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12.xml.rels" ContentType="application/vnd.openxmlformats-package.relationships+xml"/>
  <Override PartName="/xl/worksheets/_rels/sheet4.xml.rels" ContentType="application/vnd.openxmlformats-package.relationships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16.xml" ContentType="application/vnd.openxmlformats-officedocument.spreadsheetml.worksheet+xml"/>
  <Override PartName="/xl/worksheets/sheet15.xml" ContentType="application/vnd.openxmlformats-officedocument.spreadsheetml.worksheet+xml"/>
  <Override PartName="/xl/worksheets/sheet6.xml" ContentType="application/vnd.openxmlformats-officedocument.spreadsheetml.worksheet+xml"/>
  <Override PartName="/xl/worksheets/sheet14.xml" ContentType="application/vnd.openxmlformats-officedocument.spreadsheetml.worksheet+xml"/>
  <Override PartName="/xl/worksheets/sheet5.xml" ContentType="application/vnd.openxmlformats-officedocument.spreadsheetml.worksheet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11.xml" ContentType="application/vnd.openxmlformats-officedocument.spreadsheetml.worksheet+xml"/>
  <Override PartName="/xl/worksheets/sheet3.xml" ContentType="application/vnd.openxmlformats-officedocument.spreadsheetml.worksheet+xml"/>
  <Override PartName="/xl/worksheets/sheet12.xml" ContentType="application/vnd.openxmlformats-officedocument.spreadsheetml.worksheet+xml"/>
  <Override PartName="/xl/worksheets/sheet4.xml" ContentType="application/vnd.openxmlformats-officedocument.spreadsheetml.worksheet+xml"/>
  <Override PartName="/xl/worksheets/sheet1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trlProps/ctrlProps15.xml" ContentType="application/vnd.ms-excel.controlproperties+xml"/>
  <Override PartName="/xl/ctrlProps/ctrlProps9.xml" ContentType="application/vnd.ms-excel.controlproperties+xml"/>
  <Override PartName="/xl/ctrlProps/ctrlProps10.xml" ContentType="application/vnd.ms-excel.controlproperties+xml"/>
  <Override PartName="/xl/ctrlProps/ctrlProps14.xml" ContentType="application/vnd.ms-excel.controlproperties+xml"/>
  <Override PartName="/xl/ctrlProps/ctrlProps8.xml" ContentType="application/vnd.ms-excel.controlproperties+xml"/>
  <Override PartName="/xl/ctrlProps/ctrlProps19.xml" ContentType="application/vnd.ms-excel.controlproperties+xml"/>
  <Override PartName="/xl/ctrlProps/ctrlProps20.xml" ContentType="application/vnd.ms-excel.controlproperties+xml"/>
  <Override PartName="/xl/ctrlProps/ctrlProps18.xml" ContentType="application/vnd.ms-excel.controlproperties+xml"/>
  <Override PartName="/xl/ctrlProps/ctrlProps17.xml" ContentType="application/vnd.ms-excel.controlproperties+xml"/>
  <Override PartName="/xl/ctrlProps/ctrlProps16.xml" ContentType="application/vnd.ms-excel.controlproperties+xml"/>
  <Override PartName="/xl/ctrlProps/ctrlProps3.xml" ContentType="application/vnd.ms-excel.controlproperties+xml"/>
  <Override PartName="/xl/ctrlProps/ctrlProps4.xml" ContentType="application/vnd.ms-excel.controlproperties+xml"/>
  <Override PartName="/xl/ctrlProps/ctrlProps5.xml" ContentType="application/vnd.ms-excel.controlproperties+xml"/>
  <Override PartName="/xl/ctrlProps/ctrlProps11.xml" ContentType="application/vnd.ms-excel.controlproperties+xml"/>
  <Override PartName="/xl/ctrlProps/ctrlProps6.xml" ContentType="application/vnd.ms-excel.controlproperties+xml"/>
  <Override PartName="/xl/ctrlProps/ctrlProps12.xml" ContentType="application/vnd.ms-excel.controlproperties+xml"/>
  <Override PartName="/xl/ctrlProps/ctrlProps7.xml" ContentType="application/vnd.ms-excel.controlproperties+xml"/>
  <Override PartName="/xl/ctrlProps/ctrlProps1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3"/>
  </bookViews>
  <sheets>
    <sheet name="SolCotizacion" sheetId="1" state="visible" r:id="rId2"/>
    <sheet name="ANS Centro de Contacto" sheetId="2" state="visible" r:id="rId3"/>
    <sheet name="Anexo Técnico" sheetId="3" state="visible" r:id="rId4"/>
    <sheet name="ResumenCotizacion" sheetId="4" state="visible" r:id="rId5"/>
    <sheet name="Cotizacion" sheetId="5" state="visible" r:id="rId6"/>
    <sheet name="Cuadro Totales" sheetId="6" state="hidden" r:id="rId7"/>
    <sheet name="ListaProveedores" sheetId="7" state="hidden" r:id="rId8"/>
    <sheet name="tempProveedores" sheetId="8" state="hidden" r:id="rId9"/>
    <sheet name="Listas" sheetId="9" state="hidden" r:id="rId10"/>
    <sheet name="ListasAutomaticas" sheetId="10" state="hidden" r:id="rId11"/>
    <sheet name="Parametros" sheetId="11" state="hidden" r:id="rId12"/>
    <sheet name="ServiciosLote1" sheetId="12" state="hidden" r:id="rId13"/>
    <sheet name="ServiciosLote2" sheetId="13" state="hidden" r:id="rId14"/>
    <sheet name="CSV" sheetId="14" state="hidden" r:id="rId15"/>
    <sheet name="temp" sheetId="15" state="hidden" r:id="rId16"/>
    <sheet name="Precios" sheetId="16" state="hidden" r:id="rId17"/>
  </sheets>
  <definedNames>
    <definedName function="false" hidden="true" localSheetId="11" name="_xlnm._FilterDatabase" vbProcedure="false">ServiciosLote1!$A$1:$Q$6929</definedName>
    <definedName function="false" hidden="false" name="Lote1" vbProcedure="false">ListasAutomaticas!$B$2:$B$68</definedName>
    <definedName function="false" hidden="false" name="Lote2" vbProcedure="false">ListasAutomaticas!$C$2:$C$62</definedName>
    <definedName function="false" hidden="false" name="Mesadeayuda" vbProcedure="false">ListasAutomaticas!$C$2:$C$23</definedName>
    <definedName function="false" hidden="false" name="ProveedorCentrodecontacto" vbProcedure="false">ListaProveedores!$A$2:$A$7</definedName>
    <definedName function="false" hidden="false" name="ProveedorLote1" vbProcedure="false">ListaProveedores!$B$2:$B$8</definedName>
    <definedName function="false" hidden="false" name="ProveedorLote2" vbProcedure="false">ListaProveedores!$A$2:$A$8</definedName>
    <definedName function="false" hidden="false" name="ProveedorMesadeayuda" vbProcedure="false">ListaProveedores!$B$2:$B$8</definedName>
    <definedName function="false" hidden="false" name="TipoServicio" vbProcedure="false">ListasAutomaticas!$A$2:$A$3</definedName>
    <definedName function="false" hidden="false" localSheetId="8" name="TipoServicio" vbProcedure="false">Listas!$A$2:$A$3</definedName>
    <definedName function="false" hidden="false" localSheetId="8" name="_xlnm._FilterDatabase" vbProcedure="false">Listas!$A$1:$C$83</definedName>
    <definedName function="false" hidden="false" localSheetId="12" name="_xlnm._FilterDatabase" vbProcedure="false">ServiciosLote2!$A$1:$Q$6925</definedName>
    <definedName function="true" hidden="false" name="ModGestionFilas.Agregar1P" vbProcedure="true"/>
    <definedName function="true" hidden="false" name="ModGestionFilas.Eliminar1P" vbProcedure="true"/>
    <definedName function="true" hidden="false" name="ModGenerar.Generar" vbProcedure="true"/>
    <definedName function="true" hidden="false" name="ModGravamenes.agregargrav" vbProcedure="true"/>
    <definedName function="true" hidden="false" name="ModGravamenes.Elimagrav" vbProcedure="true"/>
    <definedName function="true" hidden="false" name="ModLimpiar.limpiarTodo" vbProcedure="true"/>
    <definedName function="true" hidden="false" name="ModBotonesForma.GenerarCSV_Click" vbProcedure="true"/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<sst xmlns="http://schemas.openxmlformats.org/spreadsheetml/2006/main" count="140343" uniqueCount="7351">
  <si>
    <t xml:space="preserve">Solicitud de Cotización
BPO</t>
  </si>
  <si>
    <t xml:space="preserve">Versión: 4</t>
  </si>
  <si>
    <t xml:space="preserve">Información de la Entidad Compradora</t>
  </si>
  <si>
    <t xml:space="preserve">Nombre de la Entidad</t>
  </si>
  <si>
    <t xml:space="preserve">Fondo Único de Tecnologías de la Información y las Comunicaciones</t>
  </si>
  <si>
    <t xml:space="preserve">NIT</t>
  </si>
  <si>
    <t xml:space="preserve">800.131.648-6</t>
  </si>
  <si>
    <t xml:space="preserve">Dirección de la Entidad</t>
  </si>
  <si>
    <t xml:space="preserve">Cra 8va Entre Calles 12a - 12b</t>
  </si>
  <si>
    <t xml:space="preserve">Correo de contacto</t>
  </si>
  <si>
    <t xml:space="preserve">asaurith@mintic.gov.co</t>
  </si>
  <si>
    <t xml:space="preserve">Municipio</t>
  </si>
  <si>
    <t xml:space="preserve">Bogotá D.C</t>
  </si>
  <si>
    <t xml:space="preserve">Teléfono de contacto</t>
  </si>
  <si>
    <t xml:space="preserve">Nombre funcionario Comprador</t>
  </si>
  <si>
    <t xml:space="preserve">Arleth Patricia Saurith Contreras</t>
  </si>
  <si>
    <t xml:space="preserve">Solicitud de Cotización</t>
  </si>
  <si>
    <t xml:space="preserve">Tipo de Servicios</t>
  </si>
  <si>
    <t xml:space="preserve">Lote 1</t>
  </si>
  <si>
    <t xml:space="preserve">Cantidad de filas:</t>
  </si>
  <si>
    <t xml:space="preserve">Paquete de Servicios</t>
  </si>
  <si>
    <t xml:space="preserve">Item</t>
  </si>
  <si>
    <t xml:space="preserve">Cod. Matriz</t>
  </si>
  <si>
    <t xml:space="preserve">Servicio</t>
  </si>
  <si>
    <t xml:space="preserve">Característica 1</t>
  </si>
  <si>
    <t xml:space="preserve">Característica 2</t>
  </si>
  <si>
    <t xml:space="preserve">Característica 3</t>
  </si>
  <si>
    <t xml:space="preserve">Característica 4</t>
  </si>
  <si>
    <t xml:space="preserve">Característica 5</t>
  </si>
  <si>
    <t xml:space="preserve">Característica 6</t>
  </si>
  <si>
    <t xml:space="preserve">Capacidad</t>
  </si>
  <si>
    <t xml:space="preserve">Unidad x Capacidad</t>
  </si>
  <si>
    <t xml:space="preserve">Cantidad en Tiempo</t>
  </si>
  <si>
    <t xml:space="preserve">Unidad x Cantidad</t>
  </si>
  <si>
    <t xml:space="preserve">Troncal SIP</t>
  </si>
  <si>
    <t xml:space="preserve">NA</t>
  </si>
  <si>
    <t xml:space="preserve">Mes</t>
  </si>
  <si>
    <t xml:space="preserve">Clic to call</t>
  </si>
  <si>
    <t xml:space="preserve">Mailing</t>
  </si>
  <si>
    <t xml:space="preserve">WhatsApp for Business API</t>
  </si>
  <si>
    <t xml:space="preserve">setup </t>
  </si>
  <si>
    <t xml:space="preserve">API</t>
  </si>
  <si>
    <t xml:space="preserve">usuario activo </t>
  </si>
  <si>
    <t xml:space="preserve">Mensaje SMS (Short Message Service)</t>
  </si>
  <si>
    <t xml:space="preserve">SMS en doble vía</t>
  </si>
  <si>
    <t xml:space="preserve">SMS con Landing Page</t>
  </si>
  <si>
    <t xml:space="preserve">Chatbot dumb</t>
  </si>
  <si>
    <t xml:space="preserve">Minuto IVR (Interactive Voice Response) - Enrutador</t>
  </si>
  <si>
    <t xml:space="preserve">Chatbot Smart</t>
  </si>
  <si>
    <t xml:space="preserve">Hora desarrollo para Integraciones y canales digitales</t>
  </si>
  <si>
    <t xml:space="preserve">Analytics</t>
  </si>
  <si>
    <t xml:space="preserve">Agente en Sitio </t>
  </si>
  <si>
    <t xml:space="preserve">Agente técnico</t>
  </si>
  <si>
    <t xml:space="preserve">Jornada Ordinaria</t>
  </si>
  <si>
    <t xml:space="preserve">Oro</t>
  </si>
  <si>
    <t xml:space="preserve">Servicio 7x24</t>
  </si>
  <si>
    <t xml:space="preserve">Agente profesional</t>
  </si>
  <si>
    <t xml:space="preserve">Ciencias sociales, humanas y afines</t>
  </si>
  <si>
    <t xml:space="preserve">Agente general</t>
  </si>
  <si>
    <t xml:space="preserve">Ingeniería, arquitectura, urbanismo y afines</t>
  </si>
  <si>
    <t xml:space="preserve">Bellas artes y afines</t>
  </si>
  <si>
    <t xml:space="preserve">Agente Minero de Datos</t>
  </si>
  <si>
    <t xml:space="preserve">Jornada Ordinaria </t>
  </si>
  <si>
    <t xml:space="preserve">Supervisor Servicios BPO</t>
  </si>
  <si>
    <t xml:space="preserve">Detallada</t>
  </si>
  <si>
    <t xml:space="preserve">Amplia</t>
  </si>
  <si>
    <t xml:space="preserve">Líder de calidad</t>
  </si>
  <si>
    <t xml:space="preserve">Sesión formación o capacitación</t>
  </si>
  <si>
    <t xml:space="preserve">Mensajes de voz o audio</t>
  </si>
  <si>
    <t xml:space="preserve">Plataforma de Centro de Contacto para Agente </t>
  </si>
  <si>
    <t xml:space="preserve">Omnicanal</t>
  </si>
  <si>
    <t xml:space="preserve">Hora desarrollo</t>
  </si>
  <si>
    <t xml:space="preserve">VPN (Virtual Private Network) - Red Privada Virtual sobre Internet</t>
  </si>
  <si>
    <t xml:space="preserve">Software de gestión de operaciones de TI</t>
  </si>
  <si>
    <t xml:space="preserve">Grabación anuncios IVR (Interactive Voice Response) Respuesta de Voz Interactiva</t>
  </si>
  <si>
    <t xml:space="preserve">Voz profesional </t>
  </si>
  <si>
    <t xml:space="preserve">Voz sintética </t>
  </si>
  <si>
    <t xml:space="preserve">Componentes complemento Puesto de Trabajo</t>
  </si>
  <si>
    <t xml:space="preserve">Licenciamiento Microsoft Office</t>
  </si>
  <si>
    <t xml:space="preserve">Minutos de conexión outbound/Inbound</t>
  </si>
  <si>
    <t xml:space="preserve">Inbound de fijo a 018000</t>
  </si>
  <si>
    <t xml:space="preserve">Outbound entre fijos en ciudades principales </t>
  </si>
  <si>
    <t xml:space="preserve">Outbound entre fijos en el resto del territorio nacional</t>
  </si>
  <si>
    <t xml:space="preserve">Outbound de fijo a larga distancia nacional</t>
  </si>
  <si>
    <t xml:space="preserve">Outbound de fijo a celular </t>
  </si>
  <si>
    <t xml:space="preserve">Transferencia de llamadas</t>
  </si>
  <si>
    <t xml:space="preserve">1. Si requiere agregue o elimine filas</t>
  </si>
  <si>
    <t xml:space="preserve">Gravámenes adicionales*</t>
  </si>
  <si>
    <t xml:space="preserve">Gravámenes adicionales (estampillas)</t>
  </si>
  <si>
    <t xml:space="preserve">No</t>
  </si>
  <si>
    <t xml:space="preserve">Descripción</t>
  </si>
  <si>
    <t xml:space="preserve">Porcentaje</t>
  </si>
  <si>
    <t xml:space="preserve">Total porcentaje:</t>
  </si>
  <si>
    <t xml:space="preserve">Filas a agregar o eliminar Gravámenes:</t>
  </si>
  <si>
    <t xml:space="preserve">Escoja los ANS que quiere medir durante la ejecución de la Orden de Compra</t>
  </si>
  <si>
    <t xml:space="preserve">Puntualidad en tiempos de aprovisionamiento. Penaliza el tiempo que tarda el Proveedor en aprovisionar el recurso humano y los recursos tecnológicos, Servicios BPO e integración de todos los servicios definidos por zona</t>
  </si>
  <si>
    <t xml:space="preserve">Disponibilidad de la plataforma tecnológica de Centro de Contacto. RTO (Tiempo para volver a operar después de un incidente – Recovery Time Objective)</t>
  </si>
  <si>
    <t xml:space="preserve">Nivel de servicio para el canal voz (La selección de este indicador excluye el de tiempo de atención para voz).</t>
  </si>
  <si>
    <t xml:space="preserve">Tiempo de atención canales: Telefónico o voz (La selección de este indicador excluye el de nivel de servicio para el canal voz).</t>
  </si>
  <si>
    <t xml:space="preserve">Tiempo de atención canales: Chat y Web (Web callback, clic to call)</t>
  </si>
  <si>
    <t xml:space="preserve">Tiempo de atención: Videollamada</t>
  </si>
  <si>
    <t xml:space="preserve">Tiempo de atención canales: Fax o Fax Virtual y correo electrónico. Porcentaje antes de 5 horas hábiles: “a”</t>
  </si>
  <si>
    <t xml:space="preserve">Quejas sobre el servicio del Centro de Contacto</t>
  </si>
  <si>
    <t xml:space="preserve">Promedio del nivel de satisfacción de los ciudadanos con el servicio: “s”</t>
  </si>
  <si>
    <t xml:space="preserve">Rotación de Agentes</t>
  </si>
  <si>
    <t xml:space="preserve">TMO (Tiempo Medio de Operación).</t>
  </si>
  <si>
    <t xml:space="preserve">Eficacia: Telefónico o Voz, Chat, Fax o Fax Virtual, Correo Electrónico, Web (Web callback, clic to call)</t>
  </si>
  <si>
    <t xml:space="preserve">Ocupación de Agentes en los canales de atención: Telefónico o Voz, Chat, Fax o Fax Virtual, Correo Electrónico, Web (Web callback, clic to call). Para transacciones entrantes.</t>
  </si>
  <si>
    <t xml:space="preserve">Ocupación de Agentes en los canales de atención: Telefónico o Voz, Chat, Fax o Fax Virtual, Correo Electrónico, Web (Web callback, clic to call). Para transacciones salientes.</t>
  </si>
  <si>
    <t xml:space="preserve">Precisión error crítico de usuario: “ecu”</t>
  </si>
  <si>
    <t xml:space="preserve">Precisión error crítico de negocio: “ecn”</t>
  </si>
  <si>
    <t xml:space="preserve">Auditoría efectuada por la Entidad Compradora a la medida de Precisión Error Critico de usuario</t>
  </si>
  <si>
    <t xml:space="preserve">Evaluación de conocimiento Agentes: "eca."</t>
  </si>
  <si>
    <t xml:space="preserve">Con el objetivo de complementar el entendimiento sobre la solicitud de Servicios de Centos de Contacto , por favor diligencie la totalidad de la información que se pide a continuación.</t>
  </si>
  <si>
    <t xml:space="preserve">Tenga en cuenta que esta información es de utilidad para que el Proveedor pueda cotizar de la manera más precisa posible los servicios solicitados, por lo cual la exactitud y completitud es muy importante.</t>
  </si>
  <si>
    <t xml:space="preserve">Entidad solicitante</t>
  </si>
  <si>
    <t xml:space="preserve">Fondo Único de Tecnologias de la Información y las Comunicaciones</t>
  </si>
  <si>
    <t xml:space="preserve">Nit</t>
  </si>
  <si>
    <t xml:space="preserve">Contacto técnico</t>
  </si>
  <si>
    <t xml:space="preserve">German Andres Meza Gallardo</t>
  </si>
  <si>
    <t xml:space="preserve">Correo contacto técnico</t>
  </si>
  <si>
    <t xml:space="preserve">gmeza@mintic.gov.co</t>
  </si>
  <si>
    <t xml:space="preserve">Teléfono contacto técnico</t>
  </si>
  <si>
    <t xml:space="preserve">3103117808 - 3443460 ext 3248</t>
  </si>
  <si>
    <t xml:space="preserve">Requerimiento adicional</t>
  </si>
  <si>
    <t xml:space="preserve">Descripción </t>
  </si>
  <si>
    <t xml:space="preserve">INFORMACION SUMINISTRADA POR LA ENTIDAD COMPRADORA</t>
  </si>
  <si>
    <t xml:space="preserve">Redireccionamiento a otros Centros de Contacto</t>
  </si>
  <si>
    <t xml:space="preserve">[Si requiere / No requiere]</t>
  </si>
  <si>
    <t xml:space="preserve">Si requiere acorde al Estudio Previo, Anexo Técnico, RFQ.</t>
  </si>
  <si>
    <t xml:space="preserve">Imagen Institucional en el Centro de Contacto</t>
  </si>
  <si>
    <t xml:space="preserve">[Si requiere / No requiere] La Entidad Compradora Requiere que se disponga de la imagen institucional en las instalaciones del Centro de Contacto</t>
  </si>
  <si>
    <t xml:space="preserve">SI se requiere</t>
  </si>
  <si>
    <t xml:space="preserve">Area de gestión del Servicio</t>
  </si>
  <si>
    <t xml:space="preserve">[Si requiere / No requiere] La Entidad Compradora requiere que se disponga de una area exclusiva para la ubicación de su personal en las instalaciones del Centro de Contacto</t>
  </si>
  <si>
    <t xml:space="preserve">Visita técnica</t>
  </si>
  <si>
    <t xml:space="preserve">[Si requiere / No requiere] Se debe realizar visita técnica a la Entidad Compradora dado que los servicios adquiridos son in-house</t>
  </si>
  <si>
    <t xml:space="preserve">Información adicional de canales</t>
  </si>
  <si>
    <t xml:space="preserve">La Entidad Compradora entregar la siguiente información que amplia los flujos de entrada y salida de los diferentes canales, según la operación de los ultimos seis (6) meses</t>
  </si>
  <si>
    <t xml:space="preserve">N/A</t>
  </si>
  <si>
    <t xml:space="preserve">Traslado de Líneas teléfonicas</t>
  </si>
  <si>
    <t xml:space="preserve">[Si requiere / No requiere] La Entidad Compradora indica si requiere el traslado de líneas teléfonicas , para lo cual suministra la información de las mismas</t>
  </si>
  <si>
    <t xml:space="preserve">TMO</t>
  </si>
  <si>
    <t xml:space="preserve">La Entidad Compradora indica los TMO establecidos para la prestación del servicio</t>
  </si>
  <si>
    <t xml:space="preserve">Acorde a lo establecido en el AMP</t>
  </si>
  <si>
    <t xml:space="preserve">item</t>
  </si>
  <si>
    <t xml:space="preserve">Servicio a contratar</t>
  </si>
  <si>
    <t xml:space="preserve">Especificación</t>
  </si>
  <si>
    <t xml:space="preserve">Acorde a lo establecido en el Estudio Previo, RFQ y Simulador.</t>
  </si>
  <si>
    <t xml:space="preserve">Resumen de Cotización</t>
  </si>
  <si>
    <t xml:space="preserve">Valores</t>
  </si>
  <si>
    <t xml:space="preserve">Valor Unitario</t>
  </si>
  <si>
    <t xml:space="preserve">Valor Unitario + Gravamenes</t>
  </si>
  <si>
    <t xml:space="preserve">Valor X Capacidad</t>
  </si>
  <si>
    <t xml:space="preserve">Precio Total</t>
  </si>
  <si>
    <t xml:space="preserve">Sub Total</t>
  </si>
  <si>
    <t xml:space="preserve">IVA</t>
  </si>
  <si>
    <t xml:space="preserve">Valor Total</t>
  </si>
  <si>
    <t xml:space="preserve">Cotización</t>
  </si>
  <si>
    <t xml:space="preserve">Proveedor</t>
  </si>
  <si>
    <t xml:space="preserve">Descuento adicional</t>
  </si>
  <si>
    <t xml:space="preserve">Precio con Descuento</t>
  </si>
  <si>
    <t xml:space="preserve">ProveedorLote2</t>
  </si>
  <si>
    <t xml:space="preserve">ProveedorLote1</t>
  </si>
  <si>
    <t xml:space="preserve">Oferta Millenium</t>
  </si>
  <si>
    <t xml:space="preserve">Oferta Emtelco SAS</t>
  </si>
  <si>
    <t xml:space="preserve">Oferta Conalcreditos</t>
  </si>
  <si>
    <t xml:space="preserve">Oferta BPM Consulting LTDA</t>
  </si>
  <si>
    <t xml:space="preserve">Oferta Outsourcing S.A</t>
  </si>
  <si>
    <t xml:space="preserve">Oferta UT Servicios BPO</t>
  </si>
  <si>
    <t xml:space="preserve">Oferta UT ASD - IQ</t>
  </si>
  <si>
    <t xml:space="preserve">TipoServicio</t>
  </si>
  <si>
    <t xml:space="preserve">Lote 2</t>
  </si>
  <si>
    <t xml:space="preserve">Lote1</t>
  </si>
  <si>
    <t xml:space="preserve">Lote2</t>
  </si>
  <si>
    <t xml:space="preserve">1ModAgentes</t>
  </si>
  <si>
    <t xml:space="preserve">1Caracteristica</t>
  </si>
  <si>
    <t xml:space="preserve">1Nivel</t>
  </si>
  <si>
    <t xml:space="preserve">2ModAgentes</t>
  </si>
  <si>
    <t xml:space="preserve">1Caracteristica5</t>
  </si>
  <si>
    <t xml:space="preserve">1Caracteristica6</t>
  </si>
  <si>
    <t xml:space="preserve">3ModAgentes</t>
  </si>
  <si>
    <t xml:space="preserve">3Caracteristica</t>
  </si>
  <si>
    <t xml:space="preserve">3Nivel</t>
  </si>
  <si>
    <t xml:space="preserve">4ModAgentes</t>
  </si>
  <si>
    <t xml:space="preserve">4Caracteristica</t>
  </si>
  <si>
    <t xml:space="preserve">4Nivel</t>
  </si>
  <si>
    <t xml:space="preserve">4Caracteristica4</t>
  </si>
  <si>
    <t xml:space="preserve">4Caracteristica5</t>
  </si>
  <si>
    <t xml:space="preserve">4Caracteristica6</t>
  </si>
  <si>
    <t xml:space="preserve">Agente Bilingüe</t>
  </si>
  <si>
    <t xml:space="preserve">Agente especializado</t>
  </si>
  <si>
    <t xml:space="preserve">Hora extra diurna</t>
  </si>
  <si>
    <t xml:space="preserve">Agente con dominio en lenguaje de señas colombiana (Videollamada)</t>
  </si>
  <si>
    <t xml:space="preserve">Hora extra dominical y festivo</t>
  </si>
  <si>
    <t xml:space="preserve">Plata</t>
  </si>
  <si>
    <t xml:space="preserve">Agente en la Entidad Compradora o Back Office</t>
  </si>
  <si>
    <t xml:space="preserve">Hora extra nocturna </t>
  </si>
  <si>
    <t xml:space="preserve">Platino</t>
  </si>
  <si>
    <t xml:space="preserve">Agente Front Office</t>
  </si>
  <si>
    <t xml:space="preserve">Agente Front Office sin herramienta</t>
  </si>
  <si>
    <t xml:space="preserve">Agente para atención con Videollamada</t>
  </si>
  <si>
    <t xml:space="preserve">Agente para gestión de redes sociales</t>
  </si>
  <si>
    <t xml:space="preserve">Alimentación</t>
  </si>
  <si>
    <t xml:space="preserve">Alojamiento</t>
  </si>
  <si>
    <t xml:space="preserve">Cabina de contacto telefónico</t>
  </si>
  <si>
    <t xml:space="preserve">Carné Institucional</t>
  </si>
  <si>
    <t xml:space="preserve">Cerramiento área de trabajo en Centro de Contacto</t>
  </si>
  <si>
    <t xml:space="preserve">Coordinador Nacional</t>
  </si>
  <si>
    <t xml:space="preserve">Digiturno Avanzado</t>
  </si>
  <si>
    <t xml:space="preserve">Digiturno Básico</t>
  </si>
  <si>
    <t xml:space="preserve">Distintivo Institucional</t>
  </si>
  <si>
    <t xml:space="preserve">Enlace Dedicado a Internet</t>
  </si>
  <si>
    <t xml:space="preserve">Enlace Dedicado entre puntos</t>
  </si>
  <si>
    <t xml:space="preserve">Estudio de Seguridad por Agente</t>
  </si>
  <si>
    <t xml:space="preserve">Formador</t>
  </si>
  <si>
    <t xml:space="preserve">Gerente de proyecto</t>
  </si>
  <si>
    <t xml:space="preserve">Grabación pantalla</t>
  </si>
  <si>
    <t xml:space="preserve">Licencia RDP-CAL</t>
  </si>
  <si>
    <t xml:space="preserve">Licencia RPA – Robotic Process Automation</t>
  </si>
  <si>
    <t xml:space="preserve">Minuto IVR (Interactive Voice Response) - Audiotexto</t>
  </si>
  <si>
    <t xml:space="preserve">Minuto IVR (Interactive Voice Response) Transaccional</t>
  </si>
  <si>
    <t xml:space="preserve">Minuto IVR con reconocimiento de Voz</t>
  </si>
  <si>
    <t xml:space="preserve">Minuto Virtual Hold</t>
  </si>
  <si>
    <t xml:space="preserve">Profesional de operación zonal en campo</t>
  </si>
  <si>
    <t xml:space="preserve">Puesto de trabajo en el Call Center sin Agente</t>
  </si>
  <si>
    <t xml:space="preserve">Puesto de trabajo móvil sin Agente</t>
  </si>
  <si>
    <t xml:space="preserve">Quiosco virtual de auto consulta</t>
  </si>
  <si>
    <t xml:space="preserve">Servicio de interprete - Traductor</t>
  </si>
  <si>
    <t xml:space="preserve">Servidor de Aplicaciones y Componentes</t>
  </si>
  <si>
    <t xml:space="preserve">SMS como CHAT</t>
  </si>
  <si>
    <t xml:space="preserve">Transferencia de chat</t>
  </si>
  <si>
    <t xml:space="preserve">Transporte</t>
  </si>
  <si>
    <t xml:space="preserve">USSD (Unstructured Supplementary Service Data)</t>
  </si>
  <si>
    <t xml:space="preserve">Validación de identidad en centrales de riesgo</t>
  </si>
  <si>
    <t xml:space="preserve">Validación de información dactiloscópica y biométrica</t>
  </si>
  <si>
    <t xml:space="preserve">Web Callback</t>
  </si>
  <si>
    <t xml:space="preserve">Voicebot Smart</t>
  </si>
  <si>
    <t xml:space="preserve">Limite de filas</t>
  </si>
  <si>
    <t xml:space="preserve">concatenar</t>
  </si>
  <si>
    <t xml:space="preserve">Código del servicio</t>
  </si>
  <si>
    <t xml:space="preserve">Nombre del servicio</t>
  </si>
  <si>
    <t xml:space="preserve">Caracteristica 1</t>
  </si>
  <si>
    <t xml:space="preserve">Caracteristica 2</t>
  </si>
  <si>
    <t xml:space="preserve">Caracteristica 3</t>
  </si>
  <si>
    <t xml:space="preserve">Caracteristica 4</t>
  </si>
  <si>
    <t xml:space="preserve">Caracteristica 5</t>
  </si>
  <si>
    <t xml:space="preserve">Caracteristica 6</t>
  </si>
  <si>
    <t xml:space="preserve">Unidad de facturación</t>
  </si>
  <si>
    <t xml:space="preserve">INCREMENTO</t>
  </si>
  <si>
    <t xml:space="preserve">IT-BPO-1-1</t>
  </si>
  <si>
    <t xml:space="preserve">IPC</t>
  </si>
  <si>
    <t xml:space="preserve">IT-BPO-2-1</t>
  </si>
  <si>
    <t xml:space="preserve">Minuto</t>
  </si>
  <si>
    <t xml:space="preserve">IT-BPO-3-1</t>
  </si>
  <si>
    <t xml:space="preserve">IT-BPO-4-1</t>
  </si>
  <si>
    <t xml:space="preserve">IT-BPO-5-1</t>
  </si>
  <si>
    <t xml:space="preserve">IT-BPO-6-1</t>
  </si>
  <si>
    <t xml:space="preserve">Anuncio</t>
  </si>
  <si>
    <t xml:space="preserve">IT-BPO-6-2</t>
  </si>
  <si>
    <t xml:space="preserve">IT-BPO-7-1</t>
  </si>
  <si>
    <t xml:space="preserve">Outbound de fijo a 01-8000</t>
  </si>
  <si>
    <t xml:space="preserve">IT-BPO-7-2</t>
  </si>
  <si>
    <t xml:space="preserve">Outbound desde celular a 01-8000 </t>
  </si>
  <si>
    <t xml:space="preserve">IT-BPO-7-3</t>
  </si>
  <si>
    <t xml:space="preserve">IT-BPO-7-4</t>
  </si>
  <si>
    <t xml:space="preserve">IT-BPO-7-5</t>
  </si>
  <si>
    <t xml:space="preserve">IT-BPO-7-6</t>
  </si>
  <si>
    <t xml:space="preserve">IT-BPO-7-7</t>
  </si>
  <si>
    <t xml:space="preserve">Internacional Outbound a fijos y móviles en Estados Unidos, Canadá y Puerto Rico</t>
  </si>
  <si>
    <t xml:space="preserve">IT-BPO-7-8</t>
  </si>
  <si>
    <t xml:space="preserve">Internacional Outbound a fijos y móviles en Europa, Asia, Oceanía </t>
  </si>
  <si>
    <t xml:space="preserve">IT-BPO-7-9</t>
  </si>
  <si>
    <t xml:space="preserve">Internacional Outbound a fijos y móviles el resto de América</t>
  </si>
  <si>
    <t xml:space="preserve">IT-BPO-7-10</t>
  </si>
  <si>
    <t xml:space="preserve">Internacional Outbound a fijos y móviles y al resto del mundo</t>
  </si>
  <si>
    <t xml:space="preserve">IT-BPO-7-11</t>
  </si>
  <si>
    <t xml:space="preserve">IT-BPO-7-12</t>
  </si>
  <si>
    <t xml:space="preserve">Inbound de celular a 018000</t>
  </si>
  <si>
    <t xml:space="preserve">IT-BPO-8-1</t>
  </si>
  <si>
    <t xml:space="preserve">Transferencia</t>
  </si>
  <si>
    <t xml:space="preserve">IT-BPO-9-1</t>
  </si>
  <si>
    <t xml:space="preserve">Minuto </t>
  </si>
  <si>
    <t xml:space="preserve">IT-BPO-10-1</t>
  </si>
  <si>
    <t xml:space="preserve">IT-BPO-11-1</t>
  </si>
  <si>
    <t xml:space="preserve">Licencia Mes</t>
  </si>
  <si>
    <t xml:space="preserve">IT-BPO-12-1</t>
  </si>
  <si>
    <t xml:space="preserve">IT-BPO-13-1</t>
  </si>
  <si>
    <t xml:space="preserve">Correo</t>
  </si>
  <si>
    <t xml:space="preserve">IT-BPO-14-1</t>
  </si>
  <si>
    <t xml:space="preserve">setup</t>
  </si>
  <si>
    <t xml:space="preserve">IT-BPO-14-2</t>
  </si>
  <si>
    <t xml:space="preserve">IT-BPO-14-3</t>
  </si>
  <si>
    <t xml:space="preserve">Usuario activo</t>
  </si>
  <si>
    <t xml:space="preserve">IT-BPO-15-1</t>
  </si>
  <si>
    <t xml:space="preserve">Iteración USSD </t>
  </si>
  <si>
    <t xml:space="preserve">IT-BPO-16-1</t>
  </si>
  <si>
    <t xml:space="preserve">SMS en una vía</t>
  </si>
  <si>
    <t xml:space="preserve">Mensaje SMS</t>
  </si>
  <si>
    <t xml:space="preserve">IT-BPO-16-2</t>
  </si>
  <si>
    <t xml:space="preserve">IT-BPO-17-1</t>
  </si>
  <si>
    <t xml:space="preserve">IT-BPO-18-1</t>
  </si>
  <si>
    <t xml:space="preserve">Agente General</t>
  </si>
  <si>
    <t xml:space="preserve">SMMLV</t>
  </si>
  <si>
    <t xml:space="preserve">IT-BPO-18-2</t>
  </si>
  <si>
    <t xml:space="preserve">Mes 7x24</t>
  </si>
  <si>
    <t xml:space="preserve">IT-BPO-18-3</t>
  </si>
  <si>
    <t xml:space="preserve">IT-BPO-18-4</t>
  </si>
  <si>
    <t xml:space="preserve">IT-BPO-18-5</t>
  </si>
  <si>
    <t xml:space="preserve">Agente Profesional</t>
  </si>
  <si>
    <t xml:space="preserve">IT-BPO-18-6</t>
  </si>
  <si>
    <t xml:space="preserve">IT-BPO-18-7</t>
  </si>
  <si>
    <t xml:space="preserve">Agente Especializado</t>
  </si>
  <si>
    <t xml:space="preserve">IT-BPO-18-8</t>
  </si>
  <si>
    <t xml:space="preserve">IT-BPO-19-1</t>
  </si>
  <si>
    <t xml:space="preserve">IT-BPO-20-1</t>
  </si>
  <si>
    <t xml:space="preserve">Respuesta Chatbot dumb</t>
  </si>
  <si>
    <t xml:space="preserve">IT-BPO-21-1</t>
  </si>
  <si>
    <t xml:space="preserve">Respuesta Chatbot Smart</t>
  </si>
  <si>
    <t xml:space="preserve">IT-BPO-22-1</t>
  </si>
  <si>
    <t xml:space="preserve">Minuto Voicebot Smart</t>
  </si>
  <si>
    <t xml:space="preserve">IT-BPO-23-1</t>
  </si>
  <si>
    <t xml:space="preserve">IT-BPO-24-1</t>
  </si>
  <si>
    <t xml:space="preserve">IT-BPO-31-1</t>
  </si>
  <si>
    <t xml:space="preserve">IT-BPO-31-2</t>
  </si>
  <si>
    <t xml:space="preserve">Hora</t>
  </si>
  <si>
    <t xml:space="preserve">IT-BPO-31-3</t>
  </si>
  <si>
    <t xml:space="preserve">IT-BPO-31-4</t>
  </si>
  <si>
    <t xml:space="preserve">IT-BPO-31-5</t>
  </si>
  <si>
    <t xml:space="preserve">IT-BPO-31-6</t>
  </si>
  <si>
    <t xml:space="preserve">IT-BPO-31-7</t>
  </si>
  <si>
    <t xml:space="preserve">IT-BPO-31-8</t>
  </si>
  <si>
    <t xml:space="preserve">IT-BPO-31-9</t>
  </si>
  <si>
    <t xml:space="preserve">IT-BPO-31-10</t>
  </si>
  <si>
    <t xml:space="preserve">IT-BPO-31-11</t>
  </si>
  <si>
    <t xml:space="preserve">IT-BPO-31-12</t>
  </si>
  <si>
    <t xml:space="preserve">IT-BPO-31-13</t>
  </si>
  <si>
    <t xml:space="preserve">IT-BPO-31-14</t>
  </si>
  <si>
    <t xml:space="preserve">IT-BPO-31-15</t>
  </si>
  <si>
    <t xml:space="preserve">IT-BPO-31-16</t>
  </si>
  <si>
    <t xml:space="preserve">IT-BPO-31-17</t>
  </si>
  <si>
    <t xml:space="preserve">IT-BPO-31-18</t>
  </si>
  <si>
    <t xml:space="preserve">IT-BPO-31-19</t>
  </si>
  <si>
    <t xml:space="preserve">IT-BPO-31-20</t>
  </si>
  <si>
    <t xml:space="preserve">IT-BPO-31-21</t>
  </si>
  <si>
    <t xml:space="preserve">IT-BPO-31-22</t>
  </si>
  <si>
    <t xml:space="preserve">IT-BPO-31-23</t>
  </si>
  <si>
    <t xml:space="preserve">IT-BPO-31-24</t>
  </si>
  <si>
    <t xml:space="preserve">IT-BPO-31-25</t>
  </si>
  <si>
    <t xml:space="preserve">IT-BPO-31-26</t>
  </si>
  <si>
    <t xml:space="preserve">IT-BPO-31-27</t>
  </si>
  <si>
    <t xml:space="preserve">IT-BPO-31-28</t>
  </si>
  <si>
    <t xml:space="preserve">IT-BPO-31-29</t>
  </si>
  <si>
    <t xml:space="preserve">IT-BPO-31-30</t>
  </si>
  <si>
    <t xml:space="preserve">IT-BPO-31-31</t>
  </si>
  <si>
    <t xml:space="preserve">IT-BPO-31-32</t>
  </si>
  <si>
    <t xml:space="preserve">IT-BPO-31-33</t>
  </si>
  <si>
    <t xml:space="preserve">IT-BPO-31-34</t>
  </si>
  <si>
    <t xml:space="preserve">IT-BPO-31-35</t>
  </si>
  <si>
    <t xml:space="preserve">IT-BPO-31-36</t>
  </si>
  <si>
    <t xml:space="preserve">IT-BPO-31-37</t>
  </si>
  <si>
    <t xml:space="preserve">IT-BPO-31-38</t>
  </si>
  <si>
    <t xml:space="preserve">IT-BPO-31-39</t>
  </si>
  <si>
    <t xml:space="preserve">IT-BPO-31-40</t>
  </si>
  <si>
    <t xml:space="preserve">IT-BPO-31-41</t>
  </si>
  <si>
    <t xml:space="preserve">IT-BPO-31-42</t>
  </si>
  <si>
    <t xml:space="preserve">IT-BPO-31-43</t>
  </si>
  <si>
    <t xml:space="preserve">IT-BPO-31-44</t>
  </si>
  <si>
    <t xml:space="preserve">IT-BPO-31-45</t>
  </si>
  <si>
    <t xml:space="preserve">IT-BPO-33-1</t>
  </si>
  <si>
    <t xml:space="preserve">IT-BPO-33-2</t>
  </si>
  <si>
    <t xml:space="preserve">IT-BPO-33-3</t>
  </si>
  <si>
    <t xml:space="preserve">IT-BPO-33-4</t>
  </si>
  <si>
    <t xml:space="preserve">IT-BPO-33-5</t>
  </si>
  <si>
    <t xml:space="preserve">IT-BPO-33-6</t>
  </si>
  <si>
    <t xml:space="preserve">IT-BPO-33-7</t>
  </si>
  <si>
    <t xml:space="preserve">IT-BPO-33-8</t>
  </si>
  <si>
    <t xml:space="preserve">IT-BPO-34-1</t>
  </si>
  <si>
    <t xml:space="preserve">IT-BPO-35-1</t>
  </si>
  <si>
    <t xml:space="preserve">Zona 1</t>
  </si>
  <si>
    <t xml:space="preserve">IT-BPO-35-2</t>
  </si>
  <si>
    <t xml:space="preserve">IT-BPO-35-3</t>
  </si>
  <si>
    <t xml:space="preserve">Hora extra nocturna </t>
  </si>
  <si>
    <t xml:space="preserve">IT-BPO-35-4</t>
  </si>
  <si>
    <t xml:space="preserve">IT-BPO-35-5</t>
  </si>
  <si>
    <t xml:space="preserve">Zona 2</t>
  </si>
  <si>
    <t xml:space="preserve">IT-BPO-35-6</t>
  </si>
  <si>
    <t xml:space="preserve">IT-BPO-35-7</t>
  </si>
  <si>
    <t xml:space="preserve">IT-BPO-35-8</t>
  </si>
  <si>
    <t xml:space="preserve">IT-BPO-35-9</t>
  </si>
  <si>
    <t xml:space="preserve">Zona 3</t>
  </si>
  <si>
    <t xml:space="preserve">IT-BPO-35-10</t>
  </si>
  <si>
    <t xml:space="preserve">IT-BPO-35-11</t>
  </si>
  <si>
    <t xml:space="preserve">IT-BPO-35-12</t>
  </si>
  <si>
    <t xml:space="preserve">IT-BPO-36-1</t>
  </si>
  <si>
    <t xml:space="preserve">IT-BPO-36-2</t>
  </si>
  <si>
    <t xml:space="preserve">IT-BPO-36-3</t>
  </si>
  <si>
    <t xml:space="preserve">IT-BPO-36-4</t>
  </si>
  <si>
    <t xml:space="preserve">IT-BPO-36-5</t>
  </si>
  <si>
    <t xml:space="preserve">IT-BPO-36-6</t>
  </si>
  <si>
    <t xml:space="preserve">IT-BPO-36-7</t>
  </si>
  <si>
    <t xml:space="preserve">IT-BPO-36-8</t>
  </si>
  <si>
    <t xml:space="preserve">IT-BPO-36-9</t>
  </si>
  <si>
    <t xml:space="preserve">IT-BPO-36-10</t>
  </si>
  <si>
    <t xml:space="preserve">IT-BPO-36-11</t>
  </si>
  <si>
    <t xml:space="preserve">IT-BPO-36-12</t>
  </si>
  <si>
    <t xml:space="preserve">IT-BPO-37-1</t>
  </si>
  <si>
    <t xml:space="preserve">IT-BPO-37-2</t>
  </si>
  <si>
    <t xml:space="preserve">Hora Extra diurna</t>
  </si>
  <si>
    <t xml:space="preserve">IT-BPO-37-3</t>
  </si>
  <si>
    <t xml:space="preserve">Hora Extra Nocturna</t>
  </si>
  <si>
    <t xml:space="preserve">IT-BPO-37-4</t>
  </si>
  <si>
    <t xml:space="preserve">Hora Extra dominical y festivo</t>
  </si>
  <si>
    <t xml:space="preserve">IT-BPO-37-5</t>
  </si>
  <si>
    <t xml:space="preserve">IT-BPO-37-6</t>
  </si>
  <si>
    <t xml:space="preserve">IT-BPO-37-7</t>
  </si>
  <si>
    <t xml:space="preserve">IT-BPO-38-1</t>
  </si>
  <si>
    <t xml:space="preserve">IT-BPO-38-2</t>
  </si>
  <si>
    <t xml:space="preserve">IT-BPO-38-3</t>
  </si>
  <si>
    <t xml:space="preserve">IT-BPO-38-4</t>
  </si>
  <si>
    <t xml:space="preserve">IT-BPO-38-5</t>
  </si>
  <si>
    <t xml:space="preserve">IT-BPO-38-6</t>
  </si>
  <si>
    <t xml:space="preserve">IT-BPO-38-7</t>
  </si>
  <si>
    <t xml:space="preserve">IT-BPO-39-1</t>
  </si>
  <si>
    <t xml:space="preserve">IT-BPO-39-2</t>
  </si>
  <si>
    <t xml:space="preserve">IT-BPO-39-3</t>
  </si>
  <si>
    <t xml:space="preserve">IT-BPO-39-4</t>
  </si>
  <si>
    <t xml:space="preserve">IT-BPO-40-1</t>
  </si>
  <si>
    <t xml:space="preserve">Sesión</t>
  </si>
  <si>
    <t xml:space="preserve">IT-BPO-40-2</t>
  </si>
  <si>
    <t xml:space="preserve">IT-BPO-41-1</t>
  </si>
  <si>
    <t xml:space="preserve">Distintivo</t>
  </si>
  <si>
    <t xml:space="preserve">IT-BPO-42-1</t>
  </si>
  <si>
    <t xml:space="preserve">Verificación de información</t>
  </si>
  <si>
    <t xml:space="preserve">IT-BPO-42-2</t>
  </si>
  <si>
    <t xml:space="preserve">Visita Domiciliaria</t>
  </si>
  <si>
    <t xml:space="preserve">IT-BPO-42-3</t>
  </si>
  <si>
    <t xml:space="preserve">Polígrafo</t>
  </si>
  <si>
    <t xml:space="preserve">IT-BPO-42-4</t>
  </si>
  <si>
    <t xml:space="preserve">Prueba VSA (prueba de estrés de la voz)</t>
  </si>
  <si>
    <t xml:space="preserve">IT-BPO-42-5</t>
  </si>
  <si>
    <t xml:space="preserve">Judicial y financiera</t>
  </si>
  <si>
    <t xml:space="preserve">IT-BPO-43-1</t>
  </si>
  <si>
    <t xml:space="preserve">Trayecto ida-regreso aéreo</t>
  </si>
  <si>
    <t xml:space="preserve">Entre Zona 1 </t>
  </si>
  <si>
    <t xml:space="preserve">Trayecto ida-regreso</t>
  </si>
  <si>
    <t xml:space="preserve">IT-BPO-43-2</t>
  </si>
  <si>
    <t xml:space="preserve">Entre Zona 2 </t>
  </si>
  <si>
    <t xml:space="preserve">IT-BPO-43-3</t>
  </si>
  <si>
    <t xml:space="preserve">Entre Zona 3 </t>
  </si>
  <si>
    <t xml:space="preserve">IT-BPO-43-4</t>
  </si>
  <si>
    <t xml:space="preserve">De zona 1 a zona 2 y viceversa</t>
  </si>
  <si>
    <t xml:space="preserve">IT-BPO-43-5</t>
  </si>
  <si>
    <t xml:space="preserve">De zona 1 a zona 3 y viceversa</t>
  </si>
  <si>
    <t xml:space="preserve">IT-BPO-43-6</t>
  </si>
  <si>
    <t xml:space="preserve">De zona 2 a zona 3 y viceversa</t>
  </si>
  <si>
    <t xml:space="preserve">IT-BPO-43-7</t>
  </si>
  <si>
    <t xml:space="preserve">Trayecto ida-regreso terrestre</t>
  </si>
  <si>
    <t xml:space="preserve">IT-BPO-43-8</t>
  </si>
  <si>
    <t xml:space="preserve">IT-BPO-43-9</t>
  </si>
  <si>
    <t xml:space="preserve">IT-BPO-43-10</t>
  </si>
  <si>
    <t xml:space="preserve">IT-BPO-43-11</t>
  </si>
  <si>
    <t xml:space="preserve">IT-BPO-43-12</t>
  </si>
  <si>
    <t xml:space="preserve">IT-BPO-43-13</t>
  </si>
  <si>
    <t xml:space="preserve">Trayecto ida-regreso fluvial</t>
  </si>
  <si>
    <t xml:space="preserve">IT-BPO-43-14</t>
  </si>
  <si>
    <t xml:space="preserve">IT-BPO-43-15</t>
  </si>
  <si>
    <t xml:space="preserve">IT-BPO-43-16</t>
  </si>
  <si>
    <t xml:space="preserve">IT-BPO-43-17</t>
  </si>
  <si>
    <t xml:space="preserve">IT-BPO-43-18</t>
  </si>
  <si>
    <t xml:space="preserve">IT-BPO-43-19</t>
  </si>
  <si>
    <t xml:space="preserve">Trayecto ida-regreso tracción animal</t>
  </si>
  <si>
    <t xml:space="preserve">IT-BPO-43-20</t>
  </si>
  <si>
    <t xml:space="preserve">IT-BPO-43-21</t>
  </si>
  <si>
    <t xml:space="preserve">IT-BPO-43-22</t>
  </si>
  <si>
    <t xml:space="preserve">IT-BPO-43-23</t>
  </si>
  <si>
    <t xml:space="preserve">IT-BPO-43-24</t>
  </si>
  <si>
    <t xml:space="preserve">IT-BPO-44-1</t>
  </si>
  <si>
    <t xml:space="preserve">Completo</t>
  </si>
  <si>
    <t xml:space="preserve">Tipo alimentación</t>
  </si>
  <si>
    <t xml:space="preserve">IT-BPO-44-2</t>
  </si>
  <si>
    <t xml:space="preserve">Parcial</t>
  </si>
  <si>
    <t xml:space="preserve">IT-BPO-44-3</t>
  </si>
  <si>
    <t xml:space="preserve">Desayuno</t>
  </si>
  <si>
    <t xml:space="preserve">IT-BPO-44-4</t>
  </si>
  <si>
    <t xml:space="preserve">Almuerzo</t>
  </si>
  <si>
    <t xml:space="preserve">IT-BPO-44-5</t>
  </si>
  <si>
    <t xml:space="preserve">Cena</t>
  </si>
  <si>
    <t xml:space="preserve">IT-BPO-44-6</t>
  </si>
  <si>
    <t xml:space="preserve">IT-BPO-44-7</t>
  </si>
  <si>
    <t xml:space="preserve">IT-BPO-44-8</t>
  </si>
  <si>
    <t xml:space="preserve">IT-BPO-44-9</t>
  </si>
  <si>
    <t xml:space="preserve">IT-BPO-44-10</t>
  </si>
  <si>
    <t xml:space="preserve">IT-BPO-44-11</t>
  </si>
  <si>
    <t xml:space="preserve">IT-BPO-44-12</t>
  </si>
  <si>
    <t xml:space="preserve">IT-BPO-44-13</t>
  </si>
  <si>
    <t xml:space="preserve">IT-BPO-44-14</t>
  </si>
  <si>
    <t xml:space="preserve">IT-BPO-44-15</t>
  </si>
  <si>
    <t xml:space="preserve">IT-BPO-45-1</t>
  </si>
  <si>
    <t xml:space="preserve">IT-BPO-45-2</t>
  </si>
  <si>
    <t xml:space="preserve">IT-BPO-45-3</t>
  </si>
  <si>
    <t xml:space="preserve">IT-BPO-46-1</t>
  </si>
  <si>
    <t xml:space="preserve">Cané</t>
  </si>
  <si>
    <t xml:space="preserve">IT-BPO-47-1</t>
  </si>
  <si>
    <t xml:space="preserve">Licencia por posición</t>
  </si>
  <si>
    <t xml:space="preserve">IT-BPO-47-2</t>
  </si>
  <si>
    <t xml:space="preserve">Multicanal</t>
  </si>
  <si>
    <t xml:space="preserve">Licencia por canal por Agente</t>
  </si>
  <si>
    <t xml:space="preserve">IT-BPO-48-1</t>
  </si>
  <si>
    <t xml:space="preserve">IT-BPO-49-1</t>
  </si>
  <si>
    <t xml:space="preserve">Puesto de trabajo</t>
  </si>
  <si>
    <t xml:space="preserve">IT-BPO-50-2</t>
  </si>
  <si>
    <t xml:space="preserve">IT-BPO-50-3</t>
  </si>
  <si>
    <t xml:space="preserve">IT-BPO-50-4</t>
  </si>
  <si>
    <t xml:space="preserve">IT-BPO-50-5</t>
  </si>
  <si>
    <t xml:space="preserve">Recarga Modem de internet móvil 8GB</t>
  </si>
  <si>
    <t xml:space="preserve">Recarga mes</t>
  </si>
  <si>
    <t xml:space="preserve">IT-BPO-50-6</t>
  </si>
  <si>
    <t xml:space="preserve">Recarga Modem de internet móvil 16GB</t>
  </si>
  <si>
    <t xml:space="preserve">IT-BPO-51-1</t>
  </si>
  <si>
    <t xml:space="preserve">Validación</t>
  </si>
  <si>
    <t xml:space="preserve">IT-BPO-52-1</t>
  </si>
  <si>
    <t xml:space="preserve">10Mbps</t>
  </si>
  <si>
    <t xml:space="preserve">IT-BPO-52-2</t>
  </si>
  <si>
    <t xml:space="preserve">15Mbps</t>
  </si>
  <si>
    <t xml:space="preserve">IT-BPO-52-3</t>
  </si>
  <si>
    <t xml:space="preserve">20Mbps</t>
  </si>
  <si>
    <t xml:space="preserve">IT-BPO-52-4</t>
  </si>
  <si>
    <t xml:space="preserve">1Gbps</t>
  </si>
  <si>
    <t xml:space="preserve">IT-BPO-52-5</t>
  </si>
  <si>
    <t xml:space="preserve">2Gbps</t>
  </si>
  <si>
    <t xml:space="preserve">IT-BPO-52-6</t>
  </si>
  <si>
    <t xml:space="preserve">IT-BPO-52-7</t>
  </si>
  <si>
    <t xml:space="preserve">IT-BPO-52-8</t>
  </si>
  <si>
    <t xml:space="preserve">IT-BPO-52-9</t>
  </si>
  <si>
    <t xml:space="preserve">IT-BPO-52-10</t>
  </si>
  <si>
    <t xml:space="preserve">IT-BPO-52-11</t>
  </si>
  <si>
    <t xml:space="preserve">IT-BPO-52-12</t>
  </si>
  <si>
    <t xml:space="preserve">IT-BPO-52-13</t>
  </si>
  <si>
    <t xml:space="preserve">IT-BPO-52-14</t>
  </si>
  <si>
    <t xml:space="preserve">IT-BPO-52-15</t>
  </si>
  <si>
    <t xml:space="preserve">IT-BPO-52-16</t>
  </si>
  <si>
    <t xml:space="preserve">IT-BPO-52-17</t>
  </si>
  <si>
    <t xml:space="preserve">IT-BPO-52-18</t>
  </si>
  <si>
    <t xml:space="preserve">IT-BPO-52-19</t>
  </si>
  <si>
    <t xml:space="preserve">IT-BPO-52-20</t>
  </si>
  <si>
    <t xml:space="preserve">IT-BPO-52-21</t>
  </si>
  <si>
    <t xml:space="preserve">IT-BPO-52-22</t>
  </si>
  <si>
    <t xml:space="preserve">IT-BPO-52-23</t>
  </si>
  <si>
    <t xml:space="preserve">IT-BPO-52-24</t>
  </si>
  <si>
    <t xml:space="preserve">IT-BPO-52-25</t>
  </si>
  <si>
    <t xml:space="preserve">IT-BPO-52-26</t>
  </si>
  <si>
    <t xml:space="preserve">IT-BPO-52-27</t>
  </si>
  <si>
    <t xml:space="preserve">IT-BPO-52-28</t>
  </si>
  <si>
    <t xml:space="preserve">IT-BPO-52-29</t>
  </si>
  <si>
    <t xml:space="preserve">IT-BPO-52-30</t>
  </si>
  <si>
    <t xml:space="preserve">IT-BPO-53-1</t>
  </si>
  <si>
    <t xml:space="preserve">IT-BPO-54-1</t>
  </si>
  <si>
    <t xml:space="preserve">IT-BPO-55-1</t>
  </si>
  <si>
    <t xml:space="preserve">Cabina</t>
  </si>
  <si>
    <t xml:space="preserve">IT-BPO-55-2</t>
  </si>
  <si>
    <t xml:space="preserve">IT-BPO-55-3</t>
  </si>
  <si>
    <t xml:space="preserve">IT-BPO-56-1</t>
  </si>
  <si>
    <t xml:space="preserve">IT-BPO-58-1</t>
  </si>
  <si>
    <t xml:space="preserve">Bajo volumen</t>
  </si>
  <si>
    <t xml:space="preserve">IT-BPO-58-2</t>
  </si>
  <si>
    <t xml:space="preserve">IT-BPO-58-3</t>
  </si>
  <si>
    <t xml:space="preserve">IT-BPO-58-4</t>
  </si>
  <si>
    <t xml:space="preserve">Alto volumen</t>
  </si>
  <si>
    <t xml:space="preserve">IT-BPO-58-5</t>
  </si>
  <si>
    <t xml:space="preserve">IT-BPO-58-6</t>
  </si>
  <si>
    <t xml:space="preserve">IT-BPO-59-1</t>
  </si>
  <si>
    <t xml:space="preserve">Digiturno Avanzado </t>
  </si>
  <si>
    <t xml:space="preserve">IT-BPO-59-2</t>
  </si>
  <si>
    <t xml:space="preserve">IT-BPO-59-3</t>
  </si>
  <si>
    <t xml:space="preserve">IT-BPO-59-4</t>
  </si>
  <si>
    <t xml:space="preserve">IT-BPO-59-5</t>
  </si>
  <si>
    <t xml:space="preserve">IT-BPO-59-6</t>
  </si>
  <si>
    <t xml:space="preserve">IT-BPO-60-1</t>
  </si>
  <si>
    <t xml:space="preserve">m² cerrado </t>
  </si>
  <si>
    <t xml:space="preserve">IT-BPO-61-1</t>
  </si>
  <si>
    <t xml:space="preserve">IT-BPO-25-1</t>
  </si>
  <si>
    <t xml:space="preserve">IT-BPO-25-2</t>
  </si>
  <si>
    <t xml:space="preserve">IT-BPO-25-3</t>
  </si>
  <si>
    <t xml:space="preserve">IT-BPO-25-4</t>
  </si>
  <si>
    <t xml:space="preserve">IT-BPO-25-5</t>
  </si>
  <si>
    <t xml:space="preserve">IT-BPO-25-6</t>
  </si>
  <si>
    <t xml:space="preserve">IT-BPO-25-7</t>
  </si>
  <si>
    <t xml:space="preserve">IT-BPO-25-8</t>
  </si>
  <si>
    <t xml:space="preserve">IT-BPO-25-9</t>
  </si>
  <si>
    <t xml:space="preserve">IT-BPO-25-10</t>
  </si>
  <si>
    <t xml:space="preserve">IT-BPO-25-11</t>
  </si>
  <si>
    <t xml:space="preserve">IT-BPO-25-12</t>
  </si>
  <si>
    <t xml:space="preserve">IT-BPO-25-13</t>
  </si>
  <si>
    <t xml:space="preserve">IT-BPO-25-14</t>
  </si>
  <si>
    <t xml:space="preserve">IT-BPO-25-15</t>
  </si>
  <si>
    <t xml:space="preserve">IT-BPO-25-16</t>
  </si>
  <si>
    <t xml:space="preserve">IT-BPO-25-17</t>
  </si>
  <si>
    <t xml:space="preserve">IT-BPO-25-18</t>
  </si>
  <si>
    <t xml:space="preserve">IT-BPO-25-19</t>
  </si>
  <si>
    <t xml:space="preserve">IT-BPO-25-20</t>
  </si>
  <si>
    <t xml:space="preserve">IT-BPO-25-21</t>
  </si>
  <si>
    <t xml:space="preserve">IT-BPO-25-22</t>
  </si>
  <si>
    <t xml:space="preserve">IT-BPO-25-23</t>
  </si>
  <si>
    <t xml:space="preserve">IT-BPO-25-24</t>
  </si>
  <si>
    <t xml:space="preserve">IT-BPO-25-25</t>
  </si>
  <si>
    <t xml:space="preserve">IT-BPO-25-26</t>
  </si>
  <si>
    <t xml:space="preserve">IT-BPO-25-27</t>
  </si>
  <si>
    <t xml:space="preserve">IT-BPO-25-28</t>
  </si>
  <si>
    <t xml:space="preserve">IT-BPO-25-29</t>
  </si>
  <si>
    <t xml:space="preserve">IT-BPO-25-30</t>
  </si>
  <si>
    <t xml:space="preserve">IT-BPO-25-31</t>
  </si>
  <si>
    <t xml:space="preserve">Economía, administración, contaduría y afines</t>
  </si>
  <si>
    <t xml:space="preserve">IT-BPO-25-32</t>
  </si>
  <si>
    <t xml:space="preserve">IT-BPO-25-33</t>
  </si>
  <si>
    <t xml:space="preserve">IT-BPO-25-34</t>
  </si>
  <si>
    <t xml:space="preserve">IT-BPO-25-35</t>
  </si>
  <si>
    <t xml:space="preserve">IT-BPO-25-36</t>
  </si>
  <si>
    <t xml:space="preserve">IT-BPO-25-37</t>
  </si>
  <si>
    <t xml:space="preserve">IT-BPO-25-38</t>
  </si>
  <si>
    <t xml:space="preserve">IT-BPO-25-39</t>
  </si>
  <si>
    <t xml:space="preserve">IT-BPO-25-40</t>
  </si>
  <si>
    <t xml:space="preserve">IT-BPO-25-41</t>
  </si>
  <si>
    <t xml:space="preserve">IT-BPO-25-42</t>
  </si>
  <si>
    <t xml:space="preserve">IT-BPO-25-43</t>
  </si>
  <si>
    <t xml:space="preserve">IT-BPO-25-44</t>
  </si>
  <si>
    <t xml:space="preserve">IT-BPO-25-45</t>
  </si>
  <si>
    <t xml:space="preserve">IT-BPO-25-46</t>
  </si>
  <si>
    <t xml:space="preserve">IT-BPO-25-47</t>
  </si>
  <si>
    <t xml:space="preserve">IT-BPO-25-48</t>
  </si>
  <si>
    <t xml:space="preserve">IT-BPO-25-49</t>
  </si>
  <si>
    <t xml:space="preserve">IT-BPO-25-50</t>
  </si>
  <si>
    <t xml:space="preserve">IT-BPO-25-51</t>
  </si>
  <si>
    <t xml:space="preserve">IT-BPO-25-52</t>
  </si>
  <si>
    <t xml:space="preserve">IT-BPO-25-53</t>
  </si>
  <si>
    <t xml:space="preserve">IT-BPO-25-54</t>
  </si>
  <si>
    <t xml:space="preserve">IT-BPO-25-55</t>
  </si>
  <si>
    <t xml:space="preserve">IT-BPO-25-56</t>
  </si>
  <si>
    <t xml:space="preserve">IT-BPO-25-57</t>
  </si>
  <si>
    <t xml:space="preserve">IT-BPO-25-58</t>
  </si>
  <si>
    <t xml:space="preserve">IT-BPO-25-59</t>
  </si>
  <si>
    <t xml:space="preserve">IT-BPO-25-60</t>
  </si>
  <si>
    <t xml:space="preserve">IT-BPO-25-61</t>
  </si>
  <si>
    <t xml:space="preserve">IT-BPO-25-62</t>
  </si>
  <si>
    <t xml:space="preserve">IT-BPO-25-63</t>
  </si>
  <si>
    <t xml:space="preserve">IT-BPO-25-64</t>
  </si>
  <si>
    <t xml:space="preserve">IT-BPO-25-65</t>
  </si>
  <si>
    <t xml:space="preserve">IT-BPO-25-66</t>
  </si>
  <si>
    <t xml:space="preserve">IT-BPO-25-67</t>
  </si>
  <si>
    <t xml:space="preserve">IT-BPO-25-68</t>
  </si>
  <si>
    <t xml:space="preserve">IT-BPO-25-69</t>
  </si>
  <si>
    <t xml:space="preserve">IT-BPO-25-70</t>
  </si>
  <si>
    <t xml:space="preserve">IT-BPO-25-71</t>
  </si>
  <si>
    <t xml:space="preserve">IT-BPO-25-72</t>
  </si>
  <si>
    <t xml:space="preserve">IT-BPO-25-73</t>
  </si>
  <si>
    <t xml:space="preserve">IT-BPO-25-74</t>
  </si>
  <si>
    <t xml:space="preserve">IT-BPO-25-75</t>
  </si>
  <si>
    <t xml:space="preserve">IT-BPO-25-76</t>
  </si>
  <si>
    <t xml:space="preserve">IT-BPO-25-77</t>
  </si>
  <si>
    <t xml:space="preserve">IT-BPO-25-78</t>
  </si>
  <si>
    <t xml:space="preserve">IT-BPO-25-79</t>
  </si>
  <si>
    <t xml:space="preserve">IT-BPO-25-80</t>
  </si>
  <si>
    <t xml:space="preserve">IT-BPO-25-81</t>
  </si>
  <si>
    <t xml:space="preserve">IT-BPO-25-82</t>
  </si>
  <si>
    <t xml:space="preserve">IT-BPO-25-83</t>
  </si>
  <si>
    <t xml:space="preserve">IT-BPO-25-84</t>
  </si>
  <si>
    <t xml:space="preserve">IT-BPO-25-85</t>
  </si>
  <si>
    <t xml:space="preserve">IT-BPO-25-86</t>
  </si>
  <si>
    <t xml:space="preserve">IT-BPO-25-87</t>
  </si>
  <si>
    <t xml:space="preserve">IT-BPO-25-88</t>
  </si>
  <si>
    <t xml:space="preserve">IT-BPO-25-89</t>
  </si>
  <si>
    <t xml:space="preserve">IT-BPO-25-90</t>
  </si>
  <si>
    <t xml:space="preserve">IT-BPO-25-91</t>
  </si>
  <si>
    <t xml:space="preserve">Matemáticas, ciencias naturales y afines</t>
  </si>
  <si>
    <t xml:space="preserve">IT-BPO-25-92</t>
  </si>
  <si>
    <t xml:space="preserve">IT-BPO-25-93</t>
  </si>
  <si>
    <t xml:space="preserve">IT-BPO-25-94</t>
  </si>
  <si>
    <t xml:space="preserve">IT-BPO-25-95</t>
  </si>
  <si>
    <t xml:space="preserve">IT-BPO-25-96</t>
  </si>
  <si>
    <t xml:space="preserve">IT-BPO-25-97</t>
  </si>
  <si>
    <t xml:space="preserve">IT-BPO-25-98</t>
  </si>
  <si>
    <t xml:space="preserve">IT-BPO-25-99</t>
  </si>
  <si>
    <t xml:space="preserve">IT-BPO-25-100</t>
  </si>
  <si>
    <t xml:space="preserve">IT-BPO-25-101</t>
  </si>
  <si>
    <t xml:space="preserve">IT-BPO-25-102</t>
  </si>
  <si>
    <t xml:space="preserve">IT-BPO-25-103</t>
  </si>
  <si>
    <t xml:space="preserve">IT-BPO-25-104</t>
  </si>
  <si>
    <t xml:space="preserve">IT-BPO-25-105</t>
  </si>
  <si>
    <t xml:space="preserve">IT-BPO-25-106</t>
  </si>
  <si>
    <t xml:space="preserve">Ciencias de la salud y afines</t>
  </si>
  <si>
    <t xml:space="preserve">IT-BPO-25-107</t>
  </si>
  <si>
    <t xml:space="preserve">IT-BPO-25-108</t>
  </si>
  <si>
    <t xml:space="preserve">IT-BPO-25-109</t>
  </si>
  <si>
    <t xml:space="preserve">IT-BPO-25-110</t>
  </si>
  <si>
    <t xml:space="preserve">IT-BPO-25-111</t>
  </si>
  <si>
    <t xml:space="preserve">IT-BPO-25-112</t>
  </si>
  <si>
    <t xml:space="preserve">IT-BPO-25-113</t>
  </si>
  <si>
    <t xml:space="preserve">IT-BPO-25-114</t>
  </si>
  <si>
    <t xml:space="preserve">IT-BPO-25-115</t>
  </si>
  <si>
    <t xml:space="preserve">IT-BPO-25-116</t>
  </si>
  <si>
    <t xml:space="preserve">IT-BPO-25-117</t>
  </si>
  <si>
    <t xml:space="preserve">IT-BPO-25-118</t>
  </si>
  <si>
    <t xml:space="preserve">IT-BPO-25-119</t>
  </si>
  <si>
    <t xml:space="preserve">IT-BPO-25-120</t>
  </si>
  <si>
    <t xml:space="preserve">IT-BPO-25-121</t>
  </si>
  <si>
    <t xml:space="preserve">Agronomía, veterinaria y afines</t>
  </si>
  <si>
    <t xml:space="preserve">IT-BPO-25-122</t>
  </si>
  <si>
    <t xml:space="preserve">IT-BPO-25-123</t>
  </si>
  <si>
    <t xml:space="preserve">IT-BPO-25-124</t>
  </si>
  <si>
    <t xml:space="preserve">IT-BPO-25-125</t>
  </si>
  <si>
    <t xml:space="preserve">IT-BPO-25-126</t>
  </si>
  <si>
    <t xml:space="preserve">IT-BPO-25-127</t>
  </si>
  <si>
    <t xml:space="preserve">IT-BPO-25-128</t>
  </si>
  <si>
    <t xml:space="preserve">IT-BPO-25-129</t>
  </si>
  <si>
    <t xml:space="preserve">IT-BPO-25-130</t>
  </si>
  <si>
    <t xml:space="preserve">IT-BPO-25-131</t>
  </si>
  <si>
    <t xml:space="preserve">IT-BPO-25-132</t>
  </si>
  <si>
    <t xml:space="preserve">IT-BPO-25-133</t>
  </si>
  <si>
    <t xml:space="preserve">IT-BPO-25-134</t>
  </si>
  <si>
    <t xml:space="preserve">IT-BPO-25-135</t>
  </si>
  <si>
    <t xml:space="preserve">IT-BPO-25-136</t>
  </si>
  <si>
    <t xml:space="preserve">Ciencias de la educación y afines</t>
  </si>
  <si>
    <t xml:space="preserve">IT-BPO-25-137</t>
  </si>
  <si>
    <t xml:space="preserve">IT-BPO-25-138</t>
  </si>
  <si>
    <t xml:space="preserve">IT-BPO-25-139</t>
  </si>
  <si>
    <t xml:space="preserve">IT-BPO-25-140</t>
  </si>
  <si>
    <t xml:space="preserve">IT-BPO-25-141</t>
  </si>
  <si>
    <t xml:space="preserve">IT-BPO-25-142</t>
  </si>
  <si>
    <t xml:space="preserve">IT-BPO-25-143</t>
  </si>
  <si>
    <t xml:space="preserve">IT-BPO-25-144</t>
  </si>
  <si>
    <t xml:space="preserve">IT-BPO-25-145</t>
  </si>
  <si>
    <t xml:space="preserve">IT-BPO-25-146</t>
  </si>
  <si>
    <t xml:space="preserve">IT-BPO-25-147</t>
  </si>
  <si>
    <t xml:space="preserve">IT-BPO-25-148</t>
  </si>
  <si>
    <t xml:space="preserve">IT-BPO-25-149</t>
  </si>
  <si>
    <t xml:space="preserve">IT-BPO-25-150</t>
  </si>
  <si>
    <t xml:space="preserve">IT-BPO-25-151</t>
  </si>
  <si>
    <t xml:space="preserve">IT-BPO-25-152</t>
  </si>
  <si>
    <t xml:space="preserve">IT-BPO-25-153</t>
  </si>
  <si>
    <t xml:space="preserve">IT-BPO-25-154</t>
  </si>
  <si>
    <t xml:space="preserve">IT-BPO-25-155</t>
  </si>
  <si>
    <t xml:space="preserve">IT-BPO-25-156</t>
  </si>
  <si>
    <t xml:space="preserve">IT-BPO-25-157</t>
  </si>
  <si>
    <t xml:space="preserve">IT-BPO-25-158</t>
  </si>
  <si>
    <t xml:space="preserve">IT-BPO-25-159</t>
  </si>
  <si>
    <t xml:space="preserve">IT-BPO-25-160</t>
  </si>
  <si>
    <t xml:space="preserve">IT-BPO-25-161</t>
  </si>
  <si>
    <t xml:space="preserve">IT-BPO-25-162</t>
  </si>
  <si>
    <t xml:space="preserve">IT-BPO-25-163</t>
  </si>
  <si>
    <t xml:space="preserve">IT-BPO-25-164</t>
  </si>
  <si>
    <t xml:space="preserve">IT-BPO-25-165</t>
  </si>
  <si>
    <t xml:space="preserve">IT-BPO-25-166</t>
  </si>
  <si>
    <t xml:space="preserve">IT-BPO-25-167</t>
  </si>
  <si>
    <t xml:space="preserve">IT-BPO-25-168</t>
  </si>
  <si>
    <t xml:space="preserve">IT-BPO-25-169</t>
  </si>
  <si>
    <t xml:space="preserve">IT-BPO-25-170</t>
  </si>
  <si>
    <t xml:space="preserve">IT-BPO-25-171</t>
  </si>
  <si>
    <t xml:space="preserve">IT-BPO-25-172</t>
  </si>
  <si>
    <t xml:space="preserve">IT-BPO-25-173</t>
  </si>
  <si>
    <t xml:space="preserve">IT-BPO-25-174</t>
  </si>
  <si>
    <t xml:space="preserve">IT-BPO-25-175</t>
  </si>
  <si>
    <t xml:space="preserve">IT-BPO-25-176</t>
  </si>
  <si>
    <t xml:space="preserve">IT-BPO-25-177</t>
  </si>
  <si>
    <t xml:space="preserve">IT-BPO-25-178</t>
  </si>
  <si>
    <t xml:space="preserve">IT-BPO-25-179</t>
  </si>
  <si>
    <t xml:space="preserve">IT-BPO-25-180</t>
  </si>
  <si>
    <t xml:space="preserve">IT-BPO-25-181</t>
  </si>
  <si>
    <t xml:space="preserve">IT-BPO-25-182</t>
  </si>
  <si>
    <t xml:space="preserve">IT-BPO-25-183</t>
  </si>
  <si>
    <t xml:space="preserve">IT-BPO-25-184</t>
  </si>
  <si>
    <t xml:space="preserve">IT-BPO-25-185</t>
  </si>
  <si>
    <t xml:space="preserve">IT-BPO-25-186</t>
  </si>
  <si>
    <t xml:space="preserve">IT-BPO-25-187</t>
  </si>
  <si>
    <t xml:space="preserve">IT-BPO-25-188</t>
  </si>
  <si>
    <t xml:space="preserve">IT-BPO-25-189</t>
  </si>
  <si>
    <t xml:space="preserve">IT-BPO-25-190</t>
  </si>
  <si>
    <t xml:space="preserve">IT-BPO-25-191</t>
  </si>
  <si>
    <t xml:space="preserve">IT-BPO-25-192</t>
  </si>
  <si>
    <t xml:space="preserve">IT-BPO-25-193</t>
  </si>
  <si>
    <t xml:space="preserve">IT-BPO-25-194</t>
  </si>
  <si>
    <t xml:space="preserve">IT-BPO-25-195</t>
  </si>
  <si>
    <t xml:space="preserve">IT-BPO-25-196</t>
  </si>
  <si>
    <t xml:space="preserve">IT-BPO-25-197</t>
  </si>
  <si>
    <t xml:space="preserve">IT-BPO-25-198</t>
  </si>
  <si>
    <t xml:space="preserve">IT-BPO-25-199</t>
  </si>
  <si>
    <t xml:space="preserve">IT-BPO-25-200</t>
  </si>
  <si>
    <t xml:space="preserve">IT-BPO-25-201</t>
  </si>
  <si>
    <t xml:space="preserve">IT-BPO-25-202</t>
  </si>
  <si>
    <t xml:space="preserve">IT-BPO-25-203</t>
  </si>
  <si>
    <t xml:space="preserve">IT-BPO-25-204</t>
  </si>
  <si>
    <t xml:space="preserve">IT-BPO-25-205</t>
  </si>
  <si>
    <t xml:space="preserve">IT-BPO-25-206</t>
  </si>
  <si>
    <t xml:space="preserve">IT-BPO-25-207</t>
  </si>
  <si>
    <t xml:space="preserve">IT-BPO-25-208</t>
  </si>
  <si>
    <t xml:space="preserve">IT-BPO-25-209</t>
  </si>
  <si>
    <t xml:space="preserve">IT-BPO-25-210</t>
  </si>
  <si>
    <t xml:space="preserve">IT-BPO-25-211</t>
  </si>
  <si>
    <t xml:space="preserve">IT-BPO-25-212</t>
  </si>
  <si>
    <t xml:space="preserve">IT-BPO-25-213</t>
  </si>
  <si>
    <t xml:space="preserve">IT-BPO-25-214</t>
  </si>
  <si>
    <t xml:space="preserve">IT-BPO-25-215</t>
  </si>
  <si>
    <t xml:space="preserve">IT-BPO-25-216</t>
  </si>
  <si>
    <t xml:space="preserve">IT-BPO-25-217</t>
  </si>
  <si>
    <t xml:space="preserve">IT-BPO-25-218</t>
  </si>
  <si>
    <t xml:space="preserve">IT-BPO-25-219</t>
  </si>
  <si>
    <t xml:space="preserve">IT-BPO-25-220</t>
  </si>
  <si>
    <t xml:space="preserve">IT-BPO-25-221</t>
  </si>
  <si>
    <t xml:space="preserve">IT-BPO-25-222</t>
  </si>
  <si>
    <t xml:space="preserve">IT-BPO-25-223</t>
  </si>
  <si>
    <t xml:space="preserve">IT-BPO-25-224</t>
  </si>
  <si>
    <t xml:space="preserve">IT-BPO-25-225</t>
  </si>
  <si>
    <t xml:space="preserve">IT-BPO-25-226</t>
  </si>
  <si>
    <t xml:space="preserve">IT-BPO-25-227</t>
  </si>
  <si>
    <t xml:space="preserve">IT-BPO-25-228</t>
  </si>
  <si>
    <t xml:space="preserve">IT-BPO-25-229</t>
  </si>
  <si>
    <t xml:space="preserve">IT-BPO-25-230</t>
  </si>
  <si>
    <t xml:space="preserve">IT-BPO-25-231</t>
  </si>
  <si>
    <t xml:space="preserve">IT-BPO-25-232</t>
  </si>
  <si>
    <t xml:space="preserve">IT-BPO-25-233</t>
  </si>
  <si>
    <t xml:space="preserve">IT-BPO-25-234</t>
  </si>
  <si>
    <t xml:space="preserve">IT-BPO-25-235</t>
  </si>
  <si>
    <t xml:space="preserve">IT-BPO-25-236</t>
  </si>
  <si>
    <t xml:space="preserve">IT-BPO-25-237</t>
  </si>
  <si>
    <t xml:space="preserve">IT-BPO-25-238</t>
  </si>
  <si>
    <t xml:space="preserve">IT-BPO-25-239</t>
  </si>
  <si>
    <t xml:space="preserve">IT-BPO-25-240</t>
  </si>
  <si>
    <t xml:space="preserve">IT-BPO-25-241</t>
  </si>
  <si>
    <t xml:space="preserve">IT-BPO-25-242</t>
  </si>
  <si>
    <t xml:space="preserve">IT-BPO-25-243</t>
  </si>
  <si>
    <t xml:space="preserve">IT-BPO-25-244</t>
  </si>
  <si>
    <t xml:space="preserve">IT-BPO-25-245</t>
  </si>
  <si>
    <t xml:space="preserve">IT-BPO-25-246</t>
  </si>
  <si>
    <t xml:space="preserve">IT-BPO-25-247</t>
  </si>
  <si>
    <t xml:space="preserve">IT-BPO-25-248</t>
  </si>
  <si>
    <t xml:space="preserve">IT-BPO-25-249</t>
  </si>
  <si>
    <t xml:space="preserve">IT-BPO-25-250</t>
  </si>
  <si>
    <t xml:space="preserve">IT-BPO-25-251</t>
  </si>
  <si>
    <t xml:space="preserve">IT-BPO-25-252</t>
  </si>
  <si>
    <t xml:space="preserve">IT-BPO-25-253</t>
  </si>
  <si>
    <t xml:space="preserve">IT-BPO-25-254</t>
  </si>
  <si>
    <t xml:space="preserve">IT-BPO-25-255</t>
  </si>
  <si>
    <t xml:space="preserve">IT-BPO-25-256</t>
  </si>
  <si>
    <t xml:space="preserve">IT-BPO-25-257</t>
  </si>
  <si>
    <t xml:space="preserve">IT-BPO-25-258</t>
  </si>
  <si>
    <t xml:space="preserve">IT-BPO-25-259</t>
  </si>
  <si>
    <t xml:space="preserve">IT-BPO-25-260</t>
  </si>
  <si>
    <t xml:space="preserve">IT-BPO-25-261</t>
  </si>
  <si>
    <t xml:space="preserve">IT-BPO-25-262</t>
  </si>
  <si>
    <t xml:space="preserve">IT-BPO-25-263</t>
  </si>
  <si>
    <t xml:space="preserve">IT-BPO-25-264</t>
  </si>
  <si>
    <t xml:space="preserve">IT-BPO-25-265</t>
  </si>
  <si>
    <t xml:space="preserve">IT-BPO-25-266</t>
  </si>
  <si>
    <t xml:space="preserve">IT-BPO-25-267</t>
  </si>
  <si>
    <t xml:space="preserve">IT-BPO-25-268</t>
  </si>
  <si>
    <t xml:space="preserve">IT-BPO-25-269</t>
  </si>
  <si>
    <t xml:space="preserve">IT-BPO-25-270</t>
  </si>
  <si>
    <t xml:space="preserve">IT-BPO-26-1</t>
  </si>
  <si>
    <t xml:space="preserve">IT-BPO-26-2</t>
  </si>
  <si>
    <t xml:space="preserve">IT-BPO-26-3</t>
  </si>
  <si>
    <t xml:space="preserve">IT-BPO-26-4</t>
  </si>
  <si>
    <t xml:space="preserve">IT-BPO-26-5</t>
  </si>
  <si>
    <t xml:space="preserve">IT-BPO-26-6</t>
  </si>
  <si>
    <t xml:space="preserve">IT-BPO-26-7</t>
  </si>
  <si>
    <t xml:space="preserve">IT-BPO-26-8</t>
  </si>
  <si>
    <t xml:space="preserve">IT-BPO-26-9</t>
  </si>
  <si>
    <t xml:space="preserve">IT-BPO-26-10</t>
  </si>
  <si>
    <t xml:space="preserve">IT-BPO-26-11</t>
  </si>
  <si>
    <t xml:space="preserve">IT-BPO-26-12</t>
  </si>
  <si>
    <t xml:space="preserve">IT-BPO-26-13</t>
  </si>
  <si>
    <t xml:space="preserve">IT-BPO-26-14</t>
  </si>
  <si>
    <t xml:space="preserve">IT-BPO-26-15</t>
  </si>
  <si>
    <t xml:space="preserve">IT-BPO-26-16</t>
  </si>
  <si>
    <t xml:space="preserve">IT-BPO-26-17</t>
  </si>
  <si>
    <t xml:space="preserve">IT-BPO-26-18</t>
  </si>
  <si>
    <t xml:space="preserve">IT-BPO-26-19</t>
  </si>
  <si>
    <t xml:space="preserve">IT-BPO-26-20</t>
  </si>
  <si>
    <t xml:space="preserve">IT-BPO-26-21</t>
  </si>
  <si>
    <t xml:space="preserve">IT-BPO-26-22</t>
  </si>
  <si>
    <t xml:space="preserve">IT-BPO-26-23</t>
  </si>
  <si>
    <t xml:space="preserve">IT-BPO-26-24</t>
  </si>
  <si>
    <t xml:space="preserve">IT-BPO-26-25</t>
  </si>
  <si>
    <t xml:space="preserve">IT-BPO-26-26</t>
  </si>
  <si>
    <t xml:space="preserve">IT-BPO-26-27</t>
  </si>
  <si>
    <t xml:space="preserve">IT-BPO-26-28</t>
  </si>
  <si>
    <t xml:space="preserve">IT-BPO-26-29</t>
  </si>
  <si>
    <t xml:space="preserve">IT-BPO-26-30</t>
  </si>
  <si>
    <t xml:space="preserve">IT-BPO-26-31</t>
  </si>
  <si>
    <t xml:space="preserve">IT-BPO-26-32</t>
  </si>
  <si>
    <t xml:space="preserve">IT-BPO-26-33</t>
  </si>
  <si>
    <t xml:space="preserve">IT-BPO-26-34</t>
  </si>
  <si>
    <t xml:space="preserve">IT-BPO-26-35</t>
  </si>
  <si>
    <t xml:space="preserve">IT-BPO-26-36</t>
  </si>
  <si>
    <t xml:space="preserve">IT-BPO-26-37</t>
  </si>
  <si>
    <t xml:space="preserve">IT-BPO-26-38</t>
  </si>
  <si>
    <t xml:space="preserve">IT-BPO-26-39</t>
  </si>
  <si>
    <t xml:space="preserve">IT-BPO-26-40</t>
  </si>
  <si>
    <t xml:space="preserve">IT-BPO-26-41</t>
  </si>
  <si>
    <t xml:space="preserve">IT-BPO-26-42</t>
  </si>
  <si>
    <t xml:space="preserve">IT-BPO-26-43</t>
  </si>
  <si>
    <t xml:space="preserve">IT-BPO-26-44</t>
  </si>
  <si>
    <t xml:space="preserve">IT-BPO-26-45</t>
  </si>
  <si>
    <t xml:space="preserve">IT-BPO-26-46</t>
  </si>
  <si>
    <t xml:space="preserve">IT-BPO-26-47</t>
  </si>
  <si>
    <t xml:space="preserve">IT-BPO-26-48</t>
  </si>
  <si>
    <t xml:space="preserve">IT-BPO-26-49</t>
  </si>
  <si>
    <t xml:space="preserve">IT-BPO-26-50</t>
  </si>
  <si>
    <t xml:space="preserve">IT-BPO-26-51</t>
  </si>
  <si>
    <t xml:space="preserve">IT-BPO-26-52</t>
  </si>
  <si>
    <t xml:space="preserve">IT-BPO-26-53</t>
  </si>
  <si>
    <t xml:space="preserve">IT-BPO-26-54</t>
  </si>
  <si>
    <t xml:space="preserve">IT-BPO-26-55</t>
  </si>
  <si>
    <t xml:space="preserve">IT-BPO-26-56</t>
  </si>
  <si>
    <t xml:space="preserve">IT-BPO-26-57</t>
  </si>
  <si>
    <t xml:space="preserve">IT-BPO-26-58</t>
  </si>
  <si>
    <t xml:space="preserve">IT-BPO-26-59</t>
  </si>
  <si>
    <t xml:space="preserve">IT-BPO-26-60</t>
  </si>
  <si>
    <t xml:space="preserve">IT-BPO-26-61</t>
  </si>
  <si>
    <t xml:space="preserve">IT-BPO-26-62</t>
  </si>
  <si>
    <t xml:space="preserve">IT-BPO-26-63</t>
  </si>
  <si>
    <t xml:space="preserve">IT-BPO-26-64</t>
  </si>
  <si>
    <t xml:space="preserve">IT-BPO-26-65</t>
  </si>
  <si>
    <t xml:space="preserve">IT-BPO-26-66</t>
  </si>
  <si>
    <t xml:space="preserve">IT-BPO-26-67</t>
  </si>
  <si>
    <t xml:space="preserve">IT-BPO-26-68</t>
  </si>
  <si>
    <t xml:space="preserve">IT-BPO-26-69</t>
  </si>
  <si>
    <t xml:space="preserve">IT-BPO-26-70</t>
  </si>
  <si>
    <t xml:space="preserve">IT-BPO-26-71</t>
  </si>
  <si>
    <t xml:space="preserve">IT-BPO-26-72</t>
  </si>
  <si>
    <t xml:space="preserve">IT-BPO-26-73</t>
  </si>
  <si>
    <t xml:space="preserve">IT-BPO-26-74</t>
  </si>
  <si>
    <t xml:space="preserve">IT-BPO-26-75</t>
  </si>
  <si>
    <t xml:space="preserve">IT-BPO-26-76</t>
  </si>
  <si>
    <t xml:space="preserve">IT-BPO-26-77</t>
  </si>
  <si>
    <t xml:space="preserve">IT-BPO-26-78</t>
  </si>
  <si>
    <t xml:space="preserve">IT-BPO-26-79</t>
  </si>
  <si>
    <t xml:space="preserve">IT-BPO-26-80</t>
  </si>
  <si>
    <t xml:space="preserve">IT-BPO-26-81</t>
  </si>
  <si>
    <t xml:space="preserve">IT-BPO-26-82</t>
  </si>
  <si>
    <t xml:space="preserve">IT-BPO-26-83</t>
  </si>
  <si>
    <t xml:space="preserve">IT-BPO-26-84</t>
  </si>
  <si>
    <t xml:space="preserve">IT-BPO-26-85</t>
  </si>
  <si>
    <t xml:space="preserve">IT-BPO-26-86</t>
  </si>
  <si>
    <t xml:space="preserve">IT-BPO-26-87</t>
  </si>
  <si>
    <t xml:space="preserve">IT-BPO-26-88</t>
  </si>
  <si>
    <t xml:space="preserve">IT-BPO-26-89</t>
  </si>
  <si>
    <t xml:space="preserve">IT-BPO-26-90</t>
  </si>
  <si>
    <t xml:space="preserve">IT-BPO-26-91</t>
  </si>
  <si>
    <t xml:space="preserve">IT-BPO-26-92</t>
  </si>
  <si>
    <t xml:space="preserve">IT-BPO-26-93</t>
  </si>
  <si>
    <t xml:space="preserve">IT-BPO-26-94</t>
  </si>
  <si>
    <t xml:space="preserve">IT-BPO-26-95</t>
  </si>
  <si>
    <t xml:space="preserve">IT-BPO-26-96</t>
  </si>
  <si>
    <t xml:space="preserve">IT-BPO-26-97</t>
  </si>
  <si>
    <t xml:space="preserve">IT-BPO-26-98</t>
  </si>
  <si>
    <t xml:space="preserve">IT-BPO-26-99</t>
  </si>
  <si>
    <t xml:space="preserve">IT-BPO-26-100</t>
  </si>
  <si>
    <t xml:space="preserve">IT-BPO-26-101</t>
  </si>
  <si>
    <t xml:space="preserve">IT-BPO-26-102</t>
  </si>
  <si>
    <t xml:space="preserve">IT-BPO-26-103</t>
  </si>
  <si>
    <t xml:space="preserve">IT-BPO-26-104</t>
  </si>
  <si>
    <t xml:space="preserve">IT-BPO-26-105</t>
  </si>
  <si>
    <t xml:space="preserve">IT-BPO-26-106</t>
  </si>
  <si>
    <t xml:space="preserve">IT-BPO-26-107</t>
  </si>
  <si>
    <t xml:space="preserve">IT-BPO-26-108</t>
  </si>
  <si>
    <t xml:space="preserve">IT-BPO-26-109</t>
  </si>
  <si>
    <t xml:space="preserve">IT-BPO-26-110</t>
  </si>
  <si>
    <t xml:space="preserve">IT-BPO-26-111</t>
  </si>
  <si>
    <t xml:space="preserve">IT-BPO-26-112</t>
  </si>
  <si>
    <t xml:space="preserve">IT-BPO-26-113</t>
  </si>
  <si>
    <t xml:space="preserve">IT-BPO-26-114</t>
  </si>
  <si>
    <t xml:space="preserve">IT-BPO-26-115</t>
  </si>
  <si>
    <t xml:space="preserve">IT-BPO-26-116</t>
  </si>
  <si>
    <t xml:space="preserve">IT-BPO-26-117</t>
  </si>
  <si>
    <t xml:space="preserve">IT-BPO-26-118</t>
  </si>
  <si>
    <t xml:space="preserve">IT-BPO-26-119</t>
  </si>
  <si>
    <t xml:space="preserve">IT-BPO-26-120</t>
  </si>
  <si>
    <t xml:space="preserve">IT-BPO-26-121</t>
  </si>
  <si>
    <t xml:space="preserve">IT-BPO-26-122</t>
  </si>
  <si>
    <t xml:space="preserve">IT-BPO-26-123</t>
  </si>
  <si>
    <t xml:space="preserve">IT-BPO-26-124</t>
  </si>
  <si>
    <t xml:space="preserve">IT-BPO-26-125</t>
  </si>
  <si>
    <t xml:space="preserve">IT-BPO-26-126</t>
  </si>
  <si>
    <t xml:space="preserve">IT-BPO-26-127</t>
  </si>
  <si>
    <t xml:space="preserve">IT-BPO-26-128</t>
  </si>
  <si>
    <t xml:space="preserve">IT-BPO-26-129</t>
  </si>
  <si>
    <t xml:space="preserve">IT-BPO-26-130</t>
  </si>
  <si>
    <t xml:space="preserve">IT-BPO-26-131</t>
  </si>
  <si>
    <t xml:space="preserve">IT-BPO-26-132</t>
  </si>
  <si>
    <t xml:space="preserve">IT-BPO-26-133</t>
  </si>
  <si>
    <t xml:space="preserve">IT-BPO-26-134</t>
  </si>
  <si>
    <t xml:space="preserve">IT-BPO-26-135</t>
  </si>
  <si>
    <t xml:space="preserve">IT-BPO-26-136</t>
  </si>
  <si>
    <t xml:space="preserve">IT-BPO-26-137</t>
  </si>
  <si>
    <t xml:space="preserve">IT-BPO-26-138</t>
  </si>
  <si>
    <t xml:space="preserve">IT-BPO-26-139</t>
  </si>
  <si>
    <t xml:space="preserve">IT-BPO-26-140</t>
  </si>
  <si>
    <t xml:space="preserve">IT-BPO-26-141</t>
  </si>
  <si>
    <t xml:space="preserve">IT-BPO-26-142</t>
  </si>
  <si>
    <t xml:space="preserve">IT-BPO-26-143</t>
  </si>
  <si>
    <t xml:space="preserve">IT-BPO-26-144</t>
  </si>
  <si>
    <t xml:space="preserve">IT-BPO-26-145</t>
  </si>
  <si>
    <t xml:space="preserve">IT-BPO-26-146</t>
  </si>
  <si>
    <t xml:space="preserve">IT-BPO-26-147</t>
  </si>
  <si>
    <t xml:space="preserve">IT-BPO-26-148</t>
  </si>
  <si>
    <t xml:space="preserve">IT-BPO-26-149</t>
  </si>
  <si>
    <t xml:space="preserve">IT-BPO-26-150</t>
  </si>
  <si>
    <t xml:space="preserve">IT-BPO-26-151</t>
  </si>
  <si>
    <t xml:space="preserve">IT-BPO-26-152</t>
  </si>
  <si>
    <t xml:space="preserve">IT-BPO-26-153</t>
  </si>
  <si>
    <t xml:space="preserve">IT-BPO-26-154</t>
  </si>
  <si>
    <t xml:space="preserve">IT-BPO-26-155</t>
  </si>
  <si>
    <t xml:space="preserve">IT-BPO-26-156</t>
  </si>
  <si>
    <t xml:space="preserve">IT-BPO-26-157</t>
  </si>
  <si>
    <t xml:space="preserve">IT-BPO-26-158</t>
  </si>
  <si>
    <t xml:space="preserve">IT-BPO-26-159</t>
  </si>
  <si>
    <t xml:space="preserve">IT-BPO-26-160</t>
  </si>
  <si>
    <t xml:space="preserve">IT-BPO-26-161</t>
  </si>
  <si>
    <t xml:space="preserve">IT-BPO-26-162</t>
  </si>
  <si>
    <t xml:space="preserve">IT-BPO-26-163</t>
  </si>
  <si>
    <t xml:space="preserve">IT-BPO-26-164</t>
  </si>
  <si>
    <t xml:space="preserve">IT-BPO-26-165</t>
  </si>
  <si>
    <t xml:space="preserve">IT-BPO-26-166</t>
  </si>
  <si>
    <t xml:space="preserve">IT-BPO-26-167</t>
  </si>
  <si>
    <t xml:space="preserve">IT-BPO-26-168</t>
  </si>
  <si>
    <t xml:space="preserve">IT-BPO-26-169</t>
  </si>
  <si>
    <t xml:space="preserve">IT-BPO-26-170</t>
  </si>
  <si>
    <t xml:space="preserve">IT-BPO-26-171</t>
  </si>
  <si>
    <t xml:space="preserve">IT-BPO-26-172</t>
  </si>
  <si>
    <t xml:space="preserve">IT-BPO-26-173</t>
  </si>
  <si>
    <t xml:space="preserve">IT-BPO-26-174</t>
  </si>
  <si>
    <t xml:space="preserve">IT-BPO-26-175</t>
  </si>
  <si>
    <t xml:space="preserve">IT-BPO-26-176</t>
  </si>
  <si>
    <t xml:space="preserve">IT-BPO-26-177</t>
  </si>
  <si>
    <t xml:space="preserve">IT-BPO-26-178</t>
  </si>
  <si>
    <t xml:space="preserve">IT-BPO-26-179</t>
  </si>
  <si>
    <t xml:space="preserve">IT-BPO-26-180</t>
  </si>
  <si>
    <t xml:space="preserve">IT-BPO-26-181</t>
  </si>
  <si>
    <t xml:space="preserve">IT-BPO-26-182</t>
  </si>
  <si>
    <t xml:space="preserve">IT-BPO-26-183</t>
  </si>
  <si>
    <t xml:space="preserve">IT-BPO-26-184</t>
  </si>
  <si>
    <t xml:space="preserve">IT-BPO-26-185</t>
  </si>
  <si>
    <t xml:space="preserve">IT-BPO-26-186</t>
  </si>
  <si>
    <t xml:space="preserve">IT-BPO-26-187</t>
  </si>
  <si>
    <t xml:space="preserve">IT-BPO-26-188</t>
  </si>
  <si>
    <t xml:space="preserve">IT-BPO-26-189</t>
  </si>
  <si>
    <t xml:space="preserve">IT-BPO-26-190</t>
  </si>
  <si>
    <t xml:space="preserve">IT-BPO-26-191</t>
  </si>
  <si>
    <t xml:space="preserve">IT-BPO-26-192</t>
  </si>
  <si>
    <t xml:space="preserve">IT-BPO-26-193</t>
  </si>
  <si>
    <t xml:space="preserve">IT-BPO-26-194</t>
  </si>
  <si>
    <t xml:space="preserve">IT-BPO-26-195</t>
  </si>
  <si>
    <t xml:space="preserve">IT-BPO-26-196</t>
  </si>
  <si>
    <t xml:space="preserve">IT-BPO-26-197</t>
  </si>
  <si>
    <t xml:space="preserve">IT-BPO-26-198</t>
  </si>
  <si>
    <t xml:space="preserve">IT-BPO-26-199</t>
  </si>
  <si>
    <t xml:space="preserve">IT-BPO-26-200</t>
  </si>
  <si>
    <t xml:space="preserve">IT-BPO-26-201</t>
  </si>
  <si>
    <t xml:space="preserve">IT-BPO-26-202</t>
  </si>
  <si>
    <t xml:space="preserve">IT-BPO-26-203</t>
  </si>
  <si>
    <t xml:space="preserve">IT-BPO-26-204</t>
  </si>
  <si>
    <t xml:space="preserve">IT-BPO-26-205</t>
  </si>
  <si>
    <t xml:space="preserve">IT-BPO-26-206</t>
  </si>
  <si>
    <t xml:space="preserve">IT-BPO-26-207</t>
  </si>
  <si>
    <t xml:space="preserve">IT-BPO-26-208</t>
  </si>
  <si>
    <t xml:space="preserve">IT-BPO-26-209</t>
  </si>
  <si>
    <t xml:space="preserve">IT-BPO-26-210</t>
  </si>
  <si>
    <t xml:space="preserve">IT-BPO-26-211</t>
  </si>
  <si>
    <t xml:space="preserve">IT-BPO-26-212</t>
  </si>
  <si>
    <t xml:space="preserve">IT-BPO-26-213</t>
  </si>
  <si>
    <t xml:space="preserve">IT-BPO-26-214</t>
  </si>
  <si>
    <t xml:space="preserve">IT-BPO-26-215</t>
  </si>
  <si>
    <t xml:space="preserve">IT-BPO-26-216</t>
  </si>
  <si>
    <t xml:space="preserve">IT-BPO-26-217</t>
  </si>
  <si>
    <t xml:space="preserve">IT-BPO-26-218</t>
  </si>
  <si>
    <t xml:space="preserve">IT-BPO-26-219</t>
  </si>
  <si>
    <t xml:space="preserve">IT-BPO-26-220</t>
  </si>
  <si>
    <t xml:space="preserve">IT-BPO-26-221</t>
  </si>
  <si>
    <t xml:space="preserve">IT-BPO-26-222</t>
  </si>
  <si>
    <t xml:space="preserve">IT-BPO-26-223</t>
  </si>
  <si>
    <t xml:space="preserve">IT-BPO-26-224</t>
  </si>
  <si>
    <t xml:space="preserve">IT-BPO-26-225</t>
  </si>
  <si>
    <t xml:space="preserve">IT-BPO-26-226</t>
  </si>
  <si>
    <t xml:space="preserve">IT-BPO-26-227</t>
  </si>
  <si>
    <t xml:space="preserve">IT-BPO-26-228</t>
  </si>
  <si>
    <t xml:space="preserve">IT-BPO-26-229</t>
  </si>
  <si>
    <t xml:space="preserve">IT-BPO-26-230</t>
  </si>
  <si>
    <t xml:space="preserve">IT-BPO-26-231</t>
  </si>
  <si>
    <t xml:space="preserve">IT-BPO-26-232</t>
  </si>
  <si>
    <t xml:space="preserve">IT-BPO-26-233</t>
  </si>
  <si>
    <t xml:space="preserve">IT-BPO-26-234</t>
  </si>
  <si>
    <t xml:space="preserve">IT-BPO-26-235</t>
  </si>
  <si>
    <t xml:space="preserve">IT-BPO-26-236</t>
  </si>
  <si>
    <t xml:space="preserve">IT-BPO-26-237</t>
  </si>
  <si>
    <t xml:space="preserve">IT-BPO-26-238</t>
  </si>
  <si>
    <t xml:space="preserve">IT-BPO-26-239</t>
  </si>
  <si>
    <t xml:space="preserve">IT-BPO-26-240</t>
  </si>
  <si>
    <t xml:space="preserve">IT-BPO-26-241</t>
  </si>
  <si>
    <t xml:space="preserve">IT-BPO-26-242</t>
  </si>
  <si>
    <t xml:space="preserve">IT-BPO-26-243</t>
  </si>
  <si>
    <t xml:space="preserve">IT-BPO-26-244</t>
  </si>
  <si>
    <t xml:space="preserve">IT-BPO-26-245</t>
  </si>
  <si>
    <t xml:space="preserve">IT-BPO-26-246</t>
  </si>
  <si>
    <t xml:space="preserve">IT-BPO-26-247</t>
  </si>
  <si>
    <t xml:space="preserve">IT-BPO-26-248</t>
  </si>
  <si>
    <t xml:space="preserve">IT-BPO-26-249</t>
  </si>
  <si>
    <t xml:space="preserve">IT-BPO-26-250</t>
  </si>
  <si>
    <t xml:space="preserve">IT-BPO-26-251</t>
  </si>
  <si>
    <t xml:space="preserve">IT-BPO-26-252</t>
  </si>
  <si>
    <t xml:space="preserve">IT-BPO-26-253</t>
  </si>
  <si>
    <t xml:space="preserve">IT-BPO-26-254</t>
  </si>
  <si>
    <t xml:space="preserve">IT-BPO-26-255</t>
  </si>
  <si>
    <t xml:space="preserve">IT-BPO-26-256</t>
  </si>
  <si>
    <t xml:space="preserve">IT-BPO-26-257</t>
  </si>
  <si>
    <t xml:space="preserve">IT-BPO-26-258</t>
  </si>
  <si>
    <t xml:space="preserve">IT-BPO-26-259</t>
  </si>
  <si>
    <t xml:space="preserve">IT-BPO-26-260</t>
  </si>
  <si>
    <t xml:space="preserve">IT-BPO-26-261</t>
  </si>
  <si>
    <t xml:space="preserve">IT-BPO-26-262</t>
  </si>
  <si>
    <t xml:space="preserve">IT-BPO-26-263</t>
  </si>
  <si>
    <t xml:space="preserve">IT-BPO-26-264</t>
  </si>
  <si>
    <t xml:space="preserve">IT-BPO-26-265</t>
  </si>
  <si>
    <t xml:space="preserve">IT-BPO-26-266</t>
  </si>
  <si>
    <t xml:space="preserve">IT-BPO-26-267</t>
  </si>
  <si>
    <t xml:space="preserve">IT-BPO-26-268</t>
  </si>
  <si>
    <t xml:space="preserve">IT-BPO-26-269</t>
  </si>
  <si>
    <t xml:space="preserve">IT-BPO-26-270</t>
  </si>
  <si>
    <t xml:space="preserve">IT-BPO-26-271</t>
  </si>
  <si>
    <t xml:space="preserve">IT-BPO-26-272</t>
  </si>
  <si>
    <t xml:space="preserve">IT-BPO-26-273</t>
  </si>
  <si>
    <t xml:space="preserve">IT-BPO-26-274</t>
  </si>
  <si>
    <t xml:space="preserve">IT-BPO-26-275</t>
  </si>
  <si>
    <t xml:space="preserve">IT-BPO-26-276</t>
  </si>
  <si>
    <t xml:space="preserve">IT-BPO-26-277</t>
  </si>
  <si>
    <t xml:space="preserve">IT-BPO-26-278</t>
  </si>
  <si>
    <t xml:space="preserve">IT-BPO-26-279</t>
  </si>
  <si>
    <t xml:space="preserve">IT-BPO-26-280</t>
  </si>
  <si>
    <t xml:space="preserve">IT-BPO-26-281</t>
  </si>
  <si>
    <t xml:space="preserve">IT-BPO-26-282</t>
  </si>
  <si>
    <t xml:space="preserve">IT-BPO-26-283</t>
  </si>
  <si>
    <t xml:space="preserve">IT-BPO-26-284</t>
  </si>
  <si>
    <t xml:space="preserve">IT-BPO-26-285</t>
  </si>
  <si>
    <t xml:space="preserve">IT-BPO-26-286</t>
  </si>
  <si>
    <t xml:space="preserve">IT-BPO-26-287</t>
  </si>
  <si>
    <t xml:space="preserve">IT-BPO-26-288</t>
  </si>
  <si>
    <t xml:space="preserve">IT-BPO-26-289</t>
  </si>
  <si>
    <t xml:space="preserve">IT-BPO-26-290</t>
  </si>
  <si>
    <t xml:space="preserve">IT-BPO-26-291</t>
  </si>
  <si>
    <t xml:space="preserve">IT-BPO-26-292</t>
  </si>
  <si>
    <t xml:space="preserve">IT-BPO-26-293</t>
  </si>
  <si>
    <t xml:space="preserve">IT-BPO-26-294</t>
  </si>
  <si>
    <t xml:space="preserve">IT-BPO-26-295</t>
  </si>
  <si>
    <t xml:space="preserve">IT-BPO-26-296</t>
  </si>
  <si>
    <t xml:space="preserve">IT-BPO-26-297</t>
  </si>
  <si>
    <t xml:space="preserve">IT-BPO-26-298</t>
  </si>
  <si>
    <t xml:space="preserve">IT-BPO-26-299</t>
  </si>
  <si>
    <t xml:space="preserve">IT-BPO-26-300</t>
  </si>
  <si>
    <t xml:space="preserve">IT-BPO-26-301</t>
  </si>
  <si>
    <t xml:space="preserve">IT-BPO-26-302</t>
  </si>
  <si>
    <t xml:space="preserve">IT-BPO-26-303</t>
  </si>
  <si>
    <t xml:space="preserve">IT-BPO-26-304</t>
  </si>
  <si>
    <t xml:space="preserve">IT-BPO-26-305</t>
  </si>
  <si>
    <t xml:space="preserve">IT-BPO-26-306</t>
  </si>
  <si>
    <t xml:space="preserve">IT-BPO-26-307</t>
  </si>
  <si>
    <t xml:space="preserve">IT-BPO-26-308</t>
  </si>
  <si>
    <t xml:space="preserve">IT-BPO-26-309</t>
  </si>
  <si>
    <t xml:space="preserve">IT-BPO-26-310</t>
  </si>
  <si>
    <t xml:space="preserve">IT-BPO-26-311</t>
  </si>
  <si>
    <t xml:space="preserve">IT-BPO-26-312</t>
  </si>
  <si>
    <t xml:space="preserve">IT-BPO-26-313</t>
  </si>
  <si>
    <t xml:space="preserve">IT-BPO-26-314</t>
  </si>
  <si>
    <t xml:space="preserve">IT-BPO-26-315</t>
  </si>
  <si>
    <t xml:space="preserve">IT-BPO-26-316</t>
  </si>
  <si>
    <t xml:space="preserve">IT-BPO-26-317</t>
  </si>
  <si>
    <t xml:space="preserve">IT-BPO-26-318</t>
  </si>
  <si>
    <t xml:space="preserve">IT-BPO-26-319</t>
  </si>
  <si>
    <t xml:space="preserve">IT-BPO-26-320</t>
  </si>
  <si>
    <t xml:space="preserve">IT-BPO-26-321</t>
  </si>
  <si>
    <t xml:space="preserve">IT-BPO-26-322</t>
  </si>
  <si>
    <t xml:space="preserve">IT-BPO-26-323</t>
  </si>
  <si>
    <t xml:space="preserve">IT-BPO-26-324</t>
  </si>
  <si>
    <t xml:space="preserve">IT-BPO-26-325</t>
  </si>
  <si>
    <t xml:space="preserve">IT-BPO-26-326</t>
  </si>
  <si>
    <t xml:space="preserve">IT-BPO-26-327</t>
  </si>
  <si>
    <t xml:space="preserve">IT-BPO-26-328</t>
  </si>
  <si>
    <t xml:space="preserve">IT-BPO-26-329</t>
  </si>
  <si>
    <t xml:space="preserve">IT-BPO-26-330</t>
  </si>
  <si>
    <t xml:space="preserve">IT-BPO-26-331</t>
  </si>
  <si>
    <t xml:space="preserve">IT-BPO-26-332</t>
  </si>
  <si>
    <t xml:space="preserve">IT-BPO-26-333</t>
  </si>
  <si>
    <t xml:space="preserve">IT-BPO-26-334</t>
  </si>
  <si>
    <t xml:space="preserve">IT-BPO-26-335</t>
  </si>
  <si>
    <t xml:space="preserve">IT-BPO-26-336</t>
  </si>
  <si>
    <t xml:space="preserve">IT-BPO-26-337</t>
  </si>
  <si>
    <t xml:space="preserve">IT-BPO-26-338</t>
  </si>
  <si>
    <t xml:space="preserve">IT-BPO-26-339</t>
  </si>
  <si>
    <t xml:space="preserve">IT-BPO-26-340</t>
  </si>
  <si>
    <t xml:space="preserve">IT-BPO-26-341</t>
  </si>
  <si>
    <t xml:space="preserve">IT-BPO-26-342</t>
  </si>
  <si>
    <t xml:space="preserve">IT-BPO-26-343</t>
  </si>
  <si>
    <t xml:space="preserve">IT-BPO-26-344</t>
  </si>
  <si>
    <t xml:space="preserve">IT-BPO-26-345</t>
  </si>
  <si>
    <t xml:space="preserve">IT-BPO-26-346</t>
  </si>
  <si>
    <t xml:space="preserve">IT-BPO-26-347</t>
  </si>
  <si>
    <t xml:space="preserve">IT-BPO-26-348</t>
  </si>
  <si>
    <t xml:space="preserve">IT-BPO-26-349</t>
  </si>
  <si>
    <t xml:space="preserve">IT-BPO-26-350</t>
  </si>
  <si>
    <t xml:space="preserve">IT-BPO-26-351</t>
  </si>
  <si>
    <t xml:space="preserve">IT-BPO-26-352</t>
  </si>
  <si>
    <t xml:space="preserve">IT-BPO-26-353</t>
  </si>
  <si>
    <t xml:space="preserve">IT-BPO-26-354</t>
  </si>
  <si>
    <t xml:space="preserve">IT-BPO-26-355</t>
  </si>
  <si>
    <t xml:space="preserve">IT-BPO-26-356</t>
  </si>
  <si>
    <t xml:space="preserve">IT-BPO-26-357</t>
  </si>
  <si>
    <t xml:space="preserve">IT-BPO-26-358</t>
  </si>
  <si>
    <t xml:space="preserve">IT-BPO-26-359</t>
  </si>
  <si>
    <t xml:space="preserve">IT-BPO-26-360</t>
  </si>
  <si>
    <t xml:space="preserve">IT-BPO-26-361</t>
  </si>
  <si>
    <t xml:space="preserve">IT-BPO-26-362</t>
  </si>
  <si>
    <t xml:space="preserve">IT-BPO-26-363</t>
  </si>
  <si>
    <t xml:space="preserve">IT-BPO-26-364</t>
  </si>
  <si>
    <t xml:space="preserve">IT-BPO-26-365</t>
  </si>
  <si>
    <t xml:space="preserve">IT-BPO-26-366</t>
  </si>
  <si>
    <t xml:space="preserve">IT-BPO-26-367</t>
  </si>
  <si>
    <t xml:space="preserve">IT-BPO-26-368</t>
  </si>
  <si>
    <t xml:space="preserve">IT-BPO-26-369</t>
  </si>
  <si>
    <t xml:space="preserve">IT-BPO-26-370</t>
  </si>
  <si>
    <t xml:space="preserve">IT-BPO-26-371</t>
  </si>
  <si>
    <t xml:space="preserve">IT-BPO-26-372</t>
  </si>
  <si>
    <t xml:space="preserve">IT-BPO-26-373</t>
  </si>
  <si>
    <t xml:space="preserve">IT-BPO-26-374</t>
  </si>
  <si>
    <t xml:space="preserve">IT-BPO-26-375</t>
  </si>
  <si>
    <t xml:space="preserve">IT-BPO-26-376</t>
  </si>
  <si>
    <t xml:space="preserve">IT-BPO-26-377</t>
  </si>
  <si>
    <t xml:space="preserve">IT-BPO-26-378</t>
  </si>
  <si>
    <t xml:space="preserve">IT-BPO-26-379</t>
  </si>
  <si>
    <t xml:space="preserve">IT-BPO-26-380</t>
  </si>
  <si>
    <t xml:space="preserve">IT-BPO-26-381</t>
  </si>
  <si>
    <t xml:space="preserve">IT-BPO-26-382</t>
  </si>
  <si>
    <t xml:space="preserve">IT-BPO-26-383</t>
  </si>
  <si>
    <t xml:space="preserve">IT-BPO-26-384</t>
  </si>
  <si>
    <t xml:space="preserve">IT-BPO-26-385</t>
  </si>
  <si>
    <t xml:space="preserve">IT-BPO-26-386</t>
  </si>
  <si>
    <t xml:space="preserve">IT-BPO-26-387</t>
  </si>
  <si>
    <t xml:space="preserve">IT-BPO-26-388</t>
  </si>
  <si>
    <t xml:space="preserve">IT-BPO-26-389</t>
  </si>
  <si>
    <t xml:space="preserve">IT-BPO-26-390</t>
  </si>
  <si>
    <t xml:space="preserve">IT-BPO-26-391</t>
  </si>
  <si>
    <t xml:space="preserve">IT-BPO-26-392</t>
  </si>
  <si>
    <t xml:space="preserve">IT-BPO-26-393</t>
  </si>
  <si>
    <t xml:space="preserve">IT-BPO-26-394</t>
  </si>
  <si>
    <t xml:space="preserve">IT-BPO-26-395</t>
  </si>
  <si>
    <t xml:space="preserve">IT-BPO-26-396</t>
  </si>
  <si>
    <t xml:space="preserve">IT-BPO-26-397</t>
  </si>
  <si>
    <t xml:space="preserve">IT-BPO-26-398</t>
  </si>
  <si>
    <t xml:space="preserve">IT-BPO-26-399</t>
  </si>
  <si>
    <t xml:space="preserve">IT-BPO-26-400</t>
  </si>
  <si>
    <t xml:space="preserve">IT-BPO-26-401</t>
  </si>
  <si>
    <t xml:space="preserve">IT-BPO-26-402</t>
  </si>
  <si>
    <t xml:space="preserve">IT-BPO-26-403</t>
  </si>
  <si>
    <t xml:space="preserve">IT-BPO-26-404</t>
  </si>
  <si>
    <t xml:space="preserve">IT-BPO-26-405</t>
  </si>
  <si>
    <t xml:space="preserve">IT-BPO-26-406</t>
  </si>
  <si>
    <t xml:space="preserve">IT-BPO-26-407</t>
  </si>
  <si>
    <t xml:space="preserve">IT-BPO-26-408</t>
  </si>
  <si>
    <t xml:space="preserve">IT-BPO-26-409</t>
  </si>
  <si>
    <t xml:space="preserve">IT-BPO-26-410</t>
  </si>
  <si>
    <t xml:space="preserve">IT-BPO-26-411</t>
  </si>
  <si>
    <t xml:space="preserve">IT-BPO-26-412</t>
  </si>
  <si>
    <t xml:space="preserve">IT-BPO-26-413</t>
  </si>
  <si>
    <t xml:space="preserve">IT-BPO-26-414</t>
  </si>
  <si>
    <t xml:space="preserve">IT-BPO-26-415</t>
  </si>
  <si>
    <t xml:space="preserve">IT-BPO-26-416</t>
  </si>
  <si>
    <t xml:space="preserve">IT-BPO-26-417</t>
  </si>
  <si>
    <t xml:space="preserve">IT-BPO-26-418</t>
  </si>
  <si>
    <t xml:space="preserve">IT-BPO-26-419</t>
  </si>
  <si>
    <t xml:space="preserve">IT-BPO-26-420</t>
  </si>
  <si>
    <t xml:space="preserve">IT-BPO-26-421</t>
  </si>
  <si>
    <t xml:space="preserve">IT-BPO-26-422</t>
  </si>
  <si>
    <t xml:space="preserve">IT-BPO-26-423</t>
  </si>
  <si>
    <t xml:space="preserve">IT-BPO-26-424</t>
  </si>
  <si>
    <t xml:space="preserve">IT-BPO-26-425</t>
  </si>
  <si>
    <t xml:space="preserve">IT-BPO-26-426</t>
  </si>
  <si>
    <t xml:space="preserve">IT-BPO-26-427</t>
  </si>
  <si>
    <t xml:space="preserve">IT-BPO-26-428</t>
  </si>
  <si>
    <t xml:space="preserve">IT-BPO-26-429</t>
  </si>
  <si>
    <t xml:space="preserve">IT-BPO-26-430</t>
  </si>
  <si>
    <t xml:space="preserve">IT-BPO-26-431</t>
  </si>
  <si>
    <t xml:space="preserve">IT-BPO-26-432</t>
  </si>
  <si>
    <t xml:space="preserve">IT-BPO-26-433</t>
  </si>
  <si>
    <t xml:space="preserve">IT-BPO-26-434</t>
  </si>
  <si>
    <t xml:space="preserve">IT-BPO-26-435</t>
  </si>
  <si>
    <t xml:space="preserve">IT-BPO-26-436</t>
  </si>
  <si>
    <t xml:space="preserve">IT-BPO-26-437</t>
  </si>
  <si>
    <t xml:space="preserve">IT-BPO-26-438</t>
  </si>
  <si>
    <t xml:space="preserve">IT-BPO-26-439</t>
  </si>
  <si>
    <t xml:space="preserve">IT-BPO-26-440</t>
  </si>
  <si>
    <t xml:space="preserve">IT-BPO-26-441</t>
  </si>
  <si>
    <t xml:space="preserve">IT-BPO-26-442</t>
  </si>
  <si>
    <t xml:space="preserve">IT-BPO-26-443</t>
  </si>
  <si>
    <t xml:space="preserve">IT-BPO-26-444</t>
  </si>
  <si>
    <t xml:space="preserve">IT-BPO-26-445</t>
  </si>
  <si>
    <t xml:space="preserve">IT-BPO-26-446</t>
  </si>
  <si>
    <t xml:space="preserve">IT-BPO-26-447</t>
  </si>
  <si>
    <t xml:space="preserve">IT-BPO-26-448</t>
  </si>
  <si>
    <t xml:space="preserve">IT-BPO-26-449</t>
  </si>
  <si>
    <t xml:space="preserve">IT-BPO-26-450</t>
  </si>
  <si>
    <t xml:space="preserve">IT-BPO-26-451</t>
  </si>
  <si>
    <t xml:space="preserve">IT-BPO-26-452</t>
  </si>
  <si>
    <t xml:space="preserve">IT-BPO-26-453</t>
  </si>
  <si>
    <t xml:space="preserve">IT-BPO-26-454</t>
  </si>
  <si>
    <t xml:space="preserve">IT-BPO-26-455</t>
  </si>
  <si>
    <t xml:space="preserve">IT-BPO-26-456</t>
  </si>
  <si>
    <t xml:space="preserve">IT-BPO-26-457</t>
  </si>
  <si>
    <t xml:space="preserve">IT-BPO-26-458</t>
  </si>
  <si>
    <t xml:space="preserve">IT-BPO-26-459</t>
  </si>
  <si>
    <t xml:space="preserve">IT-BPO-26-460</t>
  </si>
  <si>
    <t xml:space="preserve">IT-BPO-26-461</t>
  </si>
  <si>
    <t xml:space="preserve">IT-BPO-26-462</t>
  </si>
  <si>
    <t xml:space="preserve">IT-BPO-26-463</t>
  </si>
  <si>
    <t xml:space="preserve">IT-BPO-26-464</t>
  </si>
  <si>
    <t xml:space="preserve">IT-BPO-26-465</t>
  </si>
  <si>
    <t xml:space="preserve">IT-BPO-26-466</t>
  </si>
  <si>
    <t xml:space="preserve">IT-BPO-26-467</t>
  </si>
  <si>
    <t xml:space="preserve">IT-BPO-26-468</t>
  </si>
  <si>
    <t xml:space="preserve">IT-BPO-26-469</t>
  </si>
  <si>
    <t xml:space="preserve">IT-BPO-26-470</t>
  </si>
  <si>
    <t xml:space="preserve">IT-BPO-26-471</t>
  </si>
  <si>
    <t xml:space="preserve">IT-BPO-26-472</t>
  </si>
  <si>
    <t xml:space="preserve">IT-BPO-26-473</t>
  </si>
  <si>
    <t xml:space="preserve">IT-BPO-26-474</t>
  </si>
  <si>
    <t xml:space="preserve">IT-BPO-26-475</t>
  </si>
  <si>
    <t xml:space="preserve">IT-BPO-26-476</t>
  </si>
  <si>
    <t xml:space="preserve">IT-BPO-26-477</t>
  </si>
  <si>
    <t xml:space="preserve">IT-BPO-26-478</t>
  </si>
  <si>
    <t xml:space="preserve">IT-BPO-26-479</t>
  </si>
  <si>
    <t xml:space="preserve">IT-BPO-26-480</t>
  </si>
  <si>
    <t xml:space="preserve">IT-BPO-26-481</t>
  </si>
  <si>
    <t xml:space="preserve">IT-BPO-26-482</t>
  </si>
  <si>
    <t xml:space="preserve">IT-BPO-26-483</t>
  </si>
  <si>
    <t xml:space="preserve">IT-BPO-26-484</t>
  </si>
  <si>
    <t xml:space="preserve">IT-BPO-26-485</t>
  </si>
  <si>
    <t xml:space="preserve">IT-BPO-26-486</t>
  </si>
  <si>
    <t xml:space="preserve">IT-BPO-26-487</t>
  </si>
  <si>
    <t xml:space="preserve">IT-BPO-26-488</t>
  </si>
  <si>
    <t xml:space="preserve">IT-BPO-26-489</t>
  </si>
  <si>
    <t xml:space="preserve">IT-BPO-26-490</t>
  </si>
  <si>
    <t xml:space="preserve">IT-BPO-26-491</t>
  </si>
  <si>
    <t xml:space="preserve">IT-BPO-26-492</t>
  </si>
  <si>
    <t xml:space="preserve">IT-BPO-26-493</t>
  </si>
  <si>
    <t xml:space="preserve">IT-BPO-26-494</t>
  </si>
  <si>
    <t xml:space="preserve">IT-BPO-26-495</t>
  </si>
  <si>
    <t xml:space="preserve">IT-BPO-26-496</t>
  </si>
  <si>
    <t xml:space="preserve">IT-BPO-26-497</t>
  </si>
  <si>
    <t xml:space="preserve">IT-BPO-26-498</t>
  </si>
  <si>
    <t xml:space="preserve">IT-BPO-26-499</t>
  </si>
  <si>
    <t xml:space="preserve">IT-BPO-26-500</t>
  </si>
  <si>
    <t xml:space="preserve">IT-BPO-26-501</t>
  </si>
  <si>
    <t xml:space="preserve">IT-BPO-26-502</t>
  </si>
  <si>
    <t xml:space="preserve">IT-BPO-26-503</t>
  </si>
  <si>
    <t xml:space="preserve">IT-BPO-26-504</t>
  </si>
  <si>
    <t xml:space="preserve">IT-BPO-26-505</t>
  </si>
  <si>
    <t xml:space="preserve">IT-BPO-26-506</t>
  </si>
  <si>
    <t xml:space="preserve">IT-BPO-26-507</t>
  </si>
  <si>
    <t xml:space="preserve">IT-BPO-26-508</t>
  </si>
  <si>
    <t xml:space="preserve">IT-BPO-26-509</t>
  </si>
  <si>
    <t xml:space="preserve">IT-BPO-26-510</t>
  </si>
  <si>
    <t xml:space="preserve">IT-BPO-26-511</t>
  </si>
  <si>
    <t xml:space="preserve">IT-BPO-26-512</t>
  </si>
  <si>
    <t xml:space="preserve">IT-BPO-26-513</t>
  </si>
  <si>
    <t xml:space="preserve">IT-BPO-26-514</t>
  </si>
  <si>
    <t xml:space="preserve">IT-BPO-26-515</t>
  </si>
  <si>
    <t xml:space="preserve">IT-BPO-26-516</t>
  </si>
  <si>
    <t xml:space="preserve">IT-BPO-26-517</t>
  </si>
  <si>
    <t xml:space="preserve">IT-BPO-26-518</t>
  </si>
  <si>
    <t xml:space="preserve">IT-BPO-26-519</t>
  </si>
  <si>
    <t xml:space="preserve">IT-BPO-26-520</t>
  </si>
  <si>
    <t xml:space="preserve">IT-BPO-26-521</t>
  </si>
  <si>
    <t xml:space="preserve">IT-BPO-26-522</t>
  </si>
  <si>
    <t xml:space="preserve">IT-BPO-26-523</t>
  </si>
  <si>
    <t xml:space="preserve">IT-BPO-26-524</t>
  </si>
  <si>
    <t xml:space="preserve">IT-BPO-26-525</t>
  </si>
  <si>
    <t xml:space="preserve">IT-BPO-26-526</t>
  </si>
  <si>
    <t xml:space="preserve">IT-BPO-26-527</t>
  </si>
  <si>
    <t xml:space="preserve">IT-BPO-26-528</t>
  </si>
  <si>
    <t xml:space="preserve">IT-BPO-26-529</t>
  </si>
  <si>
    <t xml:space="preserve">IT-BPO-26-530</t>
  </si>
  <si>
    <t xml:space="preserve">IT-BPO-26-531</t>
  </si>
  <si>
    <t xml:space="preserve">IT-BPO-26-532</t>
  </si>
  <si>
    <t xml:space="preserve">IT-BPO-26-533</t>
  </si>
  <si>
    <t xml:space="preserve">IT-BPO-26-534</t>
  </si>
  <si>
    <t xml:space="preserve">IT-BPO-26-535</t>
  </si>
  <si>
    <t xml:space="preserve">IT-BPO-26-536</t>
  </si>
  <si>
    <t xml:space="preserve">IT-BPO-26-537</t>
  </si>
  <si>
    <t xml:space="preserve">IT-BPO-26-538</t>
  </si>
  <si>
    <t xml:space="preserve">IT-BPO-26-539</t>
  </si>
  <si>
    <t xml:space="preserve">IT-BPO-26-540</t>
  </si>
  <si>
    <t xml:space="preserve">IT-BPO-26-541</t>
  </si>
  <si>
    <t xml:space="preserve">IT-BPO-26-542</t>
  </si>
  <si>
    <t xml:space="preserve">IT-BPO-26-543</t>
  </si>
  <si>
    <t xml:space="preserve">IT-BPO-26-544</t>
  </si>
  <si>
    <t xml:space="preserve">IT-BPO-26-545</t>
  </si>
  <si>
    <t xml:space="preserve">IT-BPO-26-546</t>
  </si>
  <si>
    <t xml:space="preserve">IT-BPO-26-547</t>
  </si>
  <si>
    <t xml:space="preserve">IT-BPO-26-548</t>
  </si>
  <si>
    <t xml:space="preserve">IT-BPO-26-549</t>
  </si>
  <si>
    <t xml:space="preserve">IT-BPO-26-550</t>
  </si>
  <si>
    <t xml:space="preserve">IT-BPO-26-551</t>
  </si>
  <si>
    <t xml:space="preserve">IT-BPO-26-552</t>
  </si>
  <si>
    <t xml:space="preserve">IT-BPO-26-553</t>
  </si>
  <si>
    <t xml:space="preserve">IT-BPO-26-554</t>
  </si>
  <si>
    <t xml:space="preserve">IT-BPO-26-555</t>
  </si>
  <si>
    <t xml:space="preserve">IT-BPO-26-556</t>
  </si>
  <si>
    <t xml:space="preserve">IT-BPO-26-557</t>
  </si>
  <si>
    <t xml:space="preserve">IT-BPO-26-558</t>
  </si>
  <si>
    <t xml:space="preserve">IT-BPO-26-559</t>
  </si>
  <si>
    <t xml:space="preserve">IT-BPO-26-560</t>
  </si>
  <si>
    <t xml:space="preserve">IT-BPO-26-561</t>
  </si>
  <si>
    <t xml:space="preserve">IT-BPO-26-562</t>
  </si>
  <si>
    <t xml:space="preserve">IT-BPO-26-563</t>
  </si>
  <si>
    <t xml:space="preserve">IT-BPO-26-564</t>
  </si>
  <si>
    <t xml:space="preserve">IT-BPO-26-565</t>
  </si>
  <si>
    <t xml:space="preserve">IT-BPO-26-566</t>
  </si>
  <si>
    <t xml:space="preserve">IT-BPO-26-567</t>
  </si>
  <si>
    <t xml:space="preserve">IT-BPO-26-568</t>
  </si>
  <si>
    <t xml:space="preserve">IT-BPO-26-569</t>
  </si>
  <si>
    <t xml:space="preserve">IT-BPO-26-570</t>
  </si>
  <si>
    <t xml:space="preserve">IT-BPO-26-571</t>
  </si>
  <si>
    <t xml:space="preserve">IT-BPO-26-572</t>
  </si>
  <si>
    <t xml:space="preserve">IT-BPO-26-573</t>
  </si>
  <si>
    <t xml:space="preserve">IT-BPO-26-574</t>
  </si>
  <si>
    <t xml:space="preserve">IT-BPO-26-575</t>
  </si>
  <si>
    <t xml:space="preserve">IT-BPO-26-576</t>
  </si>
  <si>
    <t xml:space="preserve">IT-BPO-26-577</t>
  </si>
  <si>
    <t xml:space="preserve">IT-BPO-26-578</t>
  </si>
  <si>
    <t xml:space="preserve">IT-BPO-26-579</t>
  </si>
  <si>
    <t xml:space="preserve">IT-BPO-26-580</t>
  </si>
  <si>
    <t xml:space="preserve">IT-BPO-26-581</t>
  </si>
  <si>
    <t xml:space="preserve">IT-BPO-26-582</t>
  </si>
  <si>
    <t xml:space="preserve">IT-BPO-26-583</t>
  </si>
  <si>
    <t xml:space="preserve">IT-BPO-26-584</t>
  </si>
  <si>
    <t xml:space="preserve">IT-BPO-26-585</t>
  </si>
  <si>
    <t xml:space="preserve">IT-BPO-26-586</t>
  </si>
  <si>
    <t xml:space="preserve">IT-BPO-26-587</t>
  </si>
  <si>
    <t xml:space="preserve">IT-BPO-26-588</t>
  </si>
  <si>
    <t xml:space="preserve">IT-BPO-26-589</t>
  </si>
  <si>
    <t xml:space="preserve">IT-BPO-26-590</t>
  </si>
  <si>
    <t xml:space="preserve">IT-BPO-26-591</t>
  </si>
  <si>
    <t xml:space="preserve">IT-BPO-26-592</t>
  </si>
  <si>
    <t xml:space="preserve">IT-BPO-26-593</t>
  </si>
  <si>
    <t xml:space="preserve">IT-BPO-26-594</t>
  </si>
  <si>
    <t xml:space="preserve">IT-BPO-26-595</t>
  </si>
  <si>
    <t xml:space="preserve">IT-BPO-26-596</t>
  </si>
  <si>
    <t xml:space="preserve">IT-BPO-26-597</t>
  </si>
  <si>
    <t xml:space="preserve">IT-BPO-26-598</t>
  </si>
  <si>
    <t xml:space="preserve">IT-BPO-26-599</t>
  </si>
  <si>
    <t xml:space="preserve">IT-BPO-26-600</t>
  </si>
  <si>
    <t xml:space="preserve">IT-BPO-26-601</t>
  </si>
  <si>
    <t xml:space="preserve">IT-BPO-26-602</t>
  </si>
  <si>
    <t xml:space="preserve">IT-BPO-26-603</t>
  </si>
  <si>
    <t xml:space="preserve">IT-BPO-26-604</t>
  </si>
  <si>
    <t xml:space="preserve">IT-BPO-26-605</t>
  </si>
  <si>
    <t xml:space="preserve">IT-BPO-26-606</t>
  </si>
  <si>
    <t xml:space="preserve">IT-BPO-26-607</t>
  </si>
  <si>
    <t xml:space="preserve">IT-BPO-26-608</t>
  </si>
  <si>
    <t xml:space="preserve">IT-BPO-26-609</t>
  </si>
  <si>
    <t xml:space="preserve">IT-BPO-26-610</t>
  </si>
  <si>
    <t xml:space="preserve">IT-BPO-26-611</t>
  </si>
  <si>
    <t xml:space="preserve">IT-BPO-26-612</t>
  </si>
  <si>
    <t xml:space="preserve">IT-BPO-26-613</t>
  </si>
  <si>
    <t xml:space="preserve">IT-BPO-26-614</t>
  </si>
  <si>
    <t xml:space="preserve">IT-BPO-26-615</t>
  </si>
  <si>
    <t xml:space="preserve">IT-BPO-26-616</t>
  </si>
  <si>
    <t xml:space="preserve">IT-BPO-26-617</t>
  </si>
  <si>
    <t xml:space="preserve">IT-BPO-26-618</t>
  </si>
  <si>
    <t xml:space="preserve">IT-BPO-26-619</t>
  </si>
  <si>
    <t xml:space="preserve">IT-BPO-26-620</t>
  </si>
  <si>
    <t xml:space="preserve">IT-BPO-26-621</t>
  </si>
  <si>
    <t xml:space="preserve">IT-BPO-26-622</t>
  </si>
  <si>
    <t xml:space="preserve">IT-BPO-26-623</t>
  </si>
  <si>
    <t xml:space="preserve">IT-BPO-26-624</t>
  </si>
  <si>
    <t xml:space="preserve">IT-BPO-26-625</t>
  </si>
  <si>
    <t xml:space="preserve">IT-BPO-26-626</t>
  </si>
  <si>
    <t xml:space="preserve">IT-BPO-26-627</t>
  </si>
  <si>
    <t xml:space="preserve">IT-BPO-26-628</t>
  </si>
  <si>
    <t xml:space="preserve">IT-BPO-26-629</t>
  </si>
  <si>
    <t xml:space="preserve">IT-BPO-26-630</t>
  </si>
  <si>
    <t xml:space="preserve">IT-BPO-26-631</t>
  </si>
  <si>
    <t xml:space="preserve">IT-BPO-26-632</t>
  </si>
  <si>
    <t xml:space="preserve">IT-BPO-26-633</t>
  </si>
  <si>
    <t xml:space="preserve">IT-BPO-26-634</t>
  </si>
  <si>
    <t xml:space="preserve">IT-BPO-26-635</t>
  </si>
  <si>
    <t xml:space="preserve">IT-BPO-26-636</t>
  </si>
  <si>
    <t xml:space="preserve">IT-BPO-26-637</t>
  </si>
  <si>
    <t xml:space="preserve">IT-BPO-26-638</t>
  </si>
  <si>
    <t xml:space="preserve">IT-BPO-26-639</t>
  </si>
  <si>
    <t xml:space="preserve">IT-BPO-26-640</t>
  </si>
  <si>
    <t xml:space="preserve">IT-BPO-26-641</t>
  </si>
  <si>
    <t xml:space="preserve">IT-BPO-26-642</t>
  </si>
  <si>
    <t xml:space="preserve">IT-BPO-26-643</t>
  </si>
  <si>
    <t xml:space="preserve">IT-BPO-26-644</t>
  </si>
  <si>
    <t xml:space="preserve">IT-BPO-26-645</t>
  </si>
  <si>
    <t xml:space="preserve">IT-BPO-26-646</t>
  </si>
  <si>
    <t xml:space="preserve">IT-BPO-26-647</t>
  </si>
  <si>
    <t xml:space="preserve">IT-BPO-26-648</t>
  </si>
  <si>
    <t xml:space="preserve">IT-BPO-26-649</t>
  </si>
  <si>
    <t xml:space="preserve">IT-BPO-26-650</t>
  </si>
  <si>
    <t xml:space="preserve">IT-BPO-26-651</t>
  </si>
  <si>
    <t xml:space="preserve">IT-BPO-26-652</t>
  </si>
  <si>
    <t xml:space="preserve">IT-BPO-26-653</t>
  </si>
  <si>
    <t xml:space="preserve">IT-BPO-26-654</t>
  </si>
  <si>
    <t xml:space="preserve">IT-BPO-26-655</t>
  </si>
  <si>
    <t xml:space="preserve">IT-BPO-26-656</t>
  </si>
  <si>
    <t xml:space="preserve">IT-BPO-26-657</t>
  </si>
  <si>
    <t xml:space="preserve">IT-BPO-26-658</t>
  </si>
  <si>
    <t xml:space="preserve">IT-BPO-26-659</t>
  </si>
  <si>
    <t xml:space="preserve">IT-BPO-26-660</t>
  </si>
  <si>
    <t xml:space="preserve">IT-BPO-26-661</t>
  </si>
  <si>
    <t xml:space="preserve">IT-BPO-26-662</t>
  </si>
  <si>
    <t xml:space="preserve">IT-BPO-26-663</t>
  </si>
  <si>
    <t xml:space="preserve">IT-BPO-26-664</t>
  </si>
  <si>
    <t xml:space="preserve">IT-BPO-26-665</t>
  </si>
  <si>
    <t xml:space="preserve">IT-BPO-26-666</t>
  </si>
  <si>
    <t xml:space="preserve">IT-BPO-26-667</t>
  </si>
  <si>
    <t xml:space="preserve">IT-BPO-26-668</t>
  </si>
  <si>
    <t xml:space="preserve">IT-BPO-26-669</t>
  </si>
  <si>
    <t xml:space="preserve">IT-BPO-26-670</t>
  </si>
  <si>
    <t xml:space="preserve">IT-BPO-26-671</t>
  </si>
  <si>
    <t xml:space="preserve">IT-BPO-26-672</t>
  </si>
  <si>
    <t xml:space="preserve">IT-BPO-26-673</t>
  </si>
  <si>
    <t xml:space="preserve">IT-BPO-26-674</t>
  </si>
  <si>
    <t xml:space="preserve">IT-BPO-26-675</t>
  </si>
  <si>
    <t xml:space="preserve">IT-BPO-26-676</t>
  </si>
  <si>
    <t xml:space="preserve">IT-BPO-26-677</t>
  </si>
  <si>
    <t xml:space="preserve">IT-BPO-26-678</t>
  </si>
  <si>
    <t xml:space="preserve">IT-BPO-26-679</t>
  </si>
  <si>
    <t xml:space="preserve">IT-BPO-26-680</t>
  </si>
  <si>
    <t xml:space="preserve">IT-BPO-26-681</t>
  </si>
  <si>
    <t xml:space="preserve">IT-BPO-26-682</t>
  </si>
  <si>
    <t xml:space="preserve">IT-BPO-26-683</t>
  </si>
  <si>
    <t xml:space="preserve">IT-BPO-26-684</t>
  </si>
  <si>
    <t xml:space="preserve">IT-BPO-26-685</t>
  </si>
  <si>
    <t xml:space="preserve">IT-BPO-26-686</t>
  </si>
  <si>
    <t xml:space="preserve">IT-BPO-26-687</t>
  </si>
  <si>
    <t xml:space="preserve">IT-BPO-26-688</t>
  </si>
  <si>
    <t xml:space="preserve">IT-BPO-26-689</t>
  </si>
  <si>
    <t xml:space="preserve">IT-BPO-26-690</t>
  </si>
  <si>
    <t xml:space="preserve">IT-BPO-26-691</t>
  </si>
  <si>
    <t xml:space="preserve">IT-BPO-26-692</t>
  </si>
  <si>
    <t xml:space="preserve">IT-BPO-26-693</t>
  </si>
  <si>
    <t xml:space="preserve">IT-BPO-26-694</t>
  </si>
  <si>
    <t xml:space="preserve">IT-BPO-26-695</t>
  </si>
  <si>
    <t xml:space="preserve">IT-BPO-26-696</t>
  </si>
  <si>
    <t xml:space="preserve">IT-BPO-26-697</t>
  </si>
  <si>
    <t xml:space="preserve">IT-BPO-26-698</t>
  </si>
  <si>
    <t xml:space="preserve">IT-BPO-26-699</t>
  </si>
  <si>
    <t xml:space="preserve">IT-BPO-26-700</t>
  </si>
  <si>
    <t xml:space="preserve">IT-BPO-26-701</t>
  </si>
  <si>
    <t xml:space="preserve">IT-BPO-26-702</t>
  </si>
  <si>
    <t xml:space="preserve">IT-BPO-26-703</t>
  </si>
  <si>
    <t xml:space="preserve">IT-BPO-26-704</t>
  </si>
  <si>
    <t xml:space="preserve">IT-BPO-26-705</t>
  </si>
  <si>
    <t xml:space="preserve">IT-BPO-26-706</t>
  </si>
  <si>
    <t xml:space="preserve">IT-BPO-26-707</t>
  </si>
  <si>
    <t xml:space="preserve">IT-BPO-26-708</t>
  </si>
  <si>
    <t xml:space="preserve">IT-BPO-26-709</t>
  </si>
  <si>
    <t xml:space="preserve">IT-BPO-26-710</t>
  </si>
  <si>
    <t xml:space="preserve">IT-BPO-26-711</t>
  </si>
  <si>
    <t xml:space="preserve">IT-BPO-26-712</t>
  </si>
  <si>
    <t xml:space="preserve">IT-BPO-26-713</t>
  </si>
  <si>
    <t xml:space="preserve">IT-BPO-26-714</t>
  </si>
  <si>
    <t xml:space="preserve">IT-BPO-26-715</t>
  </si>
  <si>
    <t xml:space="preserve">IT-BPO-26-716</t>
  </si>
  <si>
    <t xml:space="preserve">IT-BPO-26-717</t>
  </si>
  <si>
    <t xml:space="preserve">IT-BPO-26-718</t>
  </si>
  <si>
    <t xml:space="preserve">IT-BPO-26-719</t>
  </si>
  <si>
    <t xml:space="preserve">IT-BPO-26-720</t>
  </si>
  <si>
    <t xml:space="preserve">IT-BPO-26-721</t>
  </si>
  <si>
    <t xml:space="preserve">IT-BPO-26-722</t>
  </si>
  <si>
    <t xml:space="preserve">IT-BPO-26-723</t>
  </si>
  <si>
    <t xml:space="preserve">IT-BPO-26-724</t>
  </si>
  <si>
    <t xml:space="preserve">IT-BPO-26-725</t>
  </si>
  <si>
    <t xml:space="preserve">IT-BPO-26-726</t>
  </si>
  <si>
    <t xml:space="preserve">IT-BPO-26-727</t>
  </si>
  <si>
    <t xml:space="preserve">IT-BPO-26-728</t>
  </si>
  <si>
    <t xml:space="preserve">IT-BPO-26-729</t>
  </si>
  <si>
    <t xml:space="preserve">IT-BPO-26-730</t>
  </si>
  <si>
    <t xml:space="preserve">IT-BPO-26-731</t>
  </si>
  <si>
    <t xml:space="preserve">IT-BPO-26-732</t>
  </si>
  <si>
    <t xml:space="preserve">IT-BPO-26-733</t>
  </si>
  <si>
    <t xml:space="preserve">IT-BPO-26-734</t>
  </si>
  <si>
    <t xml:space="preserve">IT-BPO-26-735</t>
  </si>
  <si>
    <t xml:space="preserve">IT-BPO-26-736</t>
  </si>
  <si>
    <t xml:space="preserve">IT-BPO-26-737</t>
  </si>
  <si>
    <t xml:space="preserve">IT-BPO-26-738</t>
  </si>
  <si>
    <t xml:space="preserve">IT-BPO-26-739</t>
  </si>
  <si>
    <t xml:space="preserve">IT-BPO-26-740</t>
  </si>
  <si>
    <t xml:space="preserve">IT-BPO-26-741</t>
  </si>
  <si>
    <t xml:space="preserve">IT-BPO-26-742</t>
  </si>
  <si>
    <t xml:space="preserve">IT-BPO-26-743</t>
  </si>
  <si>
    <t xml:space="preserve">IT-BPO-26-744</t>
  </si>
  <si>
    <t xml:space="preserve">IT-BPO-26-745</t>
  </si>
  <si>
    <t xml:space="preserve">IT-BPO-26-746</t>
  </si>
  <si>
    <t xml:space="preserve">IT-BPO-26-747</t>
  </si>
  <si>
    <t xml:space="preserve">IT-BPO-26-748</t>
  </si>
  <si>
    <t xml:space="preserve">IT-BPO-26-749</t>
  </si>
  <si>
    <t xml:space="preserve">IT-BPO-26-750</t>
  </si>
  <si>
    <t xml:space="preserve">IT-BPO-26-751</t>
  </si>
  <si>
    <t xml:space="preserve">IT-BPO-26-752</t>
  </si>
  <si>
    <t xml:space="preserve">IT-BPO-26-753</t>
  </si>
  <si>
    <t xml:space="preserve">IT-BPO-26-754</t>
  </si>
  <si>
    <t xml:space="preserve">IT-BPO-26-755</t>
  </si>
  <si>
    <t xml:space="preserve">IT-BPO-26-756</t>
  </si>
  <si>
    <t xml:space="preserve">IT-BPO-26-757</t>
  </si>
  <si>
    <t xml:space="preserve">IT-BPO-26-758</t>
  </si>
  <si>
    <t xml:space="preserve">IT-BPO-26-759</t>
  </si>
  <si>
    <t xml:space="preserve">IT-BPO-26-760</t>
  </si>
  <si>
    <t xml:space="preserve">IT-BPO-26-761</t>
  </si>
  <si>
    <t xml:space="preserve">IT-BPO-26-762</t>
  </si>
  <si>
    <t xml:space="preserve">IT-BPO-26-763</t>
  </si>
  <si>
    <t xml:space="preserve">IT-BPO-26-764</t>
  </si>
  <si>
    <t xml:space="preserve">IT-BPO-26-765</t>
  </si>
  <si>
    <t xml:space="preserve">IT-BPO-26-766</t>
  </si>
  <si>
    <t xml:space="preserve">IT-BPO-26-767</t>
  </si>
  <si>
    <t xml:space="preserve">IT-BPO-26-768</t>
  </si>
  <si>
    <t xml:space="preserve">IT-BPO-26-769</t>
  </si>
  <si>
    <t xml:space="preserve">IT-BPO-26-770</t>
  </si>
  <si>
    <t xml:space="preserve">IT-BPO-26-771</t>
  </si>
  <si>
    <t xml:space="preserve">IT-BPO-26-772</t>
  </si>
  <si>
    <t xml:space="preserve">IT-BPO-26-773</t>
  </si>
  <si>
    <t xml:space="preserve">IT-BPO-26-774</t>
  </si>
  <si>
    <t xml:space="preserve">IT-BPO-26-775</t>
  </si>
  <si>
    <t xml:space="preserve">IT-BPO-26-776</t>
  </si>
  <si>
    <t xml:space="preserve">IT-BPO-26-777</t>
  </si>
  <si>
    <t xml:space="preserve">IT-BPO-26-778</t>
  </si>
  <si>
    <t xml:space="preserve">IT-BPO-26-779</t>
  </si>
  <si>
    <t xml:space="preserve">IT-BPO-26-780</t>
  </si>
  <si>
    <t xml:space="preserve">IT-BPO-26-781</t>
  </si>
  <si>
    <t xml:space="preserve">IT-BPO-26-782</t>
  </si>
  <si>
    <t xml:space="preserve">IT-BPO-26-783</t>
  </si>
  <si>
    <t xml:space="preserve">IT-BPO-26-784</t>
  </si>
  <si>
    <t xml:space="preserve">IT-BPO-26-785</t>
  </si>
  <si>
    <t xml:space="preserve">IT-BPO-26-786</t>
  </si>
  <si>
    <t xml:space="preserve">IT-BPO-26-787</t>
  </si>
  <si>
    <t xml:space="preserve">IT-BPO-26-788</t>
  </si>
  <si>
    <t xml:space="preserve">IT-BPO-26-789</t>
  </si>
  <si>
    <t xml:space="preserve">IT-BPO-26-790</t>
  </si>
  <si>
    <t xml:space="preserve">IT-BPO-26-791</t>
  </si>
  <si>
    <t xml:space="preserve">IT-BPO-26-792</t>
  </si>
  <si>
    <t xml:space="preserve">IT-BPO-26-793</t>
  </si>
  <si>
    <t xml:space="preserve">IT-BPO-26-794</t>
  </si>
  <si>
    <t xml:space="preserve">IT-BPO-26-795</t>
  </si>
  <si>
    <t xml:space="preserve">IT-BPO-26-796</t>
  </si>
  <si>
    <t xml:space="preserve">IT-BPO-26-797</t>
  </si>
  <si>
    <t xml:space="preserve">IT-BPO-26-798</t>
  </si>
  <si>
    <t xml:space="preserve">IT-BPO-26-799</t>
  </si>
  <si>
    <t xml:space="preserve">IT-BPO-26-800</t>
  </si>
  <si>
    <t xml:space="preserve">IT-BPO-26-801</t>
  </si>
  <si>
    <t xml:space="preserve">IT-BPO-26-802</t>
  </si>
  <si>
    <t xml:space="preserve">IT-BPO-26-803</t>
  </si>
  <si>
    <t xml:space="preserve">IT-BPO-26-804</t>
  </si>
  <si>
    <t xml:space="preserve">IT-BPO-26-805</t>
  </si>
  <si>
    <t xml:space="preserve">IT-BPO-26-806</t>
  </si>
  <si>
    <t xml:space="preserve">IT-BPO-26-807</t>
  </si>
  <si>
    <t xml:space="preserve">IT-BPO-26-808</t>
  </si>
  <si>
    <t xml:space="preserve">IT-BPO-26-809</t>
  </si>
  <si>
    <t xml:space="preserve">IT-BPO-26-810</t>
  </si>
  <si>
    <t xml:space="preserve">IT-BPO-27-1</t>
  </si>
  <si>
    <t xml:space="preserve">IT-BPO-27-2</t>
  </si>
  <si>
    <t xml:space="preserve">IT-BPO-27-3</t>
  </si>
  <si>
    <t xml:space="preserve">IT-BPO-27-4</t>
  </si>
  <si>
    <t xml:space="preserve">IT-BPO-27-5</t>
  </si>
  <si>
    <t xml:space="preserve">IT-BPO-27-6</t>
  </si>
  <si>
    <t xml:space="preserve">IT-BPO-27-7</t>
  </si>
  <si>
    <t xml:space="preserve">IT-BPO-27-8</t>
  </si>
  <si>
    <t xml:space="preserve">IT-BPO-27-9</t>
  </si>
  <si>
    <t xml:space="preserve">IT-BPO-27-10</t>
  </si>
  <si>
    <t xml:space="preserve">IT-BPO-27-11</t>
  </si>
  <si>
    <t xml:space="preserve">IT-BPO-27-12</t>
  </si>
  <si>
    <t xml:space="preserve">IT-BPO-27-13</t>
  </si>
  <si>
    <t xml:space="preserve">IT-BPO-27-14</t>
  </si>
  <si>
    <t xml:space="preserve">IT-BPO-27-15</t>
  </si>
  <si>
    <t xml:space="preserve">IT-BPO-27-16</t>
  </si>
  <si>
    <t xml:space="preserve">IT-BPO-27-17</t>
  </si>
  <si>
    <t xml:space="preserve">IT-BPO-27-18</t>
  </si>
  <si>
    <t xml:space="preserve">IT-BPO-27-19</t>
  </si>
  <si>
    <t xml:space="preserve">IT-BPO-27-20</t>
  </si>
  <si>
    <t xml:space="preserve">IT-BPO-27-21</t>
  </si>
  <si>
    <t xml:space="preserve">IT-BPO-27-22</t>
  </si>
  <si>
    <t xml:space="preserve">IT-BPO-27-23</t>
  </si>
  <si>
    <t xml:space="preserve">IT-BPO-27-24</t>
  </si>
  <si>
    <t xml:space="preserve">IT-BPO-27-25</t>
  </si>
  <si>
    <t xml:space="preserve">IT-BPO-27-26</t>
  </si>
  <si>
    <t xml:space="preserve">IT-BPO-27-27</t>
  </si>
  <si>
    <t xml:space="preserve">IT-BPO-27-28</t>
  </si>
  <si>
    <t xml:space="preserve">IT-BPO-27-29</t>
  </si>
  <si>
    <t xml:space="preserve">IT-BPO-27-30</t>
  </si>
  <si>
    <t xml:space="preserve">IT-BPO-27-31</t>
  </si>
  <si>
    <t xml:space="preserve">IT-BPO-27-32</t>
  </si>
  <si>
    <t xml:space="preserve">IT-BPO-27-33</t>
  </si>
  <si>
    <t xml:space="preserve">IT-BPO-27-34</t>
  </si>
  <si>
    <t xml:space="preserve">IT-BPO-27-35</t>
  </si>
  <si>
    <t xml:space="preserve">IT-BPO-27-36</t>
  </si>
  <si>
    <t xml:space="preserve">IT-BPO-27-37</t>
  </si>
  <si>
    <t xml:space="preserve">IT-BPO-27-38</t>
  </si>
  <si>
    <t xml:space="preserve">IT-BPO-27-39</t>
  </si>
  <si>
    <t xml:space="preserve">IT-BPO-27-40</t>
  </si>
  <si>
    <t xml:space="preserve">IT-BPO-27-41</t>
  </si>
  <si>
    <t xml:space="preserve">IT-BPO-27-42</t>
  </si>
  <si>
    <t xml:space="preserve">IT-BPO-27-43</t>
  </si>
  <si>
    <t xml:space="preserve">IT-BPO-27-44</t>
  </si>
  <si>
    <t xml:space="preserve">IT-BPO-27-45</t>
  </si>
  <si>
    <t xml:space="preserve">IT-BPO-27-46</t>
  </si>
  <si>
    <t xml:space="preserve">IT-BPO-27-47</t>
  </si>
  <si>
    <t xml:space="preserve">IT-BPO-27-48</t>
  </si>
  <si>
    <t xml:space="preserve">IT-BPO-27-49</t>
  </si>
  <si>
    <t xml:space="preserve">IT-BPO-27-50</t>
  </si>
  <si>
    <t xml:space="preserve">IT-BPO-27-51</t>
  </si>
  <si>
    <t xml:space="preserve">IT-BPO-27-52</t>
  </si>
  <si>
    <t xml:space="preserve">IT-BPO-27-53</t>
  </si>
  <si>
    <t xml:space="preserve">IT-BPO-27-54</t>
  </si>
  <si>
    <t xml:space="preserve">IT-BPO-27-55</t>
  </si>
  <si>
    <t xml:space="preserve">IT-BPO-27-56</t>
  </si>
  <si>
    <t xml:space="preserve">IT-BPO-27-57</t>
  </si>
  <si>
    <t xml:space="preserve">IT-BPO-27-58</t>
  </si>
  <si>
    <t xml:space="preserve">IT-BPO-27-59</t>
  </si>
  <si>
    <t xml:space="preserve">IT-BPO-27-60</t>
  </si>
  <si>
    <t xml:space="preserve">IT-BPO-27-61</t>
  </si>
  <si>
    <t xml:space="preserve">IT-BPO-27-62</t>
  </si>
  <si>
    <t xml:space="preserve">IT-BPO-27-63</t>
  </si>
  <si>
    <t xml:space="preserve">IT-BPO-27-64</t>
  </si>
  <si>
    <t xml:space="preserve">IT-BPO-27-65</t>
  </si>
  <si>
    <t xml:space="preserve">IT-BPO-27-66</t>
  </si>
  <si>
    <t xml:space="preserve">IT-BPO-27-67</t>
  </si>
  <si>
    <t xml:space="preserve">IT-BPO-27-68</t>
  </si>
  <si>
    <t xml:space="preserve">IT-BPO-27-69</t>
  </si>
  <si>
    <t xml:space="preserve">IT-BPO-27-70</t>
  </si>
  <si>
    <t xml:space="preserve">IT-BPO-27-71</t>
  </si>
  <si>
    <t xml:space="preserve">IT-BPO-27-72</t>
  </si>
  <si>
    <t xml:space="preserve">IT-BPO-27-73</t>
  </si>
  <si>
    <t xml:space="preserve">IT-BPO-27-74</t>
  </si>
  <si>
    <t xml:space="preserve">IT-BPO-27-75</t>
  </si>
  <si>
    <t xml:space="preserve">IT-BPO-27-76</t>
  </si>
  <si>
    <t xml:space="preserve">IT-BPO-27-77</t>
  </si>
  <si>
    <t xml:space="preserve">IT-BPO-27-78</t>
  </si>
  <si>
    <t xml:space="preserve">IT-BPO-27-79</t>
  </si>
  <si>
    <t xml:space="preserve">IT-BPO-27-80</t>
  </si>
  <si>
    <t xml:space="preserve">IT-BPO-27-81</t>
  </si>
  <si>
    <t xml:space="preserve">IT-BPO-27-82</t>
  </si>
  <si>
    <t xml:space="preserve">IT-BPO-27-83</t>
  </si>
  <si>
    <t xml:space="preserve">IT-BPO-27-84</t>
  </si>
  <si>
    <t xml:space="preserve">IT-BPO-27-85</t>
  </si>
  <si>
    <t xml:space="preserve">IT-BPO-27-86</t>
  </si>
  <si>
    <t xml:space="preserve">IT-BPO-27-87</t>
  </si>
  <si>
    <t xml:space="preserve">IT-BPO-27-88</t>
  </si>
  <si>
    <t xml:space="preserve">IT-BPO-27-89</t>
  </si>
  <si>
    <t xml:space="preserve">IT-BPO-27-90</t>
  </si>
  <si>
    <t xml:space="preserve">IT-BPO-27-91</t>
  </si>
  <si>
    <t xml:space="preserve">IT-BPO-27-92</t>
  </si>
  <si>
    <t xml:space="preserve">IT-BPO-27-93</t>
  </si>
  <si>
    <t xml:space="preserve">IT-BPO-27-94</t>
  </si>
  <si>
    <t xml:space="preserve">IT-BPO-27-95</t>
  </si>
  <si>
    <t xml:space="preserve">IT-BPO-27-96</t>
  </si>
  <si>
    <t xml:space="preserve">IT-BPO-27-97</t>
  </si>
  <si>
    <t xml:space="preserve">IT-BPO-27-98</t>
  </si>
  <si>
    <t xml:space="preserve">IT-BPO-27-99</t>
  </si>
  <si>
    <t xml:space="preserve">IT-BPO-27-100</t>
  </si>
  <si>
    <t xml:space="preserve">IT-BPO-27-101</t>
  </si>
  <si>
    <t xml:space="preserve">IT-BPO-27-102</t>
  </si>
  <si>
    <t xml:space="preserve">IT-BPO-27-103</t>
  </si>
  <si>
    <t xml:space="preserve">IT-BPO-27-104</t>
  </si>
  <si>
    <t xml:space="preserve">IT-BPO-27-105</t>
  </si>
  <si>
    <t xml:space="preserve">IT-BPO-27-106</t>
  </si>
  <si>
    <t xml:space="preserve">IT-BPO-27-107</t>
  </si>
  <si>
    <t xml:space="preserve">IT-BPO-27-108</t>
  </si>
  <si>
    <t xml:space="preserve">IT-BPO-27-109</t>
  </si>
  <si>
    <t xml:space="preserve">IT-BPO-27-110</t>
  </si>
  <si>
    <t xml:space="preserve">IT-BPO-27-111</t>
  </si>
  <si>
    <t xml:space="preserve">IT-BPO-27-112</t>
  </si>
  <si>
    <t xml:space="preserve">IT-BPO-27-113</t>
  </si>
  <si>
    <t xml:space="preserve">IT-BPO-27-114</t>
  </si>
  <si>
    <t xml:space="preserve">IT-BPO-27-115</t>
  </si>
  <si>
    <t xml:space="preserve">IT-BPO-27-116</t>
  </si>
  <si>
    <t xml:space="preserve">IT-BPO-27-117</t>
  </si>
  <si>
    <t xml:space="preserve">IT-BPO-27-118</t>
  </si>
  <si>
    <t xml:space="preserve">IT-BPO-27-119</t>
  </si>
  <si>
    <t xml:space="preserve">IT-BPO-27-120</t>
  </si>
  <si>
    <t xml:space="preserve">IT-BPO-27-121</t>
  </si>
  <si>
    <t xml:space="preserve">IT-BPO-27-122</t>
  </si>
  <si>
    <t xml:space="preserve">IT-BPO-27-123</t>
  </si>
  <si>
    <t xml:space="preserve">IT-BPO-27-124</t>
  </si>
  <si>
    <t xml:space="preserve">IT-BPO-27-125</t>
  </si>
  <si>
    <t xml:space="preserve">IT-BPO-27-126</t>
  </si>
  <si>
    <t xml:space="preserve">IT-BPO-27-127</t>
  </si>
  <si>
    <t xml:space="preserve">IT-BPO-27-128</t>
  </si>
  <si>
    <t xml:space="preserve">IT-BPO-27-129</t>
  </si>
  <si>
    <t xml:space="preserve">IT-BPO-27-130</t>
  </si>
  <si>
    <t xml:space="preserve">IT-BPO-27-131</t>
  </si>
  <si>
    <t xml:space="preserve">IT-BPO-27-132</t>
  </si>
  <si>
    <t xml:space="preserve">IT-BPO-27-133</t>
  </si>
  <si>
    <t xml:space="preserve">IT-BPO-27-134</t>
  </si>
  <si>
    <t xml:space="preserve">IT-BPO-27-135</t>
  </si>
  <si>
    <t xml:space="preserve">IT-BPO-27-136</t>
  </si>
  <si>
    <t xml:space="preserve">IT-BPO-27-137</t>
  </si>
  <si>
    <t xml:space="preserve">IT-BPO-27-138</t>
  </si>
  <si>
    <t xml:space="preserve">IT-BPO-27-139</t>
  </si>
  <si>
    <t xml:space="preserve">IT-BPO-27-140</t>
  </si>
  <si>
    <t xml:space="preserve">IT-BPO-27-141</t>
  </si>
  <si>
    <t xml:space="preserve">IT-BPO-27-142</t>
  </si>
  <si>
    <t xml:space="preserve">IT-BPO-27-143</t>
  </si>
  <si>
    <t xml:space="preserve">IT-BPO-27-144</t>
  </si>
  <si>
    <t xml:space="preserve">IT-BPO-27-145</t>
  </si>
  <si>
    <t xml:space="preserve">IT-BPO-27-146</t>
  </si>
  <si>
    <t xml:space="preserve">IT-BPO-27-147</t>
  </si>
  <si>
    <t xml:space="preserve">IT-BPO-27-148</t>
  </si>
  <si>
    <t xml:space="preserve">IT-BPO-27-149</t>
  </si>
  <si>
    <t xml:space="preserve">IT-BPO-27-150</t>
  </si>
  <si>
    <t xml:space="preserve">IT-BPO-27-151</t>
  </si>
  <si>
    <t xml:space="preserve">IT-BPO-27-152</t>
  </si>
  <si>
    <t xml:space="preserve">IT-BPO-27-153</t>
  </si>
  <si>
    <t xml:space="preserve">IT-BPO-27-154</t>
  </si>
  <si>
    <t xml:space="preserve">IT-BPO-27-155</t>
  </si>
  <si>
    <t xml:space="preserve">IT-BPO-27-156</t>
  </si>
  <si>
    <t xml:space="preserve">IT-BPO-27-157</t>
  </si>
  <si>
    <t xml:space="preserve">IT-BPO-27-158</t>
  </si>
  <si>
    <t xml:space="preserve">IT-BPO-27-159</t>
  </si>
  <si>
    <t xml:space="preserve">IT-BPO-27-160</t>
  </si>
  <si>
    <t xml:space="preserve">IT-BPO-27-161</t>
  </si>
  <si>
    <t xml:space="preserve">IT-BPO-27-162</t>
  </si>
  <si>
    <t xml:space="preserve">IT-BPO-27-163</t>
  </si>
  <si>
    <t xml:space="preserve">IT-BPO-27-164</t>
  </si>
  <si>
    <t xml:space="preserve">IT-BPO-27-165</t>
  </si>
  <si>
    <t xml:space="preserve">IT-BPO-27-166</t>
  </si>
  <si>
    <t xml:space="preserve">IT-BPO-27-167</t>
  </si>
  <si>
    <t xml:space="preserve">IT-BPO-27-168</t>
  </si>
  <si>
    <t xml:space="preserve">IT-BPO-27-169</t>
  </si>
  <si>
    <t xml:space="preserve">IT-BPO-27-170</t>
  </si>
  <si>
    <t xml:space="preserve">IT-BPO-27-171</t>
  </si>
  <si>
    <t xml:space="preserve">IT-BPO-27-172</t>
  </si>
  <si>
    <t xml:space="preserve">IT-BPO-27-173</t>
  </si>
  <si>
    <t xml:space="preserve">IT-BPO-27-174</t>
  </si>
  <si>
    <t xml:space="preserve">IT-BPO-27-175</t>
  </si>
  <si>
    <t xml:space="preserve">IT-BPO-27-176</t>
  </si>
  <si>
    <t xml:space="preserve">IT-BPO-27-177</t>
  </si>
  <si>
    <t xml:space="preserve">IT-BPO-27-178</t>
  </si>
  <si>
    <t xml:space="preserve">IT-BPO-27-179</t>
  </si>
  <si>
    <t xml:space="preserve">IT-BPO-27-180</t>
  </si>
  <si>
    <t xml:space="preserve">IT-BPO-27-181</t>
  </si>
  <si>
    <t xml:space="preserve">IT-BPO-27-182</t>
  </si>
  <si>
    <t xml:space="preserve">IT-BPO-27-183</t>
  </si>
  <si>
    <t xml:space="preserve">IT-BPO-27-184</t>
  </si>
  <si>
    <t xml:space="preserve">IT-BPO-27-185</t>
  </si>
  <si>
    <t xml:space="preserve">IT-BPO-27-186</t>
  </si>
  <si>
    <t xml:space="preserve">IT-BPO-27-187</t>
  </si>
  <si>
    <t xml:space="preserve">IT-BPO-27-188</t>
  </si>
  <si>
    <t xml:space="preserve">IT-BPO-27-189</t>
  </si>
  <si>
    <t xml:space="preserve">IT-BPO-27-190</t>
  </si>
  <si>
    <t xml:space="preserve">IT-BPO-27-191</t>
  </si>
  <si>
    <t xml:space="preserve">IT-BPO-27-192</t>
  </si>
  <si>
    <t xml:space="preserve">IT-BPO-27-193</t>
  </si>
  <si>
    <t xml:space="preserve">IT-BPO-27-194</t>
  </si>
  <si>
    <t xml:space="preserve">IT-BPO-27-195</t>
  </si>
  <si>
    <t xml:space="preserve">IT-BPO-27-196</t>
  </si>
  <si>
    <t xml:space="preserve">IT-BPO-27-197</t>
  </si>
  <si>
    <t xml:space="preserve">IT-BPO-27-198</t>
  </si>
  <si>
    <t xml:space="preserve">IT-BPO-27-199</t>
  </si>
  <si>
    <t xml:space="preserve">IT-BPO-27-200</t>
  </si>
  <si>
    <t xml:space="preserve">IT-BPO-27-201</t>
  </si>
  <si>
    <t xml:space="preserve">IT-BPO-27-202</t>
  </si>
  <si>
    <t xml:space="preserve">IT-BPO-27-203</t>
  </si>
  <si>
    <t xml:space="preserve">IT-BPO-27-204</t>
  </si>
  <si>
    <t xml:space="preserve">IT-BPO-27-205</t>
  </si>
  <si>
    <t xml:space="preserve">IT-BPO-27-206</t>
  </si>
  <si>
    <t xml:space="preserve">IT-BPO-27-207</t>
  </si>
  <si>
    <t xml:space="preserve">IT-BPO-27-208</t>
  </si>
  <si>
    <t xml:space="preserve">IT-BPO-27-209</t>
  </si>
  <si>
    <t xml:space="preserve">IT-BPO-27-210</t>
  </si>
  <si>
    <t xml:space="preserve">IT-BPO-27-211</t>
  </si>
  <si>
    <t xml:space="preserve">IT-BPO-27-212</t>
  </si>
  <si>
    <t xml:space="preserve">IT-BPO-27-213</t>
  </si>
  <si>
    <t xml:space="preserve">IT-BPO-27-214</t>
  </si>
  <si>
    <t xml:space="preserve">IT-BPO-27-215</t>
  </si>
  <si>
    <t xml:space="preserve">IT-BPO-27-216</t>
  </si>
  <si>
    <t xml:space="preserve">IT-BPO-27-217</t>
  </si>
  <si>
    <t xml:space="preserve">IT-BPO-27-218</t>
  </si>
  <si>
    <t xml:space="preserve">IT-BPO-27-219</t>
  </si>
  <si>
    <t xml:space="preserve">IT-BPO-27-220</t>
  </si>
  <si>
    <t xml:space="preserve">IT-BPO-27-221</t>
  </si>
  <si>
    <t xml:space="preserve">IT-BPO-27-222</t>
  </si>
  <si>
    <t xml:space="preserve">IT-BPO-27-223</t>
  </si>
  <si>
    <t xml:space="preserve">IT-BPO-27-224</t>
  </si>
  <si>
    <t xml:space="preserve">IT-BPO-27-225</t>
  </si>
  <si>
    <t xml:space="preserve">IT-BPO-27-226</t>
  </si>
  <si>
    <t xml:space="preserve">IT-BPO-27-227</t>
  </si>
  <si>
    <t xml:space="preserve">IT-BPO-27-228</t>
  </si>
  <si>
    <t xml:space="preserve">IT-BPO-27-229</t>
  </si>
  <si>
    <t xml:space="preserve">IT-BPO-27-230</t>
  </si>
  <si>
    <t xml:space="preserve">IT-BPO-27-231</t>
  </si>
  <si>
    <t xml:space="preserve">IT-BPO-27-232</t>
  </si>
  <si>
    <t xml:space="preserve">IT-BPO-27-233</t>
  </si>
  <si>
    <t xml:space="preserve">IT-BPO-27-234</t>
  </si>
  <si>
    <t xml:space="preserve">IT-BPO-27-235</t>
  </si>
  <si>
    <t xml:space="preserve">IT-BPO-27-236</t>
  </si>
  <si>
    <t xml:space="preserve">IT-BPO-27-237</t>
  </si>
  <si>
    <t xml:space="preserve">IT-BPO-27-238</t>
  </si>
  <si>
    <t xml:space="preserve">IT-BPO-27-239</t>
  </si>
  <si>
    <t xml:space="preserve">IT-BPO-27-240</t>
  </si>
  <si>
    <t xml:space="preserve">IT-BPO-27-241</t>
  </si>
  <si>
    <t xml:space="preserve">IT-BPO-27-242</t>
  </si>
  <si>
    <t xml:space="preserve">IT-BPO-27-243</t>
  </si>
  <si>
    <t xml:space="preserve">IT-BPO-27-244</t>
  </si>
  <si>
    <t xml:space="preserve">IT-BPO-27-245</t>
  </si>
  <si>
    <t xml:space="preserve">IT-BPO-27-246</t>
  </si>
  <si>
    <t xml:space="preserve">IT-BPO-27-247</t>
  </si>
  <si>
    <t xml:space="preserve">IT-BPO-27-248</t>
  </si>
  <si>
    <t xml:space="preserve">IT-BPO-27-249</t>
  </si>
  <si>
    <t xml:space="preserve">IT-BPO-27-250</t>
  </si>
  <si>
    <t xml:space="preserve">IT-BPO-27-251</t>
  </si>
  <si>
    <t xml:space="preserve">IT-BPO-27-252</t>
  </si>
  <si>
    <t xml:space="preserve">IT-BPO-27-253</t>
  </si>
  <si>
    <t xml:space="preserve">IT-BPO-27-254</t>
  </si>
  <si>
    <t xml:space="preserve">IT-BPO-27-255</t>
  </si>
  <si>
    <t xml:space="preserve">IT-BPO-27-256</t>
  </si>
  <si>
    <t xml:space="preserve">IT-BPO-27-257</t>
  </si>
  <si>
    <t xml:space="preserve">IT-BPO-27-258</t>
  </si>
  <si>
    <t xml:space="preserve">IT-BPO-27-259</t>
  </si>
  <si>
    <t xml:space="preserve">IT-BPO-27-260</t>
  </si>
  <si>
    <t xml:space="preserve">IT-BPO-27-261</t>
  </si>
  <si>
    <t xml:space="preserve">IT-BPO-27-262</t>
  </si>
  <si>
    <t xml:space="preserve">IT-BPO-27-263</t>
  </si>
  <si>
    <t xml:space="preserve">IT-BPO-27-264</t>
  </si>
  <si>
    <t xml:space="preserve">IT-BPO-27-265</t>
  </si>
  <si>
    <t xml:space="preserve">IT-BPO-27-266</t>
  </si>
  <si>
    <t xml:space="preserve">IT-BPO-27-267</t>
  </si>
  <si>
    <t xml:space="preserve">IT-BPO-27-268</t>
  </si>
  <si>
    <t xml:space="preserve">IT-BPO-27-269</t>
  </si>
  <si>
    <t xml:space="preserve">IT-BPO-27-270</t>
  </si>
  <si>
    <t xml:space="preserve">IT-BPO-27-271</t>
  </si>
  <si>
    <t xml:space="preserve">IT-BPO-27-272</t>
  </si>
  <si>
    <t xml:space="preserve">IT-BPO-27-273</t>
  </si>
  <si>
    <t xml:space="preserve">IT-BPO-27-274</t>
  </si>
  <si>
    <t xml:space="preserve">IT-BPO-27-275</t>
  </si>
  <si>
    <t xml:space="preserve">IT-BPO-27-276</t>
  </si>
  <si>
    <t xml:space="preserve">IT-BPO-27-277</t>
  </si>
  <si>
    <t xml:space="preserve">IT-BPO-27-278</t>
  </si>
  <si>
    <t xml:space="preserve">IT-BPO-27-279</t>
  </si>
  <si>
    <t xml:space="preserve">IT-BPO-27-280</t>
  </si>
  <si>
    <t xml:space="preserve">IT-BPO-27-281</t>
  </si>
  <si>
    <t xml:space="preserve">IT-BPO-27-282</t>
  </si>
  <si>
    <t xml:space="preserve">IT-BPO-27-283</t>
  </si>
  <si>
    <t xml:space="preserve">IT-BPO-27-284</t>
  </si>
  <si>
    <t xml:space="preserve">IT-BPO-27-285</t>
  </si>
  <si>
    <t xml:space="preserve">IT-BPO-27-286</t>
  </si>
  <si>
    <t xml:space="preserve">IT-BPO-27-287</t>
  </si>
  <si>
    <t xml:space="preserve">IT-BPO-27-288</t>
  </si>
  <si>
    <t xml:space="preserve">IT-BPO-27-289</t>
  </si>
  <si>
    <t xml:space="preserve">IT-BPO-27-290</t>
  </si>
  <si>
    <t xml:space="preserve">IT-BPO-27-291</t>
  </si>
  <si>
    <t xml:space="preserve">IT-BPO-27-292</t>
  </si>
  <si>
    <t xml:space="preserve">IT-BPO-27-293</t>
  </si>
  <si>
    <t xml:space="preserve">IT-BPO-27-294</t>
  </si>
  <si>
    <t xml:space="preserve">IT-BPO-27-295</t>
  </si>
  <si>
    <t xml:space="preserve">IT-BPO-27-296</t>
  </si>
  <si>
    <t xml:space="preserve">IT-BPO-27-297</t>
  </si>
  <si>
    <t xml:space="preserve">IT-BPO-27-298</t>
  </si>
  <si>
    <t xml:space="preserve">IT-BPO-27-299</t>
  </si>
  <si>
    <t xml:space="preserve">IT-BPO-27-300</t>
  </si>
  <si>
    <t xml:space="preserve">IT-BPO-27-301</t>
  </si>
  <si>
    <t xml:space="preserve">IT-BPO-27-302</t>
  </si>
  <si>
    <t xml:space="preserve">IT-BPO-27-303</t>
  </si>
  <si>
    <t xml:space="preserve">IT-BPO-27-304</t>
  </si>
  <si>
    <t xml:space="preserve">IT-BPO-27-305</t>
  </si>
  <si>
    <t xml:space="preserve">IT-BPO-27-306</t>
  </si>
  <si>
    <t xml:space="preserve">IT-BPO-27-307</t>
  </si>
  <si>
    <t xml:space="preserve">IT-BPO-27-308</t>
  </si>
  <si>
    <t xml:space="preserve">IT-BPO-27-309</t>
  </si>
  <si>
    <t xml:space="preserve">IT-BPO-27-310</t>
  </si>
  <si>
    <t xml:space="preserve">IT-BPO-27-311</t>
  </si>
  <si>
    <t xml:space="preserve">IT-BPO-27-312</t>
  </si>
  <si>
    <t xml:space="preserve">IT-BPO-27-313</t>
  </si>
  <si>
    <t xml:space="preserve">IT-BPO-27-314</t>
  </si>
  <si>
    <t xml:space="preserve">IT-BPO-27-315</t>
  </si>
  <si>
    <t xml:space="preserve">IT-BPO-27-316</t>
  </si>
  <si>
    <t xml:space="preserve">IT-BPO-27-317</t>
  </si>
  <si>
    <t xml:space="preserve">IT-BPO-27-318</t>
  </si>
  <si>
    <t xml:space="preserve">IT-BPO-27-319</t>
  </si>
  <si>
    <t xml:space="preserve">IT-BPO-27-320</t>
  </si>
  <si>
    <t xml:space="preserve">IT-BPO-27-321</t>
  </si>
  <si>
    <t xml:space="preserve">IT-BPO-27-322</t>
  </si>
  <si>
    <t xml:space="preserve">IT-BPO-27-323</t>
  </si>
  <si>
    <t xml:space="preserve">IT-BPO-27-324</t>
  </si>
  <si>
    <t xml:space="preserve">IT-BPO-27-325</t>
  </si>
  <si>
    <t xml:space="preserve">IT-BPO-27-326</t>
  </si>
  <si>
    <t xml:space="preserve">IT-BPO-27-327</t>
  </si>
  <si>
    <t xml:space="preserve">IT-BPO-27-328</t>
  </si>
  <si>
    <t xml:space="preserve">IT-BPO-27-329</t>
  </si>
  <si>
    <t xml:space="preserve">IT-BPO-27-330</t>
  </si>
  <si>
    <t xml:space="preserve">IT-BPO-27-331</t>
  </si>
  <si>
    <t xml:space="preserve">IT-BPO-27-332</t>
  </si>
  <si>
    <t xml:space="preserve">IT-BPO-27-333</t>
  </si>
  <si>
    <t xml:space="preserve">IT-BPO-27-334</t>
  </si>
  <si>
    <t xml:space="preserve">IT-BPO-27-335</t>
  </si>
  <si>
    <t xml:space="preserve">IT-BPO-27-336</t>
  </si>
  <si>
    <t xml:space="preserve">IT-BPO-27-337</t>
  </si>
  <si>
    <t xml:space="preserve">IT-BPO-27-338</t>
  </si>
  <si>
    <t xml:space="preserve">IT-BPO-27-339</t>
  </si>
  <si>
    <t xml:space="preserve">IT-BPO-27-340</t>
  </si>
  <si>
    <t xml:space="preserve">IT-BPO-27-341</t>
  </si>
  <si>
    <t xml:space="preserve">IT-BPO-27-342</t>
  </si>
  <si>
    <t xml:space="preserve">IT-BPO-27-343</t>
  </si>
  <si>
    <t xml:space="preserve">IT-BPO-27-344</t>
  </si>
  <si>
    <t xml:space="preserve">IT-BPO-27-345</t>
  </si>
  <si>
    <t xml:space="preserve">IT-BPO-27-346</t>
  </si>
  <si>
    <t xml:space="preserve">IT-BPO-27-347</t>
  </si>
  <si>
    <t xml:space="preserve">IT-BPO-27-348</t>
  </si>
  <si>
    <t xml:space="preserve">IT-BPO-27-349</t>
  </si>
  <si>
    <t xml:space="preserve">IT-BPO-27-350</t>
  </si>
  <si>
    <t xml:space="preserve">IT-BPO-27-351</t>
  </si>
  <si>
    <t xml:space="preserve">IT-BPO-27-352</t>
  </si>
  <si>
    <t xml:space="preserve">IT-BPO-27-353</t>
  </si>
  <si>
    <t xml:space="preserve">IT-BPO-27-354</t>
  </si>
  <si>
    <t xml:space="preserve">IT-BPO-27-355</t>
  </si>
  <si>
    <t xml:space="preserve">IT-BPO-27-356</t>
  </si>
  <si>
    <t xml:space="preserve">IT-BPO-27-357</t>
  </si>
  <si>
    <t xml:space="preserve">IT-BPO-27-358</t>
  </si>
  <si>
    <t xml:space="preserve">IT-BPO-27-359</t>
  </si>
  <si>
    <t xml:space="preserve">IT-BPO-27-360</t>
  </si>
  <si>
    <t xml:space="preserve">IT-BPO-27-361</t>
  </si>
  <si>
    <t xml:space="preserve">IT-BPO-27-362</t>
  </si>
  <si>
    <t xml:space="preserve">IT-BPO-27-363</t>
  </si>
  <si>
    <t xml:space="preserve">IT-BPO-27-364</t>
  </si>
  <si>
    <t xml:space="preserve">IT-BPO-27-365</t>
  </si>
  <si>
    <t xml:space="preserve">IT-BPO-27-366</t>
  </si>
  <si>
    <t xml:space="preserve">IT-BPO-27-367</t>
  </si>
  <si>
    <t xml:space="preserve">IT-BPO-27-368</t>
  </si>
  <si>
    <t xml:space="preserve">IT-BPO-27-369</t>
  </si>
  <si>
    <t xml:space="preserve">IT-BPO-27-370</t>
  </si>
  <si>
    <t xml:space="preserve">IT-BPO-27-371</t>
  </si>
  <si>
    <t xml:space="preserve">IT-BPO-27-372</t>
  </si>
  <si>
    <t xml:space="preserve">IT-BPO-27-373</t>
  </si>
  <si>
    <t xml:space="preserve">IT-BPO-27-374</t>
  </si>
  <si>
    <t xml:space="preserve">IT-BPO-27-375</t>
  </si>
  <si>
    <t xml:space="preserve">IT-BPO-27-376</t>
  </si>
  <si>
    <t xml:space="preserve">IT-BPO-27-377</t>
  </si>
  <si>
    <t xml:space="preserve">IT-BPO-27-378</t>
  </si>
  <si>
    <t xml:space="preserve">IT-BPO-27-379</t>
  </si>
  <si>
    <t xml:space="preserve">IT-BPO-27-380</t>
  </si>
  <si>
    <t xml:space="preserve">IT-BPO-27-381</t>
  </si>
  <si>
    <t xml:space="preserve">IT-BPO-27-382</t>
  </si>
  <si>
    <t xml:space="preserve">IT-BPO-27-383</t>
  </si>
  <si>
    <t xml:space="preserve">IT-BPO-27-384</t>
  </si>
  <si>
    <t xml:space="preserve">IT-BPO-27-385</t>
  </si>
  <si>
    <t xml:space="preserve">IT-BPO-27-386</t>
  </si>
  <si>
    <t xml:space="preserve">IT-BPO-27-387</t>
  </si>
  <si>
    <t xml:space="preserve">IT-BPO-27-388</t>
  </si>
  <si>
    <t xml:space="preserve">IT-BPO-27-389</t>
  </si>
  <si>
    <t xml:space="preserve">IT-BPO-27-390</t>
  </si>
  <si>
    <t xml:space="preserve">IT-BPO-27-391</t>
  </si>
  <si>
    <t xml:space="preserve">IT-BPO-27-392</t>
  </si>
  <si>
    <t xml:space="preserve">IT-BPO-27-393</t>
  </si>
  <si>
    <t xml:space="preserve">IT-BPO-27-394</t>
  </si>
  <si>
    <t xml:space="preserve">IT-BPO-27-395</t>
  </si>
  <si>
    <t xml:space="preserve">IT-BPO-27-396</t>
  </si>
  <si>
    <t xml:space="preserve">IT-BPO-27-397</t>
  </si>
  <si>
    <t xml:space="preserve">IT-BPO-27-398</t>
  </si>
  <si>
    <t xml:space="preserve">IT-BPO-27-399</t>
  </si>
  <si>
    <t xml:space="preserve">IT-BPO-27-400</t>
  </si>
  <si>
    <t xml:space="preserve">IT-BPO-27-401</t>
  </si>
  <si>
    <t xml:space="preserve">IT-BPO-27-402</t>
  </si>
  <si>
    <t xml:space="preserve">IT-BPO-27-403</t>
  </si>
  <si>
    <t xml:space="preserve">IT-BPO-27-404</t>
  </si>
  <si>
    <t xml:space="preserve">IT-BPO-27-405</t>
  </si>
  <si>
    <t xml:space="preserve">IT-BPO-27-406</t>
  </si>
  <si>
    <t xml:space="preserve">IT-BPO-27-407</t>
  </si>
  <si>
    <t xml:space="preserve">IT-BPO-27-408</t>
  </si>
  <si>
    <t xml:space="preserve">IT-BPO-27-409</t>
  </si>
  <si>
    <t xml:space="preserve">IT-BPO-27-410</t>
  </si>
  <si>
    <t xml:space="preserve">IT-BPO-27-411</t>
  </si>
  <si>
    <t xml:space="preserve">IT-BPO-27-412</t>
  </si>
  <si>
    <t xml:space="preserve">IT-BPO-27-413</t>
  </si>
  <si>
    <t xml:space="preserve">IT-BPO-27-414</t>
  </si>
  <si>
    <t xml:space="preserve">IT-BPO-27-415</t>
  </si>
  <si>
    <t xml:space="preserve">IT-BPO-27-416</t>
  </si>
  <si>
    <t xml:space="preserve">IT-BPO-27-417</t>
  </si>
  <si>
    <t xml:space="preserve">IT-BPO-27-418</t>
  </si>
  <si>
    <t xml:space="preserve">IT-BPO-27-419</t>
  </si>
  <si>
    <t xml:space="preserve">IT-BPO-27-420</t>
  </si>
  <si>
    <t xml:space="preserve">IT-BPO-27-421</t>
  </si>
  <si>
    <t xml:space="preserve">IT-BPO-27-422</t>
  </si>
  <si>
    <t xml:space="preserve">IT-BPO-27-423</t>
  </si>
  <si>
    <t xml:space="preserve">IT-BPO-27-424</t>
  </si>
  <si>
    <t xml:space="preserve">IT-BPO-27-425</t>
  </si>
  <si>
    <t xml:space="preserve">IT-BPO-27-426</t>
  </si>
  <si>
    <t xml:space="preserve">IT-BPO-27-427</t>
  </si>
  <si>
    <t xml:space="preserve">IT-BPO-27-428</t>
  </si>
  <si>
    <t xml:space="preserve">IT-BPO-27-429</t>
  </si>
  <si>
    <t xml:space="preserve">IT-BPO-27-430</t>
  </si>
  <si>
    <t xml:space="preserve">IT-BPO-27-431</t>
  </si>
  <si>
    <t xml:space="preserve">IT-BPO-27-432</t>
  </si>
  <si>
    <t xml:space="preserve">IT-BPO-27-433</t>
  </si>
  <si>
    <t xml:space="preserve">IT-BPO-27-434</t>
  </si>
  <si>
    <t xml:space="preserve">IT-BPO-27-435</t>
  </si>
  <si>
    <t xml:space="preserve">IT-BPO-27-436</t>
  </si>
  <si>
    <t xml:space="preserve">IT-BPO-27-437</t>
  </si>
  <si>
    <t xml:space="preserve">IT-BPO-27-438</t>
  </si>
  <si>
    <t xml:space="preserve">IT-BPO-27-439</t>
  </si>
  <si>
    <t xml:space="preserve">IT-BPO-27-440</t>
  </si>
  <si>
    <t xml:space="preserve">IT-BPO-27-441</t>
  </si>
  <si>
    <t xml:space="preserve">IT-BPO-27-442</t>
  </si>
  <si>
    <t xml:space="preserve">IT-BPO-27-443</t>
  </si>
  <si>
    <t xml:space="preserve">IT-BPO-27-444</t>
  </si>
  <si>
    <t xml:space="preserve">IT-BPO-27-445</t>
  </si>
  <si>
    <t xml:space="preserve">IT-BPO-27-446</t>
  </si>
  <si>
    <t xml:space="preserve">IT-BPO-27-447</t>
  </si>
  <si>
    <t xml:space="preserve">IT-BPO-27-448</t>
  </si>
  <si>
    <t xml:space="preserve">IT-BPO-27-449</t>
  </si>
  <si>
    <t xml:space="preserve">IT-BPO-27-450</t>
  </si>
  <si>
    <t xml:space="preserve">IT-BPO-27-451</t>
  </si>
  <si>
    <t xml:space="preserve">IT-BPO-27-452</t>
  </si>
  <si>
    <t xml:space="preserve">IT-BPO-27-453</t>
  </si>
  <si>
    <t xml:space="preserve">IT-BPO-27-454</t>
  </si>
  <si>
    <t xml:space="preserve">IT-BPO-27-455</t>
  </si>
  <si>
    <t xml:space="preserve">IT-BPO-27-456</t>
  </si>
  <si>
    <t xml:space="preserve">IT-BPO-27-457</t>
  </si>
  <si>
    <t xml:space="preserve">IT-BPO-27-458</t>
  </si>
  <si>
    <t xml:space="preserve">IT-BPO-27-459</t>
  </si>
  <si>
    <t xml:space="preserve">IT-BPO-27-460</t>
  </si>
  <si>
    <t xml:space="preserve">IT-BPO-27-461</t>
  </si>
  <si>
    <t xml:space="preserve">IT-BPO-27-462</t>
  </si>
  <si>
    <t xml:space="preserve">IT-BPO-27-463</t>
  </si>
  <si>
    <t xml:space="preserve">IT-BPO-27-464</t>
  </si>
  <si>
    <t xml:space="preserve">IT-BPO-27-465</t>
  </si>
  <si>
    <t xml:space="preserve">IT-BPO-27-466</t>
  </si>
  <si>
    <t xml:space="preserve">IT-BPO-27-467</t>
  </si>
  <si>
    <t xml:space="preserve">IT-BPO-27-468</t>
  </si>
  <si>
    <t xml:space="preserve">IT-BPO-27-469</t>
  </si>
  <si>
    <t xml:space="preserve">IT-BPO-27-470</t>
  </si>
  <si>
    <t xml:space="preserve">IT-BPO-27-471</t>
  </si>
  <si>
    <t xml:space="preserve">IT-BPO-27-472</t>
  </si>
  <si>
    <t xml:space="preserve">IT-BPO-27-473</t>
  </si>
  <si>
    <t xml:space="preserve">IT-BPO-27-474</t>
  </si>
  <si>
    <t xml:space="preserve">IT-BPO-27-475</t>
  </si>
  <si>
    <t xml:space="preserve">IT-BPO-27-476</t>
  </si>
  <si>
    <t xml:space="preserve">IT-BPO-27-477</t>
  </si>
  <si>
    <t xml:space="preserve">IT-BPO-27-478</t>
  </si>
  <si>
    <t xml:space="preserve">IT-BPO-27-479</t>
  </si>
  <si>
    <t xml:space="preserve">IT-BPO-27-480</t>
  </si>
  <si>
    <t xml:space="preserve">IT-BPO-27-481</t>
  </si>
  <si>
    <t xml:space="preserve">IT-BPO-27-482</t>
  </si>
  <si>
    <t xml:space="preserve">IT-BPO-27-483</t>
  </si>
  <si>
    <t xml:space="preserve">IT-BPO-27-484</t>
  </si>
  <si>
    <t xml:space="preserve">IT-BPO-27-485</t>
  </si>
  <si>
    <t xml:space="preserve">IT-BPO-27-486</t>
  </si>
  <si>
    <t xml:space="preserve">IT-BPO-27-487</t>
  </si>
  <si>
    <t xml:space="preserve">IT-BPO-27-488</t>
  </si>
  <si>
    <t xml:space="preserve">IT-BPO-27-489</t>
  </si>
  <si>
    <t xml:space="preserve">IT-BPO-27-490</t>
  </si>
  <si>
    <t xml:space="preserve">IT-BPO-27-491</t>
  </si>
  <si>
    <t xml:space="preserve">IT-BPO-27-492</t>
  </si>
  <si>
    <t xml:space="preserve">IT-BPO-27-493</t>
  </si>
  <si>
    <t xml:space="preserve">IT-BPO-27-494</t>
  </si>
  <si>
    <t xml:space="preserve">IT-BPO-27-495</t>
  </si>
  <si>
    <t xml:space="preserve">IT-BPO-27-496</t>
  </si>
  <si>
    <t xml:space="preserve">IT-BPO-27-497</t>
  </si>
  <si>
    <t xml:space="preserve">IT-BPO-27-498</t>
  </si>
  <si>
    <t xml:space="preserve">IT-BPO-27-499</t>
  </si>
  <si>
    <t xml:space="preserve">IT-BPO-27-500</t>
  </si>
  <si>
    <t xml:space="preserve">IT-BPO-27-501</t>
  </si>
  <si>
    <t xml:space="preserve">IT-BPO-27-502</t>
  </si>
  <si>
    <t xml:space="preserve">IT-BPO-27-503</t>
  </si>
  <si>
    <t xml:space="preserve">IT-BPO-27-504</t>
  </si>
  <si>
    <t xml:space="preserve">IT-BPO-27-505</t>
  </si>
  <si>
    <t xml:space="preserve">IT-BPO-27-506</t>
  </si>
  <si>
    <t xml:space="preserve">IT-BPO-27-507</t>
  </si>
  <si>
    <t xml:space="preserve">IT-BPO-27-508</t>
  </si>
  <si>
    <t xml:space="preserve">IT-BPO-27-509</t>
  </si>
  <si>
    <t xml:space="preserve">IT-BPO-27-510</t>
  </si>
  <si>
    <t xml:space="preserve">IT-BPO-27-511</t>
  </si>
  <si>
    <t xml:space="preserve">IT-BPO-27-512</t>
  </si>
  <si>
    <t xml:space="preserve">IT-BPO-27-513</t>
  </si>
  <si>
    <t xml:space="preserve">IT-BPO-27-514</t>
  </si>
  <si>
    <t xml:space="preserve">IT-BPO-27-515</t>
  </si>
  <si>
    <t xml:space="preserve">IT-BPO-27-516</t>
  </si>
  <si>
    <t xml:space="preserve">IT-BPO-27-517</t>
  </si>
  <si>
    <t xml:space="preserve">IT-BPO-27-518</t>
  </si>
  <si>
    <t xml:space="preserve">IT-BPO-27-519</t>
  </si>
  <si>
    <t xml:space="preserve">IT-BPO-27-520</t>
  </si>
  <si>
    <t xml:space="preserve">IT-BPO-27-521</t>
  </si>
  <si>
    <t xml:space="preserve">IT-BPO-27-522</t>
  </si>
  <si>
    <t xml:space="preserve">IT-BPO-27-523</t>
  </si>
  <si>
    <t xml:space="preserve">IT-BPO-27-524</t>
  </si>
  <si>
    <t xml:space="preserve">IT-BPO-27-525</t>
  </si>
  <si>
    <t xml:space="preserve">IT-BPO-27-526</t>
  </si>
  <si>
    <t xml:space="preserve">IT-BPO-27-527</t>
  </si>
  <si>
    <t xml:space="preserve">IT-BPO-27-528</t>
  </si>
  <si>
    <t xml:space="preserve">IT-BPO-27-529</t>
  </si>
  <si>
    <t xml:space="preserve">IT-BPO-27-530</t>
  </si>
  <si>
    <t xml:space="preserve">IT-BPO-27-531</t>
  </si>
  <si>
    <t xml:space="preserve">IT-BPO-27-532</t>
  </si>
  <si>
    <t xml:space="preserve">IT-BPO-27-533</t>
  </si>
  <si>
    <t xml:space="preserve">IT-BPO-27-534</t>
  </si>
  <si>
    <t xml:space="preserve">IT-BPO-27-535</t>
  </si>
  <si>
    <t xml:space="preserve">IT-BPO-27-536</t>
  </si>
  <si>
    <t xml:space="preserve">IT-BPO-27-537</t>
  </si>
  <si>
    <t xml:space="preserve">IT-BPO-27-538</t>
  </si>
  <si>
    <t xml:space="preserve">IT-BPO-27-539</t>
  </si>
  <si>
    <t xml:space="preserve">IT-BPO-27-540</t>
  </si>
  <si>
    <t xml:space="preserve">IT-BPO-27-541</t>
  </si>
  <si>
    <t xml:space="preserve">IT-BPO-27-542</t>
  </si>
  <si>
    <t xml:space="preserve">IT-BPO-27-543</t>
  </si>
  <si>
    <t xml:space="preserve">IT-BPO-27-544</t>
  </si>
  <si>
    <t xml:space="preserve">IT-BPO-27-545</t>
  </si>
  <si>
    <t xml:space="preserve">IT-BPO-27-546</t>
  </si>
  <si>
    <t xml:space="preserve">IT-BPO-27-547</t>
  </si>
  <si>
    <t xml:space="preserve">IT-BPO-27-548</t>
  </si>
  <si>
    <t xml:space="preserve">IT-BPO-27-549</t>
  </si>
  <si>
    <t xml:space="preserve">IT-BPO-27-550</t>
  </si>
  <si>
    <t xml:space="preserve">IT-BPO-27-551</t>
  </si>
  <si>
    <t xml:space="preserve">IT-BPO-27-552</t>
  </si>
  <si>
    <t xml:space="preserve">IT-BPO-27-553</t>
  </si>
  <si>
    <t xml:space="preserve">IT-BPO-27-554</t>
  </si>
  <si>
    <t xml:space="preserve">IT-BPO-27-555</t>
  </si>
  <si>
    <t xml:space="preserve">IT-BPO-27-556</t>
  </si>
  <si>
    <t xml:space="preserve">IT-BPO-27-557</t>
  </si>
  <si>
    <t xml:space="preserve">IT-BPO-27-558</t>
  </si>
  <si>
    <t xml:space="preserve">IT-BPO-27-559</t>
  </si>
  <si>
    <t xml:space="preserve">IT-BPO-27-560</t>
  </si>
  <si>
    <t xml:space="preserve">IT-BPO-27-561</t>
  </si>
  <si>
    <t xml:space="preserve">IT-BPO-27-562</t>
  </si>
  <si>
    <t xml:space="preserve">IT-BPO-27-563</t>
  </si>
  <si>
    <t xml:space="preserve">IT-BPO-27-564</t>
  </si>
  <si>
    <t xml:space="preserve">IT-BPO-27-565</t>
  </si>
  <si>
    <t xml:space="preserve">IT-BPO-27-566</t>
  </si>
  <si>
    <t xml:space="preserve">IT-BPO-27-567</t>
  </si>
  <si>
    <t xml:space="preserve">IT-BPO-27-568</t>
  </si>
  <si>
    <t xml:space="preserve">IT-BPO-27-569</t>
  </si>
  <si>
    <t xml:space="preserve">IT-BPO-27-570</t>
  </si>
  <si>
    <t xml:space="preserve">IT-BPO-27-571</t>
  </si>
  <si>
    <t xml:space="preserve">IT-BPO-27-572</t>
  </si>
  <si>
    <t xml:space="preserve">IT-BPO-27-573</t>
  </si>
  <si>
    <t xml:space="preserve">IT-BPO-27-574</t>
  </si>
  <si>
    <t xml:space="preserve">IT-BPO-27-575</t>
  </si>
  <si>
    <t xml:space="preserve">IT-BPO-27-576</t>
  </si>
  <si>
    <t xml:space="preserve">IT-BPO-27-577</t>
  </si>
  <si>
    <t xml:space="preserve">IT-BPO-27-578</t>
  </si>
  <si>
    <t xml:space="preserve">IT-BPO-27-579</t>
  </si>
  <si>
    <t xml:space="preserve">IT-BPO-27-580</t>
  </si>
  <si>
    <t xml:space="preserve">IT-BPO-27-581</t>
  </si>
  <si>
    <t xml:space="preserve">IT-BPO-27-582</t>
  </si>
  <si>
    <t xml:space="preserve">IT-BPO-27-583</t>
  </si>
  <si>
    <t xml:space="preserve">IT-BPO-27-584</t>
  </si>
  <si>
    <t xml:space="preserve">IT-BPO-27-585</t>
  </si>
  <si>
    <t xml:space="preserve">IT-BPO-27-586</t>
  </si>
  <si>
    <t xml:space="preserve">IT-BPO-27-587</t>
  </si>
  <si>
    <t xml:space="preserve">IT-BPO-27-588</t>
  </si>
  <si>
    <t xml:space="preserve">IT-BPO-27-589</t>
  </si>
  <si>
    <t xml:space="preserve">IT-BPO-27-590</t>
  </si>
  <si>
    <t xml:space="preserve">IT-BPO-27-591</t>
  </si>
  <si>
    <t xml:space="preserve">IT-BPO-27-592</t>
  </si>
  <si>
    <t xml:space="preserve">IT-BPO-27-593</t>
  </si>
  <si>
    <t xml:space="preserve">IT-BPO-27-594</t>
  </si>
  <si>
    <t xml:space="preserve">IT-BPO-27-595</t>
  </si>
  <si>
    <t xml:space="preserve">IT-BPO-27-596</t>
  </si>
  <si>
    <t xml:space="preserve">IT-BPO-27-597</t>
  </si>
  <si>
    <t xml:space="preserve">IT-BPO-27-598</t>
  </si>
  <si>
    <t xml:space="preserve">IT-BPO-27-599</t>
  </si>
  <si>
    <t xml:space="preserve">IT-BPO-27-600</t>
  </si>
  <si>
    <t xml:space="preserve">IT-BPO-27-601</t>
  </si>
  <si>
    <t xml:space="preserve">IT-BPO-27-602</t>
  </si>
  <si>
    <t xml:space="preserve">IT-BPO-27-603</t>
  </si>
  <si>
    <t xml:space="preserve">IT-BPO-27-604</t>
  </si>
  <si>
    <t xml:space="preserve">IT-BPO-27-605</t>
  </si>
  <si>
    <t xml:space="preserve">IT-BPO-27-606</t>
  </si>
  <si>
    <t xml:space="preserve">IT-BPO-27-607</t>
  </si>
  <si>
    <t xml:space="preserve">IT-BPO-27-608</t>
  </si>
  <si>
    <t xml:space="preserve">IT-BPO-27-609</t>
  </si>
  <si>
    <t xml:space="preserve">IT-BPO-27-610</t>
  </si>
  <si>
    <t xml:space="preserve">IT-BPO-27-611</t>
  </si>
  <si>
    <t xml:space="preserve">IT-BPO-27-612</t>
  </si>
  <si>
    <t xml:space="preserve">IT-BPO-27-613</t>
  </si>
  <si>
    <t xml:space="preserve">IT-BPO-27-614</t>
  </si>
  <si>
    <t xml:space="preserve">IT-BPO-27-615</t>
  </si>
  <si>
    <t xml:space="preserve">IT-BPO-27-616</t>
  </si>
  <si>
    <t xml:space="preserve">IT-BPO-27-617</t>
  </si>
  <si>
    <t xml:space="preserve">IT-BPO-27-618</t>
  </si>
  <si>
    <t xml:space="preserve">IT-BPO-27-619</t>
  </si>
  <si>
    <t xml:space="preserve">IT-BPO-27-620</t>
  </si>
  <si>
    <t xml:space="preserve">IT-BPO-27-621</t>
  </si>
  <si>
    <t xml:space="preserve">IT-BPO-27-622</t>
  </si>
  <si>
    <t xml:space="preserve">IT-BPO-27-623</t>
  </si>
  <si>
    <t xml:space="preserve">IT-BPO-27-624</t>
  </si>
  <si>
    <t xml:space="preserve">IT-BPO-27-625</t>
  </si>
  <si>
    <t xml:space="preserve">IT-BPO-27-626</t>
  </si>
  <si>
    <t xml:space="preserve">IT-BPO-27-627</t>
  </si>
  <si>
    <t xml:space="preserve">IT-BPO-27-628</t>
  </si>
  <si>
    <t xml:space="preserve">IT-BPO-27-629</t>
  </si>
  <si>
    <t xml:space="preserve">IT-BPO-27-630</t>
  </si>
  <si>
    <t xml:space="preserve">IT-BPO-27-631</t>
  </si>
  <si>
    <t xml:space="preserve">IT-BPO-27-632</t>
  </si>
  <si>
    <t xml:space="preserve">IT-BPO-27-633</t>
  </si>
  <si>
    <t xml:space="preserve">IT-BPO-27-634</t>
  </si>
  <si>
    <t xml:space="preserve">IT-BPO-27-635</t>
  </si>
  <si>
    <t xml:space="preserve">IT-BPO-27-636</t>
  </si>
  <si>
    <t xml:space="preserve">IT-BPO-27-637</t>
  </si>
  <si>
    <t xml:space="preserve">IT-BPO-27-638</t>
  </si>
  <si>
    <t xml:space="preserve">IT-BPO-27-639</t>
  </si>
  <si>
    <t xml:space="preserve">IT-BPO-27-640</t>
  </si>
  <si>
    <t xml:space="preserve">IT-BPO-27-641</t>
  </si>
  <si>
    <t xml:space="preserve">IT-BPO-27-642</t>
  </si>
  <si>
    <t xml:space="preserve">IT-BPO-27-643</t>
  </si>
  <si>
    <t xml:space="preserve">IT-BPO-27-644</t>
  </si>
  <si>
    <t xml:space="preserve">IT-BPO-27-645</t>
  </si>
  <si>
    <t xml:space="preserve">IT-BPO-27-646</t>
  </si>
  <si>
    <t xml:space="preserve">IT-BPO-27-647</t>
  </si>
  <si>
    <t xml:space="preserve">IT-BPO-27-648</t>
  </si>
  <si>
    <t xml:space="preserve">IT-BPO-27-649</t>
  </si>
  <si>
    <t xml:space="preserve">IT-BPO-27-650</t>
  </si>
  <si>
    <t xml:space="preserve">IT-BPO-27-651</t>
  </si>
  <si>
    <t xml:space="preserve">IT-BPO-27-652</t>
  </si>
  <si>
    <t xml:space="preserve">IT-BPO-27-653</t>
  </si>
  <si>
    <t xml:space="preserve">IT-BPO-27-654</t>
  </si>
  <si>
    <t xml:space="preserve">IT-BPO-27-655</t>
  </si>
  <si>
    <t xml:space="preserve">IT-BPO-27-656</t>
  </si>
  <si>
    <t xml:space="preserve">IT-BPO-27-657</t>
  </si>
  <si>
    <t xml:space="preserve">IT-BPO-27-658</t>
  </si>
  <si>
    <t xml:space="preserve">IT-BPO-27-659</t>
  </si>
  <si>
    <t xml:space="preserve">IT-BPO-27-660</t>
  </si>
  <si>
    <t xml:space="preserve">IT-BPO-27-661</t>
  </si>
  <si>
    <t xml:space="preserve">IT-BPO-27-662</t>
  </si>
  <si>
    <t xml:space="preserve">IT-BPO-27-663</t>
  </si>
  <si>
    <t xml:space="preserve">IT-BPO-27-664</t>
  </si>
  <si>
    <t xml:space="preserve">IT-BPO-27-665</t>
  </si>
  <si>
    <t xml:space="preserve">IT-BPO-27-666</t>
  </si>
  <si>
    <t xml:space="preserve">IT-BPO-27-667</t>
  </si>
  <si>
    <t xml:space="preserve">IT-BPO-27-668</t>
  </si>
  <si>
    <t xml:space="preserve">IT-BPO-27-669</t>
  </si>
  <si>
    <t xml:space="preserve">IT-BPO-27-670</t>
  </si>
  <si>
    <t xml:space="preserve">IT-BPO-27-671</t>
  </si>
  <si>
    <t xml:space="preserve">IT-BPO-27-672</t>
  </si>
  <si>
    <t xml:space="preserve">IT-BPO-27-673</t>
  </si>
  <si>
    <t xml:space="preserve">IT-BPO-27-674</t>
  </si>
  <si>
    <t xml:space="preserve">IT-BPO-27-675</t>
  </si>
  <si>
    <t xml:space="preserve">IT-BPO-27-676</t>
  </si>
  <si>
    <t xml:space="preserve">IT-BPO-27-677</t>
  </si>
  <si>
    <t xml:space="preserve">IT-BPO-27-678</t>
  </si>
  <si>
    <t xml:space="preserve">IT-BPO-27-679</t>
  </si>
  <si>
    <t xml:space="preserve">IT-BPO-27-680</t>
  </si>
  <si>
    <t xml:space="preserve">IT-BPO-27-681</t>
  </si>
  <si>
    <t xml:space="preserve">IT-BPO-27-682</t>
  </si>
  <si>
    <t xml:space="preserve">IT-BPO-27-683</t>
  </si>
  <si>
    <t xml:space="preserve">IT-BPO-27-684</t>
  </si>
  <si>
    <t xml:space="preserve">IT-BPO-27-685</t>
  </si>
  <si>
    <t xml:space="preserve">IT-BPO-27-686</t>
  </si>
  <si>
    <t xml:space="preserve">IT-BPO-27-687</t>
  </si>
  <si>
    <t xml:space="preserve">IT-BPO-27-688</t>
  </si>
  <si>
    <t xml:space="preserve">IT-BPO-27-689</t>
  </si>
  <si>
    <t xml:space="preserve">IT-BPO-27-690</t>
  </si>
  <si>
    <t xml:space="preserve">IT-BPO-27-691</t>
  </si>
  <si>
    <t xml:space="preserve">IT-BPO-27-692</t>
  </si>
  <si>
    <t xml:space="preserve">IT-BPO-27-693</t>
  </si>
  <si>
    <t xml:space="preserve">IT-BPO-27-694</t>
  </si>
  <si>
    <t xml:space="preserve">IT-BPO-27-695</t>
  </si>
  <si>
    <t xml:space="preserve">IT-BPO-27-696</t>
  </si>
  <si>
    <t xml:space="preserve">IT-BPO-27-697</t>
  </si>
  <si>
    <t xml:space="preserve">IT-BPO-27-698</t>
  </si>
  <si>
    <t xml:space="preserve">IT-BPO-27-699</t>
  </si>
  <si>
    <t xml:space="preserve">IT-BPO-27-700</t>
  </si>
  <si>
    <t xml:space="preserve">IT-BPO-27-701</t>
  </si>
  <si>
    <t xml:space="preserve">IT-BPO-27-702</t>
  </si>
  <si>
    <t xml:space="preserve">IT-BPO-27-703</t>
  </si>
  <si>
    <t xml:space="preserve">IT-BPO-27-704</t>
  </si>
  <si>
    <t xml:space="preserve">IT-BPO-27-705</t>
  </si>
  <si>
    <t xml:space="preserve">IT-BPO-27-706</t>
  </si>
  <si>
    <t xml:space="preserve">IT-BPO-27-707</t>
  </si>
  <si>
    <t xml:space="preserve">IT-BPO-27-708</t>
  </si>
  <si>
    <t xml:space="preserve">IT-BPO-27-709</t>
  </si>
  <si>
    <t xml:space="preserve">IT-BPO-27-710</t>
  </si>
  <si>
    <t xml:space="preserve">IT-BPO-27-711</t>
  </si>
  <si>
    <t xml:space="preserve">IT-BPO-27-712</t>
  </si>
  <si>
    <t xml:space="preserve">IT-BPO-27-713</t>
  </si>
  <si>
    <t xml:space="preserve">IT-BPO-27-714</t>
  </si>
  <si>
    <t xml:space="preserve">IT-BPO-27-715</t>
  </si>
  <si>
    <t xml:space="preserve">IT-BPO-27-716</t>
  </si>
  <si>
    <t xml:space="preserve">IT-BPO-27-717</t>
  </si>
  <si>
    <t xml:space="preserve">IT-BPO-27-718</t>
  </si>
  <si>
    <t xml:space="preserve">IT-BPO-27-719</t>
  </si>
  <si>
    <t xml:space="preserve">IT-BPO-27-720</t>
  </si>
  <si>
    <t xml:space="preserve">IT-BPO-27-721</t>
  </si>
  <si>
    <t xml:space="preserve">IT-BPO-27-722</t>
  </si>
  <si>
    <t xml:space="preserve">IT-BPO-27-723</t>
  </si>
  <si>
    <t xml:space="preserve">IT-BPO-27-724</t>
  </si>
  <si>
    <t xml:space="preserve">IT-BPO-27-725</t>
  </si>
  <si>
    <t xml:space="preserve">IT-BPO-27-726</t>
  </si>
  <si>
    <t xml:space="preserve">IT-BPO-27-727</t>
  </si>
  <si>
    <t xml:space="preserve">IT-BPO-27-728</t>
  </si>
  <si>
    <t xml:space="preserve">IT-BPO-27-729</t>
  </si>
  <si>
    <t xml:space="preserve">IT-BPO-27-730</t>
  </si>
  <si>
    <t xml:space="preserve">IT-BPO-27-731</t>
  </si>
  <si>
    <t xml:space="preserve">IT-BPO-27-732</t>
  </si>
  <si>
    <t xml:space="preserve">IT-BPO-27-733</t>
  </si>
  <si>
    <t xml:space="preserve">IT-BPO-27-734</t>
  </si>
  <si>
    <t xml:space="preserve">IT-BPO-27-735</t>
  </si>
  <si>
    <t xml:space="preserve">IT-BPO-27-736</t>
  </si>
  <si>
    <t xml:space="preserve">IT-BPO-27-737</t>
  </si>
  <si>
    <t xml:space="preserve">IT-BPO-27-738</t>
  </si>
  <si>
    <t xml:space="preserve">IT-BPO-27-739</t>
  </si>
  <si>
    <t xml:space="preserve">IT-BPO-27-740</t>
  </si>
  <si>
    <t xml:space="preserve">IT-BPO-27-741</t>
  </si>
  <si>
    <t xml:space="preserve">IT-BPO-27-742</t>
  </si>
  <si>
    <t xml:space="preserve">IT-BPO-27-743</t>
  </si>
  <si>
    <t xml:space="preserve">IT-BPO-27-744</t>
  </si>
  <si>
    <t xml:space="preserve">IT-BPO-27-745</t>
  </si>
  <si>
    <t xml:space="preserve">IT-BPO-27-746</t>
  </si>
  <si>
    <t xml:space="preserve">IT-BPO-27-747</t>
  </si>
  <si>
    <t xml:space="preserve">IT-BPO-27-748</t>
  </si>
  <si>
    <t xml:space="preserve">IT-BPO-27-749</t>
  </si>
  <si>
    <t xml:space="preserve">IT-BPO-27-750</t>
  </si>
  <si>
    <t xml:space="preserve">IT-BPO-27-751</t>
  </si>
  <si>
    <t xml:space="preserve">IT-BPO-27-752</t>
  </si>
  <si>
    <t xml:space="preserve">IT-BPO-27-753</t>
  </si>
  <si>
    <t xml:space="preserve">IT-BPO-27-754</t>
  </si>
  <si>
    <t xml:space="preserve">IT-BPO-27-755</t>
  </si>
  <si>
    <t xml:space="preserve">IT-BPO-27-756</t>
  </si>
  <si>
    <t xml:space="preserve">IT-BPO-27-757</t>
  </si>
  <si>
    <t xml:space="preserve">IT-BPO-27-758</t>
  </si>
  <si>
    <t xml:space="preserve">IT-BPO-27-759</t>
  </si>
  <si>
    <t xml:space="preserve">IT-BPO-27-760</t>
  </si>
  <si>
    <t xml:space="preserve">IT-BPO-27-761</t>
  </si>
  <si>
    <t xml:space="preserve">IT-BPO-27-762</t>
  </si>
  <si>
    <t xml:space="preserve">IT-BPO-27-763</t>
  </si>
  <si>
    <t xml:space="preserve">IT-BPO-27-764</t>
  </si>
  <si>
    <t xml:space="preserve">IT-BPO-27-765</t>
  </si>
  <si>
    <t xml:space="preserve">IT-BPO-27-766</t>
  </si>
  <si>
    <t xml:space="preserve">IT-BPO-27-767</t>
  </si>
  <si>
    <t xml:space="preserve">IT-BPO-27-768</t>
  </si>
  <si>
    <t xml:space="preserve">IT-BPO-27-769</t>
  </si>
  <si>
    <t xml:space="preserve">IT-BPO-27-770</t>
  </si>
  <si>
    <t xml:space="preserve">IT-BPO-27-771</t>
  </si>
  <si>
    <t xml:space="preserve">IT-BPO-27-772</t>
  </si>
  <si>
    <t xml:space="preserve">IT-BPO-27-773</t>
  </si>
  <si>
    <t xml:space="preserve">IT-BPO-27-774</t>
  </si>
  <si>
    <t xml:space="preserve">IT-BPO-27-775</t>
  </si>
  <si>
    <t xml:space="preserve">IT-BPO-27-776</t>
  </si>
  <si>
    <t xml:space="preserve">IT-BPO-27-777</t>
  </si>
  <si>
    <t xml:space="preserve">IT-BPO-27-778</t>
  </si>
  <si>
    <t xml:space="preserve">IT-BPO-27-779</t>
  </si>
  <si>
    <t xml:space="preserve">IT-BPO-27-780</t>
  </si>
  <si>
    <t xml:space="preserve">IT-BPO-27-781</t>
  </si>
  <si>
    <t xml:space="preserve">IT-BPO-27-782</t>
  </si>
  <si>
    <t xml:space="preserve">IT-BPO-27-783</t>
  </si>
  <si>
    <t xml:space="preserve">IT-BPO-27-784</t>
  </si>
  <si>
    <t xml:space="preserve">IT-BPO-27-785</t>
  </si>
  <si>
    <t xml:space="preserve">IT-BPO-27-786</t>
  </si>
  <si>
    <t xml:space="preserve">IT-BPO-27-787</t>
  </si>
  <si>
    <t xml:space="preserve">IT-BPO-27-788</t>
  </si>
  <si>
    <t xml:space="preserve">IT-BPO-27-789</t>
  </si>
  <si>
    <t xml:space="preserve">IT-BPO-27-790</t>
  </si>
  <si>
    <t xml:space="preserve">IT-BPO-27-791</t>
  </si>
  <si>
    <t xml:space="preserve">IT-BPO-27-792</t>
  </si>
  <si>
    <t xml:space="preserve">IT-BPO-27-793</t>
  </si>
  <si>
    <t xml:space="preserve">IT-BPO-27-794</t>
  </si>
  <si>
    <t xml:space="preserve">IT-BPO-27-795</t>
  </si>
  <si>
    <t xml:space="preserve">IT-BPO-27-796</t>
  </si>
  <si>
    <t xml:space="preserve">IT-BPO-27-797</t>
  </si>
  <si>
    <t xml:space="preserve">IT-BPO-27-798</t>
  </si>
  <si>
    <t xml:space="preserve">IT-BPO-27-799</t>
  </si>
  <si>
    <t xml:space="preserve">IT-BPO-27-800</t>
  </si>
  <si>
    <t xml:space="preserve">IT-BPO-27-801</t>
  </si>
  <si>
    <t xml:space="preserve">IT-BPO-27-802</t>
  </si>
  <si>
    <t xml:space="preserve">IT-BPO-27-803</t>
  </si>
  <si>
    <t xml:space="preserve">IT-BPO-27-804</t>
  </si>
  <si>
    <t xml:space="preserve">IT-BPO-27-805</t>
  </si>
  <si>
    <t xml:space="preserve">IT-BPO-27-806</t>
  </si>
  <si>
    <t xml:space="preserve">IT-BPO-27-807</t>
  </si>
  <si>
    <t xml:space="preserve">IT-BPO-27-808</t>
  </si>
  <si>
    <t xml:space="preserve">IT-BPO-27-809</t>
  </si>
  <si>
    <t xml:space="preserve">IT-BPO-27-810</t>
  </si>
  <si>
    <t xml:space="preserve">IT-BPO-28-1</t>
  </si>
  <si>
    <t xml:space="preserve">IT-BPO-28-2</t>
  </si>
  <si>
    <t xml:space="preserve">IT-BPO-28-3</t>
  </si>
  <si>
    <t xml:space="preserve">IT-BPO-28-4</t>
  </si>
  <si>
    <t xml:space="preserve">IT-BPO-28-5</t>
  </si>
  <si>
    <t xml:space="preserve">IT-BPO-28-6</t>
  </si>
  <si>
    <t xml:space="preserve">IT-BPO-28-7</t>
  </si>
  <si>
    <t xml:space="preserve">IT-BPO-28-8</t>
  </si>
  <si>
    <t xml:space="preserve">IT-BPO-28-9</t>
  </si>
  <si>
    <t xml:space="preserve">IT-BPO-28-10</t>
  </si>
  <si>
    <t xml:space="preserve">IT-BPO-28-11</t>
  </si>
  <si>
    <t xml:space="preserve">IT-BPO-28-12</t>
  </si>
  <si>
    <t xml:space="preserve">IT-BPO-28-13</t>
  </si>
  <si>
    <t xml:space="preserve">IT-BPO-28-14</t>
  </si>
  <si>
    <t xml:space="preserve">IT-BPO-28-15</t>
  </si>
  <si>
    <t xml:space="preserve">IT-BPO-28-16</t>
  </si>
  <si>
    <t xml:space="preserve">IT-BPO-28-17</t>
  </si>
  <si>
    <t xml:space="preserve">IT-BPO-28-18</t>
  </si>
  <si>
    <t xml:space="preserve">IT-BPO-28-19</t>
  </si>
  <si>
    <t xml:space="preserve">IT-BPO-28-20</t>
  </si>
  <si>
    <t xml:space="preserve">IT-BPO-28-21</t>
  </si>
  <si>
    <t xml:space="preserve">IT-BPO-28-22</t>
  </si>
  <si>
    <t xml:space="preserve">IT-BPO-28-23</t>
  </si>
  <si>
    <t xml:space="preserve">IT-BPO-28-24</t>
  </si>
  <si>
    <t xml:space="preserve">IT-BPO-28-25</t>
  </si>
  <si>
    <t xml:space="preserve">IT-BPO-28-26</t>
  </si>
  <si>
    <t xml:space="preserve">IT-BPO-28-27</t>
  </si>
  <si>
    <t xml:space="preserve">IT-BPO-28-28</t>
  </si>
  <si>
    <t xml:space="preserve">IT-BPO-28-29</t>
  </si>
  <si>
    <t xml:space="preserve">IT-BPO-28-30</t>
  </si>
  <si>
    <t xml:space="preserve">IT-BPO-28-31</t>
  </si>
  <si>
    <t xml:space="preserve">IT-BPO-28-32</t>
  </si>
  <si>
    <t xml:space="preserve">IT-BPO-28-33</t>
  </si>
  <si>
    <t xml:space="preserve">IT-BPO-28-34</t>
  </si>
  <si>
    <t xml:space="preserve">IT-BPO-28-35</t>
  </si>
  <si>
    <t xml:space="preserve">IT-BPO-28-36</t>
  </si>
  <si>
    <t xml:space="preserve">IT-BPO-28-37</t>
  </si>
  <si>
    <t xml:space="preserve">IT-BPO-28-38</t>
  </si>
  <si>
    <t xml:space="preserve">IT-BPO-28-39</t>
  </si>
  <si>
    <t xml:space="preserve">IT-BPO-28-40</t>
  </si>
  <si>
    <t xml:space="preserve">IT-BPO-28-41</t>
  </si>
  <si>
    <t xml:space="preserve">IT-BPO-28-42</t>
  </si>
  <si>
    <t xml:space="preserve">IT-BPO-28-43</t>
  </si>
  <si>
    <t xml:space="preserve">IT-BPO-28-44</t>
  </si>
  <si>
    <t xml:space="preserve">IT-BPO-28-45</t>
  </si>
  <si>
    <t xml:space="preserve">IT-BPO-28-46</t>
  </si>
  <si>
    <t xml:space="preserve">IT-BPO-28-47</t>
  </si>
  <si>
    <t xml:space="preserve">IT-BPO-28-48</t>
  </si>
  <si>
    <t xml:space="preserve">IT-BPO-28-49</t>
  </si>
  <si>
    <t xml:space="preserve">IT-BPO-28-50</t>
  </si>
  <si>
    <t xml:space="preserve">IT-BPO-28-51</t>
  </si>
  <si>
    <t xml:space="preserve">IT-BPO-28-52</t>
  </si>
  <si>
    <t xml:space="preserve">IT-BPO-28-53</t>
  </si>
  <si>
    <t xml:space="preserve">IT-BPO-28-54</t>
  </si>
  <si>
    <t xml:space="preserve">IT-BPO-28-55</t>
  </si>
  <si>
    <t xml:space="preserve">IT-BPO-28-56</t>
  </si>
  <si>
    <t xml:space="preserve">IT-BPO-28-57</t>
  </si>
  <si>
    <t xml:space="preserve">IT-BPO-28-58</t>
  </si>
  <si>
    <t xml:space="preserve">IT-BPO-28-59</t>
  </si>
  <si>
    <t xml:space="preserve">IT-BPO-28-60</t>
  </si>
  <si>
    <t xml:space="preserve">IT-BPO-28-61</t>
  </si>
  <si>
    <t xml:space="preserve">IT-BPO-28-62</t>
  </si>
  <si>
    <t xml:space="preserve">IT-BPO-28-63</t>
  </si>
  <si>
    <t xml:space="preserve">IT-BPO-28-64</t>
  </si>
  <si>
    <t xml:space="preserve">IT-BPO-28-65</t>
  </si>
  <si>
    <t xml:space="preserve">IT-BPO-28-66</t>
  </si>
  <si>
    <t xml:space="preserve">IT-BPO-28-67</t>
  </si>
  <si>
    <t xml:space="preserve">IT-BPO-28-68</t>
  </si>
  <si>
    <t xml:space="preserve">IT-BPO-28-69</t>
  </si>
  <si>
    <t xml:space="preserve">IT-BPO-28-70</t>
  </si>
  <si>
    <t xml:space="preserve">IT-BPO-28-71</t>
  </si>
  <si>
    <t xml:space="preserve">IT-BPO-28-72</t>
  </si>
  <si>
    <t xml:space="preserve">IT-BPO-28-73</t>
  </si>
  <si>
    <t xml:space="preserve">IT-BPO-28-74</t>
  </si>
  <si>
    <t xml:space="preserve">IT-BPO-28-75</t>
  </si>
  <si>
    <t xml:space="preserve">IT-BPO-28-76</t>
  </si>
  <si>
    <t xml:space="preserve">IT-BPO-28-77</t>
  </si>
  <si>
    <t xml:space="preserve">IT-BPO-28-78</t>
  </si>
  <si>
    <t xml:space="preserve">IT-BPO-28-79</t>
  </si>
  <si>
    <t xml:space="preserve">IT-BPO-28-80</t>
  </si>
  <si>
    <t xml:space="preserve">IT-BPO-28-81</t>
  </si>
  <si>
    <t xml:space="preserve">IT-BPO-28-82</t>
  </si>
  <si>
    <t xml:space="preserve">IT-BPO-28-83</t>
  </si>
  <si>
    <t xml:space="preserve">IT-BPO-28-84</t>
  </si>
  <si>
    <t xml:space="preserve">IT-BPO-28-85</t>
  </si>
  <si>
    <t xml:space="preserve">IT-BPO-28-86</t>
  </si>
  <si>
    <t xml:space="preserve">IT-BPO-28-87</t>
  </si>
  <si>
    <t xml:space="preserve">IT-BPO-28-88</t>
  </si>
  <si>
    <t xml:space="preserve">IT-BPO-28-89</t>
  </si>
  <si>
    <t xml:space="preserve">IT-BPO-28-90</t>
  </si>
  <si>
    <t xml:space="preserve">IT-BPO-28-91</t>
  </si>
  <si>
    <t xml:space="preserve">IT-BPO-28-92</t>
  </si>
  <si>
    <t xml:space="preserve">IT-BPO-28-93</t>
  </si>
  <si>
    <t xml:space="preserve">IT-BPO-28-94</t>
  </si>
  <si>
    <t xml:space="preserve">IT-BPO-28-95</t>
  </si>
  <si>
    <t xml:space="preserve">IT-BPO-28-96</t>
  </si>
  <si>
    <t xml:space="preserve">IT-BPO-28-97</t>
  </si>
  <si>
    <t xml:space="preserve">IT-BPO-28-98</t>
  </si>
  <si>
    <t xml:space="preserve">IT-BPO-28-99</t>
  </si>
  <si>
    <t xml:space="preserve">IT-BPO-28-100</t>
  </si>
  <si>
    <t xml:space="preserve">IT-BPO-28-101</t>
  </si>
  <si>
    <t xml:space="preserve">IT-BPO-28-102</t>
  </si>
  <si>
    <t xml:space="preserve">IT-BPO-28-103</t>
  </si>
  <si>
    <t xml:space="preserve">IT-BPO-28-104</t>
  </si>
  <si>
    <t xml:space="preserve">IT-BPO-28-105</t>
  </si>
  <si>
    <t xml:space="preserve">IT-BPO-28-106</t>
  </si>
  <si>
    <t xml:space="preserve">IT-BPO-28-107</t>
  </si>
  <si>
    <t xml:space="preserve">IT-BPO-28-108</t>
  </si>
  <si>
    <t xml:space="preserve">IT-BPO-28-109</t>
  </si>
  <si>
    <t xml:space="preserve">IT-BPO-28-110</t>
  </si>
  <si>
    <t xml:space="preserve">IT-BPO-28-111</t>
  </si>
  <si>
    <t xml:space="preserve">IT-BPO-28-112</t>
  </si>
  <si>
    <t xml:space="preserve">IT-BPO-28-113</t>
  </si>
  <si>
    <t xml:space="preserve">IT-BPO-28-114</t>
  </si>
  <si>
    <t xml:space="preserve">IT-BPO-28-115</t>
  </si>
  <si>
    <t xml:space="preserve">IT-BPO-28-116</t>
  </si>
  <si>
    <t xml:space="preserve">IT-BPO-28-117</t>
  </si>
  <si>
    <t xml:space="preserve">IT-BPO-28-118</t>
  </si>
  <si>
    <t xml:space="preserve">IT-BPO-28-119</t>
  </si>
  <si>
    <t xml:space="preserve">IT-BPO-28-120</t>
  </si>
  <si>
    <t xml:space="preserve">IT-BPO-28-121</t>
  </si>
  <si>
    <t xml:space="preserve">IT-BPO-28-122</t>
  </si>
  <si>
    <t xml:space="preserve">IT-BPO-28-123</t>
  </si>
  <si>
    <t xml:space="preserve">IT-BPO-28-124</t>
  </si>
  <si>
    <t xml:space="preserve">IT-BPO-28-125</t>
  </si>
  <si>
    <t xml:space="preserve">IT-BPO-28-126</t>
  </si>
  <si>
    <t xml:space="preserve">IT-BPO-28-127</t>
  </si>
  <si>
    <t xml:space="preserve">IT-BPO-28-128</t>
  </si>
  <si>
    <t xml:space="preserve">IT-BPO-28-129</t>
  </si>
  <si>
    <t xml:space="preserve">IT-BPO-28-130</t>
  </si>
  <si>
    <t xml:space="preserve">IT-BPO-28-131</t>
  </si>
  <si>
    <t xml:space="preserve">IT-BPO-28-132</t>
  </si>
  <si>
    <t xml:space="preserve">IT-BPO-28-133</t>
  </si>
  <si>
    <t xml:space="preserve">IT-BPO-28-134</t>
  </si>
  <si>
    <t xml:space="preserve">IT-BPO-28-135</t>
  </si>
  <si>
    <t xml:space="preserve">IT-BPO-28-136</t>
  </si>
  <si>
    <t xml:space="preserve">IT-BPO-28-137</t>
  </si>
  <si>
    <t xml:space="preserve">IT-BPO-28-138</t>
  </si>
  <si>
    <t xml:space="preserve">IT-BPO-28-139</t>
  </si>
  <si>
    <t xml:space="preserve">IT-BPO-28-140</t>
  </si>
  <si>
    <t xml:space="preserve">IT-BPO-28-141</t>
  </si>
  <si>
    <t xml:space="preserve">IT-BPO-28-142</t>
  </si>
  <si>
    <t xml:space="preserve">IT-BPO-28-143</t>
  </si>
  <si>
    <t xml:space="preserve">IT-BPO-28-144</t>
  </si>
  <si>
    <t xml:space="preserve">IT-BPO-28-145</t>
  </si>
  <si>
    <t xml:space="preserve">IT-BPO-28-146</t>
  </si>
  <si>
    <t xml:space="preserve">IT-BPO-28-147</t>
  </si>
  <si>
    <t xml:space="preserve">IT-BPO-28-148</t>
  </si>
  <si>
    <t xml:space="preserve">IT-BPO-28-149</t>
  </si>
  <si>
    <t xml:space="preserve">IT-BPO-28-150</t>
  </si>
  <si>
    <t xml:space="preserve">IT-BPO-28-151</t>
  </si>
  <si>
    <t xml:space="preserve">IT-BPO-28-152</t>
  </si>
  <si>
    <t xml:space="preserve">IT-BPO-28-153</t>
  </si>
  <si>
    <t xml:space="preserve">IT-BPO-28-154</t>
  </si>
  <si>
    <t xml:space="preserve">IT-BPO-28-155</t>
  </si>
  <si>
    <t xml:space="preserve">IT-BPO-28-156</t>
  </si>
  <si>
    <t xml:space="preserve">IT-BPO-28-157</t>
  </si>
  <si>
    <t xml:space="preserve">IT-BPO-28-158</t>
  </si>
  <si>
    <t xml:space="preserve">IT-BPO-28-159</t>
  </si>
  <si>
    <t xml:space="preserve">IT-BPO-28-160</t>
  </si>
  <si>
    <t xml:space="preserve">IT-BPO-28-161</t>
  </si>
  <si>
    <t xml:space="preserve">IT-BPO-28-162</t>
  </si>
  <si>
    <t xml:space="preserve">IT-BPO-28-163</t>
  </si>
  <si>
    <t xml:space="preserve">IT-BPO-28-164</t>
  </si>
  <si>
    <t xml:space="preserve">IT-BPO-28-165</t>
  </si>
  <si>
    <t xml:space="preserve">IT-BPO-28-166</t>
  </si>
  <si>
    <t xml:space="preserve">IT-BPO-28-167</t>
  </si>
  <si>
    <t xml:space="preserve">IT-BPO-28-168</t>
  </si>
  <si>
    <t xml:space="preserve">IT-BPO-28-169</t>
  </si>
  <si>
    <t xml:space="preserve">IT-BPO-28-170</t>
  </si>
  <si>
    <t xml:space="preserve">IT-BPO-28-171</t>
  </si>
  <si>
    <t xml:space="preserve">IT-BPO-28-172</t>
  </si>
  <si>
    <t xml:space="preserve">IT-BPO-28-173</t>
  </si>
  <si>
    <t xml:space="preserve">IT-BPO-28-174</t>
  </si>
  <si>
    <t xml:space="preserve">IT-BPO-28-175</t>
  </si>
  <si>
    <t xml:space="preserve">IT-BPO-28-176</t>
  </si>
  <si>
    <t xml:space="preserve">IT-BPO-28-177</t>
  </si>
  <si>
    <t xml:space="preserve">IT-BPO-28-178</t>
  </si>
  <si>
    <t xml:space="preserve">IT-BPO-28-179</t>
  </si>
  <si>
    <t xml:space="preserve">IT-BPO-28-180</t>
  </si>
  <si>
    <t xml:space="preserve">IT-BPO-28-181</t>
  </si>
  <si>
    <t xml:space="preserve">IT-BPO-28-182</t>
  </si>
  <si>
    <t xml:space="preserve">IT-BPO-28-183</t>
  </si>
  <si>
    <t xml:space="preserve">IT-BPO-28-184</t>
  </si>
  <si>
    <t xml:space="preserve">IT-BPO-28-185</t>
  </si>
  <si>
    <t xml:space="preserve">IT-BPO-28-186</t>
  </si>
  <si>
    <t xml:space="preserve">IT-BPO-28-187</t>
  </si>
  <si>
    <t xml:space="preserve">IT-BPO-28-188</t>
  </si>
  <si>
    <t xml:space="preserve">IT-BPO-28-189</t>
  </si>
  <si>
    <t xml:space="preserve">IT-BPO-28-190</t>
  </si>
  <si>
    <t xml:space="preserve">IT-BPO-28-191</t>
  </si>
  <si>
    <t xml:space="preserve">IT-BPO-28-192</t>
  </si>
  <si>
    <t xml:space="preserve">IT-BPO-28-193</t>
  </si>
  <si>
    <t xml:space="preserve">IT-BPO-28-194</t>
  </si>
  <si>
    <t xml:space="preserve">IT-BPO-28-195</t>
  </si>
  <si>
    <t xml:space="preserve">IT-BPO-28-196</t>
  </si>
  <si>
    <t xml:space="preserve">IT-BPO-28-197</t>
  </si>
  <si>
    <t xml:space="preserve">IT-BPO-28-198</t>
  </si>
  <si>
    <t xml:space="preserve">IT-BPO-28-199</t>
  </si>
  <si>
    <t xml:space="preserve">IT-BPO-28-200</t>
  </si>
  <si>
    <t xml:space="preserve">IT-BPO-28-201</t>
  </si>
  <si>
    <t xml:space="preserve">IT-BPO-28-202</t>
  </si>
  <si>
    <t xml:space="preserve">IT-BPO-28-203</t>
  </si>
  <si>
    <t xml:space="preserve">IT-BPO-28-204</t>
  </si>
  <si>
    <t xml:space="preserve">IT-BPO-28-205</t>
  </si>
  <si>
    <t xml:space="preserve">IT-BPO-28-206</t>
  </si>
  <si>
    <t xml:space="preserve">IT-BPO-28-207</t>
  </si>
  <si>
    <t xml:space="preserve">IT-BPO-28-208</t>
  </si>
  <si>
    <t xml:space="preserve">IT-BPO-28-209</t>
  </si>
  <si>
    <t xml:space="preserve">IT-BPO-28-210</t>
  </si>
  <si>
    <t xml:space="preserve">IT-BPO-28-211</t>
  </si>
  <si>
    <t xml:space="preserve">IT-BPO-28-212</t>
  </si>
  <si>
    <t xml:space="preserve">IT-BPO-28-213</t>
  </si>
  <si>
    <t xml:space="preserve">IT-BPO-28-214</t>
  </si>
  <si>
    <t xml:space="preserve">IT-BPO-28-215</t>
  </si>
  <si>
    <t xml:space="preserve">IT-BPO-28-216</t>
  </si>
  <si>
    <t xml:space="preserve">IT-BPO-28-217</t>
  </si>
  <si>
    <t xml:space="preserve">IT-BPO-28-218</t>
  </si>
  <si>
    <t xml:space="preserve">IT-BPO-28-219</t>
  </si>
  <si>
    <t xml:space="preserve">IT-BPO-28-220</t>
  </si>
  <si>
    <t xml:space="preserve">IT-BPO-28-221</t>
  </si>
  <si>
    <t xml:space="preserve">IT-BPO-28-222</t>
  </si>
  <si>
    <t xml:space="preserve">IT-BPO-28-223</t>
  </si>
  <si>
    <t xml:space="preserve">IT-BPO-28-224</t>
  </si>
  <si>
    <t xml:space="preserve">IT-BPO-28-225</t>
  </si>
  <si>
    <t xml:space="preserve">IT-BPO-28-226</t>
  </si>
  <si>
    <t xml:space="preserve">IT-BPO-28-227</t>
  </si>
  <si>
    <t xml:space="preserve">IT-BPO-28-228</t>
  </si>
  <si>
    <t xml:space="preserve">IT-BPO-28-229</t>
  </si>
  <si>
    <t xml:space="preserve">IT-BPO-28-230</t>
  </si>
  <si>
    <t xml:space="preserve">IT-BPO-28-231</t>
  </si>
  <si>
    <t xml:space="preserve">IT-BPO-28-232</t>
  </si>
  <si>
    <t xml:space="preserve">IT-BPO-28-233</t>
  </si>
  <si>
    <t xml:space="preserve">IT-BPO-28-234</t>
  </si>
  <si>
    <t xml:space="preserve">IT-BPO-28-235</t>
  </si>
  <si>
    <t xml:space="preserve">IT-BPO-28-236</t>
  </si>
  <si>
    <t xml:space="preserve">IT-BPO-28-237</t>
  </si>
  <si>
    <t xml:space="preserve">IT-BPO-28-238</t>
  </si>
  <si>
    <t xml:space="preserve">IT-BPO-28-239</t>
  </si>
  <si>
    <t xml:space="preserve">IT-BPO-28-240</t>
  </si>
  <si>
    <t xml:space="preserve">IT-BPO-28-241</t>
  </si>
  <si>
    <t xml:space="preserve">IT-BPO-28-242</t>
  </si>
  <si>
    <t xml:space="preserve">IT-BPO-28-243</t>
  </si>
  <si>
    <t xml:space="preserve">IT-BPO-28-244</t>
  </si>
  <si>
    <t xml:space="preserve">IT-BPO-28-245</t>
  </si>
  <si>
    <t xml:space="preserve">IT-BPO-28-246</t>
  </si>
  <si>
    <t xml:space="preserve">IT-BPO-28-247</t>
  </si>
  <si>
    <t xml:space="preserve">IT-BPO-28-248</t>
  </si>
  <si>
    <t xml:space="preserve">IT-BPO-28-249</t>
  </si>
  <si>
    <t xml:space="preserve">IT-BPO-28-250</t>
  </si>
  <si>
    <t xml:space="preserve">IT-BPO-28-251</t>
  </si>
  <si>
    <t xml:space="preserve">IT-BPO-28-252</t>
  </si>
  <si>
    <t xml:space="preserve">IT-BPO-28-253</t>
  </si>
  <si>
    <t xml:space="preserve">IT-BPO-28-254</t>
  </si>
  <si>
    <t xml:space="preserve">IT-BPO-28-255</t>
  </si>
  <si>
    <t xml:space="preserve">IT-BPO-28-256</t>
  </si>
  <si>
    <t xml:space="preserve">IT-BPO-28-257</t>
  </si>
  <si>
    <t xml:space="preserve">IT-BPO-28-258</t>
  </si>
  <si>
    <t xml:space="preserve">IT-BPO-28-259</t>
  </si>
  <si>
    <t xml:space="preserve">IT-BPO-28-260</t>
  </si>
  <si>
    <t xml:space="preserve">IT-BPO-28-261</t>
  </si>
  <si>
    <t xml:space="preserve">IT-BPO-28-262</t>
  </si>
  <si>
    <t xml:space="preserve">IT-BPO-28-263</t>
  </si>
  <si>
    <t xml:space="preserve">IT-BPO-28-264</t>
  </si>
  <si>
    <t xml:space="preserve">IT-BPO-28-265</t>
  </si>
  <si>
    <t xml:space="preserve">IT-BPO-28-266</t>
  </si>
  <si>
    <t xml:space="preserve">IT-BPO-28-267</t>
  </si>
  <si>
    <t xml:space="preserve">IT-BPO-28-268</t>
  </si>
  <si>
    <t xml:space="preserve">IT-BPO-28-269</t>
  </si>
  <si>
    <t xml:space="preserve">IT-BPO-28-270</t>
  </si>
  <si>
    <t xml:space="preserve">IT-BPO-28-271</t>
  </si>
  <si>
    <t xml:space="preserve">IT-BPO-28-272</t>
  </si>
  <si>
    <t xml:space="preserve">IT-BPO-28-273</t>
  </si>
  <si>
    <t xml:space="preserve">IT-BPO-28-274</t>
  </si>
  <si>
    <t xml:space="preserve">IT-BPO-28-275</t>
  </si>
  <si>
    <t xml:space="preserve">IT-BPO-28-276</t>
  </si>
  <si>
    <t xml:space="preserve">IT-BPO-28-277</t>
  </si>
  <si>
    <t xml:space="preserve">IT-BPO-28-278</t>
  </si>
  <si>
    <t xml:space="preserve">IT-BPO-28-279</t>
  </si>
  <si>
    <t xml:space="preserve">IT-BPO-28-280</t>
  </si>
  <si>
    <t xml:space="preserve">IT-BPO-28-281</t>
  </si>
  <si>
    <t xml:space="preserve">IT-BPO-28-282</t>
  </si>
  <si>
    <t xml:space="preserve">IT-BPO-28-283</t>
  </si>
  <si>
    <t xml:space="preserve">IT-BPO-28-284</t>
  </si>
  <si>
    <t xml:space="preserve">IT-BPO-28-285</t>
  </si>
  <si>
    <t xml:space="preserve">IT-BPO-28-286</t>
  </si>
  <si>
    <t xml:space="preserve">IT-BPO-28-287</t>
  </si>
  <si>
    <t xml:space="preserve">IT-BPO-28-288</t>
  </si>
  <si>
    <t xml:space="preserve">IT-BPO-28-289</t>
  </si>
  <si>
    <t xml:space="preserve">IT-BPO-28-290</t>
  </si>
  <si>
    <t xml:space="preserve">IT-BPO-28-291</t>
  </si>
  <si>
    <t xml:space="preserve">IT-BPO-28-292</t>
  </si>
  <si>
    <t xml:space="preserve">IT-BPO-28-293</t>
  </si>
  <si>
    <t xml:space="preserve">IT-BPO-28-294</t>
  </si>
  <si>
    <t xml:space="preserve">IT-BPO-28-295</t>
  </si>
  <si>
    <t xml:space="preserve">IT-BPO-28-296</t>
  </si>
  <si>
    <t xml:space="preserve">IT-BPO-28-297</t>
  </si>
  <si>
    <t xml:space="preserve">IT-BPO-28-298</t>
  </si>
  <si>
    <t xml:space="preserve">IT-BPO-28-299</t>
  </si>
  <si>
    <t xml:space="preserve">IT-BPO-28-300</t>
  </si>
  <si>
    <t xml:space="preserve">IT-BPO-28-301</t>
  </si>
  <si>
    <t xml:space="preserve">IT-BPO-28-302</t>
  </si>
  <si>
    <t xml:space="preserve">IT-BPO-28-303</t>
  </si>
  <si>
    <t xml:space="preserve">IT-BPO-28-304</t>
  </si>
  <si>
    <t xml:space="preserve">IT-BPO-28-305</t>
  </si>
  <si>
    <t xml:space="preserve">IT-BPO-28-306</t>
  </si>
  <si>
    <t xml:space="preserve">IT-BPO-28-307</t>
  </si>
  <si>
    <t xml:space="preserve">IT-BPO-28-308</t>
  </si>
  <si>
    <t xml:space="preserve">IT-BPO-28-309</t>
  </si>
  <si>
    <t xml:space="preserve">IT-BPO-28-310</t>
  </si>
  <si>
    <t xml:space="preserve">IT-BPO-28-311</t>
  </si>
  <si>
    <t xml:space="preserve">IT-BPO-28-312</t>
  </si>
  <si>
    <t xml:space="preserve">IT-BPO-28-313</t>
  </si>
  <si>
    <t xml:space="preserve">IT-BPO-28-314</t>
  </si>
  <si>
    <t xml:space="preserve">IT-BPO-28-315</t>
  </si>
  <si>
    <t xml:space="preserve">IT-BPO-28-316</t>
  </si>
  <si>
    <t xml:space="preserve">IT-BPO-28-317</t>
  </si>
  <si>
    <t xml:space="preserve">IT-BPO-28-318</t>
  </si>
  <si>
    <t xml:space="preserve">IT-BPO-28-319</t>
  </si>
  <si>
    <t xml:space="preserve">IT-BPO-28-320</t>
  </si>
  <si>
    <t xml:space="preserve">IT-BPO-28-321</t>
  </si>
  <si>
    <t xml:space="preserve">IT-BPO-28-322</t>
  </si>
  <si>
    <t xml:space="preserve">IT-BPO-28-323</t>
  </si>
  <si>
    <t xml:space="preserve">IT-BPO-28-324</t>
  </si>
  <si>
    <t xml:space="preserve">IT-BPO-28-325</t>
  </si>
  <si>
    <t xml:space="preserve">IT-BPO-28-326</t>
  </si>
  <si>
    <t xml:space="preserve">IT-BPO-28-327</t>
  </si>
  <si>
    <t xml:space="preserve">IT-BPO-28-328</t>
  </si>
  <si>
    <t xml:space="preserve">IT-BPO-28-329</t>
  </si>
  <si>
    <t xml:space="preserve">IT-BPO-28-330</t>
  </si>
  <si>
    <t xml:space="preserve">IT-BPO-28-331</t>
  </si>
  <si>
    <t xml:space="preserve">IT-BPO-28-332</t>
  </si>
  <si>
    <t xml:space="preserve">IT-BPO-28-333</t>
  </si>
  <si>
    <t xml:space="preserve">IT-BPO-28-334</t>
  </si>
  <si>
    <t xml:space="preserve">IT-BPO-28-335</t>
  </si>
  <si>
    <t xml:space="preserve">IT-BPO-28-336</t>
  </si>
  <si>
    <t xml:space="preserve">IT-BPO-28-337</t>
  </si>
  <si>
    <t xml:space="preserve">IT-BPO-28-338</t>
  </si>
  <si>
    <t xml:space="preserve">IT-BPO-28-339</t>
  </si>
  <si>
    <t xml:space="preserve">IT-BPO-28-340</t>
  </si>
  <si>
    <t xml:space="preserve">IT-BPO-28-341</t>
  </si>
  <si>
    <t xml:space="preserve">IT-BPO-28-342</t>
  </si>
  <si>
    <t xml:space="preserve">IT-BPO-28-343</t>
  </si>
  <si>
    <t xml:space="preserve">IT-BPO-28-344</t>
  </si>
  <si>
    <t xml:space="preserve">IT-BPO-28-345</t>
  </si>
  <si>
    <t xml:space="preserve">IT-BPO-28-346</t>
  </si>
  <si>
    <t xml:space="preserve">IT-BPO-28-347</t>
  </si>
  <si>
    <t xml:space="preserve">IT-BPO-28-348</t>
  </si>
  <si>
    <t xml:space="preserve">IT-BPO-28-349</t>
  </si>
  <si>
    <t xml:space="preserve">IT-BPO-28-350</t>
  </si>
  <si>
    <t xml:space="preserve">IT-BPO-28-351</t>
  </si>
  <si>
    <t xml:space="preserve">IT-BPO-28-352</t>
  </si>
  <si>
    <t xml:space="preserve">IT-BPO-28-353</t>
  </si>
  <si>
    <t xml:space="preserve">IT-BPO-28-354</t>
  </si>
  <si>
    <t xml:space="preserve">IT-BPO-28-355</t>
  </si>
  <si>
    <t xml:space="preserve">IT-BPO-28-356</t>
  </si>
  <si>
    <t xml:space="preserve">IT-BPO-28-357</t>
  </si>
  <si>
    <t xml:space="preserve">IT-BPO-28-358</t>
  </si>
  <si>
    <t xml:space="preserve">IT-BPO-28-359</t>
  </si>
  <si>
    <t xml:space="preserve">IT-BPO-28-360</t>
  </si>
  <si>
    <t xml:space="preserve">IT-BPO-28-361</t>
  </si>
  <si>
    <t xml:space="preserve">IT-BPO-28-362</t>
  </si>
  <si>
    <t xml:space="preserve">IT-BPO-28-363</t>
  </si>
  <si>
    <t xml:space="preserve">IT-BPO-28-364</t>
  </si>
  <si>
    <t xml:space="preserve">IT-BPO-28-365</t>
  </si>
  <si>
    <t xml:space="preserve">IT-BPO-28-366</t>
  </si>
  <si>
    <t xml:space="preserve">IT-BPO-28-367</t>
  </si>
  <si>
    <t xml:space="preserve">IT-BPO-28-368</t>
  </si>
  <si>
    <t xml:space="preserve">IT-BPO-28-369</t>
  </si>
  <si>
    <t xml:space="preserve">IT-BPO-28-370</t>
  </si>
  <si>
    <t xml:space="preserve">IT-BPO-28-371</t>
  </si>
  <si>
    <t xml:space="preserve">IT-BPO-28-372</t>
  </si>
  <si>
    <t xml:space="preserve">IT-BPO-28-373</t>
  </si>
  <si>
    <t xml:space="preserve">IT-BPO-28-374</t>
  </si>
  <si>
    <t xml:space="preserve">IT-BPO-28-375</t>
  </si>
  <si>
    <t xml:space="preserve">IT-BPO-28-376</t>
  </si>
  <si>
    <t xml:space="preserve">IT-BPO-28-377</t>
  </si>
  <si>
    <t xml:space="preserve">IT-BPO-28-378</t>
  </si>
  <si>
    <t xml:space="preserve">IT-BPO-28-379</t>
  </si>
  <si>
    <t xml:space="preserve">IT-BPO-28-380</t>
  </si>
  <si>
    <t xml:space="preserve">IT-BPO-28-381</t>
  </si>
  <si>
    <t xml:space="preserve">IT-BPO-28-382</t>
  </si>
  <si>
    <t xml:space="preserve">IT-BPO-28-383</t>
  </si>
  <si>
    <t xml:space="preserve">IT-BPO-28-384</t>
  </si>
  <si>
    <t xml:space="preserve">IT-BPO-28-385</t>
  </si>
  <si>
    <t xml:space="preserve">IT-BPO-28-386</t>
  </si>
  <si>
    <t xml:space="preserve">IT-BPO-28-387</t>
  </si>
  <si>
    <t xml:space="preserve">IT-BPO-28-388</t>
  </si>
  <si>
    <t xml:space="preserve">IT-BPO-28-389</t>
  </si>
  <si>
    <t xml:space="preserve">IT-BPO-28-390</t>
  </si>
  <si>
    <t xml:space="preserve">IT-BPO-28-391</t>
  </si>
  <si>
    <t xml:space="preserve">IT-BPO-28-392</t>
  </si>
  <si>
    <t xml:space="preserve">IT-BPO-28-393</t>
  </si>
  <si>
    <t xml:space="preserve">IT-BPO-28-394</t>
  </si>
  <si>
    <t xml:space="preserve">IT-BPO-28-395</t>
  </si>
  <si>
    <t xml:space="preserve">IT-BPO-28-396</t>
  </si>
  <si>
    <t xml:space="preserve">IT-BPO-28-397</t>
  </si>
  <si>
    <t xml:space="preserve">IT-BPO-28-398</t>
  </si>
  <si>
    <t xml:space="preserve">IT-BPO-28-399</t>
  </si>
  <si>
    <t xml:space="preserve">IT-BPO-28-400</t>
  </si>
  <si>
    <t xml:space="preserve">IT-BPO-28-401</t>
  </si>
  <si>
    <t xml:space="preserve">IT-BPO-28-402</t>
  </si>
  <si>
    <t xml:space="preserve">IT-BPO-28-403</t>
  </si>
  <si>
    <t xml:space="preserve">IT-BPO-28-404</t>
  </si>
  <si>
    <t xml:space="preserve">IT-BPO-28-405</t>
  </si>
  <si>
    <t xml:space="preserve">IT-BPO-28-406</t>
  </si>
  <si>
    <t xml:space="preserve">IT-BPO-28-407</t>
  </si>
  <si>
    <t xml:space="preserve">IT-BPO-28-408</t>
  </si>
  <si>
    <t xml:space="preserve">IT-BPO-28-409</t>
  </si>
  <si>
    <t xml:space="preserve">IT-BPO-28-410</t>
  </si>
  <si>
    <t xml:space="preserve">IT-BPO-28-411</t>
  </si>
  <si>
    <t xml:space="preserve">IT-BPO-28-412</t>
  </si>
  <si>
    <t xml:space="preserve">IT-BPO-28-413</t>
  </si>
  <si>
    <t xml:space="preserve">IT-BPO-28-414</t>
  </si>
  <si>
    <t xml:space="preserve">IT-BPO-28-415</t>
  </si>
  <si>
    <t xml:space="preserve">IT-BPO-28-416</t>
  </si>
  <si>
    <t xml:space="preserve">IT-BPO-28-417</t>
  </si>
  <si>
    <t xml:space="preserve">IT-BPO-28-418</t>
  </si>
  <si>
    <t xml:space="preserve">IT-BPO-28-419</t>
  </si>
  <si>
    <t xml:space="preserve">IT-BPO-28-420</t>
  </si>
  <si>
    <t xml:space="preserve">IT-BPO-28-421</t>
  </si>
  <si>
    <t xml:space="preserve">IT-BPO-28-422</t>
  </si>
  <si>
    <t xml:space="preserve">IT-BPO-28-423</t>
  </si>
  <si>
    <t xml:space="preserve">IT-BPO-28-424</t>
  </si>
  <si>
    <t xml:space="preserve">IT-BPO-28-425</t>
  </si>
  <si>
    <t xml:space="preserve">IT-BPO-28-426</t>
  </si>
  <si>
    <t xml:space="preserve">IT-BPO-28-427</t>
  </si>
  <si>
    <t xml:space="preserve">IT-BPO-28-428</t>
  </si>
  <si>
    <t xml:space="preserve">IT-BPO-28-429</t>
  </si>
  <si>
    <t xml:space="preserve">IT-BPO-28-430</t>
  </si>
  <si>
    <t xml:space="preserve">IT-BPO-28-431</t>
  </si>
  <si>
    <t xml:space="preserve">IT-BPO-28-432</t>
  </si>
  <si>
    <t xml:space="preserve">IT-BPO-28-433</t>
  </si>
  <si>
    <t xml:space="preserve">IT-BPO-28-434</t>
  </si>
  <si>
    <t xml:space="preserve">IT-BPO-28-435</t>
  </si>
  <si>
    <t xml:space="preserve">IT-BPO-28-436</t>
  </si>
  <si>
    <t xml:space="preserve">IT-BPO-28-437</t>
  </si>
  <si>
    <t xml:space="preserve">IT-BPO-28-438</t>
  </si>
  <si>
    <t xml:space="preserve">IT-BPO-28-439</t>
  </si>
  <si>
    <t xml:space="preserve">IT-BPO-28-440</t>
  </si>
  <si>
    <t xml:space="preserve">IT-BPO-28-441</t>
  </si>
  <si>
    <t xml:space="preserve">IT-BPO-28-442</t>
  </si>
  <si>
    <t xml:space="preserve">IT-BPO-28-443</t>
  </si>
  <si>
    <t xml:space="preserve">IT-BPO-28-444</t>
  </si>
  <si>
    <t xml:space="preserve">IT-BPO-28-445</t>
  </si>
  <si>
    <t xml:space="preserve">IT-BPO-28-446</t>
  </si>
  <si>
    <t xml:space="preserve">IT-BPO-28-447</t>
  </si>
  <si>
    <t xml:space="preserve">IT-BPO-28-448</t>
  </si>
  <si>
    <t xml:space="preserve">IT-BPO-28-449</t>
  </si>
  <si>
    <t xml:space="preserve">IT-BPO-28-450</t>
  </si>
  <si>
    <t xml:space="preserve">IT-BPO-28-451</t>
  </si>
  <si>
    <t xml:space="preserve">IT-BPO-28-452</t>
  </si>
  <si>
    <t xml:space="preserve">IT-BPO-28-453</t>
  </si>
  <si>
    <t xml:space="preserve">IT-BPO-28-454</t>
  </si>
  <si>
    <t xml:space="preserve">IT-BPO-28-455</t>
  </si>
  <si>
    <t xml:space="preserve">IT-BPO-28-456</t>
  </si>
  <si>
    <t xml:space="preserve">IT-BPO-28-457</t>
  </si>
  <si>
    <t xml:space="preserve">IT-BPO-28-458</t>
  </si>
  <si>
    <t xml:space="preserve">IT-BPO-28-459</t>
  </si>
  <si>
    <t xml:space="preserve">IT-BPO-28-460</t>
  </si>
  <si>
    <t xml:space="preserve">IT-BPO-28-461</t>
  </si>
  <si>
    <t xml:space="preserve">IT-BPO-28-462</t>
  </si>
  <si>
    <t xml:space="preserve">IT-BPO-28-463</t>
  </si>
  <si>
    <t xml:space="preserve">IT-BPO-28-464</t>
  </si>
  <si>
    <t xml:space="preserve">IT-BPO-28-465</t>
  </si>
  <si>
    <t xml:space="preserve">IT-BPO-28-466</t>
  </si>
  <si>
    <t xml:space="preserve">IT-BPO-28-467</t>
  </si>
  <si>
    <t xml:space="preserve">IT-BPO-28-468</t>
  </si>
  <si>
    <t xml:space="preserve">IT-BPO-28-469</t>
  </si>
  <si>
    <t xml:space="preserve">IT-BPO-28-470</t>
  </si>
  <si>
    <t xml:space="preserve">IT-BPO-28-471</t>
  </si>
  <si>
    <t xml:space="preserve">IT-BPO-28-472</t>
  </si>
  <si>
    <t xml:space="preserve">IT-BPO-28-473</t>
  </si>
  <si>
    <t xml:space="preserve">IT-BPO-28-474</t>
  </si>
  <si>
    <t xml:space="preserve">IT-BPO-28-475</t>
  </si>
  <si>
    <t xml:space="preserve">IT-BPO-28-476</t>
  </si>
  <si>
    <t xml:space="preserve">IT-BPO-28-477</t>
  </si>
  <si>
    <t xml:space="preserve">IT-BPO-28-478</t>
  </si>
  <si>
    <t xml:space="preserve">IT-BPO-28-479</t>
  </si>
  <si>
    <t xml:space="preserve">IT-BPO-28-480</t>
  </si>
  <si>
    <t xml:space="preserve">IT-BPO-28-481</t>
  </si>
  <si>
    <t xml:space="preserve">IT-BPO-28-482</t>
  </si>
  <si>
    <t xml:space="preserve">IT-BPO-28-483</t>
  </si>
  <si>
    <t xml:space="preserve">IT-BPO-28-484</t>
  </si>
  <si>
    <t xml:space="preserve">IT-BPO-28-485</t>
  </si>
  <si>
    <t xml:space="preserve">IT-BPO-28-486</t>
  </si>
  <si>
    <t xml:space="preserve">IT-BPO-28-487</t>
  </si>
  <si>
    <t xml:space="preserve">IT-BPO-28-488</t>
  </si>
  <si>
    <t xml:space="preserve">IT-BPO-28-489</t>
  </si>
  <si>
    <t xml:space="preserve">IT-BPO-28-490</t>
  </si>
  <si>
    <t xml:space="preserve">IT-BPO-28-491</t>
  </si>
  <si>
    <t xml:space="preserve">IT-BPO-28-492</t>
  </si>
  <si>
    <t xml:space="preserve">IT-BPO-28-493</t>
  </si>
  <si>
    <t xml:space="preserve">IT-BPO-28-494</t>
  </si>
  <si>
    <t xml:space="preserve">IT-BPO-28-495</t>
  </si>
  <si>
    <t xml:space="preserve">IT-BPO-28-496</t>
  </si>
  <si>
    <t xml:space="preserve">IT-BPO-28-497</t>
  </si>
  <si>
    <t xml:space="preserve">IT-BPO-28-498</t>
  </si>
  <si>
    <t xml:space="preserve">IT-BPO-28-499</t>
  </si>
  <si>
    <t xml:space="preserve">IT-BPO-28-500</t>
  </si>
  <si>
    <t xml:space="preserve">IT-BPO-28-501</t>
  </si>
  <si>
    <t xml:space="preserve">IT-BPO-28-502</t>
  </si>
  <si>
    <t xml:space="preserve">IT-BPO-28-503</t>
  </si>
  <si>
    <t xml:space="preserve">IT-BPO-28-504</t>
  </si>
  <si>
    <t xml:space="preserve">IT-BPO-28-505</t>
  </si>
  <si>
    <t xml:space="preserve">IT-BPO-28-506</t>
  </si>
  <si>
    <t xml:space="preserve">IT-BPO-28-507</t>
  </si>
  <si>
    <t xml:space="preserve">IT-BPO-28-508</t>
  </si>
  <si>
    <t xml:space="preserve">IT-BPO-28-509</t>
  </si>
  <si>
    <t xml:space="preserve">IT-BPO-28-510</t>
  </si>
  <si>
    <t xml:space="preserve">IT-BPO-28-511</t>
  </si>
  <si>
    <t xml:space="preserve">IT-BPO-28-512</t>
  </si>
  <si>
    <t xml:space="preserve">IT-BPO-28-513</t>
  </si>
  <si>
    <t xml:space="preserve">IT-BPO-28-514</t>
  </si>
  <si>
    <t xml:space="preserve">IT-BPO-28-515</t>
  </si>
  <si>
    <t xml:space="preserve">IT-BPO-28-516</t>
  </si>
  <si>
    <t xml:space="preserve">IT-BPO-28-517</t>
  </si>
  <si>
    <t xml:space="preserve">IT-BPO-28-518</t>
  </si>
  <si>
    <t xml:space="preserve">IT-BPO-28-519</t>
  </si>
  <si>
    <t xml:space="preserve">IT-BPO-28-520</t>
  </si>
  <si>
    <t xml:space="preserve">IT-BPO-28-521</t>
  </si>
  <si>
    <t xml:space="preserve">IT-BPO-28-522</t>
  </si>
  <si>
    <t xml:space="preserve">IT-BPO-28-523</t>
  </si>
  <si>
    <t xml:space="preserve">IT-BPO-28-524</t>
  </si>
  <si>
    <t xml:space="preserve">IT-BPO-28-525</t>
  </si>
  <si>
    <t xml:space="preserve">IT-BPO-28-526</t>
  </si>
  <si>
    <t xml:space="preserve">IT-BPO-28-527</t>
  </si>
  <si>
    <t xml:space="preserve">IT-BPO-28-528</t>
  </si>
  <si>
    <t xml:space="preserve">IT-BPO-28-529</t>
  </si>
  <si>
    <t xml:space="preserve">IT-BPO-28-530</t>
  </si>
  <si>
    <t xml:space="preserve">IT-BPO-28-531</t>
  </si>
  <si>
    <t xml:space="preserve">IT-BPO-28-532</t>
  </si>
  <si>
    <t xml:space="preserve">IT-BPO-28-533</t>
  </si>
  <si>
    <t xml:space="preserve">IT-BPO-28-534</t>
  </si>
  <si>
    <t xml:space="preserve">IT-BPO-28-535</t>
  </si>
  <si>
    <t xml:space="preserve">IT-BPO-28-536</t>
  </si>
  <si>
    <t xml:space="preserve">IT-BPO-28-537</t>
  </si>
  <si>
    <t xml:space="preserve">IT-BPO-28-538</t>
  </si>
  <si>
    <t xml:space="preserve">IT-BPO-28-539</t>
  </si>
  <si>
    <t xml:space="preserve">IT-BPO-28-540</t>
  </si>
  <si>
    <t xml:space="preserve">IT-BPO-28-541</t>
  </si>
  <si>
    <t xml:space="preserve">IT-BPO-28-542</t>
  </si>
  <si>
    <t xml:space="preserve">IT-BPO-28-543</t>
  </si>
  <si>
    <t xml:space="preserve">IT-BPO-28-544</t>
  </si>
  <si>
    <t xml:space="preserve">IT-BPO-28-545</t>
  </si>
  <si>
    <t xml:space="preserve">IT-BPO-28-546</t>
  </si>
  <si>
    <t xml:space="preserve">IT-BPO-28-547</t>
  </si>
  <si>
    <t xml:space="preserve">IT-BPO-28-548</t>
  </si>
  <si>
    <t xml:space="preserve">IT-BPO-28-549</t>
  </si>
  <si>
    <t xml:space="preserve">IT-BPO-28-550</t>
  </si>
  <si>
    <t xml:space="preserve">IT-BPO-28-551</t>
  </si>
  <si>
    <t xml:space="preserve">IT-BPO-28-552</t>
  </si>
  <si>
    <t xml:space="preserve">IT-BPO-28-553</t>
  </si>
  <si>
    <t xml:space="preserve">IT-BPO-28-554</t>
  </si>
  <si>
    <t xml:space="preserve">IT-BPO-28-555</t>
  </si>
  <si>
    <t xml:space="preserve">IT-BPO-28-556</t>
  </si>
  <si>
    <t xml:space="preserve">IT-BPO-28-557</t>
  </si>
  <si>
    <t xml:space="preserve">IT-BPO-28-558</t>
  </si>
  <si>
    <t xml:space="preserve">IT-BPO-28-559</t>
  </si>
  <si>
    <t xml:space="preserve">IT-BPO-28-560</t>
  </si>
  <si>
    <t xml:space="preserve">IT-BPO-28-561</t>
  </si>
  <si>
    <t xml:space="preserve">IT-BPO-28-562</t>
  </si>
  <si>
    <t xml:space="preserve">IT-BPO-28-563</t>
  </si>
  <si>
    <t xml:space="preserve">IT-BPO-28-564</t>
  </si>
  <si>
    <t xml:space="preserve">IT-BPO-28-565</t>
  </si>
  <si>
    <t xml:space="preserve">IT-BPO-28-566</t>
  </si>
  <si>
    <t xml:space="preserve">IT-BPO-28-567</t>
  </si>
  <si>
    <t xml:space="preserve">IT-BPO-28-568</t>
  </si>
  <si>
    <t xml:space="preserve">IT-BPO-28-569</t>
  </si>
  <si>
    <t xml:space="preserve">IT-BPO-28-570</t>
  </si>
  <si>
    <t xml:space="preserve">IT-BPO-28-571</t>
  </si>
  <si>
    <t xml:space="preserve">IT-BPO-28-572</t>
  </si>
  <si>
    <t xml:space="preserve">IT-BPO-28-573</t>
  </si>
  <si>
    <t xml:space="preserve">IT-BPO-28-574</t>
  </si>
  <si>
    <t xml:space="preserve">IT-BPO-28-575</t>
  </si>
  <si>
    <t xml:space="preserve">IT-BPO-28-576</t>
  </si>
  <si>
    <t xml:space="preserve">IT-BPO-28-577</t>
  </si>
  <si>
    <t xml:space="preserve">IT-BPO-28-578</t>
  </si>
  <si>
    <t xml:space="preserve">IT-BPO-28-579</t>
  </si>
  <si>
    <t xml:space="preserve">IT-BPO-28-580</t>
  </si>
  <si>
    <t xml:space="preserve">IT-BPO-28-581</t>
  </si>
  <si>
    <t xml:space="preserve">IT-BPO-28-582</t>
  </si>
  <si>
    <t xml:space="preserve">IT-BPO-28-583</t>
  </si>
  <si>
    <t xml:space="preserve">IT-BPO-28-584</t>
  </si>
  <si>
    <t xml:space="preserve">IT-BPO-28-585</t>
  </si>
  <si>
    <t xml:space="preserve">IT-BPO-28-586</t>
  </si>
  <si>
    <t xml:space="preserve">IT-BPO-28-587</t>
  </si>
  <si>
    <t xml:space="preserve">IT-BPO-28-588</t>
  </si>
  <si>
    <t xml:space="preserve">IT-BPO-28-589</t>
  </si>
  <si>
    <t xml:space="preserve">IT-BPO-28-590</t>
  </si>
  <si>
    <t xml:space="preserve">IT-BPO-28-591</t>
  </si>
  <si>
    <t xml:space="preserve">IT-BPO-28-592</t>
  </si>
  <si>
    <t xml:space="preserve">IT-BPO-28-593</t>
  </si>
  <si>
    <t xml:space="preserve">IT-BPO-28-594</t>
  </si>
  <si>
    <t xml:space="preserve">IT-BPO-28-595</t>
  </si>
  <si>
    <t xml:space="preserve">IT-BPO-28-596</t>
  </si>
  <si>
    <t xml:space="preserve">IT-BPO-28-597</t>
  </si>
  <si>
    <t xml:space="preserve">IT-BPO-28-598</t>
  </si>
  <si>
    <t xml:space="preserve">IT-BPO-28-599</t>
  </si>
  <si>
    <t xml:space="preserve">IT-BPO-28-600</t>
  </si>
  <si>
    <t xml:space="preserve">IT-BPO-28-601</t>
  </si>
  <si>
    <t xml:space="preserve">IT-BPO-28-602</t>
  </si>
  <si>
    <t xml:space="preserve">IT-BPO-28-603</t>
  </si>
  <si>
    <t xml:space="preserve">IT-BPO-28-604</t>
  </si>
  <si>
    <t xml:space="preserve">IT-BPO-28-605</t>
  </si>
  <si>
    <t xml:space="preserve">IT-BPO-28-606</t>
  </si>
  <si>
    <t xml:space="preserve">IT-BPO-28-607</t>
  </si>
  <si>
    <t xml:space="preserve">IT-BPO-28-608</t>
  </si>
  <si>
    <t xml:space="preserve">IT-BPO-28-609</t>
  </si>
  <si>
    <t xml:space="preserve">IT-BPO-28-610</t>
  </si>
  <si>
    <t xml:space="preserve">IT-BPO-28-611</t>
  </si>
  <si>
    <t xml:space="preserve">IT-BPO-28-612</t>
  </si>
  <si>
    <t xml:space="preserve">IT-BPO-28-613</t>
  </si>
  <si>
    <t xml:space="preserve">IT-BPO-28-614</t>
  </si>
  <si>
    <t xml:space="preserve">IT-BPO-28-615</t>
  </si>
  <si>
    <t xml:space="preserve">IT-BPO-28-616</t>
  </si>
  <si>
    <t xml:space="preserve">IT-BPO-28-617</t>
  </si>
  <si>
    <t xml:space="preserve">IT-BPO-28-618</t>
  </si>
  <si>
    <t xml:space="preserve">IT-BPO-28-619</t>
  </si>
  <si>
    <t xml:space="preserve">IT-BPO-28-620</t>
  </si>
  <si>
    <t xml:space="preserve">IT-BPO-28-621</t>
  </si>
  <si>
    <t xml:space="preserve">IT-BPO-28-622</t>
  </si>
  <si>
    <t xml:space="preserve">IT-BPO-28-623</t>
  </si>
  <si>
    <t xml:space="preserve">IT-BPO-28-624</t>
  </si>
  <si>
    <t xml:space="preserve">IT-BPO-28-625</t>
  </si>
  <si>
    <t xml:space="preserve">IT-BPO-28-626</t>
  </si>
  <si>
    <t xml:space="preserve">IT-BPO-28-627</t>
  </si>
  <si>
    <t xml:space="preserve">IT-BPO-28-628</t>
  </si>
  <si>
    <t xml:space="preserve">IT-BPO-28-629</t>
  </si>
  <si>
    <t xml:space="preserve">IT-BPO-28-630</t>
  </si>
  <si>
    <t xml:space="preserve">IT-BPO-28-631</t>
  </si>
  <si>
    <t xml:space="preserve">IT-BPO-28-632</t>
  </si>
  <si>
    <t xml:space="preserve">IT-BPO-28-633</t>
  </si>
  <si>
    <t xml:space="preserve">IT-BPO-28-634</t>
  </si>
  <si>
    <t xml:space="preserve">IT-BPO-28-635</t>
  </si>
  <si>
    <t xml:space="preserve">IT-BPO-28-636</t>
  </si>
  <si>
    <t xml:space="preserve">IT-BPO-28-637</t>
  </si>
  <si>
    <t xml:space="preserve">IT-BPO-28-638</t>
  </si>
  <si>
    <t xml:space="preserve">IT-BPO-28-639</t>
  </si>
  <si>
    <t xml:space="preserve">IT-BPO-28-640</t>
  </si>
  <si>
    <t xml:space="preserve">IT-BPO-28-641</t>
  </si>
  <si>
    <t xml:space="preserve">IT-BPO-28-642</t>
  </si>
  <si>
    <t xml:space="preserve">IT-BPO-28-643</t>
  </si>
  <si>
    <t xml:space="preserve">IT-BPO-28-644</t>
  </si>
  <si>
    <t xml:space="preserve">IT-BPO-28-645</t>
  </si>
  <si>
    <t xml:space="preserve">IT-BPO-28-646</t>
  </si>
  <si>
    <t xml:space="preserve">IT-BPO-28-647</t>
  </si>
  <si>
    <t xml:space="preserve">IT-BPO-28-648</t>
  </si>
  <si>
    <t xml:space="preserve">IT-BPO-28-649</t>
  </si>
  <si>
    <t xml:space="preserve">IT-BPO-28-650</t>
  </si>
  <si>
    <t xml:space="preserve">IT-BPO-28-651</t>
  </si>
  <si>
    <t xml:space="preserve">IT-BPO-28-652</t>
  </si>
  <si>
    <t xml:space="preserve">IT-BPO-28-653</t>
  </si>
  <si>
    <t xml:space="preserve">IT-BPO-28-654</t>
  </si>
  <si>
    <t xml:space="preserve">IT-BPO-28-655</t>
  </si>
  <si>
    <t xml:space="preserve">IT-BPO-28-656</t>
  </si>
  <si>
    <t xml:space="preserve">IT-BPO-28-657</t>
  </si>
  <si>
    <t xml:space="preserve">IT-BPO-28-658</t>
  </si>
  <si>
    <t xml:space="preserve">IT-BPO-28-659</t>
  </si>
  <si>
    <t xml:space="preserve">IT-BPO-28-660</t>
  </si>
  <si>
    <t xml:space="preserve">IT-BPO-28-661</t>
  </si>
  <si>
    <t xml:space="preserve">IT-BPO-28-662</t>
  </si>
  <si>
    <t xml:space="preserve">IT-BPO-28-663</t>
  </si>
  <si>
    <t xml:space="preserve">IT-BPO-28-664</t>
  </si>
  <si>
    <t xml:space="preserve">IT-BPO-28-665</t>
  </si>
  <si>
    <t xml:space="preserve">IT-BPO-28-666</t>
  </si>
  <si>
    <t xml:space="preserve">IT-BPO-28-667</t>
  </si>
  <si>
    <t xml:space="preserve">IT-BPO-28-668</t>
  </si>
  <si>
    <t xml:space="preserve">IT-BPO-28-669</t>
  </si>
  <si>
    <t xml:space="preserve">IT-BPO-28-670</t>
  </si>
  <si>
    <t xml:space="preserve">IT-BPO-28-671</t>
  </si>
  <si>
    <t xml:space="preserve">IT-BPO-28-672</t>
  </si>
  <si>
    <t xml:space="preserve">IT-BPO-28-673</t>
  </si>
  <si>
    <t xml:space="preserve">IT-BPO-28-674</t>
  </si>
  <si>
    <t xml:space="preserve">IT-BPO-28-675</t>
  </si>
  <si>
    <t xml:space="preserve">IT-BPO-28-676</t>
  </si>
  <si>
    <t xml:space="preserve">IT-BPO-28-677</t>
  </si>
  <si>
    <t xml:space="preserve">IT-BPO-28-678</t>
  </si>
  <si>
    <t xml:space="preserve">IT-BPO-28-679</t>
  </si>
  <si>
    <t xml:space="preserve">IT-BPO-28-680</t>
  </si>
  <si>
    <t xml:space="preserve">IT-BPO-28-681</t>
  </si>
  <si>
    <t xml:space="preserve">IT-BPO-28-682</t>
  </si>
  <si>
    <t xml:space="preserve">IT-BPO-28-683</t>
  </si>
  <si>
    <t xml:space="preserve">IT-BPO-28-684</t>
  </si>
  <si>
    <t xml:space="preserve">IT-BPO-28-685</t>
  </si>
  <si>
    <t xml:space="preserve">IT-BPO-28-686</t>
  </si>
  <si>
    <t xml:space="preserve">IT-BPO-28-687</t>
  </si>
  <si>
    <t xml:space="preserve">IT-BPO-28-688</t>
  </si>
  <si>
    <t xml:space="preserve">IT-BPO-28-689</t>
  </si>
  <si>
    <t xml:space="preserve">IT-BPO-28-690</t>
  </si>
  <si>
    <t xml:space="preserve">IT-BPO-28-691</t>
  </si>
  <si>
    <t xml:space="preserve">IT-BPO-28-692</t>
  </si>
  <si>
    <t xml:space="preserve">IT-BPO-28-693</t>
  </si>
  <si>
    <t xml:space="preserve">IT-BPO-28-694</t>
  </si>
  <si>
    <t xml:space="preserve">IT-BPO-28-695</t>
  </si>
  <si>
    <t xml:space="preserve">IT-BPO-28-696</t>
  </si>
  <si>
    <t xml:space="preserve">IT-BPO-28-697</t>
  </si>
  <si>
    <t xml:space="preserve">IT-BPO-28-698</t>
  </si>
  <si>
    <t xml:space="preserve">IT-BPO-28-699</t>
  </si>
  <si>
    <t xml:space="preserve">IT-BPO-28-700</t>
  </si>
  <si>
    <t xml:space="preserve">IT-BPO-28-701</t>
  </si>
  <si>
    <t xml:space="preserve">IT-BPO-28-702</t>
  </si>
  <si>
    <t xml:space="preserve">IT-BPO-28-703</t>
  </si>
  <si>
    <t xml:space="preserve">IT-BPO-28-704</t>
  </si>
  <si>
    <t xml:space="preserve">IT-BPO-28-705</t>
  </si>
  <si>
    <t xml:space="preserve">IT-BPO-28-706</t>
  </si>
  <si>
    <t xml:space="preserve">IT-BPO-28-707</t>
  </si>
  <si>
    <t xml:space="preserve">IT-BPO-28-708</t>
  </si>
  <si>
    <t xml:space="preserve">IT-BPO-28-709</t>
  </si>
  <si>
    <t xml:space="preserve">IT-BPO-28-710</t>
  </si>
  <si>
    <t xml:space="preserve">IT-BPO-28-711</t>
  </si>
  <si>
    <t xml:space="preserve">IT-BPO-28-712</t>
  </si>
  <si>
    <t xml:space="preserve">IT-BPO-28-713</t>
  </si>
  <si>
    <t xml:space="preserve">IT-BPO-28-714</t>
  </si>
  <si>
    <t xml:space="preserve">IT-BPO-28-715</t>
  </si>
  <si>
    <t xml:space="preserve">IT-BPO-28-716</t>
  </si>
  <si>
    <t xml:space="preserve">IT-BPO-28-717</t>
  </si>
  <si>
    <t xml:space="preserve">IT-BPO-28-718</t>
  </si>
  <si>
    <t xml:space="preserve">IT-BPO-28-719</t>
  </si>
  <si>
    <t xml:space="preserve">IT-BPO-28-720</t>
  </si>
  <si>
    <t xml:space="preserve">IT-BPO-28-721</t>
  </si>
  <si>
    <t xml:space="preserve">IT-BPO-28-722</t>
  </si>
  <si>
    <t xml:space="preserve">IT-BPO-28-723</t>
  </si>
  <si>
    <t xml:space="preserve">IT-BPO-28-724</t>
  </si>
  <si>
    <t xml:space="preserve">IT-BPO-28-725</t>
  </si>
  <si>
    <t xml:space="preserve">IT-BPO-28-726</t>
  </si>
  <si>
    <t xml:space="preserve">IT-BPO-28-727</t>
  </si>
  <si>
    <t xml:space="preserve">IT-BPO-28-728</t>
  </si>
  <si>
    <t xml:space="preserve">IT-BPO-28-729</t>
  </si>
  <si>
    <t xml:space="preserve">IT-BPO-28-730</t>
  </si>
  <si>
    <t xml:space="preserve">IT-BPO-28-731</t>
  </si>
  <si>
    <t xml:space="preserve">IT-BPO-28-732</t>
  </si>
  <si>
    <t xml:space="preserve">IT-BPO-28-733</t>
  </si>
  <si>
    <t xml:space="preserve">IT-BPO-28-734</t>
  </si>
  <si>
    <t xml:space="preserve">IT-BPO-28-735</t>
  </si>
  <si>
    <t xml:space="preserve">IT-BPO-28-736</t>
  </si>
  <si>
    <t xml:space="preserve">IT-BPO-28-737</t>
  </si>
  <si>
    <t xml:space="preserve">IT-BPO-28-738</t>
  </si>
  <si>
    <t xml:space="preserve">IT-BPO-28-739</t>
  </si>
  <si>
    <t xml:space="preserve">IT-BPO-28-740</t>
  </si>
  <si>
    <t xml:space="preserve">IT-BPO-28-741</t>
  </si>
  <si>
    <t xml:space="preserve">IT-BPO-28-742</t>
  </si>
  <si>
    <t xml:space="preserve">IT-BPO-28-743</t>
  </si>
  <si>
    <t xml:space="preserve">IT-BPO-28-744</t>
  </si>
  <si>
    <t xml:space="preserve">IT-BPO-28-745</t>
  </si>
  <si>
    <t xml:space="preserve">IT-BPO-28-746</t>
  </si>
  <si>
    <t xml:space="preserve">IT-BPO-28-747</t>
  </si>
  <si>
    <t xml:space="preserve">IT-BPO-28-748</t>
  </si>
  <si>
    <t xml:space="preserve">IT-BPO-28-749</t>
  </si>
  <si>
    <t xml:space="preserve">IT-BPO-28-750</t>
  </si>
  <si>
    <t xml:space="preserve">IT-BPO-28-751</t>
  </si>
  <si>
    <t xml:space="preserve">IT-BPO-28-752</t>
  </si>
  <si>
    <t xml:space="preserve">IT-BPO-28-753</t>
  </si>
  <si>
    <t xml:space="preserve">IT-BPO-28-754</t>
  </si>
  <si>
    <t xml:space="preserve">IT-BPO-28-755</t>
  </si>
  <si>
    <t xml:space="preserve">IT-BPO-28-756</t>
  </si>
  <si>
    <t xml:space="preserve">IT-BPO-28-757</t>
  </si>
  <si>
    <t xml:space="preserve">IT-BPO-28-758</t>
  </si>
  <si>
    <t xml:space="preserve">IT-BPO-28-759</t>
  </si>
  <si>
    <t xml:space="preserve">IT-BPO-28-760</t>
  </si>
  <si>
    <t xml:space="preserve">IT-BPO-28-761</t>
  </si>
  <si>
    <t xml:space="preserve">IT-BPO-28-762</t>
  </si>
  <si>
    <t xml:space="preserve">IT-BPO-28-763</t>
  </si>
  <si>
    <t xml:space="preserve">IT-BPO-28-764</t>
  </si>
  <si>
    <t xml:space="preserve">IT-BPO-28-765</t>
  </si>
  <si>
    <t xml:space="preserve">IT-BPO-28-766</t>
  </si>
  <si>
    <t xml:space="preserve">IT-BPO-28-767</t>
  </si>
  <si>
    <t xml:space="preserve">IT-BPO-28-768</t>
  </si>
  <si>
    <t xml:space="preserve">IT-BPO-28-769</t>
  </si>
  <si>
    <t xml:space="preserve">IT-BPO-28-770</t>
  </si>
  <si>
    <t xml:space="preserve">IT-BPO-28-771</t>
  </si>
  <si>
    <t xml:space="preserve">IT-BPO-28-772</t>
  </si>
  <si>
    <t xml:space="preserve">IT-BPO-28-773</t>
  </si>
  <si>
    <t xml:space="preserve">IT-BPO-28-774</t>
  </si>
  <si>
    <t xml:space="preserve">IT-BPO-28-775</t>
  </si>
  <si>
    <t xml:space="preserve">IT-BPO-28-776</t>
  </si>
  <si>
    <t xml:space="preserve">IT-BPO-28-777</t>
  </si>
  <si>
    <t xml:space="preserve">IT-BPO-28-778</t>
  </si>
  <si>
    <t xml:space="preserve">IT-BPO-28-779</t>
  </si>
  <si>
    <t xml:space="preserve">IT-BPO-28-780</t>
  </si>
  <si>
    <t xml:space="preserve">IT-BPO-28-781</t>
  </si>
  <si>
    <t xml:space="preserve">IT-BPO-28-782</t>
  </si>
  <si>
    <t xml:space="preserve">IT-BPO-28-783</t>
  </si>
  <si>
    <t xml:space="preserve">IT-BPO-28-784</t>
  </si>
  <si>
    <t xml:space="preserve">IT-BPO-28-785</t>
  </si>
  <si>
    <t xml:space="preserve">IT-BPO-28-786</t>
  </si>
  <si>
    <t xml:space="preserve">IT-BPO-28-787</t>
  </si>
  <si>
    <t xml:space="preserve">IT-BPO-28-788</t>
  </si>
  <si>
    <t xml:space="preserve">IT-BPO-28-789</t>
  </si>
  <si>
    <t xml:space="preserve">IT-BPO-28-790</t>
  </si>
  <si>
    <t xml:space="preserve">IT-BPO-28-791</t>
  </si>
  <si>
    <t xml:space="preserve">IT-BPO-28-792</t>
  </si>
  <si>
    <t xml:space="preserve">IT-BPO-28-793</t>
  </si>
  <si>
    <t xml:space="preserve">IT-BPO-28-794</t>
  </si>
  <si>
    <t xml:space="preserve">IT-BPO-28-795</t>
  </si>
  <si>
    <t xml:space="preserve">IT-BPO-28-796</t>
  </si>
  <si>
    <t xml:space="preserve">IT-BPO-28-797</t>
  </si>
  <si>
    <t xml:space="preserve">IT-BPO-28-798</t>
  </si>
  <si>
    <t xml:space="preserve">IT-BPO-28-799</t>
  </si>
  <si>
    <t xml:space="preserve">IT-BPO-28-800</t>
  </si>
  <si>
    <t xml:space="preserve">IT-BPO-28-801</t>
  </si>
  <si>
    <t xml:space="preserve">IT-BPO-28-802</t>
  </si>
  <si>
    <t xml:space="preserve">IT-BPO-28-803</t>
  </si>
  <si>
    <t xml:space="preserve">IT-BPO-28-804</t>
  </si>
  <si>
    <t xml:space="preserve">IT-BPO-28-805</t>
  </si>
  <si>
    <t xml:space="preserve">IT-BPO-28-806</t>
  </si>
  <si>
    <t xml:space="preserve">IT-BPO-28-807</t>
  </si>
  <si>
    <t xml:space="preserve">IT-BPO-28-808</t>
  </si>
  <si>
    <t xml:space="preserve">IT-BPO-28-809</t>
  </si>
  <si>
    <t xml:space="preserve">IT-BPO-28-810</t>
  </si>
  <si>
    <t xml:space="preserve">IT-BPO-29-1</t>
  </si>
  <si>
    <t xml:space="preserve">En Sitio</t>
  </si>
  <si>
    <t xml:space="preserve">IT-BPO-29-2</t>
  </si>
  <si>
    <t xml:space="preserve">IT-BPO-29-3</t>
  </si>
  <si>
    <t xml:space="preserve">IT-BPO-29-4</t>
  </si>
  <si>
    <t xml:space="preserve">IT-BPO-29-5</t>
  </si>
  <si>
    <t xml:space="preserve">IT-BPO-29-6</t>
  </si>
  <si>
    <t xml:space="preserve">IT-BPO-29-7</t>
  </si>
  <si>
    <t xml:space="preserve">IT-BPO-29-8</t>
  </si>
  <si>
    <t xml:space="preserve">IT-BPO-29-9</t>
  </si>
  <si>
    <t xml:space="preserve">IT-BPO-29-10</t>
  </si>
  <si>
    <t xml:space="preserve">IT-BPO-29-11</t>
  </si>
  <si>
    <t xml:space="preserve">IT-BPO-29-12</t>
  </si>
  <si>
    <t xml:space="preserve">IT-BPO-29-13</t>
  </si>
  <si>
    <t xml:space="preserve">IT-BPO-29-14</t>
  </si>
  <si>
    <t xml:space="preserve">IT-BPO-29-15</t>
  </si>
  <si>
    <t xml:space="preserve">IT-BPO-29-16</t>
  </si>
  <si>
    <t xml:space="preserve">En las instalaciones de la Entidad Compradora </t>
  </si>
  <si>
    <t xml:space="preserve">IT-BPO-29-17</t>
  </si>
  <si>
    <t xml:space="preserve">IT-BPO-29-18</t>
  </si>
  <si>
    <t xml:space="preserve">IT-BPO-29-19</t>
  </si>
  <si>
    <t xml:space="preserve">IT-BPO-29-20</t>
  </si>
  <si>
    <t xml:space="preserve">IT-BPO-29-21</t>
  </si>
  <si>
    <t xml:space="preserve">IT-BPO-29-22</t>
  </si>
  <si>
    <t xml:space="preserve">IT-BPO-29-23</t>
  </si>
  <si>
    <t xml:space="preserve">IT-BPO-29-24</t>
  </si>
  <si>
    <t xml:space="preserve">IT-BPO-29-25</t>
  </si>
  <si>
    <t xml:space="preserve">IT-BPO-29-26</t>
  </si>
  <si>
    <t xml:space="preserve">IT-BPO-29-27</t>
  </si>
  <si>
    <t xml:space="preserve">IT-BPO-29-28</t>
  </si>
  <si>
    <t xml:space="preserve">IT-BPO-29-29</t>
  </si>
  <si>
    <t xml:space="preserve">IT-BPO-29-30</t>
  </si>
  <si>
    <t xml:space="preserve">IT-BPO-29-31</t>
  </si>
  <si>
    <t xml:space="preserve">Front office con herramienta</t>
  </si>
  <si>
    <t xml:space="preserve">IT-BPO-29-32</t>
  </si>
  <si>
    <t xml:space="preserve">IT-BPO-29-33</t>
  </si>
  <si>
    <t xml:space="preserve">IT-BPO-29-34</t>
  </si>
  <si>
    <t xml:space="preserve">IT-BPO-29-35</t>
  </si>
  <si>
    <t xml:space="preserve">IT-BPO-29-36</t>
  </si>
  <si>
    <t xml:space="preserve">IT-BPO-29-37</t>
  </si>
  <si>
    <t xml:space="preserve">IT-BPO-29-38</t>
  </si>
  <si>
    <t xml:space="preserve">IT-BPO-29-39</t>
  </si>
  <si>
    <t xml:space="preserve">IT-BPO-29-40</t>
  </si>
  <si>
    <t xml:space="preserve">IT-BPO-29-41</t>
  </si>
  <si>
    <t xml:space="preserve">IT-BPO-29-42</t>
  </si>
  <si>
    <t xml:space="preserve">IT-BPO-29-43</t>
  </si>
  <si>
    <t xml:space="preserve">IT-BPO-29-44</t>
  </si>
  <si>
    <t xml:space="preserve">IT-BPO-29-45</t>
  </si>
  <si>
    <t xml:space="preserve">IT-BPO-29-46</t>
  </si>
  <si>
    <t xml:space="preserve">Front office sin herramienta</t>
  </si>
  <si>
    <t xml:space="preserve">IT-BPO-29-47</t>
  </si>
  <si>
    <t xml:space="preserve">IT-BPO-29-48</t>
  </si>
  <si>
    <t xml:space="preserve">IT-BPO-29-49</t>
  </si>
  <si>
    <t xml:space="preserve">IT-BPO-29-50</t>
  </si>
  <si>
    <t xml:space="preserve">IT-BPO-29-51</t>
  </si>
  <si>
    <t xml:space="preserve">IT-BPO-29-52</t>
  </si>
  <si>
    <t xml:space="preserve">IT-BPO-29-53</t>
  </si>
  <si>
    <t xml:space="preserve">IT-BPO-29-54</t>
  </si>
  <si>
    <t xml:space="preserve">IT-BPO-29-55</t>
  </si>
  <si>
    <t xml:space="preserve">IT-BPO-29-56</t>
  </si>
  <si>
    <t xml:space="preserve">IT-BPO-29-57</t>
  </si>
  <si>
    <t xml:space="preserve">IT-BPO-29-58</t>
  </si>
  <si>
    <t xml:space="preserve">IT-BPO-29-59</t>
  </si>
  <si>
    <t xml:space="preserve">IT-BPO-29-60</t>
  </si>
  <si>
    <t xml:space="preserve">IT-BPO-29-61</t>
  </si>
  <si>
    <t xml:space="preserve">IT-BPO-29-62</t>
  </si>
  <si>
    <t xml:space="preserve">IT-BPO-29-63</t>
  </si>
  <si>
    <t xml:space="preserve">IT-BPO-29-64</t>
  </si>
  <si>
    <t xml:space="preserve">IT-BPO-29-65</t>
  </si>
  <si>
    <t xml:space="preserve">IT-BPO-29-66</t>
  </si>
  <si>
    <t xml:space="preserve">IT-BPO-29-67</t>
  </si>
  <si>
    <t xml:space="preserve">IT-BPO-29-68</t>
  </si>
  <si>
    <t xml:space="preserve">IT-BPO-29-69</t>
  </si>
  <si>
    <t xml:space="preserve">IT-BPO-29-70</t>
  </si>
  <si>
    <t xml:space="preserve">IT-BPO-29-71</t>
  </si>
  <si>
    <t xml:space="preserve">IT-BPO-29-72</t>
  </si>
  <si>
    <t xml:space="preserve">IT-BPO-29-73</t>
  </si>
  <si>
    <t xml:space="preserve">IT-BPO-29-74</t>
  </si>
  <si>
    <t xml:space="preserve">IT-BPO-29-75</t>
  </si>
  <si>
    <t xml:space="preserve">IT-BPO-29-76</t>
  </si>
  <si>
    <t xml:space="preserve">IT-BPO-29-77</t>
  </si>
  <si>
    <t xml:space="preserve">IT-BPO-29-78</t>
  </si>
  <si>
    <t xml:space="preserve">IT-BPO-29-79</t>
  </si>
  <si>
    <t xml:space="preserve">IT-BPO-29-80</t>
  </si>
  <si>
    <t xml:space="preserve">IT-BPO-29-81</t>
  </si>
  <si>
    <t xml:space="preserve">IT-BPO-29-82</t>
  </si>
  <si>
    <t xml:space="preserve">IT-BPO-29-83</t>
  </si>
  <si>
    <t xml:space="preserve">IT-BPO-29-84</t>
  </si>
  <si>
    <t xml:space="preserve">IT-BPO-29-85</t>
  </si>
  <si>
    <t xml:space="preserve">IT-BPO-29-86</t>
  </si>
  <si>
    <t xml:space="preserve">IT-BPO-29-87</t>
  </si>
  <si>
    <t xml:space="preserve">IT-BPO-29-88</t>
  </si>
  <si>
    <t xml:space="preserve">IT-BPO-29-89</t>
  </si>
  <si>
    <t xml:space="preserve">IT-BPO-29-90</t>
  </si>
  <si>
    <t xml:space="preserve">IT-BPO-29-91</t>
  </si>
  <si>
    <t xml:space="preserve">IT-BPO-29-92</t>
  </si>
  <si>
    <t xml:space="preserve">IT-BPO-29-93</t>
  </si>
  <si>
    <t xml:space="preserve">IT-BPO-29-94</t>
  </si>
  <si>
    <t xml:space="preserve">IT-BPO-29-95</t>
  </si>
  <si>
    <t xml:space="preserve">IT-BPO-29-96</t>
  </si>
  <si>
    <t xml:space="preserve">IT-BPO-29-97</t>
  </si>
  <si>
    <t xml:space="preserve">IT-BPO-29-98</t>
  </si>
  <si>
    <t xml:space="preserve">IT-BPO-29-99</t>
  </si>
  <si>
    <t xml:space="preserve">IT-BPO-29-100</t>
  </si>
  <si>
    <t xml:space="preserve">IT-BPO-29-101</t>
  </si>
  <si>
    <t xml:space="preserve">IT-BPO-29-102</t>
  </si>
  <si>
    <t xml:space="preserve">IT-BPO-29-103</t>
  </si>
  <si>
    <t xml:space="preserve">IT-BPO-29-104</t>
  </si>
  <si>
    <t xml:space="preserve">IT-BPO-29-105</t>
  </si>
  <si>
    <t xml:space="preserve">IT-BPO-29-106</t>
  </si>
  <si>
    <t xml:space="preserve">IT-BPO-29-107</t>
  </si>
  <si>
    <t xml:space="preserve">IT-BPO-29-108</t>
  </si>
  <si>
    <t xml:space="preserve">IT-BPO-29-109</t>
  </si>
  <si>
    <t xml:space="preserve">IT-BPO-29-110</t>
  </si>
  <si>
    <t xml:space="preserve">IT-BPO-29-111</t>
  </si>
  <si>
    <t xml:space="preserve">IT-BPO-29-112</t>
  </si>
  <si>
    <t xml:space="preserve">IT-BPO-29-113</t>
  </si>
  <si>
    <t xml:space="preserve">IT-BPO-29-114</t>
  </si>
  <si>
    <t xml:space="preserve">IT-BPO-29-115</t>
  </si>
  <si>
    <t xml:space="preserve">IT-BPO-29-116</t>
  </si>
  <si>
    <t xml:space="preserve">IT-BPO-29-117</t>
  </si>
  <si>
    <t xml:space="preserve">IT-BPO-29-118</t>
  </si>
  <si>
    <t xml:space="preserve">IT-BPO-29-119</t>
  </si>
  <si>
    <t xml:space="preserve">IT-BPO-29-120</t>
  </si>
  <si>
    <t xml:space="preserve">IT-BPO-29-121</t>
  </si>
  <si>
    <t xml:space="preserve">IT-BPO-29-122</t>
  </si>
  <si>
    <t xml:space="preserve">IT-BPO-29-123</t>
  </si>
  <si>
    <t xml:space="preserve">IT-BPO-29-124</t>
  </si>
  <si>
    <t xml:space="preserve">IT-BPO-29-125</t>
  </si>
  <si>
    <t xml:space="preserve">IT-BPO-29-126</t>
  </si>
  <si>
    <t xml:space="preserve">IT-BPO-29-127</t>
  </si>
  <si>
    <t xml:space="preserve">IT-BPO-29-128</t>
  </si>
  <si>
    <t xml:space="preserve">IT-BPO-29-129</t>
  </si>
  <si>
    <t xml:space="preserve">IT-BPO-29-130</t>
  </si>
  <si>
    <t xml:space="preserve">IT-BPO-29-131</t>
  </si>
  <si>
    <t xml:space="preserve">IT-BPO-29-132</t>
  </si>
  <si>
    <t xml:space="preserve">IT-BPO-29-133</t>
  </si>
  <si>
    <t xml:space="preserve">IT-BPO-29-134</t>
  </si>
  <si>
    <t xml:space="preserve">IT-BPO-29-135</t>
  </si>
  <si>
    <t xml:space="preserve">IT-BPO-29-136</t>
  </si>
  <si>
    <t xml:space="preserve">IT-BPO-29-137</t>
  </si>
  <si>
    <t xml:space="preserve">IT-BPO-29-138</t>
  </si>
  <si>
    <t xml:space="preserve">IT-BPO-29-139</t>
  </si>
  <si>
    <t xml:space="preserve">IT-BPO-29-140</t>
  </si>
  <si>
    <t xml:space="preserve">IT-BPO-29-141</t>
  </si>
  <si>
    <t xml:space="preserve">IT-BPO-29-142</t>
  </si>
  <si>
    <t xml:space="preserve">IT-BPO-29-143</t>
  </si>
  <si>
    <t xml:space="preserve">IT-BPO-29-144</t>
  </si>
  <si>
    <t xml:space="preserve">IT-BPO-29-145</t>
  </si>
  <si>
    <t xml:space="preserve">IT-BPO-29-146</t>
  </si>
  <si>
    <t xml:space="preserve">IT-BPO-29-147</t>
  </si>
  <si>
    <t xml:space="preserve">IT-BPO-29-148</t>
  </si>
  <si>
    <t xml:space="preserve">IT-BPO-29-149</t>
  </si>
  <si>
    <t xml:space="preserve">IT-BPO-29-150</t>
  </si>
  <si>
    <t xml:space="preserve">IT-BPO-29-151</t>
  </si>
  <si>
    <t xml:space="preserve">IT-BPO-29-152</t>
  </si>
  <si>
    <t xml:space="preserve">IT-BPO-29-153</t>
  </si>
  <si>
    <t xml:space="preserve">IT-BPO-29-154</t>
  </si>
  <si>
    <t xml:space="preserve">IT-BPO-29-155</t>
  </si>
  <si>
    <t xml:space="preserve">IT-BPO-29-156</t>
  </si>
  <si>
    <t xml:space="preserve">IT-BPO-29-157</t>
  </si>
  <si>
    <t xml:space="preserve">IT-BPO-29-158</t>
  </si>
  <si>
    <t xml:space="preserve">IT-BPO-29-159</t>
  </si>
  <si>
    <t xml:space="preserve">IT-BPO-29-160</t>
  </si>
  <si>
    <t xml:space="preserve">IT-BPO-29-161</t>
  </si>
  <si>
    <t xml:space="preserve">IT-BPO-29-162</t>
  </si>
  <si>
    <t xml:space="preserve">IT-BPO-29-163</t>
  </si>
  <si>
    <t xml:space="preserve">IT-BPO-29-164</t>
  </si>
  <si>
    <t xml:space="preserve">IT-BPO-29-165</t>
  </si>
  <si>
    <t xml:space="preserve">IT-BPO-29-166</t>
  </si>
  <si>
    <t xml:space="preserve">IT-BPO-29-167</t>
  </si>
  <si>
    <t xml:space="preserve">IT-BPO-29-168</t>
  </si>
  <si>
    <t xml:space="preserve">IT-BPO-29-169</t>
  </si>
  <si>
    <t xml:space="preserve">IT-BPO-29-170</t>
  </si>
  <si>
    <t xml:space="preserve">IT-BPO-29-171</t>
  </si>
  <si>
    <t xml:space="preserve">IT-BPO-29-172</t>
  </si>
  <si>
    <t xml:space="preserve">IT-BPO-29-173</t>
  </si>
  <si>
    <t xml:space="preserve">IT-BPO-29-174</t>
  </si>
  <si>
    <t xml:space="preserve">IT-BPO-29-175</t>
  </si>
  <si>
    <t xml:space="preserve">IT-BPO-29-176</t>
  </si>
  <si>
    <t xml:space="preserve">IT-BPO-29-177</t>
  </si>
  <si>
    <t xml:space="preserve">IT-BPO-29-178</t>
  </si>
  <si>
    <t xml:space="preserve">IT-BPO-29-179</t>
  </si>
  <si>
    <t xml:space="preserve">IT-BPO-29-180</t>
  </si>
  <si>
    <t xml:space="preserve">IT-BPO-29-181</t>
  </si>
  <si>
    <t xml:space="preserve">IT-BPO-29-182</t>
  </si>
  <si>
    <t xml:space="preserve">IT-BPO-29-183</t>
  </si>
  <si>
    <t xml:space="preserve">IT-BPO-29-184</t>
  </si>
  <si>
    <t xml:space="preserve">IT-BPO-29-185</t>
  </si>
  <si>
    <t xml:space="preserve">IT-BPO-29-186</t>
  </si>
  <si>
    <t xml:space="preserve">IT-BPO-29-187</t>
  </si>
  <si>
    <t xml:space="preserve">IT-BPO-29-188</t>
  </si>
  <si>
    <t xml:space="preserve">IT-BPO-29-189</t>
  </si>
  <si>
    <t xml:space="preserve">IT-BPO-29-190</t>
  </si>
  <si>
    <t xml:space="preserve">IT-BPO-29-191</t>
  </si>
  <si>
    <t xml:space="preserve">IT-BPO-29-192</t>
  </si>
  <si>
    <t xml:space="preserve">IT-BPO-29-193</t>
  </si>
  <si>
    <t xml:space="preserve">IT-BPO-29-194</t>
  </si>
  <si>
    <t xml:space="preserve">IT-BPO-29-195</t>
  </si>
  <si>
    <t xml:space="preserve">IT-BPO-29-196</t>
  </si>
  <si>
    <t xml:space="preserve">IT-BPO-29-197</t>
  </si>
  <si>
    <t xml:space="preserve">IT-BPO-29-198</t>
  </si>
  <si>
    <t xml:space="preserve">IT-BPO-29-199</t>
  </si>
  <si>
    <t xml:space="preserve">IT-BPO-29-200</t>
  </si>
  <si>
    <t xml:space="preserve">IT-BPO-29-201</t>
  </si>
  <si>
    <t xml:space="preserve">IT-BPO-29-202</t>
  </si>
  <si>
    <t xml:space="preserve">IT-BPO-29-203</t>
  </si>
  <si>
    <t xml:space="preserve">IT-BPO-29-204</t>
  </si>
  <si>
    <t xml:space="preserve">IT-BPO-29-205</t>
  </si>
  <si>
    <t xml:space="preserve">IT-BPO-29-206</t>
  </si>
  <si>
    <t xml:space="preserve">IT-BPO-29-207</t>
  </si>
  <si>
    <t xml:space="preserve">IT-BPO-29-208</t>
  </si>
  <si>
    <t xml:space="preserve">IT-BPO-29-209</t>
  </si>
  <si>
    <t xml:space="preserve">IT-BPO-29-210</t>
  </si>
  <si>
    <t xml:space="preserve">IT-BPO-29-211</t>
  </si>
  <si>
    <t xml:space="preserve">IT-BPO-29-212</t>
  </si>
  <si>
    <t xml:space="preserve">IT-BPO-29-213</t>
  </si>
  <si>
    <t xml:space="preserve">IT-BPO-29-214</t>
  </si>
  <si>
    <t xml:space="preserve">IT-BPO-29-215</t>
  </si>
  <si>
    <t xml:space="preserve">IT-BPO-29-216</t>
  </si>
  <si>
    <t xml:space="preserve">IT-BPO-29-217</t>
  </si>
  <si>
    <t xml:space="preserve">IT-BPO-29-218</t>
  </si>
  <si>
    <t xml:space="preserve">IT-BPO-29-219</t>
  </si>
  <si>
    <t xml:space="preserve">IT-BPO-29-220</t>
  </si>
  <si>
    <t xml:space="preserve">IT-BPO-29-221</t>
  </si>
  <si>
    <t xml:space="preserve">IT-BPO-29-222</t>
  </si>
  <si>
    <t xml:space="preserve">IT-BPO-29-223</t>
  </si>
  <si>
    <t xml:space="preserve">IT-BPO-29-224</t>
  </si>
  <si>
    <t xml:space="preserve">IT-BPO-29-225</t>
  </si>
  <si>
    <t xml:space="preserve">IT-BPO-29-226</t>
  </si>
  <si>
    <t xml:space="preserve">IT-BPO-29-227</t>
  </si>
  <si>
    <t xml:space="preserve">IT-BPO-29-228</t>
  </si>
  <si>
    <t xml:space="preserve">IT-BPO-29-229</t>
  </si>
  <si>
    <t xml:space="preserve">IT-BPO-29-230</t>
  </si>
  <si>
    <t xml:space="preserve">IT-BPO-29-231</t>
  </si>
  <si>
    <t xml:space="preserve">IT-BPO-29-232</t>
  </si>
  <si>
    <t xml:space="preserve">IT-BPO-29-233</t>
  </si>
  <si>
    <t xml:space="preserve">IT-BPO-29-234</t>
  </si>
  <si>
    <t xml:space="preserve">IT-BPO-29-235</t>
  </si>
  <si>
    <t xml:space="preserve">IT-BPO-29-236</t>
  </si>
  <si>
    <t xml:space="preserve">IT-BPO-29-237</t>
  </si>
  <si>
    <t xml:space="preserve">IT-BPO-29-238</t>
  </si>
  <si>
    <t xml:space="preserve">IT-BPO-29-239</t>
  </si>
  <si>
    <t xml:space="preserve">IT-BPO-29-240</t>
  </si>
  <si>
    <t xml:space="preserve">IT-BPO-29-241</t>
  </si>
  <si>
    <t xml:space="preserve">IT-BPO-29-242</t>
  </si>
  <si>
    <t xml:space="preserve">IT-BPO-29-243</t>
  </si>
  <si>
    <t xml:space="preserve">IT-BPO-29-244</t>
  </si>
  <si>
    <t xml:space="preserve">IT-BPO-29-245</t>
  </si>
  <si>
    <t xml:space="preserve">IT-BPO-29-246</t>
  </si>
  <si>
    <t xml:space="preserve">IT-BPO-29-247</t>
  </si>
  <si>
    <t xml:space="preserve">IT-BPO-29-248</t>
  </si>
  <si>
    <t xml:space="preserve">IT-BPO-29-249</t>
  </si>
  <si>
    <t xml:space="preserve">IT-BPO-29-250</t>
  </si>
  <si>
    <t xml:space="preserve">IT-BPO-29-251</t>
  </si>
  <si>
    <t xml:space="preserve">IT-BPO-29-252</t>
  </si>
  <si>
    <t xml:space="preserve">IT-BPO-29-253</t>
  </si>
  <si>
    <t xml:space="preserve">IT-BPO-29-254</t>
  </si>
  <si>
    <t xml:space="preserve">IT-BPO-29-255</t>
  </si>
  <si>
    <t xml:space="preserve">IT-BPO-29-256</t>
  </si>
  <si>
    <t xml:space="preserve">IT-BPO-29-257</t>
  </si>
  <si>
    <t xml:space="preserve">IT-BPO-29-258</t>
  </si>
  <si>
    <t xml:space="preserve">IT-BPO-29-259</t>
  </si>
  <si>
    <t xml:space="preserve">IT-BPO-29-260</t>
  </si>
  <si>
    <t xml:space="preserve">IT-BPO-29-261</t>
  </si>
  <si>
    <t xml:space="preserve">IT-BPO-29-262</t>
  </si>
  <si>
    <t xml:space="preserve">IT-BPO-29-263</t>
  </si>
  <si>
    <t xml:space="preserve">IT-BPO-29-264</t>
  </si>
  <si>
    <t xml:space="preserve">IT-BPO-29-265</t>
  </si>
  <si>
    <t xml:space="preserve">IT-BPO-29-266</t>
  </si>
  <si>
    <t xml:space="preserve">IT-BPO-29-267</t>
  </si>
  <si>
    <t xml:space="preserve">IT-BPO-29-268</t>
  </si>
  <si>
    <t xml:space="preserve">IT-BPO-29-269</t>
  </si>
  <si>
    <t xml:space="preserve">IT-BPO-29-270</t>
  </si>
  <si>
    <t xml:space="preserve">IT-BPO-29-271</t>
  </si>
  <si>
    <t xml:space="preserve">IT-BPO-29-272</t>
  </si>
  <si>
    <t xml:space="preserve">IT-BPO-29-273</t>
  </si>
  <si>
    <t xml:space="preserve">IT-BPO-29-274</t>
  </si>
  <si>
    <t xml:space="preserve">IT-BPO-29-275</t>
  </si>
  <si>
    <t xml:space="preserve">IT-BPO-29-276</t>
  </si>
  <si>
    <t xml:space="preserve">IT-BPO-29-277</t>
  </si>
  <si>
    <t xml:space="preserve">IT-BPO-29-278</t>
  </si>
  <si>
    <t xml:space="preserve">IT-BPO-29-279</t>
  </si>
  <si>
    <t xml:space="preserve">IT-BPO-29-280</t>
  </si>
  <si>
    <t xml:space="preserve">IT-BPO-29-281</t>
  </si>
  <si>
    <t xml:space="preserve">IT-BPO-29-282</t>
  </si>
  <si>
    <t xml:space="preserve">IT-BPO-29-283</t>
  </si>
  <si>
    <t xml:space="preserve">IT-BPO-29-284</t>
  </si>
  <si>
    <t xml:space="preserve">IT-BPO-29-285</t>
  </si>
  <si>
    <t xml:space="preserve">IT-BPO-29-286</t>
  </si>
  <si>
    <t xml:space="preserve">IT-BPO-29-287</t>
  </si>
  <si>
    <t xml:space="preserve">IT-BPO-29-288</t>
  </si>
  <si>
    <t xml:space="preserve">IT-BPO-29-289</t>
  </si>
  <si>
    <t xml:space="preserve">IT-BPO-29-290</t>
  </si>
  <si>
    <t xml:space="preserve">IT-BPO-29-291</t>
  </si>
  <si>
    <t xml:space="preserve">IT-BPO-29-292</t>
  </si>
  <si>
    <t xml:space="preserve">IT-BPO-29-293</t>
  </si>
  <si>
    <t xml:space="preserve">IT-BPO-29-294</t>
  </si>
  <si>
    <t xml:space="preserve">IT-BPO-29-295</t>
  </si>
  <si>
    <t xml:space="preserve">IT-BPO-29-296</t>
  </si>
  <si>
    <t xml:space="preserve">IT-BPO-29-297</t>
  </si>
  <si>
    <t xml:space="preserve">IT-BPO-29-298</t>
  </si>
  <si>
    <t xml:space="preserve">IT-BPO-29-299</t>
  </si>
  <si>
    <t xml:space="preserve">IT-BPO-29-300</t>
  </si>
  <si>
    <t xml:space="preserve">IT-BPO-29-301</t>
  </si>
  <si>
    <t xml:space="preserve">IT-BPO-29-302</t>
  </si>
  <si>
    <t xml:space="preserve">IT-BPO-29-303</t>
  </si>
  <si>
    <t xml:space="preserve">IT-BPO-29-304</t>
  </si>
  <si>
    <t xml:space="preserve">IT-BPO-29-305</t>
  </si>
  <si>
    <t xml:space="preserve">IT-BPO-29-306</t>
  </si>
  <si>
    <t xml:space="preserve">IT-BPO-29-307</t>
  </si>
  <si>
    <t xml:space="preserve">IT-BPO-29-308</t>
  </si>
  <si>
    <t xml:space="preserve">IT-BPO-29-309</t>
  </si>
  <si>
    <t xml:space="preserve">IT-BPO-29-310</t>
  </si>
  <si>
    <t xml:space="preserve">IT-BPO-29-311</t>
  </si>
  <si>
    <t xml:space="preserve">IT-BPO-29-312</t>
  </si>
  <si>
    <t xml:space="preserve">IT-BPO-29-313</t>
  </si>
  <si>
    <t xml:space="preserve">IT-BPO-29-314</t>
  </si>
  <si>
    <t xml:space="preserve">IT-BPO-29-315</t>
  </si>
  <si>
    <t xml:space="preserve">IT-BPO-29-316</t>
  </si>
  <si>
    <t xml:space="preserve">IT-BPO-29-317</t>
  </si>
  <si>
    <t xml:space="preserve">IT-BPO-29-318</t>
  </si>
  <si>
    <t xml:space="preserve">IT-BPO-29-319</t>
  </si>
  <si>
    <t xml:space="preserve">IT-BPO-29-320</t>
  </si>
  <si>
    <t xml:space="preserve">IT-BPO-29-321</t>
  </si>
  <si>
    <t xml:space="preserve">IT-BPO-29-322</t>
  </si>
  <si>
    <t xml:space="preserve">IT-BPO-29-323</t>
  </si>
  <si>
    <t xml:space="preserve">IT-BPO-29-324</t>
  </si>
  <si>
    <t xml:space="preserve">IT-BPO-29-325</t>
  </si>
  <si>
    <t xml:space="preserve">IT-BPO-29-326</t>
  </si>
  <si>
    <t xml:space="preserve">IT-BPO-29-327</t>
  </si>
  <si>
    <t xml:space="preserve">IT-BPO-29-328</t>
  </si>
  <si>
    <t xml:space="preserve">IT-BPO-29-329</t>
  </si>
  <si>
    <t xml:space="preserve">IT-BPO-29-330</t>
  </si>
  <si>
    <t xml:space="preserve">IT-BPO-29-331</t>
  </si>
  <si>
    <t xml:space="preserve">IT-BPO-29-332</t>
  </si>
  <si>
    <t xml:space="preserve">IT-BPO-29-333</t>
  </si>
  <si>
    <t xml:space="preserve">IT-BPO-29-334</t>
  </si>
  <si>
    <t xml:space="preserve">IT-BPO-29-335</t>
  </si>
  <si>
    <t xml:space="preserve">IT-BPO-29-336</t>
  </si>
  <si>
    <t xml:space="preserve">IT-BPO-29-337</t>
  </si>
  <si>
    <t xml:space="preserve">IT-BPO-29-338</t>
  </si>
  <si>
    <t xml:space="preserve">IT-BPO-29-339</t>
  </si>
  <si>
    <t xml:space="preserve">IT-BPO-29-340</t>
  </si>
  <si>
    <t xml:space="preserve">IT-BPO-29-341</t>
  </si>
  <si>
    <t xml:space="preserve">IT-BPO-29-342</t>
  </si>
  <si>
    <t xml:space="preserve">IT-BPO-29-343</t>
  </si>
  <si>
    <t xml:space="preserve">IT-BPO-29-344</t>
  </si>
  <si>
    <t xml:space="preserve">IT-BPO-29-345</t>
  </si>
  <si>
    <t xml:space="preserve">IT-BPO-29-346</t>
  </si>
  <si>
    <t xml:space="preserve">IT-BPO-29-347</t>
  </si>
  <si>
    <t xml:space="preserve">IT-BPO-29-348</t>
  </si>
  <si>
    <t xml:space="preserve">IT-BPO-29-349</t>
  </si>
  <si>
    <t xml:space="preserve">IT-BPO-29-350</t>
  </si>
  <si>
    <t xml:space="preserve">IT-BPO-29-351</t>
  </si>
  <si>
    <t xml:space="preserve">IT-BPO-29-352</t>
  </si>
  <si>
    <t xml:space="preserve">IT-BPO-29-353</t>
  </si>
  <si>
    <t xml:space="preserve">IT-BPO-29-354</t>
  </si>
  <si>
    <t xml:space="preserve">IT-BPO-29-355</t>
  </si>
  <si>
    <t xml:space="preserve">IT-BPO-29-356</t>
  </si>
  <si>
    <t xml:space="preserve">IT-BPO-29-357</t>
  </si>
  <si>
    <t xml:space="preserve">IT-BPO-29-358</t>
  </si>
  <si>
    <t xml:space="preserve">IT-BPO-29-359</t>
  </si>
  <si>
    <t xml:space="preserve">IT-BPO-29-360</t>
  </si>
  <si>
    <t xml:space="preserve">IT-BPO-29-361</t>
  </si>
  <si>
    <t xml:space="preserve">IT-BPO-29-362</t>
  </si>
  <si>
    <t xml:space="preserve">IT-BPO-29-363</t>
  </si>
  <si>
    <t xml:space="preserve">IT-BPO-29-364</t>
  </si>
  <si>
    <t xml:space="preserve">IT-BPO-29-365</t>
  </si>
  <si>
    <t xml:space="preserve">IT-BPO-29-366</t>
  </si>
  <si>
    <t xml:space="preserve">IT-BPO-29-367</t>
  </si>
  <si>
    <t xml:space="preserve">IT-BPO-29-368</t>
  </si>
  <si>
    <t xml:space="preserve">IT-BPO-29-369</t>
  </si>
  <si>
    <t xml:space="preserve">IT-BPO-29-370</t>
  </si>
  <si>
    <t xml:space="preserve">IT-BPO-29-371</t>
  </si>
  <si>
    <t xml:space="preserve">IT-BPO-29-372</t>
  </si>
  <si>
    <t xml:space="preserve">IT-BPO-29-373</t>
  </si>
  <si>
    <t xml:space="preserve">IT-BPO-29-374</t>
  </si>
  <si>
    <t xml:space="preserve">IT-BPO-29-375</t>
  </si>
  <si>
    <t xml:space="preserve">IT-BPO-29-376</t>
  </si>
  <si>
    <t xml:space="preserve">IT-BPO-29-377</t>
  </si>
  <si>
    <t xml:space="preserve">IT-BPO-29-378</t>
  </si>
  <si>
    <t xml:space="preserve">IT-BPO-29-379</t>
  </si>
  <si>
    <t xml:space="preserve">IT-BPO-29-380</t>
  </si>
  <si>
    <t xml:space="preserve">IT-BPO-29-381</t>
  </si>
  <si>
    <t xml:space="preserve">IT-BPO-29-382</t>
  </si>
  <si>
    <t xml:space="preserve">IT-BPO-29-383</t>
  </si>
  <si>
    <t xml:space="preserve">IT-BPO-29-384</t>
  </si>
  <si>
    <t xml:space="preserve">IT-BPO-29-385</t>
  </si>
  <si>
    <t xml:space="preserve">IT-BPO-29-386</t>
  </si>
  <si>
    <t xml:space="preserve">IT-BPO-29-387</t>
  </si>
  <si>
    <t xml:space="preserve">IT-BPO-29-388</t>
  </si>
  <si>
    <t xml:space="preserve">IT-BPO-29-389</t>
  </si>
  <si>
    <t xml:space="preserve">IT-BPO-29-390</t>
  </si>
  <si>
    <t xml:space="preserve">IT-BPO-29-391</t>
  </si>
  <si>
    <t xml:space="preserve">IT-BPO-29-392</t>
  </si>
  <si>
    <t xml:space="preserve">IT-BPO-29-393</t>
  </si>
  <si>
    <t xml:space="preserve">IT-BPO-29-394</t>
  </si>
  <si>
    <t xml:space="preserve">IT-BPO-29-395</t>
  </si>
  <si>
    <t xml:space="preserve">IT-BPO-29-396</t>
  </si>
  <si>
    <t xml:space="preserve">IT-BPO-29-397</t>
  </si>
  <si>
    <t xml:space="preserve">IT-BPO-29-398</t>
  </si>
  <si>
    <t xml:space="preserve">IT-BPO-29-399</t>
  </si>
  <si>
    <t xml:space="preserve">IT-BPO-29-400</t>
  </si>
  <si>
    <t xml:space="preserve">IT-BPO-29-401</t>
  </si>
  <si>
    <t xml:space="preserve">IT-BPO-29-402</t>
  </si>
  <si>
    <t xml:space="preserve">IT-BPO-29-403</t>
  </si>
  <si>
    <t xml:space="preserve">IT-BPO-29-404</t>
  </si>
  <si>
    <t xml:space="preserve">IT-BPO-29-405</t>
  </si>
  <si>
    <t xml:space="preserve">IT-BPO-29-406</t>
  </si>
  <si>
    <t xml:space="preserve">IT-BPO-29-407</t>
  </si>
  <si>
    <t xml:space="preserve">IT-BPO-29-408</t>
  </si>
  <si>
    <t xml:space="preserve">IT-BPO-29-409</t>
  </si>
  <si>
    <t xml:space="preserve">IT-BPO-29-410</t>
  </si>
  <si>
    <t xml:space="preserve">IT-BPO-29-411</t>
  </si>
  <si>
    <t xml:space="preserve">IT-BPO-29-412</t>
  </si>
  <si>
    <t xml:space="preserve">IT-BPO-29-413</t>
  </si>
  <si>
    <t xml:space="preserve">IT-BPO-29-414</t>
  </si>
  <si>
    <t xml:space="preserve">IT-BPO-29-415</t>
  </si>
  <si>
    <t xml:space="preserve">IT-BPO-29-416</t>
  </si>
  <si>
    <t xml:space="preserve">IT-BPO-29-417</t>
  </si>
  <si>
    <t xml:space="preserve">IT-BPO-29-418</t>
  </si>
  <si>
    <t xml:space="preserve">IT-BPO-29-419</t>
  </si>
  <si>
    <t xml:space="preserve">IT-BPO-29-420</t>
  </si>
  <si>
    <t xml:space="preserve">IT-BPO-29-421</t>
  </si>
  <si>
    <t xml:space="preserve">IT-BPO-29-422</t>
  </si>
  <si>
    <t xml:space="preserve">IT-BPO-29-423</t>
  </si>
  <si>
    <t xml:space="preserve">IT-BPO-29-424</t>
  </si>
  <si>
    <t xml:space="preserve">IT-BPO-29-425</t>
  </si>
  <si>
    <t xml:space="preserve">IT-BPO-29-426</t>
  </si>
  <si>
    <t xml:space="preserve">IT-BPO-29-427</t>
  </si>
  <si>
    <t xml:space="preserve">IT-BPO-29-428</t>
  </si>
  <si>
    <t xml:space="preserve">IT-BPO-29-429</t>
  </si>
  <si>
    <t xml:space="preserve">IT-BPO-29-430</t>
  </si>
  <si>
    <t xml:space="preserve">IT-BPO-29-431</t>
  </si>
  <si>
    <t xml:space="preserve">IT-BPO-29-432</t>
  </si>
  <si>
    <t xml:space="preserve">IT-BPO-29-433</t>
  </si>
  <si>
    <t xml:space="preserve">IT-BPO-29-434</t>
  </si>
  <si>
    <t xml:space="preserve">IT-BPO-29-435</t>
  </si>
  <si>
    <t xml:space="preserve">IT-BPO-29-436</t>
  </si>
  <si>
    <t xml:space="preserve">IT-BPO-29-437</t>
  </si>
  <si>
    <t xml:space="preserve">IT-BPO-29-438</t>
  </si>
  <si>
    <t xml:space="preserve">IT-BPO-29-439</t>
  </si>
  <si>
    <t xml:space="preserve">IT-BPO-29-440</t>
  </si>
  <si>
    <t xml:space="preserve">IT-BPO-29-441</t>
  </si>
  <si>
    <t xml:space="preserve">IT-BPO-29-442</t>
  </si>
  <si>
    <t xml:space="preserve">IT-BPO-29-443</t>
  </si>
  <si>
    <t xml:space="preserve">IT-BPO-29-444</t>
  </si>
  <si>
    <t xml:space="preserve">IT-BPO-29-445</t>
  </si>
  <si>
    <t xml:space="preserve">IT-BPO-29-446</t>
  </si>
  <si>
    <t xml:space="preserve">IT-BPO-29-447</t>
  </si>
  <si>
    <t xml:space="preserve">IT-BPO-29-448</t>
  </si>
  <si>
    <t xml:space="preserve">IT-BPO-29-449</t>
  </si>
  <si>
    <t xml:space="preserve">IT-BPO-29-450</t>
  </si>
  <si>
    <t xml:space="preserve">IT-BPO-29-451</t>
  </si>
  <si>
    <t xml:space="preserve">IT-BPO-29-452</t>
  </si>
  <si>
    <t xml:space="preserve">IT-BPO-29-453</t>
  </si>
  <si>
    <t xml:space="preserve">IT-BPO-29-454</t>
  </si>
  <si>
    <t xml:space="preserve">IT-BPO-29-455</t>
  </si>
  <si>
    <t xml:space="preserve">IT-BPO-29-456</t>
  </si>
  <si>
    <t xml:space="preserve">IT-BPO-29-457</t>
  </si>
  <si>
    <t xml:space="preserve">IT-BPO-29-458</t>
  </si>
  <si>
    <t xml:space="preserve">IT-BPO-29-459</t>
  </si>
  <si>
    <t xml:space="preserve">IT-BPO-29-460</t>
  </si>
  <si>
    <t xml:space="preserve">IT-BPO-29-461</t>
  </si>
  <si>
    <t xml:space="preserve">IT-BPO-29-462</t>
  </si>
  <si>
    <t xml:space="preserve">IT-BPO-29-463</t>
  </si>
  <si>
    <t xml:space="preserve">IT-BPO-29-464</t>
  </si>
  <si>
    <t xml:space="preserve">IT-BPO-29-465</t>
  </si>
  <si>
    <t xml:space="preserve">IT-BPO-29-466</t>
  </si>
  <si>
    <t xml:space="preserve">IT-BPO-29-467</t>
  </si>
  <si>
    <t xml:space="preserve">IT-BPO-29-468</t>
  </si>
  <si>
    <t xml:space="preserve">IT-BPO-29-469</t>
  </si>
  <si>
    <t xml:space="preserve">IT-BPO-29-470</t>
  </si>
  <si>
    <t xml:space="preserve">IT-BPO-29-471</t>
  </si>
  <si>
    <t xml:space="preserve">IT-BPO-29-472</t>
  </si>
  <si>
    <t xml:space="preserve">IT-BPO-29-473</t>
  </si>
  <si>
    <t xml:space="preserve">IT-BPO-29-474</t>
  </si>
  <si>
    <t xml:space="preserve">IT-BPO-29-475</t>
  </si>
  <si>
    <t xml:space="preserve">IT-BPO-29-476</t>
  </si>
  <si>
    <t xml:space="preserve">IT-BPO-29-477</t>
  </si>
  <si>
    <t xml:space="preserve">IT-BPO-29-478</t>
  </si>
  <si>
    <t xml:space="preserve">IT-BPO-29-479</t>
  </si>
  <si>
    <t xml:space="preserve">IT-BPO-29-480</t>
  </si>
  <si>
    <t xml:space="preserve">IT-BPO-29-481</t>
  </si>
  <si>
    <t xml:space="preserve">IT-BPO-29-482</t>
  </si>
  <si>
    <t xml:space="preserve">IT-BPO-29-483</t>
  </si>
  <si>
    <t xml:space="preserve">IT-BPO-29-484</t>
  </si>
  <si>
    <t xml:space="preserve">IT-BPO-29-485</t>
  </si>
  <si>
    <t xml:space="preserve">IT-BPO-29-486</t>
  </si>
  <si>
    <t xml:space="preserve">IT-BPO-29-487</t>
  </si>
  <si>
    <t xml:space="preserve">IT-BPO-29-488</t>
  </si>
  <si>
    <t xml:space="preserve">IT-BPO-29-489</t>
  </si>
  <si>
    <t xml:space="preserve">IT-BPO-29-490</t>
  </si>
  <si>
    <t xml:space="preserve">IT-BPO-29-491</t>
  </si>
  <si>
    <t xml:space="preserve">IT-BPO-29-492</t>
  </si>
  <si>
    <t xml:space="preserve">IT-BPO-29-493</t>
  </si>
  <si>
    <t xml:space="preserve">IT-BPO-29-494</t>
  </si>
  <si>
    <t xml:space="preserve">IT-BPO-29-495</t>
  </si>
  <si>
    <t xml:space="preserve">IT-BPO-29-496</t>
  </si>
  <si>
    <t xml:space="preserve">IT-BPO-29-497</t>
  </si>
  <si>
    <t xml:space="preserve">IT-BPO-29-498</t>
  </si>
  <si>
    <t xml:space="preserve">IT-BPO-29-499</t>
  </si>
  <si>
    <t xml:space="preserve">IT-BPO-29-500</t>
  </si>
  <si>
    <t xml:space="preserve">IT-BPO-29-501</t>
  </si>
  <si>
    <t xml:space="preserve">IT-BPO-29-502</t>
  </si>
  <si>
    <t xml:space="preserve">IT-BPO-29-503</t>
  </si>
  <si>
    <t xml:space="preserve">IT-BPO-29-504</t>
  </si>
  <si>
    <t xml:space="preserve">IT-BPO-29-505</t>
  </si>
  <si>
    <t xml:space="preserve">IT-BPO-29-506</t>
  </si>
  <si>
    <t xml:space="preserve">IT-BPO-29-507</t>
  </si>
  <si>
    <t xml:space="preserve">IT-BPO-29-508</t>
  </si>
  <si>
    <t xml:space="preserve">IT-BPO-29-509</t>
  </si>
  <si>
    <t xml:space="preserve">IT-BPO-29-510</t>
  </si>
  <si>
    <t xml:space="preserve">IT-BPO-29-511</t>
  </si>
  <si>
    <t xml:space="preserve">IT-BPO-29-512</t>
  </si>
  <si>
    <t xml:space="preserve">IT-BPO-29-513</t>
  </si>
  <si>
    <t xml:space="preserve">IT-BPO-29-514</t>
  </si>
  <si>
    <t xml:space="preserve">IT-BPO-29-515</t>
  </si>
  <si>
    <t xml:space="preserve">IT-BPO-29-516</t>
  </si>
  <si>
    <t xml:space="preserve">IT-BPO-29-517</t>
  </si>
  <si>
    <t xml:space="preserve">IT-BPO-29-518</t>
  </si>
  <si>
    <t xml:space="preserve">IT-BPO-29-519</t>
  </si>
  <si>
    <t xml:space="preserve">IT-BPO-29-520</t>
  </si>
  <si>
    <t xml:space="preserve">IT-BPO-29-521</t>
  </si>
  <si>
    <t xml:space="preserve">IT-BPO-29-522</t>
  </si>
  <si>
    <t xml:space="preserve">IT-BPO-29-523</t>
  </si>
  <si>
    <t xml:space="preserve">IT-BPO-29-524</t>
  </si>
  <si>
    <t xml:space="preserve">IT-BPO-29-525</t>
  </si>
  <si>
    <t xml:space="preserve">IT-BPO-29-526</t>
  </si>
  <si>
    <t xml:space="preserve">IT-BPO-29-527</t>
  </si>
  <si>
    <t xml:space="preserve">IT-BPO-29-528</t>
  </si>
  <si>
    <t xml:space="preserve">IT-BPO-29-529</t>
  </si>
  <si>
    <t xml:space="preserve">IT-BPO-29-530</t>
  </si>
  <si>
    <t xml:space="preserve">IT-BPO-29-531</t>
  </si>
  <si>
    <t xml:space="preserve">IT-BPO-29-532</t>
  </si>
  <si>
    <t xml:space="preserve">IT-BPO-29-533</t>
  </si>
  <si>
    <t xml:space="preserve">IT-BPO-29-534</t>
  </si>
  <si>
    <t xml:space="preserve">IT-BPO-29-535</t>
  </si>
  <si>
    <t xml:space="preserve">IT-BPO-29-536</t>
  </si>
  <si>
    <t xml:space="preserve">IT-BPO-29-537</t>
  </si>
  <si>
    <t xml:space="preserve">IT-BPO-29-538</t>
  </si>
  <si>
    <t xml:space="preserve">IT-BPO-29-539</t>
  </si>
  <si>
    <t xml:space="preserve">IT-BPO-29-540</t>
  </si>
  <si>
    <t xml:space="preserve">IT-BPO-29-541</t>
  </si>
  <si>
    <t xml:space="preserve">IT-BPO-29-542</t>
  </si>
  <si>
    <t xml:space="preserve">IT-BPO-29-543</t>
  </si>
  <si>
    <t xml:space="preserve">IT-BPO-29-544</t>
  </si>
  <si>
    <t xml:space="preserve">IT-BPO-29-545</t>
  </si>
  <si>
    <t xml:space="preserve">IT-BPO-29-546</t>
  </si>
  <si>
    <t xml:space="preserve">IT-BPO-29-547</t>
  </si>
  <si>
    <t xml:space="preserve">IT-BPO-29-548</t>
  </si>
  <si>
    <t xml:space="preserve">IT-BPO-29-549</t>
  </si>
  <si>
    <t xml:space="preserve">IT-BPO-29-550</t>
  </si>
  <si>
    <t xml:space="preserve">IT-BPO-29-551</t>
  </si>
  <si>
    <t xml:space="preserve">IT-BPO-29-552</t>
  </si>
  <si>
    <t xml:space="preserve">IT-BPO-29-553</t>
  </si>
  <si>
    <t xml:space="preserve">IT-BPO-29-554</t>
  </si>
  <si>
    <t xml:space="preserve">IT-BPO-29-555</t>
  </si>
  <si>
    <t xml:space="preserve">IT-BPO-29-556</t>
  </si>
  <si>
    <t xml:space="preserve">IT-BPO-29-557</t>
  </si>
  <si>
    <t xml:space="preserve">IT-BPO-29-558</t>
  </si>
  <si>
    <t xml:space="preserve">IT-BPO-29-559</t>
  </si>
  <si>
    <t xml:space="preserve">IT-BPO-29-560</t>
  </si>
  <si>
    <t xml:space="preserve">IT-BPO-29-561</t>
  </si>
  <si>
    <t xml:space="preserve">IT-BPO-29-562</t>
  </si>
  <si>
    <t xml:space="preserve">IT-BPO-29-563</t>
  </si>
  <si>
    <t xml:space="preserve">IT-BPO-29-564</t>
  </si>
  <si>
    <t xml:space="preserve">IT-BPO-29-565</t>
  </si>
  <si>
    <t xml:space="preserve">IT-BPO-29-566</t>
  </si>
  <si>
    <t xml:space="preserve">IT-BPO-29-567</t>
  </si>
  <si>
    <t xml:space="preserve">IT-BPO-29-568</t>
  </si>
  <si>
    <t xml:space="preserve">IT-BPO-29-569</t>
  </si>
  <si>
    <t xml:space="preserve">IT-BPO-29-570</t>
  </si>
  <si>
    <t xml:space="preserve">IT-BPO-29-571</t>
  </si>
  <si>
    <t xml:space="preserve">IT-BPO-29-572</t>
  </si>
  <si>
    <t xml:space="preserve">IT-BPO-29-573</t>
  </si>
  <si>
    <t xml:space="preserve">IT-BPO-29-574</t>
  </si>
  <si>
    <t xml:space="preserve">IT-BPO-29-575</t>
  </si>
  <si>
    <t xml:space="preserve">IT-BPO-29-576</t>
  </si>
  <si>
    <t xml:space="preserve">IT-BPO-29-577</t>
  </si>
  <si>
    <t xml:space="preserve">IT-BPO-29-578</t>
  </si>
  <si>
    <t xml:space="preserve">IT-BPO-29-579</t>
  </si>
  <si>
    <t xml:space="preserve">IT-BPO-29-580</t>
  </si>
  <si>
    <t xml:space="preserve">IT-BPO-29-581</t>
  </si>
  <si>
    <t xml:space="preserve">IT-BPO-29-582</t>
  </si>
  <si>
    <t xml:space="preserve">IT-BPO-29-583</t>
  </si>
  <si>
    <t xml:space="preserve">IT-BPO-29-584</t>
  </si>
  <si>
    <t xml:space="preserve">IT-BPO-29-585</t>
  </si>
  <si>
    <t xml:space="preserve">IT-BPO-29-586</t>
  </si>
  <si>
    <t xml:space="preserve">IT-BPO-29-587</t>
  </si>
  <si>
    <t xml:space="preserve">IT-BPO-29-588</t>
  </si>
  <si>
    <t xml:space="preserve">IT-BPO-29-589</t>
  </si>
  <si>
    <t xml:space="preserve">IT-BPO-29-590</t>
  </si>
  <si>
    <t xml:space="preserve">IT-BPO-29-591</t>
  </si>
  <si>
    <t xml:space="preserve">IT-BPO-29-592</t>
  </si>
  <si>
    <t xml:space="preserve">IT-BPO-29-593</t>
  </si>
  <si>
    <t xml:space="preserve">IT-BPO-29-594</t>
  </si>
  <si>
    <t xml:space="preserve">IT-BPO-29-595</t>
  </si>
  <si>
    <t xml:space="preserve">IT-BPO-29-596</t>
  </si>
  <si>
    <t xml:space="preserve">IT-BPO-29-597</t>
  </si>
  <si>
    <t xml:space="preserve">IT-BPO-29-598</t>
  </si>
  <si>
    <t xml:space="preserve">IT-BPO-29-599</t>
  </si>
  <si>
    <t xml:space="preserve">IT-BPO-29-600</t>
  </si>
  <si>
    <t xml:space="preserve">IT-BPO-29-601</t>
  </si>
  <si>
    <t xml:space="preserve">IT-BPO-29-602</t>
  </si>
  <si>
    <t xml:space="preserve">IT-BPO-29-603</t>
  </si>
  <si>
    <t xml:space="preserve">IT-BPO-29-604</t>
  </si>
  <si>
    <t xml:space="preserve">IT-BPO-29-605</t>
  </si>
  <si>
    <t xml:space="preserve">IT-BPO-29-606</t>
  </si>
  <si>
    <t xml:space="preserve">IT-BPO-29-607</t>
  </si>
  <si>
    <t xml:space="preserve">IT-BPO-29-608</t>
  </si>
  <si>
    <t xml:space="preserve">IT-BPO-29-609</t>
  </si>
  <si>
    <t xml:space="preserve">IT-BPO-29-610</t>
  </si>
  <si>
    <t xml:space="preserve">IT-BPO-29-611</t>
  </si>
  <si>
    <t xml:space="preserve">IT-BPO-29-612</t>
  </si>
  <si>
    <t xml:space="preserve">IT-BPO-29-613</t>
  </si>
  <si>
    <t xml:space="preserve">IT-BPO-29-614</t>
  </si>
  <si>
    <t xml:space="preserve">IT-BPO-29-615</t>
  </si>
  <si>
    <t xml:space="preserve">IT-BPO-29-616</t>
  </si>
  <si>
    <t xml:space="preserve">IT-BPO-29-617</t>
  </si>
  <si>
    <t xml:space="preserve">IT-BPO-29-618</t>
  </si>
  <si>
    <t xml:space="preserve">IT-BPO-29-619</t>
  </si>
  <si>
    <t xml:space="preserve">IT-BPO-29-620</t>
  </si>
  <si>
    <t xml:space="preserve">IT-BPO-29-621</t>
  </si>
  <si>
    <t xml:space="preserve">IT-BPO-29-622</t>
  </si>
  <si>
    <t xml:space="preserve">IT-BPO-29-623</t>
  </si>
  <si>
    <t xml:space="preserve">IT-BPO-29-624</t>
  </si>
  <si>
    <t xml:space="preserve">IT-BPO-29-625</t>
  </si>
  <si>
    <t xml:space="preserve">IT-BPO-29-626</t>
  </si>
  <si>
    <t xml:space="preserve">IT-BPO-29-627</t>
  </si>
  <si>
    <t xml:space="preserve">IT-BPO-29-628</t>
  </si>
  <si>
    <t xml:space="preserve">IT-BPO-29-629</t>
  </si>
  <si>
    <t xml:space="preserve">IT-BPO-29-630</t>
  </si>
  <si>
    <t xml:space="preserve">IT-BPO-29-631</t>
  </si>
  <si>
    <t xml:space="preserve">IT-BPO-29-632</t>
  </si>
  <si>
    <t xml:space="preserve">IT-BPO-29-633</t>
  </si>
  <si>
    <t xml:space="preserve">IT-BPO-29-634</t>
  </si>
  <si>
    <t xml:space="preserve">IT-BPO-29-635</t>
  </si>
  <si>
    <t xml:space="preserve">IT-BPO-29-636</t>
  </si>
  <si>
    <t xml:space="preserve">IT-BPO-29-637</t>
  </si>
  <si>
    <t xml:space="preserve">IT-BPO-29-638</t>
  </si>
  <si>
    <t xml:space="preserve">IT-BPO-29-639</t>
  </si>
  <si>
    <t xml:space="preserve">IT-BPO-29-640</t>
  </si>
  <si>
    <t xml:space="preserve">IT-BPO-29-641</t>
  </si>
  <si>
    <t xml:space="preserve">IT-BPO-29-642</t>
  </si>
  <si>
    <t xml:space="preserve">IT-BPO-29-643</t>
  </si>
  <si>
    <t xml:space="preserve">IT-BPO-29-644</t>
  </si>
  <si>
    <t xml:space="preserve">IT-BPO-29-645</t>
  </si>
  <si>
    <t xml:space="preserve">IT-BPO-29-646</t>
  </si>
  <si>
    <t xml:space="preserve">IT-BPO-29-647</t>
  </si>
  <si>
    <t xml:space="preserve">IT-BPO-29-648</t>
  </si>
  <si>
    <t xml:space="preserve">IT-BPO-29-649</t>
  </si>
  <si>
    <t xml:space="preserve">IT-BPO-29-650</t>
  </si>
  <si>
    <t xml:space="preserve">IT-BPO-29-651</t>
  </si>
  <si>
    <t xml:space="preserve">IT-BPO-29-652</t>
  </si>
  <si>
    <t xml:space="preserve">IT-BPO-29-653</t>
  </si>
  <si>
    <t xml:space="preserve">IT-BPO-29-654</t>
  </si>
  <si>
    <t xml:space="preserve">IT-BPO-29-655</t>
  </si>
  <si>
    <t xml:space="preserve">IT-BPO-29-656</t>
  </si>
  <si>
    <t xml:space="preserve">IT-BPO-29-657</t>
  </si>
  <si>
    <t xml:space="preserve">IT-BPO-29-658</t>
  </si>
  <si>
    <t xml:space="preserve">IT-BPO-29-659</t>
  </si>
  <si>
    <t xml:space="preserve">IT-BPO-29-660</t>
  </si>
  <si>
    <t xml:space="preserve">IT-BPO-29-661</t>
  </si>
  <si>
    <t xml:space="preserve">IT-BPO-29-662</t>
  </si>
  <si>
    <t xml:space="preserve">IT-BPO-29-663</t>
  </si>
  <si>
    <t xml:space="preserve">IT-BPO-29-664</t>
  </si>
  <si>
    <t xml:space="preserve">IT-BPO-29-665</t>
  </si>
  <si>
    <t xml:space="preserve">IT-BPO-29-666</t>
  </si>
  <si>
    <t xml:space="preserve">IT-BPO-29-667</t>
  </si>
  <si>
    <t xml:space="preserve">IT-BPO-29-668</t>
  </si>
  <si>
    <t xml:space="preserve">IT-BPO-29-669</t>
  </si>
  <si>
    <t xml:space="preserve">IT-BPO-29-670</t>
  </si>
  <si>
    <t xml:space="preserve">IT-BPO-29-671</t>
  </si>
  <si>
    <t xml:space="preserve">IT-BPO-29-672</t>
  </si>
  <si>
    <t xml:space="preserve">IT-BPO-29-673</t>
  </si>
  <si>
    <t xml:space="preserve">IT-BPO-29-674</t>
  </si>
  <si>
    <t xml:space="preserve">IT-BPO-29-675</t>
  </si>
  <si>
    <t xml:space="preserve">IT-BPO-29-676</t>
  </si>
  <si>
    <t xml:space="preserve">IT-BPO-29-677</t>
  </si>
  <si>
    <t xml:space="preserve">IT-BPO-29-678</t>
  </si>
  <si>
    <t xml:space="preserve">IT-BPO-29-679</t>
  </si>
  <si>
    <t xml:space="preserve">IT-BPO-29-680</t>
  </si>
  <si>
    <t xml:space="preserve">IT-BPO-29-681</t>
  </si>
  <si>
    <t xml:space="preserve">IT-BPO-29-682</t>
  </si>
  <si>
    <t xml:space="preserve">IT-BPO-29-683</t>
  </si>
  <si>
    <t xml:space="preserve">IT-BPO-29-684</t>
  </si>
  <si>
    <t xml:space="preserve">IT-BPO-29-685</t>
  </si>
  <si>
    <t xml:space="preserve">IT-BPO-29-686</t>
  </si>
  <si>
    <t xml:space="preserve">IT-BPO-29-687</t>
  </si>
  <si>
    <t xml:space="preserve">IT-BPO-29-688</t>
  </si>
  <si>
    <t xml:space="preserve">IT-BPO-29-689</t>
  </si>
  <si>
    <t xml:space="preserve">IT-BPO-29-690</t>
  </si>
  <si>
    <t xml:space="preserve">IT-BPO-29-691</t>
  </si>
  <si>
    <t xml:space="preserve">IT-BPO-29-692</t>
  </si>
  <si>
    <t xml:space="preserve">IT-BPO-29-693</t>
  </si>
  <si>
    <t xml:space="preserve">IT-BPO-29-694</t>
  </si>
  <si>
    <t xml:space="preserve">IT-BPO-29-695</t>
  </si>
  <si>
    <t xml:space="preserve">IT-BPO-29-696</t>
  </si>
  <si>
    <t xml:space="preserve">IT-BPO-29-697</t>
  </si>
  <si>
    <t xml:space="preserve">IT-BPO-29-698</t>
  </si>
  <si>
    <t xml:space="preserve">IT-BPO-29-699</t>
  </si>
  <si>
    <t xml:space="preserve">IT-BPO-29-700</t>
  </si>
  <si>
    <t xml:space="preserve">IT-BPO-29-701</t>
  </si>
  <si>
    <t xml:space="preserve">IT-BPO-29-702</t>
  </si>
  <si>
    <t xml:space="preserve">IT-BPO-29-703</t>
  </si>
  <si>
    <t xml:space="preserve">IT-BPO-29-704</t>
  </si>
  <si>
    <t xml:space="preserve">IT-BPO-29-705</t>
  </si>
  <si>
    <t xml:space="preserve">IT-BPO-29-706</t>
  </si>
  <si>
    <t xml:space="preserve">IT-BPO-29-707</t>
  </si>
  <si>
    <t xml:space="preserve">IT-BPO-29-708</t>
  </si>
  <si>
    <t xml:space="preserve">IT-BPO-29-709</t>
  </si>
  <si>
    <t xml:space="preserve">IT-BPO-29-710</t>
  </si>
  <si>
    <t xml:space="preserve">IT-BPO-29-711</t>
  </si>
  <si>
    <t xml:space="preserve">IT-BPO-29-712</t>
  </si>
  <si>
    <t xml:space="preserve">IT-BPO-29-713</t>
  </si>
  <si>
    <t xml:space="preserve">IT-BPO-29-714</t>
  </si>
  <si>
    <t xml:space="preserve">IT-BPO-29-715</t>
  </si>
  <si>
    <t xml:space="preserve">IT-BPO-29-716</t>
  </si>
  <si>
    <t xml:space="preserve">IT-BPO-29-717</t>
  </si>
  <si>
    <t xml:space="preserve">IT-BPO-29-718</t>
  </si>
  <si>
    <t xml:space="preserve">IT-BPO-29-719</t>
  </si>
  <si>
    <t xml:space="preserve">IT-BPO-29-720</t>
  </si>
  <si>
    <t xml:space="preserve">IT-BPO-29-721</t>
  </si>
  <si>
    <t xml:space="preserve">IT-BPO-29-722</t>
  </si>
  <si>
    <t xml:space="preserve">IT-BPO-29-723</t>
  </si>
  <si>
    <t xml:space="preserve">IT-BPO-29-724</t>
  </si>
  <si>
    <t xml:space="preserve">IT-BPO-29-725</t>
  </si>
  <si>
    <t xml:space="preserve">IT-BPO-29-726</t>
  </si>
  <si>
    <t xml:space="preserve">IT-BPO-29-727</t>
  </si>
  <si>
    <t xml:space="preserve">IT-BPO-29-728</t>
  </si>
  <si>
    <t xml:space="preserve">IT-BPO-29-729</t>
  </si>
  <si>
    <t xml:space="preserve">IT-BPO-29-730</t>
  </si>
  <si>
    <t xml:space="preserve">IT-BPO-29-731</t>
  </si>
  <si>
    <t xml:space="preserve">IT-BPO-29-732</t>
  </si>
  <si>
    <t xml:space="preserve">IT-BPO-29-733</t>
  </si>
  <si>
    <t xml:space="preserve">IT-BPO-29-734</t>
  </si>
  <si>
    <t xml:space="preserve">IT-BPO-29-735</t>
  </si>
  <si>
    <t xml:space="preserve">IT-BPO-29-736</t>
  </si>
  <si>
    <t xml:space="preserve">IT-BPO-29-737</t>
  </si>
  <si>
    <t xml:space="preserve">IT-BPO-29-738</t>
  </si>
  <si>
    <t xml:space="preserve">IT-BPO-29-739</t>
  </si>
  <si>
    <t xml:space="preserve">IT-BPO-29-740</t>
  </si>
  <si>
    <t xml:space="preserve">IT-BPO-29-741</t>
  </si>
  <si>
    <t xml:space="preserve">IT-BPO-29-742</t>
  </si>
  <si>
    <t xml:space="preserve">IT-BPO-29-743</t>
  </si>
  <si>
    <t xml:space="preserve">IT-BPO-29-744</t>
  </si>
  <si>
    <t xml:space="preserve">IT-BPO-29-745</t>
  </si>
  <si>
    <t xml:space="preserve">IT-BPO-29-746</t>
  </si>
  <si>
    <t xml:space="preserve">IT-BPO-29-747</t>
  </si>
  <si>
    <t xml:space="preserve">IT-BPO-29-748</t>
  </si>
  <si>
    <t xml:space="preserve">IT-BPO-29-749</t>
  </si>
  <si>
    <t xml:space="preserve">IT-BPO-29-750</t>
  </si>
  <si>
    <t xml:space="preserve">IT-BPO-29-751</t>
  </si>
  <si>
    <t xml:space="preserve">IT-BPO-29-752</t>
  </si>
  <si>
    <t xml:space="preserve">IT-BPO-29-753</t>
  </si>
  <si>
    <t xml:space="preserve">IT-BPO-29-754</t>
  </si>
  <si>
    <t xml:space="preserve">IT-BPO-29-755</t>
  </si>
  <si>
    <t xml:space="preserve">IT-BPO-29-756</t>
  </si>
  <si>
    <t xml:space="preserve">IT-BPO-29-757</t>
  </si>
  <si>
    <t xml:space="preserve">IT-BPO-29-758</t>
  </si>
  <si>
    <t xml:space="preserve">IT-BPO-29-759</t>
  </si>
  <si>
    <t xml:space="preserve">IT-BPO-29-760</t>
  </si>
  <si>
    <t xml:space="preserve">IT-BPO-29-761</t>
  </si>
  <si>
    <t xml:space="preserve">IT-BPO-29-762</t>
  </si>
  <si>
    <t xml:space="preserve">IT-BPO-29-763</t>
  </si>
  <si>
    <t xml:space="preserve">IT-BPO-29-764</t>
  </si>
  <si>
    <t xml:space="preserve">IT-BPO-29-765</t>
  </si>
  <si>
    <t xml:space="preserve">IT-BPO-29-766</t>
  </si>
  <si>
    <t xml:space="preserve">IT-BPO-29-767</t>
  </si>
  <si>
    <t xml:space="preserve">IT-BPO-29-768</t>
  </si>
  <si>
    <t xml:space="preserve">IT-BPO-29-769</t>
  </si>
  <si>
    <t xml:space="preserve">IT-BPO-29-770</t>
  </si>
  <si>
    <t xml:space="preserve">IT-BPO-29-771</t>
  </si>
  <si>
    <t xml:space="preserve">IT-BPO-29-772</t>
  </si>
  <si>
    <t xml:space="preserve">IT-BPO-29-773</t>
  </si>
  <si>
    <t xml:space="preserve">IT-BPO-29-774</t>
  </si>
  <si>
    <t xml:space="preserve">IT-BPO-29-775</t>
  </si>
  <si>
    <t xml:space="preserve">IT-BPO-29-776</t>
  </si>
  <si>
    <t xml:space="preserve">IT-BPO-29-777</t>
  </si>
  <si>
    <t xml:space="preserve">IT-BPO-29-778</t>
  </si>
  <si>
    <t xml:space="preserve">IT-BPO-29-779</t>
  </si>
  <si>
    <t xml:space="preserve">IT-BPO-29-780</t>
  </si>
  <si>
    <t xml:space="preserve">IT-BPO-29-781</t>
  </si>
  <si>
    <t xml:space="preserve">IT-BPO-29-782</t>
  </si>
  <si>
    <t xml:space="preserve">IT-BPO-29-783</t>
  </si>
  <si>
    <t xml:space="preserve">IT-BPO-29-784</t>
  </si>
  <si>
    <t xml:space="preserve">IT-BPO-29-785</t>
  </si>
  <si>
    <t xml:space="preserve">IT-BPO-29-786</t>
  </si>
  <si>
    <t xml:space="preserve">IT-BPO-29-787</t>
  </si>
  <si>
    <t xml:space="preserve">IT-BPO-29-788</t>
  </si>
  <si>
    <t xml:space="preserve">IT-BPO-29-789</t>
  </si>
  <si>
    <t xml:space="preserve">IT-BPO-29-790</t>
  </si>
  <si>
    <t xml:space="preserve">IT-BPO-29-791</t>
  </si>
  <si>
    <t xml:space="preserve">IT-BPO-29-792</t>
  </si>
  <si>
    <t xml:space="preserve">IT-BPO-29-793</t>
  </si>
  <si>
    <t xml:space="preserve">IT-BPO-29-794</t>
  </si>
  <si>
    <t xml:space="preserve">IT-BPO-29-795</t>
  </si>
  <si>
    <t xml:space="preserve">IT-BPO-29-796</t>
  </si>
  <si>
    <t xml:space="preserve">IT-BPO-29-797</t>
  </si>
  <si>
    <t xml:space="preserve">IT-BPO-29-798</t>
  </si>
  <si>
    <t xml:space="preserve">IT-BPO-29-799</t>
  </si>
  <si>
    <t xml:space="preserve">IT-BPO-29-800</t>
  </si>
  <si>
    <t xml:space="preserve">IT-BPO-29-801</t>
  </si>
  <si>
    <t xml:space="preserve">IT-BPO-29-802</t>
  </si>
  <si>
    <t xml:space="preserve">IT-BPO-29-803</t>
  </si>
  <si>
    <t xml:space="preserve">IT-BPO-29-804</t>
  </si>
  <si>
    <t xml:space="preserve">IT-BPO-29-805</t>
  </si>
  <si>
    <t xml:space="preserve">IT-BPO-29-806</t>
  </si>
  <si>
    <t xml:space="preserve">IT-BPO-29-807</t>
  </si>
  <si>
    <t xml:space="preserve">IT-BPO-29-808</t>
  </si>
  <si>
    <t xml:space="preserve">IT-BPO-29-809</t>
  </si>
  <si>
    <t xml:space="preserve">IT-BPO-29-810</t>
  </si>
  <si>
    <t xml:space="preserve">IT-BPO-29-811</t>
  </si>
  <si>
    <t xml:space="preserve">IT-BPO-29-812</t>
  </si>
  <si>
    <t xml:space="preserve">IT-BPO-29-813</t>
  </si>
  <si>
    <t xml:space="preserve">IT-BPO-29-814</t>
  </si>
  <si>
    <t xml:space="preserve">IT-BPO-29-815</t>
  </si>
  <si>
    <t xml:space="preserve">IT-BPO-29-816</t>
  </si>
  <si>
    <t xml:space="preserve">IT-BPO-29-817</t>
  </si>
  <si>
    <t xml:space="preserve">IT-BPO-29-818</t>
  </si>
  <si>
    <t xml:space="preserve">IT-BPO-29-819</t>
  </si>
  <si>
    <t xml:space="preserve">IT-BPO-29-820</t>
  </si>
  <si>
    <t xml:space="preserve">IT-BPO-29-821</t>
  </si>
  <si>
    <t xml:space="preserve">IT-BPO-29-822</t>
  </si>
  <si>
    <t xml:space="preserve">IT-BPO-29-823</t>
  </si>
  <si>
    <t xml:space="preserve">IT-BPO-29-824</t>
  </si>
  <si>
    <t xml:space="preserve">IT-BPO-29-825</t>
  </si>
  <si>
    <t xml:space="preserve">IT-BPO-29-826</t>
  </si>
  <si>
    <t xml:space="preserve">IT-BPO-29-827</t>
  </si>
  <si>
    <t xml:space="preserve">IT-BPO-29-828</t>
  </si>
  <si>
    <t xml:space="preserve">IT-BPO-29-829</t>
  </si>
  <si>
    <t xml:space="preserve">IT-BPO-29-830</t>
  </si>
  <si>
    <t xml:space="preserve">IT-BPO-29-831</t>
  </si>
  <si>
    <t xml:space="preserve">IT-BPO-29-832</t>
  </si>
  <si>
    <t xml:space="preserve">IT-BPO-29-833</t>
  </si>
  <si>
    <t xml:space="preserve">IT-BPO-29-834</t>
  </si>
  <si>
    <t xml:space="preserve">IT-BPO-29-835</t>
  </si>
  <si>
    <t xml:space="preserve">IT-BPO-29-836</t>
  </si>
  <si>
    <t xml:space="preserve">IT-BPO-29-837</t>
  </si>
  <si>
    <t xml:space="preserve">IT-BPO-29-838</t>
  </si>
  <si>
    <t xml:space="preserve">IT-BPO-29-839</t>
  </si>
  <si>
    <t xml:space="preserve">IT-BPO-29-840</t>
  </si>
  <si>
    <t xml:space="preserve">IT-BPO-29-841</t>
  </si>
  <si>
    <t xml:space="preserve">IT-BPO-29-842</t>
  </si>
  <si>
    <t xml:space="preserve">IT-BPO-29-843</t>
  </si>
  <si>
    <t xml:space="preserve">IT-BPO-29-844</t>
  </si>
  <si>
    <t xml:space="preserve">IT-BPO-29-845</t>
  </si>
  <si>
    <t xml:space="preserve">IT-BPO-29-846</t>
  </si>
  <si>
    <t xml:space="preserve">IT-BPO-29-847</t>
  </si>
  <si>
    <t xml:space="preserve">IT-BPO-29-848</t>
  </si>
  <si>
    <t xml:space="preserve">IT-BPO-29-849</t>
  </si>
  <si>
    <t xml:space="preserve">IT-BPO-29-850</t>
  </si>
  <si>
    <t xml:space="preserve">IT-BPO-29-851</t>
  </si>
  <si>
    <t xml:space="preserve">IT-BPO-29-852</t>
  </si>
  <si>
    <t xml:space="preserve">IT-BPO-29-853</t>
  </si>
  <si>
    <t xml:space="preserve">IT-BPO-29-854</t>
  </si>
  <si>
    <t xml:space="preserve">IT-BPO-29-855</t>
  </si>
  <si>
    <t xml:space="preserve">IT-BPO-29-856</t>
  </si>
  <si>
    <t xml:space="preserve">IT-BPO-29-857</t>
  </si>
  <si>
    <t xml:space="preserve">IT-BPO-29-858</t>
  </si>
  <si>
    <t xml:space="preserve">IT-BPO-29-859</t>
  </si>
  <si>
    <t xml:space="preserve">IT-BPO-29-860</t>
  </si>
  <si>
    <t xml:space="preserve">IT-BPO-29-861</t>
  </si>
  <si>
    <t xml:space="preserve">IT-BPO-29-862</t>
  </si>
  <si>
    <t xml:space="preserve">IT-BPO-29-863</t>
  </si>
  <si>
    <t xml:space="preserve">IT-BPO-29-864</t>
  </si>
  <si>
    <t xml:space="preserve">IT-BPO-29-865</t>
  </si>
  <si>
    <t xml:space="preserve">IT-BPO-29-866</t>
  </si>
  <si>
    <t xml:space="preserve">IT-BPO-29-867</t>
  </si>
  <si>
    <t xml:space="preserve">IT-BPO-29-868</t>
  </si>
  <si>
    <t xml:space="preserve">IT-BPO-29-869</t>
  </si>
  <si>
    <t xml:space="preserve">IT-BPO-29-870</t>
  </si>
  <si>
    <t xml:space="preserve">IT-BPO-29-871</t>
  </si>
  <si>
    <t xml:space="preserve">IT-BPO-29-872</t>
  </si>
  <si>
    <t xml:space="preserve">IT-BPO-29-873</t>
  </si>
  <si>
    <t xml:space="preserve">IT-BPO-29-874</t>
  </si>
  <si>
    <t xml:space="preserve">IT-BPO-29-875</t>
  </si>
  <si>
    <t xml:space="preserve">IT-BPO-29-876</t>
  </si>
  <si>
    <t xml:space="preserve">IT-BPO-29-877</t>
  </si>
  <si>
    <t xml:space="preserve">IT-BPO-29-878</t>
  </si>
  <si>
    <t xml:space="preserve">IT-BPO-29-879</t>
  </si>
  <si>
    <t xml:space="preserve">IT-BPO-29-880</t>
  </si>
  <si>
    <t xml:space="preserve">IT-BPO-29-881</t>
  </si>
  <si>
    <t xml:space="preserve">IT-BPO-29-882</t>
  </si>
  <si>
    <t xml:space="preserve">IT-BPO-29-883</t>
  </si>
  <si>
    <t xml:space="preserve">IT-BPO-29-884</t>
  </si>
  <si>
    <t xml:space="preserve">IT-BPO-29-885</t>
  </si>
  <si>
    <t xml:space="preserve">IT-BPO-29-886</t>
  </si>
  <si>
    <t xml:space="preserve">IT-BPO-29-887</t>
  </si>
  <si>
    <t xml:space="preserve">IT-BPO-29-888</t>
  </si>
  <si>
    <t xml:space="preserve">IT-BPO-29-889</t>
  </si>
  <si>
    <t xml:space="preserve">IT-BPO-29-890</t>
  </si>
  <si>
    <t xml:space="preserve">IT-BPO-29-891</t>
  </si>
  <si>
    <t xml:space="preserve">IT-BPO-29-892</t>
  </si>
  <si>
    <t xml:space="preserve">IT-BPO-29-893</t>
  </si>
  <si>
    <t xml:space="preserve">IT-BPO-29-894</t>
  </si>
  <si>
    <t xml:space="preserve">IT-BPO-29-895</t>
  </si>
  <si>
    <t xml:space="preserve">IT-BPO-29-896</t>
  </si>
  <si>
    <t xml:space="preserve">IT-BPO-29-897</t>
  </si>
  <si>
    <t xml:space="preserve">IT-BPO-29-898</t>
  </si>
  <si>
    <t xml:space="preserve">IT-BPO-29-899</t>
  </si>
  <si>
    <t xml:space="preserve">IT-BPO-29-900</t>
  </si>
  <si>
    <t xml:space="preserve">IT-BPO-29-901</t>
  </si>
  <si>
    <t xml:space="preserve">IT-BPO-29-902</t>
  </si>
  <si>
    <t xml:space="preserve">IT-BPO-29-903</t>
  </si>
  <si>
    <t xml:space="preserve">IT-BPO-29-904</t>
  </si>
  <si>
    <t xml:space="preserve">IT-BPO-29-905</t>
  </si>
  <si>
    <t xml:space="preserve">IT-BPO-29-906</t>
  </si>
  <si>
    <t xml:space="preserve">IT-BPO-29-907</t>
  </si>
  <si>
    <t xml:space="preserve">IT-BPO-29-908</t>
  </si>
  <si>
    <t xml:space="preserve">IT-BPO-29-909</t>
  </si>
  <si>
    <t xml:space="preserve">IT-BPO-29-910</t>
  </si>
  <si>
    <t xml:space="preserve">IT-BPO-29-911</t>
  </si>
  <si>
    <t xml:space="preserve">IT-BPO-29-912</t>
  </si>
  <si>
    <t xml:space="preserve">IT-BPO-29-913</t>
  </si>
  <si>
    <t xml:space="preserve">IT-BPO-29-914</t>
  </si>
  <si>
    <t xml:space="preserve">IT-BPO-29-915</t>
  </si>
  <si>
    <t xml:space="preserve">IT-BPO-29-916</t>
  </si>
  <si>
    <t xml:space="preserve">IT-BPO-29-917</t>
  </si>
  <si>
    <t xml:space="preserve">IT-BPO-29-918</t>
  </si>
  <si>
    <t xml:space="preserve">IT-BPO-29-919</t>
  </si>
  <si>
    <t xml:space="preserve">IT-BPO-29-920</t>
  </si>
  <si>
    <t xml:space="preserve">IT-BPO-29-921</t>
  </si>
  <si>
    <t xml:space="preserve">IT-BPO-29-922</t>
  </si>
  <si>
    <t xml:space="preserve">IT-BPO-29-923</t>
  </si>
  <si>
    <t xml:space="preserve">IT-BPO-29-924</t>
  </si>
  <si>
    <t xml:space="preserve">IT-BPO-29-925</t>
  </si>
  <si>
    <t xml:space="preserve">IT-BPO-29-926</t>
  </si>
  <si>
    <t xml:space="preserve">IT-BPO-29-927</t>
  </si>
  <si>
    <t xml:space="preserve">IT-BPO-29-928</t>
  </si>
  <si>
    <t xml:space="preserve">IT-BPO-29-929</t>
  </si>
  <si>
    <t xml:space="preserve">IT-BPO-29-930</t>
  </si>
  <si>
    <t xml:space="preserve">IT-BPO-29-931</t>
  </si>
  <si>
    <t xml:space="preserve">IT-BPO-29-932</t>
  </si>
  <si>
    <t xml:space="preserve">IT-BPO-29-933</t>
  </si>
  <si>
    <t xml:space="preserve">IT-BPO-29-934</t>
  </si>
  <si>
    <t xml:space="preserve">IT-BPO-29-935</t>
  </si>
  <si>
    <t xml:space="preserve">IT-BPO-29-936</t>
  </si>
  <si>
    <t xml:space="preserve">IT-BPO-29-937</t>
  </si>
  <si>
    <t xml:space="preserve">IT-BPO-29-938</t>
  </si>
  <si>
    <t xml:space="preserve">IT-BPO-29-939</t>
  </si>
  <si>
    <t xml:space="preserve">IT-BPO-29-940</t>
  </si>
  <si>
    <t xml:space="preserve">IT-BPO-29-941</t>
  </si>
  <si>
    <t xml:space="preserve">IT-BPO-29-942</t>
  </si>
  <si>
    <t xml:space="preserve">IT-BPO-29-943</t>
  </si>
  <si>
    <t xml:space="preserve">IT-BPO-29-944</t>
  </si>
  <si>
    <t xml:space="preserve">IT-BPO-29-945</t>
  </si>
  <si>
    <t xml:space="preserve">IT-BPO-29-946</t>
  </si>
  <si>
    <t xml:space="preserve">IT-BPO-29-947</t>
  </si>
  <si>
    <t xml:space="preserve">IT-BPO-29-948</t>
  </si>
  <si>
    <t xml:space="preserve">IT-BPO-29-949</t>
  </si>
  <si>
    <t xml:space="preserve">IT-BPO-29-950</t>
  </si>
  <si>
    <t xml:space="preserve">IT-BPO-29-951</t>
  </si>
  <si>
    <t xml:space="preserve">IT-BPO-29-952</t>
  </si>
  <si>
    <t xml:space="preserve">IT-BPO-29-953</t>
  </si>
  <si>
    <t xml:space="preserve">IT-BPO-29-954</t>
  </si>
  <si>
    <t xml:space="preserve">IT-BPO-29-955</t>
  </si>
  <si>
    <t xml:space="preserve">IT-BPO-29-956</t>
  </si>
  <si>
    <t xml:space="preserve">IT-BPO-29-957</t>
  </si>
  <si>
    <t xml:space="preserve">IT-BPO-29-958</t>
  </si>
  <si>
    <t xml:space="preserve">IT-BPO-29-959</t>
  </si>
  <si>
    <t xml:space="preserve">IT-BPO-29-960</t>
  </si>
  <si>
    <t xml:space="preserve">IT-BPO-29-961</t>
  </si>
  <si>
    <t xml:space="preserve">IT-BPO-29-962</t>
  </si>
  <si>
    <t xml:space="preserve">IT-BPO-29-963</t>
  </si>
  <si>
    <t xml:space="preserve">IT-BPO-29-964</t>
  </si>
  <si>
    <t xml:space="preserve">IT-BPO-29-965</t>
  </si>
  <si>
    <t xml:space="preserve">IT-BPO-29-966</t>
  </si>
  <si>
    <t xml:space="preserve">IT-BPO-29-967</t>
  </si>
  <si>
    <t xml:space="preserve">IT-BPO-29-968</t>
  </si>
  <si>
    <t xml:space="preserve">IT-BPO-29-969</t>
  </si>
  <si>
    <t xml:space="preserve">IT-BPO-29-970</t>
  </si>
  <si>
    <t xml:space="preserve">IT-BPO-29-971</t>
  </si>
  <si>
    <t xml:space="preserve">IT-BPO-29-972</t>
  </si>
  <si>
    <t xml:space="preserve">IT-BPO-29-973</t>
  </si>
  <si>
    <t xml:space="preserve">IT-BPO-29-974</t>
  </si>
  <si>
    <t xml:space="preserve">IT-BPO-29-975</t>
  </si>
  <si>
    <t xml:space="preserve">IT-BPO-29-976</t>
  </si>
  <si>
    <t xml:space="preserve">IT-BPO-29-977</t>
  </si>
  <si>
    <t xml:space="preserve">IT-BPO-29-978</t>
  </si>
  <si>
    <t xml:space="preserve">IT-BPO-29-979</t>
  </si>
  <si>
    <t xml:space="preserve">IT-BPO-29-980</t>
  </si>
  <si>
    <t xml:space="preserve">IT-BPO-29-981</t>
  </si>
  <si>
    <t xml:space="preserve">IT-BPO-29-982</t>
  </si>
  <si>
    <t xml:space="preserve">IT-BPO-29-983</t>
  </si>
  <si>
    <t xml:space="preserve">IT-BPO-29-984</t>
  </si>
  <si>
    <t xml:space="preserve">IT-BPO-29-985</t>
  </si>
  <si>
    <t xml:space="preserve">IT-BPO-29-986</t>
  </si>
  <si>
    <t xml:space="preserve">IT-BPO-29-987</t>
  </si>
  <si>
    <t xml:space="preserve">IT-BPO-29-988</t>
  </si>
  <si>
    <t xml:space="preserve">IT-BPO-29-989</t>
  </si>
  <si>
    <t xml:space="preserve">IT-BPO-29-990</t>
  </si>
  <si>
    <t xml:space="preserve">IT-BPO-29-991</t>
  </si>
  <si>
    <t xml:space="preserve">IT-BPO-29-992</t>
  </si>
  <si>
    <t xml:space="preserve">IT-BPO-29-993</t>
  </si>
  <si>
    <t xml:space="preserve">IT-BPO-29-994</t>
  </si>
  <si>
    <t xml:space="preserve">IT-BPO-29-995</t>
  </si>
  <si>
    <t xml:space="preserve">IT-BPO-29-996</t>
  </si>
  <si>
    <t xml:space="preserve">IT-BPO-29-997</t>
  </si>
  <si>
    <t xml:space="preserve">IT-BPO-29-998</t>
  </si>
  <si>
    <t xml:space="preserve">IT-BPO-29-999</t>
  </si>
  <si>
    <t xml:space="preserve">IT-BPO-29-1000</t>
  </si>
  <si>
    <t xml:space="preserve">IT-BPO-29-1001</t>
  </si>
  <si>
    <t xml:space="preserve">IT-BPO-29-1002</t>
  </si>
  <si>
    <t xml:space="preserve">IT-BPO-29-1003</t>
  </si>
  <si>
    <t xml:space="preserve">IT-BPO-29-1004</t>
  </si>
  <si>
    <t xml:space="preserve">IT-BPO-29-1005</t>
  </si>
  <si>
    <t xml:space="preserve">IT-BPO-29-1006</t>
  </si>
  <si>
    <t xml:space="preserve">IT-BPO-29-1007</t>
  </si>
  <si>
    <t xml:space="preserve">IT-BPO-29-1008</t>
  </si>
  <si>
    <t xml:space="preserve">IT-BPO-29-1009</t>
  </si>
  <si>
    <t xml:space="preserve">IT-BPO-29-1010</t>
  </si>
  <si>
    <t xml:space="preserve">IT-BPO-29-1011</t>
  </si>
  <si>
    <t xml:space="preserve">IT-BPO-29-1012</t>
  </si>
  <si>
    <t xml:space="preserve">IT-BPO-29-1013</t>
  </si>
  <si>
    <t xml:space="preserve">IT-BPO-29-1014</t>
  </si>
  <si>
    <t xml:space="preserve">IT-BPO-29-1015</t>
  </si>
  <si>
    <t xml:space="preserve">IT-BPO-29-1016</t>
  </si>
  <si>
    <t xml:space="preserve">IT-BPO-29-1017</t>
  </si>
  <si>
    <t xml:space="preserve">IT-BPO-29-1018</t>
  </si>
  <si>
    <t xml:space="preserve">IT-BPO-29-1019</t>
  </si>
  <si>
    <t xml:space="preserve">IT-BPO-29-1020</t>
  </si>
  <si>
    <t xml:space="preserve">IT-BPO-29-1021</t>
  </si>
  <si>
    <t xml:space="preserve">IT-BPO-29-1022</t>
  </si>
  <si>
    <t xml:space="preserve">IT-BPO-29-1023</t>
  </si>
  <si>
    <t xml:space="preserve">IT-BPO-29-1024</t>
  </si>
  <si>
    <t xml:space="preserve">IT-BPO-29-1025</t>
  </si>
  <si>
    <t xml:space="preserve">IT-BPO-29-1026</t>
  </si>
  <si>
    <t xml:space="preserve">IT-BPO-29-1027</t>
  </si>
  <si>
    <t xml:space="preserve">IT-BPO-29-1028</t>
  </si>
  <si>
    <t xml:space="preserve">IT-BPO-29-1029</t>
  </si>
  <si>
    <t xml:space="preserve">IT-BPO-29-1030</t>
  </si>
  <si>
    <t xml:space="preserve">IT-BPO-29-1031</t>
  </si>
  <si>
    <t xml:space="preserve">IT-BPO-29-1032</t>
  </si>
  <si>
    <t xml:space="preserve">IT-BPO-29-1033</t>
  </si>
  <si>
    <t xml:space="preserve">IT-BPO-29-1034</t>
  </si>
  <si>
    <t xml:space="preserve">IT-BPO-29-1035</t>
  </si>
  <si>
    <t xml:space="preserve">IT-BPO-29-1036</t>
  </si>
  <si>
    <t xml:space="preserve">IT-BPO-29-1037</t>
  </si>
  <si>
    <t xml:space="preserve">IT-BPO-29-1038</t>
  </si>
  <si>
    <t xml:space="preserve">IT-BPO-29-1039</t>
  </si>
  <si>
    <t xml:space="preserve">IT-BPO-29-1040</t>
  </si>
  <si>
    <t xml:space="preserve">IT-BPO-29-1041</t>
  </si>
  <si>
    <t xml:space="preserve">IT-BPO-29-1042</t>
  </si>
  <si>
    <t xml:space="preserve">IT-BPO-29-1043</t>
  </si>
  <si>
    <t xml:space="preserve">IT-BPO-29-1044</t>
  </si>
  <si>
    <t xml:space="preserve">IT-BPO-29-1045</t>
  </si>
  <si>
    <t xml:space="preserve">IT-BPO-29-1046</t>
  </si>
  <si>
    <t xml:space="preserve">IT-BPO-29-1047</t>
  </si>
  <si>
    <t xml:space="preserve">IT-BPO-29-1048</t>
  </si>
  <si>
    <t xml:space="preserve">IT-BPO-29-1049</t>
  </si>
  <si>
    <t xml:space="preserve">IT-BPO-29-1050</t>
  </si>
  <si>
    <t xml:space="preserve">IT-BPO-29-1051</t>
  </si>
  <si>
    <t xml:space="preserve">IT-BPO-29-1052</t>
  </si>
  <si>
    <t xml:space="preserve">IT-BPO-29-1053</t>
  </si>
  <si>
    <t xml:space="preserve">IT-BPO-29-1054</t>
  </si>
  <si>
    <t xml:space="preserve">IT-BPO-29-1055</t>
  </si>
  <si>
    <t xml:space="preserve">IT-BPO-29-1056</t>
  </si>
  <si>
    <t xml:space="preserve">IT-BPO-29-1057</t>
  </si>
  <si>
    <t xml:space="preserve">IT-BPO-29-1058</t>
  </si>
  <si>
    <t xml:space="preserve">IT-BPO-29-1059</t>
  </si>
  <si>
    <t xml:space="preserve">IT-BPO-29-1060</t>
  </si>
  <si>
    <t xml:space="preserve">IT-BPO-29-1061</t>
  </si>
  <si>
    <t xml:space="preserve">IT-BPO-29-1062</t>
  </si>
  <si>
    <t xml:space="preserve">IT-BPO-29-1063</t>
  </si>
  <si>
    <t xml:space="preserve">IT-BPO-29-1064</t>
  </si>
  <si>
    <t xml:space="preserve">IT-BPO-29-1065</t>
  </si>
  <si>
    <t xml:space="preserve">IT-BPO-29-1066</t>
  </si>
  <si>
    <t xml:space="preserve">IT-BPO-29-1067</t>
  </si>
  <si>
    <t xml:space="preserve">IT-BPO-29-1068</t>
  </si>
  <si>
    <t xml:space="preserve">IT-BPO-29-1069</t>
  </si>
  <si>
    <t xml:space="preserve">IT-BPO-29-1070</t>
  </si>
  <si>
    <t xml:space="preserve">IT-BPO-29-1071</t>
  </si>
  <si>
    <t xml:space="preserve">IT-BPO-29-1072</t>
  </si>
  <si>
    <t xml:space="preserve">IT-BPO-29-1073</t>
  </si>
  <si>
    <t xml:space="preserve">IT-BPO-29-1074</t>
  </si>
  <si>
    <t xml:space="preserve">IT-BPO-29-1075</t>
  </si>
  <si>
    <t xml:space="preserve">IT-BPO-29-1076</t>
  </si>
  <si>
    <t xml:space="preserve">IT-BPO-29-1077</t>
  </si>
  <si>
    <t xml:space="preserve">IT-BPO-29-1078</t>
  </si>
  <si>
    <t xml:space="preserve">IT-BPO-29-1079</t>
  </si>
  <si>
    <t xml:space="preserve">IT-BPO-29-1080</t>
  </si>
  <si>
    <t xml:space="preserve">IT-BPO-30-1</t>
  </si>
  <si>
    <t xml:space="preserve">IT-BPO-30-2</t>
  </si>
  <si>
    <t xml:space="preserve">IT-BPO-30-3</t>
  </si>
  <si>
    <t xml:space="preserve">IT-BPO-30-4</t>
  </si>
  <si>
    <t xml:space="preserve">IT-BPO-30-5</t>
  </si>
  <si>
    <t xml:space="preserve">IT-BPO-30-6</t>
  </si>
  <si>
    <t xml:space="preserve">IT-BPO-30-7</t>
  </si>
  <si>
    <t xml:space="preserve">IT-BPO-30-8</t>
  </si>
  <si>
    <t xml:space="preserve">IT-BPO-30-9</t>
  </si>
  <si>
    <t xml:space="preserve">IT-BPO-30-10</t>
  </si>
  <si>
    <t xml:space="preserve">IT-BPO-30-11</t>
  </si>
  <si>
    <t xml:space="preserve">IT-BPO-30-12</t>
  </si>
  <si>
    <t xml:space="preserve">IT-BPO-30-13</t>
  </si>
  <si>
    <t xml:space="preserve">IT-BPO-30-14</t>
  </si>
  <si>
    <t xml:space="preserve">IT-BPO-30-15</t>
  </si>
  <si>
    <t xml:space="preserve">IT-BPO-30-16</t>
  </si>
  <si>
    <t xml:space="preserve">IT-BPO-30-17</t>
  </si>
  <si>
    <t xml:space="preserve">IT-BPO-30-18</t>
  </si>
  <si>
    <t xml:space="preserve">IT-BPO-30-19</t>
  </si>
  <si>
    <t xml:space="preserve">IT-BPO-30-20</t>
  </si>
  <si>
    <t xml:space="preserve">IT-BPO-30-21</t>
  </si>
  <si>
    <t xml:space="preserve">IT-BPO-30-22</t>
  </si>
  <si>
    <t xml:space="preserve">IT-BPO-30-23</t>
  </si>
  <si>
    <t xml:space="preserve">IT-BPO-30-24</t>
  </si>
  <si>
    <t xml:space="preserve">IT-BPO-30-25</t>
  </si>
  <si>
    <t xml:space="preserve">IT-BPO-30-26</t>
  </si>
  <si>
    <t xml:space="preserve">IT-BPO-30-27</t>
  </si>
  <si>
    <t xml:space="preserve">IT-BPO-30-28</t>
  </si>
  <si>
    <t xml:space="preserve">IT-BPO-30-29</t>
  </si>
  <si>
    <t xml:space="preserve">IT-BPO-30-30</t>
  </si>
  <si>
    <t xml:space="preserve">IT-BPO-30-31</t>
  </si>
  <si>
    <t xml:space="preserve">IT-BPO-30-32</t>
  </si>
  <si>
    <t xml:space="preserve">IT-BPO-30-33</t>
  </si>
  <si>
    <t xml:space="preserve">IT-BPO-30-34</t>
  </si>
  <si>
    <t xml:space="preserve">IT-BPO-30-35</t>
  </si>
  <si>
    <t xml:space="preserve">IT-BPO-30-36</t>
  </si>
  <si>
    <t xml:space="preserve">IT-BPO-30-37</t>
  </si>
  <si>
    <t xml:space="preserve">IT-BPO-30-38</t>
  </si>
  <si>
    <t xml:space="preserve">IT-BPO-30-39</t>
  </si>
  <si>
    <t xml:space="preserve">IT-BPO-30-40</t>
  </si>
  <si>
    <t xml:space="preserve">IT-BPO-30-41</t>
  </si>
  <si>
    <t xml:space="preserve">IT-BPO-30-42</t>
  </si>
  <si>
    <t xml:space="preserve">IT-BPO-30-43</t>
  </si>
  <si>
    <t xml:space="preserve">IT-BPO-30-44</t>
  </si>
  <si>
    <t xml:space="preserve">IT-BPO-30-45</t>
  </si>
  <si>
    <t xml:space="preserve">IT-BPO-30-46</t>
  </si>
  <si>
    <t xml:space="preserve">IT-BPO-30-47</t>
  </si>
  <si>
    <t xml:space="preserve">IT-BPO-30-48</t>
  </si>
  <si>
    <t xml:space="preserve">IT-BPO-30-49</t>
  </si>
  <si>
    <t xml:space="preserve">IT-BPO-30-50</t>
  </si>
  <si>
    <t xml:space="preserve">IT-BPO-30-51</t>
  </si>
  <si>
    <t xml:space="preserve">IT-BPO-30-52</t>
  </si>
  <si>
    <t xml:space="preserve">IT-BPO-30-53</t>
  </si>
  <si>
    <t xml:space="preserve">IT-BPO-30-54</t>
  </si>
  <si>
    <t xml:space="preserve">IT-BPO-30-55</t>
  </si>
  <si>
    <t xml:space="preserve">IT-BPO-30-56</t>
  </si>
  <si>
    <t xml:space="preserve">IT-BPO-30-57</t>
  </si>
  <si>
    <t xml:space="preserve">IT-BPO-30-58</t>
  </si>
  <si>
    <t xml:space="preserve">IT-BPO-30-59</t>
  </si>
  <si>
    <t xml:space="preserve">IT-BPO-30-60</t>
  </si>
  <si>
    <t xml:space="preserve">IT-BPO-30-61</t>
  </si>
  <si>
    <t xml:space="preserve">IT-BPO-30-62</t>
  </si>
  <si>
    <t xml:space="preserve">IT-BPO-30-63</t>
  </si>
  <si>
    <t xml:space="preserve">IT-BPO-30-64</t>
  </si>
  <si>
    <t xml:space="preserve">IT-BPO-30-65</t>
  </si>
  <si>
    <t xml:space="preserve">IT-BPO-30-66</t>
  </si>
  <si>
    <t xml:space="preserve">IT-BPO-30-67</t>
  </si>
  <si>
    <t xml:space="preserve">IT-BPO-30-68</t>
  </si>
  <si>
    <t xml:space="preserve">IT-BPO-30-69</t>
  </si>
  <si>
    <t xml:space="preserve">IT-BPO-30-70</t>
  </si>
  <si>
    <t xml:space="preserve">IT-BPO-30-71</t>
  </si>
  <si>
    <t xml:space="preserve">IT-BPO-30-72</t>
  </si>
  <si>
    <t xml:space="preserve">IT-BPO-30-73</t>
  </si>
  <si>
    <t xml:space="preserve">IT-BPO-30-74</t>
  </si>
  <si>
    <t xml:space="preserve">IT-BPO-30-75</t>
  </si>
  <si>
    <t xml:space="preserve">IT-BPO-30-76</t>
  </si>
  <si>
    <t xml:space="preserve">IT-BPO-30-77</t>
  </si>
  <si>
    <t xml:space="preserve">IT-BPO-30-78</t>
  </si>
  <si>
    <t xml:space="preserve">IT-BPO-30-79</t>
  </si>
  <si>
    <t xml:space="preserve">IT-BPO-30-80</t>
  </si>
  <si>
    <t xml:space="preserve">IT-BPO-30-81</t>
  </si>
  <si>
    <t xml:space="preserve">IT-BPO-30-82</t>
  </si>
  <si>
    <t xml:space="preserve">IT-BPO-30-83</t>
  </si>
  <si>
    <t xml:space="preserve">IT-BPO-30-84</t>
  </si>
  <si>
    <t xml:space="preserve">IT-BPO-30-85</t>
  </si>
  <si>
    <t xml:space="preserve">IT-BPO-30-86</t>
  </si>
  <si>
    <t xml:space="preserve">IT-BPO-30-87</t>
  </si>
  <si>
    <t xml:space="preserve">IT-BPO-30-88</t>
  </si>
  <si>
    <t xml:space="preserve">IT-BPO-30-89</t>
  </si>
  <si>
    <t xml:space="preserve">IT-BPO-30-90</t>
  </si>
  <si>
    <t xml:space="preserve">IT-BPO-30-91</t>
  </si>
  <si>
    <t xml:space="preserve">IT-BPO-30-92</t>
  </si>
  <si>
    <t xml:space="preserve">IT-BPO-30-93</t>
  </si>
  <si>
    <t xml:space="preserve">IT-BPO-30-94</t>
  </si>
  <si>
    <t xml:space="preserve">IT-BPO-30-95</t>
  </si>
  <si>
    <t xml:space="preserve">IT-BPO-30-96</t>
  </si>
  <si>
    <t xml:space="preserve">IT-BPO-30-97</t>
  </si>
  <si>
    <t xml:space="preserve">IT-BPO-30-98</t>
  </si>
  <si>
    <t xml:space="preserve">IT-BPO-30-99</t>
  </si>
  <si>
    <t xml:space="preserve">IT-BPO-30-100</t>
  </si>
  <si>
    <t xml:space="preserve">IT-BPO-30-101</t>
  </si>
  <si>
    <t xml:space="preserve">IT-BPO-30-102</t>
  </si>
  <si>
    <t xml:space="preserve">IT-BPO-30-103</t>
  </si>
  <si>
    <t xml:space="preserve">IT-BPO-30-104</t>
  </si>
  <si>
    <t xml:space="preserve">IT-BPO-30-105</t>
  </si>
  <si>
    <t xml:space="preserve">IT-BPO-30-106</t>
  </si>
  <si>
    <t xml:space="preserve">IT-BPO-30-107</t>
  </si>
  <si>
    <t xml:space="preserve">IT-BPO-30-108</t>
  </si>
  <si>
    <t xml:space="preserve">IT-BPO-30-109</t>
  </si>
  <si>
    <t xml:space="preserve">IT-BPO-30-110</t>
  </si>
  <si>
    <t xml:space="preserve">IT-BPO-30-111</t>
  </si>
  <si>
    <t xml:space="preserve">IT-BPO-30-112</t>
  </si>
  <si>
    <t xml:space="preserve">IT-BPO-30-113</t>
  </si>
  <si>
    <t xml:space="preserve">IT-BPO-30-114</t>
  </si>
  <si>
    <t xml:space="preserve">IT-BPO-30-115</t>
  </si>
  <si>
    <t xml:space="preserve">IT-BPO-30-116</t>
  </si>
  <si>
    <t xml:space="preserve">IT-BPO-30-117</t>
  </si>
  <si>
    <t xml:space="preserve">IT-BPO-30-118</t>
  </si>
  <si>
    <t xml:space="preserve">IT-BPO-30-119</t>
  </si>
  <si>
    <t xml:space="preserve">IT-BPO-30-120</t>
  </si>
  <si>
    <t xml:space="preserve">IT-BPO-30-121</t>
  </si>
  <si>
    <t xml:space="preserve">IT-BPO-30-122</t>
  </si>
  <si>
    <t xml:space="preserve">IT-BPO-30-123</t>
  </si>
  <si>
    <t xml:space="preserve">IT-BPO-30-124</t>
  </si>
  <si>
    <t xml:space="preserve">IT-BPO-30-125</t>
  </si>
  <si>
    <t xml:space="preserve">IT-BPO-30-126</t>
  </si>
  <si>
    <t xml:space="preserve">IT-BPO-30-127</t>
  </si>
  <si>
    <t xml:space="preserve">IT-BPO-30-128</t>
  </si>
  <si>
    <t xml:space="preserve">IT-BPO-30-129</t>
  </si>
  <si>
    <t xml:space="preserve">IT-BPO-30-130</t>
  </si>
  <si>
    <t xml:space="preserve">IT-BPO-30-131</t>
  </si>
  <si>
    <t xml:space="preserve">IT-BPO-30-132</t>
  </si>
  <si>
    <t xml:space="preserve">IT-BPO-30-133</t>
  </si>
  <si>
    <t xml:space="preserve">IT-BPO-30-134</t>
  </si>
  <si>
    <t xml:space="preserve">IT-BPO-30-135</t>
  </si>
  <si>
    <t xml:space="preserve">IT-BPO-30-136</t>
  </si>
  <si>
    <t xml:space="preserve">IT-BPO-30-137</t>
  </si>
  <si>
    <t xml:space="preserve">IT-BPO-30-138</t>
  </si>
  <si>
    <t xml:space="preserve">IT-BPO-30-139</t>
  </si>
  <si>
    <t xml:space="preserve">IT-BPO-30-140</t>
  </si>
  <si>
    <t xml:space="preserve">IT-BPO-30-141</t>
  </si>
  <si>
    <t xml:space="preserve">IT-BPO-30-142</t>
  </si>
  <si>
    <t xml:space="preserve">IT-BPO-30-143</t>
  </si>
  <si>
    <t xml:space="preserve">IT-BPO-30-144</t>
  </si>
  <si>
    <t xml:space="preserve">IT-BPO-30-145</t>
  </si>
  <si>
    <t xml:space="preserve">IT-BPO-30-146</t>
  </si>
  <si>
    <t xml:space="preserve">IT-BPO-30-147</t>
  </si>
  <si>
    <t xml:space="preserve">IT-BPO-30-148</t>
  </si>
  <si>
    <t xml:space="preserve">IT-BPO-30-149</t>
  </si>
  <si>
    <t xml:space="preserve">IT-BPO-30-150</t>
  </si>
  <si>
    <t xml:space="preserve">IT-BPO-30-151</t>
  </si>
  <si>
    <t xml:space="preserve">IT-BPO-30-152</t>
  </si>
  <si>
    <t xml:space="preserve">IT-BPO-30-153</t>
  </si>
  <si>
    <t xml:space="preserve">IT-BPO-30-154</t>
  </si>
  <si>
    <t xml:space="preserve">IT-BPO-30-155</t>
  </si>
  <si>
    <t xml:space="preserve">IT-BPO-30-156</t>
  </si>
  <si>
    <t xml:space="preserve">IT-BPO-30-157</t>
  </si>
  <si>
    <t xml:space="preserve">IT-BPO-30-158</t>
  </si>
  <si>
    <t xml:space="preserve">IT-BPO-30-159</t>
  </si>
  <si>
    <t xml:space="preserve">IT-BPO-30-160</t>
  </si>
  <si>
    <t xml:space="preserve">IT-BPO-30-161</t>
  </si>
  <si>
    <t xml:space="preserve">IT-BPO-30-162</t>
  </si>
  <si>
    <t xml:space="preserve">IT-BPO-30-163</t>
  </si>
  <si>
    <t xml:space="preserve">IT-BPO-30-164</t>
  </si>
  <si>
    <t xml:space="preserve">IT-BPO-30-165</t>
  </si>
  <si>
    <t xml:space="preserve">IT-BPO-30-166</t>
  </si>
  <si>
    <t xml:space="preserve">IT-BPO-30-167</t>
  </si>
  <si>
    <t xml:space="preserve">IT-BPO-30-168</t>
  </si>
  <si>
    <t xml:space="preserve">IT-BPO-30-169</t>
  </si>
  <si>
    <t xml:space="preserve">IT-BPO-30-170</t>
  </si>
  <si>
    <t xml:space="preserve">IT-BPO-30-171</t>
  </si>
  <si>
    <t xml:space="preserve">IT-BPO-30-172</t>
  </si>
  <si>
    <t xml:space="preserve">IT-BPO-30-173</t>
  </si>
  <si>
    <t xml:space="preserve">IT-BPO-30-174</t>
  </si>
  <si>
    <t xml:space="preserve">IT-BPO-30-175</t>
  </si>
  <si>
    <t xml:space="preserve">IT-BPO-30-176</t>
  </si>
  <si>
    <t xml:space="preserve">IT-BPO-30-177</t>
  </si>
  <si>
    <t xml:space="preserve">IT-BPO-30-178</t>
  </si>
  <si>
    <t xml:space="preserve">IT-BPO-30-179</t>
  </si>
  <si>
    <t xml:space="preserve">IT-BPO-30-180</t>
  </si>
  <si>
    <t xml:space="preserve">IT-BPO-30-181</t>
  </si>
  <si>
    <t xml:space="preserve">IT-BPO-30-182</t>
  </si>
  <si>
    <t xml:space="preserve">IT-BPO-30-183</t>
  </si>
  <si>
    <t xml:space="preserve">IT-BPO-30-184</t>
  </si>
  <si>
    <t xml:space="preserve">IT-BPO-30-185</t>
  </si>
  <si>
    <t xml:space="preserve">IT-BPO-30-186</t>
  </si>
  <si>
    <t xml:space="preserve">IT-BPO-30-187</t>
  </si>
  <si>
    <t xml:space="preserve">IT-BPO-30-188</t>
  </si>
  <si>
    <t xml:space="preserve">IT-BPO-30-189</t>
  </si>
  <si>
    <t xml:space="preserve">IT-BPO-30-190</t>
  </si>
  <si>
    <t xml:space="preserve">IT-BPO-30-191</t>
  </si>
  <si>
    <t xml:space="preserve">IT-BPO-30-192</t>
  </si>
  <si>
    <t xml:space="preserve">IT-BPO-30-193</t>
  </si>
  <si>
    <t xml:space="preserve">IT-BPO-30-194</t>
  </si>
  <si>
    <t xml:space="preserve">IT-BPO-30-195</t>
  </si>
  <si>
    <t xml:space="preserve">IT-BPO-30-196</t>
  </si>
  <si>
    <t xml:space="preserve">IT-BPO-30-197</t>
  </si>
  <si>
    <t xml:space="preserve">IT-BPO-30-198</t>
  </si>
  <si>
    <t xml:space="preserve">IT-BPO-30-199</t>
  </si>
  <si>
    <t xml:space="preserve">IT-BPO-30-200</t>
  </si>
  <si>
    <t xml:space="preserve">IT-BPO-30-201</t>
  </si>
  <si>
    <t xml:space="preserve">IT-BPO-30-202</t>
  </si>
  <si>
    <t xml:space="preserve">IT-BPO-30-203</t>
  </si>
  <si>
    <t xml:space="preserve">IT-BPO-30-204</t>
  </si>
  <si>
    <t xml:space="preserve">IT-BPO-30-205</t>
  </si>
  <si>
    <t xml:space="preserve">IT-BPO-30-206</t>
  </si>
  <si>
    <t xml:space="preserve">IT-BPO-30-207</t>
  </si>
  <si>
    <t xml:space="preserve">IT-BPO-30-208</t>
  </si>
  <si>
    <t xml:space="preserve">IT-BPO-30-209</t>
  </si>
  <si>
    <t xml:space="preserve">IT-BPO-30-210</t>
  </si>
  <si>
    <t xml:space="preserve">IT-BPO-30-211</t>
  </si>
  <si>
    <t xml:space="preserve">IT-BPO-30-212</t>
  </si>
  <si>
    <t xml:space="preserve">IT-BPO-30-213</t>
  </si>
  <si>
    <t xml:space="preserve">IT-BPO-30-214</t>
  </si>
  <si>
    <t xml:space="preserve">IT-BPO-30-215</t>
  </si>
  <si>
    <t xml:space="preserve">IT-BPO-30-216</t>
  </si>
  <si>
    <t xml:space="preserve">IT-BPO-30-217</t>
  </si>
  <si>
    <t xml:space="preserve">IT-BPO-30-218</t>
  </si>
  <si>
    <t xml:space="preserve">IT-BPO-30-219</t>
  </si>
  <si>
    <t xml:space="preserve">IT-BPO-30-220</t>
  </si>
  <si>
    <t xml:space="preserve">IT-BPO-30-221</t>
  </si>
  <si>
    <t xml:space="preserve">IT-BPO-30-222</t>
  </si>
  <si>
    <t xml:space="preserve">IT-BPO-30-223</t>
  </si>
  <si>
    <t xml:space="preserve">IT-BPO-30-224</t>
  </si>
  <si>
    <t xml:space="preserve">IT-BPO-30-225</t>
  </si>
  <si>
    <t xml:space="preserve">IT-BPO-30-226</t>
  </si>
  <si>
    <t xml:space="preserve">IT-BPO-30-227</t>
  </si>
  <si>
    <t xml:space="preserve">IT-BPO-30-228</t>
  </si>
  <si>
    <t xml:space="preserve">IT-BPO-30-229</t>
  </si>
  <si>
    <t xml:space="preserve">IT-BPO-30-230</t>
  </si>
  <si>
    <t xml:space="preserve">IT-BPO-30-231</t>
  </si>
  <si>
    <t xml:space="preserve">IT-BPO-30-232</t>
  </si>
  <si>
    <t xml:space="preserve">IT-BPO-30-233</t>
  </si>
  <si>
    <t xml:space="preserve">IT-BPO-30-234</t>
  </si>
  <si>
    <t xml:space="preserve">IT-BPO-30-235</t>
  </si>
  <si>
    <t xml:space="preserve">IT-BPO-30-236</t>
  </si>
  <si>
    <t xml:space="preserve">IT-BPO-30-237</t>
  </si>
  <si>
    <t xml:space="preserve">IT-BPO-30-238</t>
  </si>
  <si>
    <t xml:space="preserve">IT-BPO-30-239</t>
  </si>
  <si>
    <t xml:space="preserve">IT-BPO-30-240</t>
  </si>
  <si>
    <t xml:space="preserve">IT-BPO-30-241</t>
  </si>
  <si>
    <t xml:space="preserve">IT-BPO-30-242</t>
  </si>
  <si>
    <t xml:space="preserve">IT-BPO-30-243</t>
  </si>
  <si>
    <t xml:space="preserve">IT-BPO-30-244</t>
  </si>
  <si>
    <t xml:space="preserve">IT-BPO-30-245</t>
  </si>
  <si>
    <t xml:space="preserve">IT-BPO-30-246</t>
  </si>
  <si>
    <t xml:space="preserve">IT-BPO-30-247</t>
  </si>
  <si>
    <t xml:space="preserve">IT-BPO-30-248</t>
  </si>
  <si>
    <t xml:space="preserve">IT-BPO-30-249</t>
  </si>
  <si>
    <t xml:space="preserve">IT-BPO-30-250</t>
  </si>
  <si>
    <t xml:space="preserve">IT-BPO-30-251</t>
  </si>
  <si>
    <t xml:space="preserve">IT-BPO-30-252</t>
  </si>
  <si>
    <t xml:space="preserve">IT-BPO-30-253</t>
  </si>
  <si>
    <t xml:space="preserve">IT-BPO-30-254</t>
  </si>
  <si>
    <t xml:space="preserve">IT-BPO-30-255</t>
  </si>
  <si>
    <t xml:space="preserve">IT-BPO-30-256</t>
  </si>
  <si>
    <t xml:space="preserve">IT-BPO-30-257</t>
  </si>
  <si>
    <t xml:space="preserve">IT-BPO-30-258</t>
  </si>
  <si>
    <t xml:space="preserve">IT-BPO-30-259</t>
  </si>
  <si>
    <t xml:space="preserve">IT-BPO-30-260</t>
  </si>
  <si>
    <t xml:space="preserve">IT-BPO-30-261</t>
  </si>
  <si>
    <t xml:space="preserve">IT-BPO-30-262</t>
  </si>
  <si>
    <t xml:space="preserve">IT-BPO-30-263</t>
  </si>
  <si>
    <t xml:space="preserve">IT-BPO-30-264</t>
  </si>
  <si>
    <t xml:space="preserve">IT-BPO-30-265</t>
  </si>
  <si>
    <t xml:space="preserve">IT-BPO-30-266</t>
  </si>
  <si>
    <t xml:space="preserve">IT-BPO-30-267</t>
  </si>
  <si>
    <t xml:space="preserve">IT-BPO-30-268</t>
  </si>
  <si>
    <t xml:space="preserve">IT-BPO-30-269</t>
  </si>
  <si>
    <t xml:space="preserve">IT-BPO-30-270</t>
  </si>
  <si>
    <t xml:space="preserve">IT-BPO-63-1</t>
  </si>
  <si>
    <t xml:space="preserve">IT-BPO-64-1</t>
  </si>
  <si>
    <t xml:space="preserve">IT-BPO-64-2</t>
  </si>
  <si>
    <t xml:space="preserve">IT-BPO-64-3</t>
  </si>
  <si>
    <t xml:space="preserve">IT-BPO-64-4</t>
  </si>
  <si>
    <t xml:space="preserve">IT-BPO-64-5</t>
  </si>
  <si>
    <t xml:space="preserve">IT-BPO-64-6</t>
  </si>
  <si>
    <t xml:space="preserve">IT-BPO-64-7</t>
  </si>
  <si>
    <t xml:space="preserve">IT-BPO-64-8</t>
  </si>
  <si>
    <t xml:space="preserve">IT-BPO-64-9</t>
  </si>
  <si>
    <t xml:space="preserve">IT-BPO-64-10</t>
  </si>
  <si>
    <t xml:space="preserve">IT-BPO-64-11</t>
  </si>
  <si>
    <t xml:space="preserve">IT-BPO-64-12</t>
  </si>
  <si>
    <t xml:space="preserve">IT-BPO-64-13</t>
  </si>
  <si>
    <t xml:space="preserve">IT-BPO-64-14</t>
  </si>
  <si>
    <t xml:space="preserve">IT-BPO-64-15</t>
  </si>
  <si>
    <t xml:space="preserve">IT-BPO-32-1</t>
  </si>
  <si>
    <t xml:space="preserve">Técnico</t>
  </si>
  <si>
    <t xml:space="preserve">IT-BPO-32-2</t>
  </si>
  <si>
    <t xml:space="preserve">IT-BPO-32-3</t>
  </si>
  <si>
    <t xml:space="preserve">IT-BPO-32-4</t>
  </si>
  <si>
    <t xml:space="preserve">IT-BPO-32-5</t>
  </si>
  <si>
    <t xml:space="preserve">IT-BPO-32-6</t>
  </si>
  <si>
    <t xml:space="preserve">IT-BPO-32-7</t>
  </si>
  <si>
    <t xml:space="preserve">IT-BPO-32-8</t>
  </si>
  <si>
    <t xml:space="preserve">IT-BPO-32-9</t>
  </si>
  <si>
    <t xml:space="preserve">IT-BPO-32-10</t>
  </si>
  <si>
    <t xml:space="preserve">IT-BPO-32-11</t>
  </si>
  <si>
    <t xml:space="preserve">IT-BPO-32-12</t>
  </si>
  <si>
    <t xml:space="preserve">IT-BPO-32-13</t>
  </si>
  <si>
    <t xml:space="preserve">IT-BPO-32-14</t>
  </si>
  <si>
    <t xml:space="preserve">IT-BPO-32-15</t>
  </si>
  <si>
    <t xml:space="preserve">IT-BPO-32-16</t>
  </si>
  <si>
    <t xml:space="preserve">IT-BPO-32-17</t>
  </si>
  <si>
    <t xml:space="preserve">IT-BPO-32-18</t>
  </si>
  <si>
    <t xml:space="preserve">IT-BPO-32-19</t>
  </si>
  <si>
    <t xml:space="preserve">IT-BPO-32-20</t>
  </si>
  <si>
    <t xml:space="preserve">IT-BPO-32-21</t>
  </si>
  <si>
    <t xml:space="preserve">IT-BPO-32-22</t>
  </si>
  <si>
    <t xml:space="preserve">IT-BPO-32-23</t>
  </si>
  <si>
    <t xml:space="preserve">IT-BPO-32-24</t>
  </si>
  <si>
    <t xml:space="preserve">IT-BPO-32-25</t>
  </si>
  <si>
    <t xml:space="preserve">IT-BPO-32-26</t>
  </si>
  <si>
    <t xml:space="preserve">IT-BPO-32-27</t>
  </si>
  <si>
    <t xml:space="preserve">IT-BPO-32-28</t>
  </si>
  <si>
    <t xml:space="preserve">IT-BPO-32-29</t>
  </si>
  <si>
    <t xml:space="preserve">IT-BPO-32-30</t>
  </si>
  <si>
    <t xml:space="preserve">IT-BPO-32-31</t>
  </si>
  <si>
    <t xml:space="preserve">IT-BPO-32-32</t>
  </si>
  <si>
    <t xml:space="preserve">IT-BPO-32-33</t>
  </si>
  <si>
    <t xml:space="preserve">IT-BPO-32-34</t>
  </si>
  <si>
    <t xml:space="preserve">IT-BPO-32-35</t>
  </si>
  <si>
    <t xml:space="preserve">IT-BPO-32-36</t>
  </si>
  <si>
    <t xml:space="preserve">IT-BPO-32-37</t>
  </si>
  <si>
    <t xml:space="preserve">IT-BPO-32-38</t>
  </si>
  <si>
    <t xml:space="preserve">IT-BPO-32-39</t>
  </si>
  <si>
    <t xml:space="preserve">IT-BPO-32-40</t>
  </si>
  <si>
    <t xml:space="preserve">IT-BPO-32-41</t>
  </si>
  <si>
    <t xml:space="preserve">IT-BPO-32-42</t>
  </si>
  <si>
    <t xml:space="preserve">IT-BPO-32-43</t>
  </si>
  <si>
    <t xml:space="preserve">IT-BPO-32-44</t>
  </si>
  <si>
    <t xml:space="preserve">IT-BPO-32-45</t>
  </si>
  <si>
    <t xml:space="preserve">IT-BPO-32-46</t>
  </si>
  <si>
    <t xml:space="preserve">IT-BPO-32-47</t>
  </si>
  <si>
    <t xml:space="preserve">IT-BPO-32-48</t>
  </si>
  <si>
    <t xml:space="preserve">IT-BPO-32-49</t>
  </si>
  <si>
    <t xml:space="preserve">IT-BPO-32-50</t>
  </si>
  <si>
    <t xml:space="preserve">IT-BPO-32-51</t>
  </si>
  <si>
    <t xml:space="preserve">IT-BPO-32-52</t>
  </si>
  <si>
    <t xml:space="preserve">IT-BPO-32-53</t>
  </si>
  <si>
    <t xml:space="preserve">IT-BPO-32-54</t>
  </si>
  <si>
    <t xml:space="preserve">IT-BPO-32-55</t>
  </si>
  <si>
    <t xml:space="preserve">IT-BPO-32-56</t>
  </si>
  <si>
    <t xml:space="preserve">IT-BPO-32-57</t>
  </si>
  <si>
    <t xml:space="preserve">IT-BPO-32-58</t>
  </si>
  <si>
    <t xml:space="preserve">IT-BPO-32-59</t>
  </si>
  <si>
    <t xml:space="preserve">IT-BPO-32-60</t>
  </si>
  <si>
    <t xml:space="preserve">IT-BPO-32-61</t>
  </si>
  <si>
    <t xml:space="preserve">IT-BPO-32-62</t>
  </si>
  <si>
    <t xml:space="preserve">IT-BPO-32-63</t>
  </si>
  <si>
    <t xml:space="preserve">IT-BPO-32-64</t>
  </si>
  <si>
    <t xml:space="preserve">IT-BPO-32-65</t>
  </si>
  <si>
    <t xml:space="preserve">IT-BPO-32-66</t>
  </si>
  <si>
    <t xml:space="preserve">IT-BPO-32-67</t>
  </si>
  <si>
    <t xml:space="preserve">IT-BPO-32-68</t>
  </si>
  <si>
    <t xml:space="preserve">IT-BPO-32-69</t>
  </si>
  <si>
    <t xml:space="preserve">IT-BPO-32-70</t>
  </si>
  <si>
    <t xml:space="preserve">IT-BPO-32-71</t>
  </si>
  <si>
    <t xml:space="preserve">IT-BPO-32-72</t>
  </si>
  <si>
    <t xml:space="preserve">IT-BPO-32-73</t>
  </si>
  <si>
    <t xml:space="preserve">IT-BPO-32-74</t>
  </si>
  <si>
    <t xml:space="preserve">IT-BPO-32-75</t>
  </si>
  <si>
    <t xml:space="preserve">IT-BPO-32-76</t>
  </si>
  <si>
    <t xml:space="preserve">IT-BPO-32-77</t>
  </si>
  <si>
    <t xml:space="preserve">IT-BPO-32-78</t>
  </si>
  <si>
    <t xml:space="preserve">IT-BPO-32-79</t>
  </si>
  <si>
    <t xml:space="preserve">IT-BPO-32-80</t>
  </si>
  <si>
    <t xml:space="preserve">IT-BPO-32-81</t>
  </si>
  <si>
    <t xml:space="preserve">IT-BPO-32-82</t>
  </si>
  <si>
    <t xml:space="preserve">IT-BPO-32-83</t>
  </si>
  <si>
    <t xml:space="preserve">IT-BPO-32-84</t>
  </si>
  <si>
    <t xml:space="preserve">IT-BPO-32-85</t>
  </si>
  <si>
    <t xml:space="preserve">IT-BPO-32-86</t>
  </si>
  <si>
    <t xml:space="preserve">IT-BPO-32-87</t>
  </si>
  <si>
    <t xml:space="preserve">IT-BPO-32-88</t>
  </si>
  <si>
    <t xml:space="preserve">IT-BPO-32-89</t>
  </si>
  <si>
    <t xml:space="preserve">IT-BPO-32-90</t>
  </si>
  <si>
    <t xml:space="preserve">IT-BPO-32-91</t>
  </si>
  <si>
    <t xml:space="preserve">IT-BPO-32-92</t>
  </si>
  <si>
    <t xml:space="preserve">IT-BPO-32-93</t>
  </si>
  <si>
    <t xml:space="preserve">IT-BPO-32-94</t>
  </si>
  <si>
    <t xml:space="preserve">IT-BPO-32-95</t>
  </si>
  <si>
    <t xml:space="preserve">IT-BPO-32-96</t>
  </si>
  <si>
    <t xml:space="preserve">IT-BPO-32-97</t>
  </si>
  <si>
    <t xml:space="preserve">IT-BPO-32-98</t>
  </si>
  <si>
    <t xml:space="preserve">IT-BPO-32-99</t>
  </si>
  <si>
    <t xml:space="preserve">IT-BPO-32-100</t>
  </si>
  <si>
    <t xml:space="preserve">IT-BPO-32-101</t>
  </si>
  <si>
    <t xml:space="preserve">IT-BPO-32-102</t>
  </si>
  <si>
    <t xml:space="preserve">IT-BPO-32-103</t>
  </si>
  <si>
    <t xml:space="preserve">IT-BPO-32-104</t>
  </si>
  <si>
    <t xml:space="preserve">IT-BPO-32-105</t>
  </si>
  <si>
    <t xml:space="preserve">IT-BPO-32-106</t>
  </si>
  <si>
    <t xml:space="preserve">IT-BPO-32-107</t>
  </si>
  <si>
    <t xml:space="preserve">IT-BPO-32-108</t>
  </si>
  <si>
    <t xml:space="preserve">IT-BPO-32-109</t>
  </si>
  <si>
    <t xml:space="preserve">IT-BPO-32-110</t>
  </si>
  <si>
    <t xml:space="preserve">IT-BPO-32-111</t>
  </si>
  <si>
    <t xml:space="preserve">IT-BPO-32-112</t>
  </si>
  <si>
    <t xml:space="preserve">IT-BPO-32-113</t>
  </si>
  <si>
    <t xml:space="preserve">IT-BPO-32-114</t>
  </si>
  <si>
    <t xml:space="preserve">IT-BPO-32-115</t>
  </si>
  <si>
    <t xml:space="preserve">IT-BPO-32-116</t>
  </si>
  <si>
    <t xml:space="preserve">IT-BPO-32-117</t>
  </si>
  <si>
    <t xml:space="preserve">IT-BPO-32-118</t>
  </si>
  <si>
    <t xml:space="preserve">IT-BPO-32-119</t>
  </si>
  <si>
    <t xml:space="preserve">IT-BPO-32-120</t>
  </si>
  <si>
    <t xml:space="preserve">IT-BPO-32-121</t>
  </si>
  <si>
    <t xml:space="preserve">IT-BPO-32-122</t>
  </si>
  <si>
    <t xml:space="preserve">IT-BPO-32-123</t>
  </si>
  <si>
    <t xml:space="preserve">IT-BPO-32-124</t>
  </si>
  <si>
    <t xml:space="preserve">IT-BPO-32-125</t>
  </si>
  <si>
    <t xml:space="preserve">IT-BPO-32-126</t>
  </si>
  <si>
    <t xml:space="preserve">IT-BPO-32-127</t>
  </si>
  <si>
    <t xml:space="preserve">IT-BPO-32-128</t>
  </si>
  <si>
    <t xml:space="preserve">IT-BPO-32-129</t>
  </si>
  <si>
    <t xml:space="preserve">IT-BPO-32-130</t>
  </si>
  <si>
    <t xml:space="preserve">IT-BPO-32-131</t>
  </si>
  <si>
    <t xml:space="preserve">IT-BPO-32-132</t>
  </si>
  <si>
    <t xml:space="preserve">IT-BPO-32-133</t>
  </si>
  <si>
    <t xml:space="preserve">IT-BPO-32-134</t>
  </si>
  <si>
    <t xml:space="preserve">IT-BPO-32-135</t>
  </si>
  <si>
    <t xml:space="preserve">IT-BPO-32-136</t>
  </si>
  <si>
    <t xml:space="preserve">IT-BPO-32-137</t>
  </si>
  <si>
    <t xml:space="preserve">IT-BPO-32-138</t>
  </si>
  <si>
    <t xml:space="preserve">IT-BPO-32-139</t>
  </si>
  <si>
    <t xml:space="preserve">IT-BPO-32-140</t>
  </si>
  <si>
    <t xml:space="preserve">IT-BPO-32-141</t>
  </si>
  <si>
    <t xml:space="preserve">IT-BPO-32-142</t>
  </si>
  <si>
    <t xml:space="preserve">IT-BPO-32-143</t>
  </si>
  <si>
    <t xml:space="preserve">IT-BPO-32-144</t>
  </si>
  <si>
    <t xml:space="preserve">IT-BPO-32-145</t>
  </si>
  <si>
    <t xml:space="preserve">IT-BPO-32-146</t>
  </si>
  <si>
    <t xml:space="preserve">IT-BPO-32-147</t>
  </si>
  <si>
    <t xml:space="preserve">IT-BPO-32-148</t>
  </si>
  <si>
    <t xml:space="preserve">IT-BPO-32-149</t>
  </si>
  <si>
    <t xml:space="preserve">IT-BPO-32-150</t>
  </si>
  <si>
    <t xml:space="preserve">IT-BPO-32-151</t>
  </si>
  <si>
    <t xml:space="preserve">Profesional</t>
  </si>
  <si>
    <t xml:space="preserve">IT-BPO-32-152</t>
  </si>
  <si>
    <t xml:space="preserve">IT-BPO-32-153</t>
  </si>
  <si>
    <t xml:space="preserve">IT-BPO-32-154</t>
  </si>
  <si>
    <t xml:space="preserve">IT-BPO-32-155</t>
  </si>
  <si>
    <t xml:space="preserve">IT-BPO-32-156</t>
  </si>
  <si>
    <t xml:space="preserve">IT-BPO-32-157</t>
  </si>
  <si>
    <t xml:space="preserve">IT-BPO-32-158</t>
  </si>
  <si>
    <t xml:space="preserve">IT-BPO-32-159</t>
  </si>
  <si>
    <t xml:space="preserve">IT-BPO-32-160</t>
  </si>
  <si>
    <t xml:space="preserve">IT-BPO-32-161</t>
  </si>
  <si>
    <t xml:space="preserve">IT-BPO-32-162</t>
  </si>
  <si>
    <t xml:space="preserve">IT-BPO-32-163</t>
  </si>
  <si>
    <t xml:space="preserve">IT-BPO-32-164</t>
  </si>
  <si>
    <t xml:space="preserve">IT-BPO-32-165</t>
  </si>
  <si>
    <t xml:space="preserve">IT-BPO-32-166</t>
  </si>
  <si>
    <t xml:space="preserve">IT-BPO-32-167</t>
  </si>
  <si>
    <t xml:space="preserve">IT-BPO-32-168</t>
  </si>
  <si>
    <t xml:space="preserve">IT-BPO-32-169</t>
  </si>
  <si>
    <t xml:space="preserve">IT-BPO-32-170</t>
  </si>
  <si>
    <t xml:space="preserve">IT-BPO-32-171</t>
  </si>
  <si>
    <t xml:space="preserve">IT-BPO-32-172</t>
  </si>
  <si>
    <t xml:space="preserve">IT-BPO-32-173</t>
  </si>
  <si>
    <t xml:space="preserve">IT-BPO-32-174</t>
  </si>
  <si>
    <t xml:space="preserve">IT-BPO-32-175</t>
  </si>
  <si>
    <t xml:space="preserve">IT-BPO-32-176</t>
  </si>
  <si>
    <t xml:space="preserve">IT-BPO-32-177</t>
  </si>
  <si>
    <t xml:space="preserve">IT-BPO-32-178</t>
  </si>
  <si>
    <t xml:space="preserve">IT-BPO-32-179</t>
  </si>
  <si>
    <t xml:space="preserve">IT-BPO-32-180</t>
  </si>
  <si>
    <t xml:space="preserve">IT-BPO-32-181</t>
  </si>
  <si>
    <t xml:space="preserve">IT-BPO-32-182</t>
  </si>
  <si>
    <t xml:space="preserve">IT-BPO-32-183</t>
  </si>
  <si>
    <t xml:space="preserve">IT-BPO-32-184</t>
  </si>
  <si>
    <t xml:space="preserve">IT-BPO-32-185</t>
  </si>
  <si>
    <t xml:space="preserve">IT-BPO-32-186</t>
  </si>
  <si>
    <t xml:space="preserve">IT-BPO-32-187</t>
  </si>
  <si>
    <t xml:space="preserve">IT-BPO-32-188</t>
  </si>
  <si>
    <t xml:space="preserve">IT-BPO-32-189</t>
  </si>
  <si>
    <t xml:space="preserve">IT-BPO-32-190</t>
  </si>
  <si>
    <t xml:space="preserve">IT-BPO-32-191</t>
  </si>
  <si>
    <t xml:space="preserve">IT-BPO-32-192</t>
  </si>
  <si>
    <t xml:space="preserve">IT-BPO-32-193</t>
  </si>
  <si>
    <t xml:space="preserve">IT-BPO-32-194</t>
  </si>
  <si>
    <t xml:space="preserve">IT-BPO-32-195</t>
  </si>
  <si>
    <t xml:space="preserve">IT-BPO-32-196</t>
  </si>
  <si>
    <t xml:space="preserve">IT-BPO-32-197</t>
  </si>
  <si>
    <t xml:space="preserve">IT-BPO-32-198</t>
  </si>
  <si>
    <t xml:space="preserve">IT-BPO-32-199</t>
  </si>
  <si>
    <t xml:space="preserve">IT-BPO-32-200</t>
  </si>
  <si>
    <t xml:space="preserve">IT-BPO-32-201</t>
  </si>
  <si>
    <t xml:space="preserve">IT-BPO-32-202</t>
  </si>
  <si>
    <t xml:space="preserve">IT-BPO-32-203</t>
  </si>
  <si>
    <t xml:space="preserve">IT-BPO-32-204</t>
  </si>
  <si>
    <t xml:space="preserve">IT-BPO-32-205</t>
  </si>
  <si>
    <t xml:space="preserve">IT-BPO-32-206</t>
  </si>
  <si>
    <t xml:space="preserve">IT-BPO-32-207</t>
  </si>
  <si>
    <t xml:space="preserve">IT-BPO-32-208</t>
  </si>
  <si>
    <t xml:space="preserve">IT-BPO-32-209</t>
  </si>
  <si>
    <t xml:space="preserve">IT-BPO-32-210</t>
  </si>
  <si>
    <t xml:space="preserve">IT-BPO-32-211</t>
  </si>
  <si>
    <t xml:space="preserve">IT-BPO-32-212</t>
  </si>
  <si>
    <t xml:space="preserve">IT-BPO-32-213</t>
  </si>
  <si>
    <t xml:space="preserve">IT-BPO-32-214</t>
  </si>
  <si>
    <t xml:space="preserve">IT-BPO-32-215</t>
  </si>
  <si>
    <t xml:space="preserve">IT-BPO-32-216</t>
  </si>
  <si>
    <t xml:space="preserve">IT-BPO-32-217</t>
  </si>
  <si>
    <t xml:space="preserve">IT-BPO-32-218</t>
  </si>
  <si>
    <t xml:space="preserve">IT-BPO-32-219</t>
  </si>
  <si>
    <t xml:space="preserve">IT-BPO-32-220</t>
  </si>
  <si>
    <t xml:space="preserve">IT-BPO-32-221</t>
  </si>
  <si>
    <t xml:space="preserve">IT-BPO-32-222</t>
  </si>
  <si>
    <t xml:space="preserve">IT-BPO-32-223</t>
  </si>
  <si>
    <t xml:space="preserve">IT-BPO-32-224</t>
  </si>
  <si>
    <t xml:space="preserve">IT-BPO-32-225</t>
  </si>
  <si>
    <t xml:space="preserve">IT-BPO-32-226</t>
  </si>
  <si>
    <t xml:space="preserve">IT-BPO-32-227</t>
  </si>
  <si>
    <t xml:space="preserve">IT-BPO-32-228</t>
  </si>
  <si>
    <t xml:space="preserve">IT-BPO-32-229</t>
  </si>
  <si>
    <t xml:space="preserve">IT-BPO-32-230</t>
  </si>
  <si>
    <t xml:space="preserve">IT-BPO-32-231</t>
  </si>
  <si>
    <t xml:space="preserve">IT-BPO-32-232</t>
  </si>
  <si>
    <t xml:space="preserve">IT-BPO-32-233</t>
  </si>
  <si>
    <t xml:space="preserve">IT-BPO-32-234</t>
  </si>
  <si>
    <t xml:space="preserve">IT-BPO-32-235</t>
  </si>
  <si>
    <t xml:space="preserve">IT-BPO-32-236</t>
  </si>
  <si>
    <t xml:space="preserve">IT-BPO-32-237</t>
  </si>
  <si>
    <t xml:space="preserve">IT-BPO-32-238</t>
  </si>
  <si>
    <t xml:space="preserve">IT-BPO-32-239</t>
  </si>
  <si>
    <t xml:space="preserve">IT-BPO-32-240</t>
  </si>
  <si>
    <t xml:space="preserve">IT-BPO-32-241</t>
  </si>
  <si>
    <t xml:space="preserve">IT-BPO-32-242</t>
  </si>
  <si>
    <t xml:space="preserve">IT-BPO-32-243</t>
  </si>
  <si>
    <t xml:space="preserve">IT-BPO-32-244</t>
  </si>
  <si>
    <t xml:space="preserve">IT-BPO-32-245</t>
  </si>
  <si>
    <t xml:space="preserve">IT-BPO-32-246</t>
  </si>
  <si>
    <t xml:space="preserve">IT-BPO-32-247</t>
  </si>
  <si>
    <t xml:space="preserve">IT-BPO-32-248</t>
  </si>
  <si>
    <t xml:space="preserve">IT-BPO-32-249</t>
  </si>
  <si>
    <t xml:space="preserve">IT-BPO-32-250</t>
  </si>
  <si>
    <t xml:space="preserve">IT-BPO-32-251</t>
  </si>
  <si>
    <t xml:space="preserve">IT-BPO-32-252</t>
  </si>
  <si>
    <t xml:space="preserve">IT-BPO-32-253</t>
  </si>
  <si>
    <t xml:space="preserve">IT-BPO-32-254</t>
  </si>
  <si>
    <t xml:space="preserve">IT-BPO-32-255</t>
  </si>
  <si>
    <t xml:space="preserve">IT-BPO-32-256</t>
  </si>
  <si>
    <t xml:space="preserve">IT-BPO-32-257</t>
  </si>
  <si>
    <t xml:space="preserve">IT-BPO-32-258</t>
  </si>
  <si>
    <t xml:space="preserve">IT-BPO-32-259</t>
  </si>
  <si>
    <t xml:space="preserve">IT-BPO-32-260</t>
  </si>
  <si>
    <t xml:space="preserve">IT-BPO-32-261</t>
  </si>
  <si>
    <t xml:space="preserve">IT-BPO-32-262</t>
  </si>
  <si>
    <t xml:space="preserve">IT-BPO-32-263</t>
  </si>
  <si>
    <t xml:space="preserve">IT-BPO-32-264</t>
  </si>
  <si>
    <t xml:space="preserve">IT-BPO-32-265</t>
  </si>
  <si>
    <t xml:space="preserve">IT-BPO-32-266</t>
  </si>
  <si>
    <t xml:space="preserve">IT-BPO-32-267</t>
  </si>
  <si>
    <t xml:space="preserve">IT-BPO-32-268</t>
  </si>
  <si>
    <t xml:space="preserve">IT-BPO-32-269</t>
  </si>
  <si>
    <t xml:space="preserve">IT-BPO-32-270</t>
  </si>
  <si>
    <t xml:space="preserve">IT-BPO-32-271</t>
  </si>
  <si>
    <t xml:space="preserve">IT-BPO-32-272</t>
  </si>
  <si>
    <t xml:space="preserve">IT-BPO-32-273</t>
  </si>
  <si>
    <t xml:space="preserve">IT-BPO-32-274</t>
  </si>
  <si>
    <t xml:space="preserve">IT-BPO-32-275</t>
  </si>
  <si>
    <t xml:space="preserve">IT-BPO-32-276</t>
  </si>
  <si>
    <t xml:space="preserve">IT-BPO-32-277</t>
  </si>
  <si>
    <t xml:space="preserve">IT-BPO-32-278</t>
  </si>
  <si>
    <t xml:space="preserve">IT-BPO-32-279</t>
  </si>
  <si>
    <t xml:space="preserve">IT-BPO-32-280</t>
  </si>
  <si>
    <t xml:space="preserve">IT-BPO-32-281</t>
  </si>
  <si>
    <t xml:space="preserve">IT-BPO-32-282</t>
  </si>
  <si>
    <t xml:space="preserve">IT-BPO-32-283</t>
  </si>
  <si>
    <t xml:space="preserve">IT-BPO-32-284</t>
  </si>
  <si>
    <t xml:space="preserve">IT-BPO-32-285</t>
  </si>
  <si>
    <t xml:space="preserve">IT-BPO-32-286</t>
  </si>
  <si>
    <t xml:space="preserve">IT-BPO-32-287</t>
  </si>
  <si>
    <t xml:space="preserve">IT-BPO-32-288</t>
  </si>
  <si>
    <t xml:space="preserve">IT-BPO-32-289</t>
  </si>
  <si>
    <t xml:space="preserve">IT-BPO-32-290</t>
  </si>
  <si>
    <t xml:space="preserve">IT-BPO-32-291</t>
  </si>
  <si>
    <t xml:space="preserve">IT-BPO-32-292</t>
  </si>
  <si>
    <t xml:space="preserve">IT-BPO-32-293</t>
  </si>
  <si>
    <t xml:space="preserve">IT-BPO-32-294</t>
  </si>
  <si>
    <t xml:space="preserve">IT-BPO-32-295</t>
  </si>
  <si>
    <t xml:space="preserve">IT-BPO-32-296</t>
  </si>
  <si>
    <t xml:space="preserve">IT-BPO-32-297</t>
  </si>
  <si>
    <t xml:space="preserve">IT-BPO-32-298</t>
  </si>
  <si>
    <t xml:space="preserve">IT-BPO-32-299</t>
  </si>
  <si>
    <t xml:space="preserve">IT-BPO-32-300</t>
  </si>
  <si>
    <t xml:space="preserve">IT-BPO-32-301</t>
  </si>
  <si>
    <t xml:space="preserve">IT-BPO-32-302</t>
  </si>
  <si>
    <t xml:space="preserve">IT-BPO-32-303</t>
  </si>
  <si>
    <t xml:space="preserve">IT-BPO-32-304</t>
  </si>
  <si>
    <t xml:space="preserve">IT-BPO-32-305</t>
  </si>
  <si>
    <t xml:space="preserve">IT-BPO-32-306</t>
  </si>
  <si>
    <t xml:space="preserve">IT-BPO-32-307</t>
  </si>
  <si>
    <t xml:space="preserve">IT-BPO-32-308</t>
  </si>
  <si>
    <t xml:space="preserve">IT-BPO-32-309</t>
  </si>
  <si>
    <t xml:space="preserve">IT-BPO-32-310</t>
  </si>
  <si>
    <t xml:space="preserve">IT-BPO-32-311</t>
  </si>
  <si>
    <t xml:space="preserve">IT-BPO-32-312</t>
  </si>
  <si>
    <t xml:space="preserve">IT-BPO-32-313</t>
  </si>
  <si>
    <t xml:space="preserve">IT-BPO-32-314</t>
  </si>
  <si>
    <t xml:space="preserve">IT-BPO-32-315</t>
  </si>
  <si>
    <t xml:space="preserve">IT-BPO-32-316</t>
  </si>
  <si>
    <t xml:space="preserve">IT-BPO-32-317</t>
  </si>
  <si>
    <t xml:space="preserve">IT-BPO-32-318</t>
  </si>
  <si>
    <t xml:space="preserve">IT-BPO-32-319</t>
  </si>
  <si>
    <t xml:space="preserve">IT-BPO-32-320</t>
  </si>
  <si>
    <t xml:space="preserve">IT-BPO-32-321</t>
  </si>
  <si>
    <t xml:space="preserve">IT-BPO-32-322</t>
  </si>
  <si>
    <t xml:space="preserve">IT-BPO-32-323</t>
  </si>
  <si>
    <t xml:space="preserve">IT-BPO-32-324</t>
  </si>
  <si>
    <t xml:space="preserve">IT-BPO-32-325</t>
  </si>
  <si>
    <t xml:space="preserve">IT-BPO-32-326</t>
  </si>
  <si>
    <t xml:space="preserve">IT-BPO-32-327</t>
  </si>
  <si>
    <t xml:space="preserve">IT-BPO-32-328</t>
  </si>
  <si>
    <t xml:space="preserve">IT-BPO-32-329</t>
  </si>
  <si>
    <t xml:space="preserve">IT-BPO-32-330</t>
  </si>
  <si>
    <t xml:space="preserve">IT-BPO-32-331</t>
  </si>
  <si>
    <t xml:space="preserve">IT-BPO-32-332</t>
  </si>
  <si>
    <t xml:space="preserve">IT-BPO-32-333</t>
  </si>
  <si>
    <t xml:space="preserve">IT-BPO-32-334</t>
  </si>
  <si>
    <t xml:space="preserve">IT-BPO-32-335</t>
  </si>
  <si>
    <t xml:space="preserve">IT-BPO-32-336</t>
  </si>
  <si>
    <t xml:space="preserve">IT-BPO-32-337</t>
  </si>
  <si>
    <t xml:space="preserve">IT-BPO-32-338</t>
  </si>
  <si>
    <t xml:space="preserve">IT-BPO-32-339</t>
  </si>
  <si>
    <t xml:space="preserve">IT-BPO-32-340</t>
  </si>
  <si>
    <t xml:space="preserve">IT-BPO-32-341</t>
  </si>
  <si>
    <t xml:space="preserve">IT-BPO-32-342</t>
  </si>
  <si>
    <t xml:space="preserve">IT-BPO-32-343</t>
  </si>
  <si>
    <t xml:space="preserve">IT-BPO-32-344</t>
  </si>
  <si>
    <t xml:space="preserve">IT-BPO-32-345</t>
  </si>
  <si>
    <t xml:space="preserve">IT-BPO-32-346</t>
  </si>
  <si>
    <t xml:space="preserve">IT-BPO-32-347</t>
  </si>
  <si>
    <t xml:space="preserve">IT-BPO-32-348</t>
  </si>
  <si>
    <t xml:space="preserve">IT-BPO-32-349</t>
  </si>
  <si>
    <t xml:space="preserve">IT-BPO-32-350</t>
  </si>
  <si>
    <t xml:space="preserve">IT-BPO-32-351</t>
  </si>
  <si>
    <t xml:space="preserve">IT-BPO-32-352</t>
  </si>
  <si>
    <t xml:space="preserve">IT-BPO-32-353</t>
  </si>
  <si>
    <t xml:space="preserve">IT-BPO-32-354</t>
  </si>
  <si>
    <t xml:space="preserve">IT-BPO-32-355</t>
  </si>
  <si>
    <t xml:space="preserve">IT-BPO-32-356</t>
  </si>
  <si>
    <t xml:space="preserve">IT-BPO-32-357</t>
  </si>
  <si>
    <t xml:space="preserve">IT-BPO-32-358</t>
  </si>
  <si>
    <t xml:space="preserve">IT-BPO-32-359</t>
  </si>
  <si>
    <t xml:space="preserve">IT-BPO-32-360</t>
  </si>
  <si>
    <t xml:space="preserve">IT-BPO-32-361</t>
  </si>
  <si>
    <t xml:space="preserve">IT-BPO-32-362</t>
  </si>
  <si>
    <t xml:space="preserve">IT-BPO-32-363</t>
  </si>
  <si>
    <t xml:space="preserve">IT-BPO-32-364</t>
  </si>
  <si>
    <t xml:space="preserve">IT-BPO-32-365</t>
  </si>
  <si>
    <t xml:space="preserve">IT-BPO-32-366</t>
  </si>
  <si>
    <t xml:space="preserve">IT-BPO-32-367</t>
  </si>
  <si>
    <t xml:space="preserve">IT-BPO-32-368</t>
  </si>
  <si>
    <t xml:space="preserve">IT-BPO-32-369</t>
  </si>
  <si>
    <t xml:space="preserve">IT-BPO-32-370</t>
  </si>
  <si>
    <t xml:space="preserve">IT-BPO-32-371</t>
  </si>
  <si>
    <t xml:space="preserve">IT-BPO-32-372</t>
  </si>
  <si>
    <t xml:space="preserve">IT-BPO-32-373</t>
  </si>
  <si>
    <t xml:space="preserve">IT-BPO-32-374</t>
  </si>
  <si>
    <t xml:space="preserve">IT-BPO-32-375</t>
  </si>
  <si>
    <t xml:space="preserve">IT-BPO-32-376</t>
  </si>
  <si>
    <t xml:space="preserve">IT-BPO-32-377</t>
  </si>
  <si>
    <t xml:space="preserve">IT-BPO-32-378</t>
  </si>
  <si>
    <t xml:space="preserve">IT-BPO-32-379</t>
  </si>
  <si>
    <t xml:space="preserve">IT-BPO-32-380</t>
  </si>
  <si>
    <t xml:space="preserve">IT-BPO-32-381</t>
  </si>
  <si>
    <t xml:space="preserve">IT-BPO-32-382</t>
  </si>
  <si>
    <t xml:space="preserve">IT-BPO-32-383</t>
  </si>
  <si>
    <t xml:space="preserve">IT-BPO-32-384</t>
  </si>
  <si>
    <t xml:space="preserve">IT-BPO-32-385</t>
  </si>
  <si>
    <t xml:space="preserve">IT-BPO-32-386</t>
  </si>
  <si>
    <t xml:space="preserve">IT-BPO-32-387</t>
  </si>
  <si>
    <t xml:space="preserve">IT-BPO-32-388</t>
  </si>
  <si>
    <t xml:space="preserve">IT-BPO-32-389</t>
  </si>
  <si>
    <t xml:space="preserve">IT-BPO-32-390</t>
  </si>
  <si>
    <t xml:space="preserve">IT-BPO-32-391</t>
  </si>
  <si>
    <t xml:space="preserve">IT-BPO-32-392</t>
  </si>
  <si>
    <t xml:space="preserve">IT-BPO-32-393</t>
  </si>
  <si>
    <t xml:space="preserve">IT-BPO-32-394</t>
  </si>
  <si>
    <t xml:space="preserve">IT-BPO-32-395</t>
  </si>
  <si>
    <t xml:space="preserve">IT-BPO-32-396</t>
  </si>
  <si>
    <t xml:space="preserve">IT-BPO-32-397</t>
  </si>
  <si>
    <t xml:space="preserve">IT-BPO-32-398</t>
  </si>
  <si>
    <t xml:space="preserve">IT-BPO-32-399</t>
  </si>
  <si>
    <t xml:space="preserve">IT-BPO-32-400</t>
  </si>
  <si>
    <t xml:space="preserve">IT-BPO-32-401</t>
  </si>
  <si>
    <t xml:space="preserve">IT-BPO-32-402</t>
  </si>
  <si>
    <t xml:space="preserve">IT-BPO-32-403</t>
  </si>
  <si>
    <t xml:space="preserve">IT-BPO-32-404</t>
  </si>
  <si>
    <t xml:space="preserve">IT-BPO-32-405</t>
  </si>
  <si>
    <t xml:space="preserve">IT-BPO-32-406</t>
  </si>
  <si>
    <t xml:space="preserve">IT-BPO-32-407</t>
  </si>
  <si>
    <t xml:space="preserve">IT-BPO-32-408</t>
  </si>
  <si>
    <t xml:space="preserve">IT-BPO-32-409</t>
  </si>
  <si>
    <t xml:space="preserve">IT-BPO-32-410</t>
  </si>
  <si>
    <t xml:space="preserve">IT-BPO-32-411</t>
  </si>
  <si>
    <t xml:space="preserve">IT-BPO-32-412</t>
  </si>
  <si>
    <t xml:space="preserve">IT-BPO-32-413</t>
  </si>
  <si>
    <t xml:space="preserve">IT-BPO-32-414</t>
  </si>
  <si>
    <t xml:space="preserve">IT-BPO-32-415</t>
  </si>
  <si>
    <t xml:space="preserve">IT-BPO-32-416</t>
  </si>
  <si>
    <t xml:space="preserve">IT-BPO-32-417</t>
  </si>
  <si>
    <t xml:space="preserve">IT-BPO-32-418</t>
  </si>
  <si>
    <t xml:space="preserve">IT-BPO-32-419</t>
  </si>
  <si>
    <t xml:space="preserve">IT-BPO-32-420</t>
  </si>
  <si>
    <t xml:space="preserve">IT-BPO-32-421</t>
  </si>
  <si>
    <t xml:space="preserve">IT-BPO-32-422</t>
  </si>
  <si>
    <t xml:space="preserve">IT-BPO-32-423</t>
  </si>
  <si>
    <t xml:space="preserve">IT-BPO-32-424</t>
  </si>
  <si>
    <t xml:space="preserve">IT-BPO-32-425</t>
  </si>
  <si>
    <t xml:space="preserve">IT-BPO-32-426</t>
  </si>
  <si>
    <t xml:space="preserve">IT-BPO-32-427</t>
  </si>
  <si>
    <t xml:space="preserve">IT-BPO-32-428</t>
  </si>
  <si>
    <t xml:space="preserve">IT-BPO-32-429</t>
  </si>
  <si>
    <t xml:space="preserve">IT-BPO-32-430</t>
  </si>
  <si>
    <t xml:space="preserve">IT-BPO-32-431</t>
  </si>
  <si>
    <t xml:space="preserve">IT-BPO-32-432</t>
  </si>
  <si>
    <t xml:space="preserve">IT-BPO-32-433</t>
  </si>
  <si>
    <t xml:space="preserve">IT-BPO-32-434</t>
  </si>
  <si>
    <t xml:space="preserve">IT-BPO-32-435</t>
  </si>
  <si>
    <t xml:space="preserve">IT-BPO-32-436</t>
  </si>
  <si>
    <t xml:space="preserve">IT-BPO-32-437</t>
  </si>
  <si>
    <t xml:space="preserve">IT-BPO-32-438</t>
  </si>
  <si>
    <t xml:space="preserve">IT-BPO-32-439</t>
  </si>
  <si>
    <t xml:space="preserve">IT-BPO-32-440</t>
  </si>
  <si>
    <t xml:space="preserve">IT-BPO-32-441</t>
  </si>
  <si>
    <t xml:space="preserve">IT-BPO-32-442</t>
  </si>
  <si>
    <t xml:space="preserve">IT-BPO-32-443</t>
  </si>
  <si>
    <t xml:space="preserve">IT-BPO-32-444</t>
  </si>
  <si>
    <t xml:space="preserve">IT-BPO-32-445</t>
  </si>
  <si>
    <t xml:space="preserve">IT-BPO-32-446</t>
  </si>
  <si>
    <t xml:space="preserve">IT-BPO-32-447</t>
  </si>
  <si>
    <t xml:space="preserve">IT-BPO-32-448</t>
  </si>
  <si>
    <t xml:space="preserve">IT-BPO-32-449</t>
  </si>
  <si>
    <t xml:space="preserve">IT-BPO-32-450</t>
  </si>
  <si>
    <t xml:space="preserve">IT-BPO-32-451</t>
  </si>
  <si>
    <t xml:space="preserve">IT-BPO-32-452</t>
  </si>
  <si>
    <t xml:space="preserve">IT-BPO-32-453</t>
  </si>
  <si>
    <t xml:space="preserve">IT-BPO-32-454</t>
  </si>
  <si>
    <t xml:space="preserve">IT-BPO-32-455</t>
  </si>
  <si>
    <t xml:space="preserve">IT-BPO-32-456</t>
  </si>
  <si>
    <t xml:space="preserve">IT-BPO-32-457</t>
  </si>
  <si>
    <t xml:space="preserve">IT-BPO-32-458</t>
  </si>
  <si>
    <t xml:space="preserve">IT-BPO-32-459</t>
  </si>
  <si>
    <t xml:space="preserve">IT-BPO-32-460</t>
  </si>
  <si>
    <t xml:space="preserve">IT-BPO-32-461</t>
  </si>
  <si>
    <t xml:space="preserve">IT-BPO-32-462</t>
  </si>
  <si>
    <t xml:space="preserve">IT-BPO-32-463</t>
  </si>
  <si>
    <t xml:space="preserve">IT-BPO-32-464</t>
  </si>
  <si>
    <t xml:space="preserve">IT-BPO-32-465</t>
  </si>
  <si>
    <t xml:space="preserve">IT-BPO-32-466</t>
  </si>
  <si>
    <t xml:space="preserve">IT-BPO-32-467</t>
  </si>
  <si>
    <t xml:space="preserve">IT-BPO-32-468</t>
  </si>
  <si>
    <t xml:space="preserve">IT-BPO-32-469</t>
  </si>
  <si>
    <t xml:space="preserve">IT-BPO-32-470</t>
  </si>
  <si>
    <t xml:space="preserve">IT-BPO-32-471</t>
  </si>
  <si>
    <t xml:space="preserve">IT-BPO-32-472</t>
  </si>
  <si>
    <t xml:space="preserve">IT-BPO-32-473</t>
  </si>
  <si>
    <t xml:space="preserve">IT-BPO-32-474</t>
  </si>
  <si>
    <t xml:space="preserve">IT-BPO-32-475</t>
  </si>
  <si>
    <t xml:space="preserve">IT-BPO-32-476</t>
  </si>
  <si>
    <t xml:space="preserve">IT-BPO-32-477</t>
  </si>
  <si>
    <t xml:space="preserve">IT-BPO-32-478</t>
  </si>
  <si>
    <t xml:space="preserve">IT-BPO-32-479</t>
  </si>
  <si>
    <t xml:space="preserve">IT-BPO-32-480</t>
  </si>
  <si>
    <t xml:space="preserve">IT-BPO-32-481</t>
  </si>
  <si>
    <t xml:space="preserve">IT-BPO-32-482</t>
  </si>
  <si>
    <t xml:space="preserve">IT-BPO-32-483</t>
  </si>
  <si>
    <t xml:space="preserve">IT-BPO-32-484</t>
  </si>
  <si>
    <t xml:space="preserve">IT-BPO-32-485</t>
  </si>
  <si>
    <t xml:space="preserve">IT-BPO-32-486</t>
  </si>
  <si>
    <t xml:space="preserve">IT-BPO-32-487</t>
  </si>
  <si>
    <t xml:space="preserve">IT-BPO-32-488</t>
  </si>
  <si>
    <t xml:space="preserve">IT-BPO-32-489</t>
  </si>
  <si>
    <t xml:space="preserve">IT-BPO-32-490</t>
  </si>
  <si>
    <t xml:space="preserve">IT-BPO-32-491</t>
  </si>
  <si>
    <t xml:space="preserve">IT-BPO-32-492</t>
  </si>
  <si>
    <t xml:space="preserve">IT-BPO-32-493</t>
  </si>
  <si>
    <t xml:space="preserve">IT-BPO-32-494</t>
  </si>
  <si>
    <t xml:space="preserve">IT-BPO-32-495</t>
  </si>
  <si>
    <t xml:space="preserve">IT-BPO-32-496</t>
  </si>
  <si>
    <t xml:space="preserve">IT-BPO-32-497</t>
  </si>
  <si>
    <t xml:space="preserve">IT-BPO-32-498</t>
  </si>
  <si>
    <t xml:space="preserve">IT-BPO-32-499</t>
  </si>
  <si>
    <t xml:space="preserve">IT-BPO-32-500</t>
  </si>
  <si>
    <t xml:space="preserve">IT-BPO-32-501</t>
  </si>
  <si>
    <t xml:space="preserve">IT-BPO-32-502</t>
  </si>
  <si>
    <t xml:space="preserve">IT-BPO-32-503</t>
  </si>
  <si>
    <t xml:space="preserve">IT-BPO-32-504</t>
  </si>
  <si>
    <t xml:space="preserve">IT-BPO-32-505</t>
  </si>
  <si>
    <t xml:space="preserve">IT-BPO-32-506</t>
  </si>
  <si>
    <t xml:space="preserve">IT-BPO-32-507</t>
  </si>
  <si>
    <t xml:space="preserve">IT-BPO-32-508</t>
  </si>
  <si>
    <t xml:space="preserve">IT-BPO-32-509</t>
  </si>
  <si>
    <t xml:space="preserve">IT-BPO-32-510</t>
  </si>
  <si>
    <t xml:space="preserve">IT-BPO-32-511</t>
  </si>
  <si>
    <t xml:space="preserve">IT-BPO-32-512</t>
  </si>
  <si>
    <t xml:space="preserve">IT-BPO-32-513</t>
  </si>
  <si>
    <t xml:space="preserve">IT-BPO-32-514</t>
  </si>
  <si>
    <t xml:space="preserve">IT-BPO-32-515</t>
  </si>
  <si>
    <t xml:space="preserve">IT-BPO-32-516</t>
  </si>
  <si>
    <t xml:space="preserve">IT-BPO-32-517</t>
  </si>
  <si>
    <t xml:space="preserve">IT-BPO-32-518</t>
  </si>
  <si>
    <t xml:space="preserve">IT-BPO-32-519</t>
  </si>
  <si>
    <t xml:space="preserve">IT-BPO-32-520</t>
  </si>
  <si>
    <t xml:space="preserve">IT-BPO-32-521</t>
  </si>
  <si>
    <t xml:space="preserve">IT-BPO-32-522</t>
  </si>
  <si>
    <t xml:space="preserve">IT-BPO-32-523</t>
  </si>
  <si>
    <t xml:space="preserve">IT-BPO-32-524</t>
  </si>
  <si>
    <t xml:space="preserve">IT-BPO-32-525</t>
  </si>
  <si>
    <t xml:space="preserve">IT-BPO-32-526</t>
  </si>
  <si>
    <t xml:space="preserve">IT-BPO-32-527</t>
  </si>
  <si>
    <t xml:space="preserve">IT-BPO-32-528</t>
  </si>
  <si>
    <t xml:space="preserve">IT-BPO-32-529</t>
  </si>
  <si>
    <t xml:space="preserve">IT-BPO-32-530</t>
  </si>
  <si>
    <t xml:space="preserve">IT-BPO-32-531</t>
  </si>
  <si>
    <t xml:space="preserve">IT-BPO-32-532</t>
  </si>
  <si>
    <t xml:space="preserve">IT-BPO-32-533</t>
  </si>
  <si>
    <t xml:space="preserve">IT-BPO-32-534</t>
  </si>
  <si>
    <t xml:space="preserve">IT-BPO-32-535</t>
  </si>
  <si>
    <t xml:space="preserve">IT-BPO-32-536</t>
  </si>
  <si>
    <t xml:space="preserve">IT-BPO-32-537</t>
  </si>
  <si>
    <t xml:space="preserve">IT-BPO-32-538</t>
  </si>
  <si>
    <t xml:space="preserve">IT-BPO-32-539</t>
  </si>
  <si>
    <t xml:space="preserve">IT-BPO-32-540</t>
  </si>
  <si>
    <t xml:space="preserve">IT-BPO-32-541</t>
  </si>
  <si>
    <t xml:space="preserve">IT-BPO-32-542</t>
  </si>
  <si>
    <t xml:space="preserve">IT-BPO-32-543</t>
  </si>
  <si>
    <t xml:space="preserve">IT-BPO-32-544</t>
  </si>
  <si>
    <t xml:space="preserve">IT-BPO-32-545</t>
  </si>
  <si>
    <t xml:space="preserve">IT-BPO-32-546</t>
  </si>
  <si>
    <t xml:space="preserve">IT-BPO-32-547</t>
  </si>
  <si>
    <t xml:space="preserve">IT-BPO-32-548</t>
  </si>
  <si>
    <t xml:space="preserve">IT-BPO-32-549</t>
  </si>
  <si>
    <t xml:space="preserve">IT-BPO-32-550</t>
  </si>
  <si>
    <t xml:space="preserve">IT-BPO-32-551</t>
  </si>
  <si>
    <t xml:space="preserve">IT-BPO-32-552</t>
  </si>
  <si>
    <t xml:space="preserve">IT-BPO-32-553</t>
  </si>
  <si>
    <t xml:space="preserve">IT-BPO-32-554</t>
  </si>
  <si>
    <t xml:space="preserve">IT-BPO-32-555</t>
  </si>
  <si>
    <t xml:space="preserve">IT-BPO-32-556</t>
  </si>
  <si>
    <t xml:space="preserve">IT-BPO-32-557</t>
  </si>
  <si>
    <t xml:space="preserve">IT-BPO-32-558</t>
  </si>
  <si>
    <t xml:space="preserve">IT-BPO-32-559</t>
  </si>
  <si>
    <t xml:space="preserve">IT-BPO-32-560</t>
  </si>
  <si>
    <t xml:space="preserve">IT-BPO-32-561</t>
  </si>
  <si>
    <t xml:space="preserve">IT-BPO-32-562</t>
  </si>
  <si>
    <t xml:space="preserve">IT-BPO-32-563</t>
  </si>
  <si>
    <t xml:space="preserve">IT-BPO-32-564</t>
  </si>
  <si>
    <t xml:space="preserve">IT-BPO-32-565</t>
  </si>
  <si>
    <t xml:space="preserve">IT-BPO-32-566</t>
  </si>
  <si>
    <t xml:space="preserve">IT-BPO-32-567</t>
  </si>
  <si>
    <t xml:space="preserve">IT-BPO-32-568</t>
  </si>
  <si>
    <t xml:space="preserve">IT-BPO-32-569</t>
  </si>
  <si>
    <t xml:space="preserve">IT-BPO-32-570</t>
  </si>
  <si>
    <t xml:space="preserve">IT-BPO-32-571</t>
  </si>
  <si>
    <t xml:space="preserve">IT-BPO-32-572</t>
  </si>
  <si>
    <t xml:space="preserve">IT-BPO-32-573</t>
  </si>
  <si>
    <t xml:space="preserve">IT-BPO-32-574</t>
  </si>
  <si>
    <t xml:space="preserve">IT-BPO-32-575</t>
  </si>
  <si>
    <t xml:space="preserve">IT-BPO-32-576</t>
  </si>
  <si>
    <t xml:space="preserve">IT-BPO-32-577</t>
  </si>
  <si>
    <t xml:space="preserve">IT-BPO-32-578</t>
  </si>
  <si>
    <t xml:space="preserve">IT-BPO-32-579</t>
  </si>
  <si>
    <t xml:space="preserve">IT-BPO-32-580</t>
  </si>
  <si>
    <t xml:space="preserve">IT-BPO-32-581</t>
  </si>
  <si>
    <t xml:space="preserve">IT-BPO-32-582</t>
  </si>
  <si>
    <t xml:space="preserve">IT-BPO-32-583</t>
  </si>
  <si>
    <t xml:space="preserve">IT-BPO-32-584</t>
  </si>
  <si>
    <t xml:space="preserve">IT-BPO-32-585</t>
  </si>
  <si>
    <t xml:space="preserve">IT-BPO-32-586</t>
  </si>
  <si>
    <t xml:space="preserve">IT-BPO-32-587</t>
  </si>
  <si>
    <t xml:space="preserve">IT-BPO-32-588</t>
  </si>
  <si>
    <t xml:space="preserve">IT-BPO-32-589</t>
  </si>
  <si>
    <t xml:space="preserve">IT-BPO-32-590</t>
  </si>
  <si>
    <t xml:space="preserve">IT-BPO-32-591</t>
  </si>
  <si>
    <t xml:space="preserve">IT-BPO-32-592</t>
  </si>
  <si>
    <t xml:space="preserve">IT-BPO-32-593</t>
  </si>
  <si>
    <t xml:space="preserve">IT-BPO-32-594</t>
  </si>
  <si>
    <t xml:space="preserve">IT-BPO-32-595</t>
  </si>
  <si>
    <t xml:space="preserve">IT-BPO-32-596</t>
  </si>
  <si>
    <t xml:space="preserve">IT-BPO-32-597</t>
  </si>
  <si>
    <t xml:space="preserve">IT-BPO-32-598</t>
  </si>
  <si>
    <t xml:space="preserve">IT-BPO-32-599</t>
  </si>
  <si>
    <t xml:space="preserve">IT-BPO-32-600</t>
  </si>
  <si>
    <t xml:space="preserve">IT-BPO-32-601</t>
  </si>
  <si>
    <t xml:space="preserve">IT-BPO-32-602</t>
  </si>
  <si>
    <t xml:space="preserve">IT-BPO-32-603</t>
  </si>
  <si>
    <t xml:space="preserve">IT-BPO-32-604</t>
  </si>
  <si>
    <t xml:space="preserve">IT-BPO-32-605</t>
  </si>
  <si>
    <t xml:space="preserve">IT-BPO-32-606</t>
  </si>
  <si>
    <t xml:space="preserve">IT-BPO-32-607</t>
  </si>
  <si>
    <t xml:space="preserve">IT-BPO-32-608</t>
  </si>
  <si>
    <t xml:space="preserve">IT-BPO-32-609</t>
  </si>
  <si>
    <t xml:space="preserve">IT-BPO-32-610</t>
  </si>
  <si>
    <t xml:space="preserve">IT-BPO-32-611</t>
  </si>
  <si>
    <t xml:space="preserve">IT-BPO-32-612</t>
  </si>
  <si>
    <t xml:space="preserve">IT-BPO-32-613</t>
  </si>
  <si>
    <t xml:space="preserve">IT-BPO-32-614</t>
  </si>
  <si>
    <t xml:space="preserve">IT-BPO-32-615</t>
  </si>
  <si>
    <t xml:space="preserve">IT-BPO-32-616</t>
  </si>
  <si>
    <t xml:space="preserve">IT-BPO-32-617</t>
  </si>
  <si>
    <t xml:space="preserve">IT-BPO-32-618</t>
  </si>
  <si>
    <t xml:space="preserve">IT-BPO-32-619</t>
  </si>
  <si>
    <t xml:space="preserve">IT-BPO-32-620</t>
  </si>
  <si>
    <t xml:space="preserve">IT-BPO-32-621</t>
  </si>
  <si>
    <t xml:space="preserve">IT-BPO-32-622</t>
  </si>
  <si>
    <t xml:space="preserve">IT-BPO-32-623</t>
  </si>
  <si>
    <t xml:space="preserve">IT-BPO-32-624</t>
  </si>
  <si>
    <t xml:space="preserve">IT-BPO-32-625</t>
  </si>
  <si>
    <t xml:space="preserve">IT-BPO-32-626</t>
  </si>
  <si>
    <t xml:space="preserve">IT-BPO-32-627</t>
  </si>
  <si>
    <t xml:space="preserve">IT-BPO-32-628</t>
  </si>
  <si>
    <t xml:space="preserve">IT-BPO-32-629</t>
  </si>
  <si>
    <t xml:space="preserve">IT-BPO-32-630</t>
  </si>
  <si>
    <t xml:space="preserve">IT-BPO-32-631</t>
  </si>
  <si>
    <t xml:space="preserve">IT-BPO-32-632</t>
  </si>
  <si>
    <t xml:space="preserve">IT-BPO-32-633</t>
  </si>
  <si>
    <t xml:space="preserve">IT-BPO-32-634</t>
  </si>
  <si>
    <t xml:space="preserve">IT-BPO-32-635</t>
  </si>
  <si>
    <t xml:space="preserve">IT-BPO-32-636</t>
  </si>
  <si>
    <t xml:space="preserve">IT-BPO-32-637</t>
  </si>
  <si>
    <t xml:space="preserve">IT-BPO-32-638</t>
  </si>
  <si>
    <t xml:space="preserve">IT-BPO-32-639</t>
  </si>
  <si>
    <t xml:space="preserve">IT-BPO-32-640</t>
  </si>
  <si>
    <t xml:space="preserve">IT-BPO-32-641</t>
  </si>
  <si>
    <t xml:space="preserve">IT-BPO-32-642</t>
  </si>
  <si>
    <t xml:space="preserve">IT-BPO-32-643</t>
  </si>
  <si>
    <t xml:space="preserve">IT-BPO-32-644</t>
  </si>
  <si>
    <t xml:space="preserve">IT-BPO-32-645</t>
  </si>
  <si>
    <t xml:space="preserve">IT-BPO-32-646</t>
  </si>
  <si>
    <t xml:space="preserve">IT-BPO-32-647</t>
  </si>
  <si>
    <t xml:space="preserve">IT-BPO-32-648</t>
  </si>
  <si>
    <t xml:space="preserve">IT-BPO-32-649</t>
  </si>
  <si>
    <t xml:space="preserve">IT-BPO-32-650</t>
  </si>
  <si>
    <t xml:space="preserve">IT-BPO-32-651</t>
  </si>
  <si>
    <t xml:space="preserve">IT-BPO-32-652</t>
  </si>
  <si>
    <t xml:space="preserve">IT-BPO-32-653</t>
  </si>
  <si>
    <t xml:space="preserve">IT-BPO-32-654</t>
  </si>
  <si>
    <t xml:space="preserve">IT-BPO-32-655</t>
  </si>
  <si>
    <t xml:space="preserve">IT-BPO-32-656</t>
  </si>
  <si>
    <t xml:space="preserve">IT-BPO-32-657</t>
  </si>
  <si>
    <t xml:space="preserve">IT-BPO-32-658</t>
  </si>
  <si>
    <t xml:space="preserve">IT-BPO-32-659</t>
  </si>
  <si>
    <t xml:space="preserve">IT-BPO-32-660</t>
  </si>
  <si>
    <t xml:space="preserve">IT-BPO-32-661</t>
  </si>
  <si>
    <t xml:space="preserve">IT-BPO-32-662</t>
  </si>
  <si>
    <t xml:space="preserve">IT-BPO-32-663</t>
  </si>
  <si>
    <t xml:space="preserve">IT-BPO-32-664</t>
  </si>
  <si>
    <t xml:space="preserve">IT-BPO-32-665</t>
  </si>
  <si>
    <t xml:space="preserve">IT-BPO-32-666</t>
  </si>
  <si>
    <t xml:space="preserve">IT-BPO-32-667</t>
  </si>
  <si>
    <t xml:space="preserve">IT-BPO-32-668</t>
  </si>
  <si>
    <t xml:space="preserve">IT-BPO-32-669</t>
  </si>
  <si>
    <t xml:space="preserve">IT-BPO-32-670</t>
  </si>
  <si>
    <t xml:space="preserve">IT-BPO-32-671</t>
  </si>
  <si>
    <t xml:space="preserve">IT-BPO-32-672</t>
  </si>
  <si>
    <t xml:space="preserve">IT-BPO-32-673</t>
  </si>
  <si>
    <t xml:space="preserve">IT-BPO-32-674</t>
  </si>
  <si>
    <t xml:space="preserve">IT-BPO-32-675</t>
  </si>
  <si>
    <t xml:space="preserve">IT-BPO-32-676</t>
  </si>
  <si>
    <t xml:space="preserve">IT-BPO-32-677</t>
  </si>
  <si>
    <t xml:space="preserve">IT-BPO-32-678</t>
  </si>
  <si>
    <t xml:space="preserve">IT-BPO-32-679</t>
  </si>
  <si>
    <t xml:space="preserve">IT-BPO-32-680</t>
  </si>
  <si>
    <t xml:space="preserve">IT-BPO-32-681</t>
  </si>
  <si>
    <t xml:space="preserve">IT-BPO-32-682</t>
  </si>
  <si>
    <t xml:space="preserve">IT-BPO-32-683</t>
  </si>
  <si>
    <t xml:space="preserve">IT-BPO-32-684</t>
  </si>
  <si>
    <t xml:space="preserve">IT-BPO-32-685</t>
  </si>
  <si>
    <t xml:space="preserve">IT-BPO-32-686</t>
  </si>
  <si>
    <t xml:space="preserve">IT-BPO-32-687</t>
  </si>
  <si>
    <t xml:space="preserve">IT-BPO-32-688</t>
  </si>
  <si>
    <t xml:space="preserve">IT-BPO-32-689</t>
  </si>
  <si>
    <t xml:space="preserve">IT-BPO-32-690</t>
  </si>
  <si>
    <t xml:space="preserve">IT-BPO-32-691</t>
  </si>
  <si>
    <t xml:space="preserve">IT-BPO-32-692</t>
  </si>
  <si>
    <t xml:space="preserve">IT-BPO-32-693</t>
  </si>
  <si>
    <t xml:space="preserve">IT-BPO-32-694</t>
  </si>
  <si>
    <t xml:space="preserve">IT-BPO-32-695</t>
  </si>
  <si>
    <t xml:space="preserve">IT-BPO-32-696</t>
  </si>
  <si>
    <t xml:space="preserve">IT-BPO-32-697</t>
  </si>
  <si>
    <t xml:space="preserve">IT-BPO-32-698</t>
  </si>
  <si>
    <t xml:space="preserve">IT-BPO-32-699</t>
  </si>
  <si>
    <t xml:space="preserve">IT-BPO-32-700</t>
  </si>
  <si>
    <t xml:space="preserve">IT-BPO-32-701</t>
  </si>
  <si>
    <t xml:space="preserve">IT-BPO-32-702</t>
  </si>
  <si>
    <t xml:space="preserve">IT-BPO-32-703</t>
  </si>
  <si>
    <t xml:space="preserve">IT-BPO-32-704</t>
  </si>
  <si>
    <t xml:space="preserve">IT-BPO-32-705</t>
  </si>
  <si>
    <t xml:space="preserve">IT-BPO-32-706</t>
  </si>
  <si>
    <t xml:space="preserve">IT-BPO-32-707</t>
  </si>
  <si>
    <t xml:space="preserve">IT-BPO-32-708</t>
  </si>
  <si>
    <t xml:space="preserve">IT-BPO-32-709</t>
  </si>
  <si>
    <t xml:space="preserve">IT-BPO-32-710</t>
  </si>
  <si>
    <t xml:space="preserve">IT-BPO-32-711</t>
  </si>
  <si>
    <t xml:space="preserve">IT-BPO-32-712</t>
  </si>
  <si>
    <t xml:space="preserve">IT-BPO-32-713</t>
  </si>
  <si>
    <t xml:space="preserve">IT-BPO-32-714</t>
  </si>
  <si>
    <t xml:space="preserve">IT-BPO-32-715</t>
  </si>
  <si>
    <t xml:space="preserve">IT-BPO-32-716</t>
  </si>
  <si>
    <t xml:space="preserve">IT-BPO-32-717</t>
  </si>
  <si>
    <t xml:space="preserve">IT-BPO-32-718</t>
  </si>
  <si>
    <t xml:space="preserve">IT-BPO-32-719</t>
  </si>
  <si>
    <t xml:space="preserve">IT-BPO-32-720</t>
  </si>
  <si>
    <t xml:space="preserve">IT-BPO-32-721</t>
  </si>
  <si>
    <t xml:space="preserve">IT-BPO-32-722</t>
  </si>
  <si>
    <t xml:space="preserve">IT-BPO-32-723</t>
  </si>
  <si>
    <t xml:space="preserve">IT-BPO-32-724</t>
  </si>
  <si>
    <t xml:space="preserve">IT-BPO-32-725</t>
  </si>
  <si>
    <t xml:space="preserve">IT-BPO-32-726</t>
  </si>
  <si>
    <t xml:space="preserve">IT-BPO-32-727</t>
  </si>
  <si>
    <t xml:space="preserve">IT-BPO-32-728</t>
  </si>
  <si>
    <t xml:space="preserve">IT-BPO-32-729</t>
  </si>
  <si>
    <t xml:space="preserve">IT-BPO-32-730</t>
  </si>
  <si>
    <t xml:space="preserve">IT-BPO-32-731</t>
  </si>
  <si>
    <t xml:space="preserve">IT-BPO-32-732</t>
  </si>
  <si>
    <t xml:space="preserve">IT-BPO-32-733</t>
  </si>
  <si>
    <t xml:space="preserve">IT-BPO-32-734</t>
  </si>
  <si>
    <t xml:space="preserve">IT-BPO-32-735</t>
  </si>
  <si>
    <t xml:space="preserve">IT-BPO-32-736</t>
  </si>
  <si>
    <t xml:space="preserve">IT-BPO-32-737</t>
  </si>
  <si>
    <t xml:space="preserve">IT-BPO-32-738</t>
  </si>
  <si>
    <t xml:space="preserve">IT-BPO-32-739</t>
  </si>
  <si>
    <t xml:space="preserve">IT-BPO-32-740</t>
  </si>
  <si>
    <t xml:space="preserve">IT-BPO-32-741</t>
  </si>
  <si>
    <t xml:space="preserve">IT-BPO-32-742</t>
  </si>
  <si>
    <t xml:space="preserve">IT-BPO-32-743</t>
  </si>
  <si>
    <t xml:space="preserve">IT-BPO-32-744</t>
  </si>
  <si>
    <t xml:space="preserve">IT-BPO-32-745</t>
  </si>
  <si>
    <t xml:space="preserve">IT-BPO-32-746</t>
  </si>
  <si>
    <t xml:space="preserve">IT-BPO-32-747</t>
  </si>
  <si>
    <t xml:space="preserve">IT-BPO-32-748</t>
  </si>
  <si>
    <t xml:space="preserve">IT-BPO-32-749</t>
  </si>
  <si>
    <t xml:space="preserve">IT-BPO-32-750</t>
  </si>
  <si>
    <t xml:space="preserve">IT-BPO-32-751</t>
  </si>
  <si>
    <t xml:space="preserve">IT-BPO-32-752</t>
  </si>
  <si>
    <t xml:space="preserve">IT-BPO-32-753</t>
  </si>
  <si>
    <t xml:space="preserve">IT-BPO-32-754</t>
  </si>
  <si>
    <t xml:space="preserve">IT-BPO-32-755</t>
  </si>
  <si>
    <t xml:space="preserve">IT-BPO-32-756</t>
  </si>
  <si>
    <t xml:space="preserve">IT-BPO-32-757</t>
  </si>
  <si>
    <t xml:space="preserve">IT-BPO-32-758</t>
  </si>
  <si>
    <t xml:space="preserve">IT-BPO-32-759</t>
  </si>
  <si>
    <t xml:space="preserve">IT-BPO-32-760</t>
  </si>
  <si>
    <t xml:space="preserve">IT-BPO-32-761</t>
  </si>
  <si>
    <t xml:space="preserve">IT-BPO-32-762</t>
  </si>
  <si>
    <t xml:space="preserve">IT-BPO-32-763</t>
  </si>
  <si>
    <t xml:space="preserve">IT-BPO-32-764</t>
  </si>
  <si>
    <t xml:space="preserve">IT-BPO-32-765</t>
  </si>
  <si>
    <t xml:space="preserve">IT-BPO-32-766</t>
  </si>
  <si>
    <t xml:space="preserve">IT-BPO-32-767</t>
  </si>
  <si>
    <t xml:space="preserve">IT-BPO-32-768</t>
  </si>
  <si>
    <t xml:space="preserve">IT-BPO-32-769</t>
  </si>
  <si>
    <t xml:space="preserve">IT-BPO-32-770</t>
  </si>
  <si>
    <t xml:space="preserve">IT-BPO-32-771</t>
  </si>
  <si>
    <t xml:space="preserve">IT-BPO-32-772</t>
  </si>
  <si>
    <t xml:space="preserve">IT-BPO-32-773</t>
  </si>
  <si>
    <t xml:space="preserve">IT-BPO-32-774</t>
  </si>
  <si>
    <t xml:space="preserve">IT-BPO-32-775</t>
  </si>
  <si>
    <t xml:space="preserve">IT-BPO-32-776</t>
  </si>
  <si>
    <t xml:space="preserve">IT-BPO-32-777</t>
  </si>
  <si>
    <t xml:space="preserve">IT-BPO-32-778</t>
  </si>
  <si>
    <t xml:space="preserve">IT-BPO-32-779</t>
  </si>
  <si>
    <t xml:space="preserve">IT-BPO-32-780</t>
  </si>
  <si>
    <t xml:space="preserve">IT-BPO-32-781</t>
  </si>
  <si>
    <t xml:space="preserve">IT-BPO-32-782</t>
  </si>
  <si>
    <t xml:space="preserve">IT-BPO-32-783</t>
  </si>
  <si>
    <t xml:space="preserve">IT-BPO-32-784</t>
  </si>
  <si>
    <t xml:space="preserve">IT-BPO-32-785</t>
  </si>
  <si>
    <t xml:space="preserve">IT-BPO-32-786</t>
  </si>
  <si>
    <t xml:space="preserve">IT-BPO-32-787</t>
  </si>
  <si>
    <t xml:space="preserve">IT-BPO-32-788</t>
  </si>
  <si>
    <t xml:space="preserve">IT-BPO-32-789</t>
  </si>
  <si>
    <t xml:space="preserve">IT-BPO-32-790</t>
  </si>
  <si>
    <t xml:space="preserve">IT-BPO-32-791</t>
  </si>
  <si>
    <t xml:space="preserve">IT-BPO-32-792</t>
  </si>
  <si>
    <t xml:space="preserve">IT-BPO-32-793</t>
  </si>
  <si>
    <t xml:space="preserve">IT-BPO-32-794</t>
  </si>
  <si>
    <t xml:space="preserve">IT-BPO-32-795</t>
  </si>
  <si>
    <t xml:space="preserve">IT-BPO-32-796</t>
  </si>
  <si>
    <t xml:space="preserve">IT-BPO-32-797</t>
  </si>
  <si>
    <t xml:space="preserve">IT-BPO-32-798</t>
  </si>
  <si>
    <t xml:space="preserve">IT-BPO-32-799</t>
  </si>
  <si>
    <t xml:space="preserve">IT-BPO-32-800</t>
  </si>
  <si>
    <t xml:space="preserve">IT-BPO-32-801</t>
  </si>
  <si>
    <t xml:space="preserve">IT-BPO-32-802</t>
  </si>
  <si>
    <t xml:space="preserve">IT-BPO-32-803</t>
  </si>
  <si>
    <t xml:space="preserve">IT-BPO-32-804</t>
  </si>
  <si>
    <t xml:space="preserve">IT-BPO-32-805</t>
  </si>
  <si>
    <t xml:space="preserve">IT-BPO-32-806</t>
  </si>
  <si>
    <t xml:space="preserve">IT-BPO-32-807</t>
  </si>
  <si>
    <t xml:space="preserve">IT-BPO-32-808</t>
  </si>
  <si>
    <t xml:space="preserve">IT-BPO-32-809</t>
  </si>
  <si>
    <t xml:space="preserve">IT-BPO-32-810</t>
  </si>
  <si>
    <t xml:space="preserve">IT-BPO-32-811</t>
  </si>
  <si>
    <t xml:space="preserve">IT-BPO-32-812</t>
  </si>
  <si>
    <t xml:space="preserve">IT-BPO-32-813</t>
  </si>
  <si>
    <t xml:space="preserve">IT-BPO-32-814</t>
  </si>
  <si>
    <t xml:space="preserve">IT-BPO-32-815</t>
  </si>
  <si>
    <t xml:space="preserve">IT-BPO-32-816</t>
  </si>
  <si>
    <t xml:space="preserve">IT-BPO-32-817</t>
  </si>
  <si>
    <t xml:space="preserve">IT-BPO-32-818</t>
  </si>
  <si>
    <t xml:space="preserve">IT-BPO-32-819</t>
  </si>
  <si>
    <t xml:space="preserve">IT-BPO-32-820</t>
  </si>
  <si>
    <t xml:space="preserve">IT-BPO-32-821</t>
  </si>
  <si>
    <t xml:space="preserve">IT-BPO-32-822</t>
  </si>
  <si>
    <t xml:space="preserve">IT-BPO-32-823</t>
  </si>
  <si>
    <t xml:space="preserve">IT-BPO-32-824</t>
  </si>
  <si>
    <t xml:space="preserve">IT-BPO-32-825</t>
  </si>
  <si>
    <t xml:space="preserve">IT-BPO-32-826</t>
  </si>
  <si>
    <t xml:space="preserve">IT-BPO-32-827</t>
  </si>
  <si>
    <t xml:space="preserve">IT-BPO-32-828</t>
  </si>
  <si>
    <t xml:space="preserve">IT-BPO-32-829</t>
  </si>
  <si>
    <t xml:space="preserve">IT-BPO-32-830</t>
  </si>
  <si>
    <t xml:space="preserve">IT-BPO-32-831</t>
  </si>
  <si>
    <t xml:space="preserve">IT-BPO-32-832</t>
  </si>
  <si>
    <t xml:space="preserve">IT-BPO-32-833</t>
  </si>
  <si>
    <t xml:space="preserve">IT-BPO-32-834</t>
  </si>
  <si>
    <t xml:space="preserve">IT-BPO-32-835</t>
  </si>
  <si>
    <t xml:space="preserve">IT-BPO-32-836</t>
  </si>
  <si>
    <t xml:space="preserve">IT-BPO-32-837</t>
  </si>
  <si>
    <t xml:space="preserve">IT-BPO-32-838</t>
  </si>
  <si>
    <t xml:space="preserve">IT-BPO-32-839</t>
  </si>
  <si>
    <t xml:space="preserve">IT-BPO-32-840</t>
  </si>
  <si>
    <t xml:space="preserve">IT-BPO-32-841</t>
  </si>
  <si>
    <t xml:space="preserve">IT-BPO-32-842</t>
  </si>
  <si>
    <t xml:space="preserve">IT-BPO-32-843</t>
  </si>
  <si>
    <t xml:space="preserve">IT-BPO-32-844</t>
  </si>
  <si>
    <t xml:space="preserve">IT-BPO-32-845</t>
  </si>
  <si>
    <t xml:space="preserve">IT-BPO-32-846</t>
  </si>
  <si>
    <t xml:space="preserve">IT-BPO-32-847</t>
  </si>
  <si>
    <t xml:space="preserve">IT-BPO-32-848</t>
  </si>
  <si>
    <t xml:space="preserve">IT-BPO-32-849</t>
  </si>
  <si>
    <t xml:space="preserve">IT-BPO-32-850</t>
  </si>
  <si>
    <t xml:space="preserve">IT-BPO-32-851</t>
  </si>
  <si>
    <t xml:space="preserve">IT-BPO-32-852</t>
  </si>
  <si>
    <t xml:space="preserve">IT-BPO-32-853</t>
  </si>
  <si>
    <t xml:space="preserve">IT-BPO-32-854</t>
  </si>
  <si>
    <t xml:space="preserve">IT-BPO-32-855</t>
  </si>
  <si>
    <t xml:space="preserve">IT-BPO-32-856</t>
  </si>
  <si>
    <t xml:space="preserve">IT-BPO-32-857</t>
  </si>
  <si>
    <t xml:space="preserve">IT-BPO-32-858</t>
  </si>
  <si>
    <t xml:space="preserve">IT-BPO-32-859</t>
  </si>
  <si>
    <t xml:space="preserve">IT-BPO-32-860</t>
  </si>
  <si>
    <t xml:space="preserve">IT-BPO-32-861</t>
  </si>
  <si>
    <t xml:space="preserve">IT-BPO-32-862</t>
  </si>
  <si>
    <t xml:space="preserve">IT-BPO-32-863</t>
  </si>
  <si>
    <t xml:space="preserve">IT-BPO-32-864</t>
  </si>
  <si>
    <t xml:space="preserve">IT-BPO-32-865</t>
  </si>
  <si>
    <t xml:space="preserve">IT-BPO-32-866</t>
  </si>
  <si>
    <t xml:space="preserve">IT-BPO-32-867</t>
  </si>
  <si>
    <t xml:space="preserve">IT-BPO-32-868</t>
  </si>
  <si>
    <t xml:space="preserve">IT-BPO-32-869</t>
  </si>
  <si>
    <t xml:space="preserve">IT-BPO-32-870</t>
  </si>
  <si>
    <t xml:space="preserve">IT-BPO-32-871</t>
  </si>
  <si>
    <t xml:space="preserve">IT-BPO-32-872</t>
  </si>
  <si>
    <t xml:space="preserve">IT-BPO-32-873</t>
  </si>
  <si>
    <t xml:space="preserve">IT-BPO-32-874</t>
  </si>
  <si>
    <t xml:space="preserve">IT-BPO-32-875</t>
  </si>
  <si>
    <t xml:space="preserve">IT-BPO-32-876</t>
  </si>
  <si>
    <t xml:space="preserve">IT-BPO-32-877</t>
  </si>
  <si>
    <t xml:space="preserve">IT-BPO-32-878</t>
  </si>
  <si>
    <t xml:space="preserve">IT-BPO-32-879</t>
  </si>
  <si>
    <t xml:space="preserve">IT-BPO-32-880</t>
  </si>
  <si>
    <t xml:space="preserve">IT-BPO-32-881</t>
  </si>
  <si>
    <t xml:space="preserve">IT-BPO-32-882</t>
  </si>
  <si>
    <t xml:space="preserve">IT-BPO-32-883</t>
  </si>
  <si>
    <t xml:space="preserve">IT-BPO-32-884</t>
  </si>
  <si>
    <t xml:space="preserve">IT-BPO-32-885</t>
  </si>
  <si>
    <t xml:space="preserve">IT-BPO-32-886</t>
  </si>
  <si>
    <t xml:space="preserve">IT-BPO-32-887</t>
  </si>
  <si>
    <t xml:space="preserve">IT-BPO-32-888</t>
  </si>
  <si>
    <t xml:space="preserve">IT-BPO-32-889</t>
  </si>
  <si>
    <t xml:space="preserve">IT-BPO-32-890</t>
  </si>
  <si>
    <t xml:space="preserve">IT-BPO-32-891</t>
  </si>
  <si>
    <t xml:space="preserve">IT-BPO-32-892</t>
  </si>
  <si>
    <t xml:space="preserve">IT-BPO-32-893</t>
  </si>
  <si>
    <t xml:space="preserve">IT-BPO-32-894</t>
  </si>
  <si>
    <t xml:space="preserve">IT-BPO-32-895</t>
  </si>
  <si>
    <t xml:space="preserve">IT-BPO-32-896</t>
  </si>
  <si>
    <t xml:space="preserve">IT-BPO-32-897</t>
  </si>
  <si>
    <t xml:space="preserve">IT-BPO-32-898</t>
  </si>
  <si>
    <t xml:space="preserve">IT-BPO-32-899</t>
  </si>
  <si>
    <t xml:space="preserve">IT-BPO-32-900</t>
  </si>
  <si>
    <t xml:space="preserve">IT-BPO-32-901</t>
  </si>
  <si>
    <t xml:space="preserve">IT-BPO-32-902</t>
  </si>
  <si>
    <t xml:space="preserve">IT-BPO-32-903</t>
  </si>
  <si>
    <t xml:space="preserve">IT-BPO-32-904</t>
  </si>
  <si>
    <t xml:space="preserve">IT-BPO-32-905</t>
  </si>
  <si>
    <t xml:space="preserve">IT-BPO-32-906</t>
  </si>
  <si>
    <t xml:space="preserve">IT-BPO-32-907</t>
  </si>
  <si>
    <t xml:space="preserve">IT-BPO-32-908</t>
  </si>
  <si>
    <t xml:space="preserve">IT-BPO-32-909</t>
  </si>
  <si>
    <t xml:space="preserve">IT-BPO-32-910</t>
  </si>
  <si>
    <t xml:space="preserve">IT-BPO-32-911</t>
  </si>
  <si>
    <t xml:space="preserve">IT-BPO-32-912</t>
  </si>
  <si>
    <t xml:space="preserve">IT-BPO-32-913</t>
  </si>
  <si>
    <t xml:space="preserve">IT-BPO-32-914</t>
  </si>
  <si>
    <t xml:space="preserve">IT-BPO-32-915</t>
  </si>
  <si>
    <t xml:space="preserve">IT-BPO-32-916</t>
  </si>
  <si>
    <t xml:space="preserve">IT-BPO-32-917</t>
  </si>
  <si>
    <t xml:space="preserve">IT-BPO-32-918</t>
  </si>
  <si>
    <t xml:space="preserve">IT-BPO-32-919</t>
  </si>
  <si>
    <t xml:space="preserve">IT-BPO-32-920</t>
  </si>
  <si>
    <t xml:space="preserve">IT-BPO-32-921</t>
  </si>
  <si>
    <t xml:space="preserve">IT-BPO-32-922</t>
  </si>
  <si>
    <t xml:space="preserve">IT-BPO-32-923</t>
  </si>
  <si>
    <t xml:space="preserve">IT-BPO-32-924</t>
  </si>
  <si>
    <t xml:space="preserve">IT-BPO-32-925</t>
  </si>
  <si>
    <t xml:space="preserve">IT-BPO-32-926</t>
  </si>
  <si>
    <t xml:space="preserve">IT-BPO-32-927</t>
  </si>
  <si>
    <t xml:space="preserve">IT-BPO-32-928</t>
  </si>
  <si>
    <t xml:space="preserve">IT-BPO-32-929</t>
  </si>
  <si>
    <t xml:space="preserve">IT-BPO-32-930</t>
  </si>
  <si>
    <t xml:space="preserve">IT-BPO-32-931</t>
  </si>
  <si>
    <t xml:space="preserve">IT-BPO-32-932</t>
  </si>
  <si>
    <t xml:space="preserve">IT-BPO-32-933</t>
  </si>
  <si>
    <t xml:space="preserve">IT-BPO-32-934</t>
  </si>
  <si>
    <t xml:space="preserve">IT-BPO-32-935</t>
  </si>
  <si>
    <t xml:space="preserve">IT-BPO-32-936</t>
  </si>
  <si>
    <t xml:space="preserve">IT-BPO-32-937</t>
  </si>
  <si>
    <t xml:space="preserve">IT-BPO-32-938</t>
  </si>
  <si>
    <t xml:space="preserve">IT-BPO-32-939</t>
  </si>
  <si>
    <t xml:space="preserve">IT-BPO-32-940</t>
  </si>
  <si>
    <t xml:space="preserve">IT-BPO-32-941</t>
  </si>
  <si>
    <t xml:space="preserve">IT-BPO-32-942</t>
  </si>
  <si>
    <t xml:space="preserve">IT-BPO-32-943</t>
  </si>
  <si>
    <t xml:space="preserve">IT-BPO-32-944</t>
  </si>
  <si>
    <t xml:space="preserve">IT-BPO-32-945</t>
  </si>
  <si>
    <t xml:space="preserve">IT-BPO-32-946</t>
  </si>
  <si>
    <t xml:space="preserve">IT-BPO-32-947</t>
  </si>
  <si>
    <t xml:space="preserve">IT-BPO-32-948</t>
  </si>
  <si>
    <t xml:space="preserve">IT-BPO-32-949</t>
  </si>
  <si>
    <t xml:space="preserve">IT-BPO-32-950</t>
  </si>
  <si>
    <t xml:space="preserve">IT-BPO-32-951</t>
  </si>
  <si>
    <t xml:space="preserve">IT-BPO-32-952</t>
  </si>
  <si>
    <t xml:space="preserve">IT-BPO-32-953</t>
  </si>
  <si>
    <t xml:space="preserve">IT-BPO-32-954</t>
  </si>
  <si>
    <t xml:space="preserve">IT-BPO-32-955</t>
  </si>
  <si>
    <t xml:space="preserve">IT-BPO-32-956</t>
  </si>
  <si>
    <t xml:space="preserve">IT-BPO-32-957</t>
  </si>
  <si>
    <t xml:space="preserve">IT-BPO-32-958</t>
  </si>
  <si>
    <t xml:space="preserve">IT-BPO-32-959</t>
  </si>
  <si>
    <t xml:space="preserve">IT-BPO-32-960</t>
  </si>
  <si>
    <t xml:space="preserve">IT-BPO-32-961</t>
  </si>
  <si>
    <t xml:space="preserve">IT-BPO-32-962</t>
  </si>
  <si>
    <t xml:space="preserve">IT-BPO-32-963</t>
  </si>
  <si>
    <t xml:space="preserve">IT-BPO-32-964</t>
  </si>
  <si>
    <t xml:space="preserve">IT-BPO-32-965</t>
  </si>
  <si>
    <t xml:space="preserve">IT-BPO-32-966</t>
  </si>
  <si>
    <t xml:space="preserve">IT-BPO-32-967</t>
  </si>
  <si>
    <t xml:space="preserve">IT-BPO-32-968</t>
  </si>
  <si>
    <t xml:space="preserve">IT-BPO-32-969</t>
  </si>
  <si>
    <t xml:space="preserve">IT-BPO-32-970</t>
  </si>
  <si>
    <t xml:space="preserve">IT-BPO-32-971</t>
  </si>
  <si>
    <t xml:space="preserve">IT-BPO-32-972</t>
  </si>
  <si>
    <t xml:space="preserve">IT-BPO-32-973</t>
  </si>
  <si>
    <t xml:space="preserve">IT-BPO-32-974</t>
  </si>
  <si>
    <t xml:space="preserve">IT-BPO-32-975</t>
  </si>
  <si>
    <t xml:space="preserve">IT-BPO-32-976</t>
  </si>
  <si>
    <t xml:space="preserve">IT-BPO-32-977</t>
  </si>
  <si>
    <t xml:space="preserve">IT-BPO-32-978</t>
  </si>
  <si>
    <t xml:space="preserve">IT-BPO-32-979</t>
  </si>
  <si>
    <t xml:space="preserve">IT-BPO-32-980</t>
  </si>
  <si>
    <t xml:space="preserve">IT-BPO-32-981</t>
  </si>
  <si>
    <t xml:space="preserve">IT-BPO-32-982</t>
  </si>
  <si>
    <t xml:space="preserve">IT-BPO-32-983</t>
  </si>
  <si>
    <t xml:space="preserve">IT-BPO-32-984</t>
  </si>
  <si>
    <t xml:space="preserve">IT-BPO-32-985</t>
  </si>
  <si>
    <t xml:space="preserve">IT-BPO-32-986</t>
  </si>
  <si>
    <t xml:space="preserve">IT-BPO-32-987</t>
  </si>
  <si>
    <t xml:space="preserve">IT-BPO-32-988</t>
  </si>
  <si>
    <t xml:space="preserve">IT-BPO-32-989</t>
  </si>
  <si>
    <t xml:space="preserve">IT-BPO-32-990</t>
  </si>
  <si>
    <t xml:space="preserve">IT-BPO-32-991</t>
  </si>
  <si>
    <t xml:space="preserve">IT-BPO-32-992</t>
  </si>
  <si>
    <t xml:space="preserve">IT-BPO-32-993</t>
  </si>
  <si>
    <t xml:space="preserve">IT-BPO-32-994</t>
  </si>
  <si>
    <t xml:space="preserve">IT-BPO-32-995</t>
  </si>
  <si>
    <t xml:space="preserve">IT-BPO-32-996</t>
  </si>
  <si>
    <t xml:space="preserve">IT-BPO-32-997</t>
  </si>
  <si>
    <t xml:space="preserve">IT-BPO-32-998</t>
  </si>
  <si>
    <t xml:space="preserve">IT-BPO-32-999</t>
  </si>
  <si>
    <t xml:space="preserve">IT-BPO-32-1000</t>
  </si>
  <si>
    <t xml:space="preserve">IT-BPO-32-1001</t>
  </si>
  <si>
    <t xml:space="preserve">IT-BPO-32-1002</t>
  </si>
  <si>
    <t xml:space="preserve">IT-BPO-32-1003</t>
  </si>
  <si>
    <t xml:space="preserve">IT-BPO-32-1004</t>
  </si>
  <si>
    <t xml:space="preserve">IT-BPO-32-1005</t>
  </si>
  <si>
    <t xml:space="preserve">IT-BPO-32-1006</t>
  </si>
  <si>
    <t xml:space="preserve">IT-BPO-32-1007</t>
  </si>
  <si>
    <t xml:space="preserve">IT-BPO-32-1008</t>
  </si>
  <si>
    <t xml:space="preserve">IT-BPO-32-1009</t>
  </si>
  <si>
    <t xml:space="preserve">IT-BPO-32-1010</t>
  </si>
  <si>
    <t xml:space="preserve">IT-BPO-32-1011</t>
  </si>
  <si>
    <t xml:space="preserve">IT-BPO-32-1012</t>
  </si>
  <si>
    <t xml:space="preserve">IT-BPO-32-1013</t>
  </si>
  <si>
    <t xml:space="preserve">IT-BPO-32-1014</t>
  </si>
  <si>
    <t xml:space="preserve">IT-BPO-32-1015</t>
  </si>
  <si>
    <t xml:space="preserve">IT-BPO-32-1016</t>
  </si>
  <si>
    <t xml:space="preserve">IT-BPO-32-1017</t>
  </si>
  <si>
    <t xml:space="preserve">IT-BPO-32-1018</t>
  </si>
  <si>
    <t xml:space="preserve">IT-BPO-32-1019</t>
  </si>
  <si>
    <t xml:space="preserve">IT-BPO-32-1020</t>
  </si>
  <si>
    <t xml:space="preserve">IT-BPO-32-1021</t>
  </si>
  <si>
    <t xml:space="preserve">IT-BPO-32-1022</t>
  </si>
  <si>
    <t xml:space="preserve">IT-BPO-32-1023</t>
  </si>
  <si>
    <t xml:space="preserve">IT-BPO-32-1024</t>
  </si>
  <si>
    <t xml:space="preserve">IT-BPO-32-1025</t>
  </si>
  <si>
    <t xml:space="preserve">IT-BPO-32-1026</t>
  </si>
  <si>
    <t xml:space="preserve">IT-BPO-32-1027</t>
  </si>
  <si>
    <t xml:space="preserve">IT-BPO-32-1028</t>
  </si>
  <si>
    <t xml:space="preserve">IT-BPO-32-1029</t>
  </si>
  <si>
    <t xml:space="preserve">IT-BPO-32-1030</t>
  </si>
  <si>
    <t xml:space="preserve">IT-BPO-32-1031</t>
  </si>
  <si>
    <t xml:space="preserve">IT-BPO-32-1032</t>
  </si>
  <si>
    <t xml:space="preserve">IT-BPO-32-1033</t>
  </si>
  <si>
    <t xml:space="preserve">IT-BPO-32-1034</t>
  </si>
  <si>
    <t xml:space="preserve">IT-BPO-32-1035</t>
  </si>
  <si>
    <t xml:space="preserve">IT-BPO-32-1036</t>
  </si>
  <si>
    <t xml:space="preserve">IT-BPO-32-1037</t>
  </si>
  <si>
    <t xml:space="preserve">IT-BPO-32-1038</t>
  </si>
  <si>
    <t xml:space="preserve">IT-BPO-32-1039</t>
  </si>
  <si>
    <t xml:space="preserve">IT-BPO-32-1040</t>
  </si>
  <si>
    <t xml:space="preserve">IT-BPO-32-1041</t>
  </si>
  <si>
    <t xml:space="preserve">IT-BPO-32-1042</t>
  </si>
  <si>
    <t xml:space="preserve">IT-BPO-32-1043</t>
  </si>
  <si>
    <t xml:space="preserve">IT-BPO-32-1044</t>
  </si>
  <si>
    <t xml:space="preserve">IT-BPO-32-1045</t>
  </si>
  <si>
    <t xml:space="preserve">IT-BPO-32-1046</t>
  </si>
  <si>
    <t xml:space="preserve">IT-BPO-32-1047</t>
  </si>
  <si>
    <t xml:space="preserve">IT-BPO-32-1048</t>
  </si>
  <si>
    <t xml:space="preserve">IT-BPO-32-1049</t>
  </si>
  <si>
    <t xml:space="preserve">IT-BPO-32-1050</t>
  </si>
  <si>
    <t xml:space="preserve">IT-BPO-32-1051</t>
  </si>
  <si>
    <t xml:space="preserve">IT-BPO-32-1052</t>
  </si>
  <si>
    <t xml:space="preserve">IT-BPO-32-1053</t>
  </si>
  <si>
    <t xml:space="preserve">IT-BPO-32-1054</t>
  </si>
  <si>
    <t xml:space="preserve">IT-BPO-32-1055</t>
  </si>
  <si>
    <t xml:space="preserve">IT-BPO-32-1056</t>
  </si>
  <si>
    <t xml:space="preserve">IT-BPO-32-1057</t>
  </si>
  <si>
    <t xml:space="preserve">IT-BPO-32-1058</t>
  </si>
  <si>
    <t xml:space="preserve">IT-BPO-32-1059</t>
  </si>
  <si>
    <t xml:space="preserve">IT-BPO-32-1060</t>
  </si>
  <si>
    <t xml:space="preserve">IT-BPO-32-1061</t>
  </si>
  <si>
    <t xml:space="preserve">IT-BPO-32-1062</t>
  </si>
  <si>
    <t xml:space="preserve">IT-BPO-32-1063</t>
  </si>
  <si>
    <t xml:space="preserve">IT-BPO-32-1064</t>
  </si>
  <si>
    <t xml:space="preserve">IT-BPO-32-1065</t>
  </si>
  <si>
    <t xml:space="preserve">IT-BPO-32-1066</t>
  </si>
  <si>
    <t xml:space="preserve">IT-BPO-32-1067</t>
  </si>
  <si>
    <t xml:space="preserve">IT-BPO-32-1068</t>
  </si>
  <si>
    <t xml:space="preserve">IT-BPO-32-1069</t>
  </si>
  <si>
    <t xml:space="preserve">IT-BPO-32-1070</t>
  </si>
  <si>
    <t xml:space="preserve">IT-BPO-32-1071</t>
  </si>
  <si>
    <t xml:space="preserve">IT-BPO-32-1072</t>
  </si>
  <si>
    <t xml:space="preserve">IT-BPO-32-1073</t>
  </si>
  <si>
    <t xml:space="preserve">IT-BPO-32-1074</t>
  </si>
  <si>
    <t xml:space="preserve">IT-BPO-32-1075</t>
  </si>
  <si>
    <t xml:space="preserve">IT-BPO-32-1076</t>
  </si>
  <si>
    <t xml:space="preserve">IT-BPO-32-1077</t>
  </si>
  <si>
    <t xml:space="preserve">IT-BPO-32-1078</t>
  </si>
  <si>
    <t xml:space="preserve">IT-BPO-32-1079</t>
  </si>
  <si>
    <t xml:space="preserve">IT-BPO-32-1080</t>
  </si>
  <si>
    <t xml:space="preserve">IT-BPO-32-1081</t>
  </si>
  <si>
    <t xml:space="preserve">IT-BPO-32-1082</t>
  </si>
  <si>
    <t xml:space="preserve">IT-BPO-32-1083</t>
  </si>
  <si>
    <t xml:space="preserve">IT-BPO-32-1084</t>
  </si>
  <si>
    <t xml:space="preserve">IT-BPO-32-1085</t>
  </si>
  <si>
    <t xml:space="preserve">IT-BPO-32-1086</t>
  </si>
  <si>
    <t xml:space="preserve">IT-BPO-32-1087</t>
  </si>
  <si>
    <t xml:space="preserve">IT-BPO-32-1088</t>
  </si>
  <si>
    <t xml:space="preserve">IT-BPO-32-1089</t>
  </si>
  <si>
    <t xml:space="preserve">IT-BPO-32-1090</t>
  </si>
  <si>
    <t xml:space="preserve">IT-BPO-32-1091</t>
  </si>
  <si>
    <t xml:space="preserve">IT-BPO-32-1092</t>
  </si>
  <si>
    <t xml:space="preserve">IT-BPO-32-1093</t>
  </si>
  <si>
    <t xml:space="preserve">IT-BPO-32-1094</t>
  </si>
  <si>
    <t xml:space="preserve">IT-BPO-32-1095</t>
  </si>
  <si>
    <t xml:space="preserve">IT-BPO-32-1096</t>
  </si>
  <si>
    <t xml:space="preserve">IT-BPO-32-1097</t>
  </si>
  <si>
    <t xml:space="preserve">IT-BPO-32-1098</t>
  </si>
  <si>
    <t xml:space="preserve">IT-BPO-32-1099</t>
  </si>
  <si>
    <t xml:space="preserve">IT-BPO-32-1100</t>
  </si>
  <si>
    <t xml:space="preserve">IT-BPO-32-1101</t>
  </si>
  <si>
    <t xml:space="preserve">IT-BPO-32-1102</t>
  </si>
  <si>
    <t xml:space="preserve">IT-BPO-32-1103</t>
  </si>
  <si>
    <t xml:space="preserve">IT-BPO-32-1104</t>
  </si>
  <si>
    <t xml:space="preserve">IT-BPO-32-1105</t>
  </si>
  <si>
    <t xml:space="preserve">IT-BPO-32-1106</t>
  </si>
  <si>
    <t xml:space="preserve">IT-BPO-32-1107</t>
  </si>
  <si>
    <t xml:space="preserve">IT-BPO-32-1108</t>
  </si>
  <si>
    <t xml:space="preserve">IT-BPO-32-1109</t>
  </si>
  <si>
    <t xml:space="preserve">IT-BPO-32-1110</t>
  </si>
  <si>
    <t xml:space="preserve">IT-BPO-32-1111</t>
  </si>
  <si>
    <t xml:space="preserve">IT-BPO-32-1112</t>
  </si>
  <si>
    <t xml:space="preserve">IT-BPO-32-1113</t>
  </si>
  <si>
    <t xml:space="preserve">IT-BPO-32-1114</t>
  </si>
  <si>
    <t xml:space="preserve">IT-BPO-32-1115</t>
  </si>
  <si>
    <t xml:space="preserve">IT-BPO-32-1116</t>
  </si>
  <si>
    <t xml:space="preserve">IT-BPO-32-1117</t>
  </si>
  <si>
    <t xml:space="preserve">IT-BPO-32-1118</t>
  </si>
  <si>
    <t xml:space="preserve">IT-BPO-32-1119</t>
  </si>
  <si>
    <t xml:space="preserve">IT-BPO-32-1120</t>
  </si>
  <si>
    <t xml:space="preserve">IT-BPO-32-1121</t>
  </si>
  <si>
    <t xml:space="preserve">IT-BPO-32-1122</t>
  </si>
  <si>
    <t xml:space="preserve">IT-BPO-32-1123</t>
  </si>
  <si>
    <t xml:space="preserve">IT-BPO-32-1124</t>
  </si>
  <si>
    <t xml:space="preserve">IT-BPO-32-1125</t>
  </si>
  <si>
    <t xml:space="preserve">IT-BPO-32-1126</t>
  </si>
  <si>
    <t xml:space="preserve">IT-BPO-32-1127</t>
  </si>
  <si>
    <t xml:space="preserve">IT-BPO-32-1128</t>
  </si>
  <si>
    <t xml:space="preserve">IT-BPO-32-1129</t>
  </si>
  <si>
    <t xml:space="preserve">IT-BPO-32-1130</t>
  </si>
  <si>
    <t xml:space="preserve">IT-BPO-32-1131</t>
  </si>
  <si>
    <t xml:space="preserve">IT-BPO-32-1132</t>
  </si>
  <si>
    <t xml:space="preserve">IT-BPO-32-1133</t>
  </si>
  <si>
    <t xml:space="preserve">IT-BPO-32-1134</t>
  </si>
  <si>
    <t xml:space="preserve">IT-BPO-32-1135</t>
  </si>
  <si>
    <t xml:space="preserve">IT-BPO-32-1136</t>
  </si>
  <si>
    <t xml:space="preserve">IT-BPO-32-1137</t>
  </si>
  <si>
    <t xml:space="preserve">IT-BPO-32-1138</t>
  </si>
  <si>
    <t xml:space="preserve">IT-BPO-32-1139</t>
  </si>
  <si>
    <t xml:space="preserve">IT-BPO-32-1140</t>
  </si>
  <si>
    <t xml:space="preserve">IT-BPO-32-1141</t>
  </si>
  <si>
    <t xml:space="preserve">IT-BPO-32-1142</t>
  </si>
  <si>
    <t xml:space="preserve">IT-BPO-32-1143</t>
  </si>
  <si>
    <t xml:space="preserve">IT-BPO-32-1144</t>
  </si>
  <si>
    <t xml:space="preserve">IT-BPO-32-1145</t>
  </si>
  <si>
    <t xml:space="preserve">IT-BPO-32-1146</t>
  </si>
  <si>
    <t xml:space="preserve">IT-BPO-32-1147</t>
  </si>
  <si>
    <t xml:space="preserve">IT-BPO-32-1148</t>
  </si>
  <si>
    <t xml:space="preserve">IT-BPO-32-1149</t>
  </si>
  <si>
    <t xml:space="preserve">IT-BPO-32-1150</t>
  </si>
  <si>
    <t xml:space="preserve">IT-BPO-32-1151</t>
  </si>
  <si>
    <t xml:space="preserve">IT-BPO-32-1152</t>
  </si>
  <si>
    <t xml:space="preserve">IT-BPO-32-1153</t>
  </si>
  <si>
    <t xml:space="preserve">IT-BPO-32-1154</t>
  </si>
  <si>
    <t xml:space="preserve">IT-BPO-32-1155</t>
  </si>
  <si>
    <t xml:space="preserve">IT-BPO-32-1156</t>
  </si>
  <si>
    <t xml:space="preserve">IT-BPO-32-1157</t>
  </si>
  <si>
    <t xml:space="preserve">IT-BPO-32-1158</t>
  </si>
  <si>
    <t xml:space="preserve">IT-BPO-32-1159</t>
  </si>
  <si>
    <t xml:space="preserve">IT-BPO-32-1160</t>
  </si>
  <si>
    <t xml:space="preserve">IT-BPO-32-1161</t>
  </si>
  <si>
    <t xml:space="preserve">IT-BPO-32-1162</t>
  </si>
  <si>
    <t xml:space="preserve">IT-BPO-32-1163</t>
  </si>
  <si>
    <t xml:space="preserve">IT-BPO-32-1164</t>
  </si>
  <si>
    <t xml:space="preserve">IT-BPO-32-1165</t>
  </si>
  <si>
    <t xml:space="preserve">IT-BPO-32-1166</t>
  </si>
  <si>
    <t xml:space="preserve">IT-BPO-32-1167</t>
  </si>
  <si>
    <t xml:space="preserve">IT-BPO-32-1168</t>
  </si>
  <si>
    <t xml:space="preserve">IT-BPO-32-1169</t>
  </si>
  <si>
    <t xml:space="preserve">IT-BPO-32-1170</t>
  </si>
  <si>
    <t xml:space="preserve">IT-BPO-32-1171</t>
  </si>
  <si>
    <t xml:space="preserve">IT-BPO-32-1172</t>
  </si>
  <si>
    <t xml:space="preserve">IT-BPO-32-1173</t>
  </si>
  <si>
    <t xml:space="preserve">IT-BPO-32-1174</t>
  </si>
  <si>
    <t xml:space="preserve">IT-BPO-32-1175</t>
  </si>
  <si>
    <t xml:space="preserve">IT-BPO-32-1176</t>
  </si>
  <si>
    <t xml:space="preserve">IT-BPO-32-1177</t>
  </si>
  <si>
    <t xml:space="preserve">IT-BPO-32-1178</t>
  </si>
  <si>
    <t xml:space="preserve">IT-BPO-32-1179</t>
  </si>
  <si>
    <t xml:space="preserve">IT-BPO-32-1180</t>
  </si>
  <si>
    <t xml:space="preserve">IT-BPO-32-1181</t>
  </si>
  <si>
    <t xml:space="preserve">IT-BPO-32-1182</t>
  </si>
  <si>
    <t xml:space="preserve">IT-BPO-32-1183</t>
  </si>
  <si>
    <t xml:space="preserve">IT-BPO-32-1184</t>
  </si>
  <si>
    <t xml:space="preserve">IT-BPO-32-1185</t>
  </si>
  <si>
    <t xml:space="preserve">IT-BPO-32-1186</t>
  </si>
  <si>
    <t xml:space="preserve">IT-BPO-32-1187</t>
  </si>
  <si>
    <t xml:space="preserve">IT-BPO-32-1188</t>
  </si>
  <si>
    <t xml:space="preserve">IT-BPO-32-1189</t>
  </si>
  <si>
    <t xml:space="preserve">IT-BPO-32-1190</t>
  </si>
  <si>
    <t xml:space="preserve">IT-BPO-32-1191</t>
  </si>
  <si>
    <t xml:space="preserve">IT-BPO-32-1192</t>
  </si>
  <si>
    <t xml:space="preserve">IT-BPO-32-1193</t>
  </si>
  <si>
    <t xml:space="preserve">IT-BPO-32-1194</t>
  </si>
  <si>
    <t xml:space="preserve">IT-BPO-32-1195</t>
  </si>
  <si>
    <t xml:space="preserve">IT-BPO-32-1196</t>
  </si>
  <si>
    <t xml:space="preserve">IT-BPO-32-1197</t>
  </si>
  <si>
    <t xml:space="preserve">IT-BPO-32-1198</t>
  </si>
  <si>
    <t xml:space="preserve">IT-BPO-32-1199</t>
  </si>
  <si>
    <t xml:space="preserve">IT-BPO-32-1200</t>
  </si>
  <si>
    <t xml:space="preserve">IT-BPO-32-1201</t>
  </si>
  <si>
    <t xml:space="preserve">IT-BPO-32-1202</t>
  </si>
  <si>
    <t xml:space="preserve">IT-BPO-32-1203</t>
  </si>
  <si>
    <t xml:space="preserve">IT-BPO-32-1204</t>
  </si>
  <si>
    <t xml:space="preserve">IT-BPO-32-1205</t>
  </si>
  <si>
    <t xml:space="preserve">IT-BPO-32-1206</t>
  </si>
  <si>
    <t xml:space="preserve">IT-BPO-32-1207</t>
  </si>
  <si>
    <t xml:space="preserve">IT-BPO-32-1208</t>
  </si>
  <si>
    <t xml:space="preserve">IT-BPO-32-1209</t>
  </si>
  <si>
    <t xml:space="preserve">IT-BPO-32-1210</t>
  </si>
  <si>
    <t xml:space="preserve">IT-BPO-32-1211</t>
  </si>
  <si>
    <t xml:space="preserve">IT-BPO-32-1212</t>
  </si>
  <si>
    <t xml:space="preserve">IT-BPO-32-1213</t>
  </si>
  <si>
    <t xml:space="preserve">IT-BPO-32-1214</t>
  </si>
  <si>
    <t xml:space="preserve">IT-BPO-32-1215</t>
  </si>
  <si>
    <t xml:space="preserve">IT-BPO-32-1216</t>
  </si>
  <si>
    <t xml:space="preserve">IT-BPO-32-1217</t>
  </si>
  <si>
    <t xml:space="preserve">IT-BPO-32-1218</t>
  </si>
  <si>
    <t xml:space="preserve">IT-BPO-32-1219</t>
  </si>
  <si>
    <t xml:space="preserve">IT-BPO-32-1220</t>
  </si>
  <si>
    <t xml:space="preserve">IT-BPO-32-1221</t>
  </si>
  <si>
    <t xml:space="preserve">IT-BPO-32-1222</t>
  </si>
  <si>
    <t xml:space="preserve">IT-BPO-32-1223</t>
  </si>
  <si>
    <t xml:space="preserve">IT-BPO-32-1224</t>
  </si>
  <si>
    <t xml:space="preserve">IT-BPO-32-1225</t>
  </si>
  <si>
    <t xml:space="preserve">IT-BPO-32-1226</t>
  </si>
  <si>
    <t xml:space="preserve">IT-BPO-32-1227</t>
  </si>
  <si>
    <t xml:space="preserve">IT-BPO-32-1228</t>
  </si>
  <si>
    <t xml:space="preserve">IT-BPO-32-1229</t>
  </si>
  <si>
    <t xml:space="preserve">IT-BPO-32-1230</t>
  </si>
  <si>
    <t xml:space="preserve">IT-BPO-32-1231</t>
  </si>
  <si>
    <t xml:space="preserve">En sitio</t>
  </si>
  <si>
    <t xml:space="preserve">IT-BPO-32-1232</t>
  </si>
  <si>
    <t xml:space="preserve">IT-BPO-32-1233</t>
  </si>
  <si>
    <t xml:space="preserve">IT-BPO-32-1234</t>
  </si>
  <si>
    <t xml:space="preserve">IT-BPO-32-1235</t>
  </si>
  <si>
    <t xml:space="preserve">IT-BPO-32-1236</t>
  </si>
  <si>
    <t xml:space="preserve">IT-BPO-32-1237</t>
  </si>
  <si>
    <t xml:space="preserve">IT-BPO-32-1238</t>
  </si>
  <si>
    <t xml:space="preserve">IT-BPO-32-1239</t>
  </si>
  <si>
    <t xml:space="preserve">IT-BPO-32-1240</t>
  </si>
  <si>
    <t xml:space="preserve">IT-BPO-32-1241</t>
  </si>
  <si>
    <t xml:space="preserve">IT-BPO-32-1242</t>
  </si>
  <si>
    <t xml:space="preserve">IT-BPO-32-1243</t>
  </si>
  <si>
    <t xml:space="preserve">IT-BPO-32-1244</t>
  </si>
  <si>
    <t xml:space="preserve">IT-BPO-32-1245</t>
  </si>
  <si>
    <t xml:space="preserve">IT-BPO-32-1246</t>
  </si>
  <si>
    <t xml:space="preserve">IT-BPO-32-1247</t>
  </si>
  <si>
    <t xml:space="preserve">IT-BPO-32-1248</t>
  </si>
  <si>
    <t xml:space="preserve">IT-BPO-32-1249</t>
  </si>
  <si>
    <t xml:space="preserve">IT-BPO-32-1250</t>
  </si>
  <si>
    <t xml:space="preserve">IT-BPO-32-1251</t>
  </si>
  <si>
    <t xml:space="preserve">IT-BPO-32-1252</t>
  </si>
  <si>
    <t xml:space="preserve">IT-BPO-32-1253</t>
  </si>
  <si>
    <t xml:space="preserve">IT-BPO-32-1254</t>
  </si>
  <si>
    <t xml:space="preserve">IT-BPO-32-1255</t>
  </si>
  <si>
    <t xml:space="preserve">IT-BPO-32-1256</t>
  </si>
  <si>
    <t xml:space="preserve">IT-BPO-32-1257</t>
  </si>
  <si>
    <t xml:space="preserve">IT-BPO-32-1258</t>
  </si>
  <si>
    <t xml:space="preserve">IT-BPO-32-1259</t>
  </si>
  <si>
    <t xml:space="preserve">IT-BPO-32-1260</t>
  </si>
  <si>
    <t xml:space="preserve">IT-BPO-32-1261</t>
  </si>
  <si>
    <t xml:space="preserve">IT-BPO-32-1262</t>
  </si>
  <si>
    <t xml:space="preserve">IT-BPO-32-1263</t>
  </si>
  <si>
    <t xml:space="preserve">IT-BPO-32-1264</t>
  </si>
  <si>
    <t xml:space="preserve">IT-BPO-32-1265</t>
  </si>
  <si>
    <t xml:space="preserve">IT-BPO-32-1266</t>
  </si>
  <si>
    <t xml:space="preserve">IT-BPO-32-1267</t>
  </si>
  <si>
    <t xml:space="preserve">IT-BPO-32-1268</t>
  </si>
  <si>
    <t xml:space="preserve">IT-BPO-32-1269</t>
  </si>
  <si>
    <t xml:space="preserve">IT-BPO-32-1270</t>
  </si>
  <si>
    <t xml:space="preserve">IT-BPO-32-1271</t>
  </si>
  <si>
    <t xml:space="preserve">IT-BPO-32-1272</t>
  </si>
  <si>
    <t xml:space="preserve">IT-BPO-32-1273</t>
  </si>
  <si>
    <t xml:space="preserve">IT-BPO-32-1274</t>
  </si>
  <si>
    <t xml:space="preserve">IT-BPO-32-1275</t>
  </si>
  <si>
    <t xml:space="preserve">IT-BPO-32-1276</t>
  </si>
  <si>
    <t xml:space="preserve">IT-BPO-32-1277</t>
  </si>
  <si>
    <t xml:space="preserve">IT-BPO-32-1278</t>
  </si>
  <si>
    <t xml:space="preserve">IT-BPO-32-1279</t>
  </si>
  <si>
    <t xml:space="preserve">IT-BPO-32-1280</t>
  </si>
  <si>
    <t xml:space="preserve">IT-BPO-32-1281</t>
  </si>
  <si>
    <t xml:space="preserve">IT-BPO-32-1282</t>
  </si>
  <si>
    <t xml:space="preserve">IT-BPO-32-1283</t>
  </si>
  <si>
    <t xml:space="preserve">IT-BPO-32-1284</t>
  </si>
  <si>
    <t xml:space="preserve">IT-BPO-32-1285</t>
  </si>
  <si>
    <t xml:space="preserve">IT-BPO-32-1286</t>
  </si>
  <si>
    <t xml:space="preserve">IT-BPO-32-1287</t>
  </si>
  <si>
    <t xml:space="preserve">IT-BPO-32-1288</t>
  </si>
  <si>
    <t xml:space="preserve">IT-BPO-32-1289</t>
  </si>
  <si>
    <t xml:space="preserve">IT-BPO-32-1290</t>
  </si>
  <si>
    <t xml:space="preserve">IT-BPO-32-1291</t>
  </si>
  <si>
    <t xml:space="preserve">IT-BPO-32-1292</t>
  </si>
  <si>
    <t xml:space="preserve">IT-BPO-32-1293</t>
  </si>
  <si>
    <t xml:space="preserve">IT-BPO-32-1294</t>
  </si>
  <si>
    <t xml:space="preserve">IT-BPO-32-1295</t>
  </si>
  <si>
    <t xml:space="preserve">IT-BPO-32-1296</t>
  </si>
  <si>
    <t xml:space="preserve">IT-BPO-32-1297</t>
  </si>
  <si>
    <t xml:space="preserve">IT-BPO-32-1298</t>
  </si>
  <si>
    <t xml:space="preserve">IT-BPO-32-1299</t>
  </si>
  <si>
    <t xml:space="preserve">IT-BPO-32-1300</t>
  </si>
  <si>
    <t xml:space="preserve">IT-BPO-32-1301</t>
  </si>
  <si>
    <t xml:space="preserve">IT-BPO-32-1302</t>
  </si>
  <si>
    <t xml:space="preserve">IT-BPO-32-1303</t>
  </si>
  <si>
    <t xml:space="preserve">IT-BPO-32-1304</t>
  </si>
  <si>
    <t xml:space="preserve">IT-BPO-32-1305</t>
  </si>
  <si>
    <t xml:space="preserve">IT-BPO-32-1306</t>
  </si>
  <si>
    <t xml:space="preserve">IT-BPO-32-1307</t>
  </si>
  <si>
    <t xml:space="preserve">IT-BPO-32-1308</t>
  </si>
  <si>
    <t xml:space="preserve">IT-BPO-32-1309</t>
  </si>
  <si>
    <t xml:space="preserve">IT-BPO-32-1310</t>
  </si>
  <si>
    <t xml:space="preserve">IT-BPO-32-1311</t>
  </si>
  <si>
    <t xml:space="preserve">IT-BPO-32-1312</t>
  </si>
  <si>
    <t xml:space="preserve">IT-BPO-32-1313</t>
  </si>
  <si>
    <t xml:space="preserve">IT-BPO-32-1314</t>
  </si>
  <si>
    <t xml:space="preserve">IT-BPO-32-1315</t>
  </si>
  <si>
    <t xml:space="preserve">IT-BPO-32-1316</t>
  </si>
  <si>
    <t xml:space="preserve">IT-BPO-32-1317</t>
  </si>
  <si>
    <t xml:space="preserve">IT-BPO-32-1318</t>
  </si>
  <si>
    <t xml:space="preserve">IT-BPO-32-1319</t>
  </si>
  <si>
    <t xml:space="preserve">IT-BPO-32-1320</t>
  </si>
  <si>
    <t xml:space="preserve">IT-BPO-32-1321</t>
  </si>
  <si>
    <t xml:space="preserve">IT-BPO-32-1322</t>
  </si>
  <si>
    <t xml:space="preserve">IT-BPO-32-1323</t>
  </si>
  <si>
    <t xml:space="preserve">IT-BPO-32-1324</t>
  </si>
  <si>
    <t xml:space="preserve">IT-BPO-32-1325</t>
  </si>
  <si>
    <t xml:space="preserve">IT-BPO-32-1326</t>
  </si>
  <si>
    <t xml:space="preserve">IT-BPO-32-1327</t>
  </si>
  <si>
    <t xml:space="preserve">IT-BPO-32-1328</t>
  </si>
  <si>
    <t xml:space="preserve">IT-BPO-32-1329</t>
  </si>
  <si>
    <t xml:space="preserve">IT-BPO-32-1330</t>
  </si>
  <si>
    <t xml:space="preserve">IT-BPO-32-1331</t>
  </si>
  <si>
    <t xml:space="preserve">IT-BPO-32-1332</t>
  </si>
  <si>
    <t xml:space="preserve">IT-BPO-32-1333</t>
  </si>
  <si>
    <t xml:space="preserve">IT-BPO-32-1334</t>
  </si>
  <si>
    <t xml:space="preserve">IT-BPO-32-1335</t>
  </si>
  <si>
    <t xml:space="preserve">IT-BPO-32-1336</t>
  </si>
  <si>
    <t xml:space="preserve">IT-BPO-32-1337</t>
  </si>
  <si>
    <t xml:space="preserve">IT-BPO-32-1338</t>
  </si>
  <si>
    <t xml:space="preserve">IT-BPO-32-1339</t>
  </si>
  <si>
    <t xml:space="preserve">IT-BPO-32-1340</t>
  </si>
  <si>
    <t xml:space="preserve">IT-BPO-32-1341</t>
  </si>
  <si>
    <t xml:space="preserve">IT-BPO-32-1342</t>
  </si>
  <si>
    <t xml:space="preserve">IT-BPO-32-1343</t>
  </si>
  <si>
    <t xml:space="preserve">IT-BPO-32-1344</t>
  </si>
  <si>
    <t xml:space="preserve">IT-BPO-32-1345</t>
  </si>
  <si>
    <t xml:space="preserve">IT-BPO-32-1346</t>
  </si>
  <si>
    <t xml:space="preserve">IT-BPO-32-1347</t>
  </si>
  <si>
    <t xml:space="preserve">IT-BPO-32-1348</t>
  </si>
  <si>
    <t xml:space="preserve">IT-BPO-32-1349</t>
  </si>
  <si>
    <t xml:space="preserve">IT-BPO-32-1350</t>
  </si>
  <si>
    <t xml:space="preserve">IT-BPO-32-1351</t>
  </si>
  <si>
    <t xml:space="preserve">Especializado</t>
  </si>
  <si>
    <t xml:space="preserve">IT-BPO-32-1352</t>
  </si>
  <si>
    <t xml:space="preserve">IT-BPO-32-1353</t>
  </si>
  <si>
    <t xml:space="preserve">IT-BPO-32-1354</t>
  </si>
  <si>
    <t xml:space="preserve">IT-BPO-32-1355</t>
  </si>
  <si>
    <t xml:space="preserve">IT-BPO-32-1356</t>
  </si>
  <si>
    <t xml:space="preserve">IT-BPO-32-1357</t>
  </si>
  <si>
    <t xml:space="preserve">IT-BPO-32-1358</t>
  </si>
  <si>
    <t xml:space="preserve">IT-BPO-32-1359</t>
  </si>
  <si>
    <t xml:space="preserve">IT-BPO-32-1360</t>
  </si>
  <si>
    <t xml:space="preserve">IT-BPO-32-1361</t>
  </si>
  <si>
    <t xml:space="preserve">IT-BPO-32-1362</t>
  </si>
  <si>
    <t xml:space="preserve">IT-BPO-32-1363</t>
  </si>
  <si>
    <t xml:space="preserve">IT-BPO-32-1364</t>
  </si>
  <si>
    <t xml:space="preserve">IT-BPO-32-1365</t>
  </si>
  <si>
    <t xml:space="preserve">IT-BPO-32-1366</t>
  </si>
  <si>
    <t xml:space="preserve">IT-BPO-32-1367</t>
  </si>
  <si>
    <t xml:space="preserve">IT-BPO-32-1368</t>
  </si>
  <si>
    <t xml:space="preserve">IT-BPO-32-1369</t>
  </si>
  <si>
    <t xml:space="preserve">IT-BPO-32-1370</t>
  </si>
  <si>
    <t xml:space="preserve">IT-BPO-32-1371</t>
  </si>
  <si>
    <t xml:space="preserve">IT-BPO-32-1372</t>
  </si>
  <si>
    <t xml:space="preserve">IT-BPO-32-1373</t>
  </si>
  <si>
    <t xml:space="preserve">IT-BPO-32-1374</t>
  </si>
  <si>
    <t xml:space="preserve">IT-BPO-32-1375</t>
  </si>
  <si>
    <t xml:space="preserve">IT-BPO-32-1376</t>
  </si>
  <si>
    <t xml:space="preserve">IT-BPO-32-1377</t>
  </si>
  <si>
    <t xml:space="preserve">IT-BPO-32-1378</t>
  </si>
  <si>
    <t xml:space="preserve">IT-BPO-32-1379</t>
  </si>
  <si>
    <t xml:space="preserve">IT-BPO-32-1380</t>
  </si>
  <si>
    <t xml:space="preserve">IT-BPO-32-1381</t>
  </si>
  <si>
    <t xml:space="preserve">IT-BPO-32-1382</t>
  </si>
  <si>
    <t xml:space="preserve">IT-BPO-32-1383</t>
  </si>
  <si>
    <t xml:space="preserve">IT-BPO-32-1384</t>
  </si>
  <si>
    <t xml:space="preserve">IT-BPO-32-1385</t>
  </si>
  <si>
    <t xml:space="preserve">IT-BPO-32-1386</t>
  </si>
  <si>
    <t xml:space="preserve">IT-BPO-32-1387</t>
  </si>
  <si>
    <t xml:space="preserve">IT-BPO-32-1388</t>
  </si>
  <si>
    <t xml:space="preserve">IT-BPO-32-1389</t>
  </si>
  <si>
    <t xml:space="preserve">IT-BPO-32-1390</t>
  </si>
  <si>
    <t xml:space="preserve">IT-BPO-32-1391</t>
  </si>
  <si>
    <t xml:space="preserve">IT-BPO-32-1392</t>
  </si>
  <si>
    <t xml:space="preserve">IT-BPO-32-1393</t>
  </si>
  <si>
    <t xml:space="preserve">IT-BPO-32-1394</t>
  </si>
  <si>
    <t xml:space="preserve">IT-BPO-32-1395</t>
  </si>
  <si>
    <t xml:space="preserve">IT-BPO-32-1396</t>
  </si>
  <si>
    <t xml:space="preserve">IT-BPO-32-1397</t>
  </si>
  <si>
    <t xml:space="preserve">IT-BPO-32-1398</t>
  </si>
  <si>
    <t xml:space="preserve">IT-BPO-32-1399</t>
  </si>
  <si>
    <t xml:space="preserve">IT-BPO-32-1400</t>
  </si>
  <si>
    <t xml:space="preserve">IT-BPO-32-1401</t>
  </si>
  <si>
    <t xml:space="preserve">IT-BPO-32-1402</t>
  </si>
  <si>
    <t xml:space="preserve">IT-BPO-32-1403</t>
  </si>
  <si>
    <t xml:space="preserve">IT-BPO-32-1404</t>
  </si>
  <si>
    <t xml:space="preserve">IT-BPO-32-1405</t>
  </si>
  <si>
    <t xml:space="preserve">IT-BPO-32-1406</t>
  </si>
  <si>
    <t xml:space="preserve">IT-BPO-32-1407</t>
  </si>
  <si>
    <t xml:space="preserve">IT-BPO-32-1408</t>
  </si>
  <si>
    <t xml:space="preserve">IT-BPO-32-1409</t>
  </si>
  <si>
    <t xml:space="preserve">IT-BPO-32-1410</t>
  </si>
  <si>
    <t xml:space="preserve">IT-BPO-32-1411</t>
  </si>
  <si>
    <t xml:space="preserve">IT-BPO-32-1412</t>
  </si>
  <si>
    <t xml:space="preserve">IT-BPO-32-1413</t>
  </si>
  <si>
    <t xml:space="preserve">IT-BPO-32-1414</t>
  </si>
  <si>
    <t xml:space="preserve">IT-BPO-32-1415</t>
  </si>
  <si>
    <t xml:space="preserve">IT-BPO-32-1416</t>
  </si>
  <si>
    <t xml:space="preserve">IT-BPO-32-1417</t>
  </si>
  <si>
    <t xml:space="preserve">IT-BPO-32-1418</t>
  </si>
  <si>
    <t xml:space="preserve">IT-BPO-32-1419</t>
  </si>
  <si>
    <t xml:space="preserve">IT-BPO-32-1420</t>
  </si>
  <si>
    <t xml:space="preserve">IT-BPO-32-1421</t>
  </si>
  <si>
    <t xml:space="preserve">IT-BPO-32-1422</t>
  </si>
  <si>
    <t xml:space="preserve">IT-BPO-32-1423</t>
  </si>
  <si>
    <t xml:space="preserve">IT-BPO-32-1424</t>
  </si>
  <si>
    <t xml:space="preserve">IT-BPO-32-1425</t>
  </si>
  <si>
    <t xml:space="preserve">IT-BPO-32-1426</t>
  </si>
  <si>
    <t xml:space="preserve">IT-BPO-32-1427</t>
  </si>
  <si>
    <t xml:space="preserve">IT-BPO-32-1428</t>
  </si>
  <si>
    <t xml:space="preserve">IT-BPO-32-1429</t>
  </si>
  <si>
    <t xml:space="preserve">IT-BPO-32-1430</t>
  </si>
  <si>
    <t xml:space="preserve">IT-BPO-32-1431</t>
  </si>
  <si>
    <t xml:space="preserve">IT-BPO-32-1432</t>
  </si>
  <si>
    <t xml:space="preserve">IT-BPO-32-1433</t>
  </si>
  <si>
    <t xml:space="preserve">IT-BPO-32-1434</t>
  </si>
  <si>
    <t xml:space="preserve">IT-BPO-32-1435</t>
  </si>
  <si>
    <t xml:space="preserve">IT-BPO-32-1436</t>
  </si>
  <si>
    <t xml:space="preserve">IT-BPO-32-1437</t>
  </si>
  <si>
    <t xml:space="preserve">IT-BPO-32-1438</t>
  </si>
  <si>
    <t xml:space="preserve">IT-BPO-32-1439</t>
  </si>
  <si>
    <t xml:space="preserve">IT-BPO-32-1440</t>
  </si>
  <si>
    <t xml:space="preserve">IT-BPO-32-1441</t>
  </si>
  <si>
    <t xml:space="preserve">IT-BPO-32-1442</t>
  </si>
  <si>
    <t xml:space="preserve">IT-BPO-32-1443</t>
  </si>
  <si>
    <t xml:space="preserve">IT-BPO-32-1444</t>
  </si>
  <si>
    <t xml:space="preserve">IT-BPO-32-1445</t>
  </si>
  <si>
    <t xml:space="preserve">IT-BPO-32-1446</t>
  </si>
  <si>
    <t xml:space="preserve">IT-BPO-32-1447</t>
  </si>
  <si>
    <t xml:space="preserve">IT-BPO-32-1448</t>
  </si>
  <si>
    <t xml:space="preserve">IT-BPO-32-1449</t>
  </si>
  <si>
    <t xml:space="preserve">IT-BPO-32-1450</t>
  </si>
  <si>
    <t xml:space="preserve">IT-BPO-32-1451</t>
  </si>
  <si>
    <t xml:space="preserve">IT-BPO-32-1452</t>
  </si>
  <si>
    <t xml:space="preserve">IT-BPO-32-1453</t>
  </si>
  <si>
    <t xml:space="preserve">IT-BPO-32-1454</t>
  </si>
  <si>
    <t xml:space="preserve">IT-BPO-32-1455</t>
  </si>
  <si>
    <t xml:space="preserve">IT-BPO-32-1456</t>
  </si>
  <si>
    <t xml:space="preserve">IT-BPO-32-1457</t>
  </si>
  <si>
    <t xml:space="preserve">IT-BPO-32-1458</t>
  </si>
  <si>
    <t xml:space="preserve">IT-BPO-32-1459</t>
  </si>
  <si>
    <t xml:space="preserve">IT-BPO-32-1460</t>
  </si>
  <si>
    <t xml:space="preserve">IT-BPO-32-1461</t>
  </si>
  <si>
    <t xml:space="preserve">IT-BPO-32-1462</t>
  </si>
  <si>
    <t xml:space="preserve">IT-BPO-32-1463</t>
  </si>
  <si>
    <t xml:space="preserve">IT-BPO-32-1464</t>
  </si>
  <si>
    <t xml:space="preserve">IT-BPO-32-1465</t>
  </si>
  <si>
    <t xml:space="preserve">IT-BPO-32-1466</t>
  </si>
  <si>
    <t xml:space="preserve">IT-BPO-32-1467</t>
  </si>
  <si>
    <t xml:space="preserve">IT-BPO-32-1468</t>
  </si>
  <si>
    <t xml:space="preserve">IT-BPO-32-1469</t>
  </si>
  <si>
    <t xml:space="preserve">IT-BPO-32-1470</t>
  </si>
  <si>
    <t xml:space="preserve">IT-BPO-32-1471</t>
  </si>
  <si>
    <t xml:space="preserve">IT-BPO-32-1472</t>
  </si>
  <si>
    <t xml:space="preserve">IT-BPO-32-1473</t>
  </si>
  <si>
    <t xml:space="preserve">IT-BPO-32-1474</t>
  </si>
  <si>
    <t xml:space="preserve">IT-BPO-32-1475</t>
  </si>
  <si>
    <t xml:space="preserve">IT-BPO-32-1476</t>
  </si>
  <si>
    <t xml:space="preserve">IT-BPO-32-1477</t>
  </si>
  <si>
    <t xml:space="preserve">IT-BPO-32-1478</t>
  </si>
  <si>
    <t xml:space="preserve">IT-BPO-32-1479</t>
  </si>
  <si>
    <t xml:space="preserve">IT-BPO-32-1480</t>
  </si>
  <si>
    <t xml:space="preserve">IT-BPO-32-1481</t>
  </si>
  <si>
    <t xml:space="preserve">IT-BPO-32-1482</t>
  </si>
  <si>
    <t xml:space="preserve">IT-BPO-32-1483</t>
  </si>
  <si>
    <t xml:space="preserve">IT-BPO-32-1484</t>
  </si>
  <si>
    <t xml:space="preserve">IT-BPO-32-1485</t>
  </si>
  <si>
    <t xml:space="preserve">IT-BPO-32-1486</t>
  </si>
  <si>
    <t xml:space="preserve">IT-BPO-32-1487</t>
  </si>
  <si>
    <t xml:space="preserve">IT-BPO-32-1488</t>
  </si>
  <si>
    <t xml:space="preserve">IT-BPO-32-1489</t>
  </si>
  <si>
    <t xml:space="preserve">IT-BPO-32-1490</t>
  </si>
  <si>
    <t xml:space="preserve">IT-BPO-32-1491</t>
  </si>
  <si>
    <t xml:space="preserve">IT-BPO-32-1492</t>
  </si>
  <si>
    <t xml:space="preserve">IT-BPO-32-1493</t>
  </si>
  <si>
    <t xml:space="preserve">IT-BPO-32-1494</t>
  </si>
  <si>
    <t xml:space="preserve">IT-BPO-32-1495</t>
  </si>
  <si>
    <t xml:space="preserve">IT-BPO-32-1496</t>
  </si>
  <si>
    <t xml:space="preserve">IT-BPO-32-1497</t>
  </si>
  <si>
    <t xml:space="preserve">IT-BPO-32-1498</t>
  </si>
  <si>
    <t xml:space="preserve">IT-BPO-32-1499</t>
  </si>
  <si>
    <t xml:space="preserve">IT-BPO-32-1500</t>
  </si>
  <si>
    <t xml:space="preserve">IT-BPO-32-1501</t>
  </si>
  <si>
    <t xml:space="preserve">IT-BPO-32-1502</t>
  </si>
  <si>
    <t xml:space="preserve">IT-BPO-32-1503</t>
  </si>
  <si>
    <t xml:space="preserve">IT-BPO-32-1504</t>
  </si>
  <si>
    <t xml:space="preserve">IT-BPO-32-1505</t>
  </si>
  <si>
    <t xml:space="preserve">IT-BPO-32-1506</t>
  </si>
  <si>
    <t xml:space="preserve">IT-BPO-32-1507</t>
  </si>
  <si>
    <t xml:space="preserve">IT-BPO-32-1508</t>
  </si>
  <si>
    <t xml:space="preserve">IT-BPO-32-1509</t>
  </si>
  <si>
    <t xml:space="preserve">IT-BPO-32-1510</t>
  </si>
  <si>
    <t xml:space="preserve">IT-BPO-32-1511</t>
  </si>
  <si>
    <t xml:space="preserve">IT-BPO-32-1512</t>
  </si>
  <si>
    <t xml:space="preserve">IT-BPO-32-1513</t>
  </si>
  <si>
    <t xml:space="preserve">IT-BPO-32-1514</t>
  </si>
  <si>
    <t xml:space="preserve">IT-BPO-32-1515</t>
  </si>
  <si>
    <t xml:space="preserve">IT-BPO-32-1516</t>
  </si>
  <si>
    <t xml:space="preserve">IT-BPO-32-1517</t>
  </si>
  <si>
    <t xml:space="preserve">IT-BPO-32-1518</t>
  </si>
  <si>
    <t xml:space="preserve">IT-BPO-32-1519</t>
  </si>
  <si>
    <t xml:space="preserve">IT-BPO-32-1520</t>
  </si>
  <si>
    <t xml:space="preserve">IT-BPO-32-1521</t>
  </si>
  <si>
    <t xml:space="preserve">IT-BPO-32-1522</t>
  </si>
  <si>
    <t xml:space="preserve">IT-BPO-32-1523</t>
  </si>
  <si>
    <t xml:space="preserve">IT-BPO-32-1524</t>
  </si>
  <si>
    <t xml:space="preserve">IT-BPO-32-1525</t>
  </si>
  <si>
    <t xml:space="preserve">IT-BPO-32-1526</t>
  </si>
  <si>
    <t xml:space="preserve">IT-BPO-32-1527</t>
  </si>
  <si>
    <t xml:space="preserve">IT-BPO-32-1528</t>
  </si>
  <si>
    <t xml:space="preserve">IT-BPO-32-1529</t>
  </si>
  <si>
    <t xml:space="preserve">IT-BPO-32-1530</t>
  </si>
  <si>
    <t xml:space="preserve">IT-BPO-32-1531</t>
  </si>
  <si>
    <t xml:space="preserve">IT-BPO-32-1532</t>
  </si>
  <si>
    <t xml:space="preserve">IT-BPO-32-1533</t>
  </si>
  <si>
    <t xml:space="preserve">IT-BPO-32-1534</t>
  </si>
  <si>
    <t xml:space="preserve">IT-BPO-32-1535</t>
  </si>
  <si>
    <t xml:space="preserve">IT-BPO-32-1536</t>
  </si>
  <si>
    <t xml:space="preserve">IT-BPO-32-1537</t>
  </si>
  <si>
    <t xml:space="preserve">IT-BPO-32-1538</t>
  </si>
  <si>
    <t xml:space="preserve">IT-BPO-32-1539</t>
  </si>
  <si>
    <t xml:space="preserve">IT-BPO-32-1540</t>
  </si>
  <si>
    <t xml:space="preserve">IT-BPO-32-1541</t>
  </si>
  <si>
    <t xml:space="preserve">IT-BPO-32-1542</t>
  </si>
  <si>
    <t xml:space="preserve">IT-BPO-32-1543</t>
  </si>
  <si>
    <t xml:space="preserve">IT-BPO-32-1544</t>
  </si>
  <si>
    <t xml:space="preserve">IT-BPO-32-1545</t>
  </si>
  <si>
    <t xml:space="preserve">IT-BPO-32-1546</t>
  </si>
  <si>
    <t xml:space="preserve">IT-BPO-32-1547</t>
  </si>
  <si>
    <t xml:space="preserve">IT-BPO-32-1548</t>
  </si>
  <si>
    <t xml:space="preserve">IT-BPO-32-1549</t>
  </si>
  <si>
    <t xml:space="preserve">IT-BPO-32-1550</t>
  </si>
  <si>
    <t xml:space="preserve">IT-BPO-32-1551</t>
  </si>
  <si>
    <t xml:space="preserve">IT-BPO-32-1552</t>
  </si>
  <si>
    <t xml:space="preserve">IT-BPO-32-1553</t>
  </si>
  <si>
    <t xml:space="preserve">IT-BPO-32-1554</t>
  </si>
  <si>
    <t xml:space="preserve">IT-BPO-32-1555</t>
  </si>
  <si>
    <t xml:space="preserve">IT-BPO-32-1556</t>
  </si>
  <si>
    <t xml:space="preserve">IT-BPO-32-1557</t>
  </si>
  <si>
    <t xml:space="preserve">IT-BPO-32-1558</t>
  </si>
  <si>
    <t xml:space="preserve">IT-BPO-32-1559</t>
  </si>
  <si>
    <t xml:space="preserve">IT-BPO-32-1560</t>
  </si>
  <si>
    <t xml:space="preserve">IT-BPO-32-1561</t>
  </si>
  <si>
    <t xml:space="preserve">IT-BPO-32-1562</t>
  </si>
  <si>
    <t xml:space="preserve">IT-BPO-32-1563</t>
  </si>
  <si>
    <t xml:space="preserve">IT-BPO-32-1564</t>
  </si>
  <si>
    <t xml:space="preserve">IT-BPO-32-1565</t>
  </si>
  <si>
    <t xml:space="preserve">IT-BPO-32-1566</t>
  </si>
  <si>
    <t xml:space="preserve">IT-BPO-32-1567</t>
  </si>
  <si>
    <t xml:space="preserve">IT-BPO-32-1568</t>
  </si>
  <si>
    <t xml:space="preserve">IT-BPO-32-1569</t>
  </si>
  <si>
    <t xml:space="preserve">IT-BPO-32-1570</t>
  </si>
  <si>
    <t xml:space="preserve">IT-BPO-32-1571</t>
  </si>
  <si>
    <t xml:space="preserve">IT-BPO-32-1572</t>
  </si>
  <si>
    <t xml:space="preserve">IT-BPO-32-1573</t>
  </si>
  <si>
    <t xml:space="preserve">IT-BPO-32-1574</t>
  </si>
  <si>
    <t xml:space="preserve">IT-BPO-32-1575</t>
  </si>
  <si>
    <t xml:space="preserve">IT-BPO-32-1576</t>
  </si>
  <si>
    <t xml:space="preserve">IT-BPO-32-1577</t>
  </si>
  <si>
    <t xml:space="preserve">IT-BPO-32-1578</t>
  </si>
  <si>
    <t xml:space="preserve">IT-BPO-32-1579</t>
  </si>
  <si>
    <t xml:space="preserve">IT-BPO-32-1580</t>
  </si>
  <si>
    <t xml:space="preserve">IT-BPO-32-1581</t>
  </si>
  <si>
    <t xml:space="preserve">IT-BPO-32-1582</t>
  </si>
  <si>
    <t xml:space="preserve">IT-BPO-32-1583</t>
  </si>
  <si>
    <t xml:space="preserve">IT-BPO-32-1584</t>
  </si>
  <si>
    <t xml:space="preserve">IT-BPO-32-1585</t>
  </si>
  <si>
    <t xml:space="preserve">IT-BPO-32-1586</t>
  </si>
  <si>
    <t xml:space="preserve">IT-BPO-32-1587</t>
  </si>
  <si>
    <t xml:space="preserve">IT-BPO-32-1588</t>
  </si>
  <si>
    <t xml:space="preserve">IT-BPO-32-1589</t>
  </si>
  <si>
    <t xml:space="preserve">IT-BPO-32-1590</t>
  </si>
  <si>
    <t xml:space="preserve">IT-BPO-32-1591</t>
  </si>
  <si>
    <t xml:space="preserve">IT-BPO-32-1592</t>
  </si>
  <si>
    <t xml:space="preserve">IT-BPO-32-1593</t>
  </si>
  <si>
    <t xml:space="preserve">IT-BPO-32-1594</t>
  </si>
  <si>
    <t xml:space="preserve">IT-BPO-32-1595</t>
  </si>
  <si>
    <t xml:space="preserve">IT-BPO-32-1596</t>
  </si>
  <si>
    <t xml:space="preserve">IT-BPO-32-1597</t>
  </si>
  <si>
    <t xml:space="preserve">IT-BPO-32-1598</t>
  </si>
  <si>
    <t xml:space="preserve">IT-BPO-32-1599</t>
  </si>
  <si>
    <t xml:space="preserve">IT-BPO-32-1600</t>
  </si>
  <si>
    <t xml:space="preserve">IT-BPO-32-1601</t>
  </si>
  <si>
    <t xml:space="preserve">IT-BPO-32-1602</t>
  </si>
  <si>
    <t xml:space="preserve">IT-BPO-32-1603</t>
  </si>
  <si>
    <t xml:space="preserve">IT-BPO-32-1604</t>
  </si>
  <si>
    <t xml:space="preserve">IT-BPO-32-1605</t>
  </si>
  <si>
    <t xml:space="preserve">IT-BPO-32-1606</t>
  </si>
  <si>
    <t xml:space="preserve">IT-BPO-32-1607</t>
  </si>
  <si>
    <t xml:space="preserve">IT-BPO-32-1608</t>
  </si>
  <si>
    <t xml:space="preserve">IT-BPO-32-1609</t>
  </si>
  <si>
    <t xml:space="preserve">IT-BPO-32-1610</t>
  </si>
  <si>
    <t xml:space="preserve">IT-BPO-32-1611</t>
  </si>
  <si>
    <t xml:space="preserve">IT-BPO-32-1612</t>
  </si>
  <si>
    <t xml:space="preserve">IT-BPO-32-1613</t>
  </si>
  <si>
    <t xml:space="preserve">IT-BPO-32-1614</t>
  </si>
  <si>
    <t xml:space="preserve">IT-BPO-32-1615</t>
  </si>
  <si>
    <t xml:space="preserve">IT-BPO-32-1616</t>
  </si>
  <si>
    <t xml:space="preserve">IT-BPO-32-1617</t>
  </si>
  <si>
    <t xml:space="preserve">IT-BPO-32-1618</t>
  </si>
  <si>
    <t xml:space="preserve">IT-BPO-32-1619</t>
  </si>
  <si>
    <t xml:space="preserve">IT-BPO-32-1620</t>
  </si>
  <si>
    <t xml:space="preserve">IT-BPO-32-1621</t>
  </si>
  <si>
    <t xml:space="preserve">IT-BPO-32-1622</t>
  </si>
  <si>
    <t xml:space="preserve">IT-BPO-32-1623</t>
  </si>
  <si>
    <t xml:space="preserve">IT-BPO-32-1624</t>
  </si>
  <si>
    <t xml:space="preserve">IT-BPO-32-1625</t>
  </si>
  <si>
    <t xml:space="preserve">IT-BPO-32-1626</t>
  </si>
  <si>
    <t xml:space="preserve">IT-BPO-32-1627</t>
  </si>
  <si>
    <t xml:space="preserve">IT-BPO-32-1628</t>
  </si>
  <si>
    <t xml:space="preserve">IT-BPO-32-1629</t>
  </si>
  <si>
    <t xml:space="preserve">IT-BPO-32-1630</t>
  </si>
  <si>
    <t xml:space="preserve">IT-BPO-32-1631</t>
  </si>
  <si>
    <t xml:space="preserve">IT-BPO-32-1632</t>
  </si>
  <si>
    <t xml:space="preserve">IT-BPO-32-1633</t>
  </si>
  <si>
    <t xml:space="preserve">IT-BPO-32-1634</t>
  </si>
  <si>
    <t xml:space="preserve">IT-BPO-32-1635</t>
  </si>
  <si>
    <t xml:space="preserve">IT-BPO-32-1636</t>
  </si>
  <si>
    <t xml:space="preserve">IT-BPO-32-1637</t>
  </si>
  <si>
    <t xml:space="preserve">IT-BPO-32-1638</t>
  </si>
  <si>
    <t xml:space="preserve">IT-BPO-32-1639</t>
  </si>
  <si>
    <t xml:space="preserve">IT-BPO-32-1640</t>
  </si>
  <si>
    <t xml:space="preserve">IT-BPO-32-1641</t>
  </si>
  <si>
    <t xml:space="preserve">IT-BPO-32-1642</t>
  </si>
  <si>
    <t xml:space="preserve">IT-BPO-32-1643</t>
  </si>
  <si>
    <t xml:space="preserve">IT-BPO-32-1644</t>
  </si>
  <si>
    <t xml:space="preserve">IT-BPO-32-1645</t>
  </si>
  <si>
    <t xml:space="preserve">IT-BPO-32-1646</t>
  </si>
  <si>
    <t xml:space="preserve">IT-BPO-32-1647</t>
  </si>
  <si>
    <t xml:space="preserve">IT-BPO-32-1648</t>
  </si>
  <si>
    <t xml:space="preserve">IT-BPO-32-1649</t>
  </si>
  <si>
    <t xml:space="preserve">IT-BPO-32-1650</t>
  </si>
  <si>
    <t xml:space="preserve">IT-BPO-32-1651</t>
  </si>
  <si>
    <t xml:space="preserve">IT-BPO-32-1652</t>
  </si>
  <si>
    <t xml:space="preserve">IT-BPO-32-1653</t>
  </si>
  <si>
    <t xml:space="preserve">IT-BPO-32-1654</t>
  </si>
  <si>
    <t xml:space="preserve">IT-BPO-32-1655</t>
  </si>
  <si>
    <t xml:space="preserve">IT-BPO-32-1656</t>
  </si>
  <si>
    <t xml:space="preserve">IT-BPO-32-1657</t>
  </si>
  <si>
    <t xml:space="preserve">IT-BPO-32-1658</t>
  </si>
  <si>
    <t xml:space="preserve">IT-BPO-32-1659</t>
  </si>
  <si>
    <t xml:space="preserve">IT-BPO-32-1660</t>
  </si>
  <si>
    <t xml:space="preserve">IT-BPO-32-1661</t>
  </si>
  <si>
    <t xml:space="preserve">IT-BPO-32-1662</t>
  </si>
  <si>
    <t xml:space="preserve">IT-BPO-32-1663</t>
  </si>
  <si>
    <t xml:space="preserve">IT-BPO-32-1664</t>
  </si>
  <si>
    <t xml:space="preserve">IT-BPO-32-1665</t>
  </si>
  <si>
    <t xml:space="preserve">IT-BPO-32-1666</t>
  </si>
  <si>
    <t xml:space="preserve">IT-BPO-32-1667</t>
  </si>
  <si>
    <t xml:space="preserve">IT-BPO-32-1668</t>
  </si>
  <si>
    <t xml:space="preserve">IT-BPO-32-1669</t>
  </si>
  <si>
    <t xml:space="preserve">IT-BPO-32-1670</t>
  </si>
  <si>
    <t xml:space="preserve">IT-BPO-32-1671</t>
  </si>
  <si>
    <t xml:space="preserve">IT-BPO-32-1672</t>
  </si>
  <si>
    <t xml:space="preserve">IT-BPO-32-1673</t>
  </si>
  <si>
    <t xml:space="preserve">IT-BPO-32-1674</t>
  </si>
  <si>
    <t xml:space="preserve">IT-BPO-32-1675</t>
  </si>
  <si>
    <t xml:space="preserve">IT-BPO-32-1676</t>
  </si>
  <si>
    <t xml:space="preserve">IT-BPO-32-1677</t>
  </si>
  <si>
    <t xml:space="preserve">IT-BPO-32-1678</t>
  </si>
  <si>
    <t xml:space="preserve">IT-BPO-32-1679</t>
  </si>
  <si>
    <t xml:space="preserve">IT-BPO-32-1680</t>
  </si>
  <si>
    <t xml:space="preserve">IT-BPO-32-1681</t>
  </si>
  <si>
    <t xml:space="preserve">IT-BPO-32-1682</t>
  </si>
  <si>
    <t xml:space="preserve">IT-BPO-32-1683</t>
  </si>
  <si>
    <t xml:space="preserve">IT-BPO-32-1684</t>
  </si>
  <si>
    <t xml:space="preserve">IT-BPO-32-1685</t>
  </si>
  <si>
    <t xml:space="preserve">IT-BPO-32-1686</t>
  </si>
  <si>
    <t xml:space="preserve">IT-BPO-32-1687</t>
  </si>
  <si>
    <t xml:space="preserve">IT-BPO-32-1688</t>
  </si>
  <si>
    <t xml:space="preserve">IT-BPO-32-1689</t>
  </si>
  <si>
    <t xml:space="preserve">IT-BPO-32-1690</t>
  </si>
  <si>
    <t xml:space="preserve">IT-BPO-32-1691</t>
  </si>
  <si>
    <t xml:space="preserve">IT-BPO-32-1692</t>
  </si>
  <si>
    <t xml:space="preserve">IT-BPO-32-1693</t>
  </si>
  <si>
    <t xml:space="preserve">IT-BPO-32-1694</t>
  </si>
  <si>
    <t xml:space="preserve">IT-BPO-32-1695</t>
  </si>
  <si>
    <t xml:space="preserve">IT-BPO-32-1696</t>
  </si>
  <si>
    <t xml:space="preserve">IT-BPO-32-1697</t>
  </si>
  <si>
    <t xml:space="preserve">IT-BPO-32-1698</t>
  </si>
  <si>
    <t xml:space="preserve">IT-BPO-32-1699</t>
  </si>
  <si>
    <t xml:space="preserve">IT-BPO-32-1700</t>
  </si>
  <si>
    <t xml:space="preserve">IT-BPO-32-1701</t>
  </si>
  <si>
    <t xml:space="preserve">IT-BPO-32-1702</t>
  </si>
  <si>
    <t xml:space="preserve">IT-BPO-32-1703</t>
  </si>
  <si>
    <t xml:space="preserve">IT-BPO-32-1704</t>
  </si>
  <si>
    <t xml:space="preserve">IT-BPO-32-1705</t>
  </si>
  <si>
    <t xml:space="preserve">IT-BPO-32-1706</t>
  </si>
  <si>
    <t xml:space="preserve">IT-BPO-32-1707</t>
  </si>
  <si>
    <t xml:space="preserve">IT-BPO-32-1708</t>
  </si>
  <si>
    <t xml:space="preserve">IT-BPO-32-1709</t>
  </si>
  <si>
    <t xml:space="preserve">IT-BPO-32-1710</t>
  </si>
  <si>
    <t xml:space="preserve">IT-BPO-32-1711</t>
  </si>
  <si>
    <t xml:space="preserve">IT-BPO-32-1712</t>
  </si>
  <si>
    <t xml:space="preserve">IT-BPO-32-1713</t>
  </si>
  <si>
    <t xml:space="preserve">IT-BPO-32-1714</t>
  </si>
  <si>
    <t xml:space="preserve">IT-BPO-32-1715</t>
  </si>
  <si>
    <t xml:space="preserve">IT-BPO-32-1716</t>
  </si>
  <si>
    <t xml:space="preserve">IT-BPO-32-1717</t>
  </si>
  <si>
    <t xml:space="preserve">IT-BPO-32-1718</t>
  </si>
  <si>
    <t xml:space="preserve">IT-BPO-32-1719</t>
  </si>
  <si>
    <t xml:space="preserve">IT-BPO-32-1720</t>
  </si>
  <si>
    <t xml:space="preserve">IT-BPO-32-1721</t>
  </si>
  <si>
    <t xml:space="preserve">IT-BPO-32-1722</t>
  </si>
  <si>
    <t xml:space="preserve">IT-BPO-32-1723</t>
  </si>
  <si>
    <t xml:space="preserve">IT-BPO-32-1724</t>
  </si>
  <si>
    <t xml:space="preserve">IT-BPO-32-1725</t>
  </si>
  <si>
    <t xml:space="preserve">IT-BPO-32-1726</t>
  </si>
  <si>
    <t xml:space="preserve">IT-BPO-32-1727</t>
  </si>
  <si>
    <t xml:space="preserve">IT-BPO-32-1728</t>
  </si>
  <si>
    <t xml:space="preserve">IT-BPO-32-1729</t>
  </si>
  <si>
    <t xml:space="preserve">IT-BPO-32-1730</t>
  </si>
  <si>
    <t xml:space="preserve">IT-BPO-32-1731</t>
  </si>
  <si>
    <t xml:space="preserve">IT-BPO-32-1732</t>
  </si>
  <si>
    <t xml:space="preserve">IT-BPO-32-1733</t>
  </si>
  <si>
    <t xml:space="preserve">IT-BPO-32-1734</t>
  </si>
  <si>
    <t xml:space="preserve">IT-BPO-32-1735</t>
  </si>
  <si>
    <t xml:space="preserve">IT-BPO-32-1736</t>
  </si>
  <si>
    <t xml:space="preserve">IT-BPO-32-1737</t>
  </si>
  <si>
    <t xml:space="preserve">IT-BPO-32-1738</t>
  </si>
  <si>
    <t xml:space="preserve">IT-BPO-32-1739</t>
  </si>
  <si>
    <t xml:space="preserve">IT-BPO-32-1740</t>
  </si>
  <si>
    <t xml:space="preserve">IT-BPO-32-1741</t>
  </si>
  <si>
    <t xml:space="preserve">IT-BPO-32-1742</t>
  </si>
  <si>
    <t xml:space="preserve">IT-BPO-32-1743</t>
  </si>
  <si>
    <t xml:space="preserve">IT-BPO-32-1744</t>
  </si>
  <si>
    <t xml:space="preserve">IT-BPO-32-1745</t>
  </si>
  <si>
    <t xml:space="preserve">IT-BPO-32-1746</t>
  </si>
  <si>
    <t xml:space="preserve">IT-BPO-32-1747</t>
  </si>
  <si>
    <t xml:space="preserve">IT-BPO-32-1748</t>
  </si>
  <si>
    <t xml:space="preserve">IT-BPO-32-1749</t>
  </si>
  <si>
    <t xml:space="preserve">IT-BPO-32-1750</t>
  </si>
  <si>
    <t xml:space="preserve">IT-BPO-32-1751</t>
  </si>
  <si>
    <t xml:space="preserve">IT-BPO-32-1752</t>
  </si>
  <si>
    <t xml:space="preserve">IT-BPO-32-1753</t>
  </si>
  <si>
    <t xml:space="preserve">IT-BPO-32-1754</t>
  </si>
  <si>
    <t xml:space="preserve">IT-BPO-32-1755</t>
  </si>
  <si>
    <t xml:space="preserve">IT-BPO-32-1756</t>
  </si>
  <si>
    <t xml:space="preserve">IT-BPO-32-1757</t>
  </si>
  <si>
    <t xml:space="preserve">IT-BPO-32-1758</t>
  </si>
  <si>
    <t xml:space="preserve">IT-BPO-32-1759</t>
  </si>
  <si>
    <t xml:space="preserve">IT-BPO-32-1760</t>
  </si>
  <si>
    <t xml:space="preserve">IT-BPO-32-1761</t>
  </si>
  <si>
    <t xml:space="preserve">IT-BPO-32-1762</t>
  </si>
  <si>
    <t xml:space="preserve">IT-BPO-32-1763</t>
  </si>
  <si>
    <t xml:space="preserve">IT-BPO-32-1764</t>
  </si>
  <si>
    <t xml:space="preserve">IT-BPO-32-1765</t>
  </si>
  <si>
    <t xml:space="preserve">IT-BPO-32-1766</t>
  </si>
  <si>
    <t xml:space="preserve">IT-BPO-32-1767</t>
  </si>
  <si>
    <t xml:space="preserve">IT-BPO-32-1768</t>
  </si>
  <si>
    <t xml:space="preserve">IT-BPO-32-1769</t>
  </si>
  <si>
    <t xml:space="preserve">IT-BPO-32-1770</t>
  </si>
  <si>
    <t xml:space="preserve">IT-BPO-32-1771</t>
  </si>
  <si>
    <t xml:space="preserve">IT-BPO-32-1772</t>
  </si>
  <si>
    <t xml:space="preserve">IT-BPO-32-1773</t>
  </si>
  <si>
    <t xml:space="preserve">IT-BPO-32-1774</t>
  </si>
  <si>
    <t xml:space="preserve">IT-BPO-32-1775</t>
  </si>
  <si>
    <t xml:space="preserve">IT-BPO-32-1776</t>
  </si>
  <si>
    <t xml:space="preserve">IT-BPO-32-1777</t>
  </si>
  <si>
    <t xml:space="preserve">IT-BPO-32-1778</t>
  </si>
  <si>
    <t xml:space="preserve">IT-BPO-32-1779</t>
  </si>
  <si>
    <t xml:space="preserve">IT-BPO-32-1780</t>
  </si>
  <si>
    <t xml:space="preserve">IT-BPO-32-1781</t>
  </si>
  <si>
    <t xml:space="preserve">IT-BPO-32-1782</t>
  </si>
  <si>
    <t xml:space="preserve">IT-BPO-32-1783</t>
  </si>
  <si>
    <t xml:space="preserve">IT-BPO-32-1784</t>
  </si>
  <si>
    <t xml:space="preserve">IT-BPO-32-1785</t>
  </si>
  <si>
    <t xml:space="preserve">IT-BPO-32-1786</t>
  </si>
  <si>
    <t xml:space="preserve">IT-BPO-32-1787</t>
  </si>
  <si>
    <t xml:space="preserve">IT-BPO-32-1788</t>
  </si>
  <si>
    <t xml:space="preserve">IT-BPO-32-1789</t>
  </si>
  <si>
    <t xml:space="preserve">IT-BPO-32-1790</t>
  </si>
  <si>
    <t xml:space="preserve">IT-BPO-32-1791</t>
  </si>
  <si>
    <t xml:space="preserve">IT-BPO-32-1792</t>
  </si>
  <si>
    <t xml:space="preserve">IT-BPO-32-1793</t>
  </si>
  <si>
    <t xml:space="preserve">IT-BPO-32-1794</t>
  </si>
  <si>
    <t xml:space="preserve">IT-BPO-32-1795</t>
  </si>
  <si>
    <t xml:space="preserve">IT-BPO-32-1796</t>
  </si>
  <si>
    <t xml:space="preserve">IT-BPO-32-1797</t>
  </si>
  <si>
    <t xml:space="preserve">IT-BPO-32-1798</t>
  </si>
  <si>
    <t xml:space="preserve">IT-BPO-32-1799</t>
  </si>
  <si>
    <t xml:space="preserve">IT-BPO-32-1800</t>
  </si>
  <si>
    <t xml:space="preserve">IT-BPO-32-1801</t>
  </si>
  <si>
    <t xml:space="preserve">IT-BPO-32-1802</t>
  </si>
  <si>
    <t xml:space="preserve">IT-BPO-32-1803</t>
  </si>
  <si>
    <t xml:space="preserve">IT-BPO-32-1804</t>
  </si>
  <si>
    <t xml:space="preserve">IT-BPO-32-1805</t>
  </si>
  <si>
    <t xml:space="preserve">IT-BPO-32-1806</t>
  </si>
  <si>
    <t xml:space="preserve">IT-BPO-32-1807</t>
  </si>
  <si>
    <t xml:space="preserve">IT-BPO-32-1808</t>
  </si>
  <si>
    <t xml:space="preserve">IT-BPO-32-1809</t>
  </si>
  <si>
    <t xml:space="preserve">IT-BPO-32-1810</t>
  </si>
  <si>
    <t xml:space="preserve">IT-BPO-32-1811</t>
  </si>
  <si>
    <t xml:space="preserve">IT-BPO-32-1812</t>
  </si>
  <si>
    <t xml:space="preserve">IT-BPO-32-1813</t>
  </si>
  <si>
    <t xml:space="preserve">IT-BPO-32-1814</t>
  </si>
  <si>
    <t xml:space="preserve">IT-BPO-32-1815</t>
  </si>
  <si>
    <t xml:space="preserve">IT-BPO-32-1816</t>
  </si>
  <si>
    <t xml:space="preserve">IT-BPO-32-1817</t>
  </si>
  <si>
    <t xml:space="preserve">IT-BPO-32-1818</t>
  </si>
  <si>
    <t xml:space="preserve">IT-BPO-32-1819</t>
  </si>
  <si>
    <t xml:space="preserve">IT-BPO-32-1820</t>
  </si>
  <si>
    <t xml:space="preserve">IT-BPO-32-1821</t>
  </si>
  <si>
    <t xml:space="preserve">IT-BPO-32-1822</t>
  </si>
  <si>
    <t xml:space="preserve">IT-BPO-32-1823</t>
  </si>
  <si>
    <t xml:space="preserve">IT-BPO-32-1824</t>
  </si>
  <si>
    <t xml:space="preserve">IT-BPO-32-1825</t>
  </si>
  <si>
    <t xml:space="preserve">IT-BPO-32-1826</t>
  </si>
  <si>
    <t xml:space="preserve">IT-BPO-32-1827</t>
  </si>
  <si>
    <t xml:space="preserve">IT-BPO-32-1828</t>
  </si>
  <si>
    <t xml:space="preserve">IT-BPO-32-1829</t>
  </si>
  <si>
    <t xml:space="preserve">IT-BPO-32-1830</t>
  </si>
  <si>
    <t xml:space="preserve">IT-BPO-32-1831</t>
  </si>
  <si>
    <t xml:space="preserve">IT-BPO-32-1832</t>
  </si>
  <si>
    <t xml:space="preserve">IT-BPO-32-1833</t>
  </si>
  <si>
    <t xml:space="preserve">IT-BPO-32-1834</t>
  </si>
  <si>
    <t xml:space="preserve">IT-BPO-32-1835</t>
  </si>
  <si>
    <t xml:space="preserve">IT-BPO-32-1836</t>
  </si>
  <si>
    <t xml:space="preserve">IT-BPO-32-1837</t>
  </si>
  <si>
    <t xml:space="preserve">IT-BPO-32-1838</t>
  </si>
  <si>
    <t xml:space="preserve">IT-BPO-32-1839</t>
  </si>
  <si>
    <t xml:space="preserve">IT-BPO-32-1840</t>
  </si>
  <si>
    <t xml:space="preserve">IT-BPO-32-1841</t>
  </si>
  <si>
    <t xml:space="preserve">IT-BPO-32-1842</t>
  </si>
  <si>
    <t xml:space="preserve">IT-BPO-32-1843</t>
  </si>
  <si>
    <t xml:space="preserve">IT-BPO-32-1844</t>
  </si>
  <si>
    <t xml:space="preserve">IT-BPO-32-1845</t>
  </si>
  <si>
    <t xml:space="preserve">IT-BPO-32-1846</t>
  </si>
  <si>
    <t xml:space="preserve">IT-BPO-32-1847</t>
  </si>
  <si>
    <t xml:space="preserve">IT-BPO-32-1848</t>
  </si>
  <si>
    <t xml:space="preserve">IT-BPO-32-1849</t>
  </si>
  <si>
    <t xml:space="preserve">IT-BPO-32-1850</t>
  </si>
  <si>
    <t xml:space="preserve">IT-BPO-32-1851</t>
  </si>
  <si>
    <t xml:space="preserve">IT-BPO-32-1852</t>
  </si>
  <si>
    <t xml:space="preserve">IT-BPO-32-1853</t>
  </si>
  <si>
    <t xml:space="preserve">IT-BPO-32-1854</t>
  </si>
  <si>
    <t xml:space="preserve">IT-BPO-32-1855</t>
  </si>
  <si>
    <t xml:space="preserve">IT-BPO-32-1856</t>
  </si>
  <si>
    <t xml:space="preserve">IT-BPO-32-1857</t>
  </si>
  <si>
    <t xml:space="preserve">IT-BPO-32-1858</t>
  </si>
  <si>
    <t xml:space="preserve">IT-BPO-32-1859</t>
  </si>
  <si>
    <t xml:space="preserve">IT-BPO-32-1860</t>
  </si>
  <si>
    <t xml:space="preserve">IT-BPO-32-1861</t>
  </si>
  <si>
    <t xml:space="preserve">IT-BPO-32-1862</t>
  </si>
  <si>
    <t xml:space="preserve">IT-BPO-32-1863</t>
  </si>
  <si>
    <t xml:space="preserve">IT-BPO-32-1864</t>
  </si>
  <si>
    <t xml:space="preserve">IT-BPO-32-1865</t>
  </si>
  <si>
    <t xml:space="preserve">IT-BPO-32-1866</t>
  </si>
  <si>
    <t xml:space="preserve">IT-BPO-32-1867</t>
  </si>
  <si>
    <t xml:space="preserve">IT-BPO-32-1868</t>
  </si>
  <si>
    <t xml:space="preserve">IT-BPO-32-1869</t>
  </si>
  <si>
    <t xml:space="preserve">IT-BPO-32-1870</t>
  </si>
  <si>
    <t xml:space="preserve">IT-BPO-32-1871</t>
  </si>
  <si>
    <t xml:space="preserve">IT-BPO-32-1872</t>
  </si>
  <si>
    <t xml:space="preserve">IT-BPO-32-1873</t>
  </si>
  <si>
    <t xml:space="preserve">IT-BPO-32-1874</t>
  </si>
  <si>
    <t xml:space="preserve">IT-BPO-32-1875</t>
  </si>
  <si>
    <t xml:space="preserve">IT-BPO-32-1876</t>
  </si>
  <si>
    <t xml:space="preserve">IT-BPO-32-1877</t>
  </si>
  <si>
    <t xml:space="preserve">IT-BPO-32-1878</t>
  </si>
  <si>
    <t xml:space="preserve">IT-BPO-32-1879</t>
  </si>
  <si>
    <t xml:space="preserve">IT-BPO-32-1880</t>
  </si>
  <si>
    <t xml:space="preserve">IT-BPO-32-1881</t>
  </si>
  <si>
    <t xml:space="preserve">IT-BPO-32-1882</t>
  </si>
  <si>
    <t xml:space="preserve">IT-BPO-32-1883</t>
  </si>
  <si>
    <t xml:space="preserve">IT-BPO-32-1884</t>
  </si>
  <si>
    <t xml:space="preserve">IT-BPO-32-1885</t>
  </si>
  <si>
    <t xml:space="preserve">IT-BPO-32-1886</t>
  </si>
  <si>
    <t xml:space="preserve">IT-BPO-32-1887</t>
  </si>
  <si>
    <t xml:space="preserve">IT-BPO-32-1888</t>
  </si>
  <si>
    <t xml:space="preserve">IT-BPO-32-1889</t>
  </si>
  <si>
    <t xml:space="preserve">IT-BPO-32-1890</t>
  </si>
  <si>
    <t xml:space="preserve">IT-BPO-32-1891</t>
  </si>
  <si>
    <t xml:space="preserve">IT-BPO-32-1892</t>
  </si>
  <si>
    <t xml:space="preserve">IT-BPO-32-1893</t>
  </si>
  <si>
    <t xml:space="preserve">IT-BPO-32-1894</t>
  </si>
  <si>
    <t xml:space="preserve">IT-BPO-32-1895</t>
  </si>
  <si>
    <t xml:space="preserve">IT-BPO-32-1896</t>
  </si>
  <si>
    <t xml:space="preserve">IT-BPO-32-1897</t>
  </si>
  <si>
    <t xml:space="preserve">IT-BPO-32-1898</t>
  </si>
  <si>
    <t xml:space="preserve">IT-BPO-32-1899</t>
  </si>
  <si>
    <t xml:space="preserve">IT-BPO-32-1900</t>
  </si>
  <si>
    <t xml:space="preserve">IT-BPO-32-1901</t>
  </si>
  <si>
    <t xml:space="preserve">IT-BPO-32-1902</t>
  </si>
  <si>
    <t xml:space="preserve">IT-BPO-32-1903</t>
  </si>
  <si>
    <t xml:space="preserve">IT-BPO-32-1904</t>
  </si>
  <si>
    <t xml:space="preserve">IT-BPO-32-1905</t>
  </si>
  <si>
    <t xml:space="preserve">IT-BPO-32-1906</t>
  </si>
  <si>
    <t xml:space="preserve">IT-BPO-32-1907</t>
  </si>
  <si>
    <t xml:space="preserve">IT-BPO-32-1908</t>
  </si>
  <si>
    <t xml:space="preserve">IT-BPO-32-1909</t>
  </si>
  <si>
    <t xml:space="preserve">IT-BPO-32-1910</t>
  </si>
  <si>
    <t xml:space="preserve">IT-BPO-32-1911</t>
  </si>
  <si>
    <t xml:space="preserve">IT-BPO-32-1912</t>
  </si>
  <si>
    <t xml:space="preserve">IT-BPO-32-1913</t>
  </si>
  <si>
    <t xml:space="preserve">IT-BPO-32-1914</t>
  </si>
  <si>
    <t xml:space="preserve">IT-BPO-32-1915</t>
  </si>
  <si>
    <t xml:space="preserve">IT-BPO-32-1916</t>
  </si>
  <si>
    <t xml:space="preserve">IT-BPO-32-1917</t>
  </si>
  <si>
    <t xml:space="preserve">IT-BPO-32-1918</t>
  </si>
  <si>
    <t xml:space="preserve">IT-BPO-32-1919</t>
  </si>
  <si>
    <t xml:space="preserve">IT-BPO-32-1920</t>
  </si>
  <si>
    <t xml:space="preserve">IT-BPO-32-1921</t>
  </si>
  <si>
    <t xml:space="preserve">IT-BPO-32-1922</t>
  </si>
  <si>
    <t xml:space="preserve">IT-BPO-32-1923</t>
  </si>
  <si>
    <t xml:space="preserve">IT-BPO-32-1924</t>
  </si>
  <si>
    <t xml:space="preserve">IT-BPO-32-1925</t>
  </si>
  <si>
    <t xml:space="preserve">IT-BPO-32-1926</t>
  </si>
  <si>
    <t xml:space="preserve">IT-BPO-32-1927</t>
  </si>
  <si>
    <t xml:space="preserve">IT-BPO-32-1928</t>
  </si>
  <si>
    <t xml:space="preserve">IT-BPO-32-1929</t>
  </si>
  <si>
    <t xml:space="preserve">IT-BPO-32-1930</t>
  </si>
  <si>
    <t xml:space="preserve">IT-BPO-32-1931</t>
  </si>
  <si>
    <t xml:space="preserve">IT-BPO-32-1932</t>
  </si>
  <si>
    <t xml:space="preserve">IT-BPO-32-1933</t>
  </si>
  <si>
    <t xml:space="preserve">IT-BPO-32-1934</t>
  </si>
  <si>
    <t xml:space="preserve">IT-BPO-32-1935</t>
  </si>
  <si>
    <t xml:space="preserve">IT-BPO-32-1936</t>
  </si>
  <si>
    <t xml:space="preserve">IT-BPO-32-1937</t>
  </si>
  <si>
    <t xml:space="preserve">IT-BPO-32-1938</t>
  </si>
  <si>
    <t xml:space="preserve">IT-BPO-32-1939</t>
  </si>
  <si>
    <t xml:space="preserve">IT-BPO-32-1940</t>
  </si>
  <si>
    <t xml:space="preserve">IT-BPO-32-1941</t>
  </si>
  <si>
    <t xml:space="preserve">IT-BPO-32-1942</t>
  </si>
  <si>
    <t xml:space="preserve">IT-BPO-32-1943</t>
  </si>
  <si>
    <t xml:space="preserve">IT-BPO-32-1944</t>
  </si>
  <si>
    <t xml:space="preserve">IT-BPO-32-1945</t>
  </si>
  <si>
    <t xml:space="preserve">IT-BPO-32-1946</t>
  </si>
  <si>
    <t xml:space="preserve">IT-BPO-32-1947</t>
  </si>
  <si>
    <t xml:space="preserve">IT-BPO-32-1948</t>
  </si>
  <si>
    <t xml:space="preserve">IT-BPO-32-1949</t>
  </si>
  <si>
    <t xml:space="preserve">IT-BPO-32-1950</t>
  </si>
  <si>
    <t xml:space="preserve">IT-BPO-32-1951</t>
  </si>
  <si>
    <t xml:space="preserve">IT-BPO-32-1952</t>
  </si>
  <si>
    <t xml:space="preserve">IT-BPO-32-1953</t>
  </si>
  <si>
    <t xml:space="preserve">IT-BPO-32-1954</t>
  </si>
  <si>
    <t xml:space="preserve">IT-BPO-32-1955</t>
  </si>
  <si>
    <t xml:space="preserve">IT-BPO-32-1956</t>
  </si>
  <si>
    <t xml:space="preserve">IT-BPO-32-1957</t>
  </si>
  <si>
    <t xml:space="preserve">IT-BPO-32-1958</t>
  </si>
  <si>
    <t xml:space="preserve">IT-BPO-32-1959</t>
  </si>
  <si>
    <t xml:space="preserve">IT-BPO-32-1960</t>
  </si>
  <si>
    <t xml:space="preserve">IT-BPO-32-1961</t>
  </si>
  <si>
    <t xml:space="preserve">IT-BPO-32-1962</t>
  </si>
  <si>
    <t xml:space="preserve">IT-BPO-32-1963</t>
  </si>
  <si>
    <t xml:space="preserve">IT-BPO-32-1964</t>
  </si>
  <si>
    <t xml:space="preserve">IT-BPO-32-1965</t>
  </si>
  <si>
    <t xml:space="preserve">IT-BPO-32-1966</t>
  </si>
  <si>
    <t xml:space="preserve">IT-BPO-32-1967</t>
  </si>
  <si>
    <t xml:space="preserve">IT-BPO-32-1968</t>
  </si>
  <si>
    <t xml:space="preserve">IT-BPO-32-1969</t>
  </si>
  <si>
    <t xml:space="preserve">IT-BPO-32-1970</t>
  </si>
  <si>
    <t xml:space="preserve">IT-BPO-32-1971</t>
  </si>
  <si>
    <t xml:space="preserve">IT-BPO-32-1972</t>
  </si>
  <si>
    <t xml:space="preserve">IT-BPO-32-1973</t>
  </si>
  <si>
    <t xml:space="preserve">IT-BPO-32-1974</t>
  </si>
  <si>
    <t xml:space="preserve">IT-BPO-32-1975</t>
  </si>
  <si>
    <t xml:space="preserve">IT-BPO-32-1976</t>
  </si>
  <si>
    <t xml:space="preserve">IT-BPO-32-1977</t>
  </si>
  <si>
    <t xml:space="preserve">IT-BPO-32-1978</t>
  </si>
  <si>
    <t xml:space="preserve">IT-BPO-32-1979</t>
  </si>
  <si>
    <t xml:space="preserve">IT-BPO-32-1980</t>
  </si>
  <si>
    <t xml:space="preserve">IT-BPO-32-1981</t>
  </si>
  <si>
    <t xml:space="preserve">IT-BPO-32-1982</t>
  </si>
  <si>
    <t xml:space="preserve">IT-BPO-32-1983</t>
  </si>
  <si>
    <t xml:space="preserve">IT-BPO-32-1984</t>
  </si>
  <si>
    <t xml:space="preserve">IT-BPO-32-1985</t>
  </si>
  <si>
    <t xml:space="preserve">IT-BPO-32-1986</t>
  </si>
  <si>
    <t xml:space="preserve">IT-BPO-32-1987</t>
  </si>
  <si>
    <t xml:space="preserve">IT-BPO-32-1988</t>
  </si>
  <si>
    <t xml:space="preserve">IT-BPO-32-1989</t>
  </si>
  <si>
    <t xml:space="preserve">IT-BPO-32-1990</t>
  </si>
  <si>
    <t xml:space="preserve">IT-BPO-32-1991</t>
  </si>
  <si>
    <t xml:space="preserve">IT-BPO-32-1992</t>
  </si>
  <si>
    <t xml:space="preserve">IT-BPO-32-1993</t>
  </si>
  <si>
    <t xml:space="preserve">IT-BPO-32-1994</t>
  </si>
  <si>
    <t xml:space="preserve">IT-BPO-32-1995</t>
  </si>
  <si>
    <t xml:space="preserve">IT-BPO-32-1996</t>
  </si>
  <si>
    <t xml:space="preserve">IT-BPO-32-1997</t>
  </si>
  <si>
    <t xml:space="preserve">IT-BPO-32-1998</t>
  </si>
  <si>
    <t xml:space="preserve">IT-BPO-32-1999</t>
  </si>
  <si>
    <t xml:space="preserve">IT-BPO-32-2000</t>
  </si>
  <si>
    <t xml:space="preserve">IT-BPO-32-2001</t>
  </si>
  <si>
    <t xml:space="preserve">IT-BPO-32-2002</t>
  </si>
  <si>
    <t xml:space="preserve">IT-BPO-32-2003</t>
  </si>
  <si>
    <t xml:space="preserve">IT-BPO-32-2004</t>
  </si>
  <si>
    <t xml:space="preserve">IT-BPO-32-2005</t>
  </si>
  <si>
    <t xml:space="preserve">IT-BPO-32-2006</t>
  </si>
  <si>
    <t xml:space="preserve">IT-BPO-32-2007</t>
  </si>
  <si>
    <t xml:space="preserve">IT-BPO-32-2008</t>
  </si>
  <si>
    <t xml:space="preserve">IT-BPO-32-2009</t>
  </si>
  <si>
    <t xml:space="preserve">IT-BPO-32-2010</t>
  </si>
  <si>
    <t xml:space="preserve">IT-BPO-32-2011</t>
  </si>
  <si>
    <t xml:space="preserve">IT-BPO-32-2012</t>
  </si>
  <si>
    <t xml:space="preserve">IT-BPO-32-2013</t>
  </si>
  <si>
    <t xml:space="preserve">IT-BPO-32-2014</t>
  </si>
  <si>
    <t xml:space="preserve">IT-BPO-32-2015</t>
  </si>
  <si>
    <t xml:space="preserve">IT-BPO-32-2016</t>
  </si>
  <si>
    <t xml:space="preserve">IT-BPO-32-2017</t>
  </si>
  <si>
    <t xml:space="preserve">IT-BPO-32-2018</t>
  </si>
  <si>
    <t xml:space="preserve">IT-BPO-32-2019</t>
  </si>
  <si>
    <t xml:space="preserve">IT-BPO-32-2020</t>
  </si>
  <si>
    <t xml:space="preserve">IT-BPO-32-2021</t>
  </si>
  <si>
    <t xml:space="preserve">IT-BPO-32-2022</t>
  </si>
  <si>
    <t xml:space="preserve">IT-BPO-32-2023</t>
  </si>
  <si>
    <t xml:space="preserve">IT-BPO-32-2024</t>
  </si>
  <si>
    <t xml:space="preserve">IT-BPO-32-2025</t>
  </si>
  <si>
    <t xml:space="preserve">IT-BPO-32-2026</t>
  </si>
  <si>
    <t xml:space="preserve">IT-BPO-32-2027</t>
  </si>
  <si>
    <t xml:space="preserve">IT-BPO-32-2028</t>
  </si>
  <si>
    <t xml:space="preserve">IT-BPO-32-2029</t>
  </si>
  <si>
    <t xml:space="preserve">IT-BPO-32-2030</t>
  </si>
  <si>
    <t xml:space="preserve">IT-BPO-32-2031</t>
  </si>
  <si>
    <t xml:space="preserve">IT-BPO-32-2032</t>
  </si>
  <si>
    <t xml:space="preserve">IT-BPO-32-2033</t>
  </si>
  <si>
    <t xml:space="preserve">IT-BPO-32-2034</t>
  </si>
  <si>
    <t xml:space="preserve">IT-BPO-32-2035</t>
  </si>
  <si>
    <t xml:space="preserve">IT-BPO-32-2036</t>
  </si>
  <si>
    <t xml:space="preserve">IT-BPO-32-2037</t>
  </si>
  <si>
    <t xml:space="preserve">IT-BPO-32-2038</t>
  </si>
  <si>
    <t xml:space="preserve">IT-BPO-32-2039</t>
  </si>
  <si>
    <t xml:space="preserve">IT-BPO-32-2040</t>
  </si>
  <si>
    <t xml:space="preserve">IT-BPO-32-2041</t>
  </si>
  <si>
    <t xml:space="preserve">IT-BPO-32-2042</t>
  </si>
  <si>
    <t xml:space="preserve">IT-BPO-32-2043</t>
  </si>
  <si>
    <t xml:space="preserve">IT-BPO-32-2044</t>
  </si>
  <si>
    <t xml:space="preserve">IT-BPO-32-2045</t>
  </si>
  <si>
    <t xml:space="preserve">IT-BPO-32-2046</t>
  </si>
  <si>
    <t xml:space="preserve">IT-BPO-32-2047</t>
  </si>
  <si>
    <t xml:space="preserve">IT-BPO-32-2048</t>
  </si>
  <si>
    <t xml:space="preserve">IT-BPO-32-2049</t>
  </si>
  <si>
    <t xml:space="preserve">IT-BPO-32-2050</t>
  </si>
  <si>
    <t xml:space="preserve">IT-BPO-32-2051</t>
  </si>
  <si>
    <t xml:space="preserve">IT-BPO-32-2052</t>
  </si>
  <si>
    <t xml:space="preserve">IT-BPO-32-2053</t>
  </si>
  <si>
    <t xml:space="preserve">IT-BPO-32-2054</t>
  </si>
  <si>
    <t xml:space="preserve">IT-BPO-32-2055</t>
  </si>
  <si>
    <t xml:space="preserve">IT-BPO-32-2056</t>
  </si>
  <si>
    <t xml:space="preserve">IT-BPO-32-2057</t>
  </si>
  <si>
    <t xml:space="preserve">IT-BPO-32-2058</t>
  </si>
  <si>
    <t xml:space="preserve">IT-BPO-32-2059</t>
  </si>
  <si>
    <t xml:space="preserve">IT-BPO-32-2060</t>
  </si>
  <si>
    <t xml:space="preserve">IT-BPO-32-2061</t>
  </si>
  <si>
    <t xml:space="preserve">IT-BPO-32-2062</t>
  </si>
  <si>
    <t xml:space="preserve">IT-BPO-32-2063</t>
  </si>
  <si>
    <t xml:space="preserve">IT-BPO-32-2064</t>
  </si>
  <si>
    <t xml:space="preserve">IT-BPO-32-2065</t>
  </si>
  <si>
    <t xml:space="preserve">IT-BPO-32-2066</t>
  </si>
  <si>
    <t xml:space="preserve">IT-BPO-32-2067</t>
  </si>
  <si>
    <t xml:space="preserve">IT-BPO-32-2068</t>
  </si>
  <si>
    <t xml:space="preserve">IT-BPO-32-2069</t>
  </si>
  <si>
    <t xml:space="preserve">IT-BPO-32-2070</t>
  </si>
  <si>
    <t xml:space="preserve">IT-BPO-32-2071</t>
  </si>
  <si>
    <t xml:space="preserve">IT-BPO-32-2072</t>
  </si>
  <si>
    <t xml:space="preserve">IT-BPO-32-2073</t>
  </si>
  <si>
    <t xml:space="preserve">IT-BPO-32-2074</t>
  </si>
  <si>
    <t xml:space="preserve">IT-BPO-32-2075</t>
  </si>
  <si>
    <t xml:space="preserve">IT-BPO-32-2076</t>
  </si>
  <si>
    <t xml:space="preserve">IT-BPO-32-2077</t>
  </si>
  <si>
    <t xml:space="preserve">IT-BPO-32-2078</t>
  </si>
  <si>
    <t xml:space="preserve">IT-BPO-32-2079</t>
  </si>
  <si>
    <t xml:space="preserve">IT-BPO-32-2080</t>
  </si>
  <si>
    <t xml:space="preserve">IT-BPO-32-2081</t>
  </si>
  <si>
    <t xml:space="preserve">IT-BPO-32-2082</t>
  </si>
  <si>
    <t xml:space="preserve">IT-BPO-32-2083</t>
  </si>
  <si>
    <t xml:space="preserve">IT-BPO-32-2084</t>
  </si>
  <si>
    <t xml:space="preserve">IT-BPO-32-2085</t>
  </si>
  <si>
    <t xml:space="preserve">IT-BPO-32-2086</t>
  </si>
  <si>
    <t xml:space="preserve">IT-BPO-32-2087</t>
  </si>
  <si>
    <t xml:space="preserve">IT-BPO-32-2088</t>
  </si>
  <si>
    <t xml:space="preserve">IT-BPO-32-2089</t>
  </si>
  <si>
    <t xml:space="preserve">IT-BPO-32-2090</t>
  </si>
  <si>
    <t xml:space="preserve">IT-BPO-32-2091</t>
  </si>
  <si>
    <t xml:space="preserve">IT-BPO-32-2092</t>
  </si>
  <si>
    <t xml:space="preserve">IT-BPO-32-2093</t>
  </si>
  <si>
    <t xml:space="preserve">IT-BPO-32-2094</t>
  </si>
  <si>
    <t xml:space="preserve">IT-BPO-32-2095</t>
  </si>
  <si>
    <t xml:space="preserve">IT-BPO-32-2096</t>
  </si>
  <si>
    <t xml:space="preserve">IT-BPO-32-2097</t>
  </si>
  <si>
    <t xml:space="preserve">IT-BPO-32-2098</t>
  </si>
  <si>
    <t xml:space="preserve">IT-BPO-32-2099</t>
  </si>
  <si>
    <t xml:space="preserve">IT-BPO-32-2100</t>
  </si>
  <si>
    <t xml:space="preserve">IT-BPO-32-2101</t>
  </si>
  <si>
    <t xml:space="preserve">IT-BPO-32-2102</t>
  </si>
  <si>
    <t xml:space="preserve">IT-BPO-32-2103</t>
  </si>
  <si>
    <t xml:space="preserve">IT-BPO-32-2104</t>
  </si>
  <si>
    <t xml:space="preserve">IT-BPO-32-2105</t>
  </si>
  <si>
    <t xml:space="preserve">IT-BPO-32-2106</t>
  </si>
  <si>
    <t xml:space="preserve">IT-BPO-32-2107</t>
  </si>
  <si>
    <t xml:space="preserve">IT-BPO-32-2108</t>
  </si>
  <si>
    <t xml:space="preserve">IT-BPO-32-2109</t>
  </si>
  <si>
    <t xml:space="preserve">IT-BPO-32-2110</t>
  </si>
  <si>
    <t xml:space="preserve">IT-BPO-32-2111</t>
  </si>
  <si>
    <t xml:space="preserve">IT-BPO-32-2112</t>
  </si>
  <si>
    <t xml:space="preserve">IT-BPO-32-2113</t>
  </si>
  <si>
    <t xml:space="preserve">IT-BPO-32-2114</t>
  </si>
  <si>
    <t xml:space="preserve">IT-BPO-32-2115</t>
  </si>
  <si>
    <t xml:space="preserve">IT-BPO-32-2116</t>
  </si>
  <si>
    <t xml:space="preserve">IT-BPO-32-2117</t>
  </si>
  <si>
    <t xml:space="preserve">IT-BPO-32-2118</t>
  </si>
  <si>
    <t xml:space="preserve">IT-BPO-32-2119</t>
  </si>
  <si>
    <t xml:space="preserve">IT-BPO-32-2120</t>
  </si>
  <si>
    <t xml:space="preserve">IT-BPO-32-2121</t>
  </si>
  <si>
    <t xml:space="preserve">IT-BPO-32-2122</t>
  </si>
  <si>
    <t xml:space="preserve">IT-BPO-32-2123</t>
  </si>
  <si>
    <t xml:space="preserve">IT-BPO-32-2124</t>
  </si>
  <si>
    <t xml:space="preserve">IT-BPO-32-2125</t>
  </si>
  <si>
    <t xml:space="preserve">IT-BPO-32-2126</t>
  </si>
  <si>
    <t xml:space="preserve">IT-BPO-32-2127</t>
  </si>
  <si>
    <t xml:space="preserve">IT-BPO-32-2128</t>
  </si>
  <si>
    <t xml:space="preserve">IT-BPO-32-2129</t>
  </si>
  <si>
    <t xml:space="preserve">IT-BPO-32-2130</t>
  </si>
  <si>
    <t xml:space="preserve">IT-BPO-32-2131</t>
  </si>
  <si>
    <t xml:space="preserve">IT-BPO-32-2132</t>
  </si>
  <si>
    <t xml:space="preserve">IT-BPO-32-2133</t>
  </si>
  <si>
    <t xml:space="preserve">IT-BPO-32-2134</t>
  </si>
  <si>
    <t xml:space="preserve">IT-BPO-32-2135</t>
  </si>
  <si>
    <t xml:space="preserve">IT-BPO-32-2136</t>
  </si>
  <si>
    <t xml:space="preserve">IT-BPO-32-2137</t>
  </si>
  <si>
    <t xml:space="preserve">IT-BPO-32-2138</t>
  </si>
  <si>
    <t xml:space="preserve">IT-BPO-32-2139</t>
  </si>
  <si>
    <t xml:space="preserve">IT-BPO-32-2140</t>
  </si>
  <si>
    <t xml:space="preserve">IT-BPO-32-2141</t>
  </si>
  <si>
    <t xml:space="preserve">IT-BPO-32-2142</t>
  </si>
  <si>
    <t xml:space="preserve">IT-BPO-32-2143</t>
  </si>
  <si>
    <t xml:space="preserve">IT-BPO-32-2144</t>
  </si>
  <si>
    <t xml:space="preserve">IT-BPO-32-2145</t>
  </si>
  <si>
    <t xml:space="preserve">IT-BPO-32-2146</t>
  </si>
  <si>
    <t xml:space="preserve">IT-BPO-32-2147</t>
  </si>
  <si>
    <t xml:space="preserve">IT-BPO-32-2148</t>
  </si>
  <si>
    <t xml:space="preserve">IT-BPO-32-2149</t>
  </si>
  <si>
    <t xml:space="preserve">IT-BPO-32-2150</t>
  </si>
  <si>
    <t xml:space="preserve">IT-BPO-32-2151</t>
  </si>
  <si>
    <t xml:space="preserve">IT-BPO-32-2152</t>
  </si>
  <si>
    <t xml:space="preserve">IT-BPO-32-2153</t>
  </si>
  <si>
    <t xml:space="preserve">IT-BPO-32-2154</t>
  </si>
  <si>
    <t xml:space="preserve">IT-BPO-32-2155</t>
  </si>
  <si>
    <t xml:space="preserve">IT-BPO-32-2156</t>
  </si>
  <si>
    <t xml:space="preserve">IT-BPO-32-2157</t>
  </si>
  <si>
    <t xml:space="preserve">IT-BPO-32-2158</t>
  </si>
  <si>
    <t xml:space="preserve">IT-BPO-32-2159</t>
  </si>
  <si>
    <t xml:space="preserve">IT-BPO-32-2160</t>
  </si>
  <si>
    <t xml:space="preserve">IT-BPO-32-2161</t>
  </si>
  <si>
    <t xml:space="preserve">IT-BPO-32-2162</t>
  </si>
  <si>
    <t xml:space="preserve">IT-BPO-32-2163</t>
  </si>
  <si>
    <t xml:space="preserve">IT-BPO-32-2164</t>
  </si>
  <si>
    <t xml:space="preserve">IT-BPO-32-2165</t>
  </si>
  <si>
    <t xml:space="preserve">IT-BPO-32-2166</t>
  </si>
  <si>
    <t xml:space="preserve">IT-BPO-32-2167</t>
  </si>
  <si>
    <t xml:space="preserve">IT-BPO-32-2168</t>
  </si>
  <si>
    <t xml:space="preserve">IT-BPO-32-2169</t>
  </si>
  <si>
    <t xml:space="preserve">IT-BPO-32-2170</t>
  </si>
  <si>
    <t xml:space="preserve">IT-BPO-32-2171</t>
  </si>
  <si>
    <t xml:space="preserve">IT-BPO-32-2172</t>
  </si>
  <si>
    <t xml:space="preserve">IT-BPO-32-2173</t>
  </si>
  <si>
    <t xml:space="preserve">IT-BPO-32-2174</t>
  </si>
  <si>
    <t xml:space="preserve">IT-BPO-32-2175</t>
  </si>
  <si>
    <t xml:space="preserve">IT-BPO-32-2176</t>
  </si>
  <si>
    <t xml:space="preserve">IT-BPO-32-2177</t>
  </si>
  <si>
    <t xml:space="preserve">IT-BPO-32-2178</t>
  </si>
  <si>
    <t xml:space="preserve">IT-BPO-32-2179</t>
  </si>
  <si>
    <t xml:space="preserve">IT-BPO-32-2180</t>
  </si>
  <si>
    <t xml:space="preserve">IT-BPO-32-2181</t>
  </si>
  <si>
    <t xml:space="preserve">IT-BPO-32-2182</t>
  </si>
  <si>
    <t xml:space="preserve">IT-BPO-32-2183</t>
  </si>
  <si>
    <t xml:space="preserve">IT-BPO-32-2184</t>
  </si>
  <si>
    <t xml:space="preserve">IT-BPO-32-2185</t>
  </si>
  <si>
    <t xml:space="preserve">IT-BPO-32-2186</t>
  </si>
  <si>
    <t xml:space="preserve">IT-BPO-32-2187</t>
  </si>
  <si>
    <t xml:space="preserve">IT-BPO-32-2188</t>
  </si>
  <si>
    <t xml:space="preserve">IT-BPO-32-2189</t>
  </si>
  <si>
    <t xml:space="preserve">IT-BPO-32-2190</t>
  </si>
  <si>
    <t xml:space="preserve">IT-BPO-32-2191</t>
  </si>
  <si>
    <t xml:space="preserve">IT-BPO-32-2192</t>
  </si>
  <si>
    <t xml:space="preserve">IT-BPO-32-2193</t>
  </si>
  <si>
    <t xml:space="preserve">IT-BPO-32-2194</t>
  </si>
  <si>
    <t xml:space="preserve">IT-BPO-32-2195</t>
  </si>
  <si>
    <t xml:space="preserve">IT-BPO-32-2196</t>
  </si>
  <si>
    <t xml:space="preserve">IT-BPO-32-2197</t>
  </si>
  <si>
    <t xml:space="preserve">IT-BPO-32-2198</t>
  </si>
  <si>
    <t xml:space="preserve">IT-BPO-32-2199</t>
  </si>
  <si>
    <t xml:space="preserve">IT-BPO-32-2200</t>
  </si>
  <si>
    <t xml:space="preserve">IT-BPO-32-2201</t>
  </si>
  <si>
    <t xml:space="preserve">IT-BPO-32-2202</t>
  </si>
  <si>
    <t xml:space="preserve">IT-BPO-32-2203</t>
  </si>
  <si>
    <t xml:space="preserve">IT-BPO-32-2204</t>
  </si>
  <si>
    <t xml:space="preserve">IT-BPO-32-2205</t>
  </si>
  <si>
    <t xml:space="preserve">IT-BPO-32-2206</t>
  </si>
  <si>
    <t xml:space="preserve">IT-BPO-32-2207</t>
  </si>
  <si>
    <t xml:space="preserve">IT-BPO-32-2208</t>
  </si>
  <si>
    <t xml:space="preserve">IT-BPO-32-2209</t>
  </si>
  <si>
    <t xml:space="preserve">IT-BPO-32-2210</t>
  </si>
  <si>
    <t xml:space="preserve">IT-BPO-32-2211</t>
  </si>
  <si>
    <t xml:space="preserve">IT-BPO-32-2212</t>
  </si>
  <si>
    <t xml:space="preserve">IT-BPO-32-2213</t>
  </si>
  <si>
    <t xml:space="preserve">IT-BPO-32-2214</t>
  </si>
  <si>
    <t xml:space="preserve">IT-BPO-32-2215</t>
  </si>
  <si>
    <t xml:space="preserve">IT-BPO-32-2216</t>
  </si>
  <si>
    <t xml:space="preserve">IT-BPO-32-2217</t>
  </si>
  <si>
    <t xml:space="preserve">IT-BPO-32-2218</t>
  </si>
  <si>
    <t xml:space="preserve">IT-BPO-32-2219</t>
  </si>
  <si>
    <t xml:space="preserve">IT-BPO-32-2220</t>
  </si>
  <si>
    <t xml:space="preserve">IT-BPO-32-2221</t>
  </si>
  <si>
    <t xml:space="preserve">IT-BPO-32-2222</t>
  </si>
  <si>
    <t xml:space="preserve">IT-BPO-32-2223</t>
  </si>
  <si>
    <t xml:space="preserve">IT-BPO-32-2224</t>
  </si>
  <si>
    <t xml:space="preserve">IT-BPO-32-2225</t>
  </si>
  <si>
    <t xml:space="preserve">IT-BPO-32-2226</t>
  </si>
  <si>
    <t xml:space="preserve">IT-BPO-32-2227</t>
  </si>
  <si>
    <t xml:space="preserve">IT-BPO-32-2228</t>
  </si>
  <si>
    <t xml:space="preserve">IT-BPO-32-2229</t>
  </si>
  <si>
    <t xml:space="preserve">IT-BPO-32-2230</t>
  </si>
  <si>
    <t xml:space="preserve">IT-BPO-32-2231</t>
  </si>
  <si>
    <t xml:space="preserve">IT-BPO-32-2232</t>
  </si>
  <si>
    <t xml:space="preserve">IT-BPO-32-2233</t>
  </si>
  <si>
    <t xml:space="preserve">IT-BPO-32-2234</t>
  </si>
  <si>
    <t xml:space="preserve">IT-BPO-32-2235</t>
  </si>
  <si>
    <t xml:space="preserve">IT-BPO-32-2236</t>
  </si>
  <si>
    <t xml:space="preserve">IT-BPO-32-2237</t>
  </si>
  <si>
    <t xml:space="preserve">IT-BPO-32-2238</t>
  </si>
  <si>
    <t xml:space="preserve">IT-BPO-32-2239</t>
  </si>
  <si>
    <t xml:space="preserve">IT-BPO-32-2240</t>
  </si>
  <si>
    <t xml:space="preserve">IT-BPO-32-2241</t>
  </si>
  <si>
    <t xml:space="preserve">IT-BPO-32-2242</t>
  </si>
  <si>
    <t xml:space="preserve">IT-BPO-32-2243</t>
  </si>
  <si>
    <t xml:space="preserve">IT-BPO-32-2244</t>
  </si>
  <si>
    <t xml:space="preserve">IT-BPO-32-2245</t>
  </si>
  <si>
    <t xml:space="preserve">IT-BPO-32-2246</t>
  </si>
  <si>
    <t xml:space="preserve">IT-BPO-32-2247</t>
  </si>
  <si>
    <t xml:space="preserve">IT-BPO-32-2248</t>
  </si>
  <si>
    <t xml:space="preserve">IT-BPO-32-2249</t>
  </si>
  <si>
    <t xml:space="preserve">IT-BPO-32-2250</t>
  </si>
  <si>
    <t xml:space="preserve">IT-BPO-32-2251</t>
  </si>
  <si>
    <t xml:space="preserve">IT-BPO-32-2252</t>
  </si>
  <si>
    <t xml:space="preserve">IT-BPO-32-2253</t>
  </si>
  <si>
    <t xml:space="preserve">IT-BPO-32-2254</t>
  </si>
  <si>
    <t xml:space="preserve">IT-BPO-32-2255</t>
  </si>
  <si>
    <t xml:space="preserve">IT-BPO-32-2256</t>
  </si>
  <si>
    <t xml:space="preserve">IT-BPO-32-2257</t>
  </si>
  <si>
    <t xml:space="preserve">IT-BPO-32-2258</t>
  </si>
  <si>
    <t xml:space="preserve">IT-BPO-32-2259</t>
  </si>
  <si>
    <t xml:space="preserve">IT-BPO-32-2260</t>
  </si>
  <si>
    <t xml:space="preserve">IT-BPO-32-2261</t>
  </si>
  <si>
    <t xml:space="preserve">IT-BPO-32-2262</t>
  </si>
  <si>
    <t xml:space="preserve">IT-BPO-32-2263</t>
  </si>
  <si>
    <t xml:space="preserve">IT-BPO-32-2264</t>
  </si>
  <si>
    <t xml:space="preserve">IT-BPO-32-2265</t>
  </si>
  <si>
    <t xml:space="preserve">IT-BPO-32-2266</t>
  </si>
  <si>
    <t xml:space="preserve">IT-BPO-32-2267</t>
  </si>
  <si>
    <t xml:space="preserve">IT-BPO-32-2268</t>
  </si>
  <si>
    <t xml:space="preserve">IT-BPO-32-2269</t>
  </si>
  <si>
    <t xml:space="preserve">IT-BPO-32-2270</t>
  </si>
  <si>
    <t xml:space="preserve">IT-BPO-32-2271</t>
  </si>
  <si>
    <t xml:space="preserve">IT-BPO-32-2272</t>
  </si>
  <si>
    <t xml:space="preserve">IT-BPO-32-2273</t>
  </si>
  <si>
    <t xml:space="preserve">IT-BPO-32-2274</t>
  </si>
  <si>
    <t xml:space="preserve">IT-BPO-32-2275</t>
  </si>
  <si>
    <t xml:space="preserve">IT-BPO-32-2276</t>
  </si>
  <si>
    <t xml:space="preserve">IT-BPO-32-2277</t>
  </si>
  <si>
    <t xml:space="preserve">IT-BPO-32-2278</t>
  </si>
  <si>
    <t xml:space="preserve">IT-BPO-32-2279</t>
  </si>
  <si>
    <t xml:space="preserve">IT-BPO-32-2280</t>
  </si>
  <si>
    <t xml:space="preserve">IT-BPO-32-2281</t>
  </si>
  <si>
    <t xml:space="preserve">IT-BPO-32-2282</t>
  </si>
  <si>
    <t xml:space="preserve">IT-BPO-32-2283</t>
  </si>
  <si>
    <t xml:space="preserve">IT-BPO-32-2284</t>
  </si>
  <si>
    <t xml:space="preserve">IT-BPO-32-2285</t>
  </si>
  <si>
    <t xml:space="preserve">IT-BPO-32-2286</t>
  </si>
  <si>
    <t xml:space="preserve">IT-BPO-32-2287</t>
  </si>
  <si>
    <t xml:space="preserve">IT-BPO-32-2288</t>
  </si>
  <si>
    <t xml:space="preserve">IT-BPO-32-2289</t>
  </si>
  <si>
    <t xml:space="preserve">IT-BPO-32-2290</t>
  </si>
  <si>
    <t xml:space="preserve">IT-BPO-32-2291</t>
  </si>
  <si>
    <t xml:space="preserve">IT-BPO-32-2292</t>
  </si>
  <si>
    <t xml:space="preserve">IT-BPO-32-2293</t>
  </si>
  <si>
    <t xml:space="preserve">IT-BPO-32-2294</t>
  </si>
  <si>
    <t xml:space="preserve">IT-BPO-32-2295</t>
  </si>
  <si>
    <t xml:space="preserve">IT-BPO-32-2296</t>
  </si>
  <si>
    <t xml:space="preserve">IT-BPO-32-2297</t>
  </si>
  <si>
    <t xml:space="preserve">IT-BPO-32-2298</t>
  </si>
  <si>
    <t xml:space="preserve">IT-BPO-32-2299</t>
  </si>
  <si>
    <t xml:space="preserve">IT-BPO-32-2300</t>
  </si>
  <si>
    <t xml:space="preserve">IT-BPO-32-2301</t>
  </si>
  <si>
    <t xml:space="preserve">IT-BPO-32-2302</t>
  </si>
  <si>
    <t xml:space="preserve">IT-BPO-32-2303</t>
  </si>
  <si>
    <t xml:space="preserve">IT-BPO-32-2304</t>
  </si>
  <si>
    <t xml:space="preserve">IT-BPO-32-2305</t>
  </si>
  <si>
    <t xml:space="preserve">IT-BPO-32-2306</t>
  </si>
  <si>
    <t xml:space="preserve">IT-BPO-32-2307</t>
  </si>
  <si>
    <t xml:space="preserve">IT-BPO-32-2308</t>
  </si>
  <si>
    <t xml:space="preserve">IT-BPO-32-2309</t>
  </si>
  <si>
    <t xml:space="preserve">IT-BPO-32-2310</t>
  </si>
  <si>
    <t xml:space="preserve">IT-BPO-32-2311</t>
  </si>
  <si>
    <t xml:space="preserve">IT-BPO-32-2312</t>
  </si>
  <si>
    <t xml:space="preserve">IT-BPO-32-2313</t>
  </si>
  <si>
    <t xml:space="preserve">IT-BPO-32-2314</t>
  </si>
  <si>
    <t xml:space="preserve">IT-BPO-32-2315</t>
  </si>
  <si>
    <t xml:space="preserve">IT-BPO-32-2316</t>
  </si>
  <si>
    <t xml:space="preserve">IT-BPO-32-2317</t>
  </si>
  <si>
    <t xml:space="preserve">IT-BPO-32-2318</t>
  </si>
  <si>
    <t xml:space="preserve">IT-BPO-32-2319</t>
  </si>
  <si>
    <t xml:space="preserve">IT-BPO-32-2320</t>
  </si>
  <si>
    <t xml:space="preserve">IT-BPO-32-2321</t>
  </si>
  <si>
    <t xml:space="preserve">IT-BPO-32-2322</t>
  </si>
  <si>
    <t xml:space="preserve">IT-BPO-32-2323</t>
  </si>
  <si>
    <t xml:space="preserve">IT-BPO-32-2324</t>
  </si>
  <si>
    <t xml:space="preserve">IT-BPO-32-2325</t>
  </si>
  <si>
    <t xml:space="preserve">IT-BPO-32-2326</t>
  </si>
  <si>
    <t xml:space="preserve">IT-BPO-32-2327</t>
  </si>
  <si>
    <t xml:space="preserve">IT-BPO-32-2328</t>
  </si>
  <si>
    <t xml:space="preserve">IT-BPO-32-2329</t>
  </si>
  <si>
    <t xml:space="preserve">IT-BPO-32-2330</t>
  </si>
  <si>
    <t xml:space="preserve">IT-BPO-32-2331</t>
  </si>
  <si>
    <t xml:space="preserve">IT-BPO-32-2332</t>
  </si>
  <si>
    <t xml:space="preserve">IT-BPO-32-2333</t>
  </si>
  <si>
    <t xml:space="preserve">IT-BPO-32-2334</t>
  </si>
  <si>
    <t xml:space="preserve">IT-BPO-32-2335</t>
  </si>
  <si>
    <t xml:space="preserve">IT-BPO-32-2336</t>
  </si>
  <si>
    <t xml:space="preserve">IT-BPO-32-2337</t>
  </si>
  <si>
    <t xml:space="preserve">IT-BPO-32-2338</t>
  </si>
  <si>
    <t xml:space="preserve">IT-BPO-32-2339</t>
  </si>
  <si>
    <t xml:space="preserve">IT-BPO-32-2340</t>
  </si>
  <si>
    <t xml:space="preserve">IT-BPO-32-2341</t>
  </si>
  <si>
    <t xml:space="preserve">IT-BPO-32-2342</t>
  </si>
  <si>
    <t xml:space="preserve">IT-BPO-32-2343</t>
  </si>
  <si>
    <t xml:space="preserve">IT-BPO-32-2344</t>
  </si>
  <si>
    <t xml:space="preserve">IT-BPO-32-2345</t>
  </si>
  <si>
    <t xml:space="preserve">IT-BPO-32-2346</t>
  </si>
  <si>
    <t xml:space="preserve">IT-BPO-32-2347</t>
  </si>
  <si>
    <t xml:space="preserve">IT-BPO-32-2348</t>
  </si>
  <si>
    <t xml:space="preserve">IT-BPO-32-2349</t>
  </si>
  <si>
    <t xml:space="preserve">IT-BPO-32-2350</t>
  </si>
  <si>
    <t xml:space="preserve">IT-BPO-32-2351</t>
  </si>
  <si>
    <t xml:space="preserve">IT-BPO-32-2352</t>
  </si>
  <si>
    <t xml:space="preserve">IT-BPO-32-2353</t>
  </si>
  <si>
    <t xml:space="preserve">IT-BPO-32-2354</t>
  </si>
  <si>
    <t xml:space="preserve">IT-BPO-32-2355</t>
  </si>
  <si>
    <t xml:space="preserve">IT-BPO-32-2356</t>
  </si>
  <si>
    <t xml:space="preserve">IT-BPO-32-2357</t>
  </si>
  <si>
    <t xml:space="preserve">IT-BPO-32-2358</t>
  </si>
  <si>
    <t xml:space="preserve">IT-BPO-32-2359</t>
  </si>
  <si>
    <t xml:space="preserve">IT-BPO-32-2360</t>
  </si>
  <si>
    <t xml:space="preserve">IT-BPO-32-2361</t>
  </si>
  <si>
    <t xml:space="preserve">IT-BPO-32-2362</t>
  </si>
  <si>
    <t xml:space="preserve">IT-BPO-32-2363</t>
  </si>
  <si>
    <t xml:space="preserve">IT-BPO-32-2364</t>
  </si>
  <si>
    <t xml:space="preserve">IT-BPO-32-2365</t>
  </si>
  <si>
    <t xml:space="preserve">IT-BPO-32-2366</t>
  </si>
  <si>
    <t xml:space="preserve">IT-BPO-32-2367</t>
  </si>
  <si>
    <t xml:space="preserve">IT-BPO-32-2368</t>
  </si>
  <si>
    <t xml:space="preserve">IT-BPO-32-2369</t>
  </si>
  <si>
    <t xml:space="preserve">IT-BPO-32-2370</t>
  </si>
  <si>
    <t xml:space="preserve">IT-BPO-32-2371</t>
  </si>
  <si>
    <t xml:space="preserve">IT-BPO-32-2372</t>
  </si>
  <si>
    <t xml:space="preserve">IT-BPO-32-2373</t>
  </si>
  <si>
    <t xml:space="preserve">IT-BPO-32-2374</t>
  </si>
  <si>
    <t xml:space="preserve">IT-BPO-32-2375</t>
  </si>
  <si>
    <t xml:space="preserve">IT-BPO-32-2376</t>
  </si>
  <si>
    <t xml:space="preserve">IT-BPO-32-2377</t>
  </si>
  <si>
    <t xml:space="preserve">IT-BPO-32-2378</t>
  </si>
  <si>
    <t xml:space="preserve">IT-BPO-32-2379</t>
  </si>
  <si>
    <t xml:space="preserve">IT-BPO-32-2380</t>
  </si>
  <si>
    <t xml:space="preserve">IT-BPO-32-2381</t>
  </si>
  <si>
    <t xml:space="preserve">IT-BPO-32-2382</t>
  </si>
  <si>
    <t xml:space="preserve">IT-BPO-32-2383</t>
  </si>
  <si>
    <t xml:space="preserve">IT-BPO-32-2384</t>
  </si>
  <si>
    <t xml:space="preserve">IT-BPO-32-2385</t>
  </si>
  <si>
    <t xml:space="preserve">IT-BPO-32-2386</t>
  </si>
  <si>
    <t xml:space="preserve">IT-BPO-32-2387</t>
  </si>
  <si>
    <t xml:space="preserve">IT-BPO-32-2388</t>
  </si>
  <si>
    <t xml:space="preserve">IT-BPO-32-2389</t>
  </si>
  <si>
    <t xml:space="preserve">IT-BPO-32-2390</t>
  </si>
  <si>
    <t xml:space="preserve">IT-BPO-32-2391</t>
  </si>
  <si>
    <t xml:space="preserve">IT-BPO-32-2392</t>
  </si>
  <si>
    <t xml:space="preserve">IT-BPO-32-2393</t>
  </si>
  <si>
    <t xml:space="preserve">IT-BPO-32-2394</t>
  </si>
  <si>
    <t xml:space="preserve">IT-BPO-32-2395</t>
  </si>
  <si>
    <t xml:space="preserve">IT-BPO-32-2396</t>
  </si>
  <si>
    <t xml:space="preserve">IT-BPO-32-2397</t>
  </si>
  <si>
    <t xml:space="preserve">IT-BPO-32-2398</t>
  </si>
  <si>
    <t xml:space="preserve">IT-BPO-32-2399</t>
  </si>
  <si>
    <t xml:space="preserve">IT-BPO-32-2400</t>
  </si>
  <si>
    <t xml:space="preserve">IT-BPO-32-2401</t>
  </si>
  <si>
    <t xml:space="preserve">IT-BPO-32-2402</t>
  </si>
  <si>
    <t xml:space="preserve">IT-BPO-32-2403</t>
  </si>
  <si>
    <t xml:space="preserve">IT-BPO-32-2404</t>
  </si>
  <si>
    <t xml:space="preserve">IT-BPO-32-2405</t>
  </si>
  <si>
    <t xml:space="preserve">IT-BPO-32-2406</t>
  </si>
  <si>
    <t xml:space="preserve">IT-BPO-32-2407</t>
  </si>
  <si>
    <t xml:space="preserve">IT-BPO-32-2408</t>
  </si>
  <si>
    <t xml:space="preserve">IT-BPO-32-2409</t>
  </si>
  <si>
    <t xml:space="preserve">IT-BPO-32-2410</t>
  </si>
  <si>
    <t xml:space="preserve">IT-BPO-32-2411</t>
  </si>
  <si>
    <t xml:space="preserve">IT-BPO-32-2412</t>
  </si>
  <si>
    <t xml:space="preserve">IT-BPO-32-2413</t>
  </si>
  <si>
    <t xml:space="preserve">IT-BPO-32-2414</t>
  </si>
  <si>
    <t xml:space="preserve">IT-BPO-32-2415</t>
  </si>
  <si>
    <t xml:space="preserve">IT-BPO-32-2416</t>
  </si>
  <si>
    <t xml:space="preserve">IT-BPO-32-2417</t>
  </si>
  <si>
    <t xml:space="preserve">IT-BPO-32-2418</t>
  </si>
  <si>
    <t xml:space="preserve">IT-BPO-32-2419</t>
  </si>
  <si>
    <t xml:space="preserve">IT-BPO-32-2420</t>
  </si>
  <si>
    <t xml:space="preserve">IT-BPO-32-2421</t>
  </si>
  <si>
    <t xml:space="preserve">IT-BPO-32-2422</t>
  </si>
  <si>
    <t xml:space="preserve">IT-BPO-32-2423</t>
  </si>
  <si>
    <t xml:space="preserve">IT-BPO-32-2424</t>
  </si>
  <si>
    <t xml:space="preserve">IT-BPO-32-2425</t>
  </si>
  <si>
    <t xml:space="preserve">IT-BPO-32-2426</t>
  </si>
  <si>
    <t xml:space="preserve">IT-BPO-32-2427</t>
  </si>
  <si>
    <t xml:space="preserve">IT-BPO-32-2428</t>
  </si>
  <si>
    <t xml:space="preserve">IT-BPO-32-2429</t>
  </si>
  <si>
    <t xml:space="preserve">IT-BPO-32-2430</t>
  </si>
  <si>
    <t xml:space="preserve">IT-BPO-32-2431</t>
  </si>
  <si>
    <t xml:space="preserve">IT-BPO-32-2432</t>
  </si>
  <si>
    <t xml:space="preserve">IT-BPO-32-2433</t>
  </si>
  <si>
    <t xml:space="preserve">IT-BPO-32-2434</t>
  </si>
  <si>
    <t xml:space="preserve">IT-BPO-32-2435</t>
  </si>
  <si>
    <t xml:space="preserve">IT-BPO-32-2436</t>
  </si>
  <si>
    <t xml:space="preserve">IT-BPO-32-2437</t>
  </si>
  <si>
    <t xml:space="preserve">IT-BPO-32-2438</t>
  </si>
  <si>
    <t xml:space="preserve">IT-BPO-32-2439</t>
  </si>
  <si>
    <t xml:space="preserve">IT-BPO-32-2440</t>
  </si>
  <si>
    <t xml:space="preserve">IT-BPO-32-2441</t>
  </si>
  <si>
    <t xml:space="preserve">IT-BPO-32-2442</t>
  </si>
  <si>
    <t xml:space="preserve">IT-BPO-32-2443</t>
  </si>
  <si>
    <t xml:space="preserve">IT-BPO-32-2444</t>
  </si>
  <si>
    <t xml:space="preserve">IT-BPO-32-2445</t>
  </si>
  <si>
    <t xml:space="preserve">IT-BPO-32-2446</t>
  </si>
  <si>
    <t xml:space="preserve">IT-BPO-32-2447</t>
  </si>
  <si>
    <t xml:space="preserve">IT-BPO-32-2448</t>
  </si>
  <si>
    <t xml:space="preserve">IT-BPO-32-2449</t>
  </si>
  <si>
    <t xml:space="preserve">IT-BPO-32-2450</t>
  </si>
  <si>
    <t xml:space="preserve">IT-BPO-32-2451</t>
  </si>
  <si>
    <t xml:space="preserve">IT-BPO-32-2452</t>
  </si>
  <si>
    <t xml:space="preserve">IT-BPO-32-2453</t>
  </si>
  <si>
    <t xml:space="preserve">IT-BPO-32-2454</t>
  </si>
  <si>
    <t xml:space="preserve">IT-BPO-32-2455</t>
  </si>
  <si>
    <t xml:space="preserve">IT-BPO-32-2456</t>
  </si>
  <si>
    <t xml:space="preserve">IT-BPO-32-2457</t>
  </si>
  <si>
    <t xml:space="preserve">IT-BPO-32-2458</t>
  </si>
  <si>
    <t xml:space="preserve">IT-BPO-32-2459</t>
  </si>
  <si>
    <t xml:space="preserve">IT-BPO-32-2460</t>
  </si>
  <si>
    <t xml:space="preserve">IT-BPO-32-2461</t>
  </si>
  <si>
    <t xml:space="preserve">IT-BPO-32-2462</t>
  </si>
  <si>
    <t xml:space="preserve">IT-BPO-32-2463</t>
  </si>
  <si>
    <t xml:space="preserve">IT-BPO-32-2464</t>
  </si>
  <si>
    <t xml:space="preserve">IT-BPO-32-2465</t>
  </si>
  <si>
    <t xml:space="preserve">IT-BPO-32-2466</t>
  </si>
  <si>
    <t xml:space="preserve">IT-BPO-32-2467</t>
  </si>
  <si>
    <t xml:space="preserve">IT-BPO-32-2468</t>
  </si>
  <si>
    <t xml:space="preserve">IT-BPO-32-2469</t>
  </si>
  <si>
    <t xml:space="preserve">IT-BPO-32-2470</t>
  </si>
  <si>
    <t xml:space="preserve">IT-BPO-32-2471</t>
  </si>
  <si>
    <t xml:space="preserve">IT-BPO-32-2472</t>
  </si>
  <si>
    <t xml:space="preserve">IT-BPO-32-2473</t>
  </si>
  <si>
    <t xml:space="preserve">IT-BPO-32-2474</t>
  </si>
  <si>
    <t xml:space="preserve">IT-BPO-32-2475</t>
  </si>
  <si>
    <t xml:space="preserve">IT-BPO-32-2476</t>
  </si>
  <si>
    <t xml:space="preserve">IT-BPO-32-2477</t>
  </si>
  <si>
    <t xml:space="preserve">IT-BPO-32-2478</t>
  </si>
  <si>
    <t xml:space="preserve">IT-BPO-32-2479</t>
  </si>
  <si>
    <t xml:space="preserve">IT-BPO-32-2480</t>
  </si>
  <si>
    <t xml:space="preserve">IT-BPO-32-2481</t>
  </si>
  <si>
    <t xml:space="preserve">IT-BPO-32-2482</t>
  </si>
  <si>
    <t xml:space="preserve">IT-BPO-32-2483</t>
  </si>
  <si>
    <t xml:space="preserve">IT-BPO-32-2484</t>
  </si>
  <si>
    <t xml:space="preserve">IT-BPO-32-2485</t>
  </si>
  <si>
    <t xml:space="preserve">IT-BPO-32-2486</t>
  </si>
  <si>
    <t xml:space="preserve">IT-BPO-32-2487</t>
  </si>
  <si>
    <t xml:space="preserve">IT-BPO-32-2488</t>
  </si>
  <si>
    <t xml:space="preserve">IT-BPO-32-2489</t>
  </si>
  <si>
    <t xml:space="preserve">IT-BPO-32-2490</t>
  </si>
  <si>
    <t xml:space="preserve">IT-BPO-32-2491</t>
  </si>
  <si>
    <t xml:space="preserve">IT-BPO-32-2492</t>
  </si>
  <si>
    <t xml:space="preserve">IT-BPO-32-2493</t>
  </si>
  <si>
    <t xml:space="preserve">IT-BPO-32-2494</t>
  </si>
  <si>
    <t xml:space="preserve">IT-BPO-32-2495</t>
  </si>
  <si>
    <t xml:space="preserve">IT-BPO-32-2496</t>
  </si>
  <si>
    <t xml:space="preserve">IT-BPO-32-2497</t>
  </si>
  <si>
    <t xml:space="preserve">IT-BPO-32-2498</t>
  </si>
  <si>
    <t xml:space="preserve">IT-BPO-32-2499</t>
  </si>
  <si>
    <t xml:space="preserve">IT-BPO-32-2500</t>
  </si>
  <si>
    <t xml:space="preserve">IT-BPO-32-2501</t>
  </si>
  <si>
    <t xml:space="preserve">IT-BPO-32-2502</t>
  </si>
  <si>
    <t xml:space="preserve">IT-BPO-32-2503</t>
  </si>
  <si>
    <t xml:space="preserve">IT-BPO-32-2504</t>
  </si>
  <si>
    <t xml:space="preserve">IT-BPO-32-2505</t>
  </si>
  <si>
    <t xml:space="preserve">IT-BPO-32-2506</t>
  </si>
  <si>
    <t xml:space="preserve">IT-BPO-32-2507</t>
  </si>
  <si>
    <t xml:space="preserve">IT-BPO-32-2508</t>
  </si>
  <si>
    <t xml:space="preserve">IT-BPO-32-2509</t>
  </si>
  <si>
    <t xml:space="preserve">IT-BPO-32-2510</t>
  </si>
  <si>
    <t xml:space="preserve">IT-BPO-32-2511</t>
  </si>
  <si>
    <t xml:space="preserve">IT-BPO-32-2512</t>
  </si>
  <si>
    <t xml:space="preserve">IT-BPO-32-2513</t>
  </si>
  <si>
    <t xml:space="preserve">IT-BPO-32-2514</t>
  </si>
  <si>
    <t xml:space="preserve">IT-BPO-32-2515</t>
  </si>
  <si>
    <t xml:space="preserve">IT-BPO-32-2516</t>
  </si>
  <si>
    <t xml:space="preserve">IT-BPO-32-2517</t>
  </si>
  <si>
    <t xml:space="preserve">IT-BPO-32-2518</t>
  </si>
  <si>
    <t xml:space="preserve">IT-BPO-32-2519</t>
  </si>
  <si>
    <t xml:space="preserve">IT-BPO-32-2520</t>
  </si>
  <si>
    <t xml:space="preserve">IT-BPO-32-2521</t>
  </si>
  <si>
    <t xml:space="preserve">IT-BPO-32-2522</t>
  </si>
  <si>
    <t xml:space="preserve">IT-BPO-32-2523</t>
  </si>
  <si>
    <t xml:space="preserve">IT-BPO-32-2524</t>
  </si>
  <si>
    <t xml:space="preserve">IT-BPO-32-2525</t>
  </si>
  <si>
    <t xml:space="preserve">IT-BPO-32-2526</t>
  </si>
  <si>
    <t xml:space="preserve">IT-BPO-32-2527</t>
  </si>
  <si>
    <t xml:space="preserve">IT-BPO-32-2528</t>
  </si>
  <si>
    <t xml:space="preserve">IT-BPO-32-2529</t>
  </si>
  <si>
    <t xml:space="preserve">IT-BPO-32-2530</t>
  </si>
  <si>
    <t xml:space="preserve">IT-BPO-32-2531</t>
  </si>
  <si>
    <t xml:space="preserve">IT-BPO-32-2532</t>
  </si>
  <si>
    <t xml:space="preserve">IT-BPO-32-2533</t>
  </si>
  <si>
    <t xml:space="preserve">IT-BPO-32-2534</t>
  </si>
  <si>
    <t xml:space="preserve">IT-BPO-32-2535</t>
  </si>
  <si>
    <t xml:space="preserve">IT-BPO-32-2536</t>
  </si>
  <si>
    <t xml:space="preserve">IT-BPO-32-2537</t>
  </si>
  <si>
    <t xml:space="preserve">IT-BPO-32-2538</t>
  </si>
  <si>
    <t xml:space="preserve">IT-BPO-32-2539</t>
  </si>
  <si>
    <t xml:space="preserve">IT-BPO-32-2540</t>
  </si>
  <si>
    <t xml:space="preserve">IT-BPO-32-2541</t>
  </si>
  <si>
    <t xml:space="preserve">IT-BPO-32-2542</t>
  </si>
  <si>
    <t xml:space="preserve">IT-BPO-32-2543</t>
  </si>
  <si>
    <t xml:space="preserve">IT-BPO-32-2544</t>
  </si>
  <si>
    <t xml:space="preserve">IT-BPO-32-2545</t>
  </si>
  <si>
    <t xml:space="preserve">IT-BPO-32-2546</t>
  </si>
  <si>
    <t xml:space="preserve">IT-BPO-32-2547</t>
  </si>
  <si>
    <t xml:space="preserve">IT-BPO-32-2548</t>
  </si>
  <si>
    <t xml:space="preserve">IT-BPO-32-2549</t>
  </si>
  <si>
    <t xml:space="preserve">IT-BPO-32-2550</t>
  </si>
  <si>
    <t xml:space="preserve">IT-BPO-57-1</t>
  </si>
  <si>
    <t xml:space="preserve">Quiosco auto-consulta</t>
  </si>
  <si>
    <t xml:space="preserve">IT-BPO-57-2</t>
  </si>
  <si>
    <t xml:space="preserve">IT-BPO-57-3</t>
  </si>
  <si>
    <t xml:space="preserve">IT-BPO-57-4</t>
  </si>
  <si>
    <t xml:space="preserve">IT-BPO-57-5</t>
  </si>
  <si>
    <t xml:space="preserve">IT-BPO-57-6</t>
  </si>
  <si>
    <t xml:space="preserve">IT-BPO-62-1</t>
  </si>
  <si>
    <t xml:space="preserve">Monitor </t>
  </si>
  <si>
    <t xml:space="preserve">IT-BPO-62-2</t>
  </si>
  <si>
    <t xml:space="preserve">IT-BPO-62-3</t>
  </si>
  <si>
    <t xml:space="preserve">IT-BPO-62-4</t>
  </si>
  <si>
    <t xml:space="preserve">Impresora térmica</t>
  </si>
  <si>
    <t xml:space="preserve">Bajo Volumen</t>
  </si>
  <si>
    <t xml:space="preserve">IT-BPO-62-5</t>
  </si>
  <si>
    <t xml:space="preserve">IT-BPO-62-6</t>
  </si>
  <si>
    <t xml:space="preserve">IT-BPO-62-7</t>
  </si>
  <si>
    <t xml:space="preserve">IT-BPO-62-8</t>
  </si>
  <si>
    <t xml:space="preserve">IT-BPO-62-9</t>
  </si>
  <si>
    <t xml:space="preserve">IT-BPO-62-10</t>
  </si>
  <si>
    <t xml:space="preserve">Lector de huella digital o lector biométrico </t>
  </si>
  <si>
    <t xml:space="preserve">IT-BPO-62-11</t>
  </si>
  <si>
    <t xml:space="preserve">IT-BPO-62-12</t>
  </si>
  <si>
    <t xml:space="preserve">IT-BPO-62-13</t>
  </si>
  <si>
    <t xml:space="preserve">Lector de códigos de barras</t>
  </si>
  <si>
    <t xml:space="preserve">IT-BPO-62-14</t>
  </si>
  <si>
    <t xml:space="preserve">IT-BPO-62-15</t>
  </si>
  <si>
    <t xml:space="preserve">IT-BPO-62-16</t>
  </si>
  <si>
    <t xml:space="preserve">Impresora Multifuncional Alto rendimiento A4</t>
  </si>
  <si>
    <t xml:space="preserve">IT-BPO-62-17</t>
  </si>
  <si>
    <t xml:space="preserve">IT-BPO-62-18</t>
  </si>
  <si>
    <t xml:space="preserve">IT-BPO-62-19</t>
  </si>
  <si>
    <t xml:space="preserve">IT-BPO-62-20</t>
  </si>
  <si>
    <t xml:space="preserve">IT-BPO-62-21</t>
  </si>
  <si>
    <t xml:space="preserve">IT-BPO-62-22</t>
  </si>
  <si>
    <t xml:space="preserve">Costo por clic</t>
  </si>
  <si>
    <t xml:space="preserve">IT-BPO-62-23</t>
  </si>
  <si>
    <t xml:space="preserve">Impresora Bajo rendimiento A4</t>
  </si>
  <si>
    <t xml:space="preserve">IT-BPO-62-24</t>
  </si>
  <si>
    <t xml:space="preserve">IT-BPO-62-25</t>
  </si>
  <si>
    <t xml:space="preserve">IT-BPO-62-26</t>
  </si>
  <si>
    <t xml:space="preserve">IT-BPO-62-27</t>
  </si>
  <si>
    <t xml:space="preserve">IT-BPO-62-28</t>
  </si>
  <si>
    <t xml:space="preserve">IT-BPO-62-29</t>
  </si>
  <si>
    <t xml:space="preserve">IT-BPO-62-30</t>
  </si>
  <si>
    <t xml:space="preserve">Escáner Portátil </t>
  </si>
  <si>
    <t xml:space="preserve">IT-BPO-62-31</t>
  </si>
  <si>
    <t xml:space="preserve">IT-BPO-62-32</t>
  </si>
  <si>
    <t xml:space="preserve">IT-BPO-62-33</t>
  </si>
  <si>
    <t xml:space="preserve">Tableta</t>
  </si>
  <si>
    <t xml:space="preserve">IT-BPO-62-34</t>
  </si>
  <si>
    <t xml:space="preserve">IT-BPO-62-35</t>
  </si>
  <si>
    <t xml:space="preserve">IT-BPO-62-36</t>
  </si>
  <si>
    <t xml:space="preserve">Escáner Alto Rendimiento A4</t>
  </si>
  <si>
    <t xml:space="preserve">IT-BPO-62-37</t>
  </si>
  <si>
    <t xml:space="preserve">IT-BPO-62-38</t>
  </si>
  <si>
    <t xml:space="preserve">IT-BPO-62-39</t>
  </si>
  <si>
    <t xml:space="preserve">Escáner Alto Rendimiento A3</t>
  </si>
  <si>
    <t xml:space="preserve">IT-BPO-62-40</t>
  </si>
  <si>
    <t xml:space="preserve">IT-BPO-62-41</t>
  </si>
  <si>
    <t xml:space="preserve">IT-BPO-62-42</t>
  </si>
  <si>
    <t xml:space="preserve">Licencia Software de plataforma de Centro de Contacto - Monitoreo y calidad</t>
  </si>
  <si>
    <t xml:space="preserve">IT-BPO-62-43</t>
  </si>
  <si>
    <t xml:space="preserve">IT-BPO-62-44</t>
  </si>
  <si>
    <t xml:space="preserve">Pendón Institucional</t>
  </si>
  <si>
    <t xml:space="preserve">Pendón</t>
  </si>
  <si>
    <t xml:space="preserve">IT-BPO-52-31</t>
  </si>
  <si>
    <t xml:space="preserve">Enlace Dedicado entre puntos </t>
  </si>
  <si>
    <t xml:space="preserve">400Mbps</t>
  </si>
  <si>
    <t xml:space="preserve">IT-BPO-52-32</t>
  </si>
  <si>
    <t xml:space="preserve">IT-BPO-52-33</t>
  </si>
  <si>
    <t xml:space="preserve">IT-BPO-65-1</t>
  </si>
  <si>
    <t xml:space="preserve">IT-BPO-66-1</t>
  </si>
  <si>
    <t xml:space="preserve">Servidor Small</t>
  </si>
  <si>
    <t xml:space="preserve">IT-BPO-66-2</t>
  </si>
  <si>
    <t xml:space="preserve">Servidor Medium</t>
  </si>
  <si>
    <t xml:space="preserve">IT-BPO-66-3</t>
  </si>
  <si>
    <t xml:space="preserve">Servidor Large</t>
  </si>
  <si>
    <t xml:space="preserve">IT-BPO-66-4</t>
  </si>
  <si>
    <t xml:space="preserve">Servidor Extra Large</t>
  </si>
  <si>
    <t xml:space="preserve">IT-BPO-66-5</t>
  </si>
  <si>
    <t xml:space="preserve">Servidor Large Tipo II</t>
  </si>
  <si>
    <t xml:space="preserve">Tipo (servicio o artículo)</t>
  </si>
  <si>
    <t xml:space="preserve">Cantidad</t>
  </si>
  <si>
    <t xml:space="preserve">Código de unidad de medida*</t>
  </si>
  <si>
    <t xml:space="preserve">Posición</t>
  </si>
  <si>
    <t xml:space="preserve">Precio base</t>
  </si>
  <si>
    <t xml:space="preserve">Divisa</t>
  </si>
  <si>
    <t xml:space="preserve">Mercancía</t>
  </si>
  <si>
    <t xml:space="preserve">57854594,5</t>
  </si>
  <si>
    <t xml:space="preserve">COP</t>
  </si>
  <si>
    <t xml:space="preserve">bpo02--1 - IT-BPO-25-146-Agente en Sitio _Agente profesional_Ciencias de la educación y afines_Jornada Ordinaria_Platino_NA_NA - 10 Mes</t>
  </si>
  <si>
    <t xml:space="preserve">Und</t>
  </si>
  <si>
    <t xml:space="preserve">109923729,55</t>
  </si>
  <si>
    <t xml:space="preserve">bpo02--IVA</t>
  </si>
  <si>
    <t xml:space="preserve">capacidad</t>
  </si>
  <si>
    <t xml:space="preserve">cant en tiempo</t>
  </si>
  <si>
    <t xml:space="preserve">vmin</t>
  </si>
  <si>
    <t xml:space="preserve">v+grava</t>
  </si>
  <si>
    <t xml:space="preserve">xcapacidad</t>
  </si>
  <si>
    <t xml:space="preserve">total</t>
  </si>
  <si>
    <t xml:space="preserve">TroncalSIPNANANANANANA</t>
  </si>
  <si>
    <t xml:space="preserve">MinutoIVR(InteractiveVoiceResponse)-EnrutadorNANANANANANA</t>
  </si>
  <si>
    <t xml:space="preserve">GrabaciónanunciosIVR(InteractiveVoiceResponse)RespuestadeVozInteractivaVozprofesionalNANANANANA</t>
  </si>
  <si>
    <t xml:space="preserve">GrabaciónanunciosIVR(InteractiveVoiceResponse)RespuestadeVozInteractivaVozsintéticaNANANANANA</t>
  </si>
  <si>
    <t xml:space="preserve">Minutosdeconexiónoutbound/InboundOutboundentrefijosenciudadesprincipalesNANANANANA</t>
  </si>
  <si>
    <t xml:space="preserve">Minutosdeconexiónoutbound/InboundOutboundentrefijosenelrestodelterritorionacionalNANANANANA</t>
  </si>
  <si>
    <t xml:space="preserve">Minutosdeconexiónoutbound/InboundOutbounddefijoalargadistancianacionalNANANANANA</t>
  </si>
  <si>
    <t xml:space="preserve">Minutosdeconexiónoutbound/InboundOutbounddefijoacelularNANANANANA</t>
  </si>
  <si>
    <t xml:space="preserve">Minutosdeconexiónoutbound/InboundInbounddefijoa018000NANANANANA</t>
  </si>
  <si>
    <t xml:space="preserve">TransferenciadellamadasNANANANANANA</t>
  </si>
  <si>
    <t xml:space="preserve">MensajesdevozoaudioNANANANANANA</t>
  </si>
  <si>
    <t xml:space="preserve">ClictocallNANANANANANA</t>
  </si>
  <si>
    <t xml:space="preserve">MailingNANANANANANA</t>
  </si>
  <si>
    <t xml:space="preserve">WhatsAppforBusinessAPIsetupNANANANANA</t>
  </si>
  <si>
    <t xml:space="preserve">WhatsAppforBusinessAPIAPINANANANANA</t>
  </si>
  <si>
    <t xml:space="preserve">WhatsAppforBusinessAPIusuarioactivoNANANANANA</t>
  </si>
  <si>
    <t xml:space="preserve">MensajeSMS(ShortMessageService)SMSendoblevíaNANANANANA</t>
  </si>
  <si>
    <t xml:space="preserve">SMSconLandingPageNANANANANANA</t>
  </si>
  <si>
    <t xml:space="preserve">ChatbotdumbNANANANANANA</t>
  </si>
  <si>
    <t xml:space="preserve">ChatbotSmartNANANANANANA</t>
  </si>
  <si>
    <t xml:space="preserve">HoradesarrolloparaIntegracionesycanalesdigitalesNANANANANANA</t>
  </si>
  <si>
    <t xml:space="preserve">AnalyticsNANANANANANA</t>
  </si>
  <si>
    <t xml:space="preserve">AgenteMinerodeDatosAgenteprofesionalJornadaOrdinaria NANANANA</t>
  </si>
  <si>
    <t xml:space="preserve">SupervisorServiciosBPOJornadaOrdinariaDetalladaNANANANA</t>
  </si>
  <si>
    <t xml:space="preserve">SupervisorServiciosBPOJornadaOrdinariaAmpliaNANANANA</t>
  </si>
  <si>
    <t xml:space="preserve">LíderdecalidadJornadaOrdinariaDetalladaNANANANA</t>
  </si>
  <si>
    <t xml:space="preserve">SesiónformaciónocapacitaciónDetalladaNANANANANA</t>
  </si>
  <si>
    <t xml:space="preserve">PlataformadeCentrodeContactoparaAgente OmnicanalNANANANANA</t>
  </si>
  <si>
    <t xml:space="preserve">HoradesarrolloNANANANANANA</t>
  </si>
  <si>
    <t xml:space="preserve">VPN(VirtualPrivateNetwork)-RedPrivadaVirtualsobreInternetNANANANANANA</t>
  </si>
  <si>
    <t xml:space="preserve">SoftwaredegestióndeoperacionesdeTINANANANANANA</t>
  </si>
  <si>
    <t xml:space="preserve">AgenteenSitio AgentegeneralJornadaOrdinariaOroNANANA</t>
  </si>
  <si>
    <t xml:space="preserve">AgenteenSitio AgentetécnicoJornadaOrdinariaOroNANANA</t>
  </si>
  <si>
    <t xml:space="preserve">AgenteenSitio AgentetécnicoServicio7x24OroNANANA</t>
  </si>
  <si>
    <t xml:space="preserve">AgenteenSitio AgenteprofesionalCienciassociales,humanasyafinesJornadaOrdinariaOroNANA</t>
  </si>
  <si>
    <t xml:space="preserve">AgenteenSitio AgenteprofesionalIngeniería,arquitectura,urbanismoyafinesJornadaOrdinariaOroNANA</t>
  </si>
  <si>
    <t xml:space="preserve">AgenteenSitio AgenteprofesionalBellasartesyafinesJornadaOrdinariaOroNANA</t>
  </si>
  <si>
    <t xml:space="preserve">ComponentescomplementoPuestodeTrabajoLicenciamientoMicrosoftOfficeNANANANANA</t>
  </si>
  <si>
    <t xml:space="preserve">Código Matriz</t>
  </si>
  <si>
    <t xml:space="preserve">BPMConsulting</t>
  </si>
</sst>
</file>

<file path=xl/styles.xml><?xml version="1.0" encoding="utf-8"?>
<styleSheet xmlns="http://schemas.openxmlformats.org/spreadsheetml/2006/main">
  <numFmts count="14">
    <numFmt numFmtId="164" formatCode="General"/>
    <numFmt numFmtId="165" formatCode="[$€-240A]\ * #,##0.00\ ;[$€-240A]\ * \-#,##0.00\ ;[$€-240A]\ * \-#\ "/>
    <numFmt numFmtId="166" formatCode="&quot; $&quot;* #,##0.00\ ;&quot; $&quot;* \(#,##0.00\);&quot; $&quot;* \-#\ ;\ @\ "/>
    <numFmt numFmtId="167" formatCode="0%"/>
    <numFmt numFmtId="168" formatCode="[$-240A]dd/mm/yyyy"/>
    <numFmt numFmtId="169" formatCode="@"/>
    <numFmt numFmtId="170" formatCode="#,##0"/>
    <numFmt numFmtId="171" formatCode="0\ ;\(0\)"/>
    <numFmt numFmtId="172" formatCode="\ * #,##0.00\ ;\ * \(#,##0.00\);\ * \-#\ ;\ @\ "/>
    <numFmt numFmtId="173" formatCode="General"/>
    <numFmt numFmtId="174" formatCode="0.00"/>
    <numFmt numFmtId="175" formatCode="0.00%"/>
    <numFmt numFmtId="176" formatCode="&quot; $ &quot;* #,##0.00\ ;&quot;-$ &quot;* #,##0.00\ ;&quot; $ &quot;* \-#\ ;\ @\ "/>
    <numFmt numFmtId="177" formatCode="&quot; $ &quot;* #,##0\ ;&quot; $ &quot;* \(#,##0\);&quot; $ &quot;* \-#\ ;\ @\ "/>
  </numFmts>
  <fonts count="34">
    <font>
      <sz val="11"/>
      <color rgb="FF1A1818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</font>
    <font>
      <sz val="18"/>
      <color rgb="FF1A1818"/>
      <name val="Arial"/>
      <family val="2"/>
    </font>
    <font>
      <sz val="10"/>
      <color rgb="FF1A1818"/>
      <name val="Arial"/>
      <family val="2"/>
    </font>
    <font>
      <sz val="11"/>
      <name val="Arial"/>
      <family val="2"/>
    </font>
    <font>
      <b val="true"/>
      <sz val="11"/>
      <color rgb="FF4E4D4D"/>
      <name val="Arial"/>
      <family val="2"/>
    </font>
    <font>
      <sz val="9"/>
      <name val="Arial"/>
      <family val="2"/>
    </font>
    <font>
      <b val="true"/>
      <sz val="11"/>
      <color rgb="FFFFFFFF"/>
      <name val="Arial"/>
      <family val="2"/>
    </font>
    <font>
      <sz val="11"/>
      <color rgb="FF4E4D4D"/>
      <name val="Arial"/>
      <family val="2"/>
    </font>
    <font>
      <b val="true"/>
      <sz val="18"/>
      <color rgb="FF4E4D4D"/>
      <name val="Arial"/>
      <family val="2"/>
    </font>
    <font>
      <b val="true"/>
      <sz val="14"/>
      <name val="Arial"/>
      <family val="2"/>
    </font>
    <font>
      <sz val="14"/>
      <color rgb="FF1A1818"/>
      <name val="Arial"/>
      <family val="2"/>
    </font>
    <font>
      <b val="true"/>
      <sz val="10"/>
      <color rgb="FF1A1818"/>
      <name val="Arial"/>
      <family val="2"/>
    </font>
    <font>
      <b val="true"/>
      <sz val="11"/>
      <name val="Arial"/>
      <family val="2"/>
    </font>
    <font>
      <b val="true"/>
      <sz val="9"/>
      <color rgb="FFFFFFFF"/>
      <name val="Arial"/>
      <family val="2"/>
    </font>
    <font>
      <sz val="9"/>
      <color rgb="FF1A1818"/>
      <name val="Arial"/>
      <family val="2"/>
    </font>
    <font>
      <b val="true"/>
      <sz val="10"/>
      <name val="Arial"/>
      <family val="2"/>
    </font>
    <font>
      <sz val="11"/>
      <color rgb="FFFF0000"/>
      <name val="Arial"/>
      <family val="2"/>
    </font>
    <font>
      <b val="true"/>
      <sz val="11"/>
      <color rgb="FF1A1818"/>
      <name val="Arial"/>
      <family val="0"/>
    </font>
    <font>
      <b val="true"/>
      <sz val="16"/>
      <color rgb="FF000000"/>
      <name val="Calibri"/>
      <family val="0"/>
    </font>
    <font>
      <sz val="16"/>
      <color rgb="FF1A1818"/>
      <name val="Arial"/>
      <family val="0"/>
    </font>
    <font>
      <b val="true"/>
      <sz val="8"/>
      <color rgb="FFFFFFFF"/>
      <name val="Arial"/>
      <family val="2"/>
    </font>
    <font>
      <sz val="8"/>
      <color rgb="FF4E4D4D"/>
      <name val="Arial"/>
      <family val="2"/>
    </font>
    <font>
      <b val="true"/>
      <sz val="11"/>
      <color rgb="FF1A1818"/>
      <name val="Arial"/>
      <family val="2"/>
    </font>
    <font>
      <sz val="12"/>
      <name val="Arial"/>
      <family val="2"/>
    </font>
    <font>
      <b val="true"/>
      <sz val="12"/>
      <name val="Arial"/>
      <family val="2"/>
    </font>
    <font>
      <sz val="8"/>
      <color rgb="FF1A1818"/>
      <name val="Arial"/>
      <family val="2"/>
    </font>
    <font>
      <sz val="8"/>
      <name val="Arial"/>
      <family val="2"/>
    </font>
    <font>
      <sz val="11"/>
      <color rgb="FF1A1818"/>
      <name val="Arial"/>
      <family val="0"/>
    </font>
    <font>
      <sz val="16"/>
      <name val="Arial"/>
      <family val="2"/>
    </font>
    <font>
      <u val="single"/>
      <sz val="11"/>
      <color rgb="FF1A181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E2CEEF"/>
        <bgColor rgb="FFCDCCCC"/>
      </patternFill>
    </fill>
    <fill>
      <patternFill patternType="solid">
        <fgColor rgb="FFF2F2F2"/>
        <bgColor rgb="FFEBF8FF"/>
      </patternFill>
    </fill>
    <fill>
      <patternFill patternType="solid">
        <fgColor rgb="FF4E4D4D"/>
        <bgColor rgb="FF564F4F"/>
      </patternFill>
    </fill>
    <fill>
      <patternFill patternType="solid">
        <fgColor rgb="FFEBF8FF"/>
        <bgColor rgb="FFF2F2F2"/>
      </patternFill>
    </fill>
    <fill>
      <patternFill patternType="solid">
        <fgColor rgb="FFFFFFFF"/>
        <bgColor rgb="FFEBF8FF"/>
      </patternFill>
    </fill>
    <fill>
      <patternFill patternType="solid">
        <fgColor rgb="FF564F4F"/>
        <bgColor rgb="FF4E4D4D"/>
      </patternFill>
    </fill>
    <fill>
      <patternFill patternType="solid">
        <fgColor rgb="FF343333"/>
        <bgColor rgb="FF4E4D4D"/>
      </patternFill>
    </fill>
    <fill>
      <patternFill patternType="solid">
        <fgColor rgb="FFA6A6A6"/>
        <bgColor rgb="FFB9B7B7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>
        <color rgb="FFCDCCCC"/>
      </left>
      <right style="thin">
        <color rgb="FFCDCCCC"/>
      </right>
      <top style="thin">
        <color rgb="FFCDCCCC"/>
      </top>
      <bottom style="thin">
        <color rgb="FFCDCCCC"/>
      </bottom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 diagonalUp="false" diagonalDown="false">
      <left/>
      <right style="thin">
        <color rgb="FFBFBFBF"/>
      </right>
      <top/>
      <bottom/>
      <diagonal/>
    </border>
    <border diagonalUp="false" diagonalDown="false"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 diagonalUp="false" diagonalDown="false">
      <left/>
      <right/>
      <top style="medium">
        <color rgb="FFBFBFBF"/>
      </top>
      <bottom/>
      <diagonal/>
    </border>
    <border diagonalUp="false" diagonalDown="false">
      <left style="medium">
        <color rgb="FFCDCCCC"/>
      </left>
      <right style="medium">
        <color rgb="FFCDCCCC"/>
      </right>
      <top style="medium">
        <color rgb="FFCDCCCC"/>
      </top>
      <bottom style="medium">
        <color rgb="FFCDCCCC"/>
      </bottom>
      <diagonal/>
    </border>
    <border diagonalUp="false" diagonalDown="false">
      <left style="thin">
        <color rgb="FFCDCCCC"/>
      </left>
      <right/>
      <top style="thin">
        <color rgb="FFCDCCCC"/>
      </top>
      <bottom style="thin">
        <color rgb="FFCDCCCC"/>
      </bottom>
      <diagonal/>
    </border>
    <border diagonalUp="false" diagonalDown="false">
      <left style="thin">
        <color rgb="FFCDCCCC"/>
      </left>
      <right style="thin">
        <color rgb="FFCDCCCC"/>
      </right>
      <top style="thin">
        <color rgb="FFCDCCCC"/>
      </top>
      <bottom/>
      <diagonal/>
    </border>
    <border diagonalUp="false" diagonalDown="false">
      <left style="thin">
        <color rgb="FFBFBFBF"/>
      </left>
      <right/>
      <top style="thin">
        <color rgb="FFCDCCCC"/>
      </top>
      <bottom style="thin">
        <color rgb="FFBFBFBF"/>
      </bottom>
      <diagonal/>
    </border>
    <border diagonalUp="false" diagonalDown="false">
      <left style="medium">
        <color rgb="FF959494"/>
      </left>
      <right style="medium">
        <color rgb="FF959494"/>
      </right>
      <top style="medium">
        <color rgb="FF959494"/>
      </top>
      <bottom style="medium">
        <color rgb="FF959494"/>
      </bottom>
      <diagonal/>
    </border>
    <border diagonalUp="false" diagonalDown="false">
      <left style="medium">
        <color rgb="FFC8C3C3"/>
      </left>
      <right/>
      <top/>
      <bottom style="medium">
        <color rgb="FFC8C3C3"/>
      </bottom>
      <diagonal/>
    </border>
    <border diagonalUp="false" diagonalDown="false">
      <left style="medium">
        <color rgb="FFC8C3C3"/>
      </left>
      <right style="medium">
        <color rgb="FFC8C3C3"/>
      </right>
      <top style="medium">
        <color rgb="FFC8C3C3"/>
      </top>
      <bottom style="medium">
        <color rgb="FFC8C3C3"/>
      </bottom>
      <diagonal/>
    </border>
    <border diagonalUp="false" diagonalDown="false"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 diagonalUp="false" diagonalDown="false">
      <left/>
      <right style="thin">
        <color rgb="FFB9B7B7"/>
      </right>
      <top style="thin">
        <color rgb="FFB9B7B7"/>
      </top>
      <bottom style="thin">
        <color rgb="FFB9B7B7"/>
      </bottom>
      <diagonal/>
    </border>
    <border diagonalUp="false" diagonalDown="false">
      <left style="thin"/>
      <right style="thin"/>
      <top style="thin"/>
      <bottom style="thin"/>
      <diagonal/>
    </border>
  </borders>
  <cellStyleXfs count="3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72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</cellStyleXfs>
  <cellXfs count="10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7" fillId="0" borderId="0" xfId="24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7" fillId="0" borderId="0" xfId="24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8" fillId="0" borderId="0" xfId="24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9" fillId="0" borderId="0" xfId="24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8" fontId="9" fillId="0" borderId="0" xfId="24" applyFont="true" applyBorder="false" applyAlignment="true" applyProtection="true">
      <alignment horizontal="left" vertical="bottom" textRotation="0" wrapText="false" indent="0" shrinkToFit="false"/>
      <protection locked="true" hidden="true"/>
    </xf>
    <xf numFmtId="164" fontId="8" fillId="3" borderId="1" xfId="24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0" fillId="4" borderId="0" xfId="24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9" fontId="11" fillId="0" borderId="2" xfId="24" applyFont="true" applyBorder="true" applyAlignment="true" applyProtection="true">
      <alignment horizontal="center" vertical="center" textRotation="0" wrapText="false" indent="0" shrinkToFit="false"/>
      <protection locked="false" hidden="true"/>
    </xf>
    <xf numFmtId="164" fontId="10" fillId="4" borderId="0" xfId="24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70" fontId="11" fillId="0" borderId="2" xfId="24" applyFont="true" applyBorder="true" applyAlignment="true" applyProtection="true">
      <alignment horizontal="center" vertical="center" textRotation="0" wrapText="false" indent="0" shrinkToFit="false"/>
      <protection locked="false" hidden="true"/>
    </xf>
    <xf numFmtId="164" fontId="10" fillId="0" borderId="0" xfId="24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4" fontId="10" fillId="0" borderId="0" xfId="24" applyFont="true" applyBorder="true" applyAlignment="true" applyProtection="true">
      <alignment horizontal="right" vertical="bottom" textRotation="0" wrapText="false" indent="0" shrinkToFit="false"/>
      <protection locked="true" hidden="true"/>
    </xf>
    <xf numFmtId="164" fontId="7" fillId="0" borderId="0" xfId="24" applyFont="true" applyBorder="false" applyAlignment="true" applyProtection="true">
      <alignment horizontal="right" vertical="bottom" textRotation="0" wrapText="false" indent="0" shrinkToFit="false"/>
      <protection locked="true" hidden="true"/>
    </xf>
    <xf numFmtId="164" fontId="10" fillId="4" borderId="3" xfId="24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12" fillId="3" borderId="1" xfId="24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3" fillId="0" borderId="0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4" fontId="10" fillId="4" borderId="3" xfId="24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4" fillId="5" borderId="4" xfId="0" applyFont="true" applyBorder="true" applyAlignment="true" applyProtection="true">
      <alignment horizontal="left" vertical="center" textRotation="0" wrapText="false" indent="0" shrinkToFit="false"/>
      <protection locked="false" hidden="true"/>
    </xf>
    <xf numFmtId="164" fontId="6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15" fillId="0" borderId="5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6" fillId="0" borderId="5" xfId="0" applyFont="true" applyBorder="true" applyAlignment="true" applyProtection="true">
      <alignment horizontal="left" vertical="center" textRotation="0" wrapText="false" indent="0" shrinkToFit="false"/>
      <protection locked="false" hidden="true"/>
    </xf>
    <xf numFmtId="164" fontId="16" fillId="6" borderId="0" xfId="24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5" fillId="0" borderId="0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6" fillId="0" borderId="0" xfId="0" applyFont="true" applyBorder="true" applyAlignment="true" applyProtection="true">
      <alignment horizontal="left" vertical="center" textRotation="0" wrapText="false" indent="0" shrinkToFit="false"/>
      <protection locked="false" hidden="true"/>
    </xf>
    <xf numFmtId="164" fontId="4" fillId="0" borderId="0" xfId="24" applyFont="false" applyBorder="false" applyAlignment="false" applyProtection="true">
      <alignment horizontal="general" vertical="bottom" textRotation="0" wrapText="false" indent="0" shrinkToFit="false"/>
      <protection locked="true" hidden="true"/>
    </xf>
    <xf numFmtId="171" fontId="7" fillId="5" borderId="4" xfId="21" applyFont="true" applyBorder="true" applyAlignment="true" applyProtection="true">
      <alignment horizontal="center" vertical="center" textRotation="0" wrapText="true" indent="0" shrinkToFit="false"/>
      <protection locked="false" hidden="true"/>
    </xf>
    <xf numFmtId="164" fontId="8" fillId="3" borderId="6" xfId="24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7" fillId="7" borderId="6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7" fillId="7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6" borderId="6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73" fontId="6" fillId="0" borderId="6" xfId="15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8" fillId="5" borderId="6" xfId="0" applyFont="true" applyBorder="true" applyAlignment="true" applyProtection="true">
      <alignment horizontal="center" vertical="center" textRotation="0" wrapText="true" indent="0" shrinkToFit="false"/>
      <protection locked="false" hidden="true"/>
    </xf>
    <xf numFmtId="166" fontId="6" fillId="5" borderId="6" xfId="17" applyFont="true" applyBorder="true" applyAlignment="true" applyProtection="true">
      <alignment horizontal="center" vertical="center" textRotation="0" wrapText="true" indent="0" shrinkToFit="false"/>
      <protection locked="false" hidden="true"/>
    </xf>
    <xf numFmtId="164" fontId="6" fillId="5" borderId="6" xfId="15" applyFont="true" applyBorder="true" applyAlignment="true" applyProtection="true">
      <alignment horizontal="center" vertical="center" textRotation="0" wrapText="true" indent="0" shrinkToFit="false"/>
      <protection locked="false" hidden="true"/>
    </xf>
    <xf numFmtId="173" fontId="6" fillId="0" borderId="6" xfId="15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4" fontId="6" fillId="5" borderId="6" xfId="15" applyFont="true" applyBorder="true" applyAlignment="true" applyProtection="true">
      <alignment horizontal="center" vertical="center" textRotation="0" wrapText="true" indent="0" shrinkToFit="false"/>
      <protection locked="false" hidden="true"/>
    </xf>
    <xf numFmtId="164" fontId="19" fillId="0" borderId="0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10" fillId="0" borderId="0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6" fontId="4" fillId="0" borderId="0" xfId="17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20" fillId="0" borderId="0" xfId="24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8" fillId="3" borderId="1" xfId="24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10" fillId="4" borderId="1" xfId="24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0" fillId="4" borderId="7" xfId="24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1" fillId="0" borderId="1" xfId="24" applyFont="true" applyBorder="true" applyAlignment="true" applyProtection="true">
      <alignment horizontal="center" vertical="bottom" textRotation="0" wrapText="true" indent="0" shrinkToFit="false"/>
      <protection locked="true" hidden="true"/>
    </xf>
    <xf numFmtId="169" fontId="7" fillId="5" borderId="7" xfId="27" applyFont="true" applyBorder="true" applyAlignment="true" applyProtection="true">
      <alignment horizontal="center" vertical="center" textRotation="0" wrapText="true" indent="0" shrinkToFit="false"/>
      <protection locked="false" hidden="true"/>
    </xf>
    <xf numFmtId="175" fontId="7" fillId="5" borderId="8" xfId="27" applyFont="true" applyBorder="true" applyAlignment="true" applyProtection="true">
      <alignment horizontal="center" vertical="bottom" textRotation="0" wrapText="true" indent="0" shrinkToFit="false"/>
      <protection locked="false" hidden="true"/>
    </xf>
    <xf numFmtId="164" fontId="8" fillId="0" borderId="9" xfId="24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75" fontId="8" fillId="0" borderId="2" xfId="27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75" fontId="7" fillId="0" borderId="0" xfId="24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1" fillId="0" borderId="0" xfId="24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7" fontId="7" fillId="0" borderId="0" xfId="24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71" fontId="7" fillId="5" borderId="1" xfId="21" applyFont="true" applyBorder="true" applyAlignment="true" applyProtection="true">
      <alignment horizontal="center" vertical="center" textRotation="0" wrapText="true" indent="0" shrinkToFit="false"/>
      <protection locked="false" hidden="true"/>
    </xf>
    <xf numFmtId="164" fontId="24" fillId="8" borderId="10" xfId="29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25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5" fillId="0" borderId="1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true"/>
    </xf>
    <xf numFmtId="164" fontId="0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2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true"/>
    </xf>
    <xf numFmtId="164" fontId="2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6" fillId="0" borderId="13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27" fillId="6" borderId="4" xfId="0" applyFont="true" applyBorder="true" applyAlignment="true" applyProtection="true">
      <alignment horizontal="general" vertical="bottom" textRotation="0" wrapText="true" indent="0" shrinkToFit="false"/>
      <protection locked="true" hidden="true"/>
    </xf>
    <xf numFmtId="164" fontId="28" fillId="6" borderId="13" xfId="0" applyFont="true" applyBorder="true" applyAlignment="true" applyProtection="true">
      <alignment horizontal="center" vertical="bottom" textRotation="0" wrapText="false" indent="0" shrinkToFit="false"/>
      <protection locked="false" hidden="true"/>
    </xf>
    <xf numFmtId="164" fontId="27" fillId="6" borderId="0" xfId="0" applyFont="true" applyBorder="true" applyAlignment="true" applyProtection="true">
      <alignment horizontal="general" vertical="bottom" textRotation="0" wrapText="true" indent="0" shrinkToFit="false"/>
      <protection locked="true" hidden="true"/>
    </xf>
    <xf numFmtId="164" fontId="28" fillId="6" borderId="0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0" fillId="8" borderId="4" xfId="29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0" fillId="9" borderId="4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4" fontId="29" fillId="0" borderId="4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4" fontId="29" fillId="0" borderId="4" xfId="0" applyFont="true" applyBorder="true" applyAlignment="true" applyProtection="true">
      <alignment horizontal="general" vertical="center" textRotation="0" wrapText="true" indent="0" shrinkToFit="false"/>
      <protection locked="false" hidden="true"/>
    </xf>
    <xf numFmtId="164" fontId="30" fillId="0" borderId="4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4" fontId="30" fillId="0" borderId="4" xfId="0" applyFont="true" applyBorder="true" applyAlignment="true" applyProtection="true">
      <alignment horizontal="general" vertical="center" textRotation="0" wrapText="true" indent="0" shrinkToFit="false"/>
      <protection locked="false" hidden="true"/>
    </xf>
    <xf numFmtId="173" fontId="29" fillId="0" borderId="4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73" fontId="29" fillId="0" borderId="4" xfId="0" applyFont="true" applyBorder="true" applyAlignment="true" applyProtection="true">
      <alignment horizontal="left" vertical="center" textRotation="0" wrapText="true" indent="0" shrinkToFit="false"/>
      <protection locked="true" hidden="true"/>
    </xf>
    <xf numFmtId="164" fontId="29" fillId="0" borderId="4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9" fontId="11" fillId="0" borderId="2" xfId="24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0" fontId="11" fillId="0" borderId="2" xfId="24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3" fontId="14" fillId="6" borderId="4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6" fillId="0" borderId="5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6" fillId="0" borderId="0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71" fontId="7" fillId="0" borderId="4" xfId="21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6" fontId="11" fillId="0" borderId="6" xfId="2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0" xfId="24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6" fontId="11" fillId="0" borderId="6" xfId="23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0" fillId="4" borderId="0" xfId="24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32" fillId="5" borderId="14" xfId="24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11" fillId="5" borderId="6" xfId="19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3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6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6" fillId="0" borderId="15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15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6" fontId="6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3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7" fontId="7" fillId="0" borderId="0" xfId="22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1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uro" xfId="20"/>
    <cellStyle name="Moneda 2" xfId="21"/>
    <cellStyle name="Moneda 3" xfId="22"/>
    <cellStyle name="Moneda 4" xfId="23"/>
    <cellStyle name="Normal 2" xfId="24"/>
    <cellStyle name="Normal 3" xfId="25"/>
    <cellStyle name="Normal 4" xfId="26"/>
    <cellStyle name="Porcentaje 2" xfId="27"/>
    <cellStyle name="Título 4" xfId="28"/>
    <cellStyle name="Excel Built-in 20% - Accent5" xfId="29"/>
  </cellStyles>
  <dxfs count="110"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FFFFFF"/>
        <sz val="11"/>
      </font>
    </dxf>
    <dxf>
      <font>
        <name val="Arial"/>
        <family val="2"/>
        <color rgb="FF9C0006"/>
        <sz val="11"/>
      </font>
      <fill>
        <patternFill>
          <bgColor rgb="FFFFC7CE"/>
        </patternFill>
      </fill>
    </dxf>
    <dxf>
      <font>
        <name val="Arial"/>
        <family val="2"/>
        <color rgb="FF9C0006"/>
        <sz val="11"/>
      </font>
      <fill>
        <patternFill>
          <bgColor rgb="FFFFC7CE"/>
        </patternFill>
      </fill>
    </dxf>
    <dxf>
      <font>
        <name val="Arial"/>
        <family val="2"/>
        <color rgb="FF9C0006"/>
        <sz val="11"/>
      </font>
      <fill>
        <patternFill>
          <bgColor rgb="FFFFC7CE"/>
        </patternFill>
      </fill>
    </dxf>
    <dxf>
      <font>
        <name val="Arial"/>
        <family val="2"/>
        <color rgb="FF9C0006"/>
        <sz val="11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BFBFBF"/>
      <rgbColor rgb="FF808080"/>
      <rgbColor rgb="FFA6A6A6"/>
      <rgbColor rgb="FF993366"/>
      <rgbColor rgb="FFF2F2F2"/>
      <rgbColor rgb="FFEBF8FF"/>
      <rgbColor rgb="FF62008B"/>
      <rgbColor rgb="FFFF8080"/>
      <rgbColor rgb="FF0066CC"/>
      <rgbColor rgb="FFE2CEE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CDCCCC"/>
      <rgbColor rgb="FFC8C3C3"/>
      <rgbColor rgb="FFB9B7B7"/>
      <rgbColor rgb="FFFFC7CE"/>
      <rgbColor rgb="FF3366FF"/>
      <rgbColor rgb="FF33CCCC"/>
      <rgbColor rgb="FF99CC00"/>
      <rgbColor rgb="FFFFCC00"/>
      <rgbColor rgb="FFFF9900"/>
      <rgbColor rgb="FFFF6600"/>
      <rgbColor rgb="FF564F4F"/>
      <rgbColor rgb="FF959494"/>
      <rgbColor rgb="FF003366"/>
      <rgbColor rgb="FF339966"/>
      <rgbColor rgb="FF003300"/>
      <rgbColor rgb="FF1A1818"/>
      <rgbColor rgb="FF993300"/>
      <rgbColor rgb="FF993366"/>
      <rgbColor rgb="FF4E4D4D"/>
      <rgbColor rgb="FF34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sharedStrings" Target="sharedStrings.xml"/>
</Relationships>
</file>

<file path=xl/ctrlProps/ctrlProps10.xml><?xml version="1.0" encoding="utf-8"?>
<formControlPr xmlns="http://schemas.microsoft.com/office/spreadsheetml/2009/9/main" objectType="CheckBox" checked="Checked" autoLine="false" print="true" lockText="1" noThreeD="1"/>
</file>

<file path=xl/ctrlProps/ctrlProps11.xml><?xml version="1.0" encoding="utf-8"?>
<formControlPr xmlns="http://schemas.microsoft.com/office/spreadsheetml/2009/9/main" objectType="CheckBox" checked="Checked" autoLine="false" print="true" lockText="1" noThreeD="1"/>
</file>

<file path=xl/ctrlProps/ctrlProps12.xml><?xml version="1.0" encoding="utf-8"?>
<formControlPr xmlns="http://schemas.microsoft.com/office/spreadsheetml/2009/9/main" objectType="CheckBox" checked="Checked" autoLine="false" print="true" lockText="1" noThreeD="1"/>
</file>

<file path=xl/ctrlProps/ctrlProps13.xml><?xml version="1.0" encoding="utf-8"?>
<formControlPr xmlns="http://schemas.microsoft.com/office/spreadsheetml/2009/9/main" objectType="CheckBox" checked="Checked" autoLine="false" print="true" lockText="1" noThreeD="1"/>
</file>

<file path=xl/ctrlProps/ctrlProps14.xml><?xml version="1.0" encoding="utf-8"?>
<formControlPr xmlns="http://schemas.microsoft.com/office/spreadsheetml/2009/9/main" objectType="CheckBox" checked="Checked" autoLine="false" print="true" lockText="1" noThreeD="1"/>
</file>

<file path=xl/ctrlProps/ctrlProps15.xml><?xml version="1.0" encoding="utf-8"?>
<formControlPr xmlns="http://schemas.microsoft.com/office/spreadsheetml/2009/9/main" objectType="CheckBox" checked="Checked" autoLine="false" print="true" lockText="1" noThreeD="1"/>
</file>

<file path=xl/ctrlProps/ctrlProps16.xml><?xml version="1.0" encoding="utf-8"?>
<formControlPr xmlns="http://schemas.microsoft.com/office/spreadsheetml/2009/9/main" objectType="CheckBox" checked="Checked" autoLine="false" print="true" lockText="1" noThreeD="1"/>
</file>

<file path=xl/ctrlProps/ctrlProps17.xml><?xml version="1.0" encoding="utf-8"?>
<formControlPr xmlns="http://schemas.microsoft.com/office/spreadsheetml/2009/9/main" objectType="CheckBox" checked="Checked" autoLine="false" print="true" lockText="1" noThreeD="1"/>
</file>

<file path=xl/ctrlProps/ctrlProps18.xml><?xml version="1.0" encoding="utf-8"?>
<formControlPr xmlns="http://schemas.microsoft.com/office/spreadsheetml/2009/9/main" objectType="CheckBox" checked="Checked" autoLine="false" print="true" lockText="1" noThreeD="1"/>
</file>

<file path=xl/ctrlProps/ctrlProps19.xml><?xml version="1.0" encoding="utf-8"?>
<formControlPr xmlns="http://schemas.microsoft.com/office/spreadsheetml/2009/9/main" objectType="CheckBox" checked="Checked" autoLine="false" print="true" lockText="1" noThreeD="1"/>
</file>

<file path=xl/ctrlProps/ctrlProps20.xml><?xml version="1.0" encoding="utf-8"?>
<formControlPr xmlns="http://schemas.microsoft.com/office/spreadsheetml/2009/9/main" objectType="CheckBox" checked="Checked" autoLine="false" print="true" lockText="1" noThreeD="1"/>
</file>

<file path=xl/ctrlProps/ctrlProps3.xml><?xml version="1.0" encoding="utf-8"?>
<formControlPr xmlns="http://schemas.microsoft.com/office/spreadsheetml/2009/9/main" objectType="CheckBox" checked="Checked" autoLine="false" print="true" lockText="1" noThreeD="1"/>
</file>

<file path=xl/ctrlProps/ctrlProps4.xml><?xml version="1.0" encoding="utf-8"?>
<formControlPr xmlns="http://schemas.microsoft.com/office/spreadsheetml/2009/9/main" objectType="CheckBox" checked="Checked" autoLine="false" print="true" lockText="1" noThreeD="1"/>
</file>

<file path=xl/ctrlProps/ctrlProps5.xml><?xml version="1.0" encoding="utf-8"?>
<formControlPr xmlns="http://schemas.microsoft.com/office/spreadsheetml/2009/9/main" objectType="CheckBox" checked="Checked" autoLine="false" print="true" lockText="1" noThreeD="1"/>
</file>

<file path=xl/ctrlProps/ctrlProps6.xml><?xml version="1.0" encoding="utf-8"?>
<formControlPr xmlns="http://schemas.microsoft.com/office/spreadsheetml/2009/9/main" objectType="CheckBox" checked="Checked" autoLine="false" print="true" lockText="1" noThreeD="1"/>
</file>

<file path=xl/ctrlProps/ctrlProps7.xml><?xml version="1.0" encoding="utf-8"?>
<formControlPr xmlns="http://schemas.microsoft.com/office/spreadsheetml/2009/9/main" objectType="CheckBox" checked="Checked" autoLine="false" print="true" lockText="1" noThreeD="1"/>
</file>

<file path=xl/ctrlProps/ctrlProps8.xml><?xml version="1.0" encoding="utf-8"?>
<formControlPr xmlns="http://schemas.microsoft.com/office/spreadsheetml/2009/9/main" objectType="CheckBox" checked="Checked" autoLine="false" print="true" lockText="1" noThreeD="1"/>
</file>

<file path=xl/ctrlProps/ctrlProps9.xml><?xml version="1.0" encoding="utf-8"?>
<formControlPr xmlns="http://schemas.microsoft.com/office/spreadsheetml/2009/9/main" objectType="CheckBox" checked="Checked" autoLine="false" print="true" lockText="1" noThreeD="1"/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0" name="Button 10" descr="Agregar    filas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Agregar    filas</a:t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0" name="Button 11" descr="Eliminar    filas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Eliminar    filas</a:t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0" name="Button 20" descr="Generar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Generar</a:t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0" name="Button 23" descr="Agregar    filas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Agregar    filas</a:t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0" name="Button 24" descr="Eliminar    filas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Eliminar    filas</a:t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0" name="Botn 28" descr="Limpiar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Limpiar</a:t>
              </a:r>
            </a:p>
          </xdr:txBody>
        </xdr:sp>
        <xdr:clientData/>
      </xdr:twoCellAnchor>
    </mc:Choice>
  </mc:AlternateContent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1001" name="Check Box 19" descr="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/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1002" name="Check Box 20" descr="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/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1003" name="Check Box 21" descr="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/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1004" name="Check Box 22" descr="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/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1005" name="Check Box 23" descr="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/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1006" name="Check Box 24" descr="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/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1007" name="Check Box 25" descr="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/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1008" name="Check Box 26" descr="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/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1009" name="Check Box 27" descr="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/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1010" name="Check Box 28" descr="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/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1011" name="Check Box 29" descr="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/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1012" name="Check Box 30" descr="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/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1013" name="Check Box 31" descr="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/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1014" name="Check Box 32" descr="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/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1015" name="Check Box 33" descr="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/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1016" name="Check Box 34" descr="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/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1017" name="Check Box 35" descr="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/>
              </a:r>
            </a:p>
          </xdr:txBody>
        </xdr:sp>
        <xdr:clientData/>
      </xdr:twoCellAnchor>
    </mc:Choice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1018" name="Check Box 36" descr="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/>
              </a:r>
            </a:p>
          </xdr:txBody>
        </xdr:sp>
        <xdr:clientData/>
      </xdr:twoCellAnchor>
    </mc:Choice>
  </mc:AlternateContent>
</xdr:wsDr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>
          <xdr:nvSpPr>
            <xdr:cNvPr id="0" name="Button 10" descr="Generar    CSV" hidden="0"/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anchor="ctr">
              <a:noAutofit/>
            </a:bodyPr>
            <a:p>
              <a:r>
                <a:t>Generar    CSV</a:t>
              </a:r>
            </a:p>
          </xdr:txBody>
        </xdr:sp>
        <xdr:clientData/>
      </xdr:twoCellAnchor>
    </mc:Choice>
  </mc:AlternateContent>
</xdr:wsDr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12.xml.rels><?xml version="1.0" encoding="UTF-8"?>
<Relationships xmlns="http://schemas.openxmlformats.org/package/2006/relationships"><Relationship Id="rId1" Type="http://schemas.openxmlformats.org/officeDocument/2006/relationships/drawing" Target="../drawings/drawing22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ctrlProp" Target="../ctrlProps/ctrlProps3.xml"/><Relationship Id="rId3" Type="http://schemas.openxmlformats.org/officeDocument/2006/relationships/ctrlProp" Target="../ctrlProps/ctrlProps4.xml"/><Relationship Id="rId4" Type="http://schemas.openxmlformats.org/officeDocument/2006/relationships/ctrlProp" Target="../ctrlProps/ctrlProps5.xml"/><Relationship Id="rId5" Type="http://schemas.openxmlformats.org/officeDocument/2006/relationships/ctrlProp" Target="../ctrlProps/ctrlProps6.xml"/><Relationship Id="rId6" Type="http://schemas.openxmlformats.org/officeDocument/2006/relationships/ctrlProp" Target="../ctrlProps/ctrlProps7.xml"/><Relationship Id="rId7" Type="http://schemas.openxmlformats.org/officeDocument/2006/relationships/ctrlProp" Target="../ctrlProps/ctrlProps8.xml"/><Relationship Id="rId8" Type="http://schemas.openxmlformats.org/officeDocument/2006/relationships/ctrlProp" Target="../ctrlProps/ctrlProps9.xml"/><Relationship Id="rId9" Type="http://schemas.openxmlformats.org/officeDocument/2006/relationships/ctrlProp" Target="../ctrlProps/ctrlProps10.xml"/><Relationship Id="rId10" Type="http://schemas.openxmlformats.org/officeDocument/2006/relationships/ctrlProp" Target="../ctrlProps/ctrlProps11.xml"/><Relationship Id="rId11" Type="http://schemas.openxmlformats.org/officeDocument/2006/relationships/ctrlProp" Target="../ctrlProps/ctrlProps12.xml"/><Relationship Id="rId12" Type="http://schemas.openxmlformats.org/officeDocument/2006/relationships/ctrlProp" Target="../ctrlProps/ctrlProps13.xml"/><Relationship Id="rId13" Type="http://schemas.openxmlformats.org/officeDocument/2006/relationships/ctrlProp" Target="../ctrlProps/ctrlProps14.xml"/><Relationship Id="rId14" Type="http://schemas.openxmlformats.org/officeDocument/2006/relationships/ctrlProp" Target="../ctrlProps/ctrlProps15.xml"/><Relationship Id="rId15" Type="http://schemas.openxmlformats.org/officeDocument/2006/relationships/ctrlProp" Target="../ctrlProps/ctrlProps16.xml"/><Relationship Id="rId16" Type="http://schemas.openxmlformats.org/officeDocument/2006/relationships/ctrlProp" Target="../ctrlProps/ctrlProps17.xml"/><Relationship Id="rId17" Type="http://schemas.openxmlformats.org/officeDocument/2006/relationships/ctrlProp" Target="../ctrlProps/ctrlProps18.xml"/><Relationship Id="rId18" Type="http://schemas.openxmlformats.org/officeDocument/2006/relationships/ctrlProp" Target="../ctrlProps/ctrlProps19.xml"/><Relationship Id="rId19" Type="http://schemas.openxmlformats.org/officeDocument/2006/relationships/ctrlProp" Target="../ctrlProps/ctrlProps20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2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7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11.3203125" defaultRowHeight="12.8" zeroHeight="false" outlineLevelRow="0" outlineLevelCol="0"/>
  <cols>
    <col collapsed="false" customWidth="true" hidden="false" outlineLevel="0" max="1" min="1" style="1" width="1.83"/>
    <col collapsed="false" customWidth="true" hidden="false" outlineLevel="0" max="2" min="2" style="1" width="5"/>
    <col collapsed="false" customWidth="true" hidden="false" outlineLevel="0" max="3" min="3" style="1" width="14"/>
    <col collapsed="false" customWidth="true" hidden="false" outlineLevel="0" max="4" min="4" style="1" width="16.84"/>
    <col collapsed="false" customWidth="true" hidden="false" outlineLevel="0" max="5" min="5" style="1" width="42.51"/>
    <col collapsed="false" customWidth="true" hidden="false" outlineLevel="0" max="6" min="6" style="1" width="27.84"/>
    <col collapsed="false" customWidth="true" hidden="false" outlineLevel="0" max="7" min="7" style="1" width="19.83"/>
    <col collapsed="false" customWidth="true" hidden="false" outlineLevel="0" max="8" min="8" style="1" width="22.08"/>
    <col collapsed="false" customWidth="true" hidden="false" outlineLevel="0" max="9" min="9" style="1" width="20.83"/>
    <col collapsed="false" customWidth="true" hidden="false" outlineLevel="0" max="10" min="10" style="1" width="23.58"/>
    <col collapsed="false" customWidth="true" hidden="false" outlineLevel="0" max="11" min="11" style="1" width="22.33"/>
    <col collapsed="false" customWidth="false" hidden="false" outlineLevel="0" max="14" min="12" style="1" width="11.33"/>
    <col collapsed="false" customWidth="true" hidden="true" outlineLevel="0" max="15" min="15" style="1" width="10.5"/>
    <col collapsed="false" customWidth="false" hidden="false" outlineLevel="0" max="1024" min="16" style="1" width="11.33"/>
  </cols>
  <sheetData>
    <row r="1" s="3" customFormat="true" ht="6.75" hidden="false" customHeight="true" outlineLevel="0" collapsed="false">
      <c r="A1" s="2"/>
    </row>
    <row r="2" s="3" customFormat="true" ht="41.25" hidden="false" customHeight="true" outlineLevel="0" collapsed="false">
      <c r="A2" s="2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</row>
    <row r="3" s="3" customFormat="true" ht="17.25" hidden="false" customHeight="true" outlineLevel="0" collapsed="false">
      <c r="A3" s="2"/>
      <c r="C3" s="5" t="s">
        <v>1</v>
      </c>
      <c r="D3" s="6" t="n">
        <v>44439</v>
      </c>
    </row>
    <row r="4" s="3" customFormat="true" ht="18" hidden="false" customHeight="true" outlineLevel="0" collapsed="false">
      <c r="A4" s="2"/>
      <c r="B4" s="7" t="s">
        <v>2</v>
      </c>
      <c r="C4" s="7"/>
      <c r="D4" s="7"/>
      <c r="E4" s="7"/>
      <c r="F4" s="7"/>
      <c r="G4" s="7"/>
      <c r="H4" s="7"/>
      <c r="I4" s="7"/>
      <c r="J4" s="7"/>
      <c r="K4" s="7"/>
    </row>
    <row r="5" s="3" customFormat="true" ht="5.25" hidden="false" customHeight="true" outlineLevel="0" collapsed="false">
      <c r="A5" s="2"/>
    </row>
    <row r="6" s="3" customFormat="true" ht="15" hidden="false" customHeight="true" outlineLevel="0" collapsed="false">
      <c r="A6" s="2"/>
      <c r="B6" s="8" t="s">
        <v>3</v>
      </c>
      <c r="C6" s="8"/>
      <c r="D6" s="8"/>
      <c r="E6" s="9" t="s">
        <v>4</v>
      </c>
      <c r="F6" s="9"/>
      <c r="G6" s="9"/>
      <c r="H6" s="10" t="s">
        <v>5</v>
      </c>
      <c r="I6" s="10"/>
      <c r="J6" s="11" t="s">
        <v>6</v>
      </c>
      <c r="K6" s="11"/>
    </row>
    <row r="7" s="3" customFormat="true" ht="4.5" hidden="false" customHeight="true" outlineLevel="0" collapsed="false">
      <c r="A7" s="2"/>
      <c r="B7" s="12"/>
      <c r="C7" s="12"/>
      <c r="D7" s="12"/>
      <c r="H7" s="13"/>
      <c r="I7" s="14"/>
    </row>
    <row r="8" s="3" customFormat="true" ht="18" hidden="false" customHeight="true" outlineLevel="0" collapsed="false">
      <c r="A8" s="2"/>
      <c r="B8" s="8" t="s">
        <v>7</v>
      </c>
      <c r="C8" s="8"/>
      <c r="D8" s="8"/>
      <c r="E8" s="9" t="s">
        <v>8</v>
      </c>
      <c r="F8" s="9"/>
      <c r="G8" s="9"/>
      <c r="H8" s="10" t="s">
        <v>9</v>
      </c>
      <c r="I8" s="10"/>
      <c r="J8" s="11" t="s">
        <v>10</v>
      </c>
      <c r="K8" s="11"/>
    </row>
    <row r="9" s="3" customFormat="true" ht="5.25" hidden="false" customHeight="true" outlineLevel="0" collapsed="false">
      <c r="A9" s="2"/>
      <c r="B9" s="12"/>
      <c r="C9" s="12"/>
      <c r="D9" s="12"/>
      <c r="H9" s="13"/>
      <c r="I9" s="14"/>
    </row>
    <row r="10" s="3" customFormat="true" ht="18" hidden="false" customHeight="true" outlineLevel="0" collapsed="false">
      <c r="A10" s="2"/>
      <c r="B10" s="8" t="s">
        <v>11</v>
      </c>
      <c r="C10" s="8"/>
      <c r="D10" s="8"/>
      <c r="E10" s="9" t="s">
        <v>12</v>
      </c>
      <c r="F10" s="9"/>
      <c r="G10" s="9"/>
      <c r="H10" s="10" t="s">
        <v>13</v>
      </c>
      <c r="I10" s="10"/>
      <c r="J10" s="11" t="n">
        <v>3443460</v>
      </c>
      <c r="K10" s="11"/>
    </row>
    <row r="11" s="3" customFormat="true" ht="3.75" hidden="false" customHeight="true" outlineLevel="0" collapsed="false">
      <c r="A11" s="2"/>
    </row>
    <row r="12" s="3" customFormat="true" ht="18" hidden="false" customHeight="true" outlineLevel="0" collapsed="false">
      <c r="A12" s="2"/>
      <c r="B12" s="15" t="s">
        <v>14</v>
      </c>
      <c r="C12" s="15"/>
      <c r="D12" s="15"/>
      <c r="E12" s="9" t="s">
        <v>15</v>
      </c>
      <c r="F12" s="9"/>
      <c r="G12" s="9"/>
    </row>
    <row r="13" s="3" customFormat="true" ht="15" hidden="false" customHeight="true" outlineLevel="0" collapsed="false">
      <c r="A13" s="2"/>
    </row>
    <row r="14" s="3" customFormat="true" ht="15" hidden="false" customHeight="true" outlineLevel="0" collapsed="false">
      <c r="A14" s="2"/>
    </row>
    <row r="15" s="3" customFormat="true" ht="30.75" hidden="false" customHeight="true" outlineLevel="0" collapsed="false">
      <c r="A15" s="2"/>
      <c r="B15" s="16" t="s">
        <v>16</v>
      </c>
      <c r="C15" s="16"/>
      <c r="D15" s="16"/>
      <c r="E15" s="16"/>
      <c r="F15" s="16"/>
      <c r="G15" s="16"/>
      <c r="H15" s="16"/>
      <c r="I15" s="16"/>
      <c r="J15" s="16"/>
      <c r="K15" s="16"/>
    </row>
    <row r="16" customFormat="false" ht="9" hidden="false" customHeight="true" outlineLevel="0" collapsed="false">
      <c r="D16" s="17"/>
      <c r="E16" s="17"/>
      <c r="F16" s="17"/>
    </row>
    <row r="17" customFormat="false" ht="9.75" hidden="false" customHeight="true" outlineLevel="0" collapsed="false">
      <c r="D17" s="17"/>
      <c r="E17" s="17"/>
      <c r="F17" s="17"/>
    </row>
    <row r="18" customFormat="false" ht="18" hidden="false" customHeight="true" outlineLevel="0" collapsed="false">
      <c r="B18" s="18" t="s">
        <v>17</v>
      </c>
      <c r="C18" s="18"/>
      <c r="D18" s="18"/>
      <c r="E18" s="19" t="s">
        <v>18</v>
      </c>
    </row>
    <row r="19" s="20" customFormat="true" ht="9.75" hidden="false" customHeight="true" outlineLevel="0" collapsed="false">
      <c r="B19" s="21"/>
      <c r="C19" s="21"/>
      <c r="D19" s="22"/>
    </row>
    <row r="20" s="20" customFormat="true" ht="18" hidden="false" customHeight="true" outlineLevel="0" collapsed="false">
      <c r="B20" s="23" t="s">
        <v>19</v>
      </c>
      <c r="C20" s="24"/>
      <c r="D20" s="25"/>
    </row>
    <row r="21" s="20" customFormat="true" ht="3.75" hidden="false" customHeight="true" outlineLevel="0" collapsed="false">
      <c r="B21" s="26"/>
      <c r="C21" s="24"/>
      <c r="D21" s="25"/>
    </row>
    <row r="22" s="20" customFormat="true" ht="18" hidden="false" customHeight="true" outlineLevel="0" collapsed="false">
      <c r="B22" s="27" t="n">
        <v>1</v>
      </c>
      <c r="C22" s="27"/>
      <c r="D22" s="27"/>
    </row>
    <row r="23" customFormat="false" ht="18" hidden="false" customHeight="true" outlineLevel="0" collapsed="false">
      <c r="B23" s="24"/>
      <c r="C23" s="24"/>
      <c r="D23" s="25"/>
    </row>
    <row r="24" customFormat="false" ht="15" hidden="false" customHeight="true" outlineLevel="0" collapsed="false">
      <c r="B24" s="28" t="s">
        <v>20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customFormat="false" ht="29.25" hidden="false" customHeight="true" outlineLevel="0" collapsed="false">
      <c r="B25" s="29" t="s">
        <v>21</v>
      </c>
      <c r="C25" s="29" t="s">
        <v>22</v>
      </c>
      <c r="D25" s="29" t="s">
        <v>23</v>
      </c>
      <c r="E25" s="29" t="s">
        <v>24</v>
      </c>
      <c r="F25" s="29" t="s">
        <v>25</v>
      </c>
      <c r="G25" s="29" t="s">
        <v>26</v>
      </c>
      <c r="H25" s="29" t="s">
        <v>27</v>
      </c>
      <c r="I25" s="29" t="s">
        <v>28</v>
      </c>
      <c r="J25" s="29" t="s">
        <v>29</v>
      </c>
      <c r="K25" s="29" t="s">
        <v>30</v>
      </c>
      <c r="L25" s="29" t="s">
        <v>31</v>
      </c>
      <c r="M25" s="29" t="s">
        <v>32</v>
      </c>
      <c r="N25" s="30" t="s">
        <v>33</v>
      </c>
    </row>
    <row r="26" customFormat="false" ht="45.75" hidden="false" customHeight="true" outlineLevel="0" collapsed="false">
      <c r="B26" s="31" t="n">
        <v>1</v>
      </c>
      <c r="C26" s="32" t="str">
        <f aca="false">IF($E$18="Lote 1",VLOOKUP(SUBSTITUTE($D26&amp;$E26&amp;$F26&amp;$G26&amp;$H26&amp;$I26&amp;$J26," ",""),ServiciosLote1!A:S,2,0),IF($E$18="Lote 2",VLOOKUP(SUBSTITUTE($D26&amp;$E26&amp;$F26&amp;$G26&amp;$H26&amp;$I26&amp;$J26," ",""),ServiciosLote2!A:S,2,0),""))</f>
        <v>IT-BPO-1-1</v>
      </c>
      <c r="D26" s="33" t="s">
        <v>34</v>
      </c>
      <c r="E26" s="33" t="s">
        <v>35</v>
      </c>
      <c r="F26" s="33" t="s">
        <v>35</v>
      </c>
      <c r="G26" s="34" t="s">
        <v>35</v>
      </c>
      <c r="H26" s="34" t="s">
        <v>35</v>
      </c>
      <c r="I26" s="34" t="s">
        <v>35</v>
      </c>
      <c r="J26" s="34" t="s">
        <v>35</v>
      </c>
      <c r="K26" s="35" t="n">
        <v>45</v>
      </c>
      <c r="L26" s="36" t="str">
        <f aca="false">IF($E$18="Lote 1",VLOOKUP(SUBSTITUTE($D26&amp;$E26&amp;$F26&amp;$G26&amp;$H26&amp;$I26&amp;$J26," ",""),ServiciosLote1!$A:$S,10,0),IF($E$18="Lote 2",VLOOKUP(SUBSTITUTE($D26&amp;$E26&amp;$F26&amp;$G26&amp;$H26&amp;$I26&amp;$J26," ",""),ServiciosLote2!$A:$S,10,0),""))</f>
        <v>Mes</v>
      </c>
      <c r="M26" s="37" t="n">
        <v>9</v>
      </c>
      <c r="N26" s="32" t="s">
        <v>36</v>
      </c>
      <c r="O26" s="1" t="str">
        <f aca="false">C26&amp;" - "&amp;D26&amp;"_"&amp;E26&amp;"_"&amp;F26&amp;"_"&amp;G26&amp;"_"&amp;H26&amp;"_"&amp;I26&amp;"_"&amp;J26&amp;" - "&amp;K26&amp;" "&amp;L26</f>
        <v>IT-BPO-1-1 - Troncal SIP_NA_NA_NA_NA_NA_NA - 45 Mes</v>
      </c>
    </row>
    <row r="27" customFormat="false" ht="45.75" hidden="false" customHeight="true" outlineLevel="0" collapsed="false">
      <c r="B27" s="31" t="n">
        <v>2</v>
      </c>
      <c r="C27" s="32" t="str">
        <f aca="false">IF($E$18="Lote 1",VLOOKUP(SUBSTITUTE($D27&amp;$E27&amp;$F27&amp;$G27&amp;$H27&amp;$I27&amp;$J27," ",""),ServiciosLote1!A:S,2,0),IF($E$18="Lote 2",VLOOKUP(SUBSTITUTE($D27&amp;$E27&amp;$F27&amp;$G27&amp;$H27&amp;$I27&amp;$J27," ",""),ServiciosLote2!A:S,2,0),""))</f>
        <v>IT-BPO-11-1</v>
      </c>
      <c r="D27" s="33" t="s">
        <v>37</v>
      </c>
      <c r="E27" s="33" t="s">
        <v>35</v>
      </c>
      <c r="F27" s="33" t="s">
        <v>35</v>
      </c>
      <c r="G27" s="34" t="s">
        <v>35</v>
      </c>
      <c r="H27" s="34" t="s">
        <v>35</v>
      </c>
      <c r="I27" s="34" t="s">
        <v>35</v>
      </c>
      <c r="J27" s="34" t="s">
        <v>35</v>
      </c>
      <c r="K27" s="35" t="n">
        <v>2</v>
      </c>
      <c r="L27" s="36" t="str">
        <f aca="false">IF($E$18="Lote 1",VLOOKUP(SUBSTITUTE($D27&amp;$E27&amp;$F27&amp;$G27&amp;$H27&amp;$I27&amp;$J27," ",""),ServiciosLote1!$A:$S,10,0),IF($E$18="Lote 2",VLOOKUP(SUBSTITUTE($D27&amp;$E27&amp;$F27&amp;$G27&amp;$H27&amp;$I27&amp;$J27," ",""),ServiciosLote2!$A:$S,10,0),""))</f>
        <v>Licencia Mes</v>
      </c>
      <c r="M27" s="37" t="n">
        <v>9</v>
      </c>
      <c r="N27" s="32" t="s">
        <v>36</v>
      </c>
      <c r="O27" s="1" t="str">
        <f aca="false">C27&amp;" - "&amp;D27&amp;"_"&amp;E27&amp;"_"&amp;F27&amp;"_"&amp;G27&amp;"_"&amp;H27&amp;"_"&amp;I27&amp;"_"&amp;J27&amp;" - "&amp;K27&amp;" "&amp;L27</f>
        <v>IT-BPO-11-1 - Clic to call_NA_NA_NA_NA_NA_NA - 2 Licencia Mes</v>
      </c>
    </row>
    <row r="28" customFormat="false" ht="45.75" hidden="false" customHeight="true" outlineLevel="0" collapsed="false">
      <c r="B28" s="31" t="n">
        <v>3</v>
      </c>
      <c r="C28" s="32" t="str">
        <f aca="false">IF($E$18="Lote 1",VLOOKUP(SUBSTITUTE($D28&amp;$E28&amp;$F28&amp;$G28&amp;$H28&amp;$I28&amp;$J28," ",""),ServiciosLote1!A:S,2,0),IF($E$18="Lote 2",VLOOKUP(SUBSTITUTE($D28&amp;$E28&amp;$F28&amp;$G28&amp;$H28&amp;$I28&amp;$J28," ",""),ServiciosLote2!A:S,2,0),""))</f>
        <v>IT-BPO-13-1</v>
      </c>
      <c r="D28" s="33" t="s">
        <v>38</v>
      </c>
      <c r="E28" s="33" t="s">
        <v>35</v>
      </c>
      <c r="F28" s="33" t="s">
        <v>35</v>
      </c>
      <c r="G28" s="34" t="s">
        <v>35</v>
      </c>
      <c r="H28" s="34" t="s">
        <v>35</v>
      </c>
      <c r="I28" s="34" t="s">
        <v>35</v>
      </c>
      <c r="J28" s="34" t="s">
        <v>35</v>
      </c>
      <c r="K28" s="35" t="n">
        <v>100000</v>
      </c>
      <c r="L28" s="36" t="str">
        <f aca="false">IF($E$18="Lote 1",VLOOKUP(SUBSTITUTE($D28&amp;$E28&amp;$F28&amp;$G28&amp;$H28&amp;$I28&amp;$J28," ",""),ServiciosLote1!$A:$S,10,0),IF($E$18="Lote 2",VLOOKUP(SUBSTITUTE($D28&amp;$E28&amp;$F28&amp;$G28&amp;$H28&amp;$I28&amp;$J28," ",""),ServiciosLote2!$A:$S,10,0),""))</f>
        <v>Correo</v>
      </c>
      <c r="M28" s="37" t="n">
        <v>9</v>
      </c>
      <c r="N28" s="32" t="s">
        <v>36</v>
      </c>
      <c r="O28" s="1" t="str">
        <f aca="false">C28&amp;" - "&amp;D28&amp;"_"&amp;E28&amp;"_"&amp;F28&amp;"_"&amp;G28&amp;"_"&amp;H28&amp;"_"&amp;I28&amp;"_"&amp;J28&amp;" - "&amp;K28&amp;" "&amp;L28</f>
        <v>IT-BPO-13-1 - Mailing_NA_NA_NA_NA_NA_NA - 100000 Correo</v>
      </c>
    </row>
    <row r="29" customFormat="false" ht="45.75" hidden="false" customHeight="true" outlineLevel="0" collapsed="false">
      <c r="B29" s="31" t="n">
        <v>4</v>
      </c>
      <c r="C29" s="32" t="str">
        <f aca="false">IF($E$18="Lote 1",VLOOKUP(SUBSTITUTE($D29&amp;$E29&amp;$F29&amp;$G29&amp;$H29&amp;$I29&amp;$J29," ",""),ServiciosLote1!A:S,2,0),IF($E$18="Lote 2",VLOOKUP(SUBSTITUTE($D29&amp;$E29&amp;$F29&amp;$G29&amp;$H29&amp;$I29&amp;$J29," ",""),ServiciosLote2!A:S,2,0),""))</f>
        <v>IT-BPO-14-1</v>
      </c>
      <c r="D29" s="33" t="s">
        <v>39</v>
      </c>
      <c r="E29" s="33" t="s">
        <v>40</v>
      </c>
      <c r="F29" s="33" t="s">
        <v>35</v>
      </c>
      <c r="G29" s="34" t="s">
        <v>35</v>
      </c>
      <c r="H29" s="34" t="s">
        <v>35</v>
      </c>
      <c r="I29" s="34" t="s">
        <v>35</v>
      </c>
      <c r="J29" s="34" t="s">
        <v>35</v>
      </c>
      <c r="K29" s="35" t="n">
        <v>1</v>
      </c>
      <c r="L29" s="36" t="str">
        <f aca="false">IF($E$18="Lote 1",VLOOKUP(SUBSTITUTE($D29&amp;$E29&amp;$F29&amp;$G29&amp;$H29&amp;$I29&amp;$J29," ",""),ServiciosLote1!$A:$S,10,0),IF($E$18="Lote 2",VLOOKUP(SUBSTITUTE($D29&amp;$E29&amp;$F29&amp;$G29&amp;$H29&amp;$I29&amp;$J29," ",""),ServiciosLote2!$A:$S,10,0),""))</f>
        <v>setup</v>
      </c>
      <c r="M29" s="37" t="n">
        <v>1</v>
      </c>
      <c r="N29" s="32" t="s">
        <v>36</v>
      </c>
      <c r="O29" s="1" t="str">
        <f aca="false">C29&amp;" - "&amp;D29&amp;"_"&amp;E29&amp;"_"&amp;F29&amp;"_"&amp;G29&amp;"_"&amp;H29&amp;"_"&amp;I29&amp;"_"&amp;J29&amp;" - "&amp;K29&amp;" "&amp;L29</f>
        <v>IT-BPO-14-1 - WhatsApp for Business API_setup _NA_NA_NA_NA_NA - 1 setup</v>
      </c>
    </row>
    <row r="30" customFormat="false" ht="45.75" hidden="false" customHeight="true" outlineLevel="0" collapsed="false">
      <c r="B30" s="31" t="n">
        <v>5</v>
      </c>
      <c r="C30" s="32" t="str">
        <f aca="false">IF($E$18="Lote 1",VLOOKUP(SUBSTITUTE($D30&amp;$E30&amp;$F30&amp;$G30&amp;$H30&amp;$I30&amp;$J30," ",""),ServiciosLote1!A:S,2,0),IF($E$18="Lote 2",VLOOKUP(SUBSTITUTE($D30&amp;$E30&amp;$F30&amp;$G30&amp;$H30&amp;$I30&amp;$J30," ",""),ServiciosLote2!A:S,2,0),""))</f>
        <v>IT-BPO-14-2</v>
      </c>
      <c r="D30" s="33" t="s">
        <v>39</v>
      </c>
      <c r="E30" s="33" t="s">
        <v>41</v>
      </c>
      <c r="F30" s="33" t="s">
        <v>35</v>
      </c>
      <c r="G30" s="34" t="s">
        <v>35</v>
      </c>
      <c r="H30" s="34" t="s">
        <v>35</v>
      </c>
      <c r="I30" s="34" t="s">
        <v>35</v>
      </c>
      <c r="J30" s="34" t="s">
        <v>35</v>
      </c>
      <c r="K30" s="35" t="n">
        <v>1</v>
      </c>
      <c r="L30" s="36" t="str">
        <f aca="false">IF($E$18="Lote 1",VLOOKUP(SUBSTITUTE($D30&amp;$E30&amp;$F30&amp;$G30&amp;$H30&amp;$I30&amp;$J30," ",""),ServiciosLote1!$A:$S,10,0),IF($E$18="Lote 2",VLOOKUP(SUBSTITUTE($D30&amp;$E30&amp;$F30&amp;$G30&amp;$H30&amp;$I30&amp;$J30," ",""),ServiciosLote2!$A:$S,10,0),""))</f>
        <v>Mes</v>
      </c>
      <c r="M30" s="37" t="n">
        <v>9</v>
      </c>
      <c r="N30" s="32" t="s">
        <v>36</v>
      </c>
      <c r="O30" s="1" t="str">
        <f aca="false">C30&amp;" - "&amp;D30&amp;"_"&amp;E30&amp;"_"&amp;F30&amp;"_"&amp;G30&amp;"_"&amp;H30&amp;"_"&amp;I30&amp;"_"&amp;J30&amp;" - "&amp;K30&amp;" "&amp;L30</f>
        <v>IT-BPO-14-2 - WhatsApp for Business API_API_NA_NA_NA_NA_NA - 1 Mes</v>
      </c>
    </row>
    <row r="31" customFormat="false" ht="45.75" hidden="false" customHeight="true" outlineLevel="0" collapsed="false">
      <c r="B31" s="31" t="n">
        <v>6</v>
      </c>
      <c r="C31" s="32" t="str">
        <f aca="false">IF($E$18="Lote 1",VLOOKUP(SUBSTITUTE($D31&amp;$E31&amp;$F31&amp;$G31&amp;$H31&amp;$I31&amp;$J31," ",""),ServiciosLote1!A:S,2,0),IF($E$18="Lote 2",VLOOKUP(SUBSTITUTE($D31&amp;$E31&amp;$F31&amp;$G31&amp;$H31&amp;$I31&amp;$J31," ",""),ServiciosLote2!A:S,2,0),""))</f>
        <v>IT-BPO-14-3</v>
      </c>
      <c r="D31" s="33" t="s">
        <v>39</v>
      </c>
      <c r="E31" s="33" t="s">
        <v>42</v>
      </c>
      <c r="F31" s="33" t="s">
        <v>35</v>
      </c>
      <c r="G31" s="34" t="s">
        <v>35</v>
      </c>
      <c r="H31" s="34" t="s">
        <v>35</v>
      </c>
      <c r="I31" s="34" t="s">
        <v>35</v>
      </c>
      <c r="J31" s="34" t="s">
        <v>35</v>
      </c>
      <c r="K31" s="35" t="n">
        <v>26000</v>
      </c>
      <c r="L31" s="36" t="str">
        <f aca="false">IF($E$18="Lote 1",VLOOKUP(SUBSTITUTE($D31&amp;$E31&amp;$F31&amp;$G31&amp;$H31&amp;$I31&amp;$J31," ",""),ServiciosLote1!$A:$S,10,0),IF($E$18="Lote 2",VLOOKUP(SUBSTITUTE($D31&amp;$E31&amp;$F31&amp;$G31&amp;$H31&amp;$I31&amp;$J31," ",""),ServiciosLote2!$A:$S,10,0),""))</f>
        <v>Usuario activo</v>
      </c>
      <c r="M31" s="37" t="n">
        <v>9</v>
      </c>
      <c r="N31" s="32" t="s">
        <v>36</v>
      </c>
      <c r="O31" s="1" t="str">
        <f aca="false">C31&amp;" - "&amp;D31&amp;"_"&amp;E31&amp;"_"&amp;F31&amp;"_"&amp;G31&amp;"_"&amp;H31&amp;"_"&amp;I31&amp;"_"&amp;J31&amp;" - "&amp;K31&amp;" "&amp;L31</f>
        <v>IT-BPO-14-3 - WhatsApp for Business API_usuario activo _NA_NA_NA_NA_NA - 26000 Usuario activo</v>
      </c>
    </row>
    <row r="32" customFormat="false" ht="45.75" hidden="false" customHeight="true" outlineLevel="0" collapsed="false">
      <c r="B32" s="31" t="n">
        <v>7</v>
      </c>
      <c r="C32" s="32" t="str">
        <f aca="false">IF($E$18="Lote 1",VLOOKUP(SUBSTITUTE($D32&amp;$E32&amp;$F32&amp;$G32&amp;$H32&amp;$I32&amp;$J32," ",""),ServiciosLote1!A:S,2,0),IF($E$18="Lote 2",VLOOKUP(SUBSTITUTE($D32&amp;$E32&amp;$F32&amp;$G32&amp;$H32&amp;$I32&amp;$J32," ",""),ServiciosLote2!A:S,2,0),""))</f>
        <v>IT-BPO-16-2</v>
      </c>
      <c r="D32" s="33" t="s">
        <v>43</v>
      </c>
      <c r="E32" s="33" t="s">
        <v>44</v>
      </c>
      <c r="F32" s="33" t="s">
        <v>35</v>
      </c>
      <c r="G32" s="34" t="s">
        <v>35</v>
      </c>
      <c r="H32" s="34" t="s">
        <v>35</v>
      </c>
      <c r="I32" s="34" t="s">
        <v>35</v>
      </c>
      <c r="J32" s="34" t="s">
        <v>35</v>
      </c>
      <c r="K32" s="35" t="n">
        <v>2500000</v>
      </c>
      <c r="L32" s="36" t="str">
        <f aca="false">IF($E$18="Lote 1",VLOOKUP(SUBSTITUTE($D32&amp;$E32&amp;$F32&amp;$G32&amp;$H32&amp;$I32&amp;$J32," ",""),ServiciosLote1!$A:$S,10,0),IF($E$18="Lote 2",VLOOKUP(SUBSTITUTE($D32&amp;$E32&amp;$F32&amp;$G32&amp;$H32&amp;$I32&amp;$J32," ",""),ServiciosLote2!$A:$S,10,0),""))</f>
        <v>Mensaje SMS</v>
      </c>
      <c r="M32" s="37" t="n">
        <v>9</v>
      </c>
      <c r="N32" s="32" t="s">
        <v>36</v>
      </c>
      <c r="O32" s="1" t="str">
        <f aca="false">C32&amp;" - "&amp;D32&amp;"_"&amp;E32&amp;"_"&amp;F32&amp;"_"&amp;G32&amp;"_"&amp;H32&amp;"_"&amp;I32&amp;"_"&amp;J32&amp;" - "&amp;K32&amp;" "&amp;L32</f>
        <v>IT-BPO-16-2 - Mensaje SMS (Short Message Service)_SMS en doble vía_NA_NA_NA_NA_NA - 2500000 Mensaje SMS</v>
      </c>
    </row>
    <row r="33" customFormat="false" ht="45.75" hidden="false" customHeight="true" outlineLevel="0" collapsed="false">
      <c r="B33" s="31" t="n">
        <v>8</v>
      </c>
      <c r="C33" s="32" t="str">
        <f aca="false">IF($E$18="Lote 1",VLOOKUP(SUBSTITUTE($D33&amp;$E33&amp;$F33&amp;$G33&amp;$H33&amp;$I33&amp;$J33," ",""),ServiciosLote1!A:S,2,0),IF($E$18="Lote 2",VLOOKUP(SUBSTITUTE($D33&amp;$E33&amp;$F33&amp;$G33&amp;$H33&amp;$I33&amp;$J33," ",""),ServiciosLote2!A:S,2,0),""))</f>
        <v>IT-BPO-17-1</v>
      </c>
      <c r="D33" s="33" t="s">
        <v>45</v>
      </c>
      <c r="E33" s="33" t="s">
        <v>35</v>
      </c>
      <c r="F33" s="33" t="s">
        <v>35</v>
      </c>
      <c r="G33" s="34" t="s">
        <v>35</v>
      </c>
      <c r="H33" s="34" t="s">
        <v>35</v>
      </c>
      <c r="I33" s="34" t="s">
        <v>35</v>
      </c>
      <c r="J33" s="34" t="s">
        <v>35</v>
      </c>
      <c r="K33" s="35" t="n">
        <v>21000</v>
      </c>
      <c r="L33" s="36" t="str">
        <f aca="false">IF($E$18="Lote 1",VLOOKUP(SUBSTITUTE($D33&amp;$E33&amp;$F33&amp;$G33&amp;$H33&amp;$I33&amp;$J33," ",""),ServiciosLote1!$A:$S,10,0),IF($E$18="Lote 2",VLOOKUP(SUBSTITUTE($D33&amp;$E33&amp;$F33&amp;$G33&amp;$H33&amp;$I33&amp;$J33," ",""),ServiciosLote2!$A:$S,10,0),""))</f>
        <v>Mensaje SMS</v>
      </c>
      <c r="M33" s="37" t="n">
        <v>9</v>
      </c>
      <c r="N33" s="32" t="s">
        <v>36</v>
      </c>
      <c r="O33" s="1" t="str">
        <f aca="false">C33&amp;" - "&amp;D33&amp;"_"&amp;E33&amp;"_"&amp;F33&amp;"_"&amp;G33&amp;"_"&amp;H33&amp;"_"&amp;I33&amp;"_"&amp;J33&amp;" - "&amp;K33&amp;" "&amp;L33</f>
        <v>IT-BPO-17-1 - SMS con Landing Page_NA_NA_NA_NA_NA_NA - 21000 Mensaje SMS</v>
      </c>
    </row>
    <row r="34" customFormat="false" ht="45.75" hidden="false" customHeight="true" outlineLevel="0" collapsed="false">
      <c r="B34" s="31" t="n">
        <v>9</v>
      </c>
      <c r="C34" s="32" t="str">
        <f aca="false">IF($E$18="Lote 1",VLOOKUP(SUBSTITUTE($D34&amp;$E34&amp;$F34&amp;$G34&amp;$H34&amp;$I34&amp;$J34," ",""),ServiciosLote1!A:S,2,0),IF($E$18="Lote 2",VLOOKUP(SUBSTITUTE($D34&amp;$E34&amp;$F34&amp;$G34&amp;$H34&amp;$I34&amp;$J34," ",""),ServiciosLote2!A:S,2,0),""))</f>
        <v>IT-BPO-20-1</v>
      </c>
      <c r="D34" s="33" t="s">
        <v>46</v>
      </c>
      <c r="E34" s="33" t="s">
        <v>35</v>
      </c>
      <c r="F34" s="33" t="s">
        <v>35</v>
      </c>
      <c r="G34" s="34" t="s">
        <v>35</v>
      </c>
      <c r="H34" s="34" t="s">
        <v>35</v>
      </c>
      <c r="I34" s="34" t="s">
        <v>35</v>
      </c>
      <c r="J34" s="34" t="s">
        <v>35</v>
      </c>
      <c r="K34" s="35" t="n">
        <v>1300000</v>
      </c>
      <c r="L34" s="36" t="str">
        <f aca="false">IF($E$18="Lote 1",VLOOKUP(SUBSTITUTE($D34&amp;$E34&amp;$F34&amp;$G34&amp;$H34&amp;$I34&amp;$J34," ",""),ServiciosLote1!$A:$S,10,0),IF($E$18="Lote 2",VLOOKUP(SUBSTITUTE($D34&amp;$E34&amp;$F34&amp;$G34&amp;$H34&amp;$I34&amp;$J34," ",""),ServiciosLote2!$A:$S,10,0),""))</f>
        <v>Respuesta Chatbot dumb</v>
      </c>
      <c r="M34" s="37" t="n">
        <v>10</v>
      </c>
      <c r="N34" s="32" t="s">
        <v>36</v>
      </c>
      <c r="O34" s="1" t="str">
        <f aca="false">C34&amp;" - "&amp;D34&amp;"_"&amp;E34&amp;"_"&amp;F34&amp;"_"&amp;G34&amp;"_"&amp;H34&amp;"_"&amp;I34&amp;"_"&amp;J34&amp;" - "&amp;K34&amp;" "&amp;L34</f>
        <v>IT-BPO-20-1 - Chatbot dumb_NA_NA_NA_NA_NA_NA - 1300000 Respuesta Chatbot dumb</v>
      </c>
    </row>
    <row r="35" customFormat="false" ht="45.75" hidden="false" customHeight="true" outlineLevel="0" collapsed="false">
      <c r="B35" s="31" t="n">
        <v>10</v>
      </c>
      <c r="C35" s="32" t="str">
        <f aca="false">IF($E$18="Lote 1",VLOOKUP(SUBSTITUTE($D35&amp;$E35&amp;$F35&amp;$G35&amp;$H35&amp;$I35&amp;$J35," ",""),ServiciosLote1!A:S,2,0),IF($E$18="Lote 2",VLOOKUP(SUBSTITUTE($D35&amp;$E35&amp;$F35&amp;$G35&amp;$H35&amp;$I35&amp;$J35," ",""),ServiciosLote2!A:S,2,0),""))</f>
        <v>IT-BPO-2-1</v>
      </c>
      <c r="D35" s="33" t="s">
        <v>47</v>
      </c>
      <c r="E35" s="33" t="s">
        <v>35</v>
      </c>
      <c r="F35" s="33" t="s">
        <v>35</v>
      </c>
      <c r="G35" s="34" t="s">
        <v>35</v>
      </c>
      <c r="H35" s="34" t="s">
        <v>35</v>
      </c>
      <c r="I35" s="34" t="s">
        <v>35</v>
      </c>
      <c r="J35" s="34" t="s">
        <v>35</v>
      </c>
      <c r="K35" s="35" t="n">
        <v>200000</v>
      </c>
      <c r="L35" s="36" t="str">
        <f aca="false">IF($E$18="Lote 1",VLOOKUP(SUBSTITUTE($D35&amp;$E35&amp;$F35&amp;$G35&amp;$H35&amp;$I35&amp;$J35," ",""),ServiciosLote1!$A:$S,10,0),IF($E$18="Lote 2",VLOOKUP(SUBSTITUTE($D35&amp;$E35&amp;$F35&amp;$G35&amp;$H35&amp;$I35&amp;$J35," ",""),ServiciosLote2!$A:$S,10,0),""))</f>
        <v>Minuto</v>
      </c>
      <c r="M35" s="37" t="n">
        <v>9</v>
      </c>
      <c r="N35" s="32" t="s">
        <v>36</v>
      </c>
      <c r="O35" s="1" t="str">
        <f aca="false">C35&amp;" - "&amp;D35&amp;"_"&amp;E35&amp;"_"&amp;F35&amp;"_"&amp;G35&amp;"_"&amp;H35&amp;"_"&amp;I35&amp;"_"&amp;J35&amp;" - "&amp;K35&amp;" "&amp;L35</f>
        <v>IT-BPO-2-1 - Minuto IVR (Interactive Voice Response) - Enrutador_NA_NA_NA_NA_NA_NA - 200000 Minuto</v>
      </c>
    </row>
    <row r="36" customFormat="false" ht="45.75" hidden="false" customHeight="true" outlineLevel="0" collapsed="false">
      <c r="B36" s="31" t="n">
        <v>11</v>
      </c>
      <c r="C36" s="32" t="str">
        <f aca="false">IF($E$18="Lote 1",VLOOKUP(SUBSTITUTE($D36&amp;$E36&amp;$F36&amp;$G36&amp;$H36&amp;$I36&amp;$J36," ",""),ServiciosLote1!A:S,2,0),IF($E$18="Lote 2",VLOOKUP(SUBSTITUTE($D36&amp;$E36&amp;$F36&amp;$G36&amp;$H36&amp;$I36&amp;$J36," ",""),ServiciosLote2!A:S,2,0),""))</f>
        <v>IT-BPO-21-1</v>
      </c>
      <c r="D36" s="33" t="s">
        <v>48</v>
      </c>
      <c r="E36" s="33" t="s">
        <v>35</v>
      </c>
      <c r="F36" s="33" t="s">
        <v>35</v>
      </c>
      <c r="G36" s="34" t="s">
        <v>35</v>
      </c>
      <c r="H36" s="34" t="s">
        <v>35</v>
      </c>
      <c r="I36" s="34" t="s">
        <v>35</v>
      </c>
      <c r="J36" s="34" t="s">
        <v>35</v>
      </c>
      <c r="K36" s="35" t="n">
        <v>1300000</v>
      </c>
      <c r="L36" s="36" t="str">
        <f aca="false">IF($E$18="Lote 1",VLOOKUP(SUBSTITUTE($D36&amp;$E36&amp;$F36&amp;$G36&amp;$H36&amp;$I36&amp;$J36," ",""),ServiciosLote1!$A:$S,10,0),IF($E$18="Lote 2",VLOOKUP(SUBSTITUTE($D36&amp;$E36&amp;$F36&amp;$G36&amp;$H36&amp;$I36&amp;$J36," ",""),ServiciosLote2!$A:$S,10,0),""))</f>
        <v>Respuesta Chatbot Smart</v>
      </c>
      <c r="M36" s="37" t="n">
        <v>10</v>
      </c>
      <c r="N36" s="32" t="s">
        <v>36</v>
      </c>
      <c r="O36" s="1" t="str">
        <f aca="false">C36&amp;" - "&amp;D36&amp;"_"&amp;E36&amp;"_"&amp;F36&amp;"_"&amp;G36&amp;"_"&amp;H36&amp;"_"&amp;I36&amp;"_"&amp;J36&amp;" - "&amp;K36&amp;" "&amp;L36</f>
        <v>IT-BPO-21-1 - Chatbot Smart_NA_NA_NA_NA_NA_NA - 1300000 Respuesta Chatbot Smart</v>
      </c>
    </row>
    <row r="37" customFormat="false" ht="45.75" hidden="false" customHeight="true" outlineLevel="0" collapsed="false">
      <c r="B37" s="31" t="n">
        <v>12</v>
      </c>
      <c r="C37" s="32" t="str">
        <f aca="false">IF($E$18="Lote 1",VLOOKUP(SUBSTITUTE($D37&amp;$E37&amp;$F37&amp;$G37&amp;$H37&amp;$I37&amp;$J37," ",""),ServiciosLote1!A:S,2,0),IF($E$18="Lote 2",VLOOKUP(SUBSTITUTE($D37&amp;$E37&amp;$F37&amp;$G37&amp;$H37&amp;$I37&amp;$J37," ",""),ServiciosLote2!A:S,2,0),""))</f>
        <v>IT-BPO-23-1</v>
      </c>
      <c r="D37" s="33" t="s">
        <v>49</v>
      </c>
      <c r="E37" s="33" t="s">
        <v>35</v>
      </c>
      <c r="F37" s="33" t="s">
        <v>35</v>
      </c>
      <c r="G37" s="34" t="s">
        <v>35</v>
      </c>
      <c r="H37" s="34" t="s">
        <v>35</v>
      </c>
      <c r="I37" s="34" t="s">
        <v>35</v>
      </c>
      <c r="J37" s="34" t="s">
        <v>35</v>
      </c>
      <c r="K37" s="35" t="n">
        <v>700</v>
      </c>
      <c r="L37" s="36" t="str">
        <f aca="false">IF($E$18="Lote 1",VLOOKUP(SUBSTITUTE($D37&amp;$E37&amp;$F37&amp;$G37&amp;$H37&amp;$I37&amp;$J37," ",""),ServiciosLote1!$A:$S,10,0),IF($E$18="Lote 2",VLOOKUP(SUBSTITUTE($D37&amp;$E37&amp;$F37&amp;$G37&amp;$H37&amp;$I37&amp;$J37," ",""),ServiciosLote2!$A:$S,10,0),""))</f>
        <v>Hora desarrollo para Integraciones y canales digitales</v>
      </c>
      <c r="M37" s="37" t="n">
        <v>3</v>
      </c>
      <c r="N37" s="32" t="s">
        <v>36</v>
      </c>
      <c r="O37" s="1" t="str">
        <f aca="false">C37&amp;" - "&amp;D37&amp;"_"&amp;E37&amp;"_"&amp;F37&amp;"_"&amp;G37&amp;"_"&amp;H37&amp;"_"&amp;I37&amp;"_"&amp;J37&amp;" - "&amp;K37&amp;" "&amp;L37</f>
        <v>IT-BPO-23-1 - Hora desarrollo para Integraciones y canales digitales_NA_NA_NA_NA_NA_NA - 700 Hora desarrollo para Integraciones y canales digitales</v>
      </c>
    </row>
    <row r="38" customFormat="false" ht="45.75" hidden="false" customHeight="true" outlineLevel="0" collapsed="false">
      <c r="B38" s="31" t="n">
        <v>13</v>
      </c>
      <c r="C38" s="32" t="str">
        <f aca="false">IF($E$18="Lote 1",VLOOKUP(SUBSTITUTE($D38&amp;$E38&amp;$F38&amp;$G38&amp;$H38&amp;$I38&amp;$J38," ",""),ServiciosLote1!A:S,2,0),IF($E$18="Lote 2",VLOOKUP(SUBSTITUTE($D38&amp;$E38&amp;$F38&amp;$G38&amp;$H38&amp;$I38&amp;$J38," ",""),ServiciosLote2!A:S,2,0),""))</f>
        <v>IT-BPO-24-1</v>
      </c>
      <c r="D38" s="33" t="s">
        <v>50</v>
      </c>
      <c r="E38" s="33" t="s">
        <v>35</v>
      </c>
      <c r="F38" s="33" t="s">
        <v>35</v>
      </c>
      <c r="G38" s="34" t="s">
        <v>35</v>
      </c>
      <c r="H38" s="34" t="s">
        <v>35</v>
      </c>
      <c r="I38" s="34" t="s">
        <v>35</v>
      </c>
      <c r="J38" s="34" t="s">
        <v>35</v>
      </c>
      <c r="K38" s="35" t="n">
        <v>1</v>
      </c>
      <c r="L38" s="36" t="str">
        <f aca="false">IF($E$18="Lote 1",VLOOKUP(SUBSTITUTE($D38&amp;$E38&amp;$F38&amp;$G38&amp;$H38&amp;$I38&amp;$J38," ",""),ServiciosLote1!$A:$S,10,0),IF($E$18="Lote 2",VLOOKUP(SUBSTITUTE($D38&amp;$E38&amp;$F38&amp;$G38&amp;$H38&amp;$I38&amp;$J38," ",""),ServiciosLote2!$A:$S,10,0),""))</f>
        <v>Licencia Mes</v>
      </c>
      <c r="M38" s="37" t="n">
        <v>10</v>
      </c>
      <c r="N38" s="32" t="s">
        <v>36</v>
      </c>
      <c r="O38" s="1" t="str">
        <f aca="false">C38&amp;" - "&amp;D38&amp;"_"&amp;E38&amp;"_"&amp;F38&amp;"_"&amp;G38&amp;"_"&amp;H38&amp;"_"&amp;I38&amp;"_"&amp;J38&amp;" - "&amp;K38&amp;" "&amp;L38</f>
        <v>IT-BPO-24-1 - Analytics_NA_NA_NA_NA_NA_NA - 1 Licencia Mes</v>
      </c>
    </row>
    <row r="39" customFormat="false" ht="45.75" hidden="false" customHeight="true" outlineLevel="0" collapsed="false">
      <c r="B39" s="31" t="n">
        <v>14</v>
      </c>
      <c r="C39" s="32" t="str">
        <f aca="false">IF($E$18="Lote 1",VLOOKUP(SUBSTITUTE($D39&amp;$E39&amp;$F39&amp;$G39&amp;$H39&amp;$I39&amp;$J39," ",""),ServiciosLote1!A:S,2,0),IF($E$18="Lote 2",VLOOKUP(SUBSTITUTE($D39&amp;$E39&amp;$F39&amp;$G39&amp;$H39&amp;$I39&amp;$J39," ",""),ServiciosLote2!A:S,2,0),""))</f>
        <v>IT-BPO-25-21</v>
      </c>
      <c r="D39" s="33" t="s">
        <v>51</v>
      </c>
      <c r="E39" s="33" t="s">
        <v>52</v>
      </c>
      <c r="F39" s="33" t="s">
        <v>53</v>
      </c>
      <c r="G39" s="34" t="s">
        <v>54</v>
      </c>
      <c r="H39" s="34" t="s">
        <v>35</v>
      </c>
      <c r="I39" s="34" t="s">
        <v>35</v>
      </c>
      <c r="J39" s="34" t="s">
        <v>35</v>
      </c>
      <c r="K39" s="35" t="n">
        <v>13</v>
      </c>
      <c r="L39" s="36" t="str">
        <f aca="false">IF($E$18="Lote 1",VLOOKUP(SUBSTITUTE($D39&amp;$E39&amp;$F39&amp;$G39&amp;$H39&amp;$I39&amp;$J39," ",""),ServiciosLote1!$A:$S,10,0),IF($E$18="Lote 2",VLOOKUP(SUBSTITUTE($D39&amp;$E39&amp;$F39&amp;$G39&amp;$H39&amp;$I39&amp;$J39," ",""),ServiciosLote2!$A:$S,10,0),""))</f>
        <v>Mes</v>
      </c>
      <c r="M39" s="37" t="n">
        <v>10</v>
      </c>
      <c r="N39" s="32" t="s">
        <v>36</v>
      </c>
      <c r="O39" s="1" t="str">
        <f aca="false">C39&amp;" - "&amp;D39&amp;"_"&amp;E39&amp;"_"&amp;F39&amp;"_"&amp;G39&amp;"_"&amp;H39&amp;"_"&amp;I39&amp;"_"&amp;J39&amp;" - "&amp;K39&amp;" "&amp;L39</f>
        <v>IT-BPO-25-21 - Agente en Sitio _Agente técnico_Jornada Ordinaria_Oro_NA_NA_NA - 13 Mes</v>
      </c>
    </row>
    <row r="40" customFormat="false" ht="45.75" hidden="false" customHeight="true" outlineLevel="0" collapsed="false">
      <c r="B40" s="31" t="n">
        <v>15</v>
      </c>
      <c r="C40" s="32" t="str">
        <f aca="false">IF($E$18="Lote 1",VLOOKUP(SUBSTITUTE($D40&amp;$E40&amp;$F40&amp;$G40&amp;$H40&amp;$I40&amp;$J40," ",""),ServiciosLote1!A:S,2,0),IF($E$18="Lote 2",VLOOKUP(SUBSTITUTE($D40&amp;$E40&amp;$F40&amp;$G40&amp;$H40&amp;$I40&amp;$J40," ",""),ServiciosLote2!A:S,2,0),""))</f>
        <v>IT-BPO-25-25</v>
      </c>
      <c r="D40" s="33" t="s">
        <v>51</v>
      </c>
      <c r="E40" s="33" t="s">
        <v>52</v>
      </c>
      <c r="F40" s="33" t="s">
        <v>55</v>
      </c>
      <c r="G40" s="34" t="s">
        <v>54</v>
      </c>
      <c r="H40" s="34" t="s">
        <v>35</v>
      </c>
      <c r="I40" s="34" t="s">
        <v>35</v>
      </c>
      <c r="J40" s="34" t="s">
        <v>35</v>
      </c>
      <c r="K40" s="35" t="n">
        <v>1</v>
      </c>
      <c r="L40" s="36" t="str">
        <f aca="false">IF($E$18="Lote 1",VLOOKUP(SUBSTITUTE($D40&amp;$E40&amp;$F40&amp;$G40&amp;$H40&amp;$I40&amp;$J40," ",""),ServiciosLote1!$A:$S,10,0),IF($E$18="Lote 2",VLOOKUP(SUBSTITUTE($D40&amp;$E40&amp;$F40&amp;$G40&amp;$H40&amp;$I40&amp;$J40," ",""),ServiciosLote2!$A:$S,10,0),""))</f>
        <v>Mes 7x24</v>
      </c>
      <c r="M40" s="37" t="n">
        <v>10</v>
      </c>
      <c r="N40" s="32" t="s">
        <v>36</v>
      </c>
      <c r="O40" s="1" t="str">
        <f aca="false">C40&amp;" - "&amp;D40&amp;"_"&amp;E40&amp;"_"&amp;F40&amp;"_"&amp;G40&amp;"_"&amp;H40&amp;"_"&amp;I40&amp;"_"&amp;J40&amp;" - "&amp;K40&amp;" "&amp;L40</f>
        <v>IT-BPO-25-25 - Agente en Sitio _Agente técnico_Servicio 7x24_Oro_NA_NA_NA - 1 Mes 7x24</v>
      </c>
    </row>
    <row r="41" customFormat="false" ht="45.75" hidden="false" customHeight="true" outlineLevel="0" collapsed="false">
      <c r="B41" s="31" t="n">
        <v>16</v>
      </c>
      <c r="C41" s="32" t="str">
        <f aca="false">IF($E$18="Lote 1",VLOOKUP(SUBSTITUTE($D41&amp;$E41&amp;$F41&amp;$G41&amp;$H41&amp;$I41&amp;$J41," ",""),ServiciosLote1!A:S,2,0),IF($E$18="Lote 2",VLOOKUP(SUBSTITUTE($D41&amp;$E41&amp;$F41&amp;$G41&amp;$H41&amp;$I41&amp;$J41," ",""),ServiciosLote2!A:S,2,0),""))</f>
        <v>IT-BPO-25-51</v>
      </c>
      <c r="D41" s="33" t="s">
        <v>51</v>
      </c>
      <c r="E41" s="33" t="s">
        <v>56</v>
      </c>
      <c r="F41" s="33" t="s">
        <v>57</v>
      </c>
      <c r="G41" s="34" t="s">
        <v>53</v>
      </c>
      <c r="H41" s="34" t="s">
        <v>54</v>
      </c>
      <c r="I41" s="34" t="s">
        <v>35</v>
      </c>
      <c r="J41" s="34" t="s">
        <v>35</v>
      </c>
      <c r="K41" s="35" t="n">
        <v>1</v>
      </c>
      <c r="L41" s="36" t="str">
        <f aca="false">IF($E$18="Lote 1",VLOOKUP(SUBSTITUTE($D41&amp;$E41&amp;$F41&amp;$G41&amp;$H41&amp;$I41&amp;$J41," ",""),ServiciosLote1!$A:$S,10,0),IF($E$18="Lote 2",VLOOKUP(SUBSTITUTE($D41&amp;$E41&amp;$F41&amp;$G41&amp;$H41&amp;$I41&amp;$J41," ",""),ServiciosLote2!$A:$S,10,0),""))</f>
        <v>Mes</v>
      </c>
      <c r="M41" s="37" t="n">
        <v>10</v>
      </c>
      <c r="N41" s="32" t="s">
        <v>36</v>
      </c>
      <c r="O41" s="1" t="str">
        <f aca="false">C41&amp;" - "&amp;D41&amp;"_"&amp;E41&amp;"_"&amp;F41&amp;"_"&amp;G41&amp;"_"&amp;H41&amp;"_"&amp;I41&amp;"_"&amp;J41&amp;" - "&amp;K41&amp;" "&amp;L41</f>
        <v>IT-BPO-25-51 - Agente en Sitio _Agente profesional_Ciencias sociales, humanas y afines_Jornada Ordinaria_Oro_NA_NA - 1 Mes</v>
      </c>
    </row>
    <row r="42" customFormat="false" ht="45.75" hidden="false" customHeight="true" outlineLevel="0" collapsed="false">
      <c r="B42" s="31" t="n">
        <v>17</v>
      </c>
      <c r="C42" s="32" t="str">
        <f aca="false">IF($E$18="Lote 1",VLOOKUP(SUBSTITUTE($D42&amp;$E42&amp;$F42&amp;$G42&amp;$H42&amp;$I42&amp;$J42," ",""),ServiciosLote1!A:S,2,0),IF($E$18="Lote 2",VLOOKUP(SUBSTITUTE($D42&amp;$E42&amp;$F42&amp;$G42&amp;$H42&amp;$I42&amp;$J42," ",""),ServiciosLote2!A:S,2,0),""))</f>
        <v>IT-BPO-25-6</v>
      </c>
      <c r="D42" s="33" t="s">
        <v>51</v>
      </c>
      <c r="E42" s="33" t="s">
        <v>58</v>
      </c>
      <c r="F42" s="33" t="s">
        <v>53</v>
      </c>
      <c r="G42" s="34" t="s">
        <v>54</v>
      </c>
      <c r="H42" s="34" t="s">
        <v>35</v>
      </c>
      <c r="I42" s="34" t="s">
        <v>35</v>
      </c>
      <c r="J42" s="34" t="s">
        <v>35</v>
      </c>
      <c r="K42" s="35" t="n">
        <v>26</v>
      </c>
      <c r="L42" s="36" t="str">
        <f aca="false">IF($E$18="Lote 1",VLOOKUP(SUBSTITUTE($D42&amp;$E42&amp;$F42&amp;$G42&amp;$H42&amp;$I42&amp;$J42," ",""),ServiciosLote1!$A:$S,10,0),IF($E$18="Lote 2",VLOOKUP(SUBSTITUTE($D42&amp;$E42&amp;$F42&amp;$G42&amp;$H42&amp;$I42&amp;$J42," ",""),ServiciosLote2!$A:$S,10,0),""))</f>
        <v>Mes</v>
      </c>
      <c r="M42" s="37" t="n">
        <v>10</v>
      </c>
      <c r="N42" s="32" t="s">
        <v>36</v>
      </c>
      <c r="O42" s="1" t="str">
        <f aca="false">C42&amp;" - "&amp;D42&amp;"_"&amp;E42&amp;"_"&amp;F42&amp;"_"&amp;G42&amp;"_"&amp;H42&amp;"_"&amp;I42&amp;"_"&amp;J42&amp;" - "&amp;K42&amp;" "&amp;L42</f>
        <v>IT-BPO-25-6 - Agente en Sitio _Agente general_Jornada Ordinaria_Oro_NA_NA_NA - 26 Mes</v>
      </c>
    </row>
    <row r="43" customFormat="false" ht="45.75" hidden="false" customHeight="true" outlineLevel="0" collapsed="false">
      <c r="B43" s="31" t="n">
        <v>18</v>
      </c>
      <c r="C43" s="32" t="str">
        <f aca="false">IF($E$18="Lote 1",VLOOKUP(SUBSTITUTE($D43&amp;$E43&amp;$F43&amp;$G43&amp;$H43&amp;$I43&amp;$J43," ",""),ServiciosLote1!A:S,2,0),IF($E$18="Lote 2",VLOOKUP(SUBSTITUTE($D43&amp;$E43&amp;$F43&amp;$G43&amp;$H43&amp;$I43&amp;$J43," ",""),ServiciosLote2!A:S,2,0),""))</f>
        <v>IT-BPO-25-66</v>
      </c>
      <c r="D43" s="33" t="s">
        <v>51</v>
      </c>
      <c r="E43" s="33" t="s">
        <v>56</v>
      </c>
      <c r="F43" s="33" t="s">
        <v>59</v>
      </c>
      <c r="G43" s="34" t="s">
        <v>53</v>
      </c>
      <c r="H43" s="34" t="s">
        <v>54</v>
      </c>
      <c r="I43" s="34" t="s">
        <v>35</v>
      </c>
      <c r="J43" s="34" t="s">
        <v>35</v>
      </c>
      <c r="K43" s="35" t="n">
        <v>3</v>
      </c>
      <c r="L43" s="36" t="str">
        <f aca="false">IF($E$18="Lote 1",VLOOKUP(SUBSTITUTE($D43&amp;$E43&amp;$F43&amp;$G43&amp;$H43&amp;$I43&amp;$J43," ",""),ServiciosLote1!$A:$S,10,0),IF($E$18="Lote 2",VLOOKUP(SUBSTITUTE($D43&amp;$E43&amp;$F43&amp;$G43&amp;$H43&amp;$I43&amp;$J43," ",""),ServiciosLote2!$A:$S,10,0),""))</f>
        <v>Mes</v>
      </c>
      <c r="M43" s="37" t="n">
        <v>10</v>
      </c>
      <c r="N43" s="32" t="s">
        <v>36</v>
      </c>
      <c r="O43" s="1" t="str">
        <f aca="false">C43&amp;" - "&amp;D43&amp;"_"&amp;E43&amp;"_"&amp;F43&amp;"_"&amp;G43&amp;"_"&amp;H43&amp;"_"&amp;I43&amp;"_"&amp;J43&amp;" - "&amp;K43&amp;" "&amp;L43</f>
        <v>IT-BPO-25-66 - Agente en Sitio _Agente profesional_Ingeniería, arquitectura, urbanismo y afines_Jornada Ordinaria_Oro_NA_NA - 3 Mes</v>
      </c>
    </row>
    <row r="44" customFormat="false" ht="45.75" hidden="false" customHeight="true" outlineLevel="0" collapsed="false">
      <c r="B44" s="31" t="n">
        <v>19</v>
      </c>
      <c r="C44" s="32" t="str">
        <f aca="false">IF($E$18="Lote 1",VLOOKUP(SUBSTITUTE($D44&amp;$E44&amp;$F44&amp;$G44&amp;$H44&amp;$I44&amp;$J44," ",""),ServiciosLote1!A:S,2,0),IF($E$18="Lote 2",VLOOKUP(SUBSTITUTE($D44&amp;$E44&amp;$F44&amp;$G44&amp;$H44&amp;$I44&amp;$J44," ",""),ServiciosLote2!A:S,2,0),""))</f>
        <v>IT-BPO-25-81</v>
      </c>
      <c r="D44" s="33" t="s">
        <v>51</v>
      </c>
      <c r="E44" s="33" t="s">
        <v>56</v>
      </c>
      <c r="F44" s="33" t="s">
        <v>60</v>
      </c>
      <c r="G44" s="34" t="s">
        <v>53</v>
      </c>
      <c r="H44" s="34" t="s">
        <v>54</v>
      </c>
      <c r="I44" s="34" t="s">
        <v>35</v>
      </c>
      <c r="J44" s="34" t="s">
        <v>35</v>
      </c>
      <c r="K44" s="35" t="n">
        <v>1</v>
      </c>
      <c r="L44" s="36" t="str">
        <f aca="false">IF($E$18="Lote 1",VLOOKUP(SUBSTITUTE($D44&amp;$E44&amp;$F44&amp;$G44&amp;$H44&amp;$I44&amp;$J44," ",""),ServiciosLote1!$A:$S,10,0),IF($E$18="Lote 2",VLOOKUP(SUBSTITUTE($D44&amp;$E44&amp;$F44&amp;$G44&amp;$H44&amp;$I44&amp;$J44," ",""),ServiciosLote2!$A:$S,10,0),""))</f>
        <v>Mes</v>
      </c>
      <c r="M44" s="37" t="n">
        <v>10</v>
      </c>
      <c r="N44" s="32" t="s">
        <v>36</v>
      </c>
      <c r="O44" s="1" t="str">
        <f aca="false">C44&amp;" - "&amp;D44&amp;"_"&amp;E44&amp;"_"&amp;F44&amp;"_"&amp;G44&amp;"_"&amp;H44&amp;"_"&amp;I44&amp;"_"&amp;J44&amp;" - "&amp;K44&amp;" "&amp;L44</f>
        <v>IT-BPO-25-81 - Agente en Sitio _Agente profesional_Bellas artes y afines_Jornada Ordinaria_Oro_NA_NA - 1 Mes</v>
      </c>
    </row>
    <row r="45" customFormat="false" ht="45.75" hidden="false" customHeight="true" outlineLevel="0" collapsed="false">
      <c r="B45" s="31" t="n">
        <v>20</v>
      </c>
      <c r="C45" s="32" t="str">
        <f aca="false">IF($E$18="Lote 1",VLOOKUP(SUBSTITUTE($D45&amp;$E45&amp;$F45&amp;$G45&amp;$H45&amp;$I45&amp;$J45," ",""),ServiciosLote1!A:S,2,0),IF($E$18="Lote 2",VLOOKUP(SUBSTITUTE($D45&amp;$E45&amp;$F45&amp;$G45&amp;$H45&amp;$I45&amp;$J45," ",""),ServiciosLote2!A:S,2,0),""))</f>
        <v>IT-BPO-33-1</v>
      </c>
      <c r="D45" s="33" t="s">
        <v>61</v>
      </c>
      <c r="E45" s="33" t="s">
        <v>56</v>
      </c>
      <c r="F45" s="33" t="s">
        <v>62</v>
      </c>
      <c r="G45" s="34" t="s">
        <v>35</v>
      </c>
      <c r="H45" s="34" t="s">
        <v>35</v>
      </c>
      <c r="I45" s="34" t="s">
        <v>35</v>
      </c>
      <c r="J45" s="34" t="s">
        <v>35</v>
      </c>
      <c r="K45" s="35" t="n">
        <v>1</v>
      </c>
      <c r="L45" s="36" t="str">
        <f aca="false">IF($E$18="Lote 1",VLOOKUP(SUBSTITUTE($D45&amp;$E45&amp;$F45&amp;$G45&amp;$H45&amp;$I45&amp;$J45," ",""),ServiciosLote1!$A:$S,10,0),IF($E$18="Lote 2",VLOOKUP(SUBSTITUTE($D45&amp;$E45&amp;$F45&amp;$G45&amp;$H45&amp;$I45&amp;$J45," ",""),ServiciosLote2!$A:$S,10,0),""))</f>
        <v>Mes</v>
      </c>
      <c r="M45" s="37" t="n">
        <v>10</v>
      </c>
      <c r="N45" s="32" t="s">
        <v>36</v>
      </c>
      <c r="O45" s="1" t="str">
        <f aca="false">C45&amp;" - "&amp;D45&amp;"_"&amp;E45&amp;"_"&amp;F45&amp;"_"&amp;G45&amp;"_"&amp;H45&amp;"_"&amp;I45&amp;"_"&amp;J45&amp;" - "&amp;K45&amp;" "&amp;L45</f>
        <v>IT-BPO-33-1 - Agente Minero de Datos_Agente profesional_Jornada Ordinaria _NA_NA_NA_NA - 1 Mes</v>
      </c>
    </row>
    <row r="46" customFormat="false" ht="45.75" hidden="false" customHeight="true" outlineLevel="0" collapsed="false">
      <c r="B46" s="31" t="n">
        <v>21</v>
      </c>
      <c r="C46" s="32" t="str">
        <f aca="false">IF($E$18="Lote 1",VLOOKUP(SUBSTITUTE($D46&amp;$E46&amp;$F46&amp;$G46&amp;$H46&amp;$I46&amp;$J46," ",""),ServiciosLote1!A:S,2,0),IF($E$18="Lote 2",VLOOKUP(SUBSTITUTE($D46&amp;$E46&amp;$F46&amp;$G46&amp;$H46&amp;$I46&amp;$J46," ",""),ServiciosLote2!A:S,2,0),""))</f>
        <v>IT-BPO-37-1</v>
      </c>
      <c r="D46" s="33" t="s">
        <v>63</v>
      </c>
      <c r="E46" s="33" t="s">
        <v>53</v>
      </c>
      <c r="F46" s="33" t="s">
        <v>64</v>
      </c>
      <c r="G46" s="34" t="s">
        <v>35</v>
      </c>
      <c r="H46" s="34" t="s">
        <v>35</v>
      </c>
      <c r="I46" s="34" t="s">
        <v>35</v>
      </c>
      <c r="J46" s="34" t="s">
        <v>35</v>
      </c>
      <c r="K46" s="35" t="n">
        <v>1</v>
      </c>
      <c r="L46" s="36" t="str">
        <f aca="false">IF($E$18="Lote 1",VLOOKUP(SUBSTITUTE($D46&amp;$E46&amp;$F46&amp;$G46&amp;$H46&amp;$I46&amp;$J46," ",""),ServiciosLote1!$A:$S,10,0),IF($E$18="Lote 2",VLOOKUP(SUBSTITUTE($D46&amp;$E46&amp;$F46&amp;$G46&amp;$H46&amp;$I46&amp;$J46," ",""),ServiciosLote2!$A:$S,10,0),""))</f>
        <v>Mes</v>
      </c>
      <c r="M46" s="37" t="n">
        <v>10</v>
      </c>
      <c r="N46" s="32" t="s">
        <v>36</v>
      </c>
      <c r="O46" s="1" t="str">
        <f aca="false">C46&amp;" - "&amp;D46&amp;"_"&amp;E46&amp;"_"&amp;F46&amp;"_"&amp;G46&amp;"_"&amp;H46&amp;"_"&amp;I46&amp;"_"&amp;J46&amp;" - "&amp;K46&amp;" "&amp;L46</f>
        <v>IT-BPO-37-1 - Supervisor Servicios BPO_Jornada Ordinaria_Detallada_NA_NA_NA_NA - 1 Mes</v>
      </c>
    </row>
    <row r="47" customFormat="false" ht="45.75" hidden="false" customHeight="true" outlineLevel="0" collapsed="false">
      <c r="B47" s="31" t="n">
        <v>22</v>
      </c>
      <c r="C47" s="32" t="str">
        <f aca="false">IF($E$18="Lote 1",VLOOKUP(SUBSTITUTE($D47&amp;$E47&amp;$F47&amp;$G47&amp;$H47&amp;$I47&amp;$J47," ",""),ServiciosLote1!A:S,2,0),IF($E$18="Lote 2",VLOOKUP(SUBSTITUTE($D47&amp;$E47&amp;$F47&amp;$G47&amp;$H47&amp;$I47&amp;$J47," ",""),ServiciosLote2!A:S,2,0),""))</f>
        <v>IT-BPO-37-6</v>
      </c>
      <c r="D47" s="33" t="s">
        <v>63</v>
      </c>
      <c r="E47" s="33" t="s">
        <v>53</v>
      </c>
      <c r="F47" s="33" t="s">
        <v>65</v>
      </c>
      <c r="G47" s="34" t="s">
        <v>35</v>
      </c>
      <c r="H47" s="34" t="s">
        <v>35</v>
      </c>
      <c r="I47" s="34" t="s">
        <v>35</v>
      </c>
      <c r="J47" s="34" t="s">
        <v>35</v>
      </c>
      <c r="K47" s="35" t="n">
        <v>2</v>
      </c>
      <c r="L47" s="36" t="str">
        <f aca="false">IF($E$18="Lote 1",VLOOKUP(SUBSTITUTE($D47&amp;$E47&amp;$F47&amp;$G47&amp;$H47&amp;$I47&amp;$J47," ",""),ServiciosLote1!$A:$S,10,0),IF($E$18="Lote 2",VLOOKUP(SUBSTITUTE($D47&amp;$E47&amp;$F47&amp;$G47&amp;$H47&amp;$I47&amp;$J47," ",""),ServiciosLote2!$A:$S,10,0),""))</f>
        <v>Mes</v>
      </c>
      <c r="M47" s="37" t="n">
        <v>10</v>
      </c>
      <c r="N47" s="32" t="s">
        <v>36</v>
      </c>
      <c r="O47" s="1" t="str">
        <f aca="false">C47&amp;" - "&amp;D47&amp;"_"&amp;E47&amp;"_"&amp;F47&amp;"_"&amp;G47&amp;"_"&amp;H47&amp;"_"&amp;I47&amp;"_"&amp;J47&amp;" - "&amp;K47&amp;" "&amp;L47</f>
        <v>IT-BPO-37-6 - Supervisor Servicios BPO_Jornada Ordinaria_Amplia_NA_NA_NA_NA - 2 Mes</v>
      </c>
    </row>
    <row r="48" customFormat="false" ht="45.75" hidden="false" customHeight="true" outlineLevel="0" collapsed="false">
      <c r="B48" s="31" t="n">
        <v>23</v>
      </c>
      <c r="C48" s="32" t="str">
        <f aca="false">IF($E$18="Lote 1",VLOOKUP(SUBSTITUTE($D48&amp;$E48&amp;$F48&amp;$G48&amp;$H48&amp;$I48&amp;$J48," ",""),ServiciosLote1!A:S,2,0),IF($E$18="Lote 2",VLOOKUP(SUBSTITUTE($D48&amp;$E48&amp;$F48&amp;$G48&amp;$H48&amp;$I48&amp;$J48," ",""),ServiciosLote2!A:S,2,0),""))</f>
        <v>IT-BPO-38-1</v>
      </c>
      <c r="D48" s="33" t="s">
        <v>66</v>
      </c>
      <c r="E48" s="33" t="s">
        <v>53</v>
      </c>
      <c r="F48" s="33" t="s">
        <v>64</v>
      </c>
      <c r="G48" s="34" t="s">
        <v>35</v>
      </c>
      <c r="H48" s="34" t="s">
        <v>35</v>
      </c>
      <c r="I48" s="34" t="s">
        <v>35</v>
      </c>
      <c r="J48" s="34" t="s">
        <v>35</v>
      </c>
      <c r="K48" s="35" t="n">
        <v>3</v>
      </c>
      <c r="L48" s="36" t="str">
        <f aca="false">IF($E$18="Lote 1",VLOOKUP(SUBSTITUTE($D48&amp;$E48&amp;$F48&amp;$G48&amp;$H48&amp;$I48&amp;$J48," ",""),ServiciosLote1!$A:$S,10,0),IF($E$18="Lote 2",VLOOKUP(SUBSTITUTE($D48&amp;$E48&amp;$F48&amp;$G48&amp;$H48&amp;$I48&amp;$J48," ",""),ServiciosLote2!$A:$S,10,0),""))</f>
        <v>Mes</v>
      </c>
      <c r="M48" s="37" t="n">
        <v>10</v>
      </c>
      <c r="N48" s="32" t="s">
        <v>36</v>
      </c>
      <c r="O48" s="1" t="str">
        <f aca="false">C48&amp;" - "&amp;D48&amp;"_"&amp;E48&amp;"_"&amp;F48&amp;"_"&amp;G48&amp;"_"&amp;H48&amp;"_"&amp;I48&amp;"_"&amp;J48&amp;" - "&amp;K48&amp;" "&amp;L48</f>
        <v>IT-BPO-38-1 - Líder de calidad_Jornada Ordinaria_Detallada_NA_NA_NA_NA - 3 Mes</v>
      </c>
    </row>
    <row r="49" customFormat="false" ht="45.75" hidden="false" customHeight="true" outlineLevel="0" collapsed="false">
      <c r="B49" s="31" t="n">
        <v>24</v>
      </c>
      <c r="C49" s="32" t="str">
        <f aca="false">IF($E$18="Lote 1",VLOOKUP(SUBSTITUTE($D49&amp;$E49&amp;$F49&amp;$G49&amp;$H49&amp;$I49&amp;$J49," ",""),ServiciosLote1!A:S,2,0),IF($E$18="Lote 2",VLOOKUP(SUBSTITUTE($D49&amp;$E49&amp;$F49&amp;$G49&amp;$H49&amp;$I49&amp;$J49," ",""),ServiciosLote2!A:S,2,0),""))</f>
        <v>IT-BPO-40-1</v>
      </c>
      <c r="D49" s="33" t="s">
        <v>67</v>
      </c>
      <c r="E49" s="33" t="s">
        <v>64</v>
      </c>
      <c r="F49" s="33" t="s">
        <v>35</v>
      </c>
      <c r="G49" s="34" t="s">
        <v>35</v>
      </c>
      <c r="H49" s="34" t="s">
        <v>35</v>
      </c>
      <c r="I49" s="34" t="s">
        <v>35</v>
      </c>
      <c r="J49" s="34" t="s">
        <v>35</v>
      </c>
      <c r="K49" s="35" t="n">
        <v>9</v>
      </c>
      <c r="L49" s="36" t="str">
        <f aca="false">IF($E$18="Lote 1",VLOOKUP(SUBSTITUTE($D49&amp;$E49&amp;$F49&amp;$G49&amp;$H49&amp;$I49&amp;$J49," ",""),ServiciosLote1!$A:$S,10,0),IF($E$18="Lote 2",VLOOKUP(SUBSTITUTE($D49&amp;$E49&amp;$F49&amp;$G49&amp;$H49&amp;$I49&amp;$J49," ",""),ServiciosLote2!$A:$S,10,0),""))</f>
        <v>Sesión</v>
      </c>
      <c r="M49" s="37" t="n">
        <v>10</v>
      </c>
      <c r="N49" s="32" t="s">
        <v>36</v>
      </c>
      <c r="O49" s="1" t="str">
        <f aca="false">C49&amp;" - "&amp;D49&amp;"_"&amp;E49&amp;"_"&amp;F49&amp;"_"&amp;G49&amp;"_"&amp;H49&amp;"_"&amp;I49&amp;"_"&amp;J49&amp;" - "&amp;K49&amp;" "&amp;L49</f>
        <v>IT-BPO-40-1 - Sesión formación o capacitación_Detallada_NA_NA_NA_NA_NA - 9 Sesión</v>
      </c>
    </row>
    <row r="50" customFormat="false" ht="45.75" hidden="false" customHeight="true" outlineLevel="0" collapsed="false">
      <c r="B50" s="31" t="n">
        <v>25</v>
      </c>
      <c r="C50" s="32" t="str">
        <f aca="false">IF($E$18="Lote 1",VLOOKUP(SUBSTITUTE($D50&amp;$E50&amp;$F50&amp;$G50&amp;$H50&amp;$I50&amp;$J50," ",""),ServiciosLote1!A:S,2,0),IF($E$18="Lote 2",VLOOKUP(SUBSTITUTE($D50&amp;$E50&amp;$F50&amp;$G50&amp;$H50&amp;$I50&amp;$J50," ",""),ServiciosLote2!A:S,2,0),""))</f>
        <v>IT-BPO-9-1</v>
      </c>
      <c r="D50" s="33" t="s">
        <v>68</v>
      </c>
      <c r="E50" s="33" t="s">
        <v>35</v>
      </c>
      <c r="F50" s="33" t="s">
        <v>35</v>
      </c>
      <c r="G50" s="34" t="s">
        <v>35</v>
      </c>
      <c r="H50" s="34" t="s">
        <v>35</v>
      </c>
      <c r="I50" s="34" t="s">
        <v>35</v>
      </c>
      <c r="J50" s="34" t="s">
        <v>35</v>
      </c>
      <c r="K50" s="35" t="n">
        <v>10000</v>
      </c>
      <c r="L50" s="36" t="str">
        <f aca="false">IF($E$18="Lote 1",VLOOKUP(SUBSTITUTE($D50&amp;$E50&amp;$F50&amp;$G50&amp;$H50&amp;$I50&amp;$J50," ",""),ServiciosLote1!$A:$S,10,0),IF($E$18="Lote 2",VLOOKUP(SUBSTITUTE($D50&amp;$E50&amp;$F50&amp;$G50&amp;$H50&amp;$I50&amp;$J50," ",""),ServiciosLote2!$A:$S,10,0),""))</f>
        <v>Minuto </v>
      </c>
      <c r="M50" s="37" t="n">
        <v>9</v>
      </c>
      <c r="N50" s="32" t="s">
        <v>36</v>
      </c>
      <c r="O50" s="1" t="str">
        <f aca="false">C50&amp;" - "&amp;D50&amp;"_"&amp;E50&amp;"_"&amp;F50&amp;"_"&amp;G50&amp;"_"&amp;H50&amp;"_"&amp;I50&amp;"_"&amp;J50&amp;" - "&amp;K50&amp;" "&amp;L50</f>
        <v>IT-BPO-9-1 - Mensajes de voz o audio_NA_NA_NA_NA_NA_NA - 10000 Minuto </v>
      </c>
    </row>
    <row r="51" customFormat="false" ht="45.75" hidden="false" customHeight="true" outlineLevel="0" collapsed="false">
      <c r="B51" s="31" t="n">
        <v>26</v>
      </c>
      <c r="C51" s="32" t="str">
        <f aca="false">IF($E$18="Lote 1",VLOOKUP(SUBSTITUTE($D51&amp;$E51&amp;$F51&amp;$G51&amp;$H51&amp;$I51&amp;$J51," ",""),ServiciosLote1!A:S,2,0),IF($E$18="Lote 2",VLOOKUP(SUBSTITUTE($D51&amp;$E51&amp;$F51&amp;$G51&amp;$H51&amp;$I51&amp;$J51," ",""),ServiciosLote2!A:S,2,0),""))</f>
        <v>IT-BPO-47-1</v>
      </c>
      <c r="D51" s="33" t="s">
        <v>69</v>
      </c>
      <c r="E51" s="33" t="s">
        <v>70</v>
      </c>
      <c r="F51" s="33" t="s">
        <v>35</v>
      </c>
      <c r="G51" s="34" t="s">
        <v>35</v>
      </c>
      <c r="H51" s="34" t="s">
        <v>35</v>
      </c>
      <c r="I51" s="34" t="s">
        <v>35</v>
      </c>
      <c r="J51" s="34" t="s">
        <v>35</v>
      </c>
      <c r="K51" s="35" t="n">
        <v>45</v>
      </c>
      <c r="L51" s="36" t="str">
        <f aca="false">IF($E$18="Lote 1",VLOOKUP(SUBSTITUTE($D51&amp;$E51&amp;$F51&amp;$G51&amp;$H51&amp;$I51&amp;$J51," ",""),ServiciosLote1!$A:$S,10,0),IF($E$18="Lote 2",VLOOKUP(SUBSTITUTE($D51&amp;$E51&amp;$F51&amp;$G51&amp;$H51&amp;$I51&amp;$J51," ",""),ServiciosLote2!$A:$S,10,0),""))</f>
        <v>Licencia por posición</v>
      </c>
      <c r="M51" s="37" t="n">
        <v>10</v>
      </c>
      <c r="N51" s="32" t="s">
        <v>36</v>
      </c>
      <c r="O51" s="1" t="str">
        <f aca="false">C51&amp;" - "&amp;D51&amp;"_"&amp;E51&amp;"_"&amp;F51&amp;"_"&amp;G51&amp;"_"&amp;H51&amp;"_"&amp;I51&amp;"_"&amp;J51&amp;" - "&amp;K51&amp;" "&amp;L51</f>
        <v>IT-BPO-47-1 - Plataforma de Centro de Contacto para Agente _Omnicanal_NA_NA_NA_NA_NA - 45 Licencia por posición</v>
      </c>
    </row>
    <row r="52" customFormat="false" ht="45.75" hidden="false" customHeight="true" outlineLevel="0" collapsed="false">
      <c r="B52" s="31" t="n">
        <v>27</v>
      </c>
      <c r="C52" s="32" t="str">
        <f aca="false">IF($E$18="Lote 1",VLOOKUP(SUBSTITUTE($D52&amp;$E52&amp;$F52&amp;$G52&amp;$H52&amp;$I52&amp;$J52," ",""),ServiciosLote1!A:S,2,0),IF($E$18="Lote 2",VLOOKUP(SUBSTITUTE($D52&amp;$E52&amp;$F52&amp;$G52&amp;$H52&amp;$I52&amp;$J52," ",""),ServiciosLote2!A:S,2,0),""))</f>
        <v>IT-BPO-48-1</v>
      </c>
      <c r="D52" s="33" t="s">
        <v>71</v>
      </c>
      <c r="E52" s="33" t="s">
        <v>35</v>
      </c>
      <c r="F52" s="33" t="s">
        <v>35</v>
      </c>
      <c r="G52" s="34" t="s">
        <v>35</v>
      </c>
      <c r="H52" s="34" t="s">
        <v>35</v>
      </c>
      <c r="I52" s="34" t="s">
        <v>35</v>
      </c>
      <c r="J52" s="34" t="s">
        <v>35</v>
      </c>
      <c r="K52" s="35" t="n">
        <v>400</v>
      </c>
      <c r="L52" s="36" t="str">
        <f aca="false">IF($E$18="Lote 1",VLOOKUP(SUBSTITUTE($D52&amp;$E52&amp;$F52&amp;$G52&amp;$H52&amp;$I52&amp;$J52," ",""),ServiciosLote1!$A:$S,10,0),IF($E$18="Lote 2",VLOOKUP(SUBSTITUTE($D52&amp;$E52&amp;$F52&amp;$G52&amp;$H52&amp;$I52&amp;$J52," ",""),ServiciosLote2!$A:$S,10,0),""))</f>
        <v>Hora desarrollo</v>
      </c>
      <c r="M52" s="37" t="n">
        <v>3</v>
      </c>
      <c r="N52" s="32" t="s">
        <v>36</v>
      </c>
      <c r="O52" s="1" t="str">
        <f aca="false">C52&amp;" - "&amp;D52&amp;"_"&amp;E52&amp;"_"&amp;F52&amp;"_"&amp;G52&amp;"_"&amp;H52&amp;"_"&amp;I52&amp;"_"&amp;J52&amp;" - "&amp;K52&amp;" "&amp;L52</f>
        <v>IT-BPO-48-1 - Hora desarrollo_NA_NA_NA_NA_NA_NA - 400 Hora desarrollo</v>
      </c>
    </row>
    <row r="53" customFormat="false" ht="45.75" hidden="false" customHeight="true" outlineLevel="0" collapsed="false">
      <c r="B53" s="31" t="n">
        <v>28</v>
      </c>
      <c r="C53" s="32" t="str">
        <f aca="false">IF($E$18="Lote 1",VLOOKUP(SUBSTITUTE($D53&amp;$E53&amp;$F53&amp;$G53&amp;$H53&amp;$I53&amp;$J53," ",""),ServiciosLote1!A:S,2,0),IF($E$18="Lote 2",VLOOKUP(SUBSTITUTE($D53&amp;$E53&amp;$F53&amp;$G53&amp;$H53&amp;$I53&amp;$J53," ",""),ServiciosLote2!A:S,2,0),""))</f>
        <v>IT-BPO-53-1</v>
      </c>
      <c r="D53" s="33" t="s">
        <v>72</v>
      </c>
      <c r="E53" s="33" t="s">
        <v>35</v>
      </c>
      <c r="F53" s="33" t="s">
        <v>35</v>
      </c>
      <c r="G53" s="34" t="s">
        <v>35</v>
      </c>
      <c r="H53" s="34" t="s">
        <v>35</v>
      </c>
      <c r="I53" s="34" t="s">
        <v>35</v>
      </c>
      <c r="J53" s="34" t="s">
        <v>35</v>
      </c>
      <c r="K53" s="35" t="n">
        <v>1</v>
      </c>
      <c r="L53" s="36" t="str">
        <f aca="false">IF($E$18="Lote 1",VLOOKUP(SUBSTITUTE($D53&amp;$E53&amp;$F53&amp;$G53&amp;$H53&amp;$I53&amp;$J53," ",""),ServiciosLote1!$A:$S,10,0),IF($E$18="Lote 2",VLOOKUP(SUBSTITUTE($D53&amp;$E53&amp;$F53&amp;$G53&amp;$H53&amp;$I53&amp;$J53," ",""),ServiciosLote2!$A:$S,10,0),""))</f>
        <v>Mes</v>
      </c>
      <c r="M53" s="37" t="n">
        <v>9</v>
      </c>
      <c r="N53" s="32" t="s">
        <v>36</v>
      </c>
      <c r="O53" s="1" t="str">
        <f aca="false">C53&amp;" - "&amp;D53&amp;"_"&amp;E53&amp;"_"&amp;F53&amp;"_"&amp;G53&amp;"_"&amp;H53&amp;"_"&amp;I53&amp;"_"&amp;J53&amp;" - "&amp;K53&amp;" "&amp;L53</f>
        <v>IT-BPO-53-1 - VPN (Virtual Private Network) - Red Privada Virtual sobre Internet_NA_NA_NA_NA_NA_NA - 1 Mes</v>
      </c>
    </row>
    <row r="54" customFormat="false" ht="45.75" hidden="false" customHeight="true" outlineLevel="0" collapsed="false">
      <c r="B54" s="31" t="n">
        <v>29</v>
      </c>
      <c r="C54" s="32" t="str">
        <f aca="false">IF($E$18="Lote 1",VLOOKUP(SUBSTITUTE($D54&amp;$E54&amp;$F54&amp;$G54&amp;$H54&amp;$I54&amp;$J54," ",""),ServiciosLote1!A:S,2,0),IF($E$18="Lote 2",VLOOKUP(SUBSTITUTE($D54&amp;$E54&amp;$F54&amp;$G54&amp;$H54&amp;$I54&amp;$J54," ",""),ServiciosLote2!A:S,2,0),""))</f>
        <v>IT-BPO-56-1</v>
      </c>
      <c r="D54" s="33" t="s">
        <v>73</v>
      </c>
      <c r="E54" s="33" t="s">
        <v>35</v>
      </c>
      <c r="F54" s="33" t="s">
        <v>35</v>
      </c>
      <c r="G54" s="34" t="s">
        <v>35</v>
      </c>
      <c r="H54" s="34" t="s">
        <v>35</v>
      </c>
      <c r="I54" s="34" t="s">
        <v>35</v>
      </c>
      <c r="J54" s="34" t="s">
        <v>35</v>
      </c>
      <c r="K54" s="35" t="n">
        <v>45</v>
      </c>
      <c r="L54" s="36" t="str">
        <f aca="false">IF($E$18="Lote 1",VLOOKUP(SUBSTITUTE($D54&amp;$E54&amp;$F54&amp;$G54&amp;$H54&amp;$I54&amp;$J54," ",""),ServiciosLote1!$A:$S,10,0),IF($E$18="Lote 2",VLOOKUP(SUBSTITUTE($D54&amp;$E54&amp;$F54&amp;$G54&amp;$H54&amp;$I54&amp;$J54," ",""),ServiciosLote2!$A:$S,10,0),""))</f>
        <v>Licencia Mes</v>
      </c>
      <c r="M54" s="37" t="n">
        <v>10</v>
      </c>
      <c r="N54" s="32" t="s">
        <v>36</v>
      </c>
      <c r="O54" s="1" t="str">
        <f aca="false">C54&amp;" - "&amp;D54&amp;"_"&amp;E54&amp;"_"&amp;F54&amp;"_"&amp;G54&amp;"_"&amp;H54&amp;"_"&amp;I54&amp;"_"&amp;J54&amp;" - "&amp;K54&amp;" "&amp;L54</f>
        <v>IT-BPO-56-1 - Software de gestión de operaciones de TI_NA_NA_NA_NA_NA_NA - 45 Licencia Mes</v>
      </c>
    </row>
    <row r="55" customFormat="false" ht="45.75" hidden="false" customHeight="true" outlineLevel="0" collapsed="false">
      <c r="B55" s="31" t="n">
        <v>30</v>
      </c>
      <c r="C55" s="32" t="str">
        <f aca="false">IF($E$18="Lote 1",VLOOKUP(SUBSTITUTE($D55&amp;$E55&amp;$F55&amp;$G55&amp;$H55&amp;$I55&amp;$J55," ",""),ServiciosLote1!A:S,2,0),IF($E$18="Lote 2",VLOOKUP(SUBSTITUTE($D55&amp;$E55&amp;$F55&amp;$G55&amp;$H55&amp;$I55&amp;$J55," ",""),ServiciosLote2!A:S,2,0),""))</f>
        <v>IT-BPO-6-1</v>
      </c>
      <c r="D55" s="33" t="s">
        <v>74</v>
      </c>
      <c r="E55" s="33" t="s">
        <v>75</v>
      </c>
      <c r="F55" s="33" t="s">
        <v>35</v>
      </c>
      <c r="G55" s="34" t="s">
        <v>35</v>
      </c>
      <c r="H55" s="34" t="s">
        <v>35</v>
      </c>
      <c r="I55" s="34" t="s">
        <v>35</v>
      </c>
      <c r="J55" s="34" t="s">
        <v>35</v>
      </c>
      <c r="K55" s="35" t="n">
        <v>5</v>
      </c>
      <c r="L55" s="36" t="str">
        <f aca="false">IF($E$18="Lote 1",VLOOKUP(SUBSTITUTE($D55&amp;$E55&amp;$F55&amp;$G55&amp;$H55&amp;$I55&amp;$J55," ",""),ServiciosLote1!$A:$S,10,0),IF($E$18="Lote 2",VLOOKUP(SUBSTITUTE($D55&amp;$E55&amp;$F55&amp;$G55&amp;$H55&amp;$I55&amp;$J55," ",""),ServiciosLote2!$A:$S,10,0),""))</f>
        <v>Anuncio</v>
      </c>
      <c r="M55" s="37" t="n">
        <v>1</v>
      </c>
      <c r="N55" s="32" t="s">
        <v>36</v>
      </c>
      <c r="O55" s="1" t="str">
        <f aca="false">C55&amp;" - "&amp;D55&amp;"_"&amp;E55&amp;"_"&amp;F55&amp;"_"&amp;G55&amp;"_"&amp;H55&amp;"_"&amp;I55&amp;"_"&amp;J55&amp;" - "&amp;K55&amp;" "&amp;L55</f>
        <v>IT-BPO-6-1 - Grabación anuncios IVR (Interactive Voice Response) Respuesta de Voz Interactiva_Voz profesional _NA_NA_NA_NA_NA - 5 Anuncio</v>
      </c>
    </row>
    <row r="56" customFormat="false" ht="45.75" hidden="false" customHeight="true" outlineLevel="0" collapsed="false">
      <c r="B56" s="31" t="n">
        <v>31</v>
      </c>
      <c r="C56" s="32" t="str">
        <f aca="false">IF($E$18="Lote 1",VLOOKUP(SUBSTITUTE($D56&amp;$E56&amp;$F56&amp;$G56&amp;$H56&amp;$I56&amp;$J56," ",""),ServiciosLote1!A:S,2,0),IF($E$18="Lote 2",VLOOKUP(SUBSTITUTE($D56&amp;$E56&amp;$F56&amp;$G56&amp;$H56&amp;$I56&amp;$J56," ",""),ServiciosLote2!A:S,2,0),""))</f>
        <v>IT-BPO-6-2</v>
      </c>
      <c r="D56" s="33" t="s">
        <v>74</v>
      </c>
      <c r="E56" s="33" t="s">
        <v>76</v>
      </c>
      <c r="F56" s="33" t="s">
        <v>35</v>
      </c>
      <c r="G56" s="34" t="s">
        <v>35</v>
      </c>
      <c r="H56" s="34" t="s">
        <v>35</v>
      </c>
      <c r="I56" s="34" t="s">
        <v>35</v>
      </c>
      <c r="J56" s="34" t="s">
        <v>35</v>
      </c>
      <c r="K56" s="35" t="n">
        <v>50</v>
      </c>
      <c r="L56" s="36" t="str">
        <f aca="false">IF($E$18="Lote 1",VLOOKUP(SUBSTITUTE($D56&amp;$E56&amp;$F56&amp;$G56&amp;$H56&amp;$I56&amp;$J56," ",""),ServiciosLote1!$A:$S,10,0),IF($E$18="Lote 2",VLOOKUP(SUBSTITUTE($D56&amp;$E56&amp;$F56&amp;$G56&amp;$H56&amp;$I56&amp;$J56," ",""),ServiciosLote2!$A:$S,10,0),""))</f>
        <v>Anuncio</v>
      </c>
      <c r="M56" s="37" t="n">
        <v>1</v>
      </c>
      <c r="N56" s="32" t="s">
        <v>36</v>
      </c>
      <c r="O56" s="1" t="str">
        <f aca="false">C56&amp;" - "&amp;D56&amp;"_"&amp;E56&amp;"_"&amp;F56&amp;"_"&amp;G56&amp;"_"&amp;H56&amp;"_"&amp;I56&amp;"_"&amp;J56&amp;" - "&amp;K56&amp;" "&amp;L56</f>
        <v>IT-BPO-6-2 - Grabación anuncios IVR (Interactive Voice Response) Respuesta de Voz Interactiva_Voz sintética _NA_NA_NA_NA_NA - 50 Anuncio</v>
      </c>
    </row>
    <row r="57" customFormat="false" ht="45.75" hidden="false" customHeight="true" outlineLevel="0" collapsed="false">
      <c r="B57" s="31" t="n">
        <v>32</v>
      </c>
      <c r="C57" s="32" t="str">
        <f aca="false">IF($E$18="Lote 1",VLOOKUP(SUBSTITUTE($D57&amp;$E57&amp;$F57&amp;$G57&amp;$H57&amp;$I57&amp;$J57," ",""),ServiciosLote1!A:S,2,0),IF($E$18="Lote 2",VLOOKUP(SUBSTITUTE($D57&amp;$E57&amp;$F57&amp;$G57&amp;$H57&amp;$I57&amp;$J57," ",""),ServiciosLote2!A:S,2,0),""))</f>
        <v>IT-BPO-62-43</v>
      </c>
      <c r="D57" s="33" t="s">
        <v>77</v>
      </c>
      <c r="E57" s="33" t="s">
        <v>78</v>
      </c>
      <c r="F57" s="33" t="s">
        <v>35</v>
      </c>
      <c r="G57" s="34" t="s">
        <v>35</v>
      </c>
      <c r="H57" s="34" t="s">
        <v>35</v>
      </c>
      <c r="I57" s="34" t="s">
        <v>35</v>
      </c>
      <c r="J57" s="34" t="s">
        <v>35</v>
      </c>
      <c r="K57" s="35" t="n">
        <v>45</v>
      </c>
      <c r="L57" s="36" t="str">
        <f aca="false">IF($E$18="Lote 1",VLOOKUP(SUBSTITUTE($D57&amp;$E57&amp;$F57&amp;$G57&amp;$H57&amp;$I57&amp;$J57," ",""),ServiciosLote1!$A:$S,10,0),IF($E$18="Lote 2",VLOOKUP(SUBSTITUTE($D57&amp;$E57&amp;$F57&amp;$G57&amp;$H57&amp;$I57&amp;$J57," ",""),ServiciosLote2!$A:$S,10,0),""))</f>
        <v>Licencia Mes</v>
      </c>
      <c r="M57" s="37" t="n">
        <v>10</v>
      </c>
      <c r="N57" s="32" t="s">
        <v>36</v>
      </c>
      <c r="O57" s="1" t="str">
        <f aca="false">C57&amp;" - "&amp;D57&amp;"_"&amp;E57&amp;"_"&amp;F57&amp;"_"&amp;G57&amp;"_"&amp;H57&amp;"_"&amp;I57&amp;"_"&amp;J57&amp;" - "&amp;K57&amp;" "&amp;L57</f>
        <v>IT-BPO-62-43 - Componentes complemento Puesto de Trabajo_Licenciamiento Microsoft Office_NA_NA_NA_NA_NA - 45 Licencia Mes</v>
      </c>
    </row>
    <row r="58" customFormat="false" ht="45.75" hidden="false" customHeight="true" outlineLevel="0" collapsed="false">
      <c r="B58" s="31" t="n">
        <v>33</v>
      </c>
      <c r="C58" s="32" t="str">
        <f aca="false">IF($E$18="Lote 1",VLOOKUP(SUBSTITUTE($D58&amp;$E58&amp;$F58&amp;$G58&amp;$H58&amp;$I58&amp;$J58," ",""),ServiciosLote1!A:S,2,0),IF($E$18="Lote 2",VLOOKUP(SUBSTITUTE($D58&amp;$E58&amp;$F58&amp;$G58&amp;$H58&amp;$I58&amp;$J58," ",""),ServiciosLote2!A:S,2,0),""))</f>
        <v>IT-BPO-7-11</v>
      </c>
      <c r="D58" s="33" t="s">
        <v>79</v>
      </c>
      <c r="E58" s="33" t="s">
        <v>80</v>
      </c>
      <c r="F58" s="33" t="s">
        <v>35</v>
      </c>
      <c r="G58" s="34" t="s">
        <v>35</v>
      </c>
      <c r="H58" s="34" t="s">
        <v>35</v>
      </c>
      <c r="I58" s="34" t="s">
        <v>35</v>
      </c>
      <c r="J58" s="34" t="s">
        <v>35</v>
      </c>
      <c r="K58" s="35" t="n">
        <v>5000</v>
      </c>
      <c r="L58" s="36" t="str">
        <f aca="false">IF($E$18="Lote 1",VLOOKUP(SUBSTITUTE($D58&amp;$E58&amp;$F58&amp;$G58&amp;$H58&amp;$I58&amp;$J58," ",""),ServiciosLote1!$A:$S,10,0),IF($E$18="Lote 2",VLOOKUP(SUBSTITUTE($D58&amp;$E58&amp;$F58&amp;$G58&amp;$H58&amp;$I58&amp;$J58," ",""),ServiciosLote2!$A:$S,10,0),""))</f>
        <v>Minuto</v>
      </c>
      <c r="M58" s="37" t="n">
        <v>9</v>
      </c>
      <c r="N58" s="32" t="s">
        <v>36</v>
      </c>
      <c r="O58" s="1" t="str">
        <f aca="false">C58&amp;" - "&amp;D58&amp;"_"&amp;E58&amp;"_"&amp;F58&amp;"_"&amp;G58&amp;"_"&amp;H58&amp;"_"&amp;I58&amp;"_"&amp;J58&amp;" - "&amp;K58&amp;" "&amp;L58</f>
        <v>IT-BPO-7-11 - Minutos de conexión outbound/Inbound_Inbound de fijo a 018000_NA_NA_NA_NA_NA - 5000 Minuto</v>
      </c>
    </row>
    <row r="59" customFormat="false" ht="45.75" hidden="false" customHeight="true" outlineLevel="0" collapsed="false">
      <c r="B59" s="31" t="n">
        <v>34</v>
      </c>
      <c r="C59" s="32" t="str">
        <f aca="false">IF($E$18="Lote 1",VLOOKUP(SUBSTITUTE($D59&amp;$E59&amp;$F59&amp;$G59&amp;$H59&amp;$I59&amp;$J59," ",""),ServiciosLote1!A:S,2,0),IF($E$18="Lote 2",VLOOKUP(SUBSTITUTE($D59&amp;$E59&amp;$F59&amp;$G59&amp;$H59&amp;$I59&amp;$J59," ",""),ServiciosLote2!A:S,2,0),""))</f>
        <v>IT-BPO-7-3</v>
      </c>
      <c r="D59" s="33" t="s">
        <v>79</v>
      </c>
      <c r="E59" s="33" t="s">
        <v>81</v>
      </c>
      <c r="F59" s="33" t="s">
        <v>35</v>
      </c>
      <c r="G59" s="34" t="s">
        <v>35</v>
      </c>
      <c r="H59" s="34" t="s">
        <v>35</v>
      </c>
      <c r="I59" s="34" t="s">
        <v>35</v>
      </c>
      <c r="J59" s="34" t="s">
        <v>35</v>
      </c>
      <c r="K59" s="35" t="n">
        <v>20000</v>
      </c>
      <c r="L59" s="36" t="str">
        <f aca="false">IF($E$18="Lote 1",VLOOKUP(SUBSTITUTE($D59&amp;$E59&amp;$F59&amp;$G59&amp;$H59&amp;$I59&amp;$J59," ",""),ServiciosLote1!$A:$S,10,0),IF($E$18="Lote 2",VLOOKUP(SUBSTITUTE($D59&amp;$E59&amp;$F59&amp;$G59&amp;$H59&amp;$I59&amp;$J59," ",""),ServiciosLote2!$A:$S,10,0),""))</f>
        <v>Minuto</v>
      </c>
      <c r="M59" s="37" t="n">
        <v>9</v>
      </c>
      <c r="N59" s="32" t="s">
        <v>36</v>
      </c>
      <c r="O59" s="1" t="str">
        <f aca="false">C59&amp;" - "&amp;D59&amp;"_"&amp;E59&amp;"_"&amp;F59&amp;"_"&amp;G59&amp;"_"&amp;H59&amp;"_"&amp;I59&amp;"_"&amp;J59&amp;" - "&amp;K59&amp;" "&amp;L59</f>
        <v>IT-BPO-7-3 - Minutos de conexión outbound/Inbound_Outbound entre fijos en ciudades principales _NA_NA_NA_NA_NA - 20000 Minuto</v>
      </c>
    </row>
    <row r="60" customFormat="false" ht="45.75" hidden="false" customHeight="true" outlineLevel="0" collapsed="false">
      <c r="B60" s="31" t="n">
        <v>35</v>
      </c>
      <c r="C60" s="32" t="str">
        <f aca="false">IF($E$18="Lote 1",VLOOKUP(SUBSTITUTE($D60&amp;$E60&amp;$F60&amp;$G60&amp;$H60&amp;$I60&amp;$J60," ",""),ServiciosLote1!A:S,2,0),IF($E$18="Lote 2",VLOOKUP(SUBSTITUTE($D60&amp;$E60&amp;$F60&amp;$G60&amp;$H60&amp;$I60&amp;$J60," ",""),ServiciosLote2!A:S,2,0),""))</f>
        <v>IT-BPO-7-4</v>
      </c>
      <c r="D60" s="33" t="s">
        <v>79</v>
      </c>
      <c r="E60" s="33" t="s">
        <v>82</v>
      </c>
      <c r="F60" s="33" t="s">
        <v>35</v>
      </c>
      <c r="G60" s="34" t="s">
        <v>35</v>
      </c>
      <c r="H60" s="34" t="s">
        <v>35</v>
      </c>
      <c r="I60" s="34" t="s">
        <v>35</v>
      </c>
      <c r="J60" s="34" t="s">
        <v>35</v>
      </c>
      <c r="K60" s="35" t="n">
        <v>5000</v>
      </c>
      <c r="L60" s="36" t="str">
        <f aca="false">IF($E$18="Lote 1",VLOOKUP(SUBSTITUTE($D60&amp;$E60&amp;$F60&amp;$G60&amp;$H60&amp;$I60&amp;$J60," ",""),ServiciosLote1!$A:$S,10,0),IF($E$18="Lote 2",VLOOKUP(SUBSTITUTE($D60&amp;$E60&amp;$F60&amp;$G60&amp;$H60&amp;$I60&amp;$J60," ",""),ServiciosLote2!$A:$S,10,0),""))</f>
        <v>Minuto</v>
      </c>
      <c r="M60" s="37" t="n">
        <v>9</v>
      </c>
      <c r="N60" s="32" t="s">
        <v>36</v>
      </c>
      <c r="O60" s="1" t="str">
        <f aca="false">C60&amp;" - "&amp;D60&amp;"_"&amp;E60&amp;"_"&amp;F60&amp;"_"&amp;G60&amp;"_"&amp;H60&amp;"_"&amp;I60&amp;"_"&amp;J60&amp;" - "&amp;K60&amp;" "&amp;L60</f>
        <v>IT-BPO-7-4 - Minutos de conexión outbound/Inbound_Outbound entre fijos en el resto del territorio nacional_NA_NA_NA_NA_NA - 5000 Minuto</v>
      </c>
    </row>
    <row r="61" customFormat="false" ht="45.75" hidden="false" customHeight="true" outlineLevel="0" collapsed="false">
      <c r="B61" s="31" t="n">
        <v>36</v>
      </c>
      <c r="C61" s="32" t="str">
        <f aca="false">IF($E$18="Lote 1",VLOOKUP(SUBSTITUTE($D61&amp;$E61&amp;$F61&amp;$G61&amp;$H61&amp;$I61&amp;$J61," ",""),ServiciosLote1!A:S,2,0),IF($E$18="Lote 2",VLOOKUP(SUBSTITUTE($D61&amp;$E61&amp;$F61&amp;$G61&amp;$H61&amp;$I61&amp;$J61," ",""),ServiciosLote2!A:S,2,0),""))</f>
        <v>IT-BPO-7-5</v>
      </c>
      <c r="D61" s="33" t="s">
        <v>79</v>
      </c>
      <c r="E61" s="33" t="s">
        <v>83</v>
      </c>
      <c r="F61" s="33" t="s">
        <v>35</v>
      </c>
      <c r="G61" s="34" t="s">
        <v>35</v>
      </c>
      <c r="H61" s="34" t="s">
        <v>35</v>
      </c>
      <c r="I61" s="34" t="s">
        <v>35</v>
      </c>
      <c r="J61" s="34" t="s">
        <v>35</v>
      </c>
      <c r="K61" s="35" t="n">
        <v>7000</v>
      </c>
      <c r="L61" s="36" t="str">
        <f aca="false">IF($E$18="Lote 1",VLOOKUP(SUBSTITUTE($D61&amp;$E61&amp;$F61&amp;$G61&amp;$H61&amp;$I61&amp;$J61," ",""),ServiciosLote1!$A:$S,10,0),IF($E$18="Lote 2",VLOOKUP(SUBSTITUTE($D61&amp;$E61&amp;$F61&amp;$G61&amp;$H61&amp;$I61&amp;$J61," ",""),ServiciosLote2!$A:$S,10,0),""))</f>
        <v>Minuto</v>
      </c>
      <c r="M61" s="37" t="n">
        <v>9</v>
      </c>
      <c r="N61" s="32" t="s">
        <v>36</v>
      </c>
      <c r="O61" s="1" t="str">
        <f aca="false">C61&amp;" - "&amp;D61&amp;"_"&amp;E61&amp;"_"&amp;F61&amp;"_"&amp;G61&amp;"_"&amp;H61&amp;"_"&amp;I61&amp;"_"&amp;J61&amp;" - "&amp;K61&amp;" "&amp;L61</f>
        <v>IT-BPO-7-5 - Minutos de conexión outbound/Inbound_Outbound de fijo a larga distancia nacional_NA_NA_NA_NA_NA - 7000 Minuto</v>
      </c>
    </row>
    <row r="62" customFormat="false" ht="45.75" hidden="false" customHeight="true" outlineLevel="0" collapsed="false">
      <c r="B62" s="31" t="n">
        <v>37</v>
      </c>
      <c r="C62" s="32" t="str">
        <f aca="false">IF($E$18="Lote 1",VLOOKUP(SUBSTITUTE($D62&amp;$E62&amp;$F62&amp;$G62&amp;$H62&amp;$I62&amp;$J62," ",""),ServiciosLote1!A:S,2,0),IF($E$18="Lote 2",VLOOKUP(SUBSTITUTE($D62&amp;$E62&amp;$F62&amp;$G62&amp;$H62&amp;$I62&amp;$J62," ",""),ServiciosLote2!A:S,2,0),""))</f>
        <v>IT-BPO-7-6</v>
      </c>
      <c r="D62" s="33" t="s">
        <v>79</v>
      </c>
      <c r="E62" s="33" t="s">
        <v>84</v>
      </c>
      <c r="F62" s="33" t="s">
        <v>35</v>
      </c>
      <c r="G62" s="34" t="s">
        <v>35</v>
      </c>
      <c r="H62" s="34" t="s">
        <v>35</v>
      </c>
      <c r="I62" s="34" t="s">
        <v>35</v>
      </c>
      <c r="J62" s="34" t="s">
        <v>35</v>
      </c>
      <c r="K62" s="35" t="n">
        <v>31000</v>
      </c>
      <c r="L62" s="36" t="str">
        <f aca="false">IF($E$18="Lote 1",VLOOKUP(SUBSTITUTE($D62&amp;$E62&amp;$F62&amp;$G62&amp;$H62&amp;$I62&amp;$J62," ",""),ServiciosLote1!$A:$S,10,0),IF($E$18="Lote 2",VLOOKUP(SUBSTITUTE($D62&amp;$E62&amp;$F62&amp;$G62&amp;$H62&amp;$I62&amp;$J62," ",""),ServiciosLote2!$A:$S,10,0),""))</f>
        <v>Minuto</v>
      </c>
      <c r="M62" s="37" t="n">
        <v>9</v>
      </c>
      <c r="N62" s="32" t="s">
        <v>36</v>
      </c>
      <c r="O62" s="1" t="str">
        <f aca="false">C62&amp;" - "&amp;D62&amp;"_"&amp;E62&amp;"_"&amp;F62&amp;"_"&amp;G62&amp;"_"&amp;H62&amp;"_"&amp;I62&amp;"_"&amp;J62&amp;" - "&amp;K62&amp;" "&amp;L62</f>
        <v>IT-BPO-7-6 - Minutos de conexión outbound/Inbound_Outbound de fijo a celular _NA_NA_NA_NA_NA - 31000 Minuto</v>
      </c>
    </row>
    <row r="63" customFormat="false" ht="45.75" hidden="false" customHeight="true" outlineLevel="0" collapsed="false">
      <c r="B63" s="31" t="n">
        <v>38</v>
      </c>
      <c r="C63" s="32" t="str">
        <f aca="false">IF($E$18="Lote 1",VLOOKUP(SUBSTITUTE($D63&amp;$E63&amp;$F63&amp;$G63&amp;$H63&amp;$I63&amp;$J63," ",""),ServiciosLote1!A:S,2,0),IF($E$18="Lote 2",VLOOKUP(SUBSTITUTE($D63&amp;$E63&amp;$F63&amp;$G63&amp;$H63&amp;$I63&amp;$J63," ",""),ServiciosLote2!A:S,2,0),""))</f>
        <v>IT-BPO-8-1</v>
      </c>
      <c r="D63" s="33" t="s">
        <v>85</v>
      </c>
      <c r="E63" s="33" t="s">
        <v>35</v>
      </c>
      <c r="F63" s="33" t="s">
        <v>35</v>
      </c>
      <c r="G63" s="34" t="s">
        <v>35</v>
      </c>
      <c r="H63" s="34" t="s">
        <v>35</v>
      </c>
      <c r="I63" s="34" t="s">
        <v>35</v>
      </c>
      <c r="J63" s="34" t="s">
        <v>35</v>
      </c>
      <c r="K63" s="35" t="n">
        <v>6100</v>
      </c>
      <c r="L63" s="36" t="str">
        <f aca="false">IF($E$18="Lote 1",VLOOKUP(SUBSTITUTE($D63&amp;$E63&amp;$F63&amp;$G63&amp;$H63&amp;$I63&amp;$J63," ",""),ServiciosLote1!$A:$S,10,0),IF($E$18="Lote 2",VLOOKUP(SUBSTITUTE($D63&amp;$E63&amp;$F63&amp;$G63&amp;$H63&amp;$I63&amp;$J63," ",""),ServiciosLote2!$A:$S,10,0),""))</f>
        <v>Transferencia</v>
      </c>
      <c r="M63" s="37" t="n">
        <v>9</v>
      </c>
      <c r="N63" s="32" t="s">
        <v>36</v>
      </c>
      <c r="O63" s="1" t="str">
        <f aca="false">C63&amp;" - "&amp;D63&amp;"_"&amp;E63&amp;"_"&amp;F63&amp;"_"&amp;G63&amp;"_"&amp;H63&amp;"_"&amp;I63&amp;"_"&amp;J63&amp;" - "&amp;K63&amp;" "&amp;L63</f>
        <v>IT-BPO-8-1 - Transferencia de llamadas_NA_NA_NA_NA_NA_NA - 6100 Transferencia</v>
      </c>
    </row>
    <row r="64" customFormat="false" ht="24" hidden="false" customHeight="true" outlineLevel="0" collapsed="false">
      <c r="B64" s="38" t="s">
        <v>86</v>
      </c>
      <c r="C64" s="38"/>
      <c r="D64" s="38"/>
      <c r="E64" s="38"/>
      <c r="F64" s="39"/>
      <c r="G64" s="39"/>
      <c r="H64" s="39"/>
      <c r="I64" s="39"/>
      <c r="J64" s="39"/>
      <c r="K64" s="39"/>
      <c r="L64" s="39"/>
      <c r="M64" s="39"/>
      <c r="N64" s="40"/>
    </row>
    <row r="65" customFormat="false" ht="9" hidden="false" customHeight="true" outlineLevel="0" collapsed="false"/>
    <row r="66" customFormat="false" ht="9" hidden="false" customHeight="true" outlineLevel="0" collapsed="false"/>
    <row r="67" s="3" customFormat="true" ht="18" hidden="false" customHeight="true" outlineLevel="0" collapsed="false">
      <c r="A67" s="41"/>
      <c r="B67" s="42" t="s">
        <v>87</v>
      </c>
      <c r="C67" s="42"/>
      <c r="D67" s="42"/>
      <c r="E67" s="42"/>
      <c r="F67" s="42"/>
      <c r="G67" s="42"/>
      <c r="H67" s="42"/>
      <c r="I67" s="42"/>
      <c r="J67" s="42"/>
      <c r="K67" s="42"/>
    </row>
    <row r="68" s="3" customFormat="true" ht="18" hidden="false" customHeight="true" outlineLevel="0" collapsed="false">
      <c r="A68" s="41"/>
    </row>
    <row r="69" s="3" customFormat="true" ht="18" hidden="false" customHeight="true" outlineLevel="0" collapsed="false">
      <c r="A69" s="41"/>
      <c r="B69" s="42" t="s">
        <v>88</v>
      </c>
      <c r="C69" s="42"/>
      <c r="D69" s="42"/>
      <c r="E69" s="42"/>
      <c r="F69" s="42"/>
      <c r="G69" s="42"/>
    </row>
    <row r="70" s="3" customFormat="true" ht="30" hidden="false" customHeight="true" outlineLevel="0" collapsed="false">
      <c r="A70" s="41"/>
      <c r="B70" s="43" t="s">
        <v>89</v>
      </c>
      <c r="C70" s="44" t="s">
        <v>90</v>
      </c>
      <c r="D70" s="44"/>
      <c r="E70" s="44"/>
      <c r="F70" s="44"/>
      <c r="G70" s="43" t="s">
        <v>91</v>
      </c>
    </row>
    <row r="71" s="3" customFormat="true" ht="18" hidden="false" customHeight="true" outlineLevel="0" collapsed="false">
      <c r="A71" s="2"/>
      <c r="B71" s="45" t="n">
        <v>1</v>
      </c>
      <c r="C71" s="46"/>
      <c r="D71" s="46"/>
      <c r="E71" s="46"/>
      <c r="F71" s="46"/>
      <c r="G71" s="47"/>
    </row>
    <row r="72" s="3" customFormat="true" ht="18" hidden="false" customHeight="true" outlineLevel="0" collapsed="false">
      <c r="A72" s="2"/>
      <c r="F72" s="48" t="s">
        <v>92</v>
      </c>
      <c r="G72" s="49" t="n">
        <f aca="false">ROUND(SUM(G71:G71),4)</f>
        <v>0</v>
      </c>
      <c r="H72" s="50"/>
    </row>
    <row r="73" s="3" customFormat="true" ht="18" hidden="false" customHeight="true" outlineLevel="0" collapsed="false">
      <c r="A73" s="2"/>
      <c r="D73" s="51" t="s">
        <v>93</v>
      </c>
      <c r="G73" s="52"/>
    </row>
    <row r="74" s="3" customFormat="true" ht="18" hidden="false" customHeight="true" outlineLevel="0" collapsed="false">
      <c r="A74" s="2"/>
      <c r="D74" s="53" t="n">
        <v>1</v>
      </c>
    </row>
  </sheetData>
  <sheetProtection sheet="true" objects="true" scenarios="true"/>
  <mergeCells count="18">
    <mergeCell ref="B2:K2"/>
    <mergeCell ref="B4:K4"/>
    <mergeCell ref="E6:G6"/>
    <mergeCell ref="J6:K6"/>
    <mergeCell ref="E8:G8"/>
    <mergeCell ref="J8:K8"/>
    <mergeCell ref="E10:G10"/>
    <mergeCell ref="J10:K10"/>
    <mergeCell ref="B12:D12"/>
    <mergeCell ref="E12:G12"/>
    <mergeCell ref="B15:K15"/>
    <mergeCell ref="B18:D18"/>
    <mergeCell ref="B22:D22"/>
    <mergeCell ref="B24:N24"/>
    <mergeCell ref="B67:K67"/>
    <mergeCell ref="B69:G69"/>
    <mergeCell ref="C70:F70"/>
    <mergeCell ref="C71:F71"/>
  </mergeCells>
  <conditionalFormatting sqref="G26:L26 C26:C63 L27:L63 N26:N64">
    <cfRule type="expression" priority="2" aboveAverage="0" equalAverage="0" bottom="0" percent="0" rank="0" text="" dxfId="0">
      <formula>ISERROR($G26)</formula>
    </cfRule>
  </conditionalFormatting>
  <conditionalFormatting sqref="K26 C26:C63 N26:N63">
    <cfRule type="expression" priority="3" aboveAverage="0" equalAverage="0" bottom="0" percent="0" rank="0" text="" dxfId="1">
      <formula>ISERROR($C26)</formula>
    </cfRule>
  </conditionalFormatting>
  <conditionalFormatting sqref="L26:L63">
    <cfRule type="expression" priority="4" aboveAverage="0" equalAverage="0" bottom="0" percent="0" rank="0" text="" dxfId="2">
      <formula>ISERROR($N26)</formula>
    </cfRule>
  </conditionalFormatting>
  <conditionalFormatting sqref="L26:L63">
    <cfRule type="expression" priority="5" aboveAverage="0" equalAverage="0" bottom="0" percent="0" rank="0" text="" dxfId="3">
      <formula>ISERROR($L26)</formula>
    </cfRule>
  </conditionalFormatting>
  <conditionalFormatting sqref="E6:G6">
    <cfRule type="expression" priority="6" aboveAverage="0" equalAverage="0" bottom="0" percent="0" rank="0" text="" dxfId="4">
      <formula>$E$6=0</formula>
    </cfRule>
  </conditionalFormatting>
  <conditionalFormatting sqref="E8:G8">
    <cfRule type="expression" priority="7" aboveAverage="0" equalAverage="0" bottom="0" percent="0" rank="0" text="" dxfId="5">
      <formula>$E$8=0</formula>
    </cfRule>
  </conditionalFormatting>
  <conditionalFormatting sqref="E10:G10">
    <cfRule type="expression" priority="8" aboveAverage="0" equalAverage="0" bottom="0" percent="0" rank="0" text="" dxfId="6">
      <formula>$E$10=0</formula>
    </cfRule>
  </conditionalFormatting>
  <conditionalFormatting sqref="E12:G12">
    <cfRule type="expression" priority="9" aboveAverage="0" equalAverage="0" bottom="0" percent="0" rank="0" text="" dxfId="7">
      <formula>$E$12=0</formula>
    </cfRule>
  </conditionalFormatting>
  <conditionalFormatting sqref="J6:K6">
    <cfRule type="expression" priority="10" aboveAverage="0" equalAverage="0" bottom="0" percent="0" rank="0" text="" dxfId="8">
      <formula>$J$6=0</formula>
    </cfRule>
  </conditionalFormatting>
  <conditionalFormatting sqref="J8:K8">
    <cfRule type="expression" priority="11" aboveAverage="0" equalAverage="0" bottom="0" percent="0" rank="0" text="" dxfId="9">
      <formula>$J$8=0</formula>
    </cfRule>
  </conditionalFormatting>
  <conditionalFormatting sqref="J10:K10">
    <cfRule type="expression" priority="12" aboveAverage="0" equalAverage="0" bottom="0" percent="0" rank="0" text="" dxfId="10">
      <formula>$J$10=0</formula>
    </cfRule>
  </conditionalFormatting>
  <conditionalFormatting sqref="G27:K27">
    <cfRule type="expression" priority="13" aboveAverage="0" equalAverage="0" bottom="0" percent="0" rank="0" text="" dxfId="11">
      <formula>ISERROR($G27)</formula>
    </cfRule>
  </conditionalFormatting>
  <conditionalFormatting sqref="K27">
    <cfRule type="expression" priority="14" aboveAverage="0" equalAverage="0" bottom="0" percent="0" rank="0" text="" dxfId="12">
      <formula>ISERROR($C27)</formula>
    </cfRule>
  </conditionalFormatting>
  <conditionalFormatting sqref="G28:K28">
    <cfRule type="expression" priority="15" aboveAverage="0" equalAverage="0" bottom="0" percent="0" rank="0" text="" dxfId="13">
      <formula>ISERROR($G28)</formula>
    </cfRule>
  </conditionalFormatting>
  <conditionalFormatting sqref="K28">
    <cfRule type="expression" priority="16" aboveAverage="0" equalAverage="0" bottom="0" percent="0" rank="0" text="" dxfId="14">
      <formula>ISERROR($C28)</formula>
    </cfRule>
  </conditionalFormatting>
  <conditionalFormatting sqref="G29:K31">
    <cfRule type="expression" priority="17" aboveAverage="0" equalAverage="0" bottom="0" percent="0" rank="0" text="" dxfId="15">
      <formula>ISERROR($G29)</formula>
    </cfRule>
  </conditionalFormatting>
  <conditionalFormatting sqref="K29:K31">
    <cfRule type="expression" priority="18" aboveAverage="0" equalAverage="0" bottom="0" percent="0" rank="0" text="" dxfId="16">
      <formula>ISERROR($C29)</formula>
    </cfRule>
  </conditionalFormatting>
  <conditionalFormatting sqref="G32:K35">
    <cfRule type="expression" priority="19" aboveAverage="0" equalAverage="0" bottom="0" percent="0" rank="0" text="" dxfId="17">
      <formula>ISERROR($G32)</formula>
    </cfRule>
  </conditionalFormatting>
  <conditionalFormatting sqref="K32:K35">
    <cfRule type="expression" priority="20" aboveAverage="0" equalAverage="0" bottom="0" percent="0" rank="0" text="" dxfId="18">
      <formula>ISERROR($C32)</formula>
    </cfRule>
  </conditionalFormatting>
  <conditionalFormatting sqref="G36:K40">
    <cfRule type="expression" priority="21" aboveAverage="0" equalAverage="0" bottom="0" percent="0" rank="0" text="" dxfId="19">
      <formula>ISERROR($G36)</formula>
    </cfRule>
  </conditionalFormatting>
  <conditionalFormatting sqref="K36:K40">
    <cfRule type="expression" priority="22" aboveAverage="0" equalAverage="0" bottom="0" percent="0" rank="0" text="" dxfId="20">
      <formula>ISERROR($C36)</formula>
    </cfRule>
  </conditionalFormatting>
  <conditionalFormatting sqref="G41:K46">
    <cfRule type="expression" priority="23" aboveAverage="0" equalAverage="0" bottom="0" percent="0" rank="0" text="" dxfId="21">
      <formula>ISERROR($G41)</formula>
    </cfRule>
  </conditionalFormatting>
  <conditionalFormatting sqref="K41:K46">
    <cfRule type="expression" priority="24" aboveAverage="0" equalAverage="0" bottom="0" percent="0" rank="0" text="" dxfId="22">
      <formula>ISERROR($C41)</formula>
    </cfRule>
  </conditionalFormatting>
  <conditionalFormatting sqref="G47:K53">
    <cfRule type="expression" priority="25" aboveAverage="0" equalAverage="0" bottom="0" percent="0" rank="0" text="" dxfId="23">
      <formula>ISERROR($G47)</formula>
    </cfRule>
  </conditionalFormatting>
  <conditionalFormatting sqref="K47:K53">
    <cfRule type="expression" priority="26" aboveAverage="0" equalAverage="0" bottom="0" percent="0" rank="0" text="" dxfId="24">
      <formula>ISERROR($C47)</formula>
    </cfRule>
  </conditionalFormatting>
  <conditionalFormatting sqref="G54:K63">
    <cfRule type="expression" priority="27" aboveAverage="0" equalAverage="0" bottom="0" percent="0" rank="0" text="" dxfId="25">
      <formula>ISERROR($G54)</formula>
    </cfRule>
  </conditionalFormatting>
  <conditionalFormatting sqref="K54:K63">
    <cfRule type="expression" priority="28" aboveAverage="0" equalAverage="0" bottom="0" percent="0" rank="0" text="" dxfId="26">
      <formula>ISERROR($C54)</formula>
    </cfRule>
  </conditionalFormatting>
  <conditionalFormatting sqref="M26:M63">
    <cfRule type="expression" priority="29" aboveAverage="0" equalAverage="0" bottom="0" percent="0" rank="0" text="" dxfId="27">
      <formula>ISERROR($G26)</formula>
    </cfRule>
  </conditionalFormatting>
  <conditionalFormatting sqref="M26:M63">
    <cfRule type="expression" priority="30" aboveAverage="0" equalAverage="0" bottom="0" percent="0" rank="0" text="" dxfId="28">
      <formula>ISERROR($C26)</formula>
    </cfRule>
  </conditionalFormatting>
  <dataValidations count="12">
    <dataValidation allowBlank="true" errorStyle="stop" operator="equal" showDropDown="false" showErrorMessage="true" showInputMessage="true" sqref="E18 D23" type="list">
      <formula1>TipoServicio</formula1>
      <formula2>0</formula2>
    </dataValidation>
    <dataValidation allowBlank="true" error="Digite un número entero mayor a 0" errorStyle="stop" errorTitle="Valor numérico" operator="greaterThan" prompt="Digite un número entero mayor a 0" promptTitle="Valor numérico" showDropDown="false" showErrorMessage="true" showInputMessage="true" sqref="B22" type="whole">
      <formula1>0</formula1>
      <formula2>0</formula2>
    </dataValidation>
    <dataValidation allowBlank="true" errorStyle="stop" operator="equal" showDropDown="false" showErrorMessage="true" showInputMessage="true" sqref="D26:D63" type="list">
      <formula1>INDIRECT(SUBSTITUTE($E$18," ",""))</formula1>
      <formula2>0</formula2>
    </dataValidation>
    <dataValidation allowBlank="true" errorStyle="stop" operator="equal" showDropDown="false" showErrorMessage="true" showInputMessage="true" sqref="E26" type="list">
      <formula1>ListasAutomaticas!$D$2</formula1>
      <formula2>0</formula2>
    </dataValidation>
    <dataValidation allowBlank="true" errorStyle="stop" operator="equal" showDropDown="false" showErrorMessage="true" showInputMessage="true" sqref="F26:F63" type="list">
      <formula1>ListasAutomaticas!$E$2</formula1>
      <formula2>0</formula2>
    </dataValidation>
    <dataValidation allowBlank="true" errorStyle="stop" operator="equal" showDropDown="false" showErrorMessage="true" showInputMessage="true" sqref="G26:G63" type="list">
      <formula1>ListasAutomaticas!$F$2</formula1>
      <formula2>0</formula2>
    </dataValidation>
    <dataValidation allowBlank="true" errorStyle="stop" operator="equal" showDropDown="false" showErrorMessage="true" showInputMessage="true" sqref="H26:H63 E27:E63" type="list">
      <formula1>ListasAutomaticas!$G$2</formula1>
      <formula2>0</formula2>
    </dataValidation>
    <dataValidation allowBlank="true" errorStyle="stop" operator="equal" showDropDown="false" showErrorMessage="true" showInputMessage="true" sqref="I26:I63" type="list">
      <formula1>ListasAutomaticas!$H$2</formula1>
      <formula2>0</formula2>
    </dataValidation>
    <dataValidation allowBlank="true" errorStyle="stop" operator="equal" showDropDown="false" showErrorMessage="true" showInputMessage="true" sqref="J26:J63" type="list">
      <formula1>ListasAutomaticas!$I$2</formula1>
      <formula2>0</formula2>
    </dataValidation>
    <dataValidation allowBlank="true" error="Cantidad Entera" errorStyle="stop" errorTitle="Cantidad" operator="between" prompt="Cantidad Entera" promptTitle="Cantidad" showDropDown="false" showErrorMessage="true" showInputMessage="true" sqref="K26:K63" type="whole">
      <formula1>0</formula1>
      <formula2>999999999999999</formula2>
    </dataValidation>
    <dataValidation allowBlank="true" error="Cantidad Decimal" errorStyle="stop" errorTitle="Cantidad" operator="between" prompt="Cantidad Decimal" promptTitle="Cantidad" showDropDown="false" showErrorMessage="true" showInputMessage="true" sqref="M26:M63" type="decimal">
      <formula1>0</formula1>
      <formula2>999999999999999</formula2>
    </dataValidation>
    <dataValidation allowBlank="true" errorStyle="stop" operator="equal" showDropDown="false" showErrorMessage="true" showInputMessage="true" sqref="H68:K68" type="list">
      <formula1>INDIRECT(SUBSTITUTE(#REF!&amp;#REF!&amp;G69," ",""))</formula1>
      <formula2>0</formula2>
    </dataValidation>
  </dataValidations>
  <printOptions headings="false" gridLines="false" gridLinesSet="true" horizontalCentered="true" verticalCentered="false"/>
  <pageMargins left="0.236111111111111" right="0.236111111111111" top="1.06805555555556" bottom="1.02847222222222" header="0.315277777777778" footer="0.315277777777778"/>
  <pageSetup paperSize="1" scale="51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R6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10.609375" defaultRowHeight="14" zeroHeight="false" outlineLevelRow="0" outlineLevelCol="0"/>
  <cols>
    <col collapsed="false" customWidth="true" hidden="false" outlineLevel="0" max="1" min="1" style="0" width="16.5"/>
    <col collapsed="false" customWidth="true" hidden="false" outlineLevel="0" max="2" min="2" style="0" width="70"/>
    <col collapsed="false" customWidth="true" hidden="false" outlineLevel="0" max="3" min="3" style="0" width="47.08"/>
  </cols>
  <sheetData>
    <row r="1" customFormat="false" ht="14" hidden="false" customHeight="false" outlineLevel="0" collapsed="false">
      <c r="A1" s="93" t="s">
        <v>171</v>
      </c>
      <c r="B1" s="0" t="s">
        <v>173</v>
      </c>
      <c r="C1" s="0" t="s">
        <v>174</v>
      </c>
      <c r="D1" s="0" t="s">
        <v>175</v>
      </c>
      <c r="E1" s="0" t="s">
        <v>176</v>
      </c>
      <c r="F1" s="0" t="s">
        <v>177</v>
      </c>
      <c r="G1" s="0" t="s">
        <v>178</v>
      </c>
      <c r="H1" s="0" t="s">
        <v>179</v>
      </c>
      <c r="I1" s="0" t="s">
        <v>180</v>
      </c>
      <c r="J1" s="0" t="s">
        <v>181</v>
      </c>
      <c r="K1" s="0" t="s">
        <v>182</v>
      </c>
      <c r="L1" s="0" t="s">
        <v>183</v>
      </c>
      <c r="M1" s="0" t="s">
        <v>184</v>
      </c>
      <c r="N1" s="0" t="s">
        <v>185</v>
      </c>
      <c r="O1" s="0" t="s">
        <v>186</v>
      </c>
      <c r="P1" s="0" t="s">
        <v>187</v>
      </c>
      <c r="Q1" s="0" t="s">
        <v>188</v>
      </c>
      <c r="R1" s="0" t="s">
        <v>189</v>
      </c>
    </row>
    <row r="2" customFormat="false" ht="14" hidden="false" customHeight="false" outlineLevel="0" collapsed="false">
      <c r="A2" s="0" t="s">
        <v>18</v>
      </c>
      <c r="B2" s="0" t="s">
        <v>190</v>
      </c>
      <c r="C2" s="0" t="s">
        <v>190</v>
      </c>
      <c r="D2" s="0" t="s">
        <v>35</v>
      </c>
      <c r="E2" s="0" t="s">
        <v>35</v>
      </c>
      <c r="F2" s="0" t="s">
        <v>35</v>
      </c>
      <c r="G2" s="0" t="s">
        <v>35</v>
      </c>
      <c r="H2" s="0" t="s">
        <v>35</v>
      </c>
      <c r="I2" s="0" t="s">
        <v>35</v>
      </c>
      <c r="J2" s="0" t="s">
        <v>35</v>
      </c>
      <c r="K2" s="0" t="s">
        <v>35</v>
      </c>
      <c r="L2" s="0" t="s">
        <v>35</v>
      </c>
      <c r="M2" s="0" t="s">
        <v>191</v>
      </c>
      <c r="N2" s="0" t="s">
        <v>192</v>
      </c>
      <c r="O2" s="0" t="s">
        <v>54</v>
      </c>
      <c r="P2" s="0" t="s">
        <v>35</v>
      </c>
      <c r="Q2" s="0" t="s">
        <v>35</v>
      </c>
      <c r="R2" s="0" t="s">
        <v>35</v>
      </c>
    </row>
    <row r="3" customFormat="false" ht="14" hidden="false" customHeight="false" outlineLevel="0" collapsed="false">
      <c r="A3" s="0" t="s">
        <v>172</v>
      </c>
      <c r="B3" s="0" t="s">
        <v>193</v>
      </c>
      <c r="C3" s="0" t="s">
        <v>193</v>
      </c>
      <c r="M3" s="0" t="s">
        <v>58</v>
      </c>
      <c r="N3" s="0" t="s">
        <v>194</v>
      </c>
      <c r="O3" s="0" t="s">
        <v>195</v>
      </c>
    </row>
    <row r="4" customFormat="false" ht="14" hidden="false" customHeight="false" outlineLevel="0" collapsed="false">
      <c r="B4" s="0" t="s">
        <v>196</v>
      </c>
      <c r="C4" s="0" t="s">
        <v>196</v>
      </c>
      <c r="M4" s="0" t="s">
        <v>56</v>
      </c>
      <c r="N4" s="0" t="s">
        <v>197</v>
      </c>
      <c r="O4" s="0" t="s">
        <v>198</v>
      </c>
    </row>
    <row r="5" customFormat="false" ht="14" hidden="false" customHeight="false" outlineLevel="0" collapsed="false">
      <c r="B5" s="0" t="s">
        <v>51</v>
      </c>
      <c r="C5" s="0" t="s">
        <v>51</v>
      </c>
      <c r="M5" s="0" t="s">
        <v>52</v>
      </c>
      <c r="N5" s="0" t="s">
        <v>53</v>
      </c>
    </row>
    <row r="6" customFormat="false" ht="14" hidden="false" customHeight="false" outlineLevel="0" collapsed="false">
      <c r="B6" s="0" t="s">
        <v>199</v>
      </c>
      <c r="C6" s="0" t="s">
        <v>199</v>
      </c>
      <c r="N6" s="0" t="s">
        <v>55</v>
      </c>
    </row>
    <row r="7" customFormat="false" ht="14" hidden="false" customHeight="false" outlineLevel="0" collapsed="false">
      <c r="B7" s="0" t="s">
        <v>200</v>
      </c>
      <c r="C7" s="0" t="s">
        <v>200</v>
      </c>
    </row>
    <row r="8" customFormat="false" ht="14" hidden="false" customHeight="false" outlineLevel="0" collapsed="false">
      <c r="B8" s="0" t="s">
        <v>61</v>
      </c>
      <c r="C8" s="0" t="s">
        <v>61</v>
      </c>
    </row>
    <row r="9" customFormat="false" ht="14" hidden="false" customHeight="false" outlineLevel="0" collapsed="false">
      <c r="B9" s="0" t="s">
        <v>201</v>
      </c>
      <c r="C9" s="0" t="s">
        <v>201</v>
      </c>
    </row>
    <row r="10" customFormat="false" ht="14" hidden="false" customHeight="false" outlineLevel="0" collapsed="false">
      <c r="B10" s="0" t="s">
        <v>202</v>
      </c>
      <c r="C10" s="0" t="s">
        <v>202</v>
      </c>
    </row>
    <row r="11" customFormat="false" ht="14" hidden="false" customHeight="false" outlineLevel="0" collapsed="false">
      <c r="B11" s="0" t="s">
        <v>203</v>
      </c>
      <c r="C11" s="0" t="s">
        <v>203</v>
      </c>
    </row>
    <row r="12" customFormat="false" ht="14" hidden="false" customHeight="false" outlineLevel="0" collapsed="false">
      <c r="B12" s="0" t="s">
        <v>204</v>
      </c>
      <c r="C12" s="0" t="s">
        <v>204</v>
      </c>
    </row>
    <row r="13" customFormat="false" ht="14" hidden="false" customHeight="false" outlineLevel="0" collapsed="false">
      <c r="B13" s="0" t="s">
        <v>50</v>
      </c>
      <c r="C13" s="0" t="s">
        <v>205</v>
      </c>
    </row>
    <row r="14" customFormat="false" ht="14" hidden="false" customHeight="false" outlineLevel="0" collapsed="false">
      <c r="B14" s="0" t="s">
        <v>205</v>
      </c>
      <c r="C14" s="0" t="s">
        <v>206</v>
      </c>
    </row>
    <row r="15" customFormat="false" ht="14" hidden="false" customHeight="false" outlineLevel="0" collapsed="false">
      <c r="B15" s="0" t="s">
        <v>206</v>
      </c>
      <c r="C15" s="0" t="s">
        <v>207</v>
      </c>
    </row>
    <row r="16" customFormat="false" ht="14" hidden="false" customHeight="false" outlineLevel="0" collapsed="false">
      <c r="B16" s="0" t="s">
        <v>207</v>
      </c>
      <c r="C16" s="0" t="s">
        <v>37</v>
      </c>
    </row>
    <row r="17" customFormat="false" ht="14" hidden="false" customHeight="false" outlineLevel="0" collapsed="false">
      <c r="B17" s="0" t="s">
        <v>46</v>
      </c>
      <c r="C17" s="0" t="s">
        <v>77</v>
      </c>
    </row>
    <row r="18" customFormat="false" ht="14" hidden="false" customHeight="false" outlineLevel="0" collapsed="false">
      <c r="B18" s="0" t="s">
        <v>48</v>
      </c>
      <c r="C18" s="0" t="s">
        <v>208</v>
      </c>
    </row>
    <row r="19" customFormat="false" ht="14" hidden="false" customHeight="false" outlineLevel="0" collapsed="false">
      <c r="B19" s="0" t="s">
        <v>37</v>
      </c>
      <c r="C19" s="0" t="s">
        <v>209</v>
      </c>
    </row>
    <row r="20" customFormat="false" ht="14" hidden="false" customHeight="false" outlineLevel="0" collapsed="false">
      <c r="B20" s="0" t="s">
        <v>77</v>
      </c>
      <c r="C20" s="0" t="s">
        <v>210</v>
      </c>
    </row>
    <row r="21" customFormat="false" ht="14" hidden="false" customHeight="false" outlineLevel="0" collapsed="false">
      <c r="B21" s="0" t="s">
        <v>208</v>
      </c>
      <c r="C21" s="0" t="s">
        <v>211</v>
      </c>
    </row>
    <row r="22" customFormat="false" ht="14" hidden="false" customHeight="false" outlineLevel="0" collapsed="false">
      <c r="B22" s="0" t="s">
        <v>209</v>
      </c>
      <c r="C22" s="0" t="s">
        <v>212</v>
      </c>
    </row>
    <row r="23" customFormat="false" ht="14" hidden="false" customHeight="false" outlineLevel="0" collapsed="false">
      <c r="B23" s="0" t="s">
        <v>210</v>
      </c>
      <c r="C23" s="0" t="s">
        <v>213</v>
      </c>
    </row>
    <row r="24" customFormat="false" ht="14" hidden="false" customHeight="false" outlineLevel="0" collapsed="false">
      <c r="B24" s="0" t="s">
        <v>211</v>
      </c>
      <c r="C24" s="0" t="s">
        <v>214</v>
      </c>
    </row>
    <row r="25" customFormat="false" ht="14" hidden="false" customHeight="false" outlineLevel="0" collapsed="false">
      <c r="B25" s="0" t="s">
        <v>212</v>
      </c>
      <c r="C25" s="0" t="s">
        <v>215</v>
      </c>
    </row>
    <row r="26" customFormat="false" ht="14" hidden="false" customHeight="false" outlineLevel="0" collapsed="false">
      <c r="B26" s="0" t="s">
        <v>213</v>
      </c>
      <c r="C26" s="0" t="s">
        <v>216</v>
      </c>
    </row>
    <row r="27" customFormat="false" ht="14" hidden="false" customHeight="false" outlineLevel="0" collapsed="false">
      <c r="B27" s="0" t="s">
        <v>214</v>
      </c>
      <c r="C27" s="0" t="s">
        <v>74</v>
      </c>
    </row>
    <row r="28" customFormat="false" ht="14" hidden="false" customHeight="false" outlineLevel="0" collapsed="false">
      <c r="B28" s="0" t="s">
        <v>215</v>
      </c>
      <c r="C28" s="0" t="s">
        <v>217</v>
      </c>
    </row>
    <row r="29" customFormat="false" ht="14" hidden="false" customHeight="false" outlineLevel="0" collapsed="false">
      <c r="B29" s="0" t="s">
        <v>216</v>
      </c>
      <c r="C29" s="0" t="s">
        <v>71</v>
      </c>
    </row>
    <row r="30" customFormat="false" ht="14" hidden="false" customHeight="false" outlineLevel="0" collapsed="false">
      <c r="B30" s="0" t="s">
        <v>74</v>
      </c>
      <c r="C30" s="95" t="s">
        <v>218</v>
      </c>
    </row>
    <row r="31" customFormat="false" ht="14" hidden="false" customHeight="false" outlineLevel="0" collapsed="false">
      <c r="B31" s="0" t="s">
        <v>217</v>
      </c>
      <c r="C31" s="0" t="s">
        <v>66</v>
      </c>
    </row>
    <row r="32" customFormat="false" ht="14" hidden="false" customHeight="false" outlineLevel="0" collapsed="false">
      <c r="B32" s="0" t="s">
        <v>71</v>
      </c>
      <c r="C32" s="0" t="s">
        <v>38</v>
      </c>
    </row>
    <row r="33" customFormat="false" ht="14" hidden="false" customHeight="false" outlineLevel="0" collapsed="false">
      <c r="B33" s="0" t="s">
        <v>49</v>
      </c>
      <c r="C33" s="0" t="s">
        <v>43</v>
      </c>
    </row>
    <row r="34" customFormat="false" ht="14" hidden="false" customHeight="false" outlineLevel="0" collapsed="false">
      <c r="B34" s="95" t="s">
        <v>218</v>
      </c>
      <c r="C34" s="0" t="s">
        <v>68</v>
      </c>
    </row>
    <row r="35" customFormat="false" ht="14" hidden="false" customHeight="false" outlineLevel="0" collapsed="false">
      <c r="B35" s="0" t="s">
        <v>219</v>
      </c>
      <c r="C35" s="0" t="s">
        <v>220</v>
      </c>
    </row>
    <row r="36" customFormat="false" ht="14" hidden="false" customHeight="false" outlineLevel="0" collapsed="false">
      <c r="B36" s="0" t="s">
        <v>66</v>
      </c>
      <c r="C36" s="0" t="s">
        <v>47</v>
      </c>
    </row>
    <row r="37" customFormat="false" ht="14" hidden="false" customHeight="false" outlineLevel="0" collapsed="false">
      <c r="B37" s="0" t="s">
        <v>38</v>
      </c>
      <c r="C37" s="0" t="s">
        <v>221</v>
      </c>
    </row>
    <row r="38" customFormat="false" ht="14" hidden="false" customHeight="false" outlineLevel="0" collapsed="false">
      <c r="B38" s="0" t="s">
        <v>43</v>
      </c>
      <c r="C38" s="0" t="s">
        <v>222</v>
      </c>
    </row>
    <row r="39" customFormat="false" ht="14" hidden="false" customHeight="false" outlineLevel="0" collapsed="false">
      <c r="B39" s="0" t="s">
        <v>68</v>
      </c>
      <c r="C39" s="0" t="s">
        <v>223</v>
      </c>
    </row>
    <row r="40" customFormat="false" ht="14" hidden="false" customHeight="false" outlineLevel="0" collapsed="false">
      <c r="B40" s="0" t="s">
        <v>220</v>
      </c>
      <c r="C40" s="0" t="s">
        <v>79</v>
      </c>
    </row>
    <row r="41" customFormat="false" ht="14" hidden="false" customHeight="false" outlineLevel="0" collapsed="false">
      <c r="B41" s="0" t="s">
        <v>47</v>
      </c>
      <c r="C41" s="0" t="s">
        <v>69</v>
      </c>
    </row>
    <row r="42" customFormat="false" ht="14" hidden="false" customHeight="false" outlineLevel="0" collapsed="false">
      <c r="B42" s="0" t="s">
        <v>221</v>
      </c>
      <c r="C42" s="0" t="s">
        <v>224</v>
      </c>
    </row>
    <row r="43" customFormat="false" ht="14" hidden="false" customHeight="false" outlineLevel="0" collapsed="false">
      <c r="B43" s="0" t="s">
        <v>222</v>
      </c>
      <c r="C43" s="0" t="s">
        <v>225</v>
      </c>
    </row>
    <row r="44" customFormat="false" ht="14" hidden="false" customHeight="false" outlineLevel="0" collapsed="false">
      <c r="B44" s="0" t="s">
        <v>223</v>
      </c>
      <c r="C44" s="0" t="s">
        <v>226</v>
      </c>
    </row>
    <row r="45" customFormat="false" ht="14" hidden="false" customHeight="false" outlineLevel="0" collapsed="false">
      <c r="B45" s="0" t="s">
        <v>79</v>
      </c>
      <c r="C45" s="0" t="s">
        <v>227</v>
      </c>
    </row>
    <row r="46" customFormat="false" ht="14" hidden="false" customHeight="false" outlineLevel="0" collapsed="false">
      <c r="B46" s="0" t="s">
        <v>69</v>
      </c>
      <c r="C46" s="0" t="s">
        <v>228</v>
      </c>
    </row>
    <row r="47" customFormat="false" ht="14" hidden="false" customHeight="false" outlineLevel="0" collapsed="false">
      <c r="B47" s="0" t="s">
        <v>224</v>
      </c>
      <c r="C47" s="95" t="s">
        <v>229</v>
      </c>
    </row>
    <row r="48" customFormat="false" ht="14" hidden="false" customHeight="false" outlineLevel="0" collapsed="false">
      <c r="B48" s="0" t="s">
        <v>225</v>
      </c>
      <c r="C48" s="0" t="s">
        <v>67</v>
      </c>
    </row>
    <row r="49" customFormat="false" ht="14" hidden="false" customHeight="false" outlineLevel="0" collapsed="false">
      <c r="B49" s="0" t="s">
        <v>226</v>
      </c>
      <c r="C49" s="0" t="s">
        <v>230</v>
      </c>
    </row>
    <row r="50" customFormat="false" ht="14" hidden="false" customHeight="false" outlineLevel="0" collapsed="false">
      <c r="B50" s="0" t="s">
        <v>227</v>
      </c>
      <c r="C50" s="0" t="s">
        <v>45</v>
      </c>
    </row>
    <row r="51" customFormat="false" ht="14" hidden="false" customHeight="false" outlineLevel="0" collapsed="false">
      <c r="B51" s="0" t="s">
        <v>228</v>
      </c>
      <c r="C51" s="0" t="s">
        <v>73</v>
      </c>
    </row>
    <row r="52" customFormat="false" ht="14" hidden="false" customHeight="false" outlineLevel="0" collapsed="false">
      <c r="B52" s="95" t="s">
        <v>229</v>
      </c>
      <c r="C52" s="0" t="s">
        <v>63</v>
      </c>
    </row>
    <row r="53" customFormat="false" ht="14" hidden="false" customHeight="false" outlineLevel="0" collapsed="false">
      <c r="B53" s="0" t="s">
        <v>67</v>
      </c>
      <c r="C53" s="0" t="s">
        <v>231</v>
      </c>
    </row>
    <row r="54" customFormat="false" ht="14" hidden="false" customHeight="false" outlineLevel="0" collapsed="false">
      <c r="B54" s="0" t="s">
        <v>230</v>
      </c>
      <c r="C54" s="0" t="s">
        <v>85</v>
      </c>
    </row>
    <row r="55" customFormat="false" ht="14" hidden="false" customHeight="false" outlineLevel="0" collapsed="false">
      <c r="B55" s="0" t="s">
        <v>45</v>
      </c>
      <c r="C55" s="0" t="s">
        <v>232</v>
      </c>
    </row>
    <row r="56" customFormat="false" ht="14" hidden="false" customHeight="false" outlineLevel="0" collapsed="false">
      <c r="B56" s="0" t="s">
        <v>73</v>
      </c>
      <c r="C56" s="0" t="s">
        <v>34</v>
      </c>
    </row>
    <row r="57" customFormat="false" ht="14" hidden="false" customHeight="false" outlineLevel="0" collapsed="false">
      <c r="B57" s="0" t="s">
        <v>63</v>
      </c>
      <c r="C57" s="0" t="s">
        <v>233</v>
      </c>
    </row>
    <row r="58" customFormat="false" ht="14" hidden="false" customHeight="false" outlineLevel="0" collapsed="false">
      <c r="B58" s="0" t="s">
        <v>231</v>
      </c>
      <c r="C58" s="0" t="s">
        <v>234</v>
      </c>
    </row>
    <row r="59" customFormat="false" ht="14" hidden="false" customHeight="false" outlineLevel="0" collapsed="false">
      <c r="B59" s="0" t="s">
        <v>85</v>
      </c>
      <c r="C59" s="0" t="s">
        <v>235</v>
      </c>
    </row>
    <row r="60" customFormat="false" ht="14" hidden="false" customHeight="false" outlineLevel="0" collapsed="false">
      <c r="B60" s="0" t="s">
        <v>232</v>
      </c>
      <c r="C60" s="0" t="s">
        <v>72</v>
      </c>
    </row>
    <row r="61" customFormat="false" ht="14" hidden="false" customHeight="false" outlineLevel="0" collapsed="false">
      <c r="B61" s="0" t="s">
        <v>34</v>
      </c>
      <c r="C61" s="96" t="s">
        <v>236</v>
      </c>
    </row>
    <row r="62" customFormat="false" ht="14" hidden="false" customHeight="false" outlineLevel="0" collapsed="false">
      <c r="B62" s="0" t="s">
        <v>233</v>
      </c>
      <c r="C62" s="96" t="s">
        <v>39</v>
      </c>
    </row>
    <row r="63" customFormat="false" ht="14" hidden="false" customHeight="false" outlineLevel="0" collapsed="false">
      <c r="B63" s="0" t="s">
        <v>234</v>
      </c>
    </row>
    <row r="64" customFormat="false" ht="14" hidden="false" customHeight="false" outlineLevel="0" collapsed="false">
      <c r="B64" s="0" t="s">
        <v>235</v>
      </c>
    </row>
    <row r="65" customFormat="false" ht="14" hidden="false" customHeight="false" outlineLevel="0" collapsed="false">
      <c r="B65" s="0" t="s">
        <v>237</v>
      </c>
    </row>
    <row r="66" customFormat="false" ht="14" hidden="false" customHeight="false" outlineLevel="0" collapsed="false">
      <c r="B66" s="0" t="s">
        <v>72</v>
      </c>
    </row>
    <row r="67" customFormat="false" ht="14" hidden="false" customHeight="false" outlineLevel="0" collapsed="false">
      <c r="B67" s="96" t="s">
        <v>236</v>
      </c>
    </row>
    <row r="68" customFormat="false" ht="14" hidden="false" customHeight="false" outlineLevel="0" collapsed="false">
      <c r="B68" s="96" t="s">
        <v>39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10.609375" defaultRowHeight="14" zeroHeight="false" outlineLevelRow="0" outlineLevelCol="0"/>
  <cols>
    <col collapsed="false" customWidth="true" hidden="false" outlineLevel="0" max="1" min="1" style="0" width="12.83"/>
  </cols>
  <sheetData>
    <row r="1" customFormat="false" ht="14" hidden="false" customHeight="false" outlineLevel="0" collapsed="false">
      <c r="A1" s="0" t="s">
        <v>238</v>
      </c>
      <c r="B1" s="0" t="n">
        <v>240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69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10.609375" defaultRowHeight="14" zeroHeight="false" outlineLevelRow="0" outlineLevelCol="0"/>
  <cols>
    <col collapsed="false" customWidth="true" hidden="false" outlineLevel="0" max="1" min="1" style="0" width="24.33"/>
    <col collapsed="false" customWidth="true" hidden="false" outlineLevel="0" max="2" min="2" style="0" width="16.33"/>
    <col collapsed="false" customWidth="true" hidden="false" outlineLevel="0" max="3" min="3" style="0" width="71.33"/>
    <col collapsed="false" customWidth="true" hidden="false" outlineLevel="0" max="11" min="11" style="0" width="16"/>
    <col collapsed="false" customWidth="true" hidden="false" outlineLevel="0" max="12" min="12" style="0" width="17.5"/>
    <col collapsed="false" customWidth="true" hidden="false" outlineLevel="0" max="13" min="13" style="0" width="18.08"/>
    <col collapsed="false" customWidth="true" hidden="false" outlineLevel="0" max="14" min="14" style="0" width="25.08"/>
    <col collapsed="false" customWidth="true" hidden="false" outlineLevel="0" max="15" min="15" style="0" width="20.33"/>
    <col collapsed="false" customWidth="true" hidden="false" outlineLevel="0" max="16" min="16" style="0" width="22"/>
    <col collapsed="false" customWidth="true" hidden="false" outlineLevel="0" max="17" min="17" style="0" width="19.83"/>
    <col collapsed="false" customWidth="true" hidden="false" outlineLevel="0" max="18" min="18" style="0" width="15.75"/>
  </cols>
  <sheetData>
    <row r="1" customFormat="false" ht="14" hidden="false" customHeight="false" outlineLevel="0" collapsed="false">
      <c r="A1" s="97" t="s">
        <v>239</v>
      </c>
      <c r="B1" s="98" t="s">
        <v>240</v>
      </c>
      <c r="C1" s="98" t="s">
        <v>241</v>
      </c>
      <c r="D1" s="98" t="s">
        <v>242</v>
      </c>
      <c r="E1" s="98" t="s">
        <v>243</v>
      </c>
      <c r="F1" s="98" t="s">
        <v>244</v>
      </c>
      <c r="G1" s="98" t="s">
        <v>245</v>
      </c>
      <c r="H1" s="98" t="s">
        <v>246</v>
      </c>
      <c r="I1" s="98" t="s">
        <v>247</v>
      </c>
      <c r="J1" s="98" t="s">
        <v>248</v>
      </c>
      <c r="K1" s="98" t="s">
        <v>164</v>
      </c>
      <c r="L1" s="98" t="s">
        <v>165</v>
      </c>
      <c r="M1" s="98" t="s">
        <v>166</v>
      </c>
      <c r="N1" s="98" t="s">
        <v>167</v>
      </c>
      <c r="O1" s="98" t="s">
        <v>168</v>
      </c>
      <c r="P1" s="98" t="s">
        <v>169</v>
      </c>
      <c r="Q1" s="98" t="s">
        <v>170</v>
      </c>
      <c r="S1" s="0" t="s">
        <v>249</v>
      </c>
    </row>
    <row r="2" customFormat="false" ht="14" hidden="false" customHeight="false" outlineLevel="0" collapsed="false">
      <c r="A2" s="0" t="str">
        <f aca="false">SUBSTITUTE(C2&amp;D2&amp;E2&amp;F2&amp;G2&amp;H2&amp;I2," ","")</f>
        <v>TroncalSIPNANANANANANA</v>
      </c>
      <c r="B2" s="0" t="s">
        <v>250</v>
      </c>
      <c r="C2" s="0" t="s">
        <v>34</v>
      </c>
      <c r="D2" s="0" t="s">
        <v>35</v>
      </c>
      <c r="E2" s="0" t="s">
        <v>35</v>
      </c>
      <c r="F2" s="0" t="s">
        <v>35</v>
      </c>
      <c r="G2" s="0" t="s">
        <v>35</v>
      </c>
      <c r="H2" s="0" t="s">
        <v>35</v>
      </c>
      <c r="I2" s="0" t="s">
        <v>35</v>
      </c>
      <c r="J2" s="0" t="s">
        <v>36</v>
      </c>
      <c r="K2" s="0" t="n">
        <v>62400</v>
      </c>
      <c r="L2" s="0" t="n">
        <v>36153</v>
      </c>
      <c r="M2" s="0" t="n">
        <v>45284.5311247662</v>
      </c>
      <c r="N2" s="0" t="n">
        <v>34020000</v>
      </c>
      <c r="O2" s="0" t="n">
        <v>78193</v>
      </c>
      <c r="P2" s="0" t="n">
        <v>1426424</v>
      </c>
      <c r="Q2" s="0" t="n">
        <v>42451</v>
      </c>
      <c r="S2" s="0" t="s">
        <v>251</v>
      </c>
    </row>
    <row r="3" customFormat="false" ht="14" hidden="false" customHeight="false" outlineLevel="0" collapsed="false">
      <c r="A3" s="0" t="str">
        <f aca="false">SUBSTITUTE(C3&amp;D3&amp;E3&amp;F3&amp;G3&amp;H3&amp;I3," ","")</f>
        <v>MinutoIVR(InteractiveVoiceResponse)-EnrutadorNANANANANANA</v>
      </c>
      <c r="B3" s="0" t="s">
        <v>252</v>
      </c>
      <c r="C3" s="0" t="s">
        <v>47</v>
      </c>
      <c r="D3" s="0" t="s">
        <v>35</v>
      </c>
      <c r="E3" s="0" t="s">
        <v>35</v>
      </c>
      <c r="F3" s="0" t="s">
        <v>35</v>
      </c>
      <c r="G3" s="0" t="s">
        <v>35</v>
      </c>
      <c r="H3" s="0" t="s">
        <v>35</v>
      </c>
      <c r="I3" s="0" t="s">
        <v>35</v>
      </c>
      <c r="J3" s="0" t="s">
        <v>253</v>
      </c>
      <c r="K3" s="0" t="n">
        <v>2</v>
      </c>
      <c r="L3" s="0" t="n">
        <v>4</v>
      </c>
      <c r="M3" s="0" t="n">
        <v>33.6628372962864</v>
      </c>
      <c r="N3" s="0" t="n">
        <v>5</v>
      </c>
      <c r="O3" s="0" t="n">
        <v>12</v>
      </c>
      <c r="P3" s="0" t="n">
        <v>19</v>
      </c>
      <c r="Q3" s="0" t="n">
        <v>3</v>
      </c>
      <c r="S3" s="0" t="s">
        <v>251</v>
      </c>
    </row>
    <row r="4" customFormat="false" ht="14" hidden="true" customHeight="false" outlineLevel="0" collapsed="false">
      <c r="A4" s="0" t="str">
        <f aca="false">SUBSTITUTE(C4&amp;D4&amp;E4&amp;F4&amp;G4&amp;H4&amp;I4," ","")</f>
        <v>MinutoIVR(InteractiveVoiceResponse)-AudiotextoNANANANANANA</v>
      </c>
      <c r="B4" s="0" t="s">
        <v>254</v>
      </c>
      <c r="C4" s="0" t="s">
        <v>220</v>
      </c>
      <c r="D4" s="0" t="s">
        <v>35</v>
      </c>
      <c r="E4" s="0" t="s">
        <v>35</v>
      </c>
      <c r="F4" s="0" t="s">
        <v>35</v>
      </c>
      <c r="G4" s="0" t="s">
        <v>35</v>
      </c>
      <c r="H4" s="0" t="s">
        <v>35</v>
      </c>
      <c r="I4" s="0" t="s">
        <v>35</v>
      </c>
      <c r="J4" s="0" t="s">
        <v>253</v>
      </c>
      <c r="K4" s="0" t="n">
        <v>13.2</v>
      </c>
      <c r="L4" s="0" t="n">
        <v>4</v>
      </c>
      <c r="M4" s="0" t="n">
        <v>33.6628372962864</v>
      </c>
      <c r="N4" s="0" t="n">
        <v>29</v>
      </c>
      <c r="O4" s="0" t="n">
        <v>12</v>
      </c>
      <c r="P4" s="0" t="n">
        <v>50</v>
      </c>
      <c r="Q4" s="0" t="n">
        <v>22</v>
      </c>
      <c r="S4" s="0" t="s">
        <v>251</v>
      </c>
    </row>
    <row r="5" customFormat="false" ht="14" hidden="true" customHeight="false" outlineLevel="0" collapsed="false">
      <c r="A5" s="0" t="str">
        <f aca="false">SUBSTITUTE(C5&amp;D5&amp;E5&amp;F5&amp;G5&amp;H5&amp;I5," ","")</f>
        <v>MinutoIVR(InteractiveVoiceResponse)TransaccionalNANANANANANA</v>
      </c>
      <c r="B5" s="0" t="s">
        <v>255</v>
      </c>
      <c r="C5" s="0" t="s">
        <v>221</v>
      </c>
      <c r="D5" s="0" t="s">
        <v>35</v>
      </c>
      <c r="E5" s="0" t="s">
        <v>35</v>
      </c>
      <c r="F5" s="0" t="s">
        <v>35</v>
      </c>
      <c r="G5" s="0" t="s">
        <v>35</v>
      </c>
      <c r="H5" s="0" t="s">
        <v>35</v>
      </c>
      <c r="I5" s="0" t="s">
        <v>35</v>
      </c>
      <c r="J5" s="0" t="s">
        <v>253</v>
      </c>
      <c r="K5" s="0" t="n">
        <v>49.92</v>
      </c>
      <c r="L5" s="0" t="n">
        <v>30</v>
      </c>
      <c r="M5" s="0" t="n">
        <v>50</v>
      </c>
      <c r="N5" s="0" t="n">
        <v>97</v>
      </c>
      <c r="O5" s="0" t="n">
        <v>15</v>
      </c>
      <c r="P5" s="0" t="n">
        <v>101</v>
      </c>
      <c r="Q5" s="0" t="n">
        <v>71</v>
      </c>
      <c r="S5" s="0" t="s">
        <v>251</v>
      </c>
    </row>
    <row r="6" customFormat="false" ht="14" hidden="true" customHeight="false" outlineLevel="0" collapsed="false">
      <c r="A6" s="0" t="str">
        <f aca="false">SUBSTITUTE(C6&amp;D6&amp;E6&amp;F6&amp;G6&amp;H6&amp;I6," ","")</f>
        <v>MinutoIVRconreconocimientodeVozNANANANANANA</v>
      </c>
      <c r="B6" s="0" t="s">
        <v>256</v>
      </c>
      <c r="C6" s="0" t="s">
        <v>222</v>
      </c>
      <c r="D6" s="0" t="s">
        <v>35</v>
      </c>
      <c r="E6" s="0" t="s">
        <v>35</v>
      </c>
      <c r="F6" s="0" t="s">
        <v>35</v>
      </c>
      <c r="G6" s="0" t="s">
        <v>35</v>
      </c>
      <c r="H6" s="0" t="s">
        <v>35</v>
      </c>
      <c r="I6" s="0" t="s">
        <v>35</v>
      </c>
      <c r="J6" s="0" t="s">
        <v>253</v>
      </c>
      <c r="K6" s="0" t="n">
        <v>84.864</v>
      </c>
      <c r="L6" s="0" t="n">
        <v>233</v>
      </c>
      <c r="M6" s="0" t="n">
        <v>454.181138124499</v>
      </c>
      <c r="N6" s="0" t="n">
        <v>1588</v>
      </c>
      <c r="O6" s="0" t="n">
        <v>1737</v>
      </c>
      <c r="P6" s="0" t="n">
        <v>1435</v>
      </c>
      <c r="Q6" s="0" t="n">
        <v>552</v>
      </c>
      <c r="S6" s="0" t="s">
        <v>251</v>
      </c>
    </row>
    <row r="7" customFormat="false" ht="14" hidden="false" customHeight="false" outlineLevel="0" collapsed="false">
      <c r="A7" s="0" t="str">
        <f aca="false">SUBSTITUTE(C7&amp;D7&amp;E7&amp;F7&amp;G7&amp;H7&amp;I7," ","")</f>
        <v>GrabaciónanunciosIVR(InteractiveVoiceResponse)RespuestadeVozInteractivaVozprofesionalNANANANANA</v>
      </c>
      <c r="B7" s="0" t="s">
        <v>257</v>
      </c>
      <c r="C7" s="0" t="s">
        <v>74</v>
      </c>
      <c r="D7" s="0" t="s">
        <v>75</v>
      </c>
      <c r="E7" s="0" t="s">
        <v>35</v>
      </c>
      <c r="F7" s="0" t="s">
        <v>35</v>
      </c>
      <c r="G7" s="0" t="s">
        <v>35</v>
      </c>
      <c r="H7" s="0" t="s">
        <v>35</v>
      </c>
      <c r="I7" s="0" t="s">
        <v>35</v>
      </c>
      <c r="J7" s="0" t="s">
        <v>258</v>
      </c>
      <c r="K7" s="0" t="n">
        <v>81600</v>
      </c>
      <c r="L7" s="0" t="n">
        <v>14790</v>
      </c>
      <c r="M7" s="0" t="n">
        <v>53860.5396740583</v>
      </c>
      <c r="N7" s="0" t="n">
        <v>126000</v>
      </c>
      <c r="O7" s="0" t="n">
        <v>53926</v>
      </c>
      <c r="P7" s="0" t="n">
        <v>150967</v>
      </c>
      <c r="Q7" s="0" t="n">
        <v>99052</v>
      </c>
      <c r="S7" s="0" t="s">
        <v>251</v>
      </c>
    </row>
    <row r="8" customFormat="false" ht="14" hidden="false" customHeight="false" outlineLevel="0" collapsed="false">
      <c r="A8" s="0" t="str">
        <f aca="false">SUBSTITUTE(C8&amp;D8&amp;E8&amp;F8&amp;G8&amp;H8&amp;I8," ","")</f>
        <v>GrabaciónanunciosIVR(InteractiveVoiceResponse)RespuestadeVozInteractivaVozsintéticaNANANANANA</v>
      </c>
      <c r="B8" s="0" t="s">
        <v>259</v>
      </c>
      <c r="C8" s="0" t="s">
        <v>74</v>
      </c>
      <c r="D8" s="0" t="s">
        <v>76</v>
      </c>
      <c r="E8" s="0" t="s">
        <v>35</v>
      </c>
      <c r="F8" s="0" t="s">
        <v>35</v>
      </c>
      <c r="G8" s="0" t="s">
        <v>35</v>
      </c>
      <c r="H8" s="0" t="s">
        <v>35</v>
      </c>
      <c r="I8" s="0" t="s">
        <v>35</v>
      </c>
      <c r="J8" s="0" t="s">
        <v>258</v>
      </c>
      <c r="K8" s="0" t="n">
        <v>2</v>
      </c>
      <c r="L8" s="0" t="n">
        <v>174</v>
      </c>
      <c r="M8" s="0" t="n">
        <v>40074.8063051029</v>
      </c>
      <c r="N8" s="0" t="n">
        <v>52920</v>
      </c>
      <c r="O8" s="0" t="n">
        <v>13481</v>
      </c>
      <c r="P8" s="0" t="n">
        <v>143519</v>
      </c>
      <c r="Q8" s="0" t="n">
        <v>84902</v>
      </c>
      <c r="S8" s="0" t="s">
        <v>251</v>
      </c>
    </row>
    <row r="9" customFormat="false" ht="14" hidden="true" customHeight="false" outlineLevel="0" collapsed="false">
      <c r="A9" s="0" t="str">
        <f aca="false">SUBSTITUTE(C9&amp;D9&amp;E9&amp;F9&amp;G9&amp;H9&amp;I9," ","")</f>
        <v>Minutosdeconexiónoutbound/InboundOutbounddefijoa01-8000NANANANANA</v>
      </c>
      <c r="B9" s="0" t="s">
        <v>260</v>
      </c>
      <c r="C9" s="0" t="s">
        <v>79</v>
      </c>
      <c r="D9" s="0" t="s">
        <v>261</v>
      </c>
      <c r="E9" s="0" t="s">
        <v>35</v>
      </c>
      <c r="F9" s="0" t="s">
        <v>35</v>
      </c>
      <c r="G9" s="0" t="s">
        <v>35</v>
      </c>
      <c r="H9" s="0" t="s">
        <v>35</v>
      </c>
      <c r="I9" s="0" t="s">
        <v>35</v>
      </c>
      <c r="J9" s="0" t="s">
        <v>253</v>
      </c>
      <c r="K9" s="0" t="n">
        <v>132</v>
      </c>
      <c r="L9" s="0" t="n">
        <v>133</v>
      </c>
      <c r="M9" s="0" t="n">
        <v>46.7539406892867</v>
      </c>
      <c r="N9" s="0" t="n">
        <v>169</v>
      </c>
      <c r="O9" s="0" t="n">
        <v>81</v>
      </c>
      <c r="P9" s="0" t="n">
        <v>151</v>
      </c>
      <c r="Q9" s="0" t="n">
        <v>184</v>
      </c>
      <c r="S9" s="0" t="s">
        <v>251</v>
      </c>
    </row>
    <row r="10" customFormat="false" ht="14" hidden="true" customHeight="false" outlineLevel="0" collapsed="false">
      <c r="A10" s="0" t="str">
        <f aca="false">SUBSTITUTE(C10&amp;D10&amp;E10&amp;F10&amp;G10&amp;H10&amp;I10," ","")</f>
        <v>Minutosdeconexiónoutbound/InboundOutbounddesdecelulara01-8000NANANANANA</v>
      </c>
      <c r="B10" s="0" t="s">
        <v>262</v>
      </c>
      <c r="C10" s="0" t="s">
        <v>79</v>
      </c>
      <c r="D10" s="0" t="s">
        <v>263</v>
      </c>
      <c r="E10" s="0" t="s">
        <v>35</v>
      </c>
      <c r="F10" s="0" t="s">
        <v>35</v>
      </c>
      <c r="G10" s="0" t="s">
        <v>35</v>
      </c>
      <c r="H10" s="0" t="s">
        <v>35</v>
      </c>
      <c r="I10" s="0" t="s">
        <v>35</v>
      </c>
      <c r="J10" s="0" t="s">
        <v>253</v>
      </c>
      <c r="K10" s="0" t="n">
        <v>132</v>
      </c>
      <c r="L10" s="0" t="n">
        <v>278</v>
      </c>
      <c r="M10" s="0" t="n">
        <v>46.7539406892867</v>
      </c>
      <c r="N10" s="0" t="n">
        <v>378</v>
      </c>
      <c r="O10" s="0" t="n">
        <v>253</v>
      </c>
      <c r="P10" s="0" t="n">
        <v>264</v>
      </c>
      <c r="Q10" s="0" t="n">
        <v>184</v>
      </c>
      <c r="S10" s="0" t="s">
        <v>251</v>
      </c>
    </row>
    <row r="11" customFormat="false" ht="14" hidden="false" customHeight="false" outlineLevel="0" collapsed="false">
      <c r="A11" s="0" t="str">
        <f aca="false">SUBSTITUTE(C11&amp;D11&amp;E11&amp;F11&amp;G11&amp;H11&amp;I11," ","")</f>
        <v>Minutosdeconexiónoutbound/InboundOutboundentrefijosenciudadesprincipalesNANANANANA</v>
      </c>
      <c r="B11" s="0" t="s">
        <v>264</v>
      </c>
      <c r="C11" s="0" t="s">
        <v>79</v>
      </c>
      <c r="D11" s="0" t="s">
        <v>81</v>
      </c>
      <c r="E11" s="0" t="s">
        <v>35</v>
      </c>
      <c r="F11" s="0" t="s">
        <v>35</v>
      </c>
      <c r="G11" s="0" t="s">
        <v>35</v>
      </c>
      <c r="H11" s="0" t="s">
        <v>35</v>
      </c>
      <c r="I11" s="0" t="s">
        <v>35</v>
      </c>
      <c r="J11" s="0" t="s">
        <v>253</v>
      </c>
      <c r="K11" s="0" t="n">
        <v>36</v>
      </c>
      <c r="L11" s="0" t="n">
        <v>18</v>
      </c>
      <c r="M11" s="0" t="n">
        <v>18.7015762757147</v>
      </c>
      <c r="N11" s="0" t="n">
        <v>88</v>
      </c>
      <c r="O11" s="0" t="n">
        <v>81</v>
      </c>
      <c r="P11" s="0" t="n">
        <v>34</v>
      </c>
      <c r="Q11" s="0" t="n">
        <v>184</v>
      </c>
      <c r="S11" s="0" t="s">
        <v>251</v>
      </c>
    </row>
    <row r="12" customFormat="false" ht="14" hidden="false" customHeight="false" outlineLevel="0" collapsed="false">
      <c r="A12" s="0" t="str">
        <f aca="false">SUBSTITUTE(C12&amp;D12&amp;E12&amp;F12&amp;G12&amp;H12&amp;I12," ","")</f>
        <v>Minutosdeconexiónoutbound/InboundOutboundentrefijosenelrestodelterritorionacionalNANANANANA</v>
      </c>
      <c r="B12" s="0" t="s">
        <v>265</v>
      </c>
      <c r="C12" s="0" t="s">
        <v>79</v>
      </c>
      <c r="D12" s="0" t="s">
        <v>82</v>
      </c>
      <c r="E12" s="0" t="s">
        <v>35</v>
      </c>
      <c r="F12" s="0" t="s">
        <v>35</v>
      </c>
      <c r="G12" s="0" t="s">
        <v>35</v>
      </c>
      <c r="H12" s="0" t="s">
        <v>35</v>
      </c>
      <c r="I12" s="0" t="s">
        <v>35</v>
      </c>
      <c r="J12" s="0" t="s">
        <v>253</v>
      </c>
      <c r="K12" s="0" t="n">
        <v>36</v>
      </c>
      <c r="L12" s="0" t="n">
        <v>18</v>
      </c>
      <c r="M12" s="0" t="n">
        <v>37.4031525514293</v>
      </c>
      <c r="N12" s="0" t="n">
        <v>129</v>
      </c>
      <c r="O12" s="0" t="n">
        <v>701</v>
      </c>
      <c r="P12" s="0" t="n">
        <v>34</v>
      </c>
      <c r="Q12" s="0" t="n">
        <v>184</v>
      </c>
      <c r="S12" s="0" t="s">
        <v>251</v>
      </c>
    </row>
    <row r="13" customFormat="false" ht="14" hidden="false" customHeight="false" outlineLevel="0" collapsed="false">
      <c r="A13" s="0" t="str">
        <f aca="false">SUBSTITUTE(C13&amp;D13&amp;E13&amp;F13&amp;G13&amp;H13&amp;I13," ","")</f>
        <v>Minutosdeconexiónoutbound/InboundOutbounddefijoalargadistancianacionalNANANANANA</v>
      </c>
      <c r="B13" s="0" t="s">
        <v>266</v>
      </c>
      <c r="C13" s="0" t="s">
        <v>79</v>
      </c>
      <c r="D13" s="0" t="s">
        <v>83</v>
      </c>
      <c r="E13" s="0" t="s">
        <v>35</v>
      </c>
      <c r="F13" s="0" t="s">
        <v>35</v>
      </c>
      <c r="G13" s="0" t="s">
        <v>35</v>
      </c>
      <c r="H13" s="0" t="s">
        <v>35</v>
      </c>
      <c r="I13" s="0" t="s">
        <v>35</v>
      </c>
      <c r="J13" s="0" t="s">
        <v>253</v>
      </c>
      <c r="K13" s="0" t="n">
        <v>36</v>
      </c>
      <c r="L13" s="0" t="n">
        <v>18</v>
      </c>
      <c r="M13" s="0" t="n">
        <v>46.7539406892867</v>
      </c>
      <c r="N13" s="0" t="n">
        <v>126</v>
      </c>
      <c r="O13" s="0" t="n">
        <v>701</v>
      </c>
      <c r="P13" s="0" t="n">
        <v>34</v>
      </c>
      <c r="Q13" s="0" t="n">
        <v>184</v>
      </c>
      <c r="S13" s="0" t="s">
        <v>251</v>
      </c>
    </row>
    <row r="14" customFormat="false" ht="14" hidden="false" customHeight="false" outlineLevel="0" collapsed="false">
      <c r="A14" s="0" t="str">
        <f aca="false">SUBSTITUTE(C14&amp;D14&amp;E14&amp;F14&amp;G14&amp;H14&amp;I14," ","")</f>
        <v>Minutosdeconexiónoutbound/InboundOutbounddefijoacelularNANANANANA</v>
      </c>
      <c r="B14" s="0" t="s">
        <v>267</v>
      </c>
      <c r="C14" s="0" t="s">
        <v>79</v>
      </c>
      <c r="D14" s="0" t="s">
        <v>84</v>
      </c>
      <c r="E14" s="0" t="s">
        <v>35</v>
      </c>
      <c r="F14" s="0" t="s">
        <v>35</v>
      </c>
      <c r="G14" s="0" t="s">
        <v>35</v>
      </c>
      <c r="H14" s="0" t="s">
        <v>35</v>
      </c>
      <c r="I14" s="0" t="s">
        <v>35</v>
      </c>
      <c r="J14" s="0" t="s">
        <v>253</v>
      </c>
      <c r="K14" s="0" t="n">
        <v>36</v>
      </c>
      <c r="L14" s="0" t="n">
        <v>18</v>
      </c>
      <c r="M14" s="0" t="n">
        <v>44.0822869356131</v>
      </c>
      <c r="N14" s="0" t="n">
        <v>95</v>
      </c>
      <c r="O14" s="0" t="n">
        <v>506</v>
      </c>
      <c r="P14" s="0" t="n">
        <v>23</v>
      </c>
      <c r="Q14" s="0" t="n">
        <v>184</v>
      </c>
      <c r="S14" s="0" t="s">
        <v>251</v>
      </c>
    </row>
    <row r="15" customFormat="false" ht="14" hidden="true" customHeight="false" outlineLevel="0" collapsed="false">
      <c r="A15" s="0" t="str">
        <f aca="false">SUBSTITUTE(C15&amp;D15&amp;E15&amp;F15&amp;G15&amp;H15&amp;I15," ","")</f>
        <v>Minutosdeconexiónoutbound/InboundInternacionalOutboundafijosymóvilesenEstadosUnidos,CanadáyPuertoRicoNANANANANA</v>
      </c>
      <c r="B15" s="0" t="s">
        <v>268</v>
      </c>
      <c r="C15" s="0" t="s">
        <v>79</v>
      </c>
      <c r="D15" s="0" t="s">
        <v>269</v>
      </c>
      <c r="E15" s="0" t="s">
        <v>35</v>
      </c>
      <c r="F15" s="0" t="s">
        <v>35</v>
      </c>
      <c r="G15" s="0" t="s">
        <v>35</v>
      </c>
      <c r="H15" s="0" t="s">
        <v>35</v>
      </c>
      <c r="I15" s="0" t="s">
        <v>35</v>
      </c>
      <c r="J15" s="0" t="s">
        <v>253</v>
      </c>
      <c r="K15" s="0" t="n">
        <v>386.4</v>
      </c>
      <c r="L15" s="0" t="n">
        <v>90</v>
      </c>
      <c r="M15" s="0" t="n">
        <v>267.165375367352</v>
      </c>
      <c r="N15" s="0" t="n">
        <v>378</v>
      </c>
      <c r="O15" s="0" t="n">
        <v>506</v>
      </c>
      <c r="P15" s="0" t="n">
        <v>668</v>
      </c>
      <c r="Q15" s="0" t="n">
        <v>184</v>
      </c>
      <c r="S15" s="0" t="s">
        <v>251</v>
      </c>
    </row>
    <row r="16" customFormat="false" ht="14" hidden="true" customHeight="false" outlineLevel="0" collapsed="false">
      <c r="A16" s="0" t="str">
        <f aca="false">SUBSTITUTE(C16&amp;D16&amp;E16&amp;F16&amp;G16&amp;H16&amp;I16," ","")</f>
        <v>Minutosdeconexiónoutbound/InboundInternacionalOutboundafijosymóvilesenEuropa,Asia,OceaníaNANANANANA</v>
      </c>
      <c r="B16" s="0" t="s">
        <v>270</v>
      </c>
      <c r="C16" s="0" t="s">
        <v>79</v>
      </c>
      <c r="D16" s="0" t="s">
        <v>271</v>
      </c>
      <c r="E16" s="0" t="s">
        <v>35</v>
      </c>
      <c r="F16" s="0" t="s">
        <v>35</v>
      </c>
      <c r="G16" s="0" t="s">
        <v>35</v>
      </c>
      <c r="H16" s="0" t="s">
        <v>35</v>
      </c>
      <c r="I16" s="0" t="s">
        <v>35</v>
      </c>
      <c r="J16" s="0" t="s">
        <v>253</v>
      </c>
      <c r="K16" s="0" t="n">
        <v>2397.6</v>
      </c>
      <c r="L16" s="0" t="n">
        <v>519</v>
      </c>
      <c r="M16" s="0" t="n">
        <v>265.829548490516</v>
      </c>
      <c r="N16" s="0" t="n">
        <v>2432</v>
      </c>
      <c r="O16" s="0" t="n">
        <v>506</v>
      </c>
      <c r="P16" s="0" t="n">
        <v>511</v>
      </c>
      <c r="Q16" s="0" t="n">
        <v>1840</v>
      </c>
      <c r="S16" s="0" t="s">
        <v>251</v>
      </c>
    </row>
    <row r="17" customFormat="false" ht="14" hidden="true" customHeight="false" outlineLevel="0" collapsed="false">
      <c r="A17" s="0" t="str">
        <f aca="false">SUBSTITUTE(C17&amp;D17&amp;E17&amp;F17&amp;G17&amp;H17&amp;I17," ","")</f>
        <v>Minutosdeconexiónoutbound/InboundInternacionalOutboundafijosymóvileselrestodeAméricaNANANANANA</v>
      </c>
      <c r="B17" s="0" t="s">
        <v>272</v>
      </c>
      <c r="C17" s="0" t="s">
        <v>79</v>
      </c>
      <c r="D17" s="0" t="s">
        <v>273</v>
      </c>
      <c r="E17" s="0" t="s">
        <v>35</v>
      </c>
      <c r="F17" s="0" t="s">
        <v>35</v>
      </c>
      <c r="G17" s="0" t="s">
        <v>35</v>
      </c>
      <c r="H17" s="0" t="s">
        <v>35</v>
      </c>
      <c r="I17" s="0" t="s">
        <v>35</v>
      </c>
      <c r="J17" s="0" t="s">
        <v>253</v>
      </c>
      <c r="K17" s="0" t="n">
        <v>2071.2</v>
      </c>
      <c r="L17" s="0" t="n">
        <v>198</v>
      </c>
      <c r="M17" s="0" t="n">
        <v>265.829548490516</v>
      </c>
      <c r="N17" s="0" t="n">
        <v>882</v>
      </c>
      <c r="O17" s="0" t="n">
        <v>506</v>
      </c>
      <c r="P17" s="0" t="n">
        <v>508</v>
      </c>
      <c r="Q17" s="0" t="n">
        <v>2123</v>
      </c>
      <c r="S17" s="0" t="s">
        <v>251</v>
      </c>
    </row>
    <row r="18" customFormat="false" ht="14" hidden="true" customHeight="false" outlineLevel="0" collapsed="false">
      <c r="A18" s="0" t="str">
        <f aca="false">SUBSTITUTE(C18&amp;D18&amp;E18&amp;F18&amp;G18&amp;H18&amp;I18," ","")</f>
        <v>Minutosdeconexiónoutbound/InboundInternacionalOutboundafijosymóvilesyalrestodelmundoNANANANANA</v>
      </c>
      <c r="B18" s="0" t="s">
        <v>274</v>
      </c>
      <c r="C18" s="0" t="s">
        <v>79</v>
      </c>
      <c r="D18" s="0" t="s">
        <v>275</v>
      </c>
      <c r="E18" s="0" t="s">
        <v>35</v>
      </c>
      <c r="F18" s="0" t="s">
        <v>35</v>
      </c>
      <c r="G18" s="0" t="s">
        <v>35</v>
      </c>
      <c r="H18" s="0" t="s">
        <v>35</v>
      </c>
      <c r="I18" s="0" t="s">
        <v>35</v>
      </c>
      <c r="J18" s="0" t="s">
        <v>253</v>
      </c>
      <c r="K18" s="0" t="n">
        <v>2397.6</v>
      </c>
      <c r="L18" s="0" t="n">
        <v>2889</v>
      </c>
      <c r="M18" s="0" t="n">
        <v>801.496126102057</v>
      </c>
      <c r="N18" s="0" t="n">
        <v>1764</v>
      </c>
      <c r="O18" s="0" t="n">
        <v>506</v>
      </c>
      <c r="P18" s="0" t="n">
        <v>4658</v>
      </c>
      <c r="Q18" s="0" t="n">
        <v>13868</v>
      </c>
      <c r="S18" s="0" t="s">
        <v>251</v>
      </c>
    </row>
    <row r="19" customFormat="false" ht="14" hidden="false" customHeight="false" outlineLevel="0" collapsed="false">
      <c r="A19" s="0" t="str">
        <f aca="false">SUBSTITUTE(C19&amp;D19&amp;E19&amp;F19&amp;G19&amp;H19&amp;I19," ","")</f>
        <v>Minutosdeconexiónoutbound/InboundInbounddefijoa018000NANANANANA</v>
      </c>
      <c r="B19" s="0" t="s">
        <v>276</v>
      </c>
      <c r="C19" s="0" t="s">
        <v>79</v>
      </c>
      <c r="D19" s="0" t="s">
        <v>80</v>
      </c>
      <c r="E19" s="0" t="s">
        <v>35</v>
      </c>
      <c r="F19" s="0" t="s">
        <v>35</v>
      </c>
      <c r="G19" s="0" t="s">
        <v>35</v>
      </c>
      <c r="H19" s="0" t="s">
        <v>35</v>
      </c>
      <c r="I19" s="0" t="s">
        <v>35</v>
      </c>
      <c r="J19" s="0" t="s">
        <v>253</v>
      </c>
      <c r="K19" s="0" t="n">
        <v>132</v>
      </c>
      <c r="L19" s="0" t="n">
        <v>133</v>
      </c>
      <c r="M19" s="0" t="n">
        <v>130</v>
      </c>
      <c r="N19" s="0" t="n">
        <v>202</v>
      </c>
      <c r="O19" s="0" t="n">
        <v>220</v>
      </c>
      <c r="P19" s="0" t="n">
        <v>151</v>
      </c>
      <c r="Q19" s="0" t="n">
        <v>184</v>
      </c>
      <c r="S19" s="0" t="s">
        <v>251</v>
      </c>
    </row>
    <row r="20" customFormat="false" ht="14" hidden="true" customHeight="false" outlineLevel="0" collapsed="false">
      <c r="A20" s="0" t="str">
        <f aca="false">SUBSTITUTE(C20&amp;D20&amp;E20&amp;F20&amp;G20&amp;H20&amp;I20," ","")</f>
        <v>Minutosdeconexiónoutbound/InboundInbounddecelulara018000NANANANANA</v>
      </c>
      <c r="B20" s="0" t="s">
        <v>277</v>
      </c>
      <c r="C20" s="0" t="s">
        <v>79</v>
      </c>
      <c r="D20" s="0" t="s">
        <v>278</v>
      </c>
      <c r="E20" s="0" t="s">
        <v>35</v>
      </c>
      <c r="F20" s="0" t="s">
        <v>35</v>
      </c>
      <c r="G20" s="0" t="s">
        <v>35</v>
      </c>
      <c r="H20" s="0" t="s">
        <v>35</v>
      </c>
      <c r="I20" s="0" t="s">
        <v>35</v>
      </c>
      <c r="J20" s="0" t="s">
        <v>253</v>
      </c>
      <c r="K20" s="0" t="n">
        <v>132</v>
      </c>
      <c r="L20" s="0" t="n">
        <v>278</v>
      </c>
      <c r="M20" s="0" t="n">
        <v>467.539406892867</v>
      </c>
      <c r="N20" s="0" t="n">
        <v>410</v>
      </c>
      <c r="O20" s="0" t="n">
        <v>388</v>
      </c>
      <c r="P20" s="0" t="n">
        <v>264</v>
      </c>
      <c r="Q20" s="0" t="n">
        <v>983</v>
      </c>
      <c r="S20" s="0" t="s">
        <v>251</v>
      </c>
    </row>
    <row r="21" customFormat="false" ht="14" hidden="false" customHeight="false" outlineLevel="0" collapsed="false">
      <c r="A21" s="0" t="str">
        <f aca="false">SUBSTITUTE(C21&amp;D21&amp;E21&amp;F21&amp;G21&amp;H21&amp;I21," ","")</f>
        <v>TransferenciadellamadasNANANANANANA</v>
      </c>
      <c r="B21" s="0" t="s">
        <v>279</v>
      </c>
      <c r="C21" s="0" t="s">
        <v>85</v>
      </c>
      <c r="D21" s="0" t="s">
        <v>35</v>
      </c>
      <c r="E21" s="0" t="s">
        <v>35</v>
      </c>
      <c r="F21" s="0" t="s">
        <v>35</v>
      </c>
      <c r="G21" s="0" t="s">
        <v>35</v>
      </c>
      <c r="H21" s="0" t="s">
        <v>35</v>
      </c>
      <c r="I21" s="0" t="s">
        <v>35</v>
      </c>
      <c r="J21" s="0" t="s">
        <v>280</v>
      </c>
      <c r="K21" s="0" t="n">
        <v>37.44</v>
      </c>
      <c r="L21" s="0" t="n">
        <v>39</v>
      </c>
      <c r="M21" s="0" t="n">
        <v>29.3881912904088</v>
      </c>
      <c r="N21" s="0" t="n">
        <v>44</v>
      </c>
      <c r="O21" s="0" t="n">
        <v>11</v>
      </c>
      <c r="P21" s="0" t="n">
        <v>34</v>
      </c>
      <c r="Q21" s="0" t="n">
        <v>50</v>
      </c>
      <c r="S21" s="0" t="s">
        <v>251</v>
      </c>
    </row>
    <row r="22" customFormat="false" ht="14" hidden="false" customHeight="false" outlineLevel="0" collapsed="false">
      <c r="A22" s="0" t="str">
        <f aca="false">SUBSTITUTE(C22&amp;D22&amp;E22&amp;F22&amp;G22&amp;H22&amp;I22," ","")</f>
        <v>MensajesdevozoaudioNANANANANANA</v>
      </c>
      <c r="B22" s="0" t="s">
        <v>281</v>
      </c>
      <c r="C22" s="0" t="s">
        <v>68</v>
      </c>
      <c r="D22" s="0" t="s">
        <v>35</v>
      </c>
      <c r="E22" s="0" t="s">
        <v>35</v>
      </c>
      <c r="F22" s="0" t="s">
        <v>35</v>
      </c>
      <c r="G22" s="0" t="s">
        <v>35</v>
      </c>
      <c r="H22" s="0" t="s">
        <v>35</v>
      </c>
      <c r="I22" s="0" t="s">
        <v>35</v>
      </c>
      <c r="J22" s="0" t="s">
        <v>282</v>
      </c>
      <c r="K22" s="0" t="n">
        <v>66.56</v>
      </c>
      <c r="L22" s="0" t="n">
        <v>61</v>
      </c>
      <c r="M22" s="0" t="n">
        <v>90</v>
      </c>
      <c r="N22" s="0" t="n">
        <v>132</v>
      </c>
      <c r="O22" s="0" t="n">
        <v>13</v>
      </c>
      <c r="P22" s="0" t="n">
        <v>106</v>
      </c>
      <c r="Q22" s="0" t="n">
        <v>43</v>
      </c>
      <c r="S22" s="0" t="s">
        <v>251</v>
      </c>
    </row>
    <row r="23" customFormat="false" ht="14" hidden="true" customHeight="false" outlineLevel="0" collapsed="false">
      <c r="A23" s="0" t="str">
        <f aca="false">SUBSTITUTE(C23&amp;D23&amp;E23&amp;F23&amp;G23&amp;H23&amp;I23," ","")</f>
        <v>MinutoVirtualHoldNANANANANANA</v>
      </c>
      <c r="B23" s="0" t="s">
        <v>283</v>
      </c>
      <c r="C23" s="0" t="s">
        <v>223</v>
      </c>
      <c r="D23" s="0" t="s">
        <v>35</v>
      </c>
      <c r="E23" s="0" t="s">
        <v>35</v>
      </c>
      <c r="F23" s="0" t="s">
        <v>35</v>
      </c>
      <c r="G23" s="0" t="s">
        <v>35</v>
      </c>
      <c r="H23" s="0" t="s">
        <v>35</v>
      </c>
      <c r="I23" s="0" t="s">
        <v>35</v>
      </c>
      <c r="J23" s="0" t="s">
        <v>253</v>
      </c>
      <c r="K23" s="0" t="n">
        <v>8</v>
      </c>
      <c r="L23" s="0" t="n">
        <v>91</v>
      </c>
      <c r="M23" s="0" t="n">
        <v>118.220678600053</v>
      </c>
      <c r="N23" s="0" t="n">
        <v>69</v>
      </c>
      <c r="O23" s="0" t="n">
        <v>15</v>
      </c>
      <c r="P23" s="0" t="n">
        <v>133</v>
      </c>
      <c r="Q23" s="0" t="n">
        <v>114</v>
      </c>
      <c r="S23" s="0" t="s">
        <v>251</v>
      </c>
    </row>
    <row r="24" customFormat="false" ht="14" hidden="false" customHeight="false" outlineLevel="0" collapsed="false">
      <c r="A24" s="0" t="str">
        <f aca="false">SUBSTITUTE(C24&amp;D24&amp;E24&amp;F24&amp;G24&amp;H24&amp;I24," ","")</f>
        <v>ClictocallNANANANANANA</v>
      </c>
      <c r="B24" s="0" t="s">
        <v>284</v>
      </c>
      <c r="C24" s="0" t="s">
        <v>37</v>
      </c>
      <c r="D24" s="0" t="s">
        <v>35</v>
      </c>
      <c r="E24" s="0" t="s">
        <v>35</v>
      </c>
      <c r="F24" s="0" t="s">
        <v>35</v>
      </c>
      <c r="G24" s="0" t="s">
        <v>35</v>
      </c>
      <c r="H24" s="0" t="s">
        <v>35</v>
      </c>
      <c r="I24" s="0" t="s">
        <v>35</v>
      </c>
      <c r="J24" s="0" t="s">
        <v>285</v>
      </c>
      <c r="K24" s="0" t="n">
        <v>336000</v>
      </c>
      <c r="L24" s="0" t="n">
        <v>310404</v>
      </c>
      <c r="M24" s="0" t="n">
        <v>233769.703446433</v>
      </c>
      <c r="N24" s="0" t="n">
        <v>359100</v>
      </c>
      <c r="O24" s="0" t="n">
        <v>19016</v>
      </c>
      <c r="P24" s="0" t="n">
        <v>286878</v>
      </c>
      <c r="Q24" s="0" t="n">
        <v>275931</v>
      </c>
      <c r="S24" s="0" t="s">
        <v>251</v>
      </c>
    </row>
    <row r="25" customFormat="false" ht="14" hidden="true" customHeight="false" outlineLevel="0" collapsed="false">
      <c r="A25" s="0" t="str">
        <f aca="false">SUBSTITUTE(C25&amp;D25&amp;E25&amp;F25&amp;G25&amp;H25&amp;I25," ","")</f>
        <v>WebCallbackNANANANANANA</v>
      </c>
      <c r="B25" s="0" t="s">
        <v>286</v>
      </c>
      <c r="C25" s="0" t="s">
        <v>236</v>
      </c>
      <c r="D25" s="0" t="s">
        <v>35</v>
      </c>
      <c r="E25" s="0" t="s">
        <v>35</v>
      </c>
      <c r="F25" s="0" t="s">
        <v>35</v>
      </c>
      <c r="G25" s="0" t="s">
        <v>35</v>
      </c>
      <c r="H25" s="0" t="s">
        <v>35</v>
      </c>
      <c r="I25" s="0" t="s">
        <v>35</v>
      </c>
      <c r="J25" s="0" t="s">
        <v>285</v>
      </c>
      <c r="K25" s="0" t="n">
        <v>336000</v>
      </c>
      <c r="L25" s="0" t="n">
        <v>330470</v>
      </c>
      <c r="M25" s="0" t="n">
        <v>233769.703446433</v>
      </c>
      <c r="N25" s="0" t="n">
        <v>359100</v>
      </c>
      <c r="O25" s="0" t="n">
        <v>98864</v>
      </c>
      <c r="P25" s="0" t="n">
        <v>286878</v>
      </c>
      <c r="Q25" s="0" t="n">
        <v>275931</v>
      </c>
      <c r="S25" s="0" t="s">
        <v>251</v>
      </c>
    </row>
    <row r="26" customFormat="false" ht="14" hidden="false" customHeight="false" outlineLevel="0" collapsed="false">
      <c r="A26" s="0" t="str">
        <f aca="false">SUBSTITUTE(C26&amp;D26&amp;E26&amp;F26&amp;G26&amp;H26&amp;I26," ","")</f>
        <v>MailingNANANANANANA</v>
      </c>
      <c r="B26" s="0" t="s">
        <v>287</v>
      </c>
      <c r="C26" s="0" t="s">
        <v>38</v>
      </c>
      <c r="D26" s="0" t="s">
        <v>35</v>
      </c>
      <c r="E26" s="0" t="s">
        <v>35</v>
      </c>
      <c r="F26" s="0" t="s">
        <v>35</v>
      </c>
      <c r="G26" s="0" t="s">
        <v>35</v>
      </c>
      <c r="H26" s="0" t="s">
        <v>35</v>
      </c>
      <c r="I26" s="0" t="s">
        <v>35</v>
      </c>
      <c r="J26" s="0" t="s">
        <v>288</v>
      </c>
      <c r="K26" s="0" t="n">
        <v>9.6</v>
      </c>
      <c r="L26" s="0" t="n">
        <v>7</v>
      </c>
      <c r="M26" s="0" t="n">
        <v>4.00748063051029</v>
      </c>
      <c r="N26" s="0" t="n">
        <v>43</v>
      </c>
      <c r="O26" s="0" t="n">
        <v>5</v>
      </c>
      <c r="P26" s="0" t="n">
        <v>2</v>
      </c>
      <c r="Q26" s="0" t="n">
        <v>6</v>
      </c>
      <c r="S26" s="0" t="s">
        <v>251</v>
      </c>
    </row>
    <row r="27" customFormat="false" ht="14" hidden="false" customHeight="false" outlineLevel="0" collapsed="false">
      <c r="A27" s="0" t="str">
        <f aca="false">SUBSTITUTE(C27&amp;D27&amp;E27&amp;F27&amp;G27&amp;H27&amp;I27," ","")</f>
        <v>WhatsAppforBusinessAPIsetupNANANANANA</v>
      </c>
      <c r="B27" s="0" t="s">
        <v>289</v>
      </c>
      <c r="C27" s="0" t="s">
        <v>39</v>
      </c>
      <c r="D27" s="0" t="s">
        <v>40</v>
      </c>
      <c r="E27" s="0" t="s">
        <v>35</v>
      </c>
      <c r="F27" s="0" t="s">
        <v>35</v>
      </c>
      <c r="G27" s="0" t="s">
        <v>35</v>
      </c>
      <c r="H27" s="0" t="s">
        <v>35</v>
      </c>
      <c r="I27" s="0" t="s">
        <v>35</v>
      </c>
      <c r="J27" s="0" t="s">
        <v>290</v>
      </c>
      <c r="K27" s="0" t="n">
        <v>27.8666666666667</v>
      </c>
      <c r="L27" s="0" t="n">
        <v>6571334</v>
      </c>
      <c r="M27" s="0" t="n">
        <v>2003740.31525514</v>
      </c>
      <c r="N27" s="0" t="n">
        <v>957600</v>
      </c>
      <c r="O27" s="0" t="n">
        <v>2460370</v>
      </c>
      <c r="P27" s="0" t="n">
        <v>9551692</v>
      </c>
      <c r="Q27" s="0" t="n">
        <v>1103722</v>
      </c>
      <c r="S27" s="0" t="s">
        <v>251</v>
      </c>
    </row>
    <row r="28" customFormat="false" ht="14" hidden="false" customHeight="false" outlineLevel="0" collapsed="false">
      <c r="A28" s="0" t="str">
        <f aca="false">SUBSTITUTE(C28&amp;D28&amp;E28&amp;F28&amp;G28&amp;H28&amp;I28," ","")</f>
        <v>WhatsAppforBusinessAPIAPINANANANANA</v>
      </c>
      <c r="B28" s="0" t="s">
        <v>291</v>
      </c>
      <c r="C28" s="0" t="s">
        <v>39</v>
      </c>
      <c r="D28" s="0" t="s">
        <v>41</v>
      </c>
      <c r="E28" s="0" t="s">
        <v>35</v>
      </c>
      <c r="F28" s="0" t="s">
        <v>35</v>
      </c>
      <c r="G28" s="0" t="s">
        <v>35</v>
      </c>
      <c r="H28" s="0" t="s">
        <v>35</v>
      </c>
      <c r="I28" s="0" t="s">
        <v>35</v>
      </c>
      <c r="J28" s="0" t="s">
        <v>36</v>
      </c>
      <c r="K28" s="0" t="n">
        <v>2106.72</v>
      </c>
      <c r="L28" s="0" t="n">
        <v>359657</v>
      </c>
      <c r="M28" s="0" t="n">
        <v>1680470.21106065</v>
      </c>
      <c r="N28" s="0" t="n">
        <v>957600</v>
      </c>
      <c r="O28" s="0" t="n">
        <v>1482963</v>
      </c>
      <c r="P28" s="0" t="n">
        <v>1433953</v>
      </c>
      <c r="Q28" s="0" t="n">
        <v>1103722</v>
      </c>
      <c r="S28" s="0" t="s">
        <v>251</v>
      </c>
    </row>
    <row r="29" customFormat="false" ht="14" hidden="false" customHeight="false" outlineLevel="0" collapsed="false">
      <c r="A29" s="0" t="str">
        <f aca="false">SUBSTITUTE(C29&amp;D29&amp;E29&amp;F29&amp;G29&amp;H29&amp;I29," ","")</f>
        <v>WhatsAppforBusinessAPIusuarioactivoNANANANANA</v>
      </c>
      <c r="B29" s="0" t="s">
        <v>292</v>
      </c>
      <c r="C29" s="0" t="s">
        <v>39</v>
      </c>
      <c r="D29" s="0" t="s">
        <v>42</v>
      </c>
      <c r="E29" s="0" t="s">
        <v>35</v>
      </c>
      <c r="F29" s="0" t="s">
        <v>35</v>
      </c>
      <c r="G29" s="0" t="s">
        <v>35</v>
      </c>
      <c r="H29" s="0" t="s">
        <v>35</v>
      </c>
      <c r="I29" s="0" t="s">
        <v>35</v>
      </c>
      <c r="J29" s="0" t="s">
        <v>293</v>
      </c>
      <c r="K29" s="0" t="n">
        <v>136.8</v>
      </c>
      <c r="L29" s="0" t="n">
        <v>161</v>
      </c>
      <c r="M29" s="0" t="n">
        <v>148.276783328881</v>
      </c>
      <c r="N29" s="0" t="n">
        <v>192</v>
      </c>
      <c r="O29" s="0" t="n">
        <v>177</v>
      </c>
      <c r="P29" s="0" t="n">
        <v>478</v>
      </c>
      <c r="Q29" s="0" t="n">
        <v>221</v>
      </c>
      <c r="S29" s="0" t="s">
        <v>251</v>
      </c>
    </row>
    <row r="30" customFormat="false" ht="14" hidden="true" customHeight="false" outlineLevel="0" collapsed="false">
      <c r="A30" s="0" t="str">
        <f aca="false">SUBSTITUTE(C30&amp;D30&amp;E30&amp;F30&amp;G30&amp;H30&amp;I30," ","")</f>
        <v>USSD(UnstructuredSupplementaryServiceData)NANANANANANA</v>
      </c>
      <c r="B30" s="0" t="s">
        <v>294</v>
      </c>
      <c r="C30" s="0" t="s">
        <v>233</v>
      </c>
      <c r="D30" s="0" t="s">
        <v>35</v>
      </c>
      <c r="E30" s="0" t="s">
        <v>35</v>
      </c>
      <c r="F30" s="0" t="s">
        <v>35</v>
      </c>
      <c r="G30" s="0" t="s">
        <v>35</v>
      </c>
      <c r="H30" s="0" t="s">
        <v>35</v>
      </c>
      <c r="I30" s="0" t="s">
        <v>35</v>
      </c>
      <c r="J30" s="0" t="s">
        <v>295</v>
      </c>
      <c r="K30" s="0" t="n">
        <v>112</v>
      </c>
      <c r="L30" s="0" t="n">
        <v>191</v>
      </c>
      <c r="M30" s="0" t="n">
        <v>126.10205717339</v>
      </c>
      <c r="N30" s="0" t="n">
        <v>126</v>
      </c>
      <c r="O30" s="0" t="n">
        <v>27</v>
      </c>
      <c r="P30" s="0" t="n">
        <v>845</v>
      </c>
      <c r="Q30" s="0" t="n">
        <v>128</v>
      </c>
      <c r="S30" s="0" t="s">
        <v>251</v>
      </c>
    </row>
    <row r="31" customFormat="false" ht="14" hidden="true" customHeight="false" outlineLevel="0" collapsed="false">
      <c r="A31" s="0" t="str">
        <f aca="false">SUBSTITUTE(C31&amp;D31&amp;E31&amp;F31&amp;G31&amp;H31&amp;I31," ","")</f>
        <v>MensajeSMS(ShortMessageService)SMSenunavíaNANANANANA</v>
      </c>
      <c r="B31" s="0" t="s">
        <v>296</v>
      </c>
      <c r="C31" s="0" t="s">
        <v>43</v>
      </c>
      <c r="D31" s="0" t="s">
        <v>297</v>
      </c>
      <c r="E31" s="0" t="s">
        <v>35</v>
      </c>
      <c r="F31" s="0" t="s">
        <v>35</v>
      </c>
      <c r="G31" s="0" t="s">
        <v>35</v>
      </c>
      <c r="H31" s="0" t="s">
        <v>35</v>
      </c>
      <c r="I31" s="0" t="s">
        <v>35</v>
      </c>
      <c r="J31" s="0" t="s">
        <v>298</v>
      </c>
      <c r="K31" s="0" t="n">
        <v>10.8</v>
      </c>
      <c r="L31" s="0" t="n">
        <v>5</v>
      </c>
      <c r="M31" s="0" t="n">
        <v>18.7015762757147</v>
      </c>
      <c r="N31" s="0" t="n">
        <v>28</v>
      </c>
      <c r="O31" s="0" t="n">
        <v>5</v>
      </c>
      <c r="P31" s="0" t="n">
        <v>5</v>
      </c>
      <c r="Q31" s="0" t="n">
        <v>5</v>
      </c>
      <c r="S31" s="0" t="s">
        <v>251</v>
      </c>
    </row>
    <row r="32" customFormat="false" ht="14" hidden="false" customHeight="false" outlineLevel="0" collapsed="false">
      <c r="A32" s="0" t="str">
        <f aca="false">SUBSTITUTE(C32&amp;D32&amp;E32&amp;F32&amp;G32&amp;H32&amp;I32," ","")</f>
        <v>MensajeSMS(ShortMessageService)SMSendoblevíaNANANANANA</v>
      </c>
      <c r="B32" s="0" t="s">
        <v>299</v>
      </c>
      <c r="C32" s="0" t="s">
        <v>43</v>
      </c>
      <c r="D32" s="0" t="s">
        <v>44</v>
      </c>
      <c r="E32" s="0" t="s">
        <v>35</v>
      </c>
      <c r="F32" s="0" t="s">
        <v>35</v>
      </c>
      <c r="G32" s="0" t="s">
        <v>35</v>
      </c>
      <c r="H32" s="0" t="s">
        <v>35</v>
      </c>
      <c r="I32" s="0" t="s">
        <v>35</v>
      </c>
      <c r="J32" s="0" t="s">
        <v>298</v>
      </c>
      <c r="K32" s="0" t="n">
        <v>20.4</v>
      </c>
      <c r="L32" s="0" t="n">
        <v>10</v>
      </c>
      <c r="M32" s="0" t="n">
        <v>37.4031525514293</v>
      </c>
      <c r="N32" s="0" t="n">
        <v>50</v>
      </c>
      <c r="O32" s="0" t="n">
        <v>12</v>
      </c>
      <c r="P32" s="0" t="n">
        <v>6</v>
      </c>
      <c r="Q32" s="0" t="n">
        <v>8</v>
      </c>
      <c r="S32" s="0" t="s">
        <v>251</v>
      </c>
    </row>
    <row r="33" customFormat="false" ht="14" hidden="false" customHeight="false" outlineLevel="0" collapsed="false">
      <c r="A33" s="0" t="str">
        <f aca="false">SUBSTITUTE(C33&amp;D33&amp;E33&amp;F33&amp;G33&amp;H33&amp;I33," ","")</f>
        <v>SMSconLandingPageNANANANANANA</v>
      </c>
      <c r="B33" s="0" t="s">
        <v>300</v>
      </c>
      <c r="C33" s="0" t="s">
        <v>45</v>
      </c>
      <c r="D33" s="0" t="s">
        <v>35</v>
      </c>
      <c r="E33" s="0" t="s">
        <v>35</v>
      </c>
      <c r="F33" s="0" t="s">
        <v>35</v>
      </c>
      <c r="G33" s="0" t="s">
        <v>35</v>
      </c>
      <c r="H33" s="0" t="s">
        <v>35</v>
      </c>
      <c r="I33" s="0" t="s">
        <v>35</v>
      </c>
      <c r="J33" s="0" t="s">
        <v>298</v>
      </c>
      <c r="K33" s="0" t="n">
        <v>106.8</v>
      </c>
      <c r="L33" s="0" t="n">
        <v>17</v>
      </c>
      <c r="M33" s="0" t="n">
        <v>37.4031525514293</v>
      </c>
      <c r="N33" s="0" t="n">
        <v>44</v>
      </c>
      <c r="O33" s="0" t="n">
        <v>8</v>
      </c>
      <c r="P33" s="0" t="n">
        <v>24</v>
      </c>
      <c r="Q33" s="0" t="n">
        <v>19</v>
      </c>
      <c r="S33" s="0" t="s">
        <v>251</v>
      </c>
    </row>
    <row r="34" customFormat="false" ht="14" hidden="true" customHeight="false" outlineLevel="0" collapsed="false">
      <c r="A34" s="0" t="str">
        <f aca="false">SUBSTITUTE(C34&amp;D34&amp;E34&amp;F34&amp;G34&amp;H34&amp;I34," ","")</f>
        <v>SMScomoCHATAgenteGeneralJornadaOrdinariaNANANANA</v>
      </c>
      <c r="B34" s="0" t="s">
        <v>301</v>
      </c>
      <c r="C34" s="0" t="s">
        <v>230</v>
      </c>
      <c r="D34" s="0" t="s">
        <v>302</v>
      </c>
      <c r="E34" s="0" t="s">
        <v>53</v>
      </c>
      <c r="F34" s="0" t="s">
        <v>35</v>
      </c>
      <c r="G34" s="0" t="s">
        <v>35</v>
      </c>
      <c r="H34" s="0" t="s">
        <v>35</v>
      </c>
      <c r="I34" s="0" t="s">
        <v>35</v>
      </c>
      <c r="J34" s="0" t="s">
        <v>36</v>
      </c>
      <c r="K34" s="0" t="n">
        <v>379.421931750844</v>
      </c>
      <c r="L34" s="0" t="n">
        <v>3706533.72</v>
      </c>
      <c r="M34" s="0" t="n">
        <v>3731139.65946666</v>
      </c>
      <c r="N34" s="0" t="n">
        <v>4218519.24</v>
      </c>
      <c r="O34" s="0" t="n">
        <v>4189926.33</v>
      </c>
      <c r="P34" s="0" t="n">
        <v>4569209.325</v>
      </c>
      <c r="Q34" s="0" t="n">
        <v>4155832.395</v>
      </c>
      <c r="S34" s="0" t="s">
        <v>303</v>
      </c>
    </row>
    <row r="35" customFormat="false" ht="14" hidden="true" customHeight="false" outlineLevel="0" collapsed="false">
      <c r="A35" s="0" t="str">
        <f aca="false">SUBSTITUTE(C35&amp;D35&amp;E35&amp;F35&amp;G35&amp;H35&amp;I35," ","")</f>
        <v>SMScomoCHATAgenteGeneralServicio7x24NANANANA</v>
      </c>
      <c r="B35" s="0" t="s">
        <v>304</v>
      </c>
      <c r="C35" s="0" t="s">
        <v>230</v>
      </c>
      <c r="D35" s="0" t="s">
        <v>302</v>
      </c>
      <c r="E35" s="0" t="s">
        <v>55</v>
      </c>
      <c r="F35" s="0" t="s">
        <v>35</v>
      </c>
      <c r="G35" s="0" t="s">
        <v>35</v>
      </c>
      <c r="H35" s="0" t="s">
        <v>35</v>
      </c>
      <c r="I35" s="0" t="s">
        <v>35</v>
      </c>
      <c r="J35" s="0" t="s">
        <v>305</v>
      </c>
      <c r="K35" s="0" t="n">
        <v>1062.4021712842</v>
      </c>
      <c r="L35" s="0" t="n">
        <v>14186945.79</v>
      </c>
      <c r="M35" s="0" t="n">
        <v>15017837.1293533</v>
      </c>
      <c r="N35" s="0" t="n">
        <v>14003075.97</v>
      </c>
      <c r="O35" s="0" t="n">
        <v>13847709.015</v>
      </c>
      <c r="P35" s="0" t="n">
        <v>20087415.585</v>
      </c>
      <c r="Q35" s="0" t="n">
        <v>14087521.62</v>
      </c>
      <c r="S35" s="0" t="s">
        <v>303</v>
      </c>
    </row>
    <row r="36" customFormat="false" ht="14" hidden="true" customHeight="false" outlineLevel="0" collapsed="false">
      <c r="A36" s="0" t="str">
        <f aca="false">SUBSTITUTE(C36&amp;D36&amp;E36&amp;F36&amp;G36&amp;H36&amp;I36," ","")</f>
        <v>SMScomoCHATAgentetécnicoJornadaOrdinariaNANANANA</v>
      </c>
      <c r="B36" s="0" t="s">
        <v>306</v>
      </c>
      <c r="C36" s="0" t="s">
        <v>230</v>
      </c>
      <c r="D36" s="0" t="s">
        <v>52</v>
      </c>
      <c r="E36" s="0" t="s">
        <v>53</v>
      </c>
      <c r="F36" s="0" t="s">
        <v>35</v>
      </c>
      <c r="G36" s="0" t="s">
        <v>35</v>
      </c>
      <c r="H36" s="0" t="s">
        <v>35</v>
      </c>
      <c r="I36" s="0" t="s">
        <v>35</v>
      </c>
      <c r="J36" s="0" t="s">
        <v>36</v>
      </c>
      <c r="K36" s="0" t="n">
        <v>447.795162754125</v>
      </c>
      <c r="L36" s="0" t="n">
        <v>4477434.84</v>
      </c>
      <c r="M36" s="0" t="n">
        <v>4632259.82480059</v>
      </c>
      <c r="N36" s="0" t="n">
        <v>4837477.185</v>
      </c>
      <c r="O36" s="0" t="n">
        <v>5029736.715</v>
      </c>
      <c r="P36" s="0" t="n">
        <v>5373835.92</v>
      </c>
      <c r="Q36" s="0" t="n">
        <v>5079730.32</v>
      </c>
      <c r="S36" s="0" t="s">
        <v>303</v>
      </c>
    </row>
    <row r="37" customFormat="false" ht="14" hidden="true" customHeight="false" outlineLevel="0" collapsed="false">
      <c r="A37" s="0" t="str">
        <f aca="false">SUBSTITUTE(C37&amp;D37&amp;E37&amp;F37&amp;G37&amp;H37&amp;I37," ","")</f>
        <v>SMScomoCHATAgentetécnicoServicio7x24NANANANA</v>
      </c>
      <c r="B37" s="0" t="s">
        <v>307</v>
      </c>
      <c r="C37" s="0" t="s">
        <v>230</v>
      </c>
      <c r="D37" s="0" t="s">
        <v>52</v>
      </c>
      <c r="E37" s="0" t="s">
        <v>55</v>
      </c>
      <c r="F37" s="0" t="s">
        <v>35</v>
      </c>
      <c r="G37" s="0" t="s">
        <v>35</v>
      </c>
      <c r="H37" s="0" t="s">
        <v>35</v>
      </c>
      <c r="I37" s="0" t="s">
        <v>35</v>
      </c>
      <c r="J37" s="0" t="s">
        <v>305</v>
      </c>
      <c r="K37" s="0" t="n">
        <v>1301.70847979569</v>
      </c>
      <c r="L37" s="0" t="n">
        <v>17916223.635</v>
      </c>
      <c r="M37" s="0" t="n">
        <v>18644845.7948224</v>
      </c>
      <c r="N37" s="0" t="n">
        <v>16300899.135</v>
      </c>
      <c r="O37" s="0" t="n">
        <v>17110526.85</v>
      </c>
      <c r="P37" s="0" t="n">
        <v>24825713.895</v>
      </c>
      <c r="Q37" s="0" t="n">
        <v>18020479.185</v>
      </c>
      <c r="S37" s="0" t="s">
        <v>303</v>
      </c>
    </row>
    <row r="38" customFormat="false" ht="14" hidden="true" customHeight="false" outlineLevel="0" collapsed="false">
      <c r="A38" s="0" t="str">
        <f aca="false">SUBSTITUTE(C38&amp;D38&amp;E38&amp;F38&amp;G38&amp;H38&amp;I38," ","")</f>
        <v>SMScomoCHATAgenteProfesionalJornadaOrdinariaNANANANA</v>
      </c>
      <c r="B38" s="0" t="s">
        <v>308</v>
      </c>
      <c r="C38" s="0" t="s">
        <v>230</v>
      </c>
      <c r="D38" s="0" t="s">
        <v>309</v>
      </c>
      <c r="E38" s="0" t="s">
        <v>53</v>
      </c>
      <c r="F38" s="0" t="s">
        <v>35</v>
      </c>
      <c r="G38" s="0" t="s">
        <v>35</v>
      </c>
      <c r="H38" s="0" t="s">
        <v>35</v>
      </c>
      <c r="I38" s="0" t="s">
        <v>35</v>
      </c>
      <c r="J38" s="0" t="s">
        <v>36</v>
      </c>
      <c r="K38" s="0" t="n">
        <v>618.577826162437</v>
      </c>
      <c r="L38" s="0" t="n">
        <v>6028187.76</v>
      </c>
      <c r="M38" s="0" t="n">
        <v>6072001.25148164</v>
      </c>
      <c r="N38" s="0" t="n">
        <v>6595037.595</v>
      </c>
      <c r="O38" s="0" t="n">
        <v>6551050.095</v>
      </c>
      <c r="P38" s="0" t="n">
        <v>6761562.885</v>
      </c>
      <c r="Q38" s="0" t="n">
        <v>6743447.28</v>
      </c>
      <c r="S38" s="0" t="s">
        <v>303</v>
      </c>
    </row>
    <row r="39" customFormat="false" ht="14" hidden="true" customHeight="false" outlineLevel="0" collapsed="false">
      <c r="A39" s="0" t="str">
        <f aca="false">SUBSTITUTE(C39&amp;D39&amp;E39&amp;F39&amp;G39&amp;H39&amp;I39," ","")</f>
        <v>SMScomoCHATAgenteProfesionalServicio7x24NANANANA</v>
      </c>
      <c r="B39" s="0" t="s">
        <v>310</v>
      </c>
      <c r="C39" s="0" t="s">
        <v>230</v>
      </c>
      <c r="D39" s="0" t="s">
        <v>309</v>
      </c>
      <c r="E39" s="0" t="s">
        <v>55</v>
      </c>
      <c r="F39" s="0" t="s">
        <v>35</v>
      </c>
      <c r="G39" s="0" t="s">
        <v>35</v>
      </c>
      <c r="H39" s="0" t="s">
        <v>35</v>
      </c>
      <c r="I39" s="0" t="s">
        <v>35</v>
      </c>
      <c r="J39" s="0" t="s">
        <v>305</v>
      </c>
      <c r="K39" s="0" t="n">
        <v>1899.44780172478</v>
      </c>
      <c r="L39" s="0" t="n">
        <v>24714572.49</v>
      </c>
      <c r="M39" s="0" t="n">
        <v>24439805.0372136</v>
      </c>
      <c r="N39" s="0" t="n">
        <v>23063459.76</v>
      </c>
      <c r="O39" s="0" t="n">
        <v>23021112.735</v>
      </c>
      <c r="P39" s="0" t="n">
        <v>33329888.685</v>
      </c>
      <c r="Q39" s="0" t="n">
        <v>25102789.605</v>
      </c>
      <c r="S39" s="0" t="s">
        <v>303</v>
      </c>
    </row>
    <row r="40" customFormat="false" ht="14" hidden="true" customHeight="false" outlineLevel="0" collapsed="false">
      <c r="A40" s="0" t="str">
        <f aca="false">SUBSTITUTE(C40&amp;D40&amp;E40&amp;F40&amp;G40&amp;H40&amp;I40," ","")</f>
        <v>SMScomoCHATAgenteEspecializadoJornadaOrdinariaNANANANA</v>
      </c>
      <c r="B40" s="0" t="s">
        <v>311</v>
      </c>
      <c r="C40" s="0" t="s">
        <v>230</v>
      </c>
      <c r="D40" s="0" t="s">
        <v>312</v>
      </c>
      <c r="E40" s="0" t="s">
        <v>53</v>
      </c>
      <c r="F40" s="0" t="s">
        <v>35</v>
      </c>
      <c r="G40" s="0" t="s">
        <v>35</v>
      </c>
      <c r="H40" s="0" t="s">
        <v>35</v>
      </c>
      <c r="I40" s="0" t="s">
        <v>35</v>
      </c>
      <c r="J40" s="0" t="s">
        <v>36</v>
      </c>
      <c r="K40" s="0" t="n">
        <v>789.36048957075</v>
      </c>
      <c r="L40" s="0" t="n">
        <v>7593223.68</v>
      </c>
      <c r="M40" s="0" t="n">
        <v>7821749.14533394</v>
      </c>
      <c r="N40" s="0" t="n">
        <v>8352596.97</v>
      </c>
      <c r="O40" s="0" t="n">
        <v>8230670.865</v>
      </c>
      <c r="P40" s="0" t="n">
        <v>8370073.98</v>
      </c>
      <c r="Q40" s="0" t="n">
        <v>8591242.095</v>
      </c>
      <c r="S40" s="0" t="s">
        <v>303</v>
      </c>
    </row>
    <row r="41" customFormat="false" ht="14" hidden="true" customHeight="false" outlineLevel="0" collapsed="false">
      <c r="A41" s="0" t="str">
        <f aca="false">SUBSTITUTE(C41&amp;D41&amp;E41&amp;F41&amp;G41&amp;H41&amp;I41," ","")</f>
        <v>SMScomoCHATAgenteEspecializadoServicio7x24NANANANA</v>
      </c>
      <c r="B41" s="0" t="s">
        <v>313</v>
      </c>
      <c r="C41" s="0" t="s">
        <v>230</v>
      </c>
      <c r="D41" s="0" t="s">
        <v>312</v>
      </c>
      <c r="E41" s="0" t="s">
        <v>55</v>
      </c>
      <c r="F41" s="0" t="s">
        <v>35</v>
      </c>
      <c r="G41" s="0" t="s">
        <v>35</v>
      </c>
      <c r="H41" s="0" t="s">
        <v>35</v>
      </c>
      <c r="I41" s="0" t="s">
        <v>35</v>
      </c>
      <c r="J41" s="0" t="s">
        <v>305</v>
      </c>
      <c r="K41" s="0" t="n">
        <v>2497.18712365387</v>
      </c>
      <c r="L41" s="0" t="n">
        <v>32264322.03</v>
      </c>
      <c r="M41" s="0" t="n">
        <v>31482540.3099691</v>
      </c>
      <c r="N41" s="0" t="n">
        <v>29826020.385</v>
      </c>
      <c r="O41" s="0" t="n">
        <v>29546749.44</v>
      </c>
      <c r="P41" s="0" t="n">
        <v>42871333.23</v>
      </c>
      <c r="Q41" s="0" t="n">
        <v>32968703.7</v>
      </c>
      <c r="S41" s="0" t="s">
        <v>303</v>
      </c>
    </row>
    <row r="42" customFormat="false" ht="14" hidden="true" customHeight="false" outlineLevel="0" collapsed="false">
      <c r="A42" s="0" t="str">
        <f aca="false">SUBSTITUTE(C42&amp;D42&amp;E42&amp;F42&amp;G42&amp;H42&amp;I42," ","")</f>
        <v>TransferenciadechatNANANANANANA</v>
      </c>
      <c r="B42" s="0" t="s">
        <v>314</v>
      </c>
      <c r="C42" s="0" t="s">
        <v>231</v>
      </c>
      <c r="D42" s="0" t="s">
        <v>35</v>
      </c>
      <c r="E42" s="0" t="s">
        <v>35</v>
      </c>
      <c r="F42" s="0" t="s">
        <v>35</v>
      </c>
      <c r="G42" s="0" t="s">
        <v>35</v>
      </c>
      <c r="H42" s="0" t="s">
        <v>35</v>
      </c>
      <c r="I42" s="0" t="s">
        <v>35</v>
      </c>
      <c r="J42" s="0" t="s">
        <v>280</v>
      </c>
      <c r="K42" s="0" t="n">
        <v>1.6</v>
      </c>
      <c r="L42" s="0" t="n">
        <v>811</v>
      </c>
      <c r="M42" s="0" t="n">
        <v>33.395671920919</v>
      </c>
      <c r="N42" s="0" t="n">
        <v>592</v>
      </c>
      <c r="O42" s="0" t="n">
        <v>16178</v>
      </c>
      <c r="P42" s="0" t="n">
        <v>1310</v>
      </c>
      <c r="Q42" s="0" t="n">
        <v>128</v>
      </c>
      <c r="S42" s="0" t="s">
        <v>251</v>
      </c>
    </row>
    <row r="43" customFormat="false" ht="14" hidden="false" customHeight="false" outlineLevel="0" collapsed="false">
      <c r="A43" s="0" t="str">
        <f aca="false">SUBSTITUTE(C43&amp;D43&amp;E43&amp;F43&amp;G43&amp;H43&amp;I43," ","")</f>
        <v>ChatbotdumbNANANANANANA</v>
      </c>
      <c r="B43" s="0" t="s">
        <v>315</v>
      </c>
      <c r="C43" s="0" t="s">
        <v>46</v>
      </c>
      <c r="D43" s="0" t="s">
        <v>35</v>
      </c>
      <c r="E43" s="0" t="s">
        <v>35</v>
      </c>
      <c r="F43" s="0" t="s">
        <v>35</v>
      </c>
      <c r="G43" s="0" t="s">
        <v>35</v>
      </c>
      <c r="H43" s="0" t="s">
        <v>35</v>
      </c>
      <c r="I43" s="0" t="s">
        <v>35</v>
      </c>
      <c r="J43" s="0" t="s">
        <v>316</v>
      </c>
      <c r="K43" s="0" t="n">
        <v>56</v>
      </c>
      <c r="L43" s="0" t="n">
        <v>32</v>
      </c>
      <c r="M43" s="0" t="n">
        <v>543</v>
      </c>
      <c r="N43" s="0" t="n">
        <v>50</v>
      </c>
      <c r="O43" s="0" t="n">
        <v>1103</v>
      </c>
      <c r="P43" s="0" t="n">
        <v>458</v>
      </c>
      <c r="Q43" s="0" t="n">
        <v>177</v>
      </c>
      <c r="S43" s="0" t="s">
        <v>251</v>
      </c>
    </row>
    <row r="44" customFormat="false" ht="14" hidden="false" customHeight="false" outlineLevel="0" collapsed="false">
      <c r="A44" s="0" t="str">
        <f aca="false">SUBSTITUTE(C44&amp;D44&amp;E44&amp;F44&amp;G44&amp;H44&amp;I44," ","")</f>
        <v>ChatbotSmartNANANANANANA</v>
      </c>
      <c r="B44" s="0" t="s">
        <v>317</v>
      </c>
      <c r="C44" s="0" t="s">
        <v>48</v>
      </c>
      <c r="D44" s="0" t="s">
        <v>35</v>
      </c>
      <c r="E44" s="0" t="s">
        <v>35</v>
      </c>
      <c r="F44" s="0" t="s">
        <v>35</v>
      </c>
      <c r="G44" s="0" t="s">
        <v>35</v>
      </c>
      <c r="H44" s="0" t="s">
        <v>35</v>
      </c>
      <c r="I44" s="0" t="s">
        <v>35</v>
      </c>
      <c r="J44" s="0" t="s">
        <v>318</v>
      </c>
      <c r="K44" s="0" t="n">
        <v>128</v>
      </c>
      <c r="L44" s="0" t="n">
        <v>65</v>
      </c>
      <c r="M44" s="0" t="n">
        <v>679</v>
      </c>
      <c r="N44" s="0" t="n">
        <v>50</v>
      </c>
      <c r="O44" s="0" t="n">
        <v>1423</v>
      </c>
      <c r="P44" s="0" t="n">
        <v>847</v>
      </c>
      <c r="Q44" s="0" t="n">
        <v>177</v>
      </c>
      <c r="S44" s="0" t="s">
        <v>251</v>
      </c>
    </row>
    <row r="45" customFormat="false" ht="14" hidden="true" customHeight="false" outlineLevel="0" collapsed="false">
      <c r="A45" s="0" t="str">
        <f aca="false">SUBSTITUTE(C45&amp;D45&amp;E45&amp;F45&amp;G45&amp;H45&amp;I45," ","")</f>
        <v>VoicebotSmartNANANANANANA</v>
      </c>
      <c r="B45" s="0" t="s">
        <v>319</v>
      </c>
      <c r="C45" s="0" t="s">
        <v>237</v>
      </c>
      <c r="D45" s="0" t="s">
        <v>35</v>
      </c>
      <c r="E45" s="0" t="s">
        <v>35</v>
      </c>
      <c r="F45" s="0" t="s">
        <v>35</v>
      </c>
      <c r="G45" s="0" t="s">
        <v>35</v>
      </c>
      <c r="H45" s="0" t="s">
        <v>35</v>
      </c>
      <c r="I45" s="0" t="s">
        <v>35</v>
      </c>
      <c r="J45" s="0" t="s">
        <v>320</v>
      </c>
      <c r="K45" s="0" t="n">
        <v>283.983786666667</v>
      </c>
      <c r="L45" s="0" t="n">
        <v>391</v>
      </c>
      <c r="M45" s="0" t="n">
        <v>546</v>
      </c>
      <c r="N45" s="0" t="n">
        <v>479</v>
      </c>
      <c r="O45" s="0" t="n">
        <v>1861</v>
      </c>
      <c r="P45" s="0" t="n">
        <v>3807</v>
      </c>
      <c r="Q45" s="0" t="n">
        <v>729</v>
      </c>
      <c r="S45" s="0" t="s">
        <v>251</v>
      </c>
    </row>
    <row r="46" customFormat="false" ht="14" hidden="false" customHeight="false" outlineLevel="0" collapsed="false">
      <c r="A46" s="0" t="str">
        <f aca="false">SUBSTITUTE(C46&amp;D46&amp;E46&amp;F46&amp;G46&amp;H46&amp;I46," ","")</f>
        <v>HoradesarrolloparaIntegracionesycanalesdigitalesNANANANANANA</v>
      </c>
      <c r="B46" s="0" t="s">
        <v>321</v>
      </c>
      <c r="C46" s="0" t="s">
        <v>49</v>
      </c>
      <c r="D46" s="0" t="s">
        <v>35</v>
      </c>
      <c r="E46" s="0" t="s">
        <v>35</v>
      </c>
      <c r="F46" s="0" t="s">
        <v>35</v>
      </c>
      <c r="G46" s="0" t="s">
        <v>35</v>
      </c>
      <c r="H46" s="0" t="s">
        <v>35</v>
      </c>
      <c r="I46" s="0" t="s">
        <v>35</v>
      </c>
      <c r="J46" s="0" t="s">
        <v>49</v>
      </c>
      <c r="K46" s="0" t="n">
        <v>64000</v>
      </c>
      <c r="L46" s="0" t="n">
        <v>101305</v>
      </c>
      <c r="M46" s="0" t="n">
        <v>160299.225220411</v>
      </c>
      <c r="N46" s="0" t="n">
        <v>258552</v>
      </c>
      <c r="O46" s="0" t="n">
        <v>165273</v>
      </c>
      <c r="P46" s="0" t="n">
        <v>229751</v>
      </c>
      <c r="Q46" s="0" t="n">
        <v>253856</v>
      </c>
      <c r="S46" s="0" t="s">
        <v>251</v>
      </c>
    </row>
    <row r="47" customFormat="false" ht="14" hidden="false" customHeight="false" outlineLevel="0" collapsed="false">
      <c r="A47" s="0" t="str">
        <f aca="false">SUBSTITUTE(C47&amp;D47&amp;E47&amp;F47&amp;G47&amp;H47&amp;I47," ","")</f>
        <v>AnalyticsNANANANANANA</v>
      </c>
      <c r="B47" s="0" t="s">
        <v>322</v>
      </c>
      <c r="C47" s="0" t="s">
        <v>50</v>
      </c>
      <c r="D47" s="0" t="s">
        <v>35</v>
      </c>
      <c r="E47" s="0" t="s">
        <v>35</v>
      </c>
      <c r="F47" s="0" t="s">
        <v>35</v>
      </c>
      <c r="G47" s="0" t="s">
        <v>35</v>
      </c>
      <c r="H47" s="0" t="s">
        <v>35</v>
      </c>
      <c r="I47" s="0" t="s">
        <v>35</v>
      </c>
      <c r="J47" s="0" t="s">
        <v>285</v>
      </c>
      <c r="K47" s="0" t="n">
        <v>8208000</v>
      </c>
      <c r="L47" s="0" t="n">
        <v>229120</v>
      </c>
      <c r="M47" s="0" t="n">
        <v>1029388.19129041</v>
      </c>
      <c r="N47" s="0" t="n">
        <v>239400</v>
      </c>
      <c r="O47" s="0" t="n">
        <v>1524920</v>
      </c>
      <c r="P47" s="0" t="n">
        <v>559867</v>
      </c>
      <c r="Q47" s="0" t="n">
        <v>48012</v>
      </c>
      <c r="S47" s="0" t="s">
        <v>251</v>
      </c>
    </row>
    <row r="48" customFormat="false" ht="14" hidden="true" customHeight="false" outlineLevel="0" collapsed="false">
      <c r="A48" s="0" t="str">
        <f aca="false">SUBSTITUTE(C48&amp;D48&amp;E48&amp;F48&amp;G48&amp;H48&amp;I48," ","")</f>
        <v>AgenteparagestiónderedessocialesAgentetécnicoJornadaOrdinariaPlataNANANA</v>
      </c>
      <c r="B48" s="0" t="s">
        <v>323</v>
      </c>
      <c r="C48" s="0" t="s">
        <v>202</v>
      </c>
      <c r="D48" s="0" t="s">
        <v>52</v>
      </c>
      <c r="E48" s="0" t="s">
        <v>53</v>
      </c>
      <c r="F48" s="0" t="s">
        <v>195</v>
      </c>
      <c r="G48" s="0" t="s">
        <v>35</v>
      </c>
      <c r="H48" s="0" t="s">
        <v>35</v>
      </c>
      <c r="I48" s="0" t="s">
        <v>35</v>
      </c>
      <c r="J48" s="0" t="s">
        <v>36</v>
      </c>
      <c r="K48" s="0" t="n">
        <v>4103543.18160198</v>
      </c>
      <c r="L48" s="0" t="n">
        <v>4040230.14</v>
      </c>
      <c r="M48" s="0" t="n">
        <v>4847395.21965728</v>
      </c>
      <c r="N48" s="0" t="n">
        <v>4354531.695</v>
      </c>
      <c r="O48" s="0" t="n">
        <v>4872761.37</v>
      </c>
      <c r="P48" s="0" t="n">
        <v>4939426.755</v>
      </c>
      <c r="Q48" s="0" t="n">
        <v>5079730.32</v>
      </c>
      <c r="S48" s="0" t="s">
        <v>303</v>
      </c>
    </row>
    <row r="49" customFormat="false" ht="14" hidden="true" customHeight="false" outlineLevel="0" collapsed="false">
      <c r="A49" s="0" t="str">
        <f aca="false">SUBSTITUTE(C49&amp;D49&amp;E49&amp;F49&amp;G49&amp;H49&amp;I49," ","")</f>
        <v>AgenteparagestiónderedessocialesAgentetécnicoHoraextradiurnaPlataNANANA</v>
      </c>
      <c r="B49" s="0" t="s">
        <v>324</v>
      </c>
      <c r="C49" s="0" t="s">
        <v>202</v>
      </c>
      <c r="D49" s="0" t="s">
        <v>52</v>
      </c>
      <c r="E49" s="0" t="s">
        <v>192</v>
      </c>
      <c r="F49" s="0" t="s">
        <v>195</v>
      </c>
      <c r="G49" s="0" t="s">
        <v>35</v>
      </c>
      <c r="H49" s="0" t="s">
        <v>35</v>
      </c>
      <c r="I49" s="0" t="s">
        <v>35</v>
      </c>
      <c r="J49" s="0" t="s">
        <v>325</v>
      </c>
      <c r="K49" s="0" t="n">
        <v>20240.4975967212</v>
      </c>
      <c r="L49" s="0" t="n">
        <v>22018.59</v>
      </c>
      <c r="M49" s="0" t="n">
        <v>25362.858367533</v>
      </c>
      <c r="N49" s="0" t="n">
        <v>15899.67</v>
      </c>
      <c r="O49" s="0" t="n">
        <v>17467.695</v>
      </c>
      <c r="P49" s="0" t="n">
        <v>19248.93</v>
      </c>
      <c r="Q49" s="0" t="n">
        <v>26701.965</v>
      </c>
      <c r="S49" s="0" t="s">
        <v>303</v>
      </c>
    </row>
    <row r="50" customFormat="false" ht="14" hidden="true" customHeight="false" outlineLevel="0" collapsed="false">
      <c r="A50" s="0" t="str">
        <f aca="false">SUBSTITUTE(C50&amp;D50&amp;E50&amp;F50&amp;G50&amp;H50&amp;I50," ","")</f>
        <v>AgenteparagestiónderedessocialesAgentetécnicoHoraextranocturna PlataNANANA</v>
      </c>
      <c r="B50" s="0" t="s">
        <v>326</v>
      </c>
      <c r="C50" s="0" t="s">
        <v>202</v>
      </c>
      <c r="D50" s="0" t="s">
        <v>52</v>
      </c>
      <c r="E50" s="0" t="s">
        <v>197</v>
      </c>
      <c r="F50" s="0" t="s">
        <v>195</v>
      </c>
      <c r="G50" s="0" t="s">
        <v>35</v>
      </c>
      <c r="H50" s="0" t="s">
        <v>35</v>
      </c>
      <c r="I50" s="0" t="s">
        <v>35</v>
      </c>
      <c r="J50" s="0" t="s">
        <v>325</v>
      </c>
      <c r="K50" s="0" t="n">
        <v>26525.2996101471</v>
      </c>
      <c r="L50" s="0" t="n">
        <v>30826.44</v>
      </c>
      <c r="M50" s="0" t="n">
        <v>35508.0017145462</v>
      </c>
      <c r="N50" s="0" t="n">
        <v>22258.71</v>
      </c>
      <c r="O50" s="0" t="n">
        <v>24175.53</v>
      </c>
      <c r="P50" s="0" t="n">
        <v>24015.105</v>
      </c>
      <c r="Q50" s="0" t="n">
        <v>37062.315</v>
      </c>
      <c r="S50" s="0" t="s">
        <v>303</v>
      </c>
    </row>
    <row r="51" customFormat="false" ht="14" hidden="true" customHeight="false" outlineLevel="0" collapsed="false">
      <c r="A51" s="0" t="str">
        <f aca="false">SUBSTITUTE(C51&amp;D51&amp;E51&amp;F51&amp;G51&amp;H51&amp;I51," ","")</f>
        <v>AgenteparagestiónderedessocialesAgentetécnicoHoraextradominicalyfestivoPlataNANANA</v>
      </c>
      <c r="B51" s="0" t="s">
        <v>327</v>
      </c>
      <c r="C51" s="0" t="s">
        <v>202</v>
      </c>
      <c r="D51" s="0" t="s">
        <v>52</v>
      </c>
      <c r="E51" s="0" t="s">
        <v>194</v>
      </c>
      <c r="F51" s="0" t="s">
        <v>195</v>
      </c>
      <c r="G51" s="0" t="s">
        <v>35</v>
      </c>
      <c r="H51" s="0" t="s">
        <v>35</v>
      </c>
      <c r="I51" s="0" t="s">
        <v>35</v>
      </c>
      <c r="J51" s="0" t="s">
        <v>325</v>
      </c>
      <c r="K51" s="0" t="n">
        <v>32810.101623573</v>
      </c>
      <c r="L51" s="0" t="n">
        <v>35230.365</v>
      </c>
      <c r="M51" s="0" t="n">
        <v>40580.5733880528</v>
      </c>
      <c r="N51" s="0" t="n">
        <v>31798.305</v>
      </c>
      <c r="O51" s="0" t="n">
        <v>27529.965</v>
      </c>
      <c r="P51" s="0" t="n">
        <v>26397.675</v>
      </c>
      <c r="Q51" s="0" t="n">
        <v>41259.24</v>
      </c>
      <c r="S51" s="0" t="s">
        <v>303</v>
      </c>
    </row>
    <row r="52" customFormat="false" ht="14" hidden="true" customHeight="false" outlineLevel="0" collapsed="false">
      <c r="A52" s="0" t="str">
        <f aca="false">SUBSTITUTE(C52&amp;D52&amp;E52&amp;F52&amp;G52&amp;H52&amp;I52," ","")</f>
        <v>AgenteparagestiónderedessocialesAgentetécnicoServicio7x24PlataNANANA</v>
      </c>
      <c r="B52" s="0" t="s">
        <v>328</v>
      </c>
      <c r="C52" s="0" t="s">
        <v>202</v>
      </c>
      <c r="D52" s="0" t="s">
        <v>52</v>
      </c>
      <c r="E52" s="0" t="s">
        <v>55</v>
      </c>
      <c r="F52" s="0" t="s">
        <v>195</v>
      </c>
      <c r="G52" s="0" t="s">
        <v>35</v>
      </c>
      <c r="H52" s="0" t="s">
        <v>35</v>
      </c>
      <c r="I52" s="0" t="s">
        <v>35</v>
      </c>
      <c r="J52" s="0" t="s">
        <v>305</v>
      </c>
      <c r="K52" s="0" t="n">
        <v>11645305.5977131</v>
      </c>
      <c r="L52" s="0" t="n">
        <v>17487134.37</v>
      </c>
      <c r="M52" s="0" t="n">
        <v>19510765.7591205</v>
      </c>
      <c r="N52" s="0" t="n">
        <v>16383380.355</v>
      </c>
      <c r="O52" s="0" t="n">
        <v>16831459.8</v>
      </c>
      <c r="P52" s="0" t="n">
        <v>23394136.05</v>
      </c>
      <c r="Q52" s="0" t="n">
        <v>18020479.185</v>
      </c>
      <c r="S52" s="0" t="s">
        <v>303</v>
      </c>
    </row>
    <row r="53" customFormat="false" ht="14" hidden="true" customHeight="false" outlineLevel="0" collapsed="false">
      <c r="A53" s="0" t="str">
        <f aca="false">SUBSTITUTE(C53&amp;D53&amp;E53&amp;F53&amp;G53&amp;H53&amp;I53," ","")</f>
        <v>AgenteparagestiónderedessocialesAgenteprofesionalJornadaOrdinariaPlataNANANA</v>
      </c>
      <c r="B53" s="0" t="s">
        <v>329</v>
      </c>
      <c r="C53" s="0" t="s">
        <v>202</v>
      </c>
      <c r="D53" s="0" t="s">
        <v>56</v>
      </c>
      <c r="E53" s="0" t="s">
        <v>53</v>
      </c>
      <c r="F53" s="0" t="s">
        <v>195</v>
      </c>
      <c r="G53" s="0" t="s">
        <v>35</v>
      </c>
      <c r="H53" s="0" t="s">
        <v>35</v>
      </c>
      <c r="I53" s="0" t="s">
        <v>35</v>
      </c>
      <c r="J53" s="0" t="s">
        <v>36</v>
      </c>
      <c r="K53" s="0" t="n">
        <v>6366071.90643531</v>
      </c>
      <c r="L53" s="0" t="n">
        <v>5586856.515</v>
      </c>
      <c r="M53" s="0" t="n">
        <v>6347242.74542048</v>
      </c>
      <c r="N53" s="0" t="n">
        <v>6092959.095</v>
      </c>
      <c r="O53" s="0" t="n">
        <v>6394075.785</v>
      </c>
      <c r="P53" s="0" t="n">
        <v>6287484.24</v>
      </c>
      <c r="Q53" s="0" t="n">
        <v>6743447.28</v>
      </c>
      <c r="S53" s="0" t="s">
        <v>303</v>
      </c>
    </row>
    <row r="54" customFormat="false" ht="14" hidden="true" customHeight="false" outlineLevel="0" collapsed="false">
      <c r="A54" s="0" t="str">
        <f aca="false">SUBSTITUTE(C54&amp;D54&amp;E54&amp;F54&amp;G54&amp;H54&amp;I54," ","")</f>
        <v>AgenteparagestiónderedessocialesAgenteprofesionalHoraextradiurnaPlataNANANA</v>
      </c>
      <c r="B54" s="0" t="s">
        <v>330</v>
      </c>
      <c r="C54" s="0" t="s">
        <v>202</v>
      </c>
      <c r="D54" s="0" t="s">
        <v>56</v>
      </c>
      <c r="E54" s="0" t="s">
        <v>192</v>
      </c>
      <c r="F54" s="0" t="s">
        <v>195</v>
      </c>
      <c r="G54" s="0" t="s">
        <v>35</v>
      </c>
      <c r="H54" s="0" t="s">
        <v>35</v>
      </c>
      <c r="I54" s="0" t="s">
        <v>35</v>
      </c>
      <c r="J54" s="0" t="s">
        <v>325</v>
      </c>
      <c r="K54" s="0" t="n">
        <v>32024.5013718948</v>
      </c>
      <c r="L54" s="0" t="n">
        <v>30446.595</v>
      </c>
      <c r="M54" s="0" t="n">
        <v>34733.1572839864</v>
      </c>
      <c r="N54" s="0" t="n">
        <v>23848.47</v>
      </c>
      <c r="O54" s="0" t="n">
        <v>24510.87</v>
      </c>
      <c r="P54" s="0" t="n">
        <v>26708.175</v>
      </c>
      <c r="Q54" s="0" t="n">
        <v>37883.07</v>
      </c>
      <c r="S54" s="0" t="s">
        <v>303</v>
      </c>
    </row>
    <row r="55" customFormat="false" ht="14" hidden="true" customHeight="false" outlineLevel="0" collapsed="false">
      <c r="A55" s="0" t="str">
        <f aca="false">SUBSTITUTE(C55&amp;D55&amp;E55&amp;F55&amp;G55&amp;H55&amp;I55," ","")</f>
        <v>AgenteparagestiónderedessocialesAgenteprofesionalHoraextranocturna PlataNANANA</v>
      </c>
      <c r="B55" s="0" t="s">
        <v>331</v>
      </c>
      <c r="C55" s="0" t="s">
        <v>202</v>
      </c>
      <c r="D55" s="0" t="s">
        <v>56</v>
      </c>
      <c r="E55" s="0" t="s">
        <v>197</v>
      </c>
      <c r="F55" s="0" t="s">
        <v>195</v>
      </c>
      <c r="G55" s="0" t="s">
        <v>35</v>
      </c>
      <c r="H55" s="0" t="s">
        <v>35</v>
      </c>
      <c r="I55" s="0" t="s">
        <v>35</v>
      </c>
      <c r="J55" s="0" t="s">
        <v>325</v>
      </c>
      <c r="K55" s="0" t="n">
        <v>43022.9048953901</v>
      </c>
      <c r="L55" s="0" t="n">
        <v>42625.44</v>
      </c>
      <c r="M55" s="0" t="n">
        <v>48626.420197581</v>
      </c>
      <c r="N55" s="0" t="n">
        <v>33388.065</v>
      </c>
      <c r="O55" s="0" t="n">
        <v>34035.975</v>
      </c>
      <c r="P55" s="0" t="n">
        <v>33786.54</v>
      </c>
      <c r="Q55" s="0" t="n">
        <v>52580.07</v>
      </c>
      <c r="S55" s="0" t="s">
        <v>303</v>
      </c>
    </row>
    <row r="56" customFormat="false" ht="14" hidden="true" customHeight="false" outlineLevel="0" collapsed="false">
      <c r="A56" s="0" t="str">
        <f aca="false">SUBSTITUTE(C56&amp;D56&amp;E56&amp;F56&amp;G56&amp;H56&amp;I56," ","")</f>
        <v>AgenteparagestiónderedessocialesAgenteprofesionalHoraextradominicalyfestivoPlataNANANA</v>
      </c>
      <c r="B56" s="0" t="s">
        <v>332</v>
      </c>
      <c r="C56" s="0" t="s">
        <v>202</v>
      </c>
      <c r="D56" s="0" t="s">
        <v>56</v>
      </c>
      <c r="E56" s="0" t="s">
        <v>194</v>
      </c>
      <c r="F56" s="0" t="s">
        <v>195</v>
      </c>
      <c r="G56" s="0" t="s">
        <v>35</v>
      </c>
      <c r="H56" s="0" t="s">
        <v>35</v>
      </c>
      <c r="I56" s="0" t="s">
        <v>35</v>
      </c>
      <c r="J56" s="0" t="s">
        <v>325</v>
      </c>
      <c r="K56" s="0" t="n">
        <v>54021.3084188854</v>
      </c>
      <c r="L56" s="0" t="n">
        <v>48715.38</v>
      </c>
      <c r="M56" s="0" t="n">
        <v>55573.0516543783</v>
      </c>
      <c r="N56" s="0" t="n">
        <v>47697.975</v>
      </c>
      <c r="O56" s="0" t="n">
        <v>38799.045</v>
      </c>
      <c r="P56" s="0" t="n">
        <v>37326.24</v>
      </c>
      <c r="Q56" s="0" t="n">
        <v>58535.46</v>
      </c>
      <c r="S56" s="0" t="s">
        <v>303</v>
      </c>
    </row>
    <row r="57" customFormat="false" ht="14" hidden="true" customHeight="false" outlineLevel="0" collapsed="false">
      <c r="A57" s="0" t="str">
        <f aca="false">SUBSTITUTE(C57&amp;D57&amp;E57&amp;F57&amp;G57&amp;H57&amp;I57," ","")</f>
        <v>AgenteparagestiónderedessocialesAgenteprofesionalServicio7x24PlataNANANA</v>
      </c>
      <c r="B57" s="0" t="s">
        <v>333</v>
      </c>
      <c r="C57" s="0" t="s">
        <v>202</v>
      </c>
      <c r="D57" s="0" t="s">
        <v>56</v>
      </c>
      <c r="E57" s="0" t="s">
        <v>55</v>
      </c>
      <c r="F57" s="0" t="s">
        <v>195</v>
      </c>
      <c r="G57" s="0" t="s">
        <v>35</v>
      </c>
      <c r="H57" s="0" t="s">
        <v>35</v>
      </c>
      <c r="I57" s="0" t="s">
        <v>35</v>
      </c>
      <c r="J57" s="0" t="s">
        <v>305</v>
      </c>
      <c r="K57" s="0" t="n">
        <v>19564156.1346297</v>
      </c>
      <c r="L57" s="0" t="n">
        <v>24285518.415</v>
      </c>
      <c r="M57" s="0" t="n">
        <v>25547652.0503174</v>
      </c>
      <c r="N57" s="0" t="n">
        <v>22273696.8</v>
      </c>
      <c r="O57" s="0" t="n">
        <v>22742045.685</v>
      </c>
      <c r="P57" s="0" t="n">
        <v>31456285.11</v>
      </c>
      <c r="Q57" s="0" t="n">
        <v>25102789.605</v>
      </c>
      <c r="S57" s="0" t="s">
        <v>303</v>
      </c>
    </row>
    <row r="58" customFormat="false" ht="14" hidden="true" customHeight="false" outlineLevel="0" collapsed="false">
      <c r="A58" s="0" t="str">
        <f aca="false">SUBSTITUTE(C58&amp;D58&amp;E58&amp;F58&amp;G58&amp;H58&amp;I58," ","")</f>
        <v>AgenteparagestiónderedessocialesAgenteespecializadoJornadaOrdinariaPlataNANANA</v>
      </c>
      <c r="B58" s="0" t="s">
        <v>334</v>
      </c>
      <c r="C58" s="0" t="s">
        <v>202</v>
      </c>
      <c r="D58" s="0" t="s">
        <v>191</v>
      </c>
      <c r="E58" s="0" t="s">
        <v>53</v>
      </c>
      <c r="F58" s="0" t="s">
        <v>195</v>
      </c>
      <c r="G58" s="0" t="s">
        <v>35</v>
      </c>
      <c r="H58" s="0" t="s">
        <v>35</v>
      </c>
      <c r="I58" s="0" t="s">
        <v>35</v>
      </c>
      <c r="J58" s="0" t="s">
        <v>36</v>
      </c>
      <c r="K58" s="0" t="n">
        <v>7874424.38965752</v>
      </c>
      <c r="L58" s="0" t="n">
        <v>7147607.535</v>
      </c>
      <c r="M58" s="0" t="n">
        <v>8170038.83968409</v>
      </c>
      <c r="N58" s="0" t="n">
        <v>7850518.47</v>
      </c>
      <c r="O58" s="0" t="n">
        <v>8073695.52</v>
      </c>
      <c r="P58" s="0" t="n">
        <v>7835941.53</v>
      </c>
      <c r="Q58" s="0" t="n">
        <v>8591242.095</v>
      </c>
      <c r="S58" s="0" t="s">
        <v>303</v>
      </c>
    </row>
    <row r="59" customFormat="false" ht="14" hidden="true" customHeight="false" outlineLevel="0" collapsed="false">
      <c r="A59" s="0" t="str">
        <f aca="false">SUBSTITUTE(C59&amp;D59&amp;E59&amp;F59&amp;G59&amp;H59&amp;I59," ","")</f>
        <v>AgenteparagestiónderedessocialesAgenteespecializadoHoraextradiurnaPlataNANANA</v>
      </c>
      <c r="B59" s="0" t="s">
        <v>335</v>
      </c>
      <c r="C59" s="0" t="s">
        <v>202</v>
      </c>
      <c r="D59" s="0" t="s">
        <v>191</v>
      </c>
      <c r="E59" s="0" t="s">
        <v>192</v>
      </c>
      <c r="F59" s="0" t="s">
        <v>195</v>
      </c>
      <c r="G59" s="0" t="s">
        <v>35</v>
      </c>
      <c r="H59" s="0" t="s">
        <v>35</v>
      </c>
      <c r="I59" s="0" t="s">
        <v>35</v>
      </c>
      <c r="J59" s="0" t="s">
        <v>325</v>
      </c>
      <c r="K59" s="0" t="n">
        <v>39880.5038886772</v>
      </c>
      <c r="L59" s="0" t="n">
        <v>38952.225</v>
      </c>
      <c r="M59" s="0" t="n">
        <v>46121.0777049656</v>
      </c>
      <c r="N59" s="0" t="n">
        <v>31798.305</v>
      </c>
      <c r="O59" s="0" t="n">
        <v>32286.825</v>
      </c>
      <c r="P59" s="0" t="n">
        <v>35307.99</v>
      </c>
      <c r="Q59" s="0" t="n">
        <v>50301</v>
      </c>
      <c r="S59" s="0" t="s">
        <v>303</v>
      </c>
    </row>
    <row r="60" customFormat="false" ht="14" hidden="true" customHeight="false" outlineLevel="0" collapsed="false">
      <c r="A60" s="0" t="str">
        <f aca="false">SUBSTITUTE(C60&amp;D60&amp;E60&amp;F60&amp;G60&amp;H60&amp;I60," ","")</f>
        <v>AgenteparagestiónderedessocialesAgenteespecializadoHoraextranocturna PlataNANANA</v>
      </c>
      <c r="B60" s="0" t="s">
        <v>336</v>
      </c>
      <c r="C60" s="0" t="s">
        <v>202</v>
      </c>
      <c r="D60" s="0" t="s">
        <v>191</v>
      </c>
      <c r="E60" s="0" t="s">
        <v>197</v>
      </c>
      <c r="F60" s="0" t="s">
        <v>195</v>
      </c>
      <c r="G60" s="0" t="s">
        <v>35</v>
      </c>
      <c r="H60" s="0" t="s">
        <v>35</v>
      </c>
      <c r="I60" s="0" t="s">
        <v>35</v>
      </c>
      <c r="J60" s="0" t="s">
        <v>325</v>
      </c>
      <c r="K60" s="0" t="n">
        <v>54021.3084188854</v>
      </c>
      <c r="L60" s="0" t="n">
        <v>54533.115</v>
      </c>
      <c r="M60" s="0" t="n">
        <v>64569.5087869518</v>
      </c>
      <c r="N60" s="0" t="n">
        <v>44517.42</v>
      </c>
      <c r="O60" s="0" t="n">
        <v>44922.105</v>
      </c>
      <c r="P60" s="0" t="n">
        <v>45092.88</v>
      </c>
      <c r="Q60" s="0" t="n">
        <v>69815.925</v>
      </c>
      <c r="S60" s="0" t="s">
        <v>303</v>
      </c>
    </row>
    <row r="61" customFormat="false" ht="14" hidden="true" customHeight="false" outlineLevel="0" collapsed="false">
      <c r="A61" s="0" t="str">
        <f aca="false">SUBSTITUTE(C61&amp;D61&amp;E61&amp;F61&amp;G61&amp;H61&amp;I61," ","")</f>
        <v>AgenteparagestiónderedessocialesAgenteespecializadoHoraextradominicalyfestivoPlataNANANA</v>
      </c>
      <c r="B61" s="0" t="s">
        <v>337</v>
      </c>
      <c r="C61" s="0" t="s">
        <v>202</v>
      </c>
      <c r="D61" s="0" t="s">
        <v>191</v>
      </c>
      <c r="E61" s="0" t="s">
        <v>194</v>
      </c>
      <c r="F61" s="0" t="s">
        <v>195</v>
      </c>
      <c r="G61" s="0" t="s">
        <v>35</v>
      </c>
      <c r="H61" s="0" t="s">
        <v>35</v>
      </c>
      <c r="I61" s="0" t="s">
        <v>35</v>
      </c>
      <c r="J61" s="0" t="s">
        <v>325</v>
      </c>
      <c r="K61" s="0" t="n">
        <v>68162.1129490937</v>
      </c>
      <c r="L61" s="0" t="n">
        <v>62323.56</v>
      </c>
      <c r="M61" s="0" t="n">
        <v>73793.724327945</v>
      </c>
      <c r="N61" s="0" t="n">
        <v>63596.61</v>
      </c>
      <c r="O61" s="0" t="n">
        <v>51240.78</v>
      </c>
      <c r="P61" s="0" t="n">
        <v>49986.36</v>
      </c>
      <c r="Q61" s="0" t="n">
        <v>77723.325</v>
      </c>
      <c r="S61" s="0" t="s">
        <v>303</v>
      </c>
    </row>
    <row r="62" customFormat="false" ht="14" hidden="true" customHeight="false" outlineLevel="0" collapsed="false">
      <c r="A62" s="0" t="str">
        <f aca="false">SUBSTITUTE(C62&amp;D62&amp;E62&amp;F62&amp;G62&amp;H62&amp;I62," ","")</f>
        <v>AgenteparagestiónderedessocialesAgenteespecializadoServicio7x24PlataNANANA</v>
      </c>
      <c r="B62" s="0" t="s">
        <v>338</v>
      </c>
      <c r="C62" s="0" t="s">
        <v>202</v>
      </c>
      <c r="D62" s="0" t="s">
        <v>191</v>
      </c>
      <c r="E62" s="0" t="s">
        <v>55</v>
      </c>
      <c r="F62" s="0" t="s">
        <v>195</v>
      </c>
      <c r="G62" s="0" t="s">
        <v>35</v>
      </c>
      <c r="H62" s="0" t="s">
        <v>35</v>
      </c>
      <c r="I62" s="0" t="s">
        <v>35</v>
      </c>
      <c r="J62" s="0" t="s">
        <v>305</v>
      </c>
      <c r="K62" s="0" t="n">
        <v>24843389.8259074</v>
      </c>
      <c r="L62" s="0" t="n">
        <v>31835763.72</v>
      </c>
      <c r="M62" s="0" t="n">
        <v>32884406.3297285</v>
      </c>
      <c r="N62" s="0" t="n">
        <v>29036257.425</v>
      </c>
      <c r="O62" s="0" t="n">
        <v>29267682.39</v>
      </c>
      <c r="P62" s="0" t="n">
        <v>40441561.02</v>
      </c>
      <c r="Q62" s="0" t="n">
        <v>32968703.7</v>
      </c>
      <c r="S62" s="0" t="s">
        <v>303</v>
      </c>
    </row>
    <row r="63" customFormat="false" ht="14" hidden="true" customHeight="false" outlineLevel="0" collapsed="false">
      <c r="A63" s="0" t="str">
        <f aca="false">SUBSTITUTE(C63&amp;D63&amp;E63&amp;F63&amp;G63&amp;H63&amp;I63," ","")</f>
        <v>AgenteparagestiónderedessocialesAgentetécnicoJornadaOrdinariaOroNANANA</v>
      </c>
      <c r="B63" s="0" t="s">
        <v>339</v>
      </c>
      <c r="C63" s="0" t="s">
        <v>202</v>
      </c>
      <c r="D63" s="0" t="s">
        <v>52</v>
      </c>
      <c r="E63" s="0" t="s">
        <v>53</v>
      </c>
      <c r="F63" s="0" t="s">
        <v>54</v>
      </c>
      <c r="G63" s="0" t="s">
        <v>35</v>
      </c>
      <c r="H63" s="0" t="s">
        <v>35</v>
      </c>
      <c r="I63" s="0" t="s">
        <v>35</v>
      </c>
      <c r="J63" s="0" t="s">
        <v>36</v>
      </c>
      <c r="K63" s="0" t="n">
        <v>4103543.18160198</v>
      </c>
      <c r="L63" s="0" t="n">
        <v>4121035.695</v>
      </c>
      <c r="M63" s="0" t="n">
        <v>4986169.77504398</v>
      </c>
      <c r="N63" s="0" t="n">
        <v>4395545.64</v>
      </c>
      <c r="O63" s="0" t="n">
        <v>4872761.37</v>
      </c>
      <c r="P63" s="0" t="n">
        <v>5043414.24</v>
      </c>
      <c r="Q63" s="0" t="n">
        <v>5304928.725</v>
      </c>
      <c r="S63" s="0" t="s">
        <v>303</v>
      </c>
    </row>
    <row r="64" customFormat="false" ht="14" hidden="true" customHeight="false" outlineLevel="0" collapsed="false">
      <c r="A64" s="0" t="str">
        <f aca="false">SUBSTITUTE(C64&amp;D64&amp;E64&amp;F64&amp;G64&amp;H64&amp;I64," ","")</f>
        <v>AgenteparagestiónderedessocialesAgentetécnicoHoraextradiurnaOroNANANA</v>
      </c>
      <c r="B64" s="0" t="s">
        <v>340</v>
      </c>
      <c r="C64" s="0" t="s">
        <v>202</v>
      </c>
      <c r="D64" s="0" t="s">
        <v>52</v>
      </c>
      <c r="E64" s="0" t="s">
        <v>192</v>
      </c>
      <c r="F64" s="0" t="s">
        <v>54</v>
      </c>
      <c r="G64" s="0" t="s">
        <v>35</v>
      </c>
      <c r="H64" s="0" t="s">
        <v>35</v>
      </c>
      <c r="I64" s="0" t="s">
        <v>35</v>
      </c>
      <c r="J64" s="0" t="s">
        <v>325</v>
      </c>
      <c r="K64" s="0" t="n">
        <v>20240.4975967212</v>
      </c>
      <c r="L64" s="0" t="n">
        <v>22459.5</v>
      </c>
      <c r="M64" s="0" t="n">
        <v>26088.9636743619</v>
      </c>
      <c r="N64" s="0" t="n">
        <v>15899.67</v>
      </c>
      <c r="O64" s="0" t="n">
        <v>17467.695</v>
      </c>
      <c r="P64" s="0" t="n">
        <v>19653.615</v>
      </c>
      <c r="Q64" s="0" t="n">
        <v>27886.005</v>
      </c>
      <c r="S64" s="0" t="s">
        <v>303</v>
      </c>
    </row>
    <row r="65" customFormat="false" ht="14" hidden="true" customHeight="false" outlineLevel="0" collapsed="false">
      <c r="A65" s="0" t="str">
        <f aca="false">SUBSTITUTE(C65&amp;D65&amp;E65&amp;F65&amp;G65&amp;H65&amp;I65," ","")</f>
        <v>AgenteparagestiónderedessocialesAgentetécnicoHoraextranocturna OroNANANA</v>
      </c>
      <c r="B65" s="0" t="s">
        <v>341</v>
      </c>
      <c r="C65" s="0" t="s">
        <v>202</v>
      </c>
      <c r="D65" s="0" t="s">
        <v>52</v>
      </c>
      <c r="E65" s="0" t="s">
        <v>197</v>
      </c>
      <c r="F65" s="0" t="s">
        <v>54</v>
      </c>
      <c r="G65" s="0" t="s">
        <v>35</v>
      </c>
      <c r="H65" s="0" t="s">
        <v>35</v>
      </c>
      <c r="I65" s="0" t="s">
        <v>35</v>
      </c>
      <c r="J65" s="0" t="s">
        <v>325</v>
      </c>
      <c r="K65" s="0" t="n">
        <v>26525.2996101471</v>
      </c>
      <c r="L65" s="0" t="n">
        <v>31443.3</v>
      </c>
      <c r="M65" s="0" t="n">
        <v>36524.5491441066</v>
      </c>
      <c r="N65" s="0" t="n">
        <v>22258.71</v>
      </c>
      <c r="O65" s="0" t="n">
        <v>24175.53</v>
      </c>
      <c r="P65" s="0" t="n">
        <v>24521.22</v>
      </c>
      <c r="Q65" s="0" t="n">
        <v>38704.86</v>
      </c>
      <c r="S65" s="0" t="s">
        <v>303</v>
      </c>
    </row>
    <row r="66" customFormat="false" ht="14" hidden="true" customHeight="false" outlineLevel="0" collapsed="false">
      <c r="A66" s="0" t="str">
        <f aca="false">SUBSTITUTE(C66&amp;D66&amp;E66&amp;F66&amp;G66&amp;H66&amp;I66," ","")</f>
        <v>AgenteparagestiónderedessocialesAgentetécnicoHoraextradominicalyfestivoOroNANANA</v>
      </c>
      <c r="B66" s="0" t="s">
        <v>342</v>
      </c>
      <c r="C66" s="0" t="s">
        <v>202</v>
      </c>
      <c r="D66" s="0" t="s">
        <v>52</v>
      </c>
      <c r="E66" s="0" t="s">
        <v>194</v>
      </c>
      <c r="F66" s="0" t="s">
        <v>54</v>
      </c>
      <c r="G66" s="0" t="s">
        <v>35</v>
      </c>
      <c r="H66" s="0" t="s">
        <v>35</v>
      </c>
      <c r="I66" s="0" t="s">
        <v>35</v>
      </c>
      <c r="J66" s="0" t="s">
        <v>325</v>
      </c>
      <c r="K66" s="0" t="n">
        <v>32810.101623573</v>
      </c>
      <c r="L66" s="0" t="n">
        <v>35935.2</v>
      </c>
      <c r="M66" s="0" t="n">
        <v>41742.341878979</v>
      </c>
      <c r="N66" s="0" t="n">
        <v>31798.305</v>
      </c>
      <c r="O66" s="0" t="n">
        <v>27529.965</v>
      </c>
      <c r="P66" s="0" t="n">
        <v>26953.47</v>
      </c>
      <c r="Q66" s="0" t="n">
        <v>43089.12</v>
      </c>
      <c r="S66" s="0" t="s">
        <v>303</v>
      </c>
    </row>
    <row r="67" customFormat="false" ht="14" hidden="true" customHeight="false" outlineLevel="0" collapsed="false">
      <c r="A67" s="0" t="str">
        <f aca="false">SUBSTITUTE(C67&amp;D67&amp;E67&amp;F67&amp;G67&amp;H67&amp;I67," ","")</f>
        <v>AgenteparagestiónderedessocialesAgentetécnicoServicio7x24OroNANANA</v>
      </c>
      <c r="B67" s="0" t="s">
        <v>343</v>
      </c>
      <c r="C67" s="0" t="s">
        <v>202</v>
      </c>
      <c r="D67" s="0" t="s">
        <v>52</v>
      </c>
      <c r="E67" s="0" t="s">
        <v>55</v>
      </c>
      <c r="F67" s="0" t="s">
        <v>54</v>
      </c>
      <c r="G67" s="0" t="s">
        <v>35</v>
      </c>
      <c r="H67" s="0" t="s">
        <v>35</v>
      </c>
      <c r="I67" s="0" t="s">
        <v>35</v>
      </c>
      <c r="J67" s="0" t="s">
        <v>305</v>
      </c>
      <c r="K67" s="0" t="n">
        <v>11645305.5977131</v>
      </c>
      <c r="L67" s="0" t="n">
        <v>17836877.43</v>
      </c>
      <c r="M67" s="0" t="n">
        <v>20069333.344552</v>
      </c>
      <c r="N67" s="0" t="n">
        <v>16482681.36</v>
      </c>
      <c r="O67" s="0" t="n">
        <v>16831459.8</v>
      </c>
      <c r="P67" s="0" t="n">
        <v>23886643.905</v>
      </c>
      <c r="Q67" s="0" t="n">
        <v>18819377.055</v>
      </c>
      <c r="S67" s="0" t="s">
        <v>303</v>
      </c>
    </row>
    <row r="68" customFormat="false" ht="14" hidden="true" customHeight="false" outlineLevel="0" collapsed="false">
      <c r="A68" s="0" t="str">
        <f aca="false">SUBSTITUTE(C68&amp;D68&amp;E68&amp;F68&amp;G68&amp;H68&amp;I68," ","")</f>
        <v>AgenteparagestiónderedessocialesAgenteprofesionalJornadaOrdinariaOroNANANA</v>
      </c>
      <c r="B68" s="0" t="s">
        <v>344</v>
      </c>
      <c r="C68" s="0" t="s">
        <v>202</v>
      </c>
      <c r="D68" s="0" t="s">
        <v>56</v>
      </c>
      <c r="E68" s="0" t="s">
        <v>53</v>
      </c>
      <c r="F68" s="0" t="s">
        <v>54</v>
      </c>
      <c r="G68" s="0" t="s">
        <v>35</v>
      </c>
      <c r="H68" s="0" t="s">
        <v>35</v>
      </c>
      <c r="I68" s="0" t="s">
        <v>35</v>
      </c>
      <c r="J68" s="0" t="s">
        <v>36</v>
      </c>
      <c r="K68" s="0" t="n">
        <v>6366071.90643531</v>
      </c>
      <c r="L68" s="0" t="n">
        <v>5698594.08</v>
      </c>
      <c r="M68" s="0" t="n">
        <v>6528955.96458511</v>
      </c>
      <c r="N68" s="0" t="n">
        <v>6133973.04</v>
      </c>
      <c r="O68" s="0" t="n">
        <v>6394075.785</v>
      </c>
      <c r="P68" s="0" t="n">
        <v>6419852.46</v>
      </c>
      <c r="Q68" s="0" t="n">
        <v>7042402.89</v>
      </c>
      <c r="S68" s="0" t="s">
        <v>303</v>
      </c>
    </row>
    <row r="69" customFormat="false" ht="14" hidden="true" customHeight="false" outlineLevel="0" collapsed="false">
      <c r="A69" s="0" t="str">
        <f aca="false">SUBSTITUTE(C69&amp;D69&amp;E69&amp;F69&amp;G69&amp;H69&amp;I69," ","")</f>
        <v>AgenteparagestiónderedessocialesAgenteprofesionalHoraextradiurnaOroNANANA</v>
      </c>
      <c r="B69" s="0" t="s">
        <v>345</v>
      </c>
      <c r="C69" s="0" t="s">
        <v>202</v>
      </c>
      <c r="D69" s="0" t="s">
        <v>56</v>
      </c>
      <c r="E69" s="0" t="s">
        <v>192</v>
      </c>
      <c r="F69" s="0" t="s">
        <v>54</v>
      </c>
      <c r="G69" s="0" t="s">
        <v>35</v>
      </c>
      <c r="H69" s="0" t="s">
        <v>35</v>
      </c>
      <c r="I69" s="0" t="s">
        <v>35</v>
      </c>
      <c r="J69" s="0" t="s">
        <v>325</v>
      </c>
      <c r="K69" s="0" t="n">
        <v>32024.5013718948</v>
      </c>
      <c r="L69" s="0" t="n">
        <v>31056.21</v>
      </c>
      <c r="M69" s="0" t="n">
        <v>35727.5219356895</v>
      </c>
      <c r="N69" s="0" t="n">
        <v>23848.47</v>
      </c>
      <c r="O69" s="0" t="n">
        <v>24510.87</v>
      </c>
      <c r="P69" s="0" t="n">
        <v>27270.18</v>
      </c>
      <c r="Q69" s="0" t="n">
        <v>39562.875</v>
      </c>
      <c r="S69" s="0" t="s">
        <v>303</v>
      </c>
    </row>
    <row r="70" customFormat="false" ht="14" hidden="true" customHeight="false" outlineLevel="0" collapsed="false">
      <c r="A70" s="0" t="str">
        <f aca="false">SUBSTITUTE(C70&amp;D70&amp;E70&amp;F70&amp;G70&amp;H70&amp;I70," ","")</f>
        <v>AgenteparagestiónderedessocialesAgenteprofesionalHoraextranocturna OroNANANA</v>
      </c>
      <c r="B70" s="0" t="s">
        <v>346</v>
      </c>
      <c r="C70" s="0" t="s">
        <v>202</v>
      </c>
      <c r="D70" s="0" t="s">
        <v>56</v>
      </c>
      <c r="E70" s="0" t="s">
        <v>197</v>
      </c>
      <c r="F70" s="0" t="s">
        <v>54</v>
      </c>
      <c r="G70" s="0" t="s">
        <v>35</v>
      </c>
      <c r="H70" s="0" t="s">
        <v>35</v>
      </c>
      <c r="I70" s="0" t="s">
        <v>35</v>
      </c>
      <c r="J70" s="0" t="s">
        <v>325</v>
      </c>
      <c r="K70" s="0" t="n">
        <v>43022.9048953901</v>
      </c>
      <c r="L70" s="0" t="n">
        <v>43478.28</v>
      </c>
      <c r="M70" s="0" t="n">
        <v>50018.5307099652</v>
      </c>
      <c r="N70" s="0" t="n">
        <v>33388.065</v>
      </c>
      <c r="O70" s="0" t="n">
        <v>34035.975</v>
      </c>
      <c r="P70" s="0" t="n">
        <v>34498.62</v>
      </c>
      <c r="Q70" s="0" t="n">
        <v>54911.925</v>
      </c>
      <c r="S70" s="0" t="s">
        <v>303</v>
      </c>
    </row>
    <row r="71" customFormat="false" ht="14" hidden="true" customHeight="false" outlineLevel="0" collapsed="false">
      <c r="A71" s="0" t="str">
        <f aca="false">SUBSTITUTE(C71&amp;D71&amp;E71&amp;F71&amp;G71&amp;H71&amp;I71," ","")</f>
        <v>AgenteparagestiónderedessocialesAgenteprofesionalHoraextradominicalyfestivoOroNANANA</v>
      </c>
      <c r="B71" s="0" t="s">
        <v>347</v>
      </c>
      <c r="C71" s="0" t="s">
        <v>202</v>
      </c>
      <c r="D71" s="0" t="s">
        <v>56</v>
      </c>
      <c r="E71" s="0" t="s">
        <v>194</v>
      </c>
      <c r="F71" s="0" t="s">
        <v>54</v>
      </c>
      <c r="G71" s="0" t="s">
        <v>35</v>
      </c>
      <c r="H71" s="0" t="s">
        <v>35</v>
      </c>
      <c r="I71" s="0" t="s">
        <v>35</v>
      </c>
      <c r="J71" s="0" t="s">
        <v>325</v>
      </c>
      <c r="K71" s="0" t="n">
        <v>54021.3084188854</v>
      </c>
      <c r="L71" s="0" t="n">
        <v>49690.35</v>
      </c>
      <c r="M71" s="0" t="n">
        <v>57164.0350971031</v>
      </c>
      <c r="N71" s="0" t="n">
        <v>47697.975</v>
      </c>
      <c r="O71" s="0" t="n">
        <v>38799.045</v>
      </c>
      <c r="P71" s="0" t="n">
        <v>38111.805</v>
      </c>
      <c r="Q71" s="0" t="n">
        <v>61131.24</v>
      </c>
      <c r="S71" s="0" t="s">
        <v>303</v>
      </c>
    </row>
    <row r="72" customFormat="false" ht="14" hidden="true" customHeight="false" outlineLevel="0" collapsed="false">
      <c r="A72" s="0" t="str">
        <f aca="false">SUBSTITUTE(C72&amp;D72&amp;E72&amp;F72&amp;G72&amp;H72&amp;I72," ","")</f>
        <v>AgenteparagestiónderedessocialesAgenteprofesionalServicio7x24OroNANANA</v>
      </c>
      <c r="B72" s="0" t="s">
        <v>348</v>
      </c>
      <c r="C72" s="0" t="s">
        <v>202</v>
      </c>
      <c r="D72" s="0" t="s">
        <v>56</v>
      </c>
      <c r="E72" s="0" t="s">
        <v>55</v>
      </c>
      <c r="F72" s="0" t="s">
        <v>54</v>
      </c>
      <c r="G72" s="0" t="s">
        <v>35</v>
      </c>
      <c r="H72" s="0" t="s">
        <v>35</v>
      </c>
      <c r="I72" s="0" t="s">
        <v>35</v>
      </c>
      <c r="J72" s="0" t="s">
        <v>305</v>
      </c>
      <c r="K72" s="0" t="n">
        <v>19564156.1346297</v>
      </c>
      <c r="L72" s="0" t="n">
        <v>24771229.425</v>
      </c>
      <c r="M72" s="0" t="n">
        <v>26279047.7574551</v>
      </c>
      <c r="N72" s="0" t="n">
        <v>22372997.805</v>
      </c>
      <c r="O72" s="0" t="n">
        <v>22742045.685</v>
      </c>
      <c r="P72" s="0" t="n">
        <v>32118522.615</v>
      </c>
      <c r="Q72" s="0" t="n">
        <v>26215666.11</v>
      </c>
      <c r="S72" s="0" t="s">
        <v>303</v>
      </c>
    </row>
    <row r="73" customFormat="false" ht="14" hidden="true" customHeight="false" outlineLevel="0" collapsed="false">
      <c r="A73" s="0" t="str">
        <f aca="false">SUBSTITUTE(C73&amp;D73&amp;E73&amp;F73&amp;G73&amp;H73&amp;I73," ","")</f>
        <v>AgenteparagestiónderedessocialesAgenteespecializadoJornadaOrdinariaOroNANANA</v>
      </c>
      <c r="B73" s="0" t="s">
        <v>349</v>
      </c>
      <c r="C73" s="0" t="s">
        <v>202</v>
      </c>
      <c r="D73" s="0" t="s">
        <v>191</v>
      </c>
      <c r="E73" s="0" t="s">
        <v>53</v>
      </c>
      <c r="F73" s="0" t="s">
        <v>54</v>
      </c>
      <c r="G73" s="0" t="s">
        <v>35</v>
      </c>
      <c r="H73" s="0" t="s">
        <v>35</v>
      </c>
      <c r="I73" s="0" t="s">
        <v>35</v>
      </c>
      <c r="J73" s="0" t="s">
        <v>36</v>
      </c>
      <c r="K73" s="0" t="n">
        <v>7874424.38965752</v>
      </c>
      <c r="L73" s="0" t="n">
        <v>7290560.7</v>
      </c>
      <c r="M73" s="0" t="n">
        <v>8403936.31577009</v>
      </c>
      <c r="N73" s="0" t="n">
        <v>7891532.415</v>
      </c>
      <c r="O73" s="0" t="n">
        <v>8073695.52</v>
      </c>
      <c r="P73" s="0" t="n">
        <v>8000908.11</v>
      </c>
      <c r="Q73" s="0" t="n">
        <v>8972115.885</v>
      </c>
      <c r="S73" s="0" t="s">
        <v>303</v>
      </c>
    </row>
    <row r="74" customFormat="false" ht="14" hidden="true" customHeight="false" outlineLevel="0" collapsed="false">
      <c r="A74" s="0" t="str">
        <f aca="false">SUBSTITUTE(C74&amp;D74&amp;E74&amp;F74&amp;G74&amp;H74&amp;I74," ","")</f>
        <v>AgenteparagestiónderedessocialesAgenteespecializadoHoraextradiurnaOroNANANA</v>
      </c>
      <c r="B74" s="0" t="s">
        <v>350</v>
      </c>
      <c r="C74" s="0" t="s">
        <v>202</v>
      </c>
      <c r="D74" s="0" t="s">
        <v>191</v>
      </c>
      <c r="E74" s="0" t="s">
        <v>192</v>
      </c>
      <c r="F74" s="0" t="s">
        <v>54</v>
      </c>
      <c r="G74" s="0" t="s">
        <v>35</v>
      </c>
      <c r="H74" s="0" t="s">
        <v>35</v>
      </c>
      <c r="I74" s="0" t="s">
        <v>35</v>
      </c>
      <c r="J74" s="0" t="s">
        <v>325</v>
      </c>
      <c r="K74" s="0" t="n">
        <v>39880.5038886772</v>
      </c>
      <c r="L74" s="0" t="n">
        <v>39731.58</v>
      </c>
      <c r="M74" s="0" t="n">
        <v>47441.4635539483</v>
      </c>
      <c r="N74" s="0" t="n">
        <v>31798.305</v>
      </c>
      <c r="O74" s="0" t="n">
        <v>32286.825</v>
      </c>
      <c r="P74" s="0" t="n">
        <v>36052.155</v>
      </c>
      <c r="Q74" s="0" t="n">
        <v>52530.39</v>
      </c>
      <c r="S74" s="0" t="s">
        <v>303</v>
      </c>
    </row>
    <row r="75" customFormat="false" ht="14" hidden="true" customHeight="false" outlineLevel="0" collapsed="false">
      <c r="A75" s="0" t="str">
        <f aca="false">SUBSTITUTE(C75&amp;D75&amp;E75&amp;F75&amp;G75&amp;H75&amp;I75," ","")</f>
        <v>AgenteparagestiónderedessocialesAgenteespecializadoHoraextranocturna OroNANANA</v>
      </c>
      <c r="B75" s="0" t="s">
        <v>351</v>
      </c>
      <c r="C75" s="0" t="s">
        <v>202</v>
      </c>
      <c r="D75" s="0" t="s">
        <v>191</v>
      </c>
      <c r="E75" s="0" t="s">
        <v>197</v>
      </c>
      <c r="F75" s="0" t="s">
        <v>54</v>
      </c>
      <c r="G75" s="0" t="s">
        <v>35</v>
      </c>
      <c r="H75" s="0" t="s">
        <v>35</v>
      </c>
      <c r="I75" s="0" t="s">
        <v>35</v>
      </c>
      <c r="J75" s="0" t="s">
        <v>325</v>
      </c>
      <c r="K75" s="0" t="n">
        <v>54021.3084188854</v>
      </c>
      <c r="L75" s="0" t="n">
        <v>55624.005</v>
      </c>
      <c r="M75" s="0" t="n">
        <v>66418.0489755276</v>
      </c>
      <c r="N75" s="0" t="n">
        <v>44517.42</v>
      </c>
      <c r="O75" s="0" t="n">
        <v>44922.105</v>
      </c>
      <c r="P75" s="0" t="n">
        <v>46041.975</v>
      </c>
      <c r="Q75" s="0" t="n">
        <v>72911.61</v>
      </c>
      <c r="S75" s="0" t="s">
        <v>303</v>
      </c>
    </row>
    <row r="76" customFormat="false" ht="14" hidden="true" customHeight="false" outlineLevel="0" collapsed="false">
      <c r="A76" s="0" t="str">
        <f aca="false">SUBSTITUTE(C76&amp;D76&amp;E76&amp;F76&amp;G76&amp;H76&amp;I76," ","")</f>
        <v>AgenteparagestiónderedessocialesAgenteespecializadoHoraextradominicalyfestivoOroNANANA</v>
      </c>
      <c r="B76" s="0" t="s">
        <v>352</v>
      </c>
      <c r="C76" s="0" t="s">
        <v>202</v>
      </c>
      <c r="D76" s="0" t="s">
        <v>191</v>
      </c>
      <c r="E76" s="0" t="s">
        <v>194</v>
      </c>
      <c r="F76" s="0" t="s">
        <v>54</v>
      </c>
      <c r="G76" s="0" t="s">
        <v>35</v>
      </c>
      <c r="H76" s="0" t="s">
        <v>35</v>
      </c>
      <c r="I76" s="0" t="s">
        <v>35</v>
      </c>
      <c r="J76" s="0" t="s">
        <v>325</v>
      </c>
      <c r="K76" s="0" t="n">
        <v>68162.1129490937</v>
      </c>
      <c r="L76" s="0" t="n">
        <v>63570.735</v>
      </c>
      <c r="M76" s="0" t="n">
        <v>75906.3416863173</v>
      </c>
      <c r="N76" s="0" t="n">
        <v>63596.61</v>
      </c>
      <c r="O76" s="0" t="n">
        <v>51240.78</v>
      </c>
      <c r="P76" s="0" t="n">
        <v>51038.955</v>
      </c>
      <c r="Q76" s="0" t="n">
        <v>81168.84</v>
      </c>
      <c r="S76" s="0" t="s">
        <v>303</v>
      </c>
    </row>
    <row r="77" customFormat="false" ht="14" hidden="true" customHeight="false" outlineLevel="0" collapsed="false">
      <c r="A77" s="0" t="str">
        <f aca="false">SUBSTITUTE(C77&amp;D77&amp;E77&amp;F77&amp;G77&amp;H77&amp;I77," ","")</f>
        <v>AgenteparagestiónderedessocialesAgenteespecializadoServicio7x24OroNANANA</v>
      </c>
      <c r="B77" s="0" t="s">
        <v>353</v>
      </c>
      <c r="C77" s="0" t="s">
        <v>202</v>
      </c>
      <c r="D77" s="0" t="s">
        <v>191</v>
      </c>
      <c r="E77" s="0" t="s">
        <v>55</v>
      </c>
      <c r="F77" s="0" t="s">
        <v>54</v>
      </c>
      <c r="G77" s="0" t="s">
        <v>35</v>
      </c>
      <c r="H77" s="0" t="s">
        <v>35</v>
      </c>
      <c r="I77" s="0" t="s">
        <v>35</v>
      </c>
      <c r="J77" s="0" t="s">
        <v>305</v>
      </c>
      <c r="K77" s="0" t="n">
        <v>24843389.8259074</v>
      </c>
      <c r="L77" s="0" t="n">
        <v>32472479.16</v>
      </c>
      <c r="M77" s="0" t="n">
        <v>33825843.6709746</v>
      </c>
      <c r="N77" s="0" t="n">
        <v>29135558.43</v>
      </c>
      <c r="O77" s="0" t="n">
        <v>29267682.39</v>
      </c>
      <c r="P77" s="0" t="n">
        <v>41292962.37</v>
      </c>
      <c r="Q77" s="0" t="n">
        <v>34430298.615</v>
      </c>
      <c r="S77" s="0" t="s">
        <v>303</v>
      </c>
    </row>
    <row r="78" customFormat="false" ht="14" hidden="true" customHeight="false" outlineLevel="0" collapsed="false">
      <c r="A78" s="0" t="str">
        <f aca="false">SUBSTITUTE(C78&amp;D78&amp;E78&amp;F78&amp;G78&amp;H78&amp;I78," ","")</f>
        <v>AgenteparagestiónderedessocialesAgentetécnicoJornadaOrdinariaPlatinoNANANA</v>
      </c>
      <c r="B78" s="0" t="s">
        <v>354</v>
      </c>
      <c r="C78" s="0" t="s">
        <v>202</v>
      </c>
      <c r="D78" s="0" t="s">
        <v>52</v>
      </c>
      <c r="E78" s="0" t="s">
        <v>53</v>
      </c>
      <c r="F78" s="0" t="s">
        <v>198</v>
      </c>
      <c r="G78" s="0" t="s">
        <v>35</v>
      </c>
      <c r="H78" s="0" t="s">
        <v>35</v>
      </c>
      <c r="I78" s="0" t="s">
        <v>35</v>
      </c>
      <c r="J78" s="0" t="s">
        <v>36</v>
      </c>
      <c r="K78" s="0" t="n">
        <v>4103543.18160198</v>
      </c>
      <c r="L78" s="0" t="n">
        <v>4242242.475</v>
      </c>
      <c r="M78" s="0" t="n">
        <v>5133124.38085134</v>
      </c>
      <c r="N78" s="0" t="n">
        <v>4788544.455</v>
      </c>
      <c r="O78" s="0" t="n">
        <v>4872761.37</v>
      </c>
      <c r="P78" s="0" t="n">
        <v>5151874.995</v>
      </c>
      <c r="Q78" s="0" t="n">
        <v>5638204.935</v>
      </c>
      <c r="S78" s="0" t="s">
        <v>303</v>
      </c>
    </row>
    <row r="79" customFormat="false" ht="14" hidden="true" customHeight="false" outlineLevel="0" collapsed="false">
      <c r="A79" s="0" t="str">
        <f aca="false">SUBSTITUTE(C79&amp;D79&amp;E79&amp;F79&amp;G79&amp;H79&amp;I79," ","")</f>
        <v>AgenteparagestiónderedessocialesAgentetécnicoHoraextradiurnaPlatinoNANANA</v>
      </c>
      <c r="B79" s="0" t="s">
        <v>355</v>
      </c>
      <c r="C79" s="0" t="s">
        <v>202</v>
      </c>
      <c r="D79" s="0" t="s">
        <v>52</v>
      </c>
      <c r="E79" s="0" t="s">
        <v>192</v>
      </c>
      <c r="F79" s="0" t="s">
        <v>198</v>
      </c>
      <c r="G79" s="0" t="s">
        <v>35</v>
      </c>
      <c r="H79" s="0" t="s">
        <v>35</v>
      </c>
      <c r="I79" s="0" t="s">
        <v>35</v>
      </c>
      <c r="J79" s="0" t="s">
        <v>325</v>
      </c>
      <c r="K79" s="0" t="n">
        <v>20240.4975967212</v>
      </c>
      <c r="L79" s="0" t="n">
        <v>23119.83</v>
      </c>
      <c r="M79" s="0" t="n">
        <v>26857.8691761114</v>
      </c>
      <c r="N79" s="0" t="n">
        <v>17489.43</v>
      </c>
      <c r="O79" s="0" t="n">
        <v>17467.695</v>
      </c>
      <c r="P79" s="0" t="n">
        <v>20076.93</v>
      </c>
      <c r="Q79" s="0" t="n">
        <v>29638.26</v>
      </c>
      <c r="S79" s="0" t="s">
        <v>303</v>
      </c>
    </row>
    <row r="80" customFormat="false" ht="14" hidden="true" customHeight="false" outlineLevel="0" collapsed="false">
      <c r="A80" s="0" t="str">
        <f aca="false">SUBSTITUTE(C80&amp;D80&amp;E80&amp;F80&amp;G80&amp;H80&amp;I80," ","")</f>
        <v>AgenteparagestiónderedessocialesAgentetécnicoHoraextranocturna PlatinoNANANA</v>
      </c>
      <c r="B80" s="0" t="s">
        <v>356</v>
      </c>
      <c r="C80" s="0" t="s">
        <v>202</v>
      </c>
      <c r="D80" s="0" t="s">
        <v>52</v>
      </c>
      <c r="E80" s="0" t="s">
        <v>197</v>
      </c>
      <c r="F80" s="0" t="s">
        <v>198</v>
      </c>
      <c r="G80" s="0" t="s">
        <v>35</v>
      </c>
      <c r="H80" s="0" t="s">
        <v>35</v>
      </c>
      <c r="I80" s="0" t="s">
        <v>35</v>
      </c>
      <c r="J80" s="0" t="s">
        <v>325</v>
      </c>
      <c r="K80" s="0" t="n">
        <v>26525.2996101471</v>
      </c>
      <c r="L80" s="0" t="n">
        <v>32368.59</v>
      </c>
      <c r="M80" s="0" t="n">
        <v>37601.016846556</v>
      </c>
      <c r="N80" s="0" t="n">
        <v>24484.995</v>
      </c>
      <c r="O80" s="0" t="n">
        <v>24175.53</v>
      </c>
      <c r="P80" s="0" t="n">
        <v>25048.035</v>
      </c>
      <c r="Q80" s="0" t="n">
        <v>41137.11</v>
      </c>
      <c r="S80" s="0" t="s">
        <v>303</v>
      </c>
    </row>
    <row r="81" customFormat="false" ht="14" hidden="true" customHeight="false" outlineLevel="0" collapsed="false">
      <c r="A81" s="0" t="str">
        <f aca="false">SUBSTITUTE(C81&amp;D81&amp;E81&amp;F81&amp;G81&amp;H81&amp;I81," ","")</f>
        <v>AgenteparagestiónderedessocialesAgentetécnicoHoraextradominicalyfestivoPlatinoNANANA</v>
      </c>
      <c r="B81" s="0" t="s">
        <v>357</v>
      </c>
      <c r="C81" s="0" t="s">
        <v>202</v>
      </c>
      <c r="D81" s="0" t="s">
        <v>52</v>
      </c>
      <c r="E81" s="0" t="s">
        <v>194</v>
      </c>
      <c r="F81" s="0" t="s">
        <v>198</v>
      </c>
      <c r="G81" s="0" t="s">
        <v>35</v>
      </c>
      <c r="H81" s="0" t="s">
        <v>35</v>
      </c>
      <c r="I81" s="0" t="s">
        <v>35</v>
      </c>
      <c r="J81" s="0" t="s">
        <v>325</v>
      </c>
      <c r="K81" s="0" t="n">
        <v>32810.101623573</v>
      </c>
      <c r="L81" s="0" t="n">
        <v>36991.935</v>
      </c>
      <c r="M81" s="0" t="n">
        <v>42972.5906817783</v>
      </c>
      <c r="N81" s="0" t="n">
        <v>34977.825</v>
      </c>
      <c r="O81" s="0" t="n">
        <v>27529.965</v>
      </c>
      <c r="P81" s="0" t="n">
        <v>27533.07</v>
      </c>
      <c r="Q81" s="0" t="n">
        <v>45795.645</v>
      </c>
      <c r="S81" s="0" t="s">
        <v>303</v>
      </c>
    </row>
    <row r="82" customFormat="false" ht="14" hidden="true" customHeight="false" outlineLevel="0" collapsed="false">
      <c r="A82" s="0" t="str">
        <f aca="false">SUBSTITUTE(C82&amp;D82&amp;E82&amp;F82&amp;G82&amp;H82&amp;I82," ","")</f>
        <v>AgenteparagestiónderedessocialesAgentetécnicoServicio7x24PlatinoNANANA</v>
      </c>
      <c r="B82" s="0" t="s">
        <v>358</v>
      </c>
      <c r="C82" s="0" t="s">
        <v>202</v>
      </c>
      <c r="D82" s="0" t="s">
        <v>52</v>
      </c>
      <c r="E82" s="0" t="s">
        <v>55</v>
      </c>
      <c r="F82" s="0" t="s">
        <v>198</v>
      </c>
      <c r="G82" s="0" t="s">
        <v>35</v>
      </c>
      <c r="H82" s="0" t="s">
        <v>35</v>
      </c>
      <c r="I82" s="0" t="s">
        <v>35</v>
      </c>
      <c r="J82" s="0" t="s">
        <v>305</v>
      </c>
      <c r="K82" s="0" t="n">
        <v>11645305.5977131</v>
      </c>
      <c r="L82" s="0" t="n">
        <v>18361492.02</v>
      </c>
      <c r="M82" s="0" t="n">
        <v>20660825.6329266</v>
      </c>
      <c r="N82" s="0" t="n">
        <v>18021718.08</v>
      </c>
      <c r="O82" s="0" t="n">
        <v>16831459.8</v>
      </c>
      <c r="P82" s="0" t="n">
        <v>24400335.105</v>
      </c>
      <c r="Q82" s="0" t="n">
        <v>20001684.465</v>
      </c>
      <c r="S82" s="0" t="s">
        <v>303</v>
      </c>
    </row>
    <row r="83" customFormat="false" ht="14" hidden="true" customHeight="false" outlineLevel="0" collapsed="false">
      <c r="A83" s="0" t="str">
        <f aca="false">SUBSTITUTE(C83&amp;D83&amp;E83&amp;F83&amp;G83&amp;H83&amp;I83," ","")</f>
        <v>AgenteparagestiónderedessocialesAgenteprofesionalJornadaOrdinariaPlatinoNANANA</v>
      </c>
      <c r="B83" s="0" t="s">
        <v>359</v>
      </c>
      <c r="C83" s="0" t="s">
        <v>202</v>
      </c>
      <c r="D83" s="0" t="s">
        <v>56</v>
      </c>
      <c r="E83" s="0" t="s">
        <v>53</v>
      </c>
      <c r="F83" s="0" t="s">
        <v>198</v>
      </c>
      <c r="G83" s="0" t="s">
        <v>35</v>
      </c>
      <c r="H83" s="0" t="s">
        <v>35</v>
      </c>
      <c r="I83" s="0" t="s">
        <v>35</v>
      </c>
      <c r="J83" s="0" t="s">
        <v>36</v>
      </c>
      <c r="K83" s="0" t="n">
        <v>6366071.90643531</v>
      </c>
      <c r="L83" s="0" t="n">
        <v>5866199.91</v>
      </c>
      <c r="M83" s="0" t="n">
        <v>6721380.2488346</v>
      </c>
      <c r="N83" s="0" t="n">
        <v>6702254.28</v>
      </c>
      <c r="O83" s="0" t="n">
        <v>6394075.785</v>
      </c>
      <c r="P83" s="0" t="n">
        <v>6557913.18</v>
      </c>
      <c r="Q83" s="0" t="n">
        <v>7484834.34</v>
      </c>
      <c r="S83" s="0" t="s">
        <v>303</v>
      </c>
    </row>
    <row r="84" customFormat="false" ht="14" hidden="true" customHeight="false" outlineLevel="0" collapsed="false">
      <c r="A84" s="0" t="str">
        <f aca="false">SUBSTITUTE(C84&amp;D84&amp;E84&amp;F84&amp;G84&amp;H84&amp;I84," ","")</f>
        <v>AgenteparagestiónderedessocialesAgenteprofesionalHoraextradiurnaPlatinoNANANA</v>
      </c>
      <c r="B84" s="0" t="s">
        <v>360</v>
      </c>
      <c r="C84" s="0" t="s">
        <v>202</v>
      </c>
      <c r="D84" s="0" t="s">
        <v>56</v>
      </c>
      <c r="E84" s="0" t="s">
        <v>192</v>
      </c>
      <c r="F84" s="0" t="s">
        <v>198</v>
      </c>
      <c r="G84" s="0" t="s">
        <v>35</v>
      </c>
      <c r="H84" s="0" t="s">
        <v>35</v>
      </c>
      <c r="I84" s="0" t="s">
        <v>35</v>
      </c>
      <c r="J84" s="0" t="s">
        <v>325</v>
      </c>
      <c r="K84" s="0" t="n">
        <v>32024.5013718948</v>
      </c>
      <c r="L84" s="0" t="n">
        <v>31969.08</v>
      </c>
      <c r="M84" s="0" t="n">
        <v>36780.4992989576</v>
      </c>
      <c r="N84" s="0" t="n">
        <v>26234.145</v>
      </c>
      <c r="O84" s="0" t="n">
        <v>24510.87</v>
      </c>
      <c r="P84" s="0" t="n">
        <v>27857.025</v>
      </c>
      <c r="Q84" s="0" t="n">
        <v>42047.91</v>
      </c>
      <c r="S84" s="0" t="s">
        <v>303</v>
      </c>
    </row>
    <row r="85" customFormat="false" ht="14" hidden="true" customHeight="false" outlineLevel="0" collapsed="false">
      <c r="A85" s="0" t="str">
        <f aca="false">SUBSTITUTE(C85&amp;D85&amp;E85&amp;F85&amp;G85&amp;H85&amp;I85," ","")</f>
        <v>AgenteparagestiónderedessocialesAgenteprofesionalHoraextranocturna PlatinoNANANA</v>
      </c>
      <c r="B85" s="0" t="s">
        <v>361</v>
      </c>
      <c r="C85" s="0" t="s">
        <v>202</v>
      </c>
      <c r="D85" s="0" t="s">
        <v>56</v>
      </c>
      <c r="E85" s="0" t="s">
        <v>197</v>
      </c>
      <c r="F85" s="0" t="s">
        <v>198</v>
      </c>
      <c r="G85" s="0" t="s">
        <v>35</v>
      </c>
      <c r="H85" s="0" t="s">
        <v>35</v>
      </c>
      <c r="I85" s="0" t="s">
        <v>35</v>
      </c>
      <c r="J85" s="0" t="s">
        <v>325</v>
      </c>
      <c r="K85" s="0" t="n">
        <v>43022.9048953901</v>
      </c>
      <c r="L85" s="0" t="n">
        <v>44757.54</v>
      </c>
      <c r="M85" s="0" t="n">
        <v>51492.6990185407</v>
      </c>
      <c r="N85" s="0" t="n">
        <v>36726.975</v>
      </c>
      <c r="O85" s="0" t="n">
        <v>34035.975</v>
      </c>
      <c r="P85" s="0" t="n">
        <v>35239.68</v>
      </c>
      <c r="Q85" s="0" t="n">
        <v>58361.58</v>
      </c>
      <c r="S85" s="0" t="s">
        <v>303</v>
      </c>
    </row>
    <row r="86" customFormat="false" ht="14" hidden="true" customHeight="false" outlineLevel="0" collapsed="false">
      <c r="A86" s="0" t="str">
        <f aca="false">SUBSTITUTE(C86&amp;D86&amp;E86&amp;F86&amp;G86&amp;H86&amp;I86," ","")</f>
        <v>AgenteparagestiónderedessocialesAgenteprofesionalHoraextradominicalyfestivoPlatinoNANANA</v>
      </c>
      <c r="B86" s="0" t="s">
        <v>362</v>
      </c>
      <c r="C86" s="0" t="s">
        <v>202</v>
      </c>
      <c r="D86" s="0" t="s">
        <v>56</v>
      </c>
      <c r="E86" s="0" t="s">
        <v>194</v>
      </c>
      <c r="F86" s="0" t="s">
        <v>198</v>
      </c>
      <c r="G86" s="0" t="s">
        <v>35</v>
      </c>
      <c r="H86" s="0" t="s">
        <v>35</v>
      </c>
      <c r="I86" s="0" t="s">
        <v>35</v>
      </c>
      <c r="J86" s="0" t="s">
        <v>325</v>
      </c>
      <c r="K86" s="0" t="n">
        <v>54021.3084188854</v>
      </c>
      <c r="L86" s="0" t="n">
        <v>51151.77</v>
      </c>
      <c r="M86" s="0" t="n">
        <v>58848.7988783322</v>
      </c>
      <c r="N86" s="0" t="n">
        <v>52467.255</v>
      </c>
      <c r="O86" s="0" t="n">
        <v>38799.045</v>
      </c>
      <c r="P86" s="0" t="n">
        <v>38931.525</v>
      </c>
      <c r="Q86" s="0" t="n">
        <v>64971.09</v>
      </c>
      <c r="S86" s="0" t="s">
        <v>303</v>
      </c>
    </row>
    <row r="87" customFormat="false" ht="14" hidden="true" customHeight="false" outlineLevel="0" collapsed="false">
      <c r="A87" s="0" t="str">
        <f aca="false">SUBSTITUTE(C87&amp;D87&amp;E87&amp;F87&amp;G87&amp;H87&amp;I87," ","")</f>
        <v>AgenteparagestiónderedessocialesAgenteprofesionalServicio7x24PlatinoNANANA</v>
      </c>
      <c r="B87" s="0" t="s">
        <v>363</v>
      </c>
      <c r="C87" s="0" t="s">
        <v>202</v>
      </c>
      <c r="D87" s="0" t="s">
        <v>56</v>
      </c>
      <c r="E87" s="0" t="s">
        <v>55</v>
      </c>
      <c r="F87" s="0" t="s">
        <v>198</v>
      </c>
      <c r="G87" s="0" t="s">
        <v>35</v>
      </c>
      <c r="H87" s="0" t="s">
        <v>35</v>
      </c>
      <c r="I87" s="0" t="s">
        <v>35</v>
      </c>
      <c r="J87" s="0" t="s">
        <v>305</v>
      </c>
      <c r="K87" s="0" t="n">
        <v>19564156.1346297</v>
      </c>
      <c r="L87" s="0" t="n">
        <v>25499794.905</v>
      </c>
      <c r="M87" s="0" t="n">
        <v>27053555.5015593</v>
      </c>
      <c r="N87" s="0" t="n">
        <v>24501066.48</v>
      </c>
      <c r="O87" s="0" t="n">
        <v>22742045.685</v>
      </c>
      <c r="P87" s="0" t="n">
        <v>32809244.355</v>
      </c>
      <c r="Q87" s="0" t="n">
        <v>27862636.77</v>
      </c>
      <c r="S87" s="0" t="s">
        <v>303</v>
      </c>
    </row>
    <row r="88" customFormat="false" ht="14" hidden="true" customHeight="false" outlineLevel="0" collapsed="false">
      <c r="A88" s="0" t="str">
        <f aca="false">SUBSTITUTE(C88&amp;D88&amp;E88&amp;F88&amp;G88&amp;H88&amp;I88," ","")</f>
        <v>AgenteparagestiónderedessocialesAgenteespecializadoJornadaOrdinariaPlatinoNANANA</v>
      </c>
      <c r="B88" s="0" t="s">
        <v>364</v>
      </c>
      <c r="C88" s="0" t="s">
        <v>202</v>
      </c>
      <c r="D88" s="0" t="s">
        <v>191</v>
      </c>
      <c r="E88" s="0" t="s">
        <v>53</v>
      </c>
      <c r="F88" s="0" t="s">
        <v>198</v>
      </c>
      <c r="G88" s="0" t="s">
        <v>35</v>
      </c>
      <c r="H88" s="0" t="s">
        <v>35</v>
      </c>
      <c r="I88" s="0" t="s">
        <v>35</v>
      </c>
      <c r="J88" s="0" t="s">
        <v>36</v>
      </c>
      <c r="K88" s="0" t="n">
        <v>7874424.38965752</v>
      </c>
      <c r="L88" s="0" t="n">
        <v>7504988.895</v>
      </c>
      <c r="M88" s="0" t="n">
        <v>8651620.85204389</v>
      </c>
      <c r="N88" s="0" t="n">
        <v>8635570.11</v>
      </c>
      <c r="O88" s="0" t="n">
        <v>8073695.52</v>
      </c>
      <c r="P88" s="0" t="n">
        <v>8172970.65</v>
      </c>
      <c r="Q88" s="0" t="n">
        <v>9535779.99</v>
      </c>
      <c r="S88" s="0" t="s">
        <v>303</v>
      </c>
    </row>
    <row r="89" customFormat="false" ht="14" hidden="true" customHeight="false" outlineLevel="0" collapsed="false">
      <c r="A89" s="0" t="str">
        <f aca="false">SUBSTITUTE(C89&amp;D89&amp;E89&amp;F89&amp;G89&amp;H89&amp;I89," ","")</f>
        <v>AgenteparagestiónderedessocialesAgenteespecializadoHoraextradiurnaPlatinoNANANA</v>
      </c>
      <c r="B89" s="0" t="s">
        <v>365</v>
      </c>
      <c r="C89" s="0" t="s">
        <v>202</v>
      </c>
      <c r="D89" s="0" t="s">
        <v>191</v>
      </c>
      <c r="E89" s="0" t="s">
        <v>192</v>
      </c>
      <c r="F89" s="0" t="s">
        <v>198</v>
      </c>
      <c r="G89" s="0" t="s">
        <v>35</v>
      </c>
      <c r="H89" s="0" t="s">
        <v>35</v>
      </c>
      <c r="I89" s="0" t="s">
        <v>35</v>
      </c>
      <c r="J89" s="0" t="s">
        <v>325</v>
      </c>
      <c r="K89" s="0" t="n">
        <v>39880.5038886772</v>
      </c>
      <c r="L89" s="0" t="n">
        <v>40900.095</v>
      </c>
      <c r="M89" s="0" t="n">
        <v>48839.6793969765</v>
      </c>
      <c r="N89" s="0" t="n">
        <v>34977.825</v>
      </c>
      <c r="O89" s="0" t="n">
        <v>32286.825</v>
      </c>
      <c r="P89" s="0" t="n">
        <v>36827.37</v>
      </c>
      <c r="Q89" s="0" t="n">
        <v>55831.005</v>
      </c>
      <c r="S89" s="0" t="s">
        <v>303</v>
      </c>
    </row>
    <row r="90" customFormat="false" ht="14" hidden="true" customHeight="false" outlineLevel="0" collapsed="false">
      <c r="A90" s="0" t="str">
        <f aca="false">SUBSTITUTE(C90&amp;D90&amp;E90&amp;F90&amp;G90&amp;H90&amp;I90," ","")</f>
        <v>AgenteparagestiónderedessocialesAgenteespecializadoHoraextranocturna PlatinoNANANA</v>
      </c>
      <c r="B90" s="0" t="s">
        <v>366</v>
      </c>
      <c r="C90" s="0" t="s">
        <v>202</v>
      </c>
      <c r="D90" s="0" t="s">
        <v>191</v>
      </c>
      <c r="E90" s="0" t="s">
        <v>197</v>
      </c>
      <c r="F90" s="0" t="s">
        <v>198</v>
      </c>
      <c r="G90" s="0" t="s">
        <v>35</v>
      </c>
      <c r="H90" s="0" t="s">
        <v>35</v>
      </c>
      <c r="I90" s="0" t="s">
        <v>35</v>
      </c>
      <c r="J90" s="0" t="s">
        <v>325</v>
      </c>
      <c r="K90" s="0" t="n">
        <v>54021.3084188854</v>
      </c>
      <c r="L90" s="0" t="n">
        <v>57260.34</v>
      </c>
      <c r="M90" s="0" t="n">
        <v>68375.5511557672</v>
      </c>
      <c r="N90" s="0" t="n">
        <v>48969.99</v>
      </c>
      <c r="O90" s="0" t="n">
        <v>44922.105</v>
      </c>
      <c r="P90" s="0" t="n">
        <v>47032.47</v>
      </c>
      <c r="Q90" s="0" t="n">
        <v>77491.485</v>
      </c>
      <c r="S90" s="0" t="s">
        <v>303</v>
      </c>
    </row>
    <row r="91" customFormat="false" ht="14" hidden="true" customHeight="false" outlineLevel="0" collapsed="false">
      <c r="A91" s="0" t="str">
        <f aca="false">SUBSTITUTE(C91&amp;D91&amp;E91&amp;F91&amp;G91&amp;H91&amp;I91," ","")</f>
        <v>AgenteparagestiónderedessocialesAgenteespecializadoHoraextradominicalyfestivoPlatinoNANANA</v>
      </c>
      <c r="B91" s="0" t="s">
        <v>367</v>
      </c>
      <c r="C91" s="0" t="s">
        <v>202</v>
      </c>
      <c r="D91" s="0" t="s">
        <v>191</v>
      </c>
      <c r="E91" s="0" t="s">
        <v>194</v>
      </c>
      <c r="F91" s="0" t="s">
        <v>198</v>
      </c>
      <c r="G91" s="0" t="s">
        <v>35</v>
      </c>
      <c r="H91" s="0" t="s">
        <v>35</v>
      </c>
      <c r="I91" s="0" t="s">
        <v>35</v>
      </c>
      <c r="J91" s="0" t="s">
        <v>325</v>
      </c>
      <c r="K91" s="0" t="n">
        <v>68162.1129490937</v>
      </c>
      <c r="L91" s="0" t="n">
        <v>65439.945</v>
      </c>
      <c r="M91" s="0" t="n">
        <v>78143.4870351625</v>
      </c>
      <c r="N91" s="0" t="n">
        <v>69956.685</v>
      </c>
      <c r="O91" s="0" t="n">
        <v>51240.78</v>
      </c>
      <c r="P91" s="0" t="n">
        <v>52136.055</v>
      </c>
      <c r="Q91" s="0" t="n">
        <v>86268.285</v>
      </c>
      <c r="S91" s="0" t="s">
        <v>303</v>
      </c>
    </row>
    <row r="92" customFormat="false" ht="14" hidden="true" customHeight="false" outlineLevel="0" collapsed="false">
      <c r="A92" s="0" t="str">
        <f aca="false">SUBSTITUTE(C92&amp;D92&amp;E92&amp;F92&amp;G92&amp;H92&amp;I92," ","")</f>
        <v>AgenteparagestiónderedessocialesAgenteespecializadoServicio7x24PlatinoNANANA</v>
      </c>
      <c r="B92" s="0" t="s">
        <v>368</v>
      </c>
      <c r="C92" s="0" t="s">
        <v>202</v>
      </c>
      <c r="D92" s="0" t="s">
        <v>191</v>
      </c>
      <c r="E92" s="0" t="s">
        <v>55</v>
      </c>
      <c r="F92" s="0" t="s">
        <v>198</v>
      </c>
      <c r="G92" s="0" t="s">
        <v>35</v>
      </c>
      <c r="H92" s="0" t="s">
        <v>35</v>
      </c>
      <c r="I92" s="0" t="s">
        <v>35</v>
      </c>
      <c r="J92" s="0" t="s">
        <v>305</v>
      </c>
      <c r="K92" s="0" t="n">
        <v>24843389.8259074</v>
      </c>
      <c r="L92" s="0" t="n">
        <v>33427552.32</v>
      </c>
      <c r="M92" s="0" t="n">
        <v>34822773.9294767</v>
      </c>
      <c r="N92" s="0" t="n">
        <v>31939883.685</v>
      </c>
      <c r="O92" s="0" t="n">
        <v>29267682.39</v>
      </c>
      <c r="P92" s="0" t="n">
        <v>42180983.055</v>
      </c>
      <c r="Q92" s="0" t="n">
        <v>36593345.115</v>
      </c>
      <c r="S92" s="0" t="s">
        <v>303</v>
      </c>
    </row>
    <row r="93" customFormat="false" ht="14" hidden="false" customHeight="false" outlineLevel="0" collapsed="false">
      <c r="A93" s="0" t="str">
        <f aca="false">SUBSTITUTE(C93&amp;D93&amp;E93&amp;F93&amp;G93&amp;H93&amp;I93," ","")</f>
        <v>AgenteMinerodeDatosAgenteprofesionalJornadaOrdinaria NANANANA</v>
      </c>
      <c r="B93" s="0" t="s">
        <v>369</v>
      </c>
      <c r="C93" s="0" t="s">
        <v>61</v>
      </c>
      <c r="D93" s="0" t="s">
        <v>56</v>
      </c>
      <c r="E93" s="0" t="s">
        <v>62</v>
      </c>
      <c r="F93" s="0" t="s">
        <v>35</v>
      </c>
      <c r="G93" s="0" t="s">
        <v>35</v>
      </c>
      <c r="H93" s="0" t="s">
        <v>35</v>
      </c>
      <c r="I93" s="0" t="s">
        <v>35</v>
      </c>
      <c r="J93" s="0" t="s">
        <v>36</v>
      </c>
      <c r="K93" s="0" t="n">
        <v>8628600.63126863</v>
      </c>
      <c r="L93" s="0" t="n">
        <v>6019214.31</v>
      </c>
      <c r="M93" s="0" t="n">
        <v>9736024.15647183</v>
      </c>
      <c r="N93" s="0" t="n">
        <v>10007133.48</v>
      </c>
      <c r="O93" s="0" t="n">
        <v>9683793.27</v>
      </c>
      <c r="P93" s="0" t="n">
        <v>9338653.89</v>
      </c>
      <c r="Q93" s="0" t="n">
        <v>10585492.515</v>
      </c>
      <c r="S93" s="0" t="s">
        <v>303</v>
      </c>
    </row>
    <row r="94" customFormat="false" ht="14" hidden="true" customHeight="false" outlineLevel="0" collapsed="false">
      <c r="A94" s="0" t="str">
        <f aca="false">SUBSTITUTE(C94&amp;D94&amp;E94&amp;F94&amp;G94&amp;H94&amp;I94," ","")</f>
        <v>AgenteMinerodeDatosAgenteprofesionalHoraextradiurnaNANANANA</v>
      </c>
      <c r="B94" s="0" t="s">
        <v>370</v>
      </c>
      <c r="C94" s="0" t="s">
        <v>61</v>
      </c>
      <c r="D94" s="0" t="s">
        <v>56</v>
      </c>
      <c r="E94" s="0" t="s">
        <v>192</v>
      </c>
      <c r="F94" s="0" t="s">
        <v>35</v>
      </c>
      <c r="G94" s="0" t="s">
        <v>35</v>
      </c>
      <c r="H94" s="0" t="s">
        <v>35</v>
      </c>
      <c r="I94" s="0" t="s">
        <v>35</v>
      </c>
      <c r="J94" s="0" t="s">
        <v>325</v>
      </c>
      <c r="K94" s="0" t="n">
        <v>43808.5051470683</v>
      </c>
      <c r="L94" s="0" t="n">
        <v>32802.255</v>
      </c>
      <c r="M94" s="0" t="n">
        <v>55204.336165247</v>
      </c>
      <c r="N94" s="0" t="n">
        <v>39748.14</v>
      </c>
      <c r="O94" s="0" t="n">
        <v>39366.225</v>
      </c>
      <c r="P94" s="0" t="n">
        <v>42456.735</v>
      </c>
      <c r="Q94" s="0" t="n">
        <v>62718.93</v>
      </c>
      <c r="S94" s="0" t="s">
        <v>303</v>
      </c>
    </row>
    <row r="95" customFormat="false" ht="14" hidden="true" customHeight="false" outlineLevel="0" collapsed="false">
      <c r="A95" s="0" t="str">
        <f aca="false">SUBSTITUTE(C95&amp;D95&amp;E95&amp;F95&amp;G95&amp;H95&amp;I95," ","")</f>
        <v>AgenteMinerodeDatosAgenteprofesionalHoraextranocturna NANANANA</v>
      </c>
      <c r="B95" s="0" t="s">
        <v>371</v>
      </c>
      <c r="C95" s="0" t="s">
        <v>61</v>
      </c>
      <c r="D95" s="0" t="s">
        <v>56</v>
      </c>
      <c r="E95" s="0" t="s">
        <v>197</v>
      </c>
      <c r="F95" s="0" t="s">
        <v>35</v>
      </c>
      <c r="G95" s="0" t="s">
        <v>35</v>
      </c>
      <c r="H95" s="0" t="s">
        <v>35</v>
      </c>
      <c r="I95" s="0" t="s">
        <v>35</v>
      </c>
      <c r="J95" s="0" t="s">
        <v>325</v>
      </c>
      <c r="K95" s="0" t="n">
        <v>59520.5101806331</v>
      </c>
      <c r="L95" s="0" t="n">
        <v>45923.985</v>
      </c>
      <c r="M95" s="0" t="n">
        <v>77286.0706313458</v>
      </c>
      <c r="N95" s="0" t="n">
        <v>55646.775</v>
      </c>
      <c r="O95" s="0" t="n">
        <v>55112.715</v>
      </c>
      <c r="P95" s="0" t="n">
        <v>54305.415</v>
      </c>
      <c r="Q95" s="0" t="n">
        <v>87051.78</v>
      </c>
      <c r="S95" s="0" t="s">
        <v>303</v>
      </c>
    </row>
    <row r="96" customFormat="false" ht="14" hidden="true" customHeight="false" outlineLevel="0" collapsed="false">
      <c r="A96" s="0" t="str">
        <f aca="false">SUBSTITUTE(C96&amp;D96&amp;E96&amp;F96&amp;G96&amp;H96&amp;I96," ","")</f>
        <v>AgenteMinerodeDatosAgenteprofesionalHoraextradominicalyfestivoNANANANA</v>
      </c>
      <c r="B96" s="0" t="s">
        <v>372</v>
      </c>
      <c r="C96" s="0" t="s">
        <v>61</v>
      </c>
      <c r="D96" s="0" t="s">
        <v>56</v>
      </c>
      <c r="E96" s="0" t="s">
        <v>194</v>
      </c>
      <c r="F96" s="0" t="s">
        <v>35</v>
      </c>
      <c r="G96" s="0" t="s">
        <v>35</v>
      </c>
      <c r="H96" s="0" t="s">
        <v>35</v>
      </c>
      <c r="I96" s="0" t="s">
        <v>35</v>
      </c>
      <c r="J96" s="0" t="s">
        <v>325</v>
      </c>
      <c r="K96" s="0" t="n">
        <v>75232.5152141978</v>
      </c>
      <c r="L96" s="0" t="n">
        <v>52483.815</v>
      </c>
      <c r="M96" s="0" t="n">
        <v>88326.9378643952</v>
      </c>
      <c r="N96" s="0" t="n">
        <v>79496.28</v>
      </c>
      <c r="O96" s="0" t="n">
        <v>62985.96</v>
      </c>
      <c r="P96" s="0" t="n">
        <v>60229.755</v>
      </c>
      <c r="Q96" s="0" t="n">
        <v>96911.19</v>
      </c>
      <c r="S96" s="0" t="s">
        <v>303</v>
      </c>
    </row>
    <row r="97" customFormat="false" ht="14" hidden="true" customHeight="false" outlineLevel="0" collapsed="false">
      <c r="A97" s="0" t="str">
        <f aca="false">SUBSTITUTE(C97&amp;D97&amp;E97&amp;F97&amp;G97&amp;H97&amp;I97," ","")</f>
        <v>AgenteMinerodeDatosAgenteespecializadoJornadaOrdinaria NANANANA</v>
      </c>
      <c r="B97" s="0" t="s">
        <v>373</v>
      </c>
      <c r="C97" s="0" t="s">
        <v>61</v>
      </c>
      <c r="D97" s="0" t="s">
        <v>191</v>
      </c>
      <c r="E97" s="0" t="s">
        <v>62</v>
      </c>
      <c r="F97" s="0" t="s">
        <v>35</v>
      </c>
      <c r="G97" s="0" t="s">
        <v>35</v>
      </c>
      <c r="H97" s="0" t="s">
        <v>35</v>
      </c>
      <c r="I97" s="0" t="s">
        <v>35</v>
      </c>
      <c r="J97" s="0" t="s">
        <v>36</v>
      </c>
      <c r="K97" s="0" t="n">
        <v>10136953.1144908</v>
      </c>
      <c r="L97" s="0" t="n">
        <v>7579997.415</v>
      </c>
      <c r="M97" s="0" t="n">
        <v>11485772.0503241</v>
      </c>
      <c r="N97" s="0" t="n">
        <v>11764692.855</v>
      </c>
      <c r="O97" s="0" t="n">
        <v>11363414.04</v>
      </c>
      <c r="P97" s="0" t="n">
        <v>10387662.615</v>
      </c>
      <c r="Q97" s="0" t="n">
        <v>12433288.365</v>
      </c>
      <c r="S97" s="0" t="s">
        <v>303</v>
      </c>
    </row>
    <row r="98" customFormat="false" ht="14" hidden="true" customHeight="false" outlineLevel="0" collapsed="false">
      <c r="A98" s="0" t="str">
        <f aca="false">SUBSTITUTE(C98&amp;D98&amp;E98&amp;F98&amp;G98&amp;H98&amp;I98," ","")</f>
        <v>AgenteMinerodeDatosAgenteespecializadoHoraextradiurnaNANANANA</v>
      </c>
      <c r="B98" s="0" t="s">
        <v>374</v>
      </c>
      <c r="C98" s="0" t="s">
        <v>61</v>
      </c>
      <c r="D98" s="0" t="s">
        <v>191</v>
      </c>
      <c r="E98" s="0" t="s">
        <v>192</v>
      </c>
      <c r="F98" s="0" t="s">
        <v>35</v>
      </c>
      <c r="G98" s="0" t="s">
        <v>35</v>
      </c>
      <c r="H98" s="0" t="s">
        <v>35</v>
      </c>
      <c r="I98" s="0" t="s">
        <v>35</v>
      </c>
      <c r="J98" s="0" t="s">
        <v>325</v>
      </c>
      <c r="K98" s="0" t="n">
        <v>51664.5076638507</v>
      </c>
      <c r="L98" s="0" t="n">
        <v>41307.885</v>
      </c>
      <c r="M98" s="0" t="n">
        <v>66135.8878811375</v>
      </c>
      <c r="N98" s="0" t="n">
        <v>47697.975</v>
      </c>
      <c r="O98" s="0" t="n">
        <v>47142.18</v>
      </c>
      <c r="P98" s="0" t="n">
        <v>57227.22</v>
      </c>
      <c r="Q98" s="0" t="n">
        <v>75136.86</v>
      </c>
      <c r="S98" s="0" t="s">
        <v>303</v>
      </c>
    </row>
    <row r="99" customFormat="false" ht="14" hidden="true" customHeight="false" outlineLevel="0" collapsed="false">
      <c r="A99" s="0" t="str">
        <f aca="false">SUBSTITUTE(C99&amp;D99&amp;E99&amp;F99&amp;G99&amp;H99&amp;I99," ","")</f>
        <v>AgenteMinerodeDatosAgenteespecializadoHoraextranocturna NANANANA</v>
      </c>
      <c r="B99" s="0" t="s">
        <v>375</v>
      </c>
      <c r="C99" s="0" t="s">
        <v>61</v>
      </c>
      <c r="D99" s="0" t="s">
        <v>191</v>
      </c>
      <c r="E99" s="0" t="s">
        <v>197</v>
      </c>
      <c r="F99" s="0" t="s">
        <v>35</v>
      </c>
      <c r="G99" s="0" t="s">
        <v>35</v>
      </c>
      <c r="H99" s="0" t="s">
        <v>35</v>
      </c>
      <c r="I99" s="0" t="s">
        <v>35</v>
      </c>
      <c r="J99" s="0" t="s">
        <v>325</v>
      </c>
      <c r="K99" s="0" t="n">
        <v>70518.9137041284</v>
      </c>
      <c r="L99" s="0" t="n">
        <v>57831.66</v>
      </c>
      <c r="M99" s="0" t="n">
        <v>92590.2430335925</v>
      </c>
      <c r="N99" s="0" t="n">
        <v>66776.13</v>
      </c>
      <c r="O99" s="0" t="n">
        <v>65998.845</v>
      </c>
      <c r="P99" s="0" t="n">
        <v>73713.735</v>
      </c>
      <c r="Q99" s="0" t="n">
        <v>104287.635</v>
      </c>
      <c r="S99" s="0" t="s">
        <v>303</v>
      </c>
    </row>
    <row r="100" customFormat="false" ht="14" hidden="true" customHeight="false" outlineLevel="0" collapsed="false">
      <c r="A100" s="0" t="str">
        <f aca="false">SUBSTITUTE(C100&amp;D100&amp;E100&amp;F100&amp;G100&amp;H100&amp;I100," ","")</f>
        <v>AgenteMinerodeDatosAgenteespecializadoHoraextradominicalyfestivoNANANANA</v>
      </c>
      <c r="B100" s="0" t="s">
        <v>376</v>
      </c>
      <c r="C100" s="0" t="s">
        <v>61</v>
      </c>
      <c r="D100" s="0" t="s">
        <v>191</v>
      </c>
      <c r="E100" s="0" t="s">
        <v>194</v>
      </c>
      <c r="F100" s="0" t="s">
        <v>35</v>
      </c>
      <c r="G100" s="0" t="s">
        <v>35</v>
      </c>
      <c r="H100" s="0" t="s">
        <v>35</v>
      </c>
      <c r="I100" s="0" t="s">
        <v>35</v>
      </c>
      <c r="J100" s="0" t="s">
        <v>325</v>
      </c>
      <c r="K100" s="0" t="n">
        <v>89373.3197444061</v>
      </c>
      <c r="L100" s="0" t="n">
        <v>66093.03</v>
      </c>
      <c r="M100" s="0" t="n">
        <v>105817.42060982</v>
      </c>
      <c r="N100" s="0" t="n">
        <v>95394.915</v>
      </c>
      <c r="O100" s="0" t="n">
        <v>75427.695</v>
      </c>
      <c r="P100" s="0" t="n">
        <v>81957.51</v>
      </c>
      <c r="Q100" s="0" t="n">
        <v>116099.055</v>
      </c>
      <c r="S100" s="0" t="s">
        <v>303</v>
      </c>
    </row>
    <row r="101" customFormat="false" ht="14" hidden="true" customHeight="false" outlineLevel="0" collapsed="false">
      <c r="A101" s="0" t="str">
        <f aca="false">SUBSTITUTE(C101&amp;D101&amp;E101&amp;F101&amp;G101&amp;H101&amp;I101," ","")</f>
        <v>GerentedeproyectoNANANANANANA</v>
      </c>
      <c r="B101" s="0" t="s">
        <v>377</v>
      </c>
      <c r="C101" s="0" t="s">
        <v>216</v>
      </c>
      <c r="D101" s="0" t="s">
        <v>35</v>
      </c>
      <c r="E101" s="0" t="s">
        <v>35</v>
      </c>
      <c r="F101" s="0" t="s">
        <v>35</v>
      </c>
      <c r="G101" s="0" t="s">
        <v>35</v>
      </c>
      <c r="H101" s="0" t="s">
        <v>35</v>
      </c>
      <c r="I101" s="0" t="s">
        <v>35</v>
      </c>
      <c r="J101" s="0" t="s">
        <v>36</v>
      </c>
      <c r="K101" s="0" t="n">
        <v>16170363.0473797</v>
      </c>
      <c r="L101" s="0" t="n">
        <v>17320362.75</v>
      </c>
      <c r="M101" s="0" t="n">
        <v>18325766.8317178</v>
      </c>
      <c r="N101" s="0" t="n">
        <v>17531079.435</v>
      </c>
      <c r="O101" s="0" t="n">
        <v>18081896.085</v>
      </c>
      <c r="P101" s="0" t="n">
        <v>16304992.56</v>
      </c>
      <c r="Q101" s="0" t="n">
        <v>19880296.56</v>
      </c>
      <c r="S101" s="0" t="s">
        <v>303</v>
      </c>
    </row>
    <row r="102" customFormat="false" ht="14" hidden="true" customHeight="false" outlineLevel="0" collapsed="false">
      <c r="A102" s="0" t="str">
        <f aca="false">SUBSTITUTE(C102&amp;D102&amp;E102&amp;F102&amp;G102&amp;H102&amp;I102," ","")</f>
        <v>CoordinadorNacionalJornadaOrdinariaZona1NANANANA</v>
      </c>
      <c r="B102" s="0" t="s">
        <v>378</v>
      </c>
      <c r="C102" s="0" t="s">
        <v>208</v>
      </c>
      <c r="D102" s="0" t="s">
        <v>53</v>
      </c>
      <c r="E102" s="0" t="s">
        <v>379</v>
      </c>
      <c r="F102" s="0" t="s">
        <v>35</v>
      </c>
      <c r="G102" s="0" t="s">
        <v>35</v>
      </c>
      <c r="H102" s="0" t="s">
        <v>35</v>
      </c>
      <c r="I102" s="0" t="s">
        <v>35</v>
      </c>
      <c r="J102" s="0" t="s">
        <v>36</v>
      </c>
      <c r="K102" s="0" t="n">
        <v>11645305.5977131</v>
      </c>
      <c r="L102" s="0" t="n">
        <v>11355846.12</v>
      </c>
      <c r="M102" s="0" t="n">
        <v>13076523.1501609</v>
      </c>
      <c r="N102" s="0" t="n">
        <v>12755185.785</v>
      </c>
      <c r="O102" s="0" t="n">
        <v>13043034.81</v>
      </c>
      <c r="P102" s="0" t="n">
        <v>11848617.9</v>
      </c>
      <c r="Q102" s="0" t="n">
        <v>14336911.08</v>
      </c>
      <c r="S102" s="0" t="s">
        <v>303</v>
      </c>
    </row>
    <row r="103" customFormat="false" ht="14" hidden="true" customHeight="false" outlineLevel="0" collapsed="false">
      <c r="A103" s="0" t="str">
        <f aca="false">SUBSTITUTE(C103&amp;D103&amp;E103&amp;F103&amp;G103&amp;H103&amp;I103," ","")</f>
        <v>CoordinadorNacionalHoraextradiurnaZona1NANANANA</v>
      </c>
      <c r="B103" s="0" t="s">
        <v>380</v>
      </c>
      <c r="C103" s="0" t="s">
        <v>208</v>
      </c>
      <c r="D103" s="0" t="s">
        <v>192</v>
      </c>
      <c r="E103" s="0" t="s">
        <v>379</v>
      </c>
      <c r="F103" s="0" t="s">
        <v>35</v>
      </c>
      <c r="G103" s="0" t="s">
        <v>35</v>
      </c>
      <c r="H103" s="0" t="s">
        <v>35</v>
      </c>
      <c r="I103" s="0" t="s">
        <v>35</v>
      </c>
      <c r="J103" s="0" t="s">
        <v>325</v>
      </c>
      <c r="K103" s="0" t="n">
        <v>59520.5101806331</v>
      </c>
      <c r="L103" s="0" t="n">
        <v>61884.72</v>
      </c>
      <c r="M103" s="0" t="n">
        <v>77067.439597028</v>
      </c>
      <c r="N103" s="0" t="n">
        <v>55646.775</v>
      </c>
      <c r="O103" s="0" t="n">
        <v>54918.135</v>
      </c>
      <c r="P103" s="0" t="n">
        <v>66982.095</v>
      </c>
      <c r="Q103" s="0" t="n">
        <v>87553.755</v>
      </c>
      <c r="S103" s="0" t="s">
        <v>303</v>
      </c>
    </row>
    <row r="104" customFormat="false" ht="14" hidden="true" customHeight="false" outlineLevel="0" collapsed="false">
      <c r="A104" s="0" t="str">
        <f aca="false">SUBSTITUTE(C104&amp;D104&amp;E104&amp;F104&amp;G104&amp;H104&amp;I104," ","")</f>
        <v>CoordinadorNacionalHoraextranocturnaZona1NANANANA</v>
      </c>
      <c r="B104" s="0" t="s">
        <v>381</v>
      </c>
      <c r="C104" s="0" t="s">
        <v>208</v>
      </c>
      <c r="D104" s="0" t="s">
        <v>382</v>
      </c>
      <c r="E104" s="0" t="s">
        <v>379</v>
      </c>
      <c r="F104" s="0" t="s">
        <v>35</v>
      </c>
      <c r="G104" s="0" t="s">
        <v>35</v>
      </c>
      <c r="H104" s="0" t="s">
        <v>35</v>
      </c>
      <c r="I104" s="0" t="s">
        <v>35</v>
      </c>
      <c r="J104" s="0" t="s">
        <v>325</v>
      </c>
      <c r="K104" s="0" t="n">
        <v>81517.3172276237</v>
      </c>
      <c r="L104" s="0" t="n">
        <v>86638.815</v>
      </c>
      <c r="M104" s="0" t="n">
        <v>107894.415435839</v>
      </c>
      <c r="N104" s="0" t="n">
        <v>77906.52</v>
      </c>
      <c r="O104" s="0" t="n">
        <v>76884.975</v>
      </c>
      <c r="P104" s="0" t="n">
        <v>86678.145</v>
      </c>
      <c r="Q104" s="0" t="n">
        <v>121522.455</v>
      </c>
      <c r="S104" s="0" t="s">
        <v>303</v>
      </c>
    </row>
    <row r="105" customFormat="false" ht="14" hidden="true" customHeight="false" outlineLevel="0" collapsed="false">
      <c r="A105" s="0" t="str">
        <f aca="false">SUBSTITUTE(C105&amp;D105&amp;E105&amp;F105&amp;G105&amp;H105&amp;I105," ","")</f>
        <v>CoordinadorNacionalHoraextradominicalyfestivoZona1NANANANA</v>
      </c>
      <c r="B105" s="0" t="s">
        <v>383</v>
      </c>
      <c r="C105" s="0" t="s">
        <v>208</v>
      </c>
      <c r="D105" s="0" t="s">
        <v>194</v>
      </c>
      <c r="E105" s="0" t="s">
        <v>379</v>
      </c>
      <c r="F105" s="0" t="s">
        <v>35</v>
      </c>
      <c r="G105" s="0" t="s">
        <v>35</v>
      </c>
      <c r="H105" s="0" t="s">
        <v>35</v>
      </c>
      <c r="I105" s="0" t="s">
        <v>35</v>
      </c>
      <c r="J105" s="0" t="s">
        <v>325</v>
      </c>
      <c r="K105" s="0" t="n">
        <v>103514.124274614</v>
      </c>
      <c r="L105" s="0" t="n">
        <v>99016.38</v>
      </c>
      <c r="M105" s="0" t="n">
        <v>123307.903355245</v>
      </c>
      <c r="N105" s="0" t="n">
        <v>111294.585</v>
      </c>
      <c r="O105" s="0" t="n">
        <v>87869.43</v>
      </c>
      <c r="P105" s="0" t="n">
        <v>96526.17</v>
      </c>
      <c r="Q105" s="0" t="n">
        <v>135286.92</v>
      </c>
      <c r="S105" s="0" t="s">
        <v>303</v>
      </c>
    </row>
    <row r="106" customFormat="false" ht="14" hidden="true" customHeight="false" outlineLevel="0" collapsed="false">
      <c r="A106" s="0" t="str">
        <f aca="false">SUBSTITUTE(C106&amp;D106&amp;E106&amp;F106&amp;G106&amp;H106&amp;I106," ","")</f>
        <v>CoordinadorNacionalJornadaOrdinariaZona2NANANANA</v>
      </c>
      <c r="B106" s="0" t="s">
        <v>384</v>
      </c>
      <c r="C106" s="0" t="s">
        <v>208</v>
      </c>
      <c r="D106" s="0" t="s">
        <v>53</v>
      </c>
      <c r="E106" s="0" t="s">
        <v>385</v>
      </c>
      <c r="F106" s="0" t="s">
        <v>35</v>
      </c>
      <c r="G106" s="0" t="s">
        <v>35</v>
      </c>
      <c r="H106" s="0" t="s">
        <v>35</v>
      </c>
      <c r="I106" s="0" t="s">
        <v>35</v>
      </c>
      <c r="J106" s="0" t="s">
        <v>36</v>
      </c>
      <c r="K106" s="0" t="n">
        <v>11645305.5977131</v>
      </c>
      <c r="L106" s="0" t="n">
        <v>11696521.545</v>
      </c>
      <c r="M106" s="0" t="n">
        <v>13076523.1501609</v>
      </c>
      <c r="N106" s="0" t="n">
        <v>12836170.395</v>
      </c>
      <c r="O106" s="0" t="n">
        <v>13043034.81</v>
      </c>
      <c r="P106" s="0" t="n">
        <v>12600247.32</v>
      </c>
      <c r="Q106" s="0" t="n">
        <v>14336911.08</v>
      </c>
      <c r="S106" s="0" t="s">
        <v>303</v>
      </c>
    </row>
    <row r="107" customFormat="false" ht="14" hidden="true" customHeight="false" outlineLevel="0" collapsed="false">
      <c r="A107" s="0" t="str">
        <f aca="false">SUBSTITUTE(C107&amp;D107&amp;E107&amp;F107&amp;G107&amp;H107&amp;I107," ","")</f>
        <v>CoordinadorNacionalHoraextradiurnaZona2NANANANA</v>
      </c>
      <c r="B107" s="0" t="s">
        <v>386</v>
      </c>
      <c r="C107" s="0" t="s">
        <v>208</v>
      </c>
      <c r="D107" s="0" t="s">
        <v>192</v>
      </c>
      <c r="E107" s="0" t="s">
        <v>385</v>
      </c>
      <c r="F107" s="0" t="s">
        <v>35</v>
      </c>
      <c r="G107" s="0" t="s">
        <v>35</v>
      </c>
      <c r="H107" s="0" t="s">
        <v>35</v>
      </c>
      <c r="I107" s="0" t="s">
        <v>35</v>
      </c>
      <c r="J107" s="0" t="s">
        <v>325</v>
      </c>
      <c r="K107" s="0" t="n">
        <v>59520.5101806331</v>
      </c>
      <c r="L107" s="0" t="n">
        <v>63741.51</v>
      </c>
      <c r="M107" s="0" t="n">
        <v>77067.439597028</v>
      </c>
      <c r="N107" s="0" t="n">
        <v>55646.775</v>
      </c>
      <c r="O107" s="0" t="n">
        <v>54918.135</v>
      </c>
      <c r="P107" s="0" t="n">
        <v>67651.74</v>
      </c>
      <c r="Q107" s="0" t="n">
        <v>87553.755</v>
      </c>
      <c r="S107" s="0" t="s">
        <v>303</v>
      </c>
    </row>
    <row r="108" customFormat="false" ht="14" hidden="true" customHeight="false" outlineLevel="0" collapsed="false">
      <c r="A108" s="0" t="str">
        <f aca="false">SUBSTITUTE(C108&amp;D108&amp;E108&amp;F108&amp;G108&amp;H108&amp;I108," ","")</f>
        <v>CoordinadorNacionalHoraextranocturnaZona2NANANANA</v>
      </c>
      <c r="B108" s="0" t="s">
        <v>387</v>
      </c>
      <c r="C108" s="0" t="s">
        <v>208</v>
      </c>
      <c r="D108" s="0" t="s">
        <v>382</v>
      </c>
      <c r="E108" s="0" t="s">
        <v>385</v>
      </c>
      <c r="F108" s="0" t="s">
        <v>35</v>
      </c>
      <c r="G108" s="0" t="s">
        <v>35</v>
      </c>
      <c r="H108" s="0" t="s">
        <v>35</v>
      </c>
      <c r="I108" s="0" t="s">
        <v>35</v>
      </c>
      <c r="J108" s="0" t="s">
        <v>325</v>
      </c>
      <c r="K108" s="0" t="n">
        <v>81517.3172276237</v>
      </c>
      <c r="L108" s="0" t="n">
        <v>89238.735</v>
      </c>
      <c r="M108" s="0" t="n">
        <v>107894.415435839</v>
      </c>
      <c r="N108" s="0" t="n">
        <v>77906.52</v>
      </c>
      <c r="O108" s="0" t="n">
        <v>76884.975</v>
      </c>
      <c r="P108" s="0" t="n">
        <v>87544.44</v>
      </c>
      <c r="Q108" s="0" t="n">
        <v>121522.455</v>
      </c>
      <c r="S108" s="0" t="s">
        <v>303</v>
      </c>
    </row>
    <row r="109" customFormat="false" ht="14" hidden="true" customHeight="false" outlineLevel="0" collapsed="false">
      <c r="A109" s="0" t="str">
        <f aca="false">SUBSTITUTE(C109&amp;D109&amp;E109&amp;F109&amp;G109&amp;H109&amp;I109," ","")</f>
        <v>CoordinadorNacionalHoraextradominicalyfestivoZona2NANANANA</v>
      </c>
      <c r="B109" s="0" t="s">
        <v>388</v>
      </c>
      <c r="C109" s="0" t="s">
        <v>208</v>
      </c>
      <c r="D109" s="0" t="s">
        <v>194</v>
      </c>
      <c r="E109" s="0" t="s">
        <v>385</v>
      </c>
      <c r="F109" s="0" t="s">
        <v>35</v>
      </c>
      <c r="G109" s="0" t="s">
        <v>35</v>
      </c>
      <c r="H109" s="0" t="s">
        <v>35</v>
      </c>
      <c r="I109" s="0" t="s">
        <v>35</v>
      </c>
      <c r="J109" s="0" t="s">
        <v>325</v>
      </c>
      <c r="K109" s="0" t="n">
        <v>103514.124274614</v>
      </c>
      <c r="L109" s="0" t="n">
        <v>101987.865</v>
      </c>
      <c r="M109" s="0" t="n">
        <v>123307.903355245</v>
      </c>
      <c r="N109" s="0" t="n">
        <v>111294.585</v>
      </c>
      <c r="O109" s="0" t="n">
        <v>87869.43</v>
      </c>
      <c r="P109" s="0" t="n">
        <v>97491.825</v>
      </c>
      <c r="Q109" s="0" t="n">
        <v>135286.92</v>
      </c>
      <c r="S109" s="0" t="s">
        <v>303</v>
      </c>
    </row>
    <row r="110" customFormat="false" ht="14" hidden="true" customHeight="false" outlineLevel="0" collapsed="false">
      <c r="A110" s="0" t="str">
        <f aca="false">SUBSTITUTE(C110&amp;D110&amp;E110&amp;F110&amp;G110&amp;H110&amp;I110," ","")</f>
        <v>CoordinadorNacionalJornadaOrdinariaZona3NANANANA</v>
      </c>
      <c r="B110" s="0" t="s">
        <v>389</v>
      </c>
      <c r="C110" s="0" t="s">
        <v>208</v>
      </c>
      <c r="D110" s="0" t="s">
        <v>53</v>
      </c>
      <c r="E110" s="0" t="s">
        <v>390</v>
      </c>
      <c r="F110" s="0" t="s">
        <v>35</v>
      </c>
      <c r="G110" s="0" t="s">
        <v>35</v>
      </c>
      <c r="H110" s="0" t="s">
        <v>35</v>
      </c>
      <c r="I110" s="0" t="s">
        <v>35</v>
      </c>
      <c r="J110" s="0" t="s">
        <v>36</v>
      </c>
      <c r="K110" s="0" t="n">
        <v>11645305.5977131</v>
      </c>
      <c r="L110" s="0" t="n">
        <v>11923638.84</v>
      </c>
      <c r="M110" s="0" t="n">
        <v>13076523.1501609</v>
      </c>
      <c r="N110" s="0" t="n">
        <v>12890160.135</v>
      </c>
      <c r="O110" s="0" t="n">
        <v>13043034.81</v>
      </c>
      <c r="P110" s="0" t="n">
        <v>12659489.685</v>
      </c>
      <c r="Q110" s="0" t="n">
        <v>14336911.08</v>
      </c>
      <c r="S110" s="0" t="s">
        <v>303</v>
      </c>
    </row>
    <row r="111" customFormat="false" ht="14" hidden="true" customHeight="false" outlineLevel="0" collapsed="false">
      <c r="A111" s="0" t="str">
        <f aca="false">SUBSTITUTE(C111&amp;D111&amp;E111&amp;F111&amp;G111&amp;H111&amp;I111," ","")</f>
        <v>CoordinadorNacionalHoraextradiurnaZona3NANANANA</v>
      </c>
      <c r="B111" s="0" t="s">
        <v>391</v>
      </c>
      <c r="C111" s="0" t="s">
        <v>208</v>
      </c>
      <c r="D111" s="0" t="s">
        <v>192</v>
      </c>
      <c r="E111" s="0" t="s">
        <v>390</v>
      </c>
      <c r="F111" s="0" t="s">
        <v>35</v>
      </c>
      <c r="G111" s="0" t="s">
        <v>35</v>
      </c>
      <c r="H111" s="0" t="s">
        <v>35</v>
      </c>
      <c r="I111" s="0" t="s">
        <v>35</v>
      </c>
      <c r="J111" s="0" t="s">
        <v>325</v>
      </c>
      <c r="K111" s="0" t="n">
        <v>59520.5101806331</v>
      </c>
      <c r="L111" s="0" t="n">
        <v>64979.37</v>
      </c>
      <c r="M111" s="0" t="n">
        <v>77067.439597028</v>
      </c>
      <c r="N111" s="0" t="n">
        <v>55646.775</v>
      </c>
      <c r="O111" s="0" t="n">
        <v>54918.135</v>
      </c>
      <c r="P111" s="0" t="n">
        <v>67987.08</v>
      </c>
      <c r="Q111" s="0" t="n">
        <v>87553.755</v>
      </c>
      <c r="S111" s="0" t="s">
        <v>303</v>
      </c>
    </row>
    <row r="112" customFormat="false" ht="14" hidden="true" customHeight="false" outlineLevel="0" collapsed="false">
      <c r="A112" s="0" t="str">
        <f aca="false">SUBSTITUTE(C112&amp;D112&amp;E112&amp;F112&amp;G112&amp;H112&amp;I112," ","")</f>
        <v>CoordinadorNacionalHoraextranocturnaZona3NANANANA</v>
      </c>
      <c r="B112" s="0" t="s">
        <v>392</v>
      </c>
      <c r="C112" s="0" t="s">
        <v>208</v>
      </c>
      <c r="D112" s="0" t="s">
        <v>382</v>
      </c>
      <c r="E112" s="0" t="s">
        <v>390</v>
      </c>
      <c r="F112" s="0" t="s">
        <v>35</v>
      </c>
      <c r="G112" s="0" t="s">
        <v>35</v>
      </c>
      <c r="H112" s="0" t="s">
        <v>35</v>
      </c>
      <c r="I112" s="0" t="s">
        <v>35</v>
      </c>
      <c r="J112" s="0" t="s">
        <v>325</v>
      </c>
      <c r="K112" s="0" t="n">
        <v>81517.3172276237</v>
      </c>
      <c r="L112" s="0" t="n">
        <v>90971.325</v>
      </c>
      <c r="M112" s="0" t="n">
        <v>107894.415435839</v>
      </c>
      <c r="N112" s="0" t="n">
        <v>77906.52</v>
      </c>
      <c r="O112" s="0" t="n">
        <v>76884.975</v>
      </c>
      <c r="P112" s="0" t="n">
        <v>87978.105</v>
      </c>
      <c r="Q112" s="0" t="n">
        <v>121522.455</v>
      </c>
      <c r="S112" s="0" t="s">
        <v>303</v>
      </c>
    </row>
    <row r="113" customFormat="false" ht="14" hidden="true" customHeight="false" outlineLevel="0" collapsed="false">
      <c r="A113" s="0" t="str">
        <f aca="false">SUBSTITUTE(C113&amp;D113&amp;E113&amp;F113&amp;G113&amp;H113&amp;I113," ","")</f>
        <v>CoordinadorNacionalHoraextradominicalyfestivoZona3NANANANA</v>
      </c>
      <c r="B113" s="0" t="s">
        <v>393</v>
      </c>
      <c r="C113" s="0" t="s">
        <v>208</v>
      </c>
      <c r="D113" s="0" t="s">
        <v>194</v>
      </c>
      <c r="E113" s="0" t="s">
        <v>390</v>
      </c>
      <c r="F113" s="0" t="s">
        <v>35</v>
      </c>
      <c r="G113" s="0" t="s">
        <v>35</v>
      </c>
      <c r="H113" s="0" t="s">
        <v>35</v>
      </c>
      <c r="I113" s="0" t="s">
        <v>35</v>
      </c>
      <c r="J113" s="0" t="s">
        <v>325</v>
      </c>
      <c r="K113" s="0" t="n">
        <v>103514.124274614</v>
      </c>
      <c r="L113" s="0" t="n">
        <v>103967.82</v>
      </c>
      <c r="M113" s="0" t="n">
        <v>123307.903355245</v>
      </c>
      <c r="N113" s="0" t="n">
        <v>111294.585</v>
      </c>
      <c r="O113" s="0" t="n">
        <v>87869.43</v>
      </c>
      <c r="P113" s="0" t="n">
        <v>97974.135</v>
      </c>
      <c r="Q113" s="0" t="n">
        <v>135286.92</v>
      </c>
      <c r="S113" s="0" t="s">
        <v>303</v>
      </c>
    </row>
    <row r="114" customFormat="false" ht="14" hidden="true" customHeight="false" outlineLevel="0" collapsed="false">
      <c r="A114" s="0" t="str">
        <f aca="false">SUBSTITUTE(C114&amp;D114&amp;E114&amp;F114&amp;G114&amp;H114&amp;I114," ","")</f>
        <v>ProfesionaldeoperaciónzonalencampoJornadaOrdinariaZona1NANANANA</v>
      </c>
      <c r="B114" s="0" t="s">
        <v>394</v>
      </c>
      <c r="C114" s="0" t="s">
        <v>224</v>
      </c>
      <c r="D114" s="0" t="s">
        <v>53</v>
      </c>
      <c r="E114" s="0" t="s">
        <v>379</v>
      </c>
      <c r="F114" s="0" t="s">
        <v>35</v>
      </c>
      <c r="G114" s="0" t="s">
        <v>35</v>
      </c>
      <c r="H114" s="0" t="s">
        <v>35</v>
      </c>
      <c r="I114" s="0" t="s">
        <v>35</v>
      </c>
      <c r="J114" s="0" t="s">
        <v>36</v>
      </c>
      <c r="K114" s="0" t="n">
        <v>9382776.87287974</v>
      </c>
      <c r="L114" s="0" t="n">
        <v>9847861.47</v>
      </c>
      <c r="M114" s="0" t="n">
        <v>10417336.7889443</v>
      </c>
      <c r="N114" s="0" t="n">
        <v>10245957.66</v>
      </c>
      <c r="O114" s="0" t="n">
        <v>10129520.16</v>
      </c>
      <c r="P114" s="0" t="n">
        <v>9573558.525</v>
      </c>
      <c r="Q114" s="0" t="n">
        <v>11487890.385</v>
      </c>
      <c r="S114" s="0" t="s">
        <v>303</v>
      </c>
    </row>
    <row r="115" customFormat="false" ht="14" hidden="true" customHeight="false" outlineLevel="0" collapsed="false">
      <c r="A115" s="0" t="str">
        <f aca="false">SUBSTITUTE(C115&amp;D115&amp;E115&amp;F115&amp;G115&amp;H115&amp;I115," ","")</f>
        <v>ProfesionaldeoperaciónzonalencampoHoraextradiurnaZona1NANANANA</v>
      </c>
      <c r="B115" s="0" t="s">
        <v>395</v>
      </c>
      <c r="C115" s="0" t="s">
        <v>224</v>
      </c>
      <c r="D115" s="0" t="s">
        <v>192</v>
      </c>
      <c r="E115" s="0" t="s">
        <v>379</v>
      </c>
      <c r="F115" s="0" t="s">
        <v>35</v>
      </c>
      <c r="G115" s="0" t="s">
        <v>35</v>
      </c>
      <c r="H115" s="0" t="s">
        <v>35</v>
      </c>
      <c r="I115" s="0" t="s">
        <v>35</v>
      </c>
      <c r="J115" s="0" t="s">
        <v>325</v>
      </c>
      <c r="K115" s="0" t="n">
        <v>47736.5064054595</v>
      </c>
      <c r="L115" s="0" t="n">
        <v>53666.82</v>
      </c>
      <c r="M115" s="0" t="n">
        <v>60670.1120231922</v>
      </c>
      <c r="N115" s="0" t="n">
        <v>43722.54</v>
      </c>
      <c r="O115" s="0" t="n">
        <v>43253.685</v>
      </c>
      <c r="P115" s="0" t="n">
        <v>52442.415</v>
      </c>
      <c r="Q115" s="0" t="n">
        <v>68927.895</v>
      </c>
      <c r="S115" s="0" t="s">
        <v>303</v>
      </c>
    </row>
    <row r="116" customFormat="false" ht="14" hidden="true" customHeight="false" outlineLevel="0" collapsed="false">
      <c r="A116" s="0" t="str">
        <f aca="false">SUBSTITUTE(C116&amp;D116&amp;E116&amp;F116&amp;G116&amp;H116&amp;I116," ","")</f>
        <v>ProfesionaldeoperaciónzonalencampoHoraextranocturnaZona1NANANANA</v>
      </c>
      <c r="B116" s="0" t="s">
        <v>396</v>
      </c>
      <c r="C116" s="0" t="s">
        <v>224</v>
      </c>
      <c r="D116" s="0" t="s">
        <v>382</v>
      </c>
      <c r="E116" s="0" t="s">
        <v>379</v>
      </c>
      <c r="F116" s="0" t="s">
        <v>35</v>
      </c>
      <c r="G116" s="0" t="s">
        <v>35</v>
      </c>
      <c r="H116" s="0" t="s">
        <v>35</v>
      </c>
      <c r="I116" s="0" t="s">
        <v>35</v>
      </c>
      <c r="J116" s="0" t="s">
        <v>325</v>
      </c>
      <c r="K116" s="0" t="n">
        <v>65019.7119423808</v>
      </c>
      <c r="L116" s="0" t="n">
        <v>75133.755</v>
      </c>
      <c r="M116" s="0" t="n">
        <v>84938.1568324691</v>
      </c>
      <c r="N116" s="0" t="n">
        <v>61211.97</v>
      </c>
      <c r="O116" s="0" t="n">
        <v>60555.78</v>
      </c>
      <c r="P116" s="0" t="n">
        <v>67508.91</v>
      </c>
      <c r="Q116" s="0" t="n">
        <v>95669.19</v>
      </c>
      <c r="S116" s="0" t="s">
        <v>303</v>
      </c>
    </row>
    <row r="117" customFormat="false" ht="14" hidden="true" customHeight="false" outlineLevel="0" collapsed="false">
      <c r="A117" s="0" t="str">
        <f aca="false">SUBSTITUTE(C117&amp;D117&amp;E117&amp;F117&amp;G117&amp;H117&amp;I117," ","")</f>
        <v>ProfesionaldeoperaciónzonalencampoHoraextradominicalyfestivoZona1NANANANA</v>
      </c>
      <c r="B117" s="0" t="s">
        <v>397</v>
      </c>
      <c r="C117" s="0" t="s">
        <v>224</v>
      </c>
      <c r="D117" s="0" t="s">
        <v>194</v>
      </c>
      <c r="E117" s="0" t="s">
        <v>379</v>
      </c>
      <c r="F117" s="0" t="s">
        <v>35</v>
      </c>
      <c r="G117" s="0" t="s">
        <v>35</v>
      </c>
      <c r="H117" s="0" t="s">
        <v>35</v>
      </c>
      <c r="I117" s="0" t="s">
        <v>35</v>
      </c>
      <c r="J117" s="0" t="s">
        <v>325</v>
      </c>
      <c r="K117" s="0" t="n">
        <v>82302.917479302</v>
      </c>
      <c r="L117" s="0" t="n">
        <v>85867.74</v>
      </c>
      <c r="M117" s="0" t="n">
        <v>97072.1792371076</v>
      </c>
      <c r="N117" s="0" t="n">
        <v>87445.08</v>
      </c>
      <c r="O117" s="0" t="n">
        <v>69206.31</v>
      </c>
      <c r="P117" s="0" t="n">
        <v>75042.675</v>
      </c>
      <c r="Q117" s="0" t="n">
        <v>106504.605</v>
      </c>
      <c r="S117" s="0" t="s">
        <v>303</v>
      </c>
    </row>
    <row r="118" customFormat="false" ht="14" hidden="true" customHeight="false" outlineLevel="0" collapsed="false">
      <c r="A118" s="0" t="str">
        <f aca="false">SUBSTITUTE(C118&amp;D118&amp;E118&amp;F118&amp;G118&amp;H118&amp;I118," ","")</f>
        <v>ProfesionaldeoperaciónzonalencampoJornadaOrdinariaZona2NANANANA</v>
      </c>
      <c r="B118" s="0" t="s">
        <v>398</v>
      </c>
      <c r="C118" s="0" t="s">
        <v>224</v>
      </c>
      <c r="D118" s="0" t="s">
        <v>53</v>
      </c>
      <c r="E118" s="0" t="s">
        <v>385</v>
      </c>
      <c r="F118" s="0" t="s">
        <v>35</v>
      </c>
      <c r="G118" s="0" t="s">
        <v>35</v>
      </c>
      <c r="H118" s="0" t="s">
        <v>35</v>
      </c>
      <c r="I118" s="0" t="s">
        <v>35</v>
      </c>
      <c r="J118" s="0" t="s">
        <v>36</v>
      </c>
      <c r="K118" s="0" t="n">
        <v>9382776.87287974</v>
      </c>
      <c r="L118" s="0" t="n">
        <v>10143298.08</v>
      </c>
      <c r="M118" s="0" t="n">
        <v>10417336.7889443</v>
      </c>
      <c r="N118" s="0" t="n">
        <v>10323029.97</v>
      </c>
      <c r="O118" s="0" t="n">
        <v>10129520.16</v>
      </c>
      <c r="P118" s="0" t="n">
        <v>10180866.51</v>
      </c>
      <c r="Q118" s="0" t="n">
        <v>11487890.385</v>
      </c>
      <c r="S118" s="0" t="s">
        <v>303</v>
      </c>
    </row>
    <row r="119" customFormat="false" ht="14" hidden="true" customHeight="false" outlineLevel="0" collapsed="false">
      <c r="A119" s="0" t="str">
        <f aca="false">SUBSTITUTE(C119&amp;D119&amp;E119&amp;F119&amp;G119&amp;H119&amp;I119," ","")</f>
        <v>ProfesionaldeoperaciónzonalencampoHoraextradiurnaZona2NANANANA</v>
      </c>
      <c r="B119" s="0" t="s">
        <v>399</v>
      </c>
      <c r="C119" s="0" t="s">
        <v>224</v>
      </c>
      <c r="D119" s="0" t="s">
        <v>192</v>
      </c>
      <c r="E119" s="0" t="s">
        <v>385</v>
      </c>
      <c r="F119" s="0" t="s">
        <v>35</v>
      </c>
      <c r="G119" s="0" t="s">
        <v>35</v>
      </c>
      <c r="H119" s="0" t="s">
        <v>35</v>
      </c>
      <c r="I119" s="0" t="s">
        <v>35</v>
      </c>
      <c r="J119" s="0" t="s">
        <v>325</v>
      </c>
      <c r="K119" s="0" t="n">
        <v>47736.5064054595</v>
      </c>
      <c r="L119" s="0" t="n">
        <v>55277.28</v>
      </c>
      <c r="M119" s="0" t="n">
        <v>60670.1120231922</v>
      </c>
      <c r="N119" s="0" t="n">
        <v>43722.54</v>
      </c>
      <c r="O119" s="0" t="n">
        <v>43253.685</v>
      </c>
      <c r="P119" s="0" t="n">
        <v>52967.16</v>
      </c>
      <c r="Q119" s="0" t="n">
        <v>68927.895</v>
      </c>
      <c r="S119" s="0" t="s">
        <v>303</v>
      </c>
    </row>
    <row r="120" customFormat="false" ht="14" hidden="true" customHeight="false" outlineLevel="0" collapsed="false">
      <c r="A120" s="0" t="str">
        <f aca="false">SUBSTITUTE(C120&amp;D120&amp;E120&amp;F120&amp;G120&amp;H120&amp;I120," ","")</f>
        <v>ProfesionaldeoperaciónzonalencampoHoraextranocturnaZona2NANANANA</v>
      </c>
      <c r="B120" s="0" t="s">
        <v>400</v>
      </c>
      <c r="C120" s="0" t="s">
        <v>224</v>
      </c>
      <c r="D120" s="0" t="s">
        <v>382</v>
      </c>
      <c r="E120" s="0" t="s">
        <v>385</v>
      </c>
      <c r="F120" s="0" t="s">
        <v>35</v>
      </c>
      <c r="G120" s="0" t="s">
        <v>35</v>
      </c>
      <c r="H120" s="0" t="s">
        <v>35</v>
      </c>
      <c r="I120" s="0" t="s">
        <v>35</v>
      </c>
      <c r="J120" s="0" t="s">
        <v>325</v>
      </c>
      <c r="K120" s="0" t="n">
        <v>65019.7119423808</v>
      </c>
      <c r="L120" s="0" t="n">
        <v>77387.985</v>
      </c>
      <c r="M120" s="0" t="n">
        <v>84938.1568324691</v>
      </c>
      <c r="N120" s="0" t="n">
        <v>61211.97</v>
      </c>
      <c r="O120" s="0" t="n">
        <v>60555.78</v>
      </c>
      <c r="P120" s="0" t="n">
        <v>68183.73</v>
      </c>
      <c r="Q120" s="0" t="n">
        <v>95669.19</v>
      </c>
      <c r="S120" s="0" t="s">
        <v>303</v>
      </c>
    </row>
    <row r="121" customFormat="false" ht="14" hidden="true" customHeight="false" outlineLevel="0" collapsed="false">
      <c r="A121" s="0" t="str">
        <f aca="false">SUBSTITUTE(C121&amp;D121&amp;E121&amp;F121&amp;G121&amp;H121&amp;I121," ","")</f>
        <v>ProfesionaldeoperaciónzonalencampoHoraextradominicalyfestivoZona2NANANANA</v>
      </c>
      <c r="B121" s="0" t="s">
        <v>401</v>
      </c>
      <c r="C121" s="0" t="s">
        <v>224</v>
      </c>
      <c r="D121" s="0" t="s">
        <v>194</v>
      </c>
      <c r="E121" s="0" t="s">
        <v>385</v>
      </c>
      <c r="F121" s="0" t="s">
        <v>35</v>
      </c>
      <c r="G121" s="0" t="s">
        <v>35</v>
      </c>
      <c r="H121" s="0" t="s">
        <v>35</v>
      </c>
      <c r="I121" s="0" t="s">
        <v>35</v>
      </c>
      <c r="J121" s="0" t="s">
        <v>325</v>
      </c>
      <c r="K121" s="0" t="n">
        <v>82302.917479302</v>
      </c>
      <c r="L121" s="0" t="n">
        <v>88443.855</v>
      </c>
      <c r="M121" s="0" t="n">
        <v>97072.1792371076</v>
      </c>
      <c r="N121" s="0" t="n">
        <v>87445.08</v>
      </c>
      <c r="O121" s="0" t="n">
        <v>69206.31</v>
      </c>
      <c r="P121" s="0" t="n">
        <v>75793.05</v>
      </c>
      <c r="Q121" s="0" t="n">
        <v>106504.605</v>
      </c>
      <c r="S121" s="0" t="s">
        <v>303</v>
      </c>
    </row>
    <row r="122" customFormat="false" ht="14" hidden="true" customHeight="false" outlineLevel="0" collapsed="false">
      <c r="A122" s="0" t="str">
        <f aca="false">SUBSTITUTE(C122&amp;D122&amp;E122&amp;F122&amp;G122&amp;H122&amp;I122," ","")</f>
        <v>ProfesionaldeoperaciónzonalencampoJornadaOrdinariaZona3NANANANA</v>
      </c>
      <c r="B122" s="0" t="s">
        <v>402</v>
      </c>
      <c r="C122" s="0" t="s">
        <v>224</v>
      </c>
      <c r="D122" s="0" t="s">
        <v>53</v>
      </c>
      <c r="E122" s="0" t="s">
        <v>390</v>
      </c>
      <c r="F122" s="0" t="s">
        <v>35</v>
      </c>
      <c r="G122" s="0" t="s">
        <v>35</v>
      </c>
      <c r="H122" s="0" t="s">
        <v>35</v>
      </c>
      <c r="I122" s="0" t="s">
        <v>35</v>
      </c>
      <c r="J122" s="0" t="s">
        <v>36</v>
      </c>
      <c r="K122" s="0" t="n">
        <v>9382776.87287974</v>
      </c>
      <c r="L122" s="0" t="n">
        <v>10340255.475</v>
      </c>
      <c r="M122" s="0" t="n">
        <v>10417336.7889443</v>
      </c>
      <c r="N122" s="0" t="n">
        <v>10374411.51</v>
      </c>
      <c r="O122" s="0" t="n">
        <v>10129520.16</v>
      </c>
      <c r="P122" s="0" t="n">
        <v>10228734.225</v>
      </c>
      <c r="Q122" s="0" t="n">
        <v>11487890.385</v>
      </c>
      <c r="S122" s="0" t="s">
        <v>303</v>
      </c>
    </row>
    <row r="123" customFormat="false" ht="14" hidden="true" customHeight="false" outlineLevel="0" collapsed="false">
      <c r="A123" s="0" t="str">
        <f aca="false">SUBSTITUTE(C123&amp;D123&amp;E123&amp;F123&amp;G123&amp;H123&amp;I123," ","")</f>
        <v>ProfesionaldeoperaciónzonalencampoHoraextradiurnaZona3NANANANA</v>
      </c>
      <c r="B123" s="0" t="s">
        <v>403</v>
      </c>
      <c r="C123" s="0" t="s">
        <v>224</v>
      </c>
      <c r="D123" s="0" t="s">
        <v>192</v>
      </c>
      <c r="E123" s="0" t="s">
        <v>390</v>
      </c>
      <c r="F123" s="0" t="s">
        <v>35</v>
      </c>
      <c r="G123" s="0" t="s">
        <v>35</v>
      </c>
      <c r="H123" s="0" t="s">
        <v>35</v>
      </c>
      <c r="I123" s="0" t="s">
        <v>35</v>
      </c>
      <c r="J123" s="0" t="s">
        <v>325</v>
      </c>
      <c r="K123" s="0" t="n">
        <v>47736.5064054595</v>
      </c>
      <c r="L123" s="0" t="n">
        <v>56350.575</v>
      </c>
      <c r="M123" s="0" t="n">
        <v>60670.1120231922</v>
      </c>
      <c r="N123" s="0" t="n">
        <v>43722.54</v>
      </c>
      <c r="O123" s="0" t="n">
        <v>43253.685</v>
      </c>
      <c r="P123" s="0" t="n">
        <v>53229.015</v>
      </c>
      <c r="Q123" s="0" t="n">
        <v>68927.895</v>
      </c>
      <c r="S123" s="0" t="s">
        <v>303</v>
      </c>
    </row>
    <row r="124" customFormat="false" ht="14" hidden="true" customHeight="false" outlineLevel="0" collapsed="false">
      <c r="A124" s="0" t="str">
        <f aca="false">SUBSTITUTE(C124&amp;D124&amp;E124&amp;F124&amp;G124&amp;H124&amp;I124," ","")</f>
        <v>ProfesionaldeoperaciónzonalencampoHoraextranocturnaZona3NANANANA</v>
      </c>
      <c r="B124" s="0" t="s">
        <v>404</v>
      </c>
      <c r="C124" s="0" t="s">
        <v>224</v>
      </c>
      <c r="D124" s="0" t="s">
        <v>382</v>
      </c>
      <c r="E124" s="0" t="s">
        <v>390</v>
      </c>
      <c r="F124" s="0" t="s">
        <v>35</v>
      </c>
      <c r="G124" s="0" t="s">
        <v>35</v>
      </c>
      <c r="H124" s="0" t="s">
        <v>35</v>
      </c>
      <c r="I124" s="0" t="s">
        <v>35</v>
      </c>
      <c r="J124" s="0" t="s">
        <v>325</v>
      </c>
      <c r="K124" s="0" t="n">
        <v>65019.7119423808</v>
      </c>
      <c r="L124" s="0" t="n">
        <v>78890.805</v>
      </c>
      <c r="M124" s="0" t="n">
        <v>84938.1568324691</v>
      </c>
      <c r="N124" s="0" t="n">
        <v>61211.97</v>
      </c>
      <c r="O124" s="0" t="n">
        <v>60555.78</v>
      </c>
      <c r="P124" s="0" t="n">
        <v>68521.14</v>
      </c>
      <c r="Q124" s="0" t="n">
        <v>95669.19</v>
      </c>
      <c r="S124" s="0" t="s">
        <v>303</v>
      </c>
    </row>
    <row r="125" customFormat="false" ht="14" hidden="true" customHeight="false" outlineLevel="0" collapsed="false">
      <c r="A125" s="0" t="str">
        <f aca="false">SUBSTITUTE(C125&amp;D125&amp;E125&amp;F125&amp;G125&amp;H125&amp;I125," ","")</f>
        <v>ProfesionaldeoperaciónzonalencampoHoraextradominicalyfestivoZona3NANANANA</v>
      </c>
      <c r="B125" s="0" t="s">
        <v>405</v>
      </c>
      <c r="C125" s="0" t="s">
        <v>224</v>
      </c>
      <c r="D125" s="0" t="s">
        <v>194</v>
      </c>
      <c r="E125" s="0" t="s">
        <v>390</v>
      </c>
      <c r="F125" s="0" t="s">
        <v>35</v>
      </c>
      <c r="G125" s="0" t="s">
        <v>35</v>
      </c>
      <c r="H125" s="0" t="s">
        <v>35</v>
      </c>
      <c r="I125" s="0" t="s">
        <v>35</v>
      </c>
      <c r="J125" s="0" t="s">
        <v>325</v>
      </c>
      <c r="K125" s="0" t="n">
        <v>82302.917479302</v>
      </c>
      <c r="L125" s="0" t="n">
        <v>90161.955</v>
      </c>
      <c r="M125" s="0" t="n">
        <v>97072.1792371076</v>
      </c>
      <c r="N125" s="0" t="n">
        <v>87445.08</v>
      </c>
      <c r="O125" s="0" t="n">
        <v>69206.31</v>
      </c>
      <c r="P125" s="0" t="n">
        <v>76168.755</v>
      </c>
      <c r="Q125" s="0" t="n">
        <v>106504.605</v>
      </c>
      <c r="S125" s="0" t="s">
        <v>303</v>
      </c>
    </row>
    <row r="126" customFormat="false" ht="14" hidden="false" customHeight="false" outlineLevel="0" collapsed="false">
      <c r="A126" s="0" t="str">
        <f aca="false">SUBSTITUTE(C126&amp;D126&amp;E126&amp;F126&amp;G126&amp;H126&amp;I126," ","")</f>
        <v>SupervisorServiciosBPOJornadaOrdinariaDetalladaNANANANA</v>
      </c>
      <c r="B126" s="0" t="s">
        <v>406</v>
      </c>
      <c r="C126" s="0" t="s">
        <v>63</v>
      </c>
      <c r="D126" s="0" t="s">
        <v>53</v>
      </c>
      <c r="E126" s="0" t="s">
        <v>64</v>
      </c>
      <c r="F126" s="0" t="s">
        <v>35</v>
      </c>
      <c r="G126" s="0" t="s">
        <v>35</v>
      </c>
      <c r="H126" s="0" t="s">
        <v>35</v>
      </c>
      <c r="I126" s="0" t="s">
        <v>35</v>
      </c>
      <c r="J126" s="0" t="s">
        <v>36</v>
      </c>
      <c r="K126" s="0" t="n">
        <v>7120248.14804641</v>
      </c>
      <c r="L126" s="0" t="n">
        <v>6468000.66</v>
      </c>
      <c r="M126" s="0" t="n">
        <v>7827279.46860404</v>
      </c>
      <c r="N126" s="0" t="n">
        <v>7828015.5</v>
      </c>
      <c r="O126" s="0" t="n">
        <v>8004172.5</v>
      </c>
      <c r="P126" s="0" t="n">
        <v>7254642.06</v>
      </c>
      <c r="Q126" s="0" t="n">
        <v>8666666.685</v>
      </c>
      <c r="S126" s="0" t="s">
        <v>303</v>
      </c>
    </row>
    <row r="127" customFormat="false" ht="14" hidden="true" customHeight="false" outlineLevel="0" collapsed="false">
      <c r="A127" s="0" t="str">
        <f aca="false">SUBSTITUTE(C127&amp;D127&amp;E127&amp;F127&amp;G127&amp;H127&amp;I127," ","")</f>
        <v>SupervisorServiciosBPOHoraExtradiurnaNANANANANA</v>
      </c>
      <c r="B127" s="0" t="s">
        <v>407</v>
      </c>
      <c r="C127" s="0" t="s">
        <v>63</v>
      </c>
      <c r="D127" s="0" t="s">
        <v>408</v>
      </c>
      <c r="E127" s="0" t="s">
        <v>35</v>
      </c>
      <c r="F127" s="0" t="s">
        <v>35</v>
      </c>
      <c r="G127" s="0" t="s">
        <v>35</v>
      </c>
      <c r="H127" s="0" t="s">
        <v>35</v>
      </c>
      <c r="I127" s="0" t="s">
        <v>35</v>
      </c>
      <c r="J127" s="0" t="s">
        <v>325</v>
      </c>
      <c r="K127" s="0" t="n">
        <v>35952.502630286</v>
      </c>
      <c r="L127" s="0" t="n">
        <v>35247.96</v>
      </c>
      <c r="M127" s="0" t="n">
        <v>44272.7844493565</v>
      </c>
      <c r="N127" s="0" t="n">
        <v>31798.305</v>
      </c>
      <c r="O127" s="0" t="n">
        <v>31590.27</v>
      </c>
      <c r="P127" s="0" t="n">
        <v>37948.275</v>
      </c>
      <c r="Q127" s="0" t="n">
        <v>50301</v>
      </c>
      <c r="S127" s="0" t="s">
        <v>303</v>
      </c>
    </row>
    <row r="128" customFormat="false" ht="14" hidden="true" customHeight="false" outlineLevel="0" collapsed="false">
      <c r="A128" s="0" t="str">
        <f aca="false">SUBSTITUTE(C128&amp;D128&amp;E128&amp;F128&amp;G128&amp;H128&amp;I128," ","")</f>
        <v>SupervisorServiciosBPOHoraExtraNocturnaNANANANANA</v>
      </c>
      <c r="B128" s="0" t="s">
        <v>409</v>
      </c>
      <c r="C128" s="0" t="s">
        <v>63</v>
      </c>
      <c r="D128" s="0" t="s">
        <v>410</v>
      </c>
      <c r="E128" s="0" t="s">
        <v>35</v>
      </c>
      <c r="F128" s="0" t="s">
        <v>35</v>
      </c>
      <c r="G128" s="0" t="s">
        <v>35</v>
      </c>
      <c r="H128" s="0" t="s">
        <v>35</v>
      </c>
      <c r="I128" s="0" t="s">
        <v>35</v>
      </c>
      <c r="J128" s="0" t="s">
        <v>325</v>
      </c>
      <c r="K128" s="0" t="n">
        <v>48522.1066571378</v>
      </c>
      <c r="L128" s="0" t="n">
        <v>49347.765</v>
      </c>
      <c r="M128" s="0" t="n">
        <v>61981.8982290991</v>
      </c>
      <c r="N128" s="0" t="n">
        <v>44517.42</v>
      </c>
      <c r="O128" s="0" t="n">
        <v>44225.55</v>
      </c>
      <c r="P128" s="0" t="n">
        <v>48475.26</v>
      </c>
      <c r="Q128" s="0" t="n">
        <v>69815.925</v>
      </c>
      <c r="S128" s="0" t="s">
        <v>303</v>
      </c>
    </row>
    <row r="129" customFormat="false" ht="14" hidden="true" customHeight="false" outlineLevel="0" collapsed="false">
      <c r="A129" s="0" t="str">
        <f aca="false">SUBSTITUTE(C129&amp;D129&amp;E129&amp;F129&amp;G129&amp;H129&amp;I129," ","")</f>
        <v>SupervisorServiciosBPOHoraExtradominicalyfestivoNANANANANA</v>
      </c>
      <c r="B129" s="0" t="s">
        <v>411</v>
      </c>
      <c r="C129" s="0" t="s">
        <v>63</v>
      </c>
      <c r="D129" s="0" t="s">
        <v>412</v>
      </c>
      <c r="E129" s="0" t="s">
        <v>35</v>
      </c>
      <c r="F129" s="0" t="s">
        <v>35</v>
      </c>
      <c r="G129" s="0" t="s">
        <v>35</v>
      </c>
      <c r="H129" s="0" t="s">
        <v>35</v>
      </c>
      <c r="I129" s="0" t="s">
        <v>35</v>
      </c>
      <c r="J129" s="0" t="s">
        <v>325</v>
      </c>
      <c r="K129" s="0" t="n">
        <v>61091.7106839896</v>
      </c>
      <c r="L129" s="0" t="n">
        <v>56397.15</v>
      </c>
      <c r="M129" s="0" t="n">
        <v>70836.4551189704</v>
      </c>
      <c r="N129" s="0" t="n">
        <v>63596.61</v>
      </c>
      <c r="O129" s="0" t="n">
        <v>50544.225</v>
      </c>
      <c r="P129" s="0" t="n">
        <v>53738.235</v>
      </c>
      <c r="Q129" s="0" t="n">
        <v>77723.325</v>
      </c>
      <c r="S129" s="0" t="s">
        <v>303</v>
      </c>
    </row>
    <row r="130" customFormat="false" ht="14" hidden="true" customHeight="false" outlineLevel="0" collapsed="false">
      <c r="A130" s="0" t="str">
        <f aca="false">SUBSTITUTE(C130&amp;D130&amp;E130&amp;F130&amp;G130&amp;H130&amp;I130," ","")</f>
        <v>SupervisorServiciosBPOServicio7x24DetalladaNANANANA</v>
      </c>
      <c r="B130" s="0" t="s">
        <v>413</v>
      </c>
      <c r="C130" s="0" t="s">
        <v>63</v>
      </c>
      <c r="D130" s="0" t="s">
        <v>55</v>
      </c>
      <c r="E130" s="0" t="s">
        <v>64</v>
      </c>
      <c r="F130" s="0" t="s">
        <v>35</v>
      </c>
      <c r="G130" s="0" t="s">
        <v>35</v>
      </c>
      <c r="H130" s="0" t="s">
        <v>35</v>
      </c>
      <c r="I130" s="0" t="s">
        <v>35</v>
      </c>
      <c r="J130" s="0" t="s">
        <v>305</v>
      </c>
      <c r="K130" s="0" t="n">
        <v>22203772.9802686</v>
      </c>
      <c r="L130" s="0" t="n">
        <v>29642171.265</v>
      </c>
      <c r="M130" s="0" t="n">
        <v>31504799.8611313</v>
      </c>
      <c r="N130" s="0" t="n">
        <v>29425807.62</v>
      </c>
      <c r="O130" s="0" t="n">
        <v>29075828.58</v>
      </c>
      <c r="P130" s="0" t="n">
        <v>37309460.58</v>
      </c>
      <c r="Q130" s="0" t="n">
        <v>33044128.29</v>
      </c>
      <c r="S130" s="0" t="s">
        <v>303</v>
      </c>
    </row>
    <row r="131" customFormat="false" ht="14" hidden="false" customHeight="false" outlineLevel="0" collapsed="false">
      <c r="A131" s="0" t="str">
        <f aca="false">SUBSTITUTE(C131&amp;D131&amp;E131&amp;F131&amp;G131&amp;H131&amp;I131," ","")</f>
        <v>SupervisorServiciosBPOJornadaOrdinariaAmpliaNANANANA</v>
      </c>
      <c r="B131" s="0" t="s">
        <v>414</v>
      </c>
      <c r="C131" s="0" t="s">
        <v>63</v>
      </c>
      <c r="D131" s="0" t="s">
        <v>53</v>
      </c>
      <c r="E131" s="0" t="s">
        <v>65</v>
      </c>
      <c r="F131" s="0" t="s">
        <v>35</v>
      </c>
      <c r="G131" s="0" t="s">
        <v>35</v>
      </c>
      <c r="H131" s="0" t="s">
        <v>35</v>
      </c>
      <c r="I131" s="0" t="s">
        <v>35</v>
      </c>
      <c r="J131" s="0" t="s">
        <v>36</v>
      </c>
      <c r="K131" s="0" t="n">
        <v>7120248.14804641</v>
      </c>
      <c r="L131" s="0" t="n">
        <v>6468000.66</v>
      </c>
      <c r="M131" s="0" t="n">
        <v>7827279.46860404</v>
      </c>
      <c r="N131" s="0" t="n">
        <v>8153885.25</v>
      </c>
      <c r="O131" s="0" t="n">
        <v>8004172.5</v>
      </c>
      <c r="P131" s="0" t="n">
        <v>7254642.06</v>
      </c>
      <c r="Q131" s="0" t="n">
        <v>8666666.685</v>
      </c>
      <c r="S131" s="0" t="s">
        <v>303</v>
      </c>
    </row>
    <row r="132" customFormat="false" ht="14" hidden="true" customHeight="false" outlineLevel="0" collapsed="false">
      <c r="A132" s="0" t="str">
        <f aca="false">SUBSTITUTE(C132&amp;D132&amp;E132&amp;F132&amp;G132&amp;H132&amp;I132," ","")</f>
        <v>SupervisorServiciosBPOServicio7x24AmpliaNANANANA</v>
      </c>
      <c r="B132" s="0" t="s">
        <v>415</v>
      </c>
      <c r="C132" s="0" t="s">
        <v>63</v>
      </c>
      <c r="D132" s="0" t="s">
        <v>55</v>
      </c>
      <c r="E132" s="0" t="s">
        <v>65</v>
      </c>
      <c r="F132" s="0" t="s">
        <v>35</v>
      </c>
      <c r="G132" s="0" t="s">
        <v>35</v>
      </c>
      <c r="H132" s="0" t="s">
        <v>35</v>
      </c>
      <c r="I132" s="0" t="s">
        <v>35</v>
      </c>
      <c r="J132" s="0" t="s">
        <v>305</v>
      </c>
      <c r="K132" s="0" t="n">
        <v>22203772.9802686</v>
      </c>
      <c r="L132" s="0" t="n">
        <v>29642171.265</v>
      </c>
      <c r="M132" s="0" t="n">
        <v>31504799.8611313</v>
      </c>
      <c r="N132" s="0" t="n">
        <v>30784683.96</v>
      </c>
      <c r="O132" s="0" t="n">
        <v>29075828.58</v>
      </c>
      <c r="P132" s="0" t="n">
        <v>37309460.58</v>
      </c>
      <c r="Q132" s="0" t="n">
        <v>33044128.29</v>
      </c>
      <c r="S132" s="0" t="s">
        <v>303</v>
      </c>
    </row>
    <row r="133" customFormat="false" ht="14" hidden="false" customHeight="false" outlineLevel="0" collapsed="false">
      <c r="A133" s="0" t="str">
        <f aca="false">SUBSTITUTE(C133&amp;D133&amp;E133&amp;F133&amp;G133&amp;H133&amp;I133," ","")</f>
        <v>LíderdecalidadJornadaOrdinariaDetalladaNANANANA</v>
      </c>
      <c r="B133" s="0" t="s">
        <v>416</v>
      </c>
      <c r="C133" s="0" t="s">
        <v>66</v>
      </c>
      <c r="D133" s="0" t="s">
        <v>53</v>
      </c>
      <c r="E133" s="0" t="s">
        <v>64</v>
      </c>
      <c r="F133" s="0" t="s">
        <v>35</v>
      </c>
      <c r="G133" s="0" t="s">
        <v>35</v>
      </c>
      <c r="H133" s="0" t="s">
        <v>35</v>
      </c>
      <c r="I133" s="0" t="s">
        <v>35</v>
      </c>
      <c r="J133" s="0" t="s">
        <v>36</v>
      </c>
      <c r="K133" s="0" t="n">
        <v>6366071.90643531</v>
      </c>
      <c r="L133" s="0" t="n">
        <v>6204388.23</v>
      </c>
      <c r="M133" s="0" t="n">
        <v>7274933.97479037</v>
      </c>
      <c r="N133" s="0" t="n">
        <v>7266464.865</v>
      </c>
      <c r="O133" s="0" t="n">
        <v>7164363.15</v>
      </c>
      <c r="P133" s="0" t="n">
        <v>6478780.185</v>
      </c>
      <c r="Q133" s="0" t="n">
        <v>7939825.515</v>
      </c>
      <c r="S133" s="0" t="s">
        <v>303</v>
      </c>
    </row>
    <row r="134" customFormat="false" ht="14" hidden="true" customHeight="false" outlineLevel="0" collapsed="false">
      <c r="A134" s="0" t="str">
        <f aca="false">SUBSTITUTE(C134&amp;D134&amp;E134&amp;F134&amp;G134&amp;H134&amp;I134," ","")</f>
        <v>LíderdecalidadHoraExtradiurnaNANANANANA</v>
      </c>
      <c r="B134" s="0" t="s">
        <v>417</v>
      </c>
      <c r="C134" s="0" t="s">
        <v>66</v>
      </c>
      <c r="D134" s="0" t="s">
        <v>408</v>
      </c>
      <c r="E134" s="0" t="s">
        <v>35</v>
      </c>
      <c r="F134" s="0" t="s">
        <v>35</v>
      </c>
      <c r="G134" s="0" t="s">
        <v>35</v>
      </c>
      <c r="H134" s="0" t="s">
        <v>35</v>
      </c>
      <c r="I134" s="0" t="s">
        <v>35</v>
      </c>
      <c r="J134" s="0" t="s">
        <v>325</v>
      </c>
      <c r="K134" s="0" t="n">
        <v>32024.5013718948</v>
      </c>
      <c r="L134" s="0" t="n">
        <v>33811.38</v>
      </c>
      <c r="M134" s="0" t="n">
        <v>38807.0085914112</v>
      </c>
      <c r="N134" s="0" t="n">
        <v>27823.905</v>
      </c>
      <c r="O134" s="0" t="n">
        <v>27701.775</v>
      </c>
      <c r="P134" s="0" t="n">
        <v>33128.28</v>
      </c>
      <c r="Q134" s="0" t="n">
        <v>44092.035</v>
      </c>
      <c r="S134" s="0" t="s">
        <v>303</v>
      </c>
    </row>
    <row r="135" customFormat="false" ht="14" hidden="true" customHeight="false" outlineLevel="0" collapsed="false">
      <c r="A135" s="0" t="str">
        <f aca="false">SUBSTITUTE(C135&amp;D135&amp;E135&amp;F135&amp;G135&amp;H135&amp;I135," ","")</f>
        <v>LíderdecalidadHoraExtraNocturnaNANANANANA</v>
      </c>
      <c r="B135" s="0" t="s">
        <v>418</v>
      </c>
      <c r="C135" s="0" t="s">
        <v>66</v>
      </c>
      <c r="D135" s="0" t="s">
        <v>410</v>
      </c>
      <c r="E135" s="0" t="s">
        <v>35</v>
      </c>
      <c r="F135" s="0" t="s">
        <v>35</v>
      </c>
      <c r="G135" s="0" t="s">
        <v>35</v>
      </c>
      <c r="H135" s="0" t="s">
        <v>35</v>
      </c>
      <c r="I135" s="0" t="s">
        <v>35</v>
      </c>
      <c r="J135" s="0" t="s">
        <v>325</v>
      </c>
      <c r="K135" s="0" t="n">
        <v>43022.9048953901</v>
      </c>
      <c r="L135" s="0" t="n">
        <v>47336.76</v>
      </c>
      <c r="M135" s="0" t="n">
        <v>54329.8120279758</v>
      </c>
      <c r="N135" s="0" t="n">
        <v>38953.26</v>
      </c>
      <c r="O135" s="0" t="n">
        <v>38782.485</v>
      </c>
      <c r="P135" s="0" t="n">
        <v>42164.865</v>
      </c>
      <c r="Q135" s="0" t="n">
        <v>61198.515</v>
      </c>
      <c r="S135" s="0" t="s">
        <v>303</v>
      </c>
    </row>
    <row r="136" customFormat="false" ht="14" hidden="true" customHeight="false" outlineLevel="0" collapsed="false">
      <c r="A136" s="0" t="str">
        <f aca="false">SUBSTITUTE(C136&amp;D136&amp;E136&amp;F136&amp;G136&amp;H136&amp;I136," ","")</f>
        <v>LíderdecalidadHoraExtradominicalyfestivoNANANANANA</v>
      </c>
      <c r="B136" s="0" t="s">
        <v>419</v>
      </c>
      <c r="C136" s="0" t="s">
        <v>66</v>
      </c>
      <c r="D136" s="0" t="s">
        <v>412</v>
      </c>
      <c r="E136" s="0" t="s">
        <v>35</v>
      </c>
      <c r="F136" s="0" t="s">
        <v>35</v>
      </c>
      <c r="G136" s="0" t="s">
        <v>35</v>
      </c>
      <c r="H136" s="0" t="s">
        <v>35</v>
      </c>
      <c r="I136" s="0" t="s">
        <v>35</v>
      </c>
      <c r="J136" s="0" t="s">
        <v>325</v>
      </c>
      <c r="K136" s="0" t="n">
        <v>54021.3084188854</v>
      </c>
      <c r="L136" s="0" t="n">
        <v>54098.415</v>
      </c>
      <c r="M136" s="0" t="n">
        <v>62091.213746258</v>
      </c>
      <c r="N136" s="0" t="n">
        <v>55646.775</v>
      </c>
      <c r="O136" s="0" t="n">
        <v>44322.84</v>
      </c>
      <c r="P136" s="0" t="n">
        <v>46682.64</v>
      </c>
      <c r="Q136" s="0" t="n">
        <v>68129.91</v>
      </c>
      <c r="S136" s="0" t="s">
        <v>303</v>
      </c>
    </row>
    <row r="137" customFormat="false" ht="14" hidden="true" customHeight="false" outlineLevel="0" collapsed="false">
      <c r="A137" s="0" t="str">
        <f aca="false">SUBSTITUTE(C137&amp;D137&amp;E137&amp;F137&amp;G137&amp;H137&amp;I137," ","")</f>
        <v>LíderdecalidadServicio7x24DetalladaNANANANA</v>
      </c>
      <c r="B137" s="0" t="s">
        <v>420</v>
      </c>
      <c r="C137" s="0" t="s">
        <v>66</v>
      </c>
      <c r="D137" s="0" t="s">
        <v>55</v>
      </c>
      <c r="E137" s="0" t="s">
        <v>64</v>
      </c>
      <c r="F137" s="0" t="s">
        <v>35</v>
      </c>
      <c r="G137" s="0" t="s">
        <v>35</v>
      </c>
      <c r="H137" s="0" t="s">
        <v>35</v>
      </c>
      <c r="I137" s="0" t="s">
        <v>35</v>
      </c>
      <c r="J137" s="0" t="s">
        <v>305</v>
      </c>
      <c r="K137" s="0" t="n">
        <v>19564156.1346297</v>
      </c>
      <c r="L137" s="0" t="n">
        <v>28107031.32</v>
      </c>
      <c r="M137" s="0" t="n">
        <v>29281609.2485312</v>
      </c>
      <c r="N137" s="0" t="n">
        <v>25643905.2</v>
      </c>
      <c r="O137" s="0" t="n">
        <v>25813010.745</v>
      </c>
      <c r="P137" s="0" t="n">
        <v>32932474.56</v>
      </c>
      <c r="Q137" s="0" t="n">
        <v>29308226.445</v>
      </c>
      <c r="S137" s="0" t="s">
        <v>303</v>
      </c>
    </row>
    <row r="138" customFormat="false" ht="14" hidden="true" customHeight="false" outlineLevel="0" collapsed="false">
      <c r="A138" s="0" t="str">
        <f aca="false">SUBSTITUTE(C138&amp;D138&amp;E138&amp;F138&amp;G138&amp;H138&amp;I138," ","")</f>
        <v>LíderdecalidadServicio7x24AmpliaNANANANA</v>
      </c>
      <c r="B138" s="0" t="s">
        <v>421</v>
      </c>
      <c r="C138" s="0" t="s">
        <v>66</v>
      </c>
      <c r="D138" s="0" t="s">
        <v>55</v>
      </c>
      <c r="E138" s="0" t="s">
        <v>65</v>
      </c>
      <c r="F138" s="0" t="s">
        <v>35</v>
      </c>
      <c r="G138" s="0" t="s">
        <v>35</v>
      </c>
      <c r="H138" s="0" t="s">
        <v>35</v>
      </c>
      <c r="I138" s="0" t="s">
        <v>35</v>
      </c>
      <c r="J138" s="0" t="s">
        <v>305</v>
      </c>
      <c r="K138" s="0" t="n">
        <v>19564156.1346297</v>
      </c>
      <c r="L138" s="0" t="n">
        <v>28107031.32</v>
      </c>
      <c r="M138" s="0" t="n">
        <v>29281609.2485312</v>
      </c>
      <c r="N138" s="0" t="n">
        <v>25739122.095</v>
      </c>
      <c r="O138" s="0" t="n">
        <v>25813010.745</v>
      </c>
      <c r="P138" s="0" t="n">
        <v>32932474.56</v>
      </c>
      <c r="Q138" s="0" t="n">
        <v>29308226.445</v>
      </c>
      <c r="S138" s="0" t="s">
        <v>303</v>
      </c>
    </row>
    <row r="139" customFormat="false" ht="14" hidden="true" customHeight="false" outlineLevel="0" collapsed="false">
      <c r="A139" s="0" t="str">
        <f aca="false">SUBSTITUTE(C139&amp;D139&amp;E139&amp;F139&amp;G139&amp;H139&amp;I139," ","")</f>
        <v>LíderdecalidadJornadaOrdinariaAmpliaNANANANA</v>
      </c>
      <c r="B139" s="0" t="s">
        <v>422</v>
      </c>
      <c r="C139" s="0" t="s">
        <v>66</v>
      </c>
      <c r="D139" s="0" t="s">
        <v>53</v>
      </c>
      <c r="E139" s="0" t="s">
        <v>65</v>
      </c>
      <c r="F139" s="0" t="s">
        <v>35</v>
      </c>
      <c r="G139" s="0" t="s">
        <v>35</v>
      </c>
      <c r="H139" s="0" t="s">
        <v>35</v>
      </c>
      <c r="I139" s="0" t="s">
        <v>35</v>
      </c>
      <c r="J139" s="0" t="s">
        <v>36</v>
      </c>
      <c r="K139" s="0" t="n">
        <v>6366071.90643531</v>
      </c>
      <c r="L139" s="0" t="n">
        <v>6204388.23</v>
      </c>
      <c r="M139" s="0" t="n">
        <v>7274933.97479037</v>
      </c>
      <c r="N139" s="0" t="n">
        <v>7831520.01</v>
      </c>
      <c r="O139" s="0" t="n">
        <v>7164363.15</v>
      </c>
      <c r="P139" s="0" t="n">
        <v>6478780.185</v>
      </c>
      <c r="Q139" s="0" t="n">
        <v>7939825.515</v>
      </c>
      <c r="S139" s="0" t="s">
        <v>303</v>
      </c>
    </row>
    <row r="140" customFormat="false" ht="14" hidden="true" customHeight="false" outlineLevel="0" collapsed="false">
      <c r="A140" s="0" t="str">
        <f aca="false">SUBSTITUTE(C140&amp;D140&amp;E140&amp;F140&amp;G140&amp;H140&amp;I140," ","")</f>
        <v>FormadorJornadaOrdinariaNANANANANA</v>
      </c>
      <c r="B140" s="0" t="s">
        <v>423</v>
      </c>
      <c r="C140" s="0" t="s">
        <v>215</v>
      </c>
      <c r="D140" s="0" t="s">
        <v>53</v>
      </c>
      <c r="E140" s="0" t="s">
        <v>35</v>
      </c>
      <c r="F140" s="0" t="s">
        <v>35</v>
      </c>
      <c r="G140" s="0" t="s">
        <v>35</v>
      </c>
      <c r="H140" s="0" t="s">
        <v>35</v>
      </c>
      <c r="I140" s="0" t="s">
        <v>35</v>
      </c>
      <c r="J140" s="0" t="s">
        <v>36</v>
      </c>
      <c r="K140" s="0" t="n">
        <v>5611895.6648242</v>
      </c>
      <c r="L140" s="0" t="n">
        <v>6278078.16</v>
      </c>
      <c r="M140" s="0" t="n">
        <v>6077531.57475175</v>
      </c>
      <c r="N140" s="0" t="n">
        <v>6040795.095</v>
      </c>
      <c r="O140" s="0" t="n">
        <v>6324552.765</v>
      </c>
      <c r="P140" s="0" t="n">
        <v>5754373.335</v>
      </c>
      <c r="Q140" s="0" t="n">
        <v>7204415.58</v>
      </c>
      <c r="S140" s="0" t="s">
        <v>303</v>
      </c>
    </row>
    <row r="141" customFormat="false" ht="14" hidden="true" customHeight="false" outlineLevel="0" collapsed="false">
      <c r="A141" s="0" t="str">
        <f aca="false">SUBSTITUTE(C141&amp;D141&amp;E141&amp;F141&amp;G141&amp;H141&amp;I141," ","")</f>
        <v>FormadorHoraExtradiurnaNANANANANA</v>
      </c>
      <c r="B141" s="0" t="s">
        <v>424</v>
      </c>
      <c r="C141" s="0" t="s">
        <v>215</v>
      </c>
      <c r="D141" s="0" t="s">
        <v>408</v>
      </c>
      <c r="E141" s="0" t="s">
        <v>35</v>
      </c>
      <c r="F141" s="0" t="s">
        <v>35</v>
      </c>
      <c r="G141" s="0" t="s">
        <v>35</v>
      </c>
      <c r="H141" s="0" t="s">
        <v>35</v>
      </c>
      <c r="I141" s="0" t="s">
        <v>35</v>
      </c>
      <c r="J141" s="0" t="s">
        <v>325</v>
      </c>
      <c r="K141" s="0" t="n">
        <v>28096.5001135036</v>
      </c>
      <c r="L141" s="0" t="n">
        <v>34212.96</v>
      </c>
      <c r="M141" s="0" t="n">
        <v>33341.232733466</v>
      </c>
      <c r="N141" s="0" t="n">
        <v>23848.47</v>
      </c>
      <c r="O141" s="0" t="n">
        <v>23814.315</v>
      </c>
      <c r="P141" s="0" t="n">
        <v>28275.165</v>
      </c>
      <c r="Q141" s="0" t="n">
        <v>37883.07</v>
      </c>
      <c r="S141" s="0" t="s">
        <v>303</v>
      </c>
    </row>
    <row r="142" customFormat="false" ht="14" hidden="true" customHeight="false" outlineLevel="0" collapsed="false">
      <c r="A142" s="0" t="str">
        <f aca="false">SUBSTITUTE(C142&amp;D142&amp;E142&amp;F142&amp;G142&amp;H142&amp;I142," ","")</f>
        <v>FormadorHoraExtraNocturnaNANANANANA</v>
      </c>
      <c r="B142" s="0" t="s">
        <v>425</v>
      </c>
      <c r="C142" s="0" t="s">
        <v>215</v>
      </c>
      <c r="D142" s="0" t="s">
        <v>410</v>
      </c>
      <c r="E142" s="0" t="s">
        <v>35</v>
      </c>
      <c r="F142" s="0" t="s">
        <v>35</v>
      </c>
      <c r="G142" s="0" t="s">
        <v>35</v>
      </c>
      <c r="H142" s="0" t="s">
        <v>35</v>
      </c>
      <c r="I142" s="0" t="s">
        <v>35</v>
      </c>
      <c r="J142" s="0" t="s">
        <v>325</v>
      </c>
      <c r="K142" s="0" t="n">
        <v>37523.7031336424</v>
      </c>
      <c r="L142" s="0" t="n">
        <v>47898.765</v>
      </c>
      <c r="M142" s="0" t="n">
        <v>46677.7258268524</v>
      </c>
      <c r="N142" s="0" t="n">
        <v>33388.065</v>
      </c>
      <c r="O142" s="0" t="n">
        <v>33339.42</v>
      </c>
      <c r="P142" s="0" t="n">
        <v>35756.145</v>
      </c>
      <c r="Q142" s="0" t="n">
        <v>52580.07</v>
      </c>
      <c r="S142" s="0" t="s">
        <v>303</v>
      </c>
    </row>
    <row r="143" customFormat="false" ht="14" hidden="true" customHeight="false" outlineLevel="0" collapsed="false">
      <c r="A143" s="0" t="str">
        <f aca="false">SUBSTITUTE(C143&amp;D143&amp;E143&amp;F143&amp;G143&amp;H143&amp;I143," ","")</f>
        <v>FormadorHoraExtradominicalyfestivoNANANANANA</v>
      </c>
      <c r="B143" s="0" t="s">
        <v>426</v>
      </c>
      <c r="C143" s="0" t="s">
        <v>215</v>
      </c>
      <c r="D143" s="0" t="s">
        <v>412</v>
      </c>
      <c r="E143" s="0" t="s">
        <v>35</v>
      </c>
      <c r="F143" s="0" t="s">
        <v>35</v>
      </c>
      <c r="G143" s="0" t="s">
        <v>35</v>
      </c>
      <c r="H143" s="0" t="s">
        <v>35</v>
      </c>
      <c r="I143" s="0" t="s">
        <v>35</v>
      </c>
      <c r="J143" s="0" t="s">
        <v>325</v>
      </c>
      <c r="K143" s="0" t="n">
        <v>46950.9061537813</v>
      </c>
      <c r="L143" s="0" t="n">
        <v>54741.15</v>
      </c>
      <c r="M143" s="0" t="n">
        <v>53345.9723735456</v>
      </c>
      <c r="N143" s="0" t="n">
        <v>47697.975</v>
      </c>
      <c r="O143" s="0" t="n">
        <v>38102.49</v>
      </c>
      <c r="P143" s="0" t="n">
        <v>39495.6</v>
      </c>
      <c r="Q143" s="0" t="n">
        <v>58535.46</v>
      </c>
      <c r="S143" s="0" t="s">
        <v>303</v>
      </c>
    </row>
    <row r="144" customFormat="false" ht="14" hidden="false" customHeight="false" outlineLevel="0" collapsed="false">
      <c r="A144" s="0" t="str">
        <f aca="false">SUBSTITUTE(C144&amp;D144&amp;E144&amp;F144&amp;G144&amp;H144&amp;I144," ","")</f>
        <v>SesiónformaciónocapacitaciónDetalladaNANANANANA</v>
      </c>
      <c r="B144" s="0" t="s">
        <v>427</v>
      </c>
      <c r="C144" s="0" t="s">
        <v>67</v>
      </c>
      <c r="D144" s="0" t="s">
        <v>64</v>
      </c>
      <c r="E144" s="0" t="s">
        <v>35</v>
      </c>
      <c r="F144" s="0" t="s">
        <v>35</v>
      </c>
      <c r="G144" s="0" t="s">
        <v>35</v>
      </c>
      <c r="H144" s="0" t="s">
        <v>35</v>
      </c>
      <c r="I144" s="0" t="s">
        <v>35</v>
      </c>
      <c r="J144" s="0" t="s">
        <v>428</v>
      </c>
      <c r="K144" s="0" t="n">
        <v>368725.466666667</v>
      </c>
      <c r="L144" s="0" t="n">
        <v>120772</v>
      </c>
      <c r="M144" s="0" t="n">
        <v>667913.438418381</v>
      </c>
      <c r="N144" s="0" t="n">
        <v>504000</v>
      </c>
      <c r="O144" s="0" t="n">
        <v>477156</v>
      </c>
      <c r="P144" s="0" t="n">
        <v>188295</v>
      </c>
      <c r="Q144" s="0" t="n">
        <v>497200</v>
      </c>
      <c r="S144" s="0" t="s">
        <v>251</v>
      </c>
    </row>
    <row r="145" customFormat="false" ht="14" hidden="true" customHeight="false" outlineLevel="0" collapsed="false">
      <c r="A145" s="0" t="str">
        <f aca="false">SUBSTITUTE(C145&amp;D145&amp;E145&amp;F145&amp;G145&amp;H145&amp;I145," ","")</f>
        <v>SesiónformaciónocapacitaciónAmpliaNANANANANA</v>
      </c>
      <c r="B145" s="0" t="s">
        <v>429</v>
      </c>
      <c r="C145" s="0" t="s">
        <v>67</v>
      </c>
      <c r="D145" s="0" t="s">
        <v>65</v>
      </c>
      <c r="E145" s="0" t="s">
        <v>35</v>
      </c>
      <c r="F145" s="0" t="s">
        <v>35</v>
      </c>
      <c r="G145" s="0" t="s">
        <v>35</v>
      </c>
      <c r="H145" s="0" t="s">
        <v>35</v>
      </c>
      <c r="I145" s="0" t="s">
        <v>35</v>
      </c>
      <c r="J145" s="0" t="s">
        <v>428</v>
      </c>
      <c r="K145" s="0" t="n">
        <v>412314.355555556</v>
      </c>
      <c r="L145" s="0" t="n">
        <v>120772</v>
      </c>
      <c r="M145" s="0" t="n">
        <v>801496.126102057</v>
      </c>
      <c r="N145" s="0" t="n">
        <v>630000</v>
      </c>
      <c r="O145" s="0" t="n">
        <v>636208</v>
      </c>
      <c r="P145" s="0" t="n">
        <v>188295</v>
      </c>
      <c r="Q145" s="0" t="n">
        <v>497200</v>
      </c>
      <c r="S145" s="0" t="s">
        <v>251</v>
      </c>
    </row>
    <row r="146" customFormat="false" ht="14" hidden="true" customHeight="false" outlineLevel="0" collapsed="false">
      <c r="A146" s="0" t="str">
        <f aca="false">SUBSTITUTE(C146&amp;D146&amp;E146&amp;F146&amp;G146&amp;H146&amp;I146," ","")</f>
        <v>DistintivoInstitucionalNANANANANANA</v>
      </c>
      <c r="B146" s="0" t="s">
        <v>430</v>
      </c>
      <c r="C146" s="0" t="s">
        <v>211</v>
      </c>
      <c r="D146" s="0" t="s">
        <v>35</v>
      </c>
      <c r="E146" s="0" t="s">
        <v>35</v>
      </c>
      <c r="F146" s="0" t="s">
        <v>35</v>
      </c>
      <c r="G146" s="0" t="s">
        <v>35</v>
      </c>
      <c r="H146" s="0" t="s">
        <v>35</v>
      </c>
      <c r="I146" s="0" t="s">
        <v>35</v>
      </c>
      <c r="J146" s="0" t="s">
        <v>431</v>
      </c>
      <c r="K146" s="0" t="n">
        <v>48000</v>
      </c>
      <c r="L146" s="0" t="n">
        <v>263133</v>
      </c>
      <c r="M146" s="0" t="n">
        <v>240448.837830617</v>
      </c>
      <c r="N146" s="0" t="n">
        <v>315000</v>
      </c>
      <c r="O146" s="0" t="n">
        <v>269630</v>
      </c>
      <c r="P146" s="0" t="n">
        <v>350660</v>
      </c>
      <c r="Q146" s="0" t="n">
        <v>288666</v>
      </c>
      <c r="S146" s="0" t="s">
        <v>251</v>
      </c>
    </row>
    <row r="147" customFormat="false" ht="14" hidden="true" customHeight="false" outlineLevel="0" collapsed="false">
      <c r="A147" s="0" t="str">
        <f aca="false">SUBSTITUTE(C147&amp;D147&amp;E147&amp;F147&amp;G147&amp;H147&amp;I147," ","")</f>
        <v>EstudiodeSeguridadporAgenteVerificacióndeinformaciónNANANANANA</v>
      </c>
      <c r="B147" s="0" t="s">
        <v>432</v>
      </c>
      <c r="C147" s="0" t="s">
        <v>214</v>
      </c>
      <c r="D147" s="0" t="s">
        <v>433</v>
      </c>
      <c r="E147" s="0" t="s">
        <v>35</v>
      </c>
      <c r="F147" s="0" t="s">
        <v>35</v>
      </c>
      <c r="G147" s="0" t="s">
        <v>35</v>
      </c>
      <c r="H147" s="0" t="s">
        <v>35</v>
      </c>
      <c r="I147" s="0" t="s">
        <v>35</v>
      </c>
      <c r="J147" s="0" t="s">
        <v>433</v>
      </c>
      <c r="K147" s="0" t="n">
        <v>20400</v>
      </c>
      <c r="L147" s="0" t="n">
        <v>51150</v>
      </c>
      <c r="M147" s="0" t="n">
        <v>170000</v>
      </c>
      <c r="N147" s="0" t="n">
        <v>226800</v>
      </c>
      <c r="O147" s="0" t="n">
        <v>31958</v>
      </c>
      <c r="P147" s="0" t="n">
        <v>62970</v>
      </c>
      <c r="Q147" s="0" t="n">
        <v>70752</v>
      </c>
      <c r="S147" s="0" t="s">
        <v>251</v>
      </c>
    </row>
    <row r="148" customFormat="false" ht="14" hidden="true" customHeight="false" outlineLevel="0" collapsed="false">
      <c r="A148" s="0" t="str">
        <f aca="false">SUBSTITUTE(C148&amp;D148&amp;E148&amp;F148&amp;G148&amp;H148&amp;I148," ","")</f>
        <v>EstudiodeSeguridadporAgenteVisitaDomiciliariaNANANANANA</v>
      </c>
      <c r="B148" s="0" t="s">
        <v>434</v>
      </c>
      <c r="C148" s="0" t="s">
        <v>214</v>
      </c>
      <c r="D148" s="0" t="s">
        <v>435</v>
      </c>
      <c r="E148" s="0" t="s">
        <v>35</v>
      </c>
      <c r="F148" s="0" t="s">
        <v>35</v>
      </c>
      <c r="G148" s="0" t="s">
        <v>35</v>
      </c>
      <c r="H148" s="0" t="s">
        <v>35</v>
      </c>
      <c r="I148" s="0" t="s">
        <v>35</v>
      </c>
      <c r="J148" s="0" t="s">
        <v>435</v>
      </c>
      <c r="K148" s="0" t="n">
        <v>218484</v>
      </c>
      <c r="L148" s="0" t="n">
        <v>92557</v>
      </c>
      <c r="M148" s="0" t="n">
        <v>240448.837830617</v>
      </c>
      <c r="N148" s="0" t="n">
        <v>226800</v>
      </c>
      <c r="O148" s="0" t="n">
        <v>67407</v>
      </c>
      <c r="P148" s="0" t="n">
        <v>113229</v>
      </c>
      <c r="Q148" s="0" t="n">
        <v>99052</v>
      </c>
      <c r="S148" s="0" t="s">
        <v>251</v>
      </c>
    </row>
    <row r="149" customFormat="false" ht="14" hidden="true" customHeight="false" outlineLevel="0" collapsed="false">
      <c r="A149" s="0" t="str">
        <f aca="false">SUBSTITUTE(C149&amp;D149&amp;E149&amp;F149&amp;G149&amp;H149&amp;I149," ","")</f>
        <v>EstudiodeSeguridadporAgentePolígrafoNANANANANA</v>
      </c>
      <c r="B149" s="0" t="s">
        <v>436</v>
      </c>
      <c r="C149" s="0" t="s">
        <v>214</v>
      </c>
      <c r="D149" s="0" t="s">
        <v>437</v>
      </c>
      <c r="E149" s="0" t="s">
        <v>35</v>
      </c>
      <c r="F149" s="0" t="s">
        <v>35</v>
      </c>
      <c r="G149" s="0" t="s">
        <v>35</v>
      </c>
      <c r="H149" s="0" t="s">
        <v>35</v>
      </c>
      <c r="I149" s="0" t="s">
        <v>35</v>
      </c>
      <c r="J149" s="0" t="s">
        <v>437</v>
      </c>
      <c r="K149" s="0" t="n">
        <v>180000</v>
      </c>
      <c r="L149" s="0" t="n">
        <v>149187</v>
      </c>
      <c r="M149" s="0" t="n">
        <v>267165.375367352</v>
      </c>
      <c r="N149" s="0" t="n">
        <v>352800</v>
      </c>
      <c r="O149" s="0" t="n">
        <v>149644</v>
      </c>
      <c r="P149" s="0" t="n">
        <v>239114</v>
      </c>
      <c r="Q149" s="0" t="n">
        <v>164144</v>
      </c>
      <c r="S149" s="0" t="s">
        <v>251</v>
      </c>
    </row>
    <row r="150" customFormat="false" ht="14" hidden="true" customHeight="false" outlineLevel="0" collapsed="false">
      <c r="A150" s="0" t="str">
        <f aca="false">SUBSTITUTE(C150&amp;D150&amp;E150&amp;F150&amp;G150&amp;H150&amp;I150," ","")</f>
        <v>EstudiodeSeguridadporAgentePruebaVSA(pruebadeestrésdelavoz)NANANANANA</v>
      </c>
      <c r="B150" s="0" t="s">
        <v>438</v>
      </c>
      <c r="C150" s="0" t="s">
        <v>214</v>
      </c>
      <c r="D150" s="0" t="s">
        <v>439</v>
      </c>
      <c r="E150" s="0" t="s">
        <v>35</v>
      </c>
      <c r="F150" s="0" t="s">
        <v>35</v>
      </c>
      <c r="G150" s="0" t="s">
        <v>35</v>
      </c>
      <c r="H150" s="0" t="s">
        <v>35</v>
      </c>
      <c r="I150" s="0" t="s">
        <v>35</v>
      </c>
      <c r="J150" s="0" t="s">
        <v>439</v>
      </c>
      <c r="K150" s="0" t="n">
        <v>180000</v>
      </c>
      <c r="L150" s="0" t="n">
        <v>149187</v>
      </c>
      <c r="M150" s="0" t="n">
        <v>260000</v>
      </c>
      <c r="N150" s="0" t="n">
        <v>352800</v>
      </c>
      <c r="O150" s="0" t="n">
        <v>161778</v>
      </c>
      <c r="P150" s="0" t="n">
        <v>239114</v>
      </c>
      <c r="Q150" s="0" t="n">
        <v>148578</v>
      </c>
      <c r="S150" s="0" t="s">
        <v>251</v>
      </c>
    </row>
    <row r="151" customFormat="false" ht="14" hidden="true" customHeight="false" outlineLevel="0" collapsed="false">
      <c r="A151" s="0" t="str">
        <f aca="false">SUBSTITUTE(C151&amp;D151&amp;E151&amp;F151&amp;G151&amp;H151&amp;I151," ","")</f>
        <v>EstudiodeSeguridadporAgenteJudicialyfinancieraNANANANANA</v>
      </c>
      <c r="B151" s="0" t="s">
        <v>440</v>
      </c>
      <c r="C151" s="0" t="s">
        <v>214</v>
      </c>
      <c r="D151" s="0" t="s">
        <v>441</v>
      </c>
      <c r="E151" s="0" t="s">
        <v>35</v>
      </c>
      <c r="F151" s="0" t="s">
        <v>35</v>
      </c>
      <c r="G151" s="0" t="s">
        <v>35</v>
      </c>
      <c r="H151" s="0" t="s">
        <v>35</v>
      </c>
      <c r="I151" s="0" t="s">
        <v>35</v>
      </c>
      <c r="J151" s="0" t="s">
        <v>441</v>
      </c>
      <c r="K151" s="0" t="n">
        <v>66000</v>
      </c>
      <c r="L151" s="0" t="n">
        <v>45061</v>
      </c>
      <c r="M151" s="0" t="n">
        <v>133582.687683676</v>
      </c>
      <c r="N151" s="0" t="n">
        <v>151200</v>
      </c>
      <c r="O151" s="0" t="n">
        <v>78044</v>
      </c>
      <c r="P151" s="0" t="n">
        <v>62970</v>
      </c>
      <c r="Q151" s="0" t="n">
        <v>99052</v>
      </c>
      <c r="S151" s="0" t="s">
        <v>251</v>
      </c>
    </row>
    <row r="152" customFormat="false" ht="14" hidden="true" customHeight="false" outlineLevel="0" collapsed="false">
      <c r="A152" s="0" t="str">
        <f aca="false">SUBSTITUTE(C152&amp;D152&amp;E152&amp;F152&amp;G152&amp;H152&amp;I152," ","")</f>
        <v>TransporteTrayectoida-regresoaéreoEntreZona1NANANANA</v>
      </c>
      <c r="B152" s="0" t="s">
        <v>442</v>
      </c>
      <c r="C152" s="0" t="s">
        <v>232</v>
      </c>
      <c r="D152" s="0" t="s">
        <v>443</v>
      </c>
      <c r="E152" s="0" t="s">
        <v>444</v>
      </c>
      <c r="F152" s="0" t="s">
        <v>35</v>
      </c>
      <c r="G152" s="0" t="s">
        <v>35</v>
      </c>
      <c r="H152" s="0" t="s">
        <v>35</v>
      </c>
      <c r="I152" s="0" t="s">
        <v>35</v>
      </c>
      <c r="J152" s="0" t="s">
        <v>445</v>
      </c>
      <c r="K152" s="0" t="n">
        <v>739794.84</v>
      </c>
      <c r="L152" s="0" t="n">
        <v>682019</v>
      </c>
      <c r="M152" s="0" t="n">
        <v>1001870.15762757</v>
      </c>
      <c r="N152" s="0" t="n">
        <v>1071000</v>
      </c>
      <c r="O152" s="0" t="n">
        <v>1752593</v>
      </c>
      <c r="P152" s="0" t="n">
        <v>940214</v>
      </c>
      <c r="Q152" s="0" t="n">
        <v>945771</v>
      </c>
      <c r="S152" s="0" t="s">
        <v>251</v>
      </c>
    </row>
    <row r="153" customFormat="false" ht="14" hidden="true" customHeight="false" outlineLevel="0" collapsed="false">
      <c r="A153" s="0" t="str">
        <f aca="false">SUBSTITUTE(C153&amp;D153&amp;E153&amp;F153&amp;G153&amp;H153&amp;I153," ","")</f>
        <v>TransporteTrayectoida-regresoaéreoEntreZona2NANANANA</v>
      </c>
      <c r="B153" s="0" t="s">
        <v>446</v>
      </c>
      <c r="C153" s="0" t="s">
        <v>232</v>
      </c>
      <c r="D153" s="0" t="s">
        <v>443</v>
      </c>
      <c r="E153" s="0" t="s">
        <v>447</v>
      </c>
      <c r="F153" s="0" t="s">
        <v>35</v>
      </c>
      <c r="G153" s="0" t="s">
        <v>35</v>
      </c>
      <c r="H153" s="0" t="s">
        <v>35</v>
      </c>
      <c r="I153" s="0" t="s">
        <v>35</v>
      </c>
      <c r="J153" s="0" t="s">
        <v>445</v>
      </c>
      <c r="K153" s="0" t="n">
        <v>2193994.08</v>
      </c>
      <c r="L153" s="0" t="n">
        <v>851928</v>
      </c>
      <c r="M153" s="0" t="n">
        <v>1300000</v>
      </c>
      <c r="N153" s="0" t="n">
        <v>1260000</v>
      </c>
      <c r="O153" s="0" t="n">
        <v>1617778</v>
      </c>
      <c r="P153" s="0" t="n">
        <v>1677431</v>
      </c>
      <c r="Q153" s="0" t="n">
        <v>1690658</v>
      </c>
      <c r="S153" s="0" t="s">
        <v>251</v>
      </c>
    </row>
    <row r="154" customFormat="false" ht="14" hidden="true" customHeight="false" outlineLevel="0" collapsed="false">
      <c r="A154" s="0" t="str">
        <f aca="false">SUBSTITUTE(C154&amp;D154&amp;E154&amp;F154&amp;G154&amp;H154&amp;I154," ","")</f>
        <v>TransporteTrayectoida-regresoaéreoEntreZona3NANANANA</v>
      </c>
      <c r="B154" s="0" t="s">
        <v>448</v>
      </c>
      <c r="C154" s="0" t="s">
        <v>232</v>
      </c>
      <c r="D154" s="0" t="s">
        <v>443</v>
      </c>
      <c r="E154" s="0" t="s">
        <v>449</v>
      </c>
      <c r="F154" s="0" t="s">
        <v>35</v>
      </c>
      <c r="G154" s="0" t="s">
        <v>35</v>
      </c>
      <c r="H154" s="0" t="s">
        <v>35</v>
      </c>
      <c r="I154" s="0" t="s">
        <v>35</v>
      </c>
      <c r="J154" s="0" t="s">
        <v>445</v>
      </c>
      <c r="K154" s="0" t="n">
        <v>2648545.92</v>
      </c>
      <c r="L154" s="0" t="n">
        <v>959786</v>
      </c>
      <c r="M154" s="0" t="n">
        <v>1350000</v>
      </c>
      <c r="N154" s="0" t="n">
        <v>1612800</v>
      </c>
      <c r="O154" s="0" t="n">
        <v>1213333</v>
      </c>
      <c r="P154" s="0" t="n">
        <v>1541958</v>
      </c>
      <c r="Q154" s="0" t="n">
        <v>2030796</v>
      </c>
      <c r="S154" s="0" t="s">
        <v>251</v>
      </c>
    </row>
    <row r="155" customFormat="false" ht="14" hidden="true" customHeight="false" outlineLevel="0" collapsed="false">
      <c r="A155" s="0" t="str">
        <f aca="false">SUBSTITUTE(C155&amp;D155&amp;E155&amp;F155&amp;G155&amp;H155&amp;I155," ","")</f>
        <v>TransporteTrayectoida-regresoaéreoDezona1azona2yviceversaNANANANA</v>
      </c>
      <c r="B155" s="0" t="s">
        <v>450</v>
      </c>
      <c r="C155" s="0" t="s">
        <v>232</v>
      </c>
      <c r="D155" s="0" t="s">
        <v>443</v>
      </c>
      <c r="E155" s="0" t="s">
        <v>451</v>
      </c>
      <c r="F155" s="0" t="s">
        <v>35</v>
      </c>
      <c r="G155" s="0" t="s">
        <v>35</v>
      </c>
      <c r="H155" s="0" t="s">
        <v>35</v>
      </c>
      <c r="I155" s="0" t="s">
        <v>35</v>
      </c>
      <c r="J155" s="0" t="s">
        <v>445</v>
      </c>
      <c r="K155" s="0" t="n">
        <v>957180.9756</v>
      </c>
      <c r="L155" s="0" t="n">
        <v>921557</v>
      </c>
      <c r="M155" s="0" t="n">
        <v>1100000</v>
      </c>
      <c r="N155" s="0" t="n">
        <v>1323000</v>
      </c>
      <c r="O155" s="0" t="n">
        <v>1348148</v>
      </c>
      <c r="P155" s="0" t="n">
        <v>1274047</v>
      </c>
      <c r="Q155" s="0" t="n">
        <v>1174274</v>
      </c>
      <c r="S155" s="0" t="s">
        <v>251</v>
      </c>
    </row>
    <row r="156" customFormat="false" ht="14" hidden="true" customHeight="false" outlineLevel="0" collapsed="false">
      <c r="A156" s="0" t="str">
        <f aca="false">SUBSTITUTE(C156&amp;D156&amp;E156&amp;F156&amp;G156&amp;H156&amp;I156," ","")</f>
        <v>TransporteTrayectoida-regresoaéreoDezona1azona3yviceversaNANANANA</v>
      </c>
      <c r="B156" s="0" t="s">
        <v>452</v>
      </c>
      <c r="C156" s="0" t="s">
        <v>232</v>
      </c>
      <c r="D156" s="0" t="s">
        <v>443</v>
      </c>
      <c r="E156" s="0" t="s">
        <v>453</v>
      </c>
      <c r="F156" s="0" t="s">
        <v>35</v>
      </c>
      <c r="G156" s="0" t="s">
        <v>35</v>
      </c>
      <c r="H156" s="0" t="s">
        <v>35</v>
      </c>
      <c r="I156" s="0" t="s">
        <v>35</v>
      </c>
      <c r="J156" s="0" t="s">
        <v>445</v>
      </c>
      <c r="K156" s="0" t="n">
        <v>1346476.7652</v>
      </c>
      <c r="L156" s="0" t="n">
        <v>1172998</v>
      </c>
      <c r="M156" s="0" t="n">
        <v>1200000</v>
      </c>
      <c r="N156" s="0" t="n">
        <v>1764000</v>
      </c>
      <c r="O156" s="0" t="n">
        <v>1213333</v>
      </c>
      <c r="P156" s="0" t="n">
        <v>1313915</v>
      </c>
      <c r="Q156" s="0" t="n">
        <v>1440888</v>
      </c>
      <c r="S156" s="0" t="s">
        <v>251</v>
      </c>
    </row>
    <row r="157" customFormat="false" ht="14" hidden="true" customHeight="false" outlineLevel="0" collapsed="false">
      <c r="A157" s="0" t="str">
        <f aca="false">SUBSTITUTE(C157&amp;D157&amp;E157&amp;F157&amp;G157&amp;H157&amp;I157," ","")</f>
        <v>TransporteTrayectoida-regresoaéreoDezona2azona3yviceversaNANANANA</v>
      </c>
      <c r="B157" s="0" t="s">
        <v>454</v>
      </c>
      <c r="C157" s="0" t="s">
        <v>232</v>
      </c>
      <c r="D157" s="0" t="s">
        <v>443</v>
      </c>
      <c r="E157" s="0" t="s">
        <v>455</v>
      </c>
      <c r="F157" s="0" t="s">
        <v>35</v>
      </c>
      <c r="G157" s="0" t="s">
        <v>35</v>
      </c>
      <c r="H157" s="0" t="s">
        <v>35</v>
      </c>
      <c r="I157" s="0" t="s">
        <v>35</v>
      </c>
      <c r="J157" s="0" t="s">
        <v>445</v>
      </c>
      <c r="K157" s="0" t="n">
        <v>2648545.92</v>
      </c>
      <c r="L157" s="0" t="n">
        <v>1302776</v>
      </c>
      <c r="M157" s="0" t="n">
        <v>1350000</v>
      </c>
      <c r="N157" s="0" t="n">
        <v>2016000</v>
      </c>
      <c r="O157" s="0" t="n">
        <v>1213333</v>
      </c>
      <c r="P157" s="0" t="n">
        <v>1563868</v>
      </c>
      <c r="Q157" s="0" t="n">
        <v>1920511</v>
      </c>
      <c r="S157" s="0" t="s">
        <v>251</v>
      </c>
    </row>
    <row r="158" customFormat="false" ht="14" hidden="true" customHeight="false" outlineLevel="0" collapsed="false">
      <c r="A158" s="0" t="str">
        <f aca="false">SUBSTITUTE(C158&amp;D158&amp;E158&amp;F158&amp;G158&amp;H158&amp;I158," ","")</f>
        <v>TransporteTrayectoida-regresoterrestreEntreZona1NANANANA</v>
      </c>
      <c r="B158" s="0" t="s">
        <v>456</v>
      </c>
      <c r="C158" s="0" t="s">
        <v>232</v>
      </c>
      <c r="D158" s="0" t="s">
        <v>457</v>
      </c>
      <c r="E158" s="0" t="s">
        <v>444</v>
      </c>
      <c r="F158" s="0" t="s">
        <v>35</v>
      </c>
      <c r="G158" s="0" t="s">
        <v>35</v>
      </c>
      <c r="H158" s="0" t="s">
        <v>35</v>
      </c>
      <c r="I158" s="0" t="s">
        <v>35</v>
      </c>
      <c r="J158" s="0" t="s">
        <v>445</v>
      </c>
      <c r="K158" s="0" t="n">
        <v>138336.48</v>
      </c>
      <c r="L158" s="0" t="n">
        <v>320294</v>
      </c>
      <c r="M158" s="0" t="n">
        <v>300000</v>
      </c>
      <c r="N158" s="0" t="n">
        <v>390600</v>
      </c>
      <c r="O158" s="0" t="n">
        <v>337037</v>
      </c>
      <c r="P158" s="0" t="n">
        <v>480963</v>
      </c>
      <c r="Q158" s="0" t="n">
        <v>334193</v>
      </c>
      <c r="S158" s="0" t="s">
        <v>251</v>
      </c>
    </row>
    <row r="159" customFormat="false" ht="14" hidden="true" customHeight="false" outlineLevel="0" collapsed="false">
      <c r="A159" s="0" t="str">
        <f aca="false">SUBSTITUTE(C159&amp;D159&amp;E159&amp;F159&amp;G159&amp;H159&amp;I159," ","")</f>
        <v>TransporteTrayectoida-regresoterrestreEntreZona2NANANANA</v>
      </c>
      <c r="B159" s="0" t="s">
        <v>458</v>
      </c>
      <c r="C159" s="0" t="s">
        <v>232</v>
      </c>
      <c r="D159" s="0" t="s">
        <v>457</v>
      </c>
      <c r="E159" s="0" t="s">
        <v>447</v>
      </c>
      <c r="F159" s="0" t="s">
        <v>35</v>
      </c>
      <c r="G159" s="0" t="s">
        <v>35</v>
      </c>
      <c r="H159" s="0" t="s">
        <v>35</v>
      </c>
      <c r="I159" s="0" t="s">
        <v>35</v>
      </c>
      <c r="J159" s="0" t="s">
        <v>445</v>
      </c>
      <c r="K159" s="0" t="n">
        <v>180542.04</v>
      </c>
      <c r="L159" s="0" t="n">
        <v>371444</v>
      </c>
      <c r="M159" s="0" t="n">
        <v>250000</v>
      </c>
      <c r="N159" s="0" t="n">
        <v>409500</v>
      </c>
      <c r="O159" s="0" t="n">
        <v>269630</v>
      </c>
      <c r="P159" s="0" t="n">
        <v>417436</v>
      </c>
      <c r="Q159" s="0" t="n">
        <v>429207</v>
      </c>
      <c r="S159" s="0" t="s">
        <v>251</v>
      </c>
    </row>
    <row r="160" customFormat="false" ht="14" hidden="true" customHeight="false" outlineLevel="0" collapsed="false">
      <c r="A160" s="0" t="str">
        <f aca="false">SUBSTITUTE(C160&amp;D160&amp;E160&amp;F160&amp;G160&amp;H160&amp;I160," ","")</f>
        <v>TransporteTrayectoida-regresoterrestreEntreZona3NANANANA</v>
      </c>
      <c r="B160" s="0" t="s">
        <v>459</v>
      </c>
      <c r="C160" s="0" t="s">
        <v>232</v>
      </c>
      <c r="D160" s="0" t="s">
        <v>457</v>
      </c>
      <c r="E160" s="0" t="s">
        <v>449</v>
      </c>
      <c r="F160" s="0" t="s">
        <v>35</v>
      </c>
      <c r="G160" s="0" t="s">
        <v>35</v>
      </c>
      <c r="H160" s="0" t="s">
        <v>35</v>
      </c>
      <c r="I160" s="0" t="s">
        <v>35</v>
      </c>
      <c r="J160" s="0" t="s">
        <v>445</v>
      </c>
      <c r="K160" s="0" t="n">
        <v>183600</v>
      </c>
      <c r="L160" s="0" t="n">
        <v>371444</v>
      </c>
      <c r="M160" s="0" t="n">
        <v>250000</v>
      </c>
      <c r="N160" s="0" t="n">
        <v>680400</v>
      </c>
      <c r="O160" s="0" t="n">
        <v>269630</v>
      </c>
      <c r="P160" s="0" t="n">
        <v>569369</v>
      </c>
      <c r="Q160" s="0" t="n">
        <v>678987</v>
      </c>
      <c r="S160" s="0" t="s">
        <v>251</v>
      </c>
    </row>
    <row r="161" customFormat="false" ht="14" hidden="true" customHeight="false" outlineLevel="0" collapsed="false">
      <c r="A161" s="0" t="str">
        <f aca="false">SUBSTITUTE(C161&amp;D161&amp;E161&amp;F161&amp;G161&amp;H161&amp;I161," ","")</f>
        <v>TransporteTrayectoida-regresoterrestreDezona1azona2yviceversaNANANANA</v>
      </c>
      <c r="B161" s="0" t="s">
        <v>460</v>
      </c>
      <c r="C161" s="0" t="s">
        <v>232</v>
      </c>
      <c r="D161" s="0" t="s">
        <v>457</v>
      </c>
      <c r="E161" s="0" t="s">
        <v>451</v>
      </c>
      <c r="F161" s="0" t="s">
        <v>35</v>
      </c>
      <c r="G161" s="0" t="s">
        <v>35</v>
      </c>
      <c r="H161" s="0" t="s">
        <v>35</v>
      </c>
      <c r="I161" s="0" t="s">
        <v>35</v>
      </c>
      <c r="J161" s="0" t="s">
        <v>445</v>
      </c>
      <c r="K161" s="0" t="n">
        <v>180542.04</v>
      </c>
      <c r="L161" s="0" t="n">
        <v>292284</v>
      </c>
      <c r="M161" s="0" t="n">
        <v>300000</v>
      </c>
      <c r="N161" s="0" t="n">
        <v>420840</v>
      </c>
      <c r="O161" s="0" t="n">
        <v>337037</v>
      </c>
      <c r="P161" s="0" t="n">
        <v>579501</v>
      </c>
      <c r="Q161" s="0" t="n">
        <v>475495</v>
      </c>
      <c r="S161" s="0" t="s">
        <v>251</v>
      </c>
    </row>
    <row r="162" customFormat="false" ht="14" hidden="true" customHeight="false" outlineLevel="0" collapsed="false">
      <c r="A162" s="0" t="str">
        <f aca="false">SUBSTITUTE(C162&amp;D162&amp;E162&amp;F162&amp;G162&amp;H162&amp;I162," ","")</f>
        <v>TransporteTrayectoida-regresoterrestreDezona1azona3yviceversaNANANANA</v>
      </c>
      <c r="B162" s="0" t="s">
        <v>461</v>
      </c>
      <c r="C162" s="0" t="s">
        <v>232</v>
      </c>
      <c r="D162" s="0" t="s">
        <v>457</v>
      </c>
      <c r="E162" s="0" t="s">
        <v>453</v>
      </c>
      <c r="F162" s="0" t="s">
        <v>35</v>
      </c>
      <c r="G162" s="0" t="s">
        <v>35</v>
      </c>
      <c r="H162" s="0" t="s">
        <v>35</v>
      </c>
      <c r="I162" s="0" t="s">
        <v>35</v>
      </c>
      <c r="J162" s="0" t="s">
        <v>445</v>
      </c>
      <c r="K162" s="0" t="n">
        <v>241664.52</v>
      </c>
      <c r="L162" s="0" t="n">
        <v>292284</v>
      </c>
      <c r="M162" s="0" t="n">
        <v>300000</v>
      </c>
      <c r="N162" s="0" t="n">
        <v>655200</v>
      </c>
      <c r="O162" s="0" t="n">
        <v>242667</v>
      </c>
      <c r="P162" s="0" t="n">
        <v>570115</v>
      </c>
      <c r="Q162" s="0" t="n">
        <v>674949</v>
      </c>
      <c r="S162" s="0" t="s">
        <v>251</v>
      </c>
    </row>
    <row r="163" customFormat="false" ht="14" hidden="true" customHeight="false" outlineLevel="0" collapsed="false">
      <c r="A163" s="0" t="str">
        <f aca="false">SUBSTITUTE(C163&amp;D163&amp;E163&amp;F163&amp;G163&amp;H163&amp;I163," ","")</f>
        <v>TransporteTrayectoida-regresoterrestreDezona2azona3yviceversaNANANANA</v>
      </c>
      <c r="B163" s="0" t="s">
        <v>462</v>
      </c>
      <c r="C163" s="0" t="s">
        <v>232</v>
      </c>
      <c r="D163" s="0" t="s">
        <v>457</v>
      </c>
      <c r="E163" s="0" t="s">
        <v>455</v>
      </c>
      <c r="F163" s="0" t="s">
        <v>35</v>
      </c>
      <c r="G163" s="0" t="s">
        <v>35</v>
      </c>
      <c r="H163" s="0" t="s">
        <v>35</v>
      </c>
      <c r="I163" s="0" t="s">
        <v>35</v>
      </c>
      <c r="J163" s="0" t="s">
        <v>445</v>
      </c>
      <c r="K163" s="0" t="n">
        <v>322218</v>
      </c>
      <c r="L163" s="0" t="n">
        <v>292284</v>
      </c>
      <c r="M163" s="0" t="n">
        <v>250000</v>
      </c>
      <c r="N163" s="0" t="n">
        <v>844200</v>
      </c>
      <c r="O163" s="0" t="n">
        <v>539259</v>
      </c>
      <c r="P163" s="0" t="n">
        <v>857258</v>
      </c>
      <c r="Q163" s="0" t="n">
        <v>862832</v>
      </c>
      <c r="S163" s="0" t="s">
        <v>251</v>
      </c>
    </row>
    <row r="164" customFormat="false" ht="14" hidden="true" customHeight="false" outlineLevel="0" collapsed="false">
      <c r="A164" s="0" t="str">
        <f aca="false">SUBSTITUTE(C164&amp;D164&amp;E164&amp;F164&amp;G164&amp;H164&amp;I164," ","")</f>
        <v>TransporteTrayectoida-regresofluvialEntreZona1NANANANA</v>
      </c>
      <c r="B164" s="0" t="s">
        <v>463</v>
      </c>
      <c r="C164" s="0" t="s">
        <v>232</v>
      </c>
      <c r="D164" s="0" t="s">
        <v>464</v>
      </c>
      <c r="E164" s="0" t="s">
        <v>444</v>
      </c>
      <c r="F164" s="0" t="s">
        <v>35</v>
      </c>
      <c r="G164" s="0" t="s">
        <v>35</v>
      </c>
      <c r="H164" s="0" t="s">
        <v>35</v>
      </c>
      <c r="I164" s="0" t="s">
        <v>35</v>
      </c>
      <c r="J164" s="0" t="s">
        <v>445</v>
      </c>
      <c r="K164" s="0" t="n">
        <v>195179.04</v>
      </c>
      <c r="L164" s="0" t="n">
        <v>921557</v>
      </c>
      <c r="M164" s="0" t="n">
        <v>200374.031525514</v>
      </c>
      <c r="N164" s="0" t="n">
        <v>277200</v>
      </c>
      <c r="O164" s="0" t="n">
        <v>146567</v>
      </c>
      <c r="P164" s="0" t="n">
        <v>2115576</v>
      </c>
      <c r="Q164" s="0" t="n">
        <v>341135</v>
      </c>
      <c r="S164" s="0" t="s">
        <v>251</v>
      </c>
    </row>
    <row r="165" customFormat="false" ht="14" hidden="true" customHeight="false" outlineLevel="0" collapsed="false">
      <c r="A165" s="0" t="str">
        <f aca="false">SUBSTITUTE(C165&amp;D165&amp;E165&amp;F165&amp;G165&amp;H165&amp;I165," ","")</f>
        <v>TransporteTrayectoida-regresofluvialEntreZona2NANANANA</v>
      </c>
      <c r="B165" s="0" t="s">
        <v>465</v>
      </c>
      <c r="C165" s="0" t="s">
        <v>232</v>
      </c>
      <c r="D165" s="0" t="s">
        <v>464</v>
      </c>
      <c r="E165" s="0" t="s">
        <v>447</v>
      </c>
      <c r="F165" s="0" t="s">
        <v>35</v>
      </c>
      <c r="G165" s="0" t="s">
        <v>35</v>
      </c>
      <c r="H165" s="0" t="s">
        <v>35</v>
      </c>
      <c r="I165" s="0" t="s">
        <v>35</v>
      </c>
      <c r="J165" s="0" t="s">
        <v>445</v>
      </c>
      <c r="K165" s="0" t="n">
        <v>281640.24</v>
      </c>
      <c r="L165" s="0" t="n">
        <v>1172998</v>
      </c>
      <c r="M165" s="0" t="n">
        <v>207053.165909698</v>
      </c>
      <c r="N165" s="0" t="n">
        <v>277200</v>
      </c>
      <c r="O165" s="0" t="n">
        <v>244279</v>
      </c>
      <c r="P165" s="0" t="n">
        <v>2444654</v>
      </c>
      <c r="Q165" s="0" t="n">
        <v>511703</v>
      </c>
      <c r="S165" s="0" t="s">
        <v>251</v>
      </c>
    </row>
    <row r="166" customFormat="false" ht="14" hidden="true" customHeight="false" outlineLevel="0" collapsed="false">
      <c r="A166" s="0" t="str">
        <f aca="false">SUBSTITUTE(C166&amp;D166&amp;E166&amp;F166&amp;G166&amp;H166&amp;I166," ","")</f>
        <v>TransporteTrayectoida-regresofluvialEntreZona3NANANANA</v>
      </c>
      <c r="B166" s="0" t="s">
        <v>466</v>
      </c>
      <c r="C166" s="0" t="s">
        <v>232</v>
      </c>
      <c r="D166" s="0" t="s">
        <v>464</v>
      </c>
      <c r="E166" s="0" t="s">
        <v>449</v>
      </c>
      <c r="F166" s="0" t="s">
        <v>35</v>
      </c>
      <c r="G166" s="0" t="s">
        <v>35</v>
      </c>
      <c r="H166" s="0" t="s">
        <v>35</v>
      </c>
      <c r="I166" s="0" t="s">
        <v>35</v>
      </c>
      <c r="J166" s="0" t="s">
        <v>445</v>
      </c>
      <c r="K166" s="0" t="n">
        <v>335099.52</v>
      </c>
      <c r="L166" s="0" t="n">
        <v>1302776</v>
      </c>
      <c r="M166" s="0" t="n">
        <v>374031.525514293</v>
      </c>
      <c r="N166" s="0" t="n">
        <v>277200</v>
      </c>
      <c r="O166" s="0" t="n">
        <v>455988</v>
      </c>
      <c r="P166" s="0" t="n">
        <v>2501605</v>
      </c>
      <c r="Q166" s="0" t="n">
        <v>1456604</v>
      </c>
      <c r="S166" s="0" t="s">
        <v>251</v>
      </c>
    </row>
    <row r="167" customFormat="false" ht="14" hidden="true" customHeight="false" outlineLevel="0" collapsed="false">
      <c r="A167" s="0" t="str">
        <f aca="false">SUBSTITUTE(C167&amp;D167&amp;E167&amp;F167&amp;G167&amp;H167&amp;I167," ","")</f>
        <v>TransporteTrayectoida-regresofluvialDezona1azona2yviceversaNANANANA</v>
      </c>
      <c r="B167" s="0" t="s">
        <v>467</v>
      </c>
      <c r="C167" s="0" t="s">
        <v>232</v>
      </c>
      <c r="D167" s="0" t="s">
        <v>464</v>
      </c>
      <c r="E167" s="0" t="s">
        <v>451</v>
      </c>
      <c r="F167" s="0" t="s">
        <v>35</v>
      </c>
      <c r="G167" s="0" t="s">
        <v>35</v>
      </c>
      <c r="H167" s="0" t="s">
        <v>35</v>
      </c>
      <c r="I167" s="0" t="s">
        <v>35</v>
      </c>
      <c r="J167" s="0" t="s">
        <v>445</v>
      </c>
      <c r="K167" s="0" t="n">
        <v>402958.08</v>
      </c>
      <c r="L167" s="0" t="n">
        <v>207035</v>
      </c>
      <c r="M167" s="0" t="n">
        <v>307240.181672455</v>
      </c>
      <c r="N167" s="0" t="n">
        <v>273420</v>
      </c>
      <c r="O167" s="0" t="n">
        <v>390846</v>
      </c>
      <c r="P167" s="0" t="n">
        <v>3717743</v>
      </c>
      <c r="Q167" s="0" t="n">
        <v>511703</v>
      </c>
      <c r="S167" s="0" t="s">
        <v>251</v>
      </c>
    </row>
    <row r="168" customFormat="false" ht="14" hidden="true" customHeight="false" outlineLevel="0" collapsed="false">
      <c r="A168" s="0" t="str">
        <f aca="false">SUBSTITUTE(C168&amp;D168&amp;E168&amp;F168&amp;G168&amp;H168&amp;I168," ","")</f>
        <v>TransporteTrayectoida-regresofluvialDezona1azona3yviceversaNANANANA</v>
      </c>
      <c r="B168" s="0" t="s">
        <v>468</v>
      </c>
      <c r="C168" s="0" t="s">
        <v>232</v>
      </c>
      <c r="D168" s="0" t="s">
        <v>464</v>
      </c>
      <c r="E168" s="0" t="s">
        <v>453</v>
      </c>
      <c r="F168" s="0" t="s">
        <v>35</v>
      </c>
      <c r="G168" s="0" t="s">
        <v>35</v>
      </c>
      <c r="H168" s="0" t="s">
        <v>35</v>
      </c>
      <c r="I168" s="0" t="s">
        <v>35</v>
      </c>
      <c r="J168" s="0" t="s">
        <v>445</v>
      </c>
      <c r="K168" s="0" t="n">
        <v>475490.4</v>
      </c>
      <c r="L168" s="0" t="n">
        <v>207035</v>
      </c>
      <c r="M168" s="0" t="n">
        <v>434143.734971948</v>
      </c>
      <c r="N168" s="0" t="n">
        <v>273420</v>
      </c>
      <c r="O168" s="0" t="n">
        <v>521129</v>
      </c>
      <c r="P168" s="0" t="n">
        <v>4384153</v>
      </c>
      <c r="Q168" s="0" t="n">
        <v>1456604</v>
      </c>
      <c r="S168" s="0" t="s">
        <v>251</v>
      </c>
    </row>
    <row r="169" customFormat="false" ht="14" hidden="true" customHeight="false" outlineLevel="0" collapsed="false">
      <c r="A169" s="0" t="str">
        <f aca="false">SUBSTITUTE(C169&amp;D169&amp;E169&amp;F169&amp;G169&amp;H169&amp;I169," ","")</f>
        <v>TransporteTrayectoida-regresofluvialDezona2azona3yviceversaNANANANA</v>
      </c>
      <c r="B169" s="0" t="s">
        <v>469</v>
      </c>
      <c r="C169" s="0" t="s">
        <v>232</v>
      </c>
      <c r="D169" s="0" t="s">
        <v>464</v>
      </c>
      <c r="E169" s="0" t="s">
        <v>455</v>
      </c>
      <c r="F169" s="0" t="s">
        <v>35</v>
      </c>
      <c r="G169" s="0" t="s">
        <v>35</v>
      </c>
      <c r="H169" s="0" t="s">
        <v>35</v>
      </c>
      <c r="I169" s="0" t="s">
        <v>35</v>
      </c>
      <c r="J169" s="0" t="s">
        <v>445</v>
      </c>
      <c r="K169" s="0" t="n">
        <v>426726.72</v>
      </c>
      <c r="L169" s="0" t="n">
        <v>207035</v>
      </c>
      <c r="M169" s="0" t="n">
        <v>434143.734971948</v>
      </c>
      <c r="N169" s="0" t="n">
        <v>273420</v>
      </c>
      <c r="O169" s="0" t="n">
        <v>814263</v>
      </c>
      <c r="P169" s="0" t="n">
        <v>4783672</v>
      </c>
      <c r="Q169" s="0" t="n">
        <v>1471171</v>
      </c>
      <c r="S169" s="0" t="s">
        <v>251</v>
      </c>
    </row>
    <row r="170" customFormat="false" ht="14" hidden="true" customHeight="false" outlineLevel="0" collapsed="false">
      <c r="A170" s="0" t="str">
        <f aca="false">SUBSTITUTE(C170&amp;D170&amp;E170&amp;F170&amp;G170&amp;H170&amp;I170," ","")</f>
        <v>TransporteTrayectoida-regresotracciónanimalEntreZona1NANANANA</v>
      </c>
      <c r="B170" s="0" t="s">
        <v>470</v>
      </c>
      <c r="C170" s="0" t="s">
        <v>232</v>
      </c>
      <c r="D170" s="0" t="s">
        <v>471</v>
      </c>
      <c r="E170" s="0" t="s">
        <v>444</v>
      </c>
      <c r="F170" s="0" t="s">
        <v>35</v>
      </c>
      <c r="G170" s="0" t="s">
        <v>35</v>
      </c>
      <c r="H170" s="0" t="s">
        <v>35</v>
      </c>
      <c r="I170" s="0" t="s">
        <v>35</v>
      </c>
      <c r="J170" s="0" t="s">
        <v>445</v>
      </c>
      <c r="K170" s="0" t="n">
        <v>138336.48</v>
      </c>
      <c r="L170" s="0" t="n">
        <v>121785</v>
      </c>
      <c r="M170" s="0" t="n">
        <v>220411.434678066</v>
      </c>
      <c r="N170" s="0" t="n">
        <v>126000</v>
      </c>
      <c r="O170" s="0" t="n">
        <v>53926</v>
      </c>
      <c r="P170" s="0" t="n">
        <v>62970</v>
      </c>
      <c r="Q170" s="0" t="n">
        <v>127926</v>
      </c>
      <c r="S170" s="0" t="s">
        <v>251</v>
      </c>
    </row>
    <row r="171" customFormat="false" ht="14" hidden="true" customHeight="false" outlineLevel="0" collapsed="false">
      <c r="A171" s="0" t="str">
        <f aca="false">SUBSTITUTE(C171&amp;D171&amp;E171&amp;F171&amp;G171&amp;H171&amp;I171," ","")</f>
        <v>TransporteTrayectoida-regresotracciónanimalEntreZona2NANANANA</v>
      </c>
      <c r="B171" s="0" t="s">
        <v>472</v>
      </c>
      <c r="C171" s="0" t="s">
        <v>232</v>
      </c>
      <c r="D171" s="0" t="s">
        <v>471</v>
      </c>
      <c r="E171" s="0" t="s">
        <v>447</v>
      </c>
      <c r="F171" s="0" t="s">
        <v>35</v>
      </c>
      <c r="G171" s="0" t="s">
        <v>35</v>
      </c>
      <c r="H171" s="0" t="s">
        <v>35</v>
      </c>
      <c r="I171" s="0" t="s">
        <v>35</v>
      </c>
      <c r="J171" s="0" t="s">
        <v>445</v>
      </c>
      <c r="K171" s="0" t="n">
        <v>180542.04</v>
      </c>
      <c r="L171" s="0" t="n">
        <v>121785</v>
      </c>
      <c r="M171" s="0" t="n">
        <v>220411.434678066</v>
      </c>
      <c r="N171" s="0" t="n">
        <v>126000</v>
      </c>
      <c r="O171" s="0" t="n">
        <v>53926</v>
      </c>
      <c r="P171" s="0" t="n">
        <v>88159</v>
      </c>
      <c r="Q171" s="0" t="n">
        <v>255852</v>
      </c>
      <c r="S171" s="0" t="s">
        <v>251</v>
      </c>
    </row>
    <row r="172" customFormat="false" ht="14" hidden="true" customHeight="false" outlineLevel="0" collapsed="false">
      <c r="A172" s="0" t="str">
        <f aca="false">SUBSTITUTE(C172&amp;D172&amp;E172&amp;F172&amp;G172&amp;H172&amp;I172," ","")</f>
        <v>TransporteTrayectoida-regresotracciónanimalEntreZona3NANANANA</v>
      </c>
      <c r="B172" s="0" t="s">
        <v>473</v>
      </c>
      <c r="C172" s="0" t="s">
        <v>232</v>
      </c>
      <c r="D172" s="0" t="s">
        <v>471</v>
      </c>
      <c r="E172" s="0" t="s">
        <v>449</v>
      </c>
      <c r="F172" s="0" t="s">
        <v>35</v>
      </c>
      <c r="G172" s="0" t="s">
        <v>35</v>
      </c>
      <c r="H172" s="0" t="s">
        <v>35</v>
      </c>
      <c r="I172" s="0" t="s">
        <v>35</v>
      </c>
      <c r="J172" s="0" t="s">
        <v>445</v>
      </c>
      <c r="K172" s="0" t="n">
        <v>183600</v>
      </c>
      <c r="L172" s="0" t="n">
        <v>121785</v>
      </c>
      <c r="M172" s="0" t="n">
        <v>220411.434678066</v>
      </c>
      <c r="N172" s="0" t="n">
        <v>126000</v>
      </c>
      <c r="O172" s="0" t="n">
        <v>53926</v>
      </c>
      <c r="P172" s="0" t="n">
        <v>113229</v>
      </c>
      <c r="Q172" s="0" t="n">
        <v>546227</v>
      </c>
      <c r="S172" s="0" t="s">
        <v>251</v>
      </c>
    </row>
    <row r="173" customFormat="false" ht="14" hidden="true" customHeight="false" outlineLevel="0" collapsed="false">
      <c r="A173" s="0" t="str">
        <f aca="false">SUBSTITUTE(C173&amp;D173&amp;E173&amp;F173&amp;G173&amp;H173&amp;I173," ","")</f>
        <v>TransporteTrayectoida-regresotracciónanimalDezona1azona2yviceversaNANANANA</v>
      </c>
      <c r="B173" s="0" t="s">
        <v>474</v>
      </c>
      <c r="C173" s="0" t="s">
        <v>232</v>
      </c>
      <c r="D173" s="0" t="s">
        <v>471</v>
      </c>
      <c r="E173" s="0" t="s">
        <v>451</v>
      </c>
      <c r="F173" s="0" t="s">
        <v>35</v>
      </c>
      <c r="G173" s="0" t="s">
        <v>35</v>
      </c>
      <c r="H173" s="0" t="s">
        <v>35</v>
      </c>
      <c r="I173" s="0" t="s">
        <v>35</v>
      </c>
      <c r="J173" s="0" t="s">
        <v>445</v>
      </c>
      <c r="K173" s="0" t="n">
        <v>180542.04</v>
      </c>
      <c r="L173" s="0" t="n">
        <v>243570</v>
      </c>
      <c r="M173" s="0" t="n">
        <v>220411.434678066</v>
      </c>
      <c r="N173" s="0" t="n">
        <v>189000</v>
      </c>
      <c r="O173" s="0" t="n">
        <v>53926</v>
      </c>
      <c r="P173" s="0" t="n">
        <v>150967</v>
      </c>
      <c r="Q173" s="0" t="n">
        <v>255852</v>
      </c>
      <c r="S173" s="0" t="s">
        <v>251</v>
      </c>
    </row>
    <row r="174" customFormat="false" ht="14" hidden="true" customHeight="false" outlineLevel="0" collapsed="false">
      <c r="A174" s="0" t="str">
        <f aca="false">SUBSTITUTE(C174&amp;D174&amp;E174&amp;F174&amp;G174&amp;H174&amp;I174," ","")</f>
        <v>TransporteTrayectoida-regresotracciónanimalDezona1azona3yviceversaNANANANA</v>
      </c>
      <c r="B174" s="0" t="s">
        <v>475</v>
      </c>
      <c r="C174" s="0" t="s">
        <v>232</v>
      </c>
      <c r="D174" s="0" t="s">
        <v>471</v>
      </c>
      <c r="E174" s="0" t="s">
        <v>453</v>
      </c>
      <c r="F174" s="0" t="s">
        <v>35</v>
      </c>
      <c r="G174" s="0" t="s">
        <v>35</v>
      </c>
      <c r="H174" s="0" t="s">
        <v>35</v>
      </c>
      <c r="I174" s="0" t="s">
        <v>35</v>
      </c>
      <c r="J174" s="0" t="s">
        <v>445</v>
      </c>
      <c r="K174" s="0" t="n">
        <v>241664.52</v>
      </c>
      <c r="L174" s="0" t="n">
        <v>304462</v>
      </c>
      <c r="M174" s="0" t="n">
        <v>220411.434678066</v>
      </c>
      <c r="N174" s="0" t="n">
        <v>189000</v>
      </c>
      <c r="O174" s="0" t="n">
        <v>53926</v>
      </c>
      <c r="P174" s="0" t="n">
        <v>251340</v>
      </c>
      <c r="Q174" s="0" t="n">
        <v>546227</v>
      </c>
      <c r="S174" s="0" t="s">
        <v>251</v>
      </c>
    </row>
    <row r="175" customFormat="false" ht="14" hidden="true" customHeight="false" outlineLevel="0" collapsed="false">
      <c r="A175" s="0" t="str">
        <f aca="false">SUBSTITUTE(C175&amp;D175&amp;E175&amp;F175&amp;G175&amp;H175&amp;I175," ","")</f>
        <v>TransporteTrayectoida-regresotracciónanimalDezona2azona3yviceversaNANANANA</v>
      </c>
      <c r="B175" s="0" t="s">
        <v>476</v>
      </c>
      <c r="C175" s="0" t="s">
        <v>232</v>
      </c>
      <c r="D175" s="0" t="s">
        <v>471</v>
      </c>
      <c r="E175" s="0" t="s">
        <v>455</v>
      </c>
      <c r="F175" s="0" t="s">
        <v>35</v>
      </c>
      <c r="G175" s="0" t="s">
        <v>35</v>
      </c>
      <c r="H175" s="0" t="s">
        <v>35</v>
      </c>
      <c r="I175" s="0" t="s">
        <v>35</v>
      </c>
      <c r="J175" s="0" t="s">
        <v>445</v>
      </c>
      <c r="K175" s="0" t="n">
        <v>322218</v>
      </c>
      <c r="L175" s="0" t="n">
        <v>365355</v>
      </c>
      <c r="M175" s="0" t="n">
        <v>220411.434678066</v>
      </c>
      <c r="N175" s="0" t="n">
        <v>189000</v>
      </c>
      <c r="O175" s="0" t="n">
        <v>53926</v>
      </c>
      <c r="P175" s="0" t="n">
        <v>188775</v>
      </c>
      <c r="Q175" s="0" t="n">
        <v>557206</v>
      </c>
      <c r="S175" s="0" t="s">
        <v>251</v>
      </c>
    </row>
    <row r="176" customFormat="false" ht="14" hidden="true" customHeight="false" outlineLevel="0" collapsed="false">
      <c r="A176" s="0" t="str">
        <f aca="false">SUBSTITUTE(C176&amp;D176&amp;E176&amp;F176&amp;G176&amp;H176&amp;I176," ","")</f>
        <v>AlimentaciónCompletoZona1NANANANA</v>
      </c>
      <c r="B176" s="0" t="s">
        <v>477</v>
      </c>
      <c r="C176" s="0" t="s">
        <v>203</v>
      </c>
      <c r="D176" s="0" t="s">
        <v>478</v>
      </c>
      <c r="E176" s="0" t="s">
        <v>379</v>
      </c>
      <c r="F176" s="0" t="s">
        <v>35</v>
      </c>
      <c r="G176" s="0" t="s">
        <v>35</v>
      </c>
      <c r="H176" s="0" t="s">
        <v>35</v>
      </c>
      <c r="I176" s="0" t="s">
        <v>35</v>
      </c>
      <c r="J176" s="0" t="s">
        <v>479</v>
      </c>
      <c r="K176" s="0" t="n">
        <v>88624.2469342214</v>
      </c>
      <c r="L176" s="0" t="n">
        <v>75507</v>
      </c>
      <c r="M176" s="0" t="n">
        <v>85492.9201175528</v>
      </c>
      <c r="N176" s="0" t="n">
        <v>114660</v>
      </c>
      <c r="O176" s="0" t="n">
        <v>134815</v>
      </c>
      <c r="P176" s="0" t="n">
        <v>88961</v>
      </c>
      <c r="Q176" s="0" t="n">
        <v>84902</v>
      </c>
      <c r="S176" s="0" t="s">
        <v>251</v>
      </c>
    </row>
    <row r="177" customFormat="false" ht="14" hidden="true" customHeight="false" outlineLevel="0" collapsed="false">
      <c r="A177" s="0" t="str">
        <f aca="false">SUBSTITUTE(C177&amp;D177&amp;E177&amp;F177&amp;G177&amp;H177&amp;I177," ","")</f>
        <v>AlimentaciónParcialZona1NANANANA</v>
      </c>
      <c r="B177" s="0" t="s">
        <v>480</v>
      </c>
      <c r="C177" s="0" t="s">
        <v>203</v>
      </c>
      <c r="D177" s="0" t="s">
        <v>481</v>
      </c>
      <c r="E177" s="0" t="s">
        <v>379</v>
      </c>
      <c r="F177" s="0" t="s">
        <v>35</v>
      </c>
      <c r="G177" s="0" t="s">
        <v>35</v>
      </c>
      <c r="H177" s="0" t="s">
        <v>35</v>
      </c>
      <c r="I177" s="0" t="s">
        <v>35</v>
      </c>
      <c r="J177" s="0" t="s">
        <v>479</v>
      </c>
      <c r="K177" s="0" t="n">
        <v>12693.08448</v>
      </c>
      <c r="L177" s="0" t="n">
        <v>15224</v>
      </c>
      <c r="M177" s="0" t="n">
        <v>18701.5762757147</v>
      </c>
      <c r="N177" s="0" t="n">
        <v>20160</v>
      </c>
      <c r="O177" s="0" t="n">
        <v>51230</v>
      </c>
      <c r="P177" s="0" t="n">
        <v>29544</v>
      </c>
      <c r="Q177" s="0" t="n">
        <v>42451</v>
      </c>
      <c r="S177" s="0" t="s">
        <v>251</v>
      </c>
    </row>
    <row r="178" customFormat="false" ht="14" hidden="true" customHeight="false" outlineLevel="0" collapsed="false">
      <c r="A178" s="0" t="str">
        <f aca="false">SUBSTITUTE(C178&amp;D178&amp;E178&amp;F178&amp;G178&amp;H178&amp;I178," ","")</f>
        <v>AlimentaciónDesayunoZona1NANANANA</v>
      </c>
      <c r="B178" s="0" t="s">
        <v>482</v>
      </c>
      <c r="C178" s="0" t="s">
        <v>203</v>
      </c>
      <c r="D178" s="0" t="s">
        <v>483</v>
      </c>
      <c r="E178" s="0" t="s">
        <v>379</v>
      </c>
      <c r="F178" s="0" t="s">
        <v>35</v>
      </c>
      <c r="G178" s="0" t="s">
        <v>35</v>
      </c>
      <c r="H178" s="0" t="s">
        <v>35</v>
      </c>
      <c r="I178" s="0" t="s">
        <v>35</v>
      </c>
      <c r="J178" s="0" t="s">
        <v>479</v>
      </c>
      <c r="K178" s="0" t="n">
        <v>22156.0617335554</v>
      </c>
      <c r="L178" s="0" t="n">
        <v>20095</v>
      </c>
      <c r="M178" s="0" t="n">
        <v>18701.5762757147</v>
      </c>
      <c r="N178" s="0" t="n">
        <v>18900</v>
      </c>
      <c r="O178" s="0" t="n">
        <v>20222</v>
      </c>
      <c r="P178" s="0" t="n">
        <v>7553</v>
      </c>
      <c r="Q178" s="0" t="n">
        <v>21226</v>
      </c>
      <c r="S178" s="0" t="s">
        <v>251</v>
      </c>
    </row>
    <row r="179" customFormat="false" ht="14" hidden="true" customHeight="false" outlineLevel="0" collapsed="false">
      <c r="A179" s="0" t="str">
        <f aca="false">SUBSTITUTE(C179&amp;D179&amp;E179&amp;F179&amp;G179&amp;H179&amp;I179," ","")</f>
        <v>AlimentaciónAlmuerzoZona1NANANANA</v>
      </c>
      <c r="B179" s="0" t="s">
        <v>484</v>
      </c>
      <c r="C179" s="0" t="s">
        <v>203</v>
      </c>
      <c r="D179" s="0" t="s">
        <v>485</v>
      </c>
      <c r="E179" s="0" t="s">
        <v>379</v>
      </c>
      <c r="F179" s="0" t="s">
        <v>35</v>
      </c>
      <c r="G179" s="0" t="s">
        <v>35</v>
      </c>
      <c r="H179" s="0" t="s">
        <v>35</v>
      </c>
      <c r="I179" s="0" t="s">
        <v>35</v>
      </c>
      <c r="J179" s="0" t="s">
        <v>479</v>
      </c>
      <c r="K179" s="0" t="n">
        <v>29541.4156447405</v>
      </c>
      <c r="L179" s="0" t="n">
        <v>27707</v>
      </c>
      <c r="M179" s="0" t="n">
        <v>33395.671920919</v>
      </c>
      <c r="N179" s="0" t="n">
        <v>37800</v>
      </c>
      <c r="O179" s="0" t="n">
        <v>26963</v>
      </c>
      <c r="P179" s="0" t="n">
        <v>12584</v>
      </c>
      <c r="Q179" s="0" t="n">
        <v>21226</v>
      </c>
      <c r="S179" s="0" t="s">
        <v>251</v>
      </c>
    </row>
    <row r="180" customFormat="false" ht="14" hidden="true" customHeight="false" outlineLevel="0" collapsed="false">
      <c r="A180" s="0" t="str">
        <f aca="false">SUBSTITUTE(C180&amp;D180&amp;E180&amp;F180&amp;G180&amp;H180&amp;I180," ","")</f>
        <v>AlimentaciónCenaZona1NANANANA</v>
      </c>
      <c r="B180" s="0" t="s">
        <v>486</v>
      </c>
      <c r="C180" s="0" t="s">
        <v>203</v>
      </c>
      <c r="D180" s="0" t="s">
        <v>487</v>
      </c>
      <c r="E180" s="0" t="s">
        <v>379</v>
      </c>
      <c r="F180" s="0" t="s">
        <v>35</v>
      </c>
      <c r="G180" s="0" t="s">
        <v>35</v>
      </c>
      <c r="H180" s="0" t="s">
        <v>35</v>
      </c>
      <c r="I180" s="0" t="s">
        <v>35</v>
      </c>
      <c r="J180" s="0" t="s">
        <v>479</v>
      </c>
      <c r="K180" s="0" t="n">
        <v>29541.4156447405</v>
      </c>
      <c r="L180" s="0" t="n">
        <v>27707</v>
      </c>
      <c r="M180" s="0" t="n">
        <v>40074.8063051029</v>
      </c>
      <c r="N180" s="0" t="n">
        <v>37800</v>
      </c>
      <c r="O180" s="0" t="n">
        <v>26963</v>
      </c>
      <c r="P180" s="0" t="n">
        <v>12584</v>
      </c>
      <c r="Q180" s="0" t="n">
        <v>21226</v>
      </c>
      <c r="S180" s="0" t="s">
        <v>251</v>
      </c>
    </row>
    <row r="181" customFormat="false" ht="14" hidden="true" customHeight="false" outlineLevel="0" collapsed="false">
      <c r="A181" s="0" t="str">
        <f aca="false">SUBSTITUTE(C181&amp;D181&amp;E181&amp;F181&amp;G181&amp;H181&amp;I181," ","")</f>
        <v>AlimentaciónCompletoZona2NANANANA</v>
      </c>
      <c r="B181" s="0" t="s">
        <v>488</v>
      </c>
      <c r="C181" s="0" t="s">
        <v>203</v>
      </c>
      <c r="D181" s="0" t="s">
        <v>478</v>
      </c>
      <c r="E181" s="0" t="s">
        <v>385</v>
      </c>
      <c r="F181" s="0" t="s">
        <v>35</v>
      </c>
      <c r="G181" s="0" t="s">
        <v>35</v>
      </c>
      <c r="H181" s="0" t="s">
        <v>35</v>
      </c>
      <c r="I181" s="0" t="s">
        <v>35</v>
      </c>
      <c r="J181" s="0" t="s">
        <v>479</v>
      </c>
      <c r="K181" s="0" t="n">
        <v>88624.2469342214</v>
      </c>
      <c r="L181" s="0" t="n">
        <v>75507</v>
      </c>
      <c r="M181" s="0" t="n">
        <v>85492.9201175528</v>
      </c>
      <c r="N181" s="0" t="n">
        <v>200340</v>
      </c>
      <c r="O181" s="0" t="n">
        <v>134815</v>
      </c>
      <c r="P181" s="0" t="n">
        <v>83702</v>
      </c>
      <c r="Q181" s="0" t="n">
        <v>84902</v>
      </c>
      <c r="S181" s="0" t="s">
        <v>251</v>
      </c>
    </row>
    <row r="182" customFormat="false" ht="14" hidden="true" customHeight="false" outlineLevel="0" collapsed="false">
      <c r="A182" s="0" t="str">
        <f aca="false">SUBSTITUTE(C182&amp;D182&amp;E182&amp;F182&amp;G182&amp;H182&amp;I182," ","")</f>
        <v>AlimentaciónParcialZona2NANANANA</v>
      </c>
      <c r="B182" s="0" t="s">
        <v>489</v>
      </c>
      <c r="C182" s="0" t="s">
        <v>203</v>
      </c>
      <c r="D182" s="0" t="s">
        <v>481</v>
      </c>
      <c r="E182" s="0" t="s">
        <v>385</v>
      </c>
      <c r="F182" s="0" t="s">
        <v>35</v>
      </c>
      <c r="G182" s="0" t="s">
        <v>35</v>
      </c>
      <c r="H182" s="0" t="s">
        <v>35</v>
      </c>
      <c r="I182" s="0" t="s">
        <v>35</v>
      </c>
      <c r="J182" s="0" t="s">
        <v>479</v>
      </c>
      <c r="K182" s="0" t="n">
        <v>12693.08448</v>
      </c>
      <c r="L182" s="0" t="n">
        <v>15224</v>
      </c>
      <c r="M182" s="0" t="n">
        <v>22067.8600053433</v>
      </c>
      <c r="N182" s="0" t="n">
        <v>121540</v>
      </c>
      <c r="O182" s="0" t="n">
        <v>41119</v>
      </c>
      <c r="P182" s="0" t="n">
        <v>26733</v>
      </c>
      <c r="Q182" s="0" t="n">
        <v>42451</v>
      </c>
      <c r="S182" s="0" t="s">
        <v>251</v>
      </c>
    </row>
    <row r="183" customFormat="false" ht="14" hidden="true" customHeight="false" outlineLevel="0" collapsed="false">
      <c r="A183" s="0" t="str">
        <f aca="false">SUBSTITUTE(C183&amp;D183&amp;E183&amp;F183&amp;G183&amp;H183&amp;I183," ","")</f>
        <v>AlimentaciónDesayunoZona2NANANANA</v>
      </c>
      <c r="B183" s="0" t="s">
        <v>490</v>
      </c>
      <c r="C183" s="0" t="s">
        <v>203</v>
      </c>
      <c r="D183" s="0" t="s">
        <v>483</v>
      </c>
      <c r="E183" s="0" t="s">
        <v>385</v>
      </c>
      <c r="F183" s="0" t="s">
        <v>35</v>
      </c>
      <c r="G183" s="0" t="s">
        <v>35</v>
      </c>
      <c r="H183" s="0" t="s">
        <v>35</v>
      </c>
      <c r="I183" s="0" t="s">
        <v>35</v>
      </c>
      <c r="J183" s="0" t="s">
        <v>479</v>
      </c>
      <c r="K183" s="0" t="n">
        <v>29541.4156447405</v>
      </c>
      <c r="L183" s="0" t="n">
        <v>20095</v>
      </c>
      <c r="M183" s="0" t="n">
        <v>13358.2687683676</v>
      </c>
      <c r="N183" s="0" t="n">
        <v>21370</v>
      </c>
      <c r="O183" s="0" t="n">
        <v>20222</v>
      </c>
      <c r="P183" s="0" t="n">
        <v>8894</v>
      </c>
      <c r="Q183" s="0" t="n">
        <v>21226</v>
      </c>
      <c r="S183" s="0" t="s">
        <v>251</v>
      </c>
    </row>
    <row r="184" customFormat="false" ht="14" hidden="true" customHeight="false" outlineLevel="0" collapsed="false">
      <c r="A184" s="0" t="str">
        <f aca="false">SUBSTITUTE(C184&amp;D184&amp;E184&amp;F184&amp;G184&amp;H184&amp;I184," ","")</f>
        <v>AlimentaciónAlmuerzoZona2NANANANA</v>
      </c>
      <c r="B184" s="0" t="s">
        <v>491</v>
      </c>
      <c r="C184" s="0" t="s">
        <v>203</v>
      </c>
      <c r="D184" s="0" t="s">
        <v>485</v>
      </c>
      <c r="E184" s="0" t="s">
        <v>385</v>
      </c>
      <c r="F184" s="0" t="s">
        <v>35</v>
      </c>
      <c r="G184" s="0" t="s">
        <v>35</v>
      </c>
      <c r="H184" s="0" t="s">
        <v>35</v>
      </c>
      <c r="I184" s="0" t="s">
        <v>35</v>
      </c>
      <c r="J184" s="0" t="s">
        <v>479</v>
      </c>
      <c r="K184" s="0" t="n">
        <v>29541.4156447405</v>
      </c>
      <c r="L184" s="0" t="n">
        <v>27707</v>
      </c>
      <c r="M184" s="0" t="n">
        <v>33395.671920919</v>
      </c>
      <c r="N184" s="0" t="n">
        <v>20034</v>
      </c>
      <c r="O184" s="0" t="n">
        <v>26963</v>
      </c>
      <c r="P184" s="0" t="n">
        <v>13976</v>
      </c>
      <c r="Q184" s="0" t="n">
        <v>21226</v>
      </c>
      <c r="S184" s="0" t="s">
        <v>251</v>
      </c>
    </row>
    <row r="185" customFormat="false" ht="14" hidden="true" customHeight="false" outlineLevel="0" collapsed="false">
      <c r="A185" s="0" t="str">
        <f aca="false">SUBSTITUTE(C185&amp;D185&amp;E185&amp;F185&amp;G185&amp;H185&amp;I185," ","")</f>
        <v>AlimentaciónCenaZona2NANANANA</v>
      </c>
      <c r="B185" s="0" t="s">
        <v>492</v>
      </c>
      <c r="C185" s="0" t="s">
        <v>203</v>
      </c>
      <c r="D185" s="0" t="s">
        <v>487</v>
      </c>
      <c r="E185" s="0" t="s">
        <v>385</v>
      </c>
      <c r="F185" s="0" t="s">
        <v>35</v>
      </c>
      <c r="G185" s="0" t="s">
        <v>35</v>
      </c>
      <c r="H185" s="0" t="s">
        <v>35</v>
      </c>
      <c r="I185" s="0" t="s">
        <v>35</v>
      </c>
      <c r="J185" s="0" t="s">
        <v>479</v>
      </c>
      <c r="K185" s="0" t="n">
        <v>29541.4156447405</v>
      </c>
      <c r="L185" s="0" t="n">
        <v>27707</v>
      </c>
      <c r="M185" s="0" t="n">
        <v>40074.8063051029</v>
      </c>
      <c r="N185" s="0" t="n">
        <v>40068</v>
      </c>
      <c r="O185" s="0" t="n">
        <v>26963</v>
      </c>
      <c r="P185" s="0" t="n">
        <v>13976</v>
      </c>
      <c r="Q185" s="0" t="n">
        <v>21226</v>
      </c>
      <c r="S185" s="0" t="s">
        <v>251</v>
      </c>
    </row>
    <row r="186" customFormat="false" ht="14" hidden="true" customHeight="false" outlineLevel="0" collapsed="false">
      <c r="A186" s="0" t="str">
        <f aca="false">SUBSTITUTE(C186&amp;D186&amp;E186&amp;F186&amp;G186&amp;H186&amp;I186," ","")</f>
        <v>AlimentaciónCompletoZona3NANANANA</v>
      </c>
      <c r="B186" s="0" t="s">
        <v>493</v>
      </c>
      <c r="C186" s="0" t="s">
        <v>203</v>
      </c>
      <c r="D186" s="0" t="s">
        <v>478</v>
      </c>
      <c r="E186" s="0" t="s">
        <v>390</v>
      </c>
      <c r="F186" s="0" t="s">
        <v>35</v>
      </c>
      <c r="G186" s="0" t="s">
        <v>35</v>
      </c>
      <c r="H186" s="0" t="s">
        <v>35</v>
      </c>
      <c r="I186" s="0" t="s">
        <v>35</v>
      </c>
      <c r="J186" s="0" t="s">
        <v>479</v>
      </c>
      <c r="K186" s="0" t="n">
        <v>88624.2469342214</v>
      </c>
      <c r="L186" s="0" t="n">
        <v>75507</v>
      </c>
      <c r="M186" s="0" t="n">
        <v>85492.9201175528</v>
      </c>
      <c r="N186" s="0" t="n">
        <v>126126</v>
      </c>
      <c r="O186" s="0" t="n">
        <v>134815</v>
      </c>
      <c r="P186" s="0" t="n">
        <v>89651</v>
      </c>
      <c r="Q186" s="0" t="n">
        <v>84902</v>
      </c>
      <c r="S186" s="0" t="s">
        <v>251</v>
      </c>
    </row>
    <row r="187" customFormat="false" ht="14" hidden="true" customHeight="false" outlineLevel="0" collapsed="false">
      <c r="A187" s="0" t="str">
        <f aca="false">SUBSTITUTE(C187&amp;D187&amp;E187&amp;F187&amp;G187&amp;H187&amp;I187," ","")</f>
        <v>AlimentaciónParcialZona3NANANANA</v>
      </c>
      <c r="B187" s="0" t="s">
        <v>494</v>
      </c>
      <c r="C187" s="0" t="s">
        <v>203</v>
      </c>
      <c r="D187" s="0" t="s">
        <v>481</v>
      </c>
      <c r="E187" s="0" t="s">
        <v>390</v>
      </c>
      <c r="F187" s="0" t="s">
        <v>35</v>
      </c>
      <c r="G187" s="0" t="s">
        <v>35</v>
      </c>
      <c r="H187" s="0" t="s">
        <v>35</v>
      </c>
      <c r="I187" s="0" t="s">
        <v>35</v>
      </c>
      <c r="J187" s="0" t="s">
        <v>479</v>
      </c>
      <c r="K187" s="0" t="n">
        <v>12693.08448</v>
      </c>
      <c r="L187" s="0" t="n">
        <v>15224</v>
      </c>
      <c r="M187" s="0" t="n">
        <v>22067.8600053433</v>
      </c>
      <c r="N187" s="0" t="n">
        <v>22176</v>
      </c>
      <c r="O187" s="0" t="n">
        <v>56622</v>
      </c>
      <c r="P187" s="0" t="n">
        <v>31059</v>
      </c>
      <c r="Q187" s="0" t="n">
        <v>42451</v>
      </c>
      <c r="S187" s="0" t="s">
        <v>251</v>
      </c>
    </row>
    <row r="188" customFormat="false" ht="14" hidden="true" customHeight="false" outlineLevel="0" collapsed="false">
      <c r="A188" s="0" t="str">
        <f aca="false">SUBSTITUTE(C188&amp;D188&amp;E188&amp;F188&amp;G188&amp;H188&amp;I188," ","")</f>
        <v>AlimentaciónDesayunoZona3NANANANA</v>
      </c>
      <c r="B188" s="0" t="s">
        <v>495</v>
      </c>
      <c r="C188" s="0" t="s">
        <v>203</v>
      </c>
      <c r="D188" s="0" t="s">
        <v>483</v>
      </c>
      <c r="E188" s="0" t="s">
        <v>390</v>
      </c>
      <c r="F188" s="0" t="s">
        <v>35</v>
      </c>
      <c r="G188" s="0" t="s">
        <v>35</v>
      </c>
      <c r="H188" s="0" t="s">
        <v>35</v>
      </c>
      <c r="I188" s="0" t="s">
        <v>35</v>
      </c>
      <c r="J188" s="0" t="s">
        <v>479</v>
      </c>
      <c r="K188" s="0" t="n">
        <v>29541.4156447405</v>
      </c>
      <c r="L188" s="0" t="n">
        <v>20095</v>
      </c>
      <c r="M188" s="0" t="n">
        <v>13358.2687683676</v>
      </c>
      <c r="N188" s="0" t="n">
        <v>20790</v>
      </c>
      <c r="O188" s="0" t="n">
        <v>20222</v>
      </c>
      <c r="P188" s="0" t="n">
        <v>11495</v>
      </c>
      <c r="Q188" s="0" t="n">
        <v>21226</v>
      </c>
      <c r="S188" s="0" t="s">
        <v>251</v>
      </c>
    </row>
    <row r="189" customFormat="false" ht="14" hidden="true" customHeight="false" outlineLevel="0" collapsed="false">
      <c r="A189" s="0" t="str">
        <f aca="false">SUBSTITUTE(C189&amp;D189&amp;E189&amp;F189&amp;G189&amp;H189&amp;I189," ","")</f>
        <v>AlimentaciónAlmuerzoZona3NANANANA</v>
      </c>
      <c r="B189" s="0" t="s">
        <v>496</v>
      </c>
      <c r="C189" s="0" t="s">
        <v>203</v>
      </c>
      <c r="D189" s="0" t="s">
        <v>485</v>
      </c>
      <c r="E189" s="0" t="s">
        <v>390</v>
      </c>
      <c r="F189" s="0" t="s">
        <v>35</v>
      </c>
      <c r="G189" s="0" t="s">
        <v>35</v>
      </c>
      <c r="H189" s="0" t="s">
        <v>35</v>
      </c>
      <c r="I189" s="0" t="s">
        <v>35</v>
      </c>
      <c r="J189" s="0" t="s">
        <v>479</v>
      </c>
      <c r="K189" s="0" t="n">
        <v>29541.4156447405</v>
      </c>
      <c r="L189" s="0" t="n">
        <v>27707</v>
      </c>
      <c r="M189" s="0" t="n">
        <v>33395.671920919</v>
      </c>
      <c r="N189" s="0" t="n">
        <v>41580</v>
      </c>
      <c r="O189" s="0" t="n">
        <v>26963</v>
      </c>
      <c r="P189" s="0" t="n">
        <v>16580</v>
      </c>
      <c r="Q189" s="0" t="n">
        <v>21226</v>
      </c>
      <c r="S189" s="0" t="s">
        <v>251</v>
      </c>
    </row>
    <row r="190" customFormat="false" ht="14" hidden="true" customHeight="false" outlineLevel="0" collapsed="false">
      <c r="A190" s="0" t="str">
        <f aca="false">SUBSTITUTE(C190&amp;D190&amp;E190&amp;F190&amp;G190&amp;H190&amp;I190," ","")</f>
        <v>AlimentaciónCenaZona3NANANANA</v>
      </c>
      <c r="B190" s="0" t="s">
        <v>497</v>
      </c>
      <c r="C190" s="0" t="s">
        <v>203</v>
      </c>
      <c r="D190" s="0" t="s">
        <v>487</v>
      </c>
      <c r="E190" s="0" t="s">
        <v>390</v>
      </c>
      <c r="F190" s="0" t="s">
        <v>35</v>
      </c>
      <c r="G190" s="0" t="s">
        <v>35</v>
      </c>
      <c r="H190" s="0" t="s">
        <v>35</v>
      </c>
      <c r="I190" s="0" t="s">
        <v>35</v>
      </c>
      <c r="J190" s="0" t="s">
        <v>479</v>
      </c>
      <c r="K190" s="0" t="n">
        <v>29541.4156447405</v>
      </c>
      <c r="L190" s="0" t="n">
        <v>27707</v>
      </c>
      <c r="M190" s="0" t="n">
        <v>40074.8063051029</v>
      </c>
      <c r="N190" s="0" t="n">
        <v>41580</v>
      </c>
      <c r="O190" s="0" t="n">
        <v>26963</v>
      </c>
      <c r="P190" s="0" t="n">
        <v>16580</v>
      </c>
      <c r="Q190" s="0" t="n">
        <v>21226</v>
      </c>
      <c r="S190" s="0" t="s">
        <v>251</v>
      </c>
    </row>
    <row r="191" customFormat="false" ht="14" hidden="true" customHeight="false" outlineLevel="0" collapsed="false">
      <c r="A191" s="0" t="str">
        <f aca="false">SUBSTITUTE(C191&amp;D191&amp;E191&amp;F191&amp;G191&amp;H191&amp;I191," ","")</f>
        <v>AlojamientoZona1NANANANANA</v>
      </c>
      <c r="B191" s="0" t="s">
        <v>498</v>
      </c>
      <c r="C191" s="0" t="s">
        <v>204</v>
      </c>
      <c r="D191" s="0" t="s">
        <v>379</v>
      </c>
      <c r="E191" s="0" t="s">
        <v>35</v>
      </c>
      <c r="F191" s="0" t="s">
        <v>35</v>
      </c>
      <c r="G191" s="0" t="s">
        <v>35</v>
      </c>
      <c r="H191" s="0" t="s">
        <v>35</v>
      </c>
      <c r="I191" s="0" t="s">
        <v>35</v>
      </c>
      <c r="J191" s="0" t="s">
        <v>204</v>
      </c>
      <c r="K191" s="0" t="n">
        <v>292646.1144</v>
      </c>
      <c r="L191" s="0" t="n">
        <v>220787</v>
      </c>
      <c r="M191" s="0" t="n">
        <v>267165.375367352</v>
      </c>
      <c r="N191" s="0" t="n">
        <v>315000</v>
      </c>
      <c r="O191" s="0" t="n">
        <v>338116</v>
      </c>
      <c r="P191" s="0" t="n">
        <v>312677</v>
      </c>
      <c r="Q191" s="0" t="n">
        <v>212255</v>
      </c>
      <c r="S191" s="0" t="s">
        <v>251</v>
      </c>
    </row>
    <row r="192" customFormat="false" ht="14" hidden="true" customHeight="false" outlineLevel="0" collapsed="false">
      <c r="A192" s="0" t="str">
        <f aca="false">SUBSTITUTE(C192&amp;D192&amp;E192&amp;F192&amp;G192&amp;H192&amp;I192," ","")</f>
        <v>AlojamientoZona2NANANANANA</v>
      </c>
      <c r="B192" s="0" t="s">
        <v>499</v>
      </c>
      <c r="C192" s="0" t="s">
        <v>204</v>
      </c>
      <c r="D192" s="0" t="s">
        <v>385</v>
      </c>
      <c r="E192" s="0" t="s">
        <v>35</v>
      </c>
      <c r="F192" s="0" t="s">
        <v>35</v>
      </c>
      <c r="G192" s="0" t="s">
        <v>35</v>
      </c>
      <c r="H192" s="0" t="s">
        <v>35</v>
      </c>
      <c r="I192" s="0" t="s">
        <v>35</v>
      </c>
      <c r="J192" s="0" t="s">
        <v>204</v>
      </c>
      <c r="K192" s="0" t="n">
        <v>265406.59136513</v>
      </c>
      <c r="L192" s="0" t="n">
        <v>125506</v>
      </c>
      <c r="M192" s="0" t="n">
        <v>240448.837830617</v>
      </c>
      <c r="N192" s="0" t="n">
        <v>274680</v>
      </c>
      <c r="O192" s="0" t="n">
        <v>353360</v>
      </c>
      <c r="P192" s="0" t="n">
        <v>289830</v>
      </c>
      <c r="Q192" s="0" t="n">
        <v>183954</v>
      </c>
      <c r="S192" s="0" t="s">
        <v>251</v>
      </c>
    </row>
    <row r="193" customFormat="false" ht="14" hidden="true" customHeight="false" outlineLevel="0" collapsed="false">
      <c r="A193" s="0" t="str">
        <f aca="false">SUBSTITUTE(C193&amp;D193&amp;E193&amp;F193&amp;G193&amp;H193&amp;I193," ","")</f>
        <v>AlojamientoZona3NANANANANA</v>
      </c>
      <c r="B193" s="0" t="s">
        <v>500</v>
      </c>
      <c r="C193" s="0" t="s">
        <v>204</v>
      </c>
      <c r="D193" s="0" t="s">
        <v>390</v>
      </c>
      <c r="E193" s="0" t="s">
        <v>35</v>
      </c>
      <c r="F193" s="0" t="s">
        <v>35</v>
      </c>
      <c r="G193" s="0" t="s">
        <v>35</v>
      </c>
      <c r="H193" s="0" t="s">
        <v>35</v>
      </c>
      <c r="I193" s="0" t="s">
        <v>35</v>
      </c>
      <c r="J193" s="0" t="s">
        <v>204</v>
      </c>
      <c r="K193" s="0" t="n">
        <v>219248.249663693</v>
      </c>
      <c r="L193" s="0" t="n">
        <v>165638</v>
      </c>
      <c r="M193" s="0" t="n">
        <v>200374.031525514</v>
      </c>
      <c r="N193" s="0" t="n">
        <v>226800</v>
      </c>
      <c r="O193" s="0" t="n">
        <v>424032</v>
      </c>
      <c r="P193" s="0" t="n">
        <v>273238</v>
      </c>
      <c r="Q193" s="0" t="n">
        <v>141503</v>
      </c>
      <c r="S193" s="0" t="s">
        <v>251</v>
      </c>
    </row>
    <row r="194" customFormat="false" ht="14" hidden="true" customHeight="false" outlineLevel="0" collapsed="false">
      <c r="A194" s="0" t="str">
        <f aca="false">SUBSTITUTE(C194&amp;D194&amp;E194&amp;F194&amp;G194&amp;H194&amp;I194," ","")</f>
        <v>CarnéInstitucionalNANANANANANA</v>
      </c>
      <c r="B194" s="0" t="s">
        <v>501</v>
      </c>
      <c r="C194" s="0" t="s">
        <v>206</v>
      </c>
      <c r="D194" s="0" t="s">
        <v>35</v>
      </c>
      <c r="E194" s="0" t="s">
        <v>35</v>
      </c>
      <c r="F194" s="0" t="s">
        <v>35</v>
      </c>
      <c r="G194" s="0" t="s">
        <v>35</v>
      </c>
      <c r="H194" s="0" t="s">
        <v>35</v>
      </c>
      <c r="I194" s="0" t="s">
        <v>35</v>
      </c>
      <c r="J194" s="0" t="s">
        <v>502</v>
      </c>
      <c r="K194" s="0" t="n">
        <v>14400</v>
      </c>
      <c r="L194" s="0" t="n">
        <v>23140</v>
      </c>
      <c r="M194" s="0" t="n">
        <v>26716.5375367352</v>
      </c>
      <c r="N194" s="0" t="n">
        <v>24444</v>
      </c>
      <c r="O194" s="0" t="n">
        <v>33704</v>
      </c>
      <c r="P194" s="0" t="n">
        <v>4411</v>
      </c>
      <c r="Q194" s="0" t="n">
        <v>7076</v>
      </c>
      <c r="S194" s="0" t="s">
        <v>251</v>
      </c>
    </row>
    <row r="195" customFormat="false" ht="14" hidden="false" customHeight="false" outlineLevel="0" collapsed="false">
      <c r="A195" s="0" t="str">
        <f aca="false">SUBSTITUTE(C195&amp;D195&amp;E195&amp;F195&amp;G195&amp;H195&amp;I195," ","")</f>
        <v>PlataformadeCentrodeContactoparaAgente OmnicanalNANANANANA</v>
      </c>
      <c r="B195" s="0" t="s">
        <v>503</v>
      </c>
      <c r="C195" s="0" t="s">
        <v>69</v>
      </c>
      <c r="D195" s="0" t="s">
        <v>70</v>
      </c>
      <c r="E195" s="0" t="s">
        <v>35</v>
      </c>
      <c r="F195" s="0" t="s">
        <v>35</v>
      </c>
      <c r="G195" s="0" t="s">
        <v>35</v>
      </c>
      <c r="H195" s="0" t="s">
        <v>35</v>
      </c>
      <c r="I195" s="0" t="s">
        <v>35</v>
      </c>
      <c r="J195" s="0" t="s">
        <v>504</v>
      </c>
      <c r="K195" s="0" t="n">
        <v>509696.512</v>
      </c>
      <c r="L195" s="0" t="n">
        <v>642544</v>
      </c>
      <c r="M195" s="0" t="n">
        <v>333956.71920919</v>
      </c>
      <c r="N195" s="0" t="n">
        <v>335160</v>
      </c>
      <c r="O195" s="0" t="n">
        <v>1159340</v>
      </c>
      <c r="P195" s="0" t="n">
        <v>1055167</v>
      </c>
      <c r="Q195" s="0" t="n">
        <v>275931</v>
      </c>
      <c r="S195" s="0" t="s">
        <v>251</v>
      </c>
    </row>
    <row r="196" customFormat="false" ht="14" hidden="true" customHeight="false" outlineLevel="0" collapsed="false">
      <c r="A196" s="0" t="str">
        <f aca="false">SUBSTITUTE(C196&amp;D196&amp;E196&amp;F196&amp;G196&amp;H196&amp;I196," ","")</f>
        <v>PlataformadeCentrodeContactoparaAgente MulticanalNANANANANA</v>
      </c>
      <c r="B196" s="0" t="s">
        <v>505</v>
      </c>
      <c r="C196" s="0" t="s">
        <v>69</v>
      </c>
      <c r="D196" s="0" t="s">
        <v>506</v>
      </c>
      <c r="E196" s="0" t="s">
        <v>35</v>
      </c>
      <c r="F196" s="0" t="s">
        <v>35</v>
      </c>
      <c r="G196" s="0" t="s">
        <v>35</v>
      </c>
      <c r="H196" s="0" t="s">
        <v>35</v>
      </c>
      <c r="I196" s="0" t="s">
        <v>35</v>
      </c>
      <c r="J196" s="0" t="s">
        <v>507</v>
      </c>
      <c r="K196" s="0" t="n">
        <v>382272.384</v>
      </c>
      <c r="L196" s="0" t="n">
        <v>622484</v>
      </c>
      <c r="M196" s="0" t="n">
        <v>333956.71920919</v>
      </c>
      <c r="N196" s="0" t="n">
        <v>311220</v>
      </c>
      <c r="O196" s="0" t="n">
        <v>1159340</v>
      </c>
      <c r="P196" s="0" t="n">
        <v>1055167</v>
      </c>
      <c r="Q196" s="0" t="n">
        <v>275931</v>
      </c>
      <c r="S196" s="0" t="s">
        <v>251</v>
      </c>
    </row>
    <row r="197" customFormat="false" ht="14" hidden="false" customHeight="false" outlineLevel="0" collapsed="false">
      <c r="A197" s="0" t="str">
        <f aca="false">SUBSTITUTE(C197&amp;D197&amp;E197&amp;F197&amp;G197&amp;H197&amp;I197," ","")</f>
        <v>HoradesarrolloNANANANANANA</v>
      </c>
      <c r="B197" s="0" t="s">
        <v>508</v>
      </c>
      <c r="C197" s="0" t="s">
        <v>71</v>
      </c>
      <c r="D197" s="0" t="s">
        <v>35</v>
      </c>
      <c r="E197" s="0" t="s">
        <v>35</v>
      </c>
      <c r="F197" s="0" t="s">
        <v>35</v>
      </c>
      <c r="G197" s="0" t="s">
        <v>35</v>
      </c>
      <c r="H197" s="0" t="s">
        <v>35</v>
      </c>
      <c r="I197" s="0" t="s">
        <v>35</v>
      </c>
      <c r="J197" s="0" t="s">
        <v>71</v>
      </c>
      <c r="K197" s="0" t="n">
        <v>64000</v>
      </c>
      <c r="L197" s="0" t="n">
        <v>91339</v>
      </c>
      <c r="M197" s="0" t="n">
        <v>160299.225220411</v>
      </c>
      <c r="N197" s="0" t="n">
        <v>263340</v>
      </c>
      <c r="O197" s="0" t="n">
        <v>278056</v>
      </c>
      <c r="P197" s="0" t="n">
        <v>113229</v>
      </c>
      <c r="Q197" s="0" t="n">
        <v>253856</v>
      </c>
      <c r="S197" s="0" t="s">
        <v>251</v>
      </c>
    </row>
    <row r="198" customFormat="false" ht="14" hidden="true" customHeight="false" outlineLevel="0" collapsed="false">
      <c r="A198" s="0" t="str">
        <f aca="false">SUBSTITUTE(C198&amp;D198&amp;E198&amp;F198&amp;G198&amp;H198&amp;I198," ","")</f>
        <v>PuestodetrabajoenelCallCentersinAgenteNANANANANANA</v>
      </c>
      <c r="B198" s="0" t="s">
        <v>509</v>
      </c>
      <c r="C198" s="0" t="s">
        <v>225</v>
      </c>
      <c r="D198" s="0" t="s">
        <v>35</v>
      </c>
      <c r="E198" s="0" t="s">
        <v>35</v>
      </c>
      <c r="F198" s="0" t="s">
        <v>35</v>
      </c>
      <c r="G198" s="0" t="s">
        <v>35</v>
      </c>
      <c r="H198" s="0" t="s">
        <v>35</v>
      </c>
      <c r="I198" s="0" t="s">
        <v>35</v>
      </c>
      <c r="J198" s="0" t="s">
        <v>510</v>
      </c>
      <c r="K198" s="0" t="n">
        <v>824126.4</v>
      </c>
      <c r="L198" s="0" t="n">
        <v>657638</v>
      </c>
      <c r="M198" s="0" t="n">
        <v>1005380.17632915</v>
      </c>
      <c r="N198" s="0" t="n">
        <v>710640</v>
      </c>
      <c r="O198" s="0" t="n">
        <v>1148858</v>
      </c>
      <c r="P198" s="0" t="n">
        <v>961844</v>
      </c>
      <c r="Q198" s="0" t="n">
        <v>1069005</v>
      </c>
      <c r="S198" s="0" t="s">
        <v>251</v>
      </c>
    </row>
    <row r="199" customFormat="false" ht="14" hidden="true" customHeight="false" outlineLevel="0" collapsed="false">
      <c r="A199" s="0" t="str">
        <f aca="false">SUBSTITUTE(C199&amp;D199&amp;E199&amp;F199&amp;G199&amp;H199&amp;I199," ","")</f>
        <v>PuestodetrabajomóvilsinAgenteZona1NANANANANA</v>
      </c>
      <c r="B199" s="0" t="s">
        <v>511</v>
      </c>
      <c r="C199" s="0" t="s">
        <v>226</v>
      </c>
      <c r="D199" s="0" t="s">
        <v>379</v>
      </c>
      <c r="E199" s="0" t="s">
        <v>35</v>
      </c>
      <c r="F199" s="0" t="s">
        <v>35</v>
      </c>
      <c r="G199" s="0" t="s">
        <v>35</v>
      </c>
      <c r="H199" s="0" t="s">
        <v>35</v>
      </c>
      <c r="I199" s="0" t="s">
        <v>35</v>
      </c>
      <c r="J199" s="0" t="s">
        <v>510</v>
      </c>
      <c r="K199" s="0" t="n">
        <v>824126.4</v>
      </c>
      <c r="L199" s="0" t="n">
        <v>788924</v>
      </c>
      <c r="M199" s="0" t="n">
        <v>1957754.92920118</v>
      </c>
      <c r="N199" s="0" t="n">
        <v>1619483</v>
      </c>
      <c r="O199" s="0" t="n">
        <v>1502696</v>
      </c>
      <c r="P199" s="0" t="n">
        <v>3494318</v>
      </c>
      <c r="Q199" s="0" t="n">
        <v>1143177</v>
      </c>
      <c r="S199" s="0" t="s">
        <v>251</v>
      </c>
    </row>
    <row r="200" customFormat="false" ht="14" hidden="true" customHeight="false" outlineLevel="0" collapsed="false">
      <c r="A200" s="0" t="str">
        <f aca="false">SUBSTITUTE(C200&amp;D200&amp;E200&amp;F200&amp;G200&amp;H200&amp;I200," ","")</f>
        <v>PuestodetrabajomóvilsinAgenteZona2NANANANANA</v>
      </c>
      <c r="B200" s="0" t="s">
        <v>512</v>
      </c>
      <c r="C200" s="0" t="s">
        <v>226</v>
      </c>
      <c r="D200" s="0" t="s">
        <v>385</v>
      </c>
      <c r="E200" s="0" t="s">
        <v>35</v>
      </c>
      <c r="F200" s="0" t="s">
        <v>35</v>
      </c>
      <c r="G200" s="0" t="s">
        <v>35</v>
      </c>
      <c r="H200" s="0" t="s">
        <v>35</v>
      </c>
      <c r="I200" s="0" t="s">
        <v>35</v>
      </c>
      <c r="J200" s="0" t="s">
        <v>510</v>
      </c>
      <c r="K200" s="0" t="n">
        <v>824126.4</v>
      </c>
      <c r="L200" s="0" t="n">
        <v>812592</v>
      </c>
      <c r="M200" s="0" t="n">
        <v>2115382.50066791</v>
      </c>
      <c r="N200" s="0" t="n">
        <v>1716652</v>
      </c>
      <c r="O200" s="0" t="n">
        <v>1502696</v>
      </c>
      <c r="P200" s="0" t="n">
        <v>3532787</v>
      </c>
      <c r="Q200" s="0" t="n">
        <v>1143177</v>
      </c>
      <c r="S200" s="0" t="s">
        <v>251</v>
      </c>
    </row>
    <row r="201" customFormat="false" ht="14" hidden="true" customHeight="false" outlineLevel="0" collapsed="false">
      <c r="A201" s="0" t="str">
        <f aca="false">SUBSTITUTE(C201&amp;D201&amp;E201&amp;F201&amp;G201&amp;H201&amp;I201," ","")</f>
        <v>PuestodetrabajomóvilsinAgenteZona3NANANANANA</v>
      </c>
      <c r="B201" s="0" t="s">
        <v>513</v>
      </c>
      <c r="C201" s="0" t="s">
        <v>226</v>
      </c>
      <c r="D201" s="0" t="s">
        <v>390</v>
      </c>
      <c r="E201" s="0" t="s">
        <v>35</v>
      </c>
      <c r="F201" s="0" t="s">
        <v>35</v>
      </c>
      <c r="G201" s="0" t="s">
        <v>35</v>
      </c>
      <c r="H201" s="0" t="s">
        <v>35</v>
      </c>
      <c r="I201" s="0" t="s">
        <v>35</v>
      </c>
      <c r="J201" s="0" t="s">
        <v>510</v>
      </c>
      <c r="K201" s="0" t="n">
        <v>824126.4</v>
      </c>
      <c r="L201" s="0" t="n">
        <v>828371</v>
      </c>
      <c r="M201" s="0" t="n">
        <v>2273010.07213465</v>
      </c>
      <c r="N201" s="0" t="n">
        <v>1781432</v>
      </c>
      <c r="O201" s="0" t="n">
        <v>1502696</v>
      </c>
      <c r="P201" s="0" t="n">
        <v>3553818</v>
      </c>
      <c r="Q201" s="0" t="n">
        <v>1143177</v>
      </c>
      <c r="S201" s="0" t="s">
        <v>251</v>
      </c>
    </row>
    <row r="202" customFormat="false" ht="14" hidden="true" customHeight="false" outlineLevel="0" collapsed="false">
      <c r="A202" s="0" t="str">
        <f aca="false">SUBSTITUTE(C202&amp;D202&amp;E202&amp;F202&amp;G202&amp;H202&amp;I202," ","")</f>
        <v>PuestodetrabajomóvilsinAgenteRecargaModemdeinternetmóvil8GBNANANANANA</v>
      </c>
      <c r="B202" s="0" t="s">
        <v>514</v>
      </c>
      <c r="C202" s="0" t="s">
        <v>226</v>
      </c>
      <c r="D202" s="0" t="s">
        <v>515</v>
      </c>
      <c r="E202" s="0" t="s">
        <v>35</v>
      </c>
      <c r="F202" s="0" t="s">
        <v>35</v>
      </c>
      <c r="G202" s="0" t="s">
        <v>35</v>
      </c>
      <c r="H202" s="0" t="s">
        <v>35</v>
      </c>
      <c r="I202" s="0" t="s">
        <v>35</v>
      </c>
      <c r="J202" s="0" t="s">
        <v>516</v>
      </c>
      <c r="K202" s="0" t="n">
        <v>111480</v>
      </c>
      <c r="L202" s="0" t="n">
        <v>67054</v>
      </c>
      <c r="M202" s="0" t="n">
        <v>60000</v>
      </c>
      <c r="N202" s="0" t="n">
        <v>126000</v>
      </c>
      <c r="O202" s="0" t="n">
        <v>107852</v>
      </c>
      <c r="P202" s="0" t="n">
        <v>123357</v>
      </c>
      <c r="Q202" s="0" t="n">
        <v>87732</v>
      </c>
      <c r="S202" s="0" t="s">
        <v>251</v>
      </c>
    </row>
    <row r="203" customFormat="false" ht="14" hidden="true" customHeight="false" outlineLevel="0" collapsed="false">
      <c r="A203" s="0" t="str">
        <f aca="false">SUBSTITUTE(C203&amp;D203&amp;E203&amp;F203&amp;G203&amp;H203&amp;I203," ","")</f>
        <v>PuestodetrabajomóvilsinAgenteRecargaModemdeinternetmóvil16GBNANANANANA</v>
      </c>
      <c r="B203" s="0" t="s">
        <v>517</v>
      </c>
      <c r="C203" s="0" t="s">
        <v>226</v>
      </c>
      <c r="D203" s="0" t="s">
        <v>518</v>
      </c>
      <c r="E203" s="0" t="s">
        <v>35</v>
      </c>
      <c r="F203" s="0" t="s">
        <v>35</v>
      </c>
      <c r="G203" s="0" t="s">
        <v>35</v>
      </c>
      <c r="H203" s="0" t="s">
        <v>35</v>
      </c>
      <c r="I203" s="0" t="s">
        <v>35</v>
      </c>
      <c r="J203" s="0" t="s">
        <v>516</v>
      </c>
      <c r="K203" s="0" t="n">
        <v>111480</v>
      </c>
      <c r="L203" s="0" t="n">
        <v>90470</v>
      </c>
      <c r="M203" s="0" t="n">
        <v>120000</v>
      </c>
      <c r="N203" s="0" t="n">
        <v>226800</v>
      </c>
      <c r="O203" s="0" t="n">
        <v>215704</v>
      </c>
      <c r="P203" s="0" t="n">
        <v>245340</v>
      </c>
      <c r="Q203" s="0" t="n">
        <v>124523</v>
      </c>
      <c r="S203" s="0" t="s">
        <v>251</v>
      </c>
    </row>
    <row r="204" customFormat="false" ht="14" hidden="true" customHeight="false" outlineLevel="0" collapsed="false">
      <c r="A204" s="0" t="str">
        <f aca="false">SUBSTITUTE(C204&amp;D204&amp;E204&amp;F204&amp;G204&amp;H204&amp;I204," ","")</f>
        <v>ValidacióndeidentidadencentralesderiesgoNANANANANANA</v>
      </c>
      <c r="B204" s="0" t="s">
        <v>519</v>
      </c>
      <c r="C204" s="0" t="s">
        <v>234</v>
      </c>
      <c r="D204" s="0" t="s">
        <v>35</v>
      </c>
      <c r="E204" s="0" t="s">
        <v>35</v>
      </c>
      <c r="F204" s="0" t="s">
        <v>35</v>
      </c>
      <c r="G204" s="0" t="s">
        <v>35</v>
      </c>
      <c r="H204" s="0" t="s">
        <v>35</v>
      </c>
      <c r="I204" s="0" t="s">
        <v>35</v>
      </c>
      <c r="J204" s="0" t="s">
        <v>520</v>
      </c>
      <c r="K204" s="0" t="n">
        <v>5832</v>
      </c>
      <c r="L204" s="0" t="n">
        <v>8562</v>
      </c>
      <c r="M204" s="0" t="n">
        <v>20037.4031525514</v>
      </c>
      <c r="N204" s="0" t="n">
        <v>151200</v>
      </c>
      <c r="O204" s="0" t="n">
        <v>52578</v>
      </c>
      <c r="P204" s="0" t="n">
        <v>3145</v>
      </c>
      <c r="Q204" s="0" t="n">
        <v>2831</v>
      </c>
      <c r="S204" s="0" t="s">
        <v>251</v>
      </c>
    </row>
    <row r="205" customFormat="false" ht="14" hidden="true" customHeight="false" outlineLevel="0" collapsed="false">
      <c r="A205" s="0" t="str">
        <f aca="false">SUBSTITUTE(C205&amp;D205&amp;E205&amp;F205&amp;G205&amp;H205&amp;I205," ","")</f>
        <v>EnlaceDedicadoentrepuntos10MbpsZona1NANANANA</v>
      </c>
      <c r="B205" s="0" t="s">
        <v>521</v>
      </c>
      <c r="C205" s="0" t="s">
        <v>213</v>
      </c>
      <c r="D205" s="0" t="s">
        <v>522</v>
      </c>
      <c r="E205" s="0" t="s">
        <v>379</v>
      </c>
      <c r="F205" s="0" t="s">
        <v>35</v>
      </c>
      <c r="G205" s="0" t="s">
        <v>35</v>
      </c>
      <c r="H205" s="0" t="s">
        <v>35</v>
      </c>
      <c r="I205" s="0" t="s">
        <v>35</v>
      </c>
      <c r="J205" s="0" t="s">
        <v>36</v>
      </c>
      <c r="K205" s="0" t="n">
        <v>918000</v>
      </c>
      <c r="L205" s="0" t="n">
        <v>2317948</v>
      </c>
      <c r="M205" s="0" t="n">
        <v>6401462.73043014</v>
      </c>
      <c r="N205" s="0" t="n">
        <v>2280000</v>
      </c>
      <c r="O205" s="0" t="n">
        <v>1442519</v>
      </c>
      <c r="P205" s="0" t="n">
        <v>8062816</v>
      </c>
      <c r="Q205" s="0" t="n">
        <v>1969011</v>
      </c>
      <c r="S205" s="0" t="s">
        <v>251</v>
      </c>
    </row>
    <row r="206" customFormat="false" ht="14" hidden="true" customHeight="false" outlineLevel="0" collapsed="false">
      <c r="A206" s="0" t="str">
        <f aca="false">SUBSTITUTE(C206&amp;D206&amp;E206&amp;F206&amp;G206&amp;H206&amp;I206," ","")</f>
        <v>EnlaceDedicadoentrepuntos15MbpsZona1NANANANA</v>
      </c>
      <c r="B206" s="0" t="s">
        <v>523</v>
      </c>
      <c r="C206" s="0" t="s">
        <v>213</v>
      </c>
      <c r="D206" s="0" t="s">
        <v>524</v>
      </c>
      <c r="E206" s="0" t="s">
        <v>379</v>
      </c>
      <c r="F206" s="0" t="s">
        <v>35</v>
      </c>
      <c r="G206" s="0" t="s">
        <v>35</v>
      </c>
      <c r="H206" s="0" t="s">
        <v>35</v>
      </c>
      <c r="I206" s="0" t="s">
        <v>35</v>
      </c>
      <c r="J206" s="0" t="s">
        <v>36</v>
      </c>
      <c r="K206" s="0" t="n">
        <v>1020000</v>
      </c>
      <c r="L206" s="0" t="n">
        <v>2533330</v>
      </c>
      <c r="M206" s="0" t="n">
        <v>6600387.38979428</v>
      </c>
      <c r="N206" s="0" t="n">
        <v>3240000</v>
      </c>
      <c r="O206" s="0" t="n">
        <v>2143556</v>
      </c>
      <c r="P206" s="0" t="n">
        <v>8386011</v>
      </c>
      <c r="Q206" s="0" t="n">
        <v>2237867</v>
      </c>
      <c r="S206" s="0" t="s">
        <v>251</v>
      </c>
    </row>
    <row r="207" customFormat="false" ht="14" hidden="true" customHeight="false" outlineLevel="0" collapsed="false">
      <c r="A207" s="0" t="str">
        <f aca="false">SUBSTITUTE(C207&amp;D207&amp;E207&amp;F207&amp;G207&amp;H207&amp;I207," ","")</f>
        <v>EnlaceDedicadoentrepuntos20MbpsZona1NANANANA</v>
      </c>
      <c r="B207" s="0" t="s">
        <v>525</v>
      </c>
      <c r="C207" s="0" t="s">
        <v>213</v>
      </c>
      <c r="D207" s="0" t="s">
        <v>526</v>
      </c>
      <c r="E207" s="0" t="s">
        <v>379</v>
      </c>
      <c r="F207" s="0" t="s">
        <v>35</v>
      </c>
      <c r="G207" s="0" t="s">
        <v>35</v>
      </c>
      <c r="H207" s="0" t="s">
        <v>35</v>
      </c>
      <c r="I207" s="0" t="s">
        <v>35</v>
      </c>
      <c r="J207" s="0" t="s">
        <v>36</v>
      </c>
      <c r="K207" s="0" t="n">
        <v>1122000</v>
      </c>
      <c r="L207" s="0" t="n">
        <v>2676918</v>
      </c>
      <c r="M207" s="0" t="n">
        <v>6769095.64520438</v>
      </c>
      <c r="N207" s="0" t="n">
        <v>3600000</v>
      </c>
      <c r="O207" s="0" t="n">
        <v>3223422</v>
      </c>
      <c r="P207" s="0" t="n">
        <v>9329745</v>
      </c>
      <c r="Q207" s="0" t="n">
        <v>2923448</v>
      </c>
      <c r="S207" s="0" t="s">
        <v>251</v>
      </c>
    </row>
    <row r="208" customFormat="false" ht="14" hidden="true" customHeight="false" outlineLevel="0" collapsed="false">
      <c r="A208" s="0" t="str">
        <f aca="false">SUBSTITUTE(C208&amp;D208&amp;E208&amp;F208&amp;G208&amp;H208&amp;I208," ","")</f>
        <v>EnlaceDedicadoentrepuntos1GbpsZona1NANANANA</v>
      </c>
      <c r="B208" s="0" t="s">
        <v>527</v>
      </c>
      <c r="C208" s="0" t="s">
        <v>213</v>
      </c>
      <c r="D208" s="0" t="s">
        <v>528</v>
      </c>
      <c r="E208" s="0" t="s">
        <v>379</v>
      </c>
      <c r="F208" s="0" t="s">
        <v>35</v>
      </c>
      <c r="G208" s="0" t="s">
        <v>35</v>
      </c>
      <c r="H208" s="0" t="s">
        <v>35</v>
      </c>
      <c r="I208" s="0" t="s">
        <v>35</v>
      </c>
      <c r="J208" s="0" t="s">
        <v>36</v>
      </c>
      <c r="K208" s="0" t="n">
        <v>17340000</v>
      </c>
      <c r="L208" s="0" t="n">
        <v>26691452</v>
      </c>
      <c r="M208" s="0" t="n">
        <v>40713448.4370826</v>
      </c>
      <c r="N208" s="0" t="n">
        <v>37620000</v>
      </c>
      <c r="O208" s="0" t="n">
        <v>6605926</v>
      </c>
      <c r="P208" s="0" t="n">
        <v>17438475</v>
      </c>
      <c r="Q208" s="0" t="n">
        <v>19350503</v>
      </c>
      <c r="S208" s="0" t="s">
        <v>251</v>
      </c>
    </row>
    <row r="209" customFormat="false" ht="14" hidden="true" customHeight="false" outlineLevel="0" collapsed="false">
      <c r="A209" s="0" t="str">
        <f aca="false">SUBSTITUTE(C209&amp;D209&amp;E209&amp;F209&amp;G209&amp;H209&amp;I209," ","")</f>
        <v>EnlaceDedicadoentrepuntos2GbpsZona1NANANANA</v>
      </c>
      <c r="B209" s="0" t="s">
        <v>529</v>
      </c>
      <c r="C209" s="0" t="s">
        <v>213</v>
      </c>
      <c r="D209" s="0" t="s">
        <v>530</v>
      </c>
      <c r="E209" s="0" t="s">
        <v>379</v>
      </c>
      <c r="F209" s="0" t="s">
        <v>35</v>
      </c>
      <c r="G209" s="0" t="s">
        <v>35</v>
      </c>
      <c r="H209" s="0" t="s">
        <v>35</v>
      </c>
      <c r="I209" s="0" t="s">
        <v>35</v>
      </c>
      <c r="J209" s="0" t="s">
        <v>36</v>
      </c>
      <c r="K209" s="0" t="n">
        <v>31620000</v>
      </c>
      <c r="L209" s="0" t="n">
        <v>44933471</v>
      </c>
      <c r="M209" s="0" t="n">
        <v>55255092.8399679</v>
      </c>
      <c r="N209" s="0" t="n">
        <v>60000000</v>
      </c>
      <c r="O209" s="0" t="n">
        <v>14384741</v>
      </c>
      <c r="P209" s="0" t="n">
        <v>24462027</v>
      </c>
      <c r="Q209" s="0" t="n">
        <v>38170370</v>
      </c>
      <c r="S209" s="0" t="s">
        <v>251</v>
      </c>
    </row>
    <row r="210" customFormat="false" ht="14" hidden="true" customHeight="false" outlineLevel="0" collapsed="false">
      <c r="A210" s="0" t="str">
        <f aca="false">SUBSTITUTE(C210&amp;D210&amp;E210&amp;F210&amp;G210&amp;H210&amp;I210," ","")</f>
        <v>EnlaceDedicadoentrepuntos10MbpsZona2NANANANA</v>
      </c>
      <c r="B210" s="0" t="s">
        <v>531</v>
      </c>
      <c r="C210" s="0" t="s">
        <v>213</v>
      </c>
      <c r="D210" s="0" t="s">
        <v>522</v>
      </c>
      <c r="E210" s="0" t="s">
        <v>385</v>
      </c>
      <c r="F210" s="0" t="s">
        <v>35</v>
      </c>
      <c r="G210" s="0" t="s">
        <v>35</v>
      </c>
      <c r="H210" s="0" t="s">
        <v>35</v>
      </c>
      <c r="I210" s="0" t="s">
        <v>35</v>
      </c>
      <c r="J210" s="0" t="s">
        <v>36</v>
      </c>
      <c r="K210" s="0" t="n">
        <v>1164000</v>
      </c>
      <c r="L210" s="0" t="n">
        <v>2492746</v>
      </c>
      <c r="M210" s="0" t="n">
        <v>6401462.73043014</v>
      </c>
      <c r="N210" s="0" t="n">
        <v>2918400</v>
      </c>
      <c r="O210" s="0" t="n">
        <v>1586770</v>
      </c>
      <c r="P210" s="0" t="n">
        <v>10588647</v>
      </c>
      <c r="Q210" s="0" t="n">
        <v>1969011</v>
      </c>
      <c r="S210" s="0" t="s">
        <v>251</v>
      </c>
    </row>
    <row r="211" customFormat="false" ht="14" hidden="true" customHeight="false" outlineLevel="0" collapsed="false">
      <c r="A211" s="0" t="str">
        <f aca="false">SUBSTITUTE(C211&amp;D211&amp;E211&amp;F211&amp;G211&amp;H211&amp;I211," ","")</f>
        <v>EnlaceDedicadoentrepuntos15MbpsZona2NANANANA</v>
      </c>
      <c r="B211" s="0" t="s">
        <v>532</v>
      </c>
      <c r="C211" s="0" t="s">
        <v>213</v>
      </c>
      <c r="D211" s="0" t="s">
        <v>524</v>
      </c>
      <c r="E211" s="0" t="s">
        <v>385</v>
      </c>
      <c r="F211" s="0" t="s">
        <v>35</v>
      </c>
      <c r="G211" s="0" t="s">
        <v>35</v>
      </c>
      <c r="H211" s="0" t="s">
        <v>35</v>
      </c>
      <c r="I211" s="0" t="s">
        <v>35</v>
      </c>
      <c r="J211" s="0" t="s">
        <v>36</v>
      </c>
      <c r="K211" s="0" t="n">
        <v>1326000</v>
      </c>
      <c r="L211" s="0" t="n">
        <v>2740436</v>
      </c>
      <c r="M211" s="0" t="n">
        <v>6600387.38979428</v>
      </c>
      <c r="N211" s="0" t="n">
        <v>3564000</v>
      </c>
      <c r="O211" s="0" t="n">
        <v>2357911</v>
      </c>
      <c r="P211" s="0" t="n">
        <v>11013878</v>
      </c>
      <c r="Q211" s="0" t="n">
        <v>2237867</v>
      </c>
      <c r="S211" s="0" t="s">
        <v>251</v>
      </c>
    </row>
    <row r="212" customFormat="false" ht="14" hidden="true" customHeight="false" outlineLevel="0" collapsed="false">
      <c r="A212" s="0" t="str">
        <f aca="false">SUBSTITUTE(C212&amp;D212&amp;E212&amp;F212&amp;G212&amp;H212&amp;I212," ","")</f>
        <v>EnlaceDedicadoentrepuntos20MbpsZona2NANANANA</v>
      </c>
      <c r="B212" s="0" t="s">
        <v>533</v>
      </c>
      <c r="C212" s="0" t="s">
        <v>213</v>
      </c>
      <c r="D212" s="0" t="s">
        <v>526</v>
      </c>
      <c r="E212" s="0" t="s">
        <v>385</v>
      </c>
      <c r="F212" s="0" t="s">
        <v>35</v>
      </c>
      <c r="G212" s="0" t="s">
        <v>35</v>
      </c>
      <c r="H212" s="0" t="s">
        <v>35</v>
      </c>
      <c r="I212" s="0" t="s">
        <v>35</v>
      </c>
      <c r="J212" s="0" t="s">
        <v>36</v>
      </c>
      <c r="K212" s="0" t="n">
        <v>1458600</v>
      </c>
      <c r="L212" s="0" t="n">
        <v>2905562</v>
      </c>
      <c r="M212" s="0" t="n">
        <v>6769095.64520438</v>
      </c>
      <c r="N212" s="0" t="n">
        <v>4248000</v>
      </c>
      <c r="O212" s="0" t="n">
        <v>3545764</v>
      </c>
      <c r="P212" s="0" t="n">
        <v>12257156</v>
      </c>
      <c r="Q212" s="0" t="n">
        <v>2923448</v>
      </c>
      <c r="S212" s="0" t="s">
        <v>251</v>
      </c>
    </row>
    <row r="213" customFormat="false" ht="14" hidden="true" customHeight="false" outlineLevel="0" collapsed="false">
      <c r="A213" s="0" t="str">
        <f aca="false">SUBSTITUTE(C213&amp;D213&amp;E213&amp;F213&amp;G213&amp;H213&amp;I213," ","")</f>
        <v>EnlaceDedicadoentrepuntos1GbpsZona2NANANANA</v>
      </c>
      <c r="B213" s="0" t="s">
        <v>534</v>
      </c>
      <c r="C213" s="0" t="s">
        <v>213</v>
      </c>
      <c r="D213" s="0" t="s">
        <v>528</v>
      </c>
      <c r="E213" s="0" t="s">
        <v>385</v>
      </c>
      <c r="F213" s="0" t="s">
        <v>35</v>
      </c>
      <c r="G213" s="0" t="s">
        <v>35</v>
      </c>
      <c r="H213" s="0" t="s">
        <v>35</v>
      </c>
      <c r="I213" s="0" t="s">
        <v>35</v>
      </c>
      <c r="J213" s="0" t="s">
        <v>36</v>
      </c>
      <c r="K213" s="0" t="n">
        <v>22542000</v>
      </c>
      <c r="L213" s="0" t="n">
        <v>30522276</v>
      </c>
      <c r="M213" s="0" t="n">
        <v>40713448.4370826</v>
      </c>
      <c r="N213" s="0" t="n">
        <v>47025000</v>
      </c>
      <c r="O213" s="0" t="n">
        <v>7266519</v>
      </c>
      <c r="P213" s="0" t="n">
        <v>22878524</v>
      </c>
      <c r="Q213" s="0" t="n">
        <v>19350503</v>
      </c>
      <c r="S213" s="0" t="s">
        <v>251</v>
      </c>
    </row>
    <row r="214" customFormat="false" ht="14" hidden="true" customHeight="false" outlineLevel="0" collapsed="false">
      <c r="A214" s="0" t="str">
        <f aca="false">SUBSTITUTE(C214&amp;D214&amp;E214&amp;F214&amp;G214&amp;H214&amp;I214," ","")</f>
        <v>EnlaceDedicadoentrepuntos2GbpsZona2NANANANA</v>
      </c>
      <c r="B214" s="0" t="s">
        <v>535</v>
      </c>
      <c r="C214" s="0" t="s">
        <v>213</v>
      </c>
      <c r="D214" s="0" t="s">
        <v>530</v>
      </c>
      <c r="E214" s="0" t="s">
        <v>385</v>
      </c>
      <c r="F214" s="0" t="s">
        <v>35</v>
      </c>
      <c r="G214" s="0" t="s">
        <v>35</v>
      </c>
      <c r="H214" s="0" t="s">
        <v>35</v>
      </c>
      <c r="I214" s="0" t="s">
        <v>35</v>
      </c>
      <c r="J214" s="0" t="s">
        <v>36</v>
      </c>
      <c r="K214" s="0" t="n">
        <v>41106000</v>
      </c>
      <c r="L214" s="0" t="n">
        <v>51500598</v>
      </c>
      <c r="M214" s="0" t="n">
        <v>55255092.8399679</v>
      </c>
      <c r="N214" s="0" t="n">
        <v>81000000</v>
      </c>
      <c r="O214" s="0" t="n">
        <v>15823215</v>
      </c>
      <c r="P214" s="0" t="n">
        <v>32153249</v>
      </c>
      <c r="Q214" s="0" t="n">
        <v>38170370</v>
      </c>
      <c r="S214" s="0" t="s">
        <v>251</v>
      </c>
    </row>
    <row r="215" customFormat="false" ht="14" hidden="true" customHeight="false" outlineLevel="0" collapsed="false">
      <c r="A215" s="0" t="str">
        <f aca="false">SUBSTITUTE(C215&amp;D215&amp;E215&amp;F215&amp;G215&amp;H215&amp;I215," ","")</f>
        <v>EnlaceDedicadoentrepuntos10MbpsZona3NANANANA</v>
      </c>
      <c r="B215" s="0" t="s">
        <v>536</v>
      </c>
      <c r="C215" s="0" t="s">
        <v>213</v>
      </c>
      <c r="D215" s="0" t="s">
        <v>522</v>
      </c>
      <c r="E215" s="0" t="s">
        <v>390</v>
      </c>
      <c r="F215" s="0" t="s">
        <v>35</v>
      </c>
      <c r="G215" s="0" t="s">
        <v>35</v>
      </c>
      <c r="H215" s="0" t="s">
        <v>35</v>
      </c>
      <c r="I215" s="0" t="s">
        <v>35</v>
      </c>
      <c r="J215" s="0" t="s">
        <v>36</v>
      </c>
      <c r="K215" s="0" t="n">
        <v>1164000</v>
      </c>
      <c r="L215" s="0" t="n">
        <v>2693764</v>
      </c>
      <c r="M215" s="0" t="n">
        <v>6401462.73043014</v>
      </c>
      <c r="N215" s="0" t="n">
        <v>3306000</v>
      </c>
      <c r="O215" s="0" t="n">
        <v>1745447</v>
      </c>
      <c r="P215" s="0" t="n">
        <v>11458779</v>
      </c>
      <c r="Q215" s="0" t="n">
        <v>1969011</v>
      </c>
      <c r="S215" s="0" t="s">
        <v>251</v>
      </c>
    </row>
    <row r="216" customFormat="false" ht="14" hidden="true" customHeight="false" outlineLevel="0" collapsed="false">
      <c r="A216" s="0" t="str">
        <f aca="false">SUBSTITUTE(C216&amp;D216&amp;E216&amp;F216&amp;G216&amp;H216&amp;I216," ","")</f>
        <v>EnlaceDedicadoentrepuntos15MbpsZona3NANANANA</v>
      </c>
      <c r="B216" s="0" t="s">
        <v>537</v>
      </c>
      <c r="C216" s="0" t="s">
        <v>213</v>
      </c>
      <c r="D216" s="0" t="s">
        <v>524</v>
      </c>
      <c r="E216" s="0" t="s">
        <v>390</v>
      </c>
      <c r="F216" s="0" t="s">
        <v>35</v>
      </c>
      <c r="G216" s="0" t="s">
        <v>35</v>
      </c>
      <c r="H216" s="0" t="s">
        <v>35</v>
      </c>
      <c r="I216" s="0" t="s">
        <v>35</v>
      </c>
      <c r="J216" s="0" t="s">
        <v>36</v>
      </c>
      <c r="K216" s="0" t="n">
        <v>1392000</v>
      </c>
      <c r="L216" s="0" t="n">
        <v>2978607</v>
      </c>
      <c r="M216" s="0" t="n">
        <v>6600387.38979428</v>
      </c>
      <c r="N216" s="0" t="n">
        <v>4212000</v>
      </c>
      <c r="O216" s="0" t="n">
        <v>2593702</v>
      </c>
      <c r="P216" s="0" t="n">
        <v>11918667</v>
      </c>
      <c r="Q216" s="0" t="n">
        <v>2237867</v>
      </c>
      <c r="S216" s="0" t="s">
        <v>251</v>
      </c>
    </row>
    <row r="217" customFormat="false" ht="14" hidden="true" customHeight="false" outlineLevel="0" collapsed="false">
      <c r="A217" s="0" t="str">
        <f aca="false">SUBSTITUTE(C217&amp;D217&amp;E217&amp;F217&amp;G217&amp;H217&amp;I217," ","")</f>
        <v>EnlaceDedicadoentrepuntos20MbpsZona3NANANANA</v>
      </c>
      <c r="B217" s="0" t="s">
        <v>538</v>
      </c>
      <c r="C217" s="0" t="s">
        <v>213</v>
      </c>
      <c r="D217" s="0" t="s">
        <v>526</v>
      </c>
      <c r="E217" s="0" t="s">
        <v>390</v>
      </c>
      <c r="F217" s="0" t="s">
        <v>35</v>
      </c>
      <c r="G217" s="0" t="s">
        <v>35</v>
      </c>
      <c r="H217" s="0" t="s">
        <v>35</v>
      </c>
      <c r="I217" s="0" t="s">
        <v>35</v>
      </c>
      <c r="J217" s="0" t="s">
        <v>36</v>
      </c>
      <c r="K217" s="0" t="n">
        <v>1644000</v>
      </c>
      <c r="L217" s="0" t="n">
        <v>3168503</v>
      </c>
      <c r="M217" s="0" t="n">
        <v>6769095.64520438</v>
      </c>
      <c r="N217" s="0" t="n">
        <v>4680000</v>
      </c>
      <c r="O217" s="0" t="n">
        <v>3900341</v>
      </c>
      <c r="P217" s="0" t="n">
        <v>13262756</v>
      </c>
      <c r="Q217" s="0" t="n">
        <v>2923448</v>
      </c>
      <c r="S217" s="0" t="s">
        <v>251</v>
      </c>
    </row>
    <row r="218" customFormat="false" ht="14" hidden="true" customHeight="false" outlineLevel="0" collapsed="false">
      <c r="A218" s="0" t="str">
        <f aca="false">SUBSTITUTE(C218&amp;D218&amp;E218&amp;F218&amp;G218&amp;H218&amp;I218," ","")</f>
        <v>EnlaceDedicadoentrepuntos1GbpsZona3NANANANA</v>
      </c>
      <c r="B218" s="0" t="s">
        <v>539</v>
      </c>
      <c r="C218" s="0" t="s">
        <v>213</v>
      </c>
      <c r="D218" s="0" t="s">
        <v>528</v>
      </c>
      <c r="E218" s="0" t="s">
        <v>390</v>
      </c>
      <c r="F218" s="0" t="s">
        <v>35</v>
      </c>
      <c r="G218" s="0" t="s">
        <v>35</v>
      </c>
      <c r="H218" s="0" t="s">
        <v>35</v>
      </c>
      <c r="I218" s="0" t="s">
        <v>35</v>
      </c>
      <c r="J218" s="0" t="s">
        <v>36</v>
      </c>
      <c r="K218" s="0" t="n">
        <v>30468000</v>
      </c>
      <c r="L218" s="0" t="n">
        <v>34927724</v>
      </c>
      <c r="M218" s="0" t="n">
        <v>40713448.4370826</v>
      </c>
      <c r="N218" s="0" t="n">
        <v>51539400</v>
      </c>
      <c r="O218" s="0" t="n">
        <v>7993170</v>
      </c>
      <c r="P218" s="0" t="n">
        <v>24747007</v>
      </c>
      <c r="Q218" s="0" t="n">
        <v>19350503</v>
      </c>
      <c r="S218" s="0" t="s">
        <v>251</v>
      </c>
    </row>
    <row r="219" customFormat="false" ht="14" hidden="true" customHeight="false" outlineLevel="0" collapsed="false">
      <c r="A219" s="0" t="str">
        <f aca="false">SUBSTITUTE(C219&amp;D219&amp;E219&amp;F219&amp;G219&amp;H219&amp;I219," ","")</f>
        <v>EnlaceDedicadoentrepuntos2GbpsZona3NANANANA</v>
      </c>
      <c r="B219" s="0" t="s">
        <v>540</v>
      </c>
      <c r="C219" s="0" t="s">
        <v>213</v>
      </c>
      <c r="D219" s="0" t="s">
        <v>530</v>
      </c>
      <c r="E219" s="0" t="s">
        <v>390</v>
      </c>
      <c r="F219" s="0" t="s">
        <v>35</v>
      </c>
      <c r="G219" s="0" t="s">
        <v>35</v>
      </c>
      <c r="H219" s="0" t="s">
        <v>35</v>
      </c>
      <c r="I219" s="0" t="s">
        <v>35</v>
      </c>
      <c r="J219" s="0" t="s">
        <v>36</v>
      </c>
      <c r="K219" s="0" t="n">
        <v>59388000</v>
      </c>
      <c r="L219" s="0" t="n">
        <v>59052794</v>
      </c>
      <c r="M219" s="0" t="n">
        <v>55255092.8399679</v>
      </c>
      <c r="N219" s="0" t="n">
        <v>91200000</v>
      </c>
      <c r="O219" s="0" t="n">
        <v>18987858</v>
      </c>
      <c r="P219" s="0" t="n">
        <v>34788545</v>
      </c>
      <c r="Q219" s="0" t="n">
        <v>38170370</v>
      </c>
      <c r="S219" s="0" t="s">
        <v>251</v>
      </c>
    </row>
    <row r="220" customFormat="false" ht="14" hidden="true" customHeight="false" outlineLevel="0" collapsed="false">
      <c r="A220" s="0" t="str">
        <f aca="false">SUBSTITUTE(C220&amp;D220&amp;E220&amp;F220&amp;G220&amp;H220&amp;I220," ","")</f>
        <v>EnlaceDedicadoaInternet10MbpsZona1NANANANA</v>
      </c>
      <c r="B220" s="0" t="s">
        <v>541</v>
      </c>
      <c r="C220" s="0" t="s">
        <v>212</v>
      </c>
      <c r="D220" s="0" t="s">
        <v>522</v>
      </c>
      <c r="E220" s="0" t="s">
        <v>379</v>
      </c>
      <c r="F220" s="0" t="s">
        <v>35</v>
      </c>
      <c r="G220" s="0" t="s">
        <v>35</v>
      </c>
      <c r="H220" s="0" t="s">
        <v>35</v>
      </c>
      <c r="I220" s="0" t="s">
        <v>35</v>
      </c>
      <c r="J220" s="0" t="s">
        <v>36</v>
      </c>
      <c r="K220" s="0" t="n">
        <v>1080000</v>
      </c>
      <c r="L220" s="0" t="n">
        <v>1376969</v>
      </c>
      <c r="M220" s="0" t="n">
        <v>3187683.67619556</v>
      </c>
      <c r="N220" s="0" t="n">
        <v>2280000</v>
      </c>
      <c r="O220" s="0" t="n">
        <v>2406444</v>
      </c>
      <c r="P220" s="0" t="n">
        <v>6923793</v>
      </c>
      <c r="Q220" s="0" t="n">
        <v>1323759</v>
      </c>
      <c r="S220" s="0" t="s">
        <v>251</v>
      </c>
    </row>
    <row r="221" customFormat="false" ht="14" hidden="true" customHeight="false" outlineLevel="0" collapsed="false">
      <c r="A221" s="0" t="str">
        <f aca="false">SUBSTITUTE(C221&amp;D221&amp;E221&amp;F221&amp;G221&amp;H221&amp;I221," ","")</f>
        <v>EnlaceDedicadoaInternet15MbpsZona1NANANANA</v>
      </c>
      <c r="B221" s="0" t="s">
        <v>542</v>
      </c>
      <c r="C221" s="0" t="s">
        <v>212</v>
      </c>
      <c r="D221" s="0" t="s">
        <v>524</v>
      </c>
      <c r="E221" s="0" t="s">
        <v>379</v>
      </c>
      <c r="F221" s="0" t="s">
        <v>35</v>
      </c>
      <c r="G221" s="0" t="s">
        <v>35</v>
      </c>
      <c r="H221" s="0" t="s">
        <v>35</v>
      </c>
      <c r="I221" s="0" t="s">
        <v>35</v>
      </c>
      <c r="J221" s="0" t="s">
        <v>36</v>
      </c>
      <c r="K221" s="0" t="n">
        <v>1200000</v>
      </c>
      <c r="L221" s="0" t="n">
        <v>1460943</v>
      </c>
      <c r="M221" s="0" t="n">
        <v>3324873.0964467</v>
      </c>
      <c r="N221" s="0" t="n">
        <v>3240000</v>
      </c>
      <c r="O221" s="0" t="n">
        <v>3572593</v>
      </c>
      <c r="P221" s="0" t="n">
        <v>7123593</v>
      </c>
      <c r="Q221" s="0" t="n">
        <v>1485072</v>
      </c>
      <c r="S221" s="0" t="s">
        <v>251</v>
      </c>
    </row>
    <row r="222" customFormat="false" ht="14" hidden="true" customHeight="false" outlineLevel="0" collapsed="false">
      <c r="A222" s="0" t="str">
        <f aca="false">SUBSTITUTE(C222&amp;D222&amp;E222&amp;F222&amp;G222&amp;H222&amp;I222," ","")</f>
        <v>EnlaceDedicadoaInternet20MbpsZona1NANANANA</v>
      </c>
      <c r="B222" s="0" t="s">
        <v>543</v>
      </c>
      <c r="C222" s="0" t="s">
        <v>212</v>
      </c>
      <c r="D222" s="0" t="s">
        <v>526</v>
      </c>
      <c r="E222" s="0" t="s">
        <v>379</v>
      </c>
      <c r="F222" s="0" t="s">
        <v>35</v>
      </c>
      <c r="G222" s="0" t="s">
        <v>35</v>
      </c>
      <c r="H222" s="0" t="s">
        <v>35</v>
      </c>
      <c r="I222" s="0" t="s">
        <v>35</v>
      </c>
      <c r="J222" s="0" t="s">
        <v>36</v>
      </c>
      <c r="K222" s="0" t="n">
        <v>1320000</v>
      </c>
      <c r="L222" s="0" t="n">
        <v>1546072</v>
      </c>
      <c r="M222" s="0" t="n">
        <v>3441223.61741918</v>
      </c>
      <c r="N222" s="0" t="n">
        <v>3600000</v>
      </c>
      <c r="O222" s="0" t="n">
        <v>4297896</v>
      </c>
      <c r="P222" s="0" t="n">
        <v>7404101</v>
      </c>
      <c r="Q222" s="0" t="n">
        <v>1727042</v>
      </c>
      <c r="S222" s="0" t="s">
        <v>251</v>
      </c>
    </row>
    <row r="223" customFormat="false" ht="14" hidden="true" customHeight="false" outlineLevel="0" collapsed="false">
      <c r="A223" s="0" t="str">
        <f aca="false">SUBSTITUTE(C223&amp;D223&amp;E223&amp;F223&amp;G223&amp;H223&amp;I223," ","")</f>
        <v>EnlaceDedicadoaInternet1GbpsZona1NANANANA</v>
      </c>
      <c r="B223" s="0" t="s">
        <v>544</v>
      </c>
      <c r="C223" s="0" t="s">
        <v>212</v>
      </c>
      <c r="D223" s="0" t="s">
        <v>528</v>
      </c>
      <c r="E223" s="0" t="s">
        <v>379</v>
      </c>
      <c r="F223" s="0" t="s">
        <v>35</v>
      </c>
      <c r="G223" s="0" t="s">
        <v>35</v>
      </c>
      <c r="H223" s="0" t="s">
        <v>35</v>
      </c>
      <c r="I223" s="0" t="s">
        <v>35</v>
      </c>
      <c r="J223" s="0" t="s">
        <v>36</v>
      </c>
      <c r="K223" s="0" t="n">
        <v>20400000</v>
      </c>
      <c r="L223" s="0" t="n">
        <v>24322692</v>
      </c>
      <c r="M223" s="0" t="n">
        <v>26851122.0945765</v>
      </c>
      <c r="N223" s="0" t="n">
        <v>37620000</v>
      </c>
      <c r="O223" s="0" t="n">
        <v>9437037</v>
      </c>
      <c r="P223" s="0" t="n">
        <v>24756553</v>
      </c>
      <c r="Q223" s="0" t="n">
        <v>8461866</v>
      </c>
      <c r="S223" s="0" t="s">
        <v>251</v>
      </c>
    </row>
    <row r="224" customFormat="false" ht="14" hidden="true" customHeight="false" outlineLevel="0" collapsed="false">
      <c r="A224" s="0" t="str">
        <f aca="false">SUBSTITUTE(C224&amp;D224&amp;E224&amp;F224&amp;G224&amp;H224&amp;I224," ","")</f>
        <v>EnlaceDedicadoaInternet2GbpsZona1NANANANA</v>
      </c>
      <c r="B224" s="0" t="s">
        <v>545</v>
      </c>
      <c r="C224" s="0" t="s">
        <v>212</v>
      </c>
      <c r="D224" s="0" t="s">
        <v>530</v>
      </c>
      <c r="E224" s="0" t="s">
        <v>379</v>
      </c>
      <c r="F224" s="0" t="s">
        <v>35</v>
      </c>
      <c r="G224" s="0" t="s">
        <v>35</v>
      </c>
      <c r="H224" s="0" t="s">
        <v>35</v>
      </c>
      <c r="I224" s="0" t="s">
        <v>35</v>
      </c>
      <c r="J224" s="0" t="s">
        <v>36</v>
      </c>
      <c r="K224" s="0" t="n">
        <v>37200000</v>
      </c>
      <c r="L224" s="0" t="n">
        <v>41348577</v>
      </c>
      <c r="M224" s="0" t="n">
        <v>36879842.3724285</v>
      </c>
      <c r="N224" s="0" t="n">
        <v>60000000</v>
      </c>
      <c r="O224" s="0" t="n">
        <v>13077037</v>
      </c>
      <c r="P224" s="0" t="n">
        <v>35191630</v>
      </c>
      <c r="Q224" s="0" t="n">
        <v>12494694</v>
      </c>
      <c r="S224" s="0" t="s">
        <v>251</v>
      </c>
    </row>
    <row r="225" customFormat="false" ht="14" hidden="true" customHeight="false" outlineLevel="0" collapsed="false">
      <c r="A225" s="0" t="str">
        <f aca="false">SUBSTITUTE(C225&amp;D225&amp;E225&amp;F225&amp;G225&amp;H225&amp;I225," ","")</f>
        <v>EnlaceDedicadoaInternet10MbpsZona2NANANANA</v>
      </c>
      <c r="B225" s="0" t="s">
        <v>546</v>
      </c>
      <c r="C225" s="0" t="s">
        <v>212</v>
      </c>
      <c r="D225" s="0" t="s">
        <v>522</v>
      </c>
      <c r="E225" s="0" t="s">
        <v>385</v>
      </c>
      <c r="F225" s="0" t="s">
        <v>35</v>
      </c>
      <c r="G225" s="0" t="s">
        <v>35</v>
      </c>
      <c r="H225" s="0" t="s">
        <v>35</v>
      </c>
      <c r="I225" s="0" t="s">
        <v>35</v>
      </c>
      <c r="J225" s="0" t="s">
        <v>36</v>
      </c>
      <c r="K225" s="0" t="n">
        <v>1188000</v>
      </c>
      <c r="L225" s="0" t="n">
        <v>1583514</v>
      </c>
      <c r="M225" s="0" t="n">
        <v>3187683.67619556</v>
      </c>
      <c r="N225" s="0" t="n">
        <v>2918400</v>
      </c>
      <c r="O225" s="0" t="n">
        <v>2647089</v>
      </c>
      <c r="P225" s="0" t="n">
        <v>9101132</v>
      </c>
      <c r="Q225" s="0" t="n">
        <v>1323759</v>
      </c>
      <c r="S225" s="0" t="s">
        <v>251</v>
      </c>
    </row>
    <row r="226" customFormat="false" ht="14" hidden="true" customHeight="false" outlineLevel="0" collapsed="false">
      <c r="A226" s="0" t="str">
        <f aca="false">SUBSTITUTE(C226&amp;D226&amp;E226&amp;F226&amp;G226&amp;H226&amp;I226," ","")</f>
        <v>EnlaceDedicadoaInternet15MbpsZona2NANANANA</v>
      </c>
      <c r="B226" s="0" t="s">
        <v>547</v>
      </c>
      <c r="C226" s="0" t="s">
        <v>212</v>
      </c>
      <c r="D226" s="0" t="s">
        <v>524</v>
      </c>
      <c r="E226" s="0" t="s">
        <v>385</v>
      </c>
      <c r="F226" s="0" t="s">
        <v>35</v>
      </c>
      <c r="G226" s="0" t="s">
        <v>35</v>
      </c>
      <c r="H226" s="0" t="s">
        <v>35</v>
      </c>
      <c r="I226" s="0" t="s">
        <v>35</v>
      </c>
      <c r="J226" s="0" t="s">
        <v>36</v>
      </c>
      <c r="K226" s="0" t="n">
        <v>1428000</v>
      </c>
      <c r="L226" s="0" t="n">
        <v>1680084</v>
      </c>
      <c r="M226" s="0" t="n">
        <v>3324873.0964467</v>
      </c>
      <c r="N226" s="0" t="n">
        <v>3564000</v>
      </c>
      <c r="O226" s="0" t="n">
        <v>3929852</v>
      </c>
      <c r="P226" s="0" t="n">
        <v>9346574</v>
      </c>
      <c r="Q226" s="0" t="n">
        <v>1485072</v>
      </c>
      <c r="S226" s="0" t="s">
        <v>251</v>
      </c>
    </row>
    <row r="227" customFormat="false" ht="14" hidden="true" customHeight="false" outlineLevel="0" collapsed="false">
      <c r="A227" s="0" t="str">
        <f aca="false">SUBSTITUTE(C227&amp;D227&amp;E227&amp;F227&amp;G227&amp;H227&amp;I227," ","")</f>
        <v>EnlaceDedicadoaInternet20MbpsZona2NANANANA</v>
      </c>
      <c r="B227" s="0" t="s">
        <v>548</v>
      </c>
      <c r="C227" s="0" t="s">
        <v>212</v>
      </c>
      <c r="D227" s="0" t="s">
        <v>526</v>
      </c>
      <c r="E227" s="0" t="s">
        <v>385</v>
      </c>
      <c r="F227" s="0" t="s">
        <v>35</v>
      </c>
      <c r="G227" s="0" t="s">
        <v>35</v>
      </c>
      <c r="H227" s="0" t="s">
        <v>35</v>
      </c>
      <c r="I227" s="0" t="s">
        <v>35</v>
      </c>
      <c r="J227" s="0" t="s">
        <v>36</v>
      </c>
      <c r="K227" s="0" t="n">
        <v>1668000</v>
      </c>
      <c r="L227" s="0" t="n">
        <v>1777983</v>
      </c>
      <c r="M227" s="0" t="n">
        <v>3441223.61741918</v>
      </c>
      <c r="N227" s="0" t="n">
        <v>4248000</v>
      </c>
      <c r="O227" s="0" t="n">
        <v>4727686</v>
      </c>
      <c r="P227" s="0" t="n">
        <v>9712606</v>
      </c>
      <c r="Q227" s="0" t="n">
        <v>1727042</v>
      </c>
      <c r="S227" s="0" t="s">
        <v>251</v>
      </c>
    </row>
    <row r="228" customFormat="false" ht="14" hidden="true" customHeight="false" outlineLevel="0" collapsed="false">
      <c r="A228" s="0" t="str">
        <f aca="false">SUBSTITUTE(C228&amp;D228&amp;E228&amp;F228&amp;G228&amp;H228&amp;I228," ","")</f>
        <v>EnlaceDedicadoaInternet1GbpsZona2NANANANA</v>
      </c>
      <c r="B228" s="0" t="s">
        <v>549</v>
      </c>
      <c r="C228" s="0" t="s">
        <v>212</v>
      </c>
      <c r="D228" s="0" t="s">
        <v>528</v>
      </c>
      <c r="E228" s="0" t="s">
        <v>385</v>
      </c>
      <c r="F228" s="0" t="s">
        <v>35</v>
      </c>
      <c r="G228" s="0" t="s">
        <v>35</v>
      </c>
      <c r="H228" s="0" t="s">
        <v>35</v>
      </c>
      <c r="I228" s="0" t="s">
        <v>35</v>
      </c>
      <c r="J228" s="0" t="s">
        <v>36</v>
      </c>
      <c r="K228" s="0" t="n">
        <v>26520000</v>
      </c>
      <c r="L228" s="0" t="n">
        <v>27971096</v>
      </c>
      <c r="M228" s="0" t="n">
        <v>26851122.0945765</v>
      </c>
      <c r="N228" s="0" t="n">
        <v>47025000</v>
      </c>
      <c r="O228" s="0" t="n">
        <v>10380741</v>
      </c>
      <c r="P228" s="0" t="n">
        <v>32542826</v>
      </c>
      <c r="Q228" s="0" t="n">
        <v>8461866</v>
      </c>
      <c r="S228" s="0" t="s">
        <v>251</v>
      </c>
    </row>
    <row r="229" customFormat="false" ht="14" hidden="true" customHeight="false" outlineLevel="0" collapsed="false">
      <c r="A229" s="0" t="str">
        <f aca="false">SUBSTITUTE(C229&amp;D229&amp;E229&amp;F229&amp;G229&amp;H229&amp;I229," ","")</f>
        <v>EnlaceDedicadoaInternet2GbpsZona2NANANANA</v>
      </c>
      <c r="B229" s="0" t="s">
        <v>550</v>
      </c>
      <c r="C229" s="0" t="s">
        <v>212</v>
      </c>
      <c r="D229" s="0" t="s">
        <v>530</v>
      </c>
      <c r="E229" s="0" t="s">
        <v>385</v>
      </c>
      <c r="F229" s="0" t="s">
        <v>35</v>
      </c>
      <c r="G229" s="0" t="s">
        <v>35</v>
      </c>
      <c r="H229" s="0" t="s">
        <v>35</v>
      </c>
      <c r="I229" s="0" t="s">
        <v>35</v>
      </c>
      <c r="J229" s="0" t="s">
        <v>36</v>
      </c>
      <c r="K229" s="0" t="n">
        <v>48360000</v>
      </c>
      <c r="L229" s="0" t="n">
        <v>47550863</v>
      </c>
      <c r="M229" s="0" t="n">
        <v>36879842.3724285</v>
      </c>
      <c r="N229" s="0" t="n">
        <v>81000000</v>
      </c>
      <c r="O229" s="0" t="n">
        <v>14384741</v>
      </c>
      <c r="P229" s="0" t="n">
        <v>46235280</v>
      </c>
      <c r="Q229" s="0" t="n">
        <v>12494694</v>
      </c>
      <c r="S229" s="0" t="s">
        <v>251</v>
      </c>
    </row>
    <row r="230" customFormat="false" ht="14" hidden="true" customHeight="false" outlineLevel="0" collapsed="false">
      <c r="A230" s="0" t="str">
        <f aca="false">SUBSTITUTE(C230&amp;D230&amp;E230&amp;F230&amp;G230&amp;H230&amp;I230," ","")</f>
        <v>EnlaceDedicadoaInternet10MbpsZona3NANANANA</v>
      </c>
      <c r="B230" s="0" t="s">
        <v>551</v>
      </c>
      <c r="C230" s="0" t="s">
        <v>212</v>
      </c>
      <c r="D230" s="0" t="s">
        <v>522</v>
      </c>
      <c r="E230" s="0" t="s">
        <v>390</v>
      </c>
      <c r="F230" s="0" t="s">
        <v>35</v>
      </c>
      <c r="G230" s="0" t="s">
        <v>35</v>
      </c>
      <c r="H230" s="0" t="s">
        <v>35</v>
      </c>
      <c r="I230" s="0" t="s">
        <v>35</v>
      </c>
      <c r="J230" s="0" t="s">
        <v>36</v>
      </c>
      <c r="K230" s="0" t="n">
        <v>1188000</v>
      </c>
      <c r="L230" s="0" t="n">
        <v>1821041</v>
      </c>
      <c r="M230" s="0" t="n">
        <v>3187683.67619556</v>
      </c>
      <c r="N230" s="0" t="n">
        <v>3306000</v>
      </c>
      <c r="O230" s="0" t="n">
        <v>2911798</v>
      </c>
      <c r="P230" s="0" t="n">
        <v>9845270</v>
      </c>
      <c r="Q230" s="0" t="n">
        <v>1323759</v>
      </c>
      <c r="S230" s="0" t="s">
        <v>251</v>
      </c>
    </row>
    <row r="231" customFormat="false" ht="14" hidden="true" customHeight="false" outlineLevel="0" collapsed="false">
      <c r="A231" s="0" t="str">
        <f aca="false">SUBSTITUTE(C231&amp;D231&amp;E231&amp;F231&amp;G231&amp;H231&amp;I231," ","")</f>
        <v>EnlaceDedicadoaInternet15MbpsZona3NANANANA</v>
      </c>
      <c r="B231" s="0" t="s">
        <v>552</v>
      </c>
      <c r="C231" s="0" t="s">
        <v>212</v>
      </c>
      <c r="D231" s="0" t="s">
        <v>524</v>
      </c>
      <c r="E231" s="0" t="s">
        <v>390</v>
      </c>
      <c r="F231" s="0" t="s">
        <v>35</v>
      </c>
      <c r="G231" s="0" t="s">
        <v>35</v>
      </c>
      <c r="H231" s="0" t="s">
        <v>35</v>
      </c>
      <c r="I231" s="0" t="s">
        <v>35</v>
      </c>
      <c r="J231" s="0" t="s">
        <v>36</v>
      </c>
      <c r="K231" s="0" t="n">
        <v>1428000</v>
      </c>
      <c r="L231" s="0" t="n">
        <v>1932097</v>
      </c>
      <c r="M231" s="0" t="n">
        <v>3324873.0964467</v>
      </c>
      <c r="N231" s="0" t="n">
        <v>4212000</v>
      </c>
      <c r="O231" s="0" t="n">
        <v>4322837</v>
      </c>
      <c r="P231" s="0" t="n">
        <v>10109988</v>
      </c>
      <c r="Q231" s="0" t="n">
        <v>1485072</v>
      </c>
      <c r="S231" s="0" t="s">
        <v>251</v>
      </c>
    </row>
    <row r="232" customFormat="false" ht="14" hidden="true" customHeight="false" outlineLevel="0" collapsed="false">
      <c r="A232" s="0" t="str">
        <f aca="false">SUBSTITUTE(C232&amp;D232&amp;E232&amp;F232&amp;G232&amp;H232&amp;I232," ","")</f>
        <v>EnlaceDedicadoaInternet20MbpsZona3NANANANA</v>
      </c>
      <c r="B232" s="0" t="s">
        <v>553</v>
      </c>
      <c r="C232" s="0" t="s">
        <v>212</v>
      </c>
      <c r="D232" s="0" t="s">
        <v>526</v>
      </c>
      <c r="E232" s="0" t="s">
        <v>390</v>
      </c>
      <c r="F232" s="0" t="s">
        <v>35</v>
      </c>
      <c r="G232" s="0" t="s">
        <v>35</v>
      </c>
      <c r="H232" s="0" t="s">
        <v>35</v>
      </c>
      <c r="I232" s="0" t="s">
        <v>35</v>
      </c>
      <c r="J232" s="0" t="s">
        <v>36</v>
      </c>
      <c r="K232" s="0" t="n">
        <v>1668000</v>
      </c>
      <c r="L232" s="0" t="n">
        <v>2044681</v>
      </c>
      <c r="M232" s="0" t="n">
        <v>3441223.61741918</v>
      </c>
      <c r="N232" s="0" t="n">
        <v>4680000</v>
      </c>
      <c r="O232" s="0" t="n">
        <v>5200455</v>
      </c>
      <c r="P232" s="0" t="n">
        <v>10503909</v>
      </c>
      <c r="Q232" s="0" t="n">
        <v>1727042</v>
      </c>
      <c r="S232" s="0" t="s">
        <v>251</v>
      </c>
    </row>
    <row r="233" customFormat="false" ht="14" hidden="true" customHeight="false" outlineLevel="0" collapsed="false">
      <c r="A233" s="0" t="str">
        <f aca="false">SUBSTITUTE(C233&amp;D233&amp;E233&amp;F233&amp;G233&amp;H233&amp;I233," ","")</f>
        <v>EnlaceDedicadoaInternet1GbpsZona3NANANANA</v>
      </c>
      <c r="B233" s="0" t="s">
        <v>554</v>
      </c>
      <c r="C233" s="0" t="s">
        <v>212</v>
      </c>
      <c r="D233" s="0" t="s">
        <v>528</v>
      </c>
      <c r="E233" s="0" t="s">
        <v>390</v>
      </c>
      <c r="F233" s="0" t="s">
        <v>35</v>
      </c>
      <c r="G233" s="0" t="s">
        <v>35</v>
      </c>
      <c r="H233" s="0" t="s">
        <v>35</v>
      </c>
      <c r="I233" s="0" t="s">
        <v>35</v>
      </c>
      <c r="J233" s="0" t="s">
        <v>36</v>
      </c>
      <c r="K233" s="0" t="n">
        <v>30588000</v>
      </c>
      <c r="L233" s="0" t="n">
        <v>32166760</v>
      </c>
      <c r="M233" s="0" t="n">
        <v>26851122.0945765</v>
      </c>
      <c r="N233" s="0" t="n">
        <v>51539400</v>
      </c>
      <c r="O233" s="0" t="n">
        <v>11418815</v>
      </c>
      <c r="P233" s="0" t="n">
        <v>35209368</v>
      </c>
      <c r="Q233" s="0" t="n">
        <v>8461866</v>
      </c>
      <c r="S233" s="0" t="s">
        <v>251</v>
      </c>
    </row>
    <row r="234" customFormat="false" ht="14" hidden="true" customHeight="false" outlineLevel="0" collapsed="false">
      <c r="A234" s="0" t="str">
        <f aca="false">SUBSTITUTE(C234&amp;D234&amp;E234&amp;F234&amp;G234&amp;H234&amp;I234," ","")</f>
        <v>EnlaceDedicadoaInternet2GbpsZona3NANANANA</v>
      </c>
      <c r="B234" s="0" t="s">
        <v>555</v>
      </c>
      <c r="C234" s="0" t="s">
        <v>212</v>
      </c>
      <c r="D234" s="0" t="s">
        <v>530</v>
      </c>
      <c r="E234" s="0" t="s">
        <v>390</v>
      </c>
      <c r="F234" s="0" t="s">
        <v>35</v>
      </c>
      <c r="G234" s="0" t="s">
        <v>35</v>
      </c>
      <c r="H234" s="0" t="s">
        <v>35</v>
      </c>
      <c r="I234" s="0" t="s">
        <v>35</v>
      </c>
      <c r="J234" s="0" t="s">
        <v>36</v>
      </c>
      <c r="K234" s="0" t="n">
        <v>59988000</v>
      </c>
      <c r="L234" s="0" t="n">
        <v>54683492</v>
      </c>
      <c r="M234" s="0" t="n">
        <v>36879842.3724285</v>
      </c>
      <c r="N234" s="0" t="n">
        <v>91200000</v>
      </c>
      <c r="O234" s="0" t="n">
        <v>17261689</v>
      </c>
      <c r="P234" s="0" t="n">
        <v>50030807</v>
      </c>
      <c r="Q234" s="0" t="n">
        <v>12494694</v>
      </c>
      <c r="S234" s="0" t="s">
        <v>251</v>
      </c>
    </row>
    <row r="235" customFormat="false" ht="14" hidden="false" customHeight="false" outlineLevel="0" collapsed="false">
      <c r="A235" s="0" t="str">
        <f aca="false">SUBSTITUTE(C235&amp;D235&amp;E235&amp;F235&amp;G235&amp;H235&amp;I235," ","")</f>
        <v>VPN(VirtualPrivateNetwork)-RedPrivadaVirtualsobreInternetNANANANANANA</v>
      </c>
      <c r="B235" s="0" t="s">
        <v>556</v>
      </c>
      <c r="C235" s="0" t="s">
        <v>72</v>
      </c>
      <c r="D235" s="0" t="s">
        <v>35</v>
      </c>
      <c r="E235" s="0" t="s">
        <v>35</v>
      </c>
      <c r="F235" s="0" t="s">
        <v>35</v>
      </c>
      <c r="G235" s="0" t="s">
        <v>35</v>
      </c>
      <c r="H235" s="0" t="s">
        <v>35</v>
      </c>
      <c r="I235" s="0" t="s">
        <v>35</v>
      </c>
      <c r="J235" s="0" t="s">
        <v>36</v>
      </c>
      <c r="K235" s="0" t="n">
        <v>2400000</v>
      </c>
      <c r="L235" s="0" t="n">
        <v>535333</v>
      </c>
      <c r="M235" s="0" t="n">
        <v>280000</v>
      </c>
      <c r="N235" s="0" t="n">
        <v>340200</v>
      </c>
      <c r="O235" s="0" t="n">
        <v>31185</v>
      </c>
      <c r="P235" s="0" t="n">
        <v>100651</v>
      </c>
      <c r="Q235" s="0" t="n">
        <v>106128</v>
      </c>
      <c r="S235" s="0" t="s">
        <v>251</v>
      </c>
    </row>
    <row r="236" customFormat="false" ht="14" hidden="true" customHeight="false" outlineLevel="0" collapsed="false">
      <c r="A236" s="0" t="str">
        <f aca="false">SUBSTITUTE(C236&amp;D236&amp;E236&amp;F236&amp;G236&amp;H236&amp;I236," ","")</f>
        <v>ValidacióndeinformacióndactiloscópicaybiométricaNANANANANANA</v>
      </c>
      <c r="B236" s="0" t="s">
        <v>557</v>
      </c>
      <c r="C236" s="0" t="s">
        <v>235</v>
      </c>
      <c r="D236" s="0" t="s">
        <v>35</v>
      </c>
      <c r="E236" s="0" t="s">
        <v>35</v>
      </c>
      <c r="F236" s="0" t="s">
        <v>35</v>
      </c>
      <c r="G236" s="0" t="s">
        <v>35</v>
      </c>
      <c r="H236" s="0" t="s">
        <v>35</v>
      </c>
      <c r="I236" s="0" t="s">
        <v>35</v>
      </c>
      <c r="J236" s="0" t="s">
        <v>520</v>
      </c>
      <c r="K236" s="0" t="n">
        <v>894.444444444444</v>
      </c>
      <c r="L236" s="0" t="n">
        <v>2302</v>
      </c>
      <c r="M236" s="0" t="n">
        <v>31047.1413304836</v>
      </c>
      <c r="N236" s="0" t="n">
        <v>226800</v>
      </c>
      <c r="O236" s="0" t="n">
        <v>5163</v>
      </c>
      <c r="P236" s="0" t="n">
        <v>71585</v>
      </c>
      <c r="Q236" s="0" t="n">
        <v>2123</v>
      </c>
      <c r="S236" s="0" t="s">
        <v>251</v>
      </c>
    </row>
    <row r="237" customFormat="false" ht="14" hidden="true" customHeight="false" outlineLevel="0" collapsed="false">
      <c r="A237" s="0" t="str">
        <f aca="false">SUBSTITUTE(C237&amp;D237&amp;E237&amp;F237&amp;G237&amp;H237&amp;I237," ","")</f>
        <v>CabinadecontactotelefónicoZona1NANANANANA</v>
      </c>
      <c r="B237" s="0" t="s">
        <v>558</v>
      </c>
      <c r="C237" s="0" t="s">
        <v>205</v>
      </c>
      <c r="D237" s="0" t="s">
        <v>379</v>
      </c>
      <c r="E237" s="0" t="s">
        <v>35</v>
      </c>
      <c r="F237" s="0" t="s">
        <v>35</v>
      </c>
      <c r="G237" s="0" t="s">
        <v>35</v>
      </c>
      <c r="H237" s="0" t="s">
        <v>35</v>
      </c>
      <c r="I237" s="0" t="s">
        <v>35</v>
      </c>
      <c r="J237" s="0" t="s">
        <v>559</v>
      </c>
      <c r="K237" s="0" t="n">
        <v>1170000</v>
      </c>
      <c r="L237" s="0" t="n">
        <v>496476</v>
      </c>
      <c r="M237" s="0" t="n">
        <v>1558464.68964289</v>
      </c>
      <c r="N237" s="0" t="n">
        <v>798000</v>
      </c>
      <c r="O237" s="0" t="n">
        <v>260642</v>
      </c>
      <c r="P237" s="0" t="n">
        <v>607292</v>
      </c>
      <c r="Q237" s="0" t="n">
        <v>1096647</v>
      </c>
      <c r="S237" s="0" t="s">
        <v>251</v>
      </c>
    </row>
    <row r="238" customFormat="false" ht="14" hidden="true" customHeight="false" outlineLevel="0" collapsed="false">
      <c r="A238" s="0" t="str">
        <f aca="false">SUBSTITUTE(C238&amp;D238&amp;E238&amp;F238&amp;G238&amp;H238&amp;I238," ","")</f>
        <v>CabinadecontactotelefónicoZona2NANANANANA</v>
      </c>
      <c r="B238" s="0" t="s">
        <v>560</v>
      </c>
      <c r="C238" s="0" t="s">
        <v>205</v>
      </c>
      <c r="D238" s="0" t="s">
        <v>385</v>
      </c>
      <c r="E238" s="0" t="s">
        <v>35</v>
      </c>
      <c r="F238" s="0" t="s">
        <v>35</v>
      </c>
      <c r="G238" s="0" t="s">
        <v>35</v>
      </c>
      <c r="H238" s="0" t="s">
        <v>35</v>
      </c>
      <c r="I238" s="0" t="s">
        <v>35</v>
      </c>
      <c r="J238" s="0" t="s">
        <v>559</v>
      </c>
      <c r="K238" s="0" t="n">
        <v>1365000</v>
      </c>
      <c r="L238" s="0" t="n">
        <v>496476</v>
      </c>
      <c r="M238" s="0" t="n">
        <v>1558464.68964289</v>
      </c>
      <c r="N238" s="0" t="n">
        <v>908880</v>
      </c>
      <c r="O238" s="0" t="n">
        <v>287604</v>
      </c>
      <c r="P238" s="0" t="n">
        <v>649401</v>
      </c>
      <c r="Q238" s="0" t="n">
        <v>1206312</v>
      </c>
      <c r="S238" s="0" t="s">
        <v>251</v>
      </c>
    </row>
    <row r="239" customFormat="false" ht="14" hidden="true" customHeight="false" outlineLevel="0" collapsed="false">
      <c r="A239" s="0" t="str">
        <f aca="false">SUBSTITUTE(C239&amp;D239&amp;E239&amp;F239&amp;G239&amp;H239&amp;I239," ","")</f>
        <v>CabinadecontactotelefónicoZona3NANANANANA</v>
      </c>
      <c r="B239" s="0" t="s">
        <v>561</v>
      </c>
      <c r="C239" s="0" t="s">
        <v>205</v>
      </c>
      <c r="D239" s="0" t="s">
        <v>390</v>
      </c>
      <c r="E239" s="0" t="s">
        <v>35</v>
      </c>
      <c r="F239" s="0" t="s">
        <v>35</v>
      </c>
      <c r="G239" s="0" t="s">
        <v>35</v>
      </c>
      <c r="H239" s="0" t="s">
        <v>35</v>
      </c>
      <c r="I239" s="0" t="s">
        <v>35</v>
      </c>
      <c r="J239" s="0" t="s">
        <v>559</v>
      </c>
      <c r="K239" s="0" t="n">
        <v>2145000</v>
      </c>
      <c r="L239" s="0" t="n">
        <v>570948</v>
      </c>
      <c r="M239" s="0" t="n">
        <v>1558464.68964289</v>
      </c>
      <c r="N239" s="0" t="n">
        <v>961800</v>
      </c>
      <c r="O239" s="0" t="n">
        <v>314567</v>
      </c>
      <c r="P239" s="0" t="n">
        <v>652616</v>
      </c>
      <c r="Q239" s="0" t="n">
        <v>1315976</v>
      </c>
      <c r="S239" s="0" t="s">
        <v>251</v>
      </c>
    </row>
    <row r="240" customFormat="false" ht="14" hidden="false" customHeight="false" outlineLevel="0" collapsed="false">
      <c r="A240" s="0" t="str">
        <f aca="false">SUBSTITUTE(C240&amp;D240&amp;E240&amp;F240&amp;G240&amp;H240&amp;I240," ","")</f>
        <v>SoftwaredegestióndeoperacionesdeTINANANANANANA</v>
      </c>
      <c r="B240" s="0" t="s">
        <v>562</v>
      </c>
      <c r="C240" s="0" t="s">
        <v>73</v>
      </c>
      <c r="D240" s="0" t="s">
        <v>35</v>
      </c>
      <c r="E240" s="0" t="s">
        <v>35</v>
      </c>
      <c r="F240" s="0" t="s">
        <v>35</v>
      </c>
      <c r="G240" s="0" t="s">
        <v>35</v>
      </c>
      <c r="H240" s="0" t="s">
        <v>35</v>
      </c>
      <c r="I240" s="0" t="s">
        <v>35</v>
      </c>
      <c r="J240" s="0" t="s">
        <v>285</v>
      </c>
      <c r="K240" s="0" t="n">
        <v>509696.512</v>
      </c>
      <c r="L240" s="0" t="n">
        <v>43746</v>
      </c>
      <c r="M240" s="0" t="n">
        <v>400000</v>
      </c>
      <c r="N240" s="0" t="n">
        <v>951300</v>
      </c>
      <c r="O240" s="0" t="n">
        <v>93095</v>
      </c>
      <c r="P240" s="0" t="n">
        <v>640814</v>
      </c>
      <c r="Q240" s="0" t="n">
        <v>424933</v>
      </c>
      <c r="S240" s="0" t="s">
        <v>251</v>
      </c>
    </row>
    <row r="241" customFormat="false" ht="14" hidden="true" customHeight="false" outlineLevel="0" collapsed="false">
      <c r="A241" s="0" t="str">
        <f aca="false">SUBSTITUTE(C241&amp;D241&amp;E241&amp;F241&amp;G241&amp;H241&amp;I241," ","")</f>
        <v>DigiturnoBásicoBajovolumenZona1NANANANA</v>
      </c>
      <c r="B241" s="0" t="s">
        <v>563</v>
      </c>
      <c r="C241" s="0" t="s">
        <v>210</v>
      </c>
      <c r="D241" s="0" t="s">
        <v>564</v>
      </c>
      <c r="E241" s="0" t="s">
        <v>379</v>
      </c>
      <c r="F241" s="0" t="s">
        <v>35</v>
      </c>
      <c r="G241" s="0" t="s">
        <v>35</v>
      </c>
      <c r="H241" s="0" t="s">
        <v>35</v>
      </c>
      <c r="I241" s="0" t="s">
        <v>35</v>
      </c>
      <c r="J241" s="0" t="s">
        <v>210</v>
      </c>
      <c r="K241" s="0" t="n">
        <v>1722500</v>
      </c>
      <c r="L241" s="0" t="n">
        <v>2732937</v>
      </c>
      <c r="M241" s="0" t="n">
        <v>1870157.62757147</v>
      </c>
      <c r="N241" s="0" t="n">
        <v>2037000</v>
      </c>
      <c r="O241" s="0" t="n">
        <v>976284</v>
      </c>
      <c r="P241" s="0" t="n">
        <v>1991241</v>
      </c>
      <c r="Q241" s="0" t="n">
        <v>2759304</v>
      </c>
      <c r="S241" s="0" t="s">
        <v>251</v>
      </c>
    </row>
    <row r="242" customFormat="false" ht="14" hidden="true" customHeight="false" outlineLevel="0" collapsed="false">
      <c r="A242" s="0" t="str">
        <f aca="false">SUBSTITUTE(C242&amp;D242&amp;E242&amp;F242&amp;G242&amp;H242&amp;I242," ","")</f>
        <v>DigiturnoBásicoBajovolumenZona2NANANANA</v>
      </c>
      <c r="B242" s="0" t="s">
        <v>565</v>
      </c>
      <c r="C242" s="0" t="s">
        <v>210</v>
      </c>
      <c r="D242" s="0" t="s">
        <v>564</v>
      </c>
      <c r="E242" s="0" t="s">
        <v>385</v>
      </c>
      <c r="F242" s="0" t="s">
        <v>35</v>
      </c>
      <c r="G242" s="0" t="s">
        <v>35</v>
      </c>
      <c r="H242" s="0" t="s">
        <v>35</v>
      </c>
      <c r="I242" s="0" t="s">
        <v>35</v>
      </c>
      <c r="J242" s="0" t="s">
        <v>210</v>
      </c>
      <c r="K242" s="0" t="n">
        <v>1917500</v>
      </c>
      <c r="L242" s="0" t="n">
        <v>3394328</v>
      </c>
      <c r="M242" s="0" t="n">
        <v>1936948.9714133</v>
      </c>
      <c r="N242" s="0" t="n">
        <v>2159220</v>
      </c>
      <c r="O242" s="0" t="n">
        <v>1030210</v>
      </c>
      <c r="P242" s="0" t="n">
        <v>2084913</v>
      </c>
      <c r="Q242" s="0" t="n">
        <v>2897269</v>
      </c>
      <c r="S242" s="0" t="s">
        <v>251</v>
      </c>
    </row>
    <row r="243" customFormat="false" ht="14" hidden="true" customHeight="false" outlineLevel="0" collapsed="false">
      <c r="A243" s="0" t="str">
        <f aca="false">SUBSTITUTE(C243&amp;D243&amp;E243&amp;F243&amp;G243&amp;H243&amp;I243," ","")</f>
        <v>DigiturnoBásicoBajovolumenZona3NANANANA</v>
      </c>
      <c r="B243" s="0" t="s">
        <v>566</v>
      </c>
      <c r="C243" s="0" t="s">
        <v>210</v>
      </c>
      <c r="D243" s="0" t="s">
        <v>564</v>
      </c>
      <c r="E243" s="0" t="s">
        <v>390</v>
      </c>
      <c r="F243" s="0" t="s">
        <v>35</v>
      </c>
      <c r="G243" s="0" t="s">
        <v>35</v>
      </c>
      <c r="H243" s="0" t="s">
        <v>35</v>
      </c>
      <c r="I243" s="0" t="s">
        <v>35</v>
      </c>
      <c r="J243" s="0" t="s">
        <v>210</v>
      </c>
      <c r="K243" s="0" t="n">
        <v>2697500</v>
      </c>
      <c r="L243" s="0" t="n">
        <v>3915256</v>
      </c>
      <c r="M243" s="0" t="n">
        <v>2003740.31525514</v>
      </c>
      <c r="N243" s="0" t="n">
        <v>2492700</v>
      </c>
      <c r="O243" s="0" t="n">
        <v>1084136</v>
      </c>
      <c r="P243" s="0" t="n">
        <v>2166026</v>
      </c>
      <c r="Q243" s="0" t="n">
        <v>3035235</v>
      </c>
      <c r="S243" s="0" t="s">
        <v>251</v>
      </c>
    </row>
    <row r="244" customFormat="false" ht="14" hidden="true" customHeight="false" outlineLevel="0" collapsed="false">
      <c r="A244" s="0" t="str">
        <f aca="false">SUBSTITUTE(C244&amp;D244&amp;E244&amp;F244&amp;G244&amp;H244&amp;I244," ","")</f>
        <v>DigiturnoBásicoAltovolumenZona1NANANANA</v>
      </c>
      <c r="B244" s="0" t="s">
        <v>567</v>
      </c>
      <c r="C244" s="0" t="s">
        <v>210</v>
      </c>
      <c r="D244" s="0" t="s">
        <v>568</v>
      </c>
      <c r="E244" s="0" t="s">
        <v>379</v>
      </c>
      <c r="F244" s="0" t="s">
        <v>35</v>
      </c>
      <c r="G244" s="0" t="s">
        <v>35</v>
      </c>
      <c r="H244" s="0" t="s">
        <v>35</v>
      </c>
      <c r="I244" s="0" t="s">
        <v>35</v>
      </c>
      <c r="J244" s="0" t="s">
        <v>210</v>
      </c>
      <c r="K244" s="0" t="n">
        <v>1722500</v>
      </c>
      <c r="L244" s="0" t="n">
        <v>2869584</v>
      </c>
      <c r="M244" s="0" t="n">
        <v>2137323.00293882</v>
      </c>
      <c r="N244" s="0" t="n">
        <v>2373000</v>
      </c>
      <c r="O244" s="0" t="n">
        <v>1594185</v>
      </c>
      <c r="P244" s="0" t="n">
        <v>2140151</v>
      </c>
      <c r="Q244" s="0" t="n">
        <v>3173200</v>
      </c>
      <c r="S244" s="0" t="s">
        <v>251</v>
      </c>
    </row>
    <row r="245" customFormat="false" ht="14" hidden="true" customHeight="false" outlineLevel="0" collapsed="false">
      <c r="A245" s="0" t="str">
        <f aca="false">SUBSTITUTE(C245&amp;D245&amp;E245&amp;F245&amp;G245&amp;H245&amp;I245," ","")</f>
        <v>DigiturnoBásicoAltovolumenZona2NANANANA</v>
      </c>
      <c r="B245" s="0" t="s">
        <v>569</v>
      </c>
      <c r="C245" s="0" t="s">
        <v>210</v>
      </c>
      <c r="D245" s="0" t="s">
        <v>568</v>
      </c>
      <c r="E245" s="0" t="s">
        <v>385</v>
      </c>
      <c r="F245" s="0" t="s">
        <v>35</v>
      </c>
      <c r="G245" s="0" t="s">
        <v>35</v>
      </c>
      <c r="H245" s="0" t="s">
        <v>35</v>
      </c>
      <c r="I245" s="0" t="s">
        <v>35</v>
      </c>
      <c r="J245" s="0" t="s">
        <v>210</v>
      </c>
      <c r="K245" s="0" t="n">
        <v>1917500</v>
      </c>
      <c r="L245" s="0" t="n">
        <v>3564045</v>
      </c>
      <c r="M245" s="0" t="n">
        <v>2204114.34678066</v>
      </c>
      <c r="N245" s="0" t="n">
        <v>2515380</v>
      </c>
      <c r="O245" s="0" t="n">
        <v>1648111</v>
      </c>
      <c r="P245" s="0" t="n">
        <v>2231889</v>
      </c>
      <c r="Q245" s="0" t="n">
        <v>3311165</v>
      </c>
      <c r="S245" s="0" t="s">
        <v>251</v>
      </c>
    </row>
    <row r="246" customFormat="false" ht="14" hidden="true" customHeight="false" outlineLevel="0" collapsed="false">
      <c r="A246" s="0" t="str">
        <f aca="false">SUBSTITUTE(C246&amp;D246&amp;E246&amp;F246&amp;G246&amp;H246&amp;I246," ","")</f>
        <v>DigiturnoBásicoAltovolumenZona3NANANANA</v>
      </c>
      <c r="B246" s="0" t="s">
        <v>570</v>
      </c>
      <c r="C246" s="0" t="s">
        <v>210</v>
      </c>
      <c r="D246" s="0" t="s">
        <v>568</v>
      </c>
      <c r="E246" s="0" t="s">
        <v>390</v>
      </c>
      <c r="F246" s="0" t="s">
        <v>35</v>
      </c>
      <c r="G246" s="0" t="s">
        <v>35</v>
      </c>
      <c r="H246" s="0" t="s">
        <v>35</v>
      </c>
      <c r="I246" s="0" t="s">
        <v>35</v>
      </c>
      <c r="J246" s="0" t="s">
        <v>210</v>
      </c>
      <c r="K246" s="0" t="n">
        <v>2697500</v>
      </c>
      <c r="L246" s="0" t="n">
        <v>4111019</v>
      </c>
      <c r="M246" s="0" t="n">
        <v>2270905.6906225</v>
      </c>
      <c r="N246" s="0" t="n">
        <v>2610300</v>
      </c>
      <c r="O246" s="0" t="n">
        <v>1702037</v>
      </c>
      <c r="P246" s="0" t="n">
        <v>2313421</v>
      </c>
      <c r="Q246" s="0" t="n">
        <v>3449130</v>
      </c>
      <c r="S246" s="0" t="s">
        <v>251</v>
      </c>
    </row>
    <row r="247" customFormat="false" ht="14" hidden="true" customHeight="false" outlineLevel="0" collapsed="false">
      <c r="A247" s="0" t="str">
        <f aca="false">SUBSTITUTE(C247&amp;D247&amp;E247&amp;F247&amp;G247&amp;H247&amp;I247," ","")</f>
        <v>DigiturnoAvanzadoBajovolumenZona1NANANANA</v>
      </c>
      <c r="B247" s="0" t="s">
        <v>571</v>
      </c>
      <c r="C247" s="0" t="s">
        <v>209</v>
      </c>
      <c r="D247" s="0" t="s">
        <v>564</v>
      </c>
      <c r="E247" s="0" t="s">
        <v>379</v>
      </c>
      <c r="F247" s="0" t="s">
        <v>35</v>
      </c>
      <c r="G247" s="0" t="s">
        <v>35</v>
      </c>
      <c r="H247" s="0" t="s">
        <v>35</v>
      </c>
      <c r="I247" s="0" t="s">
        <v>35</v>
      </c>
      <c r="J247" s="0" t="s">
        <v>572</v>
      </c>
      <c r="K247" s="0" t="n">
        <v>2990000</v>
      </c>
      <c r="L247" s="0" t="n">
        <v>6636027</v>
      </c>
      <c r="M247" s="0" t="n">
        <v>4500000</v>
      </c>
      <c r="N247" s="0" t="n">
        <v>5670000</v>
      </c>
      <c r="O247" s="0" t="n">
        <v>2104319</v>
      </c>
      <c r="P247" s="0" t="n">
        <v>2164827</v>
      </c>
      <c r="Q247" s="0" t="n">
        <v>9056177</v>
      </c>
      <c r="S247" s="0" t="s">
        <v>251</v>
      </c>
    </row>
    <row r="248" customFormat="false" ht="14" hidden="true" customHeight="false" outlineLevel="0" collapsed="false">
      <c r="A248" s="0" t="str">
        <f aca="false">SUBSTITUTE(C248&amp;D248&amp;E248&amp;F248&amp;G248&amp;H248&amp;I248," ","")</f>
        <v>DigiturnoAvanzadoBajovolumenZona2NANANANA</v>
      </c>
      <c r="B248" s="0" t="s">
        <v>573</v>
      </c>
      <c r="C248" s="0" t="s">
        <v>209</v>
      </c>
      <c r="D248" s="0" t="s">
        <v>564</v>
      </c>
      <c r="E248" s="0" t="s">
        <v>385</v>
      </c>
      <c r="F248" s="0" t="s">
        <v>35</v>
      </c>
      <c r="G248" s="0" t="s">
        <v>35</v>
      </c>
      <c r="H248" s="0" t="s">
        <v>35</v>
      </c>
      <c r="I248" s="0" t="s">
        <v>35</v>
      </c>
      <c r="J248" s="0" t="s">
        <v>572</v>
      </c>
      <c r="K248" s="0" t="n">
        <v>3185000</v>
      </c>
      <c r="L248" s="0" t="n">
        <v>7742031</v>
      </c>
      <c r="M248" s="0" t="n">
        <v>4800000</v>
      </c>
      <c r="N248" s="0" t="n">
        <v>6010200</v>
      </c>
      <c r="O248" s="0" t="n">
        <v>2643578</v>
      </c>
      <c r="P248" s="0" t="n">
        <v>2256735</v>
      </c>
      <c r="Q248" s="0" t="n">
        <v>9508986</v>
      </c>
      <c r="S248" s="0" t="s">
        <v>251</v>
      </c>
    </row>
    <row r="249" customFormat="false" ht="14" hidden="true" customHeight="false" outlineLevel="0" collapsed="false">
      <c r="A249" s="0" t="str">
        <f aca="false">SUBSTITUTE(C249&amp;D249&amp;E249&amp;F249&amp;G249&amp;H249&amp;I249," ","")</f>
        <v>DigiturnoAvanzadoBajovolumenZona3NANANANA</v>
      </c>
      <c r="B249" s="0" t="s">
        <v>574</v>
      </c>
      <c r="C249" s="0" t="s">
        <v>209</v>
      </c>
      <c r="D249" s="0" t="s">
        <v>564</v>
      </c>
      <c r="E249" s="0" t="s">
        <v>390</v>
      </c>
      <c r="F249" s="0" t="s">
        <v>35</v>
      </c>
      <c r="G249" s="0" t="s">
        <v>35</v>
      </c>
      <c r="H249" s="0" t="s">
        <v>35</v>
      </c>
      <c r="I249" s="0" t="s">
        <v>35</v>
      </c>
      <c r="J249" s="0" t="s">
        <v>572</v>
      </c>
      <c r="K249" s="0" t="n">
        <v>3965000</v>
      </c>
      <c r="L249" s="0" t="n">
        <v>8073832</v>
      </c>
      <c r="M249" s="0" t="n">
        <v>5100000</v>
      </c>
      <c r="N249" s="0" t="n">
        <v>6237000</v>
      </c>
      <c r="O249" s="0" t="n">
        <v>2144763</v>
      </c>
      <c r="P249" s="0" t="n">
        <v>2338334</v>
      </c>
      <c r="Q249" s="0" t="n">
        <v>9961795</v>
      </c>
      <c r="S249" s="0" t="s">
        <v>251</v>
      </c>
    </row>
    <row r="250" customFormat="false" ht="14" hidden="true" customHeight="false" outlineLevel="0" collapsed="false">
      <c r="A250" s="0" t="str">
        <f aca="false">SUBSTITUTE(C250&amp;D250&amp;E250&amp;F250&amp;G250&amp;H250&amp;I250," ","")</f>
        <v>DigiturnoAvanzadoAltovolumenZona1NANANANA</v>
      </c>
      <c r="B250" s="0" t="s">
        <v>575</v>
      </c>
      <c r="C250" s="0" t="s">
        <v>209</v>
      </c>
      <c r="D250" s="0" t="s">
        <v>568</v>
      </c>
      <c r="E250" s="0" t="s">
        <v>379</v>
      </c>
      <c r="F250" s="0" t="s">
        <v>35</v>
      </c>
      <c r="G250" s="0" t="s">
        <v>35</v>
      </c>
      <c r="H250" s="0" t="s">
        <v>35</v>
      </c>
      <c r="I250" s="0" t="s">
        <v>35</v>
      </c>
      <c r="J250" s="0" t="s">
        <v>572</v>
      </c>
      <c r="K250" s="0" t="n">
        <v>2990000</v>
      </c>
      <c r="L250" s="0" t="n">
        <v>6967829</v>
      </c>
      <c r="M250" s="0" t="n">
        <v>4800000</v>
      </c>
      <c r="N250" s="0" t="n">
        <v>7035000</v>
      </c>
      <c r="O250" s="0" t="n">
        <v>2575551</v>
      </c>
      <c r="P250" s="0" t="n">
        <v>2525721</v>
      </c>
      <c r="Q250" s="0" t="n">
        <v>10414604</v>
      </c>
      <c r="S250" s="0" t="s">
        <v>251</v>
      </c>
    </row>
    <row r="251" customFormat="false" ht="14" hidden="true" customHeight="false" outlineLevel="0" collapsed="false">
      <c r="A251" s="0" t="str">
        <f aca="false">SUBSTITUTE(C251&amp;D251&amp;E251&amp;F251&amp;G251&amp;H251&amp;I251," ","")</f>
        <v>DigiturnoAvanzadoAltovolumenZona2NANANANA</v>
      </c>
      <c r="B251" s="0" t="s">
        <v>576</v>
      </c>
      <c r="C251" s="0" t="s">
        <v>209</v>
      </c>
      <c r="D251" s="0" t="s">
        <v>568</v>
      </c>
      <c r="E251" s="0" t="s">
        <v>385</v>
      </c>
      <c r="F251" s="0" t="s">
        <v>35</v>
      </c>
      <c r="G251" s="0" t="s">
        <v>35</v>
      </c>
      <c r="H251" s="0" t="s">
        <v>35</v>
      </c>
      <c r="I251" s="0" t="s">
        <v>35</v>
      </c>
      <c r="J251" s="0" t="s">
        <v>572</v>
      </c>
      <c r="K251" s="0" t="n">
        <v>3185000</v>
      </c>
      <c r="L251" s="0" t="n">
        <v>8129133</v>
      </c>
      <c r="M251" s="0" t="n">
        <v>5100000</v>
      </c>
      <c r="N251" s="0" t="n">
        <v>7457100</v>
      </c>
      <c r="O251" s="0" t="n">
        <v>2076736</v>
      </c>
      <c r="P251" s="0" t="n">
        <v>2625744</v>
      </c>
      <c r="Q251" s="0" t="n">
        <v>10867412</v>
      </c>
      <c r="S251" s="0" t="s">
        <v>251</v>
      </c>
    </row>
    <row r="252" customFormat="false" ht="14" hidden="true" customHeight="false" outlineLevel="0" collapsed="false">
      <c r="A252" s="0" t="str">
        <f aca="false">SUBSTITUTE(C252&amp;D252&amp;E252&amp;F252&amp;G252&amp;H252&amp;I252," ","")</f>
        <v>DigiturnoAvanzadoAltovolumenZona3NANANANA</v>
      </c>
      <c r="B252" s="0" t="s">
        <v>577</v>
      </c>
      <c r="C252" s="0" t="s">
        <v>209</v>
      </c>
      <c r="D252" s="0" t="s">
        <v>568</v>
      </c>
      <c r="E252" s="0" t="s">
        <v>390</v>
      </c>
      <c r="F252" s="0" t="s">
        <v>35</v>
      </c>
      <c r="G252" s="0" t="s">
        <v>35</v>
      </c>
      <c r="H252" s="0" t="s">
        <v>35</v>
      </c>
      <c r="I252" s="0" t="s">
        <v>35</v>
      </c>
      <c r="J252" s="0" t="s">
        <v>572</v>
      </c>
      <c r="K252" s="0" t="n">
        <v>3965000</v>
      </c>
      <c r="L252" s="0" t="n">
        <v>8477524</v>
      </c>
      <c r="M252" s="0" t="n">
        <v>5500000</v>
      </c>
      <c r="N252" s="0" t="n">
        <v>7738500</v>
      </c>
      <c r="O252" s="0" t="n">
        <v>2603134</v>
      </c>
      <c r="P252" s="0" t="n">
        <v>2709555</v>
      </c>
      <c r="Q252" s="0" t="n">
        <v>11320221</v>
      </c>
      <c r="S252" s="0" t="s">
        <v>251</v>
      </c>
    </row>
    <row r="253" customFormat="false" ht="14" hidden="true" customHeight="false" outlineLevel="0" collapsed="false">
      <c r="A253" s="0" t="str">
        <f aca="false">SUBSTITUTE(C253&amp;D253&amp;E253&amp;F253&amp;G253&amp;H253&amp;I253," ","")</f>
        <v>CerramientoáreadetrabajoenCentrodeContactoNANANANANANA</v>
      </c>
      <c r="B253" s="0" t="s">
        <v>578</v>
      </c>
      <c r="C253" s="0" t="s">
        <v>207</v>
      </c>
      <c r="D253" s="0" t="s">
        <v>35</v>
      </c>
      <c r="E253" s="0" t="s">
        <v>35</v>
      </c>
      <c r="F253" s="0" t="s">
        <v>35</v>
      </c>
      <c r="G253" s="0" t="s">
        <v>35</v>
      </c>
      <c r="H253" s="0" t="s">
        <v>35</v>
      </c>
      <c r="I253" s="0" t="s">
        <v>35</v>
      </c>
      <c r="J253" s="0" t="s">
        <v>579</v>
      </c>
      <c r="K253" s="0" t="n">
        <v>300000</v>
      </c>
      <c r="L253" s="0" t="n">
        <v>122394</v>
      </c>
      <c r="M253" s="0" t="n">
        <v>120224.418915309</v>
      </c>
      <c r="N253" s="0" t="n">
        <v>630000</v>
      </c>
      <c r="O253" s="0" t="n">
        <v>1213333</v>
      </c>
      <c r="P253" s="0" t="n">
        <v>119549</v>
      </c>
      <c r="Q253" s="0" t="n">
        <v>2122542</v>
      </c>
      <c r="S253" s="0" t="s">
        <v>251</v>
      </c>
    </row>
    <row r="254" customFormat="false" ht="14" hidden="true" customHeight="false" outlineLevel="0" collapsed="false">
      <c r="A254" s="0" t="str">
        <f aca="false">SUBSTITUTE(C254&amp;D254&amp;E254&amp;F254&amp;G254&amp;H254&amp;I254," ","")</f>
        <v>GrabaciónpantallaNANANANANANA</v>
      </c>
      <c r="B254" s="0" t="s">
        <v>580</v>
      </c>
      <c r="C254" s="0" t="s">
        <v>217</v>
      </c>
      <c r="D254" s="0" t="s">
        <v>35</v>
      </c>
      <c r="E254" s="0" t="s">
        <v>35</v>
      </c>
      <c r="F254" s="0" t="s">
        <v>35</v>
      </c>
      <c r="G254" s="0" t="s">
        <v>35</v>
      </c>
      <c r="H254" s="0" t="s">
        <v>35</v>
      </c>
      <c r="I254" s="0" t="s">
        <v>35</v>
      </c>
      <c r="J254" s="0" t="s">
        <v>217</v>
      </c>
      <c r="K254" s="0" t="n">
        <v>981333.333333333</v>
      </c>
      <c r="L254" s="0" t="n">
        <v>194856</v>
      </c>
      <c r="M254" s="0" t="n">
        <v>106866.150146941</v>
      </c>
      <c r="N254" s="0" t="n">
        <v>79</v>
      </c>
      <c r="O254" s="0" t="n">
        <v>216562</v>
      </c>
      <c r="P254" s="0" t="n">
        <v>300639</v>
      </c>
      <c r="Q254" s="0" t="n">
        <v>197</v>
      </c>
      <c r="S254" s="0" t="s">
        <v>251</v>
      </c>
    </row>
    <row r="255" customFormat="false" ht="14" hidden="true" customHeight="false" outlineLevel="0" collapsed="false">
      <c r="A255" s="0" t="str">
        <f aca="false">SUBSTITUTE(C255&amp;D255&amp;E255&amp;F255&amp;G255&amp;H255&amp;I255," ","")</f>
        <v>AgenteenSitio AgentegeneralJornadaOrdinariaPlataNANANA</v>
      </c>
      <c r="B255" s="0" t="s">
        <v>581</v>
      </c>
      <c r="C255" s="0" t="s">
        <v>51</v>
      </c>
      <c r="D255" s="0" t="s">
        <v>58</v>
      </c>
      <c r="E255" s="0" t="s">
        <v>53</v>
      </c>
      <c r="F255" s="0" t="s">
        <v>195</v>
      </c>
      <c r="G255" s="0" t="s">
        <v>35</v>
      </c>
      <c r="H255" s="0" t="s">
        <v>35</v>
      </c>
      <c r="I255" s="0" t="s">
        <v>35</v>
      </c>
      <c r="J255" s="0" t="s">
        <v>36</v>
      </c>
      <c r="K255" s="0" t="n">
        <v>3499670.805381</v>
      </c>
      <c r="L255" s="0" t="n">
        <v>3266667</v>
      </c>
      <c r="M255" s="0" t="n">
        <v>4192653.70035728</v>
      </c>
      <c r="N255" s="0" t="n">
        <v>3716440.74</v>
      </c>
      <c r="O255" s="0" t="n">
        <v>4051029.33</v>
      </c>
      <c r="P255" s="0" t="n">
        <v>4220723.79</v>
      </c>
      <c r="Q255" s="0" t="n">
        <v>4472250.525</v>
      </c>
      <c r="S255" s="0" t="s">
        <v>303</v>
      </c>
    </row>
    <row r="256" customFormat="false" ht="14" hidden="true" customHeight="false" outlineLevel="0" collapsed="false">
      <c r="A256" s="0" t="str">
        <f aca="false">SUBSTITUTE(C256&amp;D256&amp;E256&amp;F256&amp;G256&amp;H256&amp;I256," ","")</f>
        <v>AgenteenSitio AgentegeneralHoraextradiurnaPlataNANANA</v>
      </c>
      <c r="B256" s="0" t="s">
        <v>582</v>
      </c>
      <c r="C256" s="0" t="s">
        <v>51</v>
      </c>
      <c r="D256" s="0" t="s">
        <v>58</v>
      </c>
      <c r="E256" s="0" t="s">
        <v>192</v>
      </c>
      <c r="F256" s="0" t="s">
        <v>195</v>
      </c>
      <c r="G256" s="0" t="s">
        <v>35</v>
      </c>
      <c r="H256" s="0" t="s">
        <v>35</v>
      </c>
      <c r="I256" s="0" t="s">
        <v>35</v>
      </c>
      <c r="J256" s="0" t="s">
        <v>325</v>
      </c>
      <c r="K256" s="0" t="n">
        <v>17095.3289705703</v>
      </c>
      <c r="L256" s="0" t="n">
        <v>17802</v>
      </c>
      <c r="M256" s="0" t="n">
        <v>19498.0793507287</v>
      </c>
      <c r="N256" s="0" t="n">
        <v>11924.235</v>
      </c>
      <c r="O256" s="0" t="n">
        <v>13579.2</v>
      </c>
      <c r="P256" s="0" t="n">
        <v>17350.74</v>
      </c>
      <c r="Q256" s="0" t="n">
        <v>20494.035</v>
      </c>
      <c r="S256" s="0" t="s">
        <v>303</v>
      </c>
    </row>
    <row r="257" customFormat="false" ht="14" hidden="true" customHeight="false" outlineLevel="0" collapsed="false">
      <c r="A257" s="0" t="str">
        <f aca="false">SUBSTITUTE(C257&amp;D257&amp;E257&amp;F257&amp;G257&amp;H257&amp;I257," ","")</f>
        <v>AgenteenSitio AgentegeneralHoraextranocturna PlataNANANA</v>
      </c>
      <c r="B257" s="0" t="s">
        <v>583</v>
      </c>
      <c r="C257" s="0" t="s">
        <v>51</v>
      </c>
      <c r="D257" s="0" t="s">
        <v>58</v>
      </c>
      <c r="E257" s="0" t="s">
        <v>197</v>
      </c>
      <c r="F257" s="0" t="s">
        <v>195</v>
      </c>
      <c r="G257" s="0" t="s">
        <v>35</v>
      </c>
      <c r="H257" s="0" t="s">
        <v>35</v>
      </c>
      <c r="I257" s="0" t="s">
        <v>35</v>
      </c>
      <c r="J257" s="0" t="s">
        <v>325</v>
      </c>
      <c r="K257" s="0" t="n">
        <v>22122.0635335358</v>
      </c>
      <c r="L257" s="0" t="n">
        <v>24922.8</v>
      </c>
      <c r="M257" s="0" t="n">
        <v>27297.3110910202</v>
      </c>
      <c r="N257" s="0" t="n">
        <v>16694.55</v>
      </c>
      <c r="O257" s="0" t="n">
        <v>18732.465</v>
      </c>
      <c r="P257" s="0" t="n">
        <v>21343.77</v>
      </c>
      <c r="Q257" s="0" t="n">
        <v>28443.87</v>
      </c>
      <c r="S257" s="0" t="s">
        <v>303</v>
      </c>
    </row>
    <row r="258" customFormat="false" ht="14" hidden="true" customHeight="false" outlineLevel="0" collapsed="false">
      <c r="A258" s="0" t="str">
        <f aca="false">SUBSTITUTE(C258&amp;D258&amp;E258&amp;F258&amp;G258&amp;H258&amp;I258," ","")</f>
        <v>AgenteenSitio AgentegeneralHoraextradominicalyfestivoPlataNANANA</v>
      </c>
      <c r="B258" s="0" t="s">
        <v>584</v>
      </c>
      <c r="C258" s="0" t="s">
        <v>51</v>
      </c>
      <c r="D258" s="0" t="s">
        <v>58</v>
      </c>
      <c r="E258" s="0" t="s">
        <v>194</v>
      </c>
      <c r="F258" s="0" t="s">
        <v>195</v>
      </c>
      <c r="G258" s="0" t="s">
        <v>35</v>
      </c>
      <c r="H258" s="0" t="s">
        <v>35</v>
      </c>
      <c r="I258" s="0" t="s">
        <v>35</v>
      </c>
      <c r="J258" s="0" t="s">
        <v>325</v>
      </c>
      <c r="K258" s="0" t="n">
        <v>27148.7980965013</v>
      </c>
      <c r="L258" s="0" t="n">
        <v>28483.2</v>
      </c>
      <c r="M258" s="0" t="n">
        <v>31196.926961166</v>
      </c>
      <c r="N258" s="0" t="n">
        <v>23848.47</v>
      </c>
      <c r="O258" s="0" t="n">
        <v>21308.58</v>
      </c>
      <c r="P258" s="0" t="n">
        <v>23341.32</v>
      </c>
      <c r="Q258" s="0" t="n">
        <v>31665.825</v>
      </c>
      <c r="S258" s="0" t="s">
        <v>303</v>
      </c>
    </row>
    <row r="259" customFormat="false" ht="14" hidden="true" customHeight="false" outlineLevel="0" collapsed="false">
      <c r="A259" s="0" t="str">
        <f aca="false">SUBSTITUTE(C259&amp;D259&amp;E259&amp;F259&amp;G259&amp;H259&amp;I259," ","")</f>
        <v>AgenteenSitio AgentegeneralServicio7x24PlataNANANA</v>
      </c>
      <c r="B259" s="0" t="s">
        <v>585</v>
      </c>
      <c r="C259" s="0" t="s">
        <v>51</v>
      </c>
      <c r="D259" s="0" t="s">
        <v>58</v>
      </c>
      <c r="E259" s="0" t="s">
        <v>55</v>
      </c>
      <c r="F259" s="0" t="s">
        <v>195</v>
      </c>
      <c r="G259" s="0" t="s">
        <v>35</v>
      </c>
      <c r="H259" s="0" t="s">
        <v>35</v>
      </c>
      <c r="I259" s="0" t="s">
        <v>35</v>
      </c>
      <c r="J259" s="0" t="s">
        <v>305</v>
      </c>
      <c r="K259" s="0" t="n">
        <v>9531752.28093963</v>
      </c>
      <c r="L259" s="0" t="n">
        <v>13160796.075</v>
      </c>
      <c r="M259" s="0" t="n">
        <v>16875431.143938</v>
      </c>
      <c r="N259" s="0" t="n">
        <v>13191077.07</v>
      </c>
      <c r="O259" s="0" t="n">
        <v>13600780.785</v>
      </c>
      <c r="P259" s="0" t="n">
        <v>18968709.96</v>
      </c>
      <c r="Q259" s="0" t="n">
        <v>14087521.62</v>
      </c>
      <c r="S259" s="0" t="s">
        <v>303</v>
      </c>
    </row>
    <row r="260" customFormat="false" ht="14" hidden="false" customHeight="false" outlineLevel="0" collapsed="false">
      <c r="A260" s="0" t="str">
        <f aca="false">SUBSTITUTE(C260&amp;D260&amp;E260&amp;F260&amp;G260&amp;H260&amp;I260," ","")</f>
        <v>AgenteenSitio AgentegeneralJornadaOrdinariaOroNANANA</v>
      </c>
      <c r="B260" s="0" t="s">
        <v>586</v>
      </c>
      <c r="C260" s="0" t="s">
        <v>51</v>
      </c>
      <c r="D260" s="0" t="s">
        <v>58</v>
      </c>
      <c r="E260" s="0" t="s">
        <v>53</v>
      </c>
      <c r="F260" s="0" t="s">
        <v>54</v>
      </c>
      <c r="G260" s="0" t="s">
        <v>35</v>
      </c>
      <c r="H260" s="0" t="s">
        <v>35</v>
      </c>
      <c r="I260" s="0" t="s">
        <v>35</v>
      </c>
      <c r="J260" s="0" t="s">
        <v>36</v>
      </c>
      <c r="K260" s="0" t="n">
        <v>3499670.805381</v>
      </c>
      <c r="L260" s="0" t="n">
        <v>3332000.34</v>
      </c>
      <c r="M260" s="0" t="n">
        <v>4312683.86641388</v>
      </c>
      <c r="N260" s="0" t="n">
        <v>3757454.685</v>
      </c>
      <c r="O260" s="0" t="n">
        <v>4051029.33</v>
      </c>
      <c r="P260" s="0" t="n">
        <v>4309580.61</v>
      </c>
      <c r="Q260" s="0" t="n">
        <v>4340072.745</v>
      </c>
      <c r="S260" s="0" t="s">
        <v>303</v>
      </c>
    </row>
    <row r="261" customFormat="false" ht="14" hidden="true" customHeight="false" outlineLevel="0" collapsed="false">
      <c r="A261" s="0" t="str">
        <f aca="false">SUBSTITUTE(C261&amp;D261&amp;E261&amp;F261&amp;G261&amp;H261&amp;I261," ","")</f>
        <v>AgenteenSitio AgentegeneralHoraextradiurnaOroNANANA</v>
      </c>
      <c r="B261" s="0" t="s">
        <v>587</v>
      </c>
      <c r="C261" s="0" t="s">
        <v>51</v>
      </c>
      <c r="D261" s="0" t="s">
        <v>58</v>
      </c>
      <c r="E261" s="0" t="s">
        <v>192</v>
      </c>
      <c r="F261" s="0" t="s">
        <v>54</v>
      </c>
      <c r="G261" s="0" t="s">
        <v>35</v>
      </c>
      <c r="H261" s="0" t="s">
        <v>35</v>
      </c>
      <c r="I261" s="0" t="s">
        <v>35</v>
      </c>
      <c r="J261" s="0" t="s">
        <v>325</v>
      </c>
      <c r="K261" s="0" t="n">
        <v>17095.3289705703</v>
      </c>
      <c r="L261" s="0" t="n">
        <v>18158.04</v>
      </c>
      <c r="M261" s="0" t="n">
        <v>20056.2837409586</v>
      </c>
      <c r="N261" s="0" t="n">
        <v>11924.235</v>
      </c>
      <c r="O261" s="0" t="n">
        <v>13579.2</v>
      </c>
      <c r="P261" s="0" t="n">
        <v>17716.095</v>
      </c>
      <c r="Q261" s="0" t="n">
        <v>21401.73</v>
      </c>
      <c r="S261" s="0" t="s">
        <v>303</v>
      </c>
    </row>
    <row r="262" customFormat="false" ht="14" hidden="true" customHeight="false" outlineLevel="0" collapsed="false">
      <c r="A262" s="0" t="str">
        <f aca="false">SUBSTITUTE(C262&amp;D262&amp;E262&amp;F262&amp;G262&amp;H262&amp;I262," ","")</f>
        <v>AgenteenSitio AgentegeneralHoraextranocturna OroNANANA</v>
      </c>
      <c r="B262" s="0" t="s">
        <v>588</v>
      </c>
      <c r="C262" s="0" t="s">
        <v>51</v>
      </c>
      <c r="D262" s="0" t="s">
        <v>58</v>
      </c>
      <c r="E262" s="0" t="s">
        <v>197</v>
      </c>
      <c r="F262" s="0" t="s">
        <v>54</v>
      </c>
      <c r="G262" s="0" t="s">
        <v>35</v>
      </c>
      <c r="H262" s="0" t="s">
        <v>35</v>
      </c>
      <c r="I262" s="0" t="s">
        <v>35</v>
      </c>
      <c r="J262" s="0" t="s">
        <v>325</v>
      </c>
      <c r="K262" s="0" t="n">
        <v>22122.0635335358</v>
      </c>
      <c r="L262" s="0" t="n">
        <v>25421.67</v>
      </c>
      <c r="M262" s="0" t="n">
        <v>28078.797237342</v>
      </c>
      <c r="N262" s="0" t="n">
        <v>16694.55</v>
      </c>
      <c r="O262" s="0" t="n">
        <v>18732.465</v>
      </c>
      <c r="P262" s="0" t="n">
        <v>21792.96</v>
      </c>
      <c r="Q262" s="0" t="n">
        <v>29705.535</v>
      </c>
      <c r="S262" s="0" t="s">
        <v>303</v>
      </c>
    </row>
    <row r="263" customFormat="false" ht="14" hidden="true" customHeight="false" outlineLevel="0" collapsed="false">
      <c r="A263" s="0" t="str">
        <f aca="false">SUBSTITUTE(C263&amp;D263&amp;E263&amp;F263&amp;G263&amp;H263&amp;I263," ","")</f>
        <v>AgenteenSitio AgentegeneralHoraextradominicalyfestivoOroNANANA</v>
      </c>
      <c r="B263" s="0" t="s">
        <v>589</v>
      </c>
      <c r="C263" s="0" t="s">
        <v>51</v>
      </c>
      <c r="D263" s="0" t="s">
        <v>58</v>
      </c>
      <c r="E263" s="0" t="s">
        <v>194</v>
      </c>
      <c r="F263" s="0" t="s">
        <v>54</v>
      </c>
      <c r="G263" s="0" t="s">
        <v>35</v>
      </c>
      <c r="H263" s="0" t="s">
        <v>35</v>
      </c>
      <c r="I263" s="0" t="s">
        <v>35</v>
      </c>
      <c r="J263" s="0" t="s">
        <v>325</v>
      </c>
      <c r="K263" s="0" t="n">
        <v>27148.7980965013</v>
      </c>
      <c r="L263" s="0" t="n">
        <v>29053.485</v>
      </c>
      <c r="M263" s="0" t="n">
        <v>32090.0539855337</v>
      </c>
      <c r="N263" s="0" t="n">
        <v>23848.47</v>
      </c>
      <c r="O263" s="0" t="n">
        <v>21308.58</v>
      </c>
      <c r="P263" s="0" t="n">
        <v>23831.91</v>
      </c>
      <c r="Q263" s="0" t="n">
        <v>33069.285</v>
      </c>
      <c r="S263" s="0" t="s">
        <v>303</v>
      </c>
    </row>
    <row r="264" customFormat="false" ht="14" hidden="true" customHeight="false" outlineLevel="0" collapsed="false">
      <c r="A264" s="0" t="str">
        <f aca="false">SUBSTITUTE(C264&amp;D264&amp;E264&amp;F264&amp;G264&amp;H264&amp;I264," ","")</f>
        <v>AgenteenSitio AgentegeneralServicio7x24OroNANANA</v>
      </c>
      <c r="B264" s="0" t="s">
        <v>590</v>
      </c>
      <c r="C264" s="0" t="s">
        <v>51</v>
      </c>
      <c r="D264" s="0" t="s">
        <v>58</v>
      </c>
      <c r="E264" s="0" t="s">
        <v>55</v>
      </c>
      <c r="F264" s="0" t="s">
        <v>54</v>
      </c>
      <c r="G264" s="0" t="s">
        <v>35</v>
      </c>
      <c r="H264" s="0" t="s">
        <v>35</v>
      </c>
      <c r="I264" s="0" t="s">
        <v>35</v>
      </c>
      <c r="J264" s="0" t="s">
        <v>305</v>
      </c>
      <c r="K264" s="0" t="n">
        <v>9531752.28093963</v>
      </c>
      <c r="L264" s="0" t="n">
        <v>13424012.1</v>
      </c>
      <c r="M264" s="0" t="n">
        <v>17358552.5623159</v>
      </c>
      <c r="N264" s="0" t="n">
        <v>13293572.085</v>
      </c>
      <c r="O264" s="0" t="n">
        <v>13600780.785</v>
      </c>
      <c r="P264" s="0" t="n">
        <v>19368051.255</v>
      </c>
      <c r="Q264" s="0" t="n">
        <v>14712061.32</v>
      </c>
      <c r="S264" s="0" t="s">
        <v>303</v>
      </c>
    </row>
    <row r="265" customFormat="false" ht="14" hidden="true" customHeight="false" outlineLevel="0" collapsed="false">
      <c r="A265" s="0" t="str">
        <f aca="false">SUBSTITUTE(C265&amp;D265&amp;E265&amp;F265&amp;G265&amp;H265&amp;I265," ","")</f>
        <v>AgenteenSitio AgentegeneralJornadaOrdinariaPlatinoNANANA</v>
      </c>
      <c r="B265" s="0" t="s">
        <v>591</v>
      </c>
      <c r="C265" s="0" t="s">
        <v>51</v>
      </c>
      <c r="D265" s="0" t="s">
        <v>58</v>
      </c>
      <c r="E265" s="0" t="s">
        <v>53</v>
      </c>
      <c r="F265" s="0" t="s">
        <v>198</v>
      </c>
      <c r="G265" s="0" t="s">
        <v>35</v>
      </c>
      <c r="H265" s="0" t="s">
        <v>35</v>
      </c>
      <c r="I265" s="0" t="s">
        <v>35</v>
      </c>
      <c r="J265" s="0" t="s">
        <v>36</v>
      </c>
      <c r="K265" s="0" t="n">
        <v>3499670.805381</v>
      </c>
      <c r="L265" s="0" t="n">
        <v>3430000.35</v>
      </c>
      <c r="M265" s="0" t="n">
        <v>4439789.19698901</v>
      </c>
      <c r="N265" s="0" t="n">
        <v>3798468.63</v>
      </c>
      <c r="O265" s="0" t="n">
        <v>4051029.33</v>
      </c>
      <c r="P265" s="0" t="n">
        <v>4402259.685</v>
      </c>
      <c r="Q265" s="0" t="n">
        <v>4612733.145</v>
      </c>
      <c r="S265" s="0" t="s">
        <v>303</v>
      </c>
    </row>
    <row r="266" customFormat="false" ht="14" hidden="true" customHeight="false" outlineLevel="0" collapsed="false">
      <c r="A266" s="0" t="str">
        <f aca="false">SUBSTITUTE(C266&amp;D266&amp;E266&amp;F266&amp;G266&amp;H266&amp;I266," ","")</f>
        <v>AgenteenSitio AgentegeneralHoraextradiurnaPlatinoNANANA</v>
      </c>
      <c r="B266" s="0" t="s">
        <v>592</v>
      </c>
      <c r="C266" s="0" t="s">
        <v>51</v>
      </c>
      <c r="D266" s="0" t="s">
        <v>58</v>
      </c>
      <c r="E266" s="0" t="s">
        <v>192</v>
      </c>
      <c r="F266" s="0" t="s">
        <v>198</v>
      </c>
      <c r="G266" s="0" t="s">
        <v>35</v>
      </c>
      <c r="H266" s="0" t="s">
        <v>35</v>
      </c>
      <c r="I266" s="0" t="s">
        <v>35</v>
      </c>
      <c r="J266" s="0" t="s">
        <v>325</v>
      </c>
      <c r="K266" s="0" t="n">
        <v>17095.3289705703</v>
      </c>
      <c r="L266" s="0" t="n">
        <v>18692.1</v>
      </c>
      <c r="M266" s="0" t="n">
        <v>20647.3914256317</v>
      </c>
      <c r="N266" s="0" t="n">
        <v>11924.235</v>
      </c>
      <c r="O266" s="0" t="n">
        <v>13579.2</v>
      </c>
      <c r="P266" s="0" t="n">
        <v>18096.975</v>
      </c>
      <c r="Q266" s="0" t="n">
        <v>22746.195</v>
      </c>
      <c r="S266" s="0" t="s">
        <v>303</v>
      </c>
    </row>
    <row r="267" customFormat="false" ht="14" hidden="true" customHeight="false" outlineLevel="0" collapsed="false">
      <c r="A267" s="0" t="str">
        <f aca="false">SUBSTITUTE(C267&amp;D267&amp;E267&amp;F267&amp;G267&amp;H267&amp;I267," ","")</f>
        <v>AgenteenSitio AgentegeneralHoraextranocturna PlatinoNANANA</v>
      </c>
      <c r="B267" s="0" t="s">
        <v>593</v>
      </c>
      <c r="C267" s="0" t="s">
        <v>51</v>
      </c>
      <c r="D267" s="0" t="s">
        <v>58</v>
      </c>
      <c r="E267" s="0" t="s">
        <v>197</v>
      </c>
      <c r="F267" s="0" t="s">
        <v>198</v>
      </c>
      <c r="G267" s="0" t="s">
        <v>35</v>
      </c>
      <c r="H267" s="0" t="s">
        <v>35</v>
      </c>
      <c r="I267" s="0" t="s">
        <v>35</v>
      </c>
      <c r="J267" s="0" t="s">
        <v>325</v>
      </c>
      <c r="K267" s="0" t="n">
        <v>22122.0635335358</v>
      </c>
      <c r="L267" s="0" t="n">
        <v>26168.94</v>
      </c>
      <c r="M267" s="0" t="n">
        <v>28906.3479958844</v>
      </c>
      <c r="N267" s="0" t="n">
        <v>16694.55</v>
      </c>
      <c r="O267" s="0" t="n">
        <v>18732.465</v>
      </c>
      <c r="P267" s="0" t="n">
        <v>22261.815</v>
      </c>
      <c r="Q267" s="0" t="n">
        <v>31571.64</v>
      </c>
      <c r="S267" s="0" t="s">
        <v>303</v>
      </c>
    </row>
    <row r="268" customFormat="false" ht="14" hidden="true" customHeight="false" outlineLevel="0" collapsed="false">
      <c r="A268" s="0" t="str">
        <f aca="false">SUBSTITUTE(C268&amp;D268&amp;E268&amp;F268&amp;G268&amp;H268&amp;I268," ","")</f>
        <v>AgenteenSitio AgentegeneralHoraextradominicalyfestivoPlatinoNANANA</v>
      </c>
      <c r="B268" s="0" t="s">
        <v>594</v>
      </c>
      <c r="C268" s="0" t="s">
        <v>51</v>
      </c>
      <c r="D268" s="0" t="s">
        <v>58</v>
      </c>
      <c r="E268" s="0" t="s">
        <v>194</v>
      </c>
      <c r="F268" s="0" t="s">
        <v>198</v>
      </c>
      <c r="G268" s="0" t="s">
        <v>35</v>
      </c>
      <c r="H268" s="0" t="s">
        <v>35</v>
      </c>
      <c r="I268" s="0" t="s">
        <v>35</v>
      </c>
      <c r="J268" s="0" t="s">
        <v>325</v>
      </c>
      <c r="K268" s="0" t="n">
        <v>27148.7980965013</v>
      </c>
      <c r="L268" s="0" t="n">
        <v>29907.36</v>
      </c>
      <c r="M268" s="0" t="n">
        <v>33035.8262810107</v>
      </c>
      <c r="N268" s="0" t="n">
        <v>23848.47</v>
      </c>
      <c r="O268" s="0" t="n">
        <v>21308.58</v>
      </c>
      <c r="P268" s="0" t="n">
        <v>24345.27</v>
      </c>
      <c r="Q268" s="0" t="n">
        <v>35147.565</v>
      </c>
      <c r="S268" s="0" t="s">
        <v>303</v>
      </c>
    </row>
    <row r="269" customFormat="false" ht="14" hidden="true" customHeight="false" outlineLevel="0" collapsed="false">
      <c r="A269" s="0" t="str">
        <f aca="false">SUBSTITUTE(C269&amp;D269&amp;E269&amp;F269&amp;G269&amp;H269&amp;I269," ","")</f>
        <v>AgenteenSitio AgentegeneralServicio7x24PlatinoNANANA</v>
      </c>
      <c r="B269" s="0" t="s">
        <v>595</v>
      </c>
      <c r="C269" s="0" t="s">
        <v>51</v>
      </c>
      <c r="D269" s="0" t="s">
        <v>58</v>
      </c>
      <c r="E269" s="0" t="s">
        <v>55</v>
      </c>
      <c r="F269" s="0" t="s">
        <v>198</v>
      </c>
      <c r="G269" s="0" t="s">
        <v>35</v>
      </c>
      <c r="H269" s="0" t="s">
        <v>35</v>
      </c>
      <c r="I269" s="0" t="s">
        <v>35</v>
      </c>
      <c r="J269" s="0" t="s">
        <v>305</v>
      </c>
      <c r="K269" s="0" t="n">
        <v>9531752.28093963</v>
      </c>
      <c r="L269" s="0" t="n">
        <v>13818836.655</v>
      </c>
      <c r="M269" s="0" t="n">
        <v>17870151.5178807</v>
      </c>
      <c r="N269" s="0" t="n">
        <v>13396068.135</v>
      </c>
      <c r="O269" s="0" t="n">
        <v>13600780.785</v>
      </c>
      <c r="P269" s="0" t="n">
        <v>19784568.375</v>
      </c>
      <c r="Q269" s="0" t="n">
        <v>15636330.81</v>
      </c>
      <c r="S269" s="0" t="s">
        <v>303</v>
      </c>
    </row>
    <row r="270" customFormat="false" ht="14" hidden="true" customHeight="false" outlineLevel="0" collapsed="false">
      <c r="A270" s="0" t="str">
        <f aca="false">SUBSTITUTE(C270&amp;D270&amp;E270&amp;F270&amp;G270&amp;H270&amp;I270," ","")</f>
        <v>AgenteenSitio AgentetécnicoJornadaOrdinariaPlataNANANA</v>
      </c>
      <c r="B270" s="0" t="s">
        <v>596</v>
      </c>
      <c r="C270" s="0" t="s">
        <v>51</v>
      </c>
      <c r="D270" s="0" t="s">
        <v>52</v>
      </c>
      <c r="E270" s="0" t="s">
        <v>53</v>
      </c>
      <c r="F270" s="0" t="s">
        <v>195</v>
      </c>
      <c r="G270" s="0" t="s">
        <v>35</v>
      </c>
      <c r="H270" s="0" t="s">
        <v>35</v>
      </c>
      <c r="I270" s="0" t="s">
        <v>35</v>
      </c>
      <c r="J270" s="0" t="s">
        <v>36</v>
      </c>
      <c r="K270" s="0" t="n">
        <v>4103543.18160198</v>
      </c>
      <c r="L270" s="0" t="n">
        <v>4035364.605</v>
      </c>
      <c r="M270" s="0" t="n">
        <v>5131393.68890303</v>
      </c>
      <c r="N270" s="0" t="n">
        <v>4354531.695</v>
      </c>
      <c r="O270" s="0" t="n">
        <v>4890839.715</v>
      </c>
      <c r="P270" s="0" t="n">
        <v>4987140.255</v>
      </c>
      <c r="Q270" s="0" t="n">
        <v>5079730.32</v>
      </c>
      <c r="S270" s="0" t="s">
        <v>303</v>
      </c>
    </row>
    <row r="271" customFormat="false" ht="14" hidden="true" customHeight="false" outlineLevel="0" collapsed="false">
      <c r="A271" s="0" t="str">
        <f aca="false">SUBSTITUTE(C271&amp;D271&amp;E271&amp;F271&amp;G271&amp;H271&amp;I271," ","")</f>
        <v>AgenteenSitio AgentetécnicoHoraextradiurnaPlataNANANA</v>
      </c>
      <c r="B271" s="0" t="s">
        <v>597</v>
      </c>
      <c r="C271" s="0" t="s">
        <v>51</v>
      </c>
      <c r="D271" s="0" t="s">
        <v>52</v>
      </c>
      <c r="E271" s="0" t="s">
        <v>192</v>
      </c>
      <c r="F271" s="0" t="s">
        <v>195</v>
      </c>
      <c r="G271" s="0" t="s">
        <v>35</v>
      </c>
      <c r="H271" s="0" t="s">
        <v>35</v>
      </c>
      <c r="I271" s="0" t="s">
        <v>35</v>
      </c>
      <c r="J271" s="0" t="s">
        <v>325</v>
      </c>
      <c r="K271" s="0" t="n">
        <v>20240.4975967212</v>
      </c>
      <c r="L271" s="0" t="n">
        <v>21991.68</v>
      </c>
      <c r="M271" s="0" t="n">
        <v>25362.858367533</v>
      </c>
      <c r="N271" s="0" t="n">
        <v>15899.67</v>
      </c>
      <c r="O271" s="0" t="n">
        <v>17467.695</v>
      </c>
      <c r="P271" s="0" t="n">
        <v>22290.795</v>
      </c>
      <c r="Q271" s="0" t="n">
        <v>26701.965</v>
      </c>
      <c r="S271" s="0" t="s">
        <v>303</v>
      </c>
    </row>
    <row r="272" customFormat="false" ht="14" hidden="true" customHeight="false" outlineLevel="0" collapsed="false">
      <c r="A272" s="0" t="str">
        <f aca="false">SUBSTITUTE(C272&amp;D272&amp;E272&amp;F272&amp;G272&amp;H272&amp;I272," ","")</f>
        <v>AgenteenSitio AgentetécnicoHoraextranocturna PlataNANANA</v>
      </c>
      <c r="B272" s="0" t="s">
        <v>598</v>
      </c>
      <c r="C272" s="0" t="s">
        <v>51</v>
      </c>
      <c r="D272" s="0" t="s">
        <v>52</v>
      </c>
      <c r="E272" s="0" t="s">
        <v>197</v>
      </c>
      <c r="F272" s="0" t="s">
        <v>195</v>
      </c>
      <c r="G272" s="0" t="s">
        <v>35</v>
      </c>
      <c r="H272" s="0" t="s">
        <v>35</v>
      </c>
      <c r="I272" s="0" t="s">
        <v>35</v>
      </c>
      <c r="J272" s="0" t="s">
        <v>325</v>
      </c>
      <c r="K272" s="0" t="n">
        <v>26525.2996101471</v>
      </c>
      <c r="L272" s="0" t="n">
        <v>30789.18</v>
      </c>
      <c r="M272" s="0" t="n">
        <v>35508.0017145462</v>
      </c>
      <c r="N272" s="0" t="n">
        <v>22258.71</v>
      </c>
      <c r="O272" s="0" t="n">
        <v>24175.53</v>
      </c>
      <c r="P272" s="0" t="n">
        <v>27762.84</v>
      </c>
      <c r="Q272" s="0" t="n">
        <v>37062.315</v>
      </c>
      <c r="S272" s="0" t="s">
        <v>303</v>
      </c>
    </row>
    <row r="273" customFormat="false" ht="14" hidden="true" customHeight="false" outlineLevel="0" collapsed="false">
      <c r="A273" s="0" t="str">
        <f aca="false">SUBSTITUTE(C273&amp;D273&amp;E273&amp;F273&amp;G273&amp;H273&amp;I273," ","")</f>
        <v>AgenteenSitio AgentetécnicoHoraextradominicalyfestivoPlataNANANA</v>
      </c>
      <c r="B273" s="0" t="s">
        <v>599</v>
      </c>
      <c r="C273" s="0" t="s">
        <v>51</v>
      </c>
      <c r="D273" s="0" t="s">
        <v>52</v>
      </c>
      <c r="E273" s="0" t="s">
        <v>194</v>
      </c>
      <c r="F273" s="0" t="s">
        <v>195</v>
      </c>
      <c r="G273" s="0" t="s">
        <v>35</v>
      </c>
      <c r="H273" s="0" t="s">
        <v>35</v>
      </c>
      <c r="I273" s="0" t="s">
        <v>35</v>
      </c>
      <c r="J273" s="0" t="s">
        <v>325</v>
      </c>
      <c r="K273" s="0" t="n">
        <v>32810.101623573</v>
      </c>
      <c r="L273" s="0" t="n">
        <v>35186.895</v>
      </c>
      <c r="M273" s="0" t="n">
        <v>40580.5733880528</v>
      </c>
      <c r="N273" s="0" t="n">
        <v>31798.305</v>
      </c>
      <c r="O273" s="0" t="n">
        <v>27529.965</v>
      </c>
      <c r="P273" s="0" t="n">
        <v>30499.38</v>
      </c>
      <c r="Q273" s="0" t="n">
        <v>41259.24</v>
      </c>
      <c r="S273" s="0" t="s">
        <v>303</v>
      </c>
    </row>
    <row r="274" customFormat="false" ht="14" hidden="true" customHeight="false" outlineLevel="0" collapsed="false">
      <c r="A274" s="0" t="str">
        <f aca="false">SUBSTITUTE(C274&amp;D274&amp;E274&amp;F274&amp;G274&amp;H274&amp;I274," ","")</f>
        <v>AgenteenSitio AgentetécnicoServicio7x24PlataNANANA</v>
      </c>
      <c r="B274" s="0" t="s">
        <v>600</v>
      </c>
      <c r="C274" s="0" t="s">
        <v>51</v>
      </c>
      <c r="D274" s="0" t="s">
        <v>52</v>
      </c>
      <c r="E274" s="0" t="s">
        <v>55</v>
      </c>
      <c r="F274" s="0" t="s">
        <v>195</v>
      </c>
      <c r="G274" s="0" t="s">
        <v>35</v>
      </c>
      <c r="H274" s="0" t="s">
        <v>35</v>
      </c>
      <c r="I274" s="0" t="s">
        <v>35</v>
      </c>
      <c r="J274" s="0" t="s">
        <v>305</v>
      </c>
      <c r="K274" s="0" t="n">
        <v>11645305.5977131</v>
      </c>
      <c r="L274" s="0" t="n">
        <v>17482470.66</v>
      </c>
      <c r="M274" s="0" t="n">
        <v>20653859.5978347</v>
      </c>
      <c r="N274" s="0" t="n">
        <v>16447281.255</v>
      </c>
      <c r="O274" s="0" t="n">
        <v>16863599.655</v>
      </c>
      <c r="P274" s="0" t="n">
        <v>23469598.935</v>
      </c>
      <c r="Q274" s="0" t="n">
        <v>18020479.185</v>
      </c>
      <c r="S274" s="0" t="s">
        <v>303</v>
      </c>
    </row>
    <row r="275" customFormat="false" ht="14" hidden="false" customHeight="false" outlineLevel="0" collapsed="false">
      <c r="A275" s="0" t="str">
        <f aca="false">SUBSTITUTE(C275&amp;D275&amp;E275&amp;F275&amp;G275&amp;H275&amp;I275," ","")</f>
        <v>AgenteenSitio AgentetécnicoJornadaOrdinariaOroNANANA</v>
      </c>
      <c r="B275" s="0" t="s">
        <v>601</v>
      </c>
      <c r="C275" s="0" t="s">
        <v>51</v>
      </c>
      <c r="D275" s="0" t="s">
        <v>52</v>
      </c>
      <c r="E275" s="0" t="s">
        <v>53</v>
      </c>
      <c r="F275" s="0" t="s">
        <v>54</v>
      </c>
      <c r="G275" s="0" t="s">
        <v>35</v>
      </c>
      <c r="H275" s="0" t="s">
        <v>35</v>
      </c>
      <c r="I275" s="0" t="s">
        <v>35</v>
      </c>
      <c r="J275" s="0" t="s">
        <v>36</v>
      </c>
      <c r="K275" s="0" t="n">
        <v>4103543.18160198</v>
      </c>
      <c r="L275" s="0" t="n">
        <v>4116072.87</v>
      </c>
      <c r="M275" s="0" t="n">
        <v>5278298.74727415</v>
      </c>
      <c r="N275" s="0" t="n">
        <v>4395545.64</v>
      </c>
      <c r="O275" s="0" t="n">
        <v>4890839.715</v>
      </c>
      <c r="P275" s="0" t="n">
        <v>5092132.725</v>
      </c>
      <c r="Q275" s="0" t="n">
        <v>5304928.725</v>
      </c>
      <c r="S275" s="0" t="s">
        <v>303</v>
      </c>
    </row>
    <row r="276" customFormat="false" ht="14" hidden="true" customHeight="false" outlineLevel="0" collapsed="false">
      <c r="A276" s="0" t="str">
        <f aca="false">SUBSTITUTE(C276&amp;D276&amp;E276&amp;F276&amp;G276&amp;H276&amp;I276," ","")</f>
        <v>AgenteenSitio AgentetécnicoHoraextradiurnaOroNANANA</v>
      </c>
      <c r="B276" s="0" t="s">
        <v>602</v>
      </c>
      <c r="C276" s="0" t="s">
        <v>51</v>
      </c>
      <c r="D276" s="0" t="s">
        <v>52</v>
      </c>
      <c r="E276" s="0" t="s">
        <v>192</v>
      </c>
      <c r="F276" s="0" t="s">
        <v>54</v>
      </c>
      <c r="G276" s="0" t="s">
        <v>35</v>
      </c>
      <c r="H276" s="0" t="s">
        <v>35</v>
      </c>
      <c r="I276" s="0" t="s">
        <v>35</v>
      </c>
      <c r="J276" s="0" t="s">
        <v>325</v>
      </c>
      <c r="K276" s="0" t="n">
        <v>20240.4975967212</v>
      </c>
      <c r="L276" s="0" t="n">
        <v>22431.555</v>
      </c>
      <c r="M276" s="0" t="n">
        <v>26088.9636743619</v>
      </c>
      <c r="N276" s="0" t="n">
        <v>15899.67</v>
      </c>
      <c r="O276" s="0" t="n">
        <v>17467.695</v>
      </c>
      <c r="P276" s="0" t="n">
        <v>22760.685</v>
      </c>
      <c r="Q276" s="0" t="n">
        <v>27886.005</v>
      </c>
      <c r="S276" s="0" t="s">
        <v>303</v>
      </c>
    </row>
    <row r="277" customFormat="false" ht="14" hidden="true" customHeight="false" outlineLevel="0" collapsed="false">
      <c r="A277" s="0" t="str">
        <f aca="false">SUBSTITUTE(C277&amp;D277&amp;E277&amp;F277&amp;G277&amp;H277&amp;I277," ","")</f>
        <v>AgenteenSitio AgentetécnicoHoraextranocturna OroNANANA</v>
      </c>
      <c r="B277" s="0" t="s">
        <v>603</v>
      </c>
      <c r="C277" s="0" t="s">
        <v>51</v>
      </c>
      <c r="D277" s="0" t="s">
        <v>52</v>
      </c>
      <c r="E277" s="0" t="s">
        <v>197</v>
      </c>
      <c r="F277" s="0" t="s">
        <v>54</v>
      </c>
      <c r="G277" s="0" t="s">
        <v>35</v>
      </c>
      <c r="H277" s="0" t="s">
        <v>35</v>
      </c>
      <c r="I277" s="0" t="s">
        <v>35</v>
      </c>
      <c r="J277" s="0" t="s">
        <v>325</v>
      </c>
      <c r="K277" s="0" t="n">
        <v>26525.2996101471</v>
      </c>
      <c r="L277" s="0" t="n">
        <v>31405.005</v>
      </c>
      <c r="M277" s="0" t="n">
        <v>36524.5491441066</v>
      </c>
      <c r="N277" s="0" t="n">
        <v>22258.71</v>
      </c>
      <c r="O277" s="0" t="n">
        <v>24175.53</v>
      </c>
      <c r="P277" s="0" t="n">
        <v>28346.58</v>
      </c>
      <c r="Q277" s="0" t="n">
        <v>38704.86</v>
      </c>
      <c r="S277" s="0" t="s">
        <v>303</v>
      </c>
    </row>
    <row r="278" customFormat="false" ht="14" hidden="true" customHeight="false" outlineLevel="0" collapsed="false">
      <c r="A278" s="0" t="str">
        <f aca="false">SUBSTITUTE(C278&amp;D278&amp;E278&amp;F278&amp;G278&amp;H278&amp;I278," ","")</f>
        <v>AgenteenSitio AgentetécnicoHoraextradominicalyfestivoOroNANANA</v>
      </c>
      <c r="B278" s="0" t="s">
        <v>604</v>
      </c>
      <c r="C278" s="0" t="s">
        <v>51</v>
      </c>
      <c r="D278" s="0" t="s">
        <v>52</v>
      </c>
      <c r="E278" s="0" t="s">
        <v>194</v>
      </c>
      <c r="F278" s="0" t="s">
        <v>54</v>
      </c>
      <c r="G278" s="0" t="s">
        <v>35</v>
      </c>
      <c r="H278" s="0" t="s">
        <v>35</v>
      </c>
      <c r="I278" s="0" t="s">
        <v>35</v>
      </c>
      <c r="J278" s="0" t="s">
        <v>325</v>
      </c>
      <c r="K278" s="0" t="n">
        <v>32810.101623573</v>
      </c>
      <c r="L278" s="0" t="n">
        <v>35890.695</v>
      </c>
      <c r="M278" s="0" t="n">
        <v>41742.341878979</v>
      </c>
      <c r="N278" s="0" t="n">
        <v>31798.305</v>
      </c>
      <c r="O278" s="0" t="n">
        <v>27529.965</v>
      </c>
      <c r="P278" s="0" t="n">
        <v>31141.08</v>
      </c>
      <c r="Q278" s="0" t="n">
        <v>43089.12</v>
      </c>
      <c r="S278" s="0" t="s">
        <v>303</v>
      </c>
    </row>
    <row r="279" customFormat="false" ht="14" hidden="false" customHeight="false" outlineLevel="0" collapsed="false">
      <c r="A279" s="0" t="str">
        <f aca="false">SUBSTITUTE(C279&amp;D279&amp;E279&amp;F279&amp;G279&amp;H279&amp;I279," ","")</f>
        <v>AgenteenSitio AgentetécnicoServicio7x24OroNANANA</v>
      </c>
      <c r="B279" s="0" t="s">
        <v>605</v>
      </c>
      <c r="C279" s="0" t="s">
        <v>51</v>
      </c>
      <c r="D279" s="0" t="s">
        <v>52</v>
      </c>
      <c r="E279" s="0" t="s">
        <v>55</v>
      </c>
      <c r="F279" s="0" t="s">
        <v>54</v>
      </c>
      <c r="G279" s="0" t="s">
        <v>35</v>
      </c>
      <c r="H279" s="0" t="s">
        <v>35</v>
      </c>
      <c r="I279" s="0" t="s">
        <v>35</v>
      </c>
      <c r="J279" s="0" t="s">
        <v>305</v>
      </c>
      <c r="K279" s="0" t="n">
        <v>11645305.5977131</v>
      </c>
      <c r="L279" s="0" t="n">
        <v>17832120.57</v>
      </c>
      <c r="M279" s="0" t="n">
        <v>21245152.4577784</v>
      </c>
      <c r="N279" s="0" t="n">
        <v>16549777.305</v>
      </c>
      <c r="O279" s="0" t="n">
        <v>16863599.655</v>
      </c>
      <c r="P279" s="0" t="n">
        <v>23963695.515</v>
      </c>
      <c r="Q279" s="0" t="n">
        <v>18819377.055</v>
      </c>
      <c r="S279" s="0" t="s">
        <v>303</v>
      </c>
    </row>
    <row r="280" customFormat="false" ht="14" hidden="true" customHeight="false" outlineLevel="0" collapsed="false">
      <c r="A280" s="0" t="str">
        <f aca="false">SUBSTITUTE(C280&amp;D280&amp;E280&amp;F280&amp;G280&amp;H280&amp;I280," ","")</f>
        <v>AgenteenSitio AgentetécnicoJornadaOrdinariaPlatinoNANANA</v>
      </c>
      <c r="B280" s="0" t="s">
        <v>606</v>
      </c>
      <c r="C280" s="0" t="s">
        <v>51</v>
      </c>
      <c r="D280" s="0" t="s">
        <v>52</v>
      </c>
      <c r="E280" s="0" t="s">
        <v>53</v>
      </c>
      <c r="F280" s="0" t="s">
        <v>198</v>
      </c>
      <c r="G280" s="0" t="s">
        <v>35</v>
      </c>
      <c r="H280" s="0" t="s">
        <v>35</v>
      </c>
      <c r="I280" s="0" t="s">
        <v>35</v>
      </c>
      <c r="J280" s="0" t="s">
        <v>36</v>
      </c>
      <c r="K280" s="0" t="n">
        <v>4103543.18160198</v>
      </c>
      <c r="L280" s="0" t="n">
        <v>4237133.715</v>
      </c>
      <c r="M280" s="0" t="n">
        <v>5433863.10764179</v>
      </c>
      <c r="N280" s="0" t="n">
        <v>4436559.585</v>
      </c>
      <c r="O280" s="0" t="n">
        <v>4890839.715</v>
      </c>
      <c r="P280" s="0" t="n">
        <v>5201640.9</v>
      </c>
      <c r="Q280" s="0" t="n">
        <v>5638204.935</v>
      </c>
      <c r="S280" s="0" t="s">
        <v>303</v>
      </c>
    </row>
    <row r="281" customFormat="false" ht="14" hidden="true" customHeight="false" outlineLevel="0" collapsed="false">
      <c r="A281" s="0" t="str">
        <f aca="false">SUBSTITUTE(C281&amp;D281&amp;E281&amp;F281&amp;G281&amp;H281&amp;I281," ","")</f>
        <v>AgenteenSitio AgentetécnicoHoraextradiurnaPlatinoNANANA</v>
      </c>
      <c r="B281" s="0" t="s">
        <v>607</v>
      </c>
      <c r="C281" s="0" t="s">
        <v>51</v>
      </c>
      <c r="D281" s="0" t="s">
        <v>52</v>
      </c>
      <c r="E281" s="0" t="s">
        <v>192</v>
      </c>
      <c r="F281" s="0" t="s">
        <v>198</v>
      </c>
      <c r="G281" s="0" t="s">
        <v>35</v>
      </c>
      <c r="H281" s="0" t="s">
        <v>35</v>
      </c>
      <c r="I281" s="0" t="s">
        <v>35</v>
      </c>
      <c r="J281" s="0" t="s">
        <v>325</v>
      </c>
      <c r="K281" s="0" t="n">
        <v>20240.4975967212</v>
      </c>
      <c r="L281" s="0" t="n">
        <v>23091.885</v>
      </c>
      <c r="M281" s="0" t="n">
        <v>26857.8691761114</v>
      </c>
      <c r="N281" s="0" t="n">
        <v>15899.67</v>
      </c>
      <c r="O281" s="0" t="n">
        <v>17467.695</v>
      </c>
      <c r="P281" s="0" t="n">
        <v>23249.205</v>
      </c>
      <c r="Q281" s="0" t="n">
        <v>29638.26</v>
      </c>
      <c r="S281" s="0" t="s">
        <v>303</v>
      </c>
    </row>
    <row r="282" customFormat="false" ht="14" hidden="true" customHeight="false" outlineLevel="0" collapsed="false">
      <c r="A282" s="0" t="str">
        <f aca="false">SUBSTITUTE(C282&amp;D282&amp;E282&amp;F282&amp;G282&amp;H282&amp;I282," ","")</f>
        <v>AgenteenSitio AgentetécnicoHoraextranocturna PlatinoNANANA</v>
      </c>
      <c r="B282" s="0" t="s">
        <v>608</v>
      </c>
      <c r="C282" s="0" t="s">
        <v>51</v>
      </c>
      <c r="D282" s="0" t="s">
        <v>52</v>
      </c>
      <c r="E282" s="0" t="s">
        <v>197</v>
      </c>
      <c r="F282" s="0" t="s">
        <v>198</v>
      </c>
      <c r="G282" s="0" t="s">
        <v>35</v>
      </c>
      <c r="H282" s="0" t="s">
        <v>35</v>
      </c>
      <c r="I282" s="0" t="s">
        <v>35</v>
      </c>
      <c r="J282" s="0" t="s">
        <v>325</v>
      </c>
      <c r="K282" s="0" t="n">
        <v>26525.2996101471</v>
      </c>
      <c r="L282" s="0" t="n">
        <v>32329.26</v>
      </c>
      <c r="M282" s="0" t="n">
        <v>37601.016846556</v>
      </c>
      <c r="N282" s="0" t="n">
        <v>22258.71</v>
      </c>
      <c r="O282" s="0" t="n">
        <v>24175.53</v>
      </c>
      <c r="P282" s="0" t="n">
        <v>28956.195</v>
      </c>
      <c r="Q282" s="0" t="n">
        <v>41137.11</v>
      </c>
      <c r="S282" s="0" t="s">
        <v>303</v>
      </c>
    </row>
    <row r="283" customFormat="false" ht="14" hidden="true" customHeight="false" outlineLevel="0" collapsed="false">
      <c r="A283" s="0" t="str">
        <f aca="false">SUBSTITUTE(C283&amp;D283&amp;E283&amp;F283&amp;G283&amp;H283&amp;I283," ","")</f>
        <v>AgenteenSitio AgentetécnicoHoraextradominicalyfestivoPlatinoNANANA</v>
      </c>
      <c r="B283" s="0" t="s">
        <v>609</v>
      </c>
      <c r="C283" s="0" t="s">
        <v>51</v>
      </c>
      <c r="D283" s="0" t="s">
        <v>52</v>
      </c>
      <c r="E283" s="0" t="s">
        <v>194</v>
      </c>
      <c r="F283" s="0" t="s">
        <v>198</v>
      </c>
      <c r="G283" s="0" t="s">
        <v>35</v>
      </c>
      <c r="H283" s="0" t="s">
        <v>35</v>
      </c>
      <c r="I283" s="0" t="s">
        <v>35</v>
      </c>
      <c r="J283" s="0" t="s">
        <v>325</v>
      </c>
      <c r="K283" s="0" t="n">
        <v>32810.101623573</v>
      </c>
      <c r="L283" s="0" t="n">
        <v>36946.395</v>
      </c>
      <c r="M283" s="0" t="n">
        <v>42972.5906817783</v>
      </c>
      <c r="N283" s="0" t="n">
        <v>31798.305</v>
      </c>
      <c r="O283" s="0" t="n">
        <v>27529.965</v>
      </c>
      <c r="P283" s="0" t="n">
        <v>31810.725</v>
      </c>
      <c r="Q283" s="0" t="n">
        <v>45795.645</v>
      </c>
      <c r="S283" s="0" t="s">
        <v>303</v>
      </c>
    </row>
    <row r="284" customFormat="false" ht="14" hidden="true" customHeight="false" outlineLevel="0" collapsed="false">
      <c r="A284" s="0" t="str">
        <f aca="false">SUBSTITUTE(C284&amp;D284&amp;E284&amp;F284&amp;G284&amp;H284&amp;I284," ","")</f>
        <v>AgenteenSitio AgentetécnicoServicio7x24PlatinoNANANA</v>
      </c>
      <c r="B284" s="0" t="s">
        <v>610</v>
      </c>
      <c r="C284" s="0" t="s">
        <v>51</v>
      </c>
      <c r="D284" s="0" t="s">
        <v>52</v>
      </c>
      <c r="E284" s="0" t="s">
        <v>55</v>
      </c>
      <c r="F284" s="0" t="s">
        <v>198</v>
      </c>
      <c r="G284" s="0" t="s">
        <v>35</v>
      </c>
      <c r="H284" s="0" t="s">
        <v>35</v>
      </c>
      <c r="I284" s="0" t="s">
        <v>35</v>
      </c>
      <c r="J284" s="0" t="s">
        <v>305</v>
      </c>
      <c r="K284" s="0" t="n">
        <v>11645305.5977131</v>
      </c>
      <c r="L284" s="0" t="n">
        <v>18356594.4</v>
      </c>
      <c r="M284" s="0" t="n">
        <v>21871299.0082582</v>
      </c>
      <c r="N284" s="0" t="n">
        <v>16652272.32</v>
      </c>
      <c r="O284" s="0" t="n">
        <v>16863599.655</v>
      </c>
      <c r="P284" s="0" t="n">
        <v>24479044.785</v>
      </c>
      <c r="Q284" s="0" t="n">
        <v>20001684.465</v>
      </c>
      <c r="S284" s="0" t="s">
        <v>303</v>
      </c>
    </row>
    <row r="285" customFormat="false" ht="14" hidden="true" customHeight="false" outlineLevel="0" collapsed="false">
      <c r="A285" s="0" t="str">
        <f aca="false">SUBSTITUTE(C285&amp;D285&amp;E285&amp;F285&amp;G285&amp;H285&amp;I285," ","")</f>
        <v>AgenteenSitio AgenteprofesionalEconomía,administración,contaduríayafinesJornadaOrdinariaPlataNANA</v>
      </c>
      <c r="B285" s="0" t="s">
        <v>611</v>
      </c>
      <c r="C285" s="0" t="s">
        <v>51</v>
      </c>
      <c r="D285" s="0" t="s">
        <v>56</v>
      </c>
      <c r="E285" s="0" t="s">
        <v>612</v>
      </c>
      <c r="F285" s="0" t="s">
        <v>53</v>
      </c>
      <c r="G285" s="0" t="s">
        <v>195</v>
      </c>
      <c r="H285" s="0" t="s">
        <v>35</v>
      </c>
      <c r="I285" s="0" t="s">
        <v>35</v>
      </c>
      <c r="J285" s="0" t="s">
        <v>36</v>
      </c>
      <c r="K285" s="0" t="n">
        <v>5611895.6648242</v>
      </c>
      <c r="L285" s="0" t="n">
        <v>5582012.715</v>
      </c>
      <c r="M285" s="0" t="n">
        <v>6724823.50671628</v>
      </c>
      <c r="N285" s="0" t="n">
        <v>6092959.095</v>
      </c>
      <c r="O285" s="0" t="n">
        <v>6412153.095</v>
      </c>
      <c r="P285" s="0" t="n">
        <v>6335498.925</v>
      </c>
      <c r="Q285" s="0" t="n">
        <v>6743447.28</v>
      </c>
      <c r="S285" s="0" t="s">
        <v>303</v>
      </c>
    </row>
    <row r="286" customFormat="false" ht="14" hidden="true" customHeight="false" outlineLevel="0" collapsed="false">
      <c r="A286" s="0" t="str">
        <f aca="false">SUBSTITUTE(C286&amp;D286&amp;E286&amp;F286&amp;G286&amp;H286&amp;I286," ","")</f>
        <v>AgenteenSitio AgenteprofesionalEconomía,administración,contaduríayafinesHoraextradiurnaPlataNANA</v>
      </c>
      <c r="B286" s="0" t="s">
        <v>613</v>
      </c>
      <c r="C286" s="0" t="s">
        <v>51</v>
      </c>
      <c r="D286" s="0" t="s">
        <v>56</v>
      </c>
      <c r="E286" s="0" t="s">
        <v>612</v>
      </c>
      <c r="F286" s="0" t="s">
        <v>192</v>
      </c>
      <c r="G286" s="0" t="s">
        <v>195</v>
      </c>
      <c r="H286" s="0" t="s">
        <v>35</v>
      </c>
      <c r="I286" s="0" t="s">
        <v>35</v>
      </c>
      <c r="J286" s="0" t="s">
        <v>325</v>
      </c>
      <c r="K286" s="0" t="n">
        <v>28096.5001135036</v>
      </c>
      <c r="L286" s="0" t="n">
        <v>30419.685</v>
      </c>
      <c r="M286" s="0" t="n">
        <v>34733.1572839864</v>
      </c>
      <c r="N286" s="0" t="n">
        <v>23848.47</v>
      </c>
      <c r="O286" s="0" t="n">
        <v>24510.87</v>
      </c>
      <c r="P286" s="0" t="n">
        <v>30935.115</v>
      </c>
      <c r="Q286" s="0" t="n">
        <v>37883.07</v>
      </c>
      <c r="S286" s="0" t="s">
        <v>303</v>
      </c>
    </row>
    <row r="287" customFormat="false" ht="14" hidden="true" customHeight="false" outlineLevel="0" collapsed="false">
      <c r="A287" s="0" t="str">
        <f aca="false">SUBSTITUTE(C287&amp;D287&amp;E287&amp;F287&amp;G287&amp;H287&amp;I287," ","")</f>
        <v>AgenteenSitio AgenteprofesionalEconomía,administración,contaduríayafinesHoraextranocturna PlataNANA</v>
      </c>
      <c r="B287" s="0" t="s">
        <v>614</v>
      </c>
      <c r="C287" s="0" t="s">
        <v>51</v>
      </c>
      <c r="D287" s="0" t="s">
        <v>56</v>
      </c>
      <c r="E287" s="0" t="s">
        <v>612</v>
      </c>
      <c r="F287" s="0" t="s">
        <v>197</v>
      </c>
      <c r="G287" s="0" t="s">
        <v>195</v>
      </c>
      <c r="H287" s="0" t="s">
        <v>35</v>
      </c>
      <c r="I287" s="0" t="s">
        <v>35</v>
      </c>
      <c r="J287" s="0" t="s">
        <v>325</v>
      </c>
      <c r="K287" s="0" t="n">
        <v>37523.7031336424</v>
      </c>
      <c r="L287" s="0" t="n">
        <v>42588.18</v>
      </c>
      <c r="M287" s="0" t="n">
        <v>48626.420197581</v>
      </c>
      <c r="N287" s="0" t="n">
        <v>33388.065</v>
      </c>
      <c r="O287" s="0" t="n">
        <v>34035.975</v>
      </c>
      <c r="P287" s="0" t="n">
        <v>39079.53</v>
      </c>
      <c r="Q287" s="0" t="n">
        <v>52580.07</v>
      </c>
      <c r="S287" s="0" t="s">
        <v>303</v>
      </c>
    </row>
    <row r="288" customFormat="false" ht="14" hidden="true" customHeight="false" outlineLevel="0" collapsed="false">
      <c r="A288" s="0" t="str">
        <f aca="false">SUBSTITUTE(C288&amp;D288&amp;E288&amp;F288&amp;G288&amp;H288&amp;I288," ","")</f>
        <v>AgenteenSitio AgenteprofesionalEconomía,administración,contaduríayafinesHoraextradominicalyfestivoPlataNANA</v>
      </c>
      <c r="B288" s="0" t="s">
        <v>615</v>
      </c>
      <c r="C288" s="0" t="s">
        <v>51</v>
      </c>
      <c r="D288" s="0" t="s">
        <v>56</v>
      </c>
      <c r="E288" s="0" t="s">
        <v>612</v>
      </c>
      <c r="F288" s="0" t="s">
        <v>194</v>
      </c>
      <c r="G288" s="0" t="s">
        <v>195</v>
      </c>
      <c r="H288" s="0" t="s">
        <v>35</v>
      </c>
      <c r="I288" s="0" t="s">
        <v>35</v>
      </c>
      <c r="J288" s="0" t="s">
        <v>325</v>
      </c>
      <c r="K288" s="0" t="n">
        <v>46950.9061537813</v>
      </c>
      <c r="L288" s="0" t="n">
        <v>48671.91</v>
      </c>
      <c r="M288" s="0" t="n">
        <v>55573.0516543783</v>
      </c>
      <c r="N288" s="0" t="n">
        <v>47697.975</v>
      </c>
      <c r="O288" s="0" t="n">
        <v>38799.045</v>
      </c>
      <c r="P288" s="0" t="n">
        <v>43152.255</v>
      </c>
      <c r="Q288" s="0" t="n">
        <v>58535.46</v>
      </c>
      <c r="S288" s="0" t="s">
        <v>303</v>
      </c>
    </row>
    <row r="289" customFormat="false" ht="14" hidden="true" customHeight="false" outlineLevel="0" collapsed="false">
      <c r="A289" s="0" t="str">
        <f aca="false">SUBSTITUTE(C289&amp;D289&amp;E289&amp;F289&amp;G289&amp;H289&amp;I289," ","")</f>
        <v>AgenteenSitio AgenteprofesionalEconomía,administración,contaduríayafinesServicio7x24PlataNANA</v>
      </c>
      <c r="B289" s="0" t="s">
        <v>616</v>
      </c>
      <c r="C289" s="0" t="s">
        <v>51</v>
      </c>
      <c r="D289" s="0" t="s">
        <v>56</v>
      </c>
      <c r="E289" s="0" t="s">
        <v>612</v>
      </c>
      <c r="F289" s="0" t="s">
        <v>55</v>
      </c>
      <c r="G289" s="0" t="s">
        <v>195</v>
      </c>
      <c r="H289" s="0" t="s">
        <v>35</v>
      </c>
      <c r="I289" s="0" t="s">
        <v>35</v>
      </c>
      <c r="J289" s="0" t="s">
        <v>305</v>
      </c>
      <c r="K289" s="0" t="n">
        <v>16924539.2889908</v>
      </c>
      <c r="L289" s="0" t="n">
        <v>24280819.515</v>
      </c>
      <c r="M289" s="0" t="n">
        <v>26690745.8890316</v>
      </c>
      <c r="N289" s="0" t="n">
        <v>22337597.7</v>
      </c>
      <c r="O289" s="0" t="n">
        <v>22774185.54</v>
      </c>
      <c r="P289" s="0" t="n">
        <v>31532139.225</v>
      </c>
      <c r="Q289" s="0" t="n">
        <v>25102789.605</v>
      </c>
      <c r="S289" s="0" t="s">
        <v>303</v>
      </c>
    </row>
    <row r="290" customFormat="false" ht="14" hidden="true" customHeight="false" outlineLevel="0" collapsed="false">
      <c r="A290" s="0" t="str">
        <f aca="false">SUBSTITUTE(C290&amp;D290&amp;E290&amp;F290&amp;G290&amp;H290&amp;I290," ","")</f>
        <v>AgenteenSitio AgenteprofesionalEconomía,administración,contaduríayafinesJornadaOrdinariaOroNANA</v>
      </c>
      <c r="B290" s="0" t="s">
        <v>617</v>
      </c>
      <c r="C290" s="0" t="s">
        <v>51</v>
      </c>
      <c r="D290" s="0" t="s">
        <v>56</v>
      </c>
      <c r="E290" s="0" t="s">
        <v>612</v>
      </c>
      <c r="F290" s="0" t="s">
        <v>53</v>
      </c>
      <c r="G290" s="0" t="s">
        <v>54</v>
      </c>
      <c r="H290" s="0" t="s">
        <v>35</v>
      </c>
      <c r="I290" s="0" t="s">
        <v>35</v>
      </c>
      <c r="J290" s="0" t="s">
        <v>36</v>
      </c>
      <c r="K290" s="0" t="n">
        <v>5611895.6648242</v>
      </c>
      <c r="L290" s="0" t="n">
        <v>5693652.99</v>
      </c>
      <c r="M290" s="0" t="n">
        <v>6821084.93681528</v>
      </c>
      <c r="N290" s="0" t="n">
        <v>6133973.04</v>
      </c>
      <c r="O290" s="0" t="n">
        <v>6412153.095</v>
      </c>
      <c r="P290" s="0" t="n">
        <v>6468877.305</v>
      </c>
      <c r="Q290" s="0" t="n">
        <v>7042402.89</v>
      </c>
      <c r="S290" s="0" t="s">
        <v>303</v>
      </c>
    </row>
    <row r="291" customFormat="false" ht="14" hidden="true" customHeight="false" outlineLevel="0" collapsed="false">
      <c r="A291" s="0" t="str">
        <f aca="false">SUBSTITUTE(C291&amp;D291&amp;E291&amp;F291&amp;G291&amp;H291&amp;I291," ","")</f>
        <v>AgenteenSitio AgenteprofesionalEconomía,administración,contaduríayafinesHoraextradiurnaOroNANA</v>
      </c>
      <c r="B291" s="0" t="s">
        <v>618</v>
      </c>
      <c r="C291" s="0" t="s">
        <v>51</v>
      </c>
      <c r="D291" s="0" t="s">
        <v>56</v>
      </c>
      <c r="E291" s="0" t="s">
        <v>612</v>
      </c>
      <c r="F291" s="0" t="s">
        <v>192</v>
      </c>
      <c r="G291" s="0" t="s">
        <v>54</v>
      </c>
      <c r="H291" s="0" t="s">
        <v>35</v>
      </c>
      <c r="I291" s="0" t="s">
        <v>35</v>
      </c>
      <c r="J291" s="0" t="s">
        <v>325</v>
      </c>
      <c r="K291" s="0" t="n">
        <v>28096.5001135036</v>
      </c>
      <c r="L291" s="0" t="n">
        <v>31028.265</v>
      </c>
      <c r="M291" s="0" t="n">
        <v>35727.5219356895</v>
      </c>
      <c r="N291" s="0" t="n">
        <v>23848.47</v>
      </c>
      <c r="O291" s="0" t="n">
        <v>24510.87</v>
      </c>
      <c r="P291" s="0" t="n">
        <v>31586.13</v>
      </c>
      <c r="Q291" s="0" t="n">
        <v>39562.875</v>
      </c>
      <c r="S291" s="0" t="s">
        <v>303</v>
      </c>
    </row>
    <row r="292" customFormat="false" ht="14" hidden="true" customHeight="false" outlineLevel="0" collapsed="false">
      <c r="A292" s="0" t="str">
        <f aca="false">SUBSTITUTE(C292&amp;D292&amp;E292&amp;F292&amp;G292&amp;H292&amp;I292," ","")</f>
        <v>AgenteenSitio AgenteprofesionalEconomía,administración,contaduríayafinesHoraextranocturna OroNANA</v>
      </c>
      <c r="B292" s="0" t="s">
        <v>619</v>
      </c>
      <c r="C292" s="0" t="s">
        <v>51</v>
      </c>
      <c r="D292" s="0" t="s">
        <v>56</v>
      </c>
      <c r="E292" s="0" t="s">
        <v>612</v>
      </c>
      <c r="F292" s="0" t="s">
        <v>197</v>
      </c>
      <c r="G292" s="0" t="s">
        <v>54</v>
      </c>
      <c r="H292" s="0" t="s">
        <v>35</v>
      </c>
      <c r="I292" s="0" t="s">
        <v>35</v>
      </c>
      <c r="J292" s="0" t="s">
        <v>325</v>
      </c>
      <c r="K292" s="0" t="n">
        <v>37523.7031336424</v>
      </c>
      <c r="L292" s="0" t="n">
        <v>43439.985</v>
      </c>
      <c r="M292" s="0" t="n">
        <v>50018.5307099652</v>
      </c>
      <c r="N292" s="0" t="n">
        <v>33388.065</v>
      </c>
      <c r="O292" s="0" t="n">
        <v>34035.975</v>
      </c>
      <c r="P292" s="0" t="n">
        <v>39902.355</v>
      </c>
      <c r="Q292" s="0" t="n">
        <v>54911.925</v>
      </c>
      <c r="S292" s="0" t="s">
        <v>303</v>
      </c>
    </row>
    <row r="293" customFormat="false" ht="14" hidden="true" customHeight="false" outlineLevel="0" collapsed="false">
      <c r="A293" s="0" t="str">
        <f aca="false">SUBSTITUTE(C293&amp;D293&amp;E293&amp;F293&amp;G293&amp;H293&amp;I293," ","")</f>
        <v>AgenteenSitio AgenteprofesionalEconomía,administración,contaduríayafinesHoraextradominicalyfestivoOroNANA</v>
      </c>
      <c r="B293" s="0" t="s">
        <v>620</v>
      </c>
      <c r="C293" s="0" t="s">
        <v>51</v>
      </c>
      <c r="D293" s="0" t="s">
        <v>56</v>
      </c>
      <c r="E293" s="0" t="s">
        <v>612</v>
      </c>
      <c r="F293" s="0" t="s">
        <v>194</v>
      </c>
      <c r="G293" s="0" t="s">
        <v>54</v>
      </c>
      <c r="H293" s="0" t="s">
        <v>35</v>
      </c>
      <c r="I293" s="0" t="s">
        <v>35</v>
      </c>
      <c r="J293" s="0" t="s">
        <v>325</v>
      </c>
      <c r="K293" s="0" t="n">
        <v>46950.9061537813</v>
      </c>
      <c r="L293" s="0" t="n">
        <v>49645.845</v>
      </c>
      <c r="M293" s="0" t="n">
        <v>57164.0350971031</v>
      </c>
      <c r="N293" s="0" t="n">
        <v>47697.975</v>
      </c>
      <c r="O293" s="0" t="n">
        <v>38799.045</v>
      </c>
      <c r="P293" s="0" t="n">
        <v>44060.985</v>
      </c>
      <c r="Q293" s="0" t="n">
        <v>61131.24</v>
      </c>
      <c r="S293" s="0" t="s">
        <v>303</v>
      </c>
    </row>
    <row r="294" customFormat="false" ht="14" hidden="true" customHeight="false" outlineLevel="0" collapsed="false">
      <c r="A294" s="0" t="str">
        <f aca="false">SUBSTITUTE(C294&amp;D294&amp;E294&amp;F294&amp;G294&amp;H294&amp;I294," ","")</f>
        <v>AgenteenSitio AgenteprofesionalEconomía,administración,contaduríayafinesServicio7x24OroNANA</v>
      </c>
      <c r="B294" s="0" t="s">
        <v>621</v>
      </c>
      <c r="C294" s="0" t="s">
        <v>51</v>
      </c>
      <c r="D294" s="0" t="s">
        <v>56</v>
      </c>
      <c r="E294" s="0" t="s">
        <v>612</v>
      </c>
      <c r="F294" s="0" t="s">
        <v>55</v>
      </c>
      <c r="G294" s="0" t="s">
        <v>54</v>
      </c>
      <c r="H294" s="0" t="s">
        <v>35</v>
      </c>
      <c r="I294" s="0" t="s">
        <v>35</v>
      </c>
      <c r="J294" s="0" t="s">
        <v>305</v>
      </c>
      <c r="K294" s="0" t="n">
        <v>16924539.2889908</v>
      </c>
      <c r="L294" s="0" t="n">
        <v>24766436.34</v>
      </c>
      <c r="M294" s="0" t="n">
        <v>27454866.8706815</v>
      </c>
      <c r="N294" s="0" t="n">
        <v>22440093.75</v>
      </c>
      <c r="O294" s="0" t="n">
        <v>22774185.54</v>
      </c>
      <c r="P294" s="0" t="n">
        <v>32195973.735</v>
      </c>
      <c r="Q294" s="0" t="n">
        <v>26215666.11</v>
      </c>
      <c r="S294" s="0" t="s">
        <v>303</v>
      </c>
    </row>
    <row r="295" customFormat="false" ht="14" hidden="true" customHeight="false" outlineLevel="0" collapsed="false">
      <c r="A295" s="0" t="str">
        <f aca="false">SUBSTITUTE(C295&amp;D295&amp;E295&amp;F295&amp;G295&amp;H295&amp;I295," ","")</f>
        <v>AgenteenSitio AgenteprofesionalEconomía,administración,contaduríayafinesJornadaOrdinariaPlatinoNANA</v>
      </c>
      <c r="B295" s="0" t="s">
        <v>622</v>
      </c>
      <c r="C295" s="0" t="s">
        <v>51</v>
      </c>
      <c r="D295" s="0" t="s">
        <v>56</v>
      </c>
      <c r="E295" s="0" t="s">
        <v>612</v>
      </c>
      <c r="F295" s="0" t="s">
        <v>53</v>
      </c>
      <c r="G295" s="0" t="s">
        <v>198</v>
      </c>
      <c r="H295" s="0" t="s">
        <v>35</v>
      </c>
      <c r="I295" s="0" t="s">
        <v>35</v>
      </c>
      <c r="J295" s="0" t="s">
        <v>36</v>
      </c>
      <c r="K295" s="0" t="n">
        <v>5611895.6648242</v>
      </c>
      <c r="L295" s="0" t="n">
        <v>5861113.92</v>
      </c>
      <c r="M295" s="0" t="n">
        <v>7022118.97562505</v>
      </c>
      <c r="N295" s="0" t="n">
        <v>6174986.985</v>
      </c>
      <c r="O295" s="0" t="n">
        <v>6412153.095</v>
      </c>
      <c r="P295" s="0" t="n">
        <v>6607992.69</v>
      </c>
      <c r="Q295" s="0" t="n">
        <v>7484834.34</v>
      </c>
      <c r="S295" s="0" t="s">
        <v>303</v>
      </c>
    </row>
    <row r="296" customFormat="false" ht="14" hidden="true" customHeight="false" outlineLevel="0" collapsed="false">
      <c r="A296" s="0" t="str">
        <f aca="false">SUBSTITUTE(C296&amp;D296&amp;E296&amp;F296&amp;G296&amp;H296&amp;I296," ","")</f>
        <v>AgenteenSitio AgenteprofesionalEconomía,administración,contaduríayafinesHoraextradiurnaPlatinoNANA</v>
      </c>
      <c r="B296" s="0" t="s">
        <v>623</v>
      </c>
      <c r="C296" s="0" t="s">
        <v>51</v>
      </c>
      <c r="D296" s="0" t="s">
        <v>56</v>
      </c>
      <c r="E296" s="0" t="s">
        <v>612</v>
      </c>
      <c r="F296" s="0" t="s">
        <v>192</v>
      </c>
      <c r="G296" s="0" t="s">
        <v>198</v>
      </c>
      <c r="H296" s="0" t="s">
        <v>35</v>
      </c>
      <c r="I296" s="0" t="s">
        <v>35</v>
      </c>
      <c r="J296" s="0" t="s">
        <v>325</v>
      </c>
      <c r="K296" s="0" t="n">
        <v>28096.5001135036</v>
      </c>
      <c r="L296" s="0" t="n">
        <v>31941.135</v>
      </c>
      <c r="M296" s="0" t="n">
        <v>36780.4992989576</v>
      </c>
      <c r="N296" s="0" t="n">
        <v>23848.47</v>
      </c>
      <c r="O296" s="0" t="n">
        <v>24510.87</v>
      </c>
      <c r="P296" s="0" t="n">
        <v>32265.09</v>
      </c>
      <c r="Q296" s="0" t="n">
        <v>42047.91</v>
      </c>
      <c r="S296" s="0" t="s">
        <v>303</v>
      </c>
    </row>
    <row r="297" customFormat="false" ht="14" hidden="true" customHeight="false" outlineLevel="0" collapsed="false">
      <c r="A297" s="0" t="str">
        <f aca="false">SUBSTITUTE(C297&amp;D297&amp;E297&amp;F297&amp;G297&amp;H297&amp;I297," ","")</f>
        <v>AgenteenSitio AgenteprofesionalEconomía,administración,contaduríayafinesHoraextranocturna PlatinoNANA</v>
      </c>
      <c r="B297" s="0" t="s">
        <v>624</v>
      </c>
      <c r="C297" s="0" t="s">
        <v>51</v>
      </c>
      <c r="D297" s="0" t="s">
        <v>56</v>
      </c>
      <c r="E297" s="0" t="s">
        <v>612</v>
      </c>
      <c r="F297" s="0" t="s">
        <v>197</v>
      </c>
      <c r="G297" s="0" t="s">
        <v>198</v>
      </c>
      <c r="H297" s="0" t="s">
        <v>35</v>
      </c>
      <c r="I297" s="0" t="s">
        <v>35</v>
      </c>
      <c r="J297" s="0" t="s">
        <v>325</v>
      </c>
      <c r="K297" s="0" t="n">
        <v>37523.7031336424</v>
      </c>
      <c r="L297" s="0" t="n">
        <v>44717.175</v>
      </c>
      <c r="M297" s="0" t="n">
        <v>51492.6990185407</v>
      </c>
      <c r="N297" s="0" t="n">
        <v>33388.065</v>
      </c>
      <c r="O297" s="0" t="n">
        <v>34035.975</v>
      </c>
      <c r="P297" s="0" t="n">
        <v>40760.37</v>
      </c>
      <c r="Q297" s="0" t="n">
        <v>58361.58</v>
      </c>
      <c r="S297" s="0" t="s">
        <v>303</v>
      </c>
    </row>
    <row r="298" customFormat="false" ht="14" hidden="true" customHeight="false" outlineLevel="0" collapsed="false">
      <c r="A298" s="0" t="str">
        <f aca="false">SUBSTITUTE(C298&amp;D298&amp;E298&amp;F298&amp;G298&amp;H298&amp;I298," ","")</f>
        <v>AgenteenSitio AgenteprofesionalEconomía,administración,contaduríayafinesHoraextradominicalyfestivoPlatinoNANA</v>
      </c>
      <c r="B298" s="0" t="s">
        <v>625</v>
      </c>
      <c r="C298" s="0" t="s">
        <v>51</v>
      </c>
      <c r="D298" s="0" t="s">
        <v>56</v>
      </c>
      <c r="E298" s="0" t="s">
        <v>612</v>
      </c>
      <c r="F298" s="0" t="s">
        <v>194</v>
      </c>
      <c r="G298" s="0" t="s">
        <v>198</v>
      </c>
      <c r="H298" s="0" t="s">
        <v>35</v>
      </c>
      <c r="I298" s="0" t="s">
        <v>35</v>
      </c>
      <c r="J298" s="0" t="s">
        <v>325</v>
      </c>
      <c r="K298" s="0" t="n">
        <v>46950.9061537813</v>
      </c>
      <c r="L298" s="0" t="n">
        <v>51105.195</v>
      </c>
      <c r="M298" s="0" t="n">
        <v>58848.7988783322</v>
      </c>
      <c r="N298" s="0" t="n">
        <v>47697.975</v>
      </c>
      <c r="O298" s="0" t="n">
        <v>38799.045</v>
      </c>
      <c r="P298" s="0" t="n">
        <v>45008.01</v>
      </c>
      <c r="Q298" s="0" t="n">
        <v>64971.09</v>
      </c>
      <c r="S298" s="0" t="s">
        <v>303</v>
      </c>
    </row>
    <row r="299" customFormat="false" ht="14" hidden="true" customHeight="false" outlineLevel="0" collapsed="false">
      <c r="A299" s="0" t="str">
        <f aca="false">SUBSTITUTE(C299&amp;D299&amp;E299&amp;F299&amp;G299&amp;H299&amp;I299," ","")</f>
        <v>AgenteenSitio AgenteprofesionalEconomía,administración,contaduríayafinesServicio7x24PlatinoNANA</v>
      </c>
      <c r="B299" s="0" t="s">
        <v>626</v>
      </c>
      <c r="C299" s="0" t="s">
        <v>51</v>
      </c>
      <c r="D299" s="0" t="s">
        <v>56</v>
      </c>
      <c r="E299" s="0" t="s">
        <v>612</v>
      </c>
      <c r="F299" s="0" t="s">
        <v>55</v>
      </c>
      <c r="G299" s="0" t="s">
        <v>198</v>
      </c>
      <c r="H299" s="0" t="s">
        <v>35</v>
      </c>
      <c r="I299" s="0" t="s">
        <v>35</v>
      </c>
      <c r="J299" s="0" t="s">
        <v>305</v>
      </c>
      <c r="K299" s="0" t="n">
        <v>16924539.2889908</v>
      </c>
      <c r="L299" s="0" t="n">
        <v>25494861.06</v>
      </c>
      <c r="M299" s="0" t="n">
        <v>28264028.8768908</v>
      </c>
      <c r="N299" s="0" t="n">
        <v>22542588.765</v>
      </c>
      <c r="O299" s="0" t="n">
        <v>22774185.54</v>
      </c>
      <c r="P299" s="0" t="n">
        <v>32888360.79</v>
      </c>
      <c r="Q299" s="0" t="n">
        <v>27862636.77</v>
      </c>
      <c r="S299" s="0" t="s">
        <v>303</v>
      </c>
    </row>
    <row r="300" customFormat="false" ht="14" hidden="true" customHeight="false" outlineLevel="0" collapsed="false">
      <c r="A300" s="0" t="str">
        <f aca="false">SUBSTITUTE(C300&amp;D300&amp;E300&amp;F300&amp;G300&amp;H300&amp;I300," ","")</f>
        <v>AgenteenSitio AgenteprofesionalCienciassociales,humanasyafinesJornadaOrdinariaPlataNANA</v>
      </c>
      <c r="B300" s="0" t="s">
        <v>627</v>
      </c>
      <c r="C300" s="0" t="s">
        <v>51</v>
      </c>
      <c r="D300" s="0" t="s">
        <v>56</v>
      </c>
      <c r="E300" s="0" t="s">
        <v>57</v>
      </c>
      <c r="F300" s="0" t="s">
        <v>53</v>
      </c>
      <c r="G300" s="0" t="s">
        <v>195</v>
      </c>
      <c r="H300" s="0" t="s">
        <v>35</v>
      </c>
      <c r="I300" s="0" t="s">
        <v>35</v>
      </c>
      <c r="J300" s="0" t="s">
        <v>36</v>
      </c>
      <c r="K300" s="0" t="n">
        <v>5611895.6648242</v>
      </c>
      <c r="L300" s="0" t="n">
        <v>5582012.715</v>
      </c>
      <c r="M300" s="0" t="n">
        <v>6724823.50671628</v>
      </c>
      <c r="N300" s="0" t="n">
        <v>6092959.095</v>
      </c>
      <c r="O300" s="0" t="n">
        <v>6412153.095</v>
      </c>
      <c r="P300" s="0" t="n">
        <v>6335498.925</v>
      </c>
      <c r="Q300" s="0" t="n">
        <v>6743447.28</v>
      </c>
      <c r="S300" s="0" t="s">
        <v>303</v>
      </c>
    </row>
    <row r="301" customFormat="false" ht="14" hidden="true" customHeight="false" outlineLevel="0" collapsed="false">
      <c r="A301" s="0" t="str">
        <f aca="false">SUBSTITUTE(C301&amp;D301&amp;E301&amp;F301&amp;G301&amp;H301&amp;I301," ","")</f>
        <v>AgenteenSitio AgenteprofesionalCienciassociales,humanasyafinesHoraextradiurnaPlataNANA</v>
      </c>
      <c r="B301" s="0" t="s">
        <v>628</v>
      </c>
      <c r="C301" s="0" t="s">
        <v>51</v>
      </c>
      <c r="D301" s="0" t="s">
        <v>56</v>
      </c>
      <c r="E301" s="0" t="s">
        <v>57</v>
      </c>
      <c r="F301" s="0" t="s">
        <v>192</v>
      </c>
      <c r="G301" s="0" t="s">
        <v>195</v>
      </c>
      <c r="H301" s="0" t="s">
        <v>35</v>
      </c>
      <c r="I301" s="0" t="s">
        <v>35</v>
      </c>
      <c r="J301" s="0" t="s">
        <v>325</v>
      </c>
      <c r="K301" s="0" t="n">
        <v>28096.5001135036</v>
      </c>
      <c r="L301" s="0" t="n">
        <v>30419.685</v>
      </c>
      <c r="M301" s="0" t="n">
        <v>34733.1572839864</v>
      </c>
      <c r="N301" s="0" t="n">
        <v>23848.47</v>
      </c>
      <c r="O301" s="0" t="n">
        <v>24510.87</v>
      </c>
      <c r="P301" s="0" t="n">
        <v>30935.115</v>
      </c>
      <c r="Q301" s="0" t="n">
        <v>37883.07</v>
      </c>
      <c r="S301" s="0" t="s">
        <v>303</v>
      </c>
    </row>
    <row r="302" customFormat="false" ht="14" hidden="true" customHeight="false" outlineLevel="0" collapsed="false">
      <c r="A302" s="0" t="str">
        <f aca="false">SUBSTITUTE(C302&amp;D302&amp;E302&amp;F302&amp;G302&amp;H302&amp;I302," ","")</f>
        <v>AgenteenSitio AgenteprofesionalCienciassociales,humanasyafinesHoraextranocturna PlataNANA</v>
      </c>
      <c r="B302" s="0" t="s">
        <v>629</v>
      </c>
      <c r="C302" s="0" t="s">
        <v>51</v>
      </c>
      <c r="D302" s="0" t="s">
        <v>56</v>
      </c>
      <c r="E302" s="0" t="s">
        <v>57</v>
      </c>
      <c r="F302" s="0" t="s">
        <v>197</v>
      </c>
      <c r="G302" s="0" t="s">
        <v>195</v>
      </c>
      <c r="H302" s="0" t="s">
        <v>35</v>
      </c>
      <c r="I302" s="0" t="s">
        <v>35</v>
      </c>
      <c r="J302" s="0" t="s">
        <v>325</v>
      </c>
      <c r="K302" s="0" t="n">
        <v>37523.7031336424</v>
      </c>
      <c r="L302" s="0" t="n">
        <v>42588.18</v>
      </c>
      <c r="M302" s="0" t="n">
        <v>48626.420197581</v>
      </c>
      <c r="N302" s="0" t="n">
        <v>33388.065</v>
      </c>
      <c r="O302" s="0" t="n">
        <v>34035.975</v>
      </c>
      <c r="P302" s="0" t="n">
        <v>39079.53</v>
      </c>
      <c r="Q302" s="0" t="n">
        <v>52580.07</v>
      </c>
      <c r="S302" s="0" t="s">
        <v>303</v>
      </c>
    </row>
    <row r="303" customFormat="false" ht="14" hidden="true" customHeight="false" outlineLevel="0" collapsed="false">
      <c r="A303" s="0" t="str">
        <f aca="false">SUBSTITUTE(C303&amp;D303&amp;E303&amp;F303&amp;G303&amp;H303&amp;I303," ","")</f>
        <v>AgenteenSitio AgenteprofesionalCienciassociales,humanasyafinesHoraextradominicalyfestivoPlataNANA</v>
      </c>
      <c r="B303" s="0" t="s">
        <v>630</v>
      </c>
      <c r="C303" s="0" t="s">
        <v>51</v>
      </c>
      <c r="D303" s="0" t="s">
        <v>56</v>
      </c>
      <c r="E303" s="0" t="s">
        <v>57</v>
      </c>
      <c r="F303" s="0" t="s">
        <v>194</v>
      </c>
      <c r="G303" s="0" t="s">
        <v>195</v>
      </c>
      <c r="H303" s="0" t="s">
        <v>35</v>
      </c>
      <c r="I303" s="0" t="s">
        <v>35</v>
      </c>
      <c r="J303" s="0" t="s">
        <v>325</v>
      </c>
      <c r="K303" s="0" t="n">
        <v>46950.9061537813</v>
      </c>
      <c r="L303" s="0" t="n">
        <v>48671.91</v>
      </c>
      <c r="M303" s="0" t="n">
        <v>55573.0516543783</v>
      </c>
      <c r="N303" s="0" t="n">
        <v>47697.975</v>
      </c>
      <c r="O303" s="0" t="n">
        <v>38799.045</v>
      </c>
      <c r="P303" s="0" t="n">
        <v>43152.255</v>
      </c>
      <c r="Q303" s="0" t="n">
        <v>58535.46</v>
      </c>
      <c r="S303" s="0" t="s">
        <v>303</v>
      </c>
    </row>
    <row r="304" customFormat="false" ht="14" hidden="true" customHeight="false" outlineLevel="0" collapsed="false">
      <c r="A304" s="0" t="str">
        <f aca="false">SUBSTITUTE(C304&amp;D304&amp;E304&amp;F304&amp;G304&amp;H304&amp;I304," ","")</f>
        <v>AgenteenSitio AgenteprofesionalCienciassociales,humanasyafinesServicio7x24PlataNANA</v>
      </c>
      <c r="B304" s="0" t="s">
        <v>631</v>
      </c>
      <c r="C304" s="0" t="s">
        <v>51</v>
      </c>
      <c r="D304" s="0" t="s">
        <v>56</v>
      </c>
      <c r="E304" s="0" t="s">
        <v>57</v>
      </c>
      <c r="F304" s="0" t="s">
        <v>55</v>
      </c>
      <c r="G304" s="0" t="s">
        <v>195</v>
      </c>
      <c r="H304" s="0" t="s">
        <v>35</v>
      </c>
      <c r="I304" s="0" t="s">
        <v>35</v>
      </c>
      <c r="J304" s="0" t="s">
        <v>305</v>
      </c>
      <c r="K304" s="0" t="n">
        <v>16924539.2889908</v>
      </c>
      <c r="L304" s="0" t="n">
        <v>24280819.515</v>
      </c>
      <c r="M304" s="0" t="n">
        <v>26690745.8890316</v>
      </c>
      <c r="N304" s="0" t="n">
        <v>22337597.7</v>
      </c>
      <c r="O304" s="0" t="n">
        <v>22774185.54</v>
      </c>
      <c r="P304" s="0" t="n">
        <v>31532139.225</v>
      </c>
      <c r="Q304" s="0" t="n">
        <v>25102789.605</v>
      </c>
      <c r="S304" s="0" t="s">
        <v>303</v>
      </c>
    </row>
    <row r="305" customFormat="false" ht="14" hidden="false" customHeight="false" outlineLevel="0" collapsed="false">
      <c r="A305" s="0" t="str">
        <f aca="false">SUBSTITUTE(C305&amp;D305&amp;E305&amp;F305&amp;G305&amp;H305&amp;I305," ","")</f>
        <v>AgenteenSitio AgenteprofesionalCienciassociales,humanasyafinesJornadaOrdinariaOroNANA</v>
      </c>
      <c r="B305" s="0" t="s">
        <v>632</v>
      </c>
      <c r="C305" s="0" t="s">
        <v>51</v>
      </c>
      <c r="D305" s="0" t="s">
        <v>56</v>
      </c>
      <c r="E305" s="0" t="s">
        <v>57</v>
      </c>
      <c r="F305" s="0" t="s">
        <v>53</v>
      </c>
      <c r="G305" s="0" t="s">
        <v>54</v>
      </c>
      <c r="H305" s="0" t="s">
        <v>35</v>
      </c>
      <c r="I305" s="0" t="s">
        <v>35</v>
      </c>
      <c r="J305" s="0" t="s">
        <v>36</v>
      </c>
      <c r="K305" s="0" t="n">
        <v>5611895.6648242</v>
      </c>
      <c r="L305" s="0" t="n">
        <v>5693652.99</v>
      </c>
      <c r="M305" s="0" t="n">
        <v>6821084.93681528</v>
      </c>
      <c r="N305" s="0" t="n">
        <v>6133973.04</v>
      </c>
      <c r="O305" s="0" t="n">
        <v>6412153.095</v>
      </c>
      <c r="P305" s="0" t="n">
        <v>6468877.305</v>
      </c>
      <c r="Q305" s="0" t="n">
        <v>7042402.89</v>
      </c>
      <c r="S305" s="0" t="s">
        <v>303</v>
      </c>
    </row>
    <row r="306" customFormat="false" ht="14" hidden="true" customHeight="false" outlineLevel="0" collapsed="false">
      <c r="A306" s="0" t="str">
        <f aca="false">SUBSTITUTE(C306&amp;D306&amp;E306&amp;F306&amp;G306&amp;H306&amp;I306," ","")</f>
        <v>AgenteenSitio AgenteprofesionalCienciassociales,humanasyafinesHoraextradiurnaOroNANA</v>
      </c>
      <c r="B306" s="0" t="s">
        <v>633</v>
      </c>
      <c r="C306" s="0" t="s">
        <v>51</v>
      </c>
      <c r="D306" s="0" t="s">
        <v>56</v>
      </c>
      <c r="E306" s="0" t="s">
        <v>57</v>
      </c>
      <c r="F306" s="0" t="s">
        <v>192</v>
      </c>
      <c r="G306" s="0" t="s">
        <v>54</v>
      </c>
      <c r="H306" s="0" t="s">
        <v>35</v>
      </c>
      <c r="I306" s="0" t="s">
        <v>35</v>
      </c>
      <c r="J306" s="0" t="s">
        <v>325</v>
      </c>
      <c r="K306" s="0" t="n">
        <v>28096.5001135036</v>
      </c>
      <c r="L306" s="0" t="n">
        <v>31028.265</v>
      </c>
      <c r="M306" s="0" t="n">
        <v>35727.5219356895</v>
      </c>
      <c r="N306" s="0" t="n">
        <v>23848.47</v>
      </c>
      <c r="O306" s="0" t="n">
        <v>24510.87</v>
      </c>
      <c r="P306" s="0" t="n">
        <v>31586.13</v>
      </c>
      <c r="Q306" s="0" t="n">
        <v>39562.875</v>
      </c>
      <c r="S306" s="0" t="s">
        <v>303</v>
      </c>
    </row>
    <row r="307" customFormat="false" ht="14" hidden="true" customHeight="false" outlineLevel="0" collapsed="false">
      <c r="A307" s="0" t="str">
        <f aca="false">SUBSTITUTE(C307&amp;D307&amp;E307&amp;F307&amp;G307&amp;H307&amp;I307," ","")</f>
        <v>AgenteenSitio AgenteprofesionalCienciassociales,humanasyafinesHoraextranocturna OroNANA</v>
      </c>
      <c r="B307" s="0" t="s">
        <v>634</v>
      </c>
      <c r="C307" s="0" t="s">
        <v>51</v>
      </c>
      <c r="D307" s="0" t="s">
        <v>56</v>
      </c>
      <c r="E307" s="0" t="s">
        <v>57</v>
      </c>
      <c r="F307" s="0" t="s">
        <v>197</v>
      </c>
      <c r="G307" s="0" t="s">
        <v>54</v>
      </c>
      <c r="H307" s="0" t="s">
        <v>35</v>
      </c>
      <c r="I307" s="0" t="s">
        <v>35</v>
      </c>
      <c r="J307" s="0" t="s">
        <v>325</v>
      </c>
      <c r="K307" s="0" t="n">
        <v>37523.7031336424</v>
      </c>
      <c r="L307" s="0" t="n">
        <v>43439.985</v>
      </c>
      <c r="M307" s="0" t="n">
        <v>50018.5307099652</v>
      </c>
      <c r="N307" s="0" t="n">
        <v>33388.065</v>
      </c>
      <c r="O307" s="0" t="n">
        <v>34035.975</v>
      </c>
      <c r="P307" s="0" t="n">
        <v>39902.355</v>
      </c>
      <c r="Q307" s="0" t="n">
        <v>54911.925</v>
      </c>
      <c r="S307" s="0" t="s">
        <v>303</v>
      </c>
    </row>
    <row r="308" customFormat="false" ht="14" hidden="true" customHeight="false" outlineLevel="0" collapsed="false">
      <c r="A308" s="0" t="str">
        <f aca="false">SUBSTITUTE(C308&amp;D308&amp;E308&amp;F308&amp;G308&amp;H308&amp;I308," ","")</f>
        <v>AgenteenSitio AgenteprofesionalCienciassociales,humanasyafinesHoraextradominicalyfestivoOroNANA</v>
      </c>
      <c r="B308" s="0" t="s">
        <v>635</v>
      </c>
      <c r="C308" s="0" t="s">
        <v>51</v>
      </c>
      <c r="D308" s="0" t="s">
        <v>56</v>
      </c>
      <c r="E308" s="0" t="s">
        <v>57</v>
      </c>
      <c r="F308" s="0" t="s">
        <v>194</v>
      </c>
      <c r="G308" s="0" t="s">
        <v>54</v>
      </c>
      <c r="H308" s="0" t="s">
        <v>35</v>
      </c>
      <c r="I308" s="0" t="s">
        <v>35</v>
      </c>
      <c r="J308" s="0" t="s">
        <v>325</v>
      </c>
      <c r="K308" s="0" t="n">
        <v>46950.9061537813</v>
      </c>
      <c r="L308" s="0" t="n">
        <v>49645.845</v>
      </c>
      <c r="M308" s="0" t="n">
        <v>57164.0350971031</v>
      </c>
      <c r="N308" s="0" t="n">
        <v>47697.975</v>
      </c>
      <c r="O308" s="0" t="n">
        <v>38799.045</v>
      </c>
      <c r="P308" s="0" t="n">
        <v>44060.985</v>
      </c>
      <c r="Q308" s="0" t="n">
        <v>61131.24</v>
      </c>
      <c r="S308" s="0" t="s">
        <v>303</v>
      </c>
    </row>
    <row r="309" customFormat="false" ht="14" hidden="true" customHeight="false" outlineLevel="0" collapsed="false">
      <c r="A309" s="0" t="str">
        <f aca="false">SUBSTITUTE(C309&amp;D309&amp;E309&amp;F309&amp;G309&amp;H309&amp;I309," ","")</f>
        <v>AgenteenSitio AgenteprofesionalCienciassociales,humanasyafinesServicio7x24OroNANA</v>
      </c>
      <c r="B309" s="0" t="s">
        <v>636</v>
      </c>
      <c r="C309" s="0" t="s">
        <v>51</v>
      </c>
      <c r="D309" s="0" t="s">
        <v>56</v>
      </c>
      <c r="E309" s="0" t="s">
        <v>57</v>
      </c>
      <c r="F309" s="0" t="s">
        <v>55</v>
      </c>
      <c r="G309" s="0" t="s">
        <v>54</v>
      </c>
      <c r="H309" s="0" t="s">
        <v>35</v>
      </c>
      <c r="I309" s="0" t="s">
        <v>35</v>
      </c>
      <c r="J309" s="0" t="s">
        <v>305</v>
      </c>
      <c r="K309" s="0" t="n">
        <v>16924539.2889908</v>
      </c>
      <c r="L309" s="0" t="n">
        <v>24766436.34</v>
      </c>
      <c r="M309" s="0" t="n">
        <v>27454866.8706815</v>
      </c>
      <c r="N309" s="0" t="n">
        <v>22440093.75</v>
      </c>
      <c r="O309" s="0" t="n">
        <v>22774185.54</v>
      </c>
      <c r="P309" s="0" t="n">
        <v>32195973.735</v>
      </c>
      <c r="Q309" s="0" t="n">
        <v>26215666.11</v>
      </c>
      <c r="S309" s="0" t="s">
        <v>303</v>
      </c>
    </row>
    <row r="310" customFormat="false" ht="14" hidden="true" customHeight="false" outlineLevel="0" collapsed="false">
      <c r="A310" s="0" t="str">
        <f aca="false">SUBSTITUTE(C310&amp;D310&amp;E310&amp;F310&amp;G310&amp;H310&amp;I310," ","")</f>
        <v>AgenteenSitio AgenteprofesionalCienciassociales,humanasyafinesJornadaOrdinariaPlatinoNANA</v>
      </c>
      <c r="B310" s="0" t="s">
        <v>637</v>
      </c>
      <c r="C310" s="0" t="s">
        <v>51</v>
      </c>
      <c r="D310" s="0" t="s">
        <v>56</v>
      </c>
      <c r="E310" s="0" t="s">
        <v>57</v>
      </c>
      <c r="F310" s="0" t="s">
        <v>53</v>
      </c>
      <c r="G310" s="0" t="s">
        <v>198</v>
      </c>
      <c r="H310" s="0" t="s">
        <v>35</v>
      </c>
      <c r="I310" s="0" t="s">
        <v>35</v>
      </c>
      <c r="J310" s="0" t="s">
        <v>36</v>
      </c>
      <c r="K310" s="0" t="n">
        <v>5611895.6648242</v>
      </c>
      <c r="L310" s="0" t="n">
        <v>5861113.92</v>
      </c>
      <c r="M310" s="0" t="n">
        <v>7022118.97562505</v>
      </c>
      <c r="N310" s="0" t="n">
        <v>6174986.985</v>
      </c>
      <c r="O310" s="0" t="n">
        <v>6412153.095</v>
      </c>
      <c r="P310" s="0" t="n">
        <v>6607992.69</v>
      </c>
      <c r="Q310" s="0" t="n">
        <v>7484834.34</v>
      </c>
      <c r="S310" s="0" t="s">
        <v>303</v>
      </c>
    </row>
    <row r="311" customFormat="false" ht="14" hidden="true" customHeight="false" outlineLevel="0" collapsed="false">
      <c r="A311" s="0" t="str">
        <f aca="false">SUBSTITUTE(C311&amp;D311&amp;E311&amp;F311&amp;G311&amp;H311&amp;I311," ","")</f>
        <v>AgenteenSitio AgenteprofesionalCienciassociales,humanasyafinesHoraextradiurnaPlatinoNANA</v>
      </c>
      <c r="B311" s="0" t="s">
        <v>638</v>
      </c>
      <c r="C311" s="0" t="s">
        <v>51</v>
      </c>
      <c r="D311" s="0" t="s">
        <v>56</v>
      </c>
      <c r="E311" s="0" t="s">
        <v>57</v>
      </c>
      <c r="F311" s="0" t="s">
        <v>192</v>
      </c>
      <c r="G311" s="0" t="s">
        <v>198</v>
      </c>
      <c r="H311" s="0" t="s">
        <v>35</v>
      </c>
      <c r="I311" s="0" t="s">
        <v>35</v>
      </c>
      <c r="J311" s="0" t="s">
        <v>325</v>
      </c>
      <c r="K311" s="0" t="n">
        <v>28096.5001135036</v>
      </c>
      <c r="L311" s="0" t="n">
        <v>31941.135</v>
      </c>
      <c r="M311" s="0" t="n">
        <v>36780.4992989576</v>
      </c>
      <c r="N311" s="0" t="n">
        <v>23848.47</v>
      </c>
      <c r="O311" s="0" t="n">
        <v>24510.87</v>
      </c>
      <c r="P311" s="0" t="n">
        <v>32265.09</v>
      </c>
      <c r="Q311" s="0" t="n">
        <v>42047.91</v>
      </c>
      <c r="S311" s="0" t="s">
        <v>303</v>
      </c>
    </row>
    <row r="312" customFormat="false" ht="14" hidden="true" customHeight="false" outlineLevel="0" collapsed="false">
      <c r="A312" s="0" t="str">
        <f aca="false">SUBSTITUTE(C312&amp;D312&amp;E312&amp;F312&amp;G312&amp;H312&amp;I312," ","")</f>
        <v>AgenteenSitio AgenteprofesionalCienciassociales,humanasyafinesHoraextranocturna PlatinoNANA</v>
      </c>
      <c r="B312" s="0" t="s">
        <v>639</v>
      </c>
      <c r="C312" s="0" t="s">
        <v>51</v>
      </c>
      <c r="D312" s="0" t="s">
        <v>56</v>
      </c>
      <c r="E312" s="0" t="s">
        <v>57</v>
      </c>
      <c r="F312" s="0" t="s">
        <v>197</v>
      </c>
      <c r="G312" s="0" t="s">
        <v>198</v>
      </c>
      <c r="H312" s="0" t="s">
        <v>35</v>
      </c>
      <c r="I312" s="0" t="s">
        <v>35</v>
      </c>
      <c r="J312" s="0" t="s">
        <v>325</v>
      </c>
      <c r="K312" s="0" t="n">
        <v>37523.7031336424</v>
      </c>
      <c r="L312" s="0" t="n">
        <v>44717.175</v>
      </c>
      <c r="M312" s="0" t="n">
        <v>51492.6990185407</v>
      </c>
      <c r="N312" s="0" t="n">
        <v>33388.065</v>
      </c>
      <c r="O312" s="0" t="n">
        <v>34035.975</v>
      </c>
      <c r="P312" s="0" t="n">
        <v>40760.37</v>
      </c>
      <c r="Q312" s="0" t="n">
        <v>58361.58</v>
      </c>
      <c r="S312" s="0" t="s">
        <v>303</v>
      </c>
    </row>
    <row r="313" customFormat="false" ht="14" hidden="true" customHeight="false" outlineLevel="0" collapsed="false">
      <c r="A313" s="0" t="str">
        <f aca="false">SUBSTITUTE(C313&amp;D313&amp;E313&amp;F313&amp;G313&amp;H313&amp;I313," ","")</f>
        <v>AgenteenSitio AgenteprofesionalCienciassociales,humanasyafinesHoraextradominicalyfestivoPlatinoNANA</v>
      </c>
      <c r="B313" s="0" t="s">
        <v>640</v>
      </c>
      <c r="C313" s="0" t="s">
        <v>51</v>
      </c>
      <c r="D313" s="0" t="s">
        <v>56</v>
      </c>
      <c r="E313" s="0" t="s">
        <v>57</v>
      </c>
      <c r="F313" s="0" t="s">
        <v>194</v>
      </c>
      <c r="G313" s="0" t="s">
        <v>198</v>
      </c>
      <c r="H313" s="0" t="s">
        <v>35</v>
      </c>
      <c r="I313" s="0" t="s">
        <v>35</v>
      </c>
      <c r="J313" s="0" t="s">
        <v>325</v>
      </c>
      <c r="K313" s="0" t="n">
        <v>46950.9061537813</v>
      </c>
      <c r="L313" s="0" t="n">
        <v>51105.195</v>
      </c>
      <c r="M313" s="0" t="n">
        <v>58848.7988783322</v>
      </c>
      <c r="N313" s="0" t="n">
        <v>47697.975</v>
      </c>
      <c r="O313" s="0" t="n">
        <v>38799.045</v>
      </c>
      <c r="P313" s="0" t="n">
        <v>45008.01</v>
      </c>
      <c r="Q313" s="0" t="n">
        <v>64971.09</v>
      </c>
      <c r="S313" s="0" t="s">
        <v>303</v>
      </c>
    </row>
    <row r="314" customFormat="false" ht="14" hidden="true" customHeight="false" outlineLevel="0" collapsed="false">
      <c r="A314" s="0" t="str">
        <f aca="false">SUBSTITUTE(C314&amp;D314&amp;E314&amp;F314&amp;G314&amp;H314&amp;I314," ","")</f>
        <v>AgenteenSitio AgenteprofesionalCienciassociales,humanasyafinesServicio7x24PlatinoNANA</v>
      </c>
      <c r="B314" s="0" t="s">
        <v>641</v>
      </c>
      <c r="C314" s="0" t="s">
        <v>51</v>
      </c>
      <c r="D314" s="0" t="s">
        <v>56</v>
      </c>
      <c r="E314" s="0" t="s">
        <v>57</v>
      </c>
      <c r="F314" s="0" t="s">
        <v>55</v>
      </c>
      <c r="G314" s="0" t="s">
        <v>198</v>
      </c>
      <c r="H314" s="0" t="s">
        <v>35</v>
      </c>
      <c r="I314" s="0" t="s">
        <v>35</v>
      </c>
      <c r="J314" s="0" t="s">
        <v>305</v>
      </c>
      <c r="K314" s="0" t="n">
        <v>16924539.2889908</v>
      </c>
      <c r="L314" s="0" t="n">
        <v>25494861.06</v>
      </c>
      <c r="M314" s="0" t="n">
        <v>28264028.8768908</v>
      </c>
      <c r="N314" s="0" t="n">
        <v>22542588.765</v>
      </c>
      <c r="O314" s="0" t="n">
        <v>22774185.54</v>
      </c>
      <c r="P314" s="0" t="n">
        <v>32888360.79</v>
      </c>
      <c r="Q314" s="0" t="n">
        <v>27862636.77</v>
      </c>
      <c r="S314" s="0" t="s">
        <v>303</v>
      </c>
    </row>
    <row r="315" customFormat="false" ht="14" hidden="true" customHeight="false" outlineLevel="0" collapsed="false">
      <c r="A315" s="0" t="str">
        <f aca="false">SUBSTITUTE(C315&amp;D315&amp;E315&amp;F315&amp;G315&amp;H315&amp;I315," ","")</f>
        <v>AgenteenSitio AgenteprofesionalIngeniería,arquitectura,urbanismoyafinesJornadaOrdinariaPlataNANA</v>
      </c>
      <c r="B315" s="0" t="s">
        <v>642</v>
      </c>
      <c r="C315" s="0" t="s">
        <v>51</v>
      </c>
      <c r="D315" s="0" t="s">
        <v>56</v>
      </c>
      <c r="E315" s="0" t="s">
        <v>59</v>
      </c>
      <c r="F315" s="0" t="s">
        <v>53</v>
      </c>
      <c r="G315" s="0" t="s">
        <v>195</v>
      </c>
      <c r="H315" s="0" t="s">
        <v>35</v>
      </c>
      <c r="I315" s="0" t="s">
        <v>35</v>
      </c>
      <c r="J315" s="0" t="s">
        <v>36</v>
      </c>
      <c r="K315" s="0" t="n">
        <v>5611895.6648242</v>
      </c>
      <c r="L315" s="0" t="n">
        <v>5582012.715</v>
      </c>
      <c r="M315" s="0" t="n">
        <v>6724823.50671628</v>
      </c>
      <c r="N315" s="0" t="n">
        <v>6092959.095</v>
      </c>
      <c r="O315" s="0" t="n">
        <v>6412153.095</v>
      </c>
      <c r="P315" s="0" t="n">
        <v>6335498.925</v>
      </c>
      <c r="Q315" s="0" t="n">
        <v>6743447.28</v>
      </c>
      <c r="S315" s="0" t="s">
        <v>303</v>
      </c>
    </row>
    <row r="316" customFormat="false" ht="14" hidden="true" customHeight="false" outlineLevel="0" collapsed="false">
      <c r="A316" s="0" t="str">
        <f aca="false">SUBSTITUTE(C316&amp;D316&amp;E316&amp;F316&amp;G316&amp;H316&amp;I316," ","")</f>
        <v>AgenteenSitio AgenteprofesionalIngeniería,arquitectura,urbanismoyafinesHoraextradiurnaPlataNANA</v>
      </c>
      <c r="B316" s="0" t="s">
        <v>643</v>
      </c>
      <c r="C316" s="0" t="s">
        <v>51</v>
      </c>
      <c r="D316" s="0" t="s">
        <v>56</v>
      </c>
      <c r="E316" s="0" t="s">
        <v>59</v>
      </c>
      <c r="F316" s="0" t="s">
        <v>192</v>
      </c>
      <c r="G316" s="0" t="s">
        <v>195</v>
      </c>
      <c r="H316" s="0" t="s">
        <v>35</v>
      </c>
      <c r="I316" s="0" t="s">
        <v>35</v>
      </c>
      <c r="J316" s="0" t="s">
        <v>325</v>
      </c>
      <c r="K316" s="0" t="n">
        <v>28096.5001135036</v>
      </c>
      <c r="L316" s="0" t="n">
        <v>30419.685</v>
      </c>
      <c r="M316" s="0" t="n">
        <v>34733.1572839864</v>
      </c>
      <c r="N316" s="0" t="n">
        <v>23848.47</v>
      </c>
      <c r="O316" s="0" t="n">
        <v>24510.87</v>
      </c>
      <c r="P316" s="0" t="n">
        <v>30935.115</v>
      </c>
      <c r="Q316" s="0" t="n">
        <v>37883.07</v>
      </c>
      <c r="S316" s="0" t="s">
        <v>303</v>
      </c>
    </row>
    <row r="317" customFormat="false" ht="14" hidden="true" customHeight="false" outlineLevel="0" collapsed="false">
      <c r="A317" s="0" t="str">
        <f aca="false">SUBSTITUTE(C317&amp;D317&amp;E317&amp;F317&amp;G317&amp;H317&amp;I317," ","")</f>
        <v>AgenteenSitio AgenteprofesionalIngeniería,arquitectura,urbanismoyafinesHoraextranocturna PlataNANA</v>
      </c>
      <c r="B317" s="0" t="s">
        <v>644</v>
      </c>
      <c r="C317" s="0" t="s">
        <v>51</v>
      </c>
      <c r="D317" s="0" t="s">
        <v>56</v>
      </c>
      <c r="E317" s="0" t="s">
        <v>59</v>
      </c>
      <c r="F317" s="0" t="s">
        <v>197</v>
      </c>
      <c r="G317" s="0" t="s">
        <v>195</v>
      </c>
      <c r="H317" s="0" t="s">
        <v>35</v>
      </c>
      <c r="I317" s="0" t="s">
        <v>35</v>
      </c>
      <c r="J317" s="0" t="s">
        <v>325</v>
      </c>
      <c r="K317" s="0" t="n">
        <v>37523.7031336424</v>
      </c>
      <c r="L317" s="0" t="n">
        <v>42588.18</v>
      </c>
      <c r="M317" s="0" t="n">
        <v>48626.420197581</v>
      </c>
      <c r="N317" s="0" t="n">
        <v>33388.065</v>
      </c>
      <c r="O317" s="0" t="n">
        <v>34035.975</v>
      </c>
      <c r="P317" s="0" t="n">
        <v>39079.53</v>
      </c>
      <c r="Q317" s="0" t="n">
        <v>52580.07</v>
      </c>
      <c r="S317" s="0" t="s">
        <v>303</v>
      </c>
    </row>
    <row r="318" customFormat="false" ht="14" hidden="true" customHeight="false" outlineLevel="0" collapsed="false">
      <c r="A318" s="0" t="str">
        <f aca="false">SUBSTITUTE(C318&amp;D318&amp;E318&amp;F318&amp;G318&amp;H318&amp;I318," ","")</f>
        <v>AgenteenSitio AgenteprofesionalIngeniería,arquitectura,urbanismoyafinesHoraextradominicalyfestivoPlataNANA</v>
      </c>
      <c r="B318" s="0" t="s">
        <v>645</v>
      </c>
      <c r="C318" s="0" t="s">
        <v>51</v>
      </c>
      <c r="D318" s="0" t="s">
        <v>56</v>
      </c>
      <c r="E318" s="0" t="s">
        <v>59</v>
      </c>
      <c r="F318" s="0" t="s">
        <v>194</v>
      </c>
      <c r="G318" s="0" t="s">
        <v>195</v>
      </c>
      <c r="H318" s="0" t="s">
        <v>35</v>
      </c>
      <c r="I318" s="0" t="s">
        <v>35</v>
      </c>
      <c r="J318" s="0" t="s">
        <v>325</v>
      </c>
      <c r="K318" s="0" t="n">
        <v>46950.9061537813</v>
      </c>
      <c r="L318" s="0" t="n">
        <v>48671.91</v>
      </c>
      <c r="M318" s="0" t="n">
        <v>55573.0516543783</v>
      </c>
      <c r="N318" s="0" t="n">
        <v>47697.975</v>
      </c>
      <c r="O318" s="0" t="n">
        <v>38799.045</v>
      </c>
      <c r="P318" s="0" t="n">
        <v>43152.255</v>
      </c>
      <c r="Q318" s="0" t="n">
        <v>58535.46</v>
      </c>
      <c r="S318" s="0" t="s">
        <v>303</v>
      </c>
    </row>
    <row r="319" customFormat="false" ht="14" hidden="true" customHeight="false" outlineLevel="0" collapsed="false">
      <c r="A319" s="0" t="str">
        <f aca="false">SUBSTITUTE(C319&amp;D319&amp;E319&amp;F319&amp;G319&amp;H319&amp;I319," ","")</f>
        <v>AgenteenSitio AgenteprofesionalIngeniería,arquitectura,urbanismoyafinesServicio7x24PlataNANA</v>
      </c>
      <c r="B319" s="0" t="s">
        <v>646</v>
      </c>
      <c r="C319" s="0" t="s">
        <v>51</v>
      </c>
      <c r="D319" s="0" t="s">
        <v>56</v>
      </c>
      <c r="E319" s="0" t="s">
        <v>59</v>
      </c>
      <c r="F319" s="0" t="s">
        <v>55</v>
      </c>
      <c r="G319" s="0" t="s">
        <v>195</v>
      </c>
      <c r="H319" s="0" t="s">
        <v>35</v>
      </c>
      <c r="I319" s="0" t="s">
        <v>35</v>
      </c>
      <c r="J319" s="0" t="s">
        <v>305</v>
      </c>
      <c r="K319" s="0" t="n">
        <v>16924539.2889908</v>
      </c>
      <c r="L319" s="0" t="n">
        <v>24280819.515</v>
      </c>
      <c r="M319" s="0" t="n">
        <v>26690745.8890316</v>
      </c>
      <c r="N319" s="0" t="n">
        <v>22337597.7</v>
      </c>
      <c r="O319" s="0" t="n">
        <v>22774185.54</v>
      </c>
      <c r="P319" s="0" t="n">
        <v>31532139.225</v>
      </c>
      <c r="Q319" s="0" t="n">
        <v>25102789.605</v>
      </c>
      <c r="S319" s="0" t="s">
        <v>303</v>
      </c>
    </row>
    <row r="320" customFormat="false" ht="14" hidden="false" customHeight="false" outlineLevel="0" collapsed="false">
      <c r="A320" s="0" t="str">
        <f aca="false">SUBSTITUTE(C320&amp;D320&amp;E320&amp;F320&amp;G320&amp;H320&amp;I320," ","")</f>
        <v>AgenteenSitio AgenteprofesionalIngeniería,arquitectura,urbanismoyafinesJornadaOrdinariaOroNANA</v>
      </c>
      <c r="B320" s="0" t="s">
        <v>647</v>
      </c>
      <c r="C320" s="0" t="s">
        <v>51</v>
      </c>
      <c r="D320" s="0" t="s">
        <v>56</v>
      </c>
      <c r="E320" s="0" t="s">
        <v>59</v>
      </c>
      <c r="F320" s="0" t="s">
        <v>53</v>
      </c>
      <c r="G320" s="0" t="s">
        <v>54</v>
      </c>
      <c r="H320" s="0" t="s">
        <v>35</v>
      </c>
      <c r="I320" s="0" t="s">
        <v>35</v>
      </c>
      <c r="J320" s="0" t="s">
        <v>36</v>
      </c>
      <c r="K320" s="0" t="n">
        <v>5611895.6648242</v>
      </c>
      <c r="L320" s="0" t="n">
        <v>5693652.99</v>
      </c>
      <c r="M320" s="0" t="n">
        <v>6821084.93681528</v>
      </c>
      <c r="N320" s="0" t="n">
        <v>6133973.04</v>
      </c>
      <c r="O320" s="0" t="n">
        <v>6412153.095</v>
      </c>
      <c r="P320" s="0" t="n">
        <v>6468877.305</v>
      </c>
      <c r="Q320" s="0" t="n">
        <v>7042402.89</v>
      </c>
      <c r="S320" s="0" t="s">
        <v>303</v>
      </c>
    </row>
    <row r="321" customFormat="false" ht="14" hidden="true" customHeight="false" outlineLevel="0" collapsed="false">
      <c r="A321" s="0" t="str">
        <f aca="false">SUBSTITUTE(C321&amp;D321&amp;E321&amp;F321&amp;G321&amp;H321&amp;I321," ","")</f>
        <v>AgenteenSitio AgenteprofesionalIngeniería,arquitectura,urbanismoyafinesHoraextradiurnaOroNANA</v>
      </c>
      <c r="B321" s="0" t="s">
        <v>648</v>
      </c>
      <c r="C321" s="0" t="s">
        <v>51</v>
      </c>
      <c r="D321" s="0" t="s">
        <v>56</v>
      </c>
      <c r="E321" s="0" t="s">
        <v>59</v>
      </c>
      <c r="F321" s="0" t="s">
        <v>192</v>
      </c>
      <c r="G321" s="0" t="s">
        <v>54</v>
      </c>
      <c r="H321" s="0" t="s">
        <v>35</v>
      </c>
      <c r="I321" s="0" t="s">
        <v>35</v>
      </c>
      <c r="J321" s="0" t="s">
        <v>325</v>
      </c>
      <c r="K321" s="0" t="n">
        <v>28096.5001135036</v>
      </c>
      <c r="L321" s="0" t="n">
        <v>31028.265</v>
      </c>
      <c r="M321" s="0" t="n">
        <v>35727.5219356895</v>
      </c>
      <c r="N321" s="0" t="n">
        <v>23848.47</v>
      </c>
      <c r="O321" s="0" t="n">
        <v>24510.87</v>
      </c>
      <c r="P321" s="0" t="n">
        <v>31586.13</v>
      </c>
      <c r="Q321" s="0" t="n">
        <v>39562.875</v>
      </c>
      <c r="S321" s="0" t="s">
        <v>303</v>
      </c>
    </row>
    <row r="322" customFormat="false" ht="14" hidden="true" customHeight="false" outlineLevel="0" collapsed="false">
      <c r="A322" s="0" t="str">
        <f aca="false">SUBSTITUTE(C322&amp;D322&amp;E322&amp;F322&amp;G322&amp;H322&amp;I322," ","")</f>
        <v>AgenteenSitio AgenteprofesionalIngeniería,arquitectura,urbanismoyafinesHoraextranocturna OroNANA</v>
      </c>
      <c r="B322" s="0" t="s">
        <v>649</v>
      </c>
      <c r="C322" s="0" t="s">
        <v>51</v>
      </c>
      <c r="D322" s="0" t="s">
        <v>56</v>
      </c>
      <c r="E322" s="0" t="s">
        <v>59</v>
      </c>
      <c r="F322" s="0" t="s">
        <v>197</v>
      </c>
      <c r="G322" s="0" t="s">
        <v>54</v>
      </c>
      <c r="H322" s="0" t="s">
        <v>35</v>
      </c>
      <c r="I322" s="0" t="s">
        <v>35</v>
      </c>
      <c r="J322" s="0" t="s">
        <v>325</v>
      </c>
      <c r="K322" s="0" t="n">
        <v>37523.7031336424</v>
      </c>
      <c r="L322" s="0" t="n">
        <v>43439.985</v>
      </c>
      <c r="M322" s="0" t="n">
        <v>50018.5307099652</v>
      </c>
      <c r="N322" s="0" t="n">
        <v>33388.065</v>
      </c>
      <c r="O322" s="0" t="n">
        <v>34035.975</v>
      </c>
      <c r="P322" s="0" t="n">
        <v>39902.355</v>
      </c>
      <c r="Q322" s="0" t="n">
        <v>54911.925</v>
      </c>
      <c r="S322" s="0" t="s">
        <v>303</v>
      </c>
    </row>
    <row r="323" customFormat="false" ht="14" hidden="true" customHeight="false" outlineLevel="0" collapsed="false">
      <c r="A323" s="0" t="str">
        <f aca="false">SUBSTITUTE(C323&amp;D323&amp;E323&amp;F323&amp;G323&amp;H323&amp;I323," ","")</f>
        <v>AgenteenSitio AgenteprofesionalIngeniería,arquitectura,urbanismoyafinesHoraextradominicalyfestivoOroNANA</v>
      </c>
      <c r="B323" s="0" t="s">
        <v>650</v>
      </c>
      <c r="C323" s="0" t="s">
        <v>51</v>
      </c>
      <c r="D323" s="0" t="s">
        <v>56</v>
      </c>
      <c r="E323" s="0" t="s">
        <v>59</v>
      </c>
      <c r="F323" s="0" t="s">
        <v>194</v>
      </c>
      <c r="G323" s="0" t="s">
        <v>54</v>
      </c>
      <c r="H323" s="0" t="s">
        <v>35</v>
      </c>
      <c r="I323" s="0" t="s">
        <v>35</v>
      </c>
      <c r="J323" s="0" t="s">
        <v>325</v>
      </c>
      <c r="K323" s="0" t="n">
        <v>46950.9061537813</v>
      </c>
      <c r="L323" s="0" t="n">
        <v>49645.845</v>
      </c>
      <c r="M323" s="0" t="n">
        <v>57164.0350971031</v>
      </c>
      <c r="N323" s="0" t="n">
        <v>47697.975</v>
      </c>
      <c r="O323" s="0" t="n">
        <v>38799.045</v>
      </c>
      <c r="P323" s="0" t="n">
        <v>44060.985</v>
      </c>
      <c r="Q323" s="0" t="n">
        <v>61131.24</v>
      </c>
      <c r="S323" s="0" t="s">
        <v>303</v>
      </c>
    </row>
    <row r="324" customFormat="false" ht="14" hidden="true" customHeight="false" outlineLevel="0" collapsed="false">
      <c r="A324" s="0" t="str">
        <f aca="false">SUBSTITUTE(C324&amp;D324&amp;E324&amp;F324&amp;G324&amp;H324&amp;I324," ","")</f>
        <v>AgenteenSitio AgenteprofesionalIngeniería,arquitectura,urbanismoyafinesServicio7x24OroNANA</v>
      </c>
      <c r="B324" s="0" t="s">
        <v>651</v>
      </c>
      <c r="C324" s="0" t="s">
        <v>51</v>
      </c>
      <c r="D324" s="0" t="s">
        <v>56</v>
      </c>
      <c r="E324" s="0" t="s">
        <v>59</v>
      </c>
      <c r="F324" s="0" t="s">
        <v>55</v>
      </c>
      <c r="G324" s="0" t="s">
        <v>54</v>
      </c>
      <c r="H324" s="0" t="s">
        <v>35</v>
      </c>
      <c r="I324" s="0" t="s">
        <v>35</v>
      </c>
      <c r="J324" s="0" t="s">
        <v>305</v>
      </c>
      <c r="K324" s="0" t="n">
        <v>16924539.2889908</v>
      </c>
      <c r="L324" s="0" t="n">
        <v>24766436.34</v>
      </c>
      <c r="M324" s="0" t="n">
        <v>27454866.8706815</v>
      </c>
      <c r="N324" s="0" t="n">
        <v>22440093.75</v>
      </c>
      <c r="O324" s="0" t="n">
        <v>22774185.54</v>
      </c>
      <c r="P324" s="0" t="n">
        <v>32195973.735</v>
      </c>
      <c r="Q324" s="0" t="n">
        <v>26215666.11</v>
      </c>
      <c r="S324" s="0" t="s">
        <v>303</v>
      </c>
    </row>
    <row r="325" customFormat="false" ht="14" hidden="true" customHeight="false" outlineLevel="0" collapsed="false">
      <c r="A325" s="0" t="str">
        <f aca="false">SUBSTITUTE(C325&amp;D325&amp;E325&amp;F325&amp;G325&amp;H325&amp;I325," ","")</f>
        <v>AgenteenSitio AgenteprofesionalIngeniería,arquitectura,urbanismoyafinesJornadaOrdinariaPlatinoNANA</v>
      </c>
      <c r="B325" s="0" t="s">
        <v>652</v>
      </c>
      <c r="C325" s="0" t="s">
        <v>51</v>
      </c>
      <c r="D325" s="0" t="s">
        <v>56</v>
      </c>
      <c r="E325" s="0" t="s">
        <v>59</v>
      </c>
      <c r="F325" s="0" t="s">
        <v>53</v>
      </c>
      <c r="G325" s="0" t="s">
        <v>198</v>
      </c>
      <c r="H325" s="0" t="s">
        <v>35</v>
      </c>
      <c r="I325" s="0" t="s">
        <v>35</v>
      </c>
      <c r="J325" s="0" t="s">
        <v>36</v>
      </c>
      <c r="K325" s="0" t="n">
        <v>5611895.6648242</v>
      </c>
      <c r="L325" s="0" t="n">
        <v>5861113.92</v>
      </c>
      <c r="M325" s="0" t="n">
        <v>7022118.97562505</v>
      </c>
      <c r="N325" s="0" t="n">
        <v>6174986.985</v>
      </c>
      <c r="O325" s="0" t="n">
        <v>6412153.095</v>
      </c>
      <c r="P325" s="0" t="n">
        <v>6607992.69</v>
      </c>
      <c r="Q325" s="0" t="n">
        <v>7484834.34</v>
      </c>
      <c r="S325" s="0" t="s">
        <v>303</v>
      </c>
    </row>
    <row r="326" customFormat="false" ht="14" hidden="true" customHeight="false" outlineLevel="0" collapsed="false">
      <c r="A326" s="0" t="str">
        <f aca="false">SUBSTITUTE(C326&amp;D326&amp;E326&amp;F326&amp;G326&amp;H326&amp;I326," ","")</f>
        <v>AgenteenSitio AgenteprofesionalIngeniería,arquitectura,urbanismoyafinesHoraextradiurnaPlatinoNANA</v>
      </c>
      <c r="B326" s="0" t="s">
        <v>653</v>
      </c>
      <c r="C326" s="0" t="s">
        <v>51</v>
      </c>
      <c r="D326" s="0" t="s">
        <v>56</v>
      </c>
      <c r="E326" s="0" t="s">
        <v>59</v>
      </c>
      <c r="F326" s="0" t="s">
        <v>192</v>
      </c>
      <c r="G326" s="0" t="s">
        <v>198</v>
      </c>
      <c r="H326" s="0" t="s">
        <v>35</v>
      </c>
      <c r="I326" s="0" t="s">
        <v>35</v>
      </c>
      <c r="J326" s="0" t="s">
        <v>325</v>
      </c>
      <c r="K326" s="0" t="n">
        <v>28096.5001135036</v>
      </c>
      <c r="L326" s="0" t="n">
        <v>31941.135</v>
      </c>
      <c r="M326" s="0" t="n">
        <v>36780.4992989576</v>
      </c>
      <c r="N326" s="0" t="n">
        <v>23848.47</v>
      </c>
      <c r="O326" s="0" t="n">
        <v>24510.87</v>
      </c>
      <c r="P326" s="0" t="n">
        <v>32265.09</v>
      </c>
      <c r="Q326" s="0" t="n">
        <v>42047.91</v>
      </c>
      <c r="S326" s="0" t="s">
        <v>303</v>
      </c>
    </row>
    <row r="327" customFormat="false" ht="14" hidden="true" customHeight="false" outlineLevel="0" collapsed="false">
      <c r="A327" s="0" t="str">
        <f aca="false">SUBSTITUTE(C327&amp;D327&amp;E327&amp;F327&amp;G327&amp;H327&amp;I327," ","")</f>
        <v>AgenteenSitio AgenteprofesionalIngeniería,arquitectura,urbanismoyafinesHoraextranocturna PlatinoNANA</v>
      </c>
      <c r="B327" s="0" t="s">
        <v>654</v>
      </c>
      <c r="C327" s="0" t="s">
        <v>51</v>
      </c>
      <c r="D327" s="0" t="s">
        <v>56</v>
      </c>
      <c r="E327" s="0" t="s">
        <v>59</v>
      </c>
      <c r="F327" s="0" t="s">
        <v>197</v>
      </c>
      <c r="G327" s="0" t="s">
        <v>198</v>
      </c>
      <c r="H327" s="0" t="s">
        <v>35</v>
      </c>
      <c r="I327" s="0" t="s">
        <v>35</v>
      </c>
      <c r="J327" s="0" t="s">
        <v>325</v>
      </c>
      <c r="K327" s="0" t="n">
        <v>37523.7031336424</v>
      </c>
      <c r="L327" s="0" t="n">
        <v>44717.175</v>
      </c>
      <c r="M327" s="0" t="n">
        <v>51492.6990185407</v>
      </c>
      <c r="N327" s="0" t="n">
        <v>33388.065</v>
      </c>
      <c r="O327" s="0" t="n">
        <v>34035.975</v>
      </c>
      <c r="P327" s="0" t="n">
        <v>40760.37</v>
      </c>
      <c r="Q327" s="0" t="n">
        <v>58361.58</v>
      </c>
      <c r="S327" s="0" t="s">
        <v>303</v>
      </c>
    </row>
    <row r="328" customFormat="false" ht="14" hidden="true" customHeight="false" outlineLevel="0" collapsed="false">
      <c r="A328" s="0" t="str">
        <f aca="false">SUBSTITUTE(C328&amp;D328&amp;E328&amp;F328&amp;G328&amp;H328&amp;I328," ","")</f>
        <v>AgenteenSitio AgenteprofesionalIngeniería,arquitectura,urbanismoyafinesHoraextradominicalyfestivoPlatinoNANA</v>
      </c>
      <c r="B328" s="0" t="s">
        <v>655</v>
      </c>
      <c r="C328" s="0" t="s">
        <v>51</v>
      </c>
      <c r="D328" s="0" t="s">
        <v>56</v>
      </c>
      <c r="E328" s="0" t="s">
        <v>59</v>
      </c>
      <c r="F328" s="0" t="s">
        <v>194</v>
      </c>
      <c r="G328" s="0" t="s">
        <v>198</v>
      </c>
      <c r="H328" s="0" t="s">
        <v>35</v>
      </c>
      <c r="I328" s="0" t="s">
        <v>35</v>
      </c>
      <c r="J328" s="0" t="s">
        <v>325</v>
      </c>
      <c r="K328" s="0" t="n">
        <v>46950.9061537813</v>
      </c>
      <c r="L328" s="0" t="n">
        <v>51105.195</v>
      </c>
      <c r="M328" s="0" t="n">
        <v>58848.7988783322</v>
      </c>
      <c r="N328" s="0" t="n">
        <v>47697.975</v>
      </c>
      <c r="O328" s="0" t="n">
        <v>38799.045</v>
      </c>
      <c r="P328" s="0" t="n">
        <v>45008.01</v>
      </c>
      <c r="Q328" s="0" t="n">
        <v>64971.09</v>
      </c>
      <c r="S328" s="0" t="s">
        <v>303</v>
      </c>
    </row>
    <row r="329" customFormat="false" ht="14" hidden="true" customHeight="false" outlineLevel="0" collapsed="false">
      <c r="A329" s="0" t="str">
        <f aca="false">SUBSTITUTE(C329&amp;D329&amp;E329&amp;F329&amp;G329&amp;H329&amp;I329," ","")</f>
        <v>AgenteenSitio AgenteprofesionalIngeniería,arquitectura,urbanismoyafinesServicio7x24PlatinoNANA</v>
      </c>
      <c r="B329" s="0" t="s">
        <v>656</v>
      </c>
      <c r="C329" s="0" t="s">
        <v>51</v>
      </c>
      <c r="D329" s="0" t="s">
        <v>56</v>
      </c>
      <c r="E329" s="0" t="s">
        <v>59</v>
      </c>
      <c r="F329" s="0" t="s">
        <v>55</v>
      </c>
      <c r="G329" s="0" t="s">
        <v>198</v>
      </c>
      <c r="H329" s="0" t="s">
        <v>35</v>
      </c>
      <c r="I329" s="0" t="s">
        <v>35</v>
      </c>
      <c r="J329" s="0" t="s">
        <v>305</v>
      </c>
      <c r="K329" s="0" t="n">
        <v>16924539.2889908</v>
      </c>
      <c r="L329" s="0" t="n">
        <v>25494861.06</v>
      </c>
      <c r="M329" s="0" t="n">
        <v>28264028.8768908</v>
      </c>
      <c r="N329" s="0" t="n">
        <v>22542588.765</v>
      </c>
      <c r="O329" s="0" t="n">
        <v>22774185.54</v>
      </c>
      <c r="P329" s="0" t="n">
        <v>32888360.79</v>
      </c>
      <c r="Q329" s="0" t="n">
        <v>27862636.77</v>
      </c>
      <c r="S329" s="0" t="s">
        <v>303</v>
      </c>
    </row>
    <row r="330" customFormat="false" ht="14" hidden="true" customHeight="false" outlineLevel="0" collapsed="false">
      <c r="A330" s="0" t="str">
        <f aca="false">SUBSTITUTE(C330&amp;D330&amp;E330&amp;F330&amp;G330&amp;H330&amp;I330," ","")</f>
        <v>AgenteenSitio AgenteprofesionalBellasartesyafinesJornadaOrdinariaPlataNANA</v>
      </c>
      <c r="B330" s="0" t="s">
        <v>657</v>
      </c>
      <c r="C330" s="0" t="s">
        <v>51</v>
      </c>
      <c r="D330" s="0" t="s">
        <v>56</v>
      </c>
      <c r="E330" s="0" t="s">
        <v>60</v>
      </c>
      <c r="F330" s="0" t="s">
        <v>53</v>
      </c>
      <c r="G330" s="0" t="s">
        <v>195</v>
      </c>
      <c r="H330" s="0" t="s">
        <v>35</v>
      </c>
      <c r="I330" s="0" t="s">
        <v>35</v>
      </c>
      <c r="J330" s="0" t="s">
        <v>36</v>
      </c>
      <c r="K330" s="0" t="n">
        <v>5611895.6648242</v>
      </c>
      <c r="L330" s="0" t="n">
        <v>5582012.715</v>
      </c>
      <c r="M330" s="0" t="n">
        <v>6724823.50671628</v>
      </c>
      <c r="N330" s="0" t="n">
        <v>6092959.095</v>
      </c>
      <c r="O330" s="0" t="n">
        <v>6412153.095</v>
      </c>
      <c r="P330" s="0" t="n">
        <v>6335498.925</v>
      </c>
      <c r="Q330" s="0" t="n">
        <v>6743447.28</v>
      </c>
      <c r="S330" s="0" t="s">
        <v>303</v>
      </c>
    </row>
    <row r="331" customFormat="false" ht="14" hidden="true" customHeight="false" outlineLevel="0" collapsed="false">
      <c r="A331" s="0" t="str">
        <f aca="false">SUBSTITUTE(C331&amp;D331&amp;E331&amp;F331&amp;G331&amp;H331&amp;I331," ","")</f>
        <v>AgenteenSitio AgenteprofesionalBellasartesyafinesHoraextradiurnaPlataNANA</v>
      </c>
      <c r="B331" s="0" t="s">
        <v>658</v>
      </c>
      <c r="C331" s="0" t="s">
        <v>51</v>
      </c>
      <c r="D331" s="0" t="s">
        <v>56</v>
      </c>
      <c r="E331" s="0" t="s">
        <v>60</v>
      </c>
      <c r="F331" s="0" t="s">
        <v>192</v>
      </c>
      <c r="G331" s="0" t="s">
        <v>195</v>
      </c>
      <c r="H331" s="0" t="s">
        <v>35</v>
      </c>
      <c r="I331" s="0" t="s">
        <v>35</v>
      </c>
      <c r="J331" s="0" t="s">
        <v>325</v>
      </c>
      <c r="K331" s="0" t="n">
        <v>28096.5001135036</v>
      </c>
      <c r="L331" s="0" t="n">
        <v>30419.685</v>
      </c>
      <c r="M331" s="0" t="n">
        <v>34733.1572839864</v>
      </c>
      <c r="N331" s="0" t="n">
        <v>23848.47</v>
      </c>
      <c r="O331" s="0" t="n">
        <v>24510.87</v>
      </c>
      <c r="P331" s="0" t="n">
        <v>30935.115</v>
      </c>
      <c r="Q331" s="0" t="n">
        <v>37883.07</v>
      </c>
      <c r="S331" s="0" t="s">
        <v>303</v>
      </c>
    </row>
    <row r="332" customFormat="false" ht="14" hidden="true" customHeight="false" outlineLevel="0" collapsed="false">
      <c r="A332" s="0" t="str">
        <f aca="false">SUBSTITUTE(C332&amp;D332&amp;E332&amp;F332&amp;G332&amp;H332&amp;I332," ","")</f>
        <v>AgenteenSitio AgenteprofesionalBellasartesyafinesHoraextranocturna PlataNANA</v>
      </c>
      <c r="B332" s="0" t="s">
        <v>659</v>
      </c>
      <c r="C332" s="0" t="s">
        <v>51</v>
      </c>
      <c r="D332" s="0" t="s">
        <v>56</v>
      </c>
      <c r="E332" s="0" t="s">
        <v>60</v>
      </c>
      <c r="F332" s="0" t="s">
        <v>197</v>
      </c>
      <c r="G332" s="0" t="s">
        <v>195</v>
      </c>
      <c r="H332" s="0" t="s">
        <v>35</v>
      </c>
      <c r="I332" s="0" t="s">
        <v>35</v>
      </c>
      <c r="J332" s="0" t="s">
        <v>325</v>
      </c>
      <c r="K332" s="0" t="n">
        <v>37523.7031336424</v>
      </c>
      <c r="L332" s="0" t="n">
        <v>42588.18</v>
      </c>
      <c r="M332" s="0" t="n">
        <v>48626.420197581</v>
      </c>
      <c r="N332" s="0" t="n">
        <v>33388.065</v>
      </c>
      <c r="O332" s="0" t="n">
        <v>34035.975</v>
      </c>
      <c r="P332" s="0" t="n">
        <v>39079.53</v>
      </c>
      <c r="Q332" s="0" t="n">
        <v>52580.07</v>
      </c>
      <c r="S332" s="0" t="s">
        <v>303</v>
      </c>
    </row>
    <row r="333" customFormat="false" ht="14" hidden="true" customHeight="false" outlineLevel="0" collapsed="false">
      <c r="A333" s="0" t="str">
        <f aca="false">SUBSTITUTE(C333&amp;D333&amp;E333&amp;F333&amp;G333&amp;H333&amp;I333," ","")</f>
        <v>AgenteenSitio AgenteprofesionalBellasartesyafinesHoraextradominicalyfestivoPlataNANA</v>
      </c>
      <c r="B333" s="0" t="s">
        <v>660</v>
      </c>
      <c r="C333" s="0" t="s">
        <v>51</v>
      </c>
      <c r="D333" s="0" t="s">
        <v>56</v>
      </c>
      <c r="E333" s="0" t="s">
        <v>60</v>
      </c>
      <c r="F333" s="0" t="s">
        <v>194</v>
      </c>
      <c r="G333" s="0" t="s">
        <v>195</v>
      </c>
      <c r="H333" s="0" t="s">
        <v>35</v>
      </c>
      <c r="I333" s="0" t="s">
        <v>35</v>
      </c>
      <c r="J333" s="0" t="s">
        <v>325</v>
      </c>
      <c r="K333" s="0" t="n">
        <v>46950.9061537813</v>
      </c>
      <c r="L333" s="0" t="n">
        <v>48671.91</v>
      </c>
      <c r="M333" s="0" t="n">
        <v>55573.0516543783</v>
      </c>
      <c r="N333" s="0" t="n">
        <v>47697.975</v>
      </c>
      <c r="O333" s="0" t="n">
        <v>38799.045</v>
      </c>
      <c r="P333" s="0" t="n">
        <v>43152.255</v>
      </c>
      <c r="Q333" s="0" t="n">
        <v>58535.46</v>
      </c>
      <c r="S333" s="0" t="s">
        <v>303</v>
      </c>
    </row>
    <row r="334" customFormat="false" ht="14" hidden="true" customHeight="false" outlineLevel="0" collapsed="false">
      <c r="A334" s="0" t="str">
        <f aca="false">SUBSTITUTE(C334&amp;D334&amp;E334&amp;F334&amp;G334&amp;H334&amp;I334," ","")</f>
        <v>AgenteenSitio AgenteprofesionalBellasartesyafinesServicio7x24PlataNANA</v>
      </c>
      <c r="B334" s="0" t="s">
        <v>661</v>
      </c>
      <c r="C334" s="0" t="s">
        <v>51</v>
      </c>
      <c r="D334" s="0" t="s">
        <v>56</v>
      </c>
      <c r="E334" s="0" t="s">
        <v>60</v>
      </c>
      <c r="F334" s="0" t="s">
        <v>55</v>
      </c>
      <c r="G334" s="0" t="s">
        <v>195</v>
      </c>
      <c r="H334" s="0" t="s">
        <v>35</v>
      </c>
      <c r="I334" s="0" t="s">
        <v>35</v>
      </c>
      <c r="J334" s="0" t="s">
        <v>305</v>
      </c>
      <c r="K334" s="0" t="n">
        <v>16924539.2889908</v>
      </c>
      <c r="L334" s="0" t="n">
        <v>24280819.515</v>
      </c>
      <c r="M334" s="0" t="n">
        <v>26690745.8890316</v>
      </c>
      <c r="N334" s="0" t="n">
        <v>22337597.7</v>
      </c>
      <c r="O334" s="0" t="n">
        <v>22774185.54</v>
      </c>
      <c r="P334" s="0" t="n">
        <v>31532139.225</v>
      </c>
      <c r="Q334" s="0" t="n">
        <v>25102789.605</v>
      </c>
      <c r="S334" s="0" t="s">
        <v>303</v>
      </c>
    </row>
    <row r="335" customFormat="false" ht="14" hidden="false" customHeight="false" outlineLevel="0" collapsed="false">
      <c r="A335" s="0" t="str">
        <f aca="false">SUBSTITUTE(C335&amp;D335&amp;E335&amp;F335&amp;G335&amp;H335&amp;I335," ","")</f>
        <v>AgenteenSitio AgenteprofesionalBellasartesyafinesJornadaOrdinariaOroNANA</v>
      </c>
      <c r="B335" s="0" t="s">
        <v>662</v>
      </c>
      <c r="C335" s="0" t="s">
        <v>51</v>
      </c>
      <c r="D335" s="0" t="s">
        <v>56</v>
      </c>
      <c r="E335" s="0" t="s">
        <v>60</v>
      </c>
      <c r="F335" s="0" t="s">
        <v>53</v>
      </c>
      <c r="G335" s="0" t="s">
        <v>54</v>
      </c>
      <c r="H335" s="0" t="s">
        <v>35</v>
      </c>
      <c r="I335" s="0" t="s">
        <v>35</v>
      </c>
      <c r="J335" s="0" t="s">
        <v>36</v>
      </c>
      <c r="K335" s="0" t="n">
        <v>5611895.6648242</v>
      </c>
      <c r="L335" s="0" t="n">
        <v>5693652.99</v>
      </c>
      <c r="M335" s="0" t="n">
        <v>6821084.93681528</v>
      </c>
      <c r="N335" s="0" t="n">
        <v>6133973.04</v>
      </c>
      <c r="O335" s="0" t="n">
        <v>6412153.095</v>
      </c>
      <c r="P335" s="0" t="n">
        <v>6468877.305</v>
      </c>
      <c r="Q335" s="0" t="n">
        <v>7042402.89</v>
      </c>
      <c r="S335" s="0" t="s">
        <v>303</v>
      </c>
    </row>
    <row r="336" customFormat="false" ht="14" hidden="true" customHeight="false" outlineLevel="0" collapsed="false">
      <c r="A336" s="0" t="str">
        <f aca="false">SUBSTITUTE(C336&amp;D336&amp;E336&amp;F336&amp;G336&amp;H336&amp;I336," ","")</f>
        <v>AgenteenSitio AgenteprofesionalBellasartesyafinesHoraextradiurnaOroNANA</v>
      </c>
      <c r="B336" s="0" t="s">
        <v>663</v>
      </c>
      <c r="C336" s="0" t="s">
        <v>51</v>
      </c>
      <c r="D336" s="0" t="s">
        <v>56</v>
      </c>
      <c r="E336" s="0" t="s">
        <v>60</v>
      </c>
      <c r="F336" s="0" t="s">
        <v>192</v>
      </c>
      <c r="G336" s="0" t="s">
        <v>54</v>
      </c>
      <c r="H336" s="0" t="s">
        <v>35</v>
      </c>
      <c r="I336" s="0" t="s">
        <v>35</v>
      </c>
      <c r="J336" s="0" t="s">
        <v>325</v>
      </c>
      <c r="K336" s="0" t="n">
        <v>28096.5001135036</v>
      </c>
      <c r="L336" s="0" t="n">
        <v>31028.265</v>
      </c>
      <c r="M336" s="0" t="n">
        <v>35727.5219356895</v>
      </c>
      <c r="N336" s="0" t="n">
        <v>23848.47</v>
      </c>
      <c r="O336" s="0" t="n">
        <v>24510.87</v>
      </c>
      <c r="P336" s="0" t="n">
        <v>31586.13</v>
      </c>
      <c r="Q336" s="0" t="n">
        <v>39562.875</v>
      </c>
      <c r="S336" s="0" t="s">
        <v>303</v>
      </c>
    </row>
    <row r="337" customFormat="false" ht="14" hidden="true" customHeight="false" outlineLevel="0" collapsed="false">
      <c r="A337" s="0" t="str">
        <f aca="false">SUBSTITUTE(C337&amp;D337&amp;E337&amp;F337&amp;G337&amp;H337&amp;I337," ","")</f>
        <v>AgenteenSitio AgenteprofesionalBellasartesyafinesHoraextranocturna OroNANA</v>
      </c>
      <c r="B337" s="0" t="s">
        <v>664</v>
      </c>
      <c r="C337" s="0" t="s">
        <v>51</v>
      </c>
      <c r="D337" s="0" t="s">
        <v>56</v>
      </c>
      <c r="E337" s="0" t="s">
        <v>60</v>
      </c>
      <c r="F337" s="0" t="s">
        <v>197</v>
      </c>
      <c r="G337" s="0" t="s">
        <v>54</v>
      </c>
      <c r="H337" s="0" t="s">
        <v>35</v>
      </c>
      <c r="I337" s="0" t="s">
        <v>35</v>
      </c>
      <c r="J337" s="0" t="s">
        <v>325</v>
      </c>
      <c r="K337" s="0" t="n">
        <v>37523.7031336424</v>
      </c>
      <c r="L337" s="0" t="n">
        <v>43439.985</v>
      </c>
      <c r="M337" s="0" t="n">
        <v>50018.5307099652</v>
      </c>
      <c r="N337" s="0" t="n">
        <v>33388.065</v>
      </c>
      <c r="O337" s="0" t="n">
        <v>34035.975</v>
      </c>
      <c r="P337" s="0" t="n">
        <v>39902.355</v>
      </c>
      <c r="Q337" s="0" t="n">
        <v>54911.925</v>
      </c>
      <c r="S337" s="0" t="s">
        <v>303</v>
      </c>
    </row>
    <row r="338" customFormat="false" ht="14" hidden="true" customHeight="false" outlineLevel="0" collapsed="false">
      <c r="A338" s="0" t="str">
        <f aca="false">SUBSTITUTE(C338&amp;D338&amp;E338&amp;F338&amp;G338&amp;H338&amp;I338," ","")</f>
        <v>AgenteenSitio AgenteprofesionalBellasartesyafinesHoraextradominicalyfestivoOroNANA</v>
      </c>
      <c r="B338" s="0" t="s">
        <v>665</v>
      </c>
      <c r="C338" s="0" t="s">
        <v>51</v>
      </c>
      <c r="D338" s="0" t="s">
        <v>56</v>
      </c>
      <c r="E338" s="0" t="s">
        <v>60</v>
      </c>
      <c r="F338" s="0" t="s">
        <v>194</v>
      </c>
      <c r="G338" s="0" t="s">
        <v>54</v>
      </c>
      <c r="H338" s="0" t="s">
        <v>35</v>
      </c>
      <c r="I338" s="0" t="s">
        <v>35</v>
      </c>
      <c r="J338" s="0" t="s">
        <v>325</v>
      </c>
      <c r="K338" s="0" t="n">
        <v>46950.9061537813</v>
      </c>
      <c r="L338" s="0" t="n">
        <v>49645.845</v>
      </c>
      <c r="M338" s="0" t="n">
        <v>57164.0350971031</v>
      </c>
      <c r="N338" s="0" t="n">
        <v>47697.975</v>
      </c>
      <c r="O338" s="0" t="n">
        <v>38799.045</v>
      </c>
      <c r="P338" s="0" t="n">
        <v>44060.985</v>
      </c>
      <c r="Q338" s="0" t="n">
        <v>61131.24</v>
      </c>
      <c r="S338" s="0" t="s">
        <v>303</v>
      </c>
    </row>
    <row r="339" customFormat="false" ht="14" hidden="true" customHeight="false" outlineLevel="0" collapsed="false">
      <c r="A339" s="0" t="str">
        <f aca="false">SUBSTITUTE(C339&amp;D339&amp;E339&amp;F339&amp;G339&amp;H339&amp;I339," ","")</f>
        <v>AgenteenSitio AgenteprofesionalBellasartesyafinesServicio7x24OroNANA</v>
      </c>
      <c r="B339" s="0" t="s">
        <v>666</v>
      </c>
      <c r="C339" s="0" t="s">
        <v>51</v>
      </c>
      <c r="D339" s="0" t="s">
        <v>56</v>
      </c>
      <c r="E339" s="0" t="s">
        <v>60</v>
      </c>
      <c r="F339" s="0" t="s">
        <v>55</v>
      </c>
      <c r="G339" s="0" t="s">
        <v>54</v>
      </c>
      <c r="H339" s="0" t="s">
        <v>35</v>
      </c>
      <c r="I339" s="0" t="s">
        <v>35</v>
      </c>
      <c r="J339" s="0" t="s">
        <v>305</v>
      </c>
      <c r="K339" s="0" t="n">
        <v>16924539.2889908</v>
      </c>
      <c r="L339" s="0" t="n">
        <v>24766436.34</v>
      </c>
      <c r="M339" s="0" t="n">
        <v>27454866.8706815</v>
      </c>
      <c r="N339" s="0" t="n">
        <v>22440093.75</v>
      </c>
      <c r="O339" s="0" t="n">
        <v>22774185.54</v>
      </c>
      <c r="P339" s="0" t="n">
        <v>32195973.735</v>
      </c>
      <c r="Q339" s="0" t="n">
        <v>26215666.11</v>
      </c>
      <c r="S339" s="0" t="s">
        <v>303</v>
      </c>
    </row>
    <row r="340" customFormat="false" ht="14" hidden="true" customHeight="false" outlineLevel="0" collapsed="false">
      <c r="A340" s="0" t="str">
        <f aca="false">SUBSTITUTE(C340&amp;D340&amp;E340&amp;F340&amp;G340&amp;H340&amp;I340," ","")</f>
        <v>AgenteenSitio AgenteprofesionalBellasartesyafinesJornadaOrdinariaPlatinoNANA</v>
      </c>
      <c r="B340" s="0" t="s">
        <v>667</v>
      </c>
      <c r="C340" s="0" t="s">
        <v>51</v>
      </c>
      <c r="D340" s="0" t="s">
        <v>56</v>
      </c>
      <c r="E340" s="0" t="s">
        <v>60</v>
      </c>
      <c r="F340" s="0" t="s">
        <v>53</v>
      </c>
      <c r="G340" s="0" t="s">
        <v>198</v>
      </c>
      <c r="H340" s="0" t="s">
        <v>35</v>
      </c>
      <c r="I340" s="0" t="s">
        <v>35</v>
      </c>
      <c r="J340" s="0" t="s">
        <v>36</v>
      </c>
      <c r="K340" s="0" t="n">
        <v>5611895.6648242</v>
      </c>
      <c r="L340" s="0" t="n">
        <v>5861113.92</v>
      </c>
      <c r="M340" s="0" t="n">
        <v>7022118.97562505</v>
      </c>
      <c r="N340" s="0" t="n">
        <v>6174986.985</v>
      </c>
      <c r="O340" s="0" t="n">
        <v>6412153.095</v>
      </c>
      <c r="P340" s="0" t="n">
        <v>6607992.69</v>
      </c>
      <c r="Q340" s="0" t="n">
        <v>7484834.34</v>
      </c>
      <c r="S340" s="0" t="s">
        <v>303</v>
      </c>
    </row>
    <row r="341" customFormat="false" ht="14" hidden="true" customHeight="false" outlineLevel="0" collapsed="false">
      <c r="A341" s="0" t="str">
        <f aca="false">SUBSTITUTE(C341&amp;D341&amp;E341&amp;F341&amp;G341&amp;H341&amp;I341," ","")</f>
        <v>AgenteenSitio AgenteprofesionalBellasartesyafinesHoraextradiurnaPlatinoNANA</v>
      </c>
      <c r="B341" s="0" t="s">
        <v>668</v>
      </c>
      <c r="C341" s="0" t="s">
        <v>51</v>
      </c>
      <c r="D341" s="0" t="s">
        <v>56</v>
      </c>
      <c r="E341" s="0" t="s">
        <v>60</v>
      </c>
      <c r="F341" s="0" t="s">
        <v>192</v>
      </c>
      <c r="G341" s="0" t="s">
        <v>198</v>
      </c>
      <c r="H341" s="0" t="s">
        <v>35</v>
      </c>
      <c r="I341" s="0" t="s">
        <v>35</v>
      </c>
      <c r="J341" s="0" t="s">
        <v>325</v>
      </c>
      <c r="K341" s="0" t="n">
        <v>28096.5001135036</v>
      </c>
      <c r="L341" s="0" t="n">
        <v>31941.135</v>
      </c>
      <c r="M341" s="0" t="n">
        <v>36780.4992989576</v>
      </c>
      <c r="N341" s="0" t="n">
        <v>23848.47</v>
      </c>
      <c r="O341" s="0" t="n">
        <v>24510.87</v>
      </c>
      <c r="P341" s="0" t="n">
        <v>32265.09</v>
      </c>
      <c r="Q341" s="0" t="n">
        <v>42047.91</v>
      </c>
      <c r="S341" s="0" t="s">
        <v>303</v>
      </c>
    </row>
    <row r="342" customFormat="false" ht="14" hidden="true" customHeight="false" outlineLevel="0" collapsed="false">
      <c r="A342" s="0" t="str">
        <f aca="false">SUBSTITUTE(C342&amp;D342&amp;E342&amp;F342&amp;G342&amp;H342&amp;I342," ","")</f>
        <v>AgenteenSitio AgenteprofesionalBellasartesyafinesHoraextranocturna PlatinoNANA</v>
      </c>
      <c r="B342" s="0" t="s">
        <v>669</v>
      </c>
      <c r="C342" s="0" t="s">
        <v>51</v>
      </c>
      <c r="D342" s="0" t="s">
        <v>56</v>
      </c>
      <c r="E342" s="0" t="s">
        <v>60</v>
      </c>
      <c r="F342" s="0" t="s">
        <v>197</v>
      </c>
      <c r="G342" s="0" t="s">
        <v>198</v>
      </c>
      <c r="H342" s="0" t="s">
        <v>35</v>
      </c>
      <c r="I342" s="0" t="s">
        <v>35</v>
      </c>
      <c r="J342" s="0" t="s">
        <v>325</v>
      </c>
      <c r="K342" s="0" t="n">
        <v>37523.7031336424</v>
      </c>
      <c r="L342" s="0" t="n">
        <v>44717.175</v>
      </c>
      <c r="M342" s="0" t="n">
        <v>51492.6990185407</v>
      </c>
      <c r="N342" s="0" t="n">
        <v>33388.065</v>
      </c>
      <c r="O342" s="0" t="n">
        <v>34035.975</v>
      </c>
      <c r="P342" s="0" t="n">
        <v>40760.37</v>
      </c>
      <c r="Q342" s="0" t="n">
        <v>58361.58</v>
      </c>
      <c r="S342" s="0" t="s">
        <v>303</v>
      </c>
    </row>
    <row r="343" customFormat="false" ht="14" hidden="true" customHeight="false" outlineLevel="0" collapsed="false">
      <c r="A343" s="0" t="str">
        <f aca="false">SUBSTITUTE(C343&amp;D343&amp;E343&amp;F343&amp;G343&amp;H343&amp;I343," ","")</f>
        <v>AgenteenSitio AgenteprofesionalBellasartesyafinesHoraextradominicalyfestivoPlatinoNANA</v>
      </c>
      <c r="B343" s="0" t="s">
        <v>670</v>
      </c>
      <c r="C343" s="0" t="s">
        <v>51</v>
      </c>
      <c r="D343" s="0" t="s">
        <v>56</v>
      </c>
      <c r="E343" s="0" t="s">
        <v>60</v>
      </c>
      <c r="F343" s="0" t="s">
        <v>194</v>
      </c>
      <c r="G343" s="0" t="s">
        <v>198</v>
      </c>
      <c r="H343" s="0" t="s">
        <v>35</v>
      </c>
      <c r="I343" s="0" t="s">
        <v>35</v>
      </c>
      <c r="J343" s="0" t="s">
        <v>325</v>
      </c>
      <c r="K343" s="0" t="n">
        <v>46950.9061537813</v>
      </c>
      <c r="L343" s="0" t="n">
        <v>51105.195</v>
      </c>
      <c r="M343" s="0" t="n">
        <v>58848.7988783322</v>
      </c>
      <c r="N343" s="0" t="n">
        <v>47697.975</v>
      </c>
      <c r="O343" s="0" t="n">
        <v>38799.045</v>
      </c>
      <c r="P343" s="0" t="n">
        <v>45008.01</v>
      </c>
      <c r="Q343" s="0" t="n">
        <v>64971.09</v>
      </c>
      <c r="S343" s="0" t="s">
        <v>303</v>
      </c>
    </row>
    <row r="344" customFormat="false" ht="14" hidden="true" customHeight="false" outlineLevel="0" collapsed="false">
      <c r="A344" s="0" t="str">
        <f aca="false">SUBSTITUTE(C344&amp;D344&amp;E344&amp;F344&amp;G344&amp;H344&amp;I344," ","")</f>
        <v>AgenteenSitio AgenteprofesionalBellasartesyafinesServicio7x24PlatinoNANA</v>
      </c>
      <c r="B344" s="0" t="s">
        <v>671</v>
      </c>
      <c r="C344" s="0" t="s">
        <v>51</v>
      </c>
      <c r="D344" s="0" t="s">
        <v>56</v>
      </c>
      <c r="E344" s="0" t="s">
        <v>60</v>
      </c>
      <c r="F344" s="0" t="s">
        <v>55</v>
      </c>
      <c r="G344" s="0" t="s">
        <v>198</v>
      </c>
      <c r="H344" s="0" t="s">
        <v>35</v>
      </c>
      <c r="I344" s="0" t="s">
        <v>35</v>
      </c>
      <c r="J344" s="0" t="s">
        <v>305</v>
      </c>
      <c r="K344" s="0" t="n">
        <v>16924539.2889908</v>
      </c>
      <c r="L344" s="0" t="n">
        <v>25494861.06</v>
      </c>
      <c r="M344" s="0" t="n">
        <v>28264028.8768908</v>
      </c>
      <c r="N344" s="0" t="n">
        <v>22542588.765</v>
      </c>
      <c r="O344" s="0" t="n">
        <v>22774185.54</v>
      </c>
      <c r="P344" s="0" t="n">
        <v>32888360.79</v>
      </c>
      <c r="Q344" s="0" t="n">
        <v>27862636.77</v>
      </c>
      <c r="S344" s="0" t="s">
        <v>303</v>
      </c>
    </row>
    <row r="345" customFormat="false" ht="14" hidden="true" customHeight="false" outlineLevel="0" collapsed="false">
      <c r="A345" s="0" t="str">
        <f aca="false">SUBSTITUTE(C345&amp;D345&amp;E345&amp;F345&amp;G345&amp;H345&amp;I345," ","")</f>
        <v>AgenteenSitio AgenteprofesionalMatemáticas,cienciasnaturalesyafinesJornadaOrdinariaPlataNANA</v>
      </c>
      <c r="B345" s="0" t="s">
        <v>672</v>
      </c>
      <c r="C345" s="0" t="s">
        <v>51</v>
      </c>
      <c r="D345" s="0" t="s">
        <v>56</v>
      </c>
      <c r="E345" s="0" t="s">
        <v>673</v>
      </c>
      <c r="F345" s="0" t="s">
        <v>53</v>
      </c>
      <c r="G345" s="0" t="s">
        <v>195</v>
      </c>
      <c r="H345" s="0" t="s">
        <v>35</v>
      </c>
      <c r="I345" s="0" t="s">
        <v>35</v>
      </c>
      <c r="J345" s="0" t="s">
        <v>36</v>
      </c>
      <c r="K345" s="0" t="n">
        <v>5611895.6648242</v>
      </c>
      <c r="L345" s="0" t="n">
        <v>5582012.715</v>
      </c>
      <c r="M345" s="0" t="n">
        <v>6724823.50671628</v>
      </c>
      <c r="N345" s="0" t="n">
        <v>6092959.095</v>
      </c>
      <c r="O345" s="0" t="n">
        <v>6412153.095</v>
      </c>
      <c r="P345" s="0" t="n">
        <v>6335498.925</v>
      </c>
      <c r="Q345" s="0" t="n">
        <v>6743447.28</v>
      </c>
      <c r="S345" s="0" t="s">
        <v>303</v>
      </c>
    </row>
    <row r="346" customFormat="false" ht="14" hidden="true" customHeight="false" outlineLevel="0" collapsed="false">
      <c r="A346" s="0" t="str">
        <f aca="false">SUBSTITUTE(C346&amp;D346&amp;E346&amp;F346&amp;G346&amp;H346&amp;I346," ","")</f>
        <v>AgenteenSitio AgenteprofesionalMatemáticas,cienciasnaturalesyafinesHoraextradiurnaPlataNANA</v>
      </c>
      <c r="B346" s="0" t="s">
        <v>674</v>
      </c>
      <c r="C346" s="0" t="s">
        <v>51</v>
      </c>
      <c r="D346" s="0" t="s">
        <v>56</v>
      </c>
      <c r="E346" s="0" t="s">
        <v>673</v>
      </c>
      <c r="F346" s="0" t="s">
        <v>192</v>
      </c>
      <c r="G346" s="0" t="s">
        <v>195</v>
      </c>
      <c r="H346" s="0" t="s">
        <v>35</v>
      </c>
      <c r="I346" s="0" t="s">
        <v>35</v>
      </c>
      <c r="J346" s="0" t="s">
        <v>325</v>
      </c>
      <c r="K346" s="0" t="n">
        <v>28096.5001135036</v>
      </c>
      <c r="L346" s="0" t="n">
        <v>30419.685</v>
      </c>
      <c r="M346" s="0" t="n">
        <v>34733.1572839864</v>
      </c>
      <c r="N346" s="0" t="n">
        <v>23848.47</v>
      </c>
      <c r="O346" s="0" t="n">
        <v>24510.87</v>
      </c>
      <c r="P346" s="0" t="n">
        <v>30935.115</v>
      </c>
      <c r="Q346" s="0" t="n">
        <v>37883.07</v>
      </c>
      <c r="S346" s="0" t="s">
        <v>303</v>
      </c>
    </row>
    <row r="347" customFormat="false" ht="14" hidden="true" customHeight="false" outlineLevel="0" collapsed="false">
      <c r="A347" s="0" t="str">
        <f aca="false">SUBSTITUTE(C347&amp;D347&amp;E347&amp;F347&amp;G347&amp;H347&amp;I347," ","")</f>
        <v>AgenteenSitio AgenteprofesionalMatemáticas,cienciasnaturalesyafinesHoraextranocturna PlataNANA</v>
      </c>
      <c r="B347" s="0" t="s">
        <v>675</v>
      </c>
      <c r="C347" s="0" t="s">
        <v>51</v>
      </c>
      <c r="D347" s="0" t="s">
        <v>56</v>
      </c>
      <c r="E347" s="0" t="s">
        <v>673</v>
      </c>
      <c r="F347" s="0" t="s">
        <v>197</v>
      </c>
      <c r="G347" s="0" t="s">
        <v>195</v>
      </c>
      <c r="H347" s="0" t="s">
        <v>35</v>
      </c>
      <c r="I347" s="0" t="s">
        <v>35</v>
      </c>
      <c r="J347" s="0" t="s">
        <v>325</v>
      </c>
      <c r="K347" s="0" t="n">
        <v>37523.7031336424</v>
      </c>
      <c r="L347" s="0" t="n">
        <v>42588.18</v>
      </c>
      <c r="M347" s="0" t="n">
        <v>48626.420197581</v>
      </c>
      <c r="N347" s="0" t="n">
        <v>33388.065</v>
      </c>
      <c r="O347" s="0" t="n">
        <v>34035.975</v>
      </c>
      <c r="P347" s="0" t="n">
        <v>39079.53</v>
      </c>
      <c r="Q347" s="0" t="n">
        <v>52580.07</v>
      </c>
      <c r="S347" s="0" t="s">
        <v>303</v>
      </c>
    </row>
    <row r="348" customFormat="false" ht="14" hidden="true" customHeight="false" outlineLevel="0" collapsed="false">
      <c r="A348" s="0" t="str">
        <f aca="false">SUBSTITUTE(C348&amp;D348&amp;E348&amp;F348&amp;G348&amp;H348&amp;I348," ","")</f>
        <v>AgenteenSitio AgenteprofesionalMatemáticas,cienciasnaturalesyafinesHoraextradominicalyfestivoPlataNANA</v>
      </c>
      <c r="B348" s="0" t="s">
        <v>676</v>
      </c>
      <c r="C348" s="0" t="s">
        <v>51</v>
      </c>
      <c r="D348" s="0" t="s">
        <v>56</v>
      </c>
      <c r="E348" s="0" t="s">
        <v>673</v>
      </c>
      <c r="F348" s="0" t="s">
        <v>194</v>
      </c>
      <c r="G348" s="0" t="s">
        <v>195</v>
      </c>
      <c r="H348" s="0" t="s">
        <v>35</v>
      </c>
      <c r="I348" s="0" t="s">
        <v>35</v>
      </c>
      <c r="J348" s="0" t="s">
        <v>325</v>
      </c>
      <c r="K348" s="0" t="n">
        <v>46950.9061537813</v>
      </c>
      <c r="L348" s="0" t="n">
        <v>48671.91</v>
      </c>
      <c r="M348" s="0" t="n">
        <v>55573.0516543783</v>
      </c>
      <c r="N348" s="0" t="n">
        <v>47697.975</v>
      </c>
      <c r="O348" s="0" t="n">
        <v>38799.045</v>
      </c>
      <c r="P348" s="0" t="n">
        <v>43152.255</v>
      </c>
      <c r="Q348" s="0" t="n">
        <v>58535.46</v>
      </c>
      <c r="S348" s="0" t="s">
        <v>303</v>
      </c>
    </row>
    <row r="349" customFormat="false" ht="14" hidden="true" customHeight="false" outlineLevel="0" collapsed="false">
      <c r="A349" s="0" t="str">
        <f aca="false">SUBSTITUTE(C349&amp;D349&amp;E349&amp;F349&amp;G349&amp;H349&amp;I349," ","")</f>
        <v>AgenteenSitio AgenteprofesionalMatemáticas,cienciasnaturalesyafinesServicio7x24PlataNANA</v>
      </c>
      <c r="B349" s="0" t="s">
        <v>677</v>
      </c>
      <c r="C349" s="0" t="s">
        <v>51</v>
      </c>
      <c r="D349" s="0" t="s">
        <v>56</v>
      </c>
      <c r="E349" s="0" t="s">
        <v>673</v>
      </c>
      <c r="F349" s="0" t="s">
        <v>55</v>
      </c>
      <c r="G349" s="0" t="s">
        <v>195</v>
      </c>
      <c r="H349" s="0" t="s">
        <v>35</v>
      </c>
      <c r="I349" s="0" t="s">
        <v>35</v>
      </c>
      <c r="J349" s="0" t="s">
        <v>305</v>
      </c>
      <c r="K349" s="0" t="n">
        <v>16924539.2889908</v>
      </c>
      <c r="L349" s="0" t="n">
        <v>24280819.515</v>
      </c>
      <c r="M349" s="0" t="n">
        <v>26690745.8890316</v>
      </c>
      <c r="N349" s="0" t="n">
        <v>22337597.7</v>
      </c>
      <c r="O349" s="0" t="n">
        <v>22774185.54</v>
      </c>
      <c r="P349" s="0" t="n">
        <v>31532139.225</v>
      </c>
      <c r="Q349" s="0" t="n">
        <v>25102789.605</v>
      </c>
      <c r="S349" s="0" t="s">
        <v>303</v>
      </c>
    </row>
    <row r="350" customFormat="false" ht="14" hidden="true" customHeight="false" outlineLevel="0" collapsed="false">
      <c r="A350" s="0" t="str">
        <f aca="false">SUBSTITUTE(C350&amp;D350&amp;E350&amp;F350&amp;G350&amp;H350&amp;I350," ","")</f>
        <v>AgenteenSitio AgenteprofesionalMatemáticas,cienciasnaturalesyafinesJornadaOrdinariaOroNANA</v>
      </c>
      <c r="B350" s="0" t="s">
        <v>678</v>
      </c>
      <c r="C350" s="0" t="s">
        <v>51</v>
      </c>
      <c r="D350" s="0" t="s">
        <v>56</v>
      </c>
      <c r="E350" s="0" t="s">
        <v>673</v>
      </c>
      <c r="F350" s="0" t="s">
        <v>53</v>
      </c>
      <c r="G350" s="0" t="s">
        <v>54</v>
      </c>
      <c r="H350" s="0" t="s">
        <v>35</v>
      </c>
      <c r="I350" s="0" t="s">
        <v>35</v>
      </c>
      <c r="J350" s="0" t="s">
        <v>36</v>
      </c>
      <c r="K350" s="0" t="n">
        <v>5611895.6648242</v>
      </c>
      <c r="L350" s="0" t="n">
        <v>5693652.99</v>
      </c>
      <c r="M350" s="0" t="n">
        <v>6821084.93681528</v>
      </c>
      <c r="N350" s="0" t="n">
        <v>6133973.04</v>
      </c>
      <c r="O350" s="0" t="n">
        <v>6412153.095</v>
      </c>
      <c r="P350" s="0" t="n">
        <v>6468877.305</v>
      </c>
      <c r="Q350" s="0" t="n">
        <v>7042402.89</v>
      </c>
      <c r="S350" s="0" t="s">
        <v>303</v>
      </c>
    </row>
    <row r="351" customFormat="false" ht="14" hidden="true" customHeight="false" outlineLevel="0" collapsed="false">
      <c r="A351" s="0" t="str">
        <f aca="false">SUBSTITUTE(C351&amp;D351&amp;E351&amp;F351&amp;G351&amp;H351&amp;I351," ","")</f>
        <v>AgenteenSitio AgenteprofesionalMatemáticas,cienciasnaturalesyafinesHoraextradiurnaOroNANA</v>
      </c>
      <c r="B351" s="0" t="s">
        <v>679</v>
      </c>
      <c r="C351" s="0" t="s">
        <v>51</v>
      </c>
      <c r="D351" s="0" t="s">
        <v>56</v>
      </c>
      <c r="E351" s="0" t="s">
        <v>673</v>
      </c>
      <c r="F351" s="0" t="s">
        <v>192</v>
      </c>
      <c r="G351" s="0" t="s">
        <v>54</v>
      </c>
      <c r="H351" s="0" t="s">
        <v>35</v>
      </c>
      <c r="I351" s="0" t="s">
        <v>35</v>
      </c>
      <c r="J351" s="0" t="s">
        <v>325</v>
      </c>
      <c r="K351" s="0" t="n">
        <v>28096.5001135036</v>
      </c>
      <c r="L351" s="0" t="n">
        <v>31028.265</v>
      </c>
      <c r="M351" s="0" t="n">
        <v>35727.5219356895</v>
      </c>
      <c r="N351" s="0" t="n">
        <v>23848.47</v>
      </c>
      <c r="O351" s="0" t="n">
        <v>24510.87</v>
      </c>
      <c r="P351" s="0" t="n">
        <v>31586.13</v>
      </c>
      <c r="Q351" s="0" t="n">
        <v>39562.875</v>
      </c>
      <c r="S351" s="0" t="s">
        <v>303</v>
      </c>
    </row>
    <row r="352" customFormat="false" ht="14" hidden="true" customHeight="false" outlineLevel="0" collapsed="false">
      <c r="A352" s="0" t="str">
        <f aca="false">SUBSTITUTE(C352&amp;D352&amp;E352&amp;F352&amp;G352&amp;H352&amp;I352," ","")</f>
        <v>AgenteenSitio AgenteprofesionalMatemáticas,cienciasnaturalesyafinesHoraextranocturna OroNANA</v>
      </c>
      <c r="B352" s="0" t="s">
        <v>680</v>
      </c>
      <c r="C352" s="0" t="s">
        <v>51</v>
      </c>
      <c r="D352" s="0" t="s">
        <v>56</v>
      </c>
      <c r="E352" s="0" t="s">
        <v>673</v>
      </c>
      <c r="F352" s="0" t="s">
        <v>197</v>
      </c>
      <c r="G352" s="0" t="s">
        <v>54</v>
      </c>
      <c r="H352" s="0" t="s">
        <v>35</v>
      </c>
      <c r="I352" s="0" t="s">
        <v>35</v>
      </c>
      <c r="J352" s="0" t="s">
        <v>325</v>
      </c>
      <c r="K352" s="0" t="n">
        <v>37523.7031336424</v>
      </c>
      <c r="L352" s="0" t="n">
        <v>43439.985</v>
      </c>
      <c r="M352" s="0" t="n">
        <v>50018.5307099652</v>
      </c>
      <c r="N352" s="0" t="n">
        <v>33388.065</v>
      </c>
      <c r="O352" s="0" t="n">
        <v>34035.975</v>
      </c>
      <c r="P352" s="0" t="n">
        <v>39902.355</v>
      </c>
      <c r="Q352" s="0" t="n">
        <v>54911.925</v>
      </c>
      <c r="S352" s="0" t="s">
        <v>303</v>
      </c>
    </row>
    <row r="353" customFormat="false" ht="14" hidden="true" customHeight="false" outlineLevel="0" collapsed="false">
      <c r="A353" s="0" t="str">
        <f aca="false">SUBSTITUTE(C353&amp;D353&amp;E353&amp;F353&amp;G353&amp;H353&amp;I353," ","")</f>
        <v>AgenteenSitio AgenteprofesionalMatemáticas,cienciasnaturalesyafinesHoraextradominicalyfestivoOroNANA</v>
      </c>
      <c r="B353" s="0" t="s">
        <v>681</v>
      </c>
      <c r="C353" s="0" t="s">
        <v>51</v>
      </c>
      <c r="D353" s="0" t="s">
        <v>56</v>
      </c>
      <c r="E353" s="0" t="s">
        <v>673</v>
      </c>
      <c r="F353" s="0" t="s">
        <v>194</v>
      </c>
      <c r="G353" s="0" t="s">
        <v>54</v>
      </c>
      <c r="H353" s="0" t="s">
        <v>35</v>
      </c>
      <c r="I353" s="0" t="s">
        <v>35</v>
      </c>
      <c r="J353" s="0" t="s">
        <v>325</v>
      </c>
      <c r="K353" s="0" t="n">
        <v>46950.9061537813</v>
      </c>
      <c r="L353" s="0" t="n">
        <v>49645.845</v>
      </c>
      <c r="M353" s="0" t="n">
        <v>57164.0350971031</v>
      </c>
      <c r="N353" s="0" t="n">
        <v>47697.975</v>
      </c>
      <c r="O353" s="0" t="n">
        <v>38799.045</v>
      </c>
      <c r="P353" s="0" t="n">
        <v>44060.985</v>
      </c>
      <c r="Q353" s="0" t="n">
        <v>61131.24</v>
      </c>
      <c r="S353" s="0" t="s">
        <v>303</v>
      </c>
    </row>
    <row r="354" customFormat="false" ht="14" hidden="true" customHeight="false" outlineLevel="0" collapsed="false">
      <c r="A354" s="0" t="str">
        <f aca="false">SUBSTITUTE(C354&amp;D354&amp;E354&amp;F354&amp;G354&amp;H354&amp;I354," ","")</f>
        <v>AgenteenSitio AgenteprofesionalMatemáticas,cienciasnaturalesyafinesServicio7x24OroNANA</v>
      </c>
      <c r="B354" s="0" t="s">
        <v>682</v>
      </c>
      <c r="C354" s="0" t="s">
        <v>51</v>
      </c>
      <c r="D354" s="0" t="s">
        <v>56</v>
      </c>
      <c r="E354" s="0" t="s">
        <v>673</v>
      </c>
      <c r="F354" s="0" t="s">
        <v>55</v>
      </c>
      <c r="G354" s="0" t="s">
        <v>54</v>
      </c>
      <c r="H354" s="0" t="s">
        <v>35</v>
      </c>
      <c r="I354" s="0" t="s">
        <v>35</v>
      </c>
      <c r="J354" s="0" t="s">
        <v>305</v>
      </c>
      <c r="K354" s="0" t="n">
        <v>16924539.2889908</v>
      </c>
      <c r="L354" s="0" t="n">
        <v>24766436.34</v>
      </c>
      <c r="M354" s="0" t="n">
        <v>27454866.8706815</v>
      </c>
      <c r="N354" s="0" t="n">
        <v>22440093.75</v>
      </c>
      <c r="O354" s="0" t="n">
        <v>22774185.54</v>
      </c>
      <c r="P354" s="0" t="n">
        <v>32195973.735</v>
      </c>
      <c r="Q354" s="0" t="n">
        <v>26215666.11</v>
      </c>
      <c r="S354" s="0" t="s">
        <v>303</v>
      </c>
    </row>
    <row r="355" customFormat="false" ht="14" hidden="true" customHeight="false" outlineLevel="0" collapsed="false">
      <c r="A355" s="0" t="str">
        <f aca="false">SUBSTITUTE(C355&amp;D355&amp;E355&amp;F355&amp;G355&amp;H355&amp;I355," ","")</f>
        <v>AgenteenSitio AgenteprofesionalMatemáticas,cienciasnaturalesyafinesJornadaOrdinariaPlatinoNANA</v>
      </c>
      <c r="B355" s="0" t="s">
        <v>683</v>
      </c>
      <c r="C355" s="0" t="s">
        <v>51</v>
      </c>
      <c r="D355" s="0" t="s">
        <v>56</v>
      </c>
      <c r="E355" s="0" t="s">
        <v>673</v>
      </c>
      <c r="F355" s="0" t="s">
        <v>53</v>
      </c>
      <c r="G355" s="0" t="s">
        <v>198</v>
      </c>
      <c r="H355" s="0" t="s">
        <v>35</v>
      </c>
      <c r="I355" s="0" t="s">
        <v>35</v>
      </c>
      <c r="J355" s="0" t="s">
        <v>36</v>
      </c>
      <c r="K355" s="0" t="n">
        <v>5611895.6648242</v>
      </c>
      <c r="L355" s="0" t="n">
        <v>5861113.92</v>
      </c>
      <c r="M355" s="0" t="n">
        <v>7022118.97562505</v>
      </c>
      <c r="N355" s="0" t="n">
        <v>6174986.985</v>
      </c>
      <c r="O355" s="0" t="n">
        <v>6412153.095</v>
      </c>
      <c r="P355" s="0" t="n">
        <v>6607992.69</v>
      </c>
      <c r="Q355" s="0" t="n">
        <v>7484834.34</v>
      </c>
      <c r="S355" s="0" t="s">
        <v>303</v>
      </c>
    </row>
    <row r="356" customFormat="false" ht="14" hidden="true" customHeight="false" outlineLevel="0" collapsed="false">
      <c r="A356" s="0" t="str">
        <f aca="false">SUBSTITUTE(C356&amp;D356&amp;E356&amp;F356&amp;G356&amp;H356&amp;I356," ","")</f>
        <v>AgenteenSitio AgenteprofesionalMatemáticas,cienciasnaturalesyafinesHoraextradiurnaPlatinoNANA</v>
      </c>
      <c r="B356" s="0" t="s">
        <v>684</v>
      </c>
      <c r="C356" s="0" t="s">
        <v>51</v>
      </c>
      <c r="D356" s="0" t="s">
        <v>56</v>
      </c>
      <c r="E356" s="0" t="s">
        <v>673</v>
      </c>
      <c r="F356" s="0" t="s">
        <v>192</v>
      </c>
      <c r="G356" s="0" t="s">
        <v>198</v>
      </c>
      <c r="H356" s="0" t="s">
        <v>35</v>
      </c>
      <c r="I356" s="0" t="s">
        <v>35</v>
      </c>
      <c r="J356" s="0" t="s">
        <v>325</v>
      </c>
      <c r="K356" s="0" t="n">
        <v>28096.5001135036</v>
      </c>
      <c r="L356" s="0" t="n">
        <v>31941.135</v>
      </c>
      <c r="M356" s="0" t="n">
        <v>36780.4992989576</v>
      </c>
      <c r="N356" s="0" t="n">
        <v>23848.47</v>
      </c>
      <c r="O356" s="0" t="n">
        <v>24510.87</v>
      </c>
      <c r="P356" s="0" t="n">
        <v>32265.09</v>
      </c>
      <c r="Q356" s="0" t="n">
        <v>42047.91</v>
      </c>
      <c r="S356" s="0" t="s">
        <v>303</v>
      </c>
    </row>
    <row r="357" customFormat="false" ht="14" hidden="true" customHeight="false" outlineLevel="0" collapsed="false">
      <c r="A357" s="0" t="str">
        <f aca="false">SUBSTITUTE(C357&amp;D357&amp;E357&amp;F357&amp;G357&amp;H357&amp;I357," ","")</f>
        <v>AgenteenSitio AgenteprofesionalMatemáticas,cienciasnaturalesyafinesHoraextranocturna PlatinoNANA</v>
      </c>
      <c r="B357" s="0" t="s">
        <v>685</v>
      </c>
      <c r="C357" s="0" t="s">
        <v>51</v>
      </c>
      <c r="D357" s="0" t="s">
        <v>56</v>
      </c>
      <c r="E357" s="0" t="s">
        <v>673</v>
      </c>
      <c r="F357" s="0" t="s">
        <v>197</v>
      </c>
      <c r="G357" s="0" t="s">
        <v>198</v>
      </c>
      <c r="H357" s="0" t="s">
        <v>35</v>
      </c>
      <c r="I357" s="0" t="s">
        <v>35</v>
      </c>
      <c r="J357" s="0" t="s">
        <v>325</v>
      </c>
      <c r="K357" s="0" t="n">
        <v>37523.7031336424</v>
      </c>
      <c r="L357" s="0" t="n">
        <v>44717.175</v>
      </c>
      <c r="M357" s="0" t="n">
        <v>51492.6990185407</v>
      </c>
      <c r="N357" s="0" t="n">
        <v>33388.065</v>
      </c>
      <c r="O357" s="0" t="n">
        <v>34035.975</v>
      </c>
      <c r="P357" s="0" t="n">
        <v>40760.37</v>
      </c>
      <c r="Q357" s="0" t="n">
        <v>58361.58</v>
      </c>
      <c r="S357" s="0" t="s">
        <v>303</v>
      </c>
    </row>
    <row r="358" customFormat="false" ht="14" hidden="true" customHeight="false" outlineLevel="0" collapsed="false">
      <c r="A358" s="0" t="str">
        <f aca="false">SUBSTITUTE(C358&amp;D358&amp;E358&amp;F358&amp;G358&amp;H358&amp;I358," ","")</f>
        <v>AgenteenSitio AgenteprofesionalMatemáticas,cienciasnaturalesyafinesHoraextradominicalyfestivoPlatinoNANA</v>
      </c>
      <c r="B358" s="0" t="s">
        <v>686</v>
      </c>
      <c r="C358" s="0" t="s">
        <v>51</v>
      </c>
      <c r="D358" s="0" t="s">
        <v>56</v>
      </c>
      <c r="E358" s="0" t="s">
        <v>673</v>
      </c>
      <c r="F358" s="0" t="s">
        <v>194</v>
      </c>
      <c r="G358" s="0" t="s">
        <v>198</v>
      </c>
      <c r="H358" s="0" t="s">
        <v>35</v>
      </c>
      <c r="I358" s="0" t="s">
        <v>35</v>
      </c>
      <c r="J358" s="0" t="s">
        <v>325</v>
      </c>
      <c r="K358" s="0" t="n">
        <v>46950.9061537813</v>
      </c>
      <c r="L358" s="0" t="n">
        <v>51105.195</v>
      </c>
      <c r="M358" s="0" t="n">
        <v>58848.7988783322</v>
      </c>
      <c r="N358" s="0" t="n">
        <v>47697.975</v>
      </c>
      <c r="O358" s="0" t="n">
        <v>38799.045</v>
      </c>
      <c r="P358" s="0" t="n">
        <v>45008.01</v>
      </c>
      <c r="Q358" s="0" t="n">
        <v>64971.09</v>
      </c>
      <c r="S358" s="0" t="s">
        <v>303</v>
      </c>
    </row>
    <row r="359" customFormat="false" ht="14" hidden="true" customHeight="false" outlineLevel="0" collapsed="false">
      <c r="A359" s="0" t="str">
        <f aca="false">SUBSTITUTE(C359&amp;D359&amp;E359&amp;F359&amp;G359&amp;H359&amp;I359," ","")</f>
        <v>AgenteenSitio AgenteprofesionalMatemáticas,cienciasnaturalesyafinesServicio7x24PlatinoNANA</v>
      </c>
      <c r="B359" s="0" t="s">
        <v>687</v>
      </c>
      <c r="C359" s="0" t="s">
        <v>51</v>
      </c>
      <c r="D359" s="0" t="s">
        <v>56</v>
      </c>
      <c r="E359" s="0" t="s">
        <v>673</v>
      </c>
      <c r="F359" s="0" t="s">
        <v>55</v>
      </c>
      <c r="G359" s="0" t="s">
        <v>198</v>
      </c>
      <c r="H359" s="0" t="s">
        <v>35</v>
      </c>
      <c r="I359" s="0" t="s">
        <v>35</v>
      </c>
      <c r="J359" s="0" t="s">
        <v>305</v>
      </c>
      <c r="K359" s="0" t="n">
        <v>16924539.2889908</v>
      </c>
      <c r="L359" s="0" t="n">
        <v>25494861.06</v>
      </c>
      <c r="M359" s="0" t="n">
        <v>28264028.8768908</v>
      </c>
      <c r="N359" s="0" t="n">
        <v>22542588.765</v>
      </c>
      <c r="O359" s="0" t="n">
        <v>22774185.54</v>
      </c>
      <c r="P359" s="0" t="n">
        <v>32888360.79</v>
      </c>
      <c r="Q359" s="0" t="n">
        <v>27862636.77</v>
      </c>
      <c r="S359" s="0" t="s">
        <v>303</v>
      </c>
    </row>
    <row r="360" customFormat="false" ht="14" hidden="true" customHeight="false" outlineLevel="0" collapsed="false">
      <c r="A360" s="0" t="str">
        <f aca="false">SUBSTITUTE(C360&amp;D360&amp;E360&amp;F360&amp;G360&amp;H360&amp;I360," ","")</f>
        <v>AgenteenSitio AgenteprofesionalCienciasdelasaludyafinesJornadaOrdinariaPlataNANA</v>
      </c>
      <c r="B360" s="0" t="s">
        <v>688</v>
      </c>
      <c r="C360" s="0" t="s">
        <v>51</v>
      </c>
      <c r="D360" s="0" t="s">
        <v>56</v>
      </c>
      <c r="E360" s="0" t="s">
        <v>689</v>
      </c>
      <c r="F360" s="0" t="s">
        <v>53</v>
      </c>
      <c r="G360" s="0" t="s">
        <v>195</v>
      </c>
      <c r="H360" s="0" t="s">
        <v>35</v>
      </c>
      <c r="I360" s="0" t="s">
        <v>35</v>
      </c>
      <c r="J360" s="0" t="s">
        <v>36</v>
      </c>
      <c r="K360" s="0" t="n">
        <v>7120248.14804641</v>
      </c>
      <c r="L360" s="0" t="n">
        <v>7142795.82</v>
      </c>
      <c r="M360" s="0" t="n">
        <v>10276833.4031935</v>
      </c>
      <c r="N360" s="0" t="n">
        <v>7850518.47</v>
      </c>
      <c r="O360" s="0" t="n">
        <v>9771394.635</v>
      </c>
      <c r="P360" s="0" t="n">
        <v>7884234.63</v>
      </c>
      <c r="Q360" s="0" t="n">
        <v>8591242.095</v>
      </c>
      <c r="S360" s="0" t="s">
        <v>303</v>
      </c>
    </row>
    <row r="361" customFormat="false" ht="14" hidden="true" customHeight="false" outlineLevel="0" collapsed="false">
      <c r="A361" s="0" t="str">
        <f aca="false">SUBSTITUTE(C361&amp;D361&amp;E361&amp;F361&amp;G361&amp;H361&amp;I361," ","")</f>
        <v>AgenteenSitio AgenteprofesionalCienciasdelasaludyafinesHoraextradiurnaPlataNANA</v>
      </c>
      <c r="B361" s="0" t="s">
        <v>690</v>
      </c>
      <c r="C361" s="0" t="s">
        <v>51</v>
      </c>
      <c r="D361" s="0" t="s">
        <v>56</v>
      </c>
      <c r="E361" s="0" t="s">
        <v>689</v>
      </c>
      <c r="F361" s="0" t="s">
        <v>192</v>
      </c>
      <c r="G361" s="0" t="s">
        <v>195</v>
      </c>
      <c r="H361" s="0" t="s">
        <v>35</v>
      </c>
      <c r="I361" s="0" t="s">
        <v>35</v>
      </c>
      <c r="J361" s="0" t="s">
        <v>325</v>
      </c>
      <c r="K361" s="0" t="n">
        <v>35952.502630286</v>
      </c>
      <c r="L361" s="0" t="n">
        <v>38925.315</v>
      </c>
      <c r="M361" s="0" t="n">
        <v>57508.9981259448</v>
      </c>
      <c r="N361" s="0" t="n">
        <v>31798.305</v>
      </c>
      <c r="O361" s="0" t="n">
        <v>40062.78</v>
      </c>
      <c r="P361" s="0" t="n">
        <v>40902.165</v>
      </c>
      <c r="Q361" s="0" t="n">
        <v>50301</v>
      </c>
      <c r="S361" s="0" t="s">
        <v>303</v>
      </c>
    </row>
    <row r="362" customFormat="false" ht="14" hidden="true" customHeight="false" outlineLevel="0" collapsed="false">
      <c r="A362" s="0" t="str">
        <f aca="false">SUBSTITUTE(C362&amp;D362&amp;E362&amp;F362&amp;G362&amp;H362&amp;I362," ","")</f>
        <v>AgenteenSitio AgenteprofesionalCienciasdelasaludyafinesHoraextranocturna PlataNANA</v>
      </c>
      <c r="B362" s="0" t="s">
        <v>691</v>
      </c>
      <c r="C362" s="0" t="s">
        <v>51</v>
      </c>
      <c r="D362" s="0" t="s">
        <v>56</v>
      </c>
      <c r="E362" s="0" t="s">
        <v>689</v>
      </c>
      <c r="F362" s="0" t="s">
        <v>197</v>
      </c>
      <c r="G362" s="0" t="s">
        <v>195</v>
      </c>
      <c r="H362" s="0" t="s">
        <v>35</v>
      </c>
      <c r="I362" s="0" t="s">
        <v>35</v>
      </c>
      <c r="J362" s="0" t="s">
        <v>325</v>
      </c>
      <c r="K362" s="0" t="n">
        <v>48522.1066571378</v>
      </c>
      <c r="L362" s="0" t="n">
        <v>54495.855</v>
      </c>
      <c r="M362" s="0" t="n">
        <v>80512.5973763226</v>
      </c>
      <c r="N362" s="0" t="n">
        <v>44517.42</v>
      </c>
      <c r="O362" s="0" t="n">
        <v>55809.27</v>
      </c>
      <c r="P362" s="0" t="n">
        <v>52177.455</v>
      </c>
      <c r="Q362" s="0" t="n">
        <v>69815.925</v>
      </c>
      <c r="S362" s="0" t="s">
        <v>303</v>
      </c>
    </row>
    <row r="363" customFormat="false" ht="14" hidden="true" customHeight="false" outlineLevel="0" collapsed="false">
      <c r="A363" s="0" t="str">
        <f aca="false">SUBSTITUTE(C363&amp;D363&amp;E363&amp;F363&amp;G363&amp;H363&amp;I363," ","")</f>
        <v>AgenteenSitio AgenteprofesionalCienciasdelasaludyafinesHoraextradominicalyfestivoPlataNANA</v>
      </c>
      <c r="B363" s="0" t="s">
        <v>692</v>
      </c>
      <c r="C363" s="0" t="s">
        <v>51</v>
      </c>
      <c r="D363" s="0" t="s">
        <v>56</v>
      </c>
      <c r="E363" s="0" t="s">
        <v>689</v>
      </c>
      <c r="F363" s="0" t="s">
        <v>194</v>
      </c>
      <c r="G363" s="0" t="s">
        <v>195</v>
      </c>
      <c r="H363" s="0" t="s">
        <v>35</v>
      </c>
      <c r="I363" s="0" t="s">
        <v>35</v>
      </c>
      <c r="J363" s="0" t="s">
        <v>325</v>
      </c>
      <c r="K363" s="0" t="n">
        <v>61091.7106839896</v>
      </c>
      <c r="L363" s="0" t="n">
        <v>62281.125</v>
      </c>
      <c r="M363" s="0" t="n">
        <v>92014.3970015116</v>
      </c>
      <c r="N363" s="0" t="n">
        <v>63596.61</v>
      </c>
      <c r="O363" s="0" t="n">
        <v>63682.515</v>
      </c>
      <c r="P363" s="0" t="n">
        <v>57816.135</v>
      </c>
      <c r="Q363" s="0" t="n">
        <v>77723.325</v>
      </c>
      <c r="S363" s="0" t="s">
        <v>303</v>
      </c>
    </row>
    <row r="364" customFormat="false" ht="14" hidden="true" customHeight="false" outlineLevel="0" collapsed="false">
      <c r="A364" s="0" t="str">
        <f aca="false">SUBSTITUTE(C364&amp;D364&amp;E364&amp;F364&amp;G364&amp;H364&amp;I364," ","")</f>
        <v>AgenteenSitio AgenteprofesionalCienciasdelasaludyafinesServicio7x24PlataNANA</v>
      </c>
      <c r="B364" s="0" t="s">
        <v>693</v>
      </c>
      <c r="C364" s="0" t="s">
        <v>51</v>
      </c>
      <c r="D364" s="0" t="s">
        <v>56</v>
      </c>
      <c r="E364" s="0" t="s">
        <v>689</v>
      </c>
      <c r="F364" s="0" t="s">
        <v>55</v>
      </c>
      <c r="G364" s="0" t="s">
        <v>195</v>
      </c>
      <c r="H364" s="0" t="s">
        <v>35</v>
      </c>
      <c r="I364" s="0" t="s">
        <v>35</v>
      </c>
      <c r="J364" s="0" t="s">
        <v>305</v>
      </c>
      <c r="K364" s="0" t="n">
        <v>22203772.9802686</v>
      </c>
      <c r="L364" s="0" t="n">
        <v>31831041.015</v>
      </c>
      <c r="M364" s="0" t="n">
        <v>41364254.4478536</v>
      </c>
      <c r="N364" s="0" t="n">
        <v>29100158.325</v>
      </c>
      <c r="O364" s="0" t="n">
        <v>35825457.915</v>
      </c>
      <c r="P364" s="0" t="n">
        <v>40516817.94</v>
      </c>
      <c r="Q364" s="0" t="n">
        <v>32968703.7</v>
      </c>
      <c r="S364" s="0" t="s">
        <v>303</v>
      </c>
    </row>
    <row r="365" customFormat="false" ht="14" hidden="true" customHeight="false" outlineLevel="0" collapsed="false">
      <c r="A365" s="0" t="str">
        <f aca="false">SUBSTITUTE(C365&amp;D365&amp;E365&amp;F365&amp;G365&amp;H365&amp;I365," ","")</f>
        <v>AgenteenSitio AgenteprofesionalCienciasdelasaludyafinesJornadaOrdinariaOroNANA</v>
      </c>
      <c r="B365" s="0" t="s">
        <v>694</v>
      </c>
      <c r="C365" s="0" t="s">
        <v>51</v>
      </c>
      <c r="D365" s="0" t="s">
        <v>56</v>
      </c>
      <c r="E365" s="0" t="s">
        <v>689</v>
      </c>
      <c r="F365" s="0" t="s">
        <v>53</v>
      </c>
      <c r="G365" s="0" t="s">
        <v>54</v>
      </c>
      <c r="H365" s="0" t="s">
        <v>35</v>
      </c>
      <c r="I365" s="0" t="s">
        <v>35</v>
      </c>
      <c r="J365" s="0" t="s">
        <v>36</v>
      </c>
      <c r="K365" s="0" t="n">
        <v>7120248.14804641</v>
      </c>
      <c r="L365" s="0" t="n">
        <v>7285652.73</v>
      </c>
      <c r="M365" s="0" t="n">
        <v>10571045.6391853</v>
      </c>
      <c r="N365" s="0" t="n">
        <v>7891532.415</v>
      </c>
      <c r="O365" s="0" t="n">
        <v>9771394.635</v>
      </c>
      <c r="P365" s="0" t="n">
        <v>8050217.58</v>
      </c>
      <c r="Q365" s="0" t="n">
        <v>8972115.885</v>
      </c>
      <c r="S365" s="0" t="s">
        <v>303</v>
      </c>
    </row>
    <row r="366" customFormat="false" ht="14" hidden="true" customHeight="false" outlineLevel="0" collapsed="false">
      <c r="A366" s="0" t="str">
        <f aca="false">SUBSTITUTE(C366&amp;D366&amp;E366&amp;F366&amp;G366&amp;H366&amp;I366," ","")</f>
        <v>AgenteenSitio AgenteprofesionalCienciasdelasaludyafinesHoraextradiurnaOroNANA</v>
      </c>
      <c r="B366" s="0" t="s">
        <v>695</v>
      </c>
      <c r="C366" s="0" t="s">
        <v>51</v>
      </c>
      <c r="D366" s="0" t="s">
        <v>56</v>
      </c>
      <c r="E366" s="0" t="s">
        <v>689</v>
      </c>
      <c r="F366" s="0" t="s">
        <v>192</v>
      </c>
      <c r="G366" s="0" t="s">
        <v>54</v>
      </c>
      <c r="H366" s="0" t="s">
        <v>35</v>
      </c>
      <c r="I366" s="0" t="s">
        <v>35</v>
      </c>
      <c r="J366" s="0" t="s">
        <v>325</v>
      </c>
      <c r="K366" s="0" t="n">
        <v>35952.502630286</v>
      </c>
      <c r="L366" s="0" t="n">
        <v>39704.67</v>
      </c>
      <c r="M366" s="0" t="n">
        <v>59155.4051722071</v>
      </c>
      <c r="N366" s="0" t="n">
        <v>31798.305</v>
      </c>
      <c r="O366" s="0" t="n">
        <v>40062.78</v>
      </c>
      <c r="P366" s="0" t="n">
        <v>41763.285</v>
      </c>
      <c r="Q366" s="0" t="n">
        <v>52530.39</v>
      </c>
      <c r="S366" s="0" t="s">
        <v>303</v>
      </c>
    </row>
    <row r="367" customFormat="false" ht="14" hidden="true" customHeight="false" outlineLevel="0" collapsed="false">
      <c r="A367" s="0" t="str">
        <f aca="false">SUBSTITUTE(C367&amp;D367&amp;E367&amp;F367&amp;G367&amp;H367&amp;I367," ","")</f>
        <v>AgenteenSitio AgenteprofesionalCienciasdelasaludyafinesHoraextranocturna OroNANA</v>
      </c>
      <c r="B367" s="0" t="s">
        <v>696</v>
      </c>
      <c r="C367" s="0" t="s">
        <v>51</v>
      </c>
      <c r="D367" s="0" t="s">
        <v>56</v>
      </c>
      <c r="E367" s="0" t="s">
        <v>689</v>
      </c>
      <c r="F367" s="0" t="s">
        <v>197</v>
      </c>
      <c r="G367" s="0" t="s">
        <v>54</v>
      </c>
      <c r="H367" s="0" t="s">
        <v>35</v>
      </c>
      <c r="I367" s="0" t="s">
        <v>35</v>
      </c>
      <c r="J367" s="0" t="s">
        <v>325</v>
      </c>
      <c r="K367" s="0" t="n">
        <v>48522.1066571378</v>
      </c>
      <c r="L367" s="0" t="n">
        <v>55585.71</v>
      </c>
      <c r="M367" s="0" t="n">
        <v>82817.56724109</v>
      </c>
      <c r="N367" s="0" t="n">
        <v>44517.42</v>
      </c>
      <c r="O367" s="0" t="n">
        <v>55809.27</v>
      </c>
      <c r="P367" s="0" t="n">
        <v>53276.625</v>
      </c>
      <c r="Q367" s="0" t="n">
        <v>72911.61</v>
      </c>
      <c r="S367" s="0" t="s">
        <v>303</v>
      </c>
    </row>
    <row r="368" customFormat="false" ht="14" hidden="true" customHeight="false" outlineLevel="0" collapsed="false">
      <c r="A368" s="0" t="str">
        <f aca="false">SUBSTITUTE(C368&amp;D368&amp;E368&amp;F368&amp;G368&amp;H368&amp;I368," ","")</f>
        <v>AgenteenSitio AgenteprofesionalCienciasdelasaludyafinesHoraextradominicalyfestivoOroNANA</v>
      </c>
      <c r="B368" s="0" t="s">
        <v>697</v>
      </c>
      <c r="C368" s="0" t="s">
        <v>51</v>
      </c>
      <c r="D368" s="0" t="s">
        <v>56</v>
      </c>
      <c r="E368" s="0" t="s">
        <v>689</v>
      </c>
      <c r="F368" s="0" t="s">
        <v>194</v>
      </c>
      <c r="G368" s="0" t="s">
        <v>54</v>
      </c>
      <c r="H368" s="0" t="s">
        <v>35</v>
      </c>
      <c r="I368" s="0" t="s">
        <v>35</v>
      </c>
      <c r="J368" s="0" t="s">
        <v>325</v>
      </c>
      <c r="K368" s="0" t="n">
        <v>61091.7106839896</v>
      </c>
      <c r="L368" s="0" t="n">
        <v>63526.23</v>
      </c>
      <c r="M368" s="0" t="n">
        <v>94648.6482755314</v>
      </c>
      <c r="N368" s="0" t="n">
        <v>63596.61</v>
      </c>
      <c r="O368" s="0" t="n">
        <v>63682.515</v>
      </c>
      <c r="P368" s="0" t="n">
        <v>59033.295</v>
      </c>
      <c r="Q368" s="0" t="n">
        <v>81168.84</v>
      </c>
      <c r="S368" s="0" t="s">
        <v>303</v>
      </c>
    </row>
    <row r="369" customFormat="false" ht="14" hidden="true" customHeight="false" outlineLevel="0" collapsed="false">
      <c r="A369" s="0" t="str">
        <f aca="false">SUBSTITUTE(C369&amp;D369&amp;E369&amp;F369&amp;G369&amp;H369&amp;I369," ","")</f>
        <v>AgenteenSitio AgenteprofesionalCienciasdelasaludyafinesServicio7x24OroNANA</v>
      </c>
      <c r="B369" s="0" t="s">
        <v>698</v>
      </c>
      <c r="C369" s="0" t="s">
        <v>51</v>
      </c>
      <c r="D369" s="0" t="s">
        <v>56</v>
      </c>
      <c r="E369" s="0" t="s">
        <v>689</v>
      </c>
      <c r="F369" s="0" t="s">
        <v>55</v>
      </c>
      <c r="G369" s="0" t="s">
        <v>54</v>
      </c>
      <c r="H369" s="0" t="s">
        <v>35</v>
      </c>
      <c r="I369" s="0" t="s">
        <v>35</v>
      </c>
      <c r="J369" s="0" t="s">
        <v>305</v>
      </c>
      <c r="K369" s="0" t="n">
        <v>22203772.9802686</v>
      </c>
      <c r="L369" s="0" t="n">
        <v>32467662.27</v>
      </c>
      <c r="M369" s="0" t="n">
        <v>42548458.6977206</v>
      </c>
      <c r="N369" s="0" t="n">
        <v>29202654.375</v>
      </c>
      <c r="O369" s="0" t="n">
        <v>35825457.915</v>
      </c>
      <c r="P369" s="0" t="n">
        <v>41369802.84</v>
      </c>
      <c r="Q369" s="0" t="n">
        <v>34430298.615</v>
      </c>
      <c r="S369" s="0" t="s">
        <v>303</v>
      </c>
    </row>
    <row r="370" customFormat="false" ht="14" hidden="true" customHeight="false" outlineLevel="0" collapsed="false">
      <c r="A370" s="0" t="str">
        <f aca="false">SUBSTITUTE(C370&amp;D370&amp;E370&amp;F370&amp;G370&amp;H370&amp;I370," ","")</f>
        <v>AgenteenSitio AgenteprofesionalCienciasdelasaludyafinesJornadaOrdinariaPlatinoNANA</v>
      </c>
      <c r="B370" s="0" t="s">
        <v>699</v>
      </c>
      <c r="C370" s="0" t="s">
        <v>51</v>
      </c>
      <c r="D370" s="0" t="s">
        <v>56</v>
      </c>
      <c r="E370" s="0" t="s">
        <v>689</v>
      </c>
      <c r="F370" s="0" t="s">
        <v>53</v>
      </c>
      <c r="G370" s="0" t="s">
        <v>198</v>
      </c>
      <c r="H370" s="0" t="s">
        <v>35</v>
      </c>
      <c r="I370" s="0" t="s">
        <v>35</v>
      </c>
      <c r="J370" s="0" t="s">
        <v>36</v>
      </c>
      <c r="K370" s="0" t="n">
        <v>7120248.14804641</v>
      </c>
      <c r="L370" s="0" t="n">
        <v>7499936.025</v>
      </c>
      <c r="M370" s="0" t="n">
        <v>10882600.1820436</v>
      </c>
      <c r="N370" s="0" t="n">
        <v>7932546.36</v>
      </c>
      <c r="O370" s="0" t="n">
        <v>9771394.635</v>
      </c>
      <c r="P370" s="0" t="n">
        <v>8223340.995</v>
      </c>
      <c r="Q370" s="0" t="n">
        <v>9535779.99</v>
      </c>
      <c r="S370" s="0" t="s">
        <v>303</v>
      </c>
    </row>
    <row r="371" customFormat="false" ht="14" hidden="true" customHeight="false" outlineLevel="0" collapsed="false">
      <c r="A371" s="0" t="str">
        <f aca="false">SUBSTITUTE(C371&amp;D371&amp;E371&amp;F371&amp;G371&amp;H371&amp;I371," ","")</f>
        <v>AgenteenSitio AgenteprofesionalCienciasdelasaludyafinesHoraextradiurnaPlatinoNANA</v>
      </c>
      <c r="B371" s="0" t="s">
        <v>700</v>
      </c>
      <c r="C371" s="0" t="s">
        <v>51</v>
      </c>
      <c r="D371" s="0" t="s">
        <v>56</v>
      </c>
      <c r="E371" s="0" t="s">
        <v>689</v>
      </c>
      <c r="F371" s="0" t="s">
        <v>192</v>
      </c>
      <c r="G371" s="0" t="s">
        <v>198</v>
      </c>
      <c r="H371" s="0" t="s">
        <v>35</v>
      </c>
      <c r="I371" s="0" t="s">
        <v>35</v>
      </c>
      <c r="J371" s="0" t="s">
        <v>325</v>
      </c>
      <c r="K371" s="0" t="n">
        <v>35952.502630286</v>
      </c>
      <c r="L371" s="0" t="n">
        <v>40872.15</v>
      </c>
      <c r="M371" s="0" t="n">
        <v>60898.8594949954</v>
      </c>
      <c r="N371" s="0" t="n">
        <v>31798.305</v>
      </c>
      <c r="O371" s="0" t="n">
        <v>40062.78</v>
      </c>
      <c r="P371" s="0" t="n">
        <v>42660.63</v>
      </c>
      <c r="Q371" s="0" t="n">
        <v>55831.005</v>
      </c>
      <c r="S371" s="0" t="s">
        <v>303</v>
      </c>
    </row>
    <row r="372" customFormat="false" ht="14" hidden="true" customHeight="false" outlineLevel="0" collapsed="false">
      <c r="A372" s="0" t="str">
        <f aca="false">SUBSTITUTE(C372&amp;D372&amp;E372&amp;F372&amp;G372&amp;H372&amp;I372," ","")</f>
        <v>AgenteenSitio AgenteprofesionalCienciasdelasaludyafinesHoraextranocturna PlatinoNANA</v>
      </c>
      <c r="B372" s="0" t="s">
        <v>701</v>
      </c>
      <c r="C372" s="0" t="s">
        <v>51</v>
      </c>
      <c r="D372" s="0" t="s">
        <v>56</v>
      </c>
      <c r="E372" s="0" t="s">
        <v>689</v>
      </c>
      <c r="F372" s="0" t="s">
        <v>197</v>
      </c>
      <c r="G372" s="0" t="s">
        <v>198</v>
      </c>
      <c r="H372" s="0" t="s">
        <v>35</v>
      </c>
      <c r="I372" s="0" t="s">
        <v>35</v>
      </c>
      <c r="J372" s="0" t="s">
        <v>325</v>
      </c>
      <c r="K372" s="0" t="n">
        <v>48522.1066571378</v>
      </c>
      <c r="L372" s="0" t="n">
        <v>57221.01</v>
      </c>
      <c r="M372" s="0" t="n">
        <v>85258.4032929936</v>
      </c>
      <c r="N372" s="0" t="n">
        <v>44517.42</v>
      </c>
      <c r="O372" s="0" t="n">
        <v>55809.27</v>
      </c>
      <c r="P372" s="0" t="n">
        <v>54422.37</v>
      </c>
      <c r="Q372" s="0" t="n">
        <v>77491.485</v>
      </c>
      <c r="S372" s="0" t="s">
        <v>303</v>
      </c>
    </row>
    <row r="373" customFormat="false" ht="14" hidden="true" customHeight="false" outlineLevel="0" collapsed="false">
      <c r="A373" s="0" t="str">
        <f aca="false">SUBSTITUTE(C373&amp;D373&amp;E373&amp;F373&amp;G373&amp;H373&amp;I373," ","")</f>
        <v>AgenteenSitio AgenteprofesionalCienciasdelasaludyafinesHoraextradominicalyfestivoPlatinoNANA</v>
      </c>
      <c r="B373" s="0" t="s">
        <v>702</v>
      </c>
      <c r="C373" s="0" t="s">
        <v>51</v>
      </c>
      <c r="D373" s="0" t="s">
        <v>56</v>
      </c>
      <c r="E373" s="0" t="s">
        <v>689</v>
      </c>
      <c r="F373" s="0" t="s">
        <v>194</v>
      </c>
      <c r="G373" s="0" t="s">
        <v>198</v>
      </c>
      <c r="H373" s="0" t="s">
        <v>35</v>
      </c>
      <c r="I373" s="0" t="s">
        <v>35</v>
      </c>
      <c r="J373" s="0" t="s">
        <v>325</v>
      </c>
      <c r="K373" s="0" t="n">
        <v>61091.7106839896</v>
      </c>
      <c r="L373" s="0" t="n">
        <v>65395.44</v>
      </c>
      <c r="M373" s="0" t="n">
        <v>97438.1751919927</v>
      </c>
      <c r="N373" s="0" t="n">
        <v>63596.61</v>
      </c>
      <c r="O373" s="0" t="n">
        <v>63682.515</v>
      </c>
      <c r="P373" s="0" t="n">
        <v>60302.205</v>
      </c>
      <c r="Q373" s="0" t="n">
        <v>86268.285</v>
      </c>
      <c r="S373" s="0" t="s">
        <v>303</v>
      </c>
    </row>
    <row r="374" customFormat="false" ht="14" hidden="true" customHeight="false" outlineLevel="0" collapsed="false">
      <c r="A374" s="0" t="str">
        <f aca="false">SUBSTITUTE(C374&amp;D374&amp;E374&amp;F374&amp;G374&amp;H374&amp;I374," ","")</f>
        <v>AgenteenSitio AgenteprofesionalCienciasdelasaludyafinesServicio7x24PlatinoNANA</v>
      </c>
      <c r="B374" s="0" t="s">
        <v>703</v>
      </c>
      <c r="C374" s="0" t="s">
        <v>51</v>
      </c>
      <c r="D374" s="0" t="s">
        <v>56</v>
      </c>
      <c r="E374" s="0" t="s">
        <v>689</v>
      </c>
      <c r="F374" s="0" t="s">
        <v>55</v>
      </c>
      <c r="G374" s="0" t="s">
        <v>198</v>
      </c>
      <c r="H374" s="0" t="s">
        <v>35</v>
      </c>
      <c r="I374" s="0" t="s">
        <v>35</v>
      </c>
      <c r="J374" s="0" t="s">
        <v>305</v>
      </c>
      <c r="K374" s="0" t="n">
        <v>22203772.9802686</v>
      </c>
      <c r="L374" s="0" t="n">
        <v>33422593.635</v>
      </c>
      <c r="M374" s="0" t="n">
        <v>43802465.7327257</v>
      </c>
      <c r="N374" s="0" t="n">
        <v>29305150.425</v>
      </c>
      <c r="O374" s="0" t="n">
        <v>35825457.915</v>
      </c>
      <c r="P374" s="0" t="n">
        <v>42259476.42</v>
      </c>
      <c r="Q374" s="0" t="n">
        <v>36593345.115</v>
      </c>
      <c r="S374" s="0" t="s">
        <v>303</v>
      </c>
    </row>
    <row r="375" customFormat="false" ht="14" hidden="true" customHeight="false" outlineLevel="0" collapsed="false">
      <c r="A375" s="0" t="str">
        <f aca="false">SUBSTITUTE(C375&amp;D375&amp;E375&amp;F375&amp;G375&amp;H375&amp;I375," ","")</f>
        <v>AgenteenSitio AgenteprofesionalAgronomía,veterinariayafinesJornadaOrdinariaPlataNANA</v>
      </c>
      <c r="B375" s="0" t="s">
        <v>704</v>
      </c>
      <c r="C375" s="0" t="s">
        <v>51</v>
      </c>
      <c r="D375" s="0" t="s">
        <v>56</v>
      </c>
      <c r="E375" s="0" t="s">
        <v>705</v>
      </c>
      <c r="F375" s="0" t="s">
        <v>53</v>
      </c>
      <c r="G375" s="0" t="s">
        <v>195</v>
      </c>
      <c r="H375" s="0" t="s">
        <v>35</v>
      </c>
      <c r="I375" s="0" t="s">
        <v>35</v>
      </c>
      <c r="J375" s="0" t="s">
        <v>36</v>
      </c>
      <c r="K375" s="0" t="n">
        <v>5611895.6648242</v>
      </c>
      <c r="L375" s="0" t="n">
        <v>5582012.715</v>
      </c>
      <c r="M375" s="0" t="n">
        <v>6724823.50671628</v>
      </c>
      <c r="N375" s="0" t="n">
        <v>6092959.095</v>
      </c>
      <c r="O375" s="0" t="n">
        <v>6412153.095</v>
      </c>
      <c r="P375" s="0" t="n">
        <v>6335498.925</v>
      </c>
      <c r="Q375" s="0" t="n">
        <v>6743447.28</v>
      </c>
      <c r="S375" s="0" t="s">
        <v>303</v>
      </c>
    </row>
    <row r="376" customFormat="false" ht="14" hidden="true" customHeight="false" outlineLevel="0" collapsed="false">
      <c r="A376" s="0" t="str">
        <f aca="false">SUBSTITUTE(C376&amp;D376&amp;E376&amp;F376&amp;G376&amp;H376&amp;I376," ","")</f>
        <v>AgenteenSitio AgenteprofesionalAgronomía,veterinariayafinesHoraextradiurnaPlataNANA</v>
      </c>
      <c r="B376" s="0" t="s">
        <v>706</v>
      </c>
      <c r="C376" s="0" t="s">
        <v>51</v>
      </c>
      <c r="D376" s="0" t="s">
        <v>56</v>
      </c>
      <c r="E376" s="0" t="s">
        <v>705</v>
      </c>
      <c r="F376" s="0" t="s">
        <v>192</v>
      </c>
      <c r="G376" s="0" t="s">
        <v>195</v>
      </c>
      <c r="H376" s="0" t="s">
        <v>35</v>
      </c>
      <c r="I376" s="0" t="s">
        <v>35</v>
      </c>
      <c r="J376" s="0" t="s">
        <v>325</v>
      </c>
      <c r="K376" s="0" t="n">
        <v>28096.5001135036</v>
      </c>
      <c r="L376" s="0" t="n">
        <v>30419.685</v>
      </c>
      <c r="M376" s="0" t="n">
        <v>34733.1572839864</v>
      </c>
      <c r="N376" s="0" t="n">
        <v>23848.47</v>
      </c>
      <c r="O376" s="0" t="n">
        <v>24510.87</v>
      </c>
      <c r="P376" s="0" t="n">
        <v>30935.115</v>
      </c>
      <c r="Q376" s="0" t="n">
        <v>37883.07</v>
      </c>
      <c r="S376" s="0" t="s">
        <v>303</v>
      </c>
    </row>
    <row r="377" customFormat="false" ht="14" hidden="true" customHeight="false" outlineLevel="0" collapsed="false">
      <c r="A377" s="0" t="str">
        <f aca="false">SUBSTITUTE(C377&amp;D377&amp;E377&amp;F377&amp;G377&amp;H377&amp;I377," ","")</f>
        <v>AgenteenSitio AgenteprofesionalAgronomía,veterinariayafinesHoraextranocturna PlataNANA</v>
      </c>
      <c r="B377" s="0" t="s">
        <v>707</v>
      </c>
      <c r="C377" s="0" t="s">
        <v>51</v>
      </c>
      <c r="D377" s="0" t="s">
        <v>56</v>
      </c>
      <c r="E377" s="0" t="s">
        <v>705</v>
      </c>
      <c r="F377" s="0" t="s">
        <v>197</v>
      </c>
      <c r="G377" s="0" t="s">
        <v>195</v>
      </c>
      <c r="H377" s="0" t="s">
        <v>35</v>
      </c>
      <c r="I377" s="0" t="s">
        <v>35</v>
      </c>
      <c r="J377" s="0" t="s">
        <v>325</v>
      </c>
      <c r="K377" s="0" t="n">
        <v>37523.7031336424</v>
      </c>
      <c r="L377" s="0" t="n">
        <v>42588.18</v>
      </c>
      <c r="M377" s="0" t="n">
        <v>48626.420197581</v>
      </c>
      <c r="N377" s="0" t="n">
        <v>33388.065</v>
      </c>
      <c r="O377" s="0" t="n">
        <v>34035.975</v>
      </c>
      <c r="P377" s="0" t="n">
        <v>39079.53</v>
      </c>
      <c r="Q377" s="0" t="n">
        <v>52580.07</v>
      </c>
      <c r="S377" s="0" t="s">
        <v>303</v>
      </c>
    </row>
    <row r="378" customFormat="false" ht="14" hidden="true" customHeight="false" outlineLevel="0" collapsed="false">
      <c r="A378" s="0" t="str">
        <f aca="false">SUBSTITUTE(C378&amp;D378&amp;E378&amp;F378&amp;G378&amp;H378&amp;I378," ","")</f>
        <v>AgenteenSitio AgenteprofesionalAgronomía,veterinariayafinesHoraextradominicalyfestivoPlataNANA</v>
      </c>
      <c r="B378" s="0" t="s">
        <v>708</v>
      </c>
      <c r="C378" s="0" t="s">
        <v>51</v>
      </c>
      <c r="D378" s="0" t="s">
        <v>56</v>
      </c>
      <c r="E378" s="0" t="s">
        <v>705</v>
      </c>
      <c r="F378" s="0" t="s">
        <v>194</v>
      </c>
      <c r="G378" s="0" t="s">
        <v>195</v>
      </c>
      <c r="H378" s="0" t="s">
        <v>35</v>
      </c>
      <c r="I378" s="0" t="s">
        <v>35</v>
      </c>
      <c r="J378" s="0" t="s">
        <v>325</v>
      </c>
      <c r="K378" s="0" t="n">
        <v>46950.9061537813</v>
      </c>
      <c r="L378" s="0" t="n">
        <v>48671.91</v>
      </c>
      <c r="M378" s="0" t="n">
        <v>55573.0516543783</v>
      </c>
      <c r="N378" s="0" t="n">
        <v>47697.975</v>
      </c>
      <c r="O378" s="0" t="n">
        <v>38799.045</v>
      </c>
      <c r="P378" s="0" t="n">
        <v>43152.255</v>
      </c>
      <c r="Q378" s="0" t="n">
        <v>58535.46</v>
      </c>
      <c r="S378" s="0" t="s">
        <v>303</v>
      </c>
    </row>
    <row r="379" customFormat="false" ht="14" hidden="true" customHeight="false" outlineLevel="0" collapsed="false">
      <c r="A379" s="0" t="str">
        <f aca="false">SUBSTITUTE(C379&amp;D379&amp;E379&amp;F379&amp;G379&amp;H379&amp;I379," ","")</f>
        <v>AgenteenSitio AgenteprofesionalAgronomía,veterinariayafinesServicio7x24PlataNANA</v>
      </c>
      <c r="B379" s="0" t="s">
        <v>709</v>
      </c>
      <c r="C379" s="0" t="s">
        <v>51</v>
      </c>
      <c r="D379" s="0" t="s">
        <v>56</v>
      </c>
      <c r="E379" s="0" t="s">
        <v>705</v>
      </c>
      <c r="F379" s="0" t="s">
        <v>55</v>
      </c>
      <c r="G379" s="0" t="s">
        <v>195</v>
      </c>
      <c r="H379" s="0" t="s">
        <v>35</v>
      </c>
      <c r="I379" s="0" t="s">
        <v>35</v>
      </c>
      <c r="J379" s="0" t="s">
        <v>305</v>
      </c>
      <c r="K379" s="0" t="n">
        <v>16924539.2889908</v>
      </c>
      <c r="L379" s="0" t="n">
        <v>24280819.515</v>
      </c>
      <c r="M379" s="0" t="n">
        <v>26690745.8890316</v>
      </c>
      <c r="N379" s="0" t="n">
        <v>22337597.7</v>
      </c>
      <c r="O379" s="0" t="n">
        <v>22774185.54</v>
      </c>
      <c r="P379" s="0" t="n">
        <v>31532139.225</v>
      </c>
      <c r="Q379" s="0" t="n">
        <v>25102789.605</v>
      </c>
      <c r="S379" s="0" t="s">
        <v>303</v>
      </c>
    </row>
    <row r="380" customFormat="false" ht="14" hidden="true" customHeight="false" outlineLevel="0" collapsed="false">
      <c r="A380" s="0" t="str">
        <f aca="false">SUBSTITUTE(C380&amp;D380&amp;E380&amp;F380&amp;G380&amp;H380&amp;I380," ","")</f>
        <v>AgenteenSitio AgenteprofesionalAgronomía,veterinariayafinesJornadaOrdinariaOroNANA</v>
      </c>
      <c r="B380" s="0" t="s">
        <v>710</v>
      </c>
      <c r="C380" s="0" t="s">
        <v>51</v>
      </c>
      <c r="D380" s="0" t="s">
        <v>56</v>
      </c>
      <c r="E380" s="0" t="s">
        <v>705</v>
      </c>
      <c r="F380" s="0" t="s">
        <v>53</v>
      </c>
      <c r="G380" s="0" t="s">
        <v>54</v>
      </c>
      <c r="H380" s="0" t="s">
        <v>35</v>
      </c>
      <c r="I380" s="0" t="s">
        <v>35</v>
      </c>
      <c r="J380" s="0" t="s">
        <v>36</v>
      </c>
      <c r="K380" s="0" t="n">
        <v>5611895.6648242</v>
      </c>
      <c r="L380" s="0" t="n">
        <v>5693652.99</v>
      </c>
      <c r="M380" s="0" t="n">
        <v>6821084.93681528</v>
      </c>
      <c r="N380" s="0" t="n">
        <v>6133973.04</v>
      </c>
      <c r="O380" s="0" t="n">
        <v>6412153.095</v>
      </c>
      <c r="P380" s="0" t="n">
        <v>6468877.305</v>
      </c>
      <c r="Q380" s="0" t="n">
        <v>7042402.89</v>
      </c>
      <c r="S380" s="0" t="s">
        <v>303</v>
      </c>
    </row>
    <row r="381" customFormat="false" ht="14" hidden="true" customHeight="false" outlineLevel="0" collapsed="false">
      <c r="A381" s="0" t="str">
        <f aca="false">SUBSTITUTE(C381&amp;D381&amp;E381&amp;F381&amp;G381&amp;H381&amp;I381," ","")</f>
        <v>AgenteenSitio AgenteprofesionalAgronomía,veterinariayafinesHoraextradiurnaOroNANA</v>
      </c>
      <c r="B381" s="0" t="s">
        <v>711</v>
      </c>
      <c r="C381" s="0" t="s">
        <v>51</v>
      </c>
      <c r="D381" s="0" t="s">
        <v>56</v>
      </c>
      <c r="E381" s="0" t="s">
        <v>705</v>
      </c>
      <c r="F381" s="0" t="s">
        <v>192</v>
      </c>
      <c r="G381" s="0" t="s">
        <v>54</v>
      </c>
      <c r="H381" s="0" t="s">
        <v>35</v>
      </c>
      <c r="I381" s="0" t="s">
        <v>35</v>
      </c>
      <c r="J381" s="0" t="s">
        <v>325</v>
      </c>
      <c r="K381" s="0" t="n">
        <v>28096.5001135036</v>
      </c>
      <c r="L381" s="0" t="n">
        <v>31028.265</v>
      </c>
      <c r="M381" s="0" t="n">
        <v>35727.5219356895</v>
      </c>
      <c r="N381" s="0" t="n">
        <v>23848.47</v>
      </c>
      <c r="O381" s="0" t="n">
        <v>24510.87</v>
      </c>
      <c r="P381" s="0" t="n">
        <v>31586.13</v>
      </c>
      <c r="Q381" s="0" t="n">
        <v>39562.875</v>
      </c>
      <c r="S381" s="0" t="s">
        <v>303</v>
      </c>
    </row>
    <row r="382" customFormat="false" ht="14" hidden="true" customHeight="false" outlineLevel="0" collapsed="false">
      <c r="A382" s="0" t="str">
        <f aca="false">SUBSTITUTE(C382&amp;D382&amp;E382&amp;F382&amp;G382&amp;H382&amp;I382," ","")</f>
        <v>AgenteenSitio AgenteprofesionalAgronomía,veterinariayafinesHoraextranocturna OroNANA</v>
      </c>
      <c r="B382" s="0" t="s">
        <v>712</v>
      </c>
      <c r="C382" s="0" t="s">
        <v>51</v>
      </c>
      <c r="D382" s="0" t="s">
        <v>56</v>
      </c>
      <c r="E382" s="0" t="s">
        <v>705</v>
      </c>
      <c r="F382" s="0" t="s">
        <v>197</v>
      </c>
      <c r="G382" s="0" t="s">
        <v>54</v>
      </c>
      <c r="H382" s="0" t="s">
        <v>35</v>
      </c>
      <c r="I382" s="0" t="s">
        <v>35</v>
      </c>
      <c r="J382" s="0" t="s">
        <v>325</v>
      </c>
      <c r="K382" s="0" t="n">
        <v>37523.7031336424</v>
      </c>
      <c r="L382" s="0" t="n">
        <v>43439.985</v>
      </c>
      <c r="M382" s="0" t="n">
        <v>50018.5307099652</v>
      </c>
      <c r="N382" s="0" t="n">
        <v>33388.065</v>
      </c>
      <c r="O382" s="0" t="n">
        <v>34035.975</v>
      </c>
      <c r="P382" s="0" t="n">
        <v>39902.355</v>
      </c>
      <c r="Q382" s="0" t="n">
        <v>54911.925</v>
      </c>
      <c r="S382" s="0" t="s">
        <v>303</v>
      </c>
    </row>
    <row r="383" customFormat="false" ht="14" hidden="true" customHeight="false" outlineLevel="0" collapsed="false">
      <c r="A383" s="0" t="str">
        <f aca="false">SUBSTITUTE(C383&amp;D383&amp;E383&amp;F383&amp;G383&amp;H383&amp;I383," ","")</f>
        <v>AgenteenSitio AgenteprofesionalAgronomía,veterinariayafinesHoraextradominicalyfestivoOroNANA</v>
      </c>
      <c r="B383" s="0" t="s">
        <v>713</v>
      </c>
      <c r="C383" s="0" t="s">
        <v>51</v>
      </c>
      <c r="D383" s="0" t="s">
        <v>56</v>
      </c>
      <c r="E383" s="0" t="s">
        <v>705</v>
      </c>
      <c r="F383" s="0" t="s">
        <v>194</v>
      </c>
      <c r="G383" s="0" t="s">
        <v>54</v>
      </c>
      <c r="H383" s="0" t="s">
        <v>35</v>
      </c>
      <c r="I383" s="0" t="s">
        <v>35</v>
      </c>
      <c r="J383" s="0" t="s">
        <v>325</v>
      </c>
      <c r="K383" s="0" t="n">
        <v>46950.9061537813</v>
      </c>
      <c r="L383" s="0" t="n">
        <v>49645.845</v>
      </c>
      <c r="M383" s="0" t="n">
        <v>57164.0350971031</v>
      </c>
      <c r="N383" s="0" t="n">
        <v>47697.975</v>
      </c>
      <c r="O383" s="0" t="n">
        <v>38799.045</v>
      </c>
      <c r="P383" s="0" t="n">
        <v>44060.985</v>
      </c>
      <c r="Q383" s="0" t="n">
        <v>61131.24</v>
      </c>
      <c r="S383" s="0" t="s">
        <v>303</v>
      </c>
    </row>
    <row r="384" customFormat="false" ht="14" hidden="true" customHeight="false" outlineLevel="0" collapsed="false">
      <c r="A384" s="0" t="str">
        <f aca="false">SUBSTITUTE(C384&amp;D384&amp;E384&amp;F384&amp;G384&amp;H384&amp;I384," ","")</f>
        <v>AgenteenSitio AgenteprofesionalAgronomía,veterinariayafinesServicio7x24OroNANA</v>
      </c>
      <c r="B384" s="0" t="s">
        <v>714</v>
      </c>
      <c r="C384" s="0" t="s">
        <v>51</v>
      </c>
      <c r="D384" s="0" t="s">
        <v>56</v>
      </c>
      <c r="E384" s="0" t="s">
        <v>705</v>
      </c>
      <c r="F384" s="0" t="s">
        <v>55</v>
      </c>
      <c r="G384" s="0" t="s">
        <v>54</v>
      </c>
      <c r="H384" s="0" t="s">
        <v>35</v>
      </c>
      <c r="I384" s="0" t="s">
        <v>35</v>
      </c>
      <c r="J384" s="0" t="s">
        <v>305</v>
      </c>
      <c r="K384" s="0" t="n">
        <v>16924539.2889908</v>
      </c>
      <c r="L384" s="0" t="n">
        <v>24766436.34</v>
      </c>
      <c r="M384" s="0" t="n">
        <v>27454866.8706815</v>
      </c>
      <c r="N384" s="0" t="n">
        <v>22440093.75</v>
      </c>
      <c r="O384" s="0" t="n">
        <v>22774185.54</v>
      </c>
      <c r="P384" s="0" t="n">
        <v>32195973.735</v>
      </c>
      <c r="Q384" s="0" t="n">
        <v>26215666.11</v>
      </c>
      <c r="S384" s="0" t="s">
        <v>303</v>
      </c>
    </row>
    <row r="385" customFormat="false" ht="14" hidden="true" customHeight="false" outlineLevel="0" collapsed="false">
      <c r="A385" s="0" t="str">
        <f aca="false">SUBSTITUTE(C385&amp;D385&amp;E385&amp;F385&amp;G385&amp;H385&amp;I385," ","")</f>
        <v>AgenteenSitio AgenteprofesionalAgronomía,veterinariayafinesJornadaOrdinariaPlatinoNANA</v>
      </c>
      <c r="B385" s="0" t="s">
        <v>715</v>
      </c>
      <c r="C385" s="0" t="s">
        <v>51</v>
      </c>
      <c r="D385" s="0" t="s">
        <v>56</v>
      </c>
      <c r="E385" s="0" t="s">
        <v>705</v>
      </c>
      <c r="F385" s="0" t="s">
        <v>53</v>
      </c>
      <c r="G385" s="0" t="s">
        <v>198</v>
      </c>
      <c r="H385" s="0" t="s">
        <v>35</v>
      </c>
      <c r="I385" s="0" t="s">
        <v>35</v>
      </c>
      <c r="J385" s="0" t="s">
        <v>36</v>
      </c>
      <c r="K385" s="0" t="n">
        <v>5611895.6648242</v>
      </c>
      <c r="L385" s="0" t="n">
        <v>5861113.92</v>
      </c>
      <c r="M385" s="0" t="n">
        <v>7022118.97562505</v>
      </c>
      <c r="N385" s="0" t="n">
        <v>6174986.985</v>
      </c>
      <c r="O385" s="0" t="n">
        <v>6412153.095</v>
      </c>
      <c r="P385" s="0" t="n">
        <v>6607992.69</v>
      </c>
      <c r="Q385" s="0" t="n">
        <v>7484834.34</v>
      </c>
      <c r="S385" s="0" t="s">
        <v>303</v>
      </c>
    </row>
    <row r="386" customFormat="false" ht="14" hidden="true" customHeight="false" outlineLevel="0" collapsed="false">
      <c r="A386" s="0" t="str">
        <f aca="false">SUBSTITUTE(C386&amp;D386&amp;E386&amp;F386&amp;G386&amp;H386&amp;I386," ","")</f>
        <v>AgenteenSitio AgenteprofesionalAgronomía,veterinariayafinesHoraextradiurnaPlatinoNANA</v>
      </c>
      <c r="B386" s="0" t="s">
        <v>716</v>
      </c>
      <c r="C386" s="0" t="s">
        <v>51</v>
      </c>
      <c r="D386" s="0" t="s">
        <v>56</v>
      </c>
      <c r="E386" s="0" t="s">
        <v>705</v>
      </c>
      <c r="F386" s="0" t="s">
        <v>192</v>
      </c>
      <c r="G386" s="0" t="s">
        <v>198</v>
      </c>
      <c r="H386" s="0" t="s">
        <v>35</v>
      </c>
      <c r="I386" s="0" t="s">
        <v>35</v>
      </c>
      <c r="J386" s="0" t="s">
        <v>325</v>
      </c>
      <c r="K386" s="0" t="n">
        <v>28096.5001135036</v>
      </c>
      <c r="L386" s="0" t="n">
        <v>31941.135</v>
      </c>
      <c r="M386" s="0" t="n">
        <v>36780.4992989576</v>
      </c>
      <c r="N386" s="0" t="n">
        <v>23848.47</v>
      </c>
      <c r="O386" s="0" t="n">
        <v>24510.87</v>
      </c>
      <c r="P386" s="0" t="n">
        <v>32265.09</v>
      </c>
      <c r="Q386" s="0" t="n">
        <v>42047.91</v>
      </c>
      <c r="S386" s="0" t="s">
        <v>303</v>
      </c>
    </row>
    <row r="387" customFormat="false" ht="14" hidden="true" customHeight="false" outlineLevel="0" collapsed="false">
      <c r="A387" s="0" t="str">
        <f aca="false">SUBSTITUTE(C387&amp;D387&amp;E387&amp;F387&amp;G387&amp;H387&amp;I387," ","")</f>
        <v>AgenteenSitio AgenteprofesionalAgronomía,veterinariayafinesHoraextranocturna PlatinoNANA</v>
      </c>
      <c r="B387" s="0" t="s">
        <v>717</v>
      </c>
      <c r="C387" s="0" t="s">
        <v>51</v>
      </c>
      <c r="D387" s="0" t="s">
        <v>56</v>
      </c>
      <c r="E387" s="0" t="s">
        <v>705</v>
      </c>
      <c r="F387" s="0" t="s">
        <v>197</v>
      </c>
      <c r="G387" s="0" t="s">
        <v>198</v>
      </c>
      <c r="H387" s="0" t="s">
        <v>35</v>
      </c>
      <c r="I387" s="0" t="s">
        <v>35</v>
      </c>
      <c r="J387" s="0" t="s">
        <v>325</v>
      </c>
      <c r="K387" s="0" t="n">
        <v>37523.7031336424</v>
      </c>
      <c r="L387" s="0" t="n">
        <v>44717.175</v>
      </c>
      <c r="M387" s="0" t="n">
        <v>51492.6990185407</v>
      </c>
      <c r="N387" s="0" t="n">
        <v>33388.065</v>
      </c>
      <c r="O387" s="0" t="n">
        <v>34035.975</v>
      </c>
      <c r="P387" s="0" t="n">
        <v>40760.37</v>
      </c>
      <c r="Q387" s="0" t="n">
        <v>58361.58</v>
      </c>
      <c r="S387" s="0" t="s">
        <v>303</v>
      </c>
    </row>
    <row r="388" customFormat="false" ht="14" hidden="true" customHeight="false" outlineLevel="0" collapsed="false">
      <c r="A388" s="0" t="str">
        <f aca="false">SUBSTITUTE(C388&amp;D388&amp;E388&amp;F388&amp;G388&amp;H388&amp;I388," ","")</f>
        <v>AgenteenSitio AgenteprofesionalAgronomía,veterinariayafinesHoraextradominicalyfestivoPlatinoNANA</v>
      </c>
      <c r="B388" s="0" t="s">
        <v>718</v>
      </c>
      <c r="C388" s="0" t="s">
        <v>51</v>
      </c>
      <c r="D388" s="0" t="s">
        <v>56</v>
      </c>
      <c r="E388" s="0" t="s">
        <v>705</v>
      </c>
      <c r="F388" s="0" t="s">
        <v>194</v>
      </c>
      <c r="G388" s="0" t="s">
        <v>198</v>
      </c>
      <c r="H388" s="0" t="s">
        <v>35</v>
      </c>
      <c r="I388" s="0" t="s">
        <v>35</v>
      </c>
      <c r="J388" s="0" t="s">
        <v>325</v>
      </c>
      <c r="K388" s="0" t="n">
        <v>46950.9061537813</v>
      </c>
      <c r="L388" s="0" t="n">
        <v>51105.195</v>
      </c>
      <c r="M388" s="0" t="n">
        <v>58848.7988783322</v>
      </c>
      <c r="N388" s="0" t="n">
        <v>47697.975</v>
      </c>
      <c r="O388" s="0" t="n">
        <v>38799.045</v>
      </c>
      <c r="P388" s="0" t="n">
        <v>45008.01</v>
      </c>
      <c r="Q388" s="0" t="n">
        <v>64971.09</v>
      </c>
      <c r="S388" s="0" t="s">
        <v>303</v>
      </c>
    </row>
    <row r="389" customFormat="false" ht="14" hidden="true" customHeight="false" outlineLevel="0" collapsed="false">
      <c r="A389" s="0" t="str">
        <f aca="false">SUBSTITUTE(C389&amp;D389&amp;E389&amp;F389&amp;G389&amp;H389&amp;I389," ","")</f>
        <v>AgenteenSitio AgenteprofesionalAgronomía,veterinariayafinesServicio7x24PlatinoNANA</v>
      </c>
      <c r="B389" s="0" t="s">
        <v>719</v>
      </c>
      <c r="C389" s="0" t="s">
        <v>51</v>
      </c>
      <c r="D389" s="0" t="s">
        <v>56</v>
      </c>
      <c r="E389" s="0" t="s">
        <v>705</v>
      </c>
      <c r="F389" s="0" t="s">
        <v>55</v>
      </c>
      <c r="G389" s="0" t="s">
        <v>198</v>
      </c>
      <c r="H389" s="0" t="s">
        <v>35</v>
      </c>
      <c r="I389" s="0" t="s">
        <v>35</v>
      </c>
      <c r="J389" s="0" t="s">
        <v>305</v>
      </c>
      <c r="K389" s="0" t="n">
        <v>16924539.2889908</v>
      </c>
      <c r="L389" s="0" t="n">
        <v>25494861.06</v>
      </c>
      <c r="M389" s="0" t="n">
        <v>28264028.8768908</v>
      </c>
      <c r="N389" s="0" t="n">
        <v>22542588.765</v>
      </c>
      <c r="O389" s="0" t="n">
        <v>22774185.54</v>
      </c>
      <c r="P389" s="0" t="n">
        <v>32888360.79</v>
      </c>
      <c r="Q389" s="0" t="n">
        <v>27862636.77</v>
      </c>
      <c r="S389" s="0" t="s">
        <v>303</v>
      </c>
    </row>
    <row r="390" customFormat="false" ht="14" hidden="true" customHeight="false" outlineLevel="0" collapsed="false">
      <c r="A390" s="0" t="str">
        <f aca="false">SUBSTITUTE(C390&amp;D390&amp;E390&amp;F390&amp;G390&amp;H390&amp;I390," ","")</f>
        <v>AgenteenSitio AgenteprofesionalCienciasdelaeducaciónyafinesJornadaOrdinariaPlataNANA</v>
      </c>
      <c r="B390" s="0" t="s">
        <v>720</v>
      </c>
      <c r="C390" s="0" t="s">
        <v>51</v>
      </c>
      <c r="D390" s="0" t="s">
        <v>56</v>
      </c>
      <c r="E390" s="0" t="s">
        <v>721</v>
      </c>
      <c r="F390" s="0" t="s">
        <v>53</v>
      </c>
      <c r="G390" s="0" t="s">
        <v>195</v>
      </c>
      <c r="H390" s="0" t="s">
        <v>35</v>
      </c>
      <c r="I390" s="0" t="s">
        <v>35</v>
      </c>
      <c r="J390" s="0" t="s">
        <v>36</v>
      </c>
      <c r="K390" s="0" t="n">
        <v>5611895.6648242</v>
      </c>
      <c r="L390" s="0" t="n">
        <v>5582012.715</v>
      </c>
      <c r="M390" s="0" t="n">
        <v>6724823.50671628</v>
      </c>
      <c r="N390" s="0" t="n">
        <v>6092959.095</v>
      </c>
      <c r="O390" s="0" t="n">
        <v>6412153.095</v>
      </c>
      <c r="P390" s="0" t="n">
        <v>6335498.925</v>
      </c>
      <c r="Q390" s="0" t="n">
        <v>6743447.28</v>
      </c>
      <c r="S390" s="0" t="s">
        <v>303</v>
      </c>
    </row>
    <row r="391" customFormat="false" ht="14" hidden="true" customHeight="false" outlineLevel="0" collapsed="false">
      <c r="A391" s="0" t="str">
        <f aca="false">SUBSTITUTE(C391&amp;D391&amp;E391&amp;F391&amp;G391&amp;H391&amp;I391," ","")</f>
        <v>AgenteenSitio AgenteprofesionalCienciasdelaeducaciónyafinesHoraextradiurnaPlataNANA</v>
      </c>
      <c r="B391" s="0" t="s">
        <v>722</v>
      </c>
      <c r="C391" s="0" t="s">
        <v>51</v>
      </c>
      <c r="D391" s="0" t="s">
        <v>56</v>
      </c>
      <c r="E391" s="0" t="s">
        <v>721</v>
      </c>
      <c r="F391" s="0" t="s">
        <v>192</v>
      </c>
      <c r="G391" s="0" t="s">
        <v>195</v>
      </c>
      <c r="H391" s="0" t="s">
        <v>35</v>
      </c>
      <c r="I391" s="0" t="s">
        <v>35</v>
      </c>
      <c r="J391" s="0" t="s">
        <v>325</v>
      </c>
      <c r="K391" s="0" t="n">
        <v>28096.5001135036</v>
      </c>
      <c r="L391" s="0" t="n">
        <v>30419.685</v>
      </c>
      <c r="M391" s="0" t="n">
        <v>34733.1572839864</v>
      </c>
      <c r="N391" s="0" t="n">
        <v>23848.47</v>
      </c>
      <c r="O391" s="0" t="n">
        <v>24510.87</v>
      </c>
      <c r="P391" s="0" t="n">
        <v>30935.115</v>
      </c>
      <c r="Q391" s="0" t="n">
        <v>37883.07</v>
      </c>
      <c r="S391" s="0" t="s">
        <v>303</v>
      </c>
    </row>
    <row r="392" customFormat="false" ht="14" hidden="true" customHeight="false" outlineLevel="0" collapsed="false">
      <c r="A392" s="0" t="str">
        <f aca="false">SUBSTITUTE(C392&amp;D392&amp;E392&amp;F392&amp;G392&amp;H392&amp;I392," ","")</f>
        <v>AgenteenSitio AgenteprofesionalCienciasdelaeducaciónyafinesHoraextranocturna PlataNANA</v>
      </c>
      <c r="B392" s="0" t="s">
        <v>723</v>
      </c>
      <c r="C392" s="0" t="s">
        <v>51</v>
      </c>
      <c r="D392" s="0" t="s">
        <v>56</v>
      </c>
      <c r="E392" s="0" t="s">
        <v>721</v>
      </c>
      <c r="F392" s="0" t="s">
        <v>197</v>
      </c>
      <c r="G392" s="0" t="s">
        <v>195</v>
      </c>
      <c r="H392" s="0" t="s">
        <v>35</v>
      </c>
      <c r="I392" s="0" t="s">
        <v>35</v>
      </c>
      <c r="J392" s="0" t="s">
        <v>325</v>
      </c>
      <c r="K392" s="0" t="n">
        <v>37523.7031336424</v>
      </c>
      <c r="L392" s="0" t="n">
        <v>42588.18</v>
      </c>
      <c r="M392" s="0" t="n">
        <v>48626.420197581</v>
      </c>
      <c r="N392" s="0" t="n">
        <v>33388.065</v>
      </c>
      <c r="O392" s="0" t="n">
        <v>34035.975</v>
      </c>
      <c r="P392" s="0" t="n">
        <v>39079.53</v>
      </c>
      <c r="Q392" s="0" t="n">
        <v>52580.07</v>
      </c>
      <c r="S392" s="0" t="s">
        <v>303</v>
      </c>
    </row>
    <row r="393" customFormat="false" ht="14" hidden="true" customHeight="false" outlineLevel="0" collapsed="false">
      <c r="A393" s="0" t="str">
        <f aca="false">SUBSTITUTE(C393&amp;D393&amp;E393&amp;F393&amp;G393&amp;H393&amp;I393," ","")</f>
        <v>AgenteenSitio AgenteprofesionalCienciasdelaeducaciónyafinesHoraextradominicalyfestivoPlataNANA</v>
      </c>
      <c r="B393" s="0" t="s">
        <v>724</v>
      </c>
      <c r="C393" s="0" t="s">
        <v>51</v>
      </c>
      <c r="D393" s="0" t="s">
        <v>56</v>
      </c>
      <c r="E393" s="0" t="s">
        <v>721</v>
      </c>
      <c r="F393" s="0" t="s">
        <v>194</v>
      </c>
      <c r="G393" s="0" t="s">
        <v>195</v>
      </c>
      <c r="H393" s="0" t="s">
        <v>35</v>
      </c>
      <c r="I393" s="0" t="s">
        <v>35</v>
      </c>
      <c r="J393" s="0" t="s">
        <v>325</v>
      </c>
      <c r="K393" s="0" t="n">
        <v>46950.9061537813</v>
      </c>
      <c r="L393" s="0" t="n">
        <v>48671.91</v>
      </c>
      <c r="M393" s="0" t="n">
        <v>55573.0516543783</v>
      </c>
      <c r="N393" s="0" t="n">
        <v>47697.975</v>
      </c>
      <c r="O393" s="0" t="n">
        <v>38799.045</v>
      </c>
      <c r="P393" s="0" t="n">
        <v>43152.255</v>
      </c>
      <c r="Q393" s="0" t="n">
        <v>58535.46</v>
      </c>
      <c r="S393" s="0" t="s">
        <v>303</v>
      </c>
    </row>
    <row r="394" customFormat="false" ht="14" hidden="true" customHeight="false" outlineLevel="0" collapsed="false">
      <c r="A394" s="0" t="str">
        <f aca="false">SUBSTITUTE(C394&amp;D394&amp;E394&amp;F394&amp;G394&amp;H394&amp;I394," ","")</f>
        <v>AgenteenSitio AgenteprofesionalCienciasdelaeducaciónyafinesServicio7x24PlataNANA</v>
      </c>
      <c r="B394" s="0" t="s">
        <v>725</v>
      </c>
      <c r="C394" s="0" t="s">
        <v>51</v>
      </c>
      <c r="D394" s="0" t="s">
        <v>56</v>
      </c>
      <c r="E394" s="0" t="s">
        <v>721</v>
      </c>
      <c r="F394" s="0" t="s">
        <v>55</v>
      </c>
      <c r="G394" s="0" t="s">
        <v>195</v>
      </c>
      <c r="H394" s="0" t="s">
        <v>35</v>
      </c>
      <c r="I394" s="0" t="s">
        <v>35</v>
      </c>
      <c r="J394" s="0" t="s">
        <v>305</v>
      </c>
      <c r="K394" s="0" t="n">
        <v>16924539.2889908</v>
      </c>
      <c r="L394" s="0" t="n">
        <v>24280819.515</v>
      </c>
      <c r="M394" s="0" t="n">
        <v>26690745.8890316</v>
      </c>
      <c r="N394" s="0" t="n">
        <v>22337597.7</v>
      </c>
      <c r="O394" s="0" t="n">
        <v>22774185.54</v>
      </c>
      <c r="P394" s="0" t="n">
        <v>31532139.225</v>
      </c>
      <c r="Q394" s="0" t="n">
        <v>25102789.605</v>
      </c>
      <c r="S394" s="0" t="s">
        <v>303</v>
      </c>
    </row>
    <row r="395" customFormat="false" ht="14" hidden="true" customHeight="false" outlineLevel="0" collapsed="false">
      <c r="A395" s="0" t="str">
        <f aca="false">SUBSTITUTE(C395&amp;D395&amp;E395&amp;F395&amp;G395&amp;H395&amp;I395," ","")</f>
        <v>AgenteenSitio AgenteprofesionalCienciasdelaeducaciónyafinesJornadaOrdinariaOroNANA</v>
      </c>
      <c r="B395" s="0" t="s">
        <v>726</v>
      </c>
      <c r="C395" s="0" t="s">
        <v>51</v>
      </c>
      <c r="D395" s="0" t="s">
        <v>56</v>
      </c>
      <c r="E395" s="0" t="s">
        <v>721</v>
      </c>
      <c r="F395" s="0" t="s">
        <v>53</v>
      </c>
      <c r="G395" s="0" t="s">
        <v>54</v>
      </c>
      <c r="H395" s="0" t="s">
        <v>35</v>
      </c>
      <c r="I395" s="0" t="s">
        <v>35</v>
      </c>
      <c r="J395" s="0" t="s">
        <v>36</v>
      </c>
      <c r="K395" s="0" t="n">
        <v>5611895.6648242</v>
      </c>
      <c r="L395" s="0" t="n">
        <v>5693652.99</v>
      </c>
      <c r="M395" s="0" t="n">
        <v>6821084.93681528</v>
      </c>
      <c r="N395" s="0" t="n">
        <v>6133973.04</v>
      </c>
      <c r="O395" s="0" t="n">
        <v>6412153.095</v>
      </c>
      <c r="P395" s="0" t="n">
        <v>6468877.305</v>
      </c>
      <c r="Q395" s="0" t="n">
        <v>7042402.89</v>
      </c>
      <c r="S395" s="0" t="s">
        <v>303</v>
      </c>
    </row>
    <row r="396" customFormat="false" ht="14" hidden="true" customHeight="false" outlineLevel="0" collapsed="false">
      <c r="A396" s="0" t="str">
        <f aca="false">SUBSTITUTE(C396&amp;D396&amp;E396&amp;F396&amp;G396&amp;H396&amp;I396," ","")</f>
        <v>AgenteenSitio AgenteprofesionalCienciasdelaeducaciónyafinesHoraextradiurnaOroNANA</v>
      </c>
      <c r="B396" s="0" t="s">
        <v>727</v>
      </c>
      <c r="C396" s="0" t="s">
        <v>51</v>
      </c>
      <c r="D396" s="0" t="s">
        <v>56</v>
      </c>
      <c r="E396" s="0" t="s">
        <v>721</v>
      </c>
      <c r="F396" s="0" t="s">
        <v>192</v>
      </c>
      <c r="G396" s="0" t="s">
        <v>54</v>
      </c>
      <c r="H396" s="0" t="s">
        <v>35</v>
      </c>
      <c r="I396" s="0" t="s">
        <v>35</v>
      </c>
      <c r="J396" s="0" t="s">
        <v>325</v>
      </c>
      <c r="K396" s="0" t="n">
        <v>28096.5001135036</v>
      </c>
      <c r="L396" s="0" t="n">
        <v>31028.265</v>
      </c>
      <c r="M396" s="0" t="n">
        <v>35727.5219356895</v>
      </c>
      <c r="N396" s="0" t="n">
        <v>23848.47</v>
      </c>
      <c r="O396" s="0" t="n">
        <v>24510.87</v>
      </c>
      <c r="P396" s="0" t="n">
        <v>31586.13</v>
      </c>
      <c r="Q396" s="0" t="n">
        <v>39562.875</v>
      </c>
      <c r="S396" s="0" t="s">
        <v>303</v>
      </c>
    </row>
    <row r="397" customFormat="false" ht="14" hidden="true" customHeight="false" outlineLevel="0" collapsed="false">
      <c r="A397" s="0" t="str">
        <f aca="false">SUBSTITUTE(C397&amp;D397&amp;E397&amp;F397&amp;G397&amp;H397&amp;I397," ","")</f>
        <v>AgenteenSitio AgenteprofesionalCienciasdelaeducaciónyafinesHoraextranocturna OroNANA</v>
      </c>
      <c r="B397" s="0" t="s">
        <v>728</v>
      </c>
      <c r="C397" s="0" t="s">
        <v>51</v>
      </c>
      <c r="D397" s="0" t="s">
        <v>56</v>
      </c>
      <c r="E397" s="0" t="s">
        <v>721</v>
      </c>
      <c r="F397" s="0" t="s">
        <v>197</v>
      </c>
      <c r="G397" s="0" t="s">
        <v>54</v>
      </c>
      <c r="H397" s="0" t="s">
        <v>35</v>
      </c>
      <c r="I397" s="0" t="s">
        <v>35</v>
      </c>
      <c r="J397" s="0" t="s">
        <v>325</v>
      </c>
      <c r="K397" s="0" t="n">
        <v>37523.7031336424</v>
      </c>
      <c r="L397" s="0" t="n">
        <v>43439.985</v>
      </c>
      <c r="M397" s="0" t="n">
        <v>50018.5307099652</v>
      </c>
      <c r="N397" s="0" t="n">
        <v>33388.065</v>
      </c>
      <c r="O397" s="0" t="n">
        <v>34035.975</v>
      </c>
      <c r="P397" s="0" t="n">
        <v>39902.355</v>
      </c>
      <c r="Q397" s="0" t="n">
        <v>54911.925</v>
      </c>
      <c r="S397" s="0" t="s">
        <v>303</v>
      </c>
    </row>
    <row r="398" customFormat="false" ht="14" hidden="true" customHeight="false" outlineLevel="0" collapsed="false">
      <c r="A398" s="0" t="str">
        <f aca="false">SUBSTITUTE(C398&amp;D398&amp;E398&amp;F398&amp;G398&amp;H398&amp;I398," ","")</f>
        <v>AgenteenSitio AgenteprofesionalCienciasdelaeducaciónyafinesHoraextradominicalyfestivoOroNANA</v>
      </c>
      <c r="B398" s="0" t="s">
        <v>729</v>
      </c>
      <c r="C398" s="0" t="s">
        <v>51</v>
      </c>
      <c r="D398" s="0" t="s">
        <v>56</v>
      </c>
      <c r="E398" s="0" t="s">
        <v>721</v>
      </c>
      <c r="F398" s="0" t="s">
        <v>194</v>
      </c>
      <c r="G398" s="0" t="s">
        <v>54</v>
      </c>
      <c r="H398" s="0" t="s">
        <v>35</v>
      </c>
      <c r="I398" s="0" t="s">
        <v>35</v>
      </c>
      <c r="J398" s="0" t="s">
        <v>325</v>
      </c>
      <c r="K398" s="0" t="n">
        <v>46950.9061537813</v>
      </c>
      <c r="L398" s="0" t="n">
        <v>49645.845</v>
      </c>
      <c r="M398" s="0" t="n">
        <v>57164.0350971031</v>
      </c>
      <c r="N398" s="0" t="n">
        <v>47697.975</v>
      </c>
      <c r="O398" s="0" t="n">
        <v>38799.045</v>
      </c>
      <c r="P398" s="0" t="n">
        <v>44060.985</v>
      </c>
      <c r="Q398" s="0" t="n">
        <v>61131.24</v>
      </c>
      <c r="S398" s="0" t="s">
        <v>303</v>
      </c>
    </row>
    <row r="399" customFormat="false" ht="14" hidden="true" customHeight="false" outlineLevel="0" collapsed="false">
      <c r="A399" s="0" t="str">
        <f aca="false">SUBSTITUTE(C399&amp;D399&amp;E399&amp;F399&amp;G399&amp;H399&amp;I399," ","")</f>
        <v>AgenteenSitio AgenteprofesionalCienciasdelaeducaciónyafinesServicio7x24OroNANA</v>
      </c>
      <c r="B399" s="0" t="s">
        <v>730</v>
      </c>
      <c r="C399" s="0" t="s">
        <v>51</v>
      </c>
      <c r="D399" s="0" t="s">
        <v>56</v>
      </c>
      <c r="E399" s="0" t="s">
        <v>721</v>
      </c>
      <c r="F399" s="0" t="s">
        <v>55</v>
      </c>
      <c r="G399" s="0" t="s">
        <v>54</v>
      </c>
      <c r="H399" s="0" t="s">
        <v>35</v>
      </c>
      <c r="I399" s="0" t="s">
        <v>35</v>
      </c>
      <c r="J399" s="0" t="s">
        <v>305</v>
      </c>
      <c r="K399" s="0" t="n">
        <v>16924539.2889908</v>
      </c>
      <c r="L399" s="0" t="n">
        <v>24766436.34</v>
      </c>
      <c r="M399" s="0" t="n">
        <v>27454866.8706815</v>
      </c>
      <c r="N399" s="0" t="n">
        <v>22440093.75</v>
      </c>
      <c r="O399" s="0" t="n">
        <v>22774185.54</v>
      </c>
      <c r="P399" s="0" t="n">
        <v>32195973.735</v>
      </c>
      <c r="Q399" s="0" t="n">
        <v>26215666.11</v>
      </c>
      <c r="S399" s="0" t="s">
        <v>303</v>
      </c>
    </row>
    <row r="400" customFormat="false" ht="14" hidden="true" customHeight="false" outlineLevel="0" collapsed="false">
      <c r="A400" s="0" t="str">
        <f aca="false">SUBSTITUTE(C400&amp;D400&amp;E400&amp;F400&amp;G400&amp;H400&amp;I400," ","")</f>
        <v>AgenteenSitio AgenteprofesionalCienciasdelaeducaciónyafinesJornadaOrdinariaPlatinoNANA</v>
      </c>
      <c r="B400" s="0" t="s">
        <v>731</v>
      </c>
      <c r="C400" s="0" t="s">
        <v>51</v>
      </c>
      <c r="D400" s="0" t="s">
        <v>56</v>
      </c>
      <c r="E400" s="0" t="s">
        <v>721</v>
      </c>
      <c r="F400" s="0" t="s">
        <v>53</v>
      </c>
      <c r="G400" s="0" t="s">
        <v>198</v>
      </c>
      <c r="H400" s="0" t="s">
        <v>35</v>
      </c>
      <c r="I400" s="0" t="s">
        <v>35</v>
      </c>
      <c r="J400" s="0" t="s">
        <v>36</v>
      </c>
      <c r="K400" s="0" t="n">
        <v>5611895.6648242</v>
      </c>
      <c r="L400" s="0" t="n">
        <v>5861113.92</v>
      </c>
      <c r="M400" s="0" t="n">
        <v>7022118.97562505</v>
      </c>
      <c r="N400" s="0" t="n">
        <v>6174986.985</v>
      </c>
      <c r="O400" s="0" t="n">
        <v>6412153.095</v>
      </c>
      <c r="P400" s="0" t="n">
        <v>6607992.69</v>
      </c>
      <c r="Q400" s="0" t="n">
        <v>7484834.34</v>
      </c>
      <c r="S400" s="0" t="s">
        <v>303</v>
      </c>
    </row>
    <row r="401" customFormat="false" ht="14" hidden="true" customHeight="false" outlineLevel="0" collapsed="false">
      <c r="A401" s="0" t="str">
        <f aca="false">SUBSTITUTE(C401&amp;D401&amp;E401&amp;F401&amp;G401&amp;H401&amp;I401," ","")</f>
        <v>AgenteenSitio AgenteprofesionalCienciasdelaeducaciónyafinesHoraextradiurnaPlatinoNANA</v>
      </c>
      <c r="B401" s="0" t="s">
        <v>732</v>
      </c>
      <c r="C401" s="0" t="s">
        <v>51</v>
      </c>
      <c r="D401" s="0" t="s">
        <v>56</v>
      </c>
      <c r="E401" s="0" t="s">
        <v>721</v>
      </c>
      <c r="F401" s="0" t="s">
        <v>192</v>
      </c>
      <c r="G401" s="0" t="s">
        <v>198</v>
      </c>
      <c r="H401" s="0" t="s">
        <v>35</v>
      </c>
      <c r="I401" s="0" t="s">
        <v>35</v>
      </c>
      <c r="J401" s="0" t="s">
        <v>325</v>
      </c>
      <c r="K401" s="0" t="n">
        <v>28096.5001135036</v>
      </c>
      <c r="L401" s="0" t="n">
        <v>31941.135</v>
      </c>
      <c r="M401" s="0" t="n">
        <v>36780.4992989576</v>
      </c>
      <c r="N401" s="0" t="n">
        <v>23848.47</v>
      </c>
      <c r="O401" s="0" t="n">
        <v>24510.87</v>
      </c>
      <c r="P401" s="0" t="n">
        <v>32265.09</v>
      </c>
      <c r="Q401" s="0" t="n">
        <v>42047.91</v>
      </c>
      <c r="S401" s="0" t="s">
        <v>303</v>
      </c>
    </row>
    <row r="402" customFormat="false" ht="14" hidden="true" customHeight="false" outlineLevel="0" collapsed="false">
      <c r="A402" s="0" t="str">
        <f aca="false">SUBSTITUTE(C402&amp;D402&amp;E402&amp;F402&amp;G402&amp;H402&amp;I402," ","")</f>
        <v>AgenteenSitio AgenteprofesionalCienciasdelaeducaciónyafinesHoraextranocturna PlatinoNANA</v>
      </c>
      <c r="B402" s="0" t="s">
        <v>733</v>
      </c>
      <c r="C402" s="0" t="s">
        <v>51</v>
      </c>
      <c r="D402" s="0" t="s">
        <v>56</v>
      </c>
      <c r="E402" s="0" t="s">
        <v>721</v>
      </c>
      <c r="F402" s="0" t="s">
        <v>197</v>
      </c>
      <c r="G402" s="0" t="s">
        <v>198</v>
      </c>
      <c r="H402" s="0" t="s">
        <v>35</v>
      </c>
      <c r="I402" s="0" t="s">
        <v>35</v>
      </c>
      <c r="J402" s="0" t="s">
        <v>325</v>
      </c>
      <c r="K402" s="0" t="n">
        <v>37523.7031336424</v>
      </c>
      <c r="L402" s="0" t="n">
        <v>44717.175</v>
      </c>
      <c r="M402" s="0" t="n">
        <v>51492.6990185407</v>
      </c>
      <c r="N402" s="0" t="n">
        <v>33388.065</v>
      </c>
      <c r="O402" s="0" t="n">
        <v>34035.975</v>
      </c>
      <c r="P402" s="0" t="n">
        <v>40760.37</v>
      </c>
      <c r="Q402" s="0" t="n">
        <v>58361.58</v>
      </c>
      <c r="S402" s="0" t="s">
        <v>303</v>
      </c>
    </row>
    <row r="403" customFormat="false" ht="14" hidden="true" customHeight="false" outlineLevel="0" collapsed="false">
      <c r="A403" s="0" t="str">
        <f aca="false">SUBSTITUTE(C403&amp;D403&amp;E403&amp;F403&amp;G403&amp;H403&amp;I403," ","")</f>
        <v>AgenteenSitio AgenteprofesionalCienciasdelaeducaciónyafinesHoraextradominicalyfestivoPlatinoNANA</v>
      </c>
      <c r="B403" s="0" t="s">
        <v>734</v>
      </c>
      <c r="C403" s="0" t="s">
        <v>51</v>
      </c>
      <c r="D403" s="0" t="s">
        <v>56</v>
      </c>
      <c r="E403" s="0" t="s">
        <v>721</v>
      </c>
      <c r="F403" s="0" t="s">
        <v>194</v>
      </c>
      <c r="G403" s="0" t="s">
        <v>198</v>
      </c>
      <c r="H403" s="0" t="s">
        <v>35</v>
      </c>
      <c r="I403" s="0" t="s">
        <v>35</v>
      </c>
      <c r="J403" s="0" t="s">
        <v>325</v>
      </c>
      <c r="K403" s="0" t="n">
        <v>46950.9061537813</v>
      </c>
      <c r="L403" s="0" t="n">
        <v>51105.195</v>
      </c>
      <c r="M403" s="0" t="n">
        <v>58848.7988783322</v>
      </c>
      <c r="N403" s="0" t="n">
        <v>47697.975</v>
      </c>
      <c r="O403" s="0" t="n">
        <v>38799.045</v>
      </c>
      <c r="P403" s="0" t="n">
        <v>45008.01</v>
      </c>
      <c r="Q403" s="0" t="n">
        <v>64971.09</v>
      </c>
      <c r="S403" s="0" t="s">
        <v>303</v>
      </c>
    </row>
    <row r="404" customFormat="false" ht="14" hidden="true" customHeight="false" outlineLevel="0" collapsed="false">
      <c r="A404" s="0" t="str">
        <f aca="false">SUBSTITUTE(C404&amp;D404&amp;E404&amp;F404&amp;G404&amp;H404&amp;I404," ","")</f>
        <v>AgenteenSitio AgenteprofesionalCienciasdelaeducaciónyafinesServicio7x24PlatinoNANA</v>
      </c>
      <c r="B404" s="0" t="s">
        <v>735</v>
      </c>
      <c r="C404" s="0" t="s">
        <v>51</v>
      </c>
      <c r="D404" s="0" t="s">
        <v>56</v>
      </c>
      <c r="E404" s="0" t="s">
        <v>721</v>
      </c>
      <c r="F404" s="0" t="s">
        <v>55</v>
      </c>
      <c r="G404" s="0" t="s">
        <v>198</v>
      </c>
      <c r="H404" s="0" t="s">
        <v>35</v>
      </c>
      <c r="I404" s="0" t="s">
        <v>35</v>
      </c>
      <c r="J404" s="0" t="s">
        <v>305</v>
      </c>
      <c r="K404" s="0" t="n">
        <v>16924539.2889908</v>
      </c>
      <c r="L404" s="0" t="n">
        <v>25494861.06</v>
      </c>
      <c r="M404" s="0" t="n">
        <v>28264028.8768908</v>
      </c>
      <c r="N404" s="0" t="n">
        <v>22542588.765</v>
      </c>
      <c r="O404" s="0" t="n">
        <v>22774185.54</v>
      </c>
      <c r="P404" s="0" t="n">
        <v>32888360.79</v>
      </c>
      <c r="Q404" s="0" t="n">
        <v>27862636.77</v>
      </c>
      <c r="S404" s="0" t="s">
        <v>303</v>
      </c>
    </row>
    <row r="405" customFormat="false" ht="14" hidden="true" customHeight="false" outlineLevel="0" collapsed="false">
      <c r="A405" s="0" t="str">
        <f aca="false">SUBSTITUTE(C405&amp;D405&amp;E405&amp;F405&amp;G405&amp;H405&amp;I405," ","")</f>
        <v>AgenteenSitio AgenteespecializadoEconomía,administración,contaduríayafinesJornadaOrdinariaPlataNANA</v>
      </c>
      <c r="B405" s="0" t="s">
        <v>736</v>
      </c>
      <c r="C405" s="0" t="s">
        <v>51</v>
      </c>
      <c r="D405" s="0" t="s">
        <v>191</v>
      </c>
      <c r="E405" s="0" t="s">
        <v>612</v>
      </c>
      <c r="F405" s="0" t="s">
        <v>53</v>
      </c>
      <c r="G405" s="0" t="s">
        <v>195</v>
      </c>
      <c r="H405" s="0" t="s">
        <v>35</v>
      </c>
      <c r="I405" s="0" t="s">
        <v>35</v>
      </c>
      <c r="J405" s="0" t="s">
        <v>36</v>
      </c>
      <c r="K405" s="0" t="n">
        <v>7120248.14804641</v>
      </c>
      <c r="L405" s="0" t="n">
        <v>7142795.82</v>
      </c>
      <c r="M405" s="0" t="n">
        <v>8454037.30892985</v>
      </c>
      <c r="N405" s="0" t="n">
        <v>7850518.47</v>
      </c>
      <c r="O405" s="0" t="n">
        <v>8091773.865</v>
      </c>
      <c r="P405" s="0" t="n">
        <v>7884234.63</v>
      </c>
      <c r="Q405" s="0" t="n">
        <v>8591242.095</v>
      </c>
      <c r="S405" s="0" t="s">
        <v>303</v>
      </c>
    </row>
    <row r="406" customFormat="false" ht="14" hidden="true" customHeight="false" outlineLevel="0" collapsed="false">
      <c r="A406" s="0" t="str">
        <f aca="false">SUBSTITUTE(C406&amp;D406&amp;E406&amp;F406&amp;G406&amp;H406&amp;I406," ","")</f>
        <v>AgenteenSitio AgenteespecializadoEconomía,administración,contaduríayafinesHoraextradiurnaPlataNANA</v>
      </c>
      <c r="B406" s="0" t="s">
        <v>737</v>
      </c>
      <c r="C406" s="0" t="s">
        <v>51</v>
      </c>
      <c r="D406" s="0" t="s">
        <v>191</v>
      </c>
      <c r="E406" s="0" t="s">
        <v>612</v>
      </c>
      <c r="F406" s="0" t="s">
        <v>192</v>
      </c>
      <c r="G406" s="0" t="s">
        <v>195</v>
      </c>
      <c r="H406" s="0" t="s">
        <v>35</v>
      </c>
      <c r="I406" s="0" t="s">
        <v>35</v>
      </c>
      <c r="J406" s="0" t="s">
        <v>325</v>
      </c>
      <c r="K406" s="0" t="n">
        <v>35952.502630286</v>
      </c>
      <c r="L406" s="0" t="n">
        <v>38925.315</v>
      </c>
      <c r="M406" s="0" t="n">
        <v>46121.0777049656</v>
      </c>
      <c r="N406" s="0" t="n">
        <v>31798.305</v>
      </c>
      <c r="O406" s="0" t="n">
        <v>32286.825</v>
      </c>
      <c r="P406" s="0" t="n">
        <v>40902.165</v>
      </c>
      <c r="Q406" s="0" t="n">
        <v>50301</v>
      </c>
      <c r="S406" s="0" t="s">
        <v>303</v>
      </c>
    </row>
    <row r="407" customFormat="false" ht="14" hidden="true" customHeight="false" outlineLevel="0" collapsed="false">
      <c r="A407" s="0" t="str">
        <f aca="false">SUBSTITUTE(C407&amp;D407&amp;E407&amp;F407&amp;G407&amp;H407&amp;I407," ","")</f>
        <v>AgenteenSitio AgenteespecializadoEconomía,administración,contaduríayafinesHoraextranocturna PlataNANA</v>
      </c>
      <c r="B407" s="0" t="s">
        <v>738</v>
      </c>
      <c r="C407" s="0" t="s">
        <v>51</v>
      </c>
      <c r="D407" s="0" t="s">
        <v>191</v>
      </c>
      <c r="E407" s="0" t="s">
        <v>612</v>
      </c>
      <c r="F407" s="0" t="s">
        <v>197</v>
      </c>
      <c r="G407" s="0" t="s">
        <v>195</v>
      </c>
      <c r="H407" s="0" t="s">
        <v>35</v>
      </c>
      <c r="I407" s="0" t="s">
        <v>35</v>
      </c>
      <c r="J407" s="0" t="s">
        <v>325</v>
      </c>
      <c r="K407" s="0" t="n">
        <v>48522.1066571378</v>
      </c>
      <c r="L407" s="0" t="n">
        <v>54495.855</v>
      </c>
      <c r="M407" s="0" t="n">
        <v>64569.5087869518</v>
      </c>
      <c r="N407" s="0" t="n">
        <v>44517.42</v>
      </c>
      <c r="O407" s="0" t="n">
        <v>44922.105</v>
      </c>
      <c r="P407" s="0" t="n">
        <v>52177.455</v>
      </c>
      <c r="Q407" s="0" t="n">
        <v>69815.925</v>
      </c>
      <c r="S407" s="0" t="s">
        <v>303</v>
      </c>
    </row>
    <row r="408" customFormat="false" ht="14" hidden="true" customHeight="false" outlineLevel="0" collapsed="false">
      <c r="A408" s="0" t="str">
        <f aca="false">SUBSTITUTE(C408&amp;D408&amp;E408&amp;F408&amp;G408&amp;H408&amp;I408," ","")</f>
        <v>AgenteenSitio AgenteespecializadoEconomía,administración,contaduríayafinesHoraextradominicalyfestivoPlataNANA</v>
      </c>
      <c r="B408" s="0" t="s">
        <v>739</v>
      </c>
      <c r="C408" s="0" t="s">
        <v>51</v>
      </c>
      <c r="D408" s="0" t="s">
        <v>191</v>
      </c>
      <c r="E408" s="0" t="s">
        <v>612</v>
      </c>
      <c r="F408" s="0" t="s">
        <v>194</v>
      </c>
      <c r="G408" s="0" t="s">
        <v>195</v>
      </c>
      <c r="H408" s="0" t="s">
        <v>35</v>
      </c>
      <c r="I408" s="0" t="s">
        <v>35</v>
      </c>
      <c r="J408" s="0" t="s">
        <v>325</v>
      </c>
      <c r="K408" s="0" t="n">
        <v>61091.7106839896</v>
      </c>
      <c r="L408" s="0" t="n">
        <v>62281.125</v>
      </c>
      <c r="M408" s="0" t="n">
        <v>73793.724327945</v>
      </c>
      <c r="N408" s="0" t="n">
        <v>63596.61</v>
      </c>
      <c r="O408" s="0" t="n">
        <v>51240.78</v>
      </c>
      <c r="P408" s="0" t="n">
        <v>57816.135</v>
      </c>
      <c r="Q408" s="0" t="n">
        <v>77723.325</v>
      </c>
      <c r="S408" s="0" t="s">
        <v>303</v>
      </c>
    </row>
    <row r="409" customFormat="false" ht="14" hidden="true" customHeight="false" outlineLevel="0" collapsed="false">
      <c r="A409" s="0" t="str">
        <f aca="false">SUBSTITUTE(C409&amp;D409&amp;E409&amp;F409&amp;G409&amp;H409&amp;I409," ","")</f>
        <v>AgenteenSitio AgenteespecializadoEconomía,administración,contaduríayafinesServicio7x24PlataNANA</v>
      </c>
      <c r="B409" s="0" t="s">
        <v>740</v>
      </c>
      <c r="C409" s="0" t="s">
        <v>51</v>
      </c>
      <c r="D409" s="0" t="s">
        <v>191</v>
      </c>
      <c r="E409" s="0" t="s">
        <v>612</v>
      </c>
      <c r="F409" s="0" t="s">
        <v>55</v>
      </c>
      <c r="G409" s="0" t="s">
        <v>195</v>
      </c>
      <c r="H409" s="0" t="s">
        <v>35</v>
      </c>
      <c r="I409" s="0" t="s">
        <v>35</v>
      </c>
      <c r="J409" s="0" t="s">
        <v>305</v>
      </c>
      <c r="K409" s="0" t="n">
        <v>22203772.9802686</v>
      </c>
      <c r="L409" s="0" t="n">
        <v>31831041.015</v>
      </c>
      <c r="M409" s="0" t="n">
        <v>34027500.1684426</v>
      </c>
      <c r="N409" s="0" t="n">
        <v>29100158.325</v>
      </c>
      <c r="O409" s="0" t="n">
        <v>29299821.21</v>
      </c>
      <c r="P409" s="0" t="n">
        <v>40516817.94</v>
      </c>
      <c r="Q409" s="0" t="n">
        <v>32968703.7</v>
      </c>
      <c r="S409" s="0" t="s">
        <v>303</v>
      </c>
    </row>
    <row r="410" customFormat="false" ht="14" hidden="true" customHeight="false" outlineLevel="0" collapsed="false">
      <c r="A410" s="0" t="str">
        <f aca="false">SUBSTITUTE(C410&amp;D410&amp;E410&amp;F410&amp;G410&amp;H410&amp;I410," ","")</f>
        <v>AgenteenSitio AgenteespecializadoEconomía,administración,contaduríayafinesJornadaOrdinariaOroNANA</v>
      </c>
      <c r="B410" s="0" t="s">
        <v>741</v>
      </c>
      <c r="C410" s="0" t="s">
        <v>51</v>
      </c>
      <c r="D410" s="0" t="s">
        <v>191</v>
      </c>
      <c r="E410" s="0" t="s">
        <v>612</v>
      </c>
      <c r="F410" s="0" t="s">
        <v>53</v>
      </c>
      <c r="G410" s="0" t="s">
        <v>54</v>
      </c>
      <c r="H410" s="0" t="s">
        <v>35</v>
      </c>
      <c r="I410" s="0" t="s">
        <v>35</v>
      </c>
      <c r="J410" s="0" t="s">
        <v>36</v>
      </c>
      <c r="K410" s="0" t="n">
        <v>7120248.14804641</v>
      </c>
      <c r="L410" s="0" t="n">
        <v>7285652.73</v>
      </c>
      <c r="M410" s="0" t="n">
        <v>8696065.28800027</v>
      </c>
      <c r="N410" s="0" t="n">
        <v>7891532.415</v>
      </c>
      <c r="O410" s="0" t="n">
        <v>8091773.865</v>
      </c>
      <c r="P410" s="0" t="n">
        <v>8050217.58</v>
      </c>
      <c r="Q410" s="0" t="n">
        <v>8972115.885</v>
      </c>
      <c r="S410" s="0" t="s">
        <v>303</v>
      </c>
    </row>
    <row r="411" customFormat="false" ht="14" hidden="true" customHeight="false" outlineLevel="0" collapsed="false">
      <c r="A411" s="0" t="str">
        <f aca="false">SUBSTITUTE(C411&amp;D411&amp;E411&amp;F411&amp;G411&amp;H411&amp;I411," ","")</f>
        <v>AgenteenSitio AgenteespecializadoEconomía,administración,contaduríayafinesHoraextradiurnaOroNANA</v>
      </c>
      <c r="B411" s="0" t="s">
        <v>742</v>
      </c>
      <c r="C411" s="0" t="s">
        <v>51</v>
      </c>
      <c r="D411" s="0" t="s">
        <v>191</v>
      </c>
      <c r="E411" s="0" t="s">
        <v>612</v>
      </c>
      <c r="F411" s="0" t="s">
        <v>192</v>
      </c>
      <c r="G411" s="0" t="s">
        <v>54</v>
      </c>
      <c r="H411" s="0" t="s">
        <v>35</v>
      </c>
      <c r="I411" s="0" t="s">
        <v>35</v>
      </c>
      <c r="J411" s="0" t="s">
        <v>325</v>
      </c>
      <c r="K411" s="0" t="n">
        <v>35952.502630286</v>
      </c>
      <c r="L411" s="0" t="n">
        <v>39704.67</v>
      </c>
      <c r="M411" s="0" t="n">
        <v>47441.4635539483</v>
      </c>
      <c r="N411" s="0" t="n">
        <v>31798.305</v>
      </c>
      <c r="O411" s="0" t="n">
        <v>32286.825</v>
      </c>
      <c r="P411" s="0" t="n">
        <v>41763.285</v>
      </c>
      <c r="Q411" s="0" t="n">
        <v>52530.39</v>
      </c>
      <c r="S411" s="0" t="s">
        <v>303</v>
      </c>
    </row>
    <row r="412" customFormat="false" ht="14" hidden="true" customHeight="false" outlineLevel="0" collapsed="false">
      <c r="A412" s="0" t="str">
        <f aca="false">SUBSTITUTE(C412&amp;D412&amp;E412&amp;F412&amp;G412&amp;H412&amp;I412," ","")</f>
        <v>AgenteenSitio AgenteespecializadoEconomía,administración,contaduríayafinesHoraextranocturna OroNANA</v>
      </c>
      <c r="B412" s="0" t="s">
        <v>743</v>
      </c>
      <c r="C412" s="0" t="s">
        <v>51</v>
      </c>
      <c r="D412" s="0" t="s">
        <v>191</v>
      </c>
      <c r="E412" s="0" t="s">
        <v>612</v>
      </c>
      <c r="F412" s="0" t="s">
        <v>197</v>
      </c>
      <c r="G412" s="0" t="s">
        <v>54</v>
      </c>
      <c r="H412" s="0" t="s">
        <v>35</v>
      </c>
      <c r="I412" s="0" t="s">
        <v>35</v>
      </c>
      <c r="J412" s="0" t="s">
        <v>325</v>
      </c>
      <c r="K412" s="0" t="n">
        <v>48522.1066571378</v>
      </c>
      <c r="L412" s="0" t="n">
        <v>55585.71</v>
      </c>
      <c r="M412" s="0" t="n">
        <v>66418.0489755276</v>
      </c>
      <c r="N412" s="0" t="n">
        <v>44517.42</v>
      </c>
      <c r="O412" s="0" t="n">
        <v>44922.105</v>
      </c>
      <c r="P412" s="0" t="n">
        <v>53276.625</v>
      </c>
      <c r="Q412" s="0" t="n">
        <v>72911.61</v>
      </c>
      <c r="S412" s="0" t="s">
        <v>303</v>
      </c>
    </row>
    <row r="413" customFormat="false" ht="14" hidden="true" customHeight="false" outlineLevel="0" collapsed="false">
      <c r="A413" s="0" t="str">
        <f aca="false">SUBSTITUTE(C413&amp;D413&amp;E413&amp;F413&amp;G413&amp;H413&amp;I413," ","")</f>
        <v>AgenteenSitio AgenteespecializadoEconomía,administración,contaduríayafinesHoraextradominicalyfestivoOroNANA</v>
      </c>
      <c r="B413" s="0" t="s">
        <v>744</v>
      </c>
      <c r="C413" s="0" t="s">
        <v>51</v>
      </c>
      <c r="D413" s="0" t="s">
        <v>191</v>
      </c>
      <c r="E413" s="0" t="s">
        <v>612</v>
      </c>
      <c r="F413" s="0" t="s">
        <v>194</v>
      </c>
      <c r="G413" s="0" t="s">
        <v>54</v>
      </c>
      <c r="H413" s="0" t="s">
        <v>35</v>
      </c>
      <c r="I413" s="0" t="s">
        <v>35</v>
      </c>
      <c r="J413" s="0" t="s">
        <v>325</v>
      </c>
      <c r="K413" s="0" t="n">
        <v>61091.7106839896</v>
      </c>
      <c r="L413" s="0" t="n">
        <v>63526.23</v>
      </c>
      <c r="M413" s="0" t="n">
        <v>75906.3416863173</v>
      </c>
      <c r="N413" s="0" t="n">
        <v>63596.61</v>
      </c>
      <c r="O413" s="0" t="n">
        <v>51240.78</v>
      </c>
      <c r="P413" s="0" t="n">
        <v>59033.295</v>
      </c>
      <c r="Q413" s="0" t="n">
        <v>81168.84</v>
      </c>
      <c r="S413" s="0" t="s">
        <v>303</v>
      </c>
    </row>
    <row r="414" customFormat="false" ht="14" hidden="true" customHeight="false" outlineLevel="0" collapsed="false">
      <c r="A414" s="0" t="str">
        <f aca="false">SUBSTITUTE(C414&amp;D414&amp;E414&amp;F414&amp;G414&amp;H414&amp;I414," ","")</f>
        <v>AgenteenSitio AgenteespecializadoEconomía,administración,contaduríayafinesServicio7x24OroNANA</v>
      </c>
      <c r="B414" s="0" t="s">
        <v>745</v>
      </c>
      <c r="C414" s="0" t="s">
        <v>51</v>
      </c>
      <c r="D414" s="0" t="s">
        <v>191</v>
      </c>
      <c r="E414" s="0" t="s">
        <v>612</v>
      </c>
      <c r="F414" s="0" t="s">
        <v>55</v>
      </c>
      <c r="G414" s="0" t="s">
        <v>54</v>
      </c>
      <c r="H414" s="0" t="s">
        <v>35</v>
      </c>
      <c r="I414" s="0" t="s">
        <v>35</v>
      </c>
      <c r="J414" s="0" t="s">
        <v>305</v>
      </c>
      <c r="K414" s="0" t="n">
        <v>22203772.9802686</v>
      </c>
      <c r="L414" s="0" t="n">
        <v>26769604.32</v>
      </c>
      <c r="M414" s="0" t="n">
        <v>35001662.7842011</v>
      </c>
      <c r="N414" s="0" t="n">
        <v>29202654.375</v>
      </c>
      <c r="O414" s="0" t="n">
        <v>29299821.21</v>
      </c>
      <c r="P414" s="0" t="n">
        <v>41369802.84</v>
      </c>
      <c r="Q414" s="0" t="n">
        <v>34430298.615</v>
      </c>
      <c r="S414" s="0" t="s">
        <v>303</v>
      </c>
    </row>
    <row r="415" customFormat="false" ht="14" hidden="true" customHeight="false" outlineLevel="0" collapsed="false">
      <c r="A415" s="0" t="str">
        <f aca="false">SUBSTITUTE(C415&amp;D415&amp;E415&amp;F415&amp;G415&amp;H415&amp;I415," ","")</f>
        <v>AgenteenSitio AgenteespecializadoEconomía,administración,contaduríayafinesJornadaOrdinariaPlatinoNANA</v>
      </c>
      <c r="B415" s="0" t="s">
        <v>746</v>
      </c>
      <c r="C415" s="0" t="s">
        <v>51</v>
      </c>
      <c r="D415" s="0" t="s">
        <v>191</v>
      </c>
      <c r="E415" s="0" t="s">
        <v>612</v>
      </c>
      <c r="F415" s="0" t="s">
        <v>53</v>
      </c>
      <c r="G415" s="0" t="s">
        <v>198</v>
      </c>
      <c r="H415" s="0" t="s">
        <v>35</v>
      </c>
      <c r="I415" s="0" t="s">
        <v>35</v>
      </c>
      <c r="J415" s="0" t="s">
        <v>36</v>
      </c>
      <c r="K415" s="0" t="n">
        <v>7120248.14804641</v>
      </c>
      <c r="L415" s="0" t="n">
        <v>7499936.025</v>
      </c>
      <c r="M415" s="0" t="n">
        <v>8952359.57883435</v>
      </c>
      <c r="N415" s="0" t="n">
        <v>7932546.36</v>
      </c>
      <c r="O415" s="0" t="n">
        <v>8091773.865</v>
      </c>
      <c r="P415" s="0" t="n">
        <v>8223340.995</v>
      </c>
      <c r="Q415" s="0" t="n">
        <v>9535779.99</v>
      </c>
      <c r="S415" s="0" t="s">
        <v>303</v>
      </c>
    </row>
    <row r="416" customFormat="false" ht="14" hidden="true" customHeight="false" outlineLevel="0" collapsed="false">
      <c r="A416" s="0" t="str">
        <f aca="false">SUBSTITUTE(C416&amp;D416&amp;E416&amp;F416&amp;G416&amp;H416&amp;I416," ","")</f>
        <v>AgenteenSitio AgenteespecializadoEconomía,administración,contaduríayafinesHoraextradiurnaPlatinoNANA</v>
      </c>
      <c r="B416" s="0" t="s">
        <v>747</v>
      </c>
      <c r="C416" s="0" t="s">
        <v>51</v>
      </c>
      <c r="D416" s="0" t="s">
        <v>191</v>
      </c>
      <c r="E416" s="0" t="s">
        <v>612</v>
      </c>
      <c r="F416" s="0" t="s">
        <v>192</v>
      </c>
      <c r="G416" s="0" t="s">
        <v>198</v>
      </c>
      <c r="H416" s="0" t="s">
        <v>35</v>
      </c>
      <c r="I416" s="0" t="s">
        <v>35</v>
      </c>
      <c r="J416" s="0" t="s">
        <v>325</v>
      </c>
      <c r="K416" s="0" t="n">
        <v>35952.502630286</v>
      </c>
      <c r="L416" s="0" t="n">
        <v>40872.15</v>
      </c>
      <c r="M416" s="0" t="n">
        <v>48839.6793969765</v>
      </c>
      <c r="N416" s="0" t="n">
        <v>31798.305</v>
      </c>
      <c r="O416" s="0" t="n">
        <v>32286.825</v>
      </c>
      <c r="P416" s="0" t="n">
        <v>42660.63</v>
      </c>
      <c r="Q416" s="0" t="n">
        <v>55831.005</v>
      </c>
      <c r="S416" s="0" t="s">
        <v>303</v>
      </c>
    </row>
    <row r="417" customFormat="false" ht="14" hidden="true" customHeight="false" outlineLevel="0" collapsed="false">
      <c r="A417" s="0" t="str">
        <f aca="false">SUBSTITUTE(C417&amp;D417&amp;E417&amp;F417&amp;G417&amp;H417&amp;I417," ","")</f>
        <v>AgenteenSitio AgenteespecializadoEconomía,administración,contaduríayafinesHoraextranocturna PlatinoNANA</v>
      </c>
      <c r="B417" s="0" t="s">
        <v>748</v>
      </c>
      <c r="C417" s="0" t="s">
        <v>51</v>
      </c>
      <c r="D417" s="0" t="s">
        <v>191</v>
      </c>
      <c r="E417" s="0" t="s">
        <v>612</v>
      </c>
      <c r="F417" s="0" t="s">
        <v>197</v>
      </c>
      <c r="G417" s="0" t="s">
        <v>198</v>
      </c>
      <c r="H417" s="0" t="s">
        <v>35</v>
      </c>
      <c r="I417" s="0" t="s">
        <v>35</v>
      </c>
      <c r="J417" s="0" t="s">
        <v>325</v>
      </c>
      <c r="K417" s="0" t="n">
        <v>48522.1066571378</v>
      </c>
      <c r="L417" s="0" t="n">
        <v>57221.01</v>
      </c>
      <c r="M417" s="0" t="n">
        <v>68375.5511557672</v>
      </c>
      <c r="N417" s="0" t="n">
        <v>44517.42</v>
      </c>
      <c r="O417" s="0" t="n">
        <v>44922.105</v>
      </c>
      <c r="P417" s="0" t="n">
        <v>54422.37</v>
      </c>
      <c r="Q417" s="0" t="n">
        <v>77491.485</v>
      </c>
      <c r="S417" s="0" t="s">
        <v>303</v>
      </c>
    </row>
    <row r="418" customFormat="false" ht="14" hidden="true" customHeight="false" outlineLevel="0" collapsed="false">
      <c r="A418" s="0" t="str">
        <f aca="false">SUBSTITUTE(C418&amp;D418&amp;E418&amp;F418&amp;G418&amp;H418&amp;I418," ","")</f>
        <v>AgenteenSitio AgenteespecializadoEconomía,administración,contaduríayafinesHoraextradominicalyfestivoPlatinoNANA</v>
      </c>
      <c r="B418" s="0" t="s">
        <v>749</v>
      </c>
      <c r="C418" s="0" t="s">
        <v>51</v>
      </c>
      <c r="D418" s="0" t="s">
        <v>191</v>
      </c>
      <c r="E418" s="0" t="s">
        <v>612</v>
      </c>
      <c r="F418" s="0" t="s">
        <v>194</v>
      </c>
      <c r="G418" s="0" t="s">
        <v>198</v>
      </c>
      <c r="H418" s="0" t="s">
        <v>35</v>
      </c>
      <c r="I418" s="0" t="s">
        <v>35</v>
      </c>
      <c r="J418" s="0" t="s">
        <v>325</v>
      </c>
      <c r="K418" s="0" t="n">
        <v>61091.7106839896</v>
      </c>
      <c r="L418" s="0" t="n">
        <v>65395.44</v>
      </c>
      <c r="M418" s="0" t="n">
        <v>78143.4870351625</v>
      </c>
      <c r="N418" s="0" t="n">
        <v>63596.61</v>
      </c>
      <c r="O418" s="0" t="n">
        <v>51240.78</v>
      </c>
      <c r="P418" s="0" t="n">
        <v>60302.205</v>
      </c>
      <c r="Q418" s="0" t="n">
        <v>86268.285</v>
      </c>
      <c r="S418" s="0" t="s">
        <v>303</v>
      </c>
    </row>
    <row r="419" customFormat="false" ht="14" hidden="true" customHeight="false" outlineLevel="0" collapsed="false">
      <c r="A419" s="0" t="str">
        <f aca="false">SUBSTITUTE(C419&amp;D419&amp;E419&amp;F419&amp;G419&amp;H419&amp;I419," ","")</f>
        <v>AgenteenSitio AgenteespecializadoEconomía,administración,contaduríayafinesServicio7x24PlatinoNANA</v>
      </c>
      <c r="B419" s="0" t="s">
        <v>750</v>
      </c>
      <c r="C419" s="0" t="s">
        <v>51</v>
      </c>
      <c r="D419" s="0" t="s">
        <v>191</v>
      </c>
      <c r="E419" s="0" t="s">
        <v>612</v>
      </c>
      <c r="F419" s="0" t="s">
        <v>55</v>
      </c>
      <c r="G419" s="0" t="s">
        <v>198</v>
      </c>
      <c r="H419" s="0" t="s">
        <v>35</v>
      </c>
      <c r="I419" s="0" t="s">
        <v>35</v>
      </c>
      <c r="J419" s="0" t="s">
        <v>305</v>
      </c>
      <c r="K419" s="0" t="n">
        <v>22203772.9802686</v>
      </c>
      <c r="L419" s="0" t="n">
        <v>33422593.635</v>
      </c>
      <c r="M419" s="0" t="n">
        <v>36033247.3048082</v>
      </c>
      <c r="N419" s="0" t="n">
        <v>29305150.425</v>
      </c>
      <c r="O419" s="0" t="n">
        <v>29299821.21</v>
      </c>
      <c r="P419" s="0" t="n">
        <v>42259476.42</v>
      </c>
      <c r="Q419" s="0" t="n">
        <v>36593345.115</v>
      </c>
      <c r="S419" s="0" t="s">
        <v>303</v>
      </c>
    </row>
    <row r="420" customFormat="false" ht="14" hidden="true" customHeight="false" outlineLevel="0" collapsed="false">
      <c r="A420" s="0" t="str">
        <f aca="false">SUBSTITUTE(C420&amp;D420&amp;E420&amp;F420&amp;G420&amp;H420&amp;I420," ","")</f>
        <v>AgenteenSitio AgenteespecializadoCienciassociales,humanasyafinesJornadaOrdinariaPlataNANA</v>
      </c>
      <c r="B420" s="0" t="s">
        <v>751</v>
      </c>
      <c r="C420" s="0" t="s">
        <v>51</v>
      </c>
      <c r="D420" s="0" t="s">
        <v>191</v>
      </c>
      <c r="E420" s="0" t="s">
        <v>57</v>
      </c>
      <c r="F420" s="0" t="s">
        <v>53</v>
      </c>
      <c r="G420" s="0" t="s">
        <v>195</v>
      </c>
      <c r="H420" s="0" t="s">
        <v>35</v>
      </c>
      <c r="I420" s="0" t="s">
        <v>35</v>
      </c>
      <c r="J420" s="0" t="s">
        <v>36</v>
      </c>
      <c r="K420" s="0" t="n">
        <v>7120248.14804641</v>
      </c>
      <c r="L420" s="0" t="n">
        <v>7142795.82</v>
      </c>
      <c r="M420" s="0" t="n">
        <v>8454037.30892985</v>
      </c>
      <c r="N420" s="0" t="n">
        <v>7850518.47</v>
      </c>
      <c r="O420" s="0" t="n">
        <v>8091773.865</v>
      </c>
      <c r="P420" s="0" t="n">
        <v>7884234.63</v>
      </c>
      <c r="Q420" s="0" t="n">
        <v>8591242.095</v>
      </c>
      <c r="S420" s="0" t="s">
        <v>303</v>
      </c>
    </row>
    <row r="421" customFormat="false" ht="14" hidden="true" customHeight="false" outlineLevel="0" collapsed="false">
      <c r="A421" s="0" t="str">
        <f aca="false">SUBSTITUTE(C421&amp;D421&amp;E421&amp;F421&amp;G421&amp;H421&amp;I421," ","")</f>
        <v>AgenteenSitio AgenteespecializadoCienciassociales,humanasyafinesHoraextradiurnaPlataNANA</v>
      </c>
      <c r="B421" s="0" t="s">
        <v>752</v>
      </c>
      <c r="C421" s="0" t="s">
        <v>51</v>
      </c>
      <c r="D421" s="0" t="s">
        <v>191</v>
      </c>
      <c r="E421" s="0" t="s">
        <v>57</v>
      </c>
      <c r="F421" s="0" t="s">
        <v>192</v>
      </c>
      <c r="G421" s="0" t="s">
        <v>195</v>
      </c>
      <c r="H421" s="0" t="s">
        <v>35</v>
      </c>
      <c r="I421" s="0" t="s">
        <v>35</v>
      </c>
      <c r="J421" s="0" t="s">
        <v>325</v>
      </c>
      <c r="K421" s="0" t="n">
        <v>35952.502630286</v>
      </c>
      <c r="L421" s="0" t="n">
        <v>38925.315</v>
      </c>
      <c r="M421" s="0" t="n">
        <v>46121.0777049656</v>
      </c>
      <c r="N421" s="0" t="n">
        <v>31798.305</v>
      </c>
      <c r="O421" s="0" t="n">
        <v>32286.825</v>
      </c>
      <c r="P421" s="0" t="n">
        <v>40902.165</v>
      </c>
      <c r="Q421" s="0" t="n">
        <v>50301</v>
      </c>
      <c r="S421" s="0" t="s">
        <v>303</v>
      </c>
    </row>
    <row r="422" customFormat="false" ht="14" hidden="true" customHeight="false" outlineLevel="0" collapsed="false">
      <c r="A422" s="0" t="str">
        <f aca="false">SUBSTITUTE(C422&amp;D422&amp;E422&amp;F422&amp;G422&amp;H422&amp;I422," ","")</f>
        <v>AgenteenSitio AgenteespecializadoCienciassociales,humanasyafinesHoraextranocturna PlataNANA</v>
      </c>
      <c r="B422" s="0" t="s">
        <v>753</v>
      </c>
      <c r="C422" s="0" t="s">
        <v>51</v>
      </c>
      <c r="D422" s="0" t="s">
        <v>191</v>
      </c>
      <c r="E422" s="0" t="s">
        <v>57</v>
      </c>
      <c r="F422" s="0" t="s">
        <v>197</v>
      </c>
      <c r="G422" s="0" t="s">
        <v>195</v>
      </c>
      <c r="H422" s="0" t="s">
        <v>35</v>
      </c>
      <c r="I422" s="0" t="s">
        <v>35</v>
      </c>
      <c r="J422" s="0" t="s">
        <v>325</v>
      </c>
      <c r="K422" s="0" t="n">
        <v>48522.1066571378</v>
      </c>
      <c r="L422" s="0" t="n">
        <v>54495.855</v>
      </c>
      <c r="M422" s="0" t="n">
        <v>64569.5087869518</v>
      </c>
      <c r="N422" s="0" t="n">
        <v>44517.42</v>
      </c>
      <c r="O422" s="0" t="n">
        <v>44922.105</v>
      </c>
      <c r="P422" s="0" t="n">
        <v>52177.455</v>
      </c>
      <c r="Q422" s="0" t="n">
        <v>69815.925</v>
      </c>
      <c r="S422" s="0" t="s">
        <v>303</v>
      </c>
    </row>
    <row r="423" customFormat="false" ht="14" hidden="true" customHeight="false" outlineLevel="0" collapsed="false">
      <c r="A423" s="0" t="str">
        <f aca="false">SUBSTITUTE(C423&amp;D423&amp;E423&amp;F423&amp;G423&amp;H423&amp;I423," ","")</f>
        <v>AgenteenSitio AgenteespecializadoCienciassociales,humanasyafinesHoraextradominicalyfestivoPlataNANA</v>
      </c>
      <c r="B423" s="0" t="s">
        <v>754</v>
      </c>
      <c r="C423" s="0" t="s">
        <v>51</v>
      </c>
      <c r="D423" s="0" t="s">
        <v>191</v>
      </c>
      <c r="E423" s="0" t="s">
        <v>57</v>
      </c>
      <c r="F423" s="0" t="s">
        <v>194</v>
      </c>
      <c r="G423" s="0" t="s">
        <v>195</v>
      </c>
      <c r="H423" s="0" t="s">
        <v>35</v>
      </c>
      <c r="I423" s="0" t="s">
        <v>35</v>
      </c>
      <c r="J423" s="0" t="s">
        <v>325</v>
      </c>
      <c r="K423" s="0" t="n">
        <v>61091.7106839896</v>
      </c>
      <c r="L423" s="0" t="n">
        <v>62281.125</v>
      </c>
      <c r="M423" s="0" t="n">
        <v>73793.724327945</v>
      </c>
      <c r="N423" s="0" t="n">
        <v>63596.61</v>
      </c>
      <c r="O423" s="0" t="n">
        <v>51240.78</v>
      </c>
      <c r="P423" s="0" t="n">
        <v>57816.135</v>
      </c>
      <c r="Q423" s="0" t="n">
        <v>77723.325</v>
      </c>
      <c r="S423" s="0" t="s">
        <v>303</v>
      </c>
    </row>
    <row r="424" customFormat="false" ht="14" hidden="true" customHeight="false" outlineLevel="0" collapsed="false">
      <c r="A424" s="0" t="str">
        <f aca="false">SUBSTITUTE(C424&amp;D424&amp;E424&amp;F424&amp;G424&amp;H424&amp;I424," ","")</f>
        <v>AgenteenSitio AgenteespecializadoCienciassociales,humanasyafinesServicio7x24PlataNANA</v>
      </c>
      <c r="B424" s="0" t="s">
        <v>755</v>
      </c>
      <c r="C424" s="0" t="s">
        <v>51</v>
      </c>
      <c r="D424" s="0" t="s">
        <v>191</v>
      </c>
      <c r="E424" s="0" t="s">
        <v>57</v>
      </c>
      <c r="F424" s="0" t="s">
        <v>55</v>
      </c>
      <c r="G424" s="0" t="s">
        <v>195</v>
      </c>
      <c r="H424" s="0" t="s">
        <v>35</v>
      </c>
      <c r="I424" s="0" t="s">
        <v>35</v>
      </c>
      <c r="J424" s="0" t="s">
        <v>305</v>
      </c>
      <c r="K424" s="0" t="n">
        <v>22203772.9802686</v>
      </c>
      <c r="L424" s="0" t="n">
        <v>31831041.015</v>
      </c>
      <c r="M424" s="0" t="n">
        <v>34027500.1684426</v>
      </c>
      <c r="N424" s="0" t="n">
        <v>29100158.325</v>
      </c>
      <c r="O424" s="0" t="n">
        <v>29299821.21</v>
      </c>
      <c r="P424" s="0" t="n">
        <v>40516817.94</v>
      </c>
      <c r="Q424" s="0" t="n">
        <v>32968703.7</v>
      </c>
      <c r="S424" s="0" t="s">
        <v>303</v>
      </c>
    </row>
    <row r="425" customFormat="false" ht="14" hidden="true" customHeight="false" outlineLevel="0" collapsed="false">
      <c r="A425" s="0" t="str">
        <f aca="false">SUBSTITUTE(C425&amp;D425&amp;E425&amp;F425&amp;G425&amp;H425&amp;I425," ","")</f>
        <v>AgenteenSitio AgenteespecializadoCienciassociales,humanasyafinesJornadaOrdinariaOroNANA</v>
      </c>
      <c r="B425" s="0" t="s">
        <v>756</v>
      </c>
      <c r="C425" s="0" t="s">
        <v>51</v>
      </c>
      <c r="D425" s="0" t="s">
        <v>191</v>
      </c>
      <c r="E425" s="0" t="s">
        <v>57</v>
      </c>
      <c r="F425" s="0" t="s">
        <v>53</v>
      </c>
      <c r="G425" s="0" t="s">
        <v>54</v>
      </c>
      <c r="H425" s="0" t="s">
        <v>35</v>
      </c>
      <c r="I425" s="0" t="s">
        <v>35</v>
      </c>
      <c r="J425" s="0" t="s">
        <v>36</v>
      </c>
      <c r="K425" s="0" t="n">
        <v>7120248.14804641</v>
      </c>
      <c r="L425" s="0" t="n">
        <v>7285652.73</v>
      </c>
      <c r="M425" s="0" t="n">
        <v>8696065.28800027</v>
      </c>
      <c r="N425" s="0" t="n">
        <v>7891532.415</v>
      </c>
      <c r="O425" s="0" t="n">
        <v>8091773.865</v>
      </c>
      <c r="P425" s="0" t="n">
        <v>8050217.58</v>
      </c>
      <c r="Q425" s="0" t="n">
        <v>8972115.885</v>
      </c>
      <c r="S425" s="0" t="s">
        <v>303</v>
      </c>
    </row>
    <row r="426" customFormat="false" ht="14" hidden="true" customHeight="false" outlineLevel="0" collapsed="false">
      <c r="A426" s="0" t="str">
        <f aca="false">SUBSTITUTE(C426&amp;D426&amp;E426&amp;F426&amp;G426&amp;H426&amp;I426," ","")</f>
        <v>AgenteenSitio AgenteespecializadoCienciassociales,humanasyafinesHoraextradiurnaOroNANA</v>
      </c>
      <c r="B426" s="0" t="s">
        <v>757</v>
      </c>
      <c r="C426" s="0" t="s">
        <v>51</v>
      </c>
      <c r="D426" s="0" t="s">
        <v>191</v>
      </c>
      <c r="E426" s="0" t="s">
        <v>57</v>
      </c>
      <c r="F426" s="0" t="s">
        <v>192</v>
      </c>
      <c r="G426" s="0" t="s">
        <v>54</v>
      </c>
      <c r="H426" s="0" t="s">
        <v>35</v>
      </c>
      <c r="I426" s="0" t="s">
        <v>35</v>
      </c>
      <c r="J426" s="0" t="s">
        <v>325</v>
      </c>
      <c r="K426" s="0" t="n">
        <v>35952.502630286</v>
      </c>
      <c r="L426" s="0" t="n">
        <v>39704.67</v>
      </c>
      <c r="M426" s="0" t="n">
        <v>47441.4635539483</v>
      </c>
      <c r="N426" s="0" t="n">
        <v>31798.305</v>
      </c>
      <c r="O426" s="0" t="n">
        <v>32286.825</v>
      </c>
      <c r="P426" s="0" t="n">
        <v>41763.285</v>
      </c>
      <c r="Q426" s="0" t="n">
        <v>52530.39</v>
      </c>
      <c r="S426" s="0" t="s">
        <v>303</v>
      </c>
    </row>
    <row r="427" customFormat="false" ht="14" hidden="true" customHeight="false" outlineLevel="0" collapsed="false">
      <c r="A427" s="0" t="str">
        <f aca="false">SUBSTITUTE(C427&amp;D427&amp;E427&amp;F427&amp;G427&amp;H427&amp;I427," ","")</f>
        <v>AgenteenSitio AgenteespecializadoCienciassociales,humanasyafinesHoraextranocturna OroNANA</v>
      </c>
      <c r="B427" s="0" t="s">
        <v>758</v>
      </c>
      <c r="C427" s="0" t="s">
        <v>51</v>
      </c>
      <c r="D427" s="0" t="s">
        <v>191</v>
      </c>
      <c r="E427" s="0" t="s">
        <v>57</v>
      </c>
      <c r="F427" s="0" t="s">
        <v>197</v>
      </c>
      <c r="G427" s="0" t="s">
        <v>54</v>
      </c>
      <c r="H427" s="0" t="s">
        <v>35</v>
      </c>
      <c r="I427" s="0" t="s">
        <v>35</v>
      </c>
      <c r="J427" s="0" t="s">
        <v>325</v>
      </c>
      <c r="K427" s="0" t="n">
        <v>48522.1066571378</v>
      </c>
      <c r="L427" s="0" t="n">
        <v>55585.71</v>
      </c>
      <c r="M427" s="0" t="n">
        <v>66418.0489755276</v>
      </c>
      <c r="N427" s="0" t="n">
        <v>44517.42</v>
      </c>
      <c r="O427" s="0" t="n">
        <v>44922.105</v>
      </c>
      <c r="P427" s="0" t="n">
        <v>53276.625</v>
      </c>
      <c r="Q427" s="0" t="n">
        <v>72911.61</v>
      </c>
      <c r="S427" s="0" t="s">
        <v>303</v>
      </c>
    </row>
    <row r="428" customFormat="false" ht="14" hidden="true" customHeight="false" outlineLevel="0" collapsed="false">
      <c r="A428" s="0" t="str">
        <f aca="false">SUBSTITUTE(C428&amp;D428&amp;E428&amp;F428&amp;G428&amp;H428&amp;I428," ","")</f>
        <v>AgenteenSitio AgenteespecializadoCienciassociales,humanasyafinesHoraextradominicalyfestivoOroNANA</v>
      </c>
      <c r="B428" s="0" t="s">
        <v>759</v>
      </c>
      <c r="C428" s="0" t="s">
        <v>51</v>
      </c>
      <c r="D428" s="0" t="s">
        <v>191</v>
      </c>
      <c r="E428" s="0" t="s">
        <v>57</v>
      </c>
      <c r="F428" s="0" t="s">
        <v>194</v>
      </c>
      <c r="G428" s="0" t="s">
        <v>54</v>
      </c>
      <c r="H428" s="0" t="s">
        <v>35</v>
      </c>
      <c r="I428" s="0" t="s">
        <v>35</v>
      </c>
      <c r="J428" s="0" t="s">
        <v>325</v>
      </c>
      <c r="K428" s="0" t="n">
        <v>61091.7106839896</v>
      </c>
      <c r="L428" s="0" t="n">
        <v>63526.23</v>
      </c>
      <c r="M428" s="0" t="n">
        <v>75906.3416863173</v>
      </c>
      <c r="N428" s="0" t="n">
        <v>63596.61</v>
      </c>
      <c r="O428" s="0" t="n">
        <v>51240.78</v>
      </c>
      <c r="P428" s="0" t="n">
        <v>59033.295</v>
      </c>
      <c r="Q428" s="0" t="n">
        <v>81168.84</v>
      </c>
      <c r="S428" s="0" t="s">
        <v>303</v>
      </c>
    </row>
    <row r="429" customFormat="false" ht="14" hidden="true" customHeight="false" outlineLevel="0" collapsed="false">
      <c r="A429" s="0" t="str">
        <f aca="false">SUBSTITUTE(C429&amp;D429&amp;E429&amp;F429&amp;G429&amp;H429&amp;I429," ","")</f>
        <v>AgenteenSitio AgenteespecializadoCienciassociales,humanasyafinesServicio7x24OroNANA</v>
      </c>
      <c r="B429" s="0" t="s">
        <v>760</v>
      </c>
      <c r="C429" s="0" t="s">
        <v>51</v>
      </c>
      <c r="D429" s="0" t="s">
        <v>191</v>
      </c>
      <c r="E429" s="0" t="s">
        <v>57</v>
      </c>
      <c r="F429" s="0" t="s">
        <v>55</v>
      </c>
      <c r="G429" s="0" t="s">
        <v>54</v>
      </c>
      <c r="H429" s="0" t="s">
        <v>35</v>
      </c>
      <c r="I429" s="0" t="s">
        <v>35</v>
      </c>
      <c r="J429" s="0" t="s">
        <v>305</v>
      </c>
      <c r="K429" s="0" t="n">
        <v>22203772.9802686</v>
      </c>
      <c r="L429" s="0" t="n">
        <v>26769604.32</v>
      </c>
      <c r="M429" s="0" t="n">
        <v>35001662.7842011</v>
      </c>
      <c r="N429" s="0" t="n">
        <v>29202654.375</v>
      </c>
      <c r="O429" s="0" t="n">
        <v>29299821.21</v>
      </c>
      <c r="P429" s="0" t="n">
        <v>41369802.84</v>
      </c>
      <c r="Q429" s="0" t="n">
        <v>34430298.615</v>
      </c>
      <c r="S429" s="0" t="s">
        <v>303</v>
      </c>
    </row>
    <row r="430" customFormat="false" ht="14" hidden="true" customHeight="false" outlineLevel="0" collapsed="false">
      <c r="A430" s="0" t="str">
        <f aca="false">SUBSTITUTE(C430&amp;D430&amp;E430&amp;F430&amp;G430&amp;H430&amp;I430," ","")</f>
        <v>AgenteenSitio AgenteespecializadoCienciassociales,humanasyafinesJornadaOrdinariaPlatinoNANA</v>
      </c>
      <c r="B430" s="0" t="s">
        <v>761</v>
      </c>
      <c r="C430" s="0" t="s">
        <v>51</v>
      </c>
      <c r="D430" s="0" t="s">
        <v>191</v>
      </c>
      <c r="E430" s="0" t="s">
        <v>57</v>
      </c>
      <c r="F430" s="0" t="s">
        <v>53</v>
      </c>
      <c r="G430" s="0" t="s">
        <v>198</v>
      </c>
      <c r="H430" s="0" t="s">
        <v>35</v>
      </c>
      <c r="I430" s="0" t="s">
        <v>35</v>
      </c>
      <c r="J430" s="0" t="s">
        <v>36</v>
      </c>
      <c r="K430" s="0" t="n">
        <v>7120248.14804641</v>
      </c>
      <c r="L430" s="0" t="n">
        <v>7499936.025</v>
      </c>
      <c r="M430" s="0" t="n">
        <v>8952359.57883435</v>
      </c>
      <c r="N430" s="0" t="n">
        <v>7932546.36</v>
      </c>
      <c r="O430" s="0" t="n">
        <v>8091773.865</v>
      </c>
      <c r="P430" s="0" t="n">
        <v>8223340.995</v>
      </c>
      <c r="Q430" s="0" t="n">
        <v>9535779.99</v>
      </c>
      <c r="S430" s="0" t="s">
        <v>303</v>
      </c>
    </row>
    <row r="431" customFormat="false" ht="14" hidden="true" customHeight="false" outlineLevel="0" collapsed="false">
      <c r="A431" s="0" t="str">
        <f aca="false">SUBSTITUTE(C431&amp;D431&amp;E431&amp;F431&amp;G431&amp;H431&amp;I431," ","")</f>
        <v>AgenteenSitio AgenteespecializadoCienciassociales,humanasyafinesHoraextradiurnaPlatinoNANA</v>
      </c>
      <c r="B431" s="0" t="s">
        <v>762</v>
      </c>
      <c r="C431" s="0" t="s">
        <v>51</v>
      </c>
      <c r="D431" s="0" t="s">
        <v>191</v>
      </c>
      <c r="E431" s="0" t="s">
        <v>57</v>
      </c>
      <c r="F431" s="0" t="s">
        <v>192</v>
      </c>
      <c r="G431" s="0" t="s">
        <v>198</v>
      </c>
      <c r="H431" s="0" t="s">
        <v>35</v>
      </c>
      <c r="I431" s="0" t="s">
        <v>35</v>
      </c>
      <c r="J431" s="0" t="s">
        <v>325</v>
      </c>
      <c r="K431" s="0" t="n">
        <v>35952.502630286</v>
      </c>
      <c r="L431" s="0" t="n">
        <v>40872.15</v>
      </c>
      <c r="M431" s="0" t="n">
        <v>48839.6793969765</v>
      </c>
      <c r="N431" s="0" t="n">
        <v>31798.305</v>
      </c>
      <c r="O431" s="0" t="n">
        <v>32286.825</v>
      </c>
      <c r="P431" s="0" t="n">
        <v>42660.63</v>
      </c>
      <c r="Q431" s="0" t="n">
        <v>55831.005</v>
      </c>
      <c r="S431" s="0" t="s">
        <v>303</v>
      </c>
    </row>
    <row r="432" customFormat="false" ht="14" hidden="true" customHeight="false" outlineLevel="0" collapsed="false">
      <c r="A432" s="0" t="str">
        <f aca="false">SUBSTITUTE(C432&amp;D432&amp;E432&amp;F432&amp;G432&amp;H432&amp;I432," ","")</f>
        <v>AgenteenSitio AgenteespecializadoCienciassociales,humanasyafinesHoraextranocturna PlatinoNANA</v>
      </c>
      <c r="B432" s="0" t="s">
        <v>763</v>
      </c>
      <c r="C432" s="0" t="s">
        <v>51</v>
      </c>
      <c r="D432" s="0" t="s">
        <v>191</v>
      </c>
      <c r="E432" s="0" t="s">
        <v>57</v>
      </c>
      <c r="F432" s="0" t="s">
        <v>197</v>
      </c>
      <c r="G432" s="0" t="s">
        <v>198</v>
      </c>
      <c r="H432" s="0" t="s">
        <v>35</v>
      </c>
      <c r="I432" s="0" t="s">
        <v>35</v>
      </c>
      <c r="J432" s="0" t="s">
        <v>325</v>
      </c>
      <c r="K432" s="0" t="n">
        <v>48522.1066571378</v>
      </c>
      <c r="L432" s="0" t="n">
        <v>57221.01</v>
      </c>
      <c r="M432" s="0" t="n">
        <v>68375.5511557672</v>
      </c>
      <c r="N432" s="0" t="n">
        <v>44517.42</v>
      </c>
      <c r="O432" s="0" t="n">
        <v>44922.105</v>
      </c>
      <c r="P432" s="0" t="n">
        <v>54422.37</v>
      </c>
      <c r="Q432" s="0" t="n">
        <v>77491.485</v>
      </c>
      <c r="S432" s="0" t="s">
        <v>303</v>
      </c>
    </row>
    <row r="433" customFormat="false" ht="14" hidden="true" customHeight="false" outlineLevel="0" collapsed="false">
      <c r="A433" s="0" t="str">
        <f aca="false">SUBSTITUTE(C433&amp;D433&amp;E433&amp;F433&amp;G433&amp;H433&amp;I433," ","")</f>
        <v>AgenteenSitio AgenteespecializadoCienciassociales,humanasyafinesHoraextradominicalyfestivoPlatinoNANA</v>
      </c>
      <c r="B433" s="0" t="s">
        <v>764</v>
      </c>
      <c r="C433" s="0" t="s">
        <v>51</v>
      </c>
      <c r="D433" s="0" t="s">
        <v>191</v>
      </c>
      <c r="E433" s="0" t="s">
        <v>57</v>
      </c>
      <c r="F433" s="0" t="s">
        <v>194</v>
      </c>
      <c r="G433" s="0" t="s">
        <v>198</v>
      </c>
      <c r="H433" s="0" t="s">
        <v>35</v>
      </c>
      <c r="I433" s="0" t="s">
        <v>35</v>
      </c>
      <c r="J433" s="0" t="s">
        <v>325</v>
      </c>
      <c r="K433" s="0" t="n">
        <v>61091.7106839896</v>
      </c>
      <c r="L433" s="0" t="n">
        <v>65395.44</v>
      </c>
      <c r="M433" s="0" t="n">
        <v>78143.4870351625</v>
      </c>
      <c r="N433" s="0" t="n">
        <v>63596.61</v>
      </c>
      <c r="O433" s="0" t="n">
        <v>51240.78</v>
      </c>
      <c r="P433" s="0" t="n">
        <v>60302.205</v>
      </c>
      <c r="Q433" s="0" t="n">
        <v>86268.285</v>
      </c>
      <c r="S433" s="0" t="s">
        <v>303</v>
      </c>
    </row>
    <row r="434" customFormat="false" ht="14" hidden="true" customHeight="false" outlineLevel="0" collapsed="false">
      <c r="A434" s="0" t="str">
        <f aca="false">SUBSTITUTE(C434&amp;D434&amp;E434&amp;F434&amp;G434&amp;H434&amp;I434," ","")</f>
        <v>AgenteenSitio AgenteespecializadoCienciassociales,humanasyafinesServicio7x24PlatinoNANA</v>
      </c>
      <c r="B434" s="0" t="s">
        <v>765</v>
      </c>
      <c r="C434" s="0" t="s">
        <v>51</v>
      </c>
      <c r="D434" s="0" t="s">
        <v>191</v>
      </c>
      <c r="E434" s="0" t="s">
        <v>57</v>
      </c>
      <c r="F434" s="0" t="s">
        <v>55</v>
      </c>
      <c r="G434" s="0" t="s">
        <v>198</v>
      </c>
      <c r="H434" s="0" t="s">
        <v>35</v>
      </c>
      <c r="I434" s="0" t="s">
        <v>35</v>
      </c>
      <c r="J434" s="0" t="s">
        <v>305</v>
      </c>
      <c r="K434" s="0" t="n">
        <v>22203772.9802686</v>
      </c>
      <c r="L434" s="0" t="n">
        <v>33422593.635</v>
      </c>
      <c r="M434" s="0" t="n">
        <v>36033247.3048082</v>
      </c>
      <c r="N434" s="0" t="n">
        <v>29305150.425</v>
      </c>
      <c r="O434" s="0" t="n">
        <v>29299821.21</v>
      </c>
      <c r="P434" s="0" t="n">
        <v>42259476.42</v>
      </c>
      <c r="Q434" s="0" t="n">
        <v>36593345.115</v>
      </c>
      <c r="S434" s="0" t="s">
        <v>303</v>
      </c>
    </row>
    <row r="435" customFormat="false" ht="14" hidden="true" customHeight="false" outlineLevel="0" collapsed="false">
      <c r="A435" s="0" t="str">
        <f aca="false">SUBSTITUTE(C435&amp;D435&amp;E435&amp;F435&amp;G435&amp;H435&amp;I435," ","")</f>
        <v>AgenteenSitio AgenteespecializadoIngeniería,arquitectura,urbanismoyafinesJornadaOrdinariaPlataNANA</v>
      </c>
      <c r="B435" s="0" t="s">
        <v>766</v>
      </c>
      <c r="C435" s="0" t="s">
        <v>51</v>
      </c>
      <c r="D435" s="0" t="s">
        <v>191</v>
      </c>
      <c r="E435" s="0" t="s">
        <v>59</v>
      </c>
      <c r="F435" s="0" t="s">
        <v>53</v>
      </c>
      <c r="G435" s="0" t="s">
        <v>195</v>
      </c>
      <c r="H435" s="0" t="s">
        <v>35</v>
      </c>
      <c r="I435" s="0" t="s">
        <v>35</v>
      </c>
      <c r="J435" s="0" t="s">
        <v>36</v>
      </c>
      <c r="K435" s="0" t="n">
        <v>7120248.14804641</v>
      </c>
      <c r="L435" s="0" t="n">
        <v>7142795.82</v>
      </c>
      <c r="M435" s="0" t="n">
        <v>8454037.30892985</v>
      </c>
      <c r="N435" s="0" t="n">
        <v>7850518.47</v>
      </c>
      <c r="O435" s="0" t="n">
        <v>8091773.865</v>
      </c>
      <c r="P435" s="0" t="n">
        <v>7884234.63</v>
      </c>
      <c r="Q435" s="0" t="n">
        <v>8591242.095</v>
      </c>
      <c r="S435" s="0" t="s">
        <v>303</v>
      </c>
    </row>
    <row r="436" customFormat="false" ht="14" hidden="true" customHeight="false" outlineLevel="0" collapsed="false">
      <c r="A436" s="0" t="str">
        <f aca="false">SUBSTITUTE(C436&amp;D436&amp;E436&amp;F436&amp;G436&amp;H436&amp;I436," ","")</f>
        <v>AgenteenSitio AgenteespecializadoIngeniería,arquitectura,urbanismoyafinesHoraextradiurnaPlataNANA</v>
      </c>
      <c r="B436" s="0" t="s">
        <v>767</v>
      </c>
      <c r="C436" s="0" t="s">
        <v>51</v>
      </c>
      <c r="D436" s="0" t="s">
        <v>191</v>
      </c>
      <c r="E436" s="0" t="s">
        <v>59</v>
      </c>
      <c r="F436" s="0" t="s">
        <v>192</v>
      </c>
      <c r="G436" s="0" t="s">
        <v>195</v>
      </c>
      <c r="H436" s="0" t="s">
        <v>35</v>
      </c>
      <c r="I436" s="0" t="s">
        <v>35</v>
      </c>
      <c r="J436" s="0" t="s">
        <v>325</v>
      </c>
      <c r="K436" s="0" t="n">
        <v>35952.502630286</v>
      </c>
      <c r="L436" s="0" t="n">
        <v>38925.315</v>
      </c>
      <c r="M436" s="0" t="n">
        <v>46121.0777049656</v>
      </c>
      <c r="N436" s="0" t="n">
        <v>31798.305</v>
      </c>
      <c r="O436" s="0" t="n">
        <v>32286.825</v>
      </c>
      <c r="P436" s="0" t="n">
        <v>40902.165</v>
      </c>
      <c r="Q436" s="0" t="n">
        <v>50301</v>
      </c>
      <c r="S436" s="0" t="s">
        <v>303</v>
      </c>
    </row>
    <row r="437" customFormat="false" ht="14" hidden="true" customHeight="false" outlineLevel="0" collapsed="false">
      <c r="A437" s="0" t="str">
        <f aca="false">SUBSTITUTE(C437&amp;D437&amp;E437&amp;F437&amp;G437&amp;H437&amp;I437," ","")</f>
        <v>AgenteenSitio AgenteespecializadoIngeniería,arquitectura,urbanismoyafinesHoraextranocturna PlataNANA</v>
      </c>
      <c r="B437" s="0" t="s">
        <v>768</v>
      </c>
      <c r="C437" s="0" t="s">
        <v>51</v>
      </c>
      <c r="D437" s="0" t="s">
        <v>191</v>
      </c>
      <c r="E437" s="0" t="s">
        <v>59</v>
      </c>
      <c r="F437" s="0" t="s">
        <v>197</v>
      </c>
      <c r="G437" s="0" t="s">
        <v>195</v>
      </c>
      <c r="H437" s="0" t="s">
        <v>35</v>
      </c>
      <c r="I437" s="0" t="s">
        <v>35</v>
      </c>
      <c r="J437" s="0" t="s">
        <v>325</v>
      </c>
      <c r="K437" s="0" t="n">
        <v>48522.1066571378</v>
      </c>
      <c r="L437" s="0" t="n">
        <v>54495.855</v>
      </c>
      <c r="M437" s="0" t="n">
        <v>64569.5087869518</v>
      </c>
      <c r="N437" s="0" t="n">
        <v>44517.42</v>
      </c>
      <c r="O437" s="0" t="n">
        <v>44922.105</v>
      </c>
      <c r="P437" s="0" t="n">
        <v>52177.455</v>
      </c>
      <c r="Q437" s="0" t="n">
        <v>69815.925</v>
      </c>
      <c r="S437" s="0" t="s">
        <v>303</v>
      </c>
    </row>
    <row r="438" customFormat="false" ht="14" hidden="true" customHeight="false" outlineLevel="0" collapsed="false">
      <c r="A438" s="0" t="str">
        <f aca="false">SUBSTITUTE(C438&amp;D438&amp;E438&amp;F438&amp;G438&amp;H438&amp;I438," ","")</f>
        <v>AgenteenSitio AgenteespecializadoIngeniería,arquitectura,urbanismoyafinesHoraextradominicalyfestivoPlataNANA</v>
      </c>
      <c r="B438" s="0" t="s">
        <v>769</v>
      </c>
      <c r="C438" s="0" t="s">
        <v>51</v>
      </c>
      <c r="D438" s="0" t="s">
        <v>191</v>
      </c>
      <c r="E438" s="0" t="s">
        <v>59</v>
      </c>
      <c r="F438" s="0" t="s">
        <v>194</v>
      </c>
      <c r="G438" s="0" t="s">
        <v>195</v>
      </c>
      <c r="H438" s="0" t="s">
        <v>35</v>
      </c>
      <c r="I438" s="0" t="s">
        <v>35</v>
      </c>
      <c r="J438" s="0" t="s">
        <v>325</v>
      </c>
      <c r="K438" s="0" t="n">
        <v>61091.7106839896</v>
      </c>
      <c r="L438" s="0" t="n">
        <v>62281.125</v>
      </c>
      <c r="M438" s="0" t="n">
        <v>73793.724327945</v>
      </c>
      <c r="N438" s="0" t="n">
        <v>63596.61</v>
      </c>
      <c r="O438" s="0" t="n">
        <v>51240.78</v>
      </c>
      <c r="P438" s="0" t="n">
        <v>57816.135</v>
      </c>
      <c r="Q438" s="0" t="n">
        <v>77723.325</v>
      </c>
      <c r="S438" s="0" t="s">
        <v>303</v>
      </c>
    </row>
    <row r="439" customFormat="false" ht="14" hidden="true" customHeight="false" outlineLevel="0" collapsed="false">
      <c r="A439" s="0" t="str">
        <f aca="false">SUBSTITUTE(C439&amp;D439&amp;E439&amp;F439&amp;G439&amp;H439&amp;I439," ","")</f>
        <v>AgenteenSitio AgenteespecializadoIngeniería,arquitectura,urbanismoyafinesServicio7x24PlataNANA</v>
      </c>
      <c r="B439" s="0" t="s">
        <v>770</v>
      </c>
      <c r="C439" s="0" t="s">
        <v>51</v>
      </c>
      <c r="D439" s="0" t="s">
        <v>191</v>
      </c>
      <c r="E439" s="0" t="s">
        <v>59</v>
      </c>
      <c r="F439" s="0" t="s">
        <v>55</v>
      </c>
      <c r="G439" s="0" t="s">
        <v>195</v>
      </c>
      <c r="H439" s="0" t="s">
        <v>35</v>
      </c>
      <c r="I439" s="0" t="s">
        <v>35</v>
      </c>
      <c r="J439" s="0" t="s">
        <v>305</v>
      </c>
      <c r="K439" s="0" t="n">
        <v>22203772.9802686</v>
      </c>
      <c r="L439" s="0" t="n">
        <v>31831041.015</v>
      </c>
      <c r="M439" s="0" t="n">
        <v>34027500.1684426</v>
      </c>
      <c r="N439" s="0" t="n">
        <v>29100158.325</v>
      </c>
      <c r="O439" s="0" t="n">
        <v>29299821.21</v>
      </c>
      <c r="P439" s="0" t="n">
        <v>40516817.94</v>
      </c>
      <c r="Q439" s="0" t="n">
        <v>32968703.7</v>
      </c>
      <c r="S439" s="0" t="s">
        <v>303</v>
      </c>
    </row>
    <row r="440" customFormat="false" ht="14" hidden="true" customHeight="false" outlineLevel="0" collapsed="false">
      <c r="A440" s="0" t="str">
        <f aca="false">SUBSTITUTE(C440&amp;D440&amp;E440&amp;F440&amp;G440&amp;H440&amp;I440," ","")</f>
        <v>AgenteenSitio AgenteespecializadoIngeniería,arquitectura,urbanismoyafinesJornadaOrdinariaOroNANA</v>
      </c>
      <c r="B440" s="0" t="s">
        <v>771</v>
      </c>
      <c r="C440" s="0" t="s">
        <v>51</v>
      </c>
      <c r="D440" s="0" t="s">
        <v>191</v>
      </c>
      <c r="E440" s="0" t="s">
        <v>59</v>
      </c>
      <c r="F440" s="0" t="s">
        <v>53</v>
      </c>
      <c r="G440" s="0" t="s">
        <v>54</v>
      </c>
      <c r="H440" s="0" t="s">
        <v>35</v>
      </c>
      <c r="I440" s="0" t="s">
        <v>35</v>
      </c>
      <c r="J440" s="0" t="s">
        <v>36</v>
      </c>
      <c r="K440" s="0" t="n">
        <v>7120248.14804641</v>
      </c>
      <c r="L440" s="0" t="n">
        <v>7285652.73</v>
      </c>
      <c r="M440" s="0" t="n">
        <v>8696065.28800027</v>
      </c>
      <c r="N440" s="0" t="n">
        <v>7891532.415</v>
      </c>
      <c r="O440" s="0" t="n">
        <v>8091773.865</v>
      </c>
      <c r="P440" s="0" t="n">
        <v>8050217.58</v>
      </c>
      <c r="Q440" s="0" t="n">
        <v>8972115.885</v>
      </c>
      <c r="S440" s="0" t="s">
        <v>303</v>
      </c>
    </row>
    <row r="441" customFormat="false" ht="14" hidden="true" customHeight="false" outlineLevel="0" collapsed="false">
      <c r="A441" s="0" t="str">
        <f aca="false">SUBSTITUTE(C441&amp;D441&amp;E441&amp;F441&amp;G441&amp;H441&amp;I441," ","")</f>
        <v>AgenteenSitio AgenteespecializadoIngeniería,arquitectura,urbanismoyafinesHoraextradiurnaOroNANA</v>
      </c>
      <c r="B441" s="0" t="s">
        <v>772</v>
      </c>
      <c r="C441" s="0" t="s">
        <v>51</v>
      </c>
      <c r="D441" s="0" t="s">
        <v>191</v>
      </c>
      <c r="E441" s="0" t="s">
        <v>59</v>
      </c>
      <c r="F441" s="0" t="s">
        <v>192</v>
      </c>
      <c r="G441" s="0" t="s">
        <v>54</v>
      </c>
      <c r="H441" s="0" t="s">
        <v>35</v>
      </c>
      <c r="I441" s="0" t="s">
        <v>35</v>
      </c>
      <c r="J441" s="0" t="s">
        <v>325</v>
      </c>
      <c r="K441" s="0" t="n">
        <v>35952.502630286</v>
      </c>
      <c r="L441" s="0" t="n">
        <v>39704.67</v>
      </c>
      <c r="M441" s="0" t="n">
        <v>47441.4635539483</v>
      </c>
      <c r="N441" s="0" t="n">
        <v>31798.305</v>
      </c>
      <c r="O441" s="0" t="n">
        <v>32286.825</v>
      </c>
      <c r="P441" s="0" t="n">
        <v>41763.285</v>
      </c>
      <c r="Q441" s="0" t="n">
        <v>52530.39</v>
      </c>
      <c r="S441" s="0" t="s">
        <v>303</v>
      </c>
    </row>
    <row r="442" customFormat="false" ht="14" hidden="true" customHeight="false" outlineLevel="0" collapsed="false">
      <c r="A442" s="0" t="str">
        <f aca="false">SUBSTITUTE(C442&amp;D442&amp;E442&amp;F442&amp;G442&amp;H442&amp;I442," ","")</f>
        <v>AgenteenSitio AgenteespecializadoIngeniería,arquitectura,urbanismoyafinesHoraextranocturna OroNANA</v>
      </c>
      <c r="B442" s="0" t="s">
        <v>773</v>
      </c>
      <c r="C442" s="0" t="s">
        <v>51</v>
      </c>
      <c r="D442" s="0" t="s">
        <v>191</v>
      </c>
      <c r="E442" s="0" t="s">
        <v>59</v>
      </c>
      <c r="F442" s="0" t="s">
        <v>197</v>
      </c>
      <c r="G442" s="0" t="s">
        <v>54</v>
      </c>
      <c r="H442" s="0" t="s">
        <v>35</v>
      </c>
      <c r="I442" s="0" t="s">
        <v>35</v>
      </c>
      <c r="J442" s="0" t="s">
        <v>325</v>
      </c>
      <c r="K442" s="0" t="n">
        <v>48522.1066571378</v>
      </c>
      <c r="L442" s="0" t="n">
        <v>55585.71</v>
      </c>
      <c r="M442" s="0" t="n">
        <v>66418.0489755276</v>
      </c>
      <c r="N442" s="0" t="n">
        <v>44517.42</v>
      </c>
      <c r="O442" s="0" t="n">
        <v>44922.105</v>
      </c>
      <c r="P442" s="0" t="n">
        <v>53276.625</v>
      </c>
      <c r="Q442" s="0" t="n">
        <v>72911.61</v>
      </c>
      <c r="S442" s="0" t="s">
        <v>303</v>
      </c>
    </row>
    <row r="443" customFormat="false" ht="14" hidden="true" customHeight="false" outlineLevel="0" collapsed="false">
      <c r="A443" s="0" t="str">
        <f aca="false">SUBSTITUTE(C443&amp;D443&amp;E443&amp;F443&amp;G443&amp;H443&amp;I443," ","")</f>
        <v>AgenteenSitio AgenteespecializadoIngeniería,arquitectura,urbanismoyafinesHoraextradominicalyfestivoOroNANA</v>
      </c>
      <c r="B443" s="0" t="s">
        <v>774</v>
      </c>
      <c r="C443" s="0" t="s">
        <v>51</v>
      </c>
      <c r="D443" s="0" t="s">
        <v>191</v>
      </c>
      <c r="E443" s="0" t="s">
        <v>59</v>
      </c>
      <c r="F443" s="0" t="s">
        <v>194</v>
      </c>
      <c r="G443" s="0" t="s">
        <v>54</v>
      </c>
      <c r="H443" s="0" t="s">
        <v>35</v>
      </c>
      <c r="I443" s="0" t="s">
        <v>35</v>
      </c>
      <c r="J443" s="0" t="s">
        <v>325</v>
      </c>
      <c r="K443" s="0" t="n">
        <v>61091.7106839896</v>
      </c>
      <c r="L443" s="0" t="n">
        <v>63526.23</v>
      </c>
      <c r="M443" s="0" t="n">
        <v>75906.3416863173</v>
      </c>
      <c r="N443" s="0" t="n">
        <v>63596.61</v>
      </c>
      <c r="O443" s="0" t="n">
        <v>51240.78</v>
      </c>
      <c r="P443" s="0" t="n">
        <v>59033.295</v>
      </c>
      <c r="Q443" s="0" t="n">
        <v>81168.84</v>
      </c>
      <c r="S443" s="0" t="s">
        <v>303</v>
      </c>
    </row>
    <row r="444" customFormat="false" ht="14" hidden="true" customHeight="false" outlineLevel="0" collapsed="false">
      <c r="A444" s="0" t="str">
        <f aca="false">SUBSTITUTE(C444&amp;D444&amp;E444&amp;F444&amp;G444&amp;H444&amp;I444," ","")</f>
        <v>AgenteenSitio AgenteespecializadoIngeniería,arquitectura,urbanismoyafinesServicio7x24OroNANA</v>
      </c>
      <c r="B444" s="0" t="s">
        <v>775</v>
      </c>
      <c r="C444" s="0" t="s">
        <v>51</v>
      </c>
      <c r="D444" s="0" t="s">
        <v>191</v>
      </c>
      <c r="E444" s="0" t="s">
        <v>59</v>
      </c>
      <c r="F444" s="0" t="s">
        <v>55</v>
      </c>
      <c r="G444" s="0" t="s">
        <v>54</v>
      </c>
      <c r="H444" s="0" t="s">
        <v>35</v>
      </c>
      <c r="I444" s="0" t="s">
        <v>35</v>
      </c>
      <c r="J444" s="0" t="s">
        <v>305</v>
      </c>
      <c r="K444" s="0" t="n">
        <v>22203772.9802686</v>
      </c>
      <c r="L444" s="0" t="n">
        <v>26769604.32</v>
      </c>
      <c r="M444" s="0" t="n">
        <v>35001662.7842011</v>
      </c>
      <c r="N444" s="0" t="n">
        <v>29202654.375</v>
      </c>
      <c r="O444" s="0" t="n">
        <v>29299821.21</v>
      </c>
      <c r="P444" s="0" t="n">
        <v>41369802.84</v>
      </c>
      <c r="Q444" s="0" t="n">
        <v>34430298.615</v>
      </c>
      <c r="S444" s="0" t="s">
        <v>303</v>
      </c>
    </row>
    <row r="445" customFormat="false" ht="14" hidden="true" customHeight="false" outlineLevel="0" collapsed="false">
      <c r="A445" s="0" t="str">
        <f aca="false">SUBSTITUTE(C445&amp;D445&amp;E445&amp;F445&amp;G445&amp;H445&amp;I445," ","")</f>
        <v>AgenteenSitio AgenteespecializadoIngeniería,arquitectura,urbanismoyafinesJornadaOrdinariaPlatinoNANA</v>
      </c>
      <c r="B445" s="0" t="s">
        <v>776</v>
      </c>
      <c r="C445" s="0" t="s">
        <v>51</v>
      </c>
      <c r="D445" s="0" t="s">
        <v>191</v>
      </c>
      <c r="E445" s="0" t="s">
        <v>59</v>
      </c>
      <c r="F445" s="0" t="s">
        <v>53</v>
      </c>
      <c r="G445" s="0" t="s">
        <v>198</v>
      </c>
      <c r="H445" s="0" t="s">
        <v>35</v>
      </c>
      <c r="I445" s="0" t="s">
        <v>35</v>
      </c>
      <c r="J445" s="0" t="s">
        <v>36</v>
      </c>
      <c r="K445" s="0" t="n">
        <v>7120248.14804641</v>
      </c>
      <c r="L445" s="0" t="n">
        <v>7499936.025</v>
      </c>
      <c r="M445" s="0" t="n">
        <v>8952359.57883435</v>
      </c>
      <c r="N445" s="0" t="n">
        <v>7932546.36</v>
      </c>
      <c r="O445" s="0" t="n">
        <v>8091773.865</v>
      </c>
      <c r="P445" s="0" t="n">
        <v>8223340.995</v>
      </c>
      <c r="Q445" s="0" t="n">
        <v>9535779.99</v>
      </c>
      <c r="S445" s="0" t="s">
        <v>303</v>
      </c>
    </row>
    <row r="446" customFormat="false" ht="14" hidden="true" customHeight="false" outlineLevel="0" collapsed="false">
      <c r="A446" s="0" t="str">
        <f aca="false">SUBSTITUTE(C446&amp;D446&amp;E446&amp;F446&amp;G446&amp;H446&amp;I446," ","")</f>
        <v>AgenteenSitio AgenteespecializadoIngeniería,arquitectura,urbanismoyafinesHoraextradiurnaPlatinoNANA</v>
      </c>
      <c r="B446" s="0" t="s">
        <v>777</v>
      </c>
      <c r="C446" s="0" t="s">
        <v>51</v>
      </c>
      <c r="D446" s="0" t="s">
        <v>191</v>
      </c>
      <c r="E446" s="0" t="s">
        <v>59</v>
      </c>
      <c r="F446" s="0" t="s">
        <v>192</v>
      </c>
      <c r="G446" s="0" t="s">
        <v>198</v>
      </c>
      <c r="H446" s="0" t="s">
        <v>35</v>
      </c>
      <c r="I446" s="0" t="s">
        <v>35</v>
      </c>
      <c r="J446" s="0" t="s">
        <v>325</v>
      </c>
      <c r="K446" s="0" t="n">
        <v>35952.502630286</v>
      </c>
      <c r="L446" s="0" t="n">
        <v>40872.15</v>
      </c>
      <c r="M446" s="0" t="n">
        <v>48839.6793969765</v>
      </c>
      <c r="N446" s="0" t="n">
        <v>31798.305</v>
      </c>
      <c r="O446" s="0" t="n">
        <v>32286.825</v>
      </c>
      <c r="P446" s="0" t="n">
        <v>42660.63</v>
      </c>
      <c r="Q446" s="0" t="n">
        <v>55831.005</v>
      </c>
      <c r="S446" s="0" t="s">
        <v>303</v>
      </c>
    </row>
    <row r="447" customFormat="false" ht="14" hidden="true" customHeight="false" outlineLevel="0" collapsed="false">
      <c r="A447" s="0" t="str">
        <f aca="false">SUBSTITUTE(C447&amp;D447&amp;E447&amp;F447&amp;G447&amp;H447&amp;I447," ","")</f>
        <v>AgenteenSitio AgenteespecializadoIngeniería,arquitectura,urbanismoyafinesHoraextranocturna PlatinoNANA</v>
      </c>
      <c r="B447" s="0" t="s">
        <v>778</v>
      </c>
      <c r="C447" s="0" t="s">
        <v>51</v>
      </c>
      <c r="D447" s="0" t="s">
        <v>191</v>
      </c>
      <c r="E447" s="0" t="s">
        <v>59</v>
      </c>
      <c r="F447" s="0" t="s">
        <v>197</v>
      </c>
      <c r="G447" s="0" t="s">
        <v>198</v>
      </c>
      <c r="H447" s="0" t="s">
        <v>35</v>
      </c>
      <c r="I447" s="0" t="s">
        <v>35</v>
      </c>
      <c r="J447" s="0" t="s">
        <v>325</v>
      </c>
      <c r="K447" s="0" t="n">
        <v>48522.1066571378</v>
      </c>
      <c r="L447" s="0" t="n">
        <v>57221.01</v>
      </c>
      <c r="M447" s="0" t="n">
        <v>68375.5511557672</v>
      </c>
      <c r="N447" s="0" t="n">
        <v>44517.42</v>
      </c>
      <c r="O447" s="0" t="n">
        <v>44922.105</v>
      </c>
      <c r="P447" s="0" t="n">
        <v>54422.37</v>
      </c>
      <c r="Q447" s="0" t="n">
        <v>77491.485</v>
      </c>
      <c r="S447" s="0" t="s">
        <v>303</v>
      </c>
    </row>
    <row r="448" customFormat="false" ht="14" hidden="true" customHeight="false" outlineLevel="0" collapsed="false">
      <c r="A448" s="0" t="str">
        <f aca="false">SUBSTITUTE(C448&amp;D448&amp;E448&amp;F448&amp;G448&amp;H448&amp;I448," ","")</f>
        <v>AgenteenSitio AgenteespecializadoIngeniería,arquitectura,urbanismoyafinesHoraextradominicalyfestivoPlatinoNANA</v>
      </c>
      <c r="B448" s="0" t="s">
        <v>779</v>
      </c>
      <c r="C448" s="0" t="s">
        <v>51</v>
      </c>
      <c r="D448" s="0" t="s">
        <v>191</v>
      </c>
      <c r="E448" s="0" t="s">
        <v>59</v>
      </c>
      <c r="F448" s="0" t="s">
        <v>194</v>
      </c>
      <c r="G448" s="0" t="s">
        <v>198</v>
      </c>
      <c r="H448" s="0" t="s">
        <v>35</v>
      </c>
      <c r="I448" s="0" t="s">
        <v>35</v>
      </c>
      <c r="J448" s="0" t="s">
        <v>325</v>
      </c>
      <c r="K448" s="0" t="n">
        <v>61091.7106839896</v>
      </c>
      <c r="L448" s="0" t="n">
        <v>65395.44</v>
      </c>
      <c r="M448" s="0" t="n">
        <v>78143.4870351625</v>
      </c>
      <c r="N448" s="0" t="n">
        <v>63596.61</v>
      </c>
      <c r="O448" s="0" t="n">
        <v>51240.78</v>
      </c>
      <c r="P448" s="0" t="n">
        <v>60302.205</v>
      </c>
      <c r="Q448" s="0" t="n">
        <v>86268.285</v>
      </c>
      <c r="S448" s="0" t="s">
        <v>303</v>
      </c>
    </row>
    <row r="449" customFormat="false" ht="14" hidden="true" customHeight="false" outlineLevel="0" collapsed="false">
      <c r="A449" s="0" t="str">
        <f aca="false">SUBSTITUTE(C449&amp;D449&amp;E449&amp;F449&amp;G449&amp;H449&amp;I449," ","")</f>
        <v>AgenteenSitio AgenteespecializadoIngeniería,arquitectura,urbanismoyafinesServicio7x24PlatinoNANA</v>
      </c>
      <c r="B449" s="0" t="s">
        <v>780</v>
      </c>
      <c r="C449" s="0" t="s">
        <v>51</v>
      </c>
      <c r="D449" s="0" t="s">
        <v>191</v>
      </c>
      <c r="E449" s="0" t="s">
        <v>59</v>
      </c>
      <c r="F449" s="0" t="s">
        <v>55</v>
      </c>
      <c r="G449" s="0" t="s">
        <v>198</v>
      </c>
      <c r="H449" s="0" t="s">
        <v>35</v>
      </c>
      <c r="I449" s="0" t="s">
        <v>35</v>
      </c>
      <c r="J449" s="0" t="s">
        <v>305</v>
      </c>
      <c r="K449" s="0" t="n">
        <v>22203772.9802686</v>
      </c>
      <c r="L449" s="0" t="n">
        <v>33422593.635</v>
      </c>
      <c r="M449" s="0" t="n">
        <v>36033247.3048082</v>
      </c>
      <c r="N449" s="0" t="n">
        <v>29305150.425</v>
      </c>
      <c r="O449" s="0" t="n">
        <v>29299821.21</v>
      </c>
      <c r="P449" s="0" t="n">
        <v>42259476.42</v>
      </c>
      <c r="Q449" s="0" t="n">
        <v>36593345.115</v>
      </c>
      <c r="S449" s="0" t="s">
        <v>303</v>
      </c>
    </row>
    <row r="450" customFormat="false" ht="14" hidden="true" customHeight="false" outlineLevel="0" collapsed="false">
      <c r="A450" s="0" t="str">
        <f aca="false">SUBSTITUTE(C450&amp;D450&amp;E450&amp;F450&amp;G450&amp;H450&amp;I450," ","")</f>
        <v>AgenteenSitio AgenteespecializadoBellasartesyafinesJornadaOrdinariaPlataNANA</v>
      </c>
      <c r="B450" s="0" t="s">
        <v>781</v>
      </c>
      <c r="C450" s="0" t="s">
        <v>51</v>
      </c>
      <c r="D450" s="0" t="s">
        <v>191</v>
      </c>
      <c r="E450" s="0" t="s">
        <v>60</v>
      </c>
      <c r="F450" s="0" t="s">
        <v>53</v>
      </c>
      <c r="G450" s="0" t="s">
        <v>195</v>
      </c>
      <c r="H450" s="0" t="s">
        <v>35</v>
      </c>
      <c r="I450" s="0" t="s">
        <v>35</v>
      </c>
      <c r="J450" s="0" t="s">
        <v>36</v>
      </c>
      <c r="K450" s="0" t="n">
        <v>7120248.14804641</v>
      </c>
      <c r="L450" s="0" t="n">
        <v>7142795.82</v>
      </c>
      <c r="M450" s="0" t="n">
        <v>8454037.30892985</v>
      </c>
      <c r="N450" s="0" t="n">
        <v>7850518.47</v>
      </c>
      <c r="O450" s="0" t="n">
        <v>8091773.865</v>
      </c>
      <c r="P450" s="0" t="n">
        <v>7884234.63</v>
      </c>
      <c r="Q450" s="0" t="n">
        <v>8591242.095</v>
      </c>
      <c r="S450" s="0" t="s">
        <v>303</v>
      </c>
    </row>
    <row r="451" customFormat="false" ht="14" hidden="true" customHeight="false" outlineLevel="0" collapsed="false">
      <c r="A451" s="0" t="str">
        <f aca="false">SUBSTITUTE(C451&amp;D451&amp;E451&amp;F451&amp;G451&amp;H451&amp;I451," ","")</f>
        <v>AgenteenSitio AgenteespecializadoBellasartesyafinesHoraextradiurnaPlataNANA</v>
      </c>
      <c r="B451" s="0" t="s">
        <v>782</v>
      </c>
      <c r="C451" s="0" t="s">
        <v>51</v>
      </c>
      <c r="D451" s="0" t="s">
        <v>191</v>
      </c>
      <c r="E451" s="0" t="s">
        <v>60</v>
      </c>
      <c r="F451" s="0" t="s">
        <v>192</v>
      </c>
      <c r="G451" s="0" t="s">
        <v>195</v>
      </c>
      <c r="H451" s="0" t="s">
        <v>35</v>
      </c>
      <c r="I451" s="0" t="s">
        <v>35</v>
      </c>
      <c r="J451" s="0" t="s">
        <v>325</v>
      </c>
      <c r="K451" s="0" t="n">
        <v>35952.502630286</v>
      </c>
      <c r="L451" s="0" t="n">
        <v>38925.315</v>
      </c>
      <c r="M451" s="0" t="n">
        <v>46121.0777049656</v>
      </c>
      <c r="N451" s="0" t="n">
        <v>31798.305</v>
      </c>
      <c r="O451" s="0" t="n">
        <v>32286.825</v>
      </c>
      <c r="P451" s="0" t="n">
        <v>40902.165</v>
      </c>
      <c r="Q451" s="0" t="n">
        <v>50301</v>
      </c>
      <c r="S451" s="0" t="s">
        <v>303</v>
      </c>
    </row>
    <row r="452" customFormat="false" ht="14" hidden="true" customHeight="false" outlineLevel="0" collapsed="false">
      <c r="A452" s="0" t="str">
        <f aca="false">SUBSTITUTE(C452&amp;D452&amp;E452&amp;F452&amp;G452&amp;H452&amp;I452," ","")</f>
        <v>AgenteenSitio AgenteespecializadoBellasartesyafinesHoraextranocturna PlataNANA</v>
      </c>
      <c r="B452" s="0" t="s">
        <v>783</v>
      </c>
      <c r="C452" s="0" t="s">
        <v>51</v>
      </c>
      <c r="D452" s="0" t="s">
        <v>191</v>
      </c>
      <c r="E452" s="0" t="s">
        <v>60</v>
      </c>
      <c r="F452" s="0" t="s">
        <v>197</v>
      </c>
      <c r="G452" s="0" t="s">
        <v>195</v>
      </c>
      <c r="H452" s="0" t="s">
        <v>35</v>
      </c>
      <c r="I452" s="0" t="s">
        <v>35</v>
      </c>
      <c r="J452" s="0" t="s">
        <v>325</v>
      </c>
      <c r="K452" s="0" t="n">
        <v>48522.1066571378</v>
      </c>
      <c r="L452" s="0" t="n">
        <v>54495.855</v>
      </c>
      <c r="M452" s="0" t="n">
        <v>64569.5087869518</v>
      </c>
      <c r="N452" s="0" t="n">
        <v>44517.42</v>
      </c>
      <c r="O452" s="0" t="n">
        <v>44922.105</v>
      </c>
      <c r="P452" s="0" t="n">
        <v>52177.455</v>
      </c>
      <c r="Q452" s="0" t="n">
        <v>69815.925</v>
      </c>
      <c r="S452" s="0" t="s">
        <v>303</v>
      </c>
    </row>
    <row r="453" customFormat="false" ht="14" hidden="true" customHeight="false" outlineLevel="0" collapsed="false">
      <c r="A453" s="0" t="str">
        <f aca="false">SUBSTITUTE(C453&amp;D453&amp;E453&amp;F453&amp;G453&amp;H453&amp;I453," ","")</f>
        <v>AgenteenSitio AgenteespecializadoBellasartesyafinesHoraextradominicalyfestivoPlataNANA</v>
      </c>
      <c r="B453" s="0" t="s">
        <v>784</v>
      </c>
      <c r="C453" s="0" t="s">
        <v>51</v>
      </c>
      <c r="D453" s="0" t="s">
        <v>191</v>
      </c>
      <c r="E453" s="0" t="s">
        <v>60</v>
      </c>
      <c r="F453" s="0" t="s">
        <v>194</v>
      </c>
      <c r="G453" s="0" t="s">
        <v>195</v>
      </c>
      <c r="H453" s="0" t="s">
        <v>35</v>
      </c>
      <c r="I453" s="0" t="s">
        <v>35</v>
      </c>
      <c r="J453" s="0" t="s">
        <v>325</v>
      </c>
      <c r="K453" s="0" t="n">
        <v>61091.7106839896</v>
      </c>
      <c r="L453" s="0" t="n">
        <v>62281.125</v>
      </c>
      <c r="M453" s="0" t="n">
        <v>73793.724327945</v>
      </c>
      <c r="N453" s="0" t="n">
        <v>63596.61</v>
      </c>
      <c r="O453" s="0" t="n">
        <v>51240.78</v>
      </c>
      <c r="P453" s="0" t="n">
        <v>57816.135</v>
      </c>
      <c r="Q453" s="0" t="n">
        <v>77723.325</v>
      </c>
      <c r="S453" s="0" t="s">
        <v>303</v>
      </c>
    </row>
    <row r="454" customFormat="false" ht="14" hidden="true" customHeight="false" outlineLevel="0" collapsed="false">
      <c r="A454" s="0" t="str">
        <f aca="false">SUBSTITUTE(C454&amp;D454&amp;E454&amp;F454&amp;G454&amp;H454&amp;I454," ","")</f>
        <v>AgenteenSitio AgenteespecializadoBellasartesyafinesServicio7x24PlataNANA</v>
      </c>
      <c r="B454" s="0" t="s">
        <v>785</v>
      </c>
      <c r="C454" s="0" t="s">
        <v>51</v>
      </c>
      <c r="D454" s="0" t="s">
        <v>191</v>
      </c>
      <c r="E454" s="0" t="s">
        <v>60</v>
      </c>
      <c r="F454" s="0" t="s">
        <v>55</v>
      </c>
      <c r="G454" s="0" t="s">
        <v>195</v>
      </c>
      <c r="H454" s="0" t="s">
        <v>35</v>
      </c>
      <c r="I454" s="0" t="s">
        <v>35</v>
      </c>
      <c r="J454" s="0" t="s">
        <v>305</v>
      </c>
      <c r="K454" s="0" t="n">
        <v>22203772.9802686</v>
      </c>
      <c r="L454" s="0" t="n">
        <v>31831041.015</v>
      </c>
      <c r="M454" s="0" t="n">
        <v>34027500.1684426</v>
      </c>
      <c r="N454" s="0" t="n">
        <v>29100158.325</v>
      </c>
      <c r="O454" s="0" t="n">
        <v>29299821.21</v>
      </c>
      <c r="P454" s="0" t="n">
        <v>40516817.94</v>
      </c>
      <c r="Q454" s="0" t="n">
        <v>32968703.7</v>
      </c>
      <c r="S454" s="0" t="s">
        <v>303</v>
      </c>
    </row>
    <row r="455" customFormat="false" ht="14" hidden="true" customHeight="false" outlineLevel="0" collapsed="false">
      <c r="A455" s="0" t="str">
        <f aca="false">SUBSTITUTE(C455&amp;D455&amp;E455&amp;F455&amp;G455&amp;H455&amp;I455," ","")</f>
        <v>AgenteenSitio AgenteespecializadoBellasartesyafinesJornadaOrdinariaOroNANA</v>
      </c>
      <c r="B455" s="0" t="s">
        <v>786</v>
      </c>
      <c r="C455" s="0" t="s">
        <v>51</v>
      </c>
      <c r="D455" s="0" t="s">
        <v>191</v>
      </c>
      <c r="E455" s="0" t="s">
        <v>60</v>
      </c>
      <c r="F455" s="0" t="s">
        <v>53</v>
      </c>
      <c r="G455" s="0" t="s">
        <v>54</v>
      </c>
      <c r="H455" s="0" t="s">
        <v>35</v>
      </c>
      <c r="I455" s="0" t="s">
        <v>35</v>
      </c>
      <c r="J455" s="0" t="s">
        <v>36</v>
      </c>
      <c r="K455" s="0" t="n">
        <v>7120248.14804641</v>
      </c>
      <c r="L455" s="0" t="n">
        <v>7285652.73</v>
      </c>
      <c r="M455" s="0" t="n">
        <v>8696065.28800027</v>
      </c>
      <c r="N455" s="0" t="n">
        <v>7891532.415</v>
      </c>
      <c r="O455" s="0" t="n">
        <v>8091773.865</v>
      </c>
      <c r="P455" s="0" t="n">
        <v>8050217.58</v>
      </c>
      <c r="Q455" s="0" t="n">
        <v>8972115.885</v>
      </c>
      <c r="S455" s="0" t="s">
        <v>303</v>
      </c>
    </row>
    <row r="456" customFormat="false" ht="14" hidden="true" customHeight="false" outlineLevel="0" collapsed="false">
      <c r="A456" s="0" t="str">
        <f aca="false">SUBSTITUTE(C456&amp;D456&amp;E456&amp;F456&amp;G456&amp;H456&amp;I456," ","")</f>
        <v>AgenteenSitio AgenteespecializadoBellasartesyafinesHoraextradiurnaOroNANA</v>
      </c>
      <c r="B456" s="0" t="s">
        <v>787</v>
      </c>
      <c r="C456" s="0" t="s">
        <v>51</v>
      </c>
      <c r="D456" s="0" t="s">
        <v>191</v>
      </c>
      <c r="E456" s="0" t="s">
        <v>60</v>
      </c>
      <c r="F456" s="0" t="s">
        <v>192</v>
      </c>
      <c r="G456" s="0" t="s">
        <v>54</v>
      </c>
      <c r="H456" s="0" t="s">
        <v>35</v>
      </c>
      <c r="I456" s="0" t="s">
        <v>35</v>
      </c>
      <c r="J456" s="0" t="s">
        <v>325</v>
      </c>
      <c r="K456" s="0" t="n">
        <v>35952.502630286</v>
      </c>
      <c r="L456" s="0" t="n">
        <v>39704.67</v>
      </c>
      <c r="M456" s="0" t="n">
        <v>47441.4635539483</v>
      </c>
      <c r="N456" s="0" t="n">
        <v>31798.305</v>
      </c>
      <c r="O456" s="0" t="n">
        <v>32286.825</v>
      </c>
      <c r="P456" s="0" t="n">
        <v>41763.285</v>
      </c>
      <c r="Q456" s="0" t="n">
        <v>52530.39</v>
      </c>
      <c r="S456" s="0" t="s">
        <v>303</v>
      </c>
    </row>
    <row r="457" customFormat="false" ht="14" hidden="true" customHeight="false" outlineLevel="0" collapsed="false">
      <c r="A457" s="0" t="str">
        <f aca="false">SUBSTITUTE(C457&amp;D457&amp;E457&amp;F457&amp;G457&amp;H457&amp;I457," ","")</f>
        <v>AgenteenSitio AgenteespecializadoBellasartesyafinesHoraextranocturna OroNANA</v>
      </c>
      <c r="B457" s="0" t="s">
        <v>788</v>
      </c>
      <c r="C457" s="0" t="s">
        <v>51</v>
      </c>
      <c r="D457" s="0" t="s">
        <v>191</v>
      </c>
      <c r="E457" s="0" t="s">
        <v>60</v>
      </c>
      <c r="F457" s="0" t="s">
        <v>197</v>
      </c>
      <c r="G457" s="0" t="s">
        <v>54</v>
      </c>
      <c r="H457" s="0" t="s">
        <v>35</v>
      </c>
      <c r="I457" s="0" t="s">
        <v>35</v>
      </c>
      <c r="J457" s="0" t="s">
        <v>325</v>
      </c>
      <c r="K457" s="0" t="n">
        <v>48522.1066571378</v>
      </c>
      <c r="L457" s="0" t="n">
        <v>55585.71</v>
      </c>
      <c r="M457" s="0" t="n">
        <v>66418.0489755276</v>
      </c>
      <c r="N457" s="0" t="n">
        <v>44517.42</v>
      </c>
      <c r="O457" s="0" t="n">
        <v>44922.105</v>
      </c>
      <c r="P457" s="0" t="n">
        <v>53276.625</v>
      </c>
      <c r="Q457" s="0" t="n">
        <v>72911.61</v>
      </c>
      <c r="S457" s="0" t="s">
        <v>303</v>
      </c>
    </row>
    <row r="458" customFormat="false" ht="14" hidden="true" customHeight="false" outlineLevel="0" collapsed="false">
      <c r="A458" s="0" t="str">
        <f aca="false">SUBSTITUTE(C458&amp;D458&amp;E458&amp;F458&amp;G458&amp;H458&amp;I458," ","")</f>
        <v>AgenteenSitio AgenteespecializadoBellasartesyafinesHoraextradominicalyfestivoOroNANA</v>
      </c>
      <c r="B458" s="0" t="s">
        <v>789</v>
      </c>
      <c r="C458" s="0" t="s">
        <v>51</v>
      </c>
      <c r="D458" s="0" t="s">
        <v>191</v>
      </c>
      <c r="E458" s="0" t="s">
        <v>60</v>
      </c>
      <c r="F458" s="0" t="s">
        <v>194</v>
      </c>
      <c r="G458" s="0" t="s">
        <v>54</v>
      </c>
      <c r="H458" s="0" t="s">
        <v>35</v>
      </c>
      <c r="I458" s="0" t="s">
        <v>35</v>
      </c>
      <c r="J458" s="0" t="s">
        <v>325</v>
      </c>
      <c r="K458" s="0" t="n">
        <v>61091.7106839896</v>
      </c>
      <c r="L458" s="0" t="n">
        <v>63526.23</v>
      </c>
      <c r="M458" s="0" t="n">
        <v>75906.3416863173</v>
      </c>
      <c r="N458" s="0" t="n">
        <v>63596.61</v>
      </c>
      <c r="O458" s="0" t="n">
        <v>51240.78</v>
      </c>
      <c r="P458" s="0" t="n">
        <v>59033.295</v>
      </c>
      <c r="Q458" s="0" t="n">
        <v>81168.84</v>
      </c>
      <c r="S458" s="0" t="s">
        <v>303</v>
      </c>
    </row>
    <row r="459" customFormat="false" ht="14" hidden="true" customHeight="false" outlineLevel="0" collapsed="false">
      <c r="A459" s="0" t="str">
        <f aca="false">SUBSTITUTE(C459&amp;D459&amp;E459&amp;F459&amp;G459&amp;H459&amp;I459," ","")</f>
        <v>AgenteenSitio AgenteespecializadoBellasartesyafinesServicio7x24OroNANA</v>
      </c>
      <c r="B459" s="0" t="s">
        <v>790</v>
      </c>
      <c r="C459" s="0" t="s">
        <v>51</v>
      </c>
      <c r="D459" s="0" t="s">
        <v>191</v>
      </c>
      <c r="E459" s="0" t="s">
        <v>60</v>
      </c>
      <c r="F459" s="0" t="s">
        <v>55</v>
      </c>
      <c r="G459" s="0" t="s">
        <v>54</v>
      </c>
      <c r="H459" s="0" t="s">
        <v>35</v>
      </c>
      <c r="I459" s="0" t="s">
        <v>35</v>
      </c>
      <c r="J459" s="0" t="s">
        <v>305</v>
      </c>
      <c r="K459" s="0" t="n">
        <v>22203772.9802686</v>
      </c>
      <c r="L459" s="0" t="n">
        <v>26769604.32</v>
      </c>
      <c r="M459" s="0" t="n">
        <v>35001662.7842011</v>
      </c>
      <c r="N459" s="0" t="n">
        <v>29202654.375</v>
      </c>
      <c r="O459" s="0" t="n">
        <v>29299821.21</v>
      </c>
      <c r="P459" s="0" t="n">
        <v>41369802.84</v>
      </c>
      <c r="Q459" s="0" t="n">
        <v>34430298.615</v>
      </c>
      <c r="S459" s="0" t="s">
        <v>303</v>
      </c>
    </row>
    <row r="460" customFormat="false" ht="14" hidden="true" customHeight="false" outlineLevel="0" collapsed="false">
      <c r="A460" s="0" t="str">
        <f aca="false">SUBSTITUTE(C460&amp;D460&amp;E460&amp;F460&amp;G460&amp;H460&amp;I460," ","")</f>
        <v>AgenteenSitio AgenteespecializadoBellasartesyafinesJornadaOrdinariaPlatinoNANA</v>
      </c>
      <c r="B460" s="0" t="s">
        <v>791</v>
      </c>
      <c r="C460" s="0" t="s">
        <v>51</v>
      </c>
      <c r="D460" s="0" t="s">
        <v>191</v>
      </c>
      <c r="E460" s="0" t="s">
        <v>60</v>
      </c>
      <c r="F460" s="0" t="s">
        <v>53</v>
      </c>
      <c r="G460" s="0" t="s">
        <v>198</v>
      </c>
      <c r="H460" s="0" t="s">
        <v>35</v>
      </c>
      <c r="I460" s="0" t="s">
        <v>35</v>
      </c>
      <c r="J460" s="0" t="s">
        <v>36</v>
      </c>
      <c r="K460" s="0" t="n">
        <v>7120248.14804641</v>
      </c>
      <c r="L460" s="0" t="n">
        <v>7499936.025</v>
      </c>
      <c r="M460" s="0" t="n">
        <v>8952359.57883435</v>
      </c>
      <c r="N460" s="0" t="n">
        <v>7932546.36</v>
      </c>
      <c r="O460" s="0" t="n">
        <v>8091773.865</v>
      </c>
      <c r="P460" s="0" t="n">
        <v>8223340.995</v>
      </c>
      <c r="Q460" s="0" t="n">
        <v>9535779.99</v>
      </c>
      <c r="S460" s="0" t="s">
        <v>303</v>
      </c>
    </row>
    <row r="461" customFormat="false" ht="14" hidden="true" customHeight="false" outlineLevel="0" collapsed="false">
      <c r="A461" s="0" t="str">
        <f aca="false">SUBSTITUTE(C461&amp;D461&amp;E461&amp;F461&amp;G461&amp;H461&amp;I461," ","")</f>
        <v>AgenteenSitio AgenteespecializadoBellasartesyafinesHoraextradiurnaPlatinoNANA</v>
      </c>
      <c r="B461" s="0" t="s">
        <v>792</v>
      </c>
      <c r="C461" s="0" t="s">
        <v>51</v>
      </c>
      <c r="D461" s="0" t="s">
        <v>191</v>
      </c>
      <c r="E461" s="0" t="s">
        <v>60</v>
      </c>
      <c r="F461" s="0" t="s">
        <v>192</v>
      </c>
      <c r="G461" s="0" t="s">
        <v>198</v>
      </c>
      <c r="H461" s="0" t="s">
        <v>35</v>
      </c>
      <c r="I461" s="0" t="s">
        <v>35</v>
      </c>
      <c r="J461" s="0" t="s">
        <v>325</v>
      </c>
      <c r="K461" s="0" t="n">
        <v>35952.502630286</v>
      </c>
      <c r="L461" s="0" t="n">
        <v>40872.15</v>
      </c>
      <c r="M461" s="0" t="n">
        <v>48839.6793969765</v>
      </c>
      <c r="N461" s="0" t="n">
        <v>31798.305</v>
      </c>
      <c r="O461" s="0" t="n">
        <v>32286.825</v>
      </c>
      <c r="P461" s="0" t="n">
        <v>42660.63</v>
      </c>
      <c r="Q461" s="0" t="n">
        <v>55831.005</v>
      </c>
      <c r="S461" s="0" t="s">
        <v>303</v>
      </c>
    </row>
    <row r="462" customFormat="false" ht="14" hidden="true" customHeight="false" outlineLevel="0" collapsed="false">
      <c r="A462" s="0" t="str">
        <f aca="false">SUBSTITUTE(C462&amp;D462&amp;E462&amp;F462&amp;G462&amp;H462&amp;I462," ","")</f>
        <v>AgenteenSitio AgenteespecializadoBellasartesyafinesHoraextranocturna PlatinoNANA</v>
      </c>
      <c r="B462" s="0" t="s">
        <v>793</v>
      </c>
      <c r="C462" s="0" t="s">
        <v>51</v>
      </c>
      <c r="D462" s="0" t="s">
        <v>191</v>
      </c>
      <c r="E462" s="0" t="s">
        <v>60</v>
      </c>
      <c r="F462" s="0" t="s">
        <v>197</v>
      </c>
      <c r="G462" s="0" t="s">
        <v>198</v>
      </c>
      <c r="H462" s="0" t="s">
        <v>35</v>
      </c>
      <c r="I462" s="0" t="s">
        <v>35</v>
      </c>
      <c r="J462" s="0" t="s">
        <v>325</v>
      </c>
      <c r="K462" s="0" t="n">
        <v>48522.1066571378</v>
      </c>
      <c r="L462" s="0" t="n">
        <v>57221.01</v>
      </c>
      <c r="M462" s="0" t="n">
        <v>68375.5511557672</v>
      </c>
      <c r="N462" s="0" t="n">
        <v>44517.42</v>
      </c>
      <c r="O462" s="0" t="n">
        <v>44922.105</v>
      </c>
      <c r="P462" s="0" t="n">
        <v>54422.37</v>
      </c>
      <c r="Q462" s="0" t="n">
        <v>77491.485</v>
      </c>
      <c r="S462" s="0" t="s">
        <v>303</v>
      </c>
    </row>
    <row r="463" customFormat="false" ht="14" hidden="true" customHeight="false" outlineLevel="0" collapsed="false">
      <c r="A463" s="0" t="str">
        <f aca="false">SUBSTITUTE(C463&amp;D463&amp;E463&amp;F463&amp;G463&amp;H463&amp;I463," ","")</f>
        <v>AgenteenSitio AgenteespecializadoBellasartesyafinesHoraextradominicalyfestivoPlatinoNANA</v>
      </c>
      <c r="B463" s="0" t="s">
        <v>794</v>
      </c>
      <c r="C463" s="0" t="s">
        <v>51</v>
      </c>
      <c r="D463" s="0" t="s">
        <v>191</v>
      </c>
      <c r="E463" s="0" t="s">
        <v>60</v>
      </c>
      <c r="F463" s="0" t="s">
        <v>194</v>
      </c>
      <c r="G463" s="0" t="s">
        <v>198</v>
      </c>
      <c r="H463" s="0" t="s">
        <v>35</v>
      </c>
      <c r="I463" s="0" t="s">
        <v>35</v>
      </c>
      <c r="J463" s="0" t="s">
        <v>325</v>
      </c>
      <c r="K463" s="0" t="n">
        <v>61091.7106839896</v>
      </c>
      <c r="L463" s="0" t="n">
        <v>65395.44</v>
      </c>
      <c r="M463" s="0" t="n">
        <v>78143.4870351625</v>
      </c>
      <c r="N463" s="0" t="n">
        <v>63596.61</v>
      </c>
      <c r="O463" s="0" t="n">
        <v>51240.78</v>
      </c>
      <c r="P463" s="0" t="n">
        <v>60302.205</v>
      </c>
      <c r="Q463" s="0" t="n">
        <v>86268.285</v>
      </c>
      <c r="S463" s="0" t="s">
        <v>303</v>
      </c>
    </row>
    <row r="464" customFormat="false" ht="14" hidden="true" customHeight="false" outlineLevel="0" collapsed="false">
      <c r="A464" s="0" t="str">
        <f aca="false">SUBSTITUTE(C464&amp;D464&amp;E464&amp;F464&amp;G464&amp;H464&amp;I464," ","")</f>
        <v>AgenteenSitio AgenteespecializadoBellasartesyafinesServicio7x24PlatinoNANA</v>
      </c>
      <c r="B464" s="0" t="s">
        <v>795</v>
      </c>
      <c r="C464" s="0" t="s">
        <v>51</v>
      </c>
      <c r="D464" s="0" t="s">
        <v>191</v>
      </c>
      <c r="E464" s="0" t="s">
        <v>60</v>
      </c>
      <c r="F464" s="0" t="s">
        <v>55</v>
      </c>
      <c r="G464" s="0" t="s">
        <v>198</v>
      </c>
      <c r="H464" s="0" t="s">
        <v>35</v>
      </c>
      <c r="I464" s="0" t="s">
        <v>35</v>
      </c>
      <c r="J464" s="0" t="s">
        <v>305</v>
      </c>
      <c r="K464" s="0" t="n">
        <v>22203772.9802686</v>
      </c>
      <c r="L464" s="0" t="n">
        <v>33422593.635</v>
      </c>
      <c r="M464" s="0" t="n">
        <v>36033247.3048082</v>
      </c>
      <c r="N464" s="0" t="n">
        <v>29305150.425</v>
      </c>
      <c r="O464" s="0" t="n">
        <v>29299821.21</v>
      </c>
      <c r="P464" s="0" t="n">
        <v>42259476.42</v>
      </c>
      <c r="Q464" s="0" t="n">
        <v>36593345.115</v>
      </c>
      <c r="S464" s="0" t="s">
        <v>303</v>
      </c>
    </row>
    <row r="465" customFormat="false" ht="14" hidden="true" customHeight="false" outlineLevel="0" collapsed="false">
      <c r="A465" s="0" t="str">
        <f aca="false">SUBSTITUTE(C465&amp;D465&amp;E465&amp;F465&amp;G465&amp;H465&amp;I465," ","")</f>
        <v>AgenteenSitio AgenteespecializadoMatemáticas,cienciasnaturalesyafinesJornadaOrdinariaPlataNANA</v>
      </c>
      <c r="B465" s="0" t="s">
        <v>796</v>
      </c>
      <c r="C465" s="0" t="s">
        <v>51</v>
      </c>
      <c r="D465" s="0" t="s">
        <v>191</v>
      </c>
      <c r="E465" s="0" t="s">
        <v>673</v>
      </c>
      <c r="F465" s="0" t="s">
        <v>53</v>
      </c>
      <c r="G465" s="0" t="s">
        <v>195</v>
      </c>
      <c r="H465" s="0" t="s">
        <v>35</v>
      </c>
      <c r="I465" s="0" t="s">
        <v>35</v>
      </c>
      <c r="J465" s="0" t="s">
        <v>36</v>
      </c>
      <c r="K465" s="0" t="n">
        <v>7120248.14804641</v>
      </c>
      <c r="L465" s="0" t="n">
        <v>7142795.82</v>
      </c>
      <c r="M465" s="0" t="n">
        <v>8454037.30892985</v>
      </c>
      <c r="N465" s="0" t="n">
        <v>7850518.47</v>
      </c>
      <c r="O465" s="0" t="n">
        <v>8091773.865</v>
      </c>
      <c r="P465" s="0" t="n">
        <v>7884234.63</v>
      </c>
      <c r="Q465" s="0" t="n">
        <v>8591242.095</v>
      </c>
      <c r="S465" s="0" t="s">
        <v>303</v>
      </c>
    </row>
    <row r="466" customFormat="false" ht="14" hidden="true" customHeight="false" outlineLevel="0" collapsed="false">
      <c r="A466" s="0" t="str">
        <f aca="false">SUBSTITUTE(C466&amp;D466&amp;E466&amp;F466&amp;G466&amp;H466&amp;I466," ","")</f>
        <v>AgenteenSitio AgenteespecializadoMatemáticas,cienciasnaturalesyafinesHoraextradiurnaPlataNANA</v>
      </c>
      <c r="B466" s="0" t="s">
        <v>797</v>
      </c>
      <c r="C466" s="0" t="s">
        <v>51</v>
      </c>
      <c r="D466" s="0" t="s">
        <v>191</v>
      </c>
      <c r="E466" s="0" t="s">
        <v>673</v>
      </c>
      <c r="F466" s="0" t="s">
        <v>192</v>
      </c>
      <c r="G466" s="0" t="s">
        <v>195</v>
      </c>
      <c r="H466" s="0" t="s">
        <v>35</v>
      </c>
      <c r="I466" s="0" t="s">
        <v>35</v>
      </c>
      <c r="J466" s="0" t="s">
        <v>325</v>
      </c>
      <c r="K466" s="0" t="n">
        <v>35952.502630286</v>
      </c>
      <c r="L466" s="0" t="n">
        <v>38925.315</v>
      </c>
      <c r="M466" s="0" t="n">
        <v>46121.0777049656</v>
      </c>
      <c r="N466" s="0" t="n">
        <v>31798.305</v>
      </c>
      <c r="O466" s="0" t="n">
        <v>32286.825</v>
      </c>
      <c r="P466" s="0" t="n">
        <v>40902.165</v>
      </c>
      <c r="Q466" s="0" t="n">
        <v>50301</v>
      </c>
      <c r="S466" s="0" t="s">
        <v>303</v>
      </c>
    </row>
    <row r="467" customFormat="false" ht="14" hidden="true" customHeight="false" outlineLevel="0" collapsed="false">
      <c r="A467" s="0" t="str">
        <f aca="false">SUBSTITUTE(C467&amp;D467&amp;E467&amp;F467&amp;G467&amp;H467&amp;I467," ","")</f>
        <v>AgenteenSitio AgenteespecializadoMatemáticas,cienciasnaturalesyafinesHoraextranocturna PlataNANA</v>
      </c>
      <c r="B467" s="0" t="s">
        <v>798</v>
      </c>
      <c r="C467" s="0" t="s">
        <v>51</v>
      </c>
      <c r="D467" s="0" t="s">
        <v>191</v>
      </c>
      <c r="E467" s="0" t="s">
        <v>673</v>
      </c>
      <c r="F467" s="0" t="s">
        <v>197</v>
      </c>
      <c r="G467" s="0" t="s">
        <v>195</v>
      </c>
      <c r="H467" s="0" t="s">
        <v>35</v>
      </c>
      <c r="I467" s="0" t="s">
        <v>35</v>
      </c>
      <c r="J467" s="0" t="s">
        <v>325</v>
      </c>
      <c r="K467" s="0" t="n">
        <v>48522.1066571378</v>
      </c>
      <c r="L467" s="0" t="n">
        <v>54495.855</v>
      </c>
      <c r="M467" s="0" t="n">
        <v>64569.5087869518</v>
      </c>
      <c r="N467" s="0" t="n">
        <v>44517.42</v>
      </c>
      <c r="O467" s="0" t="n">
        <v>44922.105</v>
      </c>
      <c r="P467" s="0" t="n">
        <v>52177.455</v>
      </c>
      <c r="Q467" s="0" t="n">
        <v>69815.925</v>
      </c>
      <c r="S467" s="0" t="s">
        <v>303</v>
      </c>
    </row>
    <row r="468" customFormat="false" ht="14" hidden="true" customHeight="false" outlineLevel="0" collapsed="false">
      <c r="A468" s="0" t="str">
        <f aca="false">SUBSTITUTE(C468&amp;D468&amp;E468&amp;F468&amp;G468&amp;H468&amp;I468," ","")</f>
        <v>AgenteenSitio AgenteespecializadoMatemáticas,cienciasnaturalesyafinesHoraextradominicalyfestivoPlataNANA</v>
      </c>
      <c r="B468" s="0" t="s">
        <v>799</v>
      </c>
      <c r="C468" s="0" t="s">
        <v>51</v>
      </c>
      <c r="D468" s="0" t="s">
        <v>191</v>
      </c>
      <c r="E468" s="0" t="s">
        <v>673</v>
      </c>
      <c r="F468" s="0" t="s">
        <v>194</v>
      </c>
      <c r="G468" s="0" t="s">
        <v>195</v>
      </c>
      <c r="H468" s="0" t="s">
        <v>35</v>
      </c>
      <c r="I468" s="0" t="s">
        <v>35</v>
      </c>
      <c r="J468" s="0" t="s">
        <v>325</v>
      </c>
      <c r="K468" s="0" t="n">
        <v>61091.7106839896</v>
      </c>
      <c r="L468" s="0" t="n">
        <v>62281.125</v>
      </c>
      <c r="M468" s="0" t="n">
        <v>73793.724327945</v>
      </c>
      <c r="N468" s="0" t="n">
        <v>63596.61</v>
      </c>
      <c r="O468" s="0" t="n">
        <v>51240.78</v>
      </c>
      <c r="P468" s="0" t="n">
        <v>57816.135</v>
      </c>
      <c r="Q468" s="0" t="n">
        <v>77723.325</v>
      </c>
      <c r="S468" s="0" t="s">
        <v>303</v>
      </c>
    </row>
    <row r="469" customFormat="false" ht="14" hidden="true" customHeight="false" outlineLevel="0" collapsed="false">
      <c r="A469" s="0" t="str">
        <f aca="false">SUBSTITUTE(C469&amp;D469&amp;E469&amp;F469&amp;G469&amp;H469&amp;I469," ","")</f>
        <v>AgenteenSitio AgenteespecializadoMatemáticas,cienciasnaturalesyafinesServicio7x24PlataNANA</v>
      </c>
      <c r="B469" s="0" t="s">
        <v>800</v>
      </c>
      <c r="C469" s="0" t="s">
        <v>51</v>
      </c>
      <c r="D469" s="0" t="s">
        <v>191</v>
      </c>
      <c r="E469" s="0" t="s">
        <v>673</v>
      </c>
      <c r="F469" s="0" t="s">
        <v>55</v>
      </c>
      <c r="G469" s="0" t="s">
        <v>195</v>
      </c>
      <c r="H469" s="0" t="s">
        <v>35</v>
      </c>
      <c r="I469" s="0" t="s">
        <v>35</v>
      </c>
      <c r="J469" s="0" t="s">
        <v>305</v>
      </c>
      <c r="K469" s="0" t="n">
        <v>22203772.9802686</v>
      </c>
      <c r="L469" s="0" t="n">
        <v>31831041.015</v>
      </c>
      <c r="M469" s="0" t="n">
        <v>34027500.1684426</v>
      </c>
      <c r="N469" s="0" t="n">
        <v>29100158.325</v>
      </c>
      <c r="O469" s="0" t="n">
        <v>29299821.21</v>
      </c>
      <c r="P469" s="0" t="n">
        <v>40516817.94</v>
      </c>
      <c r="Q469" s="0" t="n">
        <v>32968703.7</v>
      </c>
      <c r="S469" s="0" t="s">
        <v>303</v>
      </c>
    </row>
    <row r="470" customFormat="false" ht="14" hidden="true" customHeight="false" outlineLevel="0" collapsed="false">
      <c r="A470" s="0" t="str">
        <f aca="false">SUBSTITUTE(C470&amp;D470&amp;E470&amp;F470&amp;G470&amp;H470&amp;I470," ","")</f>
        <v>AgenteenSitio AgenteespecializadoMatemáticas,cienciasnaturalesyafinesJornadaOrdinariaOroNANA</v>
      </c>
      <c r="B470" s="0" t="s">
        <v>801</v>
      </c>
      <c r="C470" s="0" t="s">
        <v>51</v>
      </c>
      <c r="D470" s="0" t="s">
        <v>191</v>
      </c>
      <c r="E470" s="0" t="s">
        <v>673</v>
      </c>
      <c r="F470" s="0" t="s">
        <v>53</v>
      </c>
      <c r="G470" s="0" t="s">
        <v>54</v>
      </c>
      <c r="H470" s="0" t="s">
        <v>35</v>
      </c>
      <c r="I470" s="0" t="s">
        <v>35</v>
      </c>
      <c r="J470" s="0" t="s">
        <v>36</v>
      </c>
      <c r="K470" s="0" t="n">
        <v>7120248.14804641</v>
      </c>
      <c r="L470" s="0" t="n">
        <v>7285652.73</v>
      </c>
      <c r="M470" s="0" t="n">
        <v>8696065.28800027</v>
      </c>
      <c r="N470" s="0" t="n">
        <v>7891532.415</v>
      </c>
      <c r="O470" s="0" t="n">
        <v>8091773.865</v>
      </c>
      <c r="P470" s="0" t="n">
        <v>8050217.58</v>
      </c>
      <c r="Q470" s="0" t="n">
        <v>8972115.885</v>
      </c>
      <c r="S470" s="0" t="s">
        <v>303</v>
      </c>
    </row>
    <row r="471" customFormat="false" ht="14" hidden="true" customHeight="false" outlineLevel="0" collapsed="false">
      <c r="A471" s="0" t="str">
        <f aca="false">SUBSTITUTE(C471&amp;D471&amp;E471&amp;F471&amp;G471&amp;H471&amp;I471," ","")</f>
        <v>AgenteenSitio AgenteespecializadoMatemáticas,cienciasnaturalesyafinesHoraextradiurnaOroNANA</v>
      </c>
      <c r="B471" s="0" t="s">
        <v>802</v>
      </c>
      <c r="C471" s="0" t="s">
        <v>51</v>
      </c>
      <c r="D471" s="0" t="s">
        <v>191</v>
      </c>
      <c r="E471" s="0" t="s">
        <v>673</v>
      </c>
      <c r="F471" s="0" t="s">
        <v>192</v>
      </c>
      <c r="G471" s="0" t="s">
        <v>54</v>
      </c>
      <c r="H471" s="0" t="s">
        <v>35</v>
      </c>
      <c r="I471" s="0" t="s">
        <v>35</v>
      </c>
      <c r="J471" s="0" t="s">
        <v>325</v>
      </c>
      <c r="K471" s="0" t="n">
        <v>35952.502630286</v>
      </c>
      <c r="L471" s="0" t="n">
        <v>39704.67</v>
      </c>
      <c r="M471" s="0" t="n">
        <v>47441.4635539483</v>
      </c>
      <c r="N471" s="0" t="n">
        <v>31798.305</v>
      </c>
      <c r="O471" s="0" t="n">
        <v>32286.825</v>
      </c>
      <c r="P471" s="0" t="n">
        <v>41763.285</v>
      </c>
      <c r="Q471" s="0" t="n">
        <v>52530.39</v>
      </c>
      <c r="S471" s="0" t="s">
        <v>303</v>
      </c>
    </row>
    <row r="472" customFormat="false" ht="14" hidden="true" customHeight="false" outlineLevel="0" collapsed="false">
      <c r="A472" s="0" t="str">
        <f aca="false">SUBSTITUTE(C472&amp;D472&amp;E472&amp;F472&amp;G472&amp;H472&amp;I472," ","")</f>
        <v>AgenteenSitio AgenteespecializadoMatemáticas,cienciasnaturalesyafinesHoraextranocturna OroNANA</v>
      </c>
      <c r="B472" s="0" t="s">
        <v>803</v>
      </c>
      <c r="C472" s="0" t="s">
        <v>51</v>
      </c>
      <c r="D472" s="0" t="s">
        <v>191</v>
      </c>
      <c r="E472" s="0" t="s">
        <v>673</v>
      </c>
      <c r="F472" s="0" t="s">
        <v>197</v>
      </c>
      <c r="G472" s="0" t="s">
        <v>54</v>
      </c>
      <c r="H472" s="0" t="s">
        <v>35</v>
      </c>
      <c r="I472" s="0" t="s">
        <v>35</v>
      </c>
      <c r="J472" s="0" t="s">
        <v>325</v>
      </c>
      <c r="K472" s="0" t="n">
        <v>48522.1066571378</v>
      </c>
      <c r="L472" s="0" t="n">
        <v>55585.71</v>
      </c>
      <c r="M472" s="0" t="n">
        <v>66418.0489755276</v>
      </c>
      <c r="N472" s="0" t="n">
        <v>44517.42</v>
      </c>
      <c r="O472" s="0" t="n">
        <v>44922.105</v>
      </c>
      <c r="P472" s="0" t="n">
        <v>53276.625</v>
      </c>
      <c r="Q472" s="0" t="n">
        <v>72911.61</v>
      </c>
      <c r="S472" s="0" t="s">
        <v>303</v>
      </c>
    </row>
    <row r="473" customFormat="false" ht="14" hidden="true" customHeight="false" outlineLevel="0" collapsed="false">
      <c r="A473" s="0" t="str">
        <f aca="false">SUBSTITUTE(C473&amp;D473&amp;E473&amp;F473&amp;G473&amp;H473&amp;I473," ","")</f>
        <v>AgenteenSitio AgenteespecializadoMatemáticas,cienciasnaturalesyafinesHoraextradominicalyfestivoOroNANA</v>
      </c>
      <c r="B473" s="0" t="s">
        <v>804</v>
      </c>
      <c r="C473" s="0" t="s">
        <v>51</v>
      </c>
      <c r="D473" s="0" t="s">
        <v>191</v>
      </c>
      <c r="E473" s="0" t="s">
        <v>673</v>
      </c>
      <c r="F473" s="0" t="s">
        <v>194</v>
      </c>
      <c r="G473" s="0" t="s">
        <v>54</v>
      </c>
      <c r="H473" s="0" t="s">
        <v>35</v>
      </c>
      <c r="I473" s="0" t="s">
        <v>35</v>
      </c>
      <c r="J473" s="0" t="s">
        <v>325</v>
      </c>
      <c r="K473" s="0" t="n">
        <v>61091.7106839896</v>
      </c>
      <c r="L473" s="0" t="n">
        <v>63526.23</v>
      </c>
      <c r="M473" s="0" t="n">
        <v>75906.3416863173</v>
      </c>
      <c r="N473" s="0" t="n">
        <v>63596.61</v>
      </c>
      <c r="O473" s="0" t="n">
        <v>51240.78</v>
      </c>
      <c r="P473" s="0" t="n">
        <v>59033.295</v>
      </c>
      <c r="Q473" s="0" t="n">
        <v>81168.84</v>
      </c>
      <c r="S473" s="0" t="s">
        <v>303</v>
      </c>
    </row>
    <row r="474" customFormat="false" ht="14" hidden="true" customHeight="false" outlineLevel="0" collapsed="false">
      <c r="A474" s="0" t="str">
        <f aca="false">SUBSTITUTE(C474&amp;D474&amp;E474&amp;F474&amp;G474&amp;H474&amp;I474," ","")</f>
        <v>AgenteenSitio AgenteespecializadoMatemáticas,cienciasnaturalesyafinesServicio7x24OroNANA</v>
      </c>
      <c r="B474" s="0" t="s">
        <v>805</v>
      </c>
      <c r="C474" s="0" t="s">
        <v>51</v>
      </c>
      <c r="D474" s="0" t="s">
        <v>191</v>
      </c>
      <c r="E474" s="0" t="s">
        <v>673</v>
      </c>
      <c r="F474" s="0" t="s">
        <v>55</v>
      </c>
      <c r="G474" s="0" t="s">
        <v>54</v>
      </c>
      <c r="H474" s="0" t="s">
        <v>35</v>
      </c>
      <c r="I474" s="0" t="s">
        <v>35</v>
      </c>
      <c r="J474" s="0" t="s">
        <v>305</v>
      </c>
      <c r="K474" s="0" t="n">
        <v>22203772.9802686</v>
      </c>
      <c r="L474" s="0" t="n">
        <v>26769604.32</v>
      </c>
      <c r="M474" s="0" t="n">
        <v>35001662.7842011</v>
      </c>
      <c r="N474" s="0" t="n">
        <v>29202654.375</v>
      </c>
      <c r="O474" s="0" t="n">
        <v>29299821.21</v>
      </c>
      <c r="P474" s="0" t="n">
        <v>41369802.84</v>
      </c>
      <c r="Q474" s="0" t="n">
        <v>34430298.615</v>
      </c>
      <c r="S474" s="0" t="s">
        <v>303</v>
      </c>
    </row>
    <row r="475" customFormat="false" ht="14" hidden="true" customHeight="false" outlineLevel="0" collapsed="false">
      <c r="A475" s="0" t="str">
        <f aca="false">SUBSTITUTE(C475&amp;D475&amp;E475&amp;F475&amp;G475&amp;H475&amp;I475," ","")</f>
        <v>AgenteenSitio AgenteespecializadoMatemáticas,cienciasnaturalesyafinesJornadaOrdinariaPlatinoNANA</v>
      </c>
      <c r="B475" s="0" t="s">
        <v>806</v>
      </c>
      <c r="C475" s="0" t="s">
        <v>51</v>
      </c>
      <c r="D475" s="0" t="s">
        <v>191</v>
      </c>
      <c r="E475" s="0" t="s">
        <v>673</v>
      </c>
      <c r="F475" s="0" t="s">
        <v>53</v>
      </c>
      <c r="G475" s="0" t="s">
        <v>198</v>
      </c>
      <c r="H475" s="0" t="s">
        <v>35</v>
      </c>
      <c r="I475" s="0" t="s">
        <v>35</v>
      </c>
      <c r="J475" s="0" t="s">
        <v>36</v>
      </c>
      <c r="K475" s="0" t="n">
        <v>7120248.14804641</v>
      </c>
      <c r="L475" s="0" t="n">
        <v>7499936.025</v>
      </c>
      <c r="M475" s="0" t="n">
        <v>8952359.57883435</v>
      </c>
      <c r="N475" s="0" t="n">
        <v>7932546.36</v>
      </c>
      <c r="O475" s="0" t="n">
        <v>8091773.865</v>
      </c>
      <c r="P475" s="0" t="n">
        <v>8223340.995</v>
      </c>
      <c r="Q475" s="0" t="n">
        <v>9535779.99</v>
      </c>
      <c r="S475" s="0" t="s">
        <v>303</v>
      </c>
    </row>
    <row r="476" customFormat="false" ht="14" hidden="true" customHeight="false" outlineLevel="0" collapsed="false">
      <c r="A476" s="0" t="str">
        <f aca="false">SUBSTITUTE(C476&amp;D476&amp;E476&amp;F476&amp;G476&amp;H476&amp;I476," ","")</f>
        <v>AgenteenSitio AgenteespecializadoMatemáticas,cienciasnaturalesyafinesHoraextradiurnaPlatinoNANA</v>
      </c>
      <c r="B476" s="0" t="s">
        <v>807</v>
      </c>
      <c r="C476" s="0" t="s">
        <v>51</v>
      </c>
      <c r="D476" s="0" t="s">
        <v>191</v>
      </c>
      <c r="E476" s="0" t="s">
        <v>673</v>
      </c>
      <c r="F476" s="0" t="s">
        <v>192</v>
      </c>
      <c r="G476" s="0" t="s">
        <v>198</v>
      </c>
      <c r="H476" s="0" t="s">
        <v>35</v>
      </c>
      <c r="I476" s="0" t="s">
        <v>35</v>
      </c>
      <c r="J476" s="0" t="s">
        <v>325</v>
      </c>
      <c r="K476" s="0" t="n">
        <v>35952.502630286</v>
      </c>
      <c r="L476" s="0" t="n">
        <v>40872.15</v>
      </c>
      <c r="M476" s="0" t="n">
        <v>48839.6793969765</v>
      </c>
      <c r="N476" s="0" t="n">
        <v>31798.305</v>
      </c>
      <c r="O476" s="0" t="n">
        <v>32286.825</v>
      </c>
      <c r="P476" s="0" t="n">
        <v>42660.63</v>
      </c>
      <c r="Q476" s="0" t="n">
        <v>55831.005</v>
      </c>
      <c r="S476" s="0" t="s">
        <v>303</v>
      </c>
    </row>
    <row r="477" customFormat="false" ht="14" hidden="true" customHeight="false" outlineLevel="0" collapsed="false">
      <c r="A477" s="0" t="str">
        <f aca="false">SUBSTITUTE(C477&amp;D477&amp;E477&amp;F477&amp;G477&amp;H477&amp;I477," ","")</f>
        <v>AgenteenSitio AgenteespecializadoMatemáticas,cienciasnaturalesyafinesHoraextranocturna PlatinoNANA</v>
      </c>
      <c r="B477" s="0" t="s">
        <v>808</v>
      </c>
      <c r="C477" s="0" t="s">
        <v>51</v>
      </c>
      <c r="D477" s="0" t="s">
        <v>191</v>
      </c>
      <c r="E477" s="0" t="s">
        <v>673</v>
      </c>
      <c r="F477" s="0" t="s">
        <v>197</v>
      </c>
      <c r="G477" s="0" t="s">
        <v>198</v>
      </c>
      <c r="H477" s="0" t="s">
        <v>35</v>
      </c>
      <c r="I477" s="0" t="s">
        <v>35</v>
      </c>
      <c r="J477" s="0" t="s">
        <v>325</v>
      </c>
      <c r="K477" s="0" t="n">
        <v>48522.1066571378</v>
      </c>
      <c r="L477" s="0" t="n">
        <v>57221.01</v>
      </c>
      <c r="M477" s="0" t="n">
        <v>68375.5511557672</v>
      </c>
      <c r="N477" s="0" t="n">
        <v>44517.42</v>
      </c>
      <c r="O477" s="0" t="n">
        <v>44922.105</v>
      </c>
      <c r="P477" s="0" t="n">
        <v>54422.37</v>
      </c>
      <c r="Q477" s="0" t="n">
        <v>77491.485</v>
      </c>
      <c r="S477" s="0" t="s">
        <v>303</v>
      </c>
    </row>
    <row r="478" customFormat="false" ht="14" hidden="true" customHeight="false" outlineLevel="0" collapsed="false">
      <c r="A478" s="0" t="str">
        <f aca="false">SUBSTITUTE(C478&amp;D478&amp;E478&amp;F478&amp;G478&amp;H478&amp;I478," ","")</f>
        <v>AgenteenSitio AgenteespecializadoMatemáticas,cienciasnaturalesyafinesHoraextradominicalyfestivoPlatinoNANA</v>
      </c>
      <c r="B478" s="0" t="s">
        <v>809</v>
      </c>
      <c r="C478" s="0" t="s">
        <v>51</v>
      </c>
      <c r="D478" s="0" t="s">
        <v>191</v>
      </c>
      <c r="E478" s="0" t="s">
        <v>673</v>
      </c>
      <c r="F478" s="0" t="s">
        <v>194</v>
      </c>
      <c r="G478" s="0" t="s">
        <v>198</v>
      </c>
      <c r="H478" s="0" t="s">
        <v>35</v>
      </c>
      <c r="I478" s="0" t="s">
        <v>35</v>
      </c>
      <c r="J478" s="0" t="s">
        <v>325</v>
      </c>
      <c r="K478" s="0" t="n">
        <v>61091.7106839896</v>
      </c>
      <c r="L478" s="0" t="n">
        <v>65395.44</v>
      </c>
      <c r="M478" s="0" t="n">
        <v>78143.4870351625</v>
      </c>
      <c r="N478" s="0" t="n">
        <v>63596.61</v>
      </c>
      <c r="O478" s="0" t="n">
        <v>51240.78</v>
      </c>
      <c r="P478" s="0" t="n">
        <v>60302.205</v>
      </c>
      <c r="Q478" s="0" t="n">
        <v>86268.285</v>
      </c>
      <c r="S478" s="0" t="s">
        <v>303</v>
      </c>
    </row>
    <row r="479" customFormat="false" ht="14" hidden="true" customHeight="false" outlineLevel="0" collapsed="false">
      <c r="A479" s="0" t="str">
        <f aca="false">SUBSTITUTE(C479&amp;D479&amp;E479&amp;F479&amp;G479&amp;H479&amp;I479," ","")</f>
        <v>AgenteenSitio AgenteespecializadoMatemáticas,cienciasnaturalesyafinesServicio7x24PlatinoNANA</v>
      </c>
      <c r="B479" s="0" t="s">
        <v>810</v>
      </c>
      <c r="C479" s="0" t="s">
        <v>51</v>
      </c>
      <c r="D479" s="0" t="s">
        <v>191</v>
      </c>
      <c r="E479" s="0" t="s">
        <v>673</v>
      </c>
      <c r="F479" s="0" t="s">
        <v>55</v>
      </c>
      <c r="G479" s="0" t="s">
        <v>198</v>
      </c>
      <c r="H479" s="0" t="s">
        <v>35</v>
      </c>
      <c r="I479" s="0" t="s">
        <v>35</v>
      </c>
      <c r="J479" s="0" t="s">
        <v>305</v>
      </c>
      <c r="K479" s="0" t="n">
        <v>22203772.9802686</v>
      </c>
      <c r="L479" s="0" t="n">
        <v>33422593.635</v>
      </c>
      <c r="M479" s="0" t="n">
        <v>36033247.3048082</v>
      </c>
      <c r="N479" s="0" t="n">
        <v>29305150.425</v>
      </c>
      <c r="O479" s="0" t="n">
        <v>29299821.21</v>
      </c>
      <c r="P479" s="0" t="n">
        <v>42259476.42</v>
      </c>
      <c r="Q479" s="0" t="n">
        <v>36593345.115</v>
      </c>
      <c r="S479" s="0" t="s">
        <v>303</v>
      </c>
    </row>
    <row r="480" customFormat="false" ht="14" hidden="true" customHeight="false" outlineLevel="0" collapsed="false">
      <c r="A480" s="0" t="str">
        <f aca="false">SUBSTITUTE(C480&amp;D480&amp;E480&amp;F480&amp;G480&amp;H480&amp;I480," ","")</f>
        <v>AgenteenSitio AgenteespecializadoCienciasdelasaludyafinesJornadaOrdinariaPlataNANA</v>
      </c>
      <c r="B480" s="0" t="s">
        <v>811</v>
      </c>
      <c r="C480" s="0" t="s">
        <v>51</v>
      </c>
      <c r="D480" s="0" t="s">
        <v>191</v>
      </c>
      <c r="E480" s="0" t="s">
        <v>689</v>
      </c>
      <c r="F480" s="0" t="s">
        <v>53</v>
      </c>
      <c r="G480" s="0" t="s">
        <v>195</v>
      </c>
      <c r="H480" s="0" t="s">
        <v>35</v>
      </c>
      <c r="I480" s="0" t="s">
        <v>35</v>
      </c>
      <c r="J480" s="0" t="s">
        <v>36</v>
      </c>
      <c r="K480" s="0" t="n">
        <v>8628600.63126863</v>
      </c>
      <c r="L480" s="0" t="n">
        <v>8703578.925</v>
      </c>
      <c r="M480" s="0" t="n">
        <v>12099629.4974571</v>
      </c>
      <c r="N480" s="0" t="n">
        <v>9608078.88</v>
      </c>
      <c r="O480" s="0" t="n">
        <v>13130635.14</v>
      </c>
      <c r="P480" s="0" t="n">
        <v>9424742.085</v>
      </c>
      <c r="Q480" s="0" t="n">
        <v>10439037.945</v>
      </c>
      <c r="S480" s="0" t="s">
        <v>303</v>
      </c>
    </row>
    <row r="481" customFormat="false" ht="14" hidden="true" customHeight="false" outlineLevel="0" collapsed="false">
      <c r="A481" s="0" t="str">
        <f aca="false">SUBSTITUTE(C481&amp;D481&amp;E481&amp;F481&amp;G481&amp;H481&amp;I481," ","")</f>
        <v>AgenteenSitio AgenteespecializadoCienciasdelasaludyafinesHoraextradiurnaPlataNANA</v>
      </c>
      <c r="B481" s="0" t="s">
        <v>812</v>
      </c>
      <c r="C481" s="0" t="s">
        <v>51</v>
      </c>
      <c r="D481" s="0" t="s">
        <v>191</v>
      </c>
      <c r="E481" s="0" t="s">
        <v>689</v>
      </c>
      <c r="F481" s="0" t="s">
        <v>192</v>
      </c>
      <c r="G481" s="0" t="s">
        <v>195</v>
      </c>
      <c r="H481" s="0" t="s">
        <v>35</v>
      </c>
      <c r="I481" s="0" t="s">
        <v>35</v>
      </c>
      <c r="J481" s="0" t="s">
        <v>325</v>
      </c>
      <c r="K481" s="0" t="n">
        <v>43808.5051470683</v>
      </c>
      <c r="L481" s="0" t="n">
        <v>47430.945</v>
      </c>
      <c r="M481" s="0" t="n">
        <v>68896.9185469239</v>
      </c>
      <c r="N481" s="0" t="n">
        <v>39748.14</v>
      </c>
      <c r="O481" s="0" t="n">
        <v>55614.69</v>
      </c>
      <c r="P481" s="0" t="n">
        <v>50899.23</v>
      </c>
      <c r="Q481" s="0" t="n">
        <v>62718.93</v>
      </c>
      <c r="S481" s="0" t="s">
        <v>303</v>
      </c>
    </row>
    <row r="482" customFormat="false" ht="14" hidden="true" customHeight="false" outlineLevel="0" collapsed="false">
      <c r="A482" s="0" t="str">
        <f aca="false">SUBSTITUTE(C482&amp;D482&amp;E482&amp;F482&amp;G482&amp;H482&amp;I482," ","")</f>
        <v>AgenteenSitio AgenteespecializadoCienciasdelasaludyafinesHoraextranocturna PlataNANA</v>
      </c>
      <c r="B482" s="0" t="s">
        <v>813</v>
      </c>
      <c r="C482" s="0" t="s">
        <v>51</v>
      </c>
      <c r="D482" s="0" t="s">
        <v>191</v>
      </c>
      <c r="E482" s="0" t="s">
        <v>689</v>
      </c>
      <c r="F482" s="0" t="s">
        <v>197</v>
      </c>
      <c r="G482" s="0" t="s">
        <v>195</v>
      </c>
      <c r="H482" s="0" t="s">
        <v>35</v>
      </c>
      <c r="I482" s="0" t="s">
        <v>35</v>
      </c>
      <c r="J482" s="0" t="s">
        <v>325</v>
      </c>
      <c r="K482" s="0" t="n">
        <v>59520.5101806331</v>
      </c>
      <c r="L482" s="0" t="n">
        <v>66403.53</v>
      </c>
      <c r="M482" s="0" t="n">
        <v>96455.6859656935</v>
      </c>
      <c r="N482" s="0" t="n">
        <v>55646.775</v>
      </c>
      <c r="O482" s="0" t="n">
        <v>77581.53</v>
      </c>
      <c r="P482" s="0" t="n">
        <v>65366.46</v>
      </c>
      <c r="Q482" s="0" t="n">
        <v>87051.78</v>
      </c>
      <c r="S482" s="0" t="s">
        <v>303</v>
      </c>
    </row>
    <row r="483" customFormat="false" ht="14" hidden="true" customHeight="false" outlineLevel="0" collapsed="false">
      <c r="A483" s="0" t="str">
        <f aca="false">SUBSTITUTE(C483&amp;D483&amp;E483&amp;F483&amp;G483&amp;H483&amp;I483," ","")</f>
        <v>AgenteenSitio AgenteespecializadoCienciasdelasaludyafinesHoraextradominicalyfestivoPlataNANA</v>
      </c>
      <c r="B483" s="0" t="s">
        <v>814</v>
      </c>
      <c r="C483" s="0" t="s">
        <v>51</v>
      </c>
      <c r="D483" s="0" t="s">
        <v>191</v>
      </c>
      <c r="E483" s="0" t="s">
        <v>689</v>
      </c>
      <c r="F483" s="0" t="s">
        <v>194</v>
      </c>
      <c r="G483" s="0" t="s">
        <v>195</v>
      </c>
      <c r="H483" s="0" t="s">
        <v>35</v>
      </c>
      <c r="I483" s="0" t="s">
        <v>35</v>
      </c>
      <c r="J483" s="0" t="s">
        <v>325</v>
      </c>
      <c r="K483" s="0" t="n">
        <v>75232.5152141978</v>
      </c>
      <c r="L483" s="0" t="n">
        <v>75890.34</v>
      </c>
      <c r="M483" s="0" t="n">
        <v>110235.069675078</v>
      </c>
      <c r="N483" s="0" t="n">
        <v>79496.28</v>
      </c>
      <c r="O483" s="0" t="n">
        <v>88564.95</v>
      </c>
      <c r="P483" s="0" t="n">
        <v>72600.075</v>
      </c>
      <c r="Q483" s="0" t="n">
        <v>96911.19</v>
      </c>
      <c r="S483" s="0" t="s">
        <v>303</v>
      </c>
    </row>
    <row r="484" customFormat="false" ht="14" hidden="true" customHeight="false" outlineLevel="0" collapsed="false">
      <c r="A484" s="0" t="str">
        <f aca="false">SUBSTITUTE(C484&amp;D484&amp;E484&amp;F484&amp;G484&amp;H484&amp;I484," ","")</f>
        <v>AgenteenSitio AgenteespecializadoCienciasdelasaludyafinesServicio7x24PlataNANA</v>
      </c>
      <c r="B484" s="0" t="s">
        <v>815</v>
      </c>
      <c r="C484" s="0" t="s">
        <v>51</v>
      </c>
      <c r="D484" s="0" t="s">
        <v>191</v>
      </c>
      <c r="E484" s="0" t="s">
        <v>689</v>
      </c>
      <c r="F484" s="0" t="s">
        <v>55</v>
      </c>
      <c r="G484" s="0" t="s">
        <v>195</v>
      </c>
      <c r="H484" s="0" t="s">
        <v>35</v>
      </c>
      <c r="I484" s="0" t="s">
        <v>35</v>
      </c>
      <c r="J484" s="0" t="s">
        <v>305</v>
      </c>
      <c r="K484" s="0" t="n">
        <v>27483006.6715463</v>
      </c>
      <c r="L484" s="0" t="n">
        <v>39380814.36</v>
      </c>
      <c r="M484" s="0" t="n">
        <v>48701008.7272647</v>
      </c>
      <c r="N484" s="0" t="n">
        <v>35862718.95</v>
      </c>
      <c r="O484" s="0" t="n">
        <v>48876731.325</v>
      </c>
      <c r="P484" s="0" t="n">
        <v>49605690.105</v>
      </c>
      <c r="Q484" s="0" t="n">
        <v>40834618.83</v>
      </c>
      <c r="S484" s="0" t="s">
        <v>303</v>
      </c>
    </row>
    <row r="485" customFormat="false" ht="14" hidden="true" customHeight="false" outlineLevel="0" collapsed="false">
      <c r="A485" s="0" t="str">
        <f aca="false">SUBSTITUTE(C485&amp;D485&amp;E485&amp;F485&amp;G485&amp;H485&amp;I485," ","")</f>
        <v>AgenteenSitio AgenteespecializadoCienciasdelasaludyafinesJornadaOrdinariaOroNANA</v>
      </c>
      <c r="B485" s="0" t="s">
        <v>816</v>
      </c>
      <c r="C485" s="0" t="s">
        <v>51</v>
      </c>
      <c r="D485" s="0" t="s">
        <v>191</v>
      </c>
      <c r="E485" s="0" t="s">
        <v>689</v>
      </c>
      <c r="F485" s="0" t="s">
        <v>53</v>
      </c>
      <c r="G485" s="0" t="s">
        <v>54</v>
      </c>
      <c r="H485" s="0" t="s">
        <v>35</v>
      </c>
      <c r="I485" s="0" t="s">
        <v>35</v>
      </c>
      <c r="J485" s="0" t="s">
        <v>36</v>
      </c>
      <c r="K485" s="0" t="n">
        <v>8628600.63126863</v>
      </c>
      <c r="L485" s="0" t="n">
        <v>8877651.435</v>
      </c>
      <c r="M485" s="0" t="n">
        <v>12446025.9903702</v>
      </c>
      <c r="N485" s="0" t="n">
        <v>9649092.825</v>
      </c>
      <c r="O485" s="0" t="n">
        <v>13130635.14</v>
      </c>
      <c r="P485" s="0" t="n">
        <v>9623157.795</v>
      </c>
      <c r="Q485" s="0" t="n">
        <v>10901828.88</v>
      </c>
      <c r="S485" s="0" t="s">
        <v>303</v>
      </c>
    </row>
    <row r="486" customFormat="false" ht="14" hidden="true" customHeight="false" outlineLevel="0" collapsed="false">
      <c r="A486" s="0" t="str">
        <f aca="false">SUBSTITUTE(C486&amp;D486&amp;E486&amp;F486&amp;G486&amp;H486&amp;I486," ","")</f>
        <v>AgenteenSitio AgenteespecializadoCienciasdelasaludyafinesHoraextradiurnaOroNANA</v>
      </c>
      <c r="B486" s="0" t="s">
        <v>817</v>
      </c>
      <c r="C486" s="0" t="s">
        <v>51</v>
      </c>
      <c r="D486" s="0" t="s">
        <v>191</v>
      </c>
      <c r="E486" s="0" t="s">
        <v>689</v>
      </c>
      <c r="F486" s="0" t="s">
        <v>192</v>
      </c>
      <c r="G486" s="0" t="s">
        <v>54</v>
      </c>
      <c r="H486" s="0" t="s">
        <v>35</v>
      </c>
      <c r="I486" s="0" t="s">
        <v>35</v>
      </c>
      <c r="J486" s="0" t="s">
        <v>325</v>
      </c>
      <c r="K486" s="0" t="n">
        <v>43808.5051470683</v>
      </c>
      <c r="L486" s="0" t="n">
        <v>48380.04</v>
      </c>
      <c r="M486" s="0" t="n">
        <v>70869.346790466</v>
      </c>
      <c r="N486" s="0" t="n">
        <v>39748.14</v>
      </c>
      <c r="O486" s="0" t="n">
        <v>55614.69</v>
      </c>
      <c r="P486" s="0" t="n">
        <v>51971.49</v>
      </c>
      <c r="Q486" s="0" t="n">
        <v>65498.94</v>
      </c>
      <c r="S486" s="0" t="s">
        <v>303</v>
      </c>
    </row>
    <row r="487" customFormat="false" ht="14" hidden="true" customHeight="false" outlineLevel="0" collapsed="false">
      <c r="A487" s="0" t="str">
        <f aca="false">SUBSTITUTE(C487&amp;D487&amp;E487&amp;F487&amp;G487&amp;H487&amp;I487," ","")</f>
        <v>AgenteenSitio AgenteespecializadoCienciasdelasaludyafinesHoraextranocturna OroNANA</v>
      </c>
      <c r="B487" s="0" t="s">
        <v>818</v>
      </c>
      <c r="C487" s="0" t="s">
        <v>51</v>
      </c>
      <c r="D487" s="0" t="s">
        <v>191</v>
      </c>
      <c r="E487" s="0" t="s">
        <v>689</v>
      </c>
      <c r="F487" s="0" t="s">
        <v>197</v>
      </c>
      <c r="G487" s="0" t="s">
        <v>54</v>
      </c>
      <c r="H487" s="0" t="s">
        <v>35</v>
      </c>
      <c r="I487" s="0" t="s">
        <v>35</v>
      </c>
      <c r="J487" s="0" t="s">
        <v>325</v>
      </c>
      <c r="K487" s="0" t="n">
        <v>59520.5101806331</v>
      </c>
      <c r="L487" s="0" t="n">
        <v>67731.435</v>
      </c>
      <c r="M487" s="0" t="n">
        <v>99217.0855066523</v>
      </c>
      <c r="N487" s="0" t="n">
        <v>55646.775</v>
      </c>
      <c r="O487" s="0" t="n">
        <v>77581.53</v>
      </c>
      <c r="P487" s="0" t="n">
        <v>66741.975</v>
      </c>
      <c r="Q487" s="0" t="n">
        <v>90911.295</v>
      </c>
      <c r="S487" s="0" t="s">
        <v>303</v>
      </c>
    </row>
    <row r="488" customFormat="false" ht="14" hidden="true" customHeight="false" outlineLevel="0" collapsed="false">
      <c r="A488" s="0" t="str">
        <f aca="false">SUBSTITUTE(C488&amp;D488&amp;E488&amp;F488&amp;G488&amp;H488&amp;I488," ","")</f>
        <v>AgenteenSitio AgenteespecializadoCienciasdelasaludyafinesHoraextradominicalyfestivoOroNANA</v>
      </c>
      <c r="B488" s="0" t="s">
        <v>819</v>
      </c>
      <c r="C488" s="0" t="s">
        <v>51</v>
      </c>
      <c r="D488" s="0" t="s">
        <v>191</v>
      </c>
      <c r="E488" s="0" t="s">
        <v>689</v>
      </c>
      <c r="F488" s="0" t="s">
        <v>194</v>
      </c>
      <c r="G488" s="0" t="s">
        <v>54</v>
      </c>
      <c r="H488" s="0" t="s">
        <v>35</v>
      </c>
      <c r="I488" s="0" t="s">
        <v>35</v>
      </c>
      <c r="J488" s="0" t="s">
        <v>325</v>
      </c>
      <c r="K488" s="0" t="n">
        <v>75232.5152141978</v>
      </c>
      <c r="L488" s="0" t="n">
        <v>77407.65</v>
      </c>
      <c r="M488" s="0" t="n">
        <v>113390.954864746</v>
      </c>
      <c r="N488" s="0" t="n">
        <v>79496.28</v>
      </c>
      <c r="O488" s="0" t="n">
        <v>88564.95</v>
      </c>
      <c r="P488" s="0" t="n">
        <v>74128.77</v>
      </c>
      <c r="Q488" s="0" t="n">
        <v>101207.475</v>
      </c>
      <c r="S488" s="0" t="s">
        <v>303</v>
      </c>
    </row>
    <row r="489" customFormat="false" ht="14" hidden="true" customHeight="false" outlineLevel="0" collapsed="false">
      <c r="A489" s="0" t="str">
        <f aca="false">SUBSTITUTE(C489&amp;D489&amp;E489&amp;F489&amp;G489&amp;H489&amp;I489," ","")</f>
        <v>AgenteenSitio AgenteespecializadoCienciasdelasaludyafinesServicio7x24OroNANA</v>
      </c>
      <c r="B489" s="0" t="s">
        <v>820</v>
      </c>
      <c r="C489" s="0" t="s">
        <v>51</v>
      </c>
      <c r="D489" s="0" t="s">
        <v>191</v>
      </c>
      <c r="E489" s="0" t="s">
        <v>689</v>
      </c>
      <c r="F489" s="0" t="s">
        <v>55</v>
      </c>
      <c r="G489" s="0" t="s">
        <v>54</v>
      </c>
      <c r="H489" s="0" t="s">
        <v>35</v>
      </c>
      <c r="I489" s="0" t="s">
        <v>35</v>
      </c>
      <c r="J489" s="0" t="s">
        <v>305</v>
      </c>
      <c r="K489" s="0" t="n">
        <v>27483006.6715463</v>
      </c>
      <c r="L489" s="0" t="n">
        <v>35093724.3</v>
      </c>
      <c r="M489" s="0" t="n">
        <v>50095254.6112402</v>
      </c>
      <c r="N489" s="0" t="n">
        <v>35965215</v>
      </c>
      <c r="O489" s="0" t="n">
        <v>48876731.325</v>
      </c>
      <c r="P489" s="0" t="n">
        <v>50650020.63</v>
      </c>
      <c r="Q489" s="0" t="n">
        <v>42644931.12</v>
      </c>
      <c r="S489" s="0" t="s">
        <v>303</v>
      </c>
    </row>
    <row r="490" customFormat="false" ht="14" hidden="true" customHeight="false" outlineLevel="0" collapsed="false">
      <c r="A490" s="0" t="str">
        <f aca="false">SUBSTITUTE(C490&amp;D490&amp;E490&amp;F490&amp;G490&amp;H490&amp;I490," ","")</f>
        <v>AgenteenSitio AgenteespecializadoCienciasdelasaludyafinesJornadaOrdinariaPlatinoNANA</v>
      </c>
      <c r="B490" s="0" t="s">
        <v>821</v>
      </c>
      <c r="C490" s="0" t="s">
        <v>51</v>
      </c>
      <c r="D490" s="0" t="s">
        <v>191</v>
      </c>
      <c r="E490" s="0" t="s">
        <v>689</v>
      </c>
      <c r="F490" s="0" t="s">
        <v>53</v>
      </c>
      <c r="G490" s="0" t="s">
        <v>198</v>
      </c>
      <c r="H490" s="0" t="s">
        <v>35</v>
      </c>
      <c r="I490" s="0" t="s">
        <v>35</v>
      </c>
      <c r="J490" s="0" t="s">
        <v>36</v>
      </c>
      <c r="K490" s="0" t="n">
        <v>8628600.63126863</v>
      </c>
      <c r="L490" s="0" t="n">
        <v>9138758.13</v>
      </c>
      <c r="M490" s="0" t="n">
        <v>12812840.7852529</v>
      </c>
      <c r="N490" s="0" t="n">
        <v>9690106.77</v>
      </c>
      <c r="O490" s="0" t="n">
        <v>13130635.14</v>
      </c>
      <c r="P490" s="0" t="n">
        <v>9830107.08</v>
      </c>
      <c r="Q490" s="0" t="n">
        <v>11586724.605</v>
      </c>
      <c r="S490" s="0" t="s">
        <v>303</v>
      </c>
    </row>
    <row r="491" customFormat="false" ht="14" hidden="true" customHeight="false" outlineLevel="0" collapsed="false">
      <c r="A491" s="0" t="str">
        <f aca="false">SUBSTITUTE(C491&amp;D491&amp;E491&amp;F491&amp;G491&amp;H491&amp;I491," ","")</f>
        <v>AgenteenSitio AgenteespecializadoCienciasdelasaludyafinesHoraextradiurnaPlatinoNANA</v>
      </c>
      <c r="B491" s="0" t="s">
        <v>822</v>
      </c>
      <c r="C491" s="0" t="s">
        <v>51</v>
      </c>
      <c r="D491" s="0" t="s">
        <v>191</v>
      </c>
      <c r="E491" s="0" t="s">
        <v>689</v>
      </c>
      <c r="F491" s="0" t="s">
        <v>192</v>
      </c>
      <c r="G491" s="0" t="s">
        <v>198</v>
      </c>
      <c r="H491" s="0" t="s">
        <v>35</v>
      </c>
      <c r="I491" s="0" t="s">
        <v>35</v>
      </c>
      <c r="J491" s="0" t="s">
        <v>325</v>
      </c>
      <c r="K491" s="0" t="n">
        <v>43808.5051470683</v>
      </c>
      <c r="L491" s="0" t="n">
        <v>49803.165</v>
      </c>
      <c r="M491" s="0" t="n">
        <v>72958.0395930143</v>
      </c>
      <c r="N491" s="0" t="n">
        <v>39748.14</v>
      </c>
      <c r="O491" s="0" t="n">
        <v>55614.69</v>
      </c>
      <c r="P491" s="0" t="n">
        <v>53089.29</v>
      </c>
      <c r="Q491" s="0" t="n">
        <v>69614.1</v>
      </c>
      <c r="S491" s="0" t="s">
        <v>303</v>
      </c>
    </row>
    <row r="492" customFormat="false" ht="14" hidden="true" customHeight="false" outlineLevel="0" collapsed="false">
      <c r="A492" s="0" t="str">
        <f aca="false">SUBSTITUTE(C492&amp;D492&amp;E492&amp;F492&amp;G492&amp;H492&amp;I492," ","")</f>
        <v>AgenteenSitio AgenteespecializadoCienciasdelasaludyafinesHoraextranocturna PlatinoNANA</v>
      </c>
      <c r="B492" s="0" t="s">
        <v>823</v>
      </c>
      <c r="C492" s="0" t="s">
        <v>51</v>
      </c>
      <c r="D492" s="0" t="s">
        <v>191</v>
      </c>
      <c r="E492" s="0" t="s">
        <v>689</v>
      </c>
      <c r="F492" s="0" t="s">
        <v>197</v>
      </c>
      <c r="G492" s="0" t="s">
        <v>198</v>
      </c>
      <c r="H492" s="0" t="s">
        <v>35</v>
      </c>
      <c r="I492" s="0" t="s">
        <v>35</v>
      </c>
      <c r="J492" s="0" t="s">
        <v>325</v>
      </c>
      <c r="K492" s="0" t="n">
        <v>59520.5101806331</v>
      </c>
      <c r="L492" s="0" t="n">
        <v>69723.81</v>
      </c>
      <c r="M492" s="0" t="n">
        <v>102141.25543022</v>
      </c>
      <c r="N492" s="0" t="n">
        <v>55646.775</v>
      </c>
      <c r="O492" s="0" t="n">
        <v>77581.53</v>
      </c>
      <c r="P492" s="0" t="n">
        <v>68177.52</v>
      </c>
      <c r="Q492" s="0" t="n">
        <v>96622.425</v>
      </c>
      <c r="S492" s="0" t="s">
        <v>303</v>
      </c>
    </row>
    <row r="493" customFormat="false" ht="14" hidden="true" customHeight="false" outlineLevel="0" collapsed="false">
      <c r="A493" s="0" t="str">
        <f aca="false">SUBSTITUTE(C493&amp;D493&amp;E493&amp;F493&amp;G493&amp;H493&amp;I493," ","")</f>
        <v>AgenteenSitio AgenteespecializadoCienciasdelasaludyafinesHoraextradominicalyfestivoPlatinoNANA</v>
      </c>
      <c r="B493" s="0" t="s">
        <v>824</v>
      </c>
      <c r="C493" s="0" t="s">
        <v>51</v>
      </c>
      <c r="D493" s="0" t="s">
        <v>191</v>
      </c>
      <c r="E493" s="0" t="s">
        <v>689</v>
      </c>
      <c r="F493" s="0" t="s">
        <v>194</v>
      </c>
      <c r="G493" s="0" t="s">
        <v>198</v>
      </c>
      <c r="H493" s="0" t="s">
        <v>35</v>
      </c>
      <c r="I493" s="0" t="s">
        <v>35</v>
      </c>
      <c r="J493" s="0" t="s">
        <v>325</v>
      </c>
      <c r="K493" s="0" t="n">
        <v>75232.5152141978</v>
      </c>
      <c r="L493" s="0" t="n">
        <v>79684.65</v>
      </c>
      <c r="M493" s="0" t="n">
        <v>116732.863348823</v>
      </c>
      <c r="N493" s="0" t="n">
        <v>79496.28</v>
      </c>
      <c r="O493" s="0" t="n">
        <v>88564.95</v>
      </c>
      <c r="P493" s="0" t="n">
        <v>75722.67</v>
      </c>
      <c r="Q493" s="0" t="n">
        <v>107565.48</v>
      </c>
      <c r="S493" s="0" t="s">
        <v>303</v>
      </c>
    </row>
    <row r="494" customFormat="false" ht="14" hidden="true" customHeight="false" outlineLevel="0" collapsed="false">
      <c r="A494" s="0" t="str">
        <f aca="false">SUBSTITUTE(C494&amp;D494&amp;E494&amp;F494&amp;G494&amp;H494&amp;I494," ","")</f>
        <v>AgenteenSitio AgenteespecializadoCienciasdelasaludyafinesServicio7x24PlatinoNANA</v>
      </c>
      <c r="B494" s="0" t="s">
        <v>825</v>
      </c>
      <c r="C494" s="0" t="s">
        <v>51</v>
      </c>
      <c r="D494" s="0" t="s">
        <v>191</v>
      </c>
      <c r="E494" s="0" t="s">
        <v>689</v>
      </c>
      <c r="F494" s="0" t="s">
        <v>55</v>
      </c>
      <c r="G494" s="0" t="s">
        <v>198</v>
      </c>
      <c r="H494" s="0" t="s">
        <v>35</v>
      </c>
      <c r="I494" s="0" t="s">
        <v>35</v>
      </c>
      <c r="J494" s="0" t="s">
        <v>305</v>
      </c>
      <c r="K494" s="0" t="n">
        <v>27483006.6715463</v>
      </c>
      <c r="L494" s="0" t="n">
        <v>41349855.285</v>
      </c>
      <c r="M494" s="0" t="n">
        <v>51571684.1606431</v>
      </c>
      <c r="N494" s="0" t="n">
        <v>36067711.05</v>
      </c>
      <c r="O494" s="0" t="n">
        <v>48876731.325</v>
      </c>
      <c r="P494" s="0" t="n">
        <v>51739268.085</v>
      </c>
      <c r="Q494" s="0" t="n">
        <v>45324053.46</v>
      </c>
      <c r="S494" s="0" t="s">
        <v>303</v>
      </c>
    </row>
    <row r="495" customFormat="false" ht="14" hidden="true" customHeight="false" outlineLevel="0" collapsed="false">
      <c r="A495" s="0" t="str">
        <f aca="false">SUBSTITUTE(C495&amp;D495&amp;E495&amp;F495&amp;G495&amp;H495&amp;I495," ","")</f>
        <v>AgenteenSitio AgenteespecializadoAgronomía,veterinariayafinesJornadaOrdinariaPlataNANA</v>
      </c>
      <c r="B495" s="0" t="s">
        <v>826</v>
      </c>
      <c r="C495" s="0" t="s">
        <v>51</v>
      </c>
      <c r="D495" s="0" t="s">
        <v>191</v>
      </c>
      <c r="E495" s="0" t="s">
        <v>705</v>
      </c>
      <c r="F495" s="0" t="s">
        <v>53</v>
      </c>
      <c r="G495" s="0" t="s">
        <v>195</v>
      </c>
      <c r="H495" s="0" t="s">
        <v>35</v>
      </c>
      <c r="I495" s="0" t="s">
        <v>35</v>
      </c>
      <c r="J495" s="0" t="s">
        <v>36</v>
      </c>
      <c r="K495" s="0" t="n">
        <v>7120248.14804641</v>
      </c>
      <c r="L495" s="0" t="n">
        <v>7142795.82</v>
      </c>
      <c r="M495" s="0" t="n">
        <v>8454037.30892985</v>
      </c>
      <c r="N495" s="0" t="n">
        <v>7850518.47</v>
      </c>
      <c r="O495" s="0" t="n">
        <v>8091773.865</v>
      </c>
      <c r="P495" s="0" t="n">
        <v>7884234.63</v>
      </c>
      <c r="Q495" s="0" t="n">
        <v>8591242.095</v>
      </c>
      <c r="S495" s="0" t="s">
        <v>303</v>
      </c>
    </row>
    <row r="496" customFormat="false" ht="14" hidden="true" customHeight="false" outlineLevel="0" collapsed="false">
      <c r="A496" s="0" t="str">
        <f aca="false">SUBSTITUTE(C496&amp;D496&amp;E496&amp;F496&amp;G496&amp;H496&amp;I496," ","")</f>
        <v>AgenteenSitio AgenteespecializadoAgronomía,veterinariayafinesHoraextradiurnaPlataNANA</v>
      </c>
      <c r="B496" s="0" t="s">
        <v>827</v>
      </c>
      <c r="C496" s="0" t="s">
        <v>51</v>
      </c>
      <c r="D496" s="0" t="s">
        <v>191</v>
      </c>
      <c r="E496" s="0" t="s">
        <v>705</v>
      </c>
      <c r="F496" s="0" t="s">
        <v>192</v>
      </c>
      <c r="G496" s="0" t="s">
        <v>195</v>
      </c>
      <c r="H496" s="0" t="s">
        <v>35</v>
      </c>
      <c r="I496" s="0" t="s">
        <v>35</v>
      </c>
      <c r="J496" s="0" t="s">
        <v>325</v>
      </c>
      <c r="K496" s="0" t="n">
        <v>35952.502630286</v>
      </c>
      <c r="L496" s="0" t="n">
        <v>38925.315</v>
      </c>
      <c r="M496" s="0" t="n">
        <v>46121.0777049656</v>
      </c>
      <c r="N496" s="0" t="n">
        <v>31798.305</v>
      </c>
      <c r="O496" s="0" t="n">
        <v>32286.825</v>
      </c>
      <c r="P496" s="0" t="n">
        <v>40902.165</v>
      </c>
      <c r="Q496" s="0" t="n">
        <v>50301</v>
      </c>
      <c r="S496" s="0" t="s">
        <v>303</v>
      </c>
    </row>
    <row r="497" customFormat="false" ht="14" hidden="true" customHeight="false" outlineLevel="0" collapsed="false">
      <c r="A497" s="0" t="str">
        <f aca="false">SUBSTITUTE(C497&amp;D497&amp;E497&amp;F497&amp;G497&amp;H497&amp;I497," ","")</f>
        <v>AgenteenSitio AgenteespecializadoAgronomía,veterinariayafinesHoraextranocturna PlataNANA</v>
      </c>
      <c r="B497" s="0" t="s">
        <v>828</v>
      </c>
      <c r="C497" s="0" t="s">
        <v>51</v>
      </c>
      <c r="D497" s="0" t="s">
        <v>191</v>
      </c>
      <c r="E497" s="0" t="s">
        <v>705</v>
      </c>
      <c r="F497" s="0" t="s">
        <v>197</v>
      </c>
      <c r="G497" s="0" t="s">
        <v>195</v>
      </c>
      <c r="H497" s="0" t="s">
        <v>35</v>
      </c>
      <c r="I497" s="0" t="s">
        <v>35</v>
      </c>
      <c r="J497" s="0" t="s">
        <v>325</v>
      </c>
      <c r="K497" s="0" t="n">
        <v>48522.1066571378</v>
      </c>
      <c r="L497" s="0" t="n">
        <v>54495.855</v>
      </c>
      <c r="M497" s="0" t="n">
        <v>64569.5087869518</v>
      </c>
      <c r="N497" s="0" t="n">
        <v>44517.42</v>
      </c>
      <c r="O497" s="0" t="n">
        <v>44922.105</v>
      </c>
      <c r="P497" s="0" t="n">
        <v>52177.455</v>
      </c>
      <c r="Q497" s="0" t="n">
        <v>69815.925</v>
      </c>
      <c r="S497" s="0" t="s">
        <v>303</v>
      </c>
    </row>
    <row r="498" customFormat="false" ht="14" hidden="true" customHeight="false" outlineLevel="0" collapsed="false">
      <c r="A498" s="0" t="str">
        <f aca="false">SUBSTITUTE(C498&amp;D498&amp;E498&amp;F498&amp;G498&amp;H498&amp;I498," ","")</f>
        <v>AgenteenSitio AgenteespecializadoAgronomía,veterinariayafinesHoraextradominicalyfestivoPlataNANA</v>
      </c>
      <c r="B498" s="0" t="s">
        <v>829</v>
      </c>
      <c r="C498" s="0" t="s">
        <v>51</v>
      </c>
      <c r="D498" s="0" t="s">
        <v>191</v>
      </c>
      <c r="E498" s="0" t="s">
        <v>705</v>
      </c>
      <c r="F498" s="0" t="s">
        <v>194</v>
      </c>
      <c r="G498" s="0" t="s">
        <v>195</v>
      </c>
      <c r="H498" s="0" t="s">
        <v>35</v>
      </c>
      <c r="I498" s="0" t="s">
        <v>35</v>
      </c>
      <c r="J498" s="0" t="s">
        <v>325</v>
      </c>
      <c r="K498" s="0" t="n">
        <v>61091.7106839896</v>
      </c>
      <c r="L498" s="0" t="n">
        <v>62281.125</v>
      </c>
      <c r="M498" s="0" t="n">
        <v>73793.724327945</v>
      </c>
      <c r="N498" s="0" t="n">
        <v>63596.61</v>
      </c>
      <c r="O498" s="0" t="n">
        <v>51240.78</v>
      </c>
      <c r="P498" s="0" t="n">
        <v>57816.135</v>
      </c>
      <c r="Q498" s="0" t="n">
        <v>77723.325</v>
      </c>
      <c r="S498" s="0" t="s">
        <v>303</v>
      </c>
    </row>
    <row r="499" customFormat="false" ht="14" hidden="true" customHeight="false" outlineLevel="0" collapsed="false">
      <c r="A499" s="0" t="str">
        <f aca="false">SUBSTITUTE(C499&amp;D499&amp;E499&amp;F499&amp;G499&amp;H499&amp;I499," ","")</f>
        <v>AgenteenSitio AgenteespecializadoAgronomía,veterinariayafinesServicio7x24PlataNANA</v>
      </c>
      <c r="B499" s="0" t="s">
        <v>830</v>
      </c>
      <c r="C499" s="0" t="s">
        <v>51</v>
      </c>
      <c r="D499" s="0" t="s">
        <v>191</v>
      </c>
      <c r="E499" s="0" t="s">
        <v>705</v>
      </c>
      <c r="F499" s="0" t="s">
        <v>55</v>
      </c>
      <c r="G499" s="0" t="s">
        <v>195</v>
      </c>
      <c r="H499" s="0" t="s">
        <v>35</v>
      </c>
      <c r="I499" s="0" t="s">
        <v>35</v>
      </c>
      <c r="J499" s="0" t="s">
        <v>305</v>
      </c>
      <c r="K499" s="0" t="n">
        <v>22203772.9802686</v>
      </c>
      <c r="L499" s="0" t="n">
        <v>31831041.015</v>
      </c>
      <c r="M499" s="0" t="n">
        <v>34027500.1684426</v>
      </c>
      <c r="N499" s="0" t="n">
        <v>29100158.325</v>
      </c>
      <c r="O499" s="0" t="n">
        <v>29299821.21</v>
      </c>
      <c r="P499" s="0" t="n">
        <v>40516817.94</v>
      </c>
      <c r="Q499" s="0" t="n">
        <v>32968703.7</v>
      </c>
      <c r="S499" s="0" t="s">
        <v>303</v>
      </c>
    </row>
    <row r="500" customFormat="false" ht="14" hidden="true" customHeight="false" outlineLevel="0" collapsed="false">
      <c r="A500" s="0" t="str">
        <f aca="false">SUBSTITUTE(C500&amp;D500&amp;E500&amp;F500&amp;G500&amp;H500&amp;I500," ","")</f>
        <v>AgenteenSitio AgenteespecializadoAgronomía,veterinariayafinesJornadaOrdinariaOroNANA</v>
      </c>
      <c r="B500" s="0" t="s">
        <v>831</v>
      </c>
      <c r="C500" s="0" t="s">
        <v>51</v>
      </c>
      <c r="D500" s="0" t="s">
        <v>191</v>
      </c>
      <c r="E500" s="0" t="s">
        <v>705</v>
      </c>
      <c r="F500" s="0" t="s">
        <v>53</v>
      </c>
      <c r="G500" s="0" t="s">
        <v>54</v>
      </c>
      <c r="H500" s="0" t="s">
        <v>35</v>
      </c>
      <c r="I500" s="0" t="s">
        <v>35</v>
      </c>
      <c r="J500" s="0" t="s">
        <v>36</v>
      </c>
      <c r="K500" s="0" t="n">
        <v>7120248.14804641</v>
      </c>
      <c r="L500" s="0" t="n">
        <v>7285652.73</v>
      </c>
      <c r="M500" s="0" t="n">
        <v>8696065.28800027</v>
      </c>
      <c r="N500" s="0" t="n">
        <v>7891532.415</v>
      </c>
      <c r="O500" s="0" t="n">
        <v>8091773.865</v>
      </c>
      <c r="P500" s="0" t="n">
        <v>8050217.58</v>
      </c>
      <c r="Q500" s="0" t="n">
        <v>8972115.885</v>
      </c>
      <c r="S500" s="0" t="s">
        <v>303</v>
      </c>
    </row>
    <row r="501" customFormat="false" ht="14" hidden="true" customHeight="false" outlineLevel="0" collapsed="false">
      <c r="A501" s="0" t="str">
        <f aca="false">SUBSTITUTE(C501&amp;D501&amp;E501&amp;F501&amp;G501&amp;H501&amp;I501," ","")</f>
        <v>AgenteenSitio AgenteespecializadoAgronomía,veterinariayafinesHoraextradiurnaOroNANA</v>
      </c>
      <c r="B501" s="0" t="s">
        <v>832</v>
      </c>
      <c r="C501" s="0" t="s">
        <v>51</v>
      </c>
      <c r="D501" s="0" t="s">
        <v>191</v>
      </c>
      <c r="E501" s="0" t="s">
        <v>705</v>
      </c>
      <c r="F501" s="0" t="s">
        <v>192</v>
      </c>
      <c r="G501" s="0" t="s">
        <v>54</v>
      </c>
      <c r="H501" s="0" t="s">
        <v>35</v>
      </c>
      <c r="I501" s="0" t="s">
        <v>35</v>
      </c>
      <c r="J501" s="0" t="s">
        <v>325</v>
      </c>
      <c r="K501" s="0" t="n">
        <v>35952.502630286</v>
      </c>
      <c r="L501" s="0" t="n">
        <v>39704.67</v>
      </c>
      <c r="M501" s="0" t="n">
        <v>47441.4635539483</v>
      </c>
      <c r="N501" s="0" t="n">
        <v>31798.305</v>
      </c>
      <c r="O501" s="0" t="n">
        <v>32286.825</v>
      </c>
      <c r="P501" s="0" t="n">
        <v>41763.285</v>
      </c>
      <c r="Q501" s="0" t="n">
        <v>52530.39</v>
      </c>
      <c r="S501" s="0" t="s">
        <v>303</v>
      </c>
    </row>
    <row r="502" customFormat="false" ht="14" hidden="true" customHeight="false" outlineLevel="0" collapsed="false">
      <c r="A502" s="0" t="str">
        <f aca="false">SUBSTITUTE(C502&amp;D502&amp;E502&amp;F502&amp;G502&amp;H502&amp;I502," ","")</f>
        <v>AgenteenSitio AgenteespecializadoAgronomía,veterinariayafinesHoraextranocturna OroNANA</v>
      </c>
      <c r="B502" s="0" t="s">
        <v>833</v>
      </c>
      <c r="C502" s="0" t="s">
        <v>51</v>
      </c>
      <c r="D502" s="0" t="s">
        <v>191</v>
      </c>
      <c r="E502" s="0" t="s">
        <v>705</v>
      </c>
      <c r="F502" s="0" t="s">
        <v>197</v>
      </c>
      <c r="G502" s="0" t="s">
        <v>54</v>
      </c>
      <c r="H502" s="0" t="s">
        <v>35</v>
      </c>
      <c r="I502" s="0" t="s">
        <v>35</v>
      </c>
      <c r="J502" s="0" t="s">
        <v>325</v>
      </c>
      <c r="K502" s="0" t="n">
        <v>48522.1066571378</v>
      </c>
      <c r="L502" s="0" t="n">
        <v>55585.71</v>
      </c>
      <c r="M502" s="0" t="n">
        <v>66418.0489755276</v>
      </c>
      <c r="N502" s="0" t="n">
        <v>44517.42</v>
      </c>
      <c r="O502" s="0" t="n">
        <v>44922.105</v>
      </c>
      <c r="P502" s="0" t="n">
        <v>53276.625</v>
      </c>
      <c r="Q502" s="0" t="n">
        <v>72911.61</v>
      </c>
      <c r="S502" s="0" t="s">
        <v>303</v>
      </c>
    </row>
    <row r="503" customFormat="false" ht="14" hidden="true" customHeight="false" outlineLevel="0" collapsed="false">
      <c r="A503" s="0" t="str">
        <f aca="false">SUBSTITUTE(C503&amp;D503&amp;E503&amp;F503&amp;G503&amp;H503&amp;I503," ","")</f>
        <v>AgenteenSitio AgenteespecializadoAgronomía,veterinariayafinesHoraextradominicalyfestivoOroNANA</v>
      </c>
      <c r="B503" s="0" t="s">
        <v>834</v>
      </c>
      <c r="C503" s="0" t="s">
        <v>51</v>
      </c>
      <c r="D503" s="0" t="s">
        <v>191</v>
      </c>
      <c r="E503" s="0" t="s">
        <v>705</v>
      </c>
      <c r="F503" s="0" t="s">
        <v>194</v>
      </c>
      <c r="G503" s="0" t="s">
        <v>54</v>
      </c>
      <c r="H503" s="0" t="s">
        <v>35</v>
      </c>
      <c r="I503" s="0" t="s">
        <v>35</v>
      </c>
      <c r="J503" s="0" t="s">
        <v>325</v>
      </c>
      <c r="K503" s="0" t="n">
        <v>61091.7106839896</v>
      </c>
      <c r="L503" s="0" t="n">
        <v>63526.23</v>
      </c>
      <c r="M503" s="0" t="n">
        <v>75906.3416863173</v>
      </c>
      <c r="N503" s="0" t="n">
        <v>63596.61</v>
      </c>
      <c r="O503" s="0" t="n">
        <v>51240.78</v>
      </c>
      <c r="P503" s="0" t="n">
        <v>59033.295</v>
      </c>
      <c r="Q503" s="0" t="n">
        <v>81168.84</v>
      </c>
      <c r="S503" s="0" t="s">
        <v>303</v>
      </c>
    </row>
    <row r="504" customFormat="false" ht="14" hidden="true" customHeight="false" outlineLevel="0" collapsed="false">
      <c r="A504" s="0" t="str">
        <f aca="false">SUBSTITUTE(C504&amp;D504&amp;E504&amp;F504&amp;G504&amp;H504&amp;I504," ","")</f>
        <v>AgenteenSitio AgenteespecializadoAgronomía,veterinariayafinesServicio7x24OroNANA</v>
      </c>
      <c r="B504" s="0" t="s">
        <v>835</v>
      </c>
      <c r="C504" s="0" t="s">
        <v>51</v>
      </c>
      <c r="D504" s="0" t="s">
        <v>191</v>
      </c>
      <c r="E504" s="0" t="s">
        <v>705</v>
      </c>
      <c r="F504" s="0" t="s">
        <v>55</v>
      </c>
      <c r="G504" s="0" t="s">
        <v>54</v>
      </c>
      <c r="H504" s="0" t="s">
        <v>35</v>
      </c>
      <c r="I504" s="0" t="s">
        <v>35</v>
      </c>
      <c r="J504" s="0" t="s">
        <v>305</v>
      </c>
      <c r="K504" s="0" t="n">
        <v>22203772.9802686</v>
      </c>
      <c r="L504" s="0" t="n">
        <v>26769604.32</v>
      </c>
      <c r="M504" s="0" t="n">
        <v>35001662.7842011</v>
      </c>
      <c r="N504" s="0" t="n">
        <v>29202654.375</v>
      </c>
      <c r="O504" s="0" t="n">
        <v>29299821.21</v>
      </c>
      <c r="P504" s="0" t="n">
        <v>41369802.84</v>
      </c>
      <c r="Q504" s="0" t="n">
        <v>34430298.615</v>
      </c>
      <c r="S504" s="0" t="s">
        <v>303</v>
      </c>
    </row>
    <row r="505" customFormat="false" ht="14" hidden="true" customHeight="false" outlineLevel="0" collapsed="false">
      <c r="A505" s="0" t="str">
        <f aca="false">SUBSTITUTE(C505&amp;D505&amp;E505&amp;F505&amp;G505&amp;H505&amp;I505," ","")</f>
        <v>AgenteenSitio AgenteespecializadoAgronomía,veterinariayafinesJornadaOrdinariaPlatinoNANA</v>
      </c>
      <c r="B505" s="0" t="s">
        <v>836</v>
      </c>
      <c r="C505" s="0" t="s">
        <v>51</v>
      </c>
      <c r="D505" s="0" t="s">
        <v>191</v>
      </c>
      <c r="E505" s="0" t="s">
        <v>705</v>
      </c>
      <c r="F505" s="0" t="s">
        <v>53</v>
      </c>
      <c r="G505" s="0" t="s">
        <v>198</v>
      </c>
      <c r="H505" s="0" t="s">
        <v>35</v>
      </c>
      <c r="I505" s="0" t="s">
        <v>35</v>
      </c>
      <c r="J505" s="0" t="s">
        <v>36</v>
      </c>
      <c r="K505" s="0" t="n">
        <v>7120248.14804641</v>
      </c>
      <c r="L505" s="0" t="n">
        <v>7499936.025</v>
      </c>
      <c r="M505" s="0" t="n">
        <v>8952359.57883435</v>
      </c>
      <c r="N505" s="0" t="n">
        <v>7932546.36</v>
      </c>
      <c r="O505" s="0" t="n">
        <v>8091773.865</v>
      </c>
      <c r="P505" s="0" t="n">
        <v>8223340.995</v>
      </c>
      <c r="Q505" s="0" t="n">
        <v>9535779.99</v>
      </c>
      <c r="S505" s="0" t="s">
        <v>303</v>
      </c>
    </row>
    <row r="506" customFormat="false" ht="14" hidden="true" customHeight="false" outlineLevel="0" collapsed="false">
      <c r="A506" s="0" t="str">
        <f aca="false">SUBSTITUTE(C506&amp;D506&amp;E506&amp;F506&amp;G506&amp;H506&amp;I506," ","")</f>
        <v>AgenteenSitio AgenteespecializadoAgronomía,veterinariayafinesHoraextradiurnaPlatinoNANA</v>
      </c>
      <c r="B506" s="0" t="s">
        <v>837</v>
      </c>
      <c r="C506" s="0" t="s">
        <v>51</v>
      </c>
      <c r="D506" s="0" t="s">
        <v>191</v>
      </c>
      <c r="E506" s="0" t="s">
        <v>705</v>
      </c>
      <c r="F506" s="0" t="s">
        <v>192</v>
      </c>
      <c r="G506" s="0" t="s">
        <v>198</v>
      </c>
      <c r="H506" s="0" t="s">
        <v>35</v>
      </c>
      <c r="I506" s="0" t="s">
        <v>35</v>
      </c>
      <c r="J506" s="0" t="s">
        <v>325</v>
      </c>
      <c r="K506" s="0" t="n">
        <v>35952.502630286</v>
      </c>
      <c r="L506" s="0" t="n">
        <v>40872.15</v>
      </c>
      <c r="M506" s="0" t="n">
        <v>48839.6793969765</v>
      </c>
      <c r="N506" s="0" t="n">
        <v>31798.305</v>
      </c>
      <c r="O506" s="0" t="n">
        <v>32286.825</v>
      </c>
      <c r="P506" s="0" t="n">
        <v>42660.63</v>
      </c>
      <c r="Q506" s="0" t="n">
        <v>55831.005</v>
      </c>
      <c r="S506" s="0" t="s">
        <v>303</v>
      </c>
    </row>
    <row r="507" customFormat="false" ht="14" hidden="true" customHeight="false" outlineLevel="0" collapsed="false">
      <c r="A507" s="0" t="str">
        <f aca="false">SUBSTITUTE(C507&amp;D507&amp;E507&amp;F507&amp;G507&amp;H507&amp;I507," ","")</f>
        <v>AgenteenSitio AgenteespecializadoAgronomía,veterinariayafinesHoraextranocturna PlatinoNANA</v>
      </c>
      <c r="B507" s="0" t="s">
        <v>838</v>
      </c>
      <c r="C507" s="0" t="s">
        <v>51</v>
      </c>
      <c r="D507" s="0" t="s">
        <v>191</v>
      </c>
      <c r="E507" s="0" t="s">
        <v>705</v>
      </c>
      <c r="F507" s="0" t="s">
        <v>197</v>
      </c>
      <c r="G507" s="0" t="s">
        <v>198</v>
      </c>
      <c r="H507" s="0" t="s">
        <v>35</v>
      </c>
      <c r="I507" s="0" t="s">
        <v>35</v>
      </c>
      <c r="J507" s="0" t="s">
        <v>325</v>
      </c>
      <c r="K507" s="0" t="n">
        <v>48522.1066571378</v>
      </c>
      <c r="L507" s="0" t="n">
        <v>57221.01</v>
      </c>
      <c r="M507" s="0" t="n">
        <v>68375.5511557672</v>
      </c>
      <c r="N507" s="0" t="n">
        <v>44517.42</v>
      </c>
      <c r="O507" s="0" t="n">
        <v>44922.105</v>
      </c>
      <c r="P507" s="0" t="n">
        <v>54422.37</v>
      </c>
      <c r="Q507" s="0" t="n">
        <v>77491.485</v>
      </c>
      <c r="S507" s="0" t="s">
        <v>303</v>
      </c>
    </row>
    <row r="508" customFormat="false" ht="14" hidden="true" customHeight="false" outlineLevel="0" collapsed="false">
      <c r="A508" s="0" t="str">
        <f aca="false">SUBSTITUTE(C508&amp;D508&amp;E508&amp;F508&amp;G508&amp;H508&amp;I508," ","")</f>
        <v>AgenteenSitio AgenteespecializadoAgronomía,veterinariayafinesHoraextradominicalyfestivoPlatinoNANA</v>
      </c>
      <c r="B508" s="0" t="s">
        <v>839</v>
      </c>
      <c r="C508" s="0" t="s">
        <v>51</v>
      </c>
      <c r="D508" s="0" t="s">
        <v>191</v>
      </c>
      <c r="E508" s="0" t="s">
        <v>705</v>
      </c>
      <c r="F508" s="0" t="s">
        <v>194</v>
      </c>
      <c r="G508" s="0" t="s">
        <v>198</v>
      </c>
      <c r="H508" s="0" t="s">
        <v>35</v>
      </c>
      <c r="I508" s="0" t="s">
        <v>35</v>
      </c>
      <c r="J508" s="0" t="s">
        <v>325</v>
      </c>
      <c r="K508" s="0" t="n">
        <v>61091.7106839896</v>
      </c>
      <c r="L508" s="0" t="n">
        <v>65395.44</v>
      </c>
      <c r="M508" s="0" t="n">
        <v>78143.4870351625</v>
      </c>
      <c r="N508" s="0" t="n">
        <v>63596.61</v>
      </c>
      <c r="O508" s="0" t="n">
        <v>51240.78</v>
      </c>
      <c r="P508" s="0" t="n">
        <v>60302.205</v>
      </c>
      <c r="Q508" s="0" t="n">
        <v>86268.285</v>
      </c>
      <c r="S508" s="0" t="s">
        <v>303</v>
      </c>
    </row>
    <row r="509" customFormat="false" ht="14" hidden="true" customHeight="false" outlineLevel="0" collapsed="false">
      <c r="A509" s="0" t="str">
        <f aca="false">SUBSTITUTE(C509&amp;D509&amp;E509&amp;F509&amp;G509&amp;H509&amp;I509," ","")</f>
        <v>AgenteenSitio AgenteespecializadoAgronomía,veterinariayafinesServicio7x24PlatinoNANA</v>
      </c>
      <c r="B509" s="0" t="s">
        <v>840</v>
      </c>
      <c r="C509" s="0" t="s">
        <v>51</v>
      </c>
      <c r="D509" s="0" t="s">
        <v>191</v>
      </c>
      <c r="E509" s="0" t="s">
        <v>705</v>
      </c>
      <c r="F509" s="0" t="s">
        <v>55</v>
      </c>
      <c r="G509" s="0" t="s">
        <v>198</v>
      </c>
      <c r="H509" s="0" t="s">
        <v>35</v>
      </c>
      <c r="I509" s="0" t="s">
        <v>35</v>
      </c>
      <c r="J509" s="0" t="s">
        <v>305</v>
      </c>
      <c r="K509" s="0" t="n">
        <v>22203772.9802686</v>
      </c>
      <c r="L509" s="0" t="n">
        <v>33422593.635</v>
      </c>
      <c r="M509" s="0" t="n">
        <v>36033247.3048082</v>
      </c>
      <c r="N509" s="0" t="n">
        <v>29305150.425</v>
      </c>
      <c r="O509" s="0" t="n">
        <v>29299821.21</v>
      </c>
      <c r="P509" s="0" t="n">
        <v>42259476.42</v>
      </c>
      <c r="Q509" s="0" t="n">
        <v>36593345.115</v>
      </c>
      <c r="S509" s="0" t="s">
        <v>303</v>
      </c>
    </row>
    <row r="510" customFormat="false" ht="14" hidden="true" customHeight="false" outlineLevel="0" collapsed="false">
      <c r="A510" s="0" t="str">
        <f aca="false">SUBSTITUTE(C510&amp;D510&amp;E510&amp;F510&amp;G510&amp;H510&amp;I510," ","")</f>
        <v>AgenteenSitio AgenteespecializadoCienciasdelaeducaciónyafinesJornadaOrdinariaPlataNANA</v>
      </c>
      <c r="B510" s="0" t="s">
        <v>841</v>
      </c>
      <c r="C510" s="0" t="s">
        <v>51</v>
      </c>
      <c r="D510" s="0" t="s">
        <v>191</v>
      </c>
      <c r="E510" s="0" t="s">
        <v>721</v>
      </c>
      <c r="F510" s="0" t="s">
        <v>53</v>
      </c>
      <c r="G510" s="0" t="s">
        <v>195</v>
      </c>
      <c r="H510" s="0" t="s">
        <v>35</v>
      </c>
      <c r="I510" s="0" t="s">
        <v>35</v>
      </c>
      <c r="J510" s="0" t="s">
        <v>36</v>
      </c>
      <c r="K510" s="0" t="n">
        <v>7120248.14804641</v>
      </c>
      <c r="L510" s="0" t="n">
        <v>8703578.925</v>
      </c>
      <c r="M510" s="0" t="n">
        <v>8454037.30892985</v>
      </c>
      <c r="N510" s="0" t="n">
        <v>7850518.47</v>
      </c>
      <c r="O510" s="0" t="n">
        <v>8091773.865</v>
      </c>
      <c r="P510" s="0" t="n">
        <v>7884234.63</v>
      </c>
      <c r="Q510" s="0" t="n">
        <v>8591242.095</v>
      </c>
      <c r="S510" s="0" t="s">
        <v>303</v>
      </c>
    </row>
    <row r="511" customFormat="false" ht="14" hidden="true" customHeight="false" outlineLevel="0" collapsed="false">
      <c r="A511" s="0" t="str">
        <f aca="false">SUBSTITUTE(C511&amp;D511&amp;E511&amp;F511&amp;G511&amp;H511&amp;I511," ","")</f>
        <v>AgenteenSitio AgenteespecializadoCienciasdelaeducaciónyafinesHoraextradiurnaPlataNANA</v>
      </c>
      <c r="B511" s="0" t="s">
        <v>842</v>
      </c>
      <c r="C511" s="0" t="s">
        <v>51</v>
      </c>
      <c r="D511" s="0" t="s">
        <v>191</v>
      </c>
      <c r="E511" s="0" t="s">
        <v>721</v>
      </c>
      <c r="F511" s="0" t="s">
        <v>192</v>
      </c>
      <c r="G511" s="0" t="s">
        <v>195</v>
      </c>
      <c r="H511" s="0" t="s">
        <v>35</v>
      </c>
      <c r="I511" s="0" t="s">
        <v>35</v>
      </c>
      <c r="J511" s="0" t="s">
        <v>325</v>
      </c>
      <c r="K511" s="0" t="n">
        <v>35952.502630286</v>
      </c>
      <c r="L511" s="0" t="n">
        <v>47430.945</v>
      </c>
      <c r="M511" s="0" t="n">
        <v>46121.0777049656</v>
      </c>
      <c r="N511" s="0" t="n">
        <v>31798.305</v>
      </c>
      <c r="O511" s="0" t="n">
        <v>32286.825</v>
      </c>
      <c r="P511" s="0" t="n">
        <v>40902.165</v>
      </c>
      <c r="Q511" s="0" t="n">
        <v>50301</v>
      </c>
      <c r="S511" s="0" t="s">
        <v>303</v>
      </c>
    </row>
    <row r="512" customFormat="false" ht="14" hidden="true" customHeight="false" outlineLevel="0" collapsed="false">
      <c r="A512" s="0" t="str">
        <f aca="false">SUBSTITUTE(C512&amp;D512&amp;E512&amp;F512&amp;G512&amp;H512&amp;I512," ","")</f>
        <v>AgenteenSitio AgenteespecializadoCienciasdelaeducaciónyafinesHoraextranocturna PlataNANA</v>
      </c>
      <c r="B512" s="0" t="s">
        <v>843</v>
      </c>
      <c r="C512" s="0" t="s">
        <v>51</v>
      </c>
      <c r="D512" s="0" t="s">
        <v>191</v>
      </c>
      <c r="E512" s="0" t="s">
        <v>721</v>
      </c>
      <c r="F512" s="0" t="s">
        <v>197</v>
      </c>
      <c r="G512" s="0" t="s">
        <v>195</v>
      </c>
      <c r="H512" s="0" t="s">
        <v>35</v>
      </c>
      <c r="I512" s="0" t="s">
        <v>35</v>
      </c>
      <c r="J512" s="0" t="s">
        <v>325</v>
      </c>
      <c r="K512" s="0" t="n">
        <v>48522.1066571378</v>
      </c>
      <c r="L512" s="0" t="n">
        <v>66403.53</v>
      </c>
      <c r="M512" s="0" t="n">
        <v>64569.5087869518</v>
      </c>
      <c r="N512" s="0" t="n">
        <v>44517.42</v>
      </c>
      <c r="O512" s="0" t="n">
        <v>44922.105</v>
      </c>
      <c r="P512" s="0" t="n">
        <v>52177.455</v>
      </c>
      <c r="Q512" s="0" t="n">
        <v>69815.925</v>
      </c>
      <c r="S512" s="0" t="s">
        <v>303</v>
      </c>
    </row>
    <row r="513" customFormat="false" ht="14" hidden="true" customHeight="false" outlineLevel="0" collapsed="false">
      <c r="A513" s="0" t="str">
        <f aca="false">SUBSTITUTE(C513&amp;D513&amp;E513&amp;F513&amp;G513&amp;H513&amp;I513," ","")</f>
        <v>AgenteenSitio AgenteespecializadoCienciasdelaeducaciónyafinesHoraextradominicalyfestivoPlataNANA</v>
      </c>
      <c r="B513" s="0" t="s">
        <v>844</v>
      </c>
      <c r="C513" s="0" t="s">
        <v>51</v>
      </c>
      <c r="D513" s="0" t="s">
        <v>191</v>
      </c>
      <c r="E513" s="0" t="s">
        <v>721</v>
      </c>
      <c r="F513" s="0" t="s">
        <v>194</v>
      </c>
      <c r="G513" s="0" t="s">
        <v>195</v>
      </c>
      <c r="H513" s="0" t="s">
        <v>35</v>
      </c>
      <c r="I513" s="0" t="s">
        <v>35</v>
      </c>
      <c r="J513" s="0" t="s">
        <v>325</v>
      </c>
      <c r="K513" s="0" t="n">
        <v>61091.7106839896</v>
      </c>
      <c r="L513" s="0" t="n">
        <v>75890.34</v>
      </c>
      <c r="M513" s="0" t="n">
        <v>73793.724327945</v>
      </c>
      <c r="N513" s="0" t="n">
        <v>63596.61</v>
      </c>
      <c r="O513" s="0" t="n">
        <v>51240.78</v>
      </c>
      <c r="P513" s="0" t="n">
        <v>57816.135</v>
      </c>
      <c r="Q513" s="0" t="n">
        <v>77723.325</v>
      </c>
      <c r="S513" s="0" t="s">
        <v>303</v>
      </c>
    </row>
    <row r="514" customFormat="false" ht="14" hidden="true" customHeight="false" outlineLevel="0" collapsed="false">
      <c r="A514" s="0" t="str">
        <f aca="false">SUBSTITUTE(C514&amp;D514&amp;E514&amp;F514&amp;G514&amp;H514&amp;I514," ","")</f>
        <v>AgenteenSitio AgenteespecializadoCienciasdelaeducaciónyafinesServicio7x24PlataNANA</v>
      </c>
      <c r="B514" s="0" t="s">
        <v>845</v>
      </c>
      <c r="C514" s="0" t="s">
        <v>51</v>
      </c>
      <c r="D514" s="0" t="s">
        <v>191</v>
      </c>
      <c r="E514" s="0" t="s">
        <v>721</v>
      </c>
      <c r="F514" s="0" t="s">
        <v>55</v>
      </c>
      <c r="G514" s="0" t="s">
        <v>195</v>
      </c>
      <c r="H514" s="0" t="s">
        <v>35</v>
      </c>
      <c r="I514" s="0" t="s">
        <v>35</v>
      </c>
      <c r="J514" s="0" t="s">
        <v>305</v>
      </c>
      <c r="K514" s="0" t="n">
        <v>22203772.9802686</v>
      </c>
      <c r="L514" s="0" t="n">
        <v>39380814.36</v>
      </c>
      <c r="M514" s="0" t="n">
        <v>34027500.1684426</v>
      </c>
      <c r="N514" s="0" t="n">
        <v>29100158.325</v>
      </c>
      <c r="O514" s="0" t="n">
        <v>29299821.21</v>
      </c>
      <c r="P514" s="0" t="n">
        <v>40516817.94</v>
      </c>
      <c r="Q514" s="0" t="n">
        <v>32968703.7</v>
      </c>
      <c r="S514" s="0" t="s">
        <v>303</v>
      </c>
    </row>
    <row r="515" customFormat="false" ht="14" hidden="true" customHeight="false" outlineLevel="0" collapsed="false">
      <c r="A515" s="0" t="str">
        <f aca="false">SUBSTITUTE(C515&amp;D515&amp;E515&amp;F515&amp;G515&amp;H515&amp;I515," ","")</f>
        <v>AgenteenSitio AgenteespecializadoCienciasdelaeducaciónyafinesJornadaOrdinariaOroNANA</v>
      </c>
      <c r="B515" s="0" t="s">
        <v>846</v>
      </c>
      <c r="C515" s="0" t="s">
        <v>51</v>
      </c>
      <c r="D515" s="0" t="s">
        <v>191</v>
      </c>
      <c r="E515" s="0" t="s">
        <v>721</v>
      </c>
      <c r="F515" s="0" t="s">
        <v>53</v>
      </c>
      <c r="G515" s="0" t="s">
        <v>54</v>
      </c>
      <c r="H515" s="0" t="s">
        <v>35</v>
      </c>
      <c r="I515" s="0" t="s">
        <v>35</v>
      </c>
      <c r="J515" s="0" t="s">
        <v>36</v>
      </c>
      <c r="K515" s="0" t="n">
        <v>7120248.14804641</v>
      </c>
      <c r="L515" s="0" t="n">
        <v>8877651.435</v>
      </c>
      <c r="M515" s="0" t="n">
        <v>8696065.28800027</v>
      </c>
      <c r="N515" s="0" t="n">
        <v>7891532.415</v>
      </c>
      <c r="O515" s="0" t="n">
        <v>8091773.865</v>
      </c>
      <c r="P515" s="0" t="n">
        <v>8050217.58</v>
      </c>
      <c r="Q515" s="0" t="n">
        <v>8972115.885</v>
      </c>
      <c r="S515" s="0" t="s">
        <v>303</v>
      </c>
    </row>
    <row r="516" customFormat="false" ht="14" hidden="true" customHeight="false" outlineLevel="0" collapsed="false">
      <c r="A516" s="0" t="str">
        <f aca="false">SUBSTITUTE(C516&amp;D516&amp;E516&amp;F516&amp;G516&amp;H516&amp;I516," ","")</f>
        <v>AgenteenSitio AgenteespecializadoCienciasdelaeducaciónyafinesHoraextradiurnaOroNANA</v>
      </c>
      <c r="B516" s="0" t="s">
        <v>847</v>
      </c>
      <c r="C516" s="0" t="s">
        <v>51</v>
      </c>
      <c r="D516" s="0" t="s">
        <v>191</v>
      </c>
      <c r="E516" s="0" t="s">
        <v>721</v>
      </c>
      <c r="F516" s="0" t="s">
        <v>192</v>
      </c>
      <c r="G516" s="0" t="s">
        <v>54</v>
      </c>
      <c r="H516" s="0" t="s">
        <v>35</v>
      </c>
      <c r="I516" s="0" t="s">
        <v>35</v>
      </c>
      <c r="J516" s="0" t="s">
        <v>325</v>
      </c>
      <c r="K516" s="0" t="n">
        <v>35952.502630286</v>
      </c>
      <c r="L516" s="0" t="n">
        <v>48380.04</v>
      </c>
      <c r="M516" s="0" t="n">
        <v>47441.4635539483</v>
      </c>
      <c r="N516" s="0" t="n">
        <v>31798.305</v>
      </c>
      <c r="O516" s="0" t="n">
        <v>32286.825</v>
      </c>
      <c r="P516" s="0" t="n">
        <v>41763.285</v>
      </c>
      <c r="Q516" s="0" t="n">
        <v>52530.39</v>
      </c>
      <c r="S516" s="0" t="s">
        <v>303</v>
      </c>
    </row>
    <row r="517" customFormat="false" ht="14" hidden="true" customHeight="false" outlineLevel="0" collapsed="false">
      <c r="A517" s="0" t="str">
        <f aca="false">SUBSTITUTE(C517&amp;D517&amp;E517&amp;F517&amp;G517&amp;H517&amp;I517," ","")</f>
        <v>AgenteenSitio AgenteespecializadoCienciasdelaeducaciónyafinesHoraextranocturna OroNANA</v>
      </c>
      <c r="B517" s="0" t="s">
        <v>848</v>
      </c>
      <c r="C517" s="0" t="s">
        <v>51</v>
      </c>
      <c r="D517" s="0" t="s">
        <v>191</v>
      </c>
      <c r="E517" s="0" t="s">
        <v>721</v>
      </c>
      <c r="F517" s="0" t="s">
        <v>197</v>
      </c>
      <c r="G517" s="0" t="s">
        <v>54</v>
      </c>
      <c r="H517" s="0" t="s">
        <v>35</v>
      </c>
      <c r="I517" s="0" t="s">
        <v>35</v>
      </c>
      <c r="J517" s="0" t="s">
        <v>325</v>
      </c>
      <c r="K517" s="0" t="n">
        <v>48522.1066571378</v>
      </c>
      <c r="L517" s="0" t="n">
        <v>67731.435</v>
      </c>
      <c r="M517" s="0" t="n">
        <v>66418.0489755276</v>
      </c>
      <c r="N517" s="0" t="n">
        <v>44517.42</v>
      </c>
      <c r="O517" s="0" t="n">
        <v>44922.105</v>
      </c>
      <c r="P517" s="0" t="n">
        <v>53276.625</v>
      </c>
      <c r="Q517" s="0" t="n">
        <v>72911.61</v>
      </c>
      <c r="S517" s="0" t="s">
        <v>303</v>
      </c>
    </row>
    <row r="518" customFormat="false" ht="14" hidden="true" customHeight="false" outlineLevel="0" collapsed="false">
      <c r="A518" s="0" t="str">
        <f aca="false">SUBSTITUTE(C518&amp;D518&amp;E518&amp;F518&amp;G518&amp;H518&amp;I518," ","")</f>
        <v>AgenteenSitio AgenteespecializadoCienciasdelaeducaciónyafinesHoraextradominicalyfestivoOroNANA</v>
      </c>
      <c r="B518" s="0" t="s">
        <v>849</v>
      </c>
      <c r="C518" s="0" t="s">
        <v>51</v>
      </c>
      <c r="D518" s="0" t="s">
        <v>191</v>
      </c>
      <c r="E518" s="0" t="s">
        <v>721</v>
      </c>
      <c r="F518" s="0" t="s">
        <v>194</v>
      </c>
      <c r="G518" s="0" t="s">
        <v>54</v>
      </c>
      <c r="H518" s="0" t="s">
        <v>35</v>
      </c>
      <c r="I518" s="0" t="s">
        <v>35</v>
      </c>
      <c r="J518" s="0" t="s">
        <v>325</v>
      </c>
      <c r="K518" s="0" t="n">
        <v>61091.7106839896</v>
      </c>
      <c r="L518" s="0" t="n">
        <v>77407.65</v>
      </c>
      <c r="M518" s="0" t="n">
        <v>75906.3416863173</v>
      </c>
      <c r="N518" s="0" t="n">
        <v>63596.61</v>
      </c>
      <c r="O518" s="0" t="n">
        <v>51240.78</v>
      </c>
      <c r="P518" s="0" t="n">
        <v>59033.295</v>
      </c>
      <c r="Q518" s="0" t="n">
        <v>81168.84</v>
      </c>
      <c r="S518" s="0" t="s">
        <v>303</v>
      </c>
    </row>
    <row r="519" customFormat="false" ht="14" hidden="true" customHeight="false" outlineLevel="0" collapsed="false">
      <c r="A519" s="0" t="str">
        <f aca="false">SUBSTITUTE(C519&amp;D519&amp;E519&amp;F519&amp;G519&amp;H519&amp;I519," ","")</f>
        <v>AgenteenSitio AgenteespecializadoCienciasdelaeducaciónyafinesServicio7x24OroNANA</v>
      </c>
      <c r="B519" s="0" t="s">
        <v>850</v>
      </c>
      <c r="C519" s="0" t="s">
        <v>51</v>
      </c>
      <c r="D519" s="0" t="s">
        <v>191</v>
      </c>
      <c r="E519" s="0" t="s">
        <v>721</v>
      </c>
      <c r="F519" s="0" t="s">
        <v>55</v>
      </c>
      <c r="G519" s="0" t="s">
        <v>54</v>
      </c>
      <c r="H519" s="0" t="s">
        <v>35</v>
      </c>
      <c r="I519" s="0" t="s">
        <v>35</v>
      </c>
      <c r="J519" s="0" t="s">
        <v>305</v>
      </c>
      <c r="K519" s="0" t="n">
        <v>22203772.9802686</v>
      </c>
      <c r="L519" s="0" t="n">
        <v>35093724.3</v>
      </c>
      <c r="M519" s="0" t="n">
        <v>35001662.7842011</v>
      </c>
      <c r="N519" s="0" t="n">
        <v>29202654.375</v>
      </c>
      <c r="O519" s="0" t="n">
        <v>29299821.21</v>
      </c>
      <c r="P519" s="0" t="n">
        <v>41369802.84</v>
      </c>
      <c r="Q519" s="0" t="n">
        <v>34430298.615</v>
      </c>
      <c r="S519" s="0" t="s">
        <v>303</v>
      </c>
    </row>
    <row r="520" customFormat="false" ht="14" hidden="true" customHeight="false" outlineLevel="0" collapsed="false">
      <c r="A520" s="0" t="str">
        <f aca="false">SUBSTITUTE(C520&amp;D520&amp;E520&amp;F520&amp;G520&amp;H520&amp;I520," ","")</f>
        <v>AgenteenSitio AgenteespecializadoCienciasdelaeducaciónyafinesJornadaOrdinariaPlatinoNANA</v>
      </c>
      <c r="B520" s="0" t="s">
        <v>851</v>
      </c>
      <c r="C520" s="0" t="s">
        <v>51</v>
      </c>
      <c r="D520" s="0" t="s">
        <v>191</v>
      </c>
      <c r="E520" s="0" t="s">
        <v>721</v>
      </c>
      <c r="F520" s="0" t="s">
        <v>53</v>
      </c>
      <c r="G520" s="0" t="s">
        <v>198</v>
      </c>
      <c r="H520" s="0" t="s">
        <v>35</v>
      </c>
      <c r="I520" s="0" t="s">
        <v>35</v>
      </c>
      <c r="J520" s="0" t="s">
        <v>36</v>
      </c>
      <c r="K520" s="0" t="n">
        <v>7120248.14804641</v>
      </c>
      <c r="L520" s="0" t="n">
        <v>9138758.13</v>
      </c>
      <c r="M520" s="0" t="n">
        <v>8952359.57883435</v>
      </c>
      <c r="N520" s="0" t="n">
        <v>7932546.36</v>
      </c>
      <c r="O520" s="0" t="n">
        <v>8091773.865</v>
      </c>
      <c r="P520" s="0" t="n">
        <v>8223340.995</v>
      </c>
      <c r="Q520" s="0" t="n">
        <v>9535779.99</v>
      </c>
      <c r="S520" s="0" t="s">
        <v>303</v>
      </c>
    </row>
    <row r="521" customFormat="false" ht="14" hidden="true" customHeight="false" outlineLevel="0" collapsed="false">
      <c r="A521" s="0" t="str">
        <f aca="false">SUBSTITUTE(C521&amp;D521&amp;E521&amp;F521&amp;G521&amp;H521&amp;I521," ","")</f>
        <v>AgenteenSitio AgenteespecializadoCienciasdelaeducaciónyafinesHoraextradiurnaPlatinoNANA</v>
      </c>
      <c r="B521" s="0" t="s">
        <v>852</v>
      </c>
      <c r="C521" s="0" t="s">
        <v>51</v>
      </c>
      <c r="D521" s="0" t="s">
        <v>191</v>
      </c>
      <c r="E521" s="0" t="s">
        <v>721</v>
      </c>
      <c r="F521" s="0" t="s">
        <v>192</v>
      </c>
      <c r="G521" s="0" t="s">
        <v>198</v>
      </c>
      <c r="H521" s="0" t="s">
        <v>35</v>
      </c>
      <c r="I521" s="0" t="s">
        <v>35</v>
      </c>
      <c r="J521" s="0" t="s">
        <v>325</v>
      </c>
      <c r="K521" s="0" t="n">
        <v>35952.502630286</v>
      </c>
      <c r="L521" s="0" t="n">
        <v>49803.165</v>
      </c>
      <c r="M521" s="0" t="n">
        <v>48839.6793969765</v>
      </c>
      <c r="N521" s="0" t="n">
        <v>31798.305</v>
      </c>
      <c r="O521" s="0" t="n">
        <v>32286.825</v>
      </c>
      <c r="P521" s="0" t="n">
        <v>42660.63</v>
      </c>
      <c r="Q521" s="0" t="n">
        <v>55831.005</v>
      </c>
      <c r="S521" s="0" t="s">
        <v>303</v>
      </c>
    </row>
    <row r="522" customFormat="false" ht="14" hidden="true" customHeight="false" outlineLevel="0" collapsed="false">
      <c r="A522" s="0" t="str">
        <f aca="false">SUBSTITUTE(C522&amp;D522&amp;E522&amp;F522&amp;G522&amp;H522&amp;I522," ","")</f>
        <v>AgenteenSitio AgenteespecializadoCienciasdelaeducaciónyafinesHoraextranocturna PlatinoNANA</v>
      </c>
      <c r="B522" s="0" t="s">
        <v>853</v>
      </c>
      <c r="C522" s="0" t="s">
        <v>51</v>
      </c>
      <c r="D522" s="0" t="s">
        <v>191</v>
      </c>
      <c r="E522" s="0" t="s">
        <v>721</v>
      </c>
      <c r="F522" s="0" t="s">
        <v>197</v>
      </c>
      <c r="G522" s="0" t="s">
        <v>198</v>
      </c>
      <c r="H522" s="0" t="s">
        <v>35</v>
      </c>
      <c r="I522" s="0" t="s">
        <v>35</v>
      </c>
      <c r="J522" s="0" t="s">
        <v>325</v>
      </c>
      <c r="K522" s="0" t="n">
        <v>48522.1066571378</v>
      </c>
      <c r="L522" s="0" t="n">
        <v>69723.81</v>
      </c>
      <c r="M522" s="0" t="n">
        <v>68375.5511557672</v>
      </c>
      <c r="N522" s="0" t="n">
        <v>44517.42</v>
      </c>
      <c r="O522" s="0" t="n">
        <v>44922.105</v>
      </c>
      <c r="P522" s="0" t="n">
        <v>54422.37</v>
      </c>
      <c r="Q522" s="0" t="n">
        <v>77491.485</v>
      </c>
      <c r="S522" s="0" t="s">
        <v>303</v>
      </c>
    </row>
    <row r="523" customFormat="false" ht="14" hidden="true" customHeight="false" outlineLevel="0" collapsed="false">
      <c r="A523" s="0" t="str">
        <f aca="false">SUBSTITUTE(C523&amp;D523&amp;E523&amp;F523&amp;G523&amp;H523&amp;I523," ","")</f>
        <v>AgenteenSitio AgenteespecializadoCienciasdelaeducaciónyafinesHoraextradominicalyfestivoPlatinoNANA</v>
      </c>
      <c r="B523" s="0" t="s">
        <v>854</v>
      </c>
      <c r="C523" s="0" t="s">
        <v>51</v>
      </c>
      <c r="D523" s="0" t="s">
        <v>191</v>
      </c>
      <c r="E523" s="0" t="s">
        <v>721</v>
      </c>
      <c r="F523" s="0" t="s">
        <v>194</v>
      </c>
      <c r="G523" s="0" t="s">
        <v>198</v>
      </c>
      <c r="H523" s="0" t="s">
        <v>35</v>
      </c>
      <c r="I523" s="0" t="s">
        <v>35</v>
      </c>
      <c r="J523" s="0" t="s">
        <v>325</v>
      </c>
      <c r="K523" s="0" t="n">
        <v>61091.7106839896</v>
      </c>
      <c r="L523" s="0" t="n">
        <v>79684.65</v>
      </c>
      <c r="M523" s="0" t="n">
        <v>78143.4870351625</v>
      </c>
      <c r="N523" s="0" t="n">
        <v>63596.61</v>
      </c>
      <c r="O523" s="0" t="n">
        <v>51240.78</v>
      </c>
      <c r="P523" s="0" t="n">
        <v>60302.205</v>
      </c>
      <c r="Q523" s="0" t="n">
        <v>86268.285</v>
      </c>
      <c r="S523" s="0" t="s">
        <v>303</v>
      </c>
    </row>
    <row r="524" customFormat="false" ht="14" hidden="true" customHeight="false" outlineLevel="0" collapsed="false">
      <c r="A524" s="0" t="str">
        <f aca="false">SUBSTITUTE(C524&amp;D524&amp;E524&amp;F524&amp;G524&amp;H524&amp;I524," ","")</f>
        <v>AgenteenSitio AgenteespecializadoCienciasdelaeducaciónyafinesServicio7x24PlatinoNANA</v>
      </c>
      <c r="B524" s="0" t="s">
        <v>855</v>
      </c>
      <c r="C524" s="0" t="s">
        <v>51</v>
      </c>
      <c r="D524" s="0" t="s">
        <v>191</v>
      </c>
      <c r="E524" s="0" t="s">
        <v>721</v>
      </c>
      <c r="F524" s="0" t="s">
        <v>55</v>
      </c>
      <c r="G524" s="0" t="s">
        <v>198</v>
      </c>
      <c r="H524" s="0" t="s">
        <v>35</v>
      </c>
      <c r="I524" s="0" t="s">
        <v>35</v>
      </c>
      <c r="J524" s="0" t="s">
        <v>305</v>
      </c>
      <c r="K524" s="0" t="n">
        <v>22203772.9802686</v>
      </c>
      <c r="L524" s="0" t="n">
        <v>41349855.285</v>
      </c>
      <c r="M524" s="0" t="n">
        <v>36033247.3048082</v>
      </c>
      <c r="N524" s="0" t="n">
        <v>29305150.425</v>
      </c>
      <c r="O524" s="0" t="n">
        <v>29299821.21</v>
      </c>
      <c r="P524" s="0" t="n">
        <v>42259476.42</v>
      </c>
      <c r="Q524" s="0" t="n">
        <v>36593345.115</v>
      </c>
      <c r="S524" s="0" t="s">
        <v>303</v>
      </c>
    </row>
    <row r="525" customFormat="false" ht="14" hidden="true" customHeight="false" outlineLevel="0" collapsed="false">
      <c r="A525" s="0" t="str">
        <f aca="false">SUBSTITUTE(C525&amp;D525&amp;E525&amp;F525&amp;G525&amp;H525&amp;I525," ","")</f>
        <v>AgenteenlaEntidadCompradoraoBackOfficeAgentegeneralJornadaOrdinariaPlataZona1NANA</v>
      </c>
      <c r="B525" s="0" t="s">
        <v>856</v>
      </c>
      <c r="C525" s="0" t="s">
        <v>196</v>
      </c>
      <c r="D525" s="0" t="s">
        <v>58</v>
      </c>
      <c r="E525" s="0" t="s">
        <v>53</v>
      </c>
      <c r="F525" s="0" t="s">
        <v>195</v>
      </c>
      <c r="G525" s="0" t="s">
        <v>379</v>
      </c>
      <c r="H525" s="0" t="s">
        <v>35</v>
      </c>
      <c r="I525" s="0" t="s">
        <v>35</v>
      </c>
      <c r="J525" s="0" t="s">
        <v>36</v>
      </c>
      <c r="K525" s="0" t="n">
        <v>2832190.797681</v>
      </c>
      <c r="L525" s="0" t="n">
        <v>2959269.93</v>
      </c>
      <c r="M525" s="0" t="n">
        <v>3955494.65438996</v>
      </c>
      <c r="N525" s="0" t="n">
        <v>3305649.24</v>
      </c>
      <c r="O525" s="0" t="n">
        <v>3578955.48</v>
      </c>
      <c r="P525" s="0" t="n">
        <v>4206787.515</v>
      </c>
      <c r="Q525" s="0" t="n">
        <v>3510738.63</v>
      </c>
      <c r="S525" s="0" t="s">
        <v>303</v>
      </c>
    </row>
    <row r="526" customFormat="false" ht="14" hidden="true" customHeight="false" outlineLevel="0" collapsed="false">
      <c r="A526" s="0" t="str">
        <f aca="false">SUBSTITUTE(C526&amp;D526&amp;E526&amp;F526&amp;G526&amp;H526&amp;I526," ","")</f>
        <v>AgenteenlaEntidadCompradoraoBackOfficeAgentegeneralHoraextradiurnaPlataZona1NANA</v>
      </c>
      <c r="B526" s="0" t="s">
        <v>857</v>
      </c>
      <c r="C526" s="0" t="s">
        <v>196</v>
      </c>
      <c r="D526" s="0" t="s">
        <v>58</v>
      </c>
      <c r="E526" s="0" t="s">
        <v>192</v>
      </c>
      <c r="F526" s="0" t="s">
        <v>195</v>
      </c>
      <c r="G526" s="0" t="s">
        <v>379</v>
      </c>
      <c r="H526" s="0" t="s">
        <v>35</v>
      </c>
      <c r="I526" s="0" t="s">
        <v>35</v>
      </c>
      <c r="J526" s="0" t="s">
        <v>325</v>
      </c>
      <c r="K526" s="0" t="n">
        <v>14314.1622718203</v>
      </c>
      <c r="L526" s="0" t="n">
        <v>16127.37</v>
      </c>
      <c r="M526" s="0" t="n">
        <v>19498.0793507287</v>
      </c>
      <c r="N526" s="0" t="n">
        <v>11924.235</v>
      </c>
      <c r="O526" s="0" t="n">
        <v>13579.2</v>
      </c>
      <c r="P526" s="0" t="n">
        <v>17356.95</v>
      </c>
      <c r="Q526" s="0" t="n">
        <v>20494.035</v>
      </c>
      <c r="S526" s="0" t="s">
        <v>303</v>
      </c>
    </row>
    <row r="527" customFormat="false" ht="14" hidden="true" customHeight="false" outlineLevel="0" collapsed="false">
      <c r="A527" s="0" t="str">
        <f aca="false">SUBSTITUTE(C527&amp;D527&amp;E527&amp;F527&amp;G527&amp;H527&amp;I527," ","")</f>
        <v>AgenteenlaEntidadCompradoraoBackOfficeAgentegeneralHoraextranocturna PlataZona1NANA</v>
      </c>
      <c r="B527" s="0" t="s">
        <v>858</v>
      </c>
      <c r="C527" s="0" t="s">
        <v>196</v>
      </c>
      <c r="D527" s="0" t="s">
        <v>58</v>
      </c>
      <c r="E527" s="0" t="s">
        <v>197</v>
      </c>
      <c r="F527" s="0" t="s">
        <v>195</v>
      </c>
      <c r="G527" s="0" t="s">
        <v>379</v>
      </c>
      <c r="H527" s="0" t="s">
        <v>35</v>
      </c>
      <c r="I527" s="0" t="s">
        <v>35</v>
      </c>
      <c r="J527" s="0" t="s">
        <v>325</v>
      </c>
      <c r="K527" s="0" t="n">
        <v>19340.8968347858</v>
      </c>
      <c r="L527" s="0" t="n">
        <v>22578.525</v>
      </c>
      <c r="M527" s="0" t="n">
        <v>27297.3110910202</v>
      </c>
      <c r="N527" s="0" t="n">
        <v>16694.55</v>
      </c>
      <c r="O527" s="0" t="n">
        <v>18732.465</v>
      </c>
      <c r="P527" s="0" t="n">
        <v>21363.435</v>
      </c>
      <c r="Q527" s="0" t="n">
        <v>28443.87</v>
      </c>
      <c r="S527" s="0" t="s">
        <v>303</v>
      </c>
    </row>
    <row r="528" customFormat="false" ht="14" hidden="true" customHeight="false" outlineLevel="0" collapsed="false">
      <c r="A528" s="0" t="str">
        <f aca="false">SUBSTITUTE(C528&amp;D528&amp;E528&amp;F528&amp;G528&amp;H528&amp;I528," ","")</f>
        <v>AgenteenlaEntidadCompradoraoBackOfficeAgentegeneralHoraextradominicalyfestivoPlataZona1NANA</v>
      </c>
      <c r="B528" s="0" t="s">
        <v>859</v>
      </c>
      <c r="C528" s="0" t="s">
        <v>196</v>
      </c>
      <c r="D528" s="0" t="s">
        <v>58</v>
      </c>
      <c r="E528" s="0" t="s">
        <v>194</v>
      </c>
      <c r="F528" s="0" t="s">
        <v>195</v>
      </c>
      <c r="G528" s="0" t="s">
        <v>379</v>
      </c>
      <c r="H528" s="0" t="s">
        <v>35</v>
      </c>
      <c r="I528" s="0" t="s">
        <v>35</v>
      </c>
      <c r="J528" s="0" t="s">
        <v>325</v>
      </c>
      <c r="K528" s="0" t="n">
        <v>24367.6313977513</v>
      </c>
      <c r="L528" s="0" t="n">
        <v>25804.62</v>
      </c>
      <c r="M528" s="0" t="n">
        <v>31196.926961166</v>
      </c>
      <c r="N528" s="0" t="n">
        <v>23848.47</v>
      </c>
      <c r="O528" s="0" t="n">
        <v>21308.58</v>
      </c>
      <c r="P528" s="0" t="n">
        <v>23367.195</v>
      </c>
      <c r="Q528" s="0" t="n">
        <v>31665.825</v>
      </c>
      <c r="S528" s="0" t="s">
        <v>303</v>
      </c>
    </row>
    <row r="529" customFormat="false" ht="14" hidden="true" customHeight="false" outlineLevel="0" collapsed="false">
      <c r="A529" s="0" t="str">
        <f aca="false">SUBSTITUTE(C529&amp;D529&amp;E529&amp;F529&amp;G529&amp;H529&amp;I529," ","")</f>
        <v>AgenteenlaEntidadCompradoraoBackOfficeAgentegeneralServicio7x24PlataZona1NANA</v>
      </c>
      <c r="B529" s="0" t="s">
        <v>860</v>
      </c>
      <c r="C529" s="0" t="s">
        <v>196</v>
      </c>
      <c r="D529" s="0" t="s">
        <v>58</v>
      </c>
      <c r="E529" s="0" t="s">
        <v>55</v>
      </c>
      <c r="F529" s="0" t="s">
        <v>195</v>
      </c>
      <c r="G529" s="0" t="s">
        <v>379</v>
      </c>
      <c r="H529" s="0" t="s">
        <v>35</v>
      </c>
      <c r="I529" s="0" t="s">
        <v>35</v>
      </c>
      <c r="J529" s="0" t="s">
        <v>305</v>
      </c>
      <c r="K529" s="0" t="n">
        <v>8864272.27323963</v>
      </c>
      <c r="L529" s="0" t="n">
        <v>13042708.785</v>
      </c>
      <c r="M529" s="0" t="n">
        <v>15920865.9839196</v>
      </c>
      <c r="N529" s="0" t="n">
        <v>12369494.07</v>
      </c>
      <c r="O529" s="0" t="n">
        <v>12705060.735</v>
      </c>
      <c r="P529" s="0" t="n">
        <v>18954708.48</v>
      </c>
      <c r="Q529" s="0" t="n">
        <v>13194038.205</v>
      </c>
      <c r="S529" s="0" t="s">
        <v>303</v>
      </c>
    </row>
    <row r="530" customFormat="false" ht="14" hidden="true" customHeight="false" outlineLevel="0" collapsed="false">
      <c r="A530" s="0" t="str">
        <f aca="false">SUBSTITUTE(C530&amp;D530&amp;E530&amp;F530&amp;G530&amp;H530&amp;I530," ","")</f>
        <v>AgenteenlaEntidadCompradoraoBackOfficeAgentegeneralJornadaOrdinariaOroZona1NANA</v>
      </c>
      <c r="B530" s="0" t="s">
        <v>861</v>
      </c>
      <c r="C530" s="0" t="s">
        <v>196</v>
      </c>
      <c r="D530" s="0" t="s">
        <v>58</v>
      </c>
      <c r="E530" s="0" t="s">
        <v>53</v>
      </c>
      <c r="F530" s="0" t="s">
        <v>54</v>
      </c>
      <c r="G530" s="0" t="s">
        <v>379</v>
      </c>
      <c r="H530" s="0" t="s">
        <v>35</v>
      </c>
      <c r="I530" s="0" t="s">
        <v>35</v>
      </c>
      <c r="J530" s="0" t="s">
        <v>36</v>
      </c>
      <c r="K530" s="0" t="n">
        <v>2832190.797681</v>
      </c>
      <c r="L530" s="0" t="n">
        <v>3018455.37</v>
      </c>
      <c r="M530" s="0" t="n">
        <v>4068735.26860095</v>
      </c>
      <c r="N530" s="0" t="n">
        <v>3326123.61</v>
      </c>
      <c r="O530" s="0" t="n">
        <v>3578955.48</v>
      </c>
      <c r="P530" s="0" t="n">
        <v>4295351.43</v>
      </c>
      <c r="Q530" s="0" t="n">
        <v>3406978.845</v>
      </c>
      <c r="S530" s="0" t="s">
        <v>303</v>
      </c>
    </row>
    <row r="531" customFormat="false" ht="14" hidden="true" customHeight="false" outlineLevel="0" collapsed="false">
      <c r="A531" s="0" t="str">
        <f aca="false">SUBSTITUTE(C531&amp;D531&amp;E531&amp;F531&amp;G531&amp;H531&amp;I531," ","")</f>
        <v>AgenteenlaEntidadCompradoraoBackOfficeAgentegeneralHoraextradiurnaOroZona1NANA</v>
      </c>
      <c r="B531" s="0" t="s">
        <v>862</v>
      </c>
      <c r="C531" s="0" t="s">
        <v>196</v>
      </c>
      <c r="D531" s="0" t="s">
        <v>58</v>
      </c>
      <c r="E531" s="0" t="s">
        <v>192</v>
      </c>
      <c r="F531" s="0" t="s">
        <v>54</v>
      </c>
      <c r="G531" s="0" t="s">
        <v>379</v>
      </c>
      <c r="H531" s="0" t="s">
        <v>35</v>
      </c>
      <c r="I531" s="0" t="s">
        <v>35</v>
      </c>
      <c r="J531" s="0" t="s">
        <v>325</v>
      </c>
      <c r="K531" s="0" t="n">
        <v>14314.1622718203</v>
      </c>
      <c r="L531" s="0" t="n">
        <v>16450.29</v>
      </c>
      <c r="M531" s="0" t="n">
        <v>20056.2837409586</v>
      </c>
      <c r="N531" s="0" t="n">
        <v>11924.235</v>
      </c>
      <c r="O531" s="0" t="n">
        <v>13579.2</v>
      </c>
      <c r="P531" s="0" t="n">
        <v>17722.305</v>
      </c>
      <c r="Q531" s="0" t="n">
        <v>21401.73</v>
      </c>
      <c r="S531" s="0" t="s">
        <v>303</v>
      </c>
    </row>
    <row r="532" customFormat="false" ht="14" hidden="true" customHeight="false" outlineLevel="0" collapsed="false">
      <c r="A532" s="0" t="str">
        <f aca="false">SUBSTITUTE(C532&amp;D532&amp;E532&amp;F532&amp;G532&amp;H532&amp;I532," ","")</f>
        <v>AgenteenlaEntidadCompradoraoBackOfficeAgentegeneralHoraextranocturna OroZona1NANA</v>
      </c>
      <c r="B532" s="0" t="s">
        <v>863</v>
      </c>
      <c r="C532" s="0" t="s">
        <v>196</v>
      </c>
      <c r="D532" s="0" t="s">
        <v>58</v>
      </c>
      <c r="E532" s="0" t="s">
        <v>197</v>
      </c>
      <c r="F532" s="0" t="s">
        <v>54</v>
      </c>
      <c r="G532" s="0" t="s">
        <v>379</v>
      </c>
      <c r="H532" s="0" t="s">
        <v>35</v>
      </c>
      <c r="I532" s="0" t="s">
        <v>35</v>
      </c>
      <c r="J532" s="0" t="s">
        <v>325</v>
      </c>
      <c r="K532" s="0" t="n">
        <v>19340.8968347858</v>
      </c>
      <c r="L532" s="0" t="n">
        <v>23030.82</v>
      </c>
      <c r="M532" s="0" t="n">
        <v>28078.797237342</v>
      </c>
      <c r="N532" s="0" t="n">
        <v>16694.55</v>
      </c>
      <c r="O532" s="0" t="n">
        <v>18732.465</v>
      </c>
      <c r="P532" s="0" t="n">
        <v>21813.66</v>
      </c>
      <c r="Q532" s="0" t="n">
        <v>29705.535</v>
      </c>
      <c r="S532" s="0" t="s">
        <v>303</v>
      </c>
    </row>
    <row r="533" customFormat="false" ht="14" hidden="true" customHeight="false" outlineLevel="0" collapsed="false">
      <c r="A533" s="0" t="str">
        <f aca="false">SUBSTITUTE(C533&amp;D533&amp;E533&amp;F533&amp;G533&amp;H533&amp;I533," ","")</f>
        <v>AgenteenlaEntidadCompradoraoBackOfficeAgentegeneralHoraextradominicalyfestivoOroZona1NANA</v>
      </c>
      <c r="B533" s="0" t="s">
        <v>864</v>
      </c>
      <c r="C533" s="0" t="s">
        <v>196</v>
      </c>
      <c r="D533" s="0" t="s">
        <v>58</v>
      </c>
      <c r="E533" s="0" t="s">
        <v>194</v>
      </c>
      <c r="F533" s="0" t="s">
        <v>54</v>
      </c>
      <c r="G533" s="0" t="s">
        <v>379</v>
      </c>
      <c r="H533" s="0" t="s">
        <v>35</v>
      </c>
      <c r="I533" s="0" t="s">
        <v>35</v>
      </c>
      <c r="J533" s="0" t="s">
        <v>325</v>
      </c>
      <c r="K533" s="0" t="n">
        <v>24367.6313977513</v>
      </c>
      <c r="L533" s="0" t="n">
        <v>26321.085</v>
      </c>
      <c r="M533" s="0" t="n">
        <v>32090.0539855337</v>
      </c>
      <c r="N533" s="0" t="n">
        <v>23848.47</v>
      </c>
      <c r="O533" s="0" t="n">
        <v>21308.58</v>
      </c>
      <c r="P533" s="0" t="n">
        <v>23859.855</v>
      </c>
      <c r="Q533" s="0" t="n">
        <v>33069.285</v>
      </c>
      <c r="S533" s="0" t="s">
        <v>303</v>
      </c>
    </row>
    <row r="534" customFormat="false" ht="14" hidden="true" customHeight="false" outlineLevel="0" collapsed="false">
      <c r="A534" s="0" t="str">
        <f aca="false">SUBSTITUTE(C534&amp;D534&amp;E534&amp;F534&amp;G534&amp;H534&amp;I534," ","")</f>
        <v>AgenteenlaEntidadCompradoraoBackOfficeAgentegeneralServicio7x24OroZona1NANA</v>
      </c>
      <c r="B534" s="0" t="s">
        <v>865</v>
      </c>
      <c r="C534" s="0" t="s">
        <v>196</v>
      </c>
      <c r="D534" s="0" t="s">
        <v>58</v>
      </c>
      <c r="E534" s="0" t="s">
        <v>55</v>
      </c>
      <c r="F534" s="0" t="s">
        <v>54</v>
      </c>
      <c r="G534" s="0" t="s">
        <v>379</v>
      </c>
      <c r="H534" s="0" t="s">
        <v>35</v>
      </c>
      <c r="I534" s="0" t="s">
        <v>35</v>
      </c>
      <c r="J534" s="0" t="s">
        <v>305</v>
      </c>
      <c r="K534" s="0" t="n">
        <v>8864272.27323963</v>
      </c>
      <c r="L534" s="0" t="n">
        <v>13303563.975</v>
      </c>
      <c r="M534" s="0" t="n">
        <v>16376659.4561188</v>
      </c>
      <c r="N534" s="0" t="n">
        <v>12430909.935</v>
      </c>
      <c r="O534" s="0" t="n">
        <v>12705060.735</v>
      </c>
      <c r="P534" s="0" t="n">
        <v>19353754.8</v>
      </c>
      <c r="Q534" s="0" t="n">
        <v>13778967.42</v>
      </c>
      <c r="S534" s="0" t="s">
        <v>303</v>
      </c>
    </row>
    <row r="535" customFormat="false" ht="14" hidden="true" customHeight="false" outlineLevel="0" collapsed="false">
      <c r="A535" s="0" t="str">
        <f aca="false">SUBSTITUTE(C535&amp;D535&amp;E535&amp;F535&amp;G535&amp;H535&amp;I535," ","")</f>
        <v>AgenteenlaEntidadCompradoraoBackOfficeAgentegeneralJornadaOrdinariaPlatinoZona1NANA</v>
      </c>
      <c r="B535" s="0" t="s">
        <v>866</v>
      </c>
      <c r="C535" s="0" t="s">
        <v>196</v>
      </c>
      <c r="D535" s="0" t="s">
        <v>58</v>
      </c>
      <c r="E535" s="0" t="s">
        <v>53</v>
      </c>
      <c r="F535" s="0" t="s">
        <v>198</v>
      </c>
      <c r="G535" s="0" t="s">
        <v>379</v>
      </c>
      <c r="H535" s="0" t="s">
        <v>35</v>
      </c>
      <c r="I535" s="0" t="s">
        <v>35</v>
      </c>
      <c r="J535" s="0" t="s">
        <v>36</v>
      </c>
      <c r="K535" s="0" t="n">
        <v>2832190.797681</v>
      </c>
      <c r="L535" s="0" t="n">
        <v>3107233.53</v>
      </c>
      <c r="M535" s="0" t="n">
        <v>4188650.83796732</v>
      </c>
      <c r="N535" s="0" t="n">
        <v>3346597.98</v>
      </c>
      <c r="O535" s="0" t="n">
        <v>3578955.48</v>
      </c>
      <c r="P535" s="0" t="n">
        <v>4387724.145</v>
      </c>
      <c r="Q535" s="0" t="n">
        <v>3621017.88</v>
      </c>
      <c r="S535" s="0" t="s">
        <v>303</v>
      </c>
    </row>
    <row r="536" customFormat="false" ht="14" hidden="true" customHeight="false" outlineLevel="0" collapsed="false">
      <c r="A536" s="0" t="str">
        <f aca="false">SUBSTITUTE(C536&amp;D536&amp;E536&amp;F536&amp;G536&amp;H536&amp;I536," ","")</f>
        <v>AgenteenlaEntidadCompradoraoBackOfficeAgentegeneralHoraextradiurnaPlatinoZona1NANA</v>
      </c>
      <c r="B536" s="0" t="s">
        <v>867</v>
      </c>
      <c r="C536" s="0" t="s">
        <v>196</v>
      </c>
      <c r="D536" s="0" t="s">
        <v>58</v>
      </c>
      <c r="E536" s="0" t="s">
        <v>192</v>
      </c>
      <c r="F536" s="0" t="s">
        <v>198</v>
      </c>
      <c r="G536" s="0" t="s">
        <v>379</v>
      </c>
      <c r="H536" s="0" t="s">
        <v>35</v>
      </c>
      <c r="I536" s="0" t="s">
        <v>35</v>
      </c>
      <c r="J536" s="0" t="s">
        <v>325</v>
      </c>
      <c r="K536" s="0" t="n">
        <v>14314.1622718203</v>
      </c>
      <c r="L536" s="0" t="n">
        <v>16934.67</v>
      </c>
      <c r="M536" s="0" t="n">
        <v>20647.3914256317</v>
      </c>
      <c r="N536" s="0" t="n">
        <v>11924.235</v>
      </c>
      <c r="O536" s="0" t="n">
        <v>13579.2</v>
      </c>
      <c r="P536" s="0" t="n">
        <v>18103.185</v>
      </c>
      <c r="Q536" s="0" t="n">
        <v>22746.195</v>
      </c>
      <c r="S536" s="0" t="s">
        <v>303</v>
      </c>
    </row>
    <row r="537" customFormat="false" ht="14" hidden="true" customHeight="false" outlineLevel="0" collapsed="false">
      <c r="A537" s="0" t="str">
        <f aca="false">SUBSTITUTE(C537&amp;D537&amp;E537&amp;F537&amp;G537&amp;H537&amp;I537," ","")</f>
        <v>AgenteenlaEntidadCompradoraoBackOfficeAgentegeneralHoraextranocturna PlatinoZona1NANA</v>
      </c>
      <c r="B537" s="0" t="s">
        <v>868</v>
      </c>
      <c r="C537" s="0" t="s">
        <v>196</v>
      </c>
      <c r="D537" s="0" t="s">
        <v>58</v>
      </c>
      <c r="E537" s="0" t="s">
        <v>197</v>
      </c>
      <c r="F537" s="0" t="s">
        <v>198</v>
      </c>
      <c r="G537" s="0" t="s">
        <v>379</v>
      </c>
      <c r="H537" s="0" t="s">
        <v>35</v>
      </c>
      <c r="I537" s="0" t="s">
        <v>35</v>
      </c>
      <c r="J537" s="0" t="s">
        <v>325</v>
      </c>
      <c r="K537" s="0" t="n">
        <v>19340.8968347858</v>
      </c>
      <c r="L537" s="0" t="n">
        <v>23707.71</v>
      </c>
      <c r="M537" s="0" t="n">
        <v>28906.3479958844</v>
      </c>
      <c r="N537" s="0" t="n">
        <v>16694.55</v>
      </c>
      <c r="O537" s="0" t="n">
        <v>18732.465</v>
      </c>
      <c r="P537" s="0" t="n">
        <v>22282.515</v>
      </c>
      <c r="Q537" s="0" t="n">
        <v>31571.64</v>
      </c>
      <c r="S537" s="0" t="s">
        <v>303</v>
      </c>
    </row>
    <row r="538" customFormat="false" ht="14" hidden="true" customHeight="false" outlineLevel="0" collapsed="false">
      <c r="A538" s="0" t="str">
        <f aca="false">SUBSTITUTE(C538&amp;D538&amp;E538&amp;F538&amp;G538&amp;H538&amp;I538," ","")</f>
        <v>AgenteenlaEntidadCompradoraoBackOfficeAgentegeneralHoraextradominicalyfestivoPlatinoZona1NANA</v>
      </c>
      <c r="B538" s="0" t="s">
        <v>869</v>
      </c>
      <c r="C538" s="0" t="s">
        <v>196</v>
      </c>
      <c r="D538" s="0" t="s">
        <v>58</v>
      </c>
      <c r="E538" s="0" t="s">
        <v>194</v>
      </c>
      <c r="F538" s="0" t="s">
        <v>198</v>
      </c>
      <c r="G538" s="0" t="s">
        <v>379</v>
      </c>
      <c r="H538" s="0" t="s">
        <v>35</v>
      </c>
      <c r="I538" s="0" t="s">
        <v>35</v>
      </c>
      <c r="J538" s="0" t="s">
        <v>325</v>
      </c>
      <c r="K538" s="0" t="n">
        <v>24367.6313977513</v>
      </c>
      <c r="L538" s="0" t="n">
        <v>27095.265</v>
      </c>
      <c r="M538" s="0" t="n">
        <v>33035.8262810107</v>
      </c>
      <c r="N538" s="0" t="n">
        <v>23848.47</v>
      </c>
      <c r="O538" s="0" t="n">
        <v>21308.58</v>
      </c>
      <c r="P538" s="0" t="n">
        <v>24372.18</v>
      </c>
      <c r="Q538" s="0" t="n">
        <v>35147.565</v>
      </c>
      <c r="S538" s="0" t="s">
        <v>303</v>
      </c>
    </row>
    <row r="539" customFormat="false" ht="14" hidden="true" customHeight="false" outlineLevel="0" collapsed="false">
      <c r="A539" s="0" t="str">
        <f aca="false">SUBSTITUTE(C539&amp;D539&amp;E539&amp;F539&amp;G539&amp;H539&amp;I539," ","")</f>
        <v>AgenteenlaEntidadCompradoraoBackOfficeAgentegeneralServicio7x24PlatinoZona1NANA</v>
      </c>
      <c r="B539" s="0" t="s">
        <v>870</v>
      </c>
      <c r="C539" s="0" t="s">
        <v>196</v>
      </c>
      <c r="D539" s="0" t="s">
        <v>58</v>
      </c>
      <c r="E539" s="0" t="s">
        <v>55</v>
      </c>
      <c r="F539" s="0" t="s">
        <v>198</v>
      </c>
      <c r="G539" s="0" t="s">
        <v>379</v>
      </c>
      <c r="H539" s="0" t="s">
        <v>35</v>
      </c>
      <c r="I539" s="0" t="s">
        <v>35</v>
      </c>
      <c r="J539" s="0" t="s">
        <v>305</v>
      </c>
      <c r="K539" s="0" t="n">
        <v>8864272.27323963</v>
      </c>
      <c r="L539" s="0" t="n">
        <v>13694844.69</v>
      </c>
      <c r="M539" s="0" t="n">
        <v>16859319.6228185</v>
      </c>
      <c r="N539" s="0" t="n">
        <v>12492326.835</v>
      </c>
      <c r="O539" s="0" t="n">
        <v>12705060.735</v>
      </c>
      <c r="P539" s="0" t="n">
        <v>19769964.525</v>
      </c>
      <c r="Q539" s="0" t="n">
        <v>14644616.58</v>
      </c>
      <c r="S539" s="0" t="s">
        <v>303</v>
      </c>
    </row>
    <row r="540" customFormat="false" ht="14" hidden="true" customHeight="false" outlineLevel="0" collapsed="false">
      <c r="A540" s="0" t="str">
        <f aca="false">SUBSTITUTE(C540&amp;D540&amp;E540&amp;F540&amp;G540&amp;H540&amp;I540," ","")</f>
        <v>AgenteenlaEntidadCompradoraoBackOfficeAgentegeneralJornadaOrdinariaPlataZona2NANA</v>
      </c>
      <c r="B540" s="0" t="s">
        <v>871</v>
      </c>
      <c r="C540" s="0" t="s">
        <v>196</v>
      </c>
      <c r="D540" s="0" t="s">
        <v>58</v>
      </c>
      <c r="E540" s="0" t="s">
        <v>53</v>
      </c>
      <c r="F540" s="0" t="s">
        <v>195</v>
      </c>
      <c r="G540" s="0" t="s">
        <v>385</v>
      </c>
      <c r="H540" s="0" t="s">
        <v>35</v>
      </c>
      <c r="I540" s="0" t="s">
        <v>35</v>
      </c>
      <c r="J540" s="0" t="s">
        <v>36</v>
      </c>
      <c r="K540" s="0" t="n">
        <v>2832190.797681</v>
      </c>
      <c r="L540" s="0" t="n">
        <v>3048048.09</v>
      </c>
      <c r="M540" s="0" t="n">
        <v>3955494.65438996</v>
      </c>
      <c r="N540" s="0" t="n">
        <v>3330218.07</v>
      </c>
      <c r="O540" s="0" t="n">
        <v>3578955.48</v>
      </c>
      <c r="P540" s="0" t="n">
        <v>4470569.685</v>
      </c>
      <c r="Q540" s="0" t="n">
        <v>3262348.98</v>
      </c>
      <c r="S540" s="0" t="s">
        <v>303</v>
      </c>
    </row>
    <row r="541" customFormat="false" ht="14" hidden="true" customHeight="false" outlineLevel="0" collapsed="false">
      <c r="A541" s="0" t="str">
        <f aca="false">SUBSTITUTE(C541&amp;D541&amp;E541&amp;F541&amp;G541&amp;H541&amp;I541," ","")</f>
        <v>AgenteenlaEntidadCompradoraoBackOfficeAgentegeneralHoraextradiurnaPlataZona2NANA</v>
      </c>
      <c r="B541" s="0" t="s">
        <v>872</v>
      </c>
      <c r="C541" s="0" t="s">
        <v>196</v>
      </c>
      <c r="D541" s="0" t="s">
        <v>58</v>
      </c>
      <c r="E541" s="0" t="s">
        <v>192</v>
      </c>
      <c r="F541" s="0" t="s">
        <v>195</v>
      </c>
      <c r="G541" s="0" t="s">
        <v>385</v>
      </c>
      <c r="H541" s="0" t="s">
        <v>35</v>
      </c>
      <c r="I541" s="0" t="s">
        <v>35</v>
      </c>
      <c r="J541" s="0" t="s">
        <v>325</v>
      </c>
      <c r="K541" s="0" t="n">
        <v>14314.1622718203</v>
      </c>
      <c r="L541" s="0" t="n">
        <v>16611.75</v>
      </c>
      <c r="M541" s="0" t="n">
        <v>19498.0793507287</v>
      </c>
      <c r="N541" s="0" t="n">
        <v>11924.235</v>
      </c>
      <c r="O541" s="0" t="n">
        <v>13579.2</v>
      </c>
      <c r="P541" s="0" t="n">
        <v>18445.77</v>
      </c>
      <c r="Q541" s="0" t="n">
        <v>20494.035</v>
      </c>
      <c r="S541" s="0" t="s">
        <v>303</v>
      </c>
    </row>
    <row r="542" customFormat="false" ht="14" hidden="true" customHeight="false" outlineLevel="0" collapsed="false">
      <c r="A542" s="0" t="str">
        <f aca="false">SUBSTITUTE(C542&amp;D542&amp;E542&amp;F542&amp;G542&amp;H542&amp;I542," ","")</f>
        <v>AgenteenlaEntidadCompradoraoBackOfficeAgentegeneralHoraextranocturna PlataZona2NANA</v>
      </c>
      <c r="B542" s="0" t="s">
        <v>873</v>
      </c>
      <c r="C542" s="0" t="s">
        <v>196</v>
      </c>
      <c r="D542" s="0" t="s">
        <v>58</v>
      </c>
      <c r="E542" s="0" t="s">
        <v>197</v>
      </c>
      <c r="F542" s="0" t="s">
        <v>195</v>
      </c>
      <c r="G542" s="0" t="s">
        <v>385</v>
      </c>
      <c r="H542" s="0" t="s">
        <v>35</v>
      </c>
      <c r="I542" s="0" t="s">
        <v>35</v>
      </c>
      <c r="J542" s="0" t="s">
        <v>325</v>
      </c>
      <c r="K542" s="0" t="n">
        <v>19340.8968347858</v>
      </c>
      <c r="L542" s="0" t="n">
        <v>23256.45</v>
      </c>
      <c r="M542" s="0" t="n">
        <v>27297.3110910202</v>
      </c>
      <c r="N542" s="0" t="n">
        <v>16694.55</v>
      </c>
      <c r="O542" s="0" t="n">
        <v>18732.465</v>
      </c>
      <c r="P542" s="0" t="n">
        <v>22703.76</v>
      </c>
      <c r="Q542" s="0" t="n">
        <v>28443.87</v>
      </c>
      <c r="S542" s="0" t="s">
        <v>303</v>
      </c>
    </row>
    <row r="543" customFormat="false" ht="14" hidden="true" customHeight="false" outlineLevel="0" collapsed="false">
      <c r="A543" s="0" t="str">
        <f aca="false">SUBSTITUTE(C543&amp;D543&amp;E543&amp;F543&amp;G543&amp;H543&amp;I543," ","")</f>
        <v>AgenteenlaEntidadCompradoraoBackOfficeAgentegeneralHoraextradominicalyfestivoPlataZona2NANA</v>
      </c>
      <c r="B543" s="0" t="s">
        <v>874</v>
      </c>
      <c r="C543" s="0" t="s">
        <v>196</v>
      </c>
      <c r="D543" s="0" t="s">
        <v>58</v>
      </c>
      <c r="E543" s="0" t="s">
        <v>194</v>
      </c>
      <c r="F543" s="0" t="s">
        <v>195</v>
      </c>
      <c r="G543" s="0" t="s">
        <v>385</v>
      </c>
      <c r="H543" s="0" t="s">
        <v>35</v>
      </c>
      <c r="I543" s="0" t="s">
        <v>35</v>
      </c>
      <c r="J543" s="0" t="s">
        <v>325</v>
      </c>
      <c r="K543" s="0" t="n">
        <v>24367.6313977513</v>
      </c>
      <c r="L543" s="0" t="n">
        <v>26578.8</v>
      </c>
      <c r="M543" s="0" t="n">
        <v>31196.926961166</v>
      </c>
      <c r="N543" s="0" t="n">
        <v>23848.47</v>
      </c>
      <c r="O543" s="0" t="n">
        <v>21308.58</v>
      </c>
      <c r="P543" s="0" t="n">
        <v>24832.755</v>
      </c>
      <c r="Q543" s="0" t="n">
        <v>31665.825</v>
      </c>
      <c r="S543" s="0" t="s">
        <v>303</v>
      </c>
    </row>
    <row r="544" customFormat="false" ht="14" hidden="true" customHeight="false" outlineLevel="0" collapsed="false">
      <c r="A544" s="0" t="str">
        <f aca="false">SUBSTITUTE(C544&amp;D544&amp;E544&amp;F544&amp;G544&amp;H544&amp;I544," ","")</f>
        <v>AgenteenlaEntidadCompradoraoBackOfficeAgentegeneralServicio7x24PlataZona2NANA</v>
      </c>
      <c r="B544" s="0" t="s">
        <v>875</v>
      </c>
      <c r="C544" s="0" t="s">
        <v>196</v>
      </c>
      <c r="D544" s="0" t="s">
        <v>58</v>
      </c>
      <c r="E544" s="0" t="s">
        <v>55</v>
      </c>
      <c r="F544" s="0" t="s">
        <v>195</v>
      </c>
      <c r="G544" s="0" t="s">
        <v>385</v>
      </c>
      <c r="H544" s="0" t="s">
        <v>35</v>
      </c>
      <c r="I544" s="0" t="s">
        <v>35</v>
      </c>
      <c r="J544" s="0" t="s">
        <v>305</v>
      </c>
      <c r="K544" s="0" t="n">
        <v>8864272.27323963</v>
      </c>
      <c r="L544" s="0" t="n">
        <v>13433990.535</v>
      </c>
      <c r="M544" s="0" t="n">
        <v>15920865.9839196</v>
      </c>
      <c r="N544" s="0" t="n">
        <v>12443193.315</v>
      </c>
      <c r="O544" s="0" t="n">
        <v>12705060.735</v>
      </c>
      <c r="P544" s="0" t="n">
        <v>20143244.52</v>
      </c>
      <c r="Q544" s="0" t="n">
        <v>13194038.205</v>
      </c>
      <c r="S544" s="0" t="s">
        <v>303</v>
      </c>
    </row>
    <row r="545" customFormat="false" ht="14" hidden="true" customHeight="false" outlineLevel="0" collapsed="false">
      <c r="A545" s="0" t="str">
        <f aca="false">SUBSTITUTE(C545&amp;D545&amp;E545&amp;F545&amp;G545&amp;H545&amp;I545," ","")</f>
        <v>AgenteenlaEntidadCompradoraoBackOfficeAgentegeneralJornadaOrdinariaOroZona2NANA</v>
      </c>
      <c r="B545" s="0" t="s">
        <v>876</v>
      </c>
      <c r="C545" s="0" t="s">
        <v>196</v>
      </c>
      <c r="D545" s="0" t="s">
        <v>58</v>
      </c>
      <c r="E545" s="0" t="s">
        <v>53</v>
      </c>
      <c r="F545" s="0" t="s">
        <v>54</v>
      </c>
      <c r="G545" s="0" t="s">
        <v>385</v>
      </c>
      <c r="H545" s="0" t="s">
        <v>35</v>
      </c>
      <c r="I545" s="0" t="s">
        <v>35</v>
      </c>
      <c r="J545" s="0" t="s">
        <v>36</v>
      </c>
      <c r="K545" s="0" t="n">
        <v>2832190.797681</v>
      </c>
      <c r="L545" s="0" t="n">
        <v>3109009.59</v>
      </c>
      <c r="M545" s="0" t="n">
        <v>4068735.26860095</v>
      </c>
      <c r="N545" s="0" t="n">
        <v>3351920.985</v>
      </c>
      <c r="O545" s="0" t="n">
        <v>3578955.48</v>
      </c>
      <c r="P545" s="0" t="n">
        <v>4564687.41</v>
      </c>
      <c r="Q545" s="0" t="n">
        <v>3406978.845</v>
      </c>
      <c r="S545" s="0" t="s">
        <v>303</v>
      </c>
    </row>
    <row r="546" customFormat="false" ht="14" hidden="true" customHeight="false" outlineLevel="0" collapsed="false">
      <c r="A546" s="0" t="str">
        <f aca="false">SUBSTITUTE(C546&amp;D546&amp;E546&amp;F546&amp;G546&amp;H546&amp;I546," ","")</f>
        <v>AgenteenlaEntidadCompradoraoBackOfficeAgentegeneralHoraextradiurnaOroZona2NANA</v>
      </c>
      <c r="B546" s="0" t="s">
        <v>877</v>
      </c>
      <c r="C546" s="0" t="s">
        <v>196</v>
      </c>
      <c r="D546" s="0" t="s">
        <v>58</v>
      </c>
      <c r="E546" s="0" t="s">
        <v>192</v>
      </c>
      <c r="F546" s="0" t="s">
        <v>54</v>
      </c>
      <c r="G546" s="0" t="s">
        <v>385</v>
      </c>
      <c r="H546" s="0" t="s">
        <v>35</v>
      </c>
      <c r="I546" s="0" t="s">
        <v>35</v>
      </c>
      <c r="J546" s="0" t="s">
        <v>325</v>
      </c>
      <c r="K546" s="0" t="n">
        <v>14314.1622718203</v>
      </c>
      <c r="L546" s="0" t="n">
        <v>16943.985</v>
      </c>
      <c r="M546" s="0" t="n">
        <v>20056.2837409586</v>
      </c>
      <c r="N546" s="0" t="n">
        <v>11924.235</v>
      </c>
      <c r="O546" s="0" t="n">
        <v>13579.2</v>
      </c>
      <c r="P546" s="0" t="n">
        <v>18833.895</v>
      </c>
      <c r="Q546" s="0" t="n">
        <v>21401.73</v>
      </c>
      <c r="S546" s="0" t="s">
        <v>303</v>
      </c>
    </row>
    <row r="547" customFormat="false" ht="14" hidden="true" customHeight="false" outlineLevel="0" collapsed="false">
      <c r="A547" s="0" t="str">
        <f aca="false">SUBSTITUTE(C547&amp;D547&amp;E547&amp;F547&amp;G547&amp;H547&amp;I547," ","")</f>
        <v>AgenteenlaEntidadCompradoraoBackOfficeAgentegeneralHoraextranocturna OroZona2NANA</v>
      </c>
      <c r="B547" s="0" t="s">
        <v>878</v>
      </c>
      <c r="C547" s="0" t="s">
        <v>196</v>
      </c>
      <c r="D547" s="0" t="s">
        <v>58</v>
      </c>
      <c r="E547" s="0" t="s">
        <v>197</v>
      </c>
      <c r="F547" s="0" t="s">
        <v>54</v>
      </c>
      <c r="G547" s="0" t="s">
        <v>385</v>
      </c>
      <c r="H547" s="0" t="s">
        <v>35</v>
      </c>
      <c r="I547" s="0" t="s">
        <v>35</v>
      </c>
      <c r="J547" s="0" t="s">
        <v>325</v>
      </c>
      <c r="K547" s="0" t="n">
        <v>19340.8968347858</v>
      </c>
      <c r="L547" s="0" t="n">
        <v>23722.2</v>
      </c>
      <c r="M547" s="0" t="n">
        <v>28078.797237342</v>
      </c>
      <c r="N547" s="0" t="n">
        <v>16694.55</v>
      </c>
      <c r="O547" s="0" t="n">
        <v>18732.465</v>
      </c>
      <c r="P547" s="0" t="n">
        <v>23180.895</v>
      </c>
      <c r="Q547" s="0" t="n">
        <v>29705.535</v>
      </c>
      <c r="S547" s="0" t="s">
        <v>303</v>
      </c>
    </row>
    <row r="548" customFormat="false" ht="14" hidden="true" customHeight="false" outlineLevel="0" collapsed="false">
      <c r="A548" s="0" t="str">
        <f aca="false">SUBSTITUTE(C548&amp;D548&amp;E548&amp;F548&amp;G548&amp;H548&amp;I548," ","")</f>
        <v>AgenteenlaEntidadCompradoraoBackOfficeAgentegeneralHoraextradominicalyfestivoOroZona2NANA</v>
      </c>
      <c r="B548" s="0" t="s">
        <v>879</v>
      </c>
      <c r="C548" s="0" t="s">
        <v>196</v>
      </c>
      <c r="D548" s="0" t="s">
        <v>58</v>
      </c>
      <c r="E548" s="0" t="s">
        <v>194</v>
      </c>
      <c r="F548" s="0" t="s">
        <v>54</v>
      </c>
      <c r="G548" s="0" t="s">
        <v>385</v>
      </c>
      <c r="H548" s="0" t="s">
        <v>35</v>
      </c>
      <c r="I548" s="0" t="s">
        <v>35</v>
      </c>
      <c r="J548" s="0" t="s">
        <v>325</v>
      </c>
      <c r="K548" s="0" t="n">
        <v>24367.6313977513</v>
      </c>
      <c r="L548" s="0" t="n">
        <v>27110.79</v>
      </c>
      <c r="M548" s="0" t="n">
        <v>32090.0539855337</v>
      </c>
      <c r="N548" s="0" t="n">
        <v>23848.47</v>
      </c>
      <c r="O548" s="0" t="n">
        <v>21308.58</v>
      </c>
      <c r="P548" s="0" t="n">
        <v>25355.43</v>
      </c>
      <c r="Q548" s="0" t="n">
        <v>33069.285</v>
      </c>
      <c r="S548" s="0" t="s">
        <v>303</v>
      </c>
    </row>
    <row r="549" customFormat="false" ht="14" hidden="true" customHeight="false" outlineLevel="0" collapsed="false">
      <c r="A549" s="0" t="str">
        <f aca="false">SUBSTITUTE(C549&amp;D549&amp;E549&amp;F549&amp;G549&amp;H549&amp;I549," ","")</f>
        <v>AgenteenlaEntidadCompradoraoBackOfficeAgentegeneralServicio7x24OroZona2NANA</v>
      </c>
      <c r="B549" s="0" t="s">
        <v>880</v>
      </c>
      <c r="C549" s="0" t="s">
        <v>196</v>
      </c>
      <c r="D549" s="0" t="s">
        <v>58</v>
      </c>
      <c r="E549" s="0" t="s">
        <v>55</v>
      </c>
      <c r="F549" s="0" t="s">
        <v>54</v>
      </c>
      <c r="G549" s="0" t="s">
        <v>385</v>
      </c>
      <c r="H549" s="0" t="s">
        <v>35</v>
      </c>
      <c r="I549" s="0" t="s">
        <v>35</v>
      </c>
      <c r="J549" s="0" t="s">
        <v>305</v>
      </c>
      <c r="K549" s="0" t="n">
        <v>8864272.27323963</v>
      </c>
      <c r="L549" s="0" t="n">
        <v>13702671.36</v>
      </c>
      <c r="M549" s="0" t="n">
        <v>16376659.4561188</v>
      </c>
      <c r="N549" s="0" t="n">
        <v>12508295.85</v>
      </c>
      <c r="O549" s="0" t="n">
        <v>12705060.735</v>
      </c>
      <c r="P549" s="0" t="n">
        <v>20567313</v>
      </c>
      <c r="Q549" s="0" t="n">
        <v>13778967.42</v>
      </c>
      <c r="S549" s="0" t="s">
        <v>303</v>
      </c>
    </row>
    <row r="550" customFormat="false" ht="14" hidden="true" customHeight="false" outlineLevel="0" collapsed="false">
      <c r="A550" s="0" t="str">
        <f aca="false">SUBSTITUTE(C550&amp;D550&amp;E550&amp;F550&amp;G550&amp;H550&amp;I550," ","")</f>
        <v>AgenteenlaEntidadCompradoraoBackOfficeAgentegeneralJornadaOrdinariaPlatinoZona2NANA</v>
      </c>
      <c r="B550" s="0" t="s">
        <v>881</v>
      </c>
      <c r="C550" s="0" t="s">
        <v>196</v>
      </c>
      <c r="D550" s="0" t="s">
        <v>58</v>
      </c>
      <c r="E550" s="0" t="s">
        <v>53</v>
      </c>
      <c r="F550" s="0" t="s">
        <v>198</v>
      </c>
      <c r="G550" s="0" t="s">
        <v>385</v>
      </c>
      <c r="H550" s="0" t="s">
        <v>35</v>
      </c>
      <c r="I550" s="0" t="s">
        <v>35</v>
      </c>
      <c r="J550" s="0" t="s">
        <v>36</v>
      </c>
      <c r="K550" s="0" t="n">
        <v>2832190.797681</v>
      </c>
      <c r="L550" s="0" t="n">
        <v>3200450.805</v>
      </c>
      <c r="M550" s="0" t="n">
        <v>4188650.83796732</v>
      </c>
      <c r="N550" s="0" t="n">
        <v>3382230.96</v>
      </c>
      <c r="O550" s="0" t="n">
        <v>3578955.48</v>
      </c>
      <c r="P550" s="0" t="n">
        <v>4662851.985</v>
      </c>
      <c r="Q550" s="0" t="n">
        <v>3621017.88</v>
      </c>
      <c r="S550" s="0" t="s">
        <v>303</v>
      </c>
    </row>
    <row r="551" customFormat="false" ht="14" hidden="true" customHeight="false" outlineLevel="0" collapsed="false">
      <c r="A551" s="0" t="str">
        <f aca="false">SUBSTITUTE(C551&amp;D551&amp;E551&amp;F551&amp;G551&amp;H551&amp;I551," ","")</f>
        <v>AgenteenlaEntidadCompradoraoBackOfficeAgentegeneralHoraextradiurnaPlatinoZona2NANA</v>
      </c>
      <c r="B551" s="0" t="s">
        <v>882</v>
      </c>
      <c r="C551" s="0" t="s">
        <v>196</v>
      </c>
      <c r="D551" s="0" t="s">
        <v>58</v>
      </c>
      <c r="E551" s="0" t="s">
        <v>192</v>
      </c>
      <c r="F551" s="0" t="s">
        <v>198</v>
      </c>
      <c r="G551" s="0" t="s">
        <v>385</v>
      </c>
      <c r="H551" s="0" t="s">
        <v>35</v>
      </c>
      <c r="I551" s="0" t="s">
        <v>35</v>
      </c>
      <c r="J551" s="0" t="s">
        <v>325</v>
      </c>
      <c r="K551" s="0" t="n">
        <v>14314.1622718203</v>
      </c>
      <c r="L551" s="0" t="n">
        <v>17442.855</v>
      </c>
      <c r="M551" s="0" t="n">
        <v>20647.3914256317</v>
      </c>
      <c r="N551" s="0" t="n">
        <v>11924.235</v>
      </c>
      <c r="O551" s="0" t="n">
        <v>13579.2</v>
      </c>
      <c r="P551" s="0" t="n">
        <v>19238.58</v>
      </c>
      <c r="Q551" s="0" t="n">
        <v>22746.195</v>
      </c>
      <c r="S551" s="0" t="s">
        <v>303</v>
      </c>
    </row>
    <row r="552" customFormat="false" ht="14" hidden="true" customHeight="false" outlineLevel="0" collapsed="false">
      <c r="A552" s="0" t="str">
        <f aca="false">SUBSTITUTE(C552&amp;D552&amp;E552&amp;F552&amp;G552&amp;H552&amp;I552," ","")</f>
        <v>AgenteenlaEntidadCompradoraoBackOfficeAgentegeneralHoraextranocturna PlatinoZona2NANA</v>
      </c>
      <c r="B552" s="0" t="s">
        <v>883</v>
      </c>
      <c r="C552" s="0" t="s">
        <v>196</v>
      </c>
      <c r="D552" s="0" t="s">
        <v>58</v>
      </c>
      <c r="E552" s="0" t="s">
        <v>197</v>
      </c>
      <c r="F552" s="0" t="s">
        <v>198</v>
      </c>
      <c r="G552" s="0" t="s">
        <v>385</v>
      </c>
      <c r="H552" s="0" t="s">
        <v>35</v>
      </c>
      <c r="I552" s="0" t="s">
        <v>35</v>
      </c>
      <c r="J552" s="0" t="s">
        <v>325</v>
      </c>
      <c r="K552" s="0" t="n">
        <v>19340.8968347858</v>
      </c>
      <c r="L552" s="0" t="n">
        <v>24419.79</v>
      </c>
      <c r="M552" s="0" t="n">
        <v>28906.3479958844</v>
      </c>
      <c r="N552" s="0" t="n">
        <v>16694.55</v>
      </c>
      <c r="O552" s="0" t="n">
        <v>18732.465</v>
      </c>
      <c r="P552" s="0" t="n">
        <v>23679.765</v>
      </c>
      <c r="Q552" s="0" t="n">
        <v>31571.64</v>
      </c>
      <c r="S552" s="0" t="s">
        <v>303</v>
      </c>
    </row>
    <row r="553" customFormat="false" ht="14" hidden="true" customHeight="false" outlineLevel="0" collapsed="false">
      <c r="A553" s="0" t="str">
        <f aca="false">SUBSTITUTE(C553&amp;D553&amp;E553&amp;F553&amp;G553&amp;H553&amp;I553," ","")</f>
        <v>AgenteenlaEntidadCompradoraoBackOfficeAgentegeneralHoraextradominicalyfestivoPlatinoZona2NANA</v>
      </c>
      <c r="B553" s="0" t="s">
        <v>884</v>
      </c>
      <c r="C553" s="0" t="s">
        <v>196</v>
      </c>
      <c r="D553" s="0" t="s">
        <v>58</v>
      </c>
      <c r="E553" s="0" t="s">
        <v>194</v>
      </c>
      <c r="F553" s="0" t="s">
        <v>198</v>
      </c>
      <c r="G553" s="0" t="s">
        <v>385</v>
      </c>
      <c r="H553" s="0" t="s">
        <v>35</v>
      </c>
      <c r="I553" s="0" t="s">
        <v>35</v>
      </c>
      <c r="J553" s="0" t="s">
        <v>325</v>
      </c>
      <c r="K553" s="0" t="n">
        <v>24367.6313977513</v>
      </c>
      <c r="L553" s="0" t="n">
        <v>27908.775</v>
      </c>
      <c r="M553" s="0" t="n">
        <v>33035.8262810107</v>
      </c>
      <c r="N553" s="0" t="n">
        <v>23848.47</v>
      </c>
      <c r="O553" s="0" t="n">
        <v>21308.58</v>
      </c>
      <c r="P553" s="0" t="n">
        <v>25900.875</v>
      </c>
      <c r="Q553" s="0" t="n">
        <v>35147.565</v>
      </c>
      <c r="S553" s="0" t="s">
        <v>303</v>
      </c>
    </row>
    <row r="554" customFormat="false" ht="14" hidden="true" customHeight="false" outlineLevel="0" collapsed="false">
      <c r="A554" s="0" t="str">
        <f aca="false">SUBSTITUTE(C554&amp;D554&amp;E554&amp;F554&amp;G554&amp;H554&amp;I554," ","")</f>
        <v>AgenteenlaEntidadCompradoraoBackOfficeAgentegeneralServicio7x24PlatinoZona2NANA</v>
      </c>
      <c r="B554" s="0" t="s">
        <v>885</v>
      </c>
      <c r="C554" s="0" t="s">
        <v>196</v>
      </c>
      <c r="D554" s="0" t="s">
        <v>58</v>
      </c>
      <c r="E554" s="0" t="s">
        <v>55</v>
      </c>
      <c r="F554" s="0" t="s">
        <v>198</v>
      </c>
      <c r="G554" s="0" t="s">
        <v>385</v>
      </c>
      <c r="H554" s="0" t="s">
        <v>35</v>
      </c>
      <c r="I554" s="0" t="s">
        <v>35</v>
      </c>
      <c r="J554" s="0" t="s">
        <v>305</v>
      </c>
      <c r="K554" s="0" t="n">
        <v>8864272.27323963</v>
      </c>
      <c r="L554" s="0" t="n">
        <v>14105691.045</v>
      </c>
      <c r="M554" s="0" t="n">
        <v>16859319.6228185</v>
      </c>
      <c r="N554" s="0" t="n">
        <v>12609288.045</v>
      </c>
      <c r="O554" s="0" t="n">
        <v>12705060.735</v>
      </c>
      <c r="P554" s="0" t="n">
        <v>21009620.25</v>
      </c>
      <c r="Q554" s="0" t="n">
        <v>14644616.58</v>
      </c>
      <c r="S554" s="0" t="s">
        <v>303</v>
      </c>
    </row>
    <row r="555" customFormat="false" ht="14" hidden="true" customHeight="false" outlineLevel="0" collapsed="false">
      <c r="A555" s="0" t="str">
        <f aca="false">SUBSTITUTE(C555&amp;D555&amp;E555&amp;F555&amp;G555&amp;H555&amp;I555," ","")</f>
        <v>AgenteenlaEntidadCompradoraoBackOfficeAgentegeneralJornadaOrdinariaPlataZona3NANA</v>
      </c>
      <c r="B555" s="0" t="s">
        <v>886</v>
      </c>
      <c r="C555" s="0" t="s">
        <v>196</v>
      </c>
      <c r="D555" s="0" t="s">
        <v>58</v>
      </c>
      <c r="E555" s="0" t="s">
        <v>53</v>
      </c>
      <c r="F555" s="0" t="s">
        <v>195</v>
      </c>
      <c r="G555" s="0" t="s">
        <v>390</v>
      </c>
      <c r="H555" s="0" t="s">
        <v>35</v>
      </c>
      <c r="I555" s="0" t="s">
        <v>35</v>
      </c>
      <c r="J555" s="0" t="s">
        <v>36</v>
      </c>
      <c r="K555" s="0" t="n">
        <v>2832190.797681</v>
      </c>
      <c r="L555" s="0" t="n">
        <v>3107233.53</v>
      </c>
      <c r="M555" s="0" t="n">
        <v>3955494.65438996</v>
      </c>
      <c r="N555" s="0" t="n">
        <v>3346597.98</v>
      </c>
      <c r="O555" s="0" t="n">
        <v>3578955.48</v>
      </c>
      <c r="P555" s="0" t="n">
        <v>4491603.99</v>
      </c>
      <c r="Q555" s="0" t="n">
        <v>3262348.98</v>
      </c>
      <c r="S555" s="0" t="s">
        <v>303</v>
      </c>
    </row>
    <row r="556" customFormat="false" ht="14" hidden="true" customHeight="false" outlineLevel="0" collapsed="false">
      <c r="A556" s="0" t="str">
        <f aca="false">SUBSTITUTE(C556&amp;D556&amp;E556&amp;F556&amp;G556&amp;H556&amp;I556," ","")</f>
        <v>AgenteenlaEntidadCompradoraoBackOfficeAgentegeneralHoraextradiurnaPlataZona3NANA</v>
      </c>
      <c r="B556" s="0" t="s">
        <v>887</v>
      </c>
      <c r="C556" s="0" t="s">
        <v>196</v>
      </c>
      <c r="D556" s="0" t="s">
        <v>58</v>
      </c>
      <c r="E556" s="0" t="s">
        <v>192</v>
      </c>
      <c r="F556" s="0" t="s">
        <v>195</v>
      </c>
      <c r="G556" s="0" t="s">
        <v>390</v>
      </c>
      <c r="H556" s="0" t="s">
        <v>35</v>
      </c>
      <c r="I556" s="0" t="s">
        <v>35</v>
      </c>
      <c r="J556" s="0" t="s">
        <v>325</v>
      </c>
      <c r="K556" s="0" t="n">
        <v>14314.1622718203</v>
      </c>
      <c r="L556" s="0" t="n">
        <v>16934.67</v>
      </c>
      <c r="M556" s="0" t="n">
        <v>19498.0793507287</v>
      </c>
      <c r="N556" s="0" t="n">
        <v>11924.235</v>
      </c>
      <c r="O556" s="0" t="n">
        <v>13579.2</v>
      </c>
      <c r="P556" s="0" t="n">
        <v>18532.71</v>
      </c>
      <c r="Q556" s="0" t="n">
        <v>20494.035</v>
      </c>
      <c r="S556" s="0" t="s">
        <v>303</v>
      </c>
    </row>
    <row r="557" customFormat="false" ht="14" hidden="true" customHeight="false" outlineLevel="0" collapsed="false">
      <c r="A557" s="0" t="str">
        <f aca="false">SUBSTITUTE(C557&amp;D557&amp;E557&amp;F557&amp;G557&amp;H557&amp;I557," ","")</f>
        <v>AgenteenlaEntidadCompradoraoBackOfficeAgentegeneralHoraextranocturna PlataZona3NANA</v>
      </c>
      <c r="B557" s="0" t="s">
        <v>888</v>
      </c>
      <c r="C557" s="0" t="s">
        <v>196</v>
      </c>
      <c r="D557" s="0" t="s">
        <v>58</v>
      </c>
      <c r="E557" s="0" t="s">
        <v>197</v>
      </c>
      <c r="F557" s="0" t="s">
        <v>195</v>
      </c>
      <c r="G557" s="0" t="s">
        <v>390</v>
      </c>
      <c r="H557" s="0" t="s">
        <v>35</v>
      </c>
      <c r="I557" s="0" t="s">
        <v>35</v>
      </c>
      <c r="J557" s="0" t="s">
        <v>325</v>
      </c>
      <c r="K557" s="0" t="n">
        <v>19340.8968347858</v>
      </c>
      <c r="L557" s="0" t="n">
        <v>23707.71</v>
      </c>
      <c r="M557" s="0" t="n">
        <v>27297.3110910202</v>
      </c>
      <c r="N557" s="0" t="n">
        <v>16694.55</v>
      </c>
      <c r="O557" s="0" t="n">
        <v>18732.465</v>
      </c>
      <c r="P557" s="0" t="n">
        <v>22810.365</v>
      </c>
      <c r="Q557" s="0" t="n">
        <v>28443.87</v>
      </c>
      <c r="S557" s="0" t="s">
        <v>303</v>
      </c>
    </row>
    <row r="558" customFormat="false" ht="14" hidden="true" customHeight="false" outlineLevel="0" collapsed="false">
      <c r="A558" s="0" t="str">
        <f aca="false">SUBSTITUTE(C558&amp;D558&amp;E558&amp;F558&amp;G558&amp;H558&amp;I558," ","")</f>
        <v>AgenteenlaEntidadCompradoraoBackOfficeAgentegeneralHoraextradominicalyfestivoPlataZona3NANA</v>
      </c>
      <c r="B558" s="0" t="s">
        <v>889</v>
      </c>
      <c r="C558" s="0" t="s">
        <v>196</v>
      </c>
      <c r="D558" s="0" t="s">
        <v>58</v>
      </c>
      <c r="E558" s="0" t="s">
        <v>194</v>
      </c>
      <c r="F558" s="0" t="s">
        <v>195</v>
      </c>
      <c r="G558" s="0" t="s">
        <v>390</v>
      </c>
      <c r="H558" s="0" t="s">
        <v>35</v>
      </c>
      <c r="I558" s="0" t="s">
        <v>35</v>
      </c>
      <c r="J558" s="0" t="s">
        <v>325</v>
      </c>
      <c r="K558" s="0" t="n">
        <v>24367.6313977513</v>
      </c>
      <c r="L558" s="0" t="n">
        <v>27095.265</v>
      </c>
      <c r="M558" s="0" t="n">
        <v>31196.926961166</v>
      </c>
      <c r="N558" s="0" t="n">
        <v>23848.47</v>
      </c>
      <c r="O558" s="0" t="n">
        <v>21308.58</v>
      </c>
      <c r="P558" s="0" t="n">
        <v>24949.71</v>
      </c>
      <c r="Q558" s="0" t="n">
        <v>31665.825</v>
      </c>
      <c r="S558" s="0" t="s">
        <v>303</v>
      </c>
    </row>
    <row r="559" customFormat="false" ht="14" hidden="true" customHeight="false" outlineLevel="0" collapsed="false">
      <c r="A559" s="0" t="str">
        <f aca="false">SUBSTITUTE(C559&amp;D559&amp;E559&amp;F559&amp;G559&amp;H559&amp;I559," ","")</f>
        <v>AgenteenlaEntidadCompradoraoBackOfficeAgentegeneralServicio7x24PlataZona3NANA</v>
      </c>
      <c r="B559" s="0" t="s">
        <v>890</v>
      </c>
      <c r="C559" s="0" t="s">
        <v>196</v>
      </c>
      <c r="D559" s="0" t="s">
        <v>58</v>
      </c>
      <c r="E559" s="0" t="s">
        <v>55</v>
      </c>
      <c r="F559" s="0" t="s">
        <v>195</v>
      </c>
      <c r="G559" s="0" t="s">
        <v>390</v>
      </c>
      <c r="H559" s="0" t="s">
        <v>35</v>
      </c>
      <c r="I559" s="0" t="s">
        <v>35</v>
      </c>
      <c r="J559" s="0" t="s">
        <v>305</v>
      </c>
      <c r="K559" s="0" t="n">
        <v>8864272.27323963</v>
      </c>
      <c r="L559" s="0" t="n">
        <v>13694844.69</v>
      </c>
      <c r="M559" s="0" t="n">
        <v>15920865.9839196</v>
      </c>
      <c r="N559" s="0" t="n">
        <v>12492326.835</v>
      </c>
      <c r="O559" s="0" t="n">
        <v>12705060.735</v>
      </c>
      <c r="P559" s="0" t="n">
        <v>20238017.4</v>
      </c>
      <c r="Q559" s="0" t="n">
        <v>13194038.205</v>
      </c>
      <c r="S559" s="0" t="s">
        <v>303</v>
      </c>
    </row>
    <row r="560" customFormat="false" ht="14" hidden="true" customHeight="false" outlineLevel="0" collapsed="false">
      <c r="A560" s="0" t="str">
        <f aca="false">SUBSTITUTE(C560&amp;D560&amp;E560&amp;F560&amp;G560&amp;H560&amp;I560," ","")</f>
        <v>AgenteenlaEntidadCompradoraoBackOfficeAgentegeneralJornadaOrdinariaOroZona3NANA</v>
      </c>
      <c r="B560" s="0" t="s">
        <v>891</v>
      </c>
      <c r="C560" s="0" t="s">
        <v>196</v>
      </c>
      <c r="D560" s="0" t="s">
        <v>58</v>
      </c>
      <c r="E560" s="0" t="s">
        <v>53</v>
      </c>
      <c r="F560" s="0" t="s">
        <v>54</v>
      </c>
      <c r="G560" s="0" t="s">
        <v>390</v>
      </c>
      <c r="H560" s="0" t="s">
        <v>35</v>
      </c>
      <c r="I560" s="0" t="s">
        <v>35</v>
      </c>
      <c r="J560" s="0" t="s">
        <v>36</v>
      </c>
      <c r="K560" s="0" t="n">
        <v>2832190.797681</v>
      </c>
      <c r="L560" s="0" t="n">
        <v>3169379.07</v>
      </c>
      <c r="M560" s="0" t="n">
        <v>4068735.26860095</v>
      </c>
      <c r="N560" s="0" t="n">
        <v>3369119.58</v>
      </c>
      <c r="O560" s="0" t="n">
        <v>3578955.48</v>
      </c>
      <c r="P560" s="0" t="n">
        <v>4586163.66</v>
      </c>
      <c r="Q560" s="0" t="n">
        <v>3406978.845</v>
      </c>
      <c r="S560" s="0" t="s">
        <v>303</v>
      </c>
    </row>
    <row r="561" customFormat="false" ht="14" hidden="true" customHeight="false" outlineLevel="0" collapsed="false">
      <c r="A561" s="0" t="str">
        <f aca="false">SUBSTITUTE(C561&amp;D561&amp;E561&amp;F561&amp;G561&amp;H561&amp;I561," ","")</f>
        <v>AgenteenlaEntidadCompradoraoBackOfficeAgentegeneralHoraextradiurnaOroZona3NANA</v>
      </c>
      <c r="B561" s="0" t="s">
        <v>892</v>
      </c>
      <c r="C561" s="0" t="s">
        <v>196</v>
      </c>
      <c r="D561" s="0" t="s">
        <v>58</v>
      </c>
      <c r="E561" s="0" t="s">
        <v>192</v>
      </c>
      <c r="F561" s="0" t="s">
        <v>54</v>
      </c>
      <c r="G561" s="0" t="s">
        <v>390</v>
      </c>
      <c r="H561" s="0" t="s">
        <v>35</v>
      </c>
      <c r="I561" s="0" t="s">
        <v>35</v>
      </c>
      <c r="J561" s="0" t="s">
        <v>325</v>
      </c>
      <c r="K561" s="0" t="n">
        <v>14314.1622718203</v>
      </c>
      <c r="L561" s="0" t="n">
        <v>17273.115</v>
      </c>
      <c r="M561" s="0" t="n">
        <v>20056.2837409586</v>
      </c>
      <c r="N561" s="0" t="n">
        <v>11924.235</v>
      </c>
      <c r="O561" s="0" t="n">
        <v>13579.2</v>
      </c>
      <c r="P561" s="0" t="n">
        <v>18921.87</v>
      </c>
      <c r="Q561" s="0" t="n">
        <v>21401.73</v>
      </c>
      <c r="S561" s="0" t="s">
        <v>303</v>
      </c>
    </row>
    <row r="562" customFormat="false" ht="14" hidden="true" customHeight="false" outlineLevel="0" collapsed="false">
      <c r="A562" s="0" t="str">
        <f aca="false">SUBSTITUTE(C562&amp;D562&amp;E562&amp;F562&amp;G562&amp;H562&amp;I562," ","")</f>
        <v>AgenteenlaEntidadCompradoraoBackOfficeAgentegeneralHoraextranocturna OroZona3NANA</v>
      </c>
      <c r="B562" s="0" t="s">
        <v>893</v>
      </c>
      <c r="C562" s="0" t="s">
        <v>196</v>
      </c>
      <c r="D562" s="0" t="s">
        <v>58</v>
      </c>
      <c r="E562" s="0" t="s">
        <v>197</v>
      </c>
      <c r="F562" s="0" t="s">
        <v>54</v>
      </c>
      <c r="G562" s="0" t="s">
        <v>390</v>
      </c>
      <c r="H562" s="0" t="s">
        <v>35</v>
      </c>
      <c r="I562" s="0" t="s">
        <v>35</v>
      </c>
      <c r="J562" s="0" t="s">
        <v>325</v>
      </c>
      <c r="K562" s="0" t="n">
        <v>19340.8968347858</v>
      </c>
      <c r="L562" s="0" t="n">
        <v>24182.775</v>
      </c>
      <c r="M562" s="0" t="n">
        <v>28078.797237342</v>
      </c>
      <c r="N562" s="0" t="n">
        <v>16694.55</v>
      </c>
      <c r="O562" s="0" t="n">
        <v>18732.465</v>
      </c>
      <c r="P562" s="0" t="n">
        <v>23290.605</v>
      </c>
      <c r="Q562" s="0" t="n">
        <v>29705.535</v>
      </c>
      <c r="S562" s="0" t="s">
        <v>303</v>
      </c>
    </row>
    <row r="563" customFormat="false" ht="14" hidden="true" customHeight="false" outlineLevel="0" collapsed="false">
      <c r="A563" s="0" t="str">
        <f aca="false">SUBSTITUTE(C563&amp;D563&amp;E563&amp;F563&amp;G563&amp;H563&amp;I563," ","")</f>
        <v>AgenteenlaEntidadCompradoraoBackOfficeAgentegeneralHoraextradominicalyfestivoOroZona3NANA</v>
      </c>
      <c r="B563" s="0" t="s">
        <v>894</v>
      </c>
      <c r="C563" s="0" t="s">
        <v>196</v>
      </c>
      <c r="D563" s="0" t="s">
        <v>58</v>
      </c>
      <c r="E563" s="0" t="s">
        <v>194</v>
      </c>
      <c r="F563" s="0" t="s">
        <v>54</v>
      </c>
      <c r="G563" s="0" t="s">
        <v>390</v>
      </c>
      <c r="H563" s="0" t="s">
        <v>35</v>
      </c>
      <c r="I563" s="0" t="s">
        <v>35</v>
      </c>
      <c r="J563" s="0" t="s">
        <v>325</v>
      </c>
      <c r="K563" s="0" t="n">
        <v>24367.6313977513</v>
      </c>
      <c r="L563" s="0" t="n">
        <v>27637.605</v>
      </c>
      <c r="M563" s="0" t="n">
        <v>32090.0539855337</v>
      </c>
      <c r="N563" s="0" t="n">
        <v>23848.47</v>
      </c>
      <c r="O563" s="0" t="n">
        <v>21308.58</v>
      </c>
      <c r="P563" s="0" t="n">
        <v>25474.455</v>
      </c>
      <c r="Q563" s="0" t="n">
        <v>33069.285</v>
      </c>
      <c r="S563" s="0" t="s">
        <v>303</v>
      </c>
    </row>
    <row r="564" customFormat="false" ht="14" hidden="true" customHeight="false" outlineLevel="0" collapsed="false">
      <c r="A564" s="0" t="str">
        <f aca="false">SUBSTITUTE(C564&amp;D564&amp;E564&amp;F564&amp;G564&amp;H564&amp;I564," ","")</f>
        <v>AgenteenlaEntidadCompradoraoBackOfficeAgentegeneralServicio7x24OroZona3NANA</v>
      </c>
      <c r="B564" s="0" t="s">
        <v>895</v>
      </c>
      <c r="C564" s="0" t="s">
        <v>196</v>
      </c>
      <c r="D564" s="0" t="s">
        <v>58</v>
      </c>
      <c r="E564" s="0" t="s">
        <v>55</v>
      </c>
      <c r="F564" s="0" t="s">
        <v>54</v>
      </c>
      <c r="G564" s="0" t="s">
        <v>390</v>
      </c>
      <c r="H564" s="0" t="s">
        <v>35</v>
      </c>
      <c r="I564" s="0" t="s">
        <v>35</v>
      </c>
      <c r="J564" s="0" t="s">
        <v>305</v>
      </c>
      <c r="K564" s="0" t="n">
        <v>8864272.27323963</v>
      </c>
      <c r="L564" s="0" t="n">
        <v>13968742.95</v>
      </c>
      <c r="M564" s="0" t="n">
        <v>16376659.4561188</v>
      </c>
      <c r="N564" s="0" t="n">
        <v>12559885.425</v>
      </c>
      <c r="O564" s="0" t="n">
        <v>12705060.735</v>
      </c>
      <c r="P564" s="0" t="n">
        <v>20664081.36</v>
      </c>
      <c r="Q564" s="0" t="n">
        <v>13778967.42</v>
      </c>
      <c r="S564" s="0" t="s">
        <v>303</v>
      </c>
    </row>
    <row r="565" customFormat="false" ht="14" hidden="true" customHeight="false" outlineLevel="0" collapsed="false">
      <c r="A565" s="0" t="str">
        <f aca="false">SUBSTITUTE(C565&amp;D565&amp;E565&amp;F565&amp;G565&amp;H565&amp;I565," ","")</f>
        <v>AgenteenlaEntidadCompradoraoBackOfficeAgentegeneralJornadaOrdinariaPlatinoZona3NANA</v>
      </c>
      <c r="B565" s="0" t="s">
        <v>896</v>
      </c>
      <c r="C565" s="0" t="s">
        <v>196</v>
      </c>
      <c r="D565" s="0" t="s">
        <v>58</v>
      </c>
      <c r="E565" s="0" t="s">
        <v>53</v>
      </c>
      <c r="F565" s="0" t="s">
        <v>198</v>
      </c>
      <c r="G565" s="0" t="s">
        <v>390</v>
      </c>
      <c r="H565" s="0" t="s">
        <v>35</v>
      </c>
      <c r="I565" s="0" t="s">
        <v>35</v>
      </c>
      <c r="J565" s="0" t="s">
        <v>36</v>
      </c>
      <c r="K565" s="0" t="n">
        <v>2832190.797681</v>
      </c>
      <c r="L565" s="0" t="n">
        <v>3262595.31</v>
      </c>
      <c r="M565" s="0" t="n">
        <v>4188650.83796732</v>
      </c>
      <c r="N565" s="0" t="n">
        <v>3391641.18</v>
      </c>
      <c r="O565" s="0" t="n">
        <v>3578955.48</v>
      </c>
      <c r="P565" s="0" t="n">
        <v>4684790.88</v>
      </c>
      <c r="Q565" s="0" t="n">
        <v>3621017.88</v>
      </c>
      <c r="S565" s="0" t="s">
        <v>303</v>
      </c>
    </row>
    <row r="566" customFormat="false" ht="14" hidden="true" customHeight="false" outlineLevel="0" collapsed="false">
      <c r="A566" s="0" t="str">
        <f aca="false">SUBSTITUTE(C566&amp;D566&amp;E566&amp;F566&amp;G566&amp;H566&amp;I566," ","")</f>
        <v>AgenteenlaEntidadCompradoraoBackOfficeAgentegeneralHoraextradiurnaPlatinoZona3NANA</v>
      </c>
      <c r="B566" s="0" t="s">
        <v>897</v>
      </c>
      <c r="C566" s="0" t="s">
        <v>196</v>
      </c>
      <c r="D566" s="0" t="s">
        <v>58</v>
      </c>
      <c r="E566" s="0" t="s">
        <v>192</v>
      </c>
      <c r="F566" s="0" t="s">
        <v>198</v>
      </c>
      <c r="G566" s="0" t="s">
        <v>390</v>
      </c>
      <c r="H566" s="0" t="s">
        <v>35</v>
      </c>
      <c r="I566" s="0" t="s">
        <v>35</v>
      </c>
      <c r="J566" s="0" t="s">
        <v>325</v>
      </c>
      <c r="K566" s="0" t="n">
        <v>14314.1622718203</v>
      </c>
      <c r="L566" s="0" t="n">
        <v>17782.335</v>
      </c>
      <c r="M566" s="0" t="n">
        <v>20647.3914256317</v>
      </c>
      <c r="N566" s="0" t="n">
        <v>11924.235</v>
      </c>
      <c r="O566" s="0" t="n">
        <v>13579.2</v>
      </c>
      <c r="P566" s="0" t="n">
        <v>19329.66</v>
      </c>
      <c r="Q566" s="0" t="n">
        <v>22746.195</v>
      </c>
      <c r="S566" s="0" t="s">
        <v>303</v>
      </c>
    </row>
    <row r="567" customFormat="false" ht="14" hidden="true" customHeight="false" outlineLevel="0" collapsed="false">
      <c r="A567" s="0" t="str">
        <f aca="false">SUBSTITUTE(C567&amp;D567&amp;E567&amp;F567&amp;G567&amp;H567&amp;I567," ","")</f>
        <v>AgenteenlaEntidadCompradoraoBackOfficeAgentegeneralHoraextranocturna PlatinoZona3NANA</v>
      </c>
      <c r="B567" s="0" t="s">
        <v>898</v>
      </c>
      <c r="C567" s="0" t="s">
        <v>196</v>
      </c>
      <c r="D567" s="0" t="s">
        <v>58</v>
      </c>
      <c r="E567" s="0" t="s">
        <v>197</v>
      </c>
      <c r="F567" s="0" t="s">
        <v>198</v>
      </c>
      <c r="G567" s="0" t="s">
        <v>390</v>
      </c>
      <c r="H567" s="0" t="s">
        <v>35</v>
      </c>
      <c r="I567" s="0" t="s">
        <v>35</v>
      </c>
      <c r="J567" s="0" t="s">
        <v>325</v>
      </c>
      <c r="K567" s="0" t="n">
        <v>19340.8968347858</v>
      </c>
      <c r="L567" s="0" t="n">
        <v>24893.82</v>
      </c>
      <c r="M567" s="0" t="n">
        <v>28906.3479958844</v>
      </c>
      <c r="N567" s="0" t="n">
        <v>16694.55</v>
      </c>
      <c r="O567" s="0" t="n">
        <v>18732.465</v>
      </c>
      <c r="P567" s="0" t="n">
        <v>23791.545</v>
      </c>
      <c r="Q567" s="0" t="n">
        <v>31571.64</v>
      </c>
      <c r="S567" s="0" t="s">
        <v>303</v>
      </c>
    </row>
    <row r="568" customFormat="false" ht="14" hidden="true" customHeight="false" outlineLevel="0" collapsed="false">
      <c r="A568" s="0" t="str">
        <f aca="false">SUBSTITUTE(C568&amp;D568&amp;E568&amp;F568&amp;G568&amp;H568&amp;I568," ","")</f>
        <v>AgenteenlaEntidadCompradoraoBackOfficeAgentegeneralHoraextradominicalyfestivoPlatinoZona3NANA</v>
      </c>
      <c r="B568" s="0" t="s">
        <v>899</v>
      </c>
      <c r="C568" s="0" t="s">
        <v>196</v>
      </c>
      <c r="D568" s="0" t="s">
        <v>58</v>
      </c>
      <c r="E568" s="0" t="s">
        <v>194</v>
      </c>
      <c r="F568" s="0" t="s">
        <v>198</v>
      </c>
      <c r="G568" s="0" t="s">
        <v>390</v>
      </c>
      <c r="H568" s="0" t="s">
        <v>35</v>
      </c>
      <c r="I568" s="0" t="s">
        <v>35</v>
      </c>
      <c r="J568" s="0" t="s">
        <v>325</v>
      </c>
      <c r="K568" s="0" t="n">
        <v>24367.6313977513</v>
      </c>
      <c r="L568" s="0" t="n">
        <v>28450.08</v>
      </c>
      <c r="M568" s="0" t="n">
        <v>33035.8262810107</v>
      </c>
      <c r="N568" s="0" t="n">
        <v>23848.47</v>
      </c>
      <c r="O568" s="0" t="n">
        <v>21308.58</v>
      </c>
      <c r="P568" s="0" t="n">
        <v>26023.005</v>
      </c>
      <c r="Q568" s="0" t="n">
        <v>35147.565</v>
      </c>
      <c r="S568" s="0" t="s">
        <v>303</v>
      </c>
    </row>
    <row r="569" customFormat="false" ht="14" hidden="true" customHeight="false" outlineLevel="0" collapsed="false">
      <c r="A569" s="0" t="str">
        <f aca="false">SUBSTITUTE(C569&amp;D569&amp;E569&amp;F569&amp;G569&amp;H569&amp;I569," ","")</f>
        <v>AgenteenlaEntidadCompradoraoBackOfficeAgentegeneralServicio7x24PlatinoZona3NANA</v>
      </c>
      <c r="B569" s="0" t="s">
        <v>900</v>
      </c>
      <c r="C569" s="0" t="s">
        <v>196</v>
      </c>
      <c r="D569" s="0" t="s">
        <v>58</v>
      </c>
      <c r="E569" s="0" t="s">
        <v>55</v>
      </c>
      <c r="F569" s="0" t="s">
        <v>198</v>
      </c>
      <c r="G569" s="0" t="s">
        <v>390</v>
      </c>
      <c r="H569" s="0" t="s">
        <v>35</v>
      </c>
      <c r="I569" s="0" t="s">
        <v>35</v>
      </c>
      <c r="J569" s="0" t="s">
        <v>305</v>
      </c>
      <c r="K569" s="0" t="n">
        <v>8864272.27323963</v>
      </c>
      <c r="L569" s="0" t="n">
        <v>14379587.235</v>
      </c>
      <c r="M569" s="0" t="n">
        <v>16859319.6228185</v>
      </c>
      <c r="N569" s="0" t="n">
        <v>12627444.015</v>
      </c>
      <c r="O569" s="0" t="n">
        <v>12705060.735</v>
      </c>
      <c r="P569" s="0" t="n">
        <v>21108469.995</v>
      </c>
      <c r="Q569" s="0" t="n">
        <v>14644616.58</v>
      </c>
      <c r="S569" s="0" t="s">
        <v>303</v>
      </c>
    </row>
    <row r="570" customFormat="false" ht="14" hidden="true" customHeight="false" outlineLevel="0" collapsed="false">
      <c r="A570" s="0" t="str">
        <f aca="false">SUBSTITUTE(C570&amp;D570&amp;E570&amp;F570&amp;G570&amp;H570&amp;I570," ","")</f>
        <v>AgenteenlaEntidadCompradoraoBackOfficeAgentetécnicoJornadaOrdinariaPlataZona1NANA</v>
      </c>
      <c r="B570" s="0" t="s">
        <v>901</v>
      </c>
      <c r="C570" s="0" t="s">
        <v>196</v>
      </c>
      <c r="D570" s="0" t="s">
        <v>52</v>
      </c>
      <c r="E570" s="0" t="s">
        <v>53</v>
      </c>
      <c r="F570" s="0" t="s">
        <v>195</v>
      </c>
      <c r="G570" s="0" t="s">
        <v>379</v>
      </c>
      <c r="H570" s="0" t="s">
        <v>35</v>
      </c>
      <c r="I570" s="0" t="s">
        <v>35</v>
      </c>
      <c r="J570" s="0" t="s">
        <v>36</v>
      </c>
      <c r="K570" s="0" t="n">
        <v>3436063.17390198</v>
      </c>
      <c r="L570" s="0" t="n">
        <v>3728151.765</v>
      </c>
      <c r="M570" s="0" t="n">
        <v>4894234.64293572</v>
      </c>
      <c r="N570" s="0" t="n">
        <v>3943740.195</v>
      </c>
      <c r="O570" s="0" t="n">
        <v>4418765.865</v>
      </c>
      <c r="P570" s="0" t="n">
        <v>4973307.48</v>
      </c>
      <c r="Q570" s="0" t="n">
        <v>4186246.905</v>
      </c>
      <c r="S570" s="0" t="s">
        <v>303</v>
      </c>
    </row>
    <row r="571" customFormat="false" ht="14" hidden="true" customHeight="false" outlineLevel="0" collapsed="false">
      <c r="A571" s="0" t="str">
        <f aca="false">SUBSTITUTE(C571&amp;D571&amp;E571&amp;F571&amp;G571&amp;H571&amp;I571," ","")</f>
        <v>AgenteenlaEntidadCompradoraoBackOfficeAgentetécnicoHoraextradiurnaPlataZona1NANA</v>
      </c>
      <c r="B571" s="0" t="s">
        <v>902</v>
      </c>
      <c r="C571" s="0" t="s">
        <v>196</v>
      </c>
      <c r="D571" s="0" t="s">
        <v>52</v>
      </c>
      <c r="E571" s="0" t="s">
        <v>192</v>
      </c>
      <c r="F571" s="0" t="s">
        <v>195</v>
      </c>
      <c r="G571" s="0" t="s">
        <v>379</v>
      </c>
      <c r="H571" s="0" t="s">
        <v>35</v>
      </c>
      <c r="I571" s="0" t="s">
        <v>35</v>
      </c>
      <c r="J571" s="0" t="s">
        <v>325</v>
      </c>
      <c r="K571" s="0" t="n">
        <v>17459.3308979712</v>
      </c>
      <c r="L571" s="0" t="n">
        <v>20317.05</v>
      </c>
      <c r="M571" s="0" t="n">
        <v>31863.5067899461</v>
      </c>
      <c r="N571" s="0" t="n">
        <v>15899.67</v>
      </c>
      <c r="O571" s="0" t="n">
        <v>17467.695</v>
      </c>
      <c r="P571" s="0" t="n">
        <v>22298.04</v>
      </c>
      <c r="Q571" s="0" t="n">
        <v>26701.965</v>
      </c>
      <c r="S571" s="0" t="s">
        <v>303</v>
      </c>
    </row>
    <row r="572" customFormat="false" ht="14" hidden="true" customHeight="false" outlineLevel="0" collapsed="false">
      <c r="A572" s="0" t="str">
        <f aca="false">SUBSTITUTE(C572&amp;D572&amp;E572&amp;F572&amp;G572&amp;H572&amp;I572," ","")</f>
        <v>AgenteenlaEntidadCompradoraoBackOfficeAgentetécnicoHoraextranocturna PlataZona1NANA</v>
      </c>
      <c r="B572" s="0" t="s">
        <v>903</v>
      </c>
      <c r="C572" s="0" t="s">
        <v>196</v>
      </c>
      <c r="D572" s="0" t="s">
        <v>52</v>
      </c>
      <c r="E572" s="0" t="s">
        <v>197</v>
      </c>
      <c r="F572" s="0" t="s">
        <v>195</v>
      </c>
      <c r="G572" s="0" t="s">
        <v>379</v>
      </c>
      <c r="H572" s="0" t="s">
        <v>35</v>
      </c>
      <c r="I572" s="0" t="s">
        <v>35</v>
      </c>
      <c r="J572" s="0" t="s">
        <v>325</v>
      </c>
      <c r="K572" s="0" t="n">
        <v>23744.1329113971</v>
      </c>
      <c r="L572" s="0" t="n">
        <v>28443.87</v>
      </c>
      <c r="M572" s="0" t="n">
        <v>44608.9095059245</v>
      </c>
      <c r="N572" s="0" t="n">
        <v>22258.71</v>
      </c>
      <c r="O572" s="0" t="n">
        <v>24175.53</v>
      </c>
      <c r="P572" s="0" t="n">
        <v>27785.61</v>
      </c>
      <c r="Q572" s="0" t="n">
        <v>37062.315</v>
      </c>
      <c r="S572" s="0" t="s">
        <v>303</v>
      </c>
    </row>
    <row r="573" customFormat="false" ht="14" hidden="true" customHeight="false" outlineLevel="0" collapsed="false">
      <c r="A573" s="0" t="str">
        <f aca="false">SUBSTITUTE(C573&amp;D573&amp;E573&amp;F573&amp;G573&amp;H573&amp;I573," ","")</f>
        <v>AgenteenlaEntidadCompradoraoBackOfficeAgentetécnicoHoraextradominicalyfestivoPlataZona1NANA</v>
      </c>
      <c r="B573" s="0" t="s">
        <v>904</v>
      </c>
      <c r="C573" s="0" t="s">
        <v>196</v>
      </c>
      <c r="D573" s="0" t="s">
        <v>52</v>
      </c>
      <c r="E573" s="0" t="s">
        <v>194</v>
      </c>
      <c r="F573" s="0" t="s">
        <v>195</v>
      </c>
      <c r="G573" s="0" t="s">
        <v>379</v>
      </c>
      <c r="H573" s="0" t="s">
        <v>35</v>
      </c>
      <c r="I573" s="0" t="s">
        <v>35</v>
      </c>
      <c r="J573" s="0" t="s">
        <v>325</v>
      </c>
      <c r="K573" s="0" t="n">
        <v>30028.934924823</v>
      </c>
      <c r="L573" s="0" t="n">
        <v>32507.28</v>
      </c>
      <c r="M573" s="0" t="n">
        <v>50981.6108639137</v>
      </c>
      <c r="N573" s="0" t="n">
        <v>31798.305</v>
      </c>
      <c r="O573" s="0" t="n">
        <v>27529.965</v>
      </c>
      <c r="P573" s="0" t="n">
        <v>30530.43</v>
      </c>
      <c r="Q573" s="0" t="n">
        <v>41259.24</v>
      </c>
      <c r="S573" s="0" t="s">
        <v>303</v>
      </c>
    </row>
    <row r="574" customFormat="false" ht="14" hidden="true" customHeight="false" outlineLevel="0" collapsed="false">
      <c r="A574" s="0" t="str">
        <f aca="false">SUBSTITUTE(C574&amp;D574&amp;E574&amp;F574&amp;G574&amp;H574&amp;I574," ","")</f>
        <v>AgenteenlaEntidadCompradoraoBackOfficeAgentetécnicoServicio7x24PlataZona1NANA</v>
      </c>
      <c r="B574" s="0" t="s">
        <v>905</v>
      </c>
      <c r="C574" s="0" t="s">
        <v>196</v>
      </c>
      <c r="D574" s="0" t="s">
        <v>52</v>
      </c>
      <c r="E574" s="0" t="s">
        <v>55</v>
      </c>
      <c r="F574" s="0" t="s">
        <v>195</v>
      </c>
      <c r="G574" s="0" t="s">
        <v>379</v>
      </c>
      <c r="H574" s="0" t="s">
        <v>35</v>
      </c>
      <c r="I574" s="0" t="s">
        <v>35</v>
      </c>
      <c r="J574" s="0" t="s">
        <v>305</v>
      </c>
      <c r="K574" s="0" t="n">
        <v>10977825.5900131</v>
      </c>
      <c r="L574" s="0" t="n">
        <v>16771420.485</v>
      </c>
      <c r="M574" s="0" t="n">
        <v>19699294.4378163</v>
      </c>
      <c r="N574" s="0" t="n">
        <v>15625698.255</v>
      </c>
      <c r="O574" s="0" t="n">
        <v>15967879.605</v>
      </c>
      <c r="P574" s="0" t="n">
        <v>23455677.15</v>
      </c>
      <c r="Q574" s="0" t="n">
        <v>17126995.77</v>
      </c>
      <c r="S574" s="0" t="s">
        <v>303</v>
      </c>
    </row>
    <row r="575" customFormat="false" ht="14" hidden="true" customHeight="false" outlineLevel="0" collapsed="false">
      <c r="A575" s="0" t="str">
        <f aca="false">SUBSTITUTE(C575&amp;D575&amp;E575&amp;F575&amp;G575&amp;H575&amp;I575," ","")</f>
        <v>AgenteenlaEntidadCompradoraoBackOfficeAgentetécnicoJornadaOrdinariaOroZona1NANA</v>
      </c>
      <c r="B575" s="0" t="s">
        <v>906</v>
      </c>
      <c r="C575" s="0" t="s">
        <v>196</v>
      </c>
      <c r="D575" s="0" t="s">
        <v>52</v>
      </c>
      <c r="E575" s="0" t="s">
        <v>53</v>
      </c>
      <c r="F575" s="0" t="s">
        <v>54</v>
      </c>
      <c r="G575" s="0" t="s">
        <v>379</v>
      </c>
      <c r="H575" s="0" t="s">
        <v>35</v>
      </c>
      <c r="I575" s="0" t="s">
        <v>35</v>
      </c>
      <c r="J575" s="0" t="s">
        <v>36</v>
      </c>
      <c r="K575" s="0" t="n">
        <v>3436063.17390198</v>
      </c>
      <c r="L575" s="0" t="n">
        <v>3802715.235</v>
      </c>
      <c r="M575" s="0" t="n">
        <v>5034350.14946122</v>
      </c>
      <c r="N575" s="0" t="n">
        <v>3964214.565</v>
      </c>
      <c r="O575" s="0" t="n">
        <v>4418765.865</v>
      </c>
      <c r="P575" s="0" t="n">
        <v>5078008.08</v>
      </c>
      <c r="Q575" s="0" t="n">
        <v>4371834.825</v>
      </c>
      <c r="S575" s="0" t="s">
        <v>303</v>
      </c>
    </row>
    <row r="576" customFormat="false" ht="14" hidden="true" customHeight="false" outlineLevel="0" collapsed="false">
      <c r="A576" s="0" t="str">
        <f aca="false">SUBSTITUTE(C576&amp;D576&amp;E576&amp;F576&amp;G576&amp;H576&amp;I576," ","")</f>
        <v>AgenteenlaEntidadCompradoraoBackOfficeAgentetécnicoHoraextradiurnaOroZona1NANA</v>
      </c>
      <c r="B576" s="0" t="s">
        <v>907</v>
      </c>
      <c r="C576" s="0" t="s">
        <v>196</v>
      </c>
      <c r="D576" s="0" t="s">
        <v>52</v>
      </c>
      <c r="E576" s="0" t="s">
        <v>192</v>
      </c>
      <c r="F576" s="0" t="s">
        <v>54</v>
      </c>
      <c r="G576" s="0" t="s">
        <v>379</v>
      </c>
      <c r="H576" s="0" t="s">
        <v>35</v>
      </c>
      <c r="I576" s="0" t="s">
        <v>35</v>
      </c>
      <c r="J576" s="0" t="s">
        <v>325</v>
      </c>
      <c r="K576" s="0" t="n">
        <v>17459.3308979712</v>
      </c>
      <c r="L576" s="0" t="n">
        <v>20723.805</v>
      </c>
      <c r="M576" s="0" t="n">
        <v>32775.7171188881</v>
      </c>
      <c r="N576" s="0" t="n">
        <v>15899.67</v>
      </c>
      <c r="O576" s="0" t="n">
        <v>17467.695</v>
      </c>
      <c r="P576" s="0" t="n">
        <v>22767.93</v>
      </c>
      <c r="Q576" s="0" t="n">
        <v>27886.005</v>
      </c>
      <c r="S576" s="0" t="s">
        <v>303</v>
      </c>
    </row>
    <row r="577" customFormat="false" ht="14" hidden="true" customHeight="false" outlineLevel="0" collapsed="false">
      <c r="A577" s="0" t="str">
        <f aca="false">SUBSTITUTE(C577&amp;D577&amp;E577&amp;F577&amp;G577&amp;H577&amp;I577," ","")</f>
        <v>AgenteenlaEntidadCompradoraoBackOfficeAgentetécnicoHoraextranocturna OroZona1NANA</v>
      </c>
      <c r="B577" s="0" t="s">
        <v>908</v>
      </c>
      <c r="C577" s="0" t="s">
        <v>196</v>
      </c>
      <c r="D577" s="0" t="s">
        <v>52</v>
      </c>
      <c r="E577" s="0" t="s">
        <v>197</v>
      </c>
      <c r="F577" s="0" t="s">
        <v>54</v>
      </c>
      <c r="G577" s="0" t="s">
        <v>379</v>
      </c>
      <c r="H577" s="0" t="s">
        <v>35</v>
      </c>
      <c r="I577" s="0" t="s">
        <v>35</v>
      </c>
      <c r="J577" s="0" t="s">
        <v>325</v>
      </c>
      <c r="K577" s="0" t="n">
        <v>23744.1329113971</v>
      </c>
      <c r="L577" s="0" t="n">
        <v>29013.12</v>
      </c>
      <c r="M577" s="0" t="n">
        <v>45886.0039664434</v>
      </c>
      <c r="N577" s="0" t="n">
        <v>22258.71</v>
      </c>
      <c r="O577" s="0" t="n">
        <v>24175.53</v>
      </c>
      <c r="P577" s="0" t="n">
        <v>28371.42</v>
      </c>
      <c r="Q577" s="0" t="n">
        <v>38704.86</v>
      </c>
      <c r="S577" s="0" t="s">
        <v>303</v>
      </c>
    </row>
    <row r="578" customFormat="false" ht="14" hidden="true" customHeight="false" outlineLevel="0" collapsed="false">
      <c r="A578" s="0" t="str">
        <f aca="false">SUBSTITUTE(C578&amp;D578&amp;E578&amp;F578&amp;G578&amp;H578&amp;I578," ","")</f>
        <v>AgenteenlaEntidadCompradoraoBackOfficeAgentetécnicoHoraextradominicalyfestivoOroZona1NANA</v>
      </c>
      <c r="B578" s="0" t="s">
        <v>909</v>
      </c>
      <c r="C578" s="0" t="s">
        <v>196</v>
      </c>
      <c r="D578" s="0" t="s">
        <v>52</v>
      </c>
      <c r="E578" s="0" t="s">
        <v>194</v>
      </c>
      <c r="F578" s="0" t="s">
        <v>54</v>
      </c>
      <c r="G578" s="0" t="s">
        <v>379</v>
      </c>
      <c r="H578" s="0" t="s">
        <v>35</v>
      </c>
      <c r="I578" s="0" t="s">
        <v>35</v>
      </c>
      <c r="J578" s="0" t="s">
        <v>325</v>
      </c>
      <c r="K578" s="0" t="n">
        <v>30028.934924823</v>
      </c>
      <c r="L578" s="0" t="n">
        <v>33158.295</v>
      </c>
      <c r="M578" s="0" t="n">
        <v>52441.147390221</v>
      </c>
      <c r="N578" s="0" t="n">
        <v>31798.305</v>
      </c>
      <c r="O578" s="0" t="n">
        <v>27529.965</v>
      </c>
      <c r="P578" s="0" t="n">
        <v>31173.165</v>
      </c>
      <c r="Q578" s="0" t="n">
        <v>43089.12</v>
      </c>
      <c r="S578" s="0" t="s">
        <v>303</v>
      </c>
    </row>
    <row r="579" customFormat="false" ht="14" hidden="true" customHeight="false" outlineLevel="0" collapsed="false">
      <c r="A579" s="0" t="str">
        <f aca="false">SUBSTITUTE(C579&amp;D579&amp;E579&amp;F579&amp;G579&amp;H579&amp;I579," ","")</f>
        <v>AgenteenlaEntidadCompradoraoBackOfficeAgentetécnicoServicio7x24OroZona1NANA</v>
      </c>
      <c r="B579" s="0" t="s">
        <v>910</v>
      </c>
      <c r="C579" s="0" t="s">
        <v>196</v>
      </c>
      <c r="D579" s="0" t="s">
        <v>52</v>
      </c>
      <c r="E579" s="0" t="s">
        <v>55</v>
      </c>
      <c r="F579" s="0" t="s">
        <v>54</v>
      </c>
      <c r="G579" s="0" t="s">
        <v>379</v>
      </c>
      <c r="H579" s="0" t="s">
        <v>35</v>
      </c>
      <c r="I579" s="0" t="s">
        <v>35</v>
      </c>
      <c r="J579" s="0" t="s">
        <v>305</v>
      </c>
      <c r="K579" s="0" t="n">
        <v>10977825.5900131</v>
      </c>
      <c r="L579" s="0" t="n">
        <v>17106849.495</v>
      </c>
      <c r="M579" s="0" t="n">
        <v>20263259.3515814</v>
      </c>
      <c r="N579" s="0" t="n">
        <v>15687115.155</v>
      </c>
      <c r="O579" s="0" t="n">
        <v>15967879.605</v>
      </c>
      <c r="P579" s="0" t="n">
        <v>23949480.825</v>
      </c>
      <c r="Q579" s="0" t="n">
        <v>17886283.155</v>
      </c>
      <c r="S579" s="0" t="s">
        <v>303</v>
      </c>
    </row>
    <row r="580" customFormat="false" ht="14" hidden="true" customHeight="false" outlineLevel="0" collapsed="false">
      <c r="A580" s="0" t="str">
        <f aca="false">SUBSTITUTE(C580&amp;D580&amp;E580&amp;F580&amp;G580&amp;H580&amp;I580," ","")</f>
        <v>AgenteenlaEntidadCompradoraoBackOfficeAgentetécnicoJornadaOrdinariaPlatinoZona1NANA</v>
      </c>
      <c r="B580" s="0" t="s">
        <v>911</v>
      </c>
      <c r="C580" s="0" t="s">
        <v>196</v>
      </c>
      <c r="D580" s="0" t="s">
        <v>52</v>
      </c>
      <c r="E580" s="0" t="s">
        <v>53</v>
      </c>
      <c r="F580" s="0" t="s">
        <v>198</v>
      </c>
      <c r="G580" s="0" t="s">
        <v>379</v>
      </c>
      <c r="H580" s="0" t="s">
        <v>35</v>
      </c>
      <c r="I580" s="0" t="s">
        <v>35</v>
      </c>
      <c r="J580" s="0" t="s">
        <v>36</v>
      </c>
      <c r="K580" s="0" t="n">
        <v>3436063.17390198</v>
      </c>
      <c r="L580" s="0" t="n">
        <v>3914559.405</v>
      </c>
      <c r="M580" s="0" t="n">
        <v>5182724.74862011</v>
      </c>
      <c r="N580" s="0" t="n">
        <v>3984688.935</v>
      </c>
      <c r="O580" s="0" t="n">
        <v>4418765.865</v>
      </c>
      <c r="P580" s="0" t="n">
        <v>5187213</v>
      </c>
      <c r="Q580" s="0" t="n">
        <v>4646490.705</v>
      </c>
      <c r="S580" s="0" t="s">
        <v>303</v>
      </c>
    </row>
    <row r="581" customFormat="false" ht="14" hidden="true" customHeight="false" outlineLevel="0" collapsed="false">
      <c r="A581" s="0" t="str">
        <f aca="false">SUBSTITUTE(C581&amp;D581&amp;E581&amp;F581&amp;G581&amp;H581&amp;I581," ","")</f>
        <v>AgenteenlaEntidadCompradoraoBackOfficeAgentetécnicoHoraextradiurnaPlatinoZona1NANA</v>
      </c>
      <c r="B581" s="0" t="s">
        <v>912</v>
      </c>
      <c r="C581" s="0" t="s">
        <v>196</v>
      </c>
      <c r="D581" s="0" t="s">
        <v>52</v>
      </c>
      <c r="E581" s="0" t="s">
        <v>192</v>
      </c>
      <c r="F581" s="0" t="s">
        <v>198</v>
      </c>
      <c r="G581" s="0" t="s">
        <v>379</v>
      </c>
      <c r="H581" s="0" t="s">
        <v>35</v>
      </c>
      <c r="I581" s="0" t="s">
        <v>35</v>
      </c>
      <c r="J581" s="0" t="s">
        <v>325</v>
      </c>
      <c r="K581" s="0" t="n">
        <v>17459.3308979712</v>
      </c>
      <c r="L581" s="0" t="n">
        <v>21333.42</v>
      </c>
      <c r="M581" s="0" t="n">
        <v>33741.6975821622</v>
      </c>
      <c r="N581" s="0" t="n">
        <v>15899.67</v>
      </c>
      <c r="O581" s="0" t="n">
        <v>17467.695</v>
      </c>
      <c r="P581" s="0" t="n">
        <v>23257.485</v>
      </c>
      <c r="Q581" s="0" t="n">
        <v>29638.26</v>
      </c>
      <c r="S581" s="0" t="s">
        <v>303</v>
      </c>
    </row>
    <row r="582" customFormat="false" ht="14" hidden="true" customHeight="false" outlineLevel="0" collapsed="false">
      <c r="A582" s="0" t="str">
        <f aca="false">SUBSTITUTE(C582&amp;D582&amp;E582&amp;F582&amp;G582&amp;H582&amp;I582," ","")</f>
        <v>AgenteenlaEntidadCompradoraoBackOfficeAgentetécnicoHoraextranocturna PlatinoZona1NANA</v>
      </c>
      <c r="B582" s="0" t="s">
        <v>913</v>
      </c>
      <c r="C582" s="0" t="s">
        <v>196</v>
      </c>
      <c r="D582" s="0" t="s">
        <v>52</v>
      </c>
      <c r="E582" s="0" t="s">
        <v>197</v>
      </c>
      <c r="F582" s="0" t="s">
        <v>198</v>
      </c>
      <c r="G582" s="0" t="s">
        <v>379</v>
      </c>
      <c r="H582" s="0" t="s">
        <v>35</v>
      </c>
      <c r="I582" s="0" t="s">
        <v>35</v>
      </c>
      <c r="J582" s="0" t="s">
        <v>325</v>
      </c>
      <c r="K582" s="0" t="n">
        <v>23744.1329113971</v>
      </c>
      <c r="L582" s="0" t="n">
        <v>29866.995</v>
      </c>
      <c r="M582" s="0" t="n">
        <v>47238.3766150271</v>
      </c>
      <c r="N582" s="0" t="n">
        <v>22258.71</v>
      </c>
      <c r="O582" s="0" t="n">
        <v>24175.53</v>
      </c>
      <c r="P582" s="0" t="n">
        <v>28981.035</v>
      </c>
      <c r="Q582" s="0" t="n">
        <v>41137.11</v>
      </c>
      <c r="S582" s="0" t="s">
        <v>303</v>
      </c>
    </row>
    <row r="583" customFormat="false" ht="14" hidden="true" customHeight="false" outlineLevel="0" collapsed="false">
      <c r="A583" s="0" t="str">
        <f aca="false">SUBSTITUTE(C583&amp;D583&amp;E583&amp;F583&amp;G583&amp;H583&amp;I583," ","")</f>
        <v>AgenteenlaEntidadCompradoraoBackOfficeAgentetécnicoHoraextradominicalyfestivoPlatinoZona1NANA</v>
      </c>
      <c r="B583" s="0" t="s">
        <v>914</v>
      </c>
      <c r="C583" s="0" t="s">
        <v>196</v>
      </c>
      <c r="D583" s="0" t="s">
        <v>52</v>
      </c>
      <c r="E583" s="0" t="s">
        <v>194</v>
      </c>
      <c r="F583" s="0" t="s">
        <v>198</v>
      </c>
      <c r="G583" s="0" t="s">
        <v>379</v>
      </c>
      <c r="H583" s="0" t="s">
        <v>35</v>
      </c>
      <c r="I583" s="0" t="s">
        <v>35</v>
      </c>
      <c r="J583" s="0" t="s">
        <v>325</v>
      </c>
      <c r="K583" s="0" t="n">
        <v>30028.934924823</v>
      </c>
      <c r="L583" s="0" t="n">
        <v>34133.265</v>
      </c>
      <c r="M583" s="0" t="n">
        <v>53986.7161314595</v>
      </c>
      <c r="N583" s="0" t="n">
        <v>31798.305</v>
      </c>
      <c r="O583" s="0" t="n">
        <v>27529.965</v>
      </c>
      <c r="P583" s="0" t="n">
        <v>31843.845</v>
      </c>
      <c r="Q583" s="0" t="n">
        <v>45795.645</v>
      </c>
      <c r="S583" s="0" t="s">
        <v>303</v>
      </c>
    </row>
    <row r="584" customFormat="false" ht="14" hidden="true" customHeight="false" outlineLevel="0" collapsed="false">
      <c r="A584" s="0" t="str">
        <f aca="false">SUBSTITUTE(C584&amp;D584&amp;E584&amp;F584&amp;G584&amp;H584&amp;I584," ","")</f>
        <v>AgenteenlaEntidadCompradoraoBackOfficeAgentetécnicoServicio7x24PlatinoZona1NANA</v>
      </c>
      <c r="B584" s="0" t="s">
        <v>915</v>
      </c>
      <c r="C584" s="0" t="s">
        <v>196</v>
      </c>
      <c r="D584" s="0" t="s">
        <v>52</v>
      </c>
      <c r="E584" s="0" t="s">
        <v>55</v>
      </c>
      <c r="F584" s="0" t="s">
        <v>198</v>
      </c>
      <c r="G584" s="0" t="s">
        <v>379</v>
      </c>
      <c r="H584" s="0" t="s">
        <v>35</v>
      </c>
      <c r="I584" s="0" t="s">
        <v>35</v>
      </c>
      <c r="J584" s="0" t="s">
        <v>305</v>
      </c>
      <c r="K584" s="0" t="n">
        <v>10977825.5900131</v>
      </c>
      <c r="L584" s="0" t="n">
        <v>17609991.975</v>
      </c>
      <c r="M584" s="0" t="n">
        <v>20860467.1131959</v>
      </c>
      <c r="N584" s="0" t="n">
        <v>15748531.02</v>
      </c>
      <c r="O584" s="0" t="n">
        <v>15967879.605</v>
      </c>
      <c r="P584" s="0" t="n">
        <v>24464522.7</v>
      </c>
      <c r="Q584" s="0" t="n">
        <v>19009970.235</v>
      </c>
      <c r="S584" s="0" t="s">
        <v>303</v>
      </c>
    </row>
    <row r="585" customFormat="false" ht="14" hidden="true" customHeight="false" outlineLevel="0" collapsed="false">
      <c r="A585" s="0" t="str">
        <f aca="false">SUBSTITUTE(C585&amp;D585&amp;E585&amp;F585&amp;G585&amp;H585&amp;I585," ","")</f>
        <v>AgenteenlaEntidadCompradoraoBackOfficeAgentetécnicoJornadaOrdinariaPlataZona2NANA</v>
      </c>
      <c r="B585" s="0" t="s">
        <v>916</v>
      </c>
      <c r="C585" s="0" t="s">
        <v>196</v>
      </c>
      <c r="D585" s="0" t="s">
        <v>52</v>
      </c>
      <c r="E585" s="0" t="s">
        <v>53</v>
      </c>
      <c r="F585" s="0" t="s">
        <v>195</v>
      </c>
      <c r="G585" s="0" t="s">
        <v>385</v>
      </c>
      <c r="H585" s="0" t="s">
        <v>35</v>
      </c>
      <c r="I585" s="0" t="s">
        <v>35</v>
      </c>
      <c r="J585" s="0" t="s">
        <v>36</v>
      </c>
      <c r="K585" s="0" t="n">
        <v>3436063.17390198</v>
      </c>
      <c r="L585" s="0" t="n">
        <v>3839996.97</v>
      </c>
      <c r="M585" s="0" t="n">
        <v>4894234.64293572</v>
      </c>
      <c r="N585" s="0" t="n">
        <v>3968310.06</v>
      </c>
      <c r="O585" s="0" t="n">
        <v>4418765.865</v>
      </c>
      <c r="P585" s="0" t="n">
        <v>5285154.015</v>
      </c>
      <c r="Q585" s="0" t="n">
        <v>4186246.905</v>
      </c>
      <c r="S585" s="0" t="s">
        <v>303</v>
      </c>
    </row>
    <row r="586" customFormat="false" ht="14" hidden="true" customHeight="false" outlineLevel="0" collapsed="false">
      <c r="A586" s="0" t="str">
        <f aca="false">SUBSTITUTE(C586&amp;D586&amp;E586&amp;F586&amp;G586&amp;H586&amp;I586," ","")</f>
        <v>AgenteenlaEntidadCompradoraoBackOfficeAgentetécnicoHoraextradiurnaPlataZona2NANA</v>
      </c>
      <c r="B586" s="0" t="s">
        <v>917</v>
      </c>
      <c r="C586" s="0" t="s">
        <v>196</v>
      </c>
      <c r="D586" s="0" t="s">
        <v>52</v>
      </c>
      <c r="E586" s="0" t="s">
        <v>192</v>
      </c>
      <c r="F586" s="0" t="s">
        <v>195</v>
      </c>
      <c r="G586" s="0" t="s">
        <v>385</v>
      </c>
      <c r="H586" s="0" t="s">
        <v>35</v>
      </c>
      <c r="I586" s="0" t="s">
        <v>35</v>
      </c>
      <c r="J586" s="0" t="s">
        <v>325</v>
      </c>
      <c r="K586" s="0" t="n">
        <v>17459.3308979712</v>
      </c>
      <c r="L586" s="0" t="n">
        <v>20926.665</v>
      </c>
      <c r="M586" s="0" t="n">
        <v>31863.5067899461</v>
      </c>
      <c r="N586" s="0" t="n">
        <v>15899.67</v>
      </c>
      <c r="O586" s="0" t="n">
        <v>17467.695</v>
      </c>
      <c r="P586" s="0" t="n">
        <v>23696.325</v>
      </c>
      <c r="Q586" s="0" t="n">
        <v>26701.965</v>
      </c>
      <c r="S586" s="0" t="s">
        <v>303</v>
      </c>
    </row>
    <row r="587" customFormat="false" ht="14" hidden="true" customHeight="false" outlineLevel="0" collapsed="false">
      <c r="A587" s="0" t="str">
        <f aca="false">SUBSTITUTE(C587&amp;D587&amp;E587&amp;F587&amp;G587&amp;H587&amp;I587," ","")</f>
        <v>AgenteenlaEntidadCompradoraoBackOfficeAgentetécnicoHoraextranocturna PlataZona2NANA</v>
      </c>
      <c r="B587" s="0" t="s">
        <v>918</v>
      </c>
      <c r="C587" s="0" t="s">
        <v>196</v>
      </c>
      <c r="D587" s="0" t="s">
        <v>52</v>
      </c>
      <c r="E587" s="0" t="s">
        <v>197</v>
      </c>
      <c r="F587" s="0" t="s">
        <v>195</v>
      </c>
      <c r="G587" s="0" t="s">
        <v>385</v>
      </c>
      <c r="H587" s="0" t="s">
        <v>35</v>
      </c>
      <c r="I587" s="0" t="s">
        <v>35</v>
      </c>
      <c r="J587" s="0" t="s">
        <v>325</v>
      </c>
      <c r="K587" s="0" t="n">
        <v>23744.1329113971</v>
      </c>
      <c r="L587" s="0" t="n">
        <v>29297.745</v>
      </c>
      <c r="M587" s="0" t="n">
        <v>44608.9095059245</v>
      </c>
      <c r="N587" s="0" t="n">
        <v>22258.71</v>
      </c>
      <c r="O587" s="0" t="n">
        <v>24175.53</v>
      </c>
      <c r="P587" s="0" t="n">
        <v>29528.55</v>
      </c>
      <c r="Q587" s="0" t="n">
        <v>37062.315</v>
      </c>
      <c r="S587" s="0" t="s">
        <v>303</v>
      </c>
    </row>
    <row r="588" customFormat="false" ht="14" hidden="true" customHeight="false" outlineLevel="0" collapsed="false">
      <c r="A588" s="0" t="str">
        <f aca="false">SUBSTITUTE(C588&amp;D588&amp;E588&amp;F588&amp;G588&amp;H588&amp;I588," ","")</f>
        <v>AgenteenlaEntidadCompradoraoBackOfficeAgentetécnicoHoraextradominicalyfestivoPlataZona2NANA</v>
      </c>
      <c r="B588" s="0" t="s">
        <v>919</v>
      </c>
      <c r="C588" s="0" t="s">
        <v>196</v>
      </c>
      <c r="D588" s="0" t="s">
        <v>52</v>
      </c>
      <c r="E588" s="0" t="s">
        <v>194</v>
      </c>
      <c r="F588" s="0" t="s">
        <v>195</v>
      </c>
      <c r="G588" s="0" t="s">
        <v>385</v>
      </c>
      <c r="H588" s="0" t="s">
        <v>35</v>
      </c>
      <c r="I588" s="0" t="s">
        <v>35</v>
      </c>
      <c r="J588" s="0" t="s">
        <v>325</v>
      </c>
      <c r="K588" s="0" t="n">
        <v>30028.934924823</v>
      </c>
      <c r="L588" s="0" t="n">
        <v>33483.285</v>
      </c>
      <c r="M588" s="0" t="n">
        <v>50981.6108639137</v>
      </c>
      <c r="N588" s="0" t="n">
        <v>31798.305</v>
      </c>
      <c r="O588" s="0" t="n">
        <v>27529.965</v>
      </c>
      <c r="P588" s="0" t="n">
        <v>32445.18</v>
      </c>
      <c r="Q588" s="0" t="n">
        <v>41259.24</v>
      </c>
      <c r="S588" s="0" t="s">
        <v>303</v>
      </c>
    </row>
    <row r="589" customFormat="false" ht="14" hidden="true" customHeight="false" outlineLevel="0" collapsed="false">
      <c r="A589" s="0" t="str">
        <f aca="false">SUBSTITUTE(C589&amp;D589&amp;E589&amp;F589&amp;G589&amp;H589&amp;I589," ","")</f>
        <v>AgenteenlaEntidadCompradoraoBackOfficeAgentetécnicoServicio7x24PlataZona2NANA</v>
      </c>
      <c r="B589" s="0" t="s">
        <v>920</v>
      </c>
      <c r="C589" s="0" t="s">
        <v>196</v>
      </c>
      <c r="D589" s="0" t="s">
        <v>52</v>
      </c>
      <c r="E589" s="0" t="s">
        <v>55</v>
      </c>
      <c r="F589" s="0" t="s">
        <v>195</v>
      </c>
      <c r="G589" s="0" t="s">
        <v>385</v>
      </c>
      <c r="H589" s="0" t="s">
        <v>35</v>
      </c>
      <c r="I589" s="0" t="s">
        <v>35</v>
      </c>
      <c r="J589" s="0" t="s">
        <v>305</v>
      </c>
      <c r="K589" s="0" t="n">
        <v>10977825.5900131</v>
      </c>
      <c r="L589" s="0" t="n">
        <v>17274564</v>
      </c>
      <c r="M589" s="0" t="n">
        <v>19699294.4378163</v>
      </c>
      <c r="N589" s="0" t="n">
        <v>15699397.5</v>
      </c>
      <c r="O589" s="0" t="n">
        <v>15967879.605</v>
      </c>
      <c r="P589" s="0" t="n">
        <v>24926441.13</v>
      </c>
      <c r="Q589" s="0" t="n">
        <v>17126995.77</v>
      </c>
      <c r="S589" s="0" t="s">
        <v>303</v>
      </c>
    </row>
    <row r="590" customFormat="false" ht="14" hidden="true" customHeight="false" outlineLevel="0" collapsed="false">
      <c r="A590" s="0" t="str">
        <f aca="false">SUBSTITUTE(C590&amp;D590&amp;E590&amp;F590&amp;G590&amp;H590&amp;I590," ","")</f>
        <v>AgenteenlaEntidadCompradoraoBackOfficeAgentetécnicoJornadaOrdinariaOroZona2NANA</v>
      </c>
      <c r="B590" s="0" t="s">
        <v>921</v>
      </c>
      <c r="C590" s="0" t="s">
        <v>196</v>
      </c>
      <c r="D590" s="0" t="s">
        <v>52</v>
      </c>
      <c r="E590" s="0" t="s">
        <v>53</v>
      </c>
      <c r="F590" s="0" t="s">
        <v>54</v>
      </c>
      <c r="G590" s="0" t="s">
        <v>385</v>
      </c>
      <c r="H590" s="0" t="s">
        <v>35</v>
      </c>
      <c r="I590" s="0" t="s">
        <v>35</v>
      </c>
      <c r="J590" s="0" t="s">
        <v>36</v>
      </c>
      <c r="K590" s="0" t="n">
        <v>3436063.17390198</v>
      </c>
      <c r="L590" s="0" t="n">
        <v>3916797.075</v>
      </c>
      <c r="M590" s="0" t="n">
        <v>5034350.14946122</v>
      </c>
      <c r="N590" s="0" t="n">
        <v>3990012.975</v>
      </c>
      <c r="O590" s="0" t="n">
        <v>4418765.865</v>
      </c>
      <c r="P590" s="0" t="n">
        <v>5396419.62</v>
      </c>
      <c r="Q590" s="0" t="n">
        <v>4371834.825</v>
      </c>
      <c r="S590" s="0" t="s">
        <v>303</v>
      </c>
    </row>
    <row r="591" customFormat="false" ht="14" hidden="true" customHeight="false" outlineLevel="0" collapsed="false">
      <c r="A591" s="0" t="str">
        <f aca="false">SUBSTITUTE(C591&amp;D591&amp;E591&amp;F591&amp;G591&amp;H591&amp;I591," ","")</f>
        <v>AgenteenlaEntidadCompradoraoBackOfficeAgentetécnicoHoraextradiurnaOroZona2NANA</v>
      </c>
      <c r="B591" s="0" t="s">
        <v>922</v>
      </c>
      <c r="C591" s="0" t="s">
        <v>196</v>
      </c>
      <c r="D591" s="0" t="s">
        <v>52</v>
      </c>
      <c r="E591" s="0" t="s">
        <v>192</v>
      </c>
      <c r="F591" s="0" t="s">
        <v>54</v>
      </c>
      <c r="G591" s="0" t="s">
        <v>385</v>
      </c>
      <c r="H591" s="0" t="s">
        <v>35</v>
      </c>
      <c r="I591" s="0" t="s">
        <v>35</v>
      </c>
      <c r="J591" s="0" t="s">
        <v>325</v>
      </c>
      <c r="K591" s="0" t="n">
        <v>17459.3308979712</v>
      </c>
      <c r="L591" s="0" t="n">
        <v>21345.84</v>
      </c>
      <c r="M591" s="0" t="n">
        <v>32775.7171188881</v>
      </c>
      <c r="N591" s="0" t="n">
        <v>15899.67</v>
      </c>
      <c r="O591" s="0" t="n">
        <v>17467.695</v>
      </c>
      <c r="P591" s="0" t="n">
        <v>24195.195</v>
      </c>
      <c r="Q591" s="0" t="n">
        <v>27886.005</v>
      </c>
      <c r="S591" s="0" t="s">
        <v>303</v>
      </c>
    </row>
    <row r="592" customFormat="false" ht="14" hidden="true" customHeight="false" outlineLevel="0" collapsed="false">
      <c r="A592" s="0" t="str">
        <f aca="false">SUBSTITUTE(C592&amp;D592&amp;E592&amp;F592&amp;G592&amp;H592&amp;I592," ","")</f>
        <v>AgenteenlaEntidadCompradoraoBackOfficeAgentetécnicoHoraextranocturna OroZona2NANA</v>
      </c>
      <c r="B592" s="0" t="s">
        <v>923</v>
      </c>
      <c r="C592" s="0" t="s">
        <v>196</v>
      </c>
      <c r="D592" s="0" t="s">
        <v>52</v>
      </c>
      <c r="E592" s="0" t="s">
        <v>197</v>
      </c>
      <c r="F592" s="0" t="s">
        <v>54</v>
      </c>
      <c r="G592" s="0" t="s">
        <v>385</v>
      </c>
      <c r="H592" s="0" t="s">
        <v>35</v>
      </c>
      <c r="I592" s="0" t="s">
        <v>35</v>
      </c>
      <c r="J592" s="0" t="s">
        <v>325</v>
      </c>
      <c r="K592" s="0" t="n">
        <v>23744.1329113971</v>
      </c>
      <c r="L592" s="0" t="n">
        <v>29883.555</v>
      </c>
      <c r="M592" s="0" t="n">
        <v>45886.0039664434</v>
      </c>
      <c r="N592" s="0" t="n">
        <v>22258.71</v>
      </c>
      <c r="O592" s="0" t="n">
        <v>24175.53</v>
      </c>
      <c r="P592" s="0" t="n">
        <v>30149.55</v>
      </c>
      <c r="Q592" s="0" t="n">
        <v>38704.86</v>
      </c>
      <c r="S592" s="0" t="s">
        <v>303</v>
      </c>
    </row>
    <row r="593" customFormat="false" ht="14" hidden="true" customHeight="false" outlineLevel="0" collapsed="false">
      <c r="A593" s="0" t="str">
        <f aca="false">SUBSTITUTE(C593&amp;D593&amp;E593&amp;F593&amp;G593&amp;H593&amp;I593," ","")</f>
        <v>AgenteenlaEntidadCompradoraoBackOfficeAgentetécnicoHoraextradominicalyfestivoOroZona2NANA</v>
      </c>
      <c r="B593" s="0" t="s">
        <v>924</v>
      </c>
      <c r="C593" s="0" t="s">
        <v>196</v>
      </c>
      <c r="D593" s="0" t="s">
        <v>52</v>
      </c>
      <c r="E593" s="0" t="s">
        <v>194</v>
      </c>
      <c r="F593" s="0" t="s">
        <v>54</v>
      </c>
      <c r="G593" s="0" t="s">
        <v>385</v>
      </c>
      <c r="H593" s="0" t="s">
        <v>35</v>
      </c>
      <c r="I593" s="0" t="s">
        <v>35</v>
      </c>
      <c r="J593" s="0" t="s">
        <v>325</v>
      </c>
      <c r="K593" s="0" t="n">
        <v>30028.934924823</v>
      </c>
      <c r="L593" s="0" t="n">
        <v>34153.965</v>
      </c>
      <c r="M593" s="0" t="n">
        <v>52441.147390221</v>
      </c>
      <c r="N593" s="0" t="n">
        <v>31798.305</v>
      </c>
      <c r="O593" s="0" t="n">
        <v>27529.965</v>
      </c>
      <c r="P593" s="0" t="n">
        <v>33128.28</v>
      </c>
      <c r="Q593" s="0" t="n">
        <v>43089.12</v>
      </c>
      <c r="S593" s="0" t="s">
        <v>303</v>
      </c>
    </row>
    <row r="594" customFormat="false" ht="14" hidden="true" customHeight="false" outlineLevel="0" collapsed="false">
      <c r="A594" s="0" t="str">
        <f aca="false">SUBSTITUTE(C594&amp;D594&amp;E594&amp;F594&amp;G594&amp;H594&amp;I594," ","")</f>
        <v>AgenteenlaEntidadCompradoraoBackOfficeAgentetécnicoServicio7x24OroZona2NANA</v>
      </c>
      <c r="B594" s="0" t="s">
        <v>925</v>
      </c>
      <c r="C594" s="0" t="s">
        <v>196</v>
      </c>
      <c r="D594" s="0" t="s">
        <v>52</v>
      </c>
      <c r="E594" s="0" t="s">
        <v>55</v>
      </c>
      <c r="F594" s="0" t="s">
        <v>54</v>
      </c>
      <c r="G594" s="0" t="s">
        <v>385</v>
      </c>
      <c r="H594" s="0" t="s">
        <v>35</v>
      </c>
      <c r="I594" s="0" t="s">
        <v>35</v>
      </c>
      <c r="J594" s="0" t="s">
        <v>305</v>
      </c>
      <c r="K594" s="0" t="n">
        <v>10977825.5900131</v>
      </c>
      <c r="L594" s="0" t="n">
        <v>17620055.28</v>
      </c>
      <c r="M594" s="0" t="n">
        <v>20263259.3515814</v>
      </c>
      <c r="N594" s="0" t="n">
        <v>15764500.035</v>
      </c>
      <c r="O594" s="0" t="n">
        <v>15967879.605</v>
      </c>
      <c r="P594" s="0" t="n">
        <v>25451208.9</v>
      </c>
      <c r="Q594" s="0" t="n">
        <v>17886283.155</v>
      </c>
      <c r="S594" s="0" t="s">
        <v>303</v>
      </c>
    </row>
    <row r="595" customFormat="false" ht="14" hidden="true" customHeight="false" outlineLevel="0" collapsed="false">
      <c r="A595" s="0" t="str">
        <f aca="false">SUBSTITUTE(C595&amp;D595&amp;E595&amp;F595&amp;G595&amp;H595&amp;I595," ","")</f>
        <v>AgenteenlaEntidadCompradoraoBackOfficeAgentetécnicoJornadaOrdinariaPlatinoZona2NANA</v>
      </c>
      <c r="B595" s="0" t="s">
        <v>926</v>
      </c>
      <c r="C595" s="0" t="s">
        <v>196</v>
      </c>
      <c r="D595" s="0" t="s">
        <v>52</v>
      </c>
      <c r="E595" s="0" t="s">
        <v>53</v>
      </c>
      <c r="F595" s="0" t="s">
        <v>198</v>
      </c>
      <c r="G595" s="0" t="s">
        <v>385</v>
      </c>
      <c r="H595" s="0" t="s">
        <v>35</v>
      </c>
      <c r="I595" s="0" t="s">
        <v>35</v>
      </c>
      <c r="J595" s="0" t="s">
        <v>36</v>
      </c>
      <c r="K595" s="0" t="n">
        <v>3436063.17390198</v>
      </c>
      <c r="L595" s="0" t="n">
        <v>4031996.715</v>
      </c>
      <c r="M595" s="0" t="n">
        <v>5182724.74862011</v>
      </c>
      <c r="N595" s="0" t="n">
        <v>4020322.95</v>
      </c>
      <c r="O595" s="0" t="n">
        <v>4418765.865</v>
      </c>
      <c r="P595" s="0" t="n">
        <v>5512472.1</v>
      </c>
      <c r="Q595" s="0" t="n">
        <v>4646490.705</v>
      </c>
      <c r="S595" s="0" t="s">
        <v>303</v>
      </c>
    </row>
    <row r="596" customFormat="false" ht="14" hidden="true" customHeight="false" outlineLevel="0" collapsed="false">
      <c r="A596" s="0" t="str">
        <f aca="false">SUBSTITUTE(C596&amp;D596&amp;E596&amp;F596&amp;G596&amp;H596&amp;I596," ","")</f>
        <v>AgenteenlaEntidadCompradoraoBackOfficeAgentetécnicoHoraextradiurnaPlatinoZona2NANA</v>
      </c>
      <c r="B596" s="0" t="s">
        <v>927</v>
      </c>
      <c r="C596" s="0" t="s">
        <v>196</v>
      </c>
      <c r="D596" s="0" t="s">
        <v>52</v>
      </c>
      <c r="E596" s="0" t="s">
        <v>192</v>
      </c>
      <c r="F596" s="0" t="s">
        <v>198</v>
      </c>
      <c r="G596" s="0" t="s">
        <v>385</v>
      </c>
      <c r="H596" s="0" t="s">
        <v>35</v>
      </c>
      <c r="I596" s="0" t="s">
        <v>35</v>
      </c>
      <c r="J596" s="0" t="s">
        <v>325</v>
      </c>
      <c r="K596" s="0" t="n">
        <v>17459.3308979712</v>
      </c>
      <c r="L596" s="0" t="n">
        <v>21974.085</v>
      </c>
      <c r="M596" s="0" t="n">
        <v>33741.6975821622</v>
      </c>
      <c r="N596" s="0" t="n">
        <v>15899.67</v>
      </c>
      <c r="O596" s="0" t="n">
        <v>17467.695</v>
      </c>
      <c r="P596" s="0" t="n">
        <v>24715.8</v>
      </c>
      <c r="Q596" s="0" t="n">
        <v>29638.26</v>
      </c>
      <c r="S596" s="0" t="s">
        <v>303</v>
      </c>
    </row>
    <row r="597" customFormat="false" ht="14" hidden="true" customHeight="false" outlineLevel="0" collapsed="false">
      <c r="A597" s="0" t="str">
        <f aca="false">SUBSTITUTE(C597&amp;D597&amp;E597&amp;F597&amp;G597&amp;H597&amp;I597," ","")</f>
        <v>AgenteenlaEntidadCompradoraoBackOfficeAgentetécnicoHoraextranocturna PlatinoZona2NANA</v>
      </c>
      <c r="B597" s="0" t="s">
        <v>928</v>
      </c>
      <c r="C597" s="0" t="s">
        <v>196</v>
      </c>
      <c r="D597" s="0" t="s">
        <v>52</v>
      </c>
      <c r="E597" s="0" t="s">
        <v>197</v>
      </c>
      <c r="F597" s="0" t="s">
        <v>198</v>
      </c>
      <c r="G597" s="0" t="s">
        <v>385</v>
      </c>
      <c r="H597" s="0" t="s">
        <v>35</v>
      </c>
      <c r="I597" s="0" t="s">
        <v>35</v>
      </c>
      <c r="J597" s="0" t="s">
        <v>325</v>
      </c>
      <c r="K597" s="0" t="n">
        <v>23744.1329113971</v>
      </c>
      <c r="L597" s="0" t="n">
        <v>30763.305</v>
      </c>
      <c r="M597" s="0" t="n">
        <v>47238.3766150271</v>
      </c>
      <c r="N597" s="0" t="n">
        <v>22258.71</v>
      </c>
      <c r="O597" s="0" t="n">
        <v>24175.53</v>
      </c>
      <c r="P597" s="0" t="n">
        <v>30798.495</v>
      </c>
      <c r="Q597" s="0" t="n">
        <v>41137.11</v>
      </c>
      <c r="S597" s="0" t="s">
        <v>303</v>
      </c>
    </row>
    <row r="598" customFormat="false" ht="14" hidden="true" customHeight="false" outlineLevel="0" collapsed="false">
      <c r="A598" s="0" t="str">
        <f aca="false">SUBSTITUTE(C598&amp;D598&amp;E598&amp;F598&amp;G598&amp;H598&amp;I598," ","")</f>
        <v>AgenteenlaEntidadCompradoraoBackOfficeAgentetécnicoHoraextradominicalyfestivoPlatinoZona2NANA</v>
      </c>
      <c r="B598" s="0" t="s">
        <v>929</v>
      </c>
      <c r="C598" s="0" t="s">
        <v>196</v>
      </c>
      <c r="D598" s="0" t="s">
        <v>52</v>
      </c>
      <c r="E598" s="0" t="s">
        <v>194</v>
      </c>
      <c r="F598" s="0" t="s">
        <v>198</v>
      </c>
      <c r="G598" s="0" t="s">
        <v>385</v>
      </c>
      <c r="H598" s="0" t="s">
        <v>35</v>
      </c>
      <c r="I598" s="0" t="s">
        <v>35</v>
      </c>
      <c r="J598" s="0" t="s">
        <v>325</v>
      </c>
      <c r="K598" s="0" t="n">
        <v>30028.934924823</v>
      </c>
      <c r="L598" s="0" t="n">
        <v>35157.915</v>
      </c>
      <c r="M598" s="0" t="n">
        <v>53986.7161314595</v>
      </c>
      <c r="N598" s="0" t="n">
        <v>31798.305</v>
      </c>
      <c r="O598" s="0" t="n">
        <v>27529.965</v>
      </c>
      <c r="P598" s="0" t="n">
        <v>33840.36</v>
      </c>
      <c r="Q598" s="0" t="n">
        <v>45795.645</v>
      </c>
      <c r="S598" s="0" t="s">
        <v>303</v>
      </c>
    </row>
    <row r="599" customFormat="false" ht="14" hidden="true" customHeight="false" outlineLevel="0" collapsed="false">
      <c r="A599" s="0" t="str">
        <f aca="false">SUBSTITUTE(C599&amp;D599&amp;E599&amp;F599&amp;G599&amp;H599&amp;I599," ","")</f>
        <v>AgenteenlaEntidadCompradoraoBackOfficeAgentetécnicoServicio7x24PlatinoZona2NANA</v>
      </c>
      <c r="B599" s="0" t="s">
        <v>930</v>
      </c>
      <c r="C599" s="0" t="s">
        <v>196</v>
      </c>
      <c r="D599" s="0" t="s">
        <v>52</v>
      </c>
      <c r="E599" s="0" t="s">
        <v>55</v>
      </c>
      <c r="F599" s="0" t="s">
        <v>198</v>
      </c>
      <c r="G599" s="0" t="s">
        <v>385</v>
      </c>
      <c r="H599" s="0" t="s">
        <v>35</v>
      </c>
      <c r="I599" s="0" t="s">
        <v>35</v>
      </c>
      <c r="J599" s="0" t="s">
        <v>305</v>
      </c>
      <c r="K599" s="0" t="n">
        <v>10977825.5900131</v>
      </c>
      <c r="L599" s="0" t="n">
        <v>18138292.2</v>
      </c>
      <c r="M599" s="0" t="n">
        <v>20860467.1131959</v>
      </c>
      <c r="N599" s="0" t="n">
        <v>15865492.23</v>
      </c>
      <c r="O599" s="0" t="n">
        <v>15967879.605</v>
      </c>
      <c r="P599" s="0" t="n">
        <v>25998546.915</v>
      </c>
      <c r="Q599" s="0" t="n">
        <v>19009970.235</v>
      </c>
      <c r="S599" s="0" t="s">
        <v>303</v>
      </c>
    </row>
    <row r="600" customFormat="false" ht="14" hidden="true" customHeight="false" outlineLevel="0" collapsed="false">
      <c r="A600" s="0" t="str">
        <f aca="false">SUBSTITUTE(C600&amp;D600&amp;E600&amp;F600&amp;G600&amp;H600&amp;I600," ","")</f>
        <v>AgenteenlaEntidadCompradoraoBackOfficeAgentetécnicoJornadaOrdinariaPlataZona3NANA</v>
      </c>
      <c r="B600" s="0" t="s">
        <v>931</v>
      </c>
      <c r="C600" s="0" t="s">
        <v>196</v>
      </c>
      <c r="D600" s="0" t="s">
        <v>52</v>
      </c>
      <c r="E600" s="0" t="s">
        <v>53</v>
      </c>
      <c r="F600" s="0" t="s">
        <v>195</v>
      </c>
      <c r="G600" s="0" t="s">
        <v>390</v>
      </c>
      <c r="H600" s="0" t="s">
        <v>35</v>
      </c>
      <c r="I600" s="0" t="s">
        <v>35</v>
      </c>
      <c r="J600" s="0" t="s">
        <v>36</v>
      </c>
      <c r="K600" s="0" t="n">
        <v>3436063.17390198</v>
      </c>
      <c r="L600" s="0" t="n">
        <v>3914559.405</v>
      </c>
      <c r="M600" s="0" t="n">
        <v>4894234.64293572</v>
      </c>
      <c r="N600" s="0" t="n">
        <v>3984688.935</v>
      </c>
      <c r="O600" s="0" t="n">
        <v>4418765.865</v>
      </c>
      <c r="P600" s="0" t="n">
        <v>5310019.89</v>
      </c>
      <c r="Q600" s="0" t="n">
        <v>4186246.905</v>
      </c>
      <c r="S600" s="0" t="s">
        <v>303</v>
      </c>
    </row>
    <row r="601" customFormat="false" ht="14" hidden="true" customHeight="false" outlineLevel="0" collapsed="false">
      <c r="A601" s="0" t="str">
        <f aca="false">SUBSTITUTE(C601&amp;D601&amp;E601&amp;F601&amp;G601&amp;H601&amp;I601," ","")</f>
        <v>AgenteenlaEntidadCompradoraoBackOfficeAgentetécnicoHoraextradiurnaPlataZona3NANA</v>
      </c>
      <c r="B601" s="0" t="s">
        <v>932</v>
      </c>
      <c r="C601" s="0" t="s">
        <v>196</v>
      </c>
      <c r="D601" s="0" t="s">
        <v>52</v>
      </c>
      <c r="E601" s="0" t="s">
        <v>192</v>
      </c>
      <c r="F601" s="0" t="s">
        <v>195</v>
      </c>
      <c r="G601" s="0" t="s">
        <v>390</v>
      </c>
      <c r="H601" s="0" t="s">
        <v>35</v>
      </c>
      <c r="I601" s="0" t="s">
        <v>35</v>
      </c>
      <c r="J601" s="0" t="s">
        <v>325</v>
      </c>
      <c r="K601" s="0" t="n">
        <v>17459.3308979712</v>
      </c>
      <c r="L601" s="0" t="n">
        <v>21333.42</v>
      </c>
      <c r="M601" s="0" t="n">
        <v>31863.5067899461</v>
      </c>
      <c r="N601" s="0" t="n">
        <v>15899.67</v>
      </c>
      <c r="O601" s="0" t="n">
        <v>17467.695</v>
      </c>
      <c r="P601" s="0" t="n">
        <v>23808.105</v>
      </c>
      <c r="Q601" s="0" t="n">
        <v>26701.965</v>
      </c>
      <c r="S601" s="0" t="s">
        <v>303</v>
      </c>
    </row>
    <row r="602" customFormat="false" ht="14" hidden="true" customHeight="false" outlineLevel="0" collapsed="false">
      <c r="A602" s="0" t="str">
        <f aca="false">SUBSTITUTE(C602&amp;D602&amp;E602&amp;F602&amp;G602&amp;H602&amp;I602," ","")</f>
        <v>AgenteenlaEntidadCompradoraoBackOfficeAgentetécnicoHoraextranocturna PlataZona3NANA</v>
      </c>
      <c r="B602" s="0" t="s">
        <v>933</v>
      </c>
      <c r="C602" s="0" t="s">
        <v>196</v>
      </c>
      <c r="D602" s="0" t="s">
        <v>52</v>
      </c>
      <c r="E602" s="0" t="s">
        <v>197</v>
      </c>
      <c r="F602" s="0" t="s">
        <v>195</v>
      </c>
      <c r="G602" s="0" t="s">
        <v>390</v>
      </c>
      <c r="H602" s="0" t="s">
        <v>35</v>
      </c>
      <c r="I602" s="0" t="s">
        <v>35</v>
      </c>
      <c r="J602" s="0" t="s">
        <v>325</v>
      </c>
      <c r="K602" s="0" t="n">
        <v>23744.1329113971</v>
      </c>
      <c r="L602" s="0" t="n">
        <v>29866.995</v>
      </c>
      <c r="M602" s="0" t="n">
        <v>44608.9095059245</v>
      </c>
      <c r="N602" s="0" t="n">
        <v>22258.71</v>
      </c>
      <c r="O602" s="0" t="n">
        <v>24175.53</v>
      </c>
      <c r="P602" s="0" t="n">
        <v>29667.24</v>
      </c>
      <c r="Q602" s="0" t="n">
        <v>37062.315</v>
      </c>
      <c r="S602" s="0" t="s">
        <v>303</v>
      </c>
    </row>
    <row r="603" customFormat="false" ht="14" hidden="true" customHeight="false" outlineLevel="0" collapsed="false">
      <c r="A603" s="0" t="str">
        <f aca="false">SUBSTITUTE(C603&amp;D603&amp;E603&amp;F603&amp;G603&amp;H603&amp;I603," ","")</f>
        <v>AgenteenlaEntidadCompradoraoBackOfficeAgentetécnicoHoraextradominicalyfestivoPlataZona3NANA</v>
      </c>
      <c r="B603" s="0" t="s">
        <v>934</v>
      </c>
      <c r="C603" s="0" t="s">
        <v>196</v>
      </c>
      <c r="D603" s="0" t="s">
        <v>52</v>
      </c>
      <c r="E603" s="0" t="s">
        <v>194</v>
      </c>
      <c r="F603" s="0" t="s">
        <v>195</v>
      </c>
      <c r="G603" s="0" t="s">
        <v>390</v>
      </c>
      <c r="H603" s="0" t="s">
        <v>35</v>
      </c>
      <c r="I603" s="0" t="s">
        <v>35</v>
      </c>
      <c r="J603" s="0" t="s">
        <v>325</v>
      </c>
      <c r="K603" s="0" t="n">
        <v>30028.934924823</v>
      </c>
      <c r="L603" s="0" t="n">
        <v>34133.265</v>
      </c>
      <c r="M603" s="0" t="n">
        <v>50981.6108639137</v>
      </c>
      <c r="N603" s="0" t="n">
        <v>31798.305</v>
      </c>
      <c r="O603" s="0" t="n">
        <v>27529.965</v>
      </c>
      <c r="P603" s="0" t="n">
        <v>32597.325</v>
      </c>
      <c r="Q603" s="0" t="n">
        <v>41259.24</v>
      </c>
      <c r="S603" s="0" t="s">
        <v>303</v>
      </c>
    </row>
    <row r="604" customFormat="false" ht="14" hidden="true" customHeight="false" outlineLevel="0" collapsed="false">
      <c r="A604" s="0" t="str">
        <f aca="false">SUBSTITUTE(C604&amp;D604&amp;E604&amp;F604&amp;G604&amp;H604&amp;I604," ","")</f>
        <v>AgenteenlaEntidadCompradoraoBackOfficeAgentetécnicoServicio7x24PlataZona3NANA</v>
      </c>
      <c r="B604" s="0" t="s">
        <v>935</v>
      </c>
      <c r="C604" s="0" t="s">
        <v>196</v>
      </c>
      <c r="D604" s="0" t="s">
        <v>52</v>
      </c>
      <c r="E604" s="0" t="s">
        <v>55</v>
      </c>
      <c r="F604" s="0" t="s">
        <v>195</v>
      </c>
      <c r="G604" s="0" t="s">
        <v>390</v>
      </c>
      <c r="H604" s="0" t="s">
        <v>35</v>
      </c>
      <c r="I604" s="0" t="s">
        <v>35</v>
      </c>
      <c r="J604" s="0" t="s">
        <v>305</v>
      </c>
      <c r="K604" s="0" t="n">
        <v>10977825.5900131</v>
      </c>
      <c r="L604" s="0" t="n">
        <v>17609991.975</v>
      </c>
      <c r="M604" s="0" t="n">
        <v>19699294.4378163</v>
      </c>
      <c r="N604" s="0" t="n">
        <v>15748531.02</v>
      </c>
      <c r="O604" s="0" t="n">
        <v>15967879.605</v>
      </c>
      <c r="P604" s="0" t="n">
        <v>25043720.085</v>
      </c>
      <c r="Q604" s="0" t="n">
        <v>17126995.77</v>
      </c>
      <c r="S604" s="0" t="s">
        <v>303</v>
      </c>
    </row>
    <row r="605" customFormat="false" ht="14" hidden="true" customHeight="false" outlineLevel="0" collapsed="false">
      <c r="A605" s="0" t="str">
        <f aca="false">SUBSTITUTE(C605&amp;D605&amp;E605&amp;F605&amp;G605&amp;H605&amp;I605," ","")</f>
        <v>AgenteenlaEntidadCompradoraoBackOfficeAgentetécnicoJornadaOrdinariaOroZona3NANA</v>
      </c>
      <c r="B605" s="0" t="s">
        <v>936</v>
      </c>
      <c r="C605" s="0" t="s">
        <v>196</v>
      </c>
      <c r="D605" s="0" t="s">
        <v>52</v>
      </c>
      <c r="E605" s="0" t="s">
        <v>53</v>
      </c>
      <c r="F605" s="0" t="s">
        <v>54</v>
      </c>
      <c r="G605" s="0" t="s">
        <v>390</v>
      </c>
      <c r="H605" s="0" t="s">
        <v>35</v>
      </c>
      <c r="I605" s="0" t="s">
        <v>35</v>
      </c>
      <c r="J605" s="0" t="s">
        <v>36</v>
      </c>
      <c r="K605" s="0" t="n">
        <v>3436063.17390198</v>
      </c>
      <c r="L605" s="0" t="n">
        <v>3992851.98</v>
      </c>
      <c r="M605" s="0" t="n">
        <v>5034350.14946122</v>
      </c>
      <c r="N605" s="0" t="n">
        <v>4007210.535</v>
      </c>
      <c r="O605" s="0" t="n">
        <v>4418765.865</v>
      </c>
      <c r="P605" s="0" t="n">
        <v>5421810.24</v>
      </c>
      <c r="Q605" s="0" t="n">
        <v>4371834.825</v>
      </c>
      <c r="S605" s="0" t="s">
        <v>303</v>
      </c>
    </row>
    <row r="606" customFormat="false" ht="14" hidden="true" customHeight="false" outlineLevel="0" collapsed="false">
      <c r="A606" s="0" t="str">
        <f aca="false">SUBSTITUTE(C606&amp;D606&amp;E606&amp;F606&amp;G606&amp;H606&amp;I606," ","")</f>
        <v>AgenteenlaEntidadCompradoraoBackOfficeAgentetécnicoHoraextradiurnaOroZona3NANA</v>
      </c>
      <c r="B606" s="0" t="s">
        <v>937</v>
      </c>
      <c r="C606" s="0" t="s">
        <v>196</v>
      </c>
      <c r="D606" s="0" t="s">
        <v>52</v>
      </c>
      <c r="E606" s="0" t="s">
        <v>192</v>
      </c>
      <c r="F606" s="0" t="s">
        <v>54</v>
      </c>
      <c r="G606" s="0" t="s">
        <v>390</v>
      </c>
      <c r="H606" s="0" t="s">
        <v>35</v>
      </c>
      <c r="I606" s="0" t="s">
        <v>35</v>
      </c>
      <c r="J606" s="0" t="s">
        <v>325</v>
      </c>
      <c r="K606" s="0" t="n">
        <v>17459.3308979712</v>
      </c>
      <c r="L606" s="0" t="n">
        <v>21760.875</v>
      </c>
      <c r="M606" s="0" t="n">
        <v>32775.7171188881</v>
      </c>
      <c r="N606" s="0" t="n">
        <v>15899.67</v>
      </c>
      <c r="O606" s="0" t="n">
        <v>17467.695</v>
      </c>
      <c r="P606" s="0" t="n">
        <v>24309.045</v>
      </c>
      <c r="Q606" s="0" t="n">
        <v>27886.005</v>
      </c>
      <c r="S606" s="0" t="s">
        <v>303</v>
      </c>
    </row>
    <row r="607" customFormat="false" ht="14" hidden="true" customHeight="false" outlineLevel="0" collapsed="false">
      <c r="A607" s="0" t="str">
        <f aca="false">SUBSTITUTE(C607&amp;D607&amp;E607&amp;F607&amp;G607&amp;H607&amp;I607," ","")</f>
        <v>AgenteenlaEntidadCompradoraoBackOfficeAgentetécnicoHoraextranocturna OroZona3NANA</v>
      </c>
      <c r="B607" s="0" t="s">
        <v>938</v>
      </c>
      <c r="C607" s="0" t="s">
        <v>196</v>
      </c>
      <c r="D607" s="0" t="s">
        <v>52</v>
      </c>
      <c r="E607" s="0" t="s">
        <v>197</v>
      </c>
      <c r="F607" s="0" t="s">
        <v>54</v>
      </c>
      <c r="G607" s="0" t="s">
        <v>390</v>
      </c>
      <c r="H607" s="0" t="s">
        <v>35</v>
      </c>
      <c r="I607" s="0" t="s">
        <v>35</v>
      </c>
      <c r="J607" s="0" t="s">
        <v>325</v>
      </c>
      <c r="K607" s="0" t="n">
        <v>23744.1329113971</v>
      </c>
      <c r="L607" s="0" t="n">
        <v>30464.19</v>
      </c>
      <c r="M607" s="0" t="n">
        <v>45886.0039664434</v>
      </c>
      <c r="N607" s="0" t="n">
        <v>22258.71</v>
      </c>
      <c r="O607" s="0" t="n">
        <v>24175.53</v>
      </c>
      <c r="P607" s="0" t="n">
        <v>30291.345</v>
      </c>
      <c r="Q607" s="0" t="n">
        <v>38704.86</v>
      </c>
      <c r="S607" s="0" t="s">
        <v>303</v>
      </c>
    </row>
    <row r="608" customFormat="false" ht="14" hidden="true" customHeight="false" outlineLevel="0" collapsed="false">
      <c r="A608" s="0" t="str">
        <f aca="false">SUBSTITUTE(C608&amp;D608&amp;E608&amp;F608&amp;G608&amp;H608&amp;I608," ","")</f>
        <v>AgenteenlaEntidadCompradoraoBackOfficeAgentetécnicoHoraextradominicalyfestivoOroZona3NANA</v>
      </c>
      <c r="B608" s="0" t="s">
        <v>939</v>
      </c>
      <c r="C608" s="0" t="s">
        <v>196</v>
      </c>
      <c r="D608" s="0" t="s">
        <v>52</v>
      </c>
      <c r="E608" s="0" t="s">
        <v>194</v>
      </c>
      <c r="F608" s="0" t="s">
        <v>54</v>
      </c>
      <c r="G608" s="0" t="s">
        <v>390</v>
      </c>
      <c r="H608" s="0" t="s">
        <v>35</v>
      </c>
      <c r="I608" s="0" t="s">
        <v>35</v>
      </c>
      <c r="J608" s="0" t="s">
        <v>325</v>
      </c>
      <c r="K608" s="0" t="n">
        <v>30028.934924823</v>
      </c>
      <c r="L608" s="0" t="n">
        <v>34816.365</v>
      </c>
      <c r="M608" s="0" t="n">
        <v>52441.147390221</v>
      </c>
      <c r="N608" s="0" t="n">
        <v>31798.305</v>
      </c>
      <c r="O608" s="0" t="n">
        <v>27529.965</v>
      </c>
      <c r="P608" s="0" t="n">
        <v>33283.53</v>
      </c>
      <c r="Q608" s="0" t="n">
        <v>43089.12</v>
      </c>
      <c r="S608" s="0" t="s">
        <v>303</v>
      </c>
    </row>
    <row r="609" customFormat="false" ht="14" hidden="true" customHeight="false" outlineLevel="0" collapsed="false">
      <c r="A609" s="0" t="str">
        <f aca="false">SUBSTITUTE(C609&amp;D609&amp;E609&amp;F609&amp;G609&amp;H609&amp;I609," ","")</f>
        <v>AgenteenlaEntidadCompradoraoBackOfficeAgentetécnicoServicio7x24OroZona3NANA</v>
      </c>
      <c r="B609" s="0" t="s">
        <v>940</v>
      </c>
      <c r="C609" s="0" t="s">
        <v>196</v>
      </c>
      <c r="D609" s="0" t="s">
        <v>52</v>
      </c>
      <c r="E609" s="0" t="s">
        <v>55</v>
      </c>
      <c r="F609" s="0" t="s">
        <v>54</v>
      </c>
      <c r="G609" s="0" t="s">
        <v>390</v>
      </c>
      <c r="H609" s="0" t="s">
        <v>35</v>
      </c>
      <c r="I609" s="0" t="s">
        <v>35</v>
      </c>
      <c r="J609" s="0" t="s">
        <v>305</v>
      </c>
      <c r="K609" s="0" t="n">
        <v>10977825.5900131</v>
      </c>
      <c r="L609" s="0" t="n">
        <v>17962192.125</v>
      </c>
      <c r="M609" s="0" t="n">
        <v>20263259.3515814</v>
      </c>
      <c r="N609" s="0" t="n">
        <v>15816089.61</v>
      </c>
      <c r="O609" s="0" t="n">
        <v>15967879.605</v>
      </c>
      <c r="P609" s="0" t="n">
        <v>25570956.33</v>
      </c>
      <c r="Q609" s="0" t="n">
        <v>17886283.155</v>
      </c>
      <c r="S609" s="0" t="s">
        <v>303</v>
      </c>
    </row>
    <row r="610" customFormat="false" ht="14" hidden="true" customHeight="false" outlineLevel="0" collapsed="false">
      <c r="A610" s="0" t="str">
        <f aca="false">SUBSTITUTE(C610&amp;D610&amp;E610&amp;F610&amp;G610&amp;H610&amp;I610," ","")</f>
        <v>AgenteenlaEntidadCompradoraoBackOfficeAgentetécnicoJornadaOrdinariaPlatinoZona3NANA</v>
      </c>
      <c r="B610" s="0" t="s">
        <v>941</v>
      </c>
      <c r="C610" s="0" t="s">
        <v>196</v>
      </c>
      <c r="D610" s="0" t="s">
        <v>52</v>
      </c>
      <c r="E610" s="0" t="s">
        <v>53</v>
      </c>
      <c r="F610" s="0" t="s">
        <v>198</v>
      </c>
      <c r="G610" s="0" t="s">
        <v>390</v>
      </c>
      <c r="H610" s="0" t="s">
        <v>35</v>
      </c>
      <c r="I610" s="0" t="s">
        <v>35</v>
      </c>
      <c r="J610" s="0" t="s">
        <v>36</v>
      </c>
      <c r="K610" s="0" t="n">
        <v>3436063.17390198</v>
      </c>
      <c r="L610" s="0" t="n">
        <v>4110288.255</v>
      </c>
      <c r="M610" s="0" t="n">
        <v>5182724.74862011</v>
      </c>
      <c r="N610" s="0" t="n">
        <v>4029733.17</v>
      </c>
      <c r="O610" s="0" t="n">
        <v>4418765.865</v>
      </c>
      <c r="P610" s="0" t="n">
        <v>5538408.165</v>
      </c>
      <c r="Q610" s="0" t="n">
        <v>4646490.705</v>
      </c>
      <c r="S610" s="0" t="s">
        <v>303</v>
      </c>
    </row>
    <row r="611" customFormat="false" ht="14" hidden="true" customHeight="false" outlineLevel="0" collapsed="false">
      <c r="A611" s="0" t="str">
        <f aca="false">SUBSTITUTE(C611&amp;D611&amp;E611&amp;F611&amp;G611&amp;H611&amp;I611," ","")</f>
        <v>AgenteenlaEntidadCompradoraoBackOfficeAgentetécnicoHoraextradiurnaPlatinoZona3NANA</v>
      </c>
      <c r="B611" s="0" t="s">
        <v>942</v>
      </c>
      <c r="C611" s="0" t="s">
        <v>196</v>
      </c>
      <c r="D611" s="0" t="s">
        <v>52</v>
      </c>
      <c r="E611" s="0" t="s">
        <v>192</v>
      </c>
      <c r="F611" s="0" t="s">
        <v>198</v>
      </c>
      <c r="G611" s="0" t="s">
        <v>390</v>
      </c>
      <c r="H611" s="0" t="s">
        <v>35</v>
      </c>
      <c r="I611" s="0" t="s">
        <v>35</v>
      </c>
      <c r="J611" s="0" t="s">
        <v>325</v>
      </c>
      <c r="K611" s="0" t="n">
        <v>17459.3308979712</v>
      </c>
      <c r="L611" s="0" t="n">
        <v>22400.505</v>
      </c>
      <c r="M611" s="0" t="n">
        <v>33741.6975821622</v>
      </c>
      <c r="N611" s="0" t="n">
        <v>15899.67</v>
      </c>
      <c r="O611" s="0" t="n">
        <v>17467.695</v>
      </c>
      <c r="P611" s="0" t="n">
        <v>24831.72</v>
      </c>
      <c r="Q611" s="0" t="n">
        <v>29638.26</v>
      </c>
      <c r="S611" s="0" t="s">
        <v>303</v>
      </c>
    </row>
    <row r="612" customFormat="false" ht="14" hidden="true" customHeight="false" outlineLevel="0" collapsed="false">
      <c r="A612" s="0" t="str">
        <f aca="false">SUBSTITUTE(C612&amp;D612&amp;E612&amp;F612&amp;G612&amp;H612&amp;I612," ","")</f>
        <v>AgenteenlaEntidadCompradoraoBackOfficeAgentetécnicoHoraextranocturna PlatinoZona3NANA</v>
      </c>
      <c r="B612" s="0" t="s">
        <v>943</v>
      </c>
      <c r="C612" s="0" t="s">
        <v>196</v>
      </c>
      <c r="D612" s="0" t="s">
        <v>52</v>
      </c>
      <c r="E612" s="0" t="s">
        <v>197</v>
      </c>
      <c r="F612" s="0" t="s">
        <v>198</v>
      </c>
      <c r="G612" s="0" t="s">
        <v>390</v>
      </c>
      <c r="H612" s="0" t="s">
        <v>35</v>
      </c>
      <c r="I612" s="0" t="s">
        <v>35</v>
      </c>
      <c r="J612" s="0" t="s">
        <v>325</v>
      </c>
      <c r="K612" s="0" t="n">
        <v>23744.1329113971</v>
      </c>
      <c r="L612" s="0" t="n">
        <v>31360.5</v>
      </c>
      <c r="M612" s="0" t="n">
        <v>47238.3766150271</v>
      </c>
      <c r="N612" s="0" t="n">
        <v>22258.71</v>
      </c>
      <c r="O612" s="0" t="n">
        <v>24175.53</v>
      </c>
      <c r="P612" s="0" t="n">
        <v>30943.395</v>
      </c>
      <c r="Q612" s="0" t="n">
        <v>41137.11</v>
      </c>
      <c r="S612" s="0" t="s">
        <v>303</v>
      </c>
    </row>
    <row r="613" customFormat="false" ht="14" hidden="true" customHeight="false" outlineLevel="0" collapsed="false">
      <c r="A613" s="0" t="str">
        <f aca="false">SUBSTITUTE(C613&amp;D613&amp;E613&amp;F613&amp;G613&amp;H613&amp;I613," ","")</f>
        <v>AgenteenlaEntidadCompradoraoBackOfficeAgentetécnicoHoraextradominicalyfestivoPlatinoZona3NANA</v>
      </c>
      <c r="B613" s="0" t="s">
        <v>944</v>
      </c>
      <c r="C613" s="0" t="s">
        <v>196</v>
      </c>
      <c r="D613" s="0" t="s">
        <v>52</v>
      </c>
      <c r="E613" s="0" t="s">
        <v>194</v>
      </c>
      <c r="F613" s="0" t="s">
        <v>198</v>
      </c>
      <c r="G613" s="0" t="s">
        <v>390</v>
      </c>
      <c r="H613" s="0" t="s">
        <v>35</v>
      </c>
      <c r="I613" s="0" t="s">
        <v>35</v>
      </c>
      <c r="J613" s="0" t="s">
        <v>325</v>
      </c>
      <c r="K613" s="0" t="n">
        <v>30028.934924823</v>
      </c>
      <c r="L613" s="0" t="n">
        <v>35839.98</v>
      </c>
      <c r="M613" s="0" t="n">
        <v>53986.7161314595</v>
      </c>
      <c r="N613" s="0" t="n">
        <v>31798.305</v>
      </c>
      <c r="O613" s="0" t="n">
        <v>27529.965</v>
      </c>
      <c r="P613" s="0" t="n">
        <v>33999.75</v>
      </c>
      <c r="Q613" s="0" t="n">
        <v>45795.645</v>
      </c>
      <c r="S613" s="0" t="s">
        <v>303</v>
      </c>
    </row>
    <row r="614" customFormat="false" ht="14" hidden="true" customHeight="false" outlineLevel="0" collapsed="false">
      <c r="A614" s="0" t="str">
        <f aca="false">SUBSTITUTE(C614&amp;D614&amp;E614&amp;F614&amp;G614&amp;H614&amp;I614," ","")</f>
        <v>AgenteenlaEntidadCompradoraoBackOfficeAgentetécnicoServicio7x24PlatinoZona3NANA</v>
      </c>
      <c r="B614" s="0" t="s">
        <v>945</v>
      </c>
      <c r="C614" s="0" t="s">
        <v>196</v>
      </c>
      <c r="D614" s="0" t="s">
        <v>52</v>
      </c>
      <c r="E614" s="0" t="s">
        <v>55</v>
      </c>
      <c r="F614" s="0" t="s">
        <v>198</v>
      </c>
      <c r="G614" s="0" t="s">
        <v>390</v>
      </c>
      <c r="H614" s="0" t="s">
        <v>35</v>
      </c>
      <c r="I614" s="0" t="s">
        <v>35</v>
      </c>
      <c r="J614" s="0" t="s">
        <v>305</v>
      </c>
      <c r="K614" s="0" t="n">
        <v>10977825.5900131</v>
      </c>
      <c r="L614" s="0" t="n">
        <v>18490492.35</v>
      </c>
      <c r="M614" s="0" t="n">
        <v>20860467.1131959</v>
      </c>
      <c r="N614" s="0" t="n">
        <v>15883648.2</v>
      </c>
      <c r="O614" s="0" t="n">
        <v>15967879.605</v>
      </c>
      <c r="P614" s="0" t="n">
        <v>26120869.425</v>
      </c>
      <c r="Q614" s="0" t="n">
        <v>19009970.235</v>
      </c>
      <c r="S614" s="0" t="s">
        <v>303</v>
      </c>
    </row>
    <row r="615" customFormat="false" ht="14" hidden="true" customHeight="false" outlineLevel="0" collapsed="false">
      <c r="A615" s="0" t="str">
        <f aca="false">SUBSTITUTE(C615&amp;D615&amp;E615&amp;F615&amp;G615&amp;H615&amp;I615," ","")</f>
        <v>AgenteenlaEntidadCompradoraoBackOfficeAgenteprofesionalEconomía,administración,contaduríayafinesJornadaOrdinariaPlataZona1NA</v>
      </c>
      <c r="B615" s="0" t="s">
        <v>946</v>
      </c>
      <c r="C615" s="0" t="s">
        <v>196</v>
      </c>
      <c r="D615" s="0" t="s">
        <v>56</v>
      </c>
      <c r="E615" s="0" t="s">
        <v>612</v>
      </c>
      <c r="F615" s="0" t="s">
        <v>53</v>
      </c>
      <c r="G615" s="0" t="s">
        <v>195</v>
      </c>
      <c r="H615" s="0" t="s">
        <v>379</v>
      </c>
      <c r="I615" s="0" t="s">
        <v>35</v>
      </c>
      <c r="J615" s="0" t="s">
        <v>36</v>
      </c>
      <c r="K615" s="0" t="n">
        <v>4944415.6571242</v>
      </c>
      <c r="L615" s="0" t="n">
        <v>5274907.515</v>
      </c>
      <c r="M615" s="0" t="n">
        <v>6394082.16869892</v>
      </c>
      <c r="N615" s="0" t="n">
        <v>5682167.595</v>
      </c>
      <c r="O615" s="0" t="n">
        <v>5940080.28</v>
      </c>
      <c r="P615" s="0" t="n">
        <v>6321577.14</v>
      </c>
      <c r="Q615" s="0" t="n">
        <v>5849963.865</v>
      </c>
      <c r="S615" s="0" t="s">
        <v>303</v>
      </c>
    </row>
    <row r="616" customFormat="false" ht="14" hidden="true" customHeight="false" outlineLevel="0" collapsed="false">
      <c r="A616" s="0" t="str">
        <f aca="false">SUBSTITUTE(C616&amp;D616&amp;E616&amp;F616&amp;G616&amp;H616&amp;I616," ","")</f>
        <v>AgenteenlaEntidadCompradoraoBackOfficeAgenteprofesionalEconomía,administración,contaduríayafinesHoraextradiurnaPlataZona1NA</v>
      </c>
      <c r="B616" s="0" t="s">
        <v>947</v>
      </c>
      <c r="C616" s="0" t="s">
        <v>196</v>
      </c>
      <c r="D616" s="0" t="s">
        <v>56</v>
      </c>
      <c r="E616" s="0" t="s">
        <v>612</v>
      </c>
      <c r="F616" s="0" t="s">
        <v>192</v>
      </c>
      <c r="G616" s="0" t="s">
        <v>195</v>
      </c>
      <c r="H616" s="0" t="s">
        <v>379</v>
      </c>
      <c r="I616" s="0" t="s">
        <v>35</v>
      </c>
      <c r="J616" s="0" t="s">
        <v>325</v>
      </c>
      <c r="K616" s="0" t="n">
        <v>25315.3334147536</v>
      </c>
      <c r="L616" s="0" t="n">
        <v>28746.09</v>
      </c>
      <c r="M616" s="0" t="n">
        <v>41628.1391191336</v>
      </c>
      <c r="N616" s="0" t="n">
        <v>23848.47</v>
      </c>
      <c r="O616" s="0" t="n">
        <v>24510.87</v>
      </c>
      <c r="P616" s="0" t="n">
        <v>30943.395</v>
      </c>
      <c r="Q616" s="0" t="n">
        <v>37883.07</v>
      </c>
      <c r="S616" s="0" t="s">
        <v>303</v>
      </c>
    </row>
    <row r="617" customFormat="false" ht="14" hidden="true" customHeight="false" outlineLevel="0" collapsed="false">
      <c r="A617" s="0" t="str">
        <f aca="false">SUBSTITUTE(C617&amp;D617&amp;E617&amp;F617&amp;G617&amp;H617&amp;I617," ","")</f>
        <v>AgenteenlaEntidadCompradoraoBackOfficeAgenteprofesionalEconomía,administración,contaduríayafinesHoraextranocturna PlataZona1NA</v>
      </c>
      <c r="B617" s="0" t="s">
        <v>948</v>
      </c>
      <c r="C617" s="0" t="s">
        <v>196</v>
      </c>
      <c r="D617" s="0" t="s">
        <v>56</v>
      </c>
      <c r="E617" s="0" t="s">
        <v>612</v>
      </c>
      <c r="F617" s="0" t="s">
        <v>197</v>
      </c>
      <c r="G617" s="0" t="s">
        <v>195</v>
      </c>
      <c r="H617" s="0" t="s">
        <v>379</v>
      </c>
      <c r="I617" s="0" t="s">
        <v>35</v>
      </c>
      <c r="J617" s="0" t="s">
        <v>325</v>
      </c>
      <c r="K617" s="0" t="n">
        <v>34742.5364348924</v>
      </c>
      <c r="L617" s="0" t="n">
        <v>40244.94</v>
      </c>
      <c r="M617" s="0" t="n">
        <v>58279.394766787</v>
      </c>
      <c r="N617" s="0" t="n">
        <v>33388.065</v>
      </c>
      <c r="O617" s="0" t="n">
        <v>34035.975</v>
      </c>
      <c r="P617" s="0" t="n">
        <v>39107.475</v>
      </c>
      <c r="Q617" s="0" t="n">
        <v>52580.07</v>
      </c>
      <c r="S617" s="0" t="s">
        <v>303</v>
      </c>
    </row>
    <row r="618" customFormat="false" ht="14" hidden="true" customHeight="false" outlineLevel="0" collapsed="false">
      <c r="A618" s="0" t="str">
        <f aca="false">SUBSTITUTE(C618&amp;D618&amp;E618&amp;F618&amp;G618&amp;H618&amp;I618," ","")</f>
        <v>AgenteenlaEntidadCompradoraoBackOfficeAgenteprofesionalEconomía,administración,contaduríayafinesHoraextradominicalyfestivoPlataZona1NA</v>
      </c>
      <c r="B618" s="0" t="s">
        <v>949</v>
      </c>
      <c r="C618" s="0" t="s">
        <v>196</v>
      </c>
      <c r="D618" s="0" t="s">
        <v>56</v>
      </c>
      <c r="E618" s="0" t="s">
        <v>612</v>
      </c>
      <c r="F618" s="0" t="s">
        <v>194</v>
      </c>
      <c r="G618" s="0" t="s">
        <v>195</v>
      </c>
      <c r="H618" s="0" t="s">
        <v>379</v>
      </c>
      <c r="I618" s="0" t="s">
        <v>35</v>
      </c>
      <c r="J618" s="0" t="s">
        <v>325</v>
      </c>
      <c r="K618" s="0" t="n">
        <v>44169.7394550313</v>
      </c>
      <c r="L618" s="0" t="n">
        <v>45994.365</v>
      </c>
      <c r="M618" s="0" t="n">
        <v>66605.0225906138</v>
      </c>
      <c r="N618" s="0" t="n">
        <v>47697.975</v>
      </c>
      <c r="O618" s="0" t="n">
        <v>38799.045</v>
      </c>
      <c r="P618" s="0" t="n">
        <v>43188.48</v>
      </c>
      <c r="Q618" s="0" t="n">
        <v>58535.46</v>
      </c>
      <c r="S618" s="0" t="s">
        <v>303</v>
      </c>
    </row>
    <row r="619" customFormat="false" ht="14" hidden="true" customHeight="false" outlineLevel="0" collapsed="false">
      <c r="A619" s="0" t="str">
        <f aca="false">SUBSTITUTE(C619&amp;D619&amp;E619&amp;F619&amp;G619&amp;H619&amp;I619," ","")</f>
        <v>AgenteenlaEntidadCompradoraoBackOfficeAgenteprofesionalEconomía,administración,contaduríayafinesServicio7x24PlataZona1NA</v>
      </c>
      <c r="B619" s="0" t="s">
        <v>950</v>
      </c>
      <c r="C619" s="0" t="s">
        <v>196</v>
      </c>
      <c r="D619" s="0" t="s">
        <v>56</v>
      </c>
      <c r="E619" s="0" t="s">
        <v>612</v>
      </c>
      <c r="F619" s="0" t="s">
        <v>55</v>
      </c>
      <c r="G619" s="0" t="s">
        <v>195</v>
      </c>
      <c r="H619" s="0" t="s">
        <v>379</v>
      </c>
      <c r="I619" s="0" t="s">
        <v>35</v>
      </c>
      <c r="J619" s="0" t="s">
        <v>305</v>
      </c>
      <c r="K619" s="0" t="n">
        <v>16257059.2812908</v>
      </c>
      <c r="L619" s="0" t="n">
        <v>23570334.45</v>
      </c>
      <c r="M619" s="0" t="n">
        <v>25736180.7290132</v>
      </c>
      <c r="N619" s="0" t="n">
        <v>21535576.2</v>
      </c>
      <c r="O619" s="0" t="n">
        <v>21878465.49</v>
      </c>
      <c r="P619" s="0" t="n">
        <v>31518143.955</v>
      </c>
      <c r="Q619" s="0" t="n">
        <v>24209306.19</v>
      </c>
      <c r="S619" s="0" t="s">
        <v>303</v>
      </c>
    </row>
    <row r="620" customFormat="false" ht="14" hidden="true" customHeight="false" outlineLevel="0" collapsed="false">
      <c r="A620" s="0" t="str">
        <f aca="false">SUBSTITUTE(C620&amp;D620&amp;E620&amp;F620&amp;G620&amp;H620&amp;I620," ","")</f>
        <v>AgenteenlaEntidadCompradoraoBackOfficeAgenteprofesionalEconomía,administración,contaduríayafinesJornadaOrdinariaOroZona1NA</v>
      </c>
      <c r="B620" s="0" t="s">
        <v>951</v>
      </c>
      <c r="C620" s="0" t="s">
        <v>196</v>
      </c>
      <c r="D620" s="0" t="s">
        <v>56</v>
      </c>
      <c r="E620" s="0" t="s">
        <v>612</v>
      </c>
      <c r="F620" s="0" t="s">
        <v>53</v>
      </c>
      <c r="G620" s="0" t="s">
        <v>54</v>
      </c>
      <c r="H620" s="0" t="s">
        <v>379</v>
      </c>
      <c r="I620" s="0" t="s">
        <v>35</v>
      </c>
      <c r="J620" s="0" t="s">
        <v>36</v>
      </c>
      <c r="K620" s="0" t="n">
        <v>4944415.6571242</v>
      </c>
      <c r="L620" s="0" t="n">
        <v>5380406.1</v>
      </c>
      <c r="M620" s="0" t="n">
        <v>6577136.33900235</v>
      </c>
      <c r="N620" s="0" t="n">
        <v>5702641.965</v>
      </c>
      <c r="O620" s="0" t="n">
        <v>5940080.28</v>
      </c>
      <c r="P620" s="0" t="n">
        <v>6454662.615</v>
      </c>
      <c r="Q620" s="0" t="n">
        <v>6109308.99</v>
      </c>
      <c r="S620" s="0" t="s">
        <v>303</v>
      </c>
    </row>
    <row r="621" customFormat="false" ht="14" hidden="true" customHeight="false" outlineLevel="0" collapsed="false">
      <c r="A621" s="0" t="str">
        <f aca="false">SUBSTITUTE(C621&amp;D621&amp;E621&amp;F621&amp;G621&amp;H621&amp;I621," ","")</f>
        <v>AgenteenlaEntidadCompradoraoBackOfficeAgenteprofesionalEconomía,administración,contaduríayafinesHoraextradiurnaOroZona1NA</v>
      </c>
      <c r="B621" s="0" t="s">
        <v>952</v>
      </c>
      <c r="C621" s="0" t="s">
        <v>196</v>
      </c>
      <c r="D621" s="0" t="s">
        <v>56</v>
      </c>
      <c r="E621" s="0" t="s">
        <v>612</v>
      </c>
      <c r="F621" s="0" t="s">
        <v>192</v>
      </c>
      <c r="G621" s="0" t="s">
        <v>54</v>
      </c>
      <c r="H621" s="0" t="s">
        <v>379</v>
      </c>
      <c r="I621" s="0" t="s">
        <v>35</v>
      </c>
      <c r="J621" s="0" t="s">
        <v>325</v>
      </c>
      <c r="K621" s="0" t="n">
        <v>25315.3334147536</v>
      </c>
      <c r="L621" s="0" t="n">
        <v>29321.55</v>
      </c>
      <c r="M621" s="0" t="n">
        <v>42819.8980403799</v>
      </c>
      <c r="N621" s="0" t="n">
        <v>23848.47</v>
      </c>
      <c r="O621" s="0" t="n">
        <v>24510.87</v>
      </c>
      <c r="P621" s="0" t="n">
        <v>31594.41</v>
      </c>
      <c r="Q621" s="0" t="n">
        <v>39562.875</v>
      </c>
      <c r="S621" s="0" t="s">
        <v>303</v>
      </c>
    </row>
    <row r="622" customFormat="false" ht="14" hidden="true" customHeight="false" outlineLevel="0" collapsed="false">
      <c r="A622" s="0" t="str">
        <f aca="false">SUBSTITUTE(C622&amp;D622&amp;E622&amp;F622&amp;G622&amp;H622&amp;I622," ","")</f>
        <v>AgenteenlaEntidadCompradoraoBackOfficeAgenteprofesionalEconomía,administración,contaduríayafinesHoraextranocturna OroZona1NA</v>
      </c>
      <c r="B622" s="0" t="s">
        <v>953</v>
      </c>
      <c r="C622" s="0" t="s">
        <v>196</v>
      </c>
      <c r="D622" s="0" t="s">
        <v>56</v>
      </c>
      <c r="E622" s="0" t="s">
        <v>612</v>
      </c>
      <c r="F622" s="0" t="s">
        <v>197</v>
      </c>
      <c r="G622" s="0" t="s">
        <v>54</v>
      </c>
      <c r="H622" s="0" t="s">
        <v>379</v>
      </c>
      <c r="I622" s="0" t="s">
        <v>35</v>
      </c>
      <c r="J622" s="0" t="s">
        <v>325</v>
      </c>
      <c r="K622" s="0" t="n">
        <v>34742.5364348924</v>
      </c>
      <c r="L622" s="0" t="n">
        <v>41050.17</v>
      </c>
      <c r="M622" s="0" t="n">
        <v>59947.8572565319</v>
      </c>
      <c r="N622" s="0" t="n">
        <v>33388.065</v>
      </c>
      <c r="O622" s="0" t="n">
        <v>34035.975</v>
      </c>
      <c r="P622" s="0" t="n">
        <v>39930.3</v>
      </c>
      <c r="Q622" s="0" t="n">
        <v>54911.925</v>
      </c>
      <c r="S622" s="0" t="s">
        <v>303</v>
      </c>
    </row>
    <row r="623" customFormat="false" ht="14" hidden="true" customHeight="false" outlineLevel="0" collapsed="false">
      <c r="A623" s="0" t="str">
        <f aca="false">SUBSTITUTE(C623&amp;D623&amp;E623&amp;F623&amp;G623&amp;H623&amp;I623," ","")</f>
        <v>AgenteenlaEntidadCompradoraoBackOfficeAgenteprofesionalEconomía,administración,contaduríayafinesHoraextradominicalyfestivoOroZona1NA</v>
      </c>
      <c r="B623" s="0" t="s">
        <v>954</v>
      </c>
      <c r="C623" s="0" t="s">
        <v>196</v>
      </c>
      <c r="D623" s="0" t="s">
        <v>56</v>
      </c>
      <c r="E623" s="0" t="s">
        <v>612</v>
      </c>
      <c r="F623" s="0" t="s">
        <v>194</v>
      </c>
      <c r="G623" s="0" t="s">
        <v>54</v>
      </c>
      <c r="H623" s="0" t="s">
        <v>379</v>
      </c>
      <c r="I623" s="0" t="s">
        <v>35</v>
      </c>
      <c r="J623" s="0" t="s">
        <v>325</v>
      </c>
      <c r="K623" s="0" t="n">
        <v>44169.7394550313</v>
      </c>
      <c r="L623" s="0" t="n">
        <v>46914.48</v>
      </c>
      <c r="M623" s="0" t="n">
        <v>68511.8368646079</v>
      </c>
      <c r="N623" s="0" t="n">
        <v>47697.975</v>
      </c>
      <c r="O623" s="0" t="n">
        <v>38799.045</v>
      </c>
      <c r="P623" s="0" t="n">
        <v>44097.21</v>
      </c>
      <c r="Q623" s="0" t="n">
        <v>61131.24</v>
      </c>
      <c r="S623" s="0" t="s">
        <v>303</v>
      </c>
    </row>
    <row r="624" customFormat="false" ht="14" hidden="true" customHeight="false" outlineLevel="0" collapsed="false">
      <c r="A624" s="0" t="str">
        <f aca="false">SUBSTITUTE(C624&amp;D624&amp;E624&amp;F624&amp;G624&amp;H624&amp;I624," ","")</f>
        <v>AgenteenlaEntidadCompradoraoBackOfficeAgenteprofesionalEconomía,administración,contaduríayafinesServicio7x24OroZona1NA</v>
      </c>
      <c r="B624" s="0" t="s">
        <v>955</v>
      </c>
      <c r="C624" s="0" t="s">
        <v>196</v>
      </c>
      <c r="D624" s="0" t="s">
        <v>56</v>
      </c>
      <c r="E624" s="0" t="s">
        <v>612</v>
      </c>
      <c r="F624" s="0" t="s">
        <v>55</v>
      </c>
      <c r="G624" s="0" t="s">
        <v>54</v>
      </c>
      <c r="H624" s="0" t="s">
        <v>379</v>
      </c>
      <c r="I624" s="0" t="s">
        <v>35</v>
      </c>
      <c r="J624" s="0" t="s">
        <v>305</v>
      </c>
      <c r="K624" s="0" t="n">
        <v>16257059.2812908</v>
      </c>
      <c r="L624" s="0" t="n">
        <v>19415017.485</v>
      </c>
      <c r="M624" s="0" t="n">
        <v>26472973.7644845</v>
      </c>
      <c r="N624" s="0" t="n">
        <v>21597971.175</v>
      </c>
      <c r="O624" s="0" t="n">
        <v>21878465.49</v>
      </c>
      <c r="P624" s="0" t="n">
        <v>32181684.525</v>
      </c>
      <c r="Q624" s="0" t="n">
        <v>25282572.21</v>
      </c>
      <c r="S624" s="0" t="s">
        <v>303</v>
      </c>
    </row>
    <row r="625" customFormat="false" ht="14" hidden="true" customHeight="false" outlineLevel="0" collapsed="false">
      <c r="A625" s="0" t="str">
        <f aca="false">SUBSTITUTE(C625&amp;D625&amp;E625&amp;F625&amp;G625&amp;H625&amp;I625," ","")</f>
        <v>AgenteenlaEntidadCompradoraoBackOfficeAgenteprofesionalEconomía,administración,contaduríayafinesJornadaOrdinariaPlatinoZona1NA</v>
      </c>
      <c r="B625" s="0" t="s">
        <v>956</v>
      </c>
      <c r="C625" s="0" t="s">
        <v>196</v>
      </c>
      <c r="D625" s="0" t="s">
        <v>56</v>
      </c>
      <c r="E625" s="0" t="s">
        <v>612</v>
      </c>
      <c r="F625" s="0" t="s">
        <v>53</v>
      </c>
      <c r="G625" s="0" t="s">
        <v>198</v>
      </c>
      <c r="H625" s="0" t="s">
        <v>379</v>
      </c>
      <c r="I625" s="0" t="s">
        <v>35</v>
      </c>
      <c r="J625" s="0" t="s">
        <v>36</v>
      </c>
      <c r="K625" s="0" t="n">
        <v>4944415.6571242</v>
      </c>
      <c r="L625" s="0" t="n">
        <v>5538653.46</v>
      </c>
      <c r="M625" s="0" t="n">
        <v>6770980.61660337</v>
      </c>
      <c r="N625" s="0" t="n">
        <v>5723116.335</v>
      </c>
      <c r="O625" s="0" t="n">
        <v>5940080.28</v>
      </c>
      <c r="P625" s="0" t="n">
        <v>6593472.675</v>
      </c>
      <c r="Q625" s="0" t="n">
        <v>6493120.11</v>
      </c>
      <c r="S625" s="0" t="s">
        <v>303</v>
      </c>
    </row>
    <row r="626" customFormat="false" ht="14" hidden="true" customHeight="false" outlineLevel="0" collapsed="false">
      <c r="A626" s="0" t="str">
        <f aca="false">SUBSTITUTE(C626&amp;D626&amp;E626&amp;F626&amp;G626&amp;H626&amp;I626," ","")</f>
        <v>AgenteenlaEntidadCompradoraoBackOfficeAgenteprofesionalEconomía,administración,contaduríayafinesHoraextradiurnaPlatinoZona1NA</v>
      </c>
      <c r="B626" s="0" t="s">
        <v>957</v>
      </c>
      <c r="C626" s="0" t="s">
        <v>196</v>
      </c>
      <c r="D626" s="0" t="s">
        <v>56</v>
      </c>
      <c r="E626" s="0" t="s">
        <v>612</v>
      </c>
      <c r="F626" s="0" t="s">
        <v>192</v>
      </c>
      <c r="G626" s="0" t="s">
        <v>198</v>
      </c>
      <c r="H626" s="0" t="s">
        <v>379</v>
      </c>
      <c r="I626" s="0" t="s">
        <v>35</v>
      </c>
      <c r="J626" s="0" t="s">
        <v>325</v>
      </c>
      <c r="K626" s="0" t="n">
        <v>25315.3334147536</v>
      </c>
      <c r="L626" s="0" t="n">
        <v>30183.705</v>
      </c>
      <c r="M626" s="0" t="n">
        <v>44081.9050560115</v>
      </c>
      <c r="N626" s="0" t="n">
        <v>23848.47</v>
      </c>
      <c r="O626" s="0" t="n">
        <v>24510.87</v>
      </c>
      <c r="P626" s="0" t="n">
        <v>32274.405</v>
      </c>
      <c r="Q626" s="0" t="n">
        <v>42047.91</v>
      </c>
      <c r="S626" s="0" t="s">
        <v>303</v>
      </c>
    </row>
    <row r="627" customFormat="false" ht="14" hidden="true" customHeight="false" outlineLevel="0" collapsed="false">
      <c r="A627" s="0" t="str">
        <f aca="false">SUBSTITUTE(C627&amp;D627&amp;E627&amp;F627&amp;G627&amp;H627&amp;I627," ","")</f>
        <v>AgenteenlaEntidadCompradoraoBackOfficeAgenteprofesionalEconomía,administración,contaduríayafinesHoraextranocturna PlatinoZona1NA</v>
      </c>
      <c r="B627" s="0" t="s">
        <v>958</v>
      </c>
      <c r="C627" s="0" t="s">
        <v>196</v>
      </c>
      <c r="D627" s="0" t="s">
        <v>56</v>
      </c>
      <c r="E627" s="0" t="s">
        <v>612</v>
      </c>
      <c r="F627" s="0" t="s">
        <v>197</v>
      </c>
      <c r="G627" s="0" t="s">
        <v>198</v>
      </c>
      <c r="H627" s="0" t="s">
        <v>379</v>
      </c>
      <c r="I627" s="0" t="s">
        <v>35</v>
      </c>
      <c r="J627" s="0" t="s">
        <v>325</v>
      </c>
      <c r="K627" s="0" t="n">
        <v>34742.5364348924</v>
      </c>
      <c r="L627" s="0" t="n">
        <v>42256.98</v>
      </c>
      <c r="M627" s="0" t="n">
        <v>61714.6670784161</v>
      </c>
      <c r="N627" s="0" t="n">
        <v>33388.065</v>
      </c>
      <c r="O627" s="0" t="n">
        <v>34035.975</v>
      </c>
      <c r="P627" s="0" t="n">
        <v>40789.35</v>
      </c>
      <c r="Q627" s="0" t="n">
        <v>58361.58</v>
      </c>
      <c r="S627" s="0" t="s">
        <v>303</v>
      </c>
    </row>
    <row r="628" customFormat="false" ht="14" hidden="true" customHeight="false" outlineLevel="0" collapsed="false">
      <c r="A628" s="0" t="str">
        <f aca="false">SUBSTITUTE(C628&amp;D628&amp;E628&amp;F628&amp;G628&amp;H628&amp;I628," ","")</f>
        <v>AgenteenlaEntidadCompradoraoBackOfficeAgenteprofesionalEconomía,administración,contaduríayafinesHoraextradominicalyfestivoPlatinoZona1NA</v>
      </c>
      <c r="B628" s="0" t="s">
        <v>959</v>
      </c>
      <c r="C628" s="0" t="s">
        <v>196</v>
      </c>
      <c r="D628" s="0" t="s">
        <v>56</v>
      </c>
      <c r="E628" s="0" t="s">
        <v>612</v>
      </c>
      <c r="F628" s="0" t="s">
        <v>194</v>
      </c>
      <c r="G628" s="0" t="s">
        <v>198</v>
      </c>
      <c r="H628" s="0" t="s">
        <v>379</v>
      </c>
      <c r="I628" s="0" t="s">
        <v>35</v>
      </c>
      <c r="J628" s="0" t="s">
        <v>325</v>
      </c>
      <c r="K628" s="0" t="n">
        <v>44169.7394550313</v>
      </c>
      <c r="L628" s="0" t="n">
        <v>48294.135</v>
      </c>
      <c r="M628" s="0" t="n">
        <v>70531.0480896184</v>
      </c>
      <c r="N628" s="0" t="n">
        <v>47697.975</v>
      </c>
      <c r="O628" s="0" t="n">
        <v>38799.045</v>
      </c>
      <c r="P628" s="0" t="n">
        <v>45046.305</v>
      </c>
      <c r="Q628" s="0" t="n">
        <v>64971.09</v>
      </c>
      <c r="S628" s="0" t="s">
        <v>303</v>
      </c>
    </row>
    <row r="629" customFormat="false" ht="14" hidden="true" customHeight="false" outlineLevel="0" collapsed="false">
      <c r="A629" s="0" t="str">
        <f aca="false">SUBSTITUTE(C629&amp;D629&amp;E629&amp;F629&amp;G629&amp;H629&amp;I629," ","")</f>
        <v>AgenteenlaEntidadCompradoraoBackOfficeAgenteprofesionalEconomía,administración,contaduríayafinesServicio7x24PlatinoZona1NA</v>
      </c>
      <c r="B629" s="0" t="s">
        <v>960</v>
      </c>
      <c r="C629" s="0" t="s">
        <v>196</v>
      </c>
      <c r="D629" s="0" t="s">
        <v>56</v>
      </c>
      <c r="E629" s="0" t="s">
        <v>612</v>
      </c>
      <c r="F629" s="0" t="s">
        <v>55</v>
      </c>
      <c r="G629" s="0" t="s">
        <v>198</v>
      </c>
      <c r="H629" s="0" t="s">
        <v>379</v>
      </c>
      <c r="I629" s="0" t="s">
        <v>35</v>
      </c>
      <c r="J629" s="0" t="s">
        <v>305</v>
      </c>
      <c r="K629" s="0" t="n">
        <v>16257059.2812908</v>
      </c>
      <c r="L629" s="0" t="n">
        <v>24748851.69</v>
      </c>
      <c r="M629" s="0" t="n">
        <v>27253196.9818285</v>
      </c>
      <c r="N629" s="0" t="n">
        <v>21660365.115</v>
      </c>
      <c r="O629" s="0" t="n">
        <v>21878465.49</v>
      </c>
      <c r="P629" s="0" t="n">
        <v>32873763.15</v>
      </c>
      <c r="Q629" s="0" t="n">
        <v>26870922.54</v>
      </c>
      <c r="S629" s="0" t="s">
        <v>303</v>
      </c>
    </row>
    <row r="630" customFormat="false" ht="14" hidden="true" customHeight="false" outlineLevel="0" collapsed="false">
      <c r="A630" s="0" t="str">
        <f aca="false">SUBSTITUTE(C630&amp;D630&amp;E630&amp;F630&amp;G630&amp;H630&amp;I630," ","")</f>
        <v>AgenteenlaEntidadCompradoraoBackOfficeAgenteprofesionalEconomía,administración,contaduríayafinesJornadaOrdinariaPlataZona2NA</v>
      </c>
      <c r="B630" s="0" t="s">
        <v>961</v>
      </c>
      <c r="C630" s="0" t="s">
        <v>196</v>
      </c>
      <c r="D630" s="0" t="s">
        <v>56</v>
      </c>
      <c r="E630" s="0" t="s">
        <v>612</v>
      </c>
      <c r="F630" s="0" t="s">
        <v>53</v>
      </c>
      <c r="G630" s="0" t="s">
        <v>195</v>
      </c>
      <c r="H630" s="0" t="s">
        <v>385</v>
      </c>
      <c r="I630" s="0" t="s">
        <v>35</v>
      </c>
      <c r="J630" s="0" t="s">
        <v>36</v>
      </c>
      <c r="K630" s="0" t="n">
        <v>4944415.6571242</v>
      </c>
      <c r="L630" s="0" t="n">
        <v>5433154.875</v>
      </c>
      <c r="M630" s="0" t="n">
        <v>6394082.16869892</v>
      </c>
      <c r="N630" s="0" t="n">
        <v>5706736.425</v>
      </c>
      <c r="O630" s="0" t="n">
        <v>5940080.28</v>
      </c>
      <c r="P630" s="0" t="n">
        <v>6717965.58</v>
      </c>
      <c r="Q630" s="0" t="n">
        <v>5849963.865</v>
      </c>
      <c r="S630" s="0" t="s">
        <v>303</v>
      </c>
    </row>
    <row r="631" customFormat="false" ht="14" hidden="true" customHeight="false" outlineLevel="0" collapsed="false">
      <c r="A631" s="0" t="str">
        <f aca="false">SUBSTITUTE(C631&amp;D631&amp;E631&amp;F631&amp;G631&amp;H631&amp;I631," ","")</f>
        <v>AgenteenlaEntidadCompradoraoBackOfficeAgenteprofesionalEconomía,administración,contaduríayafinesHoraextradiurnaPlataZona2NA</v>
      </c>
      <c r="B631" s="0" t="s">
        <v>962</v>
      </c>
      <c r="C631" s="0" t="s">
        <v>196</v>
      </c>
      <c r="D631" s="0" t="s">
        <v>56</v>
      </c>
      <c r="E631" s="0" t="s">
        <v>612</v>
      </c>
      <c r="F631" s="0" t="s">
        <v>192</v>
      </c>
      <c r="G631" s="0" t="s">
        <v>195</v>
      </c>
      <c r="H631" s="0" t="s">
        <v>385</v>
      </c>
      <c r="I631" s="0" t="s">
        <v>35</v>
      </c>
      <c r="J631" s="0" t="s">
        <v>325</v>
      </c>
      <c r="K631" s="0" t="n">
        <v>25315.3334147536</v>
      </c>
      <c r="L631" s="0" t="n">
        <v>29609.28</v>
      </c>
      <c r="M631" s="0" t="n">
        <v>41628.1391191336</v>
      </c>
      <c r="N631" s="0" t="n">
        <v>23848.47</v>
      </c>
      <c r="O631" s="0" t="n">
        <v>24510.87</v>
      </c>
      <c r="P631" s="0" t="n">
        <v>32884.02</v>
      </c>
      <c r="Q631" s="0" t="n">
        <v>37883.07</v>
      </c>
      <c r="S631" s="0" t="s">
        <v>303</v>
      </c>
    </row>
    <row r="632" customFormat="false" ht="14" hidden="true" customHeight="false" outlineLevel="0" collapsed="false">
      <c r="A632" s="0" t="str">
        <f aca="false">SUBSTITUTE(C632&amp;D632&amp;E632&amp;F632&amp;G632&amp;H632&amp;I632," ","")</f>
        <v>AgenteenlaEntidadCompradoraoBackOfficeAgenteprofesionalEconomía,administración,contaduríayafinesHoraextranocturna PlataZona2NA</v>
      </c>
      <c r="B632" s="0" t="s">
        <v>963</v>
      </c>
      <c r="C632" s="0" t="s">
        <v>196</v>
      </c>
      <c r="D632" s="0" t="s">
        <v>56</v>
      </c>
      <c r="E632" s="0" t="s">
        <v>612</v>
      </c>
      <c r="F632" s="0" t="s">
        <v>197</v>
      </c>
      <c r="G632" s="0" t="s">
        <v>195</v>
      </c>
      <c r="H632" s="0" t="s">
        <v>385</v>
      </c>
      <c r="I632" s="0" t="s">
        <v>35</v>
      </c>
      <c r="J632" s="0" t="s">
        <v>325</v>
      </c>
      <c r="K632" s="0" t="n">
        <v>34742.5364348924</v>
      </c>
      <c r="L632" s="0" t="n">
        <v>41452.785</v>
      </c>
      <c r="M632" s="0" t="n">
        <v>58279.394766787</v>
      </c>
      <c r="N632" s="0" t="n">
        <v>33388.065</v>
      </c>
      <c r="O632" s="0" t="n">
        <v>34035.975</v>
      </c>
      <c r="P632" s="0" t="n">
        <v>41559.39</v>
      </c>
      <c r="Q632" s="0" t="n">
        <v>52580.07</v>
      </c>
      <c r="S632" s="0" t="s">
        <v>303</v>
      </c>
    </row>
    <row r="633" customFormat="false" ht="14" hidden="true" customHeight="false" outlineLevel="0" collapsed="false">
      <c r="A633" s="0" t="str">
        <f aca="false">SUBSTITUTE(C633&amp;D633&amp;E633&amp;F633&amp;G633&amp;H633&amp;I633," ","")</f>
        <v>AgenteenlaEntidadCompradoraoBackOfficeAgenteprofesionalEconomía,administración,contaduríayafinesHoraextradominicalyfestivoPlataZona2NA</v>
      </c>
      <c r="B633" s="0" t="s">
        <v>964</v>
      </c>
      <c r="C633" s="0" t="s">
        <v>196</v>
      </c>
      <c r="D633" s="0" t="s">
        <v>56</v>
      </c>
      <c r="E633" s="0" t="s">
        <v>612</v>
      </c>
      <c r="F633" s="0" t="s">
        <v>194</v>
      </c>
      <c r="G633" s="0" t="s">
        <v>195</v>
      </c>
      <c r="H633" s="0" t="s">
        <v>385</v>
      </c>
      <c r="I633" s="0" t="s">
        <v>35</v>
      </c>
      <c r="J633" s="0" t="s">
        <v>325</v>
      </c>
      <c r="K633" s="0" t="n">
        <v>44169.7394550313</v>
      </c>
      <c r="L633" s="0" t="n">
        <v>47374.02</v>
      </c>
      <c r="M633" s="0" t="n">
        <v>66605.0225906138</v>
      </c>
      <c r="N633" s="0" t="n">
        <v>47697.975</v>
      </c>
      <c r="O633" s="0" t="n">
        <v>38799.045</v>
      </c>
      <c r="P633" s="0" t="n">
        <v>45896.04</v>
      </c>
      <c r="Q633" s="0" t="n">
        <v>58535.46</v>
      </c>
      <c r="S633" s="0" t="s">
        <v>303</v>
      </c>
    </row>
    <row r="634" customFormat="false" ht="14" hidden="true" customHeight="false" outlineLevel="0" collapsed="false">
      <c r="A634" s="0" t="str">
        <f aca="false">SUBSTITUTE(C634&amp;D634&amp;E634&amp;F634&amp;G634&amp;H634&amp;I634," ","")</f>
        <v>AgenteenlaEntidadCompradoraoBackOfficeAgenteprofesionalEconomía,administración,contaduríayafinesServicio7x24PlataZona2NA</v>
      </c>
      <c r="B634" s="0" t="s">
        <v>965</v>
      </c>
      <c r="C634" s="0" t="s">
        <v>196</v>
      </c>
      <c r="D634" s="0" t="s">
        <v>56</v>
      </c>
      <c r="E634" s="0" t="s">
        <v>612</v>
      </c>
      <c r="F634" s="0" t="s">
        <v>55</v>
      </c>
      <c r="G634" s="0" t="s">
        <v>195</v>
      </c>
      <c r="H634" s="0" t="s">
        <v>385</v>
      </c>
      <c r="I634" s="0" t="s">
        <v>35</v>
      </c>
      <c r="J634" s="0" t="s">
        <v>305</v>
      </c>
      <c r="K634" s="0" t="n">
        <v>16257059.2812908</v>
      </c>
      <c r="L634" s="0" t="n">
        <v>24277445.415</v>
      </c>
      <c r="M634" s="0" t="n">
        <v>25736180.7290132</v>
      </c>
      <c r="N634" s="0" t="n">
        <v>21610450.17</v>
      </c>
      <c r="O634" s="0" t="n">
        <v>21878465.49</v>
      </c>
      <c r="P634" s="0" t="n">
        <v>33494457.825</v>
      </c>
      <c r="Q634" s="0" t="n">
        <v>24209306.19</v>
      </c>
      <c r="S634" s="0" t="s">
        <v>303</v>
      </c>
    </row>
    <row r="635" customFormat="false" ht="14" hidden="true" customHeight="false" outlineLevel="0" collapsed="false">
      <c r="A635" s="0" t="str">
        <f aca="false">SUBSTITUTE(C635&amp;D635&amp;E635&amp;F635&amp;G635&amp;H635&amp;I635," ","")</f>
        <v>AgenteenlaEntidadCompradoraoBackOfficeAgenteprofesionalEconomía,administración,contaduríayafinesJornadaOrdinariaOroZona2NA</v>
      </c>
      <c r="B635" s="0" t="s">
        <v>966</v>
      </c>
      <c r="C635" s="0" t="s">
        <v>196</v>
      </c>
      <c r="D635" s="0" t="s">
        <v>56</v>
      </c>
      <c r="E635" s="0" t="s">
        <v>612</v>
      </c>
      <c r="F635" s="0" t="s">
        <v>53</v>
      </c>
      <c r="G635" s="0" t="s">
        <v>54</v>
      </c>
      <c r="H635" s="0" t="s">
        <v>385</v>
      </c>
      <c r="I635" s="0" t="s">
        <v>35</v>
      </c>
      <c r="J635" s="0" t="s">
        <v>36</v>
      </c>
      <c r="K635" s="0" t="n">
        <v>4944415.6571242</v>
      </c>
      <c r="L635" s="0" t="n">
        <v>5541818.49</v>
      </c>
      <c r="M635" s="0" t="n">
        <v>6577136.33900235</v>
      </c>
      <c r="N635" s="0" t="n">
        <v>5728439.34</v>
      </c>
      <c r="O635" s="0" t="n">
        <v>5940080.28</v>
      </c>
      <c r="P635" s="0" t="n">
        <v>6859396.26</v>
      </c>
      <c r="Q635" s="0" t="n">
        <v>6109308.99</v>
      </c>
      <c r="S635" s="0" t="s">
        <v>303</v>
      </c>
    </row>
    <row r="636" customFormat="false" ht="14" hidden="true" customHeight="false" outlineLevel="0" collapsed="false">
      <c r="A636" s="0" t="str">
        <f aca="false">SUBSTITUTE(C636&amp;D636&amp;E636&amp;F636&amp;G636&amp;H636&amp;I636," ","")</f>
        <v>AgenteenlaEntidadCompradoraoBackOfficeAgenteprofesionalEconomía,administración,contaduríayafinesHoraextradiurnaOroZona2NA</v>
      </c>
      <c r="B636" s="0" t="s">
        <v>967</v>
      </c>
      <c r="C636" s="0" t="s">
        <v>196</v>
      </c>
      <c r="D636" s="0" t="s">
        <v>56</v>
      </c>
      <c r="E636" s="0" t="s">
        <v>612</v>
      </c>
      <c r="F636" s="0" t="s">
        <v>192</v>
      </c>
      <c r="G636" s="0" t="s">
        <v>54</v>
      </c>
      <c r="H636" s="0" t="s">
        <v>385</v>
      </c>
      <c r="I636" s="0" t="s">
        <v>35</v>
      </c>
      <c r="J636" s="0" t="s">
        <v>325</v>
      </c>
      <c r="K636" s="0" t="n">
        <v>25315.3334147536</v>
      </c>
      <c r="L636" s="0" t="n">
        <v>30201.3</v>
      </c>
      <c r="M636" s="0" t="n">
        <v>42819.8980403799</v>
      </c>
      <c r="N636" s="0" t="n">
        <v>23848.47</v>
      </c>
      <c r="O636" s="0" t="n">
        <v>24510.87</v>
      </c>
      <c r="P636" s="0" t="n">
        <v>33575.4</v>
      </c>
      <c r="Q636" s="0" t="n">
        <v>39562.875</v>
      </c>
      <c r="S636" s="0" t="s">
        <v>303</v>
      </c>
    </row>
    <row r="637" customFormat="false" ht="14" hidden="true" customHeight="false" outlineLevel="0" collapsed="false">
      <c r="A637" s="0" t="str">
        <f aca="false">SUBSTITUTE(C637&amp;D637&amp;E637&amp;F637&amp;G637&amp;H637&amp;I637," ","")</f>
        <v>AgenteenlaEntidadCompradoraoBackOfficeAgenteprofesionalEconomía,administración,contaduríayafinesHoraextranocturna OroZona2NA</v>
      </c>
      <c r="B637" s="0" t="s">
        <v>968</v>
      </c>
      <c r="C637" s="0" t="s">
        <v>196</v>
      </c>
      <c r="D637" s="0" t="s">
        <v>56</v>
      </c>
      <c r="E637" s="0" t="s">
        <v>612</v>
      </c>
      <c r="F637" s="0" t="s">
        <v>197</v>
      </c>
      <c r="G637" s="0" t="s">
        <v>54</v>
      </c>
      <c r="H637" s="0" t="s">
        <v>385</v>
      </c>
      <c r="I637" s="0" t="s">
        <v>35</v>
      </c>
      <c r="J637" s="0" t="s">
        <v>325</v>
      </c>
      <c r="K637" s="0" t="n">
        <v>34742.5364348924</v>
      </c>
      <c r="L637" s="0" t="n">
        <v>42281.82</v>
      </c>
      <c r="M637" s="0" t="n">
        <v>59947.8572565319</v>
      </c>
      <c r="N637" s="0" t="n">
        <v>33388.065</v>
      </c>
      <c r="O637" s="0" t="n">
        <v>34035.975</v>
      </c>
      <c r="P637" s="0" t="n">
        <v>42433.965</v>
      </c>
      <c r="Q637" s="0" t="n">
        <v>54911.925</v>
      </c>
      <c r="S637" s="0" t="s">
        <v>303</v>
      </c>
    </row>
    <row r="638" customFormat="false" ht="14" hidden="true" customHeight="false" outlineLevel="0" collapsed="false">
      <c r="A638" s="0" t="str">
        <f aca="false">SUBSTITUTE(C638&amp;D638&amp;E638&amp;F638&amp;G638&amp;H638&amp;I638," ","")</f>
        <v>AgenteenlaEntidadCompradoraoBackOfficeAgenteprofesionalEconomía,administración,contaduríayafinesHoraextradominicalyfestivoOroZona2NA</v>
      </c>
      <c r="B638" s="0" t="s">
        <v>969</v>
      </c>
      <c r="C638" s="0" t="s">
        <v>196</v>
      </c>
      <c r="D638" s="0" t="s">
        <v>56</v>
      </c>
      <c r="E638" s="0" t="s">
        <v>612</v>
      </c>
      <c r="F638" s="0" t="s">
        <v>194</v>
      </c>
      <c r="G638" s="0" t="s">
        <v>54</v>
      </c>
      <c r="H638" s="0" t="s">
        <v>385</v>
      </c>
      <c r="I638" s="0" t="s">
        <v>35</v>
      </c>
      <c r="J638" s="0" t="s">
        <v>325</v>
      </c>
      <c r="K638" s="0" t="n">
        <v>44169.7394550313</v>
      </c>
      <c r="L638" s="0" t="n">
        <v>48322.08</v>
      </c>
      <c r="M638" s="0" t="n">
        <v>68511.8368646079</v>
      </c>
      <c r="N638" s="0" t="n">
        <v>47697.975</v>
      </c>
      <c r="O638" s="0" t="n">
        <v>38799.045</v>
      </c>
      <c r="P638" s="0" t="n">
        <v>46862.73</v>
      </c>
      <c r="Q638" s="0" t="n">
        <v>61131.24</v>
      </c>
      <c r="S638" s="0" t="s">
        <v>303</v>
      </c>
    </row>
    <row r="639" customFormat="false" ht="14" hidden="true" customHeight="false" outlineLevel="0" collapsed="false">
      <c r="A639" s="0" t="str">
        <f aca="false">SUBSTITUTE(C639&amp;D639&amp;E639&amp;F639&amp;G639&amp;H639&amp;I639," ","")</f>
        <v>AgenteenlaEntidadCompradoraoBackOfficeAgenteprofesionalEconomía,administración,contaduríayafinesServicio7x24OroZona2NA</v>
      </c>
      <c r="B639" s="0" t="s">
        <v>970</v>
      </c>
      <c r="C639" s="0" t="s">
        <v>196</v>
      </c>
      <c r="D639" s="0" t="s">
        <v>56</v>
      </c>
      <c r="E639" s="0" t="s">
        <v>612</v>
      </c>
      <c r="F639" s="0" t="s">
        <v>55</v>
      </c>
      <c r="G639" s="0" t="s">
        <v>54</v>
      </c>
      <c r="H639" s="0" t="s">
        <v>385</v>
      </c>
      <c r="I639" s="0" t="s">
        <v>35</v>
      </c>
      <c r="J639" s="0" t="s">
        <v>305</v>
      </c>
      <c r="K639" s="0" t="n">
        <v>16257059.2812908</v>
      </c>
      <c r="L639" s="0" t="n">
        <v>19997468.91</v>
      </c>
      <c r="M639" s="0" t="n">
        <v>26472973.7644845</v>
      </c>
      <c r="N639" s="0" t="n">
        <v>21676587.705</v>
      </c>
      <c r="O639" s="0" t="n">
        <v>21878465.49</v>
      </c>
      <c r="P639" s="0" t="n">
        <v>34199604.36</v>
      </c>
      <c r="Q639" s="0" t="n">
        <v>25282572.21</v>
      </c>
      <c r="S639" s="0" t="s">
        <v>303</v>
      </c>
    </row>
    <row r="640" customFormat="false" ht="14" hidden="true" customHeight="false" outlineLevel="0" collapsed="false">
      <c r="A640" s="0" t="str">
        <f aca="false">SUBSTITUTE(C640&amp;D640&amp;E640&amp;F640&amp;G640&amp;H640&amp;I640," ","")</f>
        <v>AgenteenlaEntidadCompradoraoBackOfficeAgenteprofesionalEconomía,administración,contaduríayafinesJornadaOrdinariaPlatinoZona2NA</v>
      </c>
      <c r="B640" s="0" t="s">
        <v>971</v>
      </c>
      <c r="C640" s="0" t="s">
        <v>196</v>
      </c>
      <c r="D640" s="0" t="s">
        <v>56</v>
      </c>
      <c r="E640" s="0" t="s">
        <v>612</v>
      </c>
      <c r="F640" s="0" t="s">
        <v>53</v>
      </c>
      <c r="G640" s="0" t="s">
        <v>198</v>
      </c>
      <c r="H640" s="0" t="s">
        <v>385</v>
      </c>
      <c r="I640" s="0" t="s">
        <v>35</v>
      </c>
      <c r="J640" s="0" t="s">
        <v>36</v>
      </c>
      <c r="K640" s="0" t="n">
        <v>4944415.6571242</v>
      </c>
      <c r="L640" s="0" t="n">
        <v>5704813.395</v>
      </c>
      <c r="M640" s="0" t="n">
        <v>6770980.61660337</v>
      </c>
      <c r="N640" s="0" t="n">
        <v>5758749.315</v>
      </c>
      <c r="O640" s="0" t="n">
        <v>5940080.28</v>
      </c>
      <c r="P640" s="0" t="n">
        <v>7006910.67</v>
      </c>
      <c r="Q640" s="0" t="n">
        <v>6493120.11</v>
      </c>
      <c r="S640" s="0" t="s">
        <v>303</v>
      </c>
    </row>
    <row r="641" customFormat="false" ht="14" hidden="true" customHeight="false" outlineLevel="0" collapsed="false">
      <c r="A641" s="0" t="str">
        <f aca="false">SUBSTITUTE(C641&amp;D641&amp;E641&amp;F641&amp;G641&amp;H641&amp;I641," ","")</f>
        <v>AgenteenlaEntidadCompradoraoBackOfficeAgenteprofesionalEconomía,administración,contaduríayafinesHoraextradiurnaPlatinoZona2NA</v>
      </c>
      <c r="B641" s="0" t="s">
        <v>972</v>
      </c>
      <c r="C641" s="0" t="s">
        <v>196</v>
      </c>
      <c r="D641" s="0" t="s">
        <v>56</v>
      </c>
      <c r="E641" s="0" t="s">
        <v>612</v>
      </c>
      <c r="F641" s="0" t="s">
        <v>192</v>
      </c>
      <c r="G641" s="0" t="s">
        <v>198</v>
      </c>
      <c r="H641" s="0" t="s">
        <v>385</v>
      </c>
      <c r="I641" s="0" t="s">
        <v>35</v>
      </c>
      <c r="J641" s="0" t="s">
        <v>325</v>
      </c>
      <c r="K641" s="0" t="n">
        <v>25315.3334147536</v>
      </c>
      <c r="L641" s="0" t="n">
        <v>31089.33</v>
      </c>
      <c r="M641" s="0" t="n">
        <v>44081.9050560115</v>
      </c>
      <c r="N641" s="0" t="n">
        <v>23848.47</v>
      </c>
      <c r="O641" s="0" t="n">
        <v>24510.87</v>
      </c>
      <c r="P641" s="0" t="n">
        <v>34297.83</v>
      </c>
      <c r="Q641" s="0" t="n">
        <v>42047.91</v>
      </c>
      <c r="S641" s="0" t="s">
        <v>303</v>
      </c>
    </row>
    <row r="642" customFormat="false" ht="14" hidden="true" customHeight="false" outlineLevel="0" collapsed="false">
      <c r="A642" s="0" t="str">
        <f aca="false">SUBSTITUTE(C642&amp;D642&amp;E642&amp;F642&amp;G642&amp;H642&amp;I642," ","")</f>
        <v>AgenteenlaEntidadCompradoraoBackOfficeAgenteprofesionalEconomía,administración,contaduríayafinesHoraextranocturna PlatinoZona2NA</v>
      </c>
      <c r="B642" s="0" t="s">
        <v>973</v>
      </c>
      <c r="C642" s="0" t="s">
        <v>196</v>
      </c>
      <c r="D642" s="0" t="s">
        <v>56</v>
      </c>
      <c r="E642" s="0" t="s">
        <v>612</v>
      </c>
      <c r="F642" s="0" t="s">
        <v>197</v>
      </c>
      <c r="G642" s="0" t="s">
        <v>198</v>
      </c>
      <c r="H642" s="0" t="s">
        <v>385</v>
      </c>
      <c r="I642" s="0" t="s">
        <v>35</v>
      </c>
      <c r="J642" s="0" t="s">
        <v>325</v>
      </c>
      <c r="K642" s="0" t="n">
        <v>34742.5364348924</v>
      </c>
      <c r="L642" s="0" t="n">
        <v>43524.855</v>
      </c>
      <c r="M642" s="0" t="n">
        <v>61714.6670784161</v>
      </c>
      <c r="N642" s="0" t="n">
        <v>33388.065</v>
      </c>
      <c r="O642" s="0" t="n">
        <v>34035.975</v>
      </c>
      <c r="P642" s="0" t="n">
        <v>43346.835</v>
      </c>
      <c r="Q642" s="0" t="n">
        <v>58361.58</v>
      </c>
      <c r="S642" s="0" t="s">
        <v>303</v>
      </c>
    </row>
    <row r="643" customFormat="false" ht="14" hidden="true" customHeight="false" outlineLevel="0" collapsed="false">
      <c r="A643" s="0" t="str">
        <f aca="false">SUBSTITUTE(C643&amp;D643&amp;E643&amp;F643&amp;G643&amp;H643&amp;I643," ","")</f>
        <v>AgenteenlaEntidadCompradoraoBackOfficeAgenteprofesionalEconomía,administración,contaduríayafinesHoraextradominicalyfestivoPlatinoZona2NA</v>
      </c>
      <c r="B643" s="0" t="s">
        <v>974</v>
      </c>
      <c r="C643" s="0" t="s">
        <v>196</v>
      </c>
      <c r="D643" s="0" t="s">
        <v>56</v>
      </c>
      <c r="E643" s="0" t="s">
        <v>612</v>
      </c>
      <c r="F643" s="0" t="s">
        <v>194</v>
      </c>
      <c r="G643" s="0" t="s">
        <v>198</v>
      </c>
      <c r="H643" s="0" t="s">
        <v>385</v>
      </c>
      <c r="I643" s="0" t="s">
        <v>35</v>
      </c>
      <c r="J643" s="0" t="s">
        <v>325</v>
      </c>
      <c r="K643" s="0" t="n">
        <v>44169.7394550313</v>
      </c>
      <c r="L643" s="0" t="n">
        <v>49743.135</v>
      </c>
      <c r="M643" s="0" t="n">
        <v>70531.0480896184</v>
      </c>
      <c r="N643" s="0" t="n">
        <v>47697.975</v>
      </c>
      <c r="O643" s="0" t="n">
        <v>38799.045</v>
      </c>
      <c r="P643" s="0" t="n">
        <v>47870.82</v>
      </c>
      <c r="Q643" s="0" t="n">
        <v>64971.09</v>
      </c>
      <c r="S643" s="0" t="s">
        <v>303</v>
      </c>
    </row>
    <row r="644" customFormat="false" ht="14" hidden="true" customHeight="false" outlineLevel="0" collapsed="false">
      <c r="A644" s="0" t="str">
        <f aca="false">SUBSTITUTE(C644&amp;D644&amp;E644&amp;F644&amp;G644&amp;H644&amp;I644," ","")</f>
        <v>AgenteenlaEntidadCompradoraoBackOfficeAgenteprofesionalEconomía,administración,contaduríayafinesServicio7x24PlatinoZona2NA</v>
      </c>
      <c r="B644" s="0" t="s">
        <v>975</v>
      </c>
      <c r="C644" s="0" t="s">
        <v>196</v>
      </c>
      <c r="D644" s="0" t="s">
        <v>56</v>
      </c>
      <c r="E644" s="0" t="s">
        <v>612</v>
      </c>
      <c r="F644" s="0" t="s">
        <v>55</v>
      </c>
      <c r="G644" s="0" t="s">
        <v>198</v>
      </c>
      <c r="H644" s="0" t="s">
        <v>385</v>
      </c>
      <c r="I644" s="0" t="s">
        <v>35</v>
      </c>
      <c r="J644" s="0" t="s">
        <v>305</v>
      </c>
      <c r="K644" s="0" t="n">
        <v>16257059.2812908</v>
      </c>
      <c r="L644" s="0" t="n">
        <v>25491318.255</v>
      </c>
      <c r="M644" s="0" t="n">
        <v>27253196.9818285</v>
      </c>
      <c r="N644" s="0" t="n">
        <v>21778618.005</v>
      </c>
      <c r="O644" s="0" t="n">
        <v>21878465.49</v>
      </c>
      <c r="P644" s="0" t="n">
        <v>34935079.5</v>
      </c>
      <c r="Q644" s="0" t="n">
        <v>26870922.54</v>
      </c>
      <c r="S644" s="0" t="s">
        <v>303</v>
      </c>
    </row>
    <row r="645" customFormat="false" ht="14" hidden="true" customHeight="false" outlineLevel="0" collapsed="false">
      <c r="A645" s="0" t="str">
        <f aca="false">SUBSTITUTE(C645&amp;D645&amp;E645&amp;F645&amp;G645&amp;H645&amp;I645," ","")</f>
        <v>AgenteenlaEntidadCompradoraoBackOfficeAgenteprofesionalEconomía,administración,contaduríayafinesJornadaOrdinariaPlataZona3NA</v>
      </c>
      <c r="B645" s="0" t="s">
        <v>976</v>
      </c>
      <c r="C645" s="0" t="s">
        <v>196</v>
      </c>
      <c r="D645" s="0" t="s">
        <v>56</v>
      </c>
      <c r="E645" s="0" t="s">
        <v>612</v>
      </c>
      <c r="F645" s="0" t="s">
        <v>53</v>
      </c>
      <c r="G645" s="0" t="s">
        <v>195</v>
      </c>
      <c r="H645" s="0" t="s">
        <v>390</v>
      </c>
      <c r="I645" s="0" t="s">
        <v>35</v>
      </c>
      <c r="J645" s="0" t="s">
        <v>36</v>
      </c>
      <c r="K645" s="0" t="n">
        <v>4944415.6571242</v>
      </c>
      <c r="L645" s="0" t="n">
        <v>5538653.46</v>
      </c>
      <c r="M645" s="0" t="n">
        <v>6394082.16869892</v>
      </c>
      <c r="N645" s="0" t="n">
        <v>5723116.335</v>
      </c>
      <c r="O645" s="0" t="n">
        <v>5940080.28</v>
      </c>
      <c r="P645" s="0" t="n">
        <v>6749573.445</v>
      </c>
      <c r="Q645" s="0" t="n">
        <v>5849963.865</v>
      </c>
      <c r="S645" s="0" t="s">
        <v>303</v>
      </c>
    </row>
    <row r="646" customFormat="false" ht="14" hidden="true" customHeight="false" outlineLevel="0" collapsed="false">
      <c r="A646" s="0" t="str">
        <f aca="false">SUBSTITUTE(C646&amp;D646&amp;E646&amp;F646&amp;G646&amp;H646&amp;I646," ","")</f>
        <v>AgenteenlaEntidadCompradoraoBackOfficeAgenteprofesionalEconomía,administración,contaduríayafinesHoraextradiurnaPlataZona3NA</v>
      </c>
      <c r="B646" s="0" t="s">
        <v>977</v>
      </c>
      <c r="C646" s="0" t="s">
        <v>196</v>
      </c>
      <c r="D646" s="0" t="s">
        <v>56</v>
      </c>
      <c r="E646" s="0" t="s">
        <v>612</v>
      </c>
      <c r="F646" s="0" t="s">
        <v>192</v>
      </c>
      <c r="G646" s="0" t="s">
        <v>195</v>
      </c>
      <c r="H646" s="0" t="s">
        <v>390</v>
      </c>
      <c r="I646" s="0" t="s">
        <v>35</v>
      </c>
      <c r="J646" s="0" t="s">
        <v>325</v>
      </c>
      <c r="K646" s="0" t="n">
        <v>25315.3334147536</v>
      </c>
      <c r="L646" s="0" t="n">
        <v>30183.705</v>
      </c>
      <c r="M646" s="0" t="n">
        <v>41628.1391191336</v>
      </c>
      <c r="N646" s="0" t="n">
        <v>23848.47</v>
      </c>
      <c r="O646" s="0" t="n">
        <v>24510.87</v>
      </c>
      <c r="P646" s="0" t="n">
        <v>33038.235</v>
      </c>
      <c r="Q646" s="0" t="n">
        <v>37883.07</v>
      </c>
      <c r="S646" s="0" t="s">
        <v>303</v>
      </c>
    </row>
    <row r="647" customFormat="false" ht="14" hidden="true" customHeight="false" outlineLevel="0" collapsed="false">
      <c r="A647" s="0" t="str">
        <f aca="false">SUBSTITUTE(C647&amp;D647&amp;E647&amp;F647&amp;G647&amp;H647&amp;I647," ","")</f>
        <v>AgenteenlaEntidadCompradoraoBackOfficeAgenteprofesionalEconomía,administración,contaduríayafinesHoraextranocturna PlataZona3NA</v>
      </c>
      <c r="B647" s="0" t="s">
        <v>978</v>
      </c>
      <c r="C647" s="0" t="s">
        <v>196</v>
      </c>
      <c r="D647" s="0" t="s">
        <v>56</v>
      </c>
      <c r="E647" s="0" t="s">
        <v>612</v>
      </c>
      <c r="F647" s="0" t="s">
        <v>197</v>
      </c>
      <c r="G647" s="0" t="s">
        <v>195</v>
      </c>
      <c r="H647" s="0" t="s">
        <v>390</v>
      </c>
      <c r="I647" s="0" t="s">
        <v>35</v>
      </c>
      <c r="J647" s="0" t="s">
        <v>325</v>
      </c>
      <c r="K647" s="0" t="n">
        <v>34742.5364348924</v>
      </c>
      <c r="L647" s="0" t="n">
        <v>42256.98</v>
      </c>
      <c r="M647" s="0" t="n">
        <v>58279.394766787</v>
      </c>
      <c r="N647" s="0" t="n">
        <v>33388.065</v>
      </c>
      <c r="O647" s="0" t="n">
        <v>34035.975</v>
      </c>
      <c r="P647" s="0" t="n">
        <v>41755.005</v>
      </c>
      <c r="Q647" s="0" t="n">
        <v>52580.07</v>
      </c>
      <c r="S647" s="0" t="s">
        <v>303</v>
      </c>
    </row>
    <row r="648" customFormat="false" ht="14" hidden="true" customHeight="false" outlineLevel="0" collapsed="false">
      <c r="A648" s="0" t="str">
        <f aca="false">SUBSTITUTE(C648&amp;D648&amp;E648&amp;F648&amp;G648&amp;H648&amp;I648," ","")</f>
        <v>AgenteenlaEntidadCompradoraoBackOfficeAgenteprofesionalEconomía,administración,contaduríayafinesHoraextradominicalyfestivoPlataZona3NA</v>
      </c>
      <c r="B648" s="0" t="s">
        <v>979</v>
      </c>
      <c r="C648" s="0" t="s">
        <v>196</v>
      </c>
      <c r="D648" s="0" t="s">
        <v>56</v>
      </c>
      <c r="E648" s="0" t="s">
        <v>612</v>
      </c>
      <c r="F648" s="0" t="s">
        <v>194</v>
      </c>
      <c r="G648" s="0" t="s">
        <v>195</v>
      </c>
      <c r="H648" s="0" t="s">
        <v>390</v>
      </c>
      <c r="I648" s="0" t="s">
        <v>35</v>
      </c>
      <c r="J648" s="0" t="s">
        <v>325</v>
      </c>
      <c r="K648" s="0" t="n">
        <v>44169.7394550313</v>
      </c>
      <c r="L648" s="0" t="n">
        <v>48294.135</v>
      </c>
      <c r="M648" s="0" t="n">
        <v>66605.0225906138</v>
      </c>
      <c r="N648" s="0" t="n">
        <v>47697.975</v>
      </c>
      <c r="O648" s="0" t="n">
        <v>38799.045</v>
      </c>
      <c r="P648" s="0" t="n">
        <v>46112.355</v>
      </c>
      <c r="Q648" s="0" t="n">
        <v>58535.46</v>
      </c>
      <c r="S648" s="0" t="s">
        <v>303</v>
      </c>
    </row>
    <row r="649" customFormat="false" ht="14" hidden="true" customHeight="false" outlineLevel="0" collapsed="false">
      <c r="A649" s="0" t="str">
        <f aca="false">SUBSTITUTE(C649&amp;D649&amp;E649&amp;F649&amp;G649&amp;H649&amp;I649," ","")</f>
        <v>AgenteenlaEntidadCompradoraoBackOfficeAgenteprofesionalEconomía,administración,contaduríayafinesServicio7x24PlataZona3NA</v>
      </c>
      <c r="B649" s="0" t="s">
        <v>980</v>
      </c>
      <c r="C649" s="0" t="s">
        <v>196</v>
      </c>
      <c r="D649" s="0" t="s">
        <v>56</v>
      </c>
      <c r="E649" s="0" t="s">
        <v>612</v>
      </c>
      <c r="F649" s="0" t="s">
        <v>55</v>
      </c>
      <c r="G649" s="0" t="s">
        <v>195</v>
      </c>
      <c r="H649" s="0" t="s">
        <v>390</v>
      </c>
      <c r="I649" s="0" t="s">
        <v>35</v>
      </c>
      <c r="J649" s="0" t="s">
        <v>305</v>
      </c>
      <c r="K649" s="0" t="n">
        <v>16257059.2812908</v>
      </c>
      <c r="L649" s="0" t="n">
        <v>24748851.69</v>
      </c>
      <c r="M649" s="0" t="n">
        <v>25736180.7290132</v>
      </c>
      <c r="N649" s="0" t="n">
        <v>21660365.115</v>
      </c>
      <c r="O649" s="0" t="n">
        <v>21878465.49</v>
      </c>
      <c r="P649" s="0" t="n">
        <v>33652048.995</v>
      </c>
      <c r="Q649" s="0" t="n">
        <v>24209306.19</v>
      </c>
      <c r="S649" s="0" t="s">
        <v>303</v>
      </c>
    </row>
    <row r="650" customFormat="false" ht="14" hidden="true" customHeight="false" outlineLevel="0" collapsed="false">
      <c r="A650" s="0" t="str">
        <f aca="false">SUBSTITUTE(C650&amp;D650&amp;E650&amp;F650&amp;G650&amp;H650&amp;I650," ","")</f>
        <v>AgenteenlaEntidadCompradoraoBackOfficeAgenteprofesionalEconomía,administración,contaduríayafinesJornadaOrdinariaOroZona3NA</v>
      </c>
      <c r="B650" s="0" t="s">
        <v>981</v>
      </c>
      <c r="C650" s="0" t="s">
        <v>196</v>
      </c>
      <c r="D650" s="0" t="s">
        <v>56</v>
      </c>
      <c r="E650" s="0" t="s">
        <v>612</v>
      </c>
      <c r="F650" s="0" t="s">
        <v>53</v>
      </c>
      <c r="G650" s="0" t="s">
        <v>54</v>
      </c>
      <c r="H650" s="0" t="s">
        <v>390</v>
      </c>
      <c r="I650" s="0" t="s">
        <v>35</v>
      </c>
      <c r="J650" s="0" t="s">
        <v>36</v>
      </c>
      <c r="K650" s="0" t="n">
        <v>4944415.6571242</v>
      </c>
      <c r="L650" s="0" t="n">
        <v>5649426.405</v>
      </c>
      <c r="M650" s="0" t="n">
        <v>6577136.33900235</v>
      </c>
      <c r="N650" s="0" t="n">
        <v>5745637.935</v>
      </c>
      <c r="O650" s="0" t="n">
        <v>5940080.28</v>
      </c>
      <c r="P650" s="0" t="n">
        <v>6891669.63</v>
      </c>
      <c r="Q650" s="0" t="n">
        <v>6109308.99</v>
      </c>
      <c r="S650" s="0" t="s">
        <v>303</v>
      </c>
    </row>
    <row r="651" customFormat="false" ht="14" hidden="true" customHeight="false" outlineLevel="0" collapsed="false">
      <c r="A651" s="0" t="str">
        <f aca="false">SUBSTITUTE(C651&amp;D651&amp;E651&amp;F651&amp;G651&amp;H651&amp;I651," ","")</f>
        <v>AgenteenlaEntidadCompradoraoBackOfficeAgenteprofesionalEconomía,administración,contaduríayafinesHoraextradiurnaOroZona3NA</v>
      </c>
      <c r="B651" s="0" t="s">
        <v>982</v>
      </c>
      <c r="C651" s="0" t="s">
        <v>196</v>
      </c>
      <c r="D651" s="0" t="s">
        <v>56</v>
      </c>
      <c r="E651" s="0" t="s">
        <v>612</v>
      </c>
      <c r="F651" s="0" t="s">
        <v>192</v>
      </c>
      <c r="G651" s="0" t="s">
        <v>54</v>
      </c>
      <c r="H651" s="0" t="s">
        <v>390</v>
      </c>
      <c r="I651" s="0" t="s">
        <v>35</v>
      </c>
      <c r="J651" s="0" t="s">
        <v>325</v>
      </c>
      <c r="K651" s="0" t="n">
        <v>25315.3334147536</v>
      </c>
      <c r="L651" s="0" t="n">
        <v>30788.145</v>
      </c>
      <c r="M651" s="0" t="n">
        <v>42819.8980403799</v>
      </c>
      <c r="N651" s="0" t="n">
        <v>23848.47</v>
      </c>
      <c r="O651" s="0" t="n">
        <v>24510.87</v>
      </c>
      <c r="P651" s="0" t="n">
        <v>33733.755</v>
      </c>
      <c r="Q651" s="0" t="n">
        <v>39562.875</v>
      </c>
      <c r="S651" s="0" t="s">
        <v>303</v>
      </c>
    </row>
    <row r="652" customFormat="false" ht="14" hidden="true" customHeight="false" outlineLevel="0" collapsed="false">
      <c r="A652" s="0" t="str">
        <f aca="false">SUBSTITUTE(C652&amp;D652&amp;E652&amp;F652&amp;G652&amp;H652&amp;I652," ","")</f>
        <v>AgenteenlaEntidadCompradoraoBackOfficeAgenteprofesionalEconomía,administración,contaduríayafinesHoraextranocturna OroZona3NA</v>
      </c>
      <c r="B652" s="0" t="s">
        <v>983</v>
      </c>
      <c r="C652" s="0" t="s">
        <v>196</v>
      </c>
      <c r="D652" s="0" t="s">
        <v>56</v>
      </c>
      <c r="E652" s="0" t="s">
        <v>612</v>
      </c>
      <c r="F652" s="0" t="s">
        <v>197</v>
      </c>
      <c r="G652" s="0" t="s">
        <v>54</v>
      </c>
      <c r="H652" s="0" t="s">
        <v>390</v>
      </c>
      <c r="I652" s="0" t="s">
        <v>35</v>
      </c>
      <c r="J652" s="0" t="s">
        <v>325</v>
      </c>
      <c r="K652" s="0" t="n">
        <v>34742.5364348924</v>
      </c>
      <c r="L652" s="0" t="n">
        <v>43103.61</v>
      </c>
      <c r="M652" s="0" t="n">
        <v>59947.8572565319</v>
      </c>
      <c r="N652" s="0" t="n">
        <v>33388.065</v>
      </c>
      <c r="O652" s="0" t="n">
        <v>34035.975</v>
      </c>
      <c r="P652" s="0" t="n">
        <v>42633.72</v>
      </c>
      <c r="Q652" s="0" t="n">
        <v>54911.925</v>
      </c>
      <c r="S652" s="0" t="s">
        <v>303</v>
      </c>
    </row>
    <row r="653" customFormat="false" ht="14" hidden="true" customHeight="false" outlineLevel="0" collapsed="false">
      <c r="A653" s="0" t="str">
        <f aca="false">SUBSTITUTE(C653&amp;D653&amp;E653&amp;F653&amp;G653&amp;H653&amp;I653," ","")</f>
        <v>AgenteenlaEntidadCompradoraoBackOfficeAgenteprofesionalEconomía,administración,contaduríayafinesHoraextradominicalyfestivoOroZona3NA</v>
      </c>
      <c r="B653" s="0" t="s">
        <v>984</v>
      </c>
      <c r="C653" s="0" t="s">
        <v>196</v>
      </c>
      <c r="D653" s="0" t="s">
        <v>56</v>
      </c>
      <c r="E653" s="0" t="s">
        <v>612</v>
      </c>
      <c r="F653" s="0" t="s">
        <v>194</v>
      </c>
      <c r="G653" s="0" t="s">
        <v>54</v>
      </c>
      <c r="H653" s="0" t="s">
        <v>390</v>
      </c>
      <c r="I653" s="0" t="s">
        <v>35</v>
      </c>
      <c r="J653" s="0" t="s">
        <v>325</v>
      </c>
      <c r="K653" s="0" t="n">
        <v>44169.7394550313</v>
      </c>
      <c r="L653" s="0" t="n">
        <v>49260.825</v>
      </c>
      <c r="M653" s="0" t="n">
        <v>68511.8368646079</v>
      </c>
      <c r="N653" s="0" t="n">
        <v>47697.975</v>
      </c>
      <c r="O653" s="0" t="n">
        <v>38799.045</v>
      </c>
      <c r="P653" s="0" t="n">
        <v>47083.185</v>
      </c>
      <c r="Q653" s="0" t="n">
        <v>61131.24</v>
      </c>
      <c r="S653" s="0" t="s">
        <v>303</v>
      </c>
    </row>
    <row r="654" customFormat="false" ht="14" hidden="true" customHeight="false" outlineLevel="0" collapsed="false">
      <c r="A654" s="0" t="str">
        <f aca="false">SUBSTITUTE(C654&amp;D654&amp;E654&amp;F654&amp;G654&amp;H654&amp;I654," ","")</f>
        <v>AgenteenlaEntidadCompradoraoBackOfficeAgenteprofesionalEconomía,administración,contaduríayafinesServicio7x24OroZona3NA</v>
      </c>
      <c r="B654" s="0" t="s">
        <v>985</v>
      </c>
      <c r="C654" s="0" t="s">
        <v>196</v>
      </c>
      <c r="D654" s="0" t="s">
        <v>56</v>
      </c>
      <c r="E654" s="0" t="s">
        <v>612</v>
      </c>
      <c r="F654" s="0" t="s">
        <v>55</v>
      </c>
      <c r="G654" s="0" t="s">
        <v>54</v>
      </c>
      <c r="H654" s="0" t="s">
        <v>390</v>
      </c>
      <c r="I654" s="0" t="s">
        <v>35</v>
      </c>
      <c r="J654" s="0" t="s">
        <v>305</v>
      </c>
      <c r="K654" s="0" t="n">
        <v>16257059.2812908</v>
      </c>
      <c r="L654" s="0" t="n">
        <v>20385768.825</v>
      </c>
      <c r="M654" s="0" t="n">
        <v>26472973.7644845</v>
      </c>
      <c r="N654" s="0" t="n">
        <v>21728999.07</v>
      </c>
      <c r="O654" s="0" t="n">
        <v>21878465.49</v>
      </c>
      <c r="P654" s="0" t="n">
        <v>34360512.705</v>
      </c>
      <c r="Q654" s="0" t="n">
        <v>25282572.21</v>
      </c>
      <c r="S654" s="0" t="s">
        <v>303</v>
      </c>
    </row>
    <row r="655" customFormat="false" ht="14" hidden="true" customHeight="false" outlineLevel="0" collapsed="false">
      <c r="A655" s="0" t="str">
        <f aca="false">SUBSTITUTE(C655&amp;D655&amp;E655&amp;F655&amp;G655&amp;H655&amp;I655," ","")</f>
        <v>AgenteenlaEntidadCompradoraoBackOfficeAgenteprofesionalEconomía,administración,contaduríayafinesJornadaOrdinariaPlatinoZona3NA</v>
      </c>
      <c r="B655" s="0" t="s">
        <v>986</v>
      </c>
      <c r="C655" s="0" t="s">
        <v>196</v>
      </c>
      <c r="D655" s="0" t="s">
        <v>56</v>
      </c>
      <c r="E655" s="0" t="s">
        <v>612</v>
      </c>
      <c r="F655" s="0" t="s">
        <v>53</v>
      </c>
      <c r="G655" s="0" t="s">
        <v>198</v>
      </c>
      <c r="H655" s="0" t="s">
        <v>390</v>
      </c>
      <c r="I655" s="0" t="s">
        <v>35</v>
      </c>
      <c r="J655" s="0" t="s">
        <v>36</v>
      </c>
      <c r="K655" s="0" t="n">
        <v>4944415.6571242</v>
      </c>
      <c r="L655" s="0" t="n">
        <v>5815586.34</v>
      </c>
      <c r="M655" s="0" t="n">
        <v>6770980.61660337</v>
      </c>
      <c r="N655" s="0" t="n">
        <v>5768159.535</v>
      </c>
      <c r="O655" s="0" t="n">
        <v>5940080.28</v>
      </c>
      <c r="P655" s="0" t="n">
        <v>7039877.49</v>
      </c>
      <c r="Q655" s="0" t="n">
        <v>6493120.11</v>
      </c>
      <c r="S655" s="0" t="s">
        <v>303</v>
      </c>
    </row>
    <row r="656" customFormat="false" ht="14" hidden="true" customHeight="false" outlineLevel="0" collapsed="false">
      <c r="A656" s="0" t="str">
        <f aca="false">SUBSTITUTE(C656&amp;D656&amp;E656&amp;F656&amp;G656&amp;H656&amp;I656," ","")</f>
        <v>AgenteenlaEntidadCompradoraoBackOfficeAgenteprofesionalEconomía,administración,contaduríayafinesHoraextradiurnaPlatinoZona3NA</v>
      </c>
      <c r="B656" s="0" t="s">
        <v>987</v>
      </c>
      <c r="C656" s="0" t="s">
        <v>196</v>
      </c>
      <c r="D656" s="0" t="s">
        <v>56</v>
      </c>
      <c r="E656" s="0" t="s">
        <v>612</v>
      </c>
      <c r="F656" s="0" t="s">
        <v>192</v>
      </c>
      <c r="G656" s="0" t="s">
        <v>198</v>
      </c>
      <c r="H656" s="0" t="s">
        <v>390</v>
      </c>
      <c r="I656" s="0" t="s">
        <v>35</v>
      </c>
      <c r="J656" s="0" t="s">
        <v>325</v>
      </c>
      <c r="K656" s="0" t="n">
        <v>25315.3334147536</v>
      </c>
      <c r="L656" s="0" t="n">
        <v>31693.77</v>
      </c>
      <c r="M656" s="0" t="n">
        <v>44081.9050560115</v>
      </c>
      <c r="N656" s="0" t="n">
        <v>23848.47</v>
      </c>
      <c r="O656" s="0" t="n">
        <v>24510.87</v>
      </c>
      <c r="P656" s="0" t="n">
        <v>34459.29</v>
      </c>
      <c r="Q656" s="0" t="n">
        <v>42047.91</v>
      </c>
      <c r="S656" s="0" t="s">
        <v>303</v>
      </c>
    </row>
    <row r="657" customFormat="false" ht="14" hidden="true" customHeight="false" outlineLevel="0" collapsed="false">
      <c r="A657" s="0" t="str">
        <f aca="false">SUBSTITUTE(C657&amp;D657&amp;E657&amp;F657&amp;G657&amp;H657&amp;I657," ","")</f>
        <v>AgenteenlaEntidadCompradoraoBackOfficeAgenteprofesionalEconomía,administración,contaduríayafinesHoraextranocturna PlatinoZona3NA</v>
      </c>
      <c r="B657" s="0" t="s">
        <v>988</v>
      </c>
      <c r="C657" s="0" t="s">
        <v>196</v>
      </c>
      <c r="D657" s="0" t="s">
        <v>56</v>
      </c>
      <c r="E657" s="0" t="s">
        <v>612</v>
      </c>
      <c r="F657" s="0" t="s">
        <v>197</v>
      </c>
      <c r="G657" s="0" t="s">
        <v>198</v>
      </c>
      <c r="H657" s="0" t="s">
        <v>390</v>
      </c>
      <c r="I657" s="0" t="s">
        <v>35</v>
      </c>
      <c r="J657" s="0" t="s">
        <v>325</v>
      </c>
      <c r="K657" s="0" t="n">
        <v>34742.5364348924</v>
      </c>
      <c r="L657" s="0" t="n">
        <v>44370.45</v>
      </c>
      <c r="M657" s="0" t="n">
        <v>61714.6670784161</v>
      </c>
      <c r="N657" s="0" t="n">
        <v>33388.065</v>
      </c>
      <c r="O657" s="0" t="n">
        <v>34035.975</v>
      </c>
      <c r="P657" s="0" t="n">
        <v>43550.73</v>
      </c>
      <c r="Q657" s="0" t="n">
        <v>58361.58</v>
      </c>
      <c r="S657" s="0" t="s">
        <v>303</v>
      </c>
    </row>
    <row r="658" customFormat="false" ht="14" hidden="true" customHeight="false" outlineLevel="0" collapsed="false">
      <c r="A658" s="0" t="str">
        <f aca="false">SUBSTITUTE(C658&amp;D658&amp;E658&amp;F658&amp;G658&amp;H658&amp;I658," ","")</f>
        <v>AgenteenlaEntidadCompradoraoBackOfficeAgenteprofesionalEconomía,administración,contaduríayafinesHoraextradominicalyfestivoPlatinoZona3NA</v>
      </c>
      <c r="B658" s="0" t="s">
        <v>989</v>
      </c>
      <c r="C658" s="0" t="s">
        <v>196</v>
      </c>
      <c r="D658" s="0" t="s">
        <v>56</v>
      </c>
      <c r="E658" s="0" t="s">
        <v>612</v>
      </c>
      <c r="F658" s="0" t="s">
        <v>194</v>
      </c>
      <c r="G658" s="0" t="s">
        <v>198</v>
      </c>
      <c r="H658" s="0" t="s">
        <v>390</v>
      </c>
      <c r="I658" s="0" t="s">
        <v>35</v>
      </c>
      <c r="J658" s="0" t="s">
        <v>325</v>
      </c>
      <c r="K658" s="0" t="n">
        <v>44169.7394550313</v>
      </c>
      <c r="L658" s="0" t="n">
        <v>50709.825</v>
      </c>
      <c r="M658" s="0" t="n">
        <v>70531.0480896184</v>
      </c>
      <c r="N658" s="0" t="n">
        <v>47697.975</v>
      </c>
      <c r="O658" s="0" t="n">
        <v>38799.045</v>
      </c>
      <c r="P658" s="0" t="n">
        <v>48095.415</v>
      </c>
      <c r="Q658" s="0" t="n">
        <v>64971.09</v>
      </c>
      <c r="S658" s="0" t="s">
        <v>303</v>
      </c>
    </row>
    <row r="659" customFormat="false" ht="14" hidden="true" customHeight="false" outlineLevel="0" collapsed="false">
      <c r="A659" s="0" t="str">
        <f aca="false">SUBSTITUTE(C659&amp;D659&amp;E659&amp;F659&amp;G659&amp;H659&amp;I659," ","")</f>
        <v>AgenteenlaEntidadCompradoraoBackOfficeAgenteprofesionalEconomía,administración,contaduríayafinesServicio7x24PlatinoZona3NA</v>
      </c>
      <c r="B659" s="0" t="s">
        <v>990</v>
      </c>
      <c r="C659" s="0" t="s">
        <v>196</v>
      </c>
      <c r="D659" s="0" t="s">
        <v>56</v>
      </c>
      <c r="E659" s="0" t="s">
        <v>612</v>
      </c>
      <c r="F659" s="0" t="s">
        <v>55</v>
      </c>
      <c r="G659" s="0" t="s">
        <v>198</v>
      </c>
      <c r="H659" s="0" t="s">
        <v>390</v>
      </c>
      <c r="I659" s="0" t="s">
        <v>35</v>
      </c>
      <c r="J659" s="0" t="s">
        <v>305</v>
      </c>
      <c r="K659" s="0" t="n">
        <v>16257059.2812908</v>
      </c>
      <c r="L659" s="0" t="n">
        <v>25986294.585</v>
      </c>
      <c r="M659" s="0" t="n">
        <v>27253196.9818285</v>
      </c>
      <c r="N659" s="0" t="n">
        <v>21797634.06</v>
      </c>
      <c r="O659" s="0" t="n">
        <v>21878465.49</v>
      </c>
      <c r="P659" s="0" t="n">
        <v>35099448.885</v>
      </c>
      <c r="Q659" s="0" t="n">
        <v>26870922.54</v>
      </c>
      <c r="S659" s="0" t="s">
        <v>303</v>
      </c>
    </row>
    <row r="660" customFormat="false" ht="14" hidden="true" customHeight="false" outlineLevel="0" collapsed="false">
      <c r="A660" s="0" t="str">
        <f aca="false">SUBSTITUTE(C660&amp;D660&amp;E660&amp;F660&amp;G660&amp;H660&amp;I660," ","")</f>
        <v>AgenteenlaEntidadCompradoraoBackOfficeAgenteprofesionalCienciassociales,humanasyafinesJornadaOrdinariaPlataZona1NA</v>
      </c>
      <c r="B660" s="0" t="s">
        <v>991</v>
      </c>
      <c r="C660" s="0" t="s">
        <v>196</v>
      </c>
      <c r="D660" s="0" t="s">
        <v>56</v>
      </c>
      <c r="E660" s="0" t="s">
        <v>57</v>
      </c>
      <c r="F660" s="0" t="s">
        <v>53</v>
      </c>
      <c r="G660" s="0" t="s">
        <v>195</v>
      </c>
      <c r="H660" s="0" t="s">
        <v>379</v>
      </c>
      <c r="I660" s="0" t="s">
        <v>35</v>
      </c>
      <c r="J660" s="0" t="s">
        <v>36</v>
      </c>
      <c r="K660" s="0" t="n">
        <v>4944415.6571242</v>
      </c>
      <c r="L660" s="0" t="n">
        <v>5274907.515</v>
      </c>
      <c r="M660" s="0" t="n">
        <v>6394082.16869892</v>
      </c>
      <c r="N660" s="0" t="n">
        <v>5682167.595</v>
      </c>
      <c r="O660" s="0" t="n">
        <v>5940080.28</v>
      </c>
      <c r="P660" s="0" t="n">
        <v>6321577.14</v>
      </c>
      <c r="Q660" s="0" t="n">
        <v>5849963.865</v>
      </c>
      <c r="S660" s="0" t="s">
        <v>303</v>
      </c>
    </row>
    <row r="661" customFormat="false" ht="14" hidden="true" customHeight="false" outlineLevel="0" collapsed="false">
      <c r="A661" s="0" t="str">
        <f aca="false">SUBSTITUTE(C661&amp;D661&amp;E661&amp;F661&amp;G661&amp;H661&amp;I661," ","")</f>
        <v>AgenteenlaEntidadCompradoraoBackOfficeAgenteprofesionalCienciassociales,humanasyafinesHoraextradiurnaPlataZona1NA</v>
      </c>
      <c r="B661" s="0" t="s">
        <v>992</v>
      </c>
      <c r="C661" s="0" t="s">
        <v>196</v>
      </c>
      <c r="D661" s="0" t="s">
        <v>56</v>
      </c>
      <c r="E661" s="0" t="s">
        <v>57</v>
      </c>
      <c r="F661" s="0" t="s">
        <v>192</v>
      </c>
      <c r="G661" s="0" t="s">
        <v>195</v>
      </c>
      <c r="H661" s="0" t="s">
        <v>379</v>
      </c>
      <c r="I661" s="0" t="s">
        <v>35</v>
      </c>
      <c r="J661" s="0" t="s">
        <v>325</v>
      </c>
      <c r="K661" s="0" t="n">
        <v>25315.3334147536</v>
      </c>
      <c r="L661" s="0" t="n">
        <v>28746.09</v>
      </c>
      <c r="M661" s="0" t="n">
        <v>41628.1391191336</v>
      </c>
      <c r="N661" s="0" t="n">
        <v>23848.47</v>
      </c>
      <c r="O661" s="0" t="n">
        <v>24510.87</v>
      </c>
      <c r="P661" s="0" t="n">
        <v>30943.395</v>
      </c>
      <c r="Q661" s="0" t="n">
        <v>37883.07</v>
      </c>
      <c r="S661" s="0" t="s">
        <v>303</v>
      </c>
    </row>
    <row r="662" customFormat="false" ht="14" hidden="true" customHeight="false" outlineLevel="0" collapsed="false">
      <c r="A662" s="0" t="str">
        <f aca="false">SUBSTITUTE(C662&amp;D662&amp;E662&amp;F662&amp;G662&amp;H662&amp;I662," ","")</f>
        <v>AgenteenlaEntidadCompradoraoBackOfficeAgenteprofesionalCienciassociales,humanasyafinesHoraextranocturna PlataZona1NA</v>
      </c>
      <c r="B662" s="0" t="s">
        <v>993</v>
      </c>
      <c r="C662" s="0" t="s">
        <v>196</v>
      </c>
      <c r="D662" s="0" t="s">
        <v>56</v>
      </c>
      <c r="E662" s="0" t="s">
        <v>57</v>
      </c>
      <c r="F662" s="0" t="s">
        <v>197</v>
      </c>
      <c r="G662" s="0" t="s">
        <v>195</v>
      </c>
      <c r="H662" s="0" t="s">
        <v>379</v>
      </c>
      <c r="I662" s="0" t="s">
        <v>35</v>
      </c>
      <c r="J662" s="0" t="s">
        <v>325</v>
      </c>
      <c r="K662" s="0" t="n">
        <v>34742.5364348924</v>
      </c>
      <c r="L662" s="0" t="n">
        <v>40244.94</v>
      </c>
      <c r="M662" s="0" t="n">
        <v>58279.394766787</v>
      </c>
      <c r="N662" s="0" t="n">
        <v>33388.065</v>
      </c>
      <c r="O662" s="0" t="n">
        <v>34035.975</v>
      </c>
      <c r="P662" s="0" t="n">
        <v>39107.475</v>
      </c>
      <c r="Q662" s="0" t="n">
        <v>52580.07</v>
      </c>
      <c r="S662" s="0" t="s">
        <v>303</v>
      </c>
    </row>
    <row r="663" customFormat="false" ht="14" hidden="true" customHeight="false" outlineLevel="0" collapsed="false">
      <c r="A663" s="0" t="str">
        <f aca="false">SUBSTITUTE(C663&amp;D663&amp;E663&amp;F663&amp;G663&amp;H663&amp;I663," ","")</f>
        <v>AgenteenlaEntidadCompradoraoBackOfficeAgenteprofesionalCienciassociales,humanasyafinesHoraextradominicalyfestivoPlataZona1NA</v>
      </c>
      <c r="B663" s="0" t="s">
        <v>994</v>
      </c>
      <c r="C663" s="0" t="s">
        <v>196</v>
      </c>
      <c r="D663" s="0" t="s">
        <v>56</v>
      </c>
      <c r="E663" s="0" t="s">
        <v>57</v>
      </c>
      <c r="F663" s="0" t="s">
        <v>194</v>
      </c>
      <c r="G663" s="0" t="s">
        <v>195</v>
      </c>
      <c r="H663" s="0" t="s">
        <v>379</v>
      </c>
      <c r="I663" s="0" t="s">
        <v>35</v>
      </c>
      <c r="J663" s="0" t="s">
        <v>325</v>
      </c>
      <c r="K663" s="0" t="n">
        <v>44169.7394550313</v>
      </c>
      <c r="L663" s="0" t="n">
        <v>45994.365</v>
      </c>
      <c r="M663" s="0" t="n">
        <v>66605.0225906138</v>
      </c>
      <c r="N663" s="0" t="n">
        <v>47697.975</v>
      </c>
      <c r="O663" s="0" t="n">
        <v>38799.045</v>
      </c>
      <c r="P663" s="0" t="n">
        <v>43188.48</v>
      </c>
      <c r="Q663" s="0" t="n">
        <v>58535.46</v>
      </c>
      <c r="S663" s="0" t="s">
        <v>303</v>
      </c>
    </row>
    <row r="664" customFormat="false" ht="14" hidden="true" customHeight="false" outlineLevel="0" collapsed="false">
      <c r="A664" s="0" t="str">
        <f aca="false">SUBSTITUTE(C664&amp;D664&amp;E664&amp;F664&amp;G664&amp;H664&amp;I664," ","")</f>
        <v>AgenteenlaEntidadCompradoraoBackOfficeAgenteprofesionalCienciassociales,humanasyafinesServicio7x24PlataZona1NA</v>
      </c>
      <c r="B664" s="0" t="s">
        <v>995</v>
      </c>
      <c r="C664" s="0" t="s">
        <v>196</v>
      </c>
      <c r="D664" s="0" t="s">
        <v>56</v>
      </c>
      <c r="E664" s="0" t="s">
        <v>57</v>
      </c>
      <c r="F664" s="0" t="s">
        <v>55</v>
      </c>
      <c r="G664" s="0" t="s">
        <v>195</v>
      </c>
      <c r="H664" s="0" t="s">
        <v>379</v>
      </c>
      <c r="I664" s="0" t="s">
        <v>35</v>
      </c>
      <c r="J664" s="0" t="s">
        <v>305</v>
      </c>
      <c r="K664" s="0" t="n">
        <v>16257059.2812908</v>
      </c>
      <c r="L664" s="0" t="n">
        <v>23570334.45</v>
      </c>
      <c r="M664" s="0" t="n">
        <v>25736180.7290132</v>
      </c>
      <c r="N664" s="0" t="n">
        <v>21535576.2</v>
      </c>
      <c r="O664" s="0" t="n">
        <v>21878465.49</v>
      </c>
      <c r="P664" s="0" t="n">
        <v>31518143.955</v>
      </c>
      <c r="Q664" s="0" t="n">
        <v>24209306.19</v>
      </c>
      <c r="S664" s="0" t="s">
        <v>303</v>
      </c>
    </row>
    <row r="665" customFormat="false" ht="14" hidden="true" customHeight="false" outlineLevel="0" collapsed="false">
      <c r="A665" s="0" t="str">
        <f aca="false">SUBSTITUTE(C665&amp;D665&amp;E665&amp;F665&amp;G665&amp;H665&amp;I665," ","")</f>
        <v>AgenteenlaEntidadCompradoraoBackOfficeAgenteprofesionalCienciassociales,humanasyafinesJornadaOrdinariaOroZona1NA</v>
      </c>
      <c r="B665" s="0" t="s">
        <v>996</v>
      </c>
      <c r="C665" s="0" t="s">
        <v>196</v>
      </c>
      <c r="D665" s="0" t="s">
        <v>56</v>
      </c>
      <c r="E665" s="0" t="s">
        <v>57</v>
      </c>
      <c r="F665" s="0" t="s">
        <v>53</v>
      </c>
      <c r="G665" s="0" t="s">
        <v>54</v>
      </c>
      <c r="H665" s="0" t="s">
        <v>379</v>
      </c>
      <c r="I665" s="0" t="s">
        <v>35</v>
      </c>
      <c r="J665" s="0" t="s">
        <v>36</v>
      </c>
      <c r="K665" s="0" t="n">
        <v>4944415.6571242</v>
      </c>
      <c r="L665" s="0" t="n">
        <v>5380406.1</v>
      </c>
      <c r="M665" s="0" t="n">
        <v>6577136.33900235</v>
      </c>
      <c r="N665" s="0" t="n">
        <v>5702641.965</v>
      </c>
      <c r="O665" s="0" t="n">
        <v>5940080.28</v>
      </c>
      <c r="P665" s="0" t="n">
        <v>6454662.615</v>
      </c>
      <c r="Q665" s="0" t="n">
        <v>6109308.99</v>
      </c>
      <c r="S665" s="0" t="s">
        <v>303</v>
      </c>
    </row>
    <row r="666" customFormat="false" ht="14" hidden="true" customHeight="false" outlineLevel="0" collapsed="false">
      <c r="A666" s="0" t="str">
        <f aca="false">SUBSTITUTE(C666&amp;D666&amp;E666&amp;F666&amp;G666&amp;H666&amp;I666," ","")</f>
        <v>AgenteenlaEntidadCompradoraoBackOfficeAgenteprofesionalCienciassociales,humanasyafinesHoraextradiurnaOroZona1NA</v>
      </c>
      <c r="B666" s="0" t="s">
        <v>997</v>
      </c>
      <c r="C666" s="0" t="s">
        <v>196</v>
      </c>
      <c r="D666" s="0" t="s">
        <v>56</v>
      </c>
      <c r="E666" s="0" t="s">
        <v>57</v>
      </c>
      <c r="F666" s="0" t="s">
        <v>192</v>
      </c>
      <c r="G666" s="0" t="s">
        <v>54</v>
      </c>
      <c r="H666" s="0" t="s">
        <v>379</v>
      </c>
      <c r="I666" s="0" t="s">
        <v>35</v>
      </c>
      <c r="J666" s="0" t="s">
        <v>325</v>
      </c>
      <c r="K666" s="0" t="n">
        <v>25315.3334147536</v>
      </c>
      <c r="L666" s="0" t="n">
        <v>29321.55</v>
      </c>
      <c r="M666" s="0" t="n">
        <v>42819.8980403799</v>
      </c>
      <c r="N666" s="0" t="n">
        <v>23848.47</v>
      </c>
      <c r="O666" s="0" t="n">
        <v>24510.87</v>
      </c>
      <c r="P666" s="0" t="n">
        <v>31594.41</v>
      </c>
      <c r="Q666" s="0" t="n">
        <v>39562.875</v>
      </c>
      <c r="S666" s="0" t="s">
        <v>303</v>
      </c>
    </row>
    <row r="667" customFormat="false" ht="14" hidden="true" customHeight="false" outlineLevel="0" collapsed="false">
      <c r="A667" s="0" t="str">
        <f aca="false">SUBSTITUTE(C667&amp;D667&amp;E667&amp;F667&amp;G667&amp;H667&amp;I667," ","")</f>
        <v>AgenteenlaEntidadCompradoraoBackOfficeAgenteprofesionalCienciassociales,humanasyafinesHoraextranocturna OroZona1NA</v>
      </c>
      <c r="B667" s="0" t="s">
        <v>998</v>
      </c>
      <c r="C667" s="0" t="s">
        <v>196</v>
      </c>
      <c r="D667" s="0" t="s">
        <v>56</v>
      </c>
      <c r="E667" s="0" t="s">
        <v>57</v>
      </c>
      <c r="F667" s="0" t="s">
        <v>197</v>
      </c>
      <c r="G667" s="0" t="s">
        <v>54</v>
      </c>
      <c r="H667" s="0" t="s">
        <v>379</v>
      </c>
      <c r="I667" s="0" t="s">
        <v>35</v>
      </c>
      <c r="J667" s="0" t="s">
        <v>325</v>
      </c>
      <c r="K667" s="0" t="n">
        <v>34742.5364348924</v>
      </c>
      <c r="L667" s="0" t="n">
        <v>41050.17</v>
      </c>
      <c r="M667" s="0" t="n">
        <v>59947.8572565319</v>
      </c>
      <c r="N667" s="0" t="n">
        <v>33388.065</v>
      </c>
      <c r="O667" s="0" t="n">
        <v>34035.975</v>
      </c>
      <c r="P667" s="0" t="n">
        <v>39930.3</v>
      </c>
      <c r="Q667" s="0" t="n">
        <v>54911.925</v>
      </c>
      <c r="S667" s="0" t="s">
        <v>303</v>
      </c>
    </row>
    <row r="668" customFormat="false" ht="14" hidden="true" customHeight="false" outlineLevel="0" collapsed="false">
      <c r="A668" s="0" t="str">
        <f aca="false">SUBSTITUTE(C668&amp;D668&amp;E668&amp;F668&amp;G668&amp;H668&amp;I668," ","")</f>
        <v>AgenteenlaEntidadCompradoraoBackOfficeAgenteprofesionalCienciassociales,humanasyafinesHoraextradominicalyfestivoOroZona1NA</v>
      </c>
      <c r="B668" s="0" t="s">
        <v>999</v>
      </c>
      <c r="C668" s="0" t="s">
        <v>196</v>
      </c>
      <c r="D668" s="0" t="s">
        <v>56</v>
      </c>
      <c r="E668" s="0" t="s">
        <v>57</v>
      </c>
      <c r="F668" s="0" t="s">
        <v>194</v>
      </c>
      <c r="G668" s="0" t="s">
        <v>54</v>
      </c>
      <c r="H668" s="0" t="s">
        <v>379</v>
      </c>
      <c r="I668" s="0" t="s">
        <v>35</v>
      </c>
      <c r="J668" s="0" t="s">
        <v>325</v>
      </c>
      <c r="K668" s="0" t="n">
        <v>44169.7394550313</v>
      </c>
      <c r="L668" s="0" t="n">
        <v>46914.48</v>
      </c>
      <c r="M668" s="0" t="n">
        <v>68511.8368646079</v>
      </c>
      <c r="N668" s="0" t="n">
        <v>47697.975</v>
      </c>
      <c r="O668" s="0" t="n">
        <v>38799.045</v>
      </c>
      <c r="P668" s="0" t="n">
        <v>44097.21</v>
      </c>
      <c r="Q668" s="0" t="n">
        <v>61131.24</v>
      </c>
      <c r="S668" s="0" t="s">
        <v>303</v>
      </c>
    </row>
    <row r="669" customFormat="false" ht="14" hidden="true" customHeight="false" outlineLevel="0" collapsed="false">
      <c r="A669" s="0" t="str">
        <f aca="false">SUBSTITUTE(C669&amp;D669&amp;E669&amp;F669&amp;G669&amp;H669&amp;I669," ","")</f>
        <v>AgenteenlaEntidadCompradoraoBackOfficeAgenteprofesionalCienciassociales,humanasyafinesServicio7x24OroZona1NA</v>
      </c>
      <c r="B669" s="0" t="s">
        <v>1000</v>
      </c>
      <c r="C669" s="0" t="s">
        <v>196</v>
      </c>
      <c r="D669" s="0" t="s">
        <v>56</v>
      </c>
      <c r="E669" s="0" t="s">
        <v>57</v>
      </c>
      <c r="F669" s="0" t="s">
        <v>55</v>
      </c>
      <c r="G669" s="0" t="s">
        <v>54</v>
      </c>
      <c r="H669" s="0" t="s">
        <v>379</v>
      </c>
      <c r="I669" s="0" t="s">
        <v>35</v>
      </c>
      <c r="J669" s="0" t="s">
        <v>305</v>
      </c>
      <c r="K669" s="0" t="n">
        <v>16257059.2812908</v>
      </c>
      <c r="L669" s="0" t="n">
        <v>19415017.485</v>
      </c>
      <c r="M669" s="0" t="n">
        <v>26472973.7644845</v>
      </c>
      <c r="N669" s="0" t="n">
        <v>21597971.175</v>
      </c>
      <c r="O669" s="0" t="n">
        <v>21878465.49</v>
      </c>
      <c r="P669" s="0" t="n">
        <v>32181684.525</v>
      </c>
      <c r="Q669" s="0" t="n">
        <v>25282572.21</v>
      </c>
      <c r="S669" s="0" t="s">
        <v>303</v>
      </c>
    </row>
    <row r="670" customFormat="false" ht="14" hidden="true" customHeight="false" outlineLevel="0" collapsed="false">
      <c r="A670" s="0" t="str">
        <f aca="false">SUBSTITUTE(C670&amp;D670&amp;E670&amp;F670&amp;G670&amp;H670&amp;I670," ","")</f>
        <v>AgenteenlaEntidadCompradoraoBackOfficeAgenteprofesionalCienciassociales,humanasyafinesJornadaOrdinariaPlatinoZona1NA</v>
      </c>
      <c r="B670" s="0" t="s">
        <v>1001</v>
      </c>
      <c r="C670" s="0" t="s">
        <v>196</v>
      </c>
      <c r="D670" s="0" t="s">
        <v>56</v>
      </c>
      <c r="E670" s="0" t="s">
        <v>57</v>
      </c>
      <c r="F670" s="0" t="s">
        <v>53</v>
      </c>
      <c r="G670" s="0" t="s">
        <v>198</v>
      </c>
      <c r="H670" s="0" t="s">
        <v>379</v>
      </c>
      <c r="I670" s="0" t="s">
        <v>35</v>
      </c>
      <c r="J670" s="0" t="s">
        <v>36</v>
      </c>
      <c r="K670" s="0" t="n">
        <v>4944415.6571242</v>
      </c>
      <c r="L670" s="0" t="n">
        <v>5538653.46</v>
      </c>
      <c r="M670" s="0" t="n">
        <v>6770980.61660337</v>
      </c>
      <c r="N670" s="0" t="n">
        <v>5723116.335</v>
      </c>
      <c r="O670" s="0" t="n">
        <v>5940080.28</v>
      </c>
      <c r="P670" s="0" t="n">
        <v>6593472.675</v>
      </c>
      <c r="Q670" s="0" t="n">
        <v>6493120.11</v>
      </c>
      <c r="S670" s="0" t="s">
        <v>303</v>
      </c>
    </row>
    <row r="671" customFormat="false" ht="14" hidden="true" customHeight="false" outlineLevel="0" collapsed="false">
      <c r="A671" s="0" t="str">
        <f aca="false">SUBSTITUTE(C671&amp;D671&amp;E671&amp;F671&amp;G671&amp;H671&amp;I671," ","")</f>
        <v>AgenteenlaEntidadCompradoraoBackOfficeAgenteprofesionalCienciassociales,humanasyafinesHoraextradiurnaPlatinoZona1NA</v>
      </c>
      <c r="B671" s="0" t="s">
        <v>1002</v>
      </c>
      <c r="C671" s="0" t="s">
        <v>196</v>
      </c>
      <c r="D671" s="0" t="s">
        <v>56</v>
      </c>
      <c r="E671" s="0" t="s">
        <v>57</v>
      </c>
      <c r="F671" s="0" t="s">
        <v>192</v>
      </c>
      <c r="G671" s="0" t="s">
        <v>198</v>
      </c>
      <c r="H671" s="0" t="s">
        <v>379</v>
      </c>
      <c r="I671" s="0" t="s">
        <v>35</v>
      </c>
      <c r="J671" s="0" t="s">
        <v>325</v>
      </c>
      <c r="K671" s="0" t="n">
        <v>25315.3334147536</v>
      </c>
      <c r="L671" s="0" t="n">
        <v>30183.705</v>
      </c>
      <c r="M671" s="0" t="n">
        <v>44081.9050560115</v>
      </c>
      <c r="N671" s="0" t="n">
        <v>23848.47</v>
      </c>
      <c r="O671" s="0" t="n">
        <v>24510.87</v>
      </c>
      <c r="P671" s="0" t="n">
        <v>32274.405</v>
      </c>
      <c r="Q671" s="0" t="n">
        <v>42047.91</v>
      </c>
      <c r="S671" s="0" t="s">
        <v>303</v>
      </c>
    </row>
    <row r="672" customFormat="false" ht="14" hidden="true" customHeight="false" outlineLevel="0" collapsed="false">
      <c r="A672" s="0" t="str">
        <f aca="false">SUBSTITUTE(C672&amp;D672&amp;E672&amp;F672&amp;G672&amp;H672&amp;I672," ","")</f>
        <v>AgenteenlaEntidadCompradoraoBackOfficeAgenteprofesionalCienciassociales,humanasyafinesHoraextranocturna PlatinoZona1NA</v>
      </c>
      <c r="B672" s="0" t="s">
        <v>1003</v>
      </c>
      <c r="C672" s="0" t="s">
        <v>196</v>
      </c>
      <c r="D672" s="0" t="s">
        <v>56</v>
      </c>
      <c r="E672" s="0" t="s">
        <v>57</v>
      </c>
      <c r="F672" s="0" t="s">
        <v>197</v>
      </c>
      <c r="G672" s="0" t="s">
        <v>198</v>
      </c>
      <c r="H672" s="0" t="s">
        <v>379</v>
      </c>
      <c r="I672" s="0" t="s">
        <v>35</v>
      </c>
      <c r="J672" s="0" t="s">
        <v>325</v>
      </c>
      <c r="K672" s="0" t="n">
        <v>34742.5364348924</v>
      </c>
      <c r="L672" s="0" t="n">
        <v>42256.98</v>
      </c>
      <c r="M672" s="0" t="n">
        <v>61714.6670784161</v>
      </c>
      <c r="N672" s="0" t="n">
        <v>33388.065</v>
      </c>
      <c r="O672" s="0" t="n">
        <v>34035.975</v>
      </c>
      <c r="P672" s="0" t="n">
        <v>40789.35</v>
      </c>
      <c r="Q672" s="0" t="n">
        <v>58361.58</v>
      </c>
      <c r="S672" s="0" t="s">
        <v>303</v>
      </c>
    </row>
    <row r="673" customFormat="false" ht="14" hidden="true" customHeight="false" outlineLevel="0" collapsed="false">
      <c r="A673" s="0" t="str">
        <f aca="false">SUBSTITUTE(C673&amp;D673&amp;E673&amp;F673&amp;G673&amp;H673&amp;I673," ","")</f>
        <v>AgenteenlaEntidadCompradoraoBackOfficeAgenteprofesionalCienciassociales,humanasyafinesHoraextradominicalyfestivoPlatinoZona1NA</v>
      </c>
      <c r="B673" s="0" t="s">
        <v>1004</v>
      </c>
      <c r="C673" s="0" t="s">
        <v>196</v>
      </c>
      <c r="D673" s="0" t="s">
        <v>56</v>
      </c>
      <c r="E673" s="0" t="s">
        <v>57</v>
      </c>
      <c r="F673" s="0" t="s">
        <v>194</v>
      </c>
      <c r="G673" s="0" t="s">
        <v>198</v>
      </c>
      <c r="H673" s="0" t="s">
        <v>379</v>
      </c>
      <c r="I673" s="0" t="s">
        <v>35</v>
      </c>
      <c r="J673" s="0" t="s">
        <v>325</v>
      </c>
      <c r="K673" s="0" t="n">
        <v>44169.7394550313</v>
      </c>
      <c r="L673" s="0" t="n">
        <v>48294.135</v>
      </c>
      <c r="M673" s="0" t="n">
        <v>70531.0480896184</v>
      </c>
      <c r="N673" s="0" t="n">
        <v>47697.975</v>
      </c>
      <c r="O673" s="0" t="n">
        <v>38799.045</v>
      </c>
      <c r="P673" s="0" t="n">
        <v>45046.305</v>
      </c>
      <c r="Q673" s="0" t="n">
        <v>64971.09</v>
      </c>
      <c r="S673" s="0" t="s">
        <v>303</v>
      </c>
    </row>
    <row r="674" customFormat="false" ht="14" hidden="true" customHeight="false" outlineLevel="0" collapsed="false">
      <c r="A674" s="0" t="str">
        <f aca="false">SUBSTITUTE(C674&amp;D674&amp;E674&amp;F674&amp;G674&amp;H674&amp;I674," ","")</f>
        <v>AgenteenlaEntidadCompradoraoBackOfficeAgenteprofesionalCienciassociales,humanasyafinesServicio7x24PlatinoZona1NA</v>
      </c>
      <c r="B674" s="0" t="s">
        <v>1005</v>
      </c>
      <c r="C674" s="0" t="s">
        <v>196</v>
      </c>
      <c r="D674" s="0" t="s">
        <v>56</v>
      </c>
      <c r="E674" s="0" t="s">
        <v>57</v>
      </c>
      <c r="F674" s="0" t="s">
        <v>55</v>
      </c>
      <c r="G674" s="0" t="s">
        <v>198</v>
      </c>
      <c r="H674" s="0" t="s">
        <v>379</v>
      </c>
      <c r="I674" s="0" t="s">
        <v>35</v>
      </c>
      <c r="J674" s="0" t="s">
        <v>305</v>
      </c>
      <c r="K674" s="0" t="n">
        <v>16257059.2812908</v>
      </c>
      <c r="L674" s="0" t="n">
        <v>24748851.69</v>
      </c>
      <c r="M674" s="0" t="n">
        <v>27253196.9818285</v>
      </c>
      <c r="N674" s="0" t="n">
        <v>21660365.115</v>
      </c>
      <c r="O674" s="0" t="n">
        <v>21878465.49</v>
      </c>
      <c r="P674" s="0" t="n">
        <v>32873763.15</v>
      </c>
      <c r="Q674" s="0" t="n">
        <v>26870922.54</v>
      </c>
      <c r="S674" s="0" t="s">
        <v>303</v>
      </c>
    </row>
    <row r="675" customFormat="false" ht="14" hidden="true" customHeight="false" outlineLevel="0" collapsed="false">
      <c r="A675" s="0" t="str">
        <f aca="false">SUBSTITUTE(C675&amp;D675&amp;E675&amp;F675&amp;G675&amp;H675&amp;I675," ","")</f>
        <v>AgenteenlaEntidadCompradoraoBackOfficeAgenteprofesionalCienciassociales,humanasyafinesJornadaOrdinariaPlataZona2NA</v>
      </c>
      <c r="B675" s="0" t="s">
        <v>1006</v>
      </c>
      <c r="C675" s="0" t="s">
        <v>196</v>
      </c>
      <c r="D675" s="0" t="s">
        <v>56</v>
      </c>
      <c r="E675" s="0" t="s">
        <v>57</v>
      </c>
      <c r="F675" s="0" t="s">
        <v>53</v>
      </c>
      <c r="G675" s="0" t="s">
        <v>195</v>
      </c>
      <c r="H675" s="0" t="s">
        <v>385</v>
      </c>
      <c r="I675" s="0" t="s">
        <v>35</v>
      </c>
      <c r="J675" s="0" t="s">
        <v>36</v>
      </c>
      <c r="K675" s="0" t="n">
        <v>4944415.6571242</v>
      </c>
      <c r="L675" s="0" t="n">
        <v>5433154.875</v>
      </c>
      <c r="M675" s="0" t="n">
        <v>6394082.16869892</v>
      </c>
      <c r="N675" s="0" t="n">
        <v>5706736.425</v>
      </c>
      <c r="O675" s="0" t="n">
        <v>5940080.28</v>
      </c>
      <c r="P675" s="0" t="n">
        <v>6717965.58</v>
      </c>
      <c r="Q675" s="0" t="n">
        <v>5849963.865</v>
      </c>
      <c r="S675" s="0" t="s">
        <v>303</v>
      </c>
    </row>
    <row r="676" customFormat="false" ht="14" hidden="true" customHeight="false" outlineLevel="0" collapsed="false">
      <c r="A676" s="0" t="str">
        <f aca="false">SUBSTITUTE(C676&amp;D676&amp;E676&amp;F676&amp;G676&amp;H676&amp;I676," ","")</f>
        <v>AgenteenlaEntidadCompradoraoBackOfficeAgenteprofesionalCienciassociales,humanasyafinesHoraextradiurnaPlataZona2NA</v>
      </c>
      <c r="B676" s="0" t="s">
        <v>1007</v>
      </c>
      <c r="C676" s="0" t="s">
        <v>196</v>
      </c>
      <c r="D676" s="0" t="s">
        <v>56</v>
      </c>
      <c r="E676" s="0" t="s">
        <v>57</v>
      </c>
      <c r="F676" s="0" t="s">
        <v>192</v>
      </c>
      <c r="G676" s="0" t="s">
        <v>195</v>
      </c>
      <c r="H676" s="0" t="s">
        <v>385</v>
      </c>
      <c r="I676" s="0" t="s">
        <v>35</v>
      </c>
      <c r="J676" s="0" t="s">
        <v>325</v>
      </c>
      <c r="K676" s="0" t="n">
        <v>25315.3334147536</v>
      </c>
      <c r="L676" s="0" t="n">
        <v>29609.28</v>
      </c>
      <c r="M676" s="0" t="n">
        <v>41628.1391191336</v>
      </c>
      <c r="N676" s="0" t="n">
        <v>23848.47</v>
      </c>
      <c r="O676" s="0" t="n">
        <v>24510.87</v>
      </c>
      <c r="P676" s="0" t="n">
        <v>32884.02</v>
      </c>
      <c r="Q676" s="0" t="n">
        <v>37883.07</v>
      </c>
      <c r="S676" s="0" t="s">
        <v>303</v>
      </c>
    </row>
    <row r="677" customFormat="false" ht="14" hidden="true" customHeight="false" outlineLevel="0" collapsed="false">
      <c r="A677" s="0" t="str">
        <f aca="false">SUBSTITUTE(C677&amp;D677&amp;E677&amp;F677&amp;G677&amp;H677&amp;I677," ","")</f>
        <v>AgenteenlaEntidadCompradoraoBackOfficeAgenteprofesionalCienciassociales,humanasyafinesHoraextranocturna PlataZona2NA</v>
      </c>
      <c r="B677" s="0" t="s">
        <v>1008</v>
      </c>
      <c r="C677" s="0" t="s">
        <v>196</v>
      </c>
      <c r="D677" s="0" t="s">
        <v>56</v>
      </c>
      <c r="E677" s="0" t="s">
        <v>57</v>
      </c>
      <c r="F677" s="0" t="s">
        <v>197</v>
      </c>
      <c r="G677" s="0" t="s">
        <v>195</v>
      </c>
      <c r="H677" s="0" t="s">
        <v>385</v>
      </c>
      <c r="I677" s="0" t="s">
        <v>35</v>
      </c>
      <c r="J677" s="0" t="s">
        <v>325</v>
      </c>
      <c r="K677" s="0" t="n">
        <v>34742.5364348924</v>
      </c>
      <c r="L677" s="0" t="n">
        <v>41452.785</v>
      </c>
      <c r="M677" s="0" t="n">
        <v>58279.394766787</v>
      </c>
      <c r="N677" s="0" t="n">
        <v>33388.065</v>
      </c>
      <c r="O677" s="0" t="n">
        <v>34035.975</v>
      </c>
      <c r="P677" s="0" t="n">
        <v>41559.39</v>
      </c>
      <c r="Q677" s="0" t="n">
        <v>52580.07</v>
      </c>
      <c r="S677" s="0" t="s">
        <v>303</v>
      </c>
    </row>
    <row r="678" customFormat="false" ht="14" hidden="true" customHeight="false" outlineLevel="0" collapsed="false">
      <c r="A678" s="0" t="str">
        <f aca="false">SUBSTITUTE(C678&amp;D678&amp;E678&amp;F678&amp;G678&amp;H678&amp;I678," ","")</f>
        <v>AgenteenlaEntidadCompradoraoBackOfficeAgenteprofesionalCienciassociales,humanasyafinesHoraextradominicalyfestivoPlataZona2NA</v>
      </c>
      <c r="B678" s="0" t="s">
        <v>1009</v>
      </c>
      <c r="C678" s="0" t="s">
        <v>196</v>
      </c>
      <c r="D678" s="0" t="s">
        <v>56</v>
      </c>
      <c r="E678" s="0" t="s">
        <v>57</v>
      </c>
      <c r="F678" s="0" t="s">
        <v>194</v>
      </c>
      <c r="G678" s="0" t="s">
        <v>195</v>
      </c>
      <c r="H678" s="0" t="s">
        <v>385</v>
      </c>
      <c r="I678" s="0" t="s">
        <v>35</v>
      </c>
      <c r="J678" s="0" t="s">
        <v>325</v>
      </c>
      <c r="K678" s="0" t="n">
        <v>44169.7394550313</v>
      </c>
      <c r="L678" s="0" t="n">
        <v>47374.02</v>
      </c>
      <c r="M678" s="0" t="n">
        <v>66605.0225906138</v>
      </c>
      <c r="N678" s="0" t="n">
        <v>47697.975</v>
      </c>
      <c r="O678" s="0" t="n">
        <v>38799.045</v>
      </c>
      <c r="P678" s="0" t="n">
        <v>45896.04</v>
      </c>
      <c r="Q678" s="0" t="n">
        <v>58535.46</v>
      </c>
      <c r="S678" s="0" t="s">
        <v>303</v>
      </c>
    </row>
    <row r="679" customFormat="false" ht="14" hidden="true" customHeight="false" outlineLevel="0" collapsed="false">
      <c r="A679" s="0" t="str">
        <f aca="false">SUBSTITUTE(C679&amp;D679&amp;E679&amp;F679&amp;G679&amp;H679&amp;I679," ","")</f>
        <v>AgenteenlaEntidadCompradoraoBackOfficeAgenteprofesionalCienciassociales,humanasyafinesServicio7x24PlataZona2NA</v>
      </c>
      <c r="B679" s="0" t="s">
        <v>1010</v>
      </c>
      <c r="C679" s="0" t="s">
        <v>196</v>
      </c>
      <c r="D679" s="0" t="s">
        <v>56</v>
      </c>
      <c r="E679" s="0" t="s">
        <v>57</v>
      </c>
      <c r="F679" s="0" t="s">
        <v>55</v>
      </c>
      <c r="G679" s="0" t="s">
        <v>195</v>
      </c>
      <c r="H679" s="0" t="s">
        <v>385</v>
      </c>
      <c r="I679" s="0" t="s">
        <v>35</v>
      </c>
      <c r="J679" s="0" t="s">
        <v>305</v>
      </c>
      <c r="K679" s="0" t="n">
        <v>16257059.2812908</v>
      </c>
      <c r="L679" s="0" t="n">
        <v>24277445.415</v>
      </c>
      <c r="M679" s="0" t="n">
        <v>25736180.7290132</v>
      </c>
      <c r="N679" s="0" t="n">
        <v>21610450.17</v>
      </c>
      <c r="O679" s="0" t="n">
        <v>21878465.49</v>
      </c>
      <c r="P679" s="0" t="n">
        <v>33494457.825</v>
      </c>
      <c r="Q679" s="0" t="n">
        <v>24209306.19</v>
      </c>
      <c r="S679" s="0" t="s">
        <v>303</v>
      </c>
    </row>
    <row r="680" customFormat="false" ht="14" hidden="true" customHeight="false" outlineLevel="0" collapsed="false">
      <c r="A680" s="0" t="str">
        <f aca="false">SUBSTITUTE(C680&amp;D680&amp;E680&amp;F680&amp;G680&amp;H680&amp;I680," ","")</f>
        <v>AgenteenlaEntidadCompradoraoBackOfficeAgenteprofesionalCienciassociales,humanasyafinesJornadaOrdinariaOroZona2NA</v>
      </c>
      <c r="B680" s="0" t="s">
        <v>1011</v>
      </c>
      <c r="C680" s="0" t="s">
        <v>196</v>
      </c>
      <c r="D680" s="0" t="s">
        <v>56</v>
      </c>
      <c r="E680" s="0" t="s">
        <v>57</v>
      </c>
      <c r="F680" s="0" t="s">
        <v>53</v>
      </c>
      <c r="G680" s="0" t="s">
        <v>54</v>
      </c>
      <c r="H680" s="0" t="s">
        <v>385</v>
      </c>
      <c r="I680" s="0" t="s">
        <v>35</v>
      </c>
      <c r="J680" s="0" t="s">
        <v>36</v>
      </c>
      <c r="K680" s="0" t="n">
        <v>4944415.6571242</v>
      </c>
      <c r="L680" s="0" t="n">
        <v>5541818.49</v>
      </c>
      <c r="M680" s="0" t="n">
        <v>6577136.33900235</v>
      </c>
      <c r="N680" s="0" t="n">
        <v>5728439.34</v>
      </c>
      <c r="O680" s="0" t="n">
        <v>5940080.28</v>
      </c>
      <c r="P680" s="0" t="n">
        <v>6859396.26</v>
      </c>
      <c r="Q680" s="0" t="n">
        <v>6109308.99</v>
      </c>
      <c r="S680" s="0" t="s">
        <v>303</v>
      </c>
    </row>
    <row r="681" customFormat="false" ht="14" hidden="true" customHeight="false" outlineLevel="0" collapsed="false">
      <c r="A681" s="0" t="str">
        <f aca="false">SUBSTITUTE(C681&amp;D681&amp;E681&amp;F681&amp;G681&amp;H681&amp;I681," ","")</f>
        <v>AgenteenlaEntidadCompradoraoBackOfficeAgenteprofesionalCienciassociales,humanasyafinesHoraextradiurnaOroZona2NA</v>
      </c>
      <c r="B681" s="0" t="s">
        <v>1012</v>
      </c>
      <c r="C681" s="0" t="s">
        <v>196</v>
      </c>
      <c r="D681" s="0" t="s">
        <v>56</v>
      </c>
      <c r="E681" s="0" t="s">
        <v>57</v>
      </c>
      <c r="F681" s="0" t="s">
        <v>192</v>
      </c>
      <c r="G681" s="0" t="s">
        <v>54</v>
      </c>
      <c r="H681" s="0" t="s">
        <v>385</v>
      </c>
      <c r="I681" s="0" t="s">
        <v>35</v>
      </c>
      <c r="J681" s="0" t="s">
        <v>325</v>
      </c>
      <c r="K681" s="0" t="n">
        <v>25315.3334147536</v>
      </c>
      <c r="L681" s="0" t="n">
        <v>30201.3</v>
      </c>
      <c r="M681" s="0" t="n">
        <v>42819.8980403799</v>
      </c>
      <c r="N681" s="0" t="n">
        <v>23848.47</v>
      </c>
      <c r="O681" s="0" t="n">
        <v>24510.87</v>
      </c>
      <c r="P681" s="0" t="n">
        <v>33575.4</v>
      </c>
      <c r="Q681" s="0" t="n">
        <v>39562.875</v>
      </c>
      <c r="S681" s="0" t="s">
        <v>303</v>
      </c>
    </row>
    <row r="682" customFormat="false" ht="14" hidden="true" customHeight="false" outlineLevel="0" collapsed="false">
      <c r="A682" s="0" t="str">
        <f aca="false">SUBSTITUTE(C682&amp;D682&amp;E682&amp;F682&amp;G682&amp;H682&amp;I682," ","")</f>
        <v>AgenteenlaEntidadCompradoraoBackOfficeAgenteprofesionalCienciassociales,humanasyafinesHoraextranocturna OroZona2NA</v>
      </c>
      <c r="B682" s="0" t="s">
        <v>1013</v>
      </c>
      <c r="C682" s="0" t="s">
        <v>196</v>
      </c>
      <c r="D682" s="0" t="s">
        <v>56</v>
      </c>
      <c r="E682" s="0" t="s">
        <v>57</v>
      </c>
      <c r="F682" s="0" t="s">
        <v>197</v>
      </c>
      <c r="G682" s="0" t="s">
        <v>54</v>
      </c>
      <c r="H682" s="0" t="s">
        <v>385</v>
      </c>
      <c r="I682" s="0" t="s">
        <v>35</v>
      </c>
      <c r="J682" s="0" t="s">
        <v>325</v>
      </c>
      <c r="K682" s="0" t="n">
        <v>34742.5364348924</v>
      </c>
      <c r="L682" s="0" t="n">
        <v>42281.82</v>
      </c>
      <c r="M682" s="0" t="n">
        <v>59947.8572565319</v>
      </c>
      <c r="N682" s="0" t="n">
        <v>33388.065</v>
      </c>
      <c r="O682" s="0" t="n">
        <v>34035.975</v>
      </c>
      <c r="P682" s="0" t="n">
        <v>42433.965</v>
      </c>
      <c r="Q682" s="0" t="n">
        <v>54911.925</v>
      </c>
      <c r="S682" s="0" t="s">
        <v>303</v>
      </c>
    </row>
    <row r="683" customFormat="false" ht="14" hidden="true" customHeight="false" outlineLevel="0" collapsed="false">
      <c r="A683" s="0" t="str">
        <f aca="false">SUBSTITUTE(C683&amp;D683&amp;E683&amp;F683&amp;G683&amp;H683&amp;I683," ","")</f>
        <v>AgenteenlaEntidadCompradoraoBackOfficeAgenteprofesionalCienciassociales,humanasyafinesHoraextradominicalyfestivoOroZona2NA</v>
      </c>
      <c r="B683" s="0" t="s">
        <v>1014</v>
      </c>
      <c r="C683" s="0" t="s">
        <v>196</v>
      </c>
      <c r="D683" s="0" t="s">
        <v>56</v>
      </c>
      <c r="E683" s="0" t="s">
        <v>57</v>
      </c>
      <c r="F683" s="0" t="s">
        <v>194</v>
      </c>
      <c r="G683" s="0" t="s">
        <v>54</v>
      </c>
      <c r="H683" s="0" t="s">
        <v>385</v>
      </c>
      <c r="I683" s="0" t="s">
        <v>35</v>
      </c>
      <c r="J683" s="0" t="s">
        <v>325</v>
      </c>
      <c r="K683" s="0" t="n">
        <v>44169.7394550313</v>
      </c>
      <c r="L683" s="0" t="n">
        <v>48322.08</v>
      </c>
      <c r="M683" s="0" t="n">
        <v>68511.8368646079</v>
      </c>
      <c r="N683" s="0" t="n">
        <v>47697.975</v>
      </c>
      <c r="O683" s="0" t="n">
        <v>38799.045</v>
      </c>
      <c r="P683" s="0" t="n">
        <v>46862.73</v>
      </c>
      <c r="Q683" s="0" t="n">
        <v>61131.24</v>
      </c>
      <c r="S683" s="0" t="s">
        <v>303</v>
      </c>
    </row>
    <row r="684" customFormat="false" ht="14" hidden="true" customHeight="false" outlineLevel="0" collapsed="false">
      <c r="A684" s="0" t="str">
        <f aca="false">SUBSTITUTE(C684&amp;D684&amp;E684&amp;F684&amp;G684&amp;H684&amp;I684," ","")</f>
        <v>AgenteenlaEntidadCompradoraoBackOfficeAgenteprofesionalCienciassociales,humanasyafinesServicio7x24OroZona2NA</v>
      </c>
      <c r="B684" s="0" t="s">
        <v>1015</v>
      </c>
      <c r="C684" s="0" t="s">
        <v>196</v>
      </c>
      <c r="D684" s="0" t="s">
        <v>56</v>
      </c>
      <c r="E684" s="0" t="s">
        <v>57</v>
      </c>
      <c r="F684" s="0" t="s">
        <v>55</v>
      </c>
      <c r="G684" s="0" t="s">
        <v>54</v>
      </c>
      <c r="H684" s="0" t="s">
        <v>385</v>
      </c>
      <c r="I684" s="0" t="s">
        <v>35</v>
      </c>
      <c r="J684" s="0" t="s">
        <v>305</v>
      </c>
      <c r="K684" s="0" t="n">
        <v>16257059.2812908</v>
      </c>
      <c r="L684" s="0" t="n">
        <v>19997468.91</v>
      </c>
      <c r="M684" s="0" t="n">
        <v>26472973.7644845</v>
      </c>
      <c r="N684" s="0" t="n">
        <v>21676587.705</v>
      </c>
      <c r="O684" s="0" t="n">
        <v>21878465.49</v>
      </c>
      <c r="P684" s="0" t="n">
        <v>34199604.36</v>
      </c>
      <c r="Q684" s="0" t="n">
        <v>25282572.21</v>
      </c>
      <c r="S684" s="0" t="s">
        <v>303</v>
      </c>
    </row>
    <row r="685" customFormat="false" ht="14" hidden="true" customHeight="false" outlineLevel="0" collapsed="false">
      <c r="A685" s="0" t="str">
        <f aca="false">SUBSTITUTE(C685&amp;D685&amp;E685&amp;F685&amp;G685&amp;H685&amp;I685," ","")</f>
        <v>AgenteenlaEntidadCompradoraoBackOfficeAgenteprofesionalCienciassociales,humanasyafinesJornadaOrdinariaPlatinoZona2NA</v>
      </c>
      <c r="B685" s="0" t="s">
        <v>1016</v>
      </c>
      <c r="C685" s="0" t="s">
        <v>196</v>
      </c>
      <c r="D685" s="0" t="s">
        <v>56</v>
      </c>
      <c r="E685" s="0" t="s">
        <v>57</v>
      </c>
      <c r="F685" s="0" t="s">
        <v>53</v>
      </c>
      <c r="G685" s="0" t="s">
        <v>198</v>
      </c>
      <c r="H685" s="0" t="s">
        <v>385</v>
      </c>
      <c r="I685" s="0" t="s">
        <v>35</v>
      </c>
      <c r="J685" s="0" t="s">
        <v>36</v>
      </c>
      <c r="K685" s="0" t="n">
        <v>4944415.6571242</v>
      </c>
      <c r="L685" s="0" t="n">
        <v>5704813.395</v>
      </c>
      <c r="M685" s="0" t="n">
        <v>6770980.61660337</v>
      </c>
      <c r="N685" s="0" t="n">
        <v>5758749.315</v>
      </c>
      <c r="O685" s="0" t="n">
        <v>5940080.28</v>
      </c>
      <c r="P685" s="0" t="n">
        <v>7006910.67</v>
      </c>
      <c r="Q685" s="0" t="n">
        <v>6493120.11</v>
      </c>
      <c r="S685" s="0" t="s">
        <v>303</v>
      </c>
    </row>
    <row r="686" customFormat="false" ht="14" hidden="true" customHeight="false" outlineLevel="0" collapsed="false">
      <c r="A686" s="0" t="str">
        <f aca="false">SUBSTITUTE(C686&amp;D686&amp;E686&amp;F686&amp;G686&amp;H686&amp;I686," ","")</f>
        <v>AgenteenlaEntidadCompradoraoBackOfficeAgenteprofesionalCienciassociales,humanasyafinesHoraextradiurnaPlatinoZona2NA</v>
      </c>
      <c r="B686" s="0" t="s">
        <v>1017</v>
      </c>
      <c r="C686" s="0" t="s">
        <v>196</v>
      </c>
      <c r="D686" s="0" t="s">
        <v>56</v>
      </c>
      <c r="E686" s="0" t="s">
        <v>57</v>
      </c>
      <c r="F686" s="0" t="s">
        <v>192</v>
      </c>
      <c r="G686" s="0" t="s">
        <v>198</v>
      </c>
      <c r="H686" s="0" t="s">
        <v>385</v>
      </c>
      <c r="I686" s="0" t="s">
        <v>35</v>
      </c>
      <c r="J686" s="0" t="s">
        <v>325</v>
      </c>
      <c r="K686" s="0" t="n">
        <v>25315.3334147536</v>
      </c>
      <c r="L686" s="0" t="n">
        <v>31089.33</v>
      </c>
      <c r="M686" s="0" t="n">
        <v>44081.9050560115</v>
      </c>
      <c r="N686" s="0" t="n">
        <v>23848.47</v>
      </c>
      <c r="O686" s="0" t="n">
        <v>24510.87</v>
      </c>
      <c r="P686" s="0" t="n">
        <v>34297.83</v>
      </c>
      <c r="Q686" s="0" t="n">
        <v>42047.91</v>
      </c>
      <c r="S686" s="0" t="s">
        <v>303</v>
      </c>
    </row>
    <row r="687" customFormat="false" ht="14" hidden="true" customHeight="false" outlineLevel="0" collapsed="false">
      <c r="A687" s="0" t="str">
        <f aca="false">SUBSTITUTE(C687&amp;D687&amp;E687&amp;F687&amp;G687&amp;H687&amp;I687," ","")</f>
        <v>AgenteenlaEntidadCompradoraoBackOfficeAgenteprofesionalCienciassociales,humanasyafinesHoraextranocturna PlatinoZona2NA</v>
      </c>
      <c r="B687" s="0" t="s">
        <v>1018</v>
      </c>
      <c r="C687" s="0" t="s">
        <v>196</v>
      </c>
      <c r="D687" s="0" t="s">
        <v>56</v>
      </c>
      <c r="E687" s="0" t="s">
        <v>57</v>
      </c>
      <c r="F687" s="0" t="s">
        <v>197</v>
      </c>
      <c r="G687" s="0" t="s">
        <v>198</v>
      </c>
      <c r="H687" s="0" t="s">
        <v>385</v>
      </c>
      <c r="I687" s="0" t="s">
        <v>35</v>
      </c>
      <c r="J687" s="0" t="s">
        <v>325</v>
      </c>
      <c r="K687" s="0" t="n">
        <v>34742.5364348924</v>
      </c>
      <c r="L687" s="0" t="n">
        <v>43524.855</v>
      </c>
      <c r="M687" s="0" t="n">
        <v>61714.6670784161</v>
      </c>
      <c r="N687" s="0" t="n">
        <v>33388.065</v>
      </c>
      <c r="O687" s="0" t="n">
        <v>34035.975</v>
      </c>
      <c r="P687" s="0" t="n">
        <v>43346.835</v>
      </c>
      <c r="Q687" s="0" t="n">
        <v>58361.58</v>
      </c>
      <c r="S687" s="0" t="s">
        <v>303</v>
      </c>
    </row>
    <row r="688" customFormat="false" ht="14" hidden="true" customHeight="false" outlineLevel="0" collapsed="false">
      <c r="A688" s="0" t="str">
        <f aca="false">SUBSTITUTE(C688&amp;D688&amp;E688&amp;F688&amp;G688&amp;H688&amp;I688," ","")</f>
        <v>AgenteenlaEntidadCompradoraoBackOfficeAgenteprofesionalCienciassociales,humanasyafinesHoraextradominicalyfestivoPlatinoZona2NA</v>
      </c>
      <c r="B688" s="0" t="s">
        <v>1019</v>
      </c>
      <c r="C688" s="0" t="s">
        <v>196</v>
      </c>
      <c r="D688" s="0" t="s">
        <v>56</v>
      </c>
      <c r="E688" s="0" t="s">
        <v>57</v>
      </c>
      <c r="F688" s="0" t="s">
        <v>194</v>
      </c>
      <c r="G688" s="0" t="s">
        <v>198</v>
      </c>
      <c r="H688" s="0" t="s">
        <v>385</v>
      </c>
      <c r="I688" s="0" t="s">
        <v>35</v>
      </c>
      <c r="J688" s="0" t="s">
        <v>325</v>
      </c>
      <c r="K688" s="0" t="n">
        <v>44169.7394550313</v>
      </c>
      <c r="L688" s="0" t="n">
        <v>49743.135</v>
      </c>
      <c r="M688" s="0" t="n">
        <v>70531.0480896184</v>
      </c>
      <c r="N688" s="0" t="n">
        <v>47697.975</v>
      </c>
      <c r="O688" s="0" t="n">
        <v>38799.045</v>
      </c>
      <c r="P688" s="0" t="n">
        <v>47870.82</v>
      </c>
      <c r="Q688" s="0" t="n">
        <v>64971.09</v>
      </c>
      <c r="S688" s="0" t="s">
        <v>303</v>
      </c>
    </row>
    <row r="689" customFormat="false" ht="14" hidden="true" customHeight="false" outlineLevel="0" collapsed="false">
      <c r="A689" s="0" t="str">
        <f aca="false">SUBSTITUTE(C689&amp;D689&amp;E689&amp;F689&amp;G689&amp;H689&amp;I689," ","")</f>
        <v>AgenteenlaEntidadCompradoraoBackOfficeAgenteprofesionalCienciassociales,humanasyafinesServicio7x24PlatinoZona2NA</v>
      </c>
      <c r="B689" s="0" t="s">
        <v>1020</v>
      </c>
      <c r="C689" s="0" t="s">
        <v>196</v>
      </c>
      <c r="D689" s="0" t="s">
        <v>56</v>
      </c>
      <c r="E689" s="0" t="s">
        <v>57</v>
      </c>
      <c r="F689" s="0" t="s">
        <v>55</v>
      </c>
      <c r="G689" s="0" t="s">
        <v>198</v>
      </c>
      <c r="H689" s="0" t="s">
        <v>385</v>
      </c>
      <c r="I689" s="0" t="s">
        <v>35</v>
      </c>
      <c r="J689" s="0" t="s">
        <v>305</v>
      </c>
      <c r="K689" s="0" t="n">
        <v>16257059.2812908</v>
      </c>
      <c r="L689" s="0" t="n">
        <v>25491318.255</v>
      </c>
      <c r="M689" s="0" t="n">
        <v>27253196.9818285</v>
      </c>
      <c r="N689" s="0" t="n">
        <v>21778618.005</v>
      </c>
      <c r="O689" s="0" t="n">
        <v>21878465.49</v>
      </c>
      <c r="P689" s="0" t="n">
        <v>34935079.5</v>
      </c>
      <c r="Q689" s="0" t="n">
        <v>26870922.54</v>
      </c>
      <c r="S689" s="0" t="s">
        <v>303</v>
      </c>
    </row>
    <row r="690" customFormat="false" ht="14" hidden="true" customHeight="false" outlineLevel="0" collapsed="false">
      <c r="A690" s="0" t="str">
        <f aca="false">SUBSTITUTE(C690&amp;D690&amp;E690&amp;F690&amp;G690&amp;H690&amp;I690," ","")</f>
        <v>AgenteenlaEntidadCompradoraoBackOfficeAgenteprofesionalCienciassociales,humanasyafinesJornadaOrdinariaPlataZona3NA</v>
      </c>
      <c r="B690" s="0" t="s">
        <v>1021</v>
      </c>
      <c r="C690" s="0" t="s">
        <v>196</v>
      </c>
      <c r="D690" s="0" t="s">
        <v>56</v>
      </c>
      <c r="E690" s="0" t="s">
        <v>57</v>
      </c>
      <c r="F690" s="0" t="s">
        <v>53</v>
      </c>
      <c r="G690" s="0" t="s">
        <v>195</v>
      </c>
      <c r="H690" s="0" t="s">
        <v>390</v>
      </c>
      <c r="I690" s="0" t="s">
        <v>35</v>
      </c>
      <c r="J690" s="0" t="s">
        <v>36</v>
      </c>
      <c r="K690" s="0" t="n">
        <v>4944415.6571242</v>
      </c>
      <c r="L690" s="0" t="n">
        <v>5538653.46</v>
      </c>
      <c r="M690" s="0" t="n">
        <v>6394082.16869892</v>
      </c>
      <c r="N690" s="0" t="n">
        <v>5723116.335</v>
      </c>
      <c r="O690" s="0" t="n">
        <v>5940080.28</v>
      </c>
      <c r="P690" s="0" t="n">
        <v>6749573.445</v>
      </c>
      <c r="Q690" s="0" t="n">
        <v>5849963.865</v>
      </c>
      <c r="S690" s="0" t="s">
        <v>303</v>
      </c>
    </row>
    <row r="691" customFormat="false" ht="14" hidden="true" customHeight="false" outlineLevel="0" collapsed="false">
      <c r="A691" s="0" t="str">
        <f aca="false">SUBSTITUTE(C691&amp;D691&amp;E691&amp;F691&amp;G691&amp;H691&amp;I691," ","")</f>
        <v>AgenteenlaEntidadCompradoraoBackOfficeAgenteprofesionalCienciassociales,humanasyafinesHoraextradiurnaPlataZona3NA</v>
      </c>
      <c r="B691" s="0" t="s">
        <v>1022</v>
      </c>
      <c r="C691" s="0" t="s">
        <v>196</v>
      </c>
      <c r="D691" s="0" t="s">
        <v>56</v>
      </c>
      <c r="E691" s="0" t="s">
        <v>57</v>
      </c>
      <c r="F691" s="0" t="s">
        <v>192</v>
      </c>
      <c r="G691" s="0" t="s">
        <v>195</v>
      </c>
      <c r="H691" s="0" t="s">
        <v>390</v>
      </c>
      <c r="I691" s="0" t="s">
        <v>35</v>
      </c>
      <c r="J691" s="0" t="s">
        <v>325</v>
      </c>
      <c r="K691" s="0" t="n">
        <v>25315.3334147536</v>
      </c>
      <c r="L691" s="0" t="n">
        <v>30183.705</v>
      </c>
      <c r="M691" s="0" t="n">
        <v>41628.1391191336</v>
      </c>
      <c r="N691" s="0" t="n">
        <v>23848.47</v>
      </c>
      <c r="O691" s="0" t="n">
        <v>24510.87</v>
      </c>
      <c r="P691" s="0" t="n">
        <v>33038.235</v>
      </c>
      <c r="Q691" s="0" t="n">
        <v>37883.07</v>
      </c>
      <c r="S691" s="0" t="s">
        <v>303</v>
      </c>
    </row>
    <row r="692" customFormat="false" ht="14" hidden="true" customHeight="false" outlineLevel="0" collapsed="false">
      <c r="A692" s="0" t="str">
        <f aca="false">SUBSTITUTE(C692&amp;D692&amp;E692&amp;F692&amp;G692&amp;H692&amp;I692," ","")</f>
        <v>AgenteenlaEntidadCompradoraoBackOfficeAgenteprofesionalCienciassociales,humanasyafinesHoraextranocturna PlataZona3NA</v>
      </c>
      <c r="B692" s="0" t="s">
        <v>1023</v>
      </c>
      <c r="C692" s="0" t="s">
        <v>196</v>
      </c>
      <c r="D692" s="0" t="s">
        <v>56</v>
      </c>
      <c r="E692" s="0" t="s">
        <v>57</v>
      </c>
      <c r="F692" s="0" t="s">
        <v>197</v>
      </c>
      <c r="G692" s="0" t="s">
        <v>195</v>
      </c>
      <c r="H692" s="0" t="s">
        <v>390</v>
      </c>
      <c r="I692" s="0" t="s">
        <v>35</v>
      </c>
      <c r="J692" s="0" t="s">
        <v>325</v>
      </c>
      <c r="K692" s="0" t="n">
        <v>34742.5364348924</v>
      </c>
      <c r="L692" s="0" t="n">
        <v>42256.98</v>
      </c>
      <c r="M692" s="0" t="n">
        <v>58279.394766787</v>
      </c>
      <c r="N692" s="0" t="n">
        <v>33388.065</v>
      </c>
      <c r="O692" s="0" t="n">
        <v>34035.975</v>
      </c>
      <c r="P692" s="0" t="n">
        <v>41755.005</v>
      </c>
      <c r="Q692" s="0" t="n">
        <v>52580.07</v>
      </c>
      <c r="S692" s="0" t="s">
        <v>303</v>
      </c>
    </row>
    <row r="693" customFormat="false" ht="14" hidden="true" customHeight="false" outlineLevel="0" collapsed="false">
      <c r="A693" s="0" t="str">
        <f aca="false">SUBSTITUTE(C693&amp;D693&amp;E693&amp;F693&amp;G693&amp;H693&amp;I693," ","")</f>
        <v>AgenteenlaEntidadCompradoraoBackOfficeAgenteprofesionalCienciassociales,humanasyafinesHoraextradominicalyfestivoPlataZona3NA</v>
      </c>
      <c r="B693" s="0" t="s">
        <v>1024</v>
      </c>
      <c r="C693" s="0" t="s">
        <v>196</v>
      </c>
      <c r="D693" s="0" t="s">
        <v>56</v>
      </c>
      <c r="E693" s="0" t="s">
        <v>57</v>
      </c>
      <c r="F693" s="0" t="s">
        <v>194</v>
      </c>
      <c r="G693" s="0" t="s">
        <v>195</v>
      </c>
      <c r="H693" s="0" t="s">
        <v>390</v>
      </c>
      <c r="I693" s="0" t="s">
        <v>35</v>
      </c>
      <c r="J693" s="0" t="s">
        <v>325</v>
      </c>
      <c r="K693" s="0" t="n">
        <v>44169.7394550313</v>
      </c>
      <c r="L693" s="0" t="n">
        <v>48294.135</v>
      </c>
      <c r="M693" s="0" t="n">
        <v>66605.0225906138</v>
      </c>
      <c r="N693" s="0" t="n">
        <v>47697.975</v>
      </c>
      <c r="O693" s="0" t="n">
        <v>38799.045</v>
      </c>
      <c r="P693" s="0" t="n">
        <v>46112.355</v>
      </c>
      <c r="Q693" s="0" t="n">
        <v>58535.46</v>
      </c>
      <c r="S693" s="0" t="s">
        <v>303</v>
      </c>
    </row>
    <row r="694" customFormat="false" ht="14" hidden="true" customHeight="false" outlineLevel="0" collapsed="false">
      <c r="A694" s="0" t="str">
        <f aca="false">SUBSTITUTE(C694&amp;D694&amp;E694&amp;F694&amp;G694&amp;H694&amp;I694," ","")</f>
        <v>AgenteenlaEntidadCompradoraoBackOfficeAgenteprofesionalCienciassociales,humanasyafinesServicio7x24PlataZona3NA</v>
      </c>
      <c r="B694" s="0" t="s">
        <v>1025</v>
      </c>
      <c r="C694" s="0" t="s">
        <v>196</v>
      </c>
      <c r="D694" s="0" t="s">
        <v>56</v>
      </c>
      <c r="E694" s="0" t="s">
        <v>57</v>
      </c>
      <c r="F694" s="0" t="s">
        <v>55</v>
      </c>
      <c r="G694" s="0" t="s">
        <v>195</v>
      </c>
      <c r="H694" s="0" t="s">
        <v>390</v>
      </c>
      <c r="I694" s="0" t="s">
        <v>35</v>
      </c>
      <c r="J694" s="0" t="s">
        <v>305</v>
      </c>
      <c r="K694" s="0" t="n">
        <v>16257059.2812908</v>
      </c>
      <c r="L694" s="0" t="n">
        <v>24748851.69</v>
      </c>
      <c r="M694" s="0" t="n">
        <v>25736180.7290132</v>
      </c>
      <c r="N694" s="0" t="n">
        <v>21660365.115</v>
      </c>
      <c r="O694" s="0" t="n">
        <v>21878465.49</v>
      </c>
      <c r="P694" s="0" t="n">
        <v>33652048.995</v>
      </c>
      <c r="Q694" s="0" t="n">
        <v>24209306.19</v>
      </c>
      <c r="S694" s="0" t="s">
        <v>303</v>
      </c>
    </row>
    <row r="695" customFormat="false" ht="14" hidden="true" customHeight="false" outlineLevel="0" collapsed="false">
      <c r="A695" s="0" t="str">
        <f aca="false">SUBSTITUTE(C695&amp;D695&amp;E695&amp;F695&amp;G695&amp;H695&amp;I695," ","")</f>
        <v>AgenteenlaEntidadCompradoraoBackOfficeAgenteprofesionalCienciassociales,humanasyafinesJornadaOrdinariaOroZona3NA</v>
      </c>
      <c r="B695" s="0" t="s">
        <v>1026</v>
      </c>
      <c r="C695" s="0" t="s">
        <v>196</v>
      </c>
      <c r="D695" s="0" t="s">
        <v>56</v>
      </c>
      <c r="E695" s="0" t="s">
        <v>57</v>
      </c>
      <c r="F695" s="0" t="s">
        <v>53</v>
      </c>
      <c r="G695" s="0" t="s">
        <v>54</v>
      </c>
      <c r="H695" s="0" t="s">
        <v>390</v>
      </c>
      <c r="I695" s="0" t="s">
        <v>35</v>
      </c>
      <c r="J695" s="0" t="s">
        <v>36</v>
      </c>
      <c r="K695" s="0" t="n">
        <v>4944415.6571242</v>
      </c>
      <c r="L695" s="0" t="n">
        <v>5649426.405</v>
      </c>
      <c r="M695" s="0" t="n">
        <v>6577136.33900235</v>
      </c>
      <c r="N695" s="0" t="n">
        <v>5745637.935</v>
      </c>
      <c r="O695" s="0" t="n">
        <v>5940080.28</v>
      </c>
      <c r="P695" s="0" t="n">
        <v>6891669.63</v>
      </c>
      <c r="Q695" s="0" t="n">
        <v>6109308.99</v>
      </c>
      <c r="S695" s="0" t="s">
        <v>303</v>
      </c>
    </row>
    <row r="696" customFormat="false" ht="14" hidden="true" customHeight="false" outlineLevel="0" collapsed="false">
      <c r="A696" s="0" t="str">
        <f aca="false">SUBSTITUTE(C696&amp;D696&amp;E696&amp;F696&amp;G696&amp;H696&amp;I696," ","")</f>
        <v>AgenteenlaEntidadCompradoraoBackOfficeAgenteprofesionalCienciassociales,humanasyafinesHoraextradiurnaOroZona3NA</v>
      </c>
      <c r="B696" s="0" t="s">
        <v>1027</v>
      </c>
      <c r="C696" s="0" t="s">
        <v>196</v>
      </c>
      <c r="D696" s="0" t="s">
        <v>56</v>
      </c>
      <c r="E696" s="0" t="s">
        <v>57</v>
      </c>
      <c r="F696" s="0" t="s">
        <v>192</v>
      </c>
      <c r="G696" s="0" t="s">
        <v>54</v>
      </c>
      <c r="H696" s="0" t="s">
        <v>390</v>
      </c>
      <c r="I696" s="0" t="s">
        <v>35</v>
      </c>
      <c r="J696" s="0" t="s">
        <v>325</v>
      </c>
      <c r="K696" s="0" t="n">
        <v>25315.3334147536</v>
      </c>
      <c r="L696" s="0" t="n">
        <v>30788.145</v>
      </c>
      <c r="M696" s="0" t="n">
        <v>42819.8980403799</v>
      </c>
      <c r="N696" s="0" t="n">
        <v>23848.47</v>
      </c>
      <c r="O696" s="0" t="n">
        <v>24510.87</v>
      </c>
      <c r="P696" s="0" t="n">
        <v>33733.755</v>
      </c>
      <c r="Q696" s="0" t="n">
        <v>39562.875</v>
      </c>
      <c r="S696" s="0" t="s">
        <v>303</v>
      </c>
    </row>
    <row r="697" customFormat="false" ht="14" hidden="true" customHeight="false" outlineLevel="0" collapsed="false">
      <c r="A697" s="0" t="str">
        <f aca="false">SUBSTITUTE(C697&amp;D697&amp;E697&amp;F697&amp;G697&amp;H697&amp;I697," ","")</f>
        <v>AgenteenlaEntidadCompradoraoBackOfficeAgenteprofesionalCienciassociales,humanasyafinesHoraextranocturna OroZona3NA</v>
      </c>
      <c r="B697" s="0" t="s">
        <v>1028</v>
      </c>
      <c r="C697" s="0" t="s">
        <v>196</v>
      </c>
      <c r="D697" s="0" t="s">
        <v>56</v>
      </c>
      <c r="E697" s="0" t="s">
        <v>57</v>
      </c>
      <c r="F697" s="0" t="s">
        <v>197</v>
      </c>
      <c r="G697" s="0" t="s">
        <v>54</v>
      </c>
      <c r="H697" s="0" t="s">
        <v>390</v>
      </c>
      <c r="I697" s="0" t="s">
        <v>35</v>
      </c>
      <c r="J697" s="0" t="s">
        <v>325</v>
      </c>
      <c r="K697" s="0" t="n">
        <v>34742.5364348924</v>
      </c>
      <c r="L697" s="0" t="n">
        <v>43103.61</v>
      </c>
      <c r="M697" s="0" t="n">
        <v>59947.8572565319</v>
      </c>
      <c r="N697" s="0" t="n">
        <v>33388.065</v>
      </c>
      <c r="O697" s="0" t="n">
        <v>34035.975</v>
      </c>
      <c r="P697" s="0" t="n">
        <v>42633.72</v>
      </c>
      <c r="Q697" s="0" t="n">
        <v>54911.925</v>
      </c>
      <c r="S697" s="0" t="s">
        <v>303</v>
      </c>
    </row>
    <row r="698" customFormat="false" ht="14" hidden="true" customHeight="false" outlineLevel="0" collapsed="false">
      <c r="A698" s="0" t="str">
        <f aca="false">SUBSTITUTE(C698&amp;D698&amp;E698&amp;F698&amp;G698&amp;H698&amp;I698," ","")</f>
        <v>AgenteenlaEntidadCompradoraoBackOfficeAgenteprofesionalCienciassociales,humanasyafinesHoraextradominicalyfestivoOroZona3NA</v>
      </c>
      <c r="B698" s="0" t="s">
        <v>1029</v>
      </c>
      <c r="C698" s="0" t="s">
        <v>196</v>
      </c>
      <c r="D698" s="0" t="s">
        <v>56</v>
      </c>
      <c r="E698" s="0" t="s">
        <v>57</v>
      </c>
      <c r="F698" s="0" t="s">
        <v>194</v>
      </c>
      <c r="G698" s="0" t="s">
        <v>54</v>
      </c>
      <c r="H698" s="0" t="s">
        <v>390</v>
      </c>
      <c r="I698" s="0" t="s">
        <v>35</v>
      </c>
      <c r="J698" s="0" t="s">
        <v>325</v>
      </c>
      <c r="K698" s="0" t="n">
        <v>44169.7394550313</v>
      </c>
      <c r="L698" s="0" t="n">
        <v>49260.825</v>
      </c>
      <c r="M698" s="0" t="n">
        <v>68511.8368646079</v>
      </c>
      <c r="N698" s="0" t="n">
        <v>47697.975</v>
      </c>
      <c r="O698" s="0" t="n">
        <v>38799.045</v>
      </c>
      <c r="P698" s="0" t="n">
        <v>47083.185</v>
      </c>
      <c r="Q698" s="0" t="n">
        <v>61131.24</v>
      </c>
      <c r="S698" s="0" t="s">
        <v>303</v>
      </c>
    </row>
    <row r="699" customFormat="false" ht="14" hidden="true" customHeight="false" outlineLevel="0" collapsed="false">
      <c r="A699" s="0" t="str">
        <f aca="false">SUBSTITUTE(C699&amp;D699&amp;E699&amp;F699&amp;G699&amp;H699&amp;I699," ","")</f>
        <v>AgenteenlaEntidadCompradoraoBackOfficeAgenteprofesionalCienciassociales,humanasyafinesServicio7x24OroZona3NA</v>
      </c>
      <c r="B699" s="0" t="s">
        <v>1030</v>
      </c>
      <c r="C699" s="0" t="s">
        <v>196</v>
      </c>
      <c r="D699" s="0" t="s">
        <v>56</v>
      </c>
      <c r="E699" s="0" t="s">
        <v>57</v>
      </c>
      <c r="F699" s="0" t="s">
        <v>55</v>
      </c>
      <c r="G699" s="0" t="s">
        <v>54</v>
      </c>
      <c r="H699" s="0" t="s">
        <v>390</v>
      </c>
      <c r="I699" s="0" t="s">
        <v>35</v>
      </c>
      <c r="J699" s="0" t="s">
        <v>305</v>
      </c>
      <c r="K699" s="0" t="n">
        <v>16257059.2812908</v>
      </c>
      <c r="L699" s="0" t="n">
        <v>20385768.825</v>
      </c>
      <c r="M699" s="0" t="n">
        <v>26472973.7644845</v>
      </c>
      <c r="N699" s="0" t="n">
        <v>21728999.07</v>
      </c>
      <c r="O699" s="0" t="n">
        <v>21878465.49</v>
      </c>
      <c r="P699" s="0" t="n">
        <v>34360512.705</v>
      </c>
      <c r="Q699" s="0" t="n">
        <v>25282572.21</v>
      </c>
      <c r="S699" s="0" t="s">
        <v>303</v>
      </c>
    </row>
    <row r="700" customFormat="false" ht="14" hidden="true" customHeight="false" outlineLevel="0" collapsed="false">
      <c r="A700" s="0" t="str">
        <f aca="false">SUBSTITUTE(C700&amp;D700&amp;E700&amp;F700&amp;G700&amp;H700&amp;I700," ","")</f>
        <v>AgenteenlaEntidadCompradoraoBackOfficeAgenteprofesionalCienciassociales,humanasyafinesJornadaOrdinariaPlatinoZona3NA</v>
      </c>
      <c r="B700" s="0" t="s">
        <v>1031</v>
      </c>
      <c r="C700" s="0" t="s">
        <v>196</v>
      </c>
      <c r="D700" s="0" t="s">
        <v>56</v>
      </c>
      <c r="E700" s="0" t="s">
        <v>57</v>
      </c>
      <c r="F700" s="0" t="s">
        <v>53</v>
      </c>
      <c r="G700" s="0" t="s">
        <v>198</v>
      </c>
      <c r="H700" s="0" t="s">
        <v>390</v>
      </c>
      <c r="I700" s="0" t="s">
        <v>35</v>
      </c>
      <c r="J700" s="0" t="s">
        <v>36</v>
      </c>
      <c r="K700" s="0" t="n">
        <v>4944415.6571242</v>
      </c>
      <c r="L700" s="0" t="n">
        <v>5815586.34</v>
      </c>
      <c r="M700" s="0" t="n">
        <v>6770980.61660337</v>
      </c>
      <c r="N700" s="0" t="n">
        <v>5768159.535</v>
      </c>
      <c r="O700" s="0" t="n">
        <v>5940080.28</v>
      </c>
      <c r="P700" s="0" t="n">
        <v>7039877.49</v>
      </c>
      <c r="Q700" s="0" t="n">
        <v>6493120.11</v>
      </c>
      <c r="S700" s="0" t="s">
        <v>303</v>
      </c>
    </row>
    <row r="701" customFormat="false" ht="14" hidden="true" customHeight="false" outlineLevel="0" collapsed="false">
      <c r="A701" s="0" t="str">
        <f aca="false">SUBSTITUTE(C701&amp;D701&amp;E701&amp;F701&amp;G701&amp;H701&amp;I701," ","")</f>
        <v>AgenteenlaEntidadCompradoraoBackOfficeAgenteprofesionalCienciassociales,humanasyafinesHoraextradiurnaPlatinoZona3NA</v>
      </c>
      <c r="B701" s="0" t="s">
        <v>1032</v>
      </c>
      <c r="C701" s="0" t="s">
        <v>196</v>
      </c>
      <c r="D701" s="0" t="s">
        <v>56</v>
      </c>
      <c r="E701" s="0" t="s">
        <v>57</v>
      </c>
      <c r="F701" s="0" t="s">
        <v>192</v>
      </c>
      <c r="G701" s="0" t="s">
        <v>198</v>
      </c>
      <c r="H701" s="0" t="s">
        <v>390</v>
      </c>
      <c r="I701" s="0" t="s">
        <v>35</v>
      </c>
      <c r="J701" s="0" t="s">
        <v>325</v>
      </c>
      <c r="K701" s="0" t="n">
        <v>25315.3334147536</v>
      </c>
      <c r="L701" s="0" t="n">
        <v>31693.77</v>
      </c>
      <c r="M701" s="0" t="n">
        <v>44081.9050560115</v>
      </c>
      <c r="N701" s="0" t="n">
        <v>23848.47</v>
      </c>
      <c r="O701" s="0" t="n">
        <v>24510.87</v>
      </c>
      <c r="P701" s="0" t="n">
        <v>34459.29</v>
      </c>
      <c r="Q701" s="0" t="n">
        <v>42047.91</v>
      </c>
      <c r="S701" s="0" t="s">
        <v>303</v>
      </c>
    </row>
    <row r="702" customFormat="false" ht="14" hidden="true" customHeight="false" outlineLevel="0" collapsed="false">
      <c r="A702" s="0" t="str">
        <f aca="false">SUBSTITUTE(C702&amp;D702&amp;E702&amp;F702&amp;G702&amp;H702&amp;I702," ","")</f>
        <v>AgenteenlaEntidadCompradoraoBackOfficeAgenteprofesionalCienciassociales,humanasyafinesHoraextranocturna PlatinoZona3NA</v>
      </c>
      <c r="B702" s="0" t="s">
        <v>1033</v>
      </c>
      <c r="C702" s="0" t="s">
        <v>196</v>
      </c>
      <c r="D702" s="0" t="s">
        <v>56</v>
      </c>
      <c r="E702" s="0" t="s">
        <v>57</v>
      </c>
      <c r="F702" s="0" t="s">
        <v>197</v>
      </c>
      <c r="G702" s="0" t="s">
        <v>198</v>
      </c>
      <c r="H702" s="0" t="s">
        <v>390</v>
      </c>
      <c r="I702" s="0" t="s">
        <v>35</v>
      </c>
      <c r="J702" s="0" t="s">
        <v>325</v>
      </c>
      <c r="K702" s="0" t="n">
        <v>34742.5364348924</v>
      </c>
      <c r="L702" s="0" t="n">
        <v>44370.45</v>
      </c>
      <c r="M702" s="0" t="n">
        <v>61714.6670784161</v>
      </c>
      <c r="N702" s="0" t="n">
        <v>33388.065</v>
      </c>
      <c r="O702" s="0" t="n">
        <v>34035.975</v>
      </c>
      <c r="P702" s="0" t="n">
        <v>43550.73</v>
      </c>
      <c r="Q702" s="0" t="n">
        <v>58361.58</v>
      </c>
      <c r="S702" s="0" t="s">
        <v>303</v>
      </c>
    </row>
    <row r="703" customFormat="false" ht="14" hidden="true" customHeight="false" outlineLevel="0" collapsed="false">
      <c r="A703" s="0" t="str">
        <f aca="false">SUBSTITUTE(C703&amp;D703&amp;E703&amp;F703&amp;G703&amp;H703&amp;I703," ","")</f>
        <v>AgenteenlaEntidadCompradoraoBackOfficeAgenteprofesionalCienciassociales,humanasyafinesHoraextradominicalyfestivoPlatinoZona3NA</v>
      </c>
      <c r="B703" s="0" t="s">
        <v>1034</v>
      </c>
      <c r="C703" s="0" t="s">
        <v>196</v>
      </c>
      <c r="D703" s="0" t="s">
        <v>56</v>
      </c>
      <c r="E703" s="0" t="s">
        <v>57</v>
      </c>
      <c r="F703" s="0" t="s">
        <v>194</v>
      </c>
      <c r="G703" s="0" t="s">
        <v>198</v>
      </c>
      <c r="H703" s="0" t="s">
        <v>390</v>
      </c>
      <c r="I703" s="0" t="s">
        <v>35</v>
      </c>
      <c r="J703" s="0" t="s">
        <v>325</v>
      </c>
      <c r="K703" s="0" t="n">
        <v>44169.7394550313</v>
      </c>
      <c r="L703" s="0" t="n">
        <v>50709.825</v>
      </c>
      <c r="M703" s="0" t="n">
        <v>70531.0480896184</v>
      </c>
      <c r="N703" s="0" t="n">
        <v>47697.975</v>
      </c>
      <c r="O703" s="0" t="n">
        <v>38799.045</v>
      </c>
      <c r="P703" s="0" t="n">
        <v>48095.415</v>
      </c>
      <c r="Q703" s="0" t="n">
        <v>64971.09</v>
      </c>
      <c r="S703" s="0" t="s">
        <v>303</v>
      </c>
    </row>
    <row r="704" customFormat="false" ht="14" hidden="true" customHeight="false" outlineLevel="0" collapsed="false">
      <c r="A704" s="0" t="str">
        <f aca="false">SUBSTITUTE(C704&amp;D704&amp;E704&amp;F704&amp;G704&amp;H704&amp;I704," ","")</f>
        <v>AgenteenlaEntidadCompradoraoBackOfficeAgenteprofesionalCienciassociales,humanasyafinesServicio7x24PlatinoZona3NA</v>
      </c>
      <c r="B704" s="0" t="s">
        <v>1035</v>
      </c>
      <c r="C704" s="0" t="s">
        <v>196</v>
      </c>
      <c r="D704" s="0" t="s">
        <v>56</v>
      </c>
      <c r="E704" s="0" t="s">
        <v>57</v>
      </c>
      <c r="F704" s="0" t="s">
        <v>55</v>
      </c>
      <c r="G704" s="0" t="s">
        <v>198</v>
      </c>
      <c r="H704" s="0" t="s">
        <v>390</v>
      </c>
      <c r="I704" s="0" t="s">
        <v>35</v>
      </c>
      <c r="J704" s="0" t="s">
        <v>305</v>
      </c>
      <c r="K704" s="0" t="n">
        <v>16257059.2812908</v>
      </c>
      <c r="L704" s="0" t="n">
        <v>25986294.585</v>
      </c>
      <c r="M704" s="0" t="n">
        <v>27253196.9818285</v>
      </c>
      <c r="N704" s="0" t="n">
        <v>21797634.06</v>
      </c>
      <c r="O704" s="0" t="n">
        <v>21878465.49</v>
      </c>
      <c r="P704" s="0" t="n">
        <v>35099448.885</v>
      </c>
      <c r="Q704" s="0" t="n">
        <v>26870922.54</v>
      </c>
      <c r="S704" s="0" t="s">
        <v>303</v>
      </c>
    </row>
    <row r="705" customFormat="false" ht="14" hidden="true" customHeight="false" outlineLevel="0" collapsed="false">
      <c r="A705" s="0" t="str">
        <f aca="false">SUBSTITUTE(C705&amp;D705&amp;E705&amp;F705&amp;G705&amp;H705&amp;I705," ","")</f>
        <v>AgenteenlaEntidadCompradoraoBackOfficeAgenteprofesionalIngeniería,arquitectura,urbanismoyafinesJornadaOrdinariaPlataZona1NA</v>
      </c>
      <c r="B705" s="0" t="s">
        <v>1036</v>
      </c>
      <c r="C705" s="0" t="s">
        <v>196</v>
      </c>
      <c r="D705" s="0" t="s">
        <v>56</v>
      </c>
      <c r="E705" s="0" t="s">
        <v>59</v>
      </c>
      <c r="F705" s="0" t="s">
        <v>53</v>
      </c>
      <c r="G705" s="0" t="s">
        <v>195</v>
      </c>
      <c r="H705" s="0" t="s">
        <v>379</v>
      </c>
      <c r="I705" s="0" t="s">
        <v>35</v>
      </c>
      <c r="J705" s="0" t="s">
        <v>36</v>
      </c>
      <c r="K705" s="0" t="n">
        <v>4944415.6571242</v>
      </c>
      <c r="L705" s="0" t="n">
        <v>5274907.515</v>
      </c>
      <c r="M705" s="0" t="n">
        <v>6394082.16869892</v>
      </c>
      <c r="N705" s="0" t="n">
        <v>5682167.595</v>
      </c>
      <c r="O705" s="0" t="n">
        <v>5940080.28</v>
      </c>
      <c r="P705" s="0" t="n">
        <v>6321577.14</v>
      </c>
      <c r="Q705" s="0" t="n">
        <v>5849963.865</v>
      </c>
      <c r="S705" s="0" t="s">
        <v>303</v>
      </c>
    </row>
    <row r="706" customFormat="false" ht="14" hidden="true" customHeight="false" outlineLevel="0" collapsed="false">
      <c r="A706" s="0" t="str">
        <f aca="false">SUBSTITUTE(C706&amp;D706&amp;E706&amp;F706&amp;G706&amp;H706&amp;I706," ","")</f>
        <v>AgenteenlaEntidadCompradoraoBackOfficeAgenteprofesionalIngeniería,arquitectura,urbanismoyafinesHoraextradiurnaPlataZona1NA</v>
      </c>
      <c r="B706" s="0" t="s">
        <v>1037</v>
      </c>
      <c r="C706" s="0" t="s">
        <v>196</v>
      </c>
      <c r="D706" s="0" t="s">
        <v>56</v>
      </c>
      <c r="E706" s="0" t="s">
        <v>59</v>
      </c>
      <c r="F706" s="0" t="s">
        <v>192</v>
      </c>
      <c r="G706" s="0" t="s">
        <v>195</v>
      </c>
      <c r="H706" s="0" t="s">
        <v>379</v>
      </c>
      <c r="I706" s="0" t="s">
        <v>35</v>
      </c>
      <c r="J706" s="0" t="s">
        <v>325</v>
      </c>
      <c r="K706" s="0" t="n">
        <v>25315.3334147536</v>
      </c>
      <c r="L706" s="0" t="n">
        <v>28746.09</v>
      </c>
      <c r="M706" s="0" t="n">
        <v>41628.1391191336</v>
      </c>
      <c r="N706" s="0" t="n">
        <v>23848.47</v>
      </c>
      <c r="O706" s="0" t="n">
        <v>24510.87</v>
      </c>
      <c r="P706" s="0" t="n">
        <v>30943.395</v>
      </c>
      <c r="Q706" s="0" t="n">
        <v>37883.07</v>
      </c>
      <c r="S706" s="0" t="s">
        <v>303</v>
      </c>
    </row>
    <row r="707" customFormat="false" ht="14" hidden="true" customHeight="false" outlineLevel="0" collapsed="false">
      <c r="A707" s="0" t="str">
        <f aca="false">SUBSTITUTE(C707&amp;D707&amp;E707&amp;F707&amp;G707&amp;H707&amp;I707," ","")</f>
        <v>AgenteenlaEntidadCompradoraoBackOfficeAgenteprofesionalIngeniería,arquitectura,urbanismoyafinesHoraextranocturna PlataZona1NA</v>
      </c>
      <c r="B707" s="0" t="s">
        <v>1038</v>
      </c>
      <c r="C707" s="0" t="s">
        <v>196</v>
      </c>
      <c r="D707" s="0" t="s">
        <v>56</v>
      </c>
      <c r="E707" s="0" t="s">
        <v>59</v>
      </c>
      <c r="F707" s="0" t="s">
        <v>197</v>
      </c>
      <c r="G707" s="0" t="s">
        <v>195</v>
      </c>
      <c r="H707" s="0" t="s">
        <v>379</v>
      </c>
      <c r="I707" s="0" t="s">
        <v>35</v>
      </c>
      <c r="J707" s="0" t="s">
        <v>325</v>
      </c>
      <c r="K707" s="0" t="n">
        <v>34742.5364348924</v>
      </c>
      <c r="L707" s="0" t="n">
        <v>40244.94</v>
      </c>
      <c r="M707" s="0" t="n">
        <v>58279.394766787</v>
      </c>
      <c r="N707" s="0" t="n">
        <v>33388.065</v>
      </c>
      <c r="O707" s="0" t="n">
        <v>34035.975</v>
      </c>
      <c r="P707" s="0" t="n">
        <v>39107.475</v>
      </c>
      <c r="Q707" s="0" t="n">
        <v>52580.07</v>
      </c>
      <c r="S707" s="0" t="s">
        <v>303</v>
      </c>
    </row>
    <row r="708" customFormat="false" ht="14" hidden="true" customHeight="false" outlineLevel="0" collapsed="false">
      <c r="A708" s="0" t="str">
        <f aca="false">SUBSTITUTE(C708&amp;D708&amp;E708&amp;F708&amp;G708&amp;H708&amp;I708," ","")</f>
        <v>AgenteenlaEntidadCompradoraoBackOfficeAgenteprofesionalIngeniería,arquitectura,urbanismoyafinesHoraextradominicalyfestivoPlataZona1NA</v>
      </c>
      <c r="B708" s="0" t="s">
        <v>1039</v>
      </c>
      <c r="C708" s="0" t="s">
        <v>196</v>
      </c>
      <c r="D708" s="0" t="s">
        <v>56</v>
      </c>
      <c r="E708" s="0" t="s">
        <v>59</v>
      </c>
      <c r="F708" s="0" t="s">
        <v>194</v>
      </c>
      <c r="G708" s="0" t="s">
        <v>195</v>
      </c>
      <c r="H708" s="0" t="s">
        <v>379</v>
      </c>
      <c r="I708" s="0" t="s">
        <v>35</v>
      </c>
      <c r="J708" s="0" t="s">
        <v>325</v>
      </c>
      <c r="K708" s="0" t="n">
        <v>44169.7394550313</v>
      </c>
      <c r="L708" s="0" t="n">
        <v>45994.365</v>
      </c>
      <c r="M708" s="0" t="n">
        <v>66605.0225906138</v>
      </c>
      <c r="N708" s="0" t="n">
        <v>47697.975</v>
      </c>
      <c r="O708" s="0" t="n">
        <v>38799.045</v>
      </c>
      <c r="P708" s="0" t="n">
        <v>43188.48</v>
      </c>
      <c r="Q708" s="0" t="n">
        <v>58535.46</v>
      </c>
      <c r="S708" s="0" t="s">
        <v>303</v>
      </c>
    </row>
    <row r="709" customFormat="false" ht="14" hidden="true" customHeight="false" outlineLevel="0" collapsed="false">
      <c r="A709" s="0" t="str">
        <f aca="false">SUBSTITUTE(C709&amp;D709&amp;E709&amp;F709&amp;G709&amp;H709&amp;I709," ","")</f>
        <v>AgenteenlaEntidadCompradoraoBackOfficeAgenteprofesionalIngeniería,arquitectura,urbanismoyafinesServicio7x24PlataZona1NA</v>
      </c>
      <c r="B709" s="0" t="s">
        <v>1040</v>
      </c>
      <c r="C709" s="0" t="s">
        <v>196</v>
      </c>
      <c r="D709" s="0" t="s">
        <v>56</v>
      </c>
      <c r="E709" s="0" t="s">
        <v>59</v>
      </c>
      <c r="F709" s="0" t="s">
        <v>55</v>
      </c>
      <c r="G709" s="0" t="s">
        <v>195</v>
      </c>
      <c r="H709" s="0" t="s">
        <v>379</v>
      </c>
      <c r="I709" s="0" t="s">
        <v>35</v>
      </c>
      <c r="J709" s="0" t="s">
        <v>305</v>
      </c>
      <c r="K709" s="0" t="n">
        <v>16257059.2812908</v>
      </c>
      <c r="L709" s="0" t="n">
        <v>23570334.45</v>
      </c>
      <c r="M709" s="0" t="n">
        <v>25736180.7290132</v>
      </c>
      <c r="N709" s="0" t="n">
        <v>21535576.2</v>
      </c>
      <c r="O709" s="0" t="n">
        <v>21878465.49</v>
      </c>
      <c r="P709" s="0" t="n">
        <v>31518143.955</v>
      </c>
      <c r="Q709" s="0" t="n">
        <v>24209306.19</v>
      </c>
      <c r="S709" s="0" t="s">
        <v>303</v>
      </c>
    </row>
    <row r="710" customFormat="false" ht="14" hidden="true" customHeight="false" outlineLevel="0" collapsed="false">
      <c r="A710" s="0" t="str">
        <f aca="false">SUBSTITUTE(C710&amp;D710&amp;E710&amp;F710&amp;G710&amp;H710&amp;I710," ","")</f>
        <v>AgenteenlaEntidadCompradoraoBackOfficeAgenteprofesionalIngeniería,arquitectura,urbanismoyafinesJornadaOrdinariaOroZona1NA</v>
      </c>
      <c r="B710" s="0" t="s">
        <v>1041</v>
      </c>
      <c r="C710" s="0" t="s">
        <v>196</v>
      </c>
      <c r="D710" s="0" t="s">
        <v>56</v>
      </c>
      <c r="E710" s="0" t="s">
        <v>59</v>
      </c>
      <c r="F710" s="0" t="s">
        <v>53</v>
      </c>
      <c r="G710" s="0" t="s">
        <v>54</v>
      </c>
      <c r="H710" s="0" t="s">
        <v>379</v>
      </c>
      <c r="I710" s="0" t="s">
        <v>35</v>
      </c>
      <c r="J710" s="0" t="s">
        <v>36</v>
      </c>
      <c r="K710" s="0" t="n">
        <v>4944415.6571242</v>
      </c>
      <c r="L710" s="0" t="n">
        <v>5380406.1</v>
      </c>
      <c r="M710" s="0" t="n">
        <v>6577136.33900235</v>
      </c>
      <c r="N710" s="0" t="n">
        <v>5702641.965</v>
      </c>
      <c r="O710" s="0" t="n">
        <v>5940080.28</v>
      </c>
      <c r="P710" s="0" t="n">
        <v>6454662.615</v>
      </c>
      <c r="Q710" s="0" t="n">
        <v>6109308.99</v>
      </c>
      <c r="S710" s="0" t="s">
        <v>303</v>
      </c>
    </row>
    <row r="711" customFormat="false" ht="14" hidden="true" customHeight="false" outlineLevel="0" collapsed="false">
      <c r="A711" s="0" t="str">
        <f aca="false">SUBSTITUTE(C711&amp;D711&amp;E711&amp;F711&amp;G711&amp;H711&amp;I711," ","")</f>
        <v>AgenteenlaEntidadCompradoraoBackOfficeAgenteprofesionalIngeniería,arquitectura,urbanismoyafinesHoraextradiurnaOroZona1NA</v>
      </c>
      <c r="B711" s="0" t="s">
        <v>1042</v>
      </c>
      <c r="C711" s="0" t="s">
        <v>196</v>
      </c>
      <c r="D711" s="0" t="s">
        <v>56</v>
      </c>
      <c r="E711" s="0" t="s">
        <v>59</v>
      </c>
      <c r="F711" s="0" t="s">
        <v>192</v>
      </c>
      <c r="G711" s="0" t="s">
        <v>54</v>
      </c>
      <c r="H711" s="0" t="s">
        <v>379</v>
      </c>
      <c r="I711" s="0" t="s">
        <v>35</v>
      </c>
      <c r="J711" s="0" t="s">
        <v>325</v>
      </c>
      <c r="K711" s="0" t="n">
        <v>25315.3334147536</v>
      </c>
      <c r="L711" s="0" t="n">
        <v>29321.55</v>
      </c>
      <c r="M711" s="0" t="n">
        <v>42819.8980403799</v>
      </c>
      <c r="N711" s="0" t="n">
        <v>23848.47</v>
      </c>
      <c r="O711" s="0" t="n">
        <v>24510.87</v>
      </c>
      <c r="P711" s="0" t="n">
        <v>31594.41</v>
      </c>
      <c r="Q711" s="0" t="n">
        <v>39562.875</v>
      </c>
      <c r="S711" s="0" t="s">
        <v>303</v>
      </c>
    </row>
    <row r="712" customFormat="false" ht="14" hidden="true" customHeight="false" outlineLevel="0" collapsed="false">
      <c r="A712" s="0" t="str">
        <f aca="false">SUBSTITUTE(C712&amp;D712&amp;E712&amp;F712&amp;G712&amp;H712&amp;I712," ","")</f>
        <v>AgenteenlaEntidadCompradoraoBackOfficeAgenteprofesionalIngeniería,arquitectura,urbanismoyafinesHoraextranocturna OroZona1NA</v>
      </c>
      <c r="B712" s="0" t="s">
        <v>1043</v>
      </c>
      <c r="C712" s="0" t="s">
        <v>196</v>
      </c>
      <c r="D712" s="0" t="s">
        <v>56</v>
      </c>
      <c r="E712" s="0" t="s">
        <v>59</v>
      </c>
      <c r="F712" s="0" t="s">
        <v>197</v>
      </c>
      <c r="G712" s="0" t="s">
        <v>54</v>
      </c>
      <c r="H712" s="0" t="s">
        <v>379</v>
      </c>
      <c r="I712" s="0" t="s">
        <v>35</v>
      </c>
      <c r="J712" s="0" t="s">
        <v>325</v>
      </c>
      <c r="K712" s="0" t="n">
        <v>34742.5364348924</v>
      </c>
      <c r="L712" s="0" t="n">
        <v>41050.17</v>
      </c>
      <c r="M712" s="0" t="n">
        <v>59947.8572565319</v>
      </c>
      <c r="N712" s="0" t="n">
        <v>33388.065</v>
      </c>
      <c r="O712" s="0" t="n">
        <v>34035.975</v>
      </c>
      <c r="P712" s="0" t="n">
        <v>39930.3</v>
      </c>
      <c r="Q712" s="0" t="n">
        <v>54911.925</v>
      </c>
      <c r="S712" s="0" t="s">
        <v>303</v>
      </c>
    </row>
    <row r="713" customFormat="false" ht="14" hidden="true" customHeight="false" outlineLevel="0" collapsed="false">
      <c r="A713" s="0" t="str">
        <f aca="false">SUBSTITUTE(C713&amp;D713&amp;E713&amp;F713&amp;G713&amp;H713&amp;I713," ","")</f>
        <v>AgenteenlaEntidadCompradoraoBackOfficeAgenteprofesionalIngeniería,arquitectura,urbanismoyafinesHoraextradominicalyfestivoOroZona1NA</v>
      </c>
      <c r="B713" s="0" t="s">
        <v>1044</v>
      </c>
      <c r="C713" s="0" t="s">
        <v>196</v>
      </c>
      <c r="D713" s="0" t="s">
        <v>56</v>
      </c>
      <c r="E713" s="0" t="s">
        <v>59</v>
      </c>
      <c r="F713" s="0" t="s">
        <v>194</v>
      </c>
      <c r="G713" s="0" t="s">
        <v>54</v>
      </c>
      <c r="H713" s="0" t="s">
        <v>379</v>
      </c>
      <c r="I713" s="0" t="s">
        <v>35</v>
      </c>
      <c r="J713" s="0" t="s">
        <v>325</v>
      </c>
      <c r="K713" s="0" t="n">
        <v>44169.7394550313</v>
      </c>
      <c r="L713" s="0" t="n">
        <v>46914.48</v>
      </c>
      <c r="M713" s="0" t="n">
        <v>68511.8368646079</v>
      </c>
      <c r="N713" s="0" t="n">
        <v>47697.975</v>
      </c>
      <c r="O713" s="0" t="n">
        <v>38799.045</v>
      </c>
      <c r="P713" s="0" t="n">
        <v>44097.21</v>
      </c>
      <c r="Q713" s="0" t="n">
        <v>61131.24</v>
      </c>
      <c r="S713" s="0" t="s">
        <v>303</v>
      </c>
    </row>
    <row r="714" customFormat="false" ht="14" hidden="true" customHeight="false" outlineLevel="0" collapsed="false">
      <c r="A714" s="0" t="str">
        <f aca="false">SUBSTITUTE(C714&amp;D714&amp;E714&amp;F714&amp;G714&amp;H714&amp;I714," ","")</f>
        <v>AgenteenlaEntidadCompradoraoBackOfficeAgenteprofesionalIngeniería,arquitectura,urbanismoyafinesServicio7x24OroZona1NA</v>
      </c>
      <c r="B714" s="0" t="s">
        <v>1045</v>
      </c>
      <c r="C714" s="0" t="s">
        <v>196</v>
      </c>
      <c r="D714" s="0" t="s">
        <v>56</v>
      </c>
      <c r="E714" s="0" t="s">
        <v>59</v>
      </c>
      <c r="F714" s="0" t="s">
        <v>55</v>
      </c>
      <c r="G714" s="0" t="s">
        <v>54</v>
      </c>
      <c r="H714" s="0" t="s">
        <v>379</v>
      </c>
      <c r="I714" s="0" t="s">
        <v>35</v>
      </c>
      <c r="J714" s="0" t="s">
        <v>305</v>
      </c>
      <c r="K714" s="0" t="n">
        <v>16257059.2812908</v>
      </c>
      <c r="L714" s="0" t="n">
        <v>19415017.485</v>
      </c>
      <c r="M714" s="0" t="n">
        <v>26472973.7644845</v>
      </c>
      <c r="N714" s="0" t="n">
        <v>21597971.175</v>
      </c>
      <c r="O714" s="0" t="n">
        <v>21878465.49</v>
      </c>
      <c r="P714" s="0" t="n">
        <v>32181684.525</v>
      </c>
      <c r="Q714" s="0" t="n">
        <v>25282572.21</v>
      </c>
      <c r="S714" s="0" t="s">
        <v>303</v>
      </c>
    </row>
    <row r="715" customFormat="false" ht="14" hidden="true" customHeight="false" outlineLevel="0" collapsed="false">
      <c r="A715" s="0" t="str">
        <f aca="false">SUBSTITUTE(C715&amp;D715&amp;E715&amp;F715&amp;G715&amp;H715&amp;I715," ","")</f>
        <v>AgenteenlaEntidadCompradoraoBackOfficeAgenteprofesionalIngeniería,arquitectura,urbanismoyafinesJornadaOrdinariaPlatinoZona1NA</v>
      </c>
      <c r="B715" s="0" t="s">
        <v>1046</v>
      </c>
      <c r="C715" s="0" t="s">
        <v>196</v>
      </c>
      <c r="D715" s="0" t="s">
        <v>56</v>
      </c>
      <c r="E715" s="0" t="s">
        <v>59</v>
      </c>
      <c r="F715" s="0" t="s">
        <v>53</v>
      </c>
      <c r="G715" s="0" t="s">
        <v>198</v>
      </c>
      <c r="H715" s="0" t="s">
        <v>379</v>
      </c>
      <c r="I715" s="0" t="s">
        <v>35</v>
      </c>
      <c r="J715" s="0" t="s">
        <v>36</v>
      </c>
      <c r="K715" s="0" t="n">
        <v>4944415.6571242</v>
      </c>
      <c r="L715" s="0" t="n">
        <v>5538653.46</v>
      </c>
      <c r="M715" s="0" t="n">
        <v>6770980.61660337</v>
      </c>
      <c r="N715" s="0" t="n">
        <v>5723116.335</v>
      </c>
      <c r="O715" s="0" t="n">
        <v>5940080.28</v>
      </c>
      <c r="P715" s="0" t="n">
        <v>6593472.675</v>
      </c>
      <c r="Q715" s="0" t="n">
        <v>6493120.11</v>
      </c>
      <c r="S715" s="0" t="s">
        <v>303</v>
      </c>
    </row>
    <row r="716" customFormat="false" ht="14" hidden="true" customHeight="false" outlineLevel="0" collapsed="false">
      <c r="A716" s="0" t="str">
        <f aca="false">SUBSTITUTE(C716&amp;D716&amp;E716&amp;F716&amp;G716&amp;H716&amp;I716," ","")</f>
        <v>AgenteenlaEntidadCompradoraoBackOfficeAgenteprofesionalIngeniería,arquitectura,urbanismoyafinesHoraextradiurnaPlatinoZona1NA</v>
      </c>
      <c r="B716" s="0" t="s">
        <v>1047</v>
      </c>
      <c r="C716" s="0" t="s">
        <v>196</v>
      </c>
      <c r="D716" s="0" t="s">
        <v>56</v>
      </c>
      <c r="E716" s="0" t="s">
        <v>59</v>
      </c>
      <c r="F716" s="0" t="s">
        <v>192</v>
      </c>
      <c r="G716" s="0" t="s">
        <v>198</v>
      </c>
      <c r="H716" s="0" t="s">
        <v>379</v>
      </c>
      <c r="I716" s="0" t="s">
        <v>35</v>
      </c>
      <c r="J716" s="0" t="s">
        <v>325</v>
      </c>
      <c r="K716" s="0" t="n">
        <v>25315.3334147536</v>
      </c>
      <c r="L716" s="0" t="n">
        <v>30183.705</v>
      </c>
      <c r="M716" s="0" t="n">
        <v>44081.9050560115</v>
      </c>
      <c r="N716" s="0" t="n">
        <v>23848.47</v>
      </c>
      <c r="O716" s="0" t="n">
        <v>24510.87</v>
      </c>
      <c r="P716" s="0" t="n">
        <v>32274.405</v>
      </c>
      <c r="Q716" s="0" t="n">
        <v>42047.91</v>
      </c>
      <c r="S716" s="0" t="s">
        <v>303</v>
      </c>
    </row>
    <row r="717" customFormat="false" ht="14" hidden="true" customHeight="false" outlineLevel="0" collapsed="false">
      <c r="A717" s="0" t="str">
        <f aca="false">SUBSTITUTE(C717&amp;D717&amp;E717&amp;F717&amp;G717&amp;H717&amp;I717," ","")</f>
        <v>AgenteenlaEntidadCompradoraoBackOfficeAgenteprofesionalIngeniería,arquitectura,urbanismoyafinesHoraextranocturna PlatinoZona1NA</v>
      </c>
      <c r="B717" s="0" t="s">
        <v>1048</v>
      </c>
      <c r="C717" s="0" t="s">
        <v>196</v>
      </c>
      <c r="D717" s="0" t="s">
        <v>56</v>
      </c>
      <c r="E717" s="0" t="s">
        <v>59</v>
      </c>
      <c r="F717" s="0" t="s">
        <v>197</v>
      </c>
      <c r="G717" s="0" t="s">
        <v>198</v>
      </c>
      <c r="H717" s="0" t="s">
        <v>379</v>
      </c>
      <c r="I717" s="0" t="s">
        <v>35</v>
      </c>
      <c r="J717" s="0" t="s">
        <v>325</v>
      </c>
      <c r="K717" s="0" t="n">
        <v>34742.5364348924</v>
      </c>
      <c r="L717" s="0" t="n">
        <v>42256.98</v>
      </c>
      <c r="M717" s="0" t="n">
        <v>61714.6670784161</v>
      </c>
      <c r="N717" s="0" t="n">
        <v>33388.065</v>
      </c>
      <c r="O717" s="0" t="n">
        <v>34035.975</v>
      </c>
      <c r="P717" s="0" t="n">
        <v>40789.35</v>
      </c>
      <c r="Q717" s="0" t="n">
        <v>58361.58</v>
      </c>
      <c r="S717" s="0" t="s">
        <v>303</v>
      </c>
    </row>
    <row r="718" customFormat="false" ht="14" hidden="true" customHeight="false" outlineLevel="0" collapsed="false">
      <c r="A718" s="0" t="str">
        <f aca="false">SUBSTITUTE(C718&amp;D718&amp;E718&amp;F718&amp;G718&amp;H718&amp;I718," ","")</f>
        <v>AgenteenlaEntidadCompradoraoBackOfficeAgenteprofesionalIngeniería,arquitectura,urbanismoyafinesHoraextradominicalyfestivoPlatinoZona1NA</v>
      </c>
      <c r="B718" s="0" t="s">
        <v>1049</v>
      </c>
      <c r="C718" s="0" t="s">
        <v>196</v>
      </c>
      <c r="D718" s="0" t="s">
        <v>56</v>
      </c>
      <c r="E718" s="0" t="s">
        <v>59</v>
      </c>
      <c r="F718" s="0" t="s">
        <v>194</v>
      </c>
      <c r="G718" s="0" t="s">
        <v>198</v>
      </c>
      <c r="H718" s="0" t="s">
        <v>379</v>
      </c>
      <c r="I718" s="0" t="s">
        <v>35</v>
      </c>
      <c r="J718" s="0" t="s">
        <v>325</v>
      </c>
      <c r="K718" s="0" t="n">
        <v>44169.7394550313</v>
      </c>
      <c r="L718" s="0" t="n">
        <v>48294.135</v>
      </c>
      <c r="M718" s="0" t="n">
        <v>70531.0480896184</v>
      </c>
      <c r="N718" s="0" t="n">
        <v>47697.975</v>
      </c>
      <c r="O718" s="0" t="n">
        <v>38799.045</v>
      </c>
      <c r="P718" s="0" t="n">
        <v>45046.305</v>
      </c>
      <c r="Q718" s="0" t="n">
        <v>64971.09</v>
      </c>
      <c r="S718" s="0" t="s">
        <v>303</v>
      </c>
    </row>
    <row r="719" customFormat="false" ht="14" hidden="true" customHeight="false" outlineLevel="0" collapsed="false">
      <c r="A719" s="0" t="str">
        <f aca="false">SUBSTITUTE(C719&amp;D719&amp;E719&amp;F719&amp;G719&amp;H719&amp;I719," ","")</f>
        <v>AgenteenlaEntidadCompradoraoBackOfficeAgenteprofesionalIngeniería,arquitectura,urbanismoyafinesServicio7x24PlatinoZona1NA</v>
      </c>
      <c r="B719" s="0" t="s">
        <v>1050</v>
      </c>
      <c r="C719" s="0" t="s">
        <v>196</v>
      </c>
      <c r="D719" s="0" t="s">
        <v>56</v>
      </c>
      <c r="E719" s="0" t="s">
        <v>59</v>
      </c>
      <c r="F719" s="0" t="s">
        <v>55</v>
      </c>
      <c r="G719" s="0" t="s">
        <v>198</v>
      </c>
      <c r="H719" s="0" t="s">
        <v>379</v>
      </c>
      <c r="I719" s="0" t="s">
        <v>35</v>
      </c>
      <c r="J719" s="0" t="s">
        <v>305</v>
      </c>
      <c r="K719" s="0" t="n">
        <v>16257059.2812908</v>
      </c>
      <c r="L719" s="0" t="n">
        <v>24748851.69</v>
      </c>
      <c r="M719" s="0" t="n">
        <v>27253196.9818285</v>
      </c>
      <c r="N719" s="0" t="n">
        <v>21660365.115</v>
      </c>
      <c r="O719" s="0" t="n">
        <v>21878465.49</v>
      </c>
      <c r="P719" s="0" t="n">
        <v>32873763.15</v>
      </c>
      <c r="Q719" s="0" t="n">
        <v>26870922.54</v>
      </c>
      <c r="S719" s="0" t="s">
        <v>303</v>
      </c>
    </row>
    <row r="720" customFormat="false" ht="14" hidden="true" customHeight="false" outlineLevel="0" collapsed="false">
      <c r="A720" s="0" t="str">
        <f aca="false">SUBSTITUTE(C720&amp;D720&amp;E720&amp;F720&amp;G720&amp;H720&amp;I720," ","")</f>
        <v>AgenteenlaEntidadCompradoraoBackOfficeAgenteprofesionalIngeniería,arquitectura,urbanismoyafinesJornadaOrdinariaPlataZona2NA</v>
      </c>
      <c r="B720" s="0" t="s">
        <v>1051</v>
      </c>
      <c r="C720" s="0" t="s">
        <v>196</v>
      </c>
      <c r="D720" s="0" t="s">
        <v>56</v>
      </c>
      <c r="E720" s="0" t="s">
        <v>59</v>
      </c>
      <c r="F720" s="0" t="s">
        <v>53</v>
      </c>
      <c r="G720" s="0" t="s">
        <v>195</v>
      </c>
      <c r="H720" s="0" t="s">
        <v>385</v>
      </c>
      <c r="I720" s="0" t="s">
        <v>35</v>
      </c>
      <c r="J720" s="0" t="s">
        <v>36</v>
      </c>
      <c r="K720" s="0" t="n">
        <v>4944415.6571242</v>
      </c>
      <c r="L720" s="0" t="n">
        <v>5433154.875</v>
      </c>
      <c r="M720" s="0" t="n">
        <v>6394082.16869892</v>
      </c>
      <c r="N720" s="0" t="n">
        <v>5706736.425</v>
      </c>
      <c r="O720" s="0" t="n">
        <v>5940080.28</v>
      </c>
      <c r="P720" s="0" t="n">
        <v>6717965.58</v>
      </c>
      <c r="Q720" s="0" t="n">
        <v>5849963.865</v>
      </c>
      <c r="S720" s="0" t="s">
        <v>303</v>
      </c>
    </row>
    <row r="721" customFormat="false" ht="14" hidden="true" customHeight="false" outlineLevel="0" collapsed="false">
      <c r="A721" s="0" t="str">
        <f aca="false">SUBSTITUTE(C721&amp;D721&amp;E721&amp;F721&amp;G721&amp;H721&amp;I721," ","")</f>
        <v>AgenteenlaEntidadCompradoraoBackOfficeAgenteprofesionalIngeniería,arquitectura,urbanismoyafinesHoraextradiurnaPlataZona2NA</v>
      </c>
      <c r="B721" s="0" t="s">
        <v>1052</v>
      </c>
      <c r="C721" s="0" t="s">
        <v>196</v>
      </c>
      <c r="D721" s="0" t="s">
        <v>56</v>
      </c>
      <c r="E721" s="0" t="s">
        <v>59</v>
      </c>
      <c r="F721" s="0" t="s">
        <v>192</v>
      </c>
      <c r="G721" s="0" t="s">
        <v>195</v>
      </c>
      <c r="H721" s="0" t="s">
        <v>385</v>
      </c>
      <c r="I721" s="0" t="s">
        <v>35</v>
      </c>
      <c r="J721" s="0" t="s">
        <v>325</v>
      </c>
      <c r="K721" s="0" t="n">
        <v>25315.3334147536</v>
      </c>
      <c r="L721" s="0" t="n">
        <v>29609.28</v>
      </c>
      <c r="M721" s="0" t="n">
        <v>41628.1391191336</v>
      </c>
      <c r="N721" s="0" t="n">
        <v>23848.47</v>
      </c>
      <c r="O721" s="0" t="n">
        <v>24510.87</v>
      </c>
      <c r="P721" s="0" t="n">
        <v>32884.02</v>
      </c>
      <c r="Q721" s="0" t="n">
        <v>37883.07</v>
      </c>
      <c r="S721" s="0" t="s">
        <v>303</v>
      </c>
    </row>
    <row r="722" customFormat="false" ht="14" hidden="true" customHeight="false" outlineLevel="0" collapsed="false">
      <c r="A722" s="0" t="str">
        <f aca="false">SUBSTITUTE(C722&amp;D722&amp;E722&amp;F722&amp;G722&amp;H722&amp;I722," ","")</f>
        <v>AgenteenlaEntidadCompradoraoBackOfficeAgenteprofesionalIngeniería,arquitectura,urbanismoyafinesHoraextranocturna PlataZona2NA</v>
      </c>
      <c r="B722" s="0" t="s">
        <v>1053</v>
      </c>
      <c r="C722" s="0" t="s">
        <v>196</v>
      </c>
      <c r="D722" s="0" t="s">
        <v>56</v>
      </c>
      <c r="E722" s="0" t="s">
        <v>59</v>
      </c>
      <c r="F722" s="0" t="s">
        <v>197</v>
      </c>
      <c r="G722" s="0" t="s">
        <v>195</v>
      </c>
      <c r="H722" s="0" t="s">
        <v>385</v>
      </c>
      <c r="I722" s="0" t="s">
        <v>35</v>
      </c>
      <c r="J722" s="0" t="s">
        <v>325</v>
      </c>
      <c r="K722" s="0" t="n">
        <v>34742.5364348924</v>
      </c>
      <c r="L722" s="0" t="n">
        <v>41452.785</v>
      </c>
      <c r="M722" s="0" t="n">
        <v>58279.394766787</v>
      </c>
      <c r="N722" s="0" t="n">
        <v>33388.065</v>
      </c>
      <c r="O722" s="0" t="n">
        <v>34035.975</v>
      </c>
      <c r="P722" s="0" t="n">
        <v>41559.39</v>
      </c>
      <c r="Q722" s="0" t="n">
        <v>52580.07</v>
      </c>
      <c r="S722" s="0" t="s">
        <v>303</v>
      </c>
    </row>
    <row r="723" customFormat="false" ht="14" hidden="true" customHeight="false" outlineLevel="0" collapsed="false">
      <c r="A723" s="0" t="str">
        <f aca="false">SUBSTITUTE(C723&amp;D723&amp;E723&amp;F723&amp;G723&amp;H723&amp;I723," ","")</f>
        <v>AgenteenlaEntidadCompradoraoBackOfficeAgenteprofesionalIngeniería,arquitectura,urbanismoyafinesHoraextradominicalyfestivoPlataZona2NA</v>
      </c>
      <c r="B723" s="0" t="s">
        <v>1054</v>
      </c>
      <c r="C723" s="0" t="s">
        <v>196</v>
      </c>
      <c r="D723" s="0" t="s">
        <v>56</v>
      </c>
      <c r="E723" s="0" t="s">
        <v>59</v>
      </c>
      <c r="F723" s="0" t="s">
        <v>194</v>
      </c>
      <c r="G723" s="0" t="s">
        <v>195</v>
      </c>
      <c r="H723" s="0" t="s">
        <v>385</v>
      </c>
      <c r="I723" s="0" t="s">
        <v>35</v>
      </c>
      <c r="J723" s="0" t="s">
        <v>325</v>
      </c>
      <c r="K723" s="0" t="n">
        <v>44169.7394550313</v>
      </c>
      <c r="L723" s="0" t="n">
        <v>47374.02</v>
      </c>
      <c r="M723" s="0" t="n">
        <v>66605.0225906138</v>
      </c>
      <c r="N723" s="0" t="n">
        <v>47697.975</v>
      </c>
      <c r="O723" s="0" t="n">
        <v>38799.045</v>
      </c>
      <c r="P723" s="0" t="n">
        <v>45896.04</v>
      </c>
      <c r="Q723" s="0" t="n">
        <v>58535.46</v>
      </c>
      <c r="S723" s="0" t="s">
        <v>303</v>
      </c>
    </row>
    <row r="724" customFormat="false" ht="14" hidden="true" customHeight="false" outlineLevel="0" collapsed="false">
      <c r="A724" s="0" t="str">
        <f aca="false">SUBSTITUTE(C724&amp;D724&amp;E724&amp;F724&amp;G724&amp;H724&amp;I724," ","")</f>
        <v>AgenteenlaEntidadCompradoraoBackOfficeAgenteprofesionalIngeniería,arquitectura,urbanismoyafinesServicio7x24PlataZona2NA</v>
      </c>
      <c r="B724" s="0" t="s">
        <v>1055</v>
      </c>
      <c r="C724" s="0" t="s">
        <v>196</v>
      </c>
      <c r="D724" s="0" t="s">
        <v>56</v>
      </c>
      <c r="E724" s="0" t="s">
        <v>59</v>
      </c>
      <c r="F724" s="0" t="s">
        <v>55</v>
      </c>
      <c r="G724" s="0" t="s">
        <v>195</v>
      </c>
      <c r="H724" s="0" t="s">
        <v>385</v>
      </c>
      <c r="I724" s="0" t="s">
        <v>35</v>
      </c>
      <c r="J724" s="0" t="s">
        <v>305</v>
      </c>
      <c r="K724" s="0" t="n">
        <v>16257059.2812908</v>
      </c>
      <c r="L724" s="0" t="n">
        <v>24277445.415</v>
      </c>
      <c r="M724" s="0" t="n">
        <v>25736180.7290132</v>
      </c>
      <c r="N724" s="0" t="n">
        <v>21610450.17</v>
      </c>
      <c r="O724" s="0" t="n">
        <v>21878465.49</v>
      </c>
      <c r="P724" s="0" t="n">
        <v>33494457.825</v>
      </c>
      <c r="Q724" s="0" t="n">
        <v>24209306.19</v>
      </c>
      <c r="S724" s="0" t="s">
        <v>303</v>
      </c>
    </row>
    <row r="725" customFormat="false" ht="14" hidden="true" customHeight="false" outlineLevel="0" collapsed="false">
      <c r="A725" s="0" t="str">
        <f aca="false">SUBSTITUTE(C725&amp;D725&amp;E725&amp;F725&amp;G725&amp;H725&amp;I725," ","")</f>
        <v>AgenteenlaEntidadCompradoraoBackOfficeAgenteprofesionalIngeniería,arquitectura,urbanismoyafinesJornadaOrdinariaOroZona2NA</v>
      </c>
      <c r="B725" s="0" t="s">
        <v>1056</v>
      </c>
      <c r="C725" s="0" t="s">
        <v>196</v>
      </c>
      <c r="D725" s="0" t="s">
        <v>56</v>
      </c>
      <c r="E725" s="0" t="s">
        <v>59</v>
      </c>
      <c r="F725" s="0" t="s">
        <v>53</v>
      </c>
      <c r="G725" s="0" t="s">
        <v>54</v>
      </c>
      <c r="H725" s="0" t="s">
        <v>385</v>
      </c>
      <c r="I725" s="0" t="s">
        <v>35</v>
      </c>
      <c r="J725" s="0" t="s">
        <v>36</v>
      </c>
      <c r="K725" s="0" t="n">
        <v>4944415.6571242</v>
      </c>
      <c r="L725" s="0" t="n">
        <v>5541818.49</v>
      </c>
      <c r="M725" s="0" t="n">
        <v>6577136.33900235</v>
      </c>
      <c r="N725" s="0" t="n">
        <v>5728439.34</v>
      </c>
      <c r="O725" s="0" t="n">
        <v>5940080.28</v>
      </c>
      <c r="P725" s="0" t="n">
        <v>6859396.26</v>
      </c>
      <c r="Q725" s="0" t="n">
        <v>6109308.99</v>
      </c>
      <c r="S725" s="0" t="s">
        <v>303</v>
      </c>
    </row>
    <row r="726" customFormat="false" ht="14" hidden="true" customHeight="false" outlineLevel="0" collapsed="false">
      <c r="A726" s="0" t="str">
        <f aca="false">SUBSTITUTE(C726&amp;D726&amp;E726&amp;F726&amp;G726&amp;H726&amp;I726," ","")</f>
        <v>AgenteenlaEntidadCompradoraoBackOfficeAgenteprofesionalIngeniería,arquitectura,urbanismoyafinesHoraextradiurnaOroZona2NA</v>
      </c>
      <c r="B726" s="0" t="s">
        <v>1057</v>
      </c>
      <c r="C726" s="0" t="s">
        <v>196</v>
      </c>
      <c r="D726" s="0" t="s">
        <v>56</v>
      </c>
      <c r="E726" s="0" t="s">
        <v>59</v>
      </c>
      <c r="F726" s="0" t="s">
        <v>192</v>
      </c>
      <c r="G726" s="0" t="s">
        <v>54</v>
      </c>
      <c r="H726" s="0" t="s">
        <v>385</v>
      </c>
      <c r="I726" s="0" t="s">
        <v>35</v>
      </c>
      <c r="J726" s="0" t="s">
        <v>325</v>
      </c>
      <c r="K726" s="0" t="n">
        <v>25315.3334147536</v>
      </c>
      <c r="L726" s="0" t="n">
        <v>30201.3</v>
      </c>
      <c r="M726" s="0" t="n">
        <v>42819.8980403799</v>
      </c>
      <c r="N726" s="0" t="n">
        <v>23848.47</v>
      </c>
      <c r="O726" s="0" t="n">
        <v>24510.87</v>
      </c>
      <c r="P726" s="0" t="n">
        <v>33575.4</v>
      </c>
      <c r="Q726" s="0" t="n">
        <v>39562.875</v>
      </c>
      <c r="S726" s="0" t="s">
        <v>303</v>
      </c>
    </row>
    <row r="727" customFormat="false" ht="14" hidden="true" customHeight="false" outlineLevel="0" collapsed="false">
      <c r="A727" s="0" t="str">
        <f aca="false">SUBSTITUTE(C727&amp;D727&amp;E727&amp;F727&amp;G727&amp;H727&amp;I727," ","")</f>
        <v>AgenteenlaEntidadCompradoraoBackOfficeAgenteprofesionalIngeniería,arquitectura,urbanismoyafinesHoraextranocturna OroZona2NA</v>
      </c>
      <c r="B727" s="0" t="s">
        <v>1058</v>
      </c>
      <c r="C727" s="0" t="s">
        <v>196</v>
      </c>
      <c r="D727" s="0" t="s">
        <v>56</v>
      </c>
      <c r="E727" s="0" t="s">
        <v>59</v>
      </c>
      <c r="F727" s="0" t="s">
        <v>197</v>
      </c>
      <c r="G727" s="0" t="s">
        <v>54</v>
      </c>
      <c r="H727" s="0" t="s">
        <v>385</v>
      </c>
      <c r="I727" s="0" t="s">
        <v>35</v>
      </c>
      <c r="J727" s="0" t="s">
        <v>325</v>
      </c>
      <c r="K727" s="0" t="n">
        <v>34742.5364348924</v>
      </c>
      <c r="L727" s="0" t="n">
        <v>42281.82</v>
      </c>
      <c r="M727" s="0" t="n">
        <v>59947.8572565319</v>
      </c>
      <c r="N727" s="0" t="n">
        <v>33388.065</v>
      </c>
      <c r="O727" s="0" t="n">
        <v>34035.975</v>
      </c>
      <c r="P727" s="0" t="n">
        <v>42433.965</v>
      </c>
      <c r="Q727" s="0" t="n">
        <v>54911.925</v>
      </c>
      <c r="S727" s="0" t="s">
        <v>303</v>
      </c>
    </row>
    <row r="728" customFormat="false" ht="14" hidden="true" customHeight="false" outlineLevel="0" collapsed="false">
      <c r="A728" s="0" t="str">
        <f aca="false">SUBSTITUTE(C728&amp;D728&amp;E728&amp;F728&amp;G728&amp;H728&amp;I728," ","")</f>
        <v>AgenteenlaEntidadCompradoraoBackOfficeAgenteprofesionalIngeniería,arquitectura,urbanismoyafinesHoraextradominicalyfestivoOroZona2NA</v>
      </c>
      <c r="B728" s="0" t="s">
        <v>1059</v>
      </c>
      <c r="C728" s="0" t="s">
        <v>196</v>
      </c>
      <c r="D728" s="0" t="s">
        <v>56</v>
      </c>
      <c r="E728" s="0" t="s">
        <v>59</v>
      </c>
      <c r="F728" s="0" t="s">
        <v>194</v>
      </c>
      <c r="G728" s="0" t="s">
        <v>54</v>
      </c>
      <c r="H728" s="0" t="s">
        <v>385</v>
      </c>
      <c r="I728" s="0" t="s">
        <v>35</v>
      </c>
      <c r="J728" s="0" t="s">
        <v>325</v>
      </c>
      <c r="K728" s="0" t="n">
        <v>44169.7394550313</v>
      </c>
      <c r="L728" s="0" t="n">
        <v>48322.08</v>
      </c>
      <c r="M728" s="0" t="n">
        <v>68511.8368646079</v>
      </c>
      <c r="N728" s="0" t="n">
        <v>47697.975</v>
      </c>
      <c r="O728" s="0" t="n">
        <v>38799.045</v>
      </c>
      <c r="P728" s="0" t="n">
        <v>46862.73</v>
      </c>
      <c r="Q728" s="0" t="n">
        <v>61131.24</v>
      </c>
      <c r="S728" s="0" t="s">
        <v>303</v>
      </c>
    </row>
    <row r="729" customFormat="false" ht="14" hidden="true" customHeight="false" outlineLevel="0" collapsed="false">
      <c r="A729" s="0" t="str">
        <f aca="false">SUBSTITUTE(C729&amp;D729&amp;E729&amp;F729&amp;G729&amp;H729&amp;I729," ","")</f>
        <v>AgenteenlaEntidadCompradoraoBackOfficeAgenteprofesionalIngeniería,arquitectura,urbanismoyafinesServicio7x24OroZona2NA</v>
      </c>
      <c r="B729" s="0" t="s">
        <v>1060</v>
      </c>
      <c r="C729" s="0" t="s">
        <v>196</v>
      </c>
      <c r="D729" s="0" t="s">
        <v>56</v>
      </c>
      <c r="E729" s="0" t="s">
        <v>59</v>
      </c>
      <c r="F729" s="0" t="s">
        <v>55</v>
      </c>
      <c r="G729" s="0" t="s">
        <v>54</v>
      </c>
      <c r="H729" s="0" t="s">
        <v>385</v>
      </c>
      <c r="I729" s="0" t="s">
        <v>35</v>
      </c>
      <c r="J729" s="0" t="s">
        <v>305</v>
      </c>
      <c r="K729" s="0" t="n">
        <v>16257059.2812908</v>
      </c>
      <c r="L729" s="0" t="n">
        <v>19997468.91</v>
      </c>
      <c r="M729" s="0" t="n">
        <v>26472973.7644845</v>
      </c>
      <c r="N729" s="0" t="n">
        <v>21676587.705</v>
      </c>
      <c r="O729" s="0" t="n">
        <v>21878465.49</v>
      </c>
      <c r="P729" s="0" t="n">
        <v>34199604.36</v>
      </c>
      <c r="Q729" s="0" t="n">
        <v>25282572.21</v>
      </c>
      <c r="S729" s="0" t="s">
        <v>303</v>
      </c>
    </row>
    <row r="730" customFormat="false" ht="14" hidden="true" customHeight="false" outlineLevel="0" collapsed="false">
      <c r="A730" s="0" t="str">
        <f aca="false">SUBSTITUTE(C730&amp;D730&amp;E730&amp;F730&amp;G730&amp;H730&amp;I730," ","")</f>
        <v>AgenteenlaEntidadCompradoraoBackOfficeAgenteprofesionalIngeniería,arquitectura,urbanismoyafinesJornadaOrdinariaPlatinoZona2NA</v>
      </c>
      <c r="B730" s="0" t="s">
        <v>1061</v>
      </c>
      <c r="C730" s="0" t="s">
        <v>196</v>
      </c>
      <c r="D730" s="0" t="s">
        <v>56</v>
      </c>
      <c r="E730" s="0" t="s">
        <v>59</v>
      </c>
      <c r="F730" s="0" t="s">
        <v>53</v>
      </c>
      <c r="G730" s="0" t="s">
        <v>198</v>
      </c>
      <c r="H730" s="0" t="s">
        <v>385</v>
      </c>
      <c r="I730" s="0" t="s">
        <v>35</v>
      </c>
      <c r="J730" s="0" t="s">
        <v>36</v>
      </c>
      <c r="K730" s="0" t="n">
        <v>4944415.6571242</v>
      </c>
      <c r="L730" s="0" t="n">
        <v>5704813.395</v>
      </c>
      <c r="M730" s="0" t="n">
        <v>6770980.61660337</v>
      </c>
      <c r="N730" s="0" t="n">
        <v>5758749.315</v>
      </c>
      <c r="O730" s="0" t="n">
        <v>5940080.28</v>
      </c>
      <c r="P730" s="0" t="n">
        <v>7006910.67</v>
      </c>
      <c r="Q730" s="0" t="n">
        <v>6493120.11</v>
      </c>
      <c r="S730" s="0" t="s">
        <v>303</v>
      </c>
    </row>
    <row r="731" customFormat="false" ht="14" hidden="true" customHeight="false" outlineLevel="0" collapsed="false">
      <c r="A731" s="0" t="str">
        <f aca="false">SUBSTITUTE(C731&amp;D731&amp;E731&amp;F731&amp;G731&amp;H731&amp;I731," ","")</f>
        <v>AgenteenlaEntidadCompradoraoBackOfficeAgenteprofesionalIngeniería,arquitectura,urbanismoyafinesHoraextradiurnaPlatinoZona2NA</v>
      </c>
      <c r="B731" s="0" t="s">
        <v>1062</v>
      </c>
      <c r="C731" s="0" t="s">
        <v>196</v>
      </c>
      <c r="D731" s="0" t="s">
        <v>56</v>
      </c>
      <c r="E731" s="0" t="s">
        <v>59</v>
      </c>
      <c r="F731" s="0" t="s">
        <v>192</v>
      </c>
      <c r="G731" s="0" t="s">
        <v>198</v>
      </c>
      <c r="H731" s="0" t="s">
        <v>385</v>
      </c>
      <c r="I731" s="0" t="s">
        <v>35</v>
      </c>
      <c r="J731" s="0" t="s">
        <v>325</v>
      </c>
      <c r="K731" s="0" t="n">
        <v>25315.3334147536</v>
      </c>
      <c r="L731" s="0" t="n">
        <v>31089.33</v>
      </c>
      <c r="M731" s="0" t="n">
        <v>44081.9050560115</v>
      </c>
      <c r="N731" s="0" t="n">
        <v>23848.47</v>
      </c>
      <c r="O731" s="0" t="n">
        <v>24510.87</v>
      </c>
      <c r="P731" s="0" t="n">
        <v>34297.83</v>
      </c>
      <c r="Q731" s="0" t="n">
        <v>42047.91</v>
      </c>
      <c r="S731" s="0" t="s">
        <v>303</v>
      </c>
    </row>
    <row r="732" customFormat="false" ht="14" hidden="true" customHeight="false" outlineLevel="0" collapsed="false">
      <c r="A732" s="0" t="str">
        <f aca="false">SUBSTITUTE(C732&amp;D732&amp;E732&amp;F732&amp;G732&amp;H732&amp;I732," ","")</f>
        <v>AgenteenlaEntidadCompradoraoBackOfficeAgenteprofesionalIngeniería,arquitectura,urbanismoyafinesHoraextranocturna PlatinoZona2NA</v>
      </c>
      <c r="B732" s="0" t="s">
        <v>1063</v>
      </c>
      <c r="C732" s="0" t="s">
        <v>196</v>
      </c>
      <c r="D732" s="0" t="s">
        <v>56</v>
      </c>
      <c r="E732" s="0" t="s">
        <v>59</v>
      </c>
      <c r="F732" s="0" t="s">
        <v>197</v>
      </c>
      <c r="G732" s="0" t="s">
        <v>198</v>
      </c>
      <c r="H732" s="0" t="s">
        <v>385</v>
      </c>
      <c r="I732" s="0" t="s">
        <v>35</v>
      </c>
      <c r="J732" s="0" t="s">
        <v>325</v>
      </c>
      <c r="K732" s="0" t="n">
        <v>34742.5364348924</v>
      </c>
      <c r="L732" s="0" t="n">
        <v>43524.855</v>
      </c>
      <c r="M732" s="0" t="n">
        <v>61714.6670784161</v>
      </c>
      <c r="N732" s="0" t="n">
        <v>33388.065</v>
      </c>
      <c r="O732" s="0" t="n">
        <v>34035.975</v>
      </c>
      <c r="P732" s="0" t="n">
        <v>43346.835</v>
      </c>
      <c r="Q732" s="0" t="n">
        <v>58361.58</v>
      </c>
      <c r="S732" s="0" t="s">
        <v>303</v>
      </c>
    </row>
    <row r="733" customFormat="false" ht="14" hidden="true" customHeight="false" outlineLevel="0" collapsed="false">
      <c r="A733" s="0" t="str">
        <f aca="false">SUBSTITUTE(C733&amp;D733&amp;E733&amp;F733&amp;G733&amp;H733&amp;I733," ","")</f>
        <v>AgenteenlaEntidadCompradoraoBackOfficeAgenteprofesionalIngeniería,arquitectura,urbanismoyafinesHoraextradominicalyfestivoPlatinoZona2NA</v>
      </c>
      <c r="B733" s="0" t="s">
        <v>1064</v>
      </c>
      <c r="C733" s="0" t="s">
        <v>196</v>
      </c>
      <c r="D733" s="0" t="s">
        <v>56</v>
      </c>
      <c r="E733" s="0" t="s">
        <v>59</v>
      </c>
      <c r="F733" s="0" t="s">
        <v>194</v>
      </c>
      <c r="G733" s="0" t="s">
        <v>198</v>
      </c>
      <c r="H733" s="0" t="s">
        <v>385</v>
      </c>
      <c r="I733" s="0" t="s">
        <v>35</v>
      </c>
      <c r="J733" s="0" t="s">
        <v>325</v>
      </c>
      <c r="K733" s="0" t="n">
        <v>44169.7394550313</v>
      </c>
      <c r="L733" s="0" t="n">
        <v>49743.135</v>
      </c>
      <c r="M733" s="0" t="n">
        <v>70531.0480896184</v>
      </c>
      <c r="N733" s="0" t="n">
        <v>47697.975</v>
      </c>
      <c r="O733" s="0" t="n">
        <v>38799.045</v>
      </c>
      <c r="P733" s="0" t="n">
        <v>47870.82</v>
      </c>
      <c r="Q733" s="0" t="n">
        <v>64971.09</v>
      </c>
      <c r="S733" s="0" t="s">
        <v>303</v>
      </c>
    </row>
    <row r="734" customFormat="false" ht="14" hidden="true" customHeight="false" outlineLevel="0" collapsed="false">
      <c r="A734" s="0" t="str">
        <f aca="false">SUBSTITUTE(C734&amp;D734&amp;E734&amp;F734&amp;G734&amp;H734&amp;I734," ","")</f>
        <v>AgenteenlaEntidadCompradoraoBackOfficeAgenteprofesionalIngeniería,arquitectura,urbanismoyafinesServicio7x24PlatinoZona2NA</v>
      </c>
      <c r="B734" s="0" t="s">
        <v>1065</v>
      </c>
      <c r="C734" s="0" t="s">
        <v>196</v>
      </c>
      <c r="D734" s="0" t="s">
        <v>56</v>
      </c>
      <c r="E734" s="0" t="s">
        <v>59</v>
      </c>
      <c r="F734" s="0" t="s">
        <v>55</v>
      </c>
      <c r="G734" s="0" t="s">
        <v>198</v>
      </c>
      <c r="H734" s="0" t="s">
        <v>385</v>
      </c>
      <c r="I734" s="0" t="s">
        <v>35</v>
      </c>
      <c r="J734" s="0" t="s">
        <v>305</v>
      </c>
      <c r="K734" s="0" t="n">
        <v>16257059.2812908</v>
      </c>
      <c r="L734" s="0" t="n">
        <v>25491318.255</v>
      </c>
      <c r="M734" s="0" t="n">
        <v>27253196.9818285</v>
      </c>
      <c r="N734" s="0" t="n">
        <v>21778618.005</v>
      </c>
      <c r="O734" s="0" t="n">
        <v>21878465.49</v>
      </c>
      <c r="P734" s="0" t="n">
        <v>34935079.5</v>
      </c>
      <c r="Q734" s="0" t="n">
        <v>26870922.54</v>
      </c>
      <c r="S734" s="0" t="s">
        <v>303</v>
      </c>
    </row>
    <row r="735" customFormat="false" ht="14" hidden="true" customHeight="false" outlineLevel="0" collapsed="false">
      <c r="A735" s="0" t="str">
        <f aca="false">SUBSTITUTE(C735&amp;D735&amp;E735&amp;F735&amp;G735&amp;H735&amp;I735," ","")</f>
        <v>AgenteenlaEntidadCompradoraoBackOfficeAgenteprofesionalIngeniería,arquitectura,urbanismoyafinesJornadaOrdinariaPlataZona3NA</v>
      </c>
      <c r="B735" s="0" t="s">
        <v>1066</v>
      </c>
      <c r="C735" s="0" t="s">
        <v>196</v>
      </c>
      <c r="D735" s="0" t="s">
        <v>56</v>
      </c>
      <c r="E735" s="0" t="s">
        <v>59</v>
      </c>
      <c r="F735" s="0" t="s">
        <v>53</v>
      </c>
      <c r="G735" s="0" t="s">
        <v>195</v>
      </c>
      <c r="H735" s="0" t="s">
        <v>390</v>
      </c>
      <c r="I735" s="0" t="s">
        <v>35</v>
      </c>
      <c r="J735" s="0" t="s">
        <v>36</v>
      </c>
      <c r="K735" s="0" t="n">
        <v>4944415.6571242</v>
      </c>
      <c r="L735" s="0" t="n">
        <v>5538653.46</v>
      </c>
      <c r="M735" s="0" t="n">
        <v>6394082.16869892</v>
      </c>
      <c r="N735" s="0" t="n">
        <v>5723116.335</v>
      </c>
      <c r="O735" s="0" t="n">
        <v>5940080.28</v>
      </c>
      <c r="P735" s="0" t="n">
        <v>6749573.445</v>
      </c>
      <c r="Q735" s="0" t="n">
        <v>5849963.865</v>
      </c>
      <c r="S735" s="0" t="s">
        <v>303</v>
      </c>
    </row>
    <row r="736" customFormat="false" ht="14" hidden="true" customHeight="false" outlineLevel="0" collapsed="false">
      <c r="A736" s="0" t="str">
        <f aca="false">SUBSTITUTE(C736&amp;D736&amp;E736&amp;F736&amp;G736&amp;H736&amp;I736," ","")</f>
        <v>AgenteenlaEntidadCompradoraoBackOfficeAgenteprofesionalIngeniería,arquitectura,urbanismoyafinesHoraextradiurnaPlataZona3NA</v>
      </c>
      <c r="B736" s="0" t="s">
        <v>1067</v>
      </c>
      <c r="C736" s="0" t="s">
        <v>196</v>
      </c>
      <c r="D736" s="0" t="s">
        <v>56</v>
      </c>
      <c r="E736" s="0" t="s">
        <v>59</v>
      </c>
      <c r="F736" s="0" t="s">
        <v>192</v>
      </c>
      <c r="G736" s="0" t="s">
        <v>195</v>
      </c>
      <c r="H736" s="0" t="s">
        <v>390</v>
      </c>
      <c r="I736" s="0" t="s">
        <v>35</v>
      </c>
      <c r="J736" s="0" t="s">
        <v>325</v>
      </c>
      <c r="K736" s="0" t="n">
        <v>25315.3334147536</v>
      </c>
      <c r="L736" s="0" t="n">
        <v>30183.705</v>
      </c>
      <c r="M736" s="0" t="n">
        <v>41628.1391191336</v>
      </c>
      <c r="N736" s="0" t="n">
        <v>23848.47</v>
      </c>
      <c r="O736" s="0" t="n">
        <v>24510.87</v>
      </c>
      <c r="P736" s="0" t="n">
        <v>33038.235</v>
      </c>
      <c r="Q736" s="0" t="n">
        <v>37883.07</v>
      </c>
      <c r="S736" s="0" t="s">
        <v>303</v>
      </c>
    </row>
    <row r="737" customFormat="false" ht="14" hidden="true" customHeight="false" outlineLevel="0" collapsed="false">
      <c r="A737" s="0" t="str">
        <f aca="false">SUBSTITUTE(C737&amp;D737&amp;E737&amp;F737&amp;G737&amp;H737&amp;I737," ","")</f>
        <v>AgenteenlaEntidadCompradoraoBackOfficeAgenteprofesionalIngeniería,arquitectura,urbanismoyafinesHoraextranocturna PlataZona3NA</v>
      </c>
      <c r="B737" s="0" t="s">
        <v>1068</v>
      </c>
      <c r="C737" s="0" t="s">
        <v>196</v>
      </c>
      <c r="D737" s="0" t="s">
        <v>56</v>
      </c>
      <c r="E737" s="0" t="s">
        <v>59</v>
      </c>
      <c r="F737" s="0" t="s">
        <v>197</v>
      </c>
      <c r="G737" s="0" t="s">
        <v>195</v>
      </c>
      <c r="H737" s="0" t="s">
        <v>390</v>
      </c>
      <c r="I737" s="0" t="s">
        <v>35</v>
      </c>
      <c r="J737" s="0" t="s">
        <v>325</v>
      </c>
      <c r="K737" s="0" t="n">
        <v>34742.5364348924</v>
      </c>
      <c r="L737" s="0" t="n">
        <v>42256.98</v>
      </c>
      <c r="M737" s="0" t="n">
        <v>58279.394766787</v>
      </c>
      <c r="N737" s="0" t="n">
        <v>33388.065</v>
      </c>
      <c r="O737" s="0" t="n">
        <v>34035.975</v>
      </c>
      <c r="P737" s="0" t="n">
        <v>41755.005</v>
      </c>
      <c r="Q737" s="0" t="n">
        <v>52580.07</v>
      </c>
      <c r="S737" s="0" t="s">
        <v>303</v>
      </c>
    </row>
    <row r="738" customFormat="false" ht="14" hidden="true" customHeight="false" outlineLevel="0" collapsed="false">
      <c r="A738" s="0" t="str">
        <f aca="false">SUBSTITUTE(C738&amp;D738&amp;E738&amp;F738&amp;G738&amp;H738&amp;I738," ","")</f>
        <v>AgenteenlaEntidadCompradoraoBackOfficeAgenteprofesionalIngeniería,arquitectura,urbanismoyafinesHoraextradominicalyfestivoPlataZona3NA</v>
      </c>
      <c r="B738" s="0" t="s">
        <v>1069</v>
      </c>
      <c r="C738" s="0" t="s">
        <v>196</v>
      </c>
      <c r="D738" s="0" t="s">
        <v>56</v>
      </c>
      <c r="E738" s="0" t="s">
        <v>59</v>
      </c>
      <c r="F738" s="0" t="s">
        <v>194</v>
      </c>
      <c r="G738" s="0" t="s">
        <v>195</v>
      </c>
      <c r="H738" s="0" t="s">
        <v>390</v>
      </c>
      <c r="I738" s="0" t="s">
        <v>35</v>
      </c>
      <c r="J738" s="0" t="s">
        <v>325</v>
      </c>
      <c r="K738" s="0" t="n">
        <v>44169.7394550313</v>
      </c>
      <c r="L738" s="0" t="n">
        <v>48294.135</v>
      </c>
      <c r="M738" s="0" t="n">
        <v>66605.0225906138</v>
      </c>
      <c r="N738" s="0" t="n">
        <v>47697.975</v>
      </c>
      <c r="O738" s="0" t="n">
        <v>38799.045</v>
      </c>
      <c r="P738" s="0" t="n">
        <v>46112.355</v>
      </c>
      <c r="Q738" s="0" t="n">
        <v>58535.46</v>
      </c>
      <c r="S738" s="0" t="s">
        <v>303</v>
      </c>
    </row>
    <row r="739" customFormat="false" ht="14" hidden="true" customHeight="false" outlineLevel="0" collapsed="false">
      <c r="A739" s="0" t="str">
        <f aca="false">SUBSTITUTE(C739&amp;D739&amp;E739&amp;F739&amp;G739&amp;H739&amp;I739," ","")</f>
        <v>AgenteenlaEntidadCompradoraoBackOfficeAgenteprofesionalIngeniería,arquitectura,urbanismoyafinesServicio7x24PlataZona3NA</v>
      </c>
      <c r="B739" s="0" t="s">
        <v>1070</v>
      </c>
      <c r="C739" s="0" t="s">
        <v>196</v>
      </c>
      <c r="D739" s="0" t="s">
        <v>56</v>
      </c>
      <c r="E739" s="0" t="s">
        <v>59</v>
      </c>
      <c r="F739" s="0" t="s">
        <v>55</v>
      </c>
      <c r="G739" s="0" t="s">
        <v>195</v>
      </c>
      <c r="H739" s="0" t="s">
        <v>390</v>
      </c>
      <c r="I739" s="0" t="s">
        <v>35</v>
      </c>
      <c r="J739" s="0" t="s">
        <v>305</v>
      </c>
      <c r="K739" s="0" t="n">
        <v>16257059.2812908</v>
      </c>
      <c r="L739" s="0" t="n">
        <v>24748851.69</v>
      </c>
      <c r="M739" s="0" t="n">
        <v>25736180.7290132</v>
      </c>
      <c r="N739" s="0" t="n">
        <v>21660365.115</v>
      </c>
      <c r="O739" s="0" t="n">
        <v>21878465.49</v>
      </c>
      <c r="P739" s="0" t="n">
        <v>33652048.995</v>
      </c>
      <c r="Q739" s="0" t="n">
        <v>24209306.19</v>
      </c>
      <c r="S739" s="0" t="s">
        <v>303</v>
      </c>
    </row>
    <row r="740" customFormat="false" ht="14" hidden="true" customHeight="false" outlineLevel="0" collapsed="false">
      <c r="A740" s="0" t="str">
        <f aca="false">SUBSTITUTE(C740&amp;D740&amp;E740&amp;F740&amp;G740&amp;H740&amp;I740," ","")</f>
        <v>AgenteenlaEntidadCompradoraoBackOfficeAgenteprofesionalIngeniería,arquitectura,urbanismoyafinesJornadaOrdinariaOroZona3NA</v>
      </c>
      <c r="B740" s="0" t="s">
        <v>1071</v>
      </c>
      <c r="C740" s="0" t="s">
        <v>196</v>
      </c>
      <c r="D740" s="0" t="s">
        <v>56</v>
      </c>
      <c r="E740" s="0" t="s">
        <v>59</v>
      </c>
      <c r="F740" s="0" t="s">
        <v>53</v>
      </c>
      <c r="G740" s="0" t="s">
        <v>54</v>
      </c>
      <c r="H740" s="0" t="s">
        <v>390</v>
      </c>
      <c r="I740" s="0" t="s">
        <v>35</v>
      </c>
      <c r="J740" s="0" t="s">
        <v>36</v>
      </c>
      <c r="K740" s="0" t="n">
        <v>4944415.6571242</v>
      </c>
      <c r="L740" s="0" t="n">
        <v>5649426.405</v>
      </c>
      <c r="M740" s="0" t="n">
        <v>6577136.33900235</v>
      </c>
      <c r="N740" s="0" t="n">
        <v>5745637.935</v>
      </c>
      <c r="O740" s="0" t="n">
        <v>5940080.28</v>
      </c>
      <c r="P740" s="0" t="n">
        <v>6891669.63</v>
      </c>
      <c r="Q740" s="0" t="n">
        <v>6109308.99</v>
      </c>
      <c r="S740" s="0" t="s">
        <v>303</v>
      </c>
    </row>
    <row r="741" customFormat="false" ht="14" hidden="true" customHeight="false" outlineLevel="0" collapsed="false">
      <c r="A741" s="0" t="str">
        <f aca="false">SUBSTITUTE(C741&amp;D741&amp;E741&amp;F741&amp;G741&amp;H741&amp;I741," ","")</f>
        <v>AgenteenlaEntidadCompradoraoBackOfficeAgenteprofesionalIngeniería,arquitectura,urbanismoyafinesHoraextradiurnaOroZona3NA</v>
      </c>
      <c r="B741" s="0" t="s">
        <v>1072</v>
      </c>
      <c r="C741" s="0" t="s">
        <v>196</v>
      </c>
      <c r="D741" s="0" t="s">
        <v>56</v>
      </c>
      <c r="E741" s="0" t="s">
        <v>59</v>
      </c>
      <c r="F741" s="0" t="s">
        <v>192</v>
      </c>
      <c r="G741" s="0" t="s">
        <v>54</v>
      </c>
      <c r="H741" s="0" t="s">
        <v>390</v>
      </c>
      <c r="I741" s="0" t="s">
        <v>35</v>
      </c>
      <c r="J741" s="0" t="s">
        <v>325</v>
      </c>
      <c r="K741" s="0" t="n">
        <v>25315.3334147536</v>
      </c>
      <c r="L741" s="0" t="n">
        <v>30788.145</v>
      </c>
      <c r="M741" s="0" t="n">
        <v>42819.8980403799</v>
      </c>
      <c r="N741" s="0" t="n">
        <v>23848.47</v>
      </c>
      <c r="O741" s="0" t="n">
        <v>24510.87</v>
      </c>
      <c r="P741" s="0" t="n">
        <v>33733.755</v>
      </c>
      <c r="Q741" s="0" t="n">
        <v>39562.875</v>
      </c>
      <c r="S741" s="0" t="s">
        <v>303</v>
      </c>
    </row>
    <row r="742" customFormat="false" ht="14" hidden="true" customHeight="false" outlineLevel="0" collapsed="false">
      <c r="A742" s="0" t="str">
        <f aca="false">SUBSTITUTE(C742&amp;D742&amp;E742&amp;F742&amp;G742&amp;H742&amp;I742," ","")</f>
        <v>AgenteenlaEntidadCompradoraoBackOfficeAgenteprofesionalIngeniería,arquitectura,urbanismoyafinesHoraextranocturna OroZona3NA</v>
      </c>
      <c r="B742" s="0" t="s">
        <v>1073</v>
      </c>
      <c r="C742" s="0" t="s">
        <v>196</v>
      </c>
      <c r="D742" s="0" t="s">
        <v>56</v>
      </c>
      <c r="E742" s="0" t="s">
        <v>59</v>
      </c>
      <c r="F742" s="0" t="s">
        <v>197</v>
      </c>
      <c r="G742" s="0" t="s">
        <v>54</v>
      </c>
      <c r="H742" s="0" t="s">
        <v>390</v>
      </c>
      <c r="I742" s="0" t="s">
        <v>35</v>
      </c>
      <c r="J742" s="0" t="s">
        <v>325</v>
      </c>
      <c r="K742" s="0" t="n">
        <v>34742.5364348924</v>
      </c>
      <c r="L742" s="0" t="n">
        <v>43103.61</v>
      </c>
      <c r="M742" s="0" t="n">
        <v>59947.8572565319</v>
      </c>
      <c r="N742" s="0" t="n">
        <v>33388.065</v>
      </c>
      <c r="O742" s="0" t="n">
        <v>34035.975</v>
      </c>
      <c r="P742" s="0" t="n">
        <v>42633.72</v>
      </c>
      <c r="Q742" s="0" t="n">
        <v>54911.925</v>
      </c>
      <c r="S742" s="0" t="s">
        <v>303</v>
      </c>
    </row>
    <row r="743" customFormat="false" ht="14" hidden="true" customHeight="false" outlineLevel="0" collapsed="false">
      <c r="A743" s="0" t="str">
        <f aca="false">SUBSTITUTE(C743&amp;D743&amp;E743&amp;F743&amp;G743&amp;H743&amp;I743," ","")</f>
        <v>AgenteenlaEntidadCompradoraoBackOfficeAgenteprofesionalIngeniería,arquitectura,urbanismoyafinesHoraextradominicalyfestivoOroZona3NA</v>
      </c>
      <c r="B743" s="0" t="s">
        <v>1074</v>
      </c>
      <c r="C743" s="0" t="s">
        <v>196</v>
      </c>
      <c r="D743" s="0" t="s">
        <v>56</v>
      </c>
      <c r="E743" s="0" t="s">
        <v>59</v>
      </c>
      <c r="F743" s="0" t="s">
        <v>194</v>
      </c>
      <c r="G743" s="0" t="s">
        <v>54</v>
      </c>
      <c r="H743" s="0" t="s">
        <v>390</v>
      </c>
      <c r="I743" s="0" t="s">
        <v>35</v>
      </c>
      <c r="J743" s="0" t="s">
        <v>325</v>
      </c>
      <c r="K743" s="0" t="n">
        <v>44169.7394550313</v>
      </c>
      <c r="L743" s="0" t="n">
        <v>49260.825</v>
      </c>
      <c r="M743" s="0" t="n">
        <v>68511.8368646079</v>
      </c>
      <c r="N743" s="0" t="n">
        <v>47697.975</v>
      </c>
      <c r="O743" s="0" t="n">
        <v>38799.045</v>
      </c>
      <c r="P743" s="0" t="n">
        <v>47083.185</v>
      </c>
      <c r="Q743" s="0" t="n">
        <v>61131.24</v>
      </c>
      <c r="S743" s="0" t="s">
        <v>303</v>
      </c>
    </row>
    <row r="744" customFormat="false" ht="14" hidden="true" customHeight="false" outlineLevel="0" collapsed="false">
      <c r="A744" s="0" t="str">
        <f aca="false">SUBSTITUTE(C744&amp;D744&amp;E744&amp;F744&amp;G744&amp;H744&amp;I744," ","")</f>
        <v>AgenteenlaEntidadCompradoraoBackOfficeAgenteprofesionalIngeniería,arquitectura,urbanismoyafinesServicio7x24OroZona3NA</v>
      </c>
      <c r="B744" s="0" t="s">
        <v>1075</v>
      </c>
      <c r="C744" s="0" t="s">
        <v>196</v>
      </c>
      <c r="D744" s="0" t="s">
        <v>56</v>
      </c>
      <c r="E744" s="0" t="s">
        <v>59</v>
      </c>
      <c r="F744" s="0" t="s">
        <v>55</v>
      </c>
      <c r="G744" s="0" t="s">
        <v>54</v>
      </c>
      <c r="H744" s="0" t="s">
        <v>390</v>
      </c>
      <c r="I744" s="0" t="s">
        <v>35</v>
      </c>
      <c r="J744" s="0" t="s">
        <v>305</v>
      </c>
      <c r="K744" s="0" t="n">
        <v>16257059.2812908</v>
      </c>
      <c r="L744" s="0" t="n">
        <v>20385768.825</v>
      </c>
      <c r="M744" s="0" t="n">
        <v>26472973.7644845</v>
      </c>
      <c r="N744" s="0" t="n">
        <v>21728999.07</v>
      </c>
      <c r="O744" s="0" t="n">
        <v>21878465.49</v>
      </c>
      <c r="P744" s="0" t="n">
        <v>34360512.705</v>
      </c>
      <c r="Q744" s="0" t="n">
        <v>25282572.21</v>
      </c>
      <c r="S744" s="0" t="s">
        <v>303</v>
      </c>
    </row>
    <row r="745" customFormat="false" ht="14" hidden="true" customHeight="false" outlineLevel="0" collapsed="false">
      <c r="A745" s="0" t="str">
        <f aca="false">SUBSTITUTE(C745&amp;D745&amp;E745&amp;F745&amp;G745&amp;H745&amp;I745," ","")</f>
        <v>AgenteenlaEntidadCompradoraoBackOfficeAgenteprofesionalIngeniería,arquitectura,urbanismoyafinesJornadaOrdinariaPlatinoZona3NA</v>
      </c>
      <c r="B745" s="0" t="s">
        <v>1076</v>
      </c>
      <c r="C745" s="0" t="s">
        <v>196</v>
      </c>
      <c r="D745" s="0" t="s">
        <v>56</v>
      </c>
      <c r="E745" s="0" t="s">
        <v>59</v>
      </c>
      <c r="F745" s="0" t="s">
        <v>53</v>
      </c>
      <c r="G745" s="0" t="s">
        <v>198</v>
      </c>
      <c r="H745" s="0" t="s">
        <v>390</v>
      </c>
      <c r="I745" s="0" t="s">
        <v>35</v>
      </c>
      <c r="J745" s="0" t="s">
        <v>36</v>
      </c>
      <c r="K745" s="0" t="n">
        <v>4944415.6571242</v>
      </c>
      <c r="L745" s="0" t="n">
        <v>5815586.34</v>
      </c>
      <c r="M745" s="0" t="n">
        <v>6770980.61660337</v>
      </c>
      <c r="N745" s="0" t="n">
        <v>5768159.535</v>
      </c>
      <c r="O745" s="0" t="n">
        <v>5940080.28</v>
      </c>
      <c r="P745" s="0" t="n">
        <v>7039877.49</v>
      </c>
      <c r="Q745" s="0" t="n">
        <v>6493120.11</v>
      </c>
      <c r="S745" s="0" t="s">
        <v>303</v>
      </c>
    </row>
    <row r="746" customFormat="false" ht="14" hidden="true" customHeight="false" outlineLevel="0" collapsed="false">
      <c r="A746" s="0" t="str">
        <f aca="false">SUBSTITUTE(C746&amp;D746&amp;E746&amp;F746&amp;G746&amp;H746&amp;I746," ","")</f>
        <v>AgenteenlaEntidadCompradoraoBackOfficeAgenteprofesionalIngeniería,arquitectura,urbanismoyafinesHoraextradiurnaPlatinoZona3NA</v>
      </c>
      <c r="B746" s="0" t="s">
        <v>1077</v>
      </c>
      <c r="C746" s="0" t="s">
        <v>196</v>
      </c>
      <c r="D746" s="0" t="s">
        <v>56</v>
      </c>
      <c r="E746" s="0" t="s">
        <v>59</v>
      </c>
      <c r="F746" s="0" t="s">
        <v>192</v>
      </c>
      <c r="G746" s="0" t="s">
        <v>198</v>
      </c>
      <c r="H746" s="0" t="s">
        <v>390</v>
      </c>
      <c r="I746" s="0" t="s">
        <v>35</v>
      </c>
      <c r="J746" s="0" t="s">
        <v>325</v>
      </c>
      <c r="K746" s="0" t="n">
        <v>25315.3334147536</v>
      </c>
      <c r="L746" s="0" t="n">
        <v>31693.77</v>
      </c>
      <c r="M746" s="0" t="n">
        <v>44081.9050560115</v>
      </c>
      <c r="N746" s="0" t="n">
        <v>23848.47</v>
      </c>
      <c r="O746" s="0" t="n">
        <v>24510.87</v>
      </c>
      <c r="P746" s="0" t="n">
        <v>34459.29</v>
      </c>
      <c r="Q746" s="0" t="n">
        <v>42047.91</v>
      </c>
      <c r="S746" s="0" t="s">
        <v>303</v>
      </c>
    </row>
    <row r="747" customFormat="false" ht="14" hidden="true" customHeight="false" outlineLevel="0" collapsed="false">
      <c r="A747" s="0" t="str">
        <f aca="false">SUBSTITUTE(C747&amp;D747&amp;E747&amp;F747&amp;G747&amp;H747&amp;I747," ","")</f>
        <v>AgenteenlaEntidadCompradoraoBackOfficeAgenteprofesionalIngeniería,arquitectura,urbanismoyafinesHoraextranocturna PlatinoZona3NA</v>
      </c>
      <c r="B747" s="0" t="s">
        <v>1078</v>
      </c>
      <c r="C747" s="0" t="s">
        <v>196</v>
      </c>
      <c r="D747" s="0" t="s">
        <v>56</v>
      </c>
      <c r="E747" s="0" t="s">
        <v>59</v>
      </c>
      <c r="F747" s="0" t="s">
        <v>197</v>
      </c>
      <c r="G747" s="0" t="s">
        <v>198</v>
      </c>
      <c r="H747" s="0" t="s">
        <v>390</v>
      </c>
      <c r="I747" s="0" t="s">
        <v>35</v>
      </c>
      <c r="J747" s="0" t="s">
        <v>325</v>
      </c>
      <c r="K747" s="0" t="n">
        <v>34742.5364348924</v>
      </c>
      <c r="L747" s="0" t="n">
        <v>44370.45</v>
      </c>
      <c r="M747" s="0" t="n">
        <v>61714.6670784161</v>
      </c>
      <c r="N747" s="0" t="n">
        <v>33388.065</v>
      </c>
      <c r="O747" s="0" t="n">
        <v>34035.975</v>
      </c>
      <c r="P747" s="0" t="n">
        <v>43550.73</v>
      </c>
      <c r="Q747" s="0" t="n">
        <v>58361.58</v>
      </c>
      <c r="S747" s="0" t="s">
        <v>303</v>
      </c>
    </row>
    <row r="748" customFormat="false" ht="14" hidden="true" customHeight="false" outlineLevel="0" collapsed="false">
      <c r="A748" s="0" t="str">
        <f aca="false">SUBSTITUTE(C748&amp;D748&amp;E748&amp;F748&amp;G748&amp;H748&amp;I748," ","")</f>
        <v>AgenteenlaEntidadCompradoraoBackOfficeAgenteprofesionalIngeniería,arquitectura,urbanismoyafinesHoraextradominicalyfestivoPlatinoZona3NA</v>
      </c>
      <c r="B748" s="0" t="s">
        <v>1079</v>
      </c>
      <c r="C748" s="0" t="s">
        <v>196</v>
      </c>
      <c r="D748" s="0" t="s">
        <v>56</v>
      </c>
      <c r="E748" s="0" t="s">
        <v>59</v>
      </c>
      <c r="F748" s="0" t="s">
        <v>194</v>
      </c>
      <c r="G748" s="0" t="s">
        <v>198</v>
      </c>
      <c r="H748" s="0" t="s">
        <v>390</v>
      </c>
      <c r="I748" s="0" t="s">
        <v>35</v>
      </c>
      <c r="J748" s="0" t="s">
        <v>325</v>
      </c>
      <c r="K748" s="0" t="n">
        <v>44169.7394550313</v>
      </c>
      <c r="L748" s="0" t="n">
        <v>50709.825</v>
      </c>
      <c r="M748" s="0" t="n">
        <v>70531.0480896184</v>
      </c>
      <c r="N748" s="0" t="n">
        <v>47697.975</v>
      </c>
      <c r="O748" s="0" t="n">
        <v>38799.045</v>
      </c>
      <c r="P748" s="0" t="n">
        <v>48095.415</v>
      </c>
      <c r="Q748" s="0" t="n">
        <v>64971.09</v>
      </c>
      <c r="S748" s="0" t="s">
        <v>303</v>
      </c>
    </row>
    <row r="749" customFormat="false" ht="14" hidden="true" customHeight="false" outlineLevel="0" collapsed="false">
      <c r="A749" s="0" t="str">
        <f aca="false">SUBSTITUTE(C749&amp;D749&amp;E749&amp;F749&amp;G749&amp;H749&amp;I749," ","")</f>
        <v>AgenteenlaEntidadCompradoraoBackOfficeAgenteprofesionalIngeniería,arquitectura,urbanismoyafinesServicio7x24PlatinoZona3NA</v>
      </c>
      <c r="B749" s="0" t="s">
        <v>1080</v>
      </c>
      <c r="C749" s="0" t="s">
        <v>196</v>
      </c>
      <c r="D749" s="0" t="s">
        <v>56</v>
      </c>
      <c r="E749" s="0" t="s">
        <v>59</v>
      </c>
      <c r="F749" s="0" t="s">
        <v>55</v>
      </c>
      <c r="G749" s="0" t="s">
        <v>198</v>
      </c>
      <c r="H749" s="0" t="s">
        <v>390</v>
      </c>
      <c r="I749" s="0" t="s">
        <v>35</v>
      </c>
      <c r="J749" s="0" t="s">
        <v>305</v>
      </c>
      <c r="K749" s="0" t="n">
        <v>16257059.2812908</v>
      </c>
      <c r="L749" s="0" t="n">
        <v>25986294.585</v>
      </c>
      <c r="M749" s="0" t="n">
        <v>27253196.9818285</v>
      </c>
      <c r="N749" s="0" t="n">
        <v>21797634.06</v>
      </c>
      <c r="O749" s="0" t="n">
        <v>21878465.49</v>
      </c>
      <c r="P749" s="0" t="n">
        <v>35099448.885</v>
      </c>
      <c r="Q749" s="0" t="n">
        <v>26870922.54</v>
      </c>
      <c r="S749" s="0" t="s">
        <v>303</v>
      </c>
    </row>
    <row r="750" customFormat="false" ht="14" hidden="true" customHeight="false" outlineLevel="0" collapsed="false">
      <c r="A750" s="0" t="str">
        <f aca="false">SUBSTITUTE(C750&amp;D750&amp;E750&amp;F750&amp;G750&amp;H750&amp;I750," ","")</f>
        <v>AgenteenlaEntidadCompradoraoBackOfficeAgenteprofesionalBellasartesyafinesJornadaOrdinariaPlataZona1NA</v>
      </c>
      <c r="B750" s="0" t="s">
        <v>1081</v>
      </c>
      <c r="C750" s="0" t="s">
        <v>196</v>
      </c>
      <c r="D750" s="0" t="s">
        <v>56</v>
      </c>
      <c r="E750" s="0" t="s">
        <v>60</v>
      </c>
      <c r="F750" s="0" t="s">
        <v>53</v>
      </c>
      <c r="G750" s="0" t="s">
        <v>195</v>
      </c>
      <c r="H750" s="0" t="s">
        <v>379</v>
      </c>
      <c r="I750" s="0" t="s">
        <v>35</v>
      </c>
      <c r="J750" s="0" t="s">
        <v>36</v>
      </c>
      <c r="K750" s="0" t="n">
        <v>4944415.6571242</v>
      </c>
      <c r="L750" s="0" t="n">
        <v>5274907.515</v>
      </c>
      <c r="M750" s="0" t="n">
        <v>6394082.16869892</v>
      </c>
      <c r="N750" s="0" t="n">
        <v>5682167.595</v>
      </c>
      <c r="O750" s="0" t="n">
        <v>5940080.28</v>
      </c>
      <c r="P750" s="0" t="n">
        <v>6321577.14</v>
      </c>
      <c r="Q750" s="0" t="n">
        <v>5849963.865</v>
      </c>
      <c r="S750" s="0" t="s">
        <v>303</v>
      </c>
    </row>
    <row r="751" customFormat="false" ht="14" hidden="true" customHeight="false" outlineLevel="0" collapsed="false">
      <c r="A751" s="0" t="str">
        <f aca="false">SUBSTITUTE(C751&amp;D751&amp;E751&amp;F751&amp;G751&amp;H751&amp;I751," ","")</f>
        <v>AgenteenlaEntidadCompradoraoBackOfficeAgenteprofesionalBellasartesyafinesHoraextradiurnaPlataZona1NA</v>
      </c>
      <c r="B751" s="0" t="s">
        <v>1082</v>
      </c>
      <c r="C751" s="0" t="s">
        <v>196</v>
      </c>
      <c r="D751" s="0" t="s">
        <v>56</v>
      </c>
      <c r="E751" s="0" t="s">
        <v>60</v>
      </c>
      <c r="F751" s="0" t="s">
        <v>192</v>
      </c>
      <c r="G751" s="0" t="s">
        <v>195</v>
      </c>
      <c r="H751" s="0" t="s">
        <v>379</v>
      </c>
      <c r="I751" s="0" t="s">
        <v>35</v>
      </c>
      <c r="J751" s="0" t="s">
        <v>325</v>
      </c>
      <c r="K751" s="0" t="n">
        <v>25315.3334147536</v>
      </c>
      <c r="L751" s="0" t="n">
        <v>28746.09</v>
      </c>
      <c r="M751" s="0" t="n">
        <v>41628.1391191336</v>
      </c>
      <c r="N751" s="0" t="n">
        <v>23848.47</v>
      </c>
      <c r="O751" s="0" t="n">
        <v>24510.87</v>
      </c>
      <c r="P751" s="0" t="n">
        <v>30943.395</v>
      </c>
      <c r="Q751" s="0" t="n">
        <v>37883.07</v>
      </c>
      <c r="S751" s="0" t="s">
        <v>303</v>
      </c>
    </row>
    <row r="752" customFormat="false" ht="14" hidden="true" customHeight="false" outlineLevel="0" collapsed="false">
      <c r="A752" s="0" t="str">
        <f aca="false">SUBSTITUTE(C752&amp;D752&amp;E752&amp;F752&amp;G752&amp;H752&amp;I752," ","")</f>
        <v>AgenteenlaEntidadCompradoraoBackOfficeAgenteprofesionalBellasartesyafinesHoraextranocturna PlataZona1NA</v>
      </c>
      <c r="B752" s="0" t="s">
        <v>1083</v>
      </c>
      <c r="C752" s="0" t="s">
        <v>196</v>
      </c>
      <c r="D752" s="0" t="s">
        <v>56</v>
      </c>
      <c r="E752" s="0" t="s">
        <v>60</v>
      </c>
      <c r="F752" s="0" t="s">
        <v>197</v>
      </c>
      <c r="G752" s="0" t="s">
        <v>195</v>
      </c>
      <c r="H752" s="0" t="s">
        <v>379</v>
      </c>
      <c r="I752" s="0" t="s">
        <v>35</v>
      </c>
      <c r="J752" s="0" t="s">
        <v>325</v>
      </c>
      <c r="K752" s="0" t="n">
        <v>34742.5364348924</v>
      </c>
      <c r="L752" s="0" t="n">
        <v>40244.94</v>
      </c>
      <c r="M752" s="0" t="n">
        <v>58279.394766787</v>
      </c>
      <c r="N752" s="0" t="n">
        <v>33388.065</v>
      </c>
      <c r="O752" s="0" t="n">
        <v>34035.975</v>
      </c>
      <c r="P752" s="0" t="n">
        <v>39107.475</v>
      </c>
      <c r="Q752" s="0" t="n">
        <v>52580.07</v>
      </c>
      <c r="S752" s="0" t="s">
        <v>303</v>
      </c>
    </row>
    <row r="753" customFormat="false" ht="14" hidden="true" customHeight="false" outlineLevel="0" collapsed="false">
      <c r="A753" s="0" t="str">
        <f aca="false">SUBSTITUTE(C753&amp;D753&amp;E753&amp;F753&amp;G753&amp;H753&amp;I753," ","")</f>
        <v>AgenteenlaEntidadCompradoraoBackOfficeAgenteprofesionalBellasartesyafinesHoraextradominicalyfestivoPlataZona1NA</v>
      </c>
      <c r="B753" s="0" t="s">
        <v>1084</v>
      </c>
      <c r="C753" s="0" t="s">
        <v>196</v>
      </c>
      <c r="D753" s="0" t="s">
        <v>56</v>
      </c>
      <c r="E753" s="0" t="s">
        <v>60</v>
      </c>
      <c r="F753" s="0" t="s">
        <v>194</v>
      </c>
      <c r="G753" s="0" t="s">
        <v>195</v>
      </c>
      <c r="H753" s="0" t="s">
        <v>379</v>
      </c>
      <c r="I753" s="0" t="s">
        <v>35</v>
      </c>
      <c r="J753" s="0" t="s">
        <v>325</v>
      </c>
      <c r="K753" s="0" t="n">
        <v>44169.7394550313</v>
      </c>
      <c r="L753" s="0" t="n">
        <v>45994.365</v>
      </c>
      <c r="M753" s="0" t="n">
        <v>66605.0225906138</v>
      </c>
      <c r="N753" s="0" t="n">
        <v>47697.975</v>
      </c>
      <c r="O753" s="0" t="n">
        <v>38799.045</v>
      </c>
      <c r="P753" s="0" t="n">
        <v>43188.48</v>
      </c>
      <c r="Q753" s="0" t="n">
        <v>58535.46</v>
      </c>
      <c r="S753" s="0" t="s">
        <v>303</v>
      </c>
    </row>
    <row r="754" customFormat="false" ht="14" hidden="true" customHeight="false" outlineLevel="0" collapsed="false">
      <c r="A754" s="0" t="str">
        <f aca="false">SUBSTITUTE(C754&amp;D754&amp;E754&amp;F754&amp;G754&amp;H754&amp;I754," ","")</f>
        <v>AgenteenlaEntidadCompradoraoBackOfficeAgenteprofesionalBellasartesyafinesServicio7x24PlataZona1NA</v>
      </c>
      <c r="B754" s="0" t="s">
        <v>1085</v>
      </c>
      <c r="C754" s="0" t="s">
        <v>196</v>
      </c>
      <c r="D754" s="0" t="s">
        <v>56</v>
      </c>
      <c r="E754" s="0" t="s">
        <v>60</v>
      </c>
      <c r="F754" s="0" t="s">
        <v>55</v>
      </c>
      <c r="G754" s="0" t="s">
        <v>195</v>
      </c>
      <c r="H754" s="0" t="s">
        <v>379</v>
      </c>
      <c r="I754" s="0" t="s">
        <v>35</v>
      </c>
      <c r="J754" s="0" t="s">
        <v>305</v>
      </c>
      <c r="K754" s="0" t="n">
        <v>16257059.2812908</v>
      </c>
      <c r="L754" s="0" t="n">
        <v>23570334.45</v>
      </c>
      <c r="M754" s="0" t="n">
        <v>25736180.7290132</v>
      </c>
      <c r="N754" s="0" t="n">
        <v>21535576.2</v>
      </c>
      <c r="O754" s="0" t="n">
        <v>21878465.49</v>
      </c>
      <c r="P754" s="0" t="n">
        <v>31518143.955</v>
      </c>
      <c r="Q754" s="0" t="n">
        <v>24209306.19</v>
      </c>
      <c r="S754" s="0" t="s">
        <v>303</v>
      </c>
    </row>
    <row r="755" customFormat="false" ht="14" hidden="true" customHeight="false" outlineLevel="0" collapsed="false">
      <c r="A755" s="0" t="str">
        <f aca="false">SUBSTITUTE(C755&amp;D755&amp;E755&amp;F755&amp;G755&amp;H755&amp;I755," ","")</f>
        <v>AgenteenlaEntidadCompradoraoBackOfficeAgenteprofesionalBellasartesyafinesJornadaOrdinariaOroZona1NA</v>
      </c>
      <c r="B755" s="0" t="s">
        <v>1086</v>
      </c>
      <c r="C755" s="0" t="s">
        <v>196</v>
      </c>
      <c r="D755" s="0" t="s">
        <v>56</v>
      </c>
      <c r="E755" s="0" t="s">
        <v>60</v>
      </c>
      <c r="F755" s="0" t="s">
        <v>53</v>
      </c>
      <c r="G755" s="0" t="s">
        <v>54</v>
      </c>
      <c r="H755" s="0" t="s">
        <v>379</v>
      </c>
      <c r="I755" s="0" t="s">
        <v>35</v>
      </c>
      <c r="J755" s="0" t="s">
        <v>36</v>
      </c>
      <c r="K755" s="0" t="n">
        <v>4944415.6571242</v>
      </c>
      <c r="L755" s="0" t="n">
        <v>5380406.1</v>
      </c>
      <c r="M755" s="0" t="n">
        <v>6577136.33900235</v>
      </c>
      <c r="N755" s="0" t="n">
        <v>5702641.965</v>
      </c>
      <c r="O755" s="0" t="n">
        <v>5940080.28</v>
      </c>
      <c r="P755" s="0" t="n">
        <v>6454662.615</v>
      </c>
      <c r="Q755" s="0" t="n">
        <v>6109308.99</v>
      </c>
      <c r="S755" s="0" t="s">
        <v>303</v>
      </c>
    </row>
    <row r="756" customFormat="false" ht="14" hidden="true" customHeight="false" outlineLevel="0" collapsed="false">
      <c r="A756" s="0" t="str">
        <f aca="false">SUBSTITUTE(C756&amp;D756&amp;E756&amp;F756&amp;G756&amp;H756&amp;I756," ","")</f>
        <v>AgenteenlaEntidadCompradoraoBackOfficeAgenteprofesionalBellasartesyafinesHoraextradiurnaOroZona1NA</v>
      </c>
      <c r="B756" s="0" t="s">
        <v>1087</v>
      </c>
      <c r="C756" s="0" t="s">
        <v>196</v>
      </c>
      <c r="D756" s="0" t="s">
        <v>56</v>
      </c>
      <c r="E756" s="0" t="s">
        <v>60</v>
      </c>
      <c r="F756" s="0" t="s">
        <v>192</v>
      </c>
      <c r="G756" s="0" t="s">
        <v>54</v>
      </c>
      <c r="H756" s="0" t="s">
        <v>379</v>
      </c>
      <c r="I756" s="0" t="s">
        <v>35</v>
      </c>
      <c r="J756" s="0" t="s">
        <v>325</v>
      </c>
      <c r="K756" s="0" t="n">
        <v>25315.3334147536</v>
      </c>
      <c r="L756" s="0" t="n">
        <v>29321.55</v>
      </c>
      <c r="M756" s="0" t="n">
        <v>42819.8980403799</v>
      </c>
      <c r="N756" s="0" t="n">
        <v>23848.47</v>
      </c>
      <c r="O756" s="0" t="n">
        <v>24510.87</v>
      </c>
      <c r="P756" s="0" t="n">
        <v>31594.41</v>
      </c>
      <c r="Q756" s="0" t="n">
        <v>39562.875</v>
      </c>
      <c r="S756" s="0" t="s">
        <v>303</v>
      </c>
    </row>
    <row r="757" customFormat="false" ht="14" hidden="true" customHeight="false" outlineLevel="0" collapsed="false">
      <c r="A757" s="0" t="str">
        <f aca="false">SUBSTITUTE(C757&amp;D757&amp;E757&amp;F757&amp;G757&amp;H757&amp;I757," ","")</f>
        <v>AgenteenlaEntidadCompradoraoBackOfficeAgenteprofesionalBellasartesyafinesHoraextranocturna OroZona1NA</v>
      </c>
      <c r="B757" s="0" t="s">
        <v>1088</v>
      </c>
      <c r="C757" s="0" t="s">
        <v>196</v>
      </c>
      <c r="D757" s="0" t="s">
        <v>56</v>
      </c>
      <c r="E757" s="0" t="s">
        <v>60</v>
      </c>
      <c r="F757" s="0" t="s">
        <v>197</v>
      </c>
      <c r="G757" s="0" t="s">
        <v>54</v>
      </c>
      <c r="H757" s="0" t="s">
        <v>379</v>
      </c>
      <c r="I757" s="0" t="s">
        <v>35</v>
      </c>
      <c r="J757" s="0" t="s">
        <v>325</v>
      </c>
      <c r="K757" s="0" t="n">
        <v>34742.5364348924</v>
      </c>
      <c r="L757" s="0" t="n">
        <v>41050.17</v>
      </c>
      <c r="M757" s="0" t="n">
        <v>59947.8572565319</v>
      </c>
      <c r="N757" s="0" t="n">
        <v>33388.065</v>
      </c>
      <c r="O757" s="0" t="n">
        <v>34035.975</v>
      </c>
      <c r="P757" s="0" t="n">
        <v>39930.3</v>
      </c>
      <c r="Q757" s="0" t="n">
        <v>54911.925</v>
      </c>
      <c r="S757" s="0" t="s">
        <v>303</v>
      </c>
    </row>
    <row r="758" customFormat="false" ht="14" hidden="true" customHeight="false" outlineLevel="0" collapsed="false">
      <c r="A758" s="0" t="str">
        <f aca="false">SUBSTITUTE(C758&amp;D758&amp;E758&amp;F758&amp;G758&amp;H758&amp;I758," ","")</f>
        <v>AgenteenlaEntidadCompradoraoBackOfficeAgenteprofesionalBellasartesyafinesHoraextradominicalyfestivoOroZona1NA</v>
      </c>
      <c r="B758" s="0" t="s">
        <v>1089</v>
      </c>
      <c r="C758" s="0" t="s">
        <v>196</v>
      </c>
      <c r="D758" s="0" t="s">
        <v>56</v>
      </c>
      <c r="E758" s="0" t="s">
        <v>60</v>
      </c>
      <c r="F758" s="0" t="s">
        <v>194</v>
      </c>
      <c r="G758" s="0" t="s">
        <v>54</v>
      </c>
      <c r="H758" s="0" t="s">
        <v>379</v>
      </c>
      <c r="I758" s="0" t="s">
        <v>35</v>
      </c>
      <c r="J758" s="0" t="s">
        <v>325</v>
      </c>
      <c r="K758" s="0" t="n">
        <v>44169.7394550313</v>
      </c>
      <c r="L758" s="0" t="n">
        <v>46914.48</v>
      </c>
      <c r="M758" s="0" t="n">
        <v>68511.8368646079</v>
      </c>
      <c r="N758" s="0" t="n">
        <v>47697.975</v>
      </c>
      <c r="O758" s="0" t="n">
        <v>38799.045</v>
      </c>
      <c r="P758" s="0" t="n">
        <v>44097.21</v>
      </c>
      <c r="Q758" s="0" t="n">
        <v>61131.24</v>
      </c>
      <c r="S758" s="0" t="s">
        <v>303</v>
      </c>
    </row>
    <row r="759" customFormat="false" ht="14" hidden="true" customHeight="false" outlineLevel="0" collapsed="false">
      <c r="A759" s="0" t="str">
        <f aca="false">SUBSTITUTE(C759&amp;D759&amp;E759&amp;F759&amp;G759&amp;H759&amp;I759," ","")</f>
        <v>AgenteenlaEntidadCompradoraoBackOfficeAgenteprofesionalBellasartesyafinesServicio7x24OroZona1NA</v>
      </c>
      <c r="B759" s="0" t="s">
        <v>1090</v>
      </c>
      <c r="C759" s="0" t="s">
        <v>196</v>
      </c>
      <c r="D759" s="0" t="s">
        <v>56</v>
      </c>
      <c r="E759" s="0" t="s">
        <v>60</v>
      </c>
      <c r="F759" s="0" t="s">
        <v>55</v>
      </c>
      <c r="G759" s="0" t="s">
        <v>54</v>
      </c>
      <c r="H759" s="0" t="s">
        <v>379</v>
      </c>
      <c r="I759" s="0" t="s">
        <v>35</v>
      </c>
      <c r="J759" s="0" t="s">
        <v>305</v>
      </c>
      <c r="K759" s="0" t="n">
        <v>16257059.2812908</v>
      </c>
      <c r="L759" s="0" t="n">
        <v>19415017.485</v>
      </c>
      <c r="M759" s="0" t="n">
        <v>26472973.7644845</v>
      </c>
      <c r="N759" s="0" t="n">
        <v>21597971.175</v>
      </c>
      <c r="O759" s="0" t="n">
        <v>21878465.49</v>
      </c>
      <c r="P759" s="0" t="n">
        <v>32181684.525</v>
      </c>
      <c r="Q759" s="0" t="n">
        <v>25282572.21</v>
      </c>
      <c r="S759" s="0" t="s">
        <v>303</v>
      </c>
    </row>
    <row r="760" customFormat="false" ht="14" hidden="true" customHeight="false" outlineLevel="0" collapsed="false">
      <c r="A760" s="0" t="str">
        <f aca="false">SUBSTITUTE(C760&amp;D760&amp;E760&amp;F760&amp;G760&amp;H760&amp;I760," ","")</f>
        <v>AgenteenlaEntidadCompradoraoBackOfficeAgenteprofesionalBellasartesyafinesJornadaOrdinariaPlatinoZona1NA</v>
      </c>
      <c r="B760" s="0" t="s">
        <v>1091</v>
      </c>
      <c r="C760" s="0" t="s">
        <v>196</v>
      </c>
      <c r="D760" s="0" t="s">
        <v>56</v>
      </c>
      <c r="E760" s="0" t="s">
        <v>60</v>
      </c>
      <c r="F760" s="0" t="s">
        <v>53</v>
      </c>
      <c r="G760" s="0" t="s">
        <v>198</v>
      </c>
      <c r="H760" s="0" t="s">
        <v>379</v>
      </c>
      <c r="I760" s="0" t="s">
        <v>35</v>
      </c>
      <c r="J760" s="0" t="s">
        <v>36</v>
      </c>
      <c r="K760" s="0" t="n">
        <v>4944415.6571242</v>
      </c>
      <c r="L760" s="0" t="n">
        <v>5538653.46</v>
      </c>
      <c r="M760" s="0" t="n">
        <v>6770980.61660337</v>
      </c>
      <c r="N760" s="0" t="n">
        <v>5723116.335</v>
      </c>
      <c r="O760" s="0" t="n">
        <v>5940080.28</v>
      </c>
      <c r="P760" s="0" t="n">
        <v>6593472.675</v>
      </c>
      <c r="Q760" s="0" t="n">
        <v>6493120.11</v>
      </c>
      <c r="S760" s="0" t="s">
        <v>303</v>
      </c>
    </row>
    <row r="761" customFormat="false" ht="14" hidden="true" customHeight="false" outlineLevel="0" collapsed="false">
      <c r="A761" s="0" t="str">
        <f aca="false">SUBSTITUTE(C761&amp;D761&amp;E761&amp;F761&amp;G761&amp;H761&amp;I761," ","")</f>
        <v>AgenteenlaEntidadCompradoraoBackOfficeAgenteprofesionalBellasartesyafinesHoraextradiurnaPlatinoZona1NA</v>
      </c>
      <c r="B761" s="0" t="s">
        <v>1092</v>
      </c>
      <c r="C761" s="0" t="s">
        <v>196</v>
      </c>
      <c r="D761" s="0" t="s">
        <v>56</v>
      </c>
      <c r="E761" s="0" t="s">
        <v>60</v>
      </c>
      <c r="F761" s="0" t="s">
        <v>192</v>
      </c>
      <c r="G761" s="0" t="s">
        <v>198</v>
      </c>
      <c r="H761" s="0" t="s">
        <v>379</v>
      </c>
      <c r="I761" s="0" t="s">
        <v>35</v>
      </c>
      <c r="J761" s="0" t="s">
        <v>325</v>
      </c>
      <c r="K761" s="0" t="n">
        <v>25315.3334147536</v>
      </c>
      <c r="L761" s="0" t="n">
        <v>30183.705</v>
      </c>
      <c r="M761" s="0" t="n">
        <v>44081.9050560115</v>
      </c>
      <c r="N761" s="0" t="n">
        <v>23848.47</v>
      </c>
      <c r="O761" s="0" t="n">
        <v>24510.87</v>
      </c>
      <c r="P761" s="0" t="n">
        <v>32274.405</v>
      </c>
      <c r="Q761" s="0" t="n">
        <v>42047.91</v>
      </c>
      <c r="S761" s="0" t="s">
        <v>303</v>
      </c>
    </row>
    <row r="762" customFormat="false" ht="14" hidden="true" customHeight="false" outlineLevel="0" collapsed="false">
      <c r="A762" s="0" t="str">
        <f aca="false">SUBSTITUTE(C762&amp;D762&amp;E762&amp;F762&amp;G762&amp;H762&amp;I762," ","")</f>
        <v>AgenteenlaEntidadCompradoraoBackOfficeAgenteprofesionalBellasartesyafinesHoraextranocturna PlatinoZona1NA</v>
      </c>
      <c r="B762" s="0" t="s">
        <v>1093</v>
      </c>
      <c r="C762" s="0" t="s">
        <v>196</v>
      </c>
      <c r="D762" s="0" t="s">
        <v>56</v>
      </c>
      <c r="E762" s="0" t="s">
        <v>60</v>
      </c>
      <c r="F762" s="0" t="s">
        <v>197</v>
      </c>
      <c r="G762" s="0" t="s">
        <v>198</v>
      </c>
      <c r="H762" s="0" t="s">
        <v>379</v>
      </c>
      <c r="I762" s="0" t="s">
        <v>35</v>
      </c>
      <c r="J762" s="0" t="s">
        <v>325</v>
      </c>
      <c r="K762" s="0" t="n">
        <v>34742.5364348924</v>
      </c>
      <c r="L762" s="0" t="n">
        <v>42256.98</v>
      </c>
      <c r="M762" s="0" t="n">
        <v>61714.6670784161</v>
      </c>
      <c r="N762" s="0" t="n">
        <v>33388.065</v>
      </c>
      <c r="O762" s="0" t="n">
        <v>34035.975</v>
      </c>
      <c r="P762" s="0" t="n">
        <v>40789.35</v>
      </c>
      <c r="Q762" s="0" t="n">
        <v>58361.58</v>
      </c>
      <c r="S762" s="0" t="s">
        <v>303</v>
      </c>
    </row>
    <row r="763" customFormat="false" ht="14" hidden="true" customHeight="false" outlineLevel="0" collapsed="false">
      <c r="A763" s="0" t="str">
        <f aca="false">SUBSTITUTE(C763&amp;D763&amp;E763&amp;F763&amp;G763&amp;H763&amp;I763," ","")</f>
        <v>AgenteenlaEntidadCompradoraoBackOfficeAgenteprofesionalBellasartesyafinesHoraextradominicalyfestivoPlatinoZona1NA</v>
      </c>
      <c r="B763" s="0" t="s">
        <v>1094</v>
      </c>
      <c r="C763" s="0" t="s">
        <v>196</v>
      </c>
      <c r="D763" s="0" t="s">
        <v>56</v>
      </c>
      <c r="E763" s="0" t="s">
        <v>60</v>
      </c>
      <c r="F763" s="0" t="s">
        <v>194</v>
      </c>
      <c r="G763" s="0" t="s">
        <v>198</v>
      </c>
      <c r="H763" s="0" t="s">
        <v>379</v>
      </c>
      <c r="I763" s="0" t="s">
        <v>35</v>
      </c>
      <c r="J763" s="0" t="s">
        <v>325</v>
      </c>
      <c r="K763" s="0" t="n">
        <v>44169.7394550313</v>
      </c>
      <c r="L763" s="0" t="n">
        <v>48294.135</v>
      </c>
      <c r="M763" s="0" t="n">
        <v>70531.0480896184</v>
      </c>
      <c r="N763" s="0" t="n">
        <v>47697.975</v>
      </c>
      <c r="O763" s="0" t="n">
        <v>38799.045</v>
      </c>
      <c r="P763" s="0" t="n">
        <v>45046.305</v>
      </c>
      <c r="Q763" s="0" t="n">
        <v>64971.09</v>
      </c>
      <c r="S763" s="0" t="s">
        <v>303</v>
      </c>
    </row>
    <row r="764" customFormat="false" ht="14" hidden="true" customHeight="false" outlineLevel="0" collapsed="false">
      <c r="A764" s="0" t="str">
        <f aca="false">SUBSTITUTE(C764&amp;D764&amp;E764&amp;F764&amp;G764&amp;H764&amp;I764," ","")</f>
        <v>AgenteenlaEntidadCompradoraoBackOfficeAgenteprofesionalBellasartesyafinesServicio7x24PlatinoZona1NA</v>
      </c>
      <c r="B764" s="0" t="s">
        <v>1095</v>
      </c>
      <c r="C764" s="0" t="s">
        <v>196</v>
      </c>
      <c r="D764" s="0" t="s">
        <v>56</v>
      </c>
      <c r="E764" s="0" t="s">
        <v>60</v>
      </c>
      <c r="F764" s="0" t="s">
        <v>55</v>
      </c>
      <c r="G764" s="0" t="s">
        <v>198</v>
      </c>
      <c r="H764" s="0" t="s">
        <v>379</v>
      </c>
      <c r="I764" s="0" t="s">
        <v>35</v>
      </c>
      <c r="J764" s="0" t="s">
        <v>305</v>
      </c>
      <c r="K764" s="0" t="n">
        <v>16257059.2812908</v>
      </c>
      <c r="L764" s="0" t="n">
        <v>24748851.69</v>
      </c>
      <c r="M764" s="0" t="n">
        <v>27253196.9818285</v>
      </c>
      <c r="N764" s="0" t="n">
        <v>21660365.115</v>
      </c>
      <c r="O764" s="0" t="n">
        <v>21878465.49</v>
      </c>
      <c r="P764" s="0" t="n">
        <v>32873763.15</v>
      </c>
      <c r="Q764" s="0" t="n">
        <v>26870922.54</v>
      </c>
      <c r="S764" s="0" t="s">
        <v>303</v>
      </c>
    </row>
    <row r="765" customFormat="false" ht="14" hidden="true" customHeight="false" outlineLevel="0" collapsed="false">
      <c r="A765" s="0" t="str">
        <f aca="false">SUBSTITUTE(C765&amp;D765&amp;E765&amp;F765&amp;G765&amp;H765&amp;I765," ","")</f>
        <v>AgenteenlaEntidadCompradoraoBackOfficeAgenteprofesionalBellasartesyafinesJornadaOrdinariaPlataZona2NA</v>
      </c>
      <c r="B765" s="0" t="s">
        <v>1096</v>
      </c>
      <c r="C765" s="0" t="s">
        <v>196</v>
      </c>
      <c r="D765" s="0" t="s">
        <v>56</v>
      </c>
      <c r="E765" s="0" t="s">
        <v>60</v>
      </c>
      <c r="F765" s="0" t="s">
        <v>53</v>
      </c>
      <c r="G765" s="0" t="s">
        <v>195</v>
      </c>
      <c r="H765" s="0" t="s">
        <v>385</v>
      </c>
      <c r="I765" s="0" t="s">
        <v>35</v>
      </c>
      <c r="J765" s="0" t="s">
        <v>36</v>
      </c>
      <c r="K765" s="0" t="n">
        <v>4944415.6571242</v>
      </c>
      <c r="L765" s="0" t="n">
        <v>5433154.875</v>
      </c>
      <c r="M765" s="0" t="n">
        <v>6394082.16869892</v>
      </c>
      <c r="N765" s="0" t="n">
        <v>5706736.425</v>
      </c>
      <c r="O765" s="0" t="n">
        <v>5940080.28</v>
      </c>
      <c r="P765" s="0" t="n">
        <v>6717965.58</v>
      </c>
      <c r="Q765" s="0" t="n">
        <v>5849963.865</v>
      </c>
      <c r="S765" s="0" t="s">
        <v>303</v>
      </c>
    </row>
    <row r="766" customFormat="false" ht="14" hidden="true" customHeight="false" outlineLevel="0" collapsed="false">
      <c r="A766" s="0" t="str">
        <f aca="false">SUBSTITUTE(C766&amp;D766&amp;E766&amp;F766&amp;G766&amp;H766&amp;I766," ","")</f>
        <v>AgenteenlaEntidadCompradoraoBackOfficeAgenteprofesionalBellasartesyafinesHoraextradiurnaPlataZona2NA</v>
      </c>
      <c r="B766" s="0" t="s">
        <v>1097</v>
      </c>
      <c r="C766" s="0" t="s">
        <v>196</v>
      </c>
      <c r="D766" s="0" t="s">
        <v>56</v>
      </c>
      <c r="E766" s="0" t="s">
        <v>60</v>
      </c>
      <c r="F766" s="0" t="s">
        <v>192</v>
      </c>
      <c r="G766" s="0" t="s">
        <v>195</v>
      </c>
      <c r="H766" s="0" t="s">
        <v>385</v>
      </c>
      <c r="I766" s="0" t="s">
        <v>35</v>
      </c>
      <c r="J766" s="0" t="s">
        <v>325</v>
      </c>
      <c r="K766" s="0" t="n">
        <v>25315.3334147536</v>
      </c>
      <c r="L766" s="0" t="n">
        <v>29609.28</v>
      </c>
      <c r="M766" s="0" t="n">
        <v>41628.1391191336</v>
      </c>
      <c r="N766" s="0" t="n">
        <v>23848.47</v>
      </c>
      <c r="O766" s="0" t="n">
        <v>24510.87</v>
      </c>
      <c r="P766" s="0" t="n">
        <v>32884.02</v>
      </c>
      <c r="Q766" s="0" t="n">
        <v>37883.07</v>
      </c>
      <c r="S766" s="0" t="s">
        <v>303</v>
      </c>
    </row>
    <row r="767" customFormat="false" ht="14" hidden="true" customHeight="false" outlineLevel="0" collapsed="false">
      <c r="A767" s="0" t="str">
        <f aca="false">SUBSTITUTE(C767&amp;D767&amp;E767&amp;F767&amp;G767&amp;H767&amp;I767," ","")</f>
        <v>AgenteenlaEntidadCompradoraoBackOfficeAgenteprofesionalBellasartesyafinesHoraextranocturna PlataZona2NA</v>
      </c>
      <c r="B767" s="0" t="s">
        <v>1098</v>
      </c>
      <c r="C767" s="0" t="s">
        <v>196</v>
      </c>
      <c r="D767" s="0" t="s">
        <v>56</v>
      </c>
      <c r="E767" s="0" t="s">
        <v>60</v>
      </c>
      <c r="F767" s="0" t="s">
        <v>197</v>
      </c>
      <c r="G767" s="0" t="s">
        <v>195</v>
      </c>
      <c r="H767" s="0" t="s">
        <v>385</v>
      </c>
      <c r="I767" s="0" t="s">
        <v>35</v>
      </c>
      <c r="J767" s="0" t="s">
        <v>325</v>
      </c>
      <c r="K767" s="0" t="n">
        <v>34742.5364348924</v>
      </c>
      <c r="L767" s="0" t="n">
        <v>41452.785</v>
      </c>
      <c r="M767" s="0" t="n">
        <v>58279.394766787</v>
      </c>
      <c r="N767" s="0" t="n">
        <v>33388.065</v>
      </c>
      <c r="O767" s="0" t="n">
        <v>34035.975</v>
      </c>
      <c r="P767" s="0" t="n">
        <v>41559.39</v>
      </c>
      <c r="Q767" s="0" t="n">
        <v>52580.07</v>
      </c>
      <c r="S767" s="0" t="s">
        <v>303</v>
      </c>
    </row>
    <row r="768" customFormat="false" ht="14" hidden="true" customHeight="false" outlineLevel="0" collapsed="false">
      <c r="A768" s="0" t="str">
        <f aca="false">SUBSTITUTE(C768&amp;D768&amp;E768&amp;F768&amp;G768&amp;H768&amp;I768," ","")</f>
        <v>AgenteenlaEntidadCompradoraoBackOfficeAgenteprofesionalBellasartesyafinesHoraextradominicalyfestivoPlataZona2NA</v>
      </c>
      <c r="B768" s="0" t="s">
        <v>1099</v>
      </c>
      <c r="C768" s="0" t="s">
        <v>196</v>
      </c>
      <c r="D768" s="0" t="s">
        <v>56</v>
      </c>
      <c r="E768" s="0" t="s">
        <v>60</v>
      </c>
      <c r="F768" s="0" t="s">
        <v>194</v>
      </c>
      <c r="G768" s="0" t="s">
        <v>195</v>
      </c>
      <c r="H768" s="0" t="s">
        <v>385</v>
      </c>
      <c r="I768" s="0" t="s">
        <v>35</v>
      </c>
      <c r="J768" s="0" t="s">
        <v>325</v>
      </c>
      <c r="K768" s="0" t="n">
        <v>44169.7394550313</v>
      </c>
      <c r="L768" s="0" t="n">
        <v>47374.02</v>
      </c>
      <c r="M768" s="0" t="n">
        <v>66605.0225906138</v>
      </c>
      <c r="N768" s="0" t="n">
        <v>47697.975</v>
      </c>
      <c r="O768" s="0" t="n">
        <v>38799.045</v>
      </c>
      <c r="P768" s="0" t="n">
        <v>45896.04</v>
      </c>
      <c r="Q768" s="0" t="n">
        <v>58535.46</v>
      </c>
      <c r="S768" s="0" t="s">
        <v>303</v>
      </c>
    </row>
    <row r="769" customFormat="false" ht="14" hidden="true" customHeight="false" outlineLevel="0" collapsed="false">
      <c r="A769" s="0" t="str">
        <f aca="false">SUBSTITUTE(C769&amp;D769&amp;E769&amp;F769&amp;G769&amp;H769&amp;I769," ","")</f>
        <v>AgenteenlaEntidadCompradoraoBackOfficeAgenteprofesionalBellasartesyafinesServicio7x24PlataZona2NA</v>
      </c>
      <c r="B769" s="0" t="s">
        <v>1100</v>
      </c>
      <c r="C769" s="0" t="s">
        <v>196</v>
      </c>
      <c r="D769" s="0" t="s">
        <v>56</v>
      </c>
      <c r="E769" s="0" t="s">
        <v>60</v>
      </c>
      <c r="F769" s="0" t="s">
        <v>55</v>
      </c>
      <c r="G769" s="0" t="s">
        <v>195</v>
      </c>
      <c r="H769" s="0" t="s">
        <v>385</v>
      </c>
      <c r="I769" s="0" t="s">
        <v>35</v>
      </c>
      <c r="J769" s="0" t="s">
        <v>305</v>
      </c>
      <c r="K769" s="0" t="n">
        <v>16257059.2812908</v>
      </c>
      <c r="L769" s="0" t="n">
        <v>24277445.415</v>
      </c>
      <c r="M769" s="0" t="n">
        <v>25736180.7290132</v>
      </c>
      <c r="N769" s="0" t="n">
        <v>21610450.17</v>
      </c>
      <c r="O769" s="0" t="n">
        <v>21878465.49</v>
      </c>
      <c r="P769" s="0" t="n">
        <v>33494457.825</v>
      </c>
      <c r="Q769" s="0" t="n">
        <v>24209306.19</v>
      </c>
      <c r="S769" s="0" t="s">
        <v>303</v>
      </c>
    </row>
    <row r="770" customFormat="false" ht="14" hidden="true" customHeight="false" outlineLevel="0" collapsed="false">
      <c r="A770" s="0" t="str">
        <f aca="false">SUBSTITUTE(C770&amp;D770&amp;E770&amp;F770&amp;G770&amp;H770&amp;I770," ","")</f>
        <v>AgenteenlaEntidadCompradoraoBackOfficeAgenteprofesionalBellasartesyafinesJornadaOrdinariaOroZona2NA</v>
      </c>
      <c r="B770" s="0" t="s">
        <v>1101</v>
      </c>
      <c r="C770" s="0" t="s">
        <v>196</v>
      </c>
      <c r="D770" s="0" t="s">
        <v>56</v>
      </c>
      <c r="E770" s="0" t="s">
        <v>60</v>
      </c>
      <c r="F770" s="0" t="s">
        <v>53</v>
      </c>
      <c r="G770" s="0" t="s">
        <v>54</v>
      </c>
      <c r="H770" s="0" t="s">
        <v>385</v>
      </c>
      <c r="I770" s="0" t="s">
        <v>35</v>
      </c>
      <c r="J770" s="0" t="s">
        <v>36</v>
      </c>
      <c r="K770" s="0" t="n">
        <v>4944415.6571242</v>
      </c>
      <c r="L770" s="0" t="n">
        <v>5541818.49</v>
      </c>
      <c r="M770" s="0" t="n">
        <v>6577136.33900235</v>
      </c>
      <c r="N770" s="0" t="n">
        <v>5728439.34</v>
      </c>
      <c r="O770" s="0" t="n">
        <v>5940080.28</v>
      </c>
      <c r="P770" s="0" t="n">
        <v>6859396.26</v>
      </c>
      <c r="Q770" s="0" t="n">
        <v>6109308.99</v>
      </c>
      <c r="S770" s="0" t="s">
        <v>303</v>
      </c>
    </row>
    <row r="771" customFormat="false" ht="14" hidden="true" customHeight="false" outlineLevel="0" collapsed="false">
      <c r="A771" s="0" t="str">
        <f aca="false">SUBSTITUTE(C771&amp;D771&amp;E771&amp;F771&amp;G771&amp;H771&amp;I771," ","")</f>
        <v>AgenteenlaEntidadCompradoraoBackOfficeAgenteprofesionalBellasartesyafinesHoraextradiurnaOroZona2NA</v>
      </c>
      <c r="B771" s="0" t="s">
        <v>1102</v>
      </c>
      <c r="C771" s="0" t="s">
        <v>196</v>
      </c>
      <c r="D771" s="0" t="s">
        <v>56</v>
      </c>
      <c r="E771" s="0" t="s">
        <v>60</v>
      </c>
      <c r="F771" s="0" t="s">
        <v>192</v>
      </c>
      <c r="G771" s="0" t="s">
        <v>54</v>
      </c>
      <c r="H771" s="0" t="s">
        <v>385</v>
      </c>
      <c r="I771" s="0" t="s">
        <v>35</v>
      </c>
      <c r="J771" s="0" t="s">
        <v>325</v>
      </c>
      <c r="K771" s="0" t="n">
        <v>25315.3334147536</v>
      </c>
      <c r="L771" s="0" t="n">
        <v>30201.3</v>
      </c>
      <c r="M771" s="0" t="n">
        <v>42819.8980403799</v>
      </c>
      <c r="N771" s="0" t="n">
        <v>23848.47</v>
      </c>
      <c r="O771" s="0" t="n">
        <v>24510.87</v>
      </c>
      <c r="P771" s="0" t="n">
        <v>33575.4</v>
      </c>
      <c r="Q771" s="0" t="n">
        <v>39562.875</v>
      </c>
      <c r="S771" s="0" t="s">
        <v>303</v>
      </c>
    </row>
    <row r="772" customFormat="false" ht="14" hidden="true" customHeight="false" outlineLevel="0" collapsed="false">
      <c r="A772" s="0" t="str">
        <f aca="false">SUBSTITUTE(C772&amp;D772&amp;E772&amp;F772&amp;G772&amp;H772&amp;I772," ","")</f>
        <v>AgenteenlaEntidadCompradoraoBackOfficeAgenteprofesionalBellasartesyafinesHoraextranocturna OroZona2NA</v>
      </c>
      <c r="B772" s="0" t="s">
        <v>1103</v>
      </c>
      <c r="C772" s="0" t="s">
        <v>196</v>
      </c>
      <c r="D772" s="0" t="s">
        <v>56</v>
      </c>
      <c r="E772" s="0" t="s">
        <v>60</v>
      </c>
      <c r="F772" s="0" t="s">
        <v>197</v>
      </c>
      <c r="G772" s="0" t="s">
        <v>54</v>
      </c>
      <c r="H772" s="0" t="s">
        <v>385</v>
      </c>
      <c r="I772" s="0" t="s">
        <v>35</v>
      </c>
      <c r="J772" s="0" t="s">
        <v>325</v>
      </c>
      <c r="K772" s="0" t="n">
        <v>34742.5364348924</v>
      </c>
      <c r="L772" s="0" t="n">
        <v>42281.82</v>
      </c>
      <c r="M772" s="0" t="n">
        <v>59947.8572565319</v>
      </c>
      <c r="N772" s="0" t="n">
        <v>33388.065</v>
      </c>
      <c r="O772" s="0" t="n">
        <v>34035.975</v>
      </c>
      <c r="P772" s="0" t="n">
        <v>42433.965</v>
      </c>
      <c r="Q772" s="0" t="n">
        <v>54911.925</v>
      </c>
      <c r="S772" s="0" t="s">
        <v>303</v>
      </c>
    </row>
    <row r="773" customFormat="false" ht="14" hidden="true" customHeight="false" outlineLevel="0" collapsed="false">
      <c r="A773" s="0" t="str">
        <f aca="false">SUBSTITUTE(C773&amp;D773&amp;E773&amp;F773&amp;G773&amp;H773&amp;I773," ","")</f>
        <v>AgenteenlaEntidadCompradoraoBackOfficeAgenteprofesionalBellasartesyafinesHoraextradominicalyfestivoOroZona2NA</v>
      </c>
      <c r="B773" s="0" t="s">
        <v>1104</v>
      </c>
      <c r="C773" s="0" t="s">
        <v>196</v>
      </c>
      <c r="D773" s="0" t="s">
        <v>56</v>
      </c>
      <c r="E773" s="0" t="s">
        <v>60</v>
      </c>
      <c r="F773" s="0" t="s">
        <v>194</v>
      </c>
      <c r="G773" s="0" t="s">
        <v>54</v>
      </c>
      <c r="H773" s="0" t="s">
        <v>385</v>
      </c>
      <c r="I773" s="0" t="s">
        <v>35</v>
      </c>
      <c r="J773" s="0" t="s">
        <v>325</v>
      </c>
      <c r="K773" s="0" t="n">
        <v>44169.7394550313</v>
      </c>
      <c r="L773" s="0" t="n">
        <v>48322.08</v>
      </c>
      <c r="M773" s="0" t="n">
        <v>68511.8368646079</v>
      </c>
      <c r="N773" s="0" t="n">
        <v>47697.975</v>
      </c>
      <c r="O773" s="0" t="n">
        <v>38799.045</v>
      </c>
      <c r="P773" s="0" t="n">
        <v>46862.73</v>
      </c>
      <c r="Q773" s="0" t="n">
        <v>61131.24</v>
      </c>
      <c r="S773" s="0" t="s">
        <v>303</v>
      </c>
    </row>
    <row r="774" customFormat="false" ht="14" hidden="true" customHeight="false" outlineLevel="0" collapsed="false">
      <c r="A774" s="0" t="str">
        <f aca="false">SUBSTITUTE(C774&amp;D774&amp;E774&amp;F774&amp;G774&amp;H774&amp;I774," ","")</f>
        <v>AgenteenlaEntidadCompradoraoBackOfficeAgenteprofesionalBellasartesyafinesServicio7x24OroZona2NA</v>
      </c>
      <c r="B774" s="0" t="s">
        <v>1105</v>
      </c>
      <c r="C774" s="0" t="s">
        <v>196</v>
      </c>
      <c r="D774" s="0" t="s">
        <v>56</v>
      </c>
      <c r="E774" s="0" t="s">
        <v>60</v>
      </c>
      <c r="F774" s="0" t="s">
        <v>55</v>
      </c>
      <c r="G774" s="0" t="s">
        <v>54</v>
      </c>
      <c r="H774" s="0" t="s">
        <v>385</v>
      </c>
      <c r="I774" s="0" t="s">
        <v>35</v>
      </c>
      <c r="J774" s="0" t="s">
        <v>305</v>
      </c>
      <c r="K774" s="0" t="n">
        <v>16257059.2812908</v>
      </c>
      <c r="L774" s="0" t="n">
        <v>19997468.91</v>
      </c>
      <c r="M774" s="0" t="n">
        <v>26472973.7644845</v>
      </c>
      <c r="N774" s="0" t="n">
        <v>21676587.705</v>
      </c>
      <c r="O774" s="0" t="n">
        <v>21878465.49</v>
      </c>
      <c r="P774" s="0" t="n">
        <v>34199604.36</v>
      </c>
      <c r="Q774" s="0" t="n">
        <v>25282572.21</v>
      </c>
      <c r="S774" s="0" t="s">
        <v>303</v>
      </c>
    </row>
    <row r="775" customFormat="false" ht="14" hidden="true" customHeight="false" outlineLevel="0" collapsed="false">
      <c r="A775" s="0" t="str">
        <f aca="false">SUBSTITUTE(C775&amp;D775&amp;E775&amp;F775&amp;G775&amp;H775&amp;I775," ","")</f>
        <v>AgenteenlaEntidadCompradoraoBackOfficeAgenteprofesionalBellasartesyafinesJornadaOrdinariaPlatinoZona2NA</v>
      </c>
      <c r="B775" s="0" t="s">
        <v>1106</v>
      </c>
      <c r="C775" s="0" t="s">
        <v>196</v>
      </c>
      <c r="D775" s="0" t="s">
        <v>56</v>
      </c>
      <c r="E775" s="0" t="s">
        <v>60</v>
      </c>
      <c r="F775" s="0" t="s">
        <v>53</v>
      </c>
      <c r="G775" s="0" t="s">
        <v>198</v>
      </c>
      <c r="H775" s="0" t="s">
        <v>385</v>
      </c>
      <c r="I775" s="0" t="s">
        <v>35</v>
      </c>
      <c r="J775" s="0" t="s">
        <v>36</v>
      </c>
      <c r="K775" s="0" t="n">
        <v>4944415.6571242</v>
      </c>
      <c r="L775" s="0" t="n">
        <v>5704813.395</v>
      </c>
      <c r="M775" s="0" t="n">
        <v>6770980.61660337</v>
      </c>
      <c r="N775" s="0" t="n">
        <v>5758749.315</v>
      </c>
      <c r="O775" s="0" t="n">
        <v>5940080.28</v>
      </c>
      <c r="P775" s="0" t="n">
        <v>7006910.67</v>
      </c>
      <c r="Q775" s="0" t="n">
        <v>6493120.11</v>
      </c>
      <c r="S775" s="0" t="s">
        <v>303</v>
      </c>
    </row>
    <row r="776" customFormat="false" ht="14" hidden="true" customHeight="false" outlineLevel="0" collapsed="false">
      <c r="A776" s="0" t="str">
        <f aca="false">SUBSTITUTE(C776&amp;D776&amp;E776&amp;F776&amp;G776&amp;H776&amp;I776," ","")</f>
        <v>AgenteenlaEntidadCompradoraoBackOfficeAgenteprofesionalBellasartesyafinesHoraextradiurnaPlatinoZona2NA</v>
      </c>
      <c r="B776" s="0" t="s">
        <v>1107</v>
      </c>
      <c r="C776" s="0" t="s">
        <v>196</v>
      </c>
      <c r="D776" s="0" t="s">
        <v>56</v>
      </c>
      <c r="E776" s="0" t="s">
        <v>60</v>
      </c>
      <c r="F776" s="0" t="s">
        <v>192</v>
      </c>
      <c r="G776" s="0" t="s">
        <v>198</v>
      </c>
      <c r="H776" s="0" t="s">
        <v>385</v>
      </c>
      <c r="I776" s="0" t="s">
        <v>35</v>
      </c>
      <c r="J776" s="0" t="s">
        <v>325</v>
      </c>
      <c r="K776" s="0" t="n">
        <v>25315.3334147536</v>
      </c>
      <c r="L776" s="0" t="n">
        <v>31089.33</v>
      </c>
      <c r="M776" s="0" t="n">
        <v>44081.9050560115</v>
      </c>
      <c r="N776" s="0" t="n">
        <v>23848.47</v>
      </c>
      <c r="O776" s="0" t="n">
        <v>24510.87</v>
      </c>
      <c r="P776" s="0" t="n">
        <v>34297.83</v>
      </c>
      <c r="Q776" s="0" t="n">
        <v>42047.91</v>
      </c>
      <c r="S776" s="0" t="s">
        <v>303</v>
      </c>
    </row>
    <row r="777" customFormat="false" ht="14" hidden="true" customHeight="false" outlineLevel="0" collapsed="false">
      <c r="A777" s="0" t="str">
        <f aca="false">SUBSTITUTE(C777&amp;D777&amp;E777&amp;F777&amp;G777&amp;H777&amp;I777," ","")</f>
        <v>AgenteenlaEntidadCompradoraoBackOfficeAgenteprofesionalBellasartesyafinesHoraextranocturna PlatinoZona2NA</v>
      </c>
      <c r="B777" s="0" t="s">
        <v>1108</v>
      </c>
      <c r="C777" s="0" t="s">
        <v>196</v>
      </c>
      <c r="D777" s="0" t="s">
        <v>56</v>
      </c>
      <c r="E777" s="0" t="s">
        <v>60</v>
      </c>
      <c r="F777" s="0" t="s">
        <v>197</v>
      </c>
      <c r="G777" s="0" t="s">
        <v>198</v>
      </c>
      <c r="H777" s="0" t="s">
        <v>385</v>
      </c>
      <c r="I777" s="0" t="s">
        <v>35</v>
      </c>
      <c r="J777" s="0" t="s">
        <v>325</v>
      </c>
      <c r="K777" s="0" t="n">
        <v>34742.5364348924</v>
      </c>
      <c r="L777" s="0" t="n">
        <v>43524.855</v>
      </c>
      <c r="M777" s="0" t="n">
        <v>61714.6670784161</v>
      </c>
      <c r="N777" s="0" t="n">
        <v>33388.065</v>
      </c>
      <c r="O777" s="0" t="n">
        <v>34035.975</v>
      </c>
      <c r="P777" s="0" t="n">
        <v>43346.835</v>
      </c>
      <c r="Q777" s="0" t="n">
        <v>58361.58</v>
      </c>
      <c r="S777" s="0" t="s">
        <v>303</v>
      </c>
    </row>
    <row r="778" customFormat="false" ht="14" hidden="true" customHeight="false" outlineLevel="0" collapsed="false">
      <c r="A778" s="0" t="str">
        <f aca="false">SUBSTITUTE(C778&amp;D778&amp;E778&amp;F778&amp;G778&amp;H778&amp;I778," ","")</f>
        <v>AgenteenlaEntidadCompradoraoBackOfficeAgenteprofesionalBellasartesyafinesHoraextradominicalyfestivoPlatinoZona2NA</v>
      </c>
      <c r="B778" s="0" t="s">
        <v>1109</v>
      </c>
      <c r="C778" s="0" t="s">
        <v>196</v>
      </c>
      <c r="D778" s="0" t="s">
        <v>56</v>
      </c>
      <c r="E778" s="0" t="s">
        <v>60</v>
      </c>
      <c r="F778" s="0" t="s">
        <v>194</v>
      </c>
      <c r="G778" s="0" t="s">
        <v>198</v>
      </c>
      <c r="H778" s="0" t="s">
        <v>385</v>
      </c>
      <c r="I778" s="0" t="s">
        <v>35</v>
      </c>
      <c r="J778" s="0" t="s">
        <v>325</v>
      </c>
      <c r="K778" s="0" t="n">
        <v>44169.7394550313</v>
      </c>
      <c r="L778" s="0" t="n">
        <v>49743.135</v>
      </c>
      <c r="M778" s="0" t="n">
        <v>70531.0480896184</v>
      </c>
      <c r="N778" s="0" t="n">
        <v>47697.975</v>
      </c>
      <c r="O778" s="0" t="n">
        <v>38799.045</v>
      </c>
      <c r="P778" s="0" t="n">
        <v>47870.82</v>
      </c>
      <c r="Q778" s="0" t="n">
        <v>64971.09</v>
      </c>
      <c r="S778" s="0" t="s">
        <v>303</v>
      </c>
    </row>
    <row r="779" customFormat="false" ht="14" hidden="true" customHeight="false" outlineLevel="0" collapsed="false">
      <c r="A779" s="0" t="str">
        <f aca="false">SUBSTITUTE(C779&amp;D779&amp;E779&amp;F779&amp;G779&amp;H779&amp;I779," ","")</f>
        <v>AgenteenlaEntidadCompradoraoBackOfficeAgenteprofesionalBellasartesyafinesServicio7x24PlatinoZona2NA</v>
      </c>
      <c r="B779" s="0" t="s">
        <v>1110</v>
      </c>
      <c r="C779" s="0" t="s">
        <v>196</v>
      </c>
      <c r="D779" s="0" t="s">
        <v>56</v>
      </c>
      <c r="E779" s="0" t="s">
        <v>60</v>
      </c>
      <c r="F779" s="0" t="s">
        <v>55</v>
      </c>
      <c r="G779" s="0" t="s">
        <v>198</v>
      </c>
      <c r="H779" s="0" t="s">
        <v>385</v>
      </c>
      <c r="I779" s="0" t="s">
        <v>35</v>
      </c>
      <c r="J779" s="0" t="s">
        <v>305</v>
      </c>
      <c r="K779" s="0" t="n">
        <v>16257059.2812908</v>
      </c>
      <c r="L779" s="0" t="n">
        <v>25491318.255</v>
      </c>
      <c r="M779" s="0" t="n">
        <v>27253196.9818285</v>
      </c>
      <c r="N779" s="0" t="n">
        <v>21778618.005</v>
      </c>
      <c r="O779" s="0" t="n">
        <v>21878465.49</v>
      </c>
      <c r="P779" s="0" t="n">
        <v>34935079.5</v>
      </c>
      <c r="Q779" s="0" t="n">
        <v>26870922.54</v>
      </c>
      <c r="S779" s="0" t="s">
        <v>303</v>
      </c>
    </row>
    <row r="780" customFormat="false" ht="14" hidden="true" customHeight="false" outlineLevel="0" collapsed="false">
      <c r="A780" s="0" t="str">
        <f aca="false">SUBSTITUTE(C780&amp;D780&amp;E780&amp;F780&amp;G780&amp;H780&amp;I780," ","")</f>
        <v>AgenteenlaEntidadCompradoraoBackOfficeAgenteprofesionalBellasartesyafinesJornadaOrdinariaPlataZona3NA</v>
      </c>
      <c r="B780" s="0" t="s">
        <v>1111</v>
      </c>
      <c r="C780" s="0" t="s">
        <v>196</v>
      </c>
      <c r="D780" s="0" t="s">
        <v>56</v>
      </c>
      <c r="E780" s="0" t="s">
        <v>60</v>
      </c>
      <c r="F780" s="0" t="s">
        <v>53</v>
      </c>
      <c r="G780" s="0" t="s">
        <v>195</v>
      </c>
      <c r="H780" s="0" t="s">
        <v>390</v>
      </c>
      <c r="I780" s="0" t="s">
        <v>35</v>
      </c>
      <c r="J780" s="0" t="s">
        <v>36</v>
      </c>
      <c r="K780" s="0" t="n">
        <v>4944415.6571242</v>
      </c>
      <c r="L780" s="0" t="n">
        <v>5538653.46</v>
      </c>
      <c r="M780" s="0" t="n">
        <v>6394082.16869892</v>
      </c>
      <c r="N780" s="0" t="n">
        <v>5723116.335</v>
      </c>
      <c r="O780" s="0" t="n">
        <v>5940080.28</v>
      </c>
      <c r="P780" s="0" t="n">
        <v>6749573.445</v>
      </c>
      <c r="Q780" s="0" t="n">
        <v>5849963.865</v>
      </c>
      <c r="S780" s="0" t="s">
        <v>303</v>
      </c>
    </row>
    <row r="781" customFormat="false" ht="14" hidden="true" customHeight="false" outlineLevel="0" collapsed="false">
      <c r="A781" s="0" t="str">
        <f aca="false">SUBSTITUTE(C781&amp;D781&amp;E781&amp;F781&amp;G781&amp;H781&amp;I781," ","")</f>
        <v>AgenteenlaEntidadCompradoraoBackOfficeAgenteprofesionalBellasartesyafinesHoraextradiurnaPlataZona3NA</v>
      </c>
      <c r="B781" s="0" t="s">
        <v>1112</v>
      </c>
      <c r="C781" s="0" t="s">
        <v>196</v>
      </c>
      <c r="D781" s="0" t="s">
        <v>56</v>
      </c>
      <c r="E781" s="0" t="s">
        <v>60</v>
      </c>
      <c r="F781" s="0" t="s">
        <v>192</v>
      </c>
      <c r="G781" s="0" t="s">
        <v>195</v>
      </c>
      <c r="H781" s="0" t="s">
        <v>390</v>
      </c>
      <c r="I781" s="0" t="s">
        <v>35</v>
      </c>
      <c r="J781" s="0" t="s">
        <v>325</v>
      </c>
      <c r="K781" s="0" t="n">
        <v>25315.3334147536</v>
      </c>
      <c r="L781" s="0" t="n">
        <v>30183.705</v>
      </c>
      <c r="M781" s="0" t="n">
        <v>41628.1391191336</v>
      </c>
      <c r="N781" s="0" t="n">
        <v>23848.47</v>
      </c>
      <c r="O781" s="0" t="n">
        <v>24510.87</v>
      </c>
      <c r="P781" s="0" t="n">
        <v>33038.235</v>
      </c>
      <c r="Q781" s="0" t="n">
        <v>37883.07</v>
      </c>
      <c r="S781" s="0" t="s">
        <v>303</v>
      </c>
    </row>
    <row r="782" customFormat="false" ht="14" hidden="true" customHeight="false" outlineLevel="0" collapsed="false">
      <c r="A782" s="0" t="str">
        <f aca="false">SUBSTITUTE(C782&amp;D782&amp;E782&amp;F782&amp;G782&amp;H782&amp;I782," ","")</f>
        <v>AgenteenlaEntidadCompradoraoBackOfficeAgenteprofesionalBellasartesyafinesHoraextranocturna PlataZona3NA</v>
      </c>
      <c r="B782" s="0" t="s">
        <v>1113</v>
      </c>
      <c r="C782" s="0" t="s">
        <v>196</v>
      </c>
      <c r="D782" s="0" t="s">
        <v>56</v>
      </c>
      <c r="E782" s="0" t="s">
        <v>60</v>
      </c>
      <c r="F782" s="0" t="s">
        <v>197</v>
      </c>
      <c r="G782" s="0" t="s">
        <v>195</v>
      </c>
      <c r="H782" s="0" t="s">
        <v>390</v>
      </c>
      <c r="I782" s="0" t="s">
        <v>35</v>
      </c>
      <c r="J782" s="0" t="s">
        <v>325</v>
      </c>
      <c r="K782" s="0" t="n">
        <v>34742.5364348924</v>
      </c>
      <c r="L782" s="0" t="n">
        <v>42256.98</v>
      </c>
      <c r="M782" s="0" t="n">
        <v>58279.394766787</v>
      </c>
      <c r="N782" s="0" t="n">
        <v>33388.065</v>
      </c>
      <c r="O782" s="0" t="n">
        <v>34035.975</v>
      </c>
      <c r="P782" s="0" t="n">
        <v>41755.005</v>
      </c>
      <c r="Q782" s="0" t="n">
        <v>52580.07</v>
      </c>
      <c r="S782" s="0" t="s">
        <v>303</v>
      </c>
    </row>
    <row r="783" customFormat="false" ht="14" hidden="true" customHeight="false" outlineLevel="0" collapsed="false">
      <c r="A783" s="0" t="str">
        <f aca="false">SUBSTITUTE(C783&amp;D783&amp;E783&amp;F783&amp;G783&amp;H783&amp;I783," ","")</f>
        <v>AgenteenlaEntidadCompradoraoBackOfficeAgenteprofesionalBellasartesyafinesHoraextradominicalyfestivoPlataZona3NA</v>
      </c>
      <c r="B783" s="0" t="s">
        <v>1114</v>
      </c>
      <c r="C783" s="0" t="s">
        <v>196</v>
      </c>
      <c r="D783" s="0" t="s">
        <v>56</v>
      </c>
      <c r="E783" s="0" t="s">
        <v>60</v>
      </c>
      <c r="F783" s="0" t="s">
        <v>194</v>
      </c>
      <c r="G783" s="0" t="s">
        <v>195</v>
      </c>
      <c r="H783" s="0" t="s">
        <v>390</v>
      </c>
      <c r="I783" s="0" t="s">
        <v>35</v>
      </c>
      <c r="J783" s="0" t="s">
        <v>325</v>
      </c>
      <c r="K783" s="0" t="n">
        <v>44169.7394550313</v>
      </c>
      <c r="L783" s="0" t="n">
        <v>48294.135</v>
      </c>
      <c r="M783" s="0" t="n">
        <v>66605.0225906138</v>
      </c>
      <c r="N783" s="0" t="n">
        <v>47697.975</v>
      </c>
      <c r="O783" s="0" t="n">
        <v>38799.045</v>
      </c>
      <c r="P783" s="0" t="n">
        <v>46112.355</v>
      </c>
      <c r="Q783" s="0" t="n">
        <v>58535.46</v>
      </c>
      <c r="S783" s="0" t="s">
        <v>303</v>
      </c>
    </row>
    <row r="784" customFormat="false" ht="14" hidden="true" customHeight="false" outlineLevel="0" collapsed="false">
      <c r="A784" s="0" t="str">
        <f aca="false">SUBSTITUTE(C784&amp;D784&amp;E784&amp;F784&amp;G784&amp;H784&amp;I784," ","")</f>
        <v>AgenteenlaEntidadCompradoraoBackOfficeAgenteprofesionalBellasartesyafinesServicio7x24PlataZona3NA</v>
      </c>
      <c r="B784" s="0" t="s">
        <v>1115</v>
      </c>
      <c r="C784" s="0" t="s">
        <v>196</v>
      </c>
      <c r="D784" s="0" t="s">
        <v>56</v>
      </c>
      <c r="E784" s="0" t="s">
        <v>60</v>
      </c>
      <c r="F784" s="0" t="s">
        <v>55</v>
      </c>
      <c r="G784" s="0" t="s">
        <v>195</v>
      </c>
      <c r="H784" s="0" t="s">
        <v>390</v>
      </c>
      <c r="I784" s="0" t="s">
        <v>35</v>
      </c>
      <c r="J784" s="0" t="s">
        <v>305</v>
      </c>
      <c r="K784" s="0" t="n">
        <v>16257059.2812908</v>
      </c>
      <c r="L784" s="0" t="n">
        <v>24748851.69</v>
      </c>
      <c r="M784" s="0" t="n">
        <v>25736180.7290132</v>
      </c>
      <c r="N784" s="0" t="n">
        <v>21660365.115</v>
      </c>
      <c r="O784" s="0" t="n">
        <v>21878465.49</v>
      </c>
      <c r="P784" s="0" t="n">
        <v>33652048.995</v>
      </c>
      <c r="Q784" s="0" t="n">
        <v>24209306.19</v>
      </c>
      <c r="S784" s="0" t="s">
        <v>303</v>
      </c>
    </row>
    <row r="785" customFormat="false" ht="14" hidden="true" customHeight="false" outlineLevel="0" collapsed="false">
      <c r="A785" s="0" t="str">
        <f aca="false">SUBSTITUTE(C785&amp;D785&amp;E785&amp;F785&amp;G785&amp;H785&amp;I785," ","")</f>
        <v>AgenteenlaEntidadCompradoraoBackOfficeAgenteprofesionalBellasartesyafinesJornadaOrdinariaOroZona3NA</v>
      </c>
      <c r="B785" s="0" t="s">
        <v>1116</v>
      </c>
      <c r="C785" s="0" t="s">
        <v>196</v>
      </c>
      <c r="D785" s="0" t="s">
        <v>56</v>
      </c>
      <c r="E785" s="0" t="s">
        <v>60</v>
      </c>
      <c r="F785" s="0" t="s">
        <v>53</v>
      </c>
      <c r="G785" s="0" t="s">
        <v>54</v>
      </c>
      <c r="H785" s="0" t="s">
        <v>390</v>
      </c>
      <c r="I785" s="0" t="s">
        <v>35</v>
      </c>
      <c r="J785" s="0" t="s">
        <v>36</v>
      </c>
      <c r="K785" s="0" t="n">
        <v>4944415.6571242</v>
      </c>
      <c r="L785" s="0" t="n">
        <v>5649426.405</v>
      </c>
      <c r="M785" s="0" t="n">
        <v>6577136.33900235</v>
      </c>
      <c r="N785" s="0" t="n">
        <v>5745637.935</v>
      </c>
      <c r="O785" s="0" t="n">
        <v>5940080.28</v>
      </c>
      <c r="P785" s="0" t="n">
        <v>6891669.63</v>
      </c>
      <c r="Q785" s="0" t="n">
        <v>6109308.99</v>
      </c>
      <c r="S785" s="0" t="s">
        <v>303</v>
      </c>
    </row>
    <row r="786" customFormat="false" ht="14" hidden="true" customHeight="false" outlineLevel="0" collapsed="false">
      <c r="A786" s="0" t="str">
        <f aca="false">SUBSTITUTE(C786&amp;D786&amp;E786&amp;F786&amp;G786&amp;H786&amp;I786," ","")</f>
        <v>AgenteenlaEntidadCompradoraoBackOfficeAgenteprofesionalBellasartesyafinesHoraextradiurnaOroZona3NA</v>
      </c>
      <c r="B786" s="0" t="s">
        <v>1117</v>
      </c>
      <c r="C786" s="0" t="s">
        <v>196</v>
      </c>
      <c r="D786" s="0" t="s">
        <v>56</v>
      </c>
      <c r="E786" s="0" t="s">
        <v>60</v>
      </c>
      <c r="F786" s="0" t="s">
        <v>192</v>
      </c>
      <c r="G786" s="0" t="s">
        <v>54</v>
      </c>
      <c r="H786" s="0" t="s">
        <v>390</v>
      </c>
      <c r="I786" s="0" t="s">
        <v>35</v>
      </c>
      <c r="J786" s="0" t="s">
        <v>325</v>
      </c>
      <c r="K786" s="0" t="n">
        <v>25315.3334147536</v>
      </c>
      <c r="L786" s="0" t="n">
        <v>30788.145</v>
      </c>
      <c r="M786" s="0" t="n">
        <v>42819.8980403799</v>
      </c>
      <c r="N786" s="0" t="n">
        <v>23848.47</v>
      </c>
      <c r="O786" s="0" t="n">
        <v>24510.87</v>
      </c>
      <c r="P786" s="0" t="n">
        <v>33733.755</v>
      </c>
      <c r="Q786" s="0" t="n">
        <v>39562.875</v>
      </c>
      <c r="S786" s="0" t="s">
        <v>303</v>
      </c>
    </row>
    <row r="787" customFormat="false" ht="14" hidden="true" customHeight="false" outlineLevel="0" collapsed="false">
      <c r="A787" s="0" t="str">
        <f aca="false">SUBSTITUTE(C787&amp;D787&amp;E787&amp;F787&amp;G787&amp;H787&amp;I787," ","")</f>
        <v>AgenteenlaEntidadCompradoraoBackOfficeAgenteprofesionalBellasartesyafinesHoraextranocturna OroZona3NA</v>
      </c>
      <c r="B787" s="0" t="s">
        <v>1118</v>
      </c>
      <c r="C787" s="0" t="s">
        <v>196</v>
      </c>
      <c r="D787" s="0" t="s">
        <v>56</v>
      </c>
      <c r="E787" s="0" t="s">
        <v>60</v>
      </c>
      <c r="F787" s="0" t="s">
        <v>197</v>
      </c>
      <c r="G787" s="0" t="s">
        <v>54</v>
      </c>
      <c r="H787" s="0" t="s">
        <v>390</v>
      </c>
      <c r="I787" s="0" t="s">
        <v>35</v>
      </c>
      <c r="J787" s="0" t="s">
        <v>325</v>
      </c>
      <c r="K787" s="0" t="n">
        <v>34742.5364348924</v>
      </c>
      <c r="L787" s="0" t="n">
        <v>43103.61</v>
      </c>
      <c r="M787" s="0" t="n">
        <v>59947.8572565319</v>
      </c>
      <c r="N787" s="0" t="n">
        <v>33388.065</v>
      </c>
      <c r="O787" s="0" t="n">
        <v>34035.975</v>
      </c>
      <c r="P787" s="0" t="n">
        <v>42633.72</v>
      </c>
      <c r="Q787" s="0" t="n">
        <v>54911.925</v>
      </c>
      <c r="S787" s="0" t="s">
        <v>303</v>
      </c>
    </row>
    <row r="788" customFormat="false" ht="14" hidden="true" customHeight="false" outlineLevel="0" collapsed="false">
      <c r="A788" s="0" t="str">
        <f aca="false">SUBSTITUTE(C788&amp;D788&amp;E788&amp;F788&amp;G788&amp;H788&amp;I788," ","")</f>
        <v>AgenteenlaEntidadCompradoraoBackOfficeAgenteprofesionalBellasartesyafinesHoraextradominicalyfestivoOroZona3NA</v>
      </c>
      <c r="B788" s="0" t="s">
        <v>1119</v>
      </c>
      <c r="C788" s="0" t="s">
        <v>196</v>
      </c>
      <c r="D788" s="0" t="s">
        <v>56</v>
      </c>
      <c r="E788" s="0" t="s">
        <v>60</v>
      </c>
      <c r="F788" s="0" t="s">
        <v>194</v>
      </c>
      <c r="G788" s="0" t="s">
        <v>54</v>
      </c>
      <c r="H788" s="0" t="s">
        <v>390</v>
      </c>
      <c r="I788" s="0" t="s">
        <v>35</v>
      </c>
      <c r="J788" s="0" t="s">
        <v>325</v>
      </c>
      <c r="K788" s="0" t="n">
        <v>44169.7394550313</v>
      </c>
      <c r="L788" s="0" t="n">
        <v>49260.825</v>
      </c>
      <c r="M788" s="0" t="n">
        <v>68511.8368646079</v>
      </c>
      <c r="N788" s="0" t="n">
        <v>47697.975</v>
      </c>
      <c r="O788" s="0" t="n">
        <v>38799.045</v>
      </c>
      <c r="P788" s="0" t="n">
        <v>47083.185</v>
      </c>
      <c r="Q788" s="0" t="n">
        <v>61131.24</v>
      </c>
      <c r="S788" s="0" t="s">
        <v>303</v>
      </c>
    </row>
    <row r="789" customFormat="false" ht="14" hidden="true" customHeight="false" outlineLevel="0" collapsed="false">
      <c r="A789" s="0" t="str">
        <f aca="false">SUBSTITUTE(C789&amp;D789&amp;E789&amp;F789&amp;G789&amp;H789&amp;I789," ","")</f>
        <v>AgenteenlaEntidadCompradoraoBackOfficeAgenteprofesionalBellasartesyafinesServicio7x24OroZona3NA</v>
      </c>
      <c r="B789" s="0" t="s">
        <v>1120</v>
      </c>
      <c r="C789" s="0" t="s">
        <v>196</v>
      </c>
      <c r="D789" s="0" t="s">
        <v>56</v>
      </c>
      <c r="E789" s="0" t="s">
        <v>60</v>
      </c>
      <c r="F789" s="0" t="s">
        <v>55</v>
      </c>
      <c r="G789" s="0" t="s">
        <v>54</v>
      </c>
      <c r="H789" s="0" t="s">
        <v>390</v>
      </c>
      <c r="I789" s="0" t="s">
        <v>35</v>
      </c>
      <c r="J789" s="0" t="s">
        <v>305</v>
      </c>
      <c r="K789" s="0" t="n">
        <v>16257059.2812908</v>
      </c>
      <c r="L789" s="0" t="n">
        <v>20385768.825</v>
      </c>
      <c r="M789" s="0" t="n">
        <v>26472973.7644845</v>
      </c>
      <c r="N789" s="0" t="n">
        <v>21728999.07</v>
      </c>
      <c r="O789" s="0" t="n">
        <v>21878465.49</v>
      </c>
      <c r="P789" s="0" t="n">
        <v>34360512.705</v>
      </c>
      <c r="Q789" s="0" t="n">
        <v>25282572.21</v>
      </c>
      <c r="S789" s="0" t="s">
        <v>303</v>
      </c>
    </row>
    <row r="790" customFormat="false" ht="14" hidden="true" customHeight="false" outlineLevel="0" collapsed="false">
      <c r="A790" s="0" t="str">
        <f aca="false">SUBSTITUTE(C790&amp;D790&amp;E790&amp;F790&amp;G790&amp;H790&amp;I790," ","")</f>
        <v>AgenteenlaEntidadCompradoraoBackOfficeAgenteprofesionalBellasartesyafinesJornadaOrdinariaPlatinoZona3NA</v>
      </c>
      <c r="B790" s="0" t="s">
        <v>1121</v>
      </c>
      <c r="C790" s="0" t="s">
        <v>196</v>
      </c>
      <c r="D790" s="0" t="s">
        <v>56</v>
      </c>
      <c r="E790" s="0" t="s">
        <v>60</v>
      </c>
      <c r="F790" s="0" t="s">
        <v>53</v>
      </c>
      <c r="G790" s="0" t="s">
        <v>198</v>
      </c>
      <c r="H790" s="0" t="s">
        <v>390</v>
      </c>
      <c r="I790" s="0" t="s">
        <v>35</v>
      </c>
      <c r="J790" s="0" t="s">
        <v>36</v>
      </c>
      <c r="K790" s="0" t="n">
        <v>4944415.6571242</v>
      </c>
      <c r="L790" s="0" t="n">
        <v>5815586.34</v>
      </c>
      <c r="M790" s="0" t="n">
        <v>6770980.61660337</v>
      </c>
      <c r="N790" s="0" t="n">
        <v>5768159.535</v>
      </c>
      <c r="O790" s="0" t="n">
        <v>5940080.28</v>
      </c>
      <c r="P790" s="0" t="n">
        <v>7039877.49</v>
      </c>
      <c r="Q790" s="0" t="n">
        <v>6493120.11</v>
      </c>
      <c r="S790" s="0" t="s">
        <v>303</v>
      </c>
    </row>
    <row r="791" customFormat="false" ht="14" hidden="true" customHeight="false" outlineLevel="0" collapsed="false">
      <c r="A791" s="0" t="str">
        <f aca="false">SUBSTITUTE(C791&amp;D791&amp;E791&amp;F791&amp;G791&amp;H791&amp;I791," ","")</f>
        <v>AgenteenlaEntidadCompradoraoBackOfficeAgenteprofesionalBellasartesyafinesHoraextradiurnaPlatinoZona3NA</v>
      </c>
      <c r="B791" s="0" t="s">
        <v>1122</v>
      </c>
      <c r="C791" s="0" t="s">
        <v>196</v>
      </c>
      <c r="D791" s="0" t="s">
        <v>56</v>
      </c>
      <c r="E791" s="0" t="s">
        <v>60</v>
      </c>
      <c r="F791" s="0" t="s">
        <v>192</v>
      </c>
      <c r="G791" s="0" t="s">
        <v>198</v>
      </c>
      <c r="H791" s="0" t="s">
        <v>390</v>
      </c>
      <c r="I791" s="0" t="s">
        <v>35</v>
      </c>
      <c r="J791" s="0" t="s">
        <v>325</v>
      </c>
      <c r="K791" s="0" t="n">
        <v>25315.3334147536</v>
      </c>
      <c r="L791" s="0" t="n">
        <v>31693.77</v>
      </c>
      <c r="M791" s="0" t="n">
        <v>44081.9050560115</v>
      </c>
      <c r="N791" s="0" t="n">
        <v>23848.47</v>
      </c>
      <c r="O791" s="0" t="n">
        <v>24510.87</v>
      </c>
      <c r="P791" s="0" t="n">
        <v>34459.29</v>
      </c>
      <c r="Q791" s="0" t="n">
        <v>42047.91</v>
      </c>
      <c r="S791" s="0" t="s">
        <v>303</v>
      </c>
    </row>
    <row r="792" customFormat="false" ht="14" hidden="true" customHeight="false" outlineLevel="0" collapsed="false">
      <c r="A792" s="0" t="str">
        <f aca="false">SUBSTITUTE(C792&amp;D792&amp;E792&amp;F792&amp;G792&amp;H792&amp;I792," ","")</f>
        <v>AgenteenlaEntidadCompradoraoBackOfficeAgenteprofesionalBellasartesyafinesHoraextranocturna PlatinoZona3NA</v>
      </c>
      <c r="B792" s="0" t="s">
        <v>1123</v>
      </c>
      <c r="C792" s="0" t="s">
        <v>196</v>
      </c>
      <c r="D792" s="0" t="s">
        <v>56</v>
      </c>
      <c r="E792" s="0" t="s">
        <v>60</v>
      </c>
      <c r="F792" s="0" t="s">
        <v>197</v>
      </c>
      <c r="G792" s="0" t="s">
        <v>198</v>
      </c>
      <c r="H792" s="0" t="s">
        <v>390</v>
      </c>
      <c r="I792" s="0" t="s">
        <v>35</v>
      </c>
      <c r="J792" s="0" t="s">
        <v>325</v>
      </c>
      <c r="K792" s="0" t="n">
        <v>34742.5364348924</v>
      </c>
      <c r="L792" s="0" t="n">
        <v>44370.45</v>
      </c>
      <c r="M792" s="0" t="n">
        <v>61714.6670784161</v>
      </c>
      <c r="N792" s="0" t="n">
        <v>33388.065</v>
      </c>
      <c r="O792" s="0" t="n">
        <v>34035.975</v>
      </c>
      <c r="P792" s="0" t="n">
        <v>43550.73</v>
      </c>
      <c r="Q792" s="0" t="n">
        <v>58361.58</v>
      </c>
      <c r="S792" s="0" t="s">
        <v>303</v>
      </c>
    </row>
    <row r="793" customFormat="false" ht="14" hidden="true" customHeight="false" outlineLevel="0" collapsed="false">
      <c r="A793" s="0" t="str">
        <f aca="false">SUBSTITUTE(C793&amp;D793&amp;E793&amp;F793&amp;G793&amp;H793&amp;I793," ","")</f>
        <v>AgenteenlaEntidadCompradoraoBackOfficeAgenteprofesionalBellasartesyafinesHoraextradominicalyfestivoPlatinoZona3NA</v>
      </c>
      <c r="B793" s="0" t="s">
        <v>1124</v>
      </c>
      <c r="C793" s="0" t="s">
        <v>196</v>
      </c>
      <c r="D793" s="0" t="s">
        <v>56</v>
      </c>
      <c r="E793" s="0" t="s">
        <v>60</v>
      </c>
      <c r="F793" s="0" t="s">
        <v>194</v>
      </c>
      <c r="G793" s="0" t="s">
        <v>198</v>
      </c>
      <c r="H793" s="0" t="s">
        <v>390</v>
      </c>
      <c r="I793" s="0" t="s">
        <v>35</v>
      </c>
      <c r="J793" s="0" t="s">
        <v>325</v>
      </c>
      <c r="K793" s="0" t="n">
        <v>44169.7394550313</v>
      </c>
      <c r="L793" s="0" t="n">
        <v>50709.825</v>
      </c>
      <c r="M793" s="0" t="n">
        <v>70531.0480896184</v>
      </c>
      <c r="N793" s="0" t="n">
        <v>47697.975</v>
      </c>
      <c r="O793" s="0" t="n">
        <v>38799.045</v>
      </c>
      <c r="P793" s="0" t="n">
        <v>48095.415</v>
      </c>
      <c r="Q793" s="0" t="n">
        <v>64971.09</v>
      </c>
      <c r="S793" s="0" t="s">
        <v>303</v>
      </c>
    </row>
    <row r="794" customFormat="false" ht="14" hidden="true" customHeight="false" outlineLevel="0" collapsed="false">
      <c r="A794" s="0" t="str">
        <f aca="false">SUBSTITUTE(C794&amp;D794&amp;E794&amp;F794&amp;G794&amp;H794&amp;I794," ","")</f>
        <v>AgenteenlaEntidadCompradoraoBackOfficeAgenteprofesionalBellasartesyafinesServicio7x24PlatinoZona3NA</v>
      </c>
      <c r="B794" s="0" t="s">
        <v>1125</v>
      </c>
      <c r="C794" s="0" t="s">
        <v>196</v>
      </c>
      <c r="D794" s="0" t="s">
        <v>56</v>
      </c>
      <c r="E794" s="0" t="s">
        <v>60</v>
      </c>
      <c r="F794" s="0" t="s">
        <v>55</v>
      </c>
      <c r="G794" s="0" t="s">
        <v>198</v>
      </c>
      <c r="H794" s="0" t="s">
        <v>390</v>
      </c>
      <c r="I794" s="0" t="s">
        <v>35</v>
      </c>
      <c r="J794" s="0" t="s">
        <v>305</v>
      </c>
      <c r="K794" s="0" t="n">
        <v>16257059.2812908</v>
      </c>
      <c r="L794" s="0" t="n">
        <v>25986294.585</v>
      </c>
      <c r="M794" s="0" t="n">
        <v>27253196.9818285</v>
      </c>
      <c r="N794" s="0" t="n">
        <v>21797634.06</v>
      </c>
      <c r="O794" s="0" t="n">
        <v>21878465.49</v>
      </c>
      <c r="P794" s="0" t="n">
        <v>35099448.885</v>
      </c>
      <c r="Q794" s="0" t="n">
        <v>26870922.54</v>
      </c>
      <c r="S794" s="0" t="s">
        <v>303</v>
      </c>
    </row>
    <row r="795" customFormat="false" ht="14" hidden="true" customHeight="false" outlineLevel="0" collapsed="false">
      <c r="A795" s="0" t="str">
        <f aca="false">SUBSTITUTE(C795&amp;D795&amp;E795&amp;F795&amp;G795&amp;H795&amp;I795," ","")</f>
        <v>AgenteenlaEntidadCompradoraoBackOfficeAgenteprofesionalMatemáticas,cienciasnaturalesyafinesJornadaOrdinariaPlataZona1NA</v>
      </c>
      <c r="B795" s="0" t="s">
        <v>1126</v>
      </c>
      <c r="C795" s="0" t="s">
        <v>196</v>
      </c>
      <c r="D795" s="0" t="s">
        <v>56</v>
      </c>
      <c r="E795" s="0" t="s">
        <v>673</v>
      </c>
      <c r="F795" s="0" t="s">
        <v>53</v>
      </c>
      <c r="G795" s="0" t="s">
        <v>195</v>
      </c>
      <c r="H795" s="0" t="s">
        <v>379</v>
      </c>
      <c r="I795" s="0" t="s">
        <v>35</v>
      </c>
      <c r="J795" s="0" t="s">
        <v>36</v>
      </c>
      <c r="K795" s="0" t="n">
        <v>4944415.6571242</v>
      </c>
      <c r="L795" s="0" t="n">
        <v>5274907.515</v>
      </c>
      <c r="M795" s="0" t="n">
        <v>6394082.16869892</v>
      </c>
      <c r="N795" s="0" t="n">
        <v>5682167.595</v>
      </c>
      <c r="O795" s="0" t="n">
        <v>5940080.28</v>
      </c>
      <c r="P795" s="0" t="n">
        <v>6321577.14</v>
      </c>
      <c r="Q795" s="0" t="n">
        <v>5849963.865</v>
      </c>
      <c r="S795" s="0" t="s">
        <v>303</v>
      </c>
    </row>
    <row r="796" customFormat="false" ht="14" hidden="true" customHeight="false" outlineLevel="0" collapsed="false">
      <c r="A796" s="0" t="str">
        <f aca="false">SUBSTITUTE(C796&amp;D796&amp;E796&amp;F796&amp;G796&amp;H796&amp;I796," ","")</f>
        <v>AgenteenlaEntidadCompradoraoBackOfficeAgenteprofesionalMatemáticas,cienciasnaturalesyafinesHoraextradiurnaPlataZona1NA</v>
      </c>
      <c r="B796" s="0" t="s">
        <v>1127</v>
      </c>
      <c r="C796" s="0" t="s">
        <v>196</v>
      </c>
      <c r="D796" s="0" t="s">
        <v>56</v>
      </c>
      <c r="E796" s="0" t="s">
        <v>673</v>
      </c>
      <c r="F796" s="0" t="s">
        <v>192</v>
      </c>
      <c r="G796" s="0" t="s">
        <v>195</v>
      </c>
      <c r="H796" s="0" t="s">
        <v>379</v>
      </c>
      <c r="I796" s="0" t="s">
        <v>35</v>
      </c>
      <c r="J796" s="0" t="s">
        <v>325</v>
      </c>
      <c r="K796" s="0" t="n">
        <v>25315.3334147536</v>
      </c>
      <c r="L796" s="0" t="n">
        <v>28746.09</v>
      </c>
      <c r="M796" s="0" t="n">
        <v>41628.1391191336</v>
      </c>
      <c r="N796" s="0" t="n">
        <v>23848.47</v>
      </c>
      <c r="O796" s="0" t="n">
        <v>24510.87</v>
      </c>
      <c r="P796" s="0" t="n">
        <v>30943.395</v>
      </c>
      <c r="Q796" s="0" t="n">
        <v>37883.07</v>
      </c>
      <c r="S796" s="0" t="s">
        <v>303</v>
      </c>
    </row>
    <row r="797" customFormat="false" ht="14" hidden="true" customHeight="false" outlineLevel="0" collapsed="false">
      <c r="A797" s="0" t="str">
        <f aca="false">SUBSTITUTE(C797&amp;D797&amp;E797&amp;F797&amp;G797&amp;H797&amp;I797," ","")</f>
        <v>AgenteenlaEntidadCompradoraoBackOfficeAgenteprofesionalMatemáticas,cienciasnaturalesyafinesHoraextranocturna PlataZona1NA</v>
      </c>
      <c r="B797" s="0" t="s">
        <v>1128</v>
      </c>
      <c r="C797" s="0" t="s">
        <v>196</v>
      </c>
      <c r="D797" s="0" t="s">
        <v>56</v>
      </c>
      <c r="E797" s="0" t="s">
        <v>673</v>
      </c>
      <c r="F797" s="0" t="s">
        <v>197</v>
      </c>
      <c r="G797" s="0" t="s">
        <v>195</v>
      </c>
      <c r="H797" s="0" t="s">
        <v>379</v>
      </c>
      <c r="I797" s="0" t="s">
        <v>35</v>
      </c>
      <c r="J797" s="0" t="s">
        <v>325</v>
      </c>
      <c r="K797" s="0" t="n">
        <v>34742.5364348924</v>
      </c>
      <c r="L797" s="0" t="n">
        <v>40244.94</v>
      </c>
      <c r="M797" s="0" t="n">
        <v>58279.394766787</v>
      </c>
      <c r="N797" s="0" t="n">
        <v>33388.065</v>
      </c>
      <c r="O797" s="0" t="n">
        <v>34035.975</v>
      </c>
      <c r="P797" s="0" t="n">
        <v>39107.475</v>
      </c>
      <c r="Q797" s="0" t="n">
        <v>52580.07</v>
      </c>
      <c r="S797" s="0" t="s">
        <v>303</v>
      </c>
    </row>
    <row r="798" customFormat="false" ht="14" hidden="true" customHeight="false" outlineLevel="0" collapsed="false">
      <c r="A798" s="0" t="str">
        <f aca="false">SUBSTITUTE(C798&amp;D798&amp;E798&amp;F798&amp;G798&amp;H798&amp;I798," ","")</f>
        <v>AgenteenlaEntidadCompradoraoBackOfficeAgenteprofesionalMatemáticas,cienciasnaturalesyafinesHoraextradominicalyfestivoPlataZona1NA</v>
      </c>
      <c r="B798" s="0" t="s">
        <v>1129</v>
      </c>
      <c r="C798" s="0" t="s">
        <v>196</v>
      </c>
      <c r="D798" s="0" t="s">
        <v>56</v>
      </c>
      <c r="E798" s="0" t="s">
        <v>673</v>
      </c>
      <c r="F798" s="0" t="s">
        <v>194</v>
      </c>
      <c r="G798" s="0" t="s">
        <v>195</v>
      </c>
      <c r="H798" s="0" t="s">
        <v>379</v>
      </c>
      <c r="I798" s="0" t="s">
        <v>35</v>
      </c>
      <c r="J798" s="0" t="s">
        <v>325</v>
      </c>
      <c r="K798" s="0" t="n">
        <v>44169.7394550313</v>
      </c>
      <c r="L798" s="0" t="n">
        <v>45994.365</v>
      </c>
      <c r="M798" s="0" t="n">
        <v>66605.0225906138</v>
      </c>
      <c r="N798" s="0" t="n">
        <v>47697.975</v>
      </c>
      <c r="O798" s="0" t="n">
        <v>38799.045</v>
      </c>
      <c r="P798" s="0" t="n">
        <v>43188.48</v>
      </c>
      <c r="Q798" s="0" t="n">
        <v>58535.46</v>
      </c>
      <c r="S798" s="0" t="s">
        <v>303</v>
      </c>
    </row>
    <row r="799" customFormat="false" ht="14" hidden="true" customHeight="false" outlineLevel="0" collapsed="false">
      <c r="A799" s="0" t="str">
        <f aca="false">SUBSTITUTE(C799&amp;D799&amp;E799&amp;F799&amp;G799&amp;H799&amp;I799," ","")</f>
        <v>AgenteenlaEntidadCompradoraoBackOfficeAgenteprofesionalMatemáticas,cienciasnaturalesyafinesServicio7x24PlataZona1NA</v>
      </c>
      <c r="B799" s="0" t="s">
        <v>1130</v>
      </c>
      <c r="C799" s="0" t="s">
        <v>196</v>
      </c>
      <c r="D799" s="0" t="s">
        <v>56</v>
      </c>
      <c r="E799" s="0" t="s">
        <v>673</v>
      </c>
      <c r="F799" s="0" t="s">
        <v>55</v>
      </c>
      <c r="G799" s="0" t="s">
        <v>195</v>
      </c>
      <c r="H799" s="0" t="s">
        <v>379</v>
      </c>
      <c r="I799" s="0" t="s">
        <v>35</v>
      </c>
      <c r="J799" s="0" t="s">
        <v>305</v>
      </c>
      <c r="K799" s="0" t="n">
        <v>16257059.2812908</v>
      </c>
      <c r="L799" s="0" t="n">
        <v>23570334.45</v>
      </c>
      <c r="M799" s="0" t="n">
        <v>25736180.7290132</v>
      </c>
      <c r="N799" s="0" t="n">
        <v>21535576.2</v>
      </c>
      <c r="O799" s="0" t="n">
        <v>21878465.49</v>
      </c>
      <c r="P799" s="0" t="n">
        <v>31518143.955</v>
      </c>
      <c r="Q799" s="0" t="n">
        <v>24209306.19</v>
      </c>
      <c r="S799" s="0" t="s">
        <v>303</v>
      </c>
    </row>
    <row r="800" customFormat="false" ht="14" hidden="true" customHeight="false" outlineLevel="0" collapsed="false">
      <c r="A800" s="0" t="str">
        <f aca="false">SUBSTITUTE(C800&amp;D800&amp;E800&amp;F800&amp;G800&amp;H800&amp;I800," ","")</f>
        <v>AgenteenlaEntidadCompradoraoBackOfficeAgenteprofesionalMatemáticas,cienciasnaturalesyafinesJornadaOrdinariaOroZona1NA</v>
      </c>
      <c r="B800" s="0" t="s">
        <v>1131</v>
      </c>
      <c r="C800" s="0" t="s">
        <v>196</v>
      </c>
      <c r="D800" s="0" t="s">
        <v>56</v>
      </c>
      <c r="E800" s="0" t="s">
        <v>673</v>
      </c>
      <c r="F800" s="0" t="s">
        <v>53</v>
      </c>
      <c r="G800" s="0" t="s">
        <v>54</v>
      </c>
      <c r="H800" s="0" t="s">
        <v>379</v>
      </c>
      <c r="I800" s="0" t="s">
        <v>35</v>
      </c>
      <c r="J800" s="0" t="s">
        <v>36</v>
      </c>
      <c r="K800" s="0" t="n">
        <v>4944415.6571242</v>
      </c>
      <c r="L800" s="0" t="n">
        <v>5380406.1</v>
      </c>
      <c r="M800" s="0" t="n">
        <v>6577136.33900235</v>
      </c>
      <c r="N800" s="0" t="n">
        <v>5702641.965</v>
      </c>
      <c r="O800" s="0" t="n">
        <v>5940080.28</v>
      </c>
      <c r="P800" s="0" t="n">
        <v>6454662.615</v>
      </c>
      <c r="Q800" s="0" t="n">
        <v>6109308.99</v>
      </c>
      <c r="S800" s="0" t="s">
        <v>303</v>
      </c>
    </row>
    <row r="801" customFormat="false" ht="14" hidden="true" customHeight="false" outlineLevel="0" collapsed="false">
      <c r="A801" s="0" t="str">
        <f aca="false">SUBSTITUTE(C801&amp;D801&amp;E801&amp;F801&amp;G801&amp;H801&amp;I801," ","")</f>
        <v>AgenteenlaEntidadCompradoraoBackOfficeAgenteprofesionalMatemáticas,cienciasnaturalesyafinesHoraextradiurnaOroZona1NA</v>
      </c>
      <c r="B801" s="0" t="s">
        <v>1132</v>
      </c>
      <c r="C801" s="0" t="s">
        <v>196</v>
      </c>
      <c r="D801" s="0" t="s">
        <v>56</v>
      </c>
      <c r="E801" s="0" t="s">
        <v>673</v>
      </c>
      <c r="F801" s="0" t="s">
        <v>192</v>
      </c>
      <c r="G801" s="0" t="s">
        <v>54</v>
      </c>
      <c r="H801" s="0" t="s">
        <v>379</v>
      </c>
      <c r="I801" s="0" t="s">
        <v>35</v>
      </c>
      <c r="J801" s="0" t="s">
        <v>325</v>
      </c>
      <c r="K801" s="0" t="n">
        <v>25315.3334147536</v>
      </c>
      <c r="L801" s="0" t="n">
        <v>29321.55</v>
      </c>
      <c r="M801" s="0" t="n">
        <v>42819.8980403799</v>
      </c>
      <c r="N801" s="0" t="n">
        <v>23848.47</v>
      </c>
      <c r="O801" s="0" t="n">
        <v>24510.87</v>
      </c>
      <c r="P801" s="0" t="n">
        <v>31594.41</v>
      </c>
      <c r="Q801" s="0" t="n">
        <v>39562.875</v>
      </c>
      <c r="S801" s="0" t="s">
        <v>303</v>
      </c>
    </row>
    <row r="802" customFormat="false" ht="14" hidden="true" customHeight="false" outlineLevel="0" collapsed="false">
      <c r="A802" s="0" t="str">
        <f aca="false">SUBSTITUTE(C802&amp;D802&amp;E802&amp;F802&amp;G802&amp;H802&amp;I802," ","")</f>
        <v>AgenteenlaEntidadCompradoraoBackOfficeAgenteprofesionalMatemáticas,cienciasnaturalesyafinesHoraextranocturna OroZona1NA</v>
      </c>
      <c r="B802" s="0" t="s">
        <v>1133</v>
      </c>
      <c r="C802" s="0" t="s">
        <v>196</v>
      </c>
      <c r="D802" s="0" t="s">
        <v>56</v>
      </c>
      <c r="E802" s="0" t="s">
        <v>673</v>
      </c>
      <c r="F802" s="0" t="s">
        <v>197</v>
      </c>
      <c r="G802" s="0" t="s">
        <v>54</v>
      </c>
      <c r="H802" s="0" t="s">
        <v>379</v>
      </c>
      <c r="I802" s="0" t="s">
        <v>35</v>
      </c>
      <c r="J802" s="0" t="s">
        <v>325</v>
      </c>
      <c r="K802" s="0" t="n">
        <v>34742.5364348924</v>
      </c>
      <c r="L802" s="0" t="n">
        <v>41050.17</v>
      </c>
      <c r="M802" s="0" t="n">
        <v>59947.8572565319</v>
      </c>
      <c r="N802" s="0" t="n">
        <v>33388.065</v>
      </c>
      <c r="O802" s="0" t="n">
        <v>34035.975</v>
      </c>
      <c r="P802" s="0" t="n">
        <v>39930.3</v>
      </c>
      <c r="Q802" s="0" t="n">
        <v>54911.925</v>
      </c>
      <c r="S802" s="0" t="s">
        <v>303</v>
      </c>
    </row>
    <row r="803" customFormat="false" ht="14" hidden="true" customHeight="false" outlineLevel="0" collapsed="false">
      <c r="A803" s="0" t="str">
        <f aca="false">SUBSTITUTE(C803&amp;D803&amp;E803&amp;F803&amp;G803&amp;H803&amp;I803," ","")</f>
        <v>AgenteenlaEntidadCompradoraoBackOfficeAgenteprofesionalMatemáticas,cienciasnaturalesyafinesHoraextradominicalyfestivoOroZona1NA</v>
      </c>
      <c r="B803" s="0" t="s">
        <v>1134</v>
      </c>
      <c r="C803" s="0" t="s">
        <v>196</v>
      </c>
      <c r="D803" s="0" t="s">
        <v>56</v>
      </c>
      <c r="E803" s="0" t="s">
        <v>673</v>
      </c>
      <c r="F803" s="0" t="s">
        <v>194</v>
      </c>
      <c r="G803" s="0" t="s">
        <v>54</v>
      </c>
      <c r="H803" s="0" t="s">
        <v>379</v>
      </c>
      <c r="I803" s="0" t="s">
        <v>35</v>
      </c>
      <c r="J803" s="0" t="s">
        <v>325</v>
      </c>
      <c r="K803" s="0" t="n">
        <v>44169.7394550313</v>
      </c>
      <c r="L803" s="0" t="n">
        <v>46914.48</v>
      </c>
      <c r="M803" s="0" t="n">
        <v>68511.8368646079</v>
      </c>
      <c r="N803" s="0" t="n">
        <v>47697.975</v>
      </c>
      <c r="O803" s="0" t="n">
        <v>38799.045</v>
      </c>
      <c r="P803" s="0" t="n">
        <v>44097.21</v>
      </c>
      <c r="Q803" s="0" t="n">
        <v>61131.24</v>
      </c>
      <c r="S803" s="0" t="s">
        <v>303</v>
      </c>
    </row>
    <row r="804" customFormat="false" ht="14" hidden="true" customHeight="false" outlineLevel="0" collapsed="false">
      <c r="A804" s="0" t="str">
        <f aca="false">SUBSTITUTE(C804&amp;D804&amp;E804&amp;F804&amp;G804&amp;H804&amp;I804," ","")</f>
        <v>AgenteenlaEntidadCompradoraoBackOfficeAgenteprofesionalMatemáticas,cienciasnaturalesyafinesServicio7x24OroZona1NA</v>
      </c>
      <c r="B804" s="0" t="s">
        <v>1135</v>
      </c>
      <c r="C804" s="0" t="s">
        <v>196</v>
      </c>
      <c r="D804" s="0" t="s">
        <v>56</v>
      </c>
      <c r="E804" s="0" t="s">
        <v>673</v>
      </c>
      <c r="F804" s="0" t="s">
        <v>55</v>
      </c>
      <c r="G804" s="0" t="s">
        <v>54</v>
      </c>
      <c r="H804" s="0" t="s">
        <v>379</v>
      </c>
      <c r="I804" s="0" t="s">
        <v>35</v>
      </c>
      <c r="J804" s="0" t="s">
        <v>305</v>
      </c>
      <c r="K804" s="0" t="n">
        <v>16257059.2812908</v>
      </c>
      <c r="L804" s="0" t="n">
        <v>19415017.485</v>
      </c>
      <c r="M804" s="0" t="n">
        <v>26472973.7644845</v>
      </c>
      <c r="N804" s="0" t="n">
        <v>21597971.175</v>
      </c>
      <c r="O804" s="0" t="n">
        <v>21878465.49</v>
      </c>
      <c r="P804" s="0" t="n">
        <v>32181684.525</v>
      </c>
      <c r="Q804" s="0" t="n">
        <v>25282572.21</v>
      </c>
      <c r="S804" s="0" t="s">
        <v>303</v>
      </c>
    </row>
    <row r="805" customFormat="false" ht="14" hidden="true" customHeight="false" outlineLevel="0" collapsed="false">
      <c r="A805" s="0" t="str">
        <f aca="false">SUBSTITUTE(C805&amp;D805&amp;E805&amp;F805&amp;G805&amp;H805&amp;I805," ","")</f>
        <v>AgenteenlaEntidadCompradoraoBackOfficeAgenteprofesionalMatemáticas,cienciasnaturalesyafinesJornadaOrdinariaPlatinoZona1NA</v>
      </c>
      <c r="B805" s="0" t="s">
        <v>1136</v>
      </c>
      <c r="C805" s="0" t="s">
        <v>196</v>
      </c>
      <c r="D805" s="0" t="s">
        <v>56</v>
      </c>
      <c r="E805" s="0" t="s">
        <v>673</v>
      </c>
      <c r="F805" s="0" t="s">
        <v>53</v>
      </c>
      <c r="G805" s="0" t="s">
        <v>198</v>
      </c>
      <c r="H805" s="0" t="s">
        <v>379</v>
      </c>
      <c r="I805" s="0" t="s">
        <v>35</v>
      </c>
      <c r="J805" s="0" t="s">
        <v>36</v>
      </c>
      <c r="K805" s="0" t="n">
        <v>4944415.6571242</v>
      </c>
      <c r="L805" s="0" t="n">
        <v>5538653.46</v>
      </c>
      <c r="M805" s="0" t="n">
        <v>6770980.61660337</v>
      </c>
      <c r="N805" s="0" t="n">
        <v>5723116.335</v>
      </c>
      <c r="O805" s="0" t="n">
        <v>5940080.28</v>
      </c>
      <c r="P805" s="0" t="n">
        <v>6593472.675</v>
      </c>
      <c r="Q805" s="0" t="n">
        <v>6493120.11</v>
      </c>
      <c r="S805" s="0" t="s">
        <v>303</v>
      </c>
    </row>
    <row r="806" customFormat="false" ht="14" hidden="true" customHeight="false" outlineLevel="0" collapsed="false">
      <c r="A806" s="0" t="str">
        <f aca="false">SUBSTITUTE(C806&amp;D806&amp;E806&amp;F806&amp;G806&amp;H806&amp;I806," ","")</f>
        <v>AgenteenlaEntidadCompradoraoBackOfficeAgenteprofesionalMatemáticas,cienciasnaturalesyafinesHoraextradiurnaPlatinoZona1NA</v>
      </c>
      <c r="B806" s="0" t="s">
        <v>1137</v>
      </c>
      <c r="C806" s="0" t="s">
        <v>196</v>
      </c>
      <c r="D806" s="0" t="s">
        <v>56</v>
      </c>
      <c r="E806" s="0" t="s">
        <v>673</v>
      </c>
      <c r="F806" s="0" t="s">
        <v>192</v>
      </c>
      <c r="G806" s="0" t="s">
        <v>198</v>
      </c>
      <c r="H806" s="0" t="s">
        <v>379</v>
      </c>
      <c r="I806" s="0" t="s">
        <v>35</v>
      </c>
      <c r="J806" s="0" t="s">
        <v>325</v>
      </c>
      <c r="K806" s="0" t="n">
        <v>25315.3334147536</v>
      </c>
      <c r="L806" s="0" t="n">
        <v>30183.705</v>
      </c>
      <c r="M806" s="0" t="n">
        <v>44081.9050560115</v>
      </c>
      <c r="N806" s="0" t="n">
        <v>23848.47</v>
      </c>
      <c r="O806" s="0" t="n">
        <v>24510.87</v>
      </c>
      <c r="P806" s="0" t="n">
        <v>32274.405</v>
      </c>
      <c r="Q806" s="0" t="n">
        <v>42047.91</v>
      </c>
      <c r="S806" s="0" t="s">
        <v>303</v>
      </c>
    </row>
    <row r="807" customFormat="false" ht="14" hidden="true" customHeight="false" outlineLevel="0" collapsed="false">
      <c r="A807" s="0" t="str">
        <f aca="false">SUBSTITUTE(C807&amp;D807&amp;E807&amp;F807&amp;G807&amp;H807&amp;I807," ","")</f>
        <v>AgenteenlaEntidadCompradoraoBackOfficeAgenteprofesionalMatemáticas,cienciasnaturalesyafinesHoraextranocturna PlatinoZona1NA</v>
      </c>
      <c r="B807" s="0" t="s">
        <v>1138</v>
      </c>
      <c r="C807" s="0" t="s">
        <v>196</v>
      </c>
      <c r="D807" s="0" t="s">
        <v>56</v>
      </c>
      <c r="E807" s="0" t="s">
        <v>673</v>
      </c>
      <c r="F807" s="0" t="s">
        <v>197</v>
      </c>
      <c r="G807" s="0" t="s">
        <v>198</v>
      </c>
      <c r="H807" s="0" t="s">
        <v>379</v>
      </c>
      <c r="I807" s="0" t="s">
        <v>35</v>
      </c>
      <c r="J807" s="0" t="s">
        <v>325</v>
      </c>
      <c r="K807" s="0" t="n">
        <v>34742.5364348924</v>
      </c>
      <c r="L807" s="0" t="n">
        <v>42256.98</v>
      </c>
      <c r="M807" s="0" t="n">
        <v>61714.6670784161</v>
      </c>
      <c r="N807" s="0" t="n">
        <v>33388.065</v>
      </c>
      <c r="O807" s="0" t="n">
        <v>34035.975</v>
      </c>
      <c r="P807" s="0" t="n">
        <v>40789.35</v>
      </c>
      <c r="Q807" s="0" t="n">
        <v>58361.58</v>
      </c>
      <c r="S807" s="0" t="s">
        <v>303</v>
      </c>
    </row>
    <row r="808" customFormat="false" ht="14" hidden="true" customHeight="false" outlineLevel="0" collapsed="false">
      <c r="A808" s="0" t="str">
        <f aca="false">SUBSTITUTE(C808&amp;D808&amp;E808&amp;F808&amp;G808&amp;H808&amp;I808," ","")</f>
        <v>AgenteenlaEntidadCompradoraoBackOfficeAgenteprofesionalMatemáticas,cienciasnaturalesyafinesHoraextradominicalyfestivoPlatinoZona1NA</v>
      </c>
      <c r="B808" s="0" t="s">
        <v>1139</v>
      </c>
      <c r="C808" s="0" t="s">
        <v>196</v>
      </c>
      <c r="D808" s="0" t="s">
        <v>56</v>
      </c>
      <c r="E808" s="0" t="s">
        <v>673</v>
      </c>
      <c r="F808" s="0" t="s">
        <v>194</v>
      </c>
      <c r="G808" s="0" t="s">
        <v>198</v>
      </c>
      <c r="H808" s="0" t="s">
        <v>379</v>
      </c>
      <c r="I808" s="0" t="s">
        <v>35</v>
      </c>
      <c r="J808" s="0" t="s">
        <v>325</v>
      </c>
      <c r="K808" s="0" t="n">
        <v>44169.7394550313</v>
      </c>
      <c r="L808" s="0" t="n">
        <v>48294.135</v>
      </c>
      <c r="M808" s="0" t="n">
        <v>70531.0480896184</v>
      </c>
      <c r="N808" s="0" t="n">
        <v>47697.975</v>
      </c>
      <c r="O808" s="0" t="n">
        <v>38799.045</v>
      </c>
      <c r="P808" s="0" t="n">
        <v>45046.305</v>
      </c>
      <c r="Q808" s="0" t="n">
        <v>64971.09</v>
      </c>
      <c r="S808" s="0" t="s">
        <v>303</v>
      </c>
    </row>
    <row r="809" customFormat="false" ht="14" hidden="true" customHeight="false" outlineLevel="0" collapsed="false">
      <c r="A809" s="0" t="str">
        <f aca="false">SUBSTITUTE(C809&amp;D809&amp;E809&amp;F809&amp;G809&amp;H809&amp;I809," ","")</f>
        <v>AgenteenlaEntidadCompradoraoBackOfficeAgenteprofesionalMatemáticas,cienciasnaturalesyafinesServicio7x24PlatinoZona1NA</v>
      </c>
      <c r="B809" s="0" t="s">
        <v>1140</v>
      </c>
      <c r="C809" s="0" t="s">
        <v>196</v>
      </c>
      <c r="D809" s="0" t="s">
        <v>56</v>
      </c>
      <c r="E809" s="0" t="s">
        <v>673</v>
      </c>
      <c r="F809" s="0" t="s">
        <v>55</v>
      </c>
      <c r="G809" s="0" t="s">
        <v>198</v>
      </c>
      <c r="H809" s="0" t="s">
        <v>379</v>
      </c>
      <c r="I809" s="0" t="s">
        <v>35</v>
      </c>
      <c r="J809" s="0" t="s">
        <v>305</v>
      </c>
      <c r="K809" s="0" t="n">
        <v>16257059.2812908</v>
      </c>
      <c r="L809" s="0" t="n">
        <v>24748851.69</v>
      </c>
      <c r="M809" s="0" t="n">
        <v>27253196.9818285</v>
      </c>
      <c r="N809" s="0" t="n">
        <v>21660365.115</v>
      </c>
      <c r="O809" s="0" t="n">
        <v>21878465.49</v>
      </c>
      <c r="P809" s="0" t="n">
        <v>32873763.15</v>
      </c>
      <c r="Q809" s="0" t="n">
        <v>26870922.54</v>
      </c>
      <c r="S809" s="0" t="s">
        <v>303</v>
      </c>
    </row>
    <row r="810" customFormat="false" ht="14" hidden="true" customHeight="false" outlineLevel="0" collapsed="false">
      <c r="A810" s="0" t="str">
        <f aca="false">SUBSTITUTE(C810&amp;D810&amp;E810&amp;F810&amp;G810&amp;H810&amp;I810," ","")</f>
        <v>AgenteenlaEntidadCompradoraoBackOfficeAgenteprofesionalMatemáticas,cienciasnaturalesyafinesJornadaOrdinariaPlataZona2NA</v>
      </c>
      <c r="B810" s="0" t="s">
        <v>1141</v>
      </c>
      <c r="C810" s="0" t="s">
        <v>196</v>
      </c>
      <c r="D810" s="0" t="s">
        <v>56</v>
      </c>
      <c r="E810" s="0" t="s">
        <v>673</v>
      </c>
      <c r="F810" s="0" t="s">
        <v>53</v>
      </c>
      <c r="G810" s="0" t="s">
        <v>195</v>
      </c>
      <c r="H810" s="0" t="s">
        <v>385</v>
      </c>
      <c r="I810" s="0" t="s">
        <v>35</v>
      </c>
      <c r="J810" s="0" t="s">
        <v>36</v>
      </c>
      <c r="K810" s="0" t="n">
        <v>4944415.6571242</v>
      </c>
      <c r="L810" s="0" t="n">
        <v>5433154.875</v>
      </c>
      <c r="M810" s="0" t="n">
        <v>6394082.16869892</v>
      </c>
      <c r="N810" s="0" t="n">
        <v>5706736.425</v>
      </c>
      <c r="O810" s="0" t="n">
        <v>5940080.28</v>
      </c>
      <c r="P810" s="0" t="n">
        <v>6717965.58</v>
      </c>
      <c r="Q810" s="0" t="n">
        <v>5849963.865</v>
      </c>
      <c r="S810" s="0" t="s">
        <v>303</v>
      </c>
    </row>
    <row r="811" customFormat="false" ht="14" hidden="true" customHeight="false" outlineLevel="0" collapsed="false">
      <c r="A811" s="0" t="str">
        <f aca="false">SUBSTITUTE(C811&amp;D811&amp;E811&amp;F811&amp;G811&amp;H811&amp;I811," ","")</f>
        <v>AgenteenlaEntidadCompradoraoBackOfficeAgenteprofesionalMatemáticas,cienciasnaturalesyafinesHoraextradiurnaPlataZona2NA</v>
      </c>
      <c r="B811" s="0" t="s">
        <v>1142</v>
      </c>
      <c r="C811" s="0" t="s">
        <v>196</v>
      </c>
      <c r="D811" s="0" t="s">
        <v>56</v>
      </c>
      <c r="E811" s="0" t="s">
        <v>673</v>
      </c>
      <c r="F811" s="0" t="s">
        <v>192</v>
      </c>
      <c r="G811" s="0" t="s">
        <v>195</v>
      </c>
      <c r="H811" s="0" t="s">
        <v>385</v>
      </c>
      <c r="I811" s="0" t="s">
        <v>35</v>
      </c>
      <c r="J811" s="0" t="s">
        <v>325</v>
      </c>
      <c r="K811" s="0" t="n">
        <v>25315.3334147536</v>
      </c>
      <c r="L811" s="0" t="n">
        <v>29609.28</v>
      </c>
      <c r="M811" s="0" t="n">
        <v>41628.1391191336</v>
      </c>
      <c r="N811" s="0" t="n">
        <v>23848.47</v>
      </c>
      <c r="O811" s="0" t="n">
        <v>24510.87</v>
      </c>
      <c r="P811" s="0" t="n">
        <v>32884.02</v>
      </c>
      <c r="Q811" s="0" t="n">
        <v>37883.07</v>
      </c>
      <c r="S811" s="0" t="s">
        <v>303</v>
      </c>
    </row>
    <row r="812" customFormat="false" ht="14" hidden="true" customHeight="false" outlineLevel="0" collapsed="false">
      <c r="A812" s="0" t="str">
        <f aca="false">SUBSTITUTE(C812&amp;D812&amp;E812&amp;F812&amp;G812&amp;H812&amp;I812," ","")</f>
        <v>AgenteenlaEntidadCompradoraoBackOfficeAgenteprofesionalMatemáticas,cienciasnaturalesyafinesHoraextranocturna PlataZona2NA</v>
      </c>
      <c r="B812" s="0" t="s">
        <v>1143</v>
      </c>
      <c r="C812" s="0" t="s">
        <v>196</v>
      </c>
      <c r="D812" s="0" t="s">
        <v>56</v>
      </c>
      <c r="E812" s="0" t="s">
        <v>673</v>
      </c>
      <c r="F812" s="0" t="s">
        <v>197</v>
      </c>
      <c r="G812" s="0" t="s">
        <v>195</v>
      </c>
      <c r="H812" s="0" t="s">
        <v>385</v>
      </c>
      <c r="I812" s="0" t="s">
        <v>35</v>
      </c>
      <c r="J812" s="0" t="s">
        <v>325</v>
      </c>
      <c r="K812" s="0" t="n">
        <v>34742.5364348924</v>
      </c>
      <c r="L812" s="0" t="n">
        <v>41452.785</v>
      </c>
      <c r="M812" s="0" t="n">
        <v>58279.394766787</v>
      </c>
      <c r="N812" s="0" t="n">
        <v>33388.065</v>
      </c>
      <c r="O812" s="0" t="n">
        <v>34035.975</v>
      </c>
      <c r="P812" s="0" t="n">
        <v>41559.39</v>
      </c>
      <c r="Q812" s="0" t="n">
        <v>52580.07</v>
      </c>
      <c r="S812" s="0" t="s">
        <v>303</v>
      </c>
    </row>
    <row r="813" customFormat="false" ht="14" hidden="true" customHeight="false" outlineLevel="0" collapsed="false">
      <c r="A813" s="0" t="str">
        <f aca="false">SUBSTITUTE(C813&amp;D813&amp;E813&amp;F813&amp;G813&amp;H813&amp;I813," ","")</f>
        <v>AgenteenlaEntidadCompradoraoBackOfficeAgenteprofesionalMatemáticas,cienciasnaturalesyafinesHoraextradominicalyfestivoPlataZona2NA</v>
      </c>
      <c r="B813" s="0" t="s">
        <v>1144</v>
      </c>
      <c r="C813" s="0" t="s">
        <v>196</v>
      </c>
      <c r="D813" s="0" t="s">
        <v>56</v>
      </c>
      <c r="E813" s="0" t="s">
        <v>673</v>
      </c>
      <c r="F813" s="0" t="s">
        <v>194</v>
      </c>
      <c r="G813" s="0" t="s">
        <v>195</v>
      </c>
      <c r="H813" s="0" t="s">
        <v>385</v>
      </c>
      <c r="I813" s="0" t="s">
        <v>35</v>
      </c>
      <c r="J813" s="0" t="s">
        <v>325</v>
      </c>
      <c r="K813" s="0" t="n">
        <v>44169.7394550313</v>
      </c>
      <c r="L813" s="0" t="n">
        <v>47374.02</v>
      </c>
      <c r="M813" s="0" t="n">
        <v>66605.0225906138</v>
      </c>
      <c r="N813" s="0" t="n">
        <v>47697.975</v>
      </c>
      <c r="O813" s="0" t="n">
        <v>38799.045</v>
      </c>
      <c r="P813" s="0" t="n">
        <v>45896.04</v>
      </c>
      <c r="Q813" s="0" t="n">
        <v>58535.46</v>
      </c>
      <c r="S813" s="0" t="s">
        <v>303</v>
      </c>
    </row>
    <row r="814" customFormat="false" ht="14" hidden="true" customHeight="false" outlineLevel="0" collapsed="false">
      <c r="A814" s="0" t="str">
        <f aca="false">SUBSTITUTE(C814&amp;D814&amp;E814&amp;F814&amp;G814&amp;H814&amp;I814," ","")</f>
        <v>AgenteenlaEntidadCompradoraoBackOfficeAgenteprofesionalMatemáticas,cienciasnaturalesyafinesServicio7x24PlataZona2NA</v>
      </c>
      <c r="B814" s="0" t="s">
        <v>1145</v>
      </c>
      <c r="C814" s="0" t="s">
        <v>196</v>
      </c>
      <c r="D814" s="0" t="s">
        <v>56</v>
      </c>
      <c r="E814" s="0" t="s">
        <v>673</v>
      </c>
      <c r="F814" s="0" t="s">
        <v>55</v>
      </c>
      <c r="G814" s="0" t="s">
        <v>195</v>
      </c>
      <c r="H814" s="0" t="s">
        <v>385</v>
      </c>
      <c r="I814" s="0" t="s">
        <v>35</v>
      </c>
      <c r="J814" s="0" t="s">
        <v>305</v>
      </c>
      <c r="K814" s="0" t="n">
        <v>16257059.2812908</v>
      </c>
      <c r="L814" s="0" t="n">
        <v>24277445.415</v>
      </c>
      <c r="M814" s="0" t="n">
        <v>25736180.7290132</v>
      </c>
      <c r="N814" s="0" t="n">
        <v>21610450.17</v>
      </c>
      <c r="O814" s="0" t="n">
        <v>21878465.49</v>
      </c>
      <c r="P814" s="0" t="n">
        <v>33494457.825</v>
      </c>
      <c r="Q814" s="0" t="n">
        <v>24209306.19</v>
      </c>
      <c r="S814" s="0" t="s">
        <v>303</v>
      </c>
    </row>
    <row r="815" customFormat="false" ht="14" hidden="true" customHeight="false" outlineLevel="0" collapsed="false">
      <c r="A815" s="0" t="str">
        <f aca="false">SUBSTITUTE(C815&amp;D815&amp;E815&amp;F815&amp;G815&amp;H815&amp;I815," ","")</f>
        <v>AgenteenlaEntidadCompradoraoBackOfficeAgenteprofesionalMatemáticas,cienciasnaturalesyafinesJornadaOrdinariaOroZona2NA</v>
      </c>
      <c r="B815" s="0" t="s">
        <v>1146</v>
      </c>
      <c r="C815" s="0" t="s">
        <v>196</v>
      </c>
      <c r="D815" s="0" t="s">
        <v>56</v>
      </c>
      <c r="E815" s="0" t="s">
        <v>673</v>
      </c>
      <c r="F815" s="0" t="s">
        <v>53</v>
      </c>
      <c r="G815" s="0" t="s">
        <v>54</v>
      </c>
      <c r="H815" s="0" t="s">
        <v>385</v>
      </c>
      <c r="I815" s="0" t="s">
        <v>35</v>
      </c>
      <c r="J815" s="0" t="s">
        <v>36</v>
      </c>
      <c r="K815" s="0" t="n">
        <v>4944415.6571242</v>
      </c>
      <c r="L815" s="0" t="n">
        <v>5541818.49</v>
      </c>
      <c r="M815" s="0" t="n">
        <v>6577136.33900235</v>
      </c>
      <c r="N815" s="0" t="n">
        <v>5728439.34</v>
      </c>
      <c r="O815" s="0" t="n">
        <v>5940080.28</v>
      </c>
      <c r="P815" s="0" t="n">
        <v>6859396.26</v>
      </c>
      <c r="Q815" s="0" t="n">
        <v>6109308.99</v>
      </c>
      <c r="S815" s="0" t="s">
        <v>303</v>
      </c>
    </row>
    <row r="816" customFormat="false" ht="14" hidden="true" customHeight="false" outlineLevel="0" collapsed="false">
      <c r="A816" s="0" t="str">
        <f aca="false">SUBSTITUTE(C816&amp;D816&amp;E816&amp;F816&amp;G816&amp;H816&amp;I816," ","")</f>
        <v>AgenteenlaEntidadCompradoraoBackOfficeAgenteprofesionalMatemáticas,cienciasnaturalesyafinesHoraextradiurnaOroZona2NA</v>
      </c>
      <c r="B816" s="0" t="s">
        <v>1147</v>
      </c>
      <c r="C816" s="0" t="s">
        <v>196</v>
      </c>
      <c r="D816" s="0" t="s">
        <v>56</v>
      </c>
      <c r="E816" s="0" t="s">
        <v>673</v>
      </c>
      <c r="F816" s="0" t="s">
        <v>192</v>
      </c>
      <c r="G816" s="0" t="s">
        <v>54</v>
      </c>
      <c r="H816" s="0" t="s">
        <v>385</v>
      </c>
      <c r="I816" s="0" t="s">
        <v>35</v>
      </c>
      <c r="J816" s="0" t="s">
        <v>325</v>
      </c>
      <c r="K816" s="0" t="n">
        <v>25315.3334147536</v>
      </c>
      <c r="L816" s="0" t="n">
        <v>30201.3</v>
      </c>
      <c r="M816" s="0" t="n">
        <v>42819.8980403799</v>
      </c>
      <c r="N816" s="0" t="n">
        <v>23848.47</v>
      </c>
      <c r="O816" s="0" t="n">
        <v>24510.87</v>
      </c>
      <c r="P816" s="0" t="n">
        <v>33575.4</v>
      </c>
      <c r="Q816" s="0" t="n">
        <v>39562.875</v>
      </c>
      <c r="S816" s="0" t="s">
        <v>303</v>
      </c>
    </row>
    <row r="817" customFormat="false" ht="14" hidden="true" customHeight="false" outlineLevel="0" collapsed="false">
      <c r="A817" s="0" t="str">
        <f aca="false">SUBSTITUTE(C817&amp;D817&amp;E817&amp;F817&amp;G817&amp;H817&amp;I817," ","")</f>
        <v>AgenteenlaEntidadCompradoraoBackOfficeAgenteprofesionalMatemáticas,cienciasnaturalesyafinesHoraextranocturna OroZona2NA</v>
      </c>
      <c r="B817" s="0" t="s">
        <v>1148</v>
      </c>
      <c r="C817" s="0" t="s">
        <v>196</v>
      </c>
      <c r="D817" s="0" t="s">
        <v>56</v>
      </c>
      <c r="E817" s="0" t="s">
        <v>673</v>
      </c>
      <c r="F817" s="0" t="s">
        <v>197</v>
      </c>
      <c r="G817" s="0" t="s">
        <v>54</v>
      </c>
      <c r="H817" s="0" t="s">
        <v>385</v>
      </c>
      <c r="I817" s="0" t="s">
        <v>35</v>
      </c>
      <c r="J817" s="0" t="s">
        <v>325</v>
      </c>
      <c r="K817" s="0" t="n">
        <v>34742.5364348924</v>
      </c>
      <c r="L817" s="0" t="n">
        <v>42281.82</v>
      </c>
      <c r="M817" s="0" t="n">
        <v>59947.8572565319</v>
      </c>
      <c r="N817" s="0" t="n">
        <v>33388.065</v>
      </c>
      <c r="O817" s="0" t="n">
        <v>34035.975</v>
      </c>
      <c r="P817" s="0" t="n">
        <v>42433.965</v>
      </c>
      <c r="Q817" s="0" t="n">
        <v>54911.925</v>
      </c>
      <c r="S817" s="0" t="s">
        <v>303</v>
      </c>
    </row>
    <row r="818" customFormat="false" ht="14" hidden="true" customHeight="false" outlineLevel="0" collapsed="false">
      <c r="A818" s="0" t="str">
        <f aca="false">SUBSTITUTE(C818&amp;D818&amp;E818&amp;F818&amp;G818&amp;H818&amp;I818," ","")</f>
        <v>AgenteenlaEntidadCompradoraoBackOfficeAgenteprofesionalMatemáticas,cienciasnaturalesyafinesHoraextradominicalyfestivoOroZona2NA</v>
      </c>
      <c r="B818" s="0" t="s">
        <v>1149</v>
      </c>
      <c r="C818" s="0" t="s">
        <v>196</v>
      </c>
      <c r="D818" s="0" t="s">
        <v>56</v>
      </c>
      <c r="E818" s="0" t="s">
        <v>673</v>
      </c>
      <c r="F818" s="0" t="s">
        <v>194</v>
      </c>
      <c r="G818" s="0" t="s">
        <v>54</v>
      </c>
      <c r="H818" s="0" t="s">
        <v>385</v>
      </c>
      <c r="I818" s="0" t="s">
        <v>35</v>
      </c>
      <c r="J818" s="0" t="s">
        <v>325</v>
      </c>
      <c r="K818" s="0" t="n">
        <v>44169.7394550313</v>
      </c>
      <c r="L818" s="0" t="n">
        <v>48322.08</v>
      </c>
      <c r="M818" s="0" t="n">
        <v>68511.8368646079</v>
      </c>
      <c r="N818" s="0" t="n">
        <v>47697.975</v>
      </c>
      <c r="O818" s="0" t="n">
        <v>38799.045</v>
      </c>
      <c r="P818" s="0" t="n">
        <v>46862.73</v>
      </c>
      <c r="Q818" s="0" t="n">
        <v>61131.24</v>
      </c>
      <c r="S818" s="0" t="s">
        <v>303</v>
      </c>
    </row>
    <row r="819" customFormat="false" ht="14" hidden="true" customHeight="false" outlineLevel="0" collapsed="false">
      <c r="A819" s="0" t="str">
        <f aca="false">SUBSTITUTE(C819&amp;D819&amp;E819&amp;F819&amp;G819&amp;H819&amp;I819," ","")</f>
        <v>AgenteenlaEntidadCompradoraoBackOfficeAgenteprofesionalMatemáticas,cienciasnaturalesyafinesServicio7x24OroZona2NA</v>
      </c>
      <c r="B819" s="0" t="s">
        <v>1150</v>
      </c>
      <c r="C819" s="0" t="s">
        <v>196</v>
      </c>
      <c r="D819" s="0" t="s">
        <v>56</v>
      </c>
      <c r="E819" s="0" t="s">
        <v>673</v>
      </c>
      <c r="F819" s="0" t="s">
        <v>55</v>
      </c>
      <c r="G819" s="0" t="s">
        <v>54</v>
      </c>
      <c r="H819" s="0" t="s">
        <v>385</v>
      </c>
      <c r="I819" s="0" t="s">
        <v>35</v>
      </c>
      <c r="J819" s="0" t="s">
        <v>305</v>
      </c>
      <c r="K819" s="0" t="n">
        <v>16257059.2812908</v>
      </c>
      <c r="L819" s="0" t="n">
        <v>19997468.91</v>
      </c>
      <c r="M819" s="0" t="n">
        <v>26472973.7644845</v>
      </c>
      <c r="N819" s="0" t="n">
        <v>21676587.705</v>
      </c>
      <c r="O819" s="0" t="n">
        <v>21878465.49</v>
      </c>
      <c r="P819" s="0" t="n">
        <v>34199604.36</v>
      </c>
      <c r="Q819" s="0" t="n">
        <v>25282572.21</v>
      </c>
      <c r="S819" s="0" t="s">
        <v>303</v>
      </c>
    </row>
    <row r="820" customFormat="false" ht="14" hidden="true" customHeight="false" outlineLevel="0" collapsed="false">
      <c r="A820" s="0" t="str">
        <f aca="false">SUBSTITUTE(C820&amp;D820&amp;E820&amp;F820&amp;G820&amp;H820&amp;I820," ","")</f>
        <v>AgenteenlaEntidadCompradoraoBackOfficeAgenteprofesionalMatemáticas,cienciasnaturalesyafinesJornadaOrdinariaPlatinoZona2NA</v>
      </c>
      <c r="B820" s="0" t="s">
        <v>1151</v>
      </c>
      <c r="C820" s="0" t="s">
        <v>196</v>
      </c>
      <c r="D820" s="0" t="s">
        <v>56</v>
      </c>
      <c r="E820" s="0" t="s">
        <v>673</v>
      </c>
      <c r="F820" s="0" t="s">
        <v>53</v>
      </c>
      <c r="G820" s="0" t="s">
        <v>198</v>
      </c>
      <c r="H820" s="0" t="s">
        <v>385</v>
      </c>
      <c r="I820" s="0" t="s">
        <v>35</v>
      </c>
      <c r="J820" s="0" t="s">
        <v>36</v>
      </c>
      <c r="K820" s="0" t="n">
        <v>4944415.6571242</v>
      </c>
      <c r="L820" s="0" t="n">
        <v>5704813.395</v>
      </c>
      <c r="M820" s="0" t="n">
        <v>6770980.61660337</v>
      </c>
      <c r="N820" s="0" t="n">
        <v>5758749.315</v>
      </c>
      <c r="O820" s="0" t="n">
        <v>5940080.28</v>
      </c>
      <c r="P820" s="0" t="n">
        <v>7006910.67</v>
      </c>
      <c r="Q820" s="0" t="n">
        <v>6493120.11</v>
      </c>
      <c r="S820" s="0" t="s">
        <v>303</v>
      </c>
    </row>
    <row r="821" customFormat="false" ht="14" hidden="true" customHeight="false" outlineLevel="0" collapsed="false">
      <c r="A821" s="0" t="str">
        <f aca="false">SUBSTITUTE(C821&amp;D821&amp;E821&amp;F821&amp;G821&amp;H821&amp;I821," ","")</f>
        <v>AgenteenlaEntidadCompradoraoBackOfficeAgenteprofesionalMatemáticas,cienciasnaturalesyafinesHoraextradiurnaPlatinoZona2NA</v>
      </c>
      <c r="B821" s="0" t="s">
        <v>1152</v>
      </c>
      <c r="C821" s="0" t="s">
        <v>196</v>
      </c>
      <c r="D821" s="0" t="s">
        <v>56</v>
      </c>
      <c r="E821" s="0" t="s">
        <v>673</v>
      </c>
      <c r="F821" s="0" t="s">
        <v>192</v>
      </c>
      <c r="G821" s="0" t="s">
        <v>198</v>
      </c>
      <c r="H821" s="0" t="s">
        <v>385</v>
      </c>
      <c r="I821" s="0" t="s">
        <v>35</v>
      </c>
      <c r="J821" s="0" t="s">
        <v>325</v>
      </c>
      <c r="K821" s="0" t="n">
        <v>25315.3334147536</v>
      </c>
      <c r="L821" s="0" t="n">
        <v>31089.33</v>
      </c>
      <c r="M821" s="0" t="n">
        <v>44081.9050560115</v>
      </c>
      <c r="N821" s="0" t="n">
        <v>23848.47</v>
      </c>
      <c r="O821" s="0" t="n">
        <v>24510.87</v>
      </c>
      <c r="P821" s="0" t="n">
        <v>34297.83</v>
      </c>
      <c r="Q821" s="0" t="n">
        <v>42047.91</v>
      </c>
      <c r="S821" s="0" t="s">
        <v>303</v>
      </c>
    </row>
    <row r="822" customFormat="false" ht="14" hidden="true" customHeight="false" outlineLevel="0" collapsed="false">
      <c r="A822" s="0" t="str">
        <f aca="false">SUBSTITUTE(C822&amp;D822&amp;E822&amp;F822&amp;G822&amp;H822&amp;I822," ","")</f>
        <v>AgenteenlaEntidadCompradoraoBackOfficeAgenteprofesionalMatemáticas,cienciasnaturalesyafinesHoraextranocturna PlatinoZona2NA</v>
      </c>
      <c r="B822" s="0" t="s">
        <v>1153</v>
      </c>
      <c r="C822" s="0" t="s">
        <v>196</v>
      </c>
      <c r="D822" s="0" t="s">
        <v>56</v>
      </c>
      <c r="E822" s="0" t="s">
        <v>673</v>
      </c>
      <c r="F822" s="0" t="s">
        <v>197</v>
      </c>
      <c r="G822" s="0" t="s">
        <v>198</v>
      </c>
      <c r="H822" s="0" t="s">
        <v>385</v>
      </c>
      <c r="I822" s="0" t="s">
        <v>35</v>
      </c>
      <c r="J822" s="0" t="s">
        <v>325</v>
      </c>
      <c r="K822" s="0" t="n">
        <v>34742.5364348924</v>
      </c>
      <c r="L822" s="0" t="n">
        <v>43524.855</v>
      </c>
      <c r="M822" s="0" t="n">
        <v>61714.6670784161</v>
      </c>
      <c r="N822" s="0" t="n">
        <v>33388.065</v>
      </c>
      <c r="O822" s="0" t="n">
        <v>34035.975</v>
      </c>
      <c r="P822" s="0" t="n">
        <v>43346.835</v>
      </c>
      <c r="Q822" s="0" t="n">
        <v>58361.58</v>
      </c>
      <c r="S822" s="0" t="s">
        <v>303</v>
      </c>
    </row>
    <row r="823" customFormat="false" ht="14" hidden="true" customHeight="false" outlineLevel="0" collapsed="false">
      <c r="A823" s="0" t="str">
        <f aca="false">SUBSTITUTE(C823&amp;D823&amp;E823&amp;F823&amp;G823&amp;H823&amp;I823," ","")</f>
        <v>AgenteenlaEntidadCompradoraoBackOfficeAgenteprofesionalMatemáticas,cienciasnaturalesyafinesHoraextradominicalyfestivoPlatinoZona2NA</v>
      </c>
      <c r="B823" s="0" t="s">
        <v>1154</v>
      </c>
      <c r="C823" s="0" t="s">
        <v>196</v>
      </c>
      <c r="D823" s="0" t="s">
        <v>56</v>
      </c>
      <c r="E823" s="0" t="s">
        <v>673</v>
      </c>
      <c r="F823" s="0" t="s">
        <v>194</v>
      </c>
      <c r="G823" s="0" t="s">
        <v>198</v>
      </c>
      <c r="H823" s="0" t="s">
        <v>385</v>
      </c>
      <c r="I823" s="0" t="s">
        <v>35</v>
      </c>
      <c r="J823" s="0" t="s">
        <v>325</v>
      </c>
      <c r="K823" s="0" t="n">
        <v>44169.7394550313</v>
      </c>
      <c r="L823" s="0" t="n">
        <v>49743.135</v>
      </c>
      <c r="M823" s="0" t="n">
        <v>70531.0480896184</v>
      </c>
      <c r="N823" s="0" t="n">
        <v>47697.975</v>
      </c>
      <c r="O823" s="0" t="n">
        <v>38799.045</v>
      </c>
      <c r="P823" s="0" t="n">
        <v>47870.82</v>
      </c>
      <c r="Q823" s="0" t="n">
        <v>64971.09</v>
      </c>
      <c r="S823" s="0" t="s">
        <v>303</v>
      </c>
    </row>
    <row r="824" customFormat="false" ht="14" hidden="true" customHeight="false" outlineLevel="0" collapsed="false">
      <c r="A824" s="0" t="str">
        <f aca="false">SUBSTITUTE(C824&amp;D824&amp;E824&amp;F824&amp;G824&amp;H824&amp;I824," ","")</f>
        <v>AgenteenlaEntidadCompradoraoBackOfficeAgenteprofesionalMatemáticas,cienciasnaturalesyafinesServicio7x24PlatinoZona2NA</v>
      </c>
      <c r="B824" s="0" t="s">
        <v>1155</v>
      </c>
      <c r="C824" s="0" t="s">
        <v>196</v>
      </c>
      <c r="D824" s="0" t="s">
        <v>56</v>
      </c>
      <c r="E824" s="0" t="s">
        <v>673</v>
      </c>
      <c r="F824" s="0" t="s">
        <v>55</v>
      </c>
      <c r="G824" s="0" t="s">
        <v>198</v>
      </c>
      <c r="H824" s="0" t="s">
        <v>385</v>
      </c>
      <c r="I824" s="0" t="s">
        <v>35</v>
      </c>
      <c r="J824" s="0" t="s">
        <v>305</v>
      </c>
      <c r="K824" s="0" t="n">
        <v>16257059.2812908</v>
      </c>
      <c r="L824" s="0" t="n">
        <v>25491318.255</v>
      </c>
      <c r="M824" s="0" t="n">
        <v>27253196.9818285</v>
      </c>
      <c r="N824" s="0" t="n">
        <v>21778618.005</v>
      </c>
      <c r="O824" s="0" t="n">
        <v>21878465.49</v>
      </c>
      <c r="P824" s="0" t="n">
        <v>34935079.5</v>
      </c>
      <c r="Q824" s="0" t="n">
        <v>26870922.54</v>
      </c>
      <c r="S824" s="0" t="s">
        <v>303</v>
      </c>
    </row>
    <row r="825" customFormat="false" ht="14" hidden="true" customHeight="false" outlineLevel="0" collapsed="false">
      <c r="A825" s="0" t="str">
        <f aca="false">SUBSTITUTE(C825&amp;D825&amp;E825&amp;F825&amp;G825&amp;H825&amp;I825," ","")</f>
        <v>AgenteenlaEntidadCompradoraoBackOfficeAgenteprofesionalMatemáticas,cienciasnaturalesyafinesJornadaOrdinariaPlataZona3NA</v>
      </c>
      <c r="B825" s="0" t="s">
        <v>1156</v>
      </c>
      <c r="C825" s="0" t="s">
        <v>196</v>
      </c>
      <c r="D825" s="0" t="s">
        <v>56</v>
      </c>
      <c r="E825" s="0" t="s">
        <v>673</v>
      </c>
      <c r="F825" s="0" t="s">
        <v>53</v>
      </c>
      <c r="G825" s="0" t="s">
        <v>195</v>
      </c>
      <c r="H825" s="0" t="s">
        <v>390</v>
      </c>
      <c r="I825" s="0" t="s">
        <v>35</v>
      </c>
      <c r="J825" s="0" t="s">
        <v>36</v>
      </c>
      <c r="K825" s="0" t="n">
        <v>4944415.6571242</v>
      </c>
      <c r="L825" s="0" t="n">
        <v>5538653.46</v>
      </c>
      <c r="M825" s="0" t="n">
        <v>6394082.16869892</v>
      </c>
      <c r="N825" s="0" t="n">
        <v>5723116.335</v>
      </c>
      <c r="O825" s="0" t="n">
        <v>5940080.28</v>
      </c>
      <c r="P825" s="0" t="n">
        <v>6749573.445</v>
      </c>
      <c r="Q825" s="0" t="n">
        <v>5849963.865</v>
      </c>
      <c r="S825" s="0" t="s">
        <v>303</v>
      </c>
    </row>
    <row r="826" customFormat="false" ht="14" hidden="true" customHeight="false" outlineLevel="0" collapsed="false">
      <c r="A826" s="0" t="str">
        <f aca="false">SUBSTITUTE(C826&amp;D826&amp;E826&amp;F826&amp;G826&amp;H826&amp;I826," ","")</f>
        <v>AgenteenlaEntidadCompradoraoBackOfficeAgenteprofesionalMatemáticas,cienciasnaturalesyafinesHoraextradiurnaPlataZona3NA</v>
      </c>
      <c r="B826" s="0" t="s">
        <v>1157</v>
      </c>
      <c r="C826" s="0" t="s">
        <v>196</v>
      </c>
      <c r="D826" s="0" t="s">
        <v>56</v>
      </c>
      <c r="E826" s="0" t="s">
        <v>673</v>
      </c>
      <c r="F826" s="0" t="s">
        <v>192</v>
      </c>
      <c r="G826" s="0" t="s">
        <v>195</v>
      </c>
      <c r="H826" s="0" t="s">
        <v>390</v>
      </c>
      <c r="I826" s="0" t="s">
        <v>35</v>
      </c>
      <c r="J826" s="0" t="s">
        <v>325</v>
      </c>
      <c r="K826" s="0" t="n">
        <v>25315.3334147536</v>
      </c>
      <c r="L826" s="0" t="n">
        <v>30183.705</v>
      </c>
      <c r="M826" s="0" t="n">
        <v>41628.1391191336</v>
      </c>
      <c r="N826" s="0" t="n">
        <v>23848.47</v>
      </c>
      <c r="O826" s="0" t="n">
        <v>24510.87</v>
      </c>
      <c r="P826" s="0" t="n">
        <v>33038.235</v>
      </c>
      <c r="Q826" s="0" t="n">
        <v>37883.07</v>
      </c>
      <c r="S826" s="0" t="s">
        <v>303</v>
      </c>
    </row>
    <row r="827" customFormat="false" ht="14" hidden="true" customHeight="false" outlineLevel="0" collapsed="false">
      <c r="A827" s="0" t="str">
        <f aca="false">SUBSTITUTE(C827&amp;D827&amp;E827&amp;F827&amp;G827&amp;H827&amp;I827," ","")</f>
        <v>AgenteenlaEntidadCompradoraoBackOfficeAgenteprofesionalMatemáticas,cienciasnaturalesyafinesHoraextranocturna PlataZona3NA</v>
      </c>
      <c r="B827" s="0" t="s">
        <v>1158</v>
      </c>
      <c r="C827" s="0" t="s">
        <v>196</v>
      </c>
      <c r="D827" s="0" t="s">
        <v>56</v>
      </c>
      <c r="E827" s="0" t="s">
        <v>673</v>
      </c>
      <c r="F827" s="0" t="s">
        <v>197</v>
      </c>
      <c r="G827" s="0" t="s">
        <v>195</v>
      </c>
      <c r="H827" s="0" t="s">
        <v>390</v>
      </c>
      <c r="I827" s="0" t="s">
        <v>35</v>
      </c>
      <c r="J827" s="0" t="s">
        <v>325</v>
      </c>
      <c r="K827" s="0" t="n">
        <v>34742.5364348924</v>
      </c>
      <c r="L827" s="0" t="n">
        <v>42256.98</v>
      </c>
      <c r="M827" s="0" t="n">
        <v>58279.394766787</v>
      </c>
      <c r="N827" s="0" t="n">
        <v>33388.065</v>
      </c>
      <c r="O827" s="0" t="n">
        <v>34035.975</v>
      </c>
      <c r="P827" s="0" t="n">
        <v>41755.005</v>
      </c>
      <c r="Q827" s="0" t="n">
        <v>52580.07</v>
      </c>
      <c r="S827" s="0" t="s">
        <v>303</v>
      </c>
    </row>
    <row r="828" customFormat="false" ht="14" hidden="true" customHeight="false" outlineLevel="0" collapsed="false">
      <c r="A828" s="0" t="str">
        <f aca="false">SUBSTITUTE(C828&amp;D828&amp;E828&amp;F828&amp;G828&amp;H828&amp;I828," ","")</f>
        <v>AgenteenlaEntidadCompradoraoBackOfficeAgenteprofesionalMatemáticas,cienciasnaturalesyafinesHoraextradominicalyfestivoPlataZona3NA</v>
      </c>
      <c r="B828" s="0" t="s">
        <v>1159</v>
      </c>
      <c r="C828" s="0" t="s">
        <v>196</v>
      </c>
      <c r="D828" s="0" t="s">
        <v>56</v>
      </c>
      <c r="E828" s="0" t="s">
        <v>673</v>
      </c>
      <c r="F828" s="0" t="s">
        <v>194</v>
      </c>
      <c r="G828" s="0" t="s">
        <v>195</v>
      </c>
      <c r="H828" s="0" t="s">
        <v>390</v>
      </c>
      <c r="I828" s="0" t="s">
        <v>35</v>
      </c>
      <c r="J828" s="0" t="s">
        <v>325</v>
      </c>
      <c r="K828" s="0" t="n">
        <v>44169.7394550313</v>
      </c>
      <c r="L828" s="0" t="n">
        <v>48294.135</v>
      </c>
      <c r="M828" s="0" t="n">
        <v>66605.0225906138</v>
      </c>
      <c r="N828" s="0" t="n">
        <v>47697.975</v>
      </c>
      <c r="O828" s="0" t="n">
        <v>38799.045</v>
      </c>
      <c r="P828" s="0" t="n">
        <v>46112.355</v>
      </c>
      <c r="Q828" s="0" t="n">
        <v>58535.46</v>
      </c>
      <c r="S828" s="0" t="s">
        <v>303</v>
      </c>
    </row>
    <row r="829" customFormat="false" ht="14" hidden="true" customHeight="false" outlineLevel="0" collapsed="false">
      <c r="A829" s="0" t="str">
        <f aca="false">SUBSTITUTE(C829&amp;D829&amp;E829&amp;F829&amp;G829&amp;H829&amp;I829," ","")</f>
        <v>AgenteenlaEntidadCompradoraoBackOfficeAgenteprofesionalMatemáticas,cienciasnaturalesyafinesServicio7x24PlataZona3NA</v>
      </c>
      <c r="B829" s="0" t="s">
        <v>1160</v>
      </c>
      <c r="C829" s="0" t="s">
        <v>196</v>
      </c>
      <c r="D829" s="0" t="s">
        <v>56</v>
      </c>
      <c r="E829" s="0" t="s">
        <v>673</v>
      </c>
      <c r="F829" s="0" t="s">
        <v>55</v>
      </c>
      <c r="G829" s="0" t="s">
        <v>195</v>
      </c>
      <c r="H829" s="0" t="s">
        <v>390</v>
      </c>
      <c r="I829" s="0" t="s">
        <v>35</v>
      </c>
      <c r="J829" s="0" t="s">
        <v>305</v>
      </c>
      <c r="K829" s="0" t="n">
        <v>16257059.2812908</v>
      </c>
      <c r="L829" s="0" t="n">
        <v>24748851.69</v>
      </c>
      <c r="M829" s="0" t="n">
        <v>25736180.7290132</v>
      </c>
      <c r="N829" s="0" t="n">
        <v>21660365.115</v>
      </c>
      <c r="O829" s="0" t="n">
        <v>21878465.49</v>
      </c>
      <c r="P829" s="0" t="n">
        <v>33652048.995</v>
      </c>
      <c r="Q829" s="0" t="n">
        <v>24209306.19</v>
      </c>
      <c r="S829" s="0" t="s">
        <v>303</v>
      </c>
    </row>
    <row r="830" customFormat="false" ht="14" hidden="true" customHeight="false" outlineLevel="0" collapsed="false">
      <c r="A830" s="0" t="str">
        <f aca="false">SUBSTITUTE(C830&amp;D830&amp;E830&amp;F830&amp;G830&amp;H830&amp;I830," ","")</f>
        <v>AgenteenlaEntidadCompradoraoBackOfficeAgenteprofesionalMatemáticas,cienciasnaturalesyafinesJornadaOrdinariaOroZona3NA</v>
      </c>
      <c r="B830" s="0" t="s">
        <v>1161</v>
      </c>
      <c r="C830" s="0" t="s">
        <v>196</v>
      </c>
      <c r="D830" s="0" t="s">
        <v>56</v>
      </c>
      <c r="E830" s="0" t="s">
        <v>673</v>
      </c>
      <c r="F830" s="0" t="s">
        <v>53</v>
      </c>
      <c r="G830" s="0" t="s">
        <v>54</v>
      </c>
      <c r="H830" s="0" t="s">
        <v>390</v>
      </c>
      <c r="I830" s="0" t="s">
        <v>35</v>
      </c>
      <c r="J830" s="0" t="s">
        <v>36</v>
      </c>
      <c r="K830" s="0" t="n">
        <v>4944415.6571242</v>
      </c>
      <c r="L830" s="0" t="n">
        <v>5649426.405</v>
      </c>
      <c r="M830" s="0" t="n">
        <v>6577136.33900235</v>
      </c>
      <c r="N830" s="0" t="n">
        <v>5745637.935</v>
      </c>
      <c r="O830" s="0" t="n">
        <v>5940080.28</v>
      </c>
      <c r="P830" s="0" t="n">
        <v>6891669.63</v>
      </c>
      <c r="Q830" s="0" t="n">
        <v>6109308.99</v>
      </c>
      <c r="S830" s="0" t="s">
        <v>303</v>
      </c>
    </row>
    <row r="831" customFormat="false" ht="14" hidden="true" customHeight="false" outlineLevel="0" collapsed="false">
      <c r="A831" s="0" t="str">
        <f aca="false">SUBSTITUTE(C831&amp;D831&amp;E831&amp;F831&amp;G831&amp;H831&amp;I831," ","")</f>
        <v>AgenteenlaEntidadCompradoraoBackOfficeAgenteprofesionalMatemáticas,cienciasnaturalesyafinesHoraextradiurnaOroZona3NA</v>
      </c>
      <c r="B831" s="0" t="s">
        <v>1162</v>
      </c>
      <c r="C831" s="0" t="s">
        <v>196</v>
      </c>
      <c r="D831" s="0" t="s">
        <v>56</v>
      </c>
      <c r="E831" s="0" t="s">
        <v>673</v>
      </c>
      <c r="F831" s="0" t="s">
        <v>192</v>
      </c>
      <c r="G831" s="0" t="s">
        <v>54</v>
      </c>
      <c r="H831" s="0" t="s">
        <v>390</v>
      </c>
      <c r="I831" s="0" t="s">
        <v>35</v>
      </c>
      <c r="J831" s="0" t="s">
        <v>325</v>
      </c>
      <c r="K831" s="0" t="n">
        <v>25315.3334147536</v>
      </c>
      <c r="L831" s="0" t="n">
        <v>30788.145</v>
      </c>
      <c r="M831" s="0" t="n">
        <v>42819.8980403799</v>
      </c>
      <c r="N831" s="0" t="n">
        <v>23848.47</v>
      </c>
      <c r="O831" s="0" t="n">
        <v>24510.87</v>
      </c>
      <c r="P831" s="0" t="n">
        <v>33733.755</v>
      </c>
      <c r="Q831" s="0" t="n">
        <v>39562.875</v>
      </c>
      <c r="S831" s="0" t="s">
        <v>303</v>
      </c>
    </row>
    <row r="832" customFormat="false" ht="14" hidden="true" customHeight="false" outlineLevel="0" collapsed="false">
      <c r="A832" s="0" t="str">
        <f aca="false">SUBSTITUTE(C832&amp;D832&amp;E832&amp;F832&amp;G832&amp;H832&amp;I832," ","")</f>
        <v>AgenteenlaEntidadCompradoraoBackOfficeAgenteprofesionalMatemáticas,cienciasnaturalesyafinesHoraextranocturna OroZona3NA</v>
      </c>
      <c r="B832" s="0" t="s">
        <v>1163</v>
      </c>
      <c r="C832" s="0" t="s">
        <v>196</v>
      </c>
      <c r="D832" s="0" t="s">
        <v>56</v>
      </c>
      <c r="E832" s="0" t="s">
        <v>673</v>
      </c>
      <c r="F832" s="0" t="s">
        <v>197</v>
      </c>
      <c r="G832" s="0" t="s">
        <v>54</v>
      </c>
      <c r="H832" s="0" t="s">
        <v>390</v>
      </c>
      <c r="I832" s="0" t="s">
        <v>35</v>
      </c>
      <c r="J832" s="0" t="s">
        <v>325</v>
      </c>
      <c r="K832" s="0" t="n">
        <v>34742.5364348924</v>
      </c>
      <c r="L832" s="0" t="n">
        <v>43103.61</v>
      </c>
      <c r="M832" s="0" t="n">
        <v>59947.8572565319</v>
      </c>
      <c r="N832" s="0" t="n">
        <v>33388.065</v>
      </c>
      <c r="O832" s="0" t="n">
        <v>34035.975</v>
      </c>
      <c r="P832" s="0" t="n">
        <v>42633.72</v>
      </c>
      <c r="Q832" s="0" t="n">
        <v>54911.925</v>
      </c>
      <c r="S832" s="0" t="s">
        <v>303</v>
      </c>
    </row>
    <row r="833" customFormat="false" ht="14" hidden="true" customHeight="false" outlineLevel="0" collapsed="false">
      <c r="A833" s="0" t="str">
        <f aca="false">SUBSTITUTE(C833&amp;D833&amp;E833&amp;F833&amp;G833&amp;H833&amp;I833," ","")</f>
        <v>AgenteenlaEntidadCompradoraoBackOfficeAgenteprofesionalMatemáticas,cienciasnaturalesyafinesHoraextradominicalyfestivoOroZona3NA</v>
      </c>
      <c r="B833" s="0" t="s">
        <v>1164</v>
      </c>
      <c r="C833" s="0" t="s">
        <v>196</v>
      </c>
      <c r="D833" s="0" t="s">
        <v>56</v>
      </c>
      <c r="E833" s="0" t="s">
        <v>673</v>
      </c>
      <c r="F833" s="0" t="s">
        <v>194</v>
      </c>
      <c r="G833" s="0" t="s">
        <v>54</v>
      </c>
      <c r="H833" s="0" t="s">
        <v>390</v>
      </c>
      <c r="I833" s="0" t="s">
        <v>35</v>
      </c>
      <c r="J833" s="0" t="s">
        <v>325</v>
      </c>
      <c r="K833" s="0" t="n">
        <v>44169.7394550313</v>
      </c>
      <c r="L833" s="0" t="n">
        <v>49260.825</v>
      </c>
      <c r="M833" s="0" t="n">
        <v>68511.8368646079</v>
      </c>
      <c r="N833" s="0" t="n">
        <v>47697.975</v>
      </c>
      <c r="O833" s="0" t="n">
        <v>38799.045</v>
      </c>
      <c r="P833" s="0" t="n">
        <v>47083.185</v>
      </c>
      <c r="Q833" s="0" t="n">
        <v>61131.24</v>
      </c>
      <c r="S833" s="0" t="s">
        <v>303</v>
      </c>
    </row>
    <row r="834" customFormat="false" ht="14" hidden="true" customHeight="false" outlineLevel="0" collapsed="false">
      <c r="A834" s="0" t="str">
        <f aca="false">SUBSTITUTE(C834&amp;D834&amp;E834&amp;F834&amp;G834&amp;H834&amp;I834," ","")</f>
        <v>AgenteenlaEntidadCompradoraoBackOfficeAgenteprofesionalMatemáticas,cienciasnaturalesyafinesServicio7x24OroZona3NA</v>
      </c>
      <c r="B834" s="0" t="s">
        <v>1165</v>
      </c>
      <c r="C834" s="0" t="s">
        <v>196</v>
      </c>
      <c r="D834" s="0" t="s">
        <v>56</v>
      </c>
      <c r="E834" s="0" t="s">
        <v>673</v>
      </c>
      <c r="F834" s="0" t="s">
        <v>55</v>
      </c>
      <c r="G834" s="0" t="s">
        <v>54</v>
      </c>
      <c r="H834" s="0" t="s">
        <v>390</v>
      </c>
      <c r="I834" s="0" t="s">
        <v>35</v>
      </c>
      <c r="J834" s="0" t="s">
        <v>305</v>
      </c>
      <c r="K834" s="0" t="n">
        <v>16257059.2812908</v>
      </c>
      <c r="L834" s="0" t="n">
        <v>20385768.825</v>
      </c>
      <c r="M834" s="0" t="n">
        <v>26472973.7644845</v>
      </c>
      <c r="N834" s="0" t="n">
        <v>21728999.07</v>
      </c>
      <c r="O834" s="0" t="n">
        <v>21878465.49</v>
      </c>
      <c r="P834" s="0" t="n">
        <v>34360512.705</v>
      </c>
      <c r="Q834" s="0" t="n">
        <v>25282572.21</v>
      </c>
      <c r="S834" s="0" t="s">
        <v>303</v>
      </c>
    </row>
    <row r="835" customFormat="false" ht="14" hidden="true" customHeight="false" outlineLevel="0" collapsed="false">
      <c r="A835" s="0" t="str">
        <f aca="false">SUBSTITUTE(C835&amp;D835&amp;E835&amp;F835&amp;G835&amp;H835&amp;I835," ","")</f>
        <v>AgenteenlaEntidadCompradoraoBackOfficeAgenteprofesionalMatemáticas,cienciasnaturalesyafinesJornadaOrdinariaPlatinoZona3NA</v>
      </c>
      <c r="B835" s="0" t="s">
        <v>1166</v>
      </c>
      <c r="C835" s="0" t="s">
        <v>196</v>
      </c>
      <c r="D835" s="0" t="s">
        <v>56</v>
      </c>
      <c r="E835" s="0" t="s">
        <v>673</v>
      </c>
      <c r="F835" s="0" t="s">
        <v>53</v>
      </c>
      <c r="G835" s="0" t="s">
        <v>198</v>
      </c>
      <c r="H835" s="0" t="s">
        <v>390</v>
      </c>
      <c r="I835" s="0" t="s">
        <v>35</v>
      </c>
      <c r="J835" s="0" t="s">
        <v>36</v>
      </c>
      <c r="K835" s="0" t="n">
        <v>4944415.6571242</v>
      </c>
      <c r="L835" s="0" t="n">
        <v>5815586.34</v>
      </c>
      <c r="M835" s="0" t="n">
        <v>6770980.61660337</v>
      </c>
      <c r="N835" s="0" t="n">
        <v>5768159.535</v>
      </c>
      <c r="O835" s="0" t="n">
        <v>5940080.28</v>
      </c>
      <c r="P835" s="0" t="n">
        <v>7039877.49</v>
      </c>
      <c r="Q835" s="0" t="n">
        <v>6493120.11</v>
      </c>
      <c r="S835" s="0" t="s">
        <v>303</v>
      </c>
    </row>
    <row r="836" customFormat="false" ht="14" hidden="true" customHeight="false" outlineLevel="0" collapsed="false">
      <c r="A836" s="0" t="str">
        <f aca="false">SUBSTITUTE(C836&amp;D836&amp;E836&amp;F836&amp;G836&amp;H836&amp;I836," ","")</f>
        <v>AgenteenlaEntidadCompradoraoBackOfficeAgenteprofesionalMatemáticas,cienciasnaturalesyafinesHoraextradiurnaPlatinoZona3NA</v>
      </c>
      <c r="B836" s="0" t="s">
        <v>1167</v>
      </c>
      <c r="C836" s="0" t="s">
        <v>196</v>
      </c>
      <c r="D836" s="0" t="s">
        <v>56</v>
      </c>
      <c r="E836" s="0" t="s">
        <v>673</v>
      </c>
      <c r="F836" s="0" t="s">
        <v>192</v>
      </c>
      <c r="G836" s="0" t="s">
        <v>198</v>
      </c>
      <c r="H836" s="0" t="s">
        <v>390</v>
      </c>
      <c r="I836" s="0" t="s">
        <v>35</v>
      </c>
      <c r="J836" s="0" t="s">
        <v>325</v>
      </c>
      <c r="K836" s="0" t="n">
        <v>25315.3334147536</v>
      </c>
      <c r="L836" s="0" t="n">
        <v>31693.77</v>
      </c>
      <c r="M836" s="0" t="n">
        <v>44081.9050560115</v>
      </c>
      <c r="N836" s="0" t="n">
        <v>23848.47</v>
      </c>
      <c r="O836" s="0" t="n">
        <v>24510.87</v>
      </c>
      <c r="P836" s="0" t="n">
        <v>34459.29</v>
      </c>
      <c r="Q836" s="0" t="n">
        <v>42047.91</v>
      </c>
      <c r="S836" s="0" t="s">
        <v>303</v>
      </c>
    </row>
    <row r="837" customFormat="false" ht="14" hidden="true" customHeight="false" outlineLevel="0" collapsed="false">
      <c r="A837" s="0" t="str">
        <f aca="false">SUBSTITUTE(C837&amp;D837&amp;E837&amp;F837&amp;G837&amp;H837&amp;I837," ","")</f>
        <v>AgenteenlaEntidadCompradoraoBackOfficeAgenteprofesionalMatemáticas,cienciasnaturalesyafinesHoraextranocturna PlatinoZona3NA</v>
      </c>
      <c r="B837" s="0" t="s">
        <v>1168</v>
      </c>
      <c r="C837" s="0" t="s">
        <v>196</v>
      </c>
      <c r="D837" s="0" t="s">
        <v>56</v>
      </c>
      <c r="E837" s="0" t="s">
        <v>673</v>
      </c>
      <c r="F837" s="0" t="s">
        <v>197</v>
      </c>
      <c r="G837" s="0" t="s">
        <v>198</v>
      </c>
      <c r="H837" s="0" t="s">
        <v>390</v>
      </c>
      <c r="I837" s="0" t="s">
        <v>35</v>
      </c>
      <c r="J837" s="0" t="s">
        <v>325</v>
      </c>
      <c r="K837" s="0" t="n">
        <v>34742.5364348924</v>
      </c>
      <c r="L837" s="0" t="n">
        <v>44370.45</v>
      </c>
      <c r="M837" s="0" t="n">
        <v>61714.6670784161</v>
      </c>
      <c r="N837" s="0" t="n">
        <v>33388.065</v>
      </c>
      <c r="O837" s="0" t="n">
        <v>34035.975</v>
      </c>
      <c r="P837" s="0" t="n">
        <v>43550.73</v>
      </c>
      <c r="Q837" s="0" t="n">
        <v>58361.58</v>
      </c>
      <c r="S837" s="0" t="s">
        <v>303</v>
      </c>
    </row>
    <row r="838" customFormat="false" ht="14" hidden="true" customHeight="false" outlineLevel="0" collapsed="false">
      <c r="A838" s="0" t="str">
        <f aca="false">SUBSTITUTE(C838&amp;D838&amp;E838&amp;F838&amp;G838&amp;H838&amp;I838," ","")</f>
        <v>AgenteenlaEntidadCompradoraoBackOfficeAgenteprofesionalMatemáticas,cienciasnaturalesyafinesHoraextradominicalyfestivoPlatinoZona3NA</v>
      </c>
      <c r="B838" s="0" t="s">
        <v>1169</v>
      </c>
      <c r="C838" s="0" t="s">
        <v>196</v>
      </c>
      <c r="D838" s="0" t="s">
        <v>56</v>
      </c>
      <c r="E838" s="0" t="s">
        <v>673</v>
      </c>
      <c r="F838" s="0" t="s">
        <v>194</v>
      </c>
      <c r="G838" s="0" t="s">
        <v>198</v>
      </c>
      <c r="H838" s="0" t="s">
        <v>390</v>
      </c>
      <c r="I838" s="0" t="s">
        <v>35</v>
      </c>
      <c r="J838" s="0" t="s">
        <v>325</v>
      </c>
      <c r="K838" s="0" t="n">
        <v>44169.7394550313</v>
      </c>
      <c r="L838" s="0" t="n">
        <v>50709.825</v>
      </c>
      <c r="M838" s="0" t="n">
        <v>70531.0480896184</v>
      </c>
      <c r="N838" s="0" t="n">
        <v>47697.975</v>
      </c>
      <c r="O838" s="0" t="n">
        <v>38799.045</v>
      </c>
      <c r="P838" s="0" t="n">
        <v>48095.415</v>
      </c>
      <c r="Q838" s="0" t="n">
        <v>64971.09</v>
      </c>
      <c r="S838" s="0" t="s">
        <v>303</v>
      </c>
    </row>
    <row r="839" customFormat="false" ht="14" hidden="true" customHeight="false" outlineLevel="0" collapsed="false">
      <c r="A839" s="0" t="str">
        <f aca="false">SUBSTITUTE(C839&amp;D839&amp;E839&amp;F839&amp;G839&amp;H839&amp;I839," ","")</f>
        <v>AgenteenlaEntidadCompradoraoBackOfficeAgenteprofesionalMatemáticas,cienciasnaturalesyafinesServicio7x24PlatinoZona3NA</v>
      </c>
      <c r="B839" s="0" t="s">
        <v>1170</v>
      </c>
      <c r="C839" s="0" t="s">
        <v>196</v>
      </c>
      <c r="D839" s="0" t="s">
        <v>56</v>
      </c>
      <c r="E839" s="0" t="s">
        <v>673</v>
      </c>
      <c r="F839" s="0" t="s">
        <v>55</v>
      </c>
      <c r="G839" s="0" t="s">
        <v>198</v>
      </c>
      <c r="H839" s="0" t="s">
        <v>390</v>
      </c>
      <c r="I839" s="0" t="s">
        <v>35</v>
      </c>
      <c r="J839" s="0" t="s">
        <v>305</v>
      </c>
      <c r="K839" s="0" t="n">
        <v>16257059.2812908</v>
      </c>
      <c r="L839" s="0" t="n">
        <v>25986294.585</v>
      </c>
      <c r="M839" s="0" t="n">
        <v>27253196.9818285</v>
      </c>
      <c r="N839" s="0" t="n">
        <v>21797634.06</v>
      </c>
      <c r="O839" s="0" t="n">
        <v>21878465.49</v>
      </c>
      <c r="P839" s="0" t="n">
        <v>35099448.885</v>
      </c>
      <c r="Q839" s="0" t="n">
        <v>26870922.54</v>
      </c>
      <c r="S839" s="0" t="s">
        <v>303</v>
      </c>
    </row>
    <row r="840" customFormat="false" ht="14" hidden="true" customHeight="false" outlineLevel="0" collapsed="false">
      <c r="A840" s="0" t="str">
        <f aca="false">SUBSTITUTE(C840&amp;D840&amp;E840&amp;F840&amp;G840&amp;H840&amp;I840," ","")</f>
        <v>AgenteenlaEntidadCompradoraoBackOfficeAgenteprofesionalCienciasdelasaludyafinesJornadaOrdinariaPlataZona1NA</v>
      </c>
      <c r="B840" s="0" t="s">
        <v>1171</v>
      </c>
      <c r="C840" s="0" t="s">
        <v>196</v>
      </c>
      <c r="D840" s="0" t="s">
        <v>56</v>
      </c>
      <c r="E840" s="0" t="s">
        <v>689</v>
      </c>
      <c r="F840" s="0" t="s">
        <v>53</v>
      </c>
      <c r="G840" s="0" t="s">
        <v>195</v>
      </c>
      <c r="H840" s="0" t="s">
        <v>379</v>
      </c>
      <c r="I840" s="0" t="s">
        <v>35</v>
      </c>
      <c r="J840" s="0" t="s">
        <v>36</v>
      </c>
      <c r="K840" s="0" t="n">
        <v>6452768.14034641</v>
      </c>
      <c r="L840" s="0" t="n">
        <v>6835690.62</v>
      </c>
      <c r="M840" s="0" t="n">
        <v>10039674.3572261</v>
      </c>
      <c r="N840" s="0" t="n">
        <v>7439726.97</v>
      </c>
      <c r="O840" s="0" t="n">
        <v>9299320.785</v>
      </c>
      <c r="P840" s="0" t="n">
        <v>7870231.08</v>
      </c>
      <c r="Q840" s="0" t="n">
        <v>7697759.715</v>
      </c>
      <c r="S840" s="0" t="s">
        <v>303</v>
      </c>
    </row>
    <row r="841" customFormat="false" ht="14" hidden="true" customHeight="false" outlineLevel="0" collapsed="false">
      <c r="A841" s="0" t="str">
        <f aca="false">SUBSTITUTE(C841&amp;D841&amp;E841&amp;F841&amp;G841&amp;H841&amp;I841," ","")</f>
        <v>AgenteenlaEntidadCompradoraoBackOfficeAgenteprofesionalCienciasdelasaludyafinesHoraextradiurnaPlataZona1NA</v>
      </c>
      <c r="B841" s="0" t="s">
        <v>1172</v>
      </c>
      <c r="C841" s="0" t="s">
        <v>196</v>
      </c>
      <c r="D841" s="0" t="s">
        <v>56</v>
      </c>
      <c r="E841" s="0" t="s">
        <v>689</v>
      </c>
      <c r="F841" s="0" t="s">
        <v>192</v>
      </c>
      <c r="G841" s="0" t="s">
        <v>195</v>
      </c>
      <c r="H841" s="0" t="s">
        <v>379</v>
      </c>
      <c r="I841" s="0" t="s">
        <v>35</v>
      </c>
      <c r="J841" s="0" t="s">
        <v>325</v>
      </c>
      <c r="K841" s="0" t="n">
        <v>33171.335931536</v>
      </c>
      <c r="L841" s="0" t="n">
        <v>37251.72</v>
      </c>
      <c r="M841" s="0" t="n">
        <v>65362.463263191</v>
      </c>
      <c r="N841" s="0" t="n">
        <v>31798.305</v>
      </c>
      <c r="O841" s="0" t="n">
        <v>40062.78</v>
      </c>
      <c r="P841" s="0" t="n">
        <v>40912.515</v>
      </c>
      <c r="Q841" s="0" t="n">
        <v>50301</v>
      </c>
      <c r="S841" s="0" t="s">
        <v>303</v>
      </c>
    </row>
    <row r="842" customFormat="false" ht="14" hidden="true" customHeight="false" outlineLevel="0" collapsed="false">
      <c r="A842" s="0" t="str">
        <f aca="false">SUBSTITUTE(C842&amp;D842&amp;E842&amp;F842&amp;G842&amp;H842&amp;I842," ","")</f>
        <v>AgenteenlaEntidadCompradoraoBackOfficeAgenteprofesionalCienciasdelasaludyafinesHoraextranocturna PlataZona1NA</v>
      </c>
      <c r="B842" s="0" t="s">
        <v>1173</v>
      </c>
      <c r="C842" s="0" t="s">
        <v>196</v>
      </c>
      <c r="D842" s="0" t="s">
        <v>56</v>
      </c>
      <c r="E842" s="0" t="s">
        <v>689</v>
      </c>
      <c r="F842" s="0" t="s">
        <v>197</v>
      </c>
      <c r="G842" s="0" t="s">
        <v>195</v>
      </c>
      <c r="H842" s="0" t="s">
        <v>379</v>
      </c>
      <c r="I842" s="0" t="s">
        <v>35</v>
      </c>
      <c r="J842" s="0" t="s">
        <v>325</v>
      </c>
      <c r="K842" s="0" t="n">
        <v>45740.9399583878</v>
      </c>
      <c r="L842" s="0" t="n">
        <v>52152.615</v>
      </c>
      <c r="M842" s="0" t="n">
        <v>91507.4485684674</v>
      </c>
      <c r="N842" s="0" t="n">
        <v>44517.42</v>
      </c>
      <c r="O842" s="0" t="n">
        <v>55809.27</v>
      </c>
      <c r="P842" s="0" t="n">
        <v>52207.47</v>
      </c>
      <c r="Q842" s="0" t="n">
        <v>69815.925</v>
      </c>
      <c r="S842" s="0" t="s">
        <v>303</v>
      </c>
    </row>
    <row r="843" customFormat="false" ht="14" hidden="true" customHeight="false" outlineLevel="0" collapsed="false">
      <c r="A843" s="0" t="str">
        <f aca="false">SUBSTITUTE(C843&amp;D843&amp;E843&amp;F843&amp;G843&amp;H843&amp;I843," ","")</f>
        <v>AgenteenlaEntidadCompradoraoBackOfficeAgenteprofesionalCienciasdelasaludyafinesHoraextradominicalyfestivoPlataZona1NA</v>
      </c>
      <c r="B843" s="0" t="s">
        <v>1174</v>
      </c>
      <c r="C843" s="0" t="s">
        <v>196</v>
      </c>
      <c r="D843" s="0" t="s">
        <v>56</v>
      </c>
      <c r="E843" s="0" t="s">
        <v>689</v>
      </c>
      <c r="F843" s="0" t="s">
        <v>194</v>
      </c>
      <c r="G843" s="0" t="s">
        <v>195</v>
      </c>
      <c r="H843" s="0" t="s">
        <v>379</v>
      </c>
      <c r="I843" s="0" t="s">
        <v>35</v>
      </c>
      <c r="J843" s="0" t="s">
        <v>325</v>
      </c>
      <c r="K843" s="0" t="n">
        <v>58310.5439852396</v>
      </c>
      <c r="L843" s="0" t="n">
        <v>59603.58</v>
      </c>
      <c r="M843" s="0" t="n">
        <v>104579.941221106</v>
      </c>
      <c r="N843" s="0" t="n">
        <v>63596.61</v>
      </c>
      <c r="O843" s="0" t="n">
        <v>63682.515</v>
      </c>
      <c r="P843" s="0" t="n">
        <v>57856.5</v>
      </c>
      <c r="Q843" s="0" t="n">
        <v>77723.325</v>
      </c>
      <c r="S843" s="0" t="s">
        <v>303</v>
      </c>
    </row>
    <row r="844" customFormat="false" ht="14" hidden="true" customHeight="false" outlineLevel="0" collapsed="false">
      <c r="A844" s="0" t="str">
        <f aca="false">SUBSTITUTE(C844&amp;D844&amp;E844&amp;F844&amp;G844&amp;H844&amp;I844," ","")</f>
        <v>AgenteenlaEntidadCompradoraoBackOfficeAgenteprofesionalCienciasdelasaludyafinesServicio7x24PlataZona1NA</v>
      </c>
      <c r="B844" s="0" t="s">
        <v>1175</v>
      </c>
      <c r="C844" s="0" t="s">
        <v>196</v>
      </c>
      <c r="D844" s="0" t="s">
        <v>56</v>
      </c>
      <c r="E844" s="0" t="s">
        <v>689</v>
      </c>
      <c r="F844" s="0" t="s">
        <v>55</v>
      </c>
      <c r="G844" s="0" t="s">
        <v>195</v>
      </c>
      <c r="H844" s="0" t="s">
        <v>379</v>
      </c>
      <c r="I844" s="0" t="s">
        <v>35</v>
      </c>
      <c r="J844" s="0" t="s">
        <v>305</v>
      </c>
      <c r="K844" s="0" t="n">
        <v>21536292.9725686</v>
      </c>
      <c r="L844" s="0" t="n">
        <v>31120049.835</v>
      </c>
      <c r="M844" s="0" t="n">
        <v>40409689.2878352</v>
      </c>
      <c r="N844" s="0" t="n">
        <v>28298136.825</v>
      </c>
      <c r="O844" s="0" t="n">
        <v>34929738.9</v>
      </c>
      <c r="P844" s="0" t="n">
        <v>40502933.415</v>
      </c>
      <c r="Q844" s="0" t="n">
        <v>32075221.32</v>
      </c>
      <c r="S844" s="0" t="s">
        <v>303</v>
      </c>
    </row>
    <row r="845" customFormat="false" ht="14" hidden="true" customHeight="false" outlineLevel="0" collapsed="false">
      <c r="A845" s="0" t="str">
        <f aca="false">SUBSTITUTE(C845&amp;D845&amp;E845&amp;F845&amp;G845&amp;H845&amp;I845," ","")</f>
        <v>AgenteenlaEntidadCompradoraoBackOfficeAgenteprofesionalCienciasdelasaludyafinesJornadaOrdinariaOroZona1NA</v>
      </c>
      <c r="B845" s="0" t="s">
        <v>1176</v>
      </c>
      <c r="C845" s="0" t="s">
        <v>196</v>
      </c>
      <c r="D845" s="0" t="s">
        <v>56</v>
      </c>
      <c r="E845" s="0" t="s">
        <v>689</v>
      </c>
      <c r="F845" s="0" t="s">
        <v>53</v>
      </c>
      <c r="G845" s="0" t="s">
        <v>54</v>
      </c>
      <c r="H845" s="0" t="s">
        <v>379</v>
      </c>
      <c r="I845" s="0" t="s">
        <v>35</v>
      </c>
      <c r="J845" s="0" t="s">
        <v>36</v>
      </c>
      <c r="K845" s="0" t="n">
        <v>6452768.14034641</v>
      </c>
      <c r="L845" s="0" t="n">
        <v>6972404.805</v>
      </c>
      <c r="M845" s="0" t="n">
        <v>10327097.0413723</v>
      </c>
      <c r="N845" s="0" t="n">
        <v>7460201.34</v>
      </c>
      <c r="O845" s="0" t="n">
        <v>9299320.785</v>
      </c>
      <c r="P845" s="0" t="n">
        <v>8035920.09</v>
      </c>
      <c r="Q845" s="0" t="n">
        <v>8039021.985</v>
      </c>
      <c r="S845" s="0" t="s">
        <v>303</v>
      </c>
    </row>
    <row r="846" customFormat="false" ht="14" hidden="true" customHeight="false" outlineLevel="0" collapsed="false">
      <c r="A846" s="0" t="str">
        <f aca="false">SUBSTITUTE(C846&amp;D846&amp;E846&amp;F846&amp;G846&amp;H846&amp;I846," ","")</f>
        <v>AgenteenlaEntidadCompradoraoBackOfficeAgenteprofesionalCienciasdelasaludyafinesHoraextradiurnaOroZona1NA</v>
      </c>
      <c r="B846" s="0" t="s">
        <v>1177</v>
      </c>
      <c r="C846" s="0" t="s">
        <v>196</v>
      </c>
      <c r="D846" s="0" t="s">
        <v>56</v>
      </c>
      <c r="E846" s="0" t="s">
        <v>689</v>
      </c>
      <c r="F846" s="0" t="s">
        <v>192</v>
      </c>
      <c r="G846" s="0" t="s">
        <v>54</v>
      </c>
      <c r="H846" s="0" t="s">
        <v>379</v>
      </c>
      <c r="I846" s="0" t="s">
        <v>35</v>
      </c>
      <c r="J846" s="0" t="s">
        <v>325</v>
      </c>
      <c r="K846" s="0" t="n">
        <v>33171.335931536</v>
      </c>
      <c r="L846" s="0" t="n">
        <v>37996.92</v>
      </c>
      <c r="M846" s="0" t="n">
        <v>67233.7046964344</v>
      </c>
      <c r="N846" s="0" t="n">
        <v>31798.305</v>
      </c>
      <c r="O846" s="0" t="n">
        <v>40062.78</v>
      </c>
      <c r="P846" s="0" t="n">
        <v>41773.635</v>
      </c>
      <c r="Q846" s="0" t="n">
        <v>52530.39</v>
      </c>
      <c r="S846" s="0" t="s">
        <v>303</v>
      </c>
    </row>
    <row r="847" customFormat="false" ht="14" hidden="true" customHeight="false" outlineLevel="0" collapsed="false">
      <c r="A847" s="0" t="str">
        <f aca="false">SUBSTITUTE(C847&amp;D847&amp;E847&amp;F847&amp;G847&amp;H847&amp;I847," ","")</f>
        <v>AgenteenlaEntidadCompradoraoBackOfficeAgenteprofesionalCienciasdelasaludyafinesHoraextranocturna OroZona1NA</v>
      </c>
      <c r="B847" s="0" t="s">
        <v>1178</v>
      </c>
      <c r="C847" s="0" t="s">
        <v>196</v>
      </c>
      <c r="D847" s="0" t="s">
        <v>56</v>
      </c>
      <c r="E847" s="0" t="s">
        <v>689</v>
      </c>
      <c r="F847" s="0" t="s">
        <v>197</v>
      </c>
      <c r="G847" s="0" t="s">
        <v>54</v>
      </c>
      <c r="H847" s="0" t="s">
        <v>379</v>
      </c>
      <c r="I847" s="0" t="s">
        <v>35</v>
      </c>
      <c r="J847" s="0" t="s">
        <v>325</v>
      </c>
      <c r="K847" s="0" t="n">
        <v>45740.9399583878</v>
      </c>
      <c r="L847" s="0" t="n">
        <v>53195.895</v>
      </c>
      <c r="M847" s="0" t="n">
        <v>94127.1865750081</v>
      </c>
      <c r="N847" s="0" t="n">
        <v>44517.42</v>
      </c>
      <c r="O847" s="0" t="n">
        <v>55809.27</v>
      </c>
      <c r="P847" s="0" t="n">
        <v>53306.64</v>
      </c>
      <c r="Q847" s="0" t="n">
        <v>72911.61</v>
      </c>
      <c r="S847" s="0" t="s">
        <v>303</v>
      </c>
    </row>
    <row r="848" customFormat="false" ht="14" hidden="true" customHeight="false" outlineLevel="0" collapsed="false">
      <c r="A848" s="0" t="str">
        <f aca="false">SUBSTITUTE(C848&amp;D848&amp;E848&amp;F848&amp;G848&amp;H848&amp;I848," ","")</f>
        <v>AgenteenlaEntidadCompradoraoBackOfficeAgenteprofesionalCienciasdelasaludyafinesHoraextradominicalyfestivoOroZona1NA</v>
      </c>
      <c r="B848" s="0" t="s">
        <v>1179</v>
      </c>
      <c r="C848" s="0" t="s">
        <v>196</v>
      </c>
      <c r="D848" s="0" t="s">
        <v>56</v>
      </c>
      <c r="E848" s="0" t="s">
        <v>689</v>
      </c>
      <c r="F848" s="0" t="s">
        <v>194</v>
      </c>
      <c r="G848" s="0" t="s">
        <v>54</v>
      </c>
      <c r="H848" s="0" t="s">
        <v>379</v>
      </c>
      <c r="I848" s="0" t="s">
        <v>35</v>
      </c>
      <c r="J848" s="0" t="s">
        <v>325</v>
      </c>
      <c r="K848" s="0" t="n">
        <v>58310.5439852396</v>
      </c>
      <c r="L848" s="0" t="n">
        <v>60794.865</v>
      </c>
      <c r="M848" s="0" t="n">
        <v>107573.927514295</v>
      </c>
      <c r="N848" s="0" t="n">
        <v>63596.61</v>
      </c>
      <c r="O848" s="0" t="n">
        <v>63682.515</v>
      </c>
      <c r="P848" s="0" t="n">
        <v>59074.695</v>
      </c>
      <c r="Q848" s="0" t="n">
        <v>81168.84</v>
      </c>
      <c r="S848" s="0" t="s">
        <v>303</v>
      </c>
    </row>
    <row r="849" customFormat="false" ht="14" hidden="true" customHeight="false" outlineLevel="0" collapsed="false">
      <c r="A849" s="0" t="str">
        <f aca="false">SUBSTITUTE(C849&amp;D849&amp;E849&amp;F849&amp;G849&amp;H849&amp;I849," ","")</f>
        <v>AgenteenlaEntidadCompradoraoBackOfficeAgenteprofesionalCienciasdelasaludyafinesServicio7x24OroZona1NA</v>
      </c>
      <c r="B849" s="0" t="s">
        <v>1180</v>
      </c>
      <c r="C849" s="0" t="s">
        <v>196</v>
      </c>
      <c r="D849" s="0" t="s">
        <v>56</v>
      </c>
      <c r="E849" s="0" t="s">
        <v>689</v>
      </c>
      <c r="F849" s="0" t="s">
        <v>55</v>
      </c>
      <c r="G849" s="0" t="s">
        <v>54</v>
      </c>
      <c r="H849" s="0" t="s">
        <v>379</v>
      </c>
      <c r="I849" s="0" t="s">
        <v>35</v>
      </c>
      <c r="J849" s="0" t="s">
        <v>305</v>
      </c>
      <c r="K849" s="0" t="n">
        <v>21536292.9725686</v>
      </c>
      <c r="L849" s="0" t="n">
        <v>27285609.78</v>
      </c>
      <c r="M849" s="0" t="n">
        <v>41566565.5915236</v>
      </c>
      <c r="N849" s="0" t="n">
        <v>28360531.8</v>
      </c>
      <c r="O849" s="0" t="n">
        <v>34929738.9</v>
      </c>
      <c r="P849" s="0" t="n">
        <v>41355626.445</v>
      </c>
      <c r="Q849" s="0" t="n">
        <v>33497204.715</v>
      </c>
      <c r="S849" s="0" t="s">
        <v>303</v>
      </c>
    </row>
    <row r="850" customFormat="false" ht="14" hidden="true" customHeight="false" outlineLevel="0" collapsed="false">
      <c r="A850" s="0" t="str">
        <f aca="false">SUBSTITUTE(C850&amp;D850&amp;E850&amp;F850&amp;G850&amp;H850&amp;I850," ","")</f>
        <v>AgenteenlaEntidadCompradoraoBackOfficeAgenteprofesionalCienciasdelasaludyafinesJornadaOrdinariaPlatinoZona1NA</v>
      </c>
      <c r="B850" s="0" t="s">
        <v>1181</v>
      </c>
      <c r="C850" s="0" t="s">
        <v>196</v>
      </c>
      <c r="D850" s="0" t="s">
        <v>56</v>
      </c>
      <c r="E850" s="0" t="s">
        <v>689</v>
      </c>
      <c r="F850" s="0" t="s">
        <v>53</v>
      </c>
      <c r="G850" s="0" t="s">
        <v>198</v>
      </c>
      <c r="H850" s="0" t="s">
        <v>379</v>
      </c>
      <c r="I850" s="0" t="s">
        <v>35</v>
      </c>
      <c r="J850" s="0" t="s">
        <v>36</v>
      </c>
      <c r="K850" s="0" t="n">
        <v>6452768.14034641</v>
      </c>
      <c r="L850" s="0" t="n">
        <v>7177475.565</v>
      </c>
      <c r="M850" s="0" t="n">
        <v>10631461.823022</v>
      </c>
      <c r="N850" s="0" t="n">
        <v>7480675.71</v>
      </c>
      <c r="O850" s="0" t="n">
        <v>9299320.785</v>
      </c>
      <c r="P850" s="0" t="n">
        <v>8208735.075</v>
      </c>
      <c r="Q850" s="0" t="n">
        <v>8544065.76</v>
      </c>
      <c r="S850" s="0" t="s">
        <v>303</v>
      </c>
    </row>
    <row r="851" customFormat="false" ht="14" hidden="true" customHeight="false" outlineLevel="0" collapsed="false">
      <c r="A851" s="0" t="str">
        <f aca="false">SUBSTITUTE(C851&amp;D851&amp;E851&amp;F851&amp;G851&amp;H851&amp;I851," ","")</f>
        <v>AgenteenlaEntidadCompradoraoBackOfficeAgenteprofesionalCienciasdelasaludyafinesHoraextradiurnaPlatinoZona1NA</v>
      </c>
      <c r="B851" s="0" t="s">
        <v>1182</v>
      </c>
      <c r="C851" s="0" t="s">
        <v>196</v>
      </c>
      <c r="D851" s="0" t="s">
        <v>56</v>
      </c>
      <c r="E851" s="0" t="s">
        <v>689</v>
      </c>
      <c r="F851" s="0" t="s">
        <v>192</v>
      </c>
      <c r="G851" s="0" t="s">
        <v>198</v>
      </c>
      <c r="H851" s="0" t="s">
        <v>379</v>
      </c>
      <c r="I851" s="0" t="s">
        <v>35</v>
      </c>
      <c r="J851" s="0" t="s">
        <v>325</v>
      </c>
      <c r="K851" s="0" t="n">
        <v>33171.335931536</v>
      </c>
      <c r="L851" s="0" t="n">
        <v>39114.72</v>
      </c>
      <c r="M851" s="0" t="n">
        <v>69215.2462436326</v>
      </c>
      <c r="N851" s="0" t="n">
        <v>31798.305</v>
      </c>
      <c r="O851" s="0" t="n">
        <v>40062.78</v>
      </c>
      <c r="P851" s="0" t="n">
        <v>42672.015</v>
      </c>
      <c r="Q851" s="0" t="n">
        <v>55831.005</v>
      </c>
      <c r="S851" s="0" t="s">
        <v>303</v>
      </c>
    </row>
    <row r="852" customFormat="false" ht="14" hidden="true" customHeight="false" outlineLevel="0" collapsed="false">
      <c r="A852" s="0" t="str">
        <f aca="false">SUBSTITUTE(C852&amp;D852&amp;E852&amp;F852&amp;G852&amp;H852&amp;I852," ","")</f>
        <v>AgenteenlaEntidadCompradoraoBackOfficeAgenteprofesionalCienciasdelasaludyafinesHoraextranocturna PlatinoZona1NA</v>
      </c>
      <c r="B852" s="0" t="s">
        <v>1183</v>
      </c>
      <c r="C852" s="0" t="s">
        <v>196</v>
      </c>
      <c r="D852" s="0" t="s">
        <v>56</v>
      </c>
      <c r="E852" s="0" t="s">
        <v>689</v>
      </c>
      <c r="F852" s="0" t="s">
        <v>197</v>
      </c>
      <c r="G852" s="0" t="s">
        <v>198</v>
      </c>
      <c r="H852" s="0" t="s">
        <v>379</v>
      </c>
      <c r="I852" s="0" t="s">
        <v>35</v>
      </c>
      <c r="J852" s="0" t="s">
        <v>325</v>
      </c>
      <c r="K852" s="0" t="n">
        <v>45740.9399583878</v>
      </c>
      <c r="L852" s="0" t="n">
        <v>54760.815</v>
      </c>
      <c r="M852" s="0" t="n">
        <v>96901.3447410856</v>
      </c>
      <c r="N852" s="0" t="n">
        <v>44517.42</v>
      </c>
      <c r="O852" s="0" t="n">
        <v>55809.27</v>
      </c>
      <c r="P852" s="0" t="n">
        <v>54453.42</v>
      </c>
      <c r="Q852" s="0" t="n">
        <v>77491.485</v>
      </c>
      <c r="S852" s="0" t="s">
        <v>303</v>
      </c>
    </row>
    <row r="853" customFormat="false" ht="14" hidden="true" customHeight="false" outlineLevel="0" collapsed="false">
      <c r="A853" s="0" t="str">
        <f aca="false">SUBSTITUTE(C853&amp;D853&amp;E853&amp;F853&amp;G853&amp;H853&amp;I853," ","")</f>
        <v>AgenteenlaEntidadCompradoraoBackOfficeAgenteprofesionalCienciasdelasaludyafinesHoraextradominicalyfestivoPlatinoZona1NA</v>
      </c>
      <c r="B853" s="0" t="s">
        <v>1184</v>
      </c>
      <c r="C853" s="0" t="s">
        <v>196</v>
      </c>
      <c r="D853" s="0" t="s">
        <v>56</v>
      </c>
      <c r="E853" s="0" t="s">
        <v>689</v>
      </c>
      <c r="F853" s="0" t="s">
        <v>194</v>
      </c>
      <c r="G853" s="0" t="s">
        <v>198</v>
      </c>
      <c r="H853" s="0" t="s">
        <v>379</v>
      </c>
      <c r="I853" s="0" t="s">
        <v>35</v>
      </c>
      <c r="J853" s="0" t="s">
        <v>325</v>
      </c>
      <c r="K853" s="0" t="n">
        <v>58310.5439852396</v>
      </c>
      <c r="L853" s="0" t="n">
        <v>62583.345</v>
      </c>
      <c r="M853" s="0" t="n">
        <v>110744.393989812</v>
      </c>
      <c r="N853" s="0" t="n">
        <v>63596.61</v>
      </c>
      <c r="O853" s="0" t="n">
        <v>63682.515</v>
      </c>
      <c r="P853" s="0" t="n">
        <v>60344.64</v>
      </c>
      <c r="Q853" s="0" t="n">
        <v>86268.285</v>
      </c>
      <c r="S853" s="0" t="s">
        <v>303</v>
      </c>
    </row>
    <row r="854" customFormat="false" ht="14" hidden="true" customHeight="false" outlineLevel="0" collapsed="false">
      <c r="A854" s="0" t="str">
        <f aca="false">SUBSTITUTE(C854&amp;D854&amp;E854&amp;F854&amp;G854&amp;H854&amp;I854," ","")</f>
        <v>AgenteenlaEntidadCompradoraoBackOfficeAgenteprofesionalCienciasdelasaludyafinesServicio7x24PlatinoZona1NA</v>
      </c>
      <c r="B854" s="0" t="s">
        <v>1185</v>
      </c>
      <c r="C854" s="0" t="s">
        <v>196</v>
      </c>
      <c r="D854" s="0" t="s">
        <v>56</v>
      </c>
      <c r="E854" s="0" t="s">
        <v>689</v>
      </c>
      <c r="F854" s="0" t="s">
        <v>55</v>
      </c>
      <c r="G854" s="0" t="s">
        <v>198</v>
      </c>
      <c r="H854" s="0" t="s">
        <v>379</v>
      </c>
      <c r="I854" s="0" t="s">
        <v>35</v>
      </c>
      <c r="J854" s="0" t="s">
        <v>305</v>
      </c>
      <c r="K854" s="0" t="n">
        <v>21536292.9725686</v>
      </c>
      <c r="L854" s="0" t="n">
        <v>32676053.31</v>
      </c>
      <c r="M854" s="0" t="n">
        <v>42791633.8376634</v>
      </c>
      <c r="N854" s="0" t="n">
        <v>28422926.775</v>
      </c>
      <c r="O854" s="0" t="n">
        <v>34929738.9</v>
      </c>
      <c r="P854" s="0" t="n">
        <v>42244994.7</v>
      </c>
      <c r="Q854" s="0" t="n">
        <v>35601630.885</v>
      </c>
      <c r="S854" s="0" t="s">
        <v>303</v>
      </c>
    </row>
    <row r="855" customFormat="false" ht="14" hidden="true" customHeight="false" outlineLevel="0" collapsed="false">
      <c r="A855" s="0" t="str">
        <f aca="false">SUBSTITUTE(C855&amp;D855&amp;E855&amp;F855&amp;G855&amp;H855&amp;I855," ","")</f>
        <v>AgenteenlaEntidadCompradoraoBackOfficeAgenteprofesionalCienciasdelasaludyafinesJornadaOrdinariaPlataZona2NA</v>
      </c>
      <c r="B855" s="0" t="s">
        <v>1186</v>
      </c>
      <c r="C855" s="0" t="s">
        <v>196</v>
      </c>
      <c r="D855" s="0" t="s">
        <v>56</v>
      </c>
      <c r="E855" s="0" t="s">
        <v>689</v>
      </c>
      <c r="F855" s="0" t="s">
        <v>53</v>
      </c>
      <c r="G855" s="0" t="s">
        <v>195</v>
      </c>
      <c r="H855" s="0" t="s">
        <v>385</v>
      </c>
      <c r="I855" s="0" t="s">
        <v>35</v>
      </c>
      <c r="J855" s="0" t="s">
        <v>36</v>
      </c>
      <c r="K855" s="0" t="n">
        <v>6452768.14034641</v>
      </c>
      <c r="L855" s="0" t="n">
        <v>7040761.38</v>
      </c>
      <c r="M855" s="0" t="n">
        <v>10039674.3572261</v>
      </c>
      <c r="N855" s="0" t="n">
        <v>7464296.835</v>
      </c>
      <c r="O855" s="0" t="n">
        <v>9299320.785</v>
      </c>
      <c r="P855" s="0" t="n">
        <v>8363725.29</v>
      </c>
      <c r="Q855" s="0" t="n">
        <v>7697759.715</v>
      </c>
      <c r="S855" s="0" t="s">
        <v>303</v>
      </c>
    </row>
    <row r="856" customFormat="false" ht="14" hidden="true" customHeight="false" outlineLevel="0" collapsed="false">
      <c r="A856" s="0" t="str">
        <f aca="false">SUBSTITUTE(C856&amp;D856&amp;E856&amp;F856&amp;G856&amp;H856&amp;I856," ","")</f>
        <v>AgenteenlaEntidadCompradoraoBackOfficeAgenteprofesionalCienciasdelasaludyafinesHoraextradiurnaPlataZona2NA</v>
      </c>
      <c r="B856" s="0" t="s">
        <v>1187</v>
      </c>
      <c r="C856" s="0" t="s">
        <v>196</v>
      </c>
      <c r="D856" s="0" t="s">
        <v>56</v>
      </c>
      <c r="E856" s="0" t="s">
        <v>689</v>
      </c>
      <c r="F856" s="0" t="s">
        <v>192</v>
      </c>
      <c r="G856" s="0" t="s">
        <v>195</v>
      </c>
      <c r="H856" s="0" t="s">
        <v>385</v>
      </c>
      <c r="I856" s="0" t="s">
        <v>35</v>
      </c>
      <c r="J856" s="0" t="s">
        <v>325</v>
      </c>
      <c r="K856" s="0" t="n">
        <v>33171.335931536</v>
      </c>
      <c r="L856" s="0" t="n">
        <v>38369.52</v>
      </c>
      <c r="M856" s="0" t="n">
        <v>65362.463263191</v>
      </c>
      <c r="N856" s="0" t="n">
        <v>31798.305</v>
      </c>
      <c r="O856" s="0" t="n">
        <v>40062.78</v>
      </c>
      <c r="P856" s="0" t="n">
        <v>43477.245</v>
      </c>
      <c r="Q856" s="0" t="n">
        <v>50301</v>
      </c>
      <c r="S856" s="0" t="s">
        <v>303</v>
      </c>
    </row>
    <row r="857" customFormat="false" ht="14" hidden="true" customHeight="false" outlineLevel="0" collapsed="false">
      <c r="A857" s="0" t="str">
        <f aca="false">SUBSTITUTE(C857&amp;D857&amp;E857&amp;F857&amp;G857&amp;H857&amp;I857," ","")</f>
        <v>AgenteenlaEntidadCompradoraoBackOfficeAgenteprofesionalCienciasdelasaludyafinesHoraextranocturna PlataZona2NA</v>
      </c>
      <c r="B857" s="0" t="s">
        <v>1188</v>
      </c>
      <c r="C857" s="0" t="s">
        <v>196</v>
      </c>
      <c r="D857" s="0" t="s">
        <v>56</v>
      </c>
      <c r="E857" s="0" t="s">
        <v>689</v>
      </c>
      <c r="F857" s="0" t="s">
        <v>197</v>
      </c>
      <c r="G857" s="0" t="s">
        <v>195</v>
      </c>
      <c r="H857" s="0" t="s">
        <v>385</v>
      </c>
      <c r="I857" s="0" t="s">
        <v>35</v>
      </c>
      <c r="J857" s="0" t="s">
        <v>325</v>
      </c>
      <c r="K857" s="0" t="n">
        <v>45740.9399583878</v>
      </c>
      <c r="L857" s="0" t="n">
        <v>53717.535</v>
      </c>
      <c r="M857" s="0" t="n">
        <v>91507.4485684674</v>
      </c>
      <c r="N857" s="0" t="n">
        <v>44517.42</v>
      </c>
      <c r="O857" s="0" t="n">
        <v>55809.27</v>
      </c>
      <c r="P857" s="0" t="n">
        <v>55481.175</v>
      </c>
      <c r="Q857" s="0" t="n">
        <v>69815.925</v>
      </c>
      <c r="S857" s="0" t="s">
        <v>303</v>
      </c>
    </row>
    <row r="858" customFormat="false" ht="14" hidden="true" customHeight="false" outlineLevel="0" collapsed="false">
      <c r="A858" s="0" t="str">
        <f aca="false">SUBSTITUTE(C858&amp;D858&amp;E858&amp;F858&amp;G858&amp;H858&amp;I858," ","")</f>
        <v>AgenteenlaEntidadCompradoraoBackOfficeAgenteprofesionalCienciasdelasaludyafinesHoraextradominicalyfestivoPlataZona2NA</v>
      </c>
      <c r="B858" s="0" t="s">
        <v>1189</v>
      </c>
      <c r="C858" s="0" t="s">
        <v>196</v>
      </c>
      <c r="D858" s="0" t="s">
        <v>56</v>
      </c>
      <c r="E858" s="0" t="s">
        <v>689</v>
      </c>
      <c r="F858" s="0" t="s">
        <v>194</v>
      </c>
      <c r="G858" s="0" t="s">
        <v>195</v>
      </c>
      <c r="H858" s="0" t="s">
        <v>385</v>
      </c>
      <c r="I858" s="0" t="s">
        <v>35</v>
      </c>
      <c r="J858" s="0" t="s">
        <v>325</v>
      </c>
      <c r="K858" s="0" t="n">
        <v>58310.5439852396</v>
      </c>
      <c r="L858" s="0" t="n">
        <v>61391.025</v>
      </c>
      <c r="M858" s="0" t="n">
        <v>104579.941221106</v>
      </c>
      <c r="N858" s="0" t="n">
        <v>63596.61</v>
      </c>
      <c r="O858" s="0" t="n">
        <v>63682.515</v>
      </c>
      <c r="P858" s="0" t="n">
        <v>61484.175</v>
      </c>
      <c r="Q858" s="0" t="n">
        <v>77723.325</v>
      </c>
      <c r="S858" s="0" t="s">
        <v>303</v>
      </c>
    </row>
    <row r="859" customFormat="false" ht="14" hidden="true" customHeight="false" outlineLevel="0" collapsed="false">
      <c r="A859" s="0" t="str">
        <f aca="false">SUBSTITUTE(C859&amp;D859&amp;E859&amp;F859&amp;G859&amp;H859&amp;I859," ","")</f>
        <v>AgenteenlaEntidadCompradoraoBackOfficeAgenteprofesionalCienciasdelasaludyafinesServicio7x24PlataZona2NA</v>
      </c>
      <c r="B859" s="0" t="s">
        <v>1190</v>
      </c>
      <c r="C859" s="0" t="s">
        <v>196</v>
      </c>
      <c r="D859" s="0" t="s">
        <v>56</v>
      </c>
      <c r="E859" s="0" t="s">
        <v>689</v>
      </c>
      <c r="F859" s="0" t="s">
        <v>55</v>
      </c>
      <c r="G859" s="0" t="s">
        <v>195</v>
      </c>
      <c r="H859" s="0" t="s">
        <v>385</v>
      </c>
      <c r="I859" s="0" t="s">
        <v>35</v>
      </c>
      <c r="J859" s="0" t="s">
        <v>305</v>
      </c>
      <c r="K859" s="0" t="n">
        <v>21536292.9725686</v>
      </c>
      <c r="L859" s="0" t="n">
        <v>32053651.92</v>
      </c>
      <c r="M859" s="0" t="n">
        <v>40409689.2878352</v>
      </c>
      <c r="N859" s="0" t="n">
        <v>28373010.795</v>
      </c>
      <c r="O859" s="0" t="n">
        <v>34929738.9</v>
      </c>
      <c r="P859" s="0" t="n">
        <v>43042629.87</v>
      </c>
      <c r="Q859" s="0" t="n">
        <v>32075221.32</v>
      </c>
      <c r="S859" s="0" t="s">
        <v>303</v>
      </c>
    </row>
    <row r="860" customFormat="false" ht="14" hidden="true" customHeight="false" outlineLevel="0" collapsed="false">
      <c r="A860" s="0" t="str">
        <f aca="false">SUBSTITUTE(C860&amp;D860&amp;E860&amp;F860&amp;G860&amp;H860&amp;I860," ","")</f>
        <v>AgenteenlaEntidadCompradoraoBackOfficeAgenteprofesionalCienciasdelasaludyafinesJornadaOrdinariaOroZona2NA</v>
      </c>
      <c r="B860" s="0" t="s">
        <v>1191</v>
      </c>
      <c r="C860" s="0" t="s">
        <v>196</v>
      </c>
      <c r="D860" s="0" t="s">
        <v>56</v>
      </c>
      <c r="E860" s="0" t="s">
        <v>689</v>
      </c>
      <c r="F860" s="0" t="s">
        <v>53</v>
      </c>
      <c r="G860" s="0" t="s">
        <v>54</v>
      </c>
      <c r="H860" s="0" t="s">
        <v>385</v>
      </c>
      <c r="I860" s="0" t="s">
        <v>35</v>
      </c>
      <c r="J860" s="0" t="s">
        <v>36</v>
      </c>
      <c r="K860" s="0" t="n">
        <v>6452768.14034641</v>
      </c>
      <c r="L860" s="0" t="n">
        <v>7181577.27</v>
      </c>
      <c r="M860" s="0" t="n">
        <v>10327097.0413723</v>
      </c>
      <c r="N860" s="0" t="n">
        <v>7485998.715</v>
      </c>
      <c r="O860" s="0" t="n">
        <v>9299320.785</v>
      </c>
      <c r="P860" s="0" t="n">
        <v>8539803.63</v>
      </c>
      <c r="Q860" s="0" t="n">
        <v>8039021.985</v>
      </c>
      <c r="S860" s="0" t="s">
        <v>303</v>
      </c>
    </row>
    <row r="861" customFormat="false" ht="14" hidden="true" customHeight="false" outlineLevel="0" collapsed="false">
      <c r="A861" s="0" t="str">
        <f aca="false">SUBSTITUTE(C861&amp;D861&amp;E861&amp;F861&amp;G861&amp;H861&amp;I861," ","")</f>
        <v>AgenteenlaEntidadCompradoraoBackOfficeAgenteprofesionalCienciasdelasaludyafinesHoraextradiurnaOroZona2NA</v>
      </c>
      <c r="B861" s="0" t="s">
        <v>1192</v>
      </c>
      <c r="C861" s="0" t="s">
        <v>196</v>
      </c>
      <c r="D861" s="0" t="s">
        <v>56</v>
      </c>
      <c r="E861" s="0" t="s">
        <v>689</v>
      </c>
      <c r="F861" s="0" t="s">
        <v>192</v>
      </c>
      <c r="G861" s="0" t="s">
        <v>54</v>
      </c>
      <c r="H861" s="0" t="s">
        <v>385</v>
      </c>
      <c r="I861" s="0" t="s">
        <v>35</v>
      </c>
      <c r="J861" s="0" t="s">
        <v>325</v>
      </c>
      <c r="K861" s="0" t="n">
        <v>33171.335931536</v>
      </c>
      <c r="L861" s="0" t="n">
        <v>39137.49</v>
      </c>
      <c r="M861" s="0" t="n">
        <v>67233.7046964344</v>
      </c>
      <c r="N861" s="0" t="n">
        <v>31798.305</v>
      </c>
      <c r="O861" s="0" t="n">
        <v>40062.78</v>
      </c>
      <c r="P861" s="0" t="n">
        <v>44393.22</v>
      </c>
      <c r="Q861" s="0" t="n">
        <v>52530.39</v>
      </c>
      <c r="S861" s="0" t="s">
        <v>303</v>
      </c>
    </row>
    <row r="862" customFormat="false" ht="14" hidden="true" customHeight="false" outlineLevel="0" collapsed="false">
      <c r="A862" s="0" t="str">
        <f aca="false">SUBSTITUTE(C862&amp;D862&amp;E862&amp;F862&amp;G862&amp;H862&amp;I862," ","")</f>
        <v>AgenteenlaEntidadCompradoraoBackOfficeAgenteprofesionalCienciasdelasaludyafinesHoraextranocturna OroZona2NA</v>
      </c>
      <c r="B862" s="0" t="s">
        <v>1193</v>
      </c>
      <c r="C862" s="0" t="s">
        <v>196</v>
      </c>
      <c r="D862" s="0" t="s">
        <v>56</v>
      </c>
      <c r="E862" s="0" t="s">
        <v>689</v>
      </c>
      <c r="F862" s="0" t="s">
        <v>197</v>
      </c>
      <c r="G862" s="0" t="s">
        <v>54</v>
      </c>
      <c r="H862" s="0" t="s">
        <v>385</v>
      </c>
      <c r="I862" s="0" t="s">
        <v>35</v>
      </c>
      <c r="J862" s="0" t="s">
        <v>325</v>
      </c>
      <c r="K862" s="0" t="n">
        <v>45740.9399583878</v>
      </c>
      <c r="L862" s="0" t="n">
        <v>54791.865</v>
      </c>
      <c r="M862" s="0" t="n">
        <v>94127.1865750081</v>
      </c>
      <c r="N862" s="0" t="n">
        <v>44517.42</v>
      </c>
      <c r="O862" s="0" t="n">
        <v>55809.27</v>
      </c>
      <c r="P862" s="0" t="n">
        <v>56649.69</v>
      </c>
      <c r="Q862" s="0" t="n">
        <v>72911.61</v>
      </c>
      <c r="S862" s="0" t="s">
        <v>303</v>
      </c>
    </row>
    <row r="863" customFormat="false" ht="14" hidden="true" customHeight="false" outlineLevel="0" collapsed="false">
      <c r="A863" s="0" t="str">
        <f aca="false">SUBSTITUTE(C863&amp;D863&amp;E863&amp;F863&amp;G863&amp;H863&amp;I863," ","")</f>
        <v>AgenteenlaEntidadCompradoraoBackOfficeAgenteprofesionalCienciasdelasaludyafinesHoraextradominicalyfestivoOroZona2NA</v>
      </c>
      <c r="B863" s="0" t="s">
        <v>1194</v>
      </c>
      <c r="C863" s="0" t="s">
        <v>196</v>
      </c>
      <c r="D863" s="0" t="s">
        <v>56</v>
      </c>
      <c r="E863" s="0" t="s">
        <v>689</v>
      </c>
      <c r="F863" s="0" t="s">
        <v>194</v>
      </c>
      <c r="G863" s="0" t="s">
        <v>54</v>
      </c>
      <c r="H863" s="0" t="s">
        <v>385</v>
      </c>
      <c r="I863" s="0" t="s">
        <v>35</v>
      </c>
      <c r="J863" s="0" t="s">
        <v>325</v>
      </c>
      <c r="K863" s="0" t="n">
        <v>58310.5439852396</v>
      </c>
      <c r="L863" s="0" t="n">
        <v>62619.57</v>
      </c>
      <c r="M863" s="0" t="n">
        <v>107573.927514295</v>
      </c>
      <c r="N863" s="0" t="n">
        <v>63596.61</v>
      </c>
      <c r="O863" s="0" t="n">
        <v>63682.515</v>
      </c>
      <c r="P863" s="0" t="n">
        <v>62778.96</v>
      </c>
      <c r="Q863" s="0" t="n">
        <v>81168.84</v>
      </c>
      <c r="S863" s="0" t="s">
        <v>303</v>
      </c>
    </row>
    <row r="864" customFormat="false" ht="14" hidden="true" customHeight="false" outlineLevel="0" collapsed="false">
      <c r="A864" s="0" t="str">
        <f aca="false">SUBSTITUTE(C864&amp;D864&amp;E864&amp;F864&amp;G864&amp;H864&amp;I864," ","")</f>
        <v>AgenteenlaEntidadCompradoraoBackOfficeAgenteprofesionalCienciasdelasaludyafinesServicio7x24OroZona2NA</v>
      </c>
      <c r="B864" s="0" t="s">
        <v>1195</v>
      </c>
      <c r="C864" s="0" t="s">
        <v>196</v>
      </c>
      <c r="D864" s="0" t="s">
        <v>56</v>
      </c>
      <c r="E864" s="0" t="s">
        <v>689</v>
      </c>
      <c r="F864" s="0" t="s">
        <v>55</v>
      </c>
      <c r="G864" s="0" t="s">
        <v>54</v>
      </c>
      <c r="H864" s="0" t="s">
        <v>385</v>
      </c>
      <c r="I864" s="0" t="s">
        <v>35</v>
      </c>
      <c r="J864" s="0" t="s">
        <v>305</v>
      </c>
      <c r="K864" s="0" t="n">
        <v>21536292.9725686</v>
      </c>
      <c r="L864" s="0" t="n">
        <v>28104178.86</v>
      </c>
      <c r="M864" s="0" t="n">
        <v>41566565.5915236</v>
      </c>
      <c r="N864" s="0" t="n">
        <v>28439149.365</v>
      </c>
      <c r="O864" s="0" t="n">
        <v>34929738.9</v>
      </c>
      <c r="P864" s="0" t="n">
        <v>43948789.965</v>
      </c>
      <c r="Q864" s="0" t="n">
        <v>33497204.715</v>
      </c>
      <c r="S864" s="0" t="s">
        <v>303</v>
      </c>
    </row>
    <row r="865" customFormat="false" ht="14" hidden="true" customHeight="false" outlineLevel="0" collapsed="false">
      <c r="A865" s="0" t="str">
        <f aca="false">SUBSTITUTE(C865&amp;D865&amp;E865&amp;F865&amp;G865&amp;H865&amp;I865," ","")</f>
        <v>AgenteenlaEntidadCompradoraoBackOfficeAgenteprofesionalCienciasdelasaludyafinesJornadaOrdinariaPlatinoZona2NA</v>
      </c>
      <c r="B865" s="0" t="s">
        <v>1196</v>
      </c>
      <c r="C865" s="0" t="s">
        <v>196</v>
      </c>
      <c r="D865" s="0" t="s">
        <v>56</v>
      </c>
      <c r="E865" s="0" t="s">
        <v>689</v>
      </c>
      <c r="F865" s="0" t="s">
        <v>53</v>
      </c>
      <c r="G865" s="0" t="s">
        <v>198</v>
      </c>
      <c r="H865" s="0" t="s">
        <v>385</v>
      </c>
      <c r="I865" s="0" t="s">
        <v>35</v>
      </c>
      <c r="J865" s="0" t="s">
        <v>36</v>
      </c>
      <c r="K865" s="0" t="n">
        <v>6452768.14034641</v>
      </c>
      <c r="L865" s="0" t="n">
        <v>7392800.07</v>
      </c>
      <c r="M865" s="0" t="n">
        <v>10631461.823022</v>
      </c>
      <c r="N865" s="0" t="n">
        <v>7516308.69</v>
      </c>
      <c r="O865" s="0" t="n">
        <v>9299320.785</v>
      </c>
      <c r="P865" s="0" t="n">
        <v>8723456.1</v>
      </c>
      <c r="Q865" s="0" t="n">
        <v>8544065.76</v>
      </c>
      <c r="S865" s="0" t="s">
        <v>303</v>
      </c>
    </row>
    <row r="866" customFormat="false" ht="14" hidden="true" customHeight="false" outlineLevel="0" collapsed="false">
      <c r="A866" s="0" t="str">
        <f aca="false">SUBSTITUTE(C866&amp;D866&amp;E866&amp;F866&amp;G866&amp;H866&amp;I866," ","")</f>
        <v>AgenteenlaEntidadCompradoraoBackOfficeAgenteprofesionalCienciasdelasaludyafinesHoraextradiurnaPlatinoZona2NA</v>
      </c>
      <c r="B866" s="0" t="s">
        <v>1197</v>
      </c>
      <c r="C866" s="0" t="s">
        <v>196</v>
      </c>
      <c r="D866" s="0" t="s">
        <v>56</v>
      </c>
      <c r="E866" s="0" t="s">
        <v>689</v>
      </c>
      <c r="F866" s="0" t="s">
        <v>192</v>
      </c>
      <c r="G866" s="0" t="s">
        <v>198</v>
      </c>
      <c r="H866" s="0" t="s">
        <v>385</v>
      </c>
      <c r="I866" s="0" t="s">
        <v>35</v>
      </c>
      <c r="J866" s="0" t="s">
        <v>325</v>
      </c>
      <c r="K866" s="0" t="n">
        <v>33171.335931536</v>
      </c>
      <c r="L866" s="0" t="n">
        <v>40288.41</v>
      </c>
      <c r="M866" s="0" t="n">
        <v>69215.2462436326</v>
      </c>
      <c r="N866" s="0" t="n">
        <v>31798.305</v>
      </c>
      <c r="O866" s="0" t="n">
        <v>40062.78</v>
      </c>
      <c r="P866" s="0" t="n">
        <v>45347.49</v>
      </c>
      <c r="Q866" s="0" t="n">
        <v>55831.005</v>
      </c>
      <c r="S866" s="0" t="s">
        <v>303</v>
      </c>
    </row>
    <row r="867" customFormat="false" ht="14" hidden="true" customHeight="false" outlineLevel="0" collapsed="false">
      <c r="A867" s="0" t="str">
        <f aca="false">SUBSTITUTE(C867&amp;D867&amp;E867&amp;F867&amp;G867&amp;H867&amp;I867," ","")</f>
        <v>AgenteenlaEntidadCompradoraoBackOfficeAgenteprofesionalCienciasdelasaludyafinesHoraextranocturna PlatinoZona2NA</v>
      </c>
      <c r="B867" s="0" t="s">
        <v>1198</v>
      </c>
      <c r="C867" s="0" t="s">
        <v>196</v>
      </c>
      <c r="D867" s="0" t="s">
        <v>56</v>
      </c>
      <c r="E867" s="0" t="s">
        <v>689</v>
      </c>
      <c r="F867" s="0" t="s">
        <v>197</v>
      </c>
      <c r="G867" s="0" t="s">
        <v>198</v>
      </c>
      <c r="H867" s="0" t="s">
        <v>385</v>
      </c>
      <c r="I867" s="0" t="s">
        <v>35</v>
      </c>
      <c r="J867" s="0" t="s">
        <v>325</v>
      </c>
      <c r="K867" s="0" t="n">
        <v>45740.9399583878</v>
      </c>
      <c r="L867" s="0" t="n">
        <v>56404.395</v>
      </c>
      <c r="M867" s="0" t="n">
        <v>96901.3447410856</v>
      </c>
      <c r="N867" s="0" t="n">
        <v>44517.42</v>
      </c>
      <c r="O867" s="0" t="n">
        <v>55809.27</v>
      </c>
      <c r="P867" s="0" t="n">
        <v>57867.885</v>
      </c>
      <c r="Q867" s="0" t="n">
        <v>77491.485</v>
      </c>
      <c r="S867" s="0" t="s">
        <v>303</v>
      </c>
    </row>
    <row r="868" customFormat="false" ht="14" hidden="true" customHeight="false" outlineLevel="0" collapsed="false">
      <c r="A868" s="0" t="str">
        <f aca="false">SUBSTITUTE(C868&amp;D868&amp;E868&amp;F868&amp;G868&amp;H868&amp;I868," ","")</f>
        <v>AgenteenlaEntidadCompradoraoBackOfficeAgenteprofesionalCienciasdelasaludyafinesHoraextradominicalyfestivoPlatinoZona2NA</v>
      </c>
      <c r="B868" s="0" t="s">
        <v>1199</v>
      </c>
      <c r="C868" s="0" t="s">
        <v>196</v>
      </c>
      <c r="D868" s="0" t="s">
        <v>56</v>
      </c>
      <c r="E868" s="0" t="s">
        <v>689</v>
      </c>
      <c r="F868" s="0" t="s">
        <v>194</v>
      </c>
      <c r="G868" s="0" t="s">
        <v>198</v>
      </c>
      <c r="H868" s="0" t="s">
        <v>385</v>
      </c>
      <c r="I868" s="0" t="s">
        <v>35</v>
      </c>
      <c r="J868" s="0" t="s">
        <v>325</v>
      </c>
      <c r="K868" s="0" t="n">
        <v>58310.5439852396</v>
      </c>
      <c r="L868" s="0" t="n">
        <v>64461.87</v>
      </c>
      <c r="M868" s="0" t="n">
        <v>110744.393989812</v>
      </c>
      <c r="N868" s="0" t="n">
        <v>63596.61</v>
      </c>
      <c r="O868" s="0" t="n">
        <v>63682.515</v>
      </c>
      <c r="P868" s="0" t="n">
        <v>64128.6</v>
      </c>
      <c r="Q868" s="0" t="n">
        <v>86268.285</v>
      </c>
      <c r="S868" s="0" t="s">
        <v>303</v>
      </c>
    </row>
    <row r="869" customFormat="false" ht="14" hidden="true" customHeight="false" outlineLevel="0" collapsed="false">
      <c r="A869" s="0" t="str">
        <f aca="false">SUBSTITUTE(C869&amp;D869&amp;E869&amp;F869&amp;G869&amp;H869&amp;I869," ","")</f>
        <v>AgenteenlaEntidadCompradoraoBackOfficeAgenteprofesionalCienciasdelasaludyafinesServicio7x24PlatinoZona2NA</v>
      </c>
      <c r="B869" s="0" t="s">
        <v>1200</v>
      </c>
      <c r="C869" s="0" t="s">
        <v>196</v>
      </c>
      <c r="D869" s="0" t="s">
        <v>56</v>
      </c>
      <c r="E869" s="0" t="s">
        <v>689</v>
      </c>
      <c r="F869" s="0" t="s">
        <v>55</v>
      </c>
      <c r="G869" s="0" t="s">
        <v>198</v>
      </c>
      <c r="H869" s="0" t="s">
        <v>385</v>
      </c>
      <c r="I869" s="0" t="s">
        <v>35</v>
      </c>
      <c r="J869" s="0" t="s">
        <v>305</v>
      </c>
      <c r="K869" s="0" t="n">
        <v>21536292.9725686</v>
      </c>
      <c r="L869" s="0" t="n">
        <v>33656334.93</v>
      </c>
      <c r="M869" s="0" t="n">
        <v>42791633.8376634</v>
      </c>
      <c r="N869" s="0" t="n">
        <v>28541178.63</v>
      </c>
      <c r="O869" s="0" t="n">
        <v>34929738.9</v>
      </c>
      <c r="P869" s="0" t="n">
        <v>44893925.055</v>
      </c>
      <c r="Q869" s="0" t="n">
        <v>35601630.885</v>
      </c>
      <c r="S869" s="0" t="s">
        <v>303</v>
      </c>
    </row>
    <row r="870" customFormat="false" ht="14" hidden="true" customHeight="false" outlineLevel="0" collapsed="false">
      <c r="A870" s="0" t="str">
        <f aca="false">SUBSTITUTE(C870&amp;D870&amp;E870&amp;F870&amp;G870&amp;H870&amp;I870," ","")</f>
        <v>AgenteenlaEntidadCompradoraoBackOfficeAgenteprofesionalCienciasdelasaludyafinesJornadaOrdinariaPlataZona3NA</v>
      </c>
      <c r="B870" s="0" t="s">
        <v>1201</v>
      </c>
      <c r="C870" s="0" t="s">
        <v>196</v>
      </c>
      <c r="D870" s="0" t="s">
        <v>56</v>
      </c>
      <c r="E870" s="0" t="s">
        <v>689</v>
      </c>
      <c r="F870" s="0" t="s">
        <v>53</v>
      </c>
      <c r="G870" s="0" t="s">
        <v>195</v>
      </c>
      <c r="H870" s="0" t="s">
        <v>390</v>
      </c>
      <c r="I870" s="0" t="s">
        <v>35</v>
      </c>
      <c r="J870" s="0" t="s">
        <v>36</v>
      </c>
      <c r="K870" s="0" t="n">
        <v>6452768.14034641</v>
      </c>
      <c r="L870" s="0" t="n">
        <v>7177475.565</v>
      </c>
      <c r="M870" s="0" t="n">
        <v>10039674.3572261</v>
      </c>
      <c r="N870" s="0" t="n">
        <v>7480675.71</v>
      </c>
      <c r="O870" s="0" t="n">
        <v>9299320.785</v>
      </c>
      <c r="P870" s="0" t="n">
        <v>8403077.025</v>
      </c>
      <c r="Q870" s="0" t="n">
        <v>7697759.715</v>
      </c>
      <c r="S870" s="0" t="s">
        <v>303</v>
      </c>
    </row>
    <row r="871" customFormat="false" ht="14" hidden="true" customHeight="false" outlineLevel="0" collapsed="false">
      <c r="A871" s="0" t="str">
        <f aca="false">SUBSTITUTE(C871&amp;D871&amp;E871&amp;F871&amp;G871&amp;H871&amp;I871," ","")</f>
        <v>AgenteenlaEntidadCompradoraoBackOfficeAgenteprofesionalCienciasdelasaludyafinesHoraextradiurnaPlataZona3NA</v>
      </c>
      <c r="B871" s="0" t="s">
        <v>1202</v>
      </c>
      <c r="C871" s="0" t="s">
        <v>196</v>
      </c>
      <c r="D871" s="0" t="s">
        <v>56</v>
      </c>
      <c r="E871" s="0" t="s">
        <v>689</v>
      </c>
      <c r="F871" s="0" t="s">
        <v>192</v>
      </c>
      <c r="G871" s="0" t="s">
        <v>195</v>
      </c>
      <c r="H871" s="0" t="s">
        <v>390</v>
      </c>
      <c r="I871" s="0" t="s">
        <v>35</v>
      </c>
      <c r="J871" s="0" t="s">
        <v>325</v>
      </c>
      <c r="K871" s="0" t="n">
        <v>33171.335931536</v>
      </c>
      <c r="L871" s="0" t="n">
        <v>39114.72</v>
      </c>
      <c r="M871" s="0" t="n">
        <v>65362.463263191</v>
      </c>
      <c r="N871" s="0" t="n">
        <v>31798.305</v>
      </c>
      <c r="O871" s="0" t="n">
        <v>40062.78</v>
      </c>
      <c r="P871" s="0" t="n">
        <v>43682.175</v>
      </c>
      <c r="Q871" s="0" t="n">
        <v>50301</v>
      </c>
      <c r="S871" s="0" t="s">
        <v>303</v>
      </c>
    </row>
    <row r="872" customFormat="false" ht="14" hidden="true" customHeight="false" outlineLevel="0" collapsed="false">
      <c r="A872" s="0" t="str">
        <f aca="false">SUBSTITUTE(C872&amp;D872&amp;E872&amp;F872&amp;G872&amp;H872&amp;I872," ","")</f>
        <v>AgenteenlaEntidadCompradoraoBackOfficeAgenteprofesionalCienciasdelasaludyafinesHoraextranocturna PlataZona3NA</v>
      </c>
      <c r="B872" s="0" t="s">
        <v>1203</v>
      </c>
      <c r="C872" s="0" t="s">
        <v>196</v>
      </c>
      <c r="D872" s="0" t="s">
        <v>56</v>
      </c>
      <c r="E872" s="0" t="s">
        <v>689</v>
      </c>
      <c r="F872" s="0" t="s">
        <v>197</v>
      </c>
      <c r="G872" s="0" t="s">
        <v>195</v>
      </c>
      <c r="H872" s="0" t="s">
        <v>390</v>
      </c>
      <c r="I872" s="0" t="s">
        <v>35</v>
      </c>
      <c r="J872" s="0" t="s">
        <v>325</v>
      </c>
      <c r="K872" s="0" t="n">
        <v>45740.9399583878</v>
      </c>
      <c r="L872" s="0" t="n">
        <v>54760.815</v>
      </c>
      <c r="M872" s="0" t="n">
        <v>91507.4485684674</v>
      </c>
      <c r="N872" s="0" t="n">
        <v>44517.42</v>
      </c>
      <c r="O872" s="0" t="n">
        <v>55809.27</v>
      </c>
      <c r="P872" s="0" t="n">
        <v>55741.995</v>
      </c>
      <c r="Q872" s="0" t="n">
        <v>69815.925</v>
      </c>
      <c r="S872" s="0" t="s">
        <v>303</v>
      </c>
    </row>
    <row r="873" customFormat="false" ht="14" hidden="true" customHeight="false" outlineLevel="0" collapsed="false">
      <c r="A873" s="0" t="str">
        <f aca="false">SUBSTITUTE(C873&amp;D873&amp;E873&amp;F873&amp;G873&amp;H873&amp;I873," ","")</f>
        <v>AgenteenlaEntidadCompradoraoBackOfficeAgenteprofesionalCienciasdelasaludyafinesHoraextradominicalyfestivoPlataZona3NA</v>
      </c>
      <c r="B873" s="0" t="s">
        <v>1204</v>
      </c>
      <c r="C873" s="0" t="s">
        <v>196</v>
      </c>
      <c r="D873" s="0" t="s">
        <v>56</v>
      </c>
      <c r="E873" s="0" t="s">
        <v>689</v>
      </c>
      <c r="F873" s="0" t="s">
        <v>194</v>
      </c>
      <c r="G873" s="0" t="s">
        <v>195</v>
      </c>
      <c r="H873" s="0" t="s">
        <v>390</v>
      </c>
      <c r="I873" s="0" t="s">
        <v>35</v>
      </c>
      <c r="J873" s="0" t="s">
        <v>325</v>
      </c>
      <c r="K873" s="0" t="n">
        <v>58310.5439852396</v>
      </c>
      <c r="L873" s="0" t="n">
        <v>62583.345</v>
      </c>
      <c r="M873" s="0" t="n">
        <v>104579.941221106</v>
      </c>
      <c r="N873" s="0" t="n">
        <v>63596.61</v>
      </c>
      <c r="O873" s="0" t="n">
        <v>63682.515</v>
      </c>
      <c r="P873" s="0" t="n">
        <v>61773.975</v>
      </c>
      <c r="Q873" s="0" t="n">
        <v>77723.325</v>
      </c>
      <c r="S873" s="0" t="s">
        <v>303</v>
      </c>
    </row>
    <row r="874" customFormat="false" ht="14" hidden="true" customHeight="false" outlineLevel="0" collapsed="false">
      <c r="A874" s="0" t="str">
        <f aca="false">SUBSTITUTE(C874&amp;D874&amp;E874&amp;F874&amp;G874&amp;H874&amp;I874," ","")</f>
        <v>AgenteenlaEntidadCompradoraoBackOfficeAgenteprofesionalCienciasdelasaludyafinesServicio7x24PlataZona3NA</v>
      </c>
      <c r="B874" s="0" t="s">
        <v>1205</v>
      </c>
      <c r="C874" s="0" t="s">
        <v>196</v>
      </c>
      <c r="D874" s="0" t="s">
        <v>56</v>
      </c>
      <c r="E874" s="0" t="s">
        <v>689</v>
      </c>
      <c r="F874" s="0" t="s">
        <v>55</v>
      </c>
      <c r="G874" s="0" t="s">
        <v>195</v>
      </c>
      <c r="H874" s="0" t="s">
        <v>390</v>
      </c>
      <c r="I874" s="0" t="s">
        <v>35</v>
      </c>
      <c r="J874" s="0" t="s">
        <v>305</v>
      </c>
      <c r="K874" s="0" t="n">
        <v>21536292.9725686</v>
      </c>
      <c r="L874" s="0" t="n">
        <v>32676053.31</v>
      </c>
      <c r="M874" s="0" t="n">
        <v>40409689.2878352</v>
      </c>
      <c r="N874" s="0" t="n">
        <v>28422926.775</v>
      </c>
      <c r="O874" s="0" t="n">
        <v>34929738.9</v>
      </c>
      <c r="P874" s="0" t="n">
        <v>43245144.18</v>
      </c>
      <c r="Q874" s="0" t="n">
        <v>32075221.32</v>
      </c>
      <c r="S874" s="0" t="s">
        <v>303</v>
      </c>
    </row>
    <row r="875" customFormat="false" ht="14" hidden="true" customHeight="false" outlineLevel="0" collapsed="false">
      <c r="A875" s="0" t="str">
        <f aca="false">SUBSTITUTE(C875&amp;D875&amp;E875&amp;F875&amp;G875&amp;H875&amp;I875," ","")</f>
        <v>AgenteenlaEntidadCompradoraoBackOfficeAgenteprofesionalCienciasdelasaludyafinesJornadaOrdinariaOroZona3NA</v>
      </c>
      <c r="B875" s="0" t="s">
        <v>1206</v>
      </c>
      <c r="C875" s="0" t="s">
        <v>196</v>
      </c>
      <c r="D875" s="0" t="s">
        <v>56</v>
      </c>
      <c r="E875" s="0" t="s">
        <v>689</v>
      </c>
      <c r="F875" s="0" t="s">
        <v>53</v>
      </c>
      <c r="G875" s="0" t="s">
        <v>54</v>
      </c>
      <c r="H875" s="0" t="s">
        <v>390</v>
      </c>
      <c r="I875" s="0" t="s">
        <v>35</v>
      </c>
      <c r="J875" s="0" t="s">
        <v>36</v>
      </c>
      <c r="K875" s="0" t="n">
        <v>6452768.14034641</v>
      </c>
      <c r="L875" s="0" t="n">
        <v>7321025.925</v>
      </c>
      <c r="M875" s="0" t="n">
        <v>10327097.0413723</v>
      </c>
      <c r="N875" s="0" t="n">
        <v>7503197.31</v>
      </c>
      <c r="O875" s="0" t="n">
        <v>9299320.785</v>
      </c>
      <c r="P875" s="0" t="n">
        <v>8579983.365</v>
      </c>
      <c r="Q875" s="0" t="n">
        <v>8039021.985</v>
      </c>
      <c r="S875" s="0" t="s">
        <v>303</v>
      </c>
    </row>
    <row r="876" customFormat="false" ht="14" hidden="true" customHeight="false" outlineLevel="0" collapsed="false">
      <c r="A876" s="0" t="str">
        <f aca="false">SUBSTITUTE(C876&amp;D876&amp;E876&amp;F876&amp;G876&amp;H876&amp;I876," ","")</f>
        <v>AgenteenlaEntidadCompradoraoBackOfficeAgenteprofesionalCienciasdelasaludyafinesHoraextradiurnaOroZona3NA</v>
      </c>
      <c r="B876" s="0" t="s">
        <v>1207</v>
      </c>
      <c r="C876" s="0" t="s">
        <v>196</v>
      </c>
      <c r="D876" s="0" t="s">
        <v>56</v>
      </c>
      <c r="E876" s="0" t="s">
        <v>689</v>
      </c>
      <c r="F876" s="0" t="s">
        <v>192</v>
      </c>
      <c r="G876" s="0" t="s">
        <v>54</v>
      </c>
      <c r="H876" s="0" t="s">
        <v>390</v>
      </c>
      <c r="I876" s="0" t="s">
        <v>35</v>
      </c>
      <c r="J876" s="0" t="s">
        <v>325</v>
      </c>
      <c r="K876" s="0" t="n">
        <v>33171.335931536</v>
      </c>
      <c r="L876" s="0" t="n">
        <v>39897.18</v>
      </c>
      <c r="M876" s="0" t="n">
        <v>67233.7046964344</v>
      </c>
      <c r="N876" s="0" t="n">
        <v>31798.305</v>
      </c>
      <c r="O876" s="0" t="n">
        <v>40062.78</v>
      </c>
      <c r="P876" s="0" t="n">
        <v>44602.29</v>
      </c>
      <c r="Q876" s="0" t="n">
        <v>52530.39</v>
      </c>
      <c r="S876" s="0" t="s">
        <v>303</v>
      </c>
    </row>
    <row r="877" customFormat="false" ht="14" hidden="true" customHeight="false" outlineLevel="0" collapsed="false">
      <c r="A877" s="0" t="str">
        <f aca="false">SUBSTITUTE(C877&amp;D877&amp;E877&amp;F877&amp;G877&amp;H877&amp;I877," ","")</f>
        <v>AgenteenlaEntidadCompradoraoBackOfficeAgenteprofesionalCienciasdelasaludyafinesHoraextranocturna OroZona3NA</v>
      </c>
      <c r="B877" s="0" t="s">
        <v>1208</v>
      </c>
      <c r="C877" s="0" t="s">
        <v>196</v>
      </c>
      <c r="D877" s="0" t="s">
        <v>56</v>
      </c>
      <c r="E877" s="0" t="s">
        <v>689</v>
      </c>
      <c r="F877" s="0" t="s">
        <v>197</v>
      </c>
      <c r="G877" s="0" t="s">
        <v>54</v>
      </c>
      <c r="H877" s="0" t="s">
        <v>390</v>
      </c>
      <c r="I877" s="0" t="s">
        <v>35</v>
      </c>
      <c r="J877" s="0" t="s">
        <v>325</v>
      </c>
      <c r="K877" s="0" t="n">
        <v>45740.9399583878</v>
      </c>
      <c r="L877" s="0" t="n">
        <v>55855.845</v>
      </c>
      <c r="M877" s="0" t="n">
        <v>94127.1865750081</v>
      </c>
      <c r="N877" s="0" t="n">
        <v>44517.42</v>
      </c>
      <c r="O877" s="0" t="n">
        <v>55809.27</v>
      </c>
      <c r="P877" s="0" t="n">
        <v>56915.685</v>
      </c>
      <c r="Q877" s="0" t="n">
        <v>72911.61</v>
      </c>
      <c r="S877" s="0" t="s">
        <v>303</v>
      </c>
    </row>
    <row r="878" customFormat="false" ht="14" hidden="true" customHeight="false" outlineLevel="0" collapsed="false">
      <c r="A878" s="0" t="str">
        <f aca="false">SUBSTITUTE(C878&amp;D878&amp;E878&amp;F878&amp;G878&amp;H878&amp;I878," ","")</f>
        <v>AgenteenlaEntidadCompradoraoBackOfficeAgenteprofesionalCienciasdelasaludyafinesHoraextradominicalyfestivoOroZona3NA</v>
      </c>
      <c r="B878" s="0" t="s">
        <v>1209</v>
      </c>
      <c r="C878" s="0" t="s">
        <v>196</v>
      </c>
      <c r="D878" s="0" t="s">
        <v>56</v>
      </c>
      <c r="E878" s="0" t="s">
        <v>689</v>
      </c>
      <c r="F878" s="0" t="s">
        <v>194</v>
      </c>
      <c r="G878" s="0" t="s">
        <v>54</v>
      </c>
      <c r="H878" s="0" t="s">
        <v>390</v>
      </c>
      <c r="I878" s="0" t="s">
        <v>35</v>
      </c>
      <c r="J878" s="0" t="s">
        <v>325</v>
      </c>
      <c r="K878" s="0" t="n">
        <v>58310.5439852396</v>
      </c>
      <c r="L878" s="0" t="n">
        <v>63834.66</v>
      </c>
      <c r="M878" s="0" t="n">
        <v>107573.927514295</v>
      </c>
      <c r="N878" s="0" t="n">
        <v>63596.61</v>
      </c>
      <c r="O878" s="0" t="n">
        <v>63682.515</v>
      </c>
      <c r="P878" s="0" t="n">
        <v>63073.935</v>
      </c>
      <c r="Q878" s="0" t="n">
        <v>81168.84</v>
      </c>
      <c r="S878" s="0" t="s">
        <v>303</v>
      </c>
    </row>
    <row r="879" customFormat="false" ht="14" hidden="true" customHeight="false" outlineLevel="0" collapsed="false">
      <c r="A879" s="0" t="str">
        <f aca="false">SUBSTITUTE(C879&amp;D879&amp;E879&amp;F879&amp;G879&amp;H879&amp;I879," ","")</f>
        <v>AgenteenlaEntidadCompradoraoBackOfficeAgenteprofesionalCienciasdelasaludyafinesServicio7x24OroZona3NA</v>
      </c>
      <c r="B879" s="0" t="s">
        <v>1210</v>
      </c>
      <c r="C879" s="0" t="s">
        <v>196</v>
      </c>
      <c r="D879" s="0" t="s">
        <v>56</v>
      </c>
      <c r="E879" s="0" t="s">
        <v>689</v>
      </c>
      <c r="F879" s="0" t="s">
        <v>55</v>
      </c>
      <c r="G879" s="0" t="s">
        <v>54</v>
      </c>
      <c r="H879" s="0" t="s">
        <v>390</v>
      </c>
      <c r="I879" s="0" t="s">
        <v>35</v>
      </c>
      <c r="J879" s="0" t="s">
        <v>305</v>
      </c>
      <c r="K879" s="0" t="n">
        <v>21536292.9725686</v>
      </c>
      <c r="L879" s="0" t="n">
        <v>28649890.89</v>
      </c>
      <c r="M879" s="0" t="n">
        <v>41566565.5915236</v>
      </c>
      <c r="N879" s="0" t="n">
        <v>28491560.73</v>
      </c>
      <c r="O879" s="0" t="n">
        <v>34929738.9</v>
      </c>
      <c r="P879" s="0" t="n">
        <v>44155568.475</v>
      </c>
      <c r="Q879" s="0" t="n">
        <v>33497204.715</v>
      </c>
      <c r="S879" s="0" t="s">
        <v>303</v>
      </c>
    </row>
    <row r="880" customFormat="false" ht="14" hidden="true" customHeight="false" outlineLevel="0" collapsed="false">
      <c r="A880" s="0" t="str">
        <f aca="false">SUBSTITUTE(C880&amp;D880&amp;E880&amp;F880&amp;G880&amp;H880&amp;I880," ","")</f>
        <v>AgenteenlaEntidadCompradoraoBackOfficeAgenteprofesionalCienciasdelasaludyafinesJornadaOrdinariaPlatinoZona3NA</v>
      </c>
      <c r="B880" s="0" t="s">
        <v>1211</v>
      </c>
      <c r="C880" s="0" t="s">
        <v>196</v>
      </c>
      <c r="D880" s="0" t="s">
        <v>56</v>
      </c>
      <c r="E880" s="0" t="s">
        <v>689</v>
      </c>
      <c r="F880" s="0" t="s">
        <v>53</v>
      </c>
      <c r="G880" s="0" t="s">
        <v>198</v>
      </c>
      <c r="H880" s="0" t="s">
        <v>390</v>
      </c>
      <c r="I880" s="0" t="s">
        <v>35</v>
      </c>
      <c r="J880" s="0" t="s">
        <v>36</v>
      </c>
      <c r="K880" s="0" t="n">
        <v>6452768.14034641</v>
      </c>
      <c r="L880" s="0" t="n">
        <v>7536349.395</v>
      </c>
      <c r="M880" s="0" t="n">
        <v>10631461.823022</v>
      </c>
      <c r="N880" s="0" t="n">
        <v>7525719.945</v>
      </c>
      <c r="O880" s="0" t="n">
        <v>9299320.785</v>
      </c>
      <c r="P880" s="0" t="n">
        <v>8764499.025</v>
      </c>
      <c r="Q880" s="0" t="n">
        <v>8544065.76</v>
      </c>
      <c r="S880" s="0" t="s">
        <v>303</v>
      </c>
    </row>
    <row r="881" customFormat="false" ht="14" hidden="true" customHeight="false" outlineLevel="0" collapsed="false">
      <c r="A881" s="0" t="str">
        <f aca="false">SUBSTITUTE(C881&amp;D881&amp;E881&amp;F881&amp;G881&amp;H881&amp;I881," ","")</f>
        <v>AgenteenlaEntidadCompradoraoBackOfficeAgenteprofesionalCienciasdelasaludyafinesHoraextradiurnaPlatinoZona3NA</v>
      </c>
      <c r="B881" s="0" t="s">
        <v>1212</v>
      </c>
      <c r="C881" s="0" t="s">
        <v>196</v>
      </c>
      <c r="D881" s="0" t="s">
        <v>56</v>
      </c>
      <c r="E881" s="0" t="s">
        <v>689</v>
      </c>
      <c r="F881" s="0" t="s">
        <v>192</v>
      </c>
      <c r="G881" s="0" t="s">
        <v>198</v>
      </c>
      <c r="H881" s="0" t="s">
        <v>390</v>
      </c>
      <c r="I881" s="0" t="s">
        <v>35</v>
      </c>
      <c r="J881" s="0" t="s">
        <v>325</v>
      </c>
      <c r="K881" s="0" t="n">
        <v>33171.335931536</v>
      </c>
      <c r="L881" s="0" t="n">
        <v>41070.87</v>
      </c>
      <c r="M881" s="0" t="n">
        <v>69215.2462436326</v>
      </c>
      <c r="N881" s="0" t="n">
        <v>31798.305</v>
      </c>
      <c r="O881" s="0" t="n">
        <v>40062.78</v>
      </c>
      <c r="P881" s="0" t="n">
        <v>45560.7</v>
      </c>
      <c r="Q881" s="0" t="n">
        <v>55831.005</v>
      </c>
      <c r="S881" s="0" t="s">
        <v>303</v>
      </c>
    </row>
    <row r="882" customFormat="false" ht="14" hidden="true" customHeight="false" outlineLevel="0" collapsed="false">
      <c r="A882" s="0" t="str">
        <f aca="false">SUBSTITUTE(C882&amp;D882&amp;E882&amp;F882&amp;G882&amp;H882&amp;I882," ","")</f>
        <v>AgenteenlaEntidadCompradoraoBackOfficeAgenteprofesionalCienciasdelasaludyafinesHoraextranocturna PlatinoZona3NA</v>
      </c>
      <c r="B882" s="0" t="s">
        <v>1213</v>
      </c>
      <c r="C882" s="0" t="s">
        <v>196</v>
      </c>
      <c r="D882" s="0" t="s">
        <v>56</v>
      </c>
      <c r="E882" s="0" t="s">
        <v>689</v>
      </c>
      <c r="F882" s="0" t="s">
        <v>197</v>
      </c>
      <c r="G882" s="0" t="s">
        <v>198</v>
      </c>
      <c r="H882" s="0" t="s">
        <v>390</v>
      </c>
      <c r="I882" s="0" t="s">
        <v>35</v>
      </c>
      <c r="J882" s="0" t="s">
        <v>325</v>
      </c>
      <c r="K882" s="0" t="n">
        <v>45740.9399583878</v>
      </c>
      <c r="L882" s="0" t="n">
        <v>57499.425</v>
      </c>
      <c r="M882" s="0" t="n">
        <v>96901.3447410856</v>
      </c>
      <c r="N882" s="0" t="n">
        <v>44517.42</v>
      </c>
      <c r="O882" s="0" t="n">
        <v>55809.27</v>
      </c>
      <c r="P882" s="0" t="n">
        <v>58140.09</v>
      </c>
      <c r="Q882" s="0" t="n">
        <v>77491.485</v>
      </c>
      <c r="S882" s="0" t="s">
        <v>303</v>
      </c>
    </row>
    <row r="883" customFormat="false" ht="14" hidden="true" customHeight="false" outlineLevel="0" collapsed="false">
      <c r="A883" s="0" t="str">
        <f aca="false">SUBSTITUTE(C883&amp;D883&amp;E883&amp;F883&amp;G883&amp;H883&amp;I883," ","")</f>
        <v>AgenteenlaEntidadCompradoraoBackOfficeAgenteprofesionalCienciasdelasaludyafinesHoraextradominicalyfestivoPlatinoZona3NA</v>
      </c>
      <c r="B883" s="0" t="s">
        <v>1214</v>
      </c>
      <c r="C883" s="0" t="s">
        <v>196</v>
      </c>
      <c r="D883" s="0" t="s">
        <v>56</v>
      </c>
      <c r="E883" s="0" t="s">
        <v>689</v>
      </c>
      <c r="F883" s="0" t="s">
        <v>194</v>
      </c>
      <c r="G883" s="0" t="s">
        <v>198</v>
      </c>
      <c r="H883" s="0" t="s">
        <v>390</v>
      </c>
      <c r="I883" s="0" t="s">
        <v>35</v>
      </c>
      <c r="J883" s="0" t="s">
        <v>325</v>
      </c>
      <c r="K883" s="0" t="n">
        <v>58310.5439852396</v>
      </c>
      <c r="L883" s="0" t="n">
        <v>65713.185</v>
      </c>
      <c r="M883" s="0" t="n">
        <v>110744.393989812</v>
      </c>
      <c r="N883" s="0" t="n">
        <v>63596.61</v>
      </c>
      <c r="O883" s="0" t="n">
        <v>63682.515</v>
      </c>
      <c r="P883" s="0" t="n">
        <v>64430.82</v>
      </c>
      <c r="Q883" s="0" t="n">
        <v>86268.285</v>
      </c>
      <c r="S883" s="0" t="s">
        <v>303</v>
      </c>
    </row>
    <row r="884" customFormat="false" ht="14" hidden="true" customHeight="false" outlineLevel="0" collapsed="false">
      <c r="A884" s="0" t="str">
        <f aca="false">SUBSTITUTE(C884&amp;D884&amp;E884&amp;F884&amp;G884&amp;H884&amp;I884," ","")</f>
        <v>AgenteenlaEntidadCompradoraoBackOfficeAgenteprofesionalCienciasdelasaludyafinesServicio7x24PlatinoZona3NA</v>
      </c>
      <c r="B884" s="0" t="s">
        <v>1215</v>
      </c>
      <c r="C884" s="0" t="s">
        <v>196</v>
      </c>
      <c r="D884" s="0" t="s">
        <v>56</v>
      </c>
      <c r="E884" s="0" t="s">
        <v>689</v>
      </c>
      <c r="F884" s="0" t="s">
        <v>55</v>
      </c>
      <c r="G884" s="0" t="s">
        <v>198</v>
      </c>
      <c r="H884" s="0" t="s">
        <v>390</v>
      </c>
      <c r="I884" s="0" t="s">
        <v>35</v>
      </c>
      <c r="J884" s="0" t="s">
        <v>305</v>
      </c>
      <c r="K884" s="0" t="n">
        <v>21536292.9725686</v>
      </c>
      <c r="L884" s="0" t="n">
        <v>34309856.7</v>
      </c>
      <c r="M884" s="0" t="n">
        <v>42791633.8376634</v>
      </c>
      <c r="N884" s="0" t="n">
        <v>28560194.685</v>
      </c>
      <c r="O884" s="0" t="n">
        <v>34929738.9</v>
      </c>
      <c r="P884" s="0" t="n">
        <v>45105149.925</v>
      </c>
      <c r="Q884" s="0" t="n">
        <v>35601630.885</v>
      </c>
      <c r="S884" s="0" t="s">
        <v>303</v>
      </c>
    </row>
    <row r="885" customFormat="false" ht="14" hidden="true" customHeight="false" outlineLevel="0" collapsed="false">
      <c r="A885" s="0" t="str">
        <f aca="false">SUBSTITUTE(C885&amp;D885&amp;E885&amp;F885&amp;G885&amp;H885&amp;I885," ","")</f>
        <v>AgenteenlaEntidadCompradoraoBackOfficeAgenteprofesionalAgronomía,veterinariayafinesJornadaOrdinariaPlataZona1NA</v>
      </c>
      <c r="B885" s="0" t="s">
        <v>1216</v>
      </c>
      <c r="C885" s="0" t="s">
        <v>196</v>
      </c>
      <c r="D885" s="0" t="s">
        <v>56</v>
      </c>
      <c r="E885" s="0" t="s">
        <v>705</v>
      </c>
      <c r="F885" s="0" t="s">
        <v>53</v>
      </c>
      <c r="G885" s="0" t="s">
        <v>195</v>
      </c>
      <c r="H885" s="0" t="s">
        <v>379</v>
      </c>
      <c r="I885" s="0" t="s">
        <v>35</v>
      </c>
      <c r="J885" s="0" t="s">
        <v>36</v>
      </c>
      <c r="K885" s="0" t="n">
        <v>4944415.6571242</v>
      </c>
      <c r="L885" s="0" t="n">
        <v>5274907.515</v>
      </c>
      <c r="M885" s="0" t="n">
        <v>6394082.16869892</v>
      </c>
      <c r="N885" s="0" t="n">
        <v>5682167.595</v>
      </c>
      <c r="O885" s="0" t="n">
        <v>5940080.28</v>
      </c>
      <c r="P885" s="0" t="n">
        <v>6321577.14</v>
      </c>
      <c r="Q885" s="0" t="n">
        <v>5849963.865</v>
      </c>
      <c r="S885" s="0" t="s">
        <v>303</v>
      </c>
    </row>
    <row r="886" customFormat="false" ht="14" hidden="true" customHeight="false" outlineLevel="0" collapsed="false">
      <c r="A886" s="0" t="str">
        <f aca="false">SUBSTITUTE(C886&amp;D886&amp;E886&amp;F886&amp;G886&amp;H886&amp;I886," ","")</f>
        <v>AgenteenlaEntidadCompradoraoBackOfficeAgenteprofesionalAgronomía,veterinariayafinesHoraextradiurnaPlataZona1NA</v>
      </c>
      <c r="B886" s="0" t="s">
        <v>1217</v>
      </c>
      <c r="C886" s="0" t="s">
        <v>196</v>
      </c>
      <c r="D886" s="0" t="s">
        <v>56</v>
      </c>
      <c r="E886" s="0" t="s">
        <v>705</v>
      </c>
      <c r="F886" s="0" t="s">
        <v>192</v>
      </c>
      <c r="G886" s="0" t="s">
        <v>195</v>
      </c>
      <c r="H886" s="0" t="s">
        <v>379</v>
      </c>
      <c r="I886" s="0" t="s">
        <v>35</v>
      </c>
      <c r="J886" s="0" t="s">
        <v>325</v>
      </c>
      <c r="K886" s="0" t="n">
        <v>25315.3334147536</v>
      </c>
      <c r="L886" s="0" t="n">
        <v>28746.09</v>
      </c>
      <c r="M886" s="0" t="n">
        <v>41628.1391191336</v>
      </c>
      <c r="N886" s="0" t="n">
        <v>23848.47</v>
      </c>
      <c r="O886" s="0" t="n">
        <v>24510.87</v>
      </c>
      <c r="P886" s="0" t="n">
        <v>30943.395</v>
      </c>
      <c r="Q886" s="0" t="n">
        <v>37883.07</v>
      </c>
      <c r="S886" s="0" t="s">
        <v>303</v>
      </c>
    </row>
    <row r="887" customFormat="false" ht="14" hidden="true" customHeight="false" outlineLevel="0" collapsed="false">
      <c r="A887" s="0" t="str">
        <f aca="false">SUBSTITUTE(C887&amp;D887&amp;E887&amp;F887&amp;G887&amp;H887&amp;I887," ","")</f>
        <v>AgenteenlaEntidadCompradoraoBackOfficeAgenteprofesionalAgronomía,veterinariayafinesHoraextranocturna PlataZona1NA</v>
      </c>
      <c r="B887" s="0" t="s">
        <v>1218</v>
      </c>
      <c r="C887" s="0" t="s">
        <v>196</v>
      </c>
      <c r="D887" s="0" t="s">
        <v>56</v>
      </c>
      <c r="E887" s="0" t="s">
        <v>705</v>
      </c>
      <c r="F887" s="0" t="s">
        <v>197</v>
      </c>
      <c r="G887" s="0" t="s">
        <v>195</v>
      </c>
      <c r="H887" s="0" t="s">
        <v>379</v>
      </c>
      <c r="I887" s="0" t="s">
        <v>35</v>
      </c>
      <c r="J887" s="0" t="s">
        <v>325</v>
      </c>
      <c r="K887" s="0" t="n">
        <v>34742.5364348924</v>
      </c>
      <c r="L887" s="0" t="n">
        <v>40244.94</v>
      </c>
      <c r="M887" s="0" t="n">
        <v>58279.394766787</v>
      </c>
      <c r="N887" s="0" t="n">
        <v>33388.065</v>
      </c>
      <c r="O887" s="0" t="n">
        <v>34035.975</v>
      </c>
      <c r="P887" s="0" t="n">
        <v>39107.475</v>
      </c>
      <c r="Q887" s="0" t="n">
        <v>52580.07</v>
      </c>
      <c r="S887" s="0" t="s">
        <v>303</v>
      </c>
    </row>
    <row r="888" customFormat="false" ht="14" hidden="true" customHeight="false" outlineLevel="0" collapsed="false">
      <c r="A888" s="0" t="str">
        <f aca="false">SUBSTITUTE(C888&amp;D888&amp;E888&amp;F888&amp;G888&amp;H888&amp;I888," ","")</f>
        <v>AgenteenlaEntidadCompradoraoBackOfficeAgenteprofesionalAgronomía,veterinariayafinesHoraextradominicalyfestivoPlataZona1NA</v>
      </c>
      <c r="B888" s="0" t="s">
        <v>1219</v>
      </c>
      <c r="C888" s="0" t="s">
        <v>196</v>
      </c>
      <c r="D888" s="0" t="s">
        <v>56</v>
      </c>
      <c r="E888" s="0" t="s">
        <v>705</v>
      </c>
      <c r="F888" s="0" t="s">
        <v>194</v>
      </c>
      <c r="G888" s="0" t="s">
        <v>195</v>
      </c>
      <c r="H888" s="0" t="s">
        <v>379</v>
      </c>
      <c r="I888" s="0" t="s">
        <v>35</v>
      </c>
      <c r="J888" s="0" t="s">
        <v>325</v>
      </c>
      <c r="K888" s="0" t="n">
        <v>44169.7394550313</v>
      </c>
      <c r="L888" s="0" t="n">
        <v>45994.365</v>
      </c>
      <c r="M888" s="0" t="n">
        <v>66605.0225906138</v>
      </c>
      <c r="N888" s="0" t="n">
        <v>47697.975</v>
      </c>
      <c r="O888" s="0" t="n">
        <v>38799.045</v>
      </c>
      <c r="P888" s="0" t="n">
        <v>43188.48</v>
      </c>
      <c r="Q888" s="0" t="n">
        <v>58535.46</v>
      </c>
      <c r="S888" s="0" t="s">
        <v>303</v>
      </c>
    </row>
    <row r="889" customFormat="false" ht="14" hidden="true" customHeight="false" outlineLevel="0" collapsed="false">
      <c r="A889" s="0" t="str">
        <f aca="false">SUBSTITUTE(C889&amp;D889&amp;E889&amp;F889&amp;G889&amp;H889&amp;I889," ","")</f>
        <v>AgenteenlaEntidadCompradoraoBackOfficeAgenteprofesionalAgronomía,veterinariayafinesServicio7x24PlataZona1NA</v>
      </c>
      <c r="B889" s="0" t="s">
        <v>1220</v>
      </c>
      <c r="C889" s="0" t="s">
        <v>196</v>
      </c>
      <c r="D889" s="0" t="s">
        <v>56</v>
      </c>
      <c r="E889" s="0" t="s">
        <v>705</v>
      </c>
      <c r="F889" s="0" t="s">
        <v>55</v>
      </c>
      <c r="G889" s="0" t="s">
        <v>195</v>
      </c>
      <c r="H889" s="0" t="s">
        <v>379</v>
      </c>
      <c r="I889" s="0" t="s">
        <v>35</v>
      </c>
      <c r="J889" s="0" t="s">
        <v>305</v>
      </c>
      <c r="K889" s="0" t="n">
        <v>16257059.2812908</v>
      </c>
      <c r="L889" s="0" t="n">
        <v>23570334.45</v>
      </c>
      <c r="M889" s="0" t="n">
        <v>25736180.7290132</v>
      </c>
      <c r="N889" s="0" t="n">
        <v>21535576.2</v>
      </c>
      <c r="O889" s="0" t="n">
        <v>21878465.49</v>
      </c>
      <c r="P889" s="0" t="n">
        <v>31518143.955</v>
      </c>
      <c r="Q889" s="0" t="n">
        <v>24209306.19</v>
      </c>
      <c r="S889" s="0" t="s">
        <v>303</v>
      </c>
    </row>
    <row r="890" customFormat="false" ht="14" hidden="true" customHeight="false" outlineLevel="0" collapsed="false">
      <c r="A890" s="0" t="str">
        <f aca="false">SUBSTITUTE(C890&amp;D890&amp;E890&amp;F890&amp;G890&amp;H890&amp;I890," ","")</f>
        <v>AgenteenlaEntidadCompradoraoBackOfficeAgenteprofesionalAgronomía,veterinariayafinesJornadaOrdinariaOroZona1NA</v>
      </c>
      <c r="B890" s="0" t="s">
        <v>1221</v>
      </c>
      <c r="C890" s="0" t="s">
        <v>196</v>
      </c>
      <c r="D890" s="0" t="s">
        <v>56</v>
      </c>
      <c r="E890" s="0" t="s">
        <v>705</v>
      </c>
      <c r="F890" s="0" t="s">
        <v>53</v>
      </c>
      <c r="G890" s="0" t="s">
        <v>54</v>
      </c>
      <c r="H890" s="0" t="s">
        <v>379</v>
      </c>
      <c r="I890" s="0" t="s">
        <v>35</v>
      </c>
      <c r="J890" s="0" t="s">
        <v>36</v>
      </c>
      <c r="K890" s="0" t="n">
        <v>4944415.6571242</v>
      </c>
      <c r="L890" s="0" t="n">
        <v>5380406.1</v>
      </c>
      <c r="M890" s="0" t="n">
        <v>6577136.33900235</v>
      </c>
      <c r="N890" s="0" t="n">
        <v>5702641.965</v>
      </c>
      <c r="O890" s="0" t="n">
        <v>5940080.28</v>
      </c>
      <c r="P890" s="0" t="n">
        <v>6454662.615</v>
      </c>
      <c r="Q890" s="0" t="n">
        <v>6109308.99</v>
      </c>
      <c r="S890" s="0" t="s">
        <v>303</v>
      </c>
    </row>
    <row r="891" customFormat="false" ht="14" hidden="true" customHeight="false" outlineLevel="0" collapsed="false">
      <c r="A891" s="0" t="str">
        <f aca="false">SUBSTITUTE(C891&amp;D891&amp;E891&amp;F891&amp;G891&amp;H891&amp;I891," ","")</f>
        <v>AgenteenlaEntidadCompradoraoBackOfficeAgenteprofesionalAgronomía,veterinariayafinesHoraextradiurnaOroZona1NA</v>
      </c>
      <c r="B891" s="0" t="s">
        <v>1222</v>
      </c>
      <c r="C891" s="0" t="s">
        <v>196</v>
      </c>
      <c r="D891" s="0" t="s">
        <v>56</v>
      </c>
      <c r="E891" s="0" t="s">
        <v>705</v>
      </c>
      <c r="F891" s="0" t="s">
        <v>192</v>
      </c>
      <c r="G891" s="0" t="s">
        <v>54</v>
      </c>
      <c r="H891" s="0" t="s">
        <v>379</v>
      </c>
      <c r="I891" s="0" t="s">
        <v>35</v>
      </c>
      <c r="J891" s="0" t="s">
        <v>325</v>
      </c>
      <c r="K891" s="0" t="n">
        <v>25315.3334147536</v>
      </c>
      <c r="L891" s="0" t="n">
        <v>29321.55</v>
      </c>
      <c r="M891" s="0" t="n">
        <v>42819.8980403799</v>
      </c>
      <c r="N891" s="0" t="n">
        <v>23848.47</v>
      </c>
      <c r="O891" s="0" t="n">
        <v>24510.87</v>
      </c>
      <c r="P891" s="0" t="n">
        <v>31594.41</v>
      </c>
      <c r="Q891" s="0" t="n">
        <v>39562.875</v>
      </c>
      <c r="S891" s="0" t="s">
        <v>303</v>
      </c>
    </row>
    <row r="892" customFormat="false" ht="14" hidden="true" customHeight="false" outlineLevel="0" collapsed="false">
      <c r="A892" s="0" t="str">
        <f aca="false">SUBSTITUTE(C892&amp;D892&amp;E892&amp;F892&amp;G892&amp;H892&amp;I892," ","")</f>
        <v>AgenteenlaEntidadCompradoraoBackOfficeAgenteprofesionalAgronomía,veterinariayafinesHoraextranocturna OroZona1NA</v>
      </c>
      <c r="B892" s="0" t="s">
        <v>1223</v>
      </c>
      <c r="C892" s="0" t="s">
        <v>196</v>
      </c>
      <c r="D892" s="0" t="s">
        <v>56</v>
      </c>
      <c r="E892" s="0" t="s">
        <v>705</v>
      </c>
      <c r="F892" s="0" t="s">
        <v>197</v>
      </c>
      <c r="G892" s="0" t="s">
        <v>54</v>
      </c>
      <c r="H892" s="0" t="s">
        <v>379</v>
      </c>
      <c r="I892" s="0" t="s">
        <v>35</v>
      </c>
      <c r="J892" s="0" t="s">
        <v>325</v>
      </c>
      <c r="K892" s="0" t="n">
        <v>34742.5364348924</v>
      </c>
      <c r="L892" s="0" t="n">
        <v>41050.17</v>
      </c>
      <c r="M892" s="0" t="n">
        <v>59947.8572565319</v>
      </c>
      <c r="N892" s="0" t="n">
        <v>33388.065</v>
      </c>
      <c r="O892" s="0" t="n">
        <v>34035.975</v>
      </c>
      <c r="P892" s="0" t="n">
        <v>39930.3</v>
      </c>
      <c r="Q892" s="0" t="n">
        <v>54911.925</v>
      </c>
      <c r="S892" s="0" t="s">
        <v>303</v>
      </c>
    </row>
    <row r="893" customFormat="false" ht="14" hidden="true" customHeight="false" outlineLevel="0" collapsed="false">
      <c r="A893" s="0" t="str">
        <f aca="false">SUBSTITUTE(C893&amp;D893&amp;E893&amp;F893&amp;G893&amp;H893&amp;I893," ","")</f>
        <v>AgenteenlaEntidadCompradoraoBackOfficeAgenteprofesionalAgronomía,veterinariayafinesHoraextradominicalyfestivoOroZona1NA</v>
      </c>
      <c r="B893" s="0" t="s">
        <v>1224</v>
      </c>
      <c r="C893" s="0" t="s">
        <v>196</v>
      </c>
      <c r="D893" s="0" t="s">
        <v>56</v>
      </c>
      <c r="E893" s="0" t="s">
        <v>705</v>
      </c>
      <c r="F893" s="0" t="s">
        <v>194</v>
      </c>
      <c r="G893" s="0" t="s">
        <v>54</v>
      </c>
      <c r="H893" s="0" t="s">
        <v>379</v>
      </c>
      <c r="I893" s="0" t="s">
        <v>35</v>
      </c>
      <c r="J893" s="0" t="s">
        <v>325</v>
      </c>
      <c r="K893" s="0" t="n">
        <v>44169.7394550313</v>
      </c>
      <c r="L893" s="0" t="n">
        <v>46914.48</v>
      </c>
      <c r="M893" s="0" t="n">
        <v>68511.8368646079</v>
      </c>
      <c r="N893" s="0" t="n">
        <v>47697.975</v>
      </c>
      <c r="O893" s="0" t="n">
        <v>38799.045</v>
      </c>
      <c r="P893" s="0" t="n">
        <v>44097.21</v>
      </c>
      <c r="Q893" s="0" t="n">
        <v>61131.24</v>
      </c>
      <c r="S893" s="0" t="s">
        <v>303</v>
      </c>
    </row>
    <row r="894" customFormat="false" ht="14" hidden="true" customHeight="false" outlineLevel="0" collapsed="false">
      <c r="A894" s="0" t="str">
        <f aca="false">SUBSTITUTE(C894&amp;D894&amp;E894&amp;F894&amp;G894&amp;H894&amp;I894," ","")</f>
        <v>AgenteenlaEntidadCompradoraoBackOfficeAgenteprofesionalAgronomía,veterinariayafinesServicio7x24OroZona1NA</v>
      </c>
      <c r="B894" s="0" t="s">
        <v>1225</v>
      </c>
      <c r="C894" s="0" t="s">
        <v>196</v>
      </c>
      <c r="D894" s="0" t="s">
        <v>56</v>
      </c>
      <c r="E894" s="0" t="s">
        <v>705</v>
      </c>
      <c r="F894" s="0" t="s">
        <v>55</v>
      </c>
      <c r="G894" s="0" t="s">
        <v>54</v>
      </c>
      <c r="H894" s="0" t="s">
        <v>379</v>
      </c>
      <c r="I894" s="0" t="s">
        <v>35</v>
      </c>
      <c r="J894" s="0" t="s">
        <v>305</v>
      </c>
      <c r="K894" s="0" t="n">
        <v>16257059.2812908</v>
      </c>
      <c r="L894" s="0" t="n">
        <v>19415017.485</v>
      </c>
      <c r="M894" s="0" t="n">
        <v>26472973.7644845</v>
      </c>
      <c r="N894" s="0" t="n">
        <v>21597971.175</v>
      </c>
      <c r="O894" s="0" t="n">
        <v>21878465.49</v>
      </c>
      <c r="P894" s="0" t="n">
        <v>32181684.525</v>
      </c>
      <c r="Q894" s="0" t="n">
        <v>25282572.21</v>
      </c>
      <c r="S894" s="0" t="s">
        <v>303</v>
      </c>
    </row>
    <row r="895" customFormat="false" ht="14" hidden="true" customHeight="false" outlineLevel="0" collapsed="false">
      <c r="A895" s="0" t="str">
        <f aca="false">SUBSTITUTE(C895&amp;D895&amp;E895&amp;F895&amp;G895&amp;H895&amp;I895," ","")</f>
        <v>AgenteenlaEntidadCompradoraoBackOfficeAgenteprofesionalAgronomía,veterinariayafinesJornadaOrdinariaPlatinoZona1NA</v>
      </c>
      <c r="B895" s="0" t="s">
        <v>1226</v>
      </c>
      <c r="C895" s="0" t="s">
        <v>196</v>
      </c>
      <c r="D895" s="0" t="s">
        <v>56</v>
      </c>
      <c r="E895" s="0" t="s">
        <v>705</v>
      </c>
      <c r="F895" s="0" t="s">
        <v>53</v>
      </c>
      <c r="G895" s="0" t="s">
        <v>198</v>
      </c>
      <c r="H895" s="0" t="s">
        <v>379</v>
      </c>
      <c r="I895" s="0" t="s">
        <v>35</v>
      </c>
      <c r="J895" s="0" t="s">
        <v>36</v>
      </c>
      <c r="K895" s="0" t="n">
        <v>4944415.6571242</v>
      </c>
      <c r="L895" s="0" t="n">
        <v>5538653.46</v>
      </c>
      <c r="M895" s="0" t="n">
        <v>6770980.61660337</v>
      </c>
      <c r="N895" s="0" t="n">
        <v>5723116.335</v>
      </c>
      <c r="O895" s="0" t="n">
        <v>5940080.28</v>
      </c>
      <c r="P895" s="0" t="n">
        <v>6593472.675</v>
      </c>
      <c r="Q895" s="0" t="n">
        <v>6493120.11</v>
      </c>
      <c r="S895" s="0" t="s">
        <v>303</v>
      </c>
    </row>
    <row r="896" customFormat="false" ht="14" hidden="true" customHeight="false" outlineLevel="0" collapsed="false">
      <c r="A896" s="0" t="str">
        <f aca="false">SUBSTITUTE(C896&amp;D896&amp;E896&amp;F896&amp;G896&amp;H896&amp;I896," ","")</f>
        <v>AgenteenlaEntidadCompradoraoBackOfficeAgenteprofesionalAgronomía,veterinariayafinesHoraextradiurnaPlatinoZona1NA</v>
      </c>
      <c r="B896" s="0" t="s">
        <v>1227</v>
      </c>
      <c r="C896" s="0" t="s">
        <v>196</v>
      </c>
      <c r="D896" s="0" t="s">
        <v>56</v>
      </c>
      <c r="E896" s="0" t="s">
        <v>705</v>
      </c>
      <c r="F896" s="0" t="s">
        <v>192</v>
      </c>
      <c r="G896" s="0" t="s">
        <v>198</v>
      </c>
      <c r="H896" s="0" t="s">
        <v>379</v>
      </c>
      <c r="I896" s="0" t="s">
        <v>35</v>
      </c>
      <c r="J896" s="0" t="s">
        <v>325</v>
      </c>
      <c r="K896" s="0" t="n">
        <v>25315.3334147536</v>
      </c>
      <c r="L896" s="0" t="n">
        <v>30183.705</v>
      </c>
      <c r="M896" s="0" t="n">
        <v>44081.9050560115</v>
      </c>
      <c r="N896" s="0" t="n">
        <v>23848.47</v>
      </c>
      <c r="O896" s="0" t="n">
        <v>24510.87</v>
      </c>
      <c r="P896" s="0" t="n">
        <v>32274.405</v>
      </c>
      <c r="Q896" s="0" t="n">
        <v>42047.91</v>
      </c>
      <c r="S896" s="0" t="s">
        <v>303</v>
      </c>
    </row>
    <row r="897" customFormat="false" ht="14" hidden="true" customHeight="false" outlineLevel="0" collapsed="false">
      <c r="A897" s="0" t="str">
        <f aca="false">SUBSTITUTE(C897&amp;D897&amp;E897&amp;F897&amp;G897&amp;H897&amp;I897," ","")</f>
        <v>AgenteenlaEntidadCompradoraoBackOfficeAgenteprofesionalAgronomía,veterinariayafinesHoraextranocturna PlatinoZona1NA</v>
      </c>
      <c r="B897" s="0" t="s">
        <v>1228</v>
      </c>
      <c r="C897" s="0" t="s">
        <v>196</v>
      </c>
      <c r="D897" s="0" t="s">
        <v>56</v>
      </c>
      <c r="E897" s="0" t="s">
        <v>705</v>
      </c>
      <c r="F897" s="0" t="s">
        <v>197</v>
      </c>
      <c r="G897" s="0" t="s">
        <v>198</v>
      </c>
      <c r="H897" s="0" t="s">
        <v>379</v>
      </c>
      <c r="I897" s="0" t="s">
        <v>35</v>
      </c>
      <c r="J897" s="0" t="s">
        <v>325</v>
      </c>
      <c r="K897" s="0" t="n">
        <v>34742.5364348924</v>
      </c>
      <c r="L897" s="0" t="n">
        <v>42256.98</v>
      </c>
      <c r="M897" s="0" t="n">
        <v>61714.6670784161</v>
      </c>
      <c r="N897" s="0" t="n">
        <v>33388.065</v>
      </c>
      <c r="O897" s="0" t="n">
        <v>34035.975</v>
      </c>
      <c r="P897" s="0" t="n">
        <v>40789.35</v>
      </c>
      <c r="Q897" s="0" t="n">
        <v>58361.58</v>
      </c>
      <c r="S897" s="0" t="s">
        <v>303</v>
      </c>
    </row>
    <row r="898" customFormat="false" ht="14" hidden="true" customHeight="false" outlineLevel="0" collapsed="false">
      <c r="A898" s="0" t="str">
        <f aca="false">SUBSTITUTE(C898&amp;D898&amp;E898&amp;F898&amp;G898&amp;H898&amp;I898," ","")</f>
        <v>AgenteenlaEntidadCompradoraoBackOfficeAgenteprofesionalAgronomía,veterinariayafinesHoraextradominicalyfestivoPlatinoZona1NA</v>
      </c>
      <c r="B898" s="0" t="s">
        <v>1229</v>
      </c>
      <c r="C898" s="0" t="s">
        <v>196</v>
      </c>
      <c r="D898" s="0" t="s">
        <v>56</v>
      </c>
      <c r="E898" s="0" t="s">
        <v>705</v>
      </c>
      <c r="F898" s="0" t="s">
        <v>194</v>
      </c>
      <c r="G898" s="0" t="s">
        <v>198</v>
      </c>
      <c r="H898" s="0" t="s">
        <v>379</v>
      </c>
      <c r="I898" s="0" t="s">
        <v>35</v>
      </c>
      <c r="J898" s="0" t="s">
        <v>325</v>
      </c>
      <c r="K898" s="0" t="n">
        <v>44169.7394550313</v>
      </c>
      <c r="L898" s="0" t="n">
        <v>48294.135</v>
      </c>
      <c r="M898" s="0" t="n">
        <v>70531.0480896184</v>
      </c>
      <c r="N898" s="0" t="n">
        <v>47697.975</v>
      </c>
      <c r="O898" s="0" t="n">
        <v>38799.045</v>
      </c>
      <c r="P898" s="0" t="n">
        <v>45046.305</v>
      </c>
      <c r="Q898" s="0" t="n">
        <v>64971.09</v>
      </c>
      <c r="S898" s="0" t="s">
        <v>303</v>
      </c>
    </row>
    <row r="899" customFormat="false" ht="14" hidden="true" customHeight="false" outlineLevel="0" collapsed="false">
      <c r="A899" s="0" t="str">
        <f aca="false">SUBSTITUTE(C899&amp;D899&amp;E899&amp;F899&amp;G899&amp;H899&amp;I899," ","")</f>
        <v>AgenteenlaEntidadCompradoraoBackOfficeAgenteprofesionalAgronomía,veterinariayafinesServicio7x24PlatinoZona1NA</v>
      </c>
      <c r="B899" s="0" t="s">
        <v>1230</v>
      </c>
      <c r="C899" s="0" t="s">
        <v>196</v>
      </c>
      <c r="D899" s="0" t="s">
        <v>56</v>
      </c>
      <c r="E899" s="0" t="s">
        <v>705</v>
      </c>
      <c r="F899" s="0" t="s">
        <v>55</v>
      </c>
      <c r="G899" s="0" t="s">
        <v>198</v>
      </c>
      <c r="H899" s="0" t="s">
        <v>379</v>
      </c>
      <c r="I899" s="0" t="s">
        <v>35</v>
      </c>
      <c r="J899" s="0" t="s">
        <v>305</v>
      </c>
      <c r="K899" s="0" t="n">
        <v>16257059.2812908</v>
      </c>
      <c r="L899" s="0" t="n">
        <v>24748851.69</v>
      </c>
      <c r="M899" s="0" t="n">
        <v>27253196.9818285</v>
      </c>
      <c r="N899" s="0" t="n">
        <v>21660365.115</v>
      </c>
      <c r="O899" s="0" t="n">
        <v>21878465.49</v>
      </c>
      <c r="P899" s="0" t="n">
        <v>32873763.15</v>
      </c>
      <c r="Q899" s="0" t="n">
        <v>26870922.54</v>
      </c>
      <c r="S899" s="0" t="s">
        <v>303</v>
      </c>
    </row>
    <row r="900" customFormat="false" ht="14" hidden="true" customHeight="false" outlineLevel="0" collapsed="false">
      <c r="A900" s="0" t="str">
        <f aca="false">SUBSTITUTE(C900&amp;D900&amp;E900&amp;F900&amp;G900&amp;H900&amp;I900," ","")</f>
        <v>AgenteenlaEntidadCompradoraoBackOfficeAgenteprofesionalAgronomía,veterinariayafinesJornadaOrdinariaPlataZona2NA</v>
      </c>
      <c r="B900" s="0" t="s">
        <v>1231</v>
      </c>
      <c r="C900" s="0" t="s">
        <v>196</v>
      </c>
      <c r="D900" s="0" t="s">
        <v>56</v>
      </c>
      <c r="E900" s="0" t="s">
        <v>705</v>
      </c>
      <c r="F900" s="0" t="s">
        <v>53</v>
      </c>
      <c r="G900" s="0" t="s">
        <v>195</v>
      </c>
      <c r="H900" s="0" t="s">
        <v>385</v>
      </c>
      <c r="I900" s="0" t="s">
        <v>35</v>
      </c>
      <c r="J900" s="0" t="s">
        <v>36</v>
      </c>
      <c r="K900" s="0" t="n">
        <v>4944415.6571242</v>
      </c>
      <c r="L900" s="0" t="n">
        <v>5433154.875</v>
      </c>
      <c r="M900" s="0" t="n">
        <v>6394082.16869892</v>
      </c>
      <c r="N900" s="0" t="n">
        <v>5706736.425</v>
      </c>
      <c r="O900" s="0" t="n">
        <v>5940080.28</v>
      </c>
      <c r="P900" s="0" t="n">
        <v>6717965.58</v>
      </c>
      <c r="Q900" s="0" t="n">
        <v>5849963.865</v>
      </c>
      <c r="S900" s="0" t="s">
        <v>303</v>
      </c>
    </row>
    <row r="901" customFormat="false" ht="14" hidden="true" customHeight="false" outlineLevel="0" collapsed="false">
      <c r="A901" s="0" t="str">
        <f aca="false">SUBSTITUTE(C901&amp;D901&amp;E901&amp;F901&amp;G901&amp;H901&amp;I901," ","")</f>
        <v>AgenteenlaEntidadCompradoraoBackOfficeAgenteprofesionalAgronomía,veterinariayafinesHoraextradiurnaPlataZona2NA</v>
      </c>
      <c r="B901" s="0" t="s">
        <v>1232</v>
      </c>
      <c r="C901" s="0" t="s">
        <v>196</v>
      </c>
      <c r="D901" s="0" t="s">
        <v>56</v>
      </c>
      <c r="E901" s="0" t="s">
        <v>705</v>
      </c>
      <c r="F901" s="0" t="s">
        <v>192</v>
      </c>
      <c r="G901" s="0" t="s">
        <v>195</v>
      </c>
      <c r="H901" s="0" t="s">
        <v>385</v>
      </c>
      <c r="I901" s="0" t="s">
        <v>35</v>
      </c>
      <c r="J901" s="0" t="s">
        <v>325</v>
      </c>
      <c r="K901" s="0" t="n">
        <v>25315.3334147536</v>
      </c>
      <c r="L901" s="0" t="n">
        <v>29609.28</v>
      </c>
      <c r="M901" s="0" t="n">
        <v>41628.1391191336</v>
      </c>
      <c r="N901" s="0" t="n">
        <v>23848.47</v>
      </c>
      <c r="O901" s="0" t="n">
        <v>24510.87</v>
      </c>
      <c r="P901" s="0" t="n">
        <v>32884.02</v>
      </c>
      <c r="Q901" s="0" t="n">
        <v>37883.07</v>
      </c>
      <c r="S901" s="0" t="s">
        <v>303</v>
      </c>
    </row>
    <row r="902" customFormat="false" ht="14" hidden="true" customHeight="false" outlineLevel="0" collapsed="false">
      <c r="A902" s="0" t="str">
        <f aca="false">SUBSTITUTE(C902&amp;D902&amp;E902&amp;F902&amp;G902&amp;H902&amp;I902," ","")</f>
        <v>AgenteenlaEntidadCompradoraoBackOfficeAgenteprofesionalAgronomía,veterinariayafinesHoraextranocturna PlataZona2NA</v>
      </c>
      <c r="B902" s="0" t="s">
        <v>1233</v>
      </c>
      <c r="C902" s="0" t="s">
        <v>196</v>
      </c>
      <c r="D902" s="0" t="s">
        <v>56</v>
      </c>
      <c r="E902" s="0" t="s">
        <v>705</v>
      </c>
      <c r="F902" s="0" t="s">
        <v>197</v>
      </c>
      <c r="G902" s="0" t="s">
        <v>195</v>
      </c>
      <c r="H902" s="0" t="s">
        <v>385</v>
      </c>
      <c r="I902" s="0" t="s">
        <v>35</v>
      </c>
      <c r="J902" s="0" t="s">
        <v>325</v>
      </c>
      <c r="K902" s="0" t="n">
        <v>34742.5364348924</v>
      </c>
      <c r="L902" s="0" t="n">
        <v>41452.785</v>
      </c>
      <c r="M902" s="0" t="n">
        <v>58279.394766787</v>
      </c>
      <c r="N902" s="0" t="n">
        <v>33388.065</v>
      </c>
      <c r="O902" s="0" t="n">
        <v>34035.975</v>
      </c>
      <c r="P902" s="0" t="n">
        <v>41559.39</v>
      </c>
      <c r="Q902" s="0" t="n">
        <v>52580.07</v>
      </c>
      <c r="S902" s="0" t="s">
        <v>303</v>
      </c>
    </row>
    <row r="903" customFormat="false" ht="14" hidden="true" customHeight="false" outlineLevel="0" collapsed="false">
      <c r="A903" s="0" t="str">
        <f aca="false">SUBSTITUTE(C903&amp;D903&amp;E903&amp;F903&amp;G903&amp;H903&amp;I903," ","")</f>
        <v>AgenteenlaEntidadCompradoraoBackOfficeAgenteprofesionalAgronomía,veterinariayafinesHoraextradominicalyfestivoPlataZona2NA</v>
      </c>
      <c r="B903" s="0" t="s">
        <v>1234</v>
      </c>
      <c r="C903" s="0" t="s">
        <v>196</v>
      </c>
      <c r="D903" s="0" t="s">
        <v>56</v>
      </c>
      <c r="E903" s="0" t="s">
        <v>705</v>
      </c>
      <c r="F903" s="0" t="s">
        <v>194</v>
      </c>
      <c r="G903" s="0" t="s">
        <v>195</v>
      </c>
      <c r="H903" s="0" t="s">
        <v>385</v>
      </c>
      <c r="I903" s="0" t="s">
        <v>35</v>
      </c>
      <c r="J903" s="0" t="s">
        <v>325</v>
      </c>
      <c r="K903" s="0" t="n">
        <v>44169.7394550313</v>
      </c>
      <c r="L903" s="0" t="n">
        <v>47374.02</v>
      </c>
      <c r="M903" s="0" t="n">
        <v>66605.0225906138</v>
      </c>
      <c r="N903" s="0" t="n">
        <v>47697.975</v>
      </c>
      <c r="O903" s="0" t="n">
        <v>38799.045</v>
      </c>
      <c r="P903" s="0" t="n">
        <v>45896.04</v>
      </c>
      <c r="Q903" s="0" t="n">
        <v>58535.46</v>
      </c>
      <c r="S903" s="0" t="s">
        <v>303</v>
      </c>
    </row>
    <row r="904" customFormat="false" ht="14" hidden="true" customHeight="false" outlineLevel="0" collapsed="false">
      <c r="A904" s="0" t="str">
        <f aca="false">SUBSTITUTE(C904&amp;D904&amp;E904&amp;F904&amp;G904&amp;H904&amp;I904," ","")</f>
        <v>AgenteenlaEntidadCompradoraoBackOfficeAgenteprofesionalAgronomía,veterinariayafinesServicio7x24PlataZona2NA</v>
      </c>
      <c r="B904" s="0" t="s">
        <v>1235</v>
      </c>
      <c r="C904" s="0" t="s">
        <v>196</v>
      </c>
      <c r="D904" s="0" t="s">
        <v>56</v>
      </c>
      <c r="E904" s="0" t="s">
        <v>705</v>
      </c>
      <c r="F904" s="0" t="s">
        <v>55</v>
      </c>
      <c r="G904" s="0" t="s">
        <v>195</v>
      </c>
      <c r="H904" s="0" t="s">
        <v>385</v>
      </c>
      <c r="I904" s="0" t="s">
        <v>35</v>
      </c>
      <c r="J904" s="0" t="s">
        <v>305</v>
      </c>
      <c r="K904" s="0" t="n">
        <v>16257059.2812908</v>
      </c>
      <c r="L904" s="0" t="n">
        <v>24277445.415</v>
      </c>
      <c r="M904" s="0" t="n">
        <v>25736180.7290132</v>
      </c>
      <c r="N904" s="0" t="n">
        <v>21610450.17</v>
      </c>
      <c r="O904" s="0" t="n">
        <v>21878465.49</v>
      </c>
      <c r="P904" s="0" t="n">
        <v>33494457.825</v>
      </c>
      <c r="Q904" s="0" t="n">
        <v>24209306.19</v>
      </c>
      <c r="S904" s="0" t="s">
        <v>303</v>
      </c>
    </row>
    <row r="905" customFormat="false" ht="14" hidden="true" customHeight="false" outlineLevel="0" collapsed="false">
      <c r="A905" s="0" t="str">
        <f aca="false">SUBSTITUTE(C905&amp;D905&amp;E905&amp;F905&amp;G905&amp;H905&amp;I905," ","")</f>
        <v>AgenteenlaEntidadCompradoraoBackOfficeAgenteprofesionalAgronomía,veterinariayafinesJornadaOrdinariaOroZona2NA</v>
      </c>
      <c r="B905" s="0" t="s">
        <v>1236</v>
      </c>
      <c r="C905" s="0" t="s">
        <v>196</v>
      </c>
      <c r="D905" s="0" t="s">
        <v>56</v>
      </c>
      <c r="E905" s="0" t="s">
        <v>705</v>
      </c>
      <c r="F905" s="0" t="s">
        <v>53</v>
      </c>
      <c r="G905" s="0" t="s">
        <v>54</v>
      </c>
      <c r="H905" s="0" t="s">
        <v>385</v>
      </c>
      <c r="I905" s="0" t="s">
        <v>35</v>
      </c>
      <c r="J905" s="0" t="s">
        <v>36</v>
      </c>
      <c r="K905" s="0" t="n">
        <v>4944415.6571242</v>
      </c>
      <c r="L905" s="0" t="n">
        <v>5541818.49</v>
      </c>
      <c r="M905" s="0" t="n">
        <v>6577136.33900235</v>
      </c>
      <c r="N905" s="0" t="n">
        <v>5728439.34</v>
      </c>
      <c r="O905" s="0" t="n">
        <v>5940080.28</v>
      </c>
      <c r="P905" s="0" t="n">
        <v>6859396.26</v>
      </c>
      <c r="Q905" s="0" t="n">
        <v>6109308.99</v>
      </c>
      <c r="S905" s="0" t="s">
        <v>303</v>
      </c>
    </row>
    <row r="906" customFormat="false" ht="14" hidden="true" customHeight="false" outlineLevel="0" collapsed="false">
      <c r="A906" s="0" t="str">
        <f aca="false">SUBSTITUTE(C906&amp;D906&amp;E906&amp;F906&amp;G906&amp;H906&amp;I906," ","")</f>
        <v>AgenteenlaEntidadCompradoraoBackOfficeAgenteprofesionalAgronomía,veterinariayafinesHoraextradiurnaOroZona2NA</v>
      </c>
      <c r="B906" s="0" t="s">
        <v>1237</v>
      </c>
      <c r="C906" s="0" t="s">
        <v>196</v>
      </c>
      <c r="D906" s="0" t="s">
        <v>56</v>
      </c>
      <c r="E906" s="0" t="s">
        <v>705</v>
      </c>
      <c r="F906" s="0" t="s">
        <v>192</v>
      </c>
      <c r="G906" s="0" t="s">
        <v>54</v>
      </c>
      <c r="H906" s="0" t="s">
        <v>385</v>
      </c>
      <c r="I906" s="0" t="s">
        <v>35</v>
      </c>
      <c r="J906" s="0" t="s">
        <v>325</v>
      </c>
      <c r="K906" s="0" t="n">
        <v>25315.3334147536</v>
      </c>
      <c r="L906" s="0" t="n">
        <v>30201.3</v>
      </c>
      <c r="M906" s="0" t="n">
        <v>42819.8980403799</v>
      </c>
      <c r="N906" s="0" t="n">
        <v>23848.47</v>
      </c>
      <c r="O906" s="0" t="n">
        <v>24510.87</v>
      </c>
      <c r="P906" s="0" t="n">
        <v>33575.4</v>
      </c>
      <c r="Q906" s="0" t="n">
        <v>39562.875</v>
      </c>
      <c r="S906" s="0" t="s">
        <v>303</v>
      </c>
    </row>
    <row r="907" customFormat="false" ht="14" hidden="true" customHeight="false" outlineLevel="0" collapsed="false">
      <c r="A907" s="0" t="str">
        <f aca="false">SUBSTITUTE(C907&amp;D907&amp;E907&amp;F907&amp;G907&amp;H907&amp;I907," ","")</f>
        <v>AgenteenlaEntidadCompradoraoBackOfficeAgenteprofesionalAgronomía,veterinariayafinesHoraextranocturna OroZona2NA</v>
      </c>
      <c r="B907" s="0" t="s">
        <v>1238</v>
      </c>
      <c r="C907" s="0" t="s">
        <v>196</v>
      </c>
      <c r="D907" s="0" t="s">
        <v>56</v>
      </c>
      <c r="E907" s="0" t="s">
        <v>705</v>
      </c>
      <c r="F907" s="0" t="s">
        <v>197</v>
      </c>
      <c r="G907" s="0" t="s">
        <v>54</v>
      </c>
      <c r="H907" s="0" t="s">
        <v>385</v>
      </c>
      <c r="I907" s="0" t="s">
        <v>35</v>
      </c>
      <c r="J907" s="0" t="s">
        <v>325</v>
      </c>
      <c r="K907" s="0" t="n">
        <v>34742.5364348924</v>
      </c>
      <c r="L907" s="0" t="n">
        <v>42281.82</v>
      </c>
      <c r="M907" s="0" t="n">
        <v>59947.8572565319</v>
      </c>
      <c r="N907" s="0" t="n">
        <v>33388.065</v>
      </c>
      <c r="O907" s="0" t="n">
        <v>34035.975</v>
      </c>
      <c r="P907" s="0" t="n">
        <v>42433.965</v>
      </c>
      <c r="Q907" s="0" t="n">
        <v>54911.925</v>
      </c>
      <c r="S907" s="0" t="s">
        <v>303</v>
      </c>
    </row>
    <row r="908" customFormat="false" ht="14" hidden="true" customHeight="false" outlineLevel="0" collapsed="false">
      <c r="A908" s="0" t="str">
        <f aca="false">SUBSTITUTE(C908&amp;D908&amp;E908&amp;F908&amp;G908&amp;H908&amp;I908," ","")</f>
        <v>AgenteenlaEntidadCompradoraoBackOfficeAgenteprofesionalAgronomía,veterinariayafinesHoraextradominicalyfestivoOroZona2NA</v>
      </c>
      <c r="B908" s="0" t="s">
        <v>1239</v>
      </c>
      <c r="C908" s="0" t="s">
        <v>196</v>
      </c>
      <c r="D908" s="0" t="s">
        <v>56</v>
      </c>
      <c r="E908" s="0" t="s">
        <v>705</v>
      </c>
      <c r="F908" s="0" t="s">
        <v>194</v>
      </c>
      <c r="G908" s="0" t="s">
        <v>54</v>
      </c>
      <c r="H908" s="0" t="s">
        <v>385</v>
      </c>
      <c r="I908" s="0" t="s">
        <v>35</v>
      </c>
      <c r="J908" s="0" t="s">
        <v>325</v>
      </c>
      <c r="K908" s="0" t="n">
        <v>44169.7394550313</v>
      </c>
      <c r="L908" s="0" t="n">
        <v>48322.08</v>
      </c>
      <c r="M908" s="0" t="n">
        <v>68511.8368646079</v>
      </c>
      <c r="N908" s="0" t="n">
        <v>47697.975</v>
      </c>
      <c r="O908" s="0" t="n">
        <v>38799.045</v>
      </c>
      <c r="P908" s="0" t="n">
        <v>46862.73</v>
      </c>
      <c r="Q908" s="0" t="n">
        <v>61131.24</v>
      </c>
      <c r="S908" s="0" t="s">
        <v>303</v>
      </c>
    </row>
    <row r="909" customFormat="false" ht="14" hidden="true" customHeight="false" outlineLevel="0" collapsed="false">
      <c r="A909" s="0" t="str">
        <f aca="false">SUBSTITUTE(C909&amp;D909&amp;E909&amp;F909&amp;G909&amp;H909&amp;I909," ","")</f>
        <v>AgenteenlaEntidadCompradoraoBackOfficeAgenteprofesionalAgronomía,veterinariayafinesServicio7x24OroZona2NA</v>
      </c>
      <c r="B909" s="0" t="s">
        <v>1240</v>
      </c>
      <c r="C909" s="0" t="s">
        <v>196</v>
      </c>
      <c r="D909" s="0" t="s">
        <v>56</v>
      </c>
      <c r="E909" s="0" t="s">
        <v>705</v>
      </c>
      <c r="F909" s="0" t="s">
        <v>55</v>
      </c>
      <c r="G909" s="0" t="s">
        <v>54</v>
      </c>
      <c r="H909" s="0" t="s">
        <v>385</v>
      </c>
      <c r="I909" s="0" t="s">
        <v>35</v>
      </c>
      <c r="J909" s="0" t="s">
        <v>305</v>
      </c>
      <c r="K909" s="0" t="n">
        <v>16257059.2812908</v>
      </c>
      <c r="L909" s="0" t="n">
        <v>19997468.91</v>
      </c>
      <c r="M909" s="0" t="n">
        <v>26472973.7644845</v>
      </c>
      <c r="N909" s="0" t="n">
        <v>21676587.705</v>
      </c>
      <c r="O909" s="0" t="n">
        <v>21878465.49</v>
      </c>
      <c r="P909" s="0" t="n">
        <v>34199604.36</v>
      </c>
      <c r="Q909" s="0" t="n">
        <v>25282572.21</v>
      </c>
      <c r="S909" s="0" t="s">
        <v>303</v>
      </c>
    </row>
    <row r="910" customFormat="false" ht="14" hidden="true" customHeight="false" outlineLevel="0" collapsed="false">
      <c r="A910" s="0" t="str">
        <f aca="false">SUBSTITUTE(C910&amp;D910&amp;E910&amp;F910&amp;G910&amp;H910&amp;I910," ","")</f>
        <v>AgenteenlaEntidadCompradoraoBackOfficeAgenteprofesionalAgronomía,veterinariayafinesJornadaOrdinariaPlatinoZona2NA</v>
      </c>
      <c r="B910" s="0" t="s">
        <v>1241</v>
      </c>
      <c r="C910" s="0" t="s">
        <v>196</v>
      </c>
      <c r="D910" s="0" t="s">
        <v>56</v>
      </c>
      <c r="E910" s="0" t="s">
        <v>705</v>
      </c>
      <c r="F910" s="0" t="s">
        <v>53</v>
      </c>
      <c r="G910" s="0" t="s">
        <v>198</v>
      </c>
      <c r="H910" s="0" t="s">
        <v>385</v>
      </c>
      <c r="I910" s="0" t="s">
        <v>35</v>
      </c>
      <c r="J910" s="0" t="s">
        <v>36</v>
      </c>
      <c r="K910" s="0" t="n">
        <v>4944415.6571242</v>
      </c>
      <c r="L910" s="0" t="n">
        <v>5704813.395</v>
      </c>
      <c r="M910" s="0" t="n">
        <v>6770980.61660337</v>
      </c>
      <c r="N910" s="0" t="n">
        <v>5758749.315</v>
      </c>
      <c r="O910" s="0" t="n">
        <v>5940080.28</v>
      </c>
      <c r="P910" s="0" t="n">
        <v>7006910.67</v>
      </c>
      <c r="Q910" s="0" t="n">
        <v>6493120.11</v>
      </c>
      <c r="S910" s="0" t="s">
        <v>303</v>
      </c>
    </row>
    <row r="911" customFormat="false" ht="14" hidden="true" customHeight="false" outlineLevel="0" collapsed="false">
      <c r="A911" s="0" t="str">
        <f aca="false">SUBSTITUTE(C911&amp;D911&amp;E911&amp;F911&amp;G911&amp;H911&amp;I911," ","")</f>
        <v>AgenteenlaEntidadCompradoraoBackOfficeAgenteprofesionalAgronomía,veterinariayafinesHoraextradiurnaPlatinoZona2NA</v>
      </c>
      <c r="B911" s="0" t="s">
        <v>1242</v>
      </c>
      <c r="C911" s="0" t="s">
        <v>196</v>
      </c>
      <c r="D911" s="0" t="s">
        <v>56</v>
      </c>
      <c r="E911" s="0" t="s">
        <v>705</v>
      </c>
      <c r="F911" s="0" t="s">
        <v>192</v>
      </c>
      <c r="G911" s="0" t="s">
        <v>198</v>
      </c>
      <c r="H911" s="0" t="s">
        <v>385</v>
      </c>
      <c r="I911" s="0" t="s">
        <v>35</v>
      </c>
      <c r="J911" s="0" t="s">
        <v>325</v>
      </c>
      <c r="K911" s="0" t="n">
        <v>25315.3334147536</v>
      </c>
      <c r="L911" s="0" t="n">
        <v>31089.33</v>
      </c>
      <c r="M911" s="0" t="n">
        <v>44081.9050560115</v>
      </c>
      <c r="N911" s="0" t="n">
        <v>23848.47</v>
      </c>
      <c r="O911" s="0" t="n">
        <v>24510.87</v>
      </c>
      <c r="P911" s="0" t="n">
        <v>34297.83</v>
      </c>
      <c r="Q911" s="0" t="n">
        <v>42047.91</v>
      </c>
      <c r="S911" s="0" t="s">
        <v>303</v>
      </c>
    </row>
    <row r="912" customFormat="false" ht="14" hidden="true" customHeight="false" outlineLevel="0" collapsed="false">
      <c r="A912" s="0" t="str">
        <f aca="false">SUBSTITUTE(C912&amp;D912&amp;E912&amp;F912&amp;G912&amp;H912&amp;I912," ","")</f>
        <v>AgenteenlaEntidadCompradoraoBackOfficeAgenteprofesionalAgronomía,veterinariayafinesHoraextranocturna PlatinoZona2NA</v>
      </c>
      <c r="B912" s="0" t="s">
        <v>1243</v>
      </c>
      <c r="C912" s="0" t="s">
        <v>196</v>
      </c>
      <c r="D912" s="0" t="s">
        <v>56</v>
      </c>
      <c r="E912" s="0" t="s">
        <v>705</v>
      </c>
      <c r="F912" s="0" t="s">
        <v>197</v>
      </c>
      <c r="G912" s="0" t="s">
        <v>198</v>
      </c>
      <c r="H912" s="0" t="s">
        <v>385</v>
      </c>
      <c r="I912" s="0" t="s">
        <v>35</v>
      </c>
      <c r="J912" s="0" t="s">
        <v>325</v>
      </c>
      <c r="K912" s="0" t="n">
        <v>34742.5364348924</v>
      </c>
      <c r="L912" s="0" t="n">
        <v>43524.855</v>
      </c>
      <c r="M912" s="0" t="n">
        <v>61714.6670784161</v>
      </c>
      <c r="N912" s="0" t="n">
        <v>33388.065</v>
      </c>
      <c r="O912" s="0" t="n">
        <v>34035.975</v>
      </c>
      <c r="P912" s="0" t="n">
        <v>43346.835</v>
      </c>
      <c r="Q912" s="0" t="n">
        <v>58361.58</v>
      </c>
      <c r="S912" s="0" t="s">
        <v>303</v>
      </c>
    </row>
    <row r="913" customFormat="false" ht="14" hidden="true" customHeight="false" outlineLevel="0" collapsed="false">
      <c r="A913" s="0" t="str">
        <f aca="false">SUBSTITUTE(C913&amp;D913&amp;E913&amp;F913&amp;G913&amp;H913&amp;I913," ","")</f>
        <v>AgenteenlaEntidadCompradoraoBackOfficeAgenteprofesionalAgronomía,veterinariayafinesHoraextradominicalyfestivoPlatinoZona2NA</v>
      </c>
      <c r="B913" s="0" t="s">
        <v>1244</v>
      </c>
      <c r="C913" s="0" t="s">
        <v>196</v>
      </c>
      <c r="D913" s="0" t="s">
        <v>56</v>
      </c>
      <c r="E913" s="0" t="s">
        <v>705</v>
      </c>
      <c r="F913" s="0" t="s">
        <v>194</v>
      </c>
      <c r="G913" s="0" t="s">
        <v>198</v>
      </c>
      <c r="H913" s="0" t="s">
        <v>385</v>
      </c>
      <c r="I913" s="0" t="s">
        <v>35</v>
      </c>
      <c r="J913" s="0" t="s">
        <v>325</v>
      </c>
      <c r="K913" s="0" t="n">
        <v>44169.7394550313</v>
      </c>
      <c r="L913" s="0" t="n">
        <v>49743.135</v>
      </c>
      <c r="M913" s="0" t="n">
        <v>70531.0480896184</v>
      </c>
      <c r="N913" s="0" t="n">
        <v>47697.975</v>
      </c>
      <c r="O913" s="0" t="n">
        <v>38799.045</v>
      </c>
      <c r="P913" s="0" t="n">
        <v>47870.82</v>
      </c>
      <c r="Q913" s="0" t="n">
        <v>64971.09</v>
      </c>
      <c r="S913" s="0" t="s">
        <v>303</v>
      </c>
    </row>
    <row r="914" customFormat="false" ht="14" hidden="true" customHeight="false" outlineLevel="0" collapsed="false">
      <c r="A914" s="0" t="str">
        <f aca="false">SUBSTITUTE(C914&amp;D914&amp;E914&amp;F914&amp;G914&amp;H914&amp;I914," ","")</f>
        <v>AgenteenlaEntidadCompradoraoBackOfficeAgenteprofesionalAgronomía,veterinariayafinesServicio7x24PlatinoZona2NA</v>
      </c>
      <c r="B914" s="0" t="s">
        <v>1245</v>
      </c>
      <c r="C914" s="0" t="s">
        <v>196</v>
      </c>
      <c r="D914" s="0" t="s">
        <v>56</v>
      </c>
      <c r="E914" s="0" t="s">
        <v>705</v>
      </c>
      <c r="F914" s="0" t="s">
        <v>55</v>
      </c>
      <c r="G914" s="0" t="s">
        <v>198</v>
      </c>
      <c r="H914" s="0" t="s">
        <v>385</v>
      </c>
      <c r="I914" s="0" t="s">
        <v>35</v>
      </c>
      <c r="J914" s="0" t="s">
        <v>305</v>
      </c>
      <c r="K914" s="0" t="n">
        <v>16257059.2812908</v>
      </c>
      <c r="L914" s="0" t="n">
        <v>25491318.255</v>
      </c>
      <c r="M914" s="0" t="n">
        <v>27253196.9818285</v>
      </c>
      <c r="N914" s="0" t="n">
        <v>21778618.005</v>
      </c>
      <c r="O914" s="0" t="n">
        <v>21878465.49</v>
      </c>
      <c r="P914" s="0" t="n">
        <v>34935079.5</v>
      </c>
      <c r="Q914" s="0" t="n">
        <v>26870922.54</v>
      </c>
      <c r="S914" s="0" t="s">
        <v>303</v>
      </c>
    </row>
    <row r="915" customFormat="false" ht="14" hidden="true" customHeight="false" outlineLevel="0" collapsed="false">
      <c r="A915" s="0" t="str">
        <f aca="false">SUBSTITUTE(C915&amp;D915&amp;E915&amp;F915&amp;G915&amp;H915&amp;I915," ","")</f>
        <v>AgenteenlaEntidadCompradoraoBackOfficeAgenteprofesionalAgronomía,veterinariayafinesJornadaOrdinariaPlataZona3NA</v>
      </c>
      <c r="B915" s="0" t="s">
        <v>1246</v>
      </c>
      <c r="C915" s="0" t="s">
        <v>196</v>
      </c>
      <c r="D915" s="0" t="s">
        <v>56</v>
      </c>
      <c r="E915" s="0" t="s">
        <v>705</v>
      </c>
      <c r="F915" s="0" t="s">
        <v>53</v>
      </c>
      <c r="G915" s="0" t="s">
        <v>195</v>
      </c>
      <c r="H915" s="0" t="s">
        <v>390</v>
      </c>
      <c r="I915" s="0" t="s">
        <v>35</v>
      </c>
      <c r="J915" s="0" t="s">
        <v>36</v>
      </c>
      <c r="K915" s="0" t="n">
        <v>4944415.6571242</v>
      </c>
      <c r="L915" s="0" t="n">
        <v>5538653.46</v>
      </c>
      <c r="M915" s="0" t="n">
        <v>6394082.16869892</v>
      </c>
      <c r="N915" s="0" t="n">
        <v>5723116.335</v>
      </c>
      <c r="O915" s="0" t="n">
        <v>5940080.28</v>
      </c>
      <c r="P915" s="0" t="n">
        <v>6749573.445</v>
      </c>
      <c r="Q915" s="0" t="n">
        <v>5849963.865</v>
      </c>
      <c r="S915" s="0" t="s">
        <v>303</v>
      </c>
    </row>
    <row r="916" customFormat="false" ht="14" hidden="true" customHeight="false" outlineLevel="0" collapsed="false">
      <c r="A916" s="0" t="str">
        <f aca="false">SUBSTITUTE(C916&amp;D916&amp;E916&amp;F916&amp;G916&amp;H916&amp;I916," ","")</f>
        <v>AgenteenlaEntidadCompradoraoBackOfficeAgenteprofesionalAgronomía,veterinariayafinesHoraextradiurnaPlataZona3NA</v>
      </c>
      <c r="B916" s="0" t="s">
        <v>1247</v>
      </c>
      <c r="C916" s="0" t="s">
        <v>196</v>
      </c>
      <c r="D916" s="0" t="s">
        <v>56</v>
      </c>
      <c r="E916" s="0" t="s">
        <v>705</v>
      </c>
      <c r="F916" s="0" t="s">
        <v>192</v>
      </c>
      <c r="G916" s="0" t="s">
        <v>195</v>
      </c>
      <c r="H916" s="0" t="s">
        <v>390</v>
      </c>
      <c r="I916" s="0" t="s">
        <v>35</v>
      </c>
      <c r="J916" s="0" t="s">
        <v>325</v>
      </c>
      <c r="K916" s="0" t="n">
        <v>25315.3334147536</v>
      </c>
      <c r="L916" s="0" t="n">
        <v>30183.705</v>
      </c>
      <c r="M916" s="0" t="n">
        <v>41628.1391191336</v>
      </c>
      <c r="N916" s="0" t="n">
        <v>23848.47</v>
      </c>
      <c r="O916" s="0" t="n">
        <v>24510.87</v>
      </c>
      <c r="P916" s="0" t="n">
        <v>33038.235</v>
      </c>
      <c r="Q916" s="0" t="n">
        <v>37883.07</v>
      </c>
      <c r="S916" s="0" t="s">
        <v>303</v>
      </c>
    </row>
    <row r="917" customFormat="false" ht="14" hidden="true" customHeight="false" outlineLevel="0" collapsed="false">
      <c r="A917" s="0" t="str">
        <f aca="false">SUBSTITUTE(C917&amp;D917&amp;E917&amp;F917&amp;G917&amp;H917&amp;I917," ","")</f>
        <v>AgenteenlaEntidadCompradoraoBackOfficeAgenteprofesionalAgronomía,veterinariayafinesHoraextranocturna PlataZona3NA</v>
      </c>
      <c r="B917" s="0" t="s">
        <v>1248</v>
      </c>
      <c r="C917" s="0" t="s">
        <v>196</v>
      </c>
      <c r="D917" s="0" t="s">
        <v>56</v>
      </c>
      <c r="E917" s="0" t="s">
        <v>705</v>
      </c>
      <c r="F917" s="0" t="s">
        <v>197</v>
      </c>
      <c r="G917" s="0" t="s">
        <v>195</v>
      </c>
      <c r="H917" s="0" t="s">
        <v>390</v>
      </c>
      <c r="I917" s="0" t="s">
        <v>35</v>
      </c>
      <c r="J917" s="0" t="s">
        <v>325</v>
      </c>
      <c r="K917" s="0" t="n">
        <v>34742.5364348924</v>
      </c>
      <c r="L917" s="0" t="n">
        <v>42256.98</v>
      </c>
      <c r="M917" s="0" t="n">
        <v>58279.394766787</v>
      </c>
      <c r="N917" s="0" t="n">
        <v>33388.065</v>
      </c>
      <c r="O917" s="0" t="n">
        <v>34035.975</v>
      </c>
      <c r="P917" s="0" t="n">
        <v>41755.005</v>
      </c>
      <c r="Q917" s="0" t="n">
        <v>52580.07</v>
      </c>
      <c r="S917" s="0" t="s">
        <v>303</v>
      </c>
    </row>
    <row r="918" customFormat="false" ht="14" hidden="true" customHeight="false" outlineLevel="0" collapsed="false">
      <c r="A918" s="0" t="str">
        <f aca="false">SUBSTITUTE(C918&amp;D918&amp;E918&amp;F918&amp;G918&amp;H918&amp;I918," ","")</f>
        <v>AgenteenlaEntidadCompradoraoBackOfficeAgenteprofesionalAgronomía,veterinariayafinesHoraextradominicalyfestivoPlataZona3NA</v>
      </c>
      <c r="B918" s="0" t="s">
        <v>1249</v>
      </c>
      <c r="C918" s="0" t="s">
        <v>196</v>
      </c>
      <c r="D918" s="0" t="s">
        <v>56</v>
      </c>
      <c r="E918" s="0" t="s">
        <v>705</v>
      </c>
      <c r="F918" s="0" t="s">
        <v>194</v>
      </c>
      <c r="G918" s="0" t="s">
        <v>195</v>
      </c>
      <c r="H918" s="0" t="s">
        <v>390</v>
      </c>
      <c r="I918" s="0" t="s">
        <v>35</v>
      </c>
      <c r="J918" s="0" t="s">
        <v>325</v>
      </c>
      <c r="K918" s="0" t="n">
        <v>44169.7394550313</v>
      </c>
      <c r="L918" s="0" t="n">
        <v>48294.135</v>
      </c>
      <c r="M918" s="0" t="n">
        <v>66605.0225906138</v>
      </c>
      <c r="N918" s="0" t="n">
        <v>47697.975</v>
      </c>
      <c r="O918" s="0" t="n">
        <v>38799.045</v>
      </c>
      <c r="P918" s="0" t="n">
        <v>46112.355</v>
      </c>
      <c r="Q918" s="0" t="n">
        <v>58535.46</v>
      </c>
      <c r="S918" s="0" t="s">
        <v>303</v>
      </c>
    </row>
    <row r="919" customFormat="false" ht="14" hidden="true" customHeight="false" outlineLevel="0" collapsed="false">
      <c r="A919" s="0" t="str">
        <f aca="false">SUBSTITUTE(C919&amp;D919&amp;E919&amp;F919&amp;G919&amp;H919&amp;I919," ","")</f>
        <v>AgenteenlaEntidadCompradoraoBackOfficeAgenteprofesionalAgronomía,veterinariayafinesServicio7x24PlataZona3NA</v>
      </c>
      <c r="B919" s="0" t="s">
        <v>1250</v>
      </c>
      <c r="C919" s="0" t="s">
        <v>196</v>
      </c>
      <c r="D919" s="0" t="s">
        <v>56</v>
      </c>
      <c r="E919" s="0" t="s">
        <v>705</v>
      </c>
      <c r="F919" s="0" t="s">
        <v>55</v>
      </c>
      <c r="G919" s="0" t="s">
        <v>195</v>
      </c>
      <c r="H919" s="0" t="s">
        <v>390</v>
      </c>
      <c r="I919" s="0" t="s">
        <v>35</v>
      </c>
      <c r="J919" s="0" t="s">
        <v>305</v>
      </c>
      <c r="K919" s="0" t="n">
        <v>16257059.2812908</v>
      </c>
      <c r="L919" s="0" t="n">
        <v>24748851.69</v>
      </c>
      <c r="M919" s="0" t="n">
        <v>25736180.7290132</v>
      </c>
      <c r="N919" s="0" t="n">
        <v>21660365.115</v>
      </c>
      <c r="O919" s="0" t="n">
        <v>21878465.49</v>
      </c>
      <c r="P919" s="0" t="n">
        <v>33652048.995</v>
      </c>
      <c r="Q919" s="0" t="n">
        <v>24209306.19</v>
      </c>
      <c r="S919" s="0" t="s">
        <v>303</v>
      </c>
    </row>
    <row r="920" customFormat="false" ht="14" hidden="true" customHeight="false" outlineLevel="0" collapsed="false">
      <c r="A920" s="0" t="str">
        <f aca="false">SUBSTITUTE(C920&amp;D920&amp;E920&amp;F920&amp;G920&amp;H920&amp;I920," ","")</f>
        <v>AgenteenlaEntidadCompradoraoBackOfficeAgenteprofesionalAgronomía,veterinariayafinesJornadaOrdinariaOroZona3NA</v>
      </c>
      <c r="B920" s="0" t="s">
        <v>1251</v>
      </c>
      <c r="C920" s="0" t="s">
        <v>196</v>
      </c>
      <c r="D920" s="0" t="s">
        <v>56</v>
      </c>
      <c r="E920" s="0" t="s">
        <v>705</v>
      </c>
      <c r="F920" s="0" t="s">
        <v>53</v>
      </c>
      <c r="G920" s="0" t="s">
        <v>54</v>
      </c>
      <c r="H920" s="0" t="s">
        <v>390</v>
      </c>
      <c r="I920" s="0" t="s">
        <v>35</v>
      </c>
      <c r="J920" s="0" t="s">
        <v>36</v>
      </c>
      <c r="K920" s="0" t="n">
        <v>4944415.6571242</v>
      </c>
      <c r="L920" s="0" t="n">
        <v>5649426.405</v>
      </c>
      <c r="M920" s="0" t="n">
        <v>6577136.33900235</v>
      </c>
      <c r="N920" s="0" t="n">
        <v>5745637.935</v>
      </c>
      <c r="O920" s="0" t="n">
        <v>5940080.28</v>
      </c>
      <c r="P920" s="0" t="n">
        <v>6891669.63</v>
      </c>
      <c r="Q920" s="0" t="n">
        <v>6109308.99</v>
      </c>
      <c r="S920" s="0" t="s">
        <v>303</v>
      </c>
    </row>
    <row r="921" customFormat="false" ht="14" hidden="true" customHeight="false" outlineLevel="0" collapsed="false">
      <c r="A921" s="0" t="str">
        <f aca="false">SUBSTITUTE(C921&amp;D921&amp;E921&amp;F921&amp;G921&amp;H921&amp;I921," ","")</f>
        <v>AgenteenlaEntidadCompradoraoBackOfficeAgenteprofesionalAgronomía,veterinariayafinesHoraextradiurnaOroZona3NA</v>
      </c>
      <c r="B921" s="0" t="s">
        <v>1252</v>
      </c>
      <c r="C921" s="0" t="s">
        <v>196</v>
      </c>
      <c r="D921" s="0" t="s">
        <v>56</v>
      </c>
      <c r="E921" s="0" t="s">
        <v>705</v>
      </c>
      <c r="F921" s="0" t="s">
        <v>192</v>
      </c>
      <c r="G921" s="0" t="s">
        <v>54</v>
      </c>
      <c r="H921" s="0" t="s">
        <v>390</v>
      </c>
      <c r="I921" s="0" t="s">
        <v>35</v>
      </c>
      <c r="J921" s="0" t="s">
        <v>325</v>
      </c>
      <c r="K921" s="0" t="n">
        <v>25315.3334147536</v>
      </c>
      <c r="L921" s="0" t="n">
        <v>30788.145</v>
      </c>
      <c r="M921" s="0" t="n">
        <v>42819.8980403799</v>
      </c>
      <c r="N921" s="0" t="n">
        <v>23848.47</v>
      </c>
      <c r="O921" s="0" t="n">
        <v>24510.87</v>
      </c>
      <c r="P921" s="0" t="n">
        <v>33733.755</v>
      </c>
      <c r="Q921" s="0" t="n">
        <v>39562.875</v>
      </c>
      <c r="S921" s="0" t="s">
        <v>303</v>
      </c>
    </row>
    <row r="922" customFormat="false" ht="14" hidden="true" customHeight="false" outlineLevel="0" collapsed="false">
      <c r="A922" s="0" t="str">
        <f aca="false">SUBSTITUTE(C922&amp;D922&amp;E922&amp;F922&amp;G922&amp;H922&amp;I922," ","")</f>
        <v>AgenteenlaEntidadCompradoraoBackOfficeAgenteprofesionalAgronomía,veterinariayafinesHoraextranocturna OroZona3NA</v>
      </c>
      <c r="B922" s="0" t="s">
        <v>1253</v>
      </c>
      <c r="C922" s="0" t="s">
        <v>196</v>
      </c>
      <c r="D922" s="0" t="s">
        <v>56</v>
      </c>
      <c r="E922" s="0" t="s">
        <v>705</v>
      </c>
      <c r="F922" s="0" t="s">
        <v>197</v>
      </c>
      <c r="G922" s="0" t="s">
        <v>54</v>
      </c>
      <c r="H922" s="0" t="s">
        <v>390</v>
      </c>
      <c r="I922" s="0" t="s">
        <v>35</v>
      </c>
      <c r="J922" s="0" t="s">
        <v>325</v>
      </c>
      <c r="K922" s="0" t="n">
        <v>34742.5364348924</v>
      </c>
      <c r="L922" s="0" t="n">
        <v>43103.61</v>
      </c>
      <c r="M922" s="0" t="n">
        <v>59947.8572565319</v>
      </c>
      <c r="N922" s="0" t="n">
        <v>33388.065</v>
      </c>
      <c r="O922" s="0" t="n">
        <v>34035.975</v>
      </c>
      <c r="P922" s="0" t="n">
        <v>42633.72</v>
      </c>
      <c r="Q922" s="0" t="n">
        <v>54911.925</v>
      </c>
      <c r="S922" s="0" t="s">
        <v>303</v>
      </c>
    </row>
    <row r="923" customFormat="false" ht="14" hidden="true" customHeight="false" outlineLevel="0" collapsed="false">
      <c r="A923" s="0" t="str">
        <f aca="false">SUBSTITUTE(C923&amp;D923&amp;E923&amp;F923&amp;G923&amp;H923&amp;I923," ","")</f>
        <v>AgenteenlaEntidadCompradoraoBackOfficeAgenteprofesionalAgronomía,veterinariayafinesHoraextradominicalyfestivoOroZona3NA</v>
      </c>
      <c r="B923" s="0" t="s">
        <v>1254</v>
      </c>
      <c r="C923" s="0" t="s">
        <v>196</v>
      </c>
      <c r="D923" s="0" t="s">
        <v>56</v>
      </c>
      <c r="E923" s="0" t="s">
        <v>705</v>
      </c>
      <c r="F923" s="0" t="s">
        <v>194</v>
      </c>
      <c r="G923" s="0" t="s">
        <v>54</v>
      </c>
      <c r="H923" s="0" t="s">
        <v>390</v>
      </c>
      <c r="I923" s="0" t="s">
        <v>35</v>
      </c>
      <c r="J923" s="0" t="s">
        <v>325</v>
      </c>
      <c r="K923" s="0" t="n">
        <v>44169.7394550313</v>
      </c>
      <c r="L923" s="0" t="n">
        <v>49260.825</v>
      </c>
      <c r="M923" s="0" t="n">
        <v>68511.8368646079</v>
      </c>
      <c r="N923" s="0" t="n">
        <v>47697.975</v>
      </c>
      <c r="O923" s="0" t="n">
        <v>38799.045</v>
      </c>
      <c r="P923" s="0" t="n">
        <v>47083.185</v>
      </c>
      <c r="Q923" s="0" t="n">
        <v>61131.24</v>
      </c>
      <c r="S923" s="0" t="s">
        <v>303</v>
      </c>
    </row>
    <row r="924" customFormat="false" ht="14" hidden="true" customHeight="false" outlineLevel="0" collapsed="false">
      <c r="A924" s="0" t="str">
        <f aca="false">SUBSTITUTE(C924&amp;D924&amp;E924&amp;F924&amp;G924&amp;H924&amp;I924," ","")</f>
        <v>AgenteenlaEntidadCompradoraoBackOfficeAgenteprofesionalAgronomía,veterinariayafinesServicio7x24OroZona3NA</v>
      </c>
      <c r="B924" s="0" t="s">
        <v>1255</v>
      </c>
      <c r="C924" s="0" t="s">
        <v>196</v>
      </c>
      <c r="D924" s="0" t="s">
        <v>56</v>
      </c>
      <c r="E924" s="0" t="s">
        <v>705</v>
      </c>
      <c r="F924" s="0" t="s">
        <v>55</v>
      </c>
      <c r="G924" s="0" t="s">
        <v>54</v>
      </c>
      <c r="H924" s="0" t="s">
        <v>390</v>
      </c>
      <c r="I924" s="0" t="s">
        <v>35</v>
      </c>
      <c r="J924" s="0" t="s">
        <v>305</v>
      </c>
      <c r="K924" s="0" t="n">
        <v>16257059.2812908</v>
      </c>
      <c r="L924" s="0" t="n">
        <v>20385768.825</v>
      </c>
      <c r="M924" s="0" t="n">
        <v>26472973.7644845</v>
      </c>
      <c r="N924" s="0" t="n">
        <v>21728999.07</v>
      </c>
      <c r="O924" s="0" t="n">
        <v>21878465.49</v>
      </c>
      <c r="P924" s="0" t="n">
        <v>34360512.705</v>
      </c>
      <c r="Q924" s="0" t="n">
        <v>25282572.21</v>
      </c>
      <c r="S924" s="0" t="s">
        <v>303</v>
      </c>
    </row>
    <row r="925" customFormat="false" ht="14" hidden="true" customHeight="false" outlineLevel="0" collapsed="false">
      <c r="A925" s="0" t="str">
        <f aca="false">SUBSTITUTE(C925&amp;D925&amp;E925&amp;F925&amp;G925&amp;H925&amp;I925," ","")</f>
        <v>AgenteenlaEntidadCompradoraoBackOfficeAgenteprofesionalAgronomía,veterinariayafinesJornadaOrdinariaPlatinoZona3NA</v>
      </c>
      <c r="B925" s="0" t="s">
        <v>1256</v>
      </c>
      <c r="C925" s="0" t="s">
        <v>196</v>
      </c>
      <c r="D925" s="0" t="s">
        <v>56</v>
      </c>
      <c r="E925" s="0" t="s">
        <v>705</v>
      </c>
      <c r="F925" s="0" t="s">
        <v>53</v>
      </c>
      <c r="G925" s="0" t="s">
        <v>198</v>
      </c>
      <c r="H925" s="0" t="s">
        <v>390</v>
      </c>
      <c r="I925" s="0" t="s">
        <v>35</v>
      </c>
      <c r="J925" s="0" t="s">
        <v>36</v>
      </c>
      <c r="K925" s="0" t="n">
        <v>4944415.6571242</v>
      </c>
      <c r="L925" s="0" t="n">
        <v>5815586.34</v>
      </c>
      <c r="M925" s="0" t="n">
        <v>6770980.61660337</v>
      </c>
      <c r="N925" s="0" t="n">
        <v>5768159.535</v>
      </c>
      <c r="O925" s="0" t="n">
        <v>5940080.28</v>
      </c>
      <c r="P925" s="0" t="n">
        <v>7039877.49</v>
      </c>
      <c r="Q925" s="0" t="n">
        <v>6493120.11</v>
      </c>
      <c r="S925" s="0" t="s">
        <v>303</v>
      </c>
    </row>
    <row r="926" customFormat="false" ht="14" hidden="true" customHeight="false" outlineLevel="0" collapsed="false">
      <c r="A926" s="0" t="str">
        <f aca="false">SUBSTITUTE(C926&amp;D926&amp;E926&amp;F926&amp;G926&amp;H926&amp;I926," ","")</f>
        <v>AgenteenlaEntidadCompradoraoBackOfficeAgenteprofesionalAgronomía,veterinariayafinesHoraextradiurnaPlatinoZona3NA</v>
      </c>
      <c r="B926" s="0" t="s">
        <v>1257</v>
      </c>
      <c r="C926" s="0" t="s">
        <v>196</v>
      </c>
      <c r="D926" s="0" t="s">
        <v>56</v>
      </c>
      <c r="E926" s="0" t="s">
        <v>705</v>
      </c>
      <c r="F926" s="0" t="s">
        <v>192</v>
      </c>
      <c r="G926" s="0" t="s">
        <v>198</v>
      </c>
      <c r="H926" s="0" t="s">
        <v>390</v>
      </c>
      <c r="I926" s="0" t="s">
        <v>35</v>
      </c>
      <c r="J926" s="0" t="s">
        <v>325</v>
      </c>
      <c r="K926" s="0" t="n">
        <v>25315.3334147536</v>
      </c>
      <c r="L926" s="0" t="n">
        <v>31693.77</v>
      </c>
      <c r="M926" s="0" t="n">
        <v>44081.9050560115</v>
      </c>
      <c r="N926" s="0" t="n">
        <v>23848.47</v>
      </c>
      <c r="O926" s="0" t="n">
        <v>24510.87</v>
      </c>
      <c r="P926" s="0" t="n">
        <v>34459.29</v>
      </c>
      <c r="Q926" s="0" t="n">
        <v>42047.91</v>
      </c>
      <c r="S926" s="0" t="s">
        <v>303</v>
      </c>
    </row>
    <row r="927" customFormat="false" ht="14" hidden="true" customHeight="false" outlineLevel="0" collapsed="false">
      <c r="A927" s="0" t="str">
        <f aca="false">SUBSTITUTE(C927&amp;D927&amp;E927&amp;F927&amp;G927&amp;H927&amp;I927," ","")</f>
        <v>AgenteenlaEntidadCompradoraoBackOfficeAgenteprofesionalAgronomía,veterinariayafinesHoraextranocturna PlatinoZona3NA</v>
      </c>
      <c r="B927" s="0" t="s">
        <v>1258</v>
      </c>
      <c r="C927" s="0" t="s">
        <v>196</v>
      </c>
      <c r="D927" s="0" t="s">
        <v>56</v>
      </c>
      <c r="E927" s="0" t="s">
        <v>705</v>
      </c>
      <c r="F927" s="0" t="s">
        <v>197</v>
      </c>
      <c r="G927" s="0" t="s">
        <v>198</v>
      </c>
      <c r="H927" s="0" t="s">
        <v>390</v>
      </c>
      <c r="I927" s="0" t="s">
        <v>35</v>
      </c>
      <c r="J927" s="0" t="s">
        <v>325</v>
      </c>
      <c r="K927" s="0" t="n">
        <v>34742.5364348924</v>
      </c>
      <c r="L927" s="0" t="n">
        <v>44370.45</v>
      </c>
      <c r="M927" s="0" t="n">
        <v>61714.6670784161</v>
      </c>
      <c r="N927" s="0" t="n">
        <v>33388.065</v>
      </c>
      <c r="O927" s="0" t="n">
        <v>34035.975</v>
      </c>
      <c r="P927" s="0" t="n">
        <v>43550.73</v>
      </c>
      <c r="Q927" s="0" t="n">
        <v>58361.58</v>
      </c>
      <c r="S927" s="0" t="s">
        <v>303</v>
      </c>
    </row>
    <row r="928" customFormat="false" ht="14" hidden="true" customHeight="false" outlineLevel="0" collapsed="false">
      <c r="A928" s="0" t="str">
        <f aca="false">SUBSTITUTE(C928&amp;D928&amp;E928&amp;F928&amp;G928&amp;H928&amp;I928," ","")</f>
        <v>AgenteenlaEntidadCompradoraoBackOfficeAgenteprofesionalAgronomía,veterinariayafinesHoraextradominicalyfestivoPlatinoZona3NA</v>
      </c>
      <c r="B928" s="0" t="s">
        <v>1259</v>
      </c>
      <c r="C928" s="0" t="s">
        <v>196</v>
      </c>
      <c r="D928" s="0" t="s">
        <v>56</v>
      </c>
      <c r="E928" s="0" t="s">
        <v>705</v>
      </c>
      <c r="F928" s="0" t="s">
        <v>194</v>
      </c>
      <c r="G928" s="0" t="s">
        <v>198</v>
      </c>
      <c r="H928" s="0" t="s">
        <v>390</v>
      </c>
      <c r="I928" s="0" t="s">
        <v>35</v>
      </c>
      <c r="J928" s="0" t="s">
        <v>325</v>
      </c>
      <c r="K928" s="0" t="n">
        <v>44169.7394550313</v>
      </c>
      <c r="L928" s="0" t="n">
        <v>50709.825</v>
      </c>
      <c r="M928" s="0" t="n">
        <v>70531.0480896184</v>
      </c>
      <c r="N928" s="0" t="n">
        <v>47697.975</v>
      </c>
      <c r="O928" s="0" t="n">
        <v>38799.045</v>
      </c>
      <c r="P928" s="0" t="n">
        <v>48095.415</v>
      </c>
      <c r="Q928" s="0" t="n">
        <v>64971.09</v>
      </c>
      <c r="S928" s="0" t="s">
        <v>303</v>
      </c>
    </row>
    <row r="929" customFormat="false" ht="14" hidden="true" customHeight="false" outlineLevel="0" collapsed="false">
      <c r="A929" s="0" t="str">
        <f aca="false">SUBSTITUTE(C929&amp;D929&amp;E929&amp;F929&amp;G929&amp;H929&amp;I929," ","")</f>
        <v>AgenteenlaEntidadCompradoraoBackOfficeAgenteprofesionalAgronomía,veterinariayafinesServicio7x24PlatinoZona3NA</v>
      </c>
      <c r="B929" s="0" t="s">
        <v>1260</v>
      </c>
      <c r="C929" s="0" t="s">
        <v>196</v>
      </c>
      <c r="D929" s="0" t="s">
        <v>56</v>
      </c>
      <c r="E929" s="0" t="s">
        <v>705</v>
      </c>
      <c r="F929" s="0" t="s">
        <v>55</v>
      </c>
      <c r="G929" s="0" t="s">
        <v>198</v>
      </c>
      <c r="H929" s="0" t="s">
        <v>390</v>
      </c>
      <c r="I929" s="0" t="s">
        <v>35</v>
      </c>
      <c r="J929" s="0" t="s">
        <v>305</v>
      </c>
      <c r="K929" s="0" t="n">
        <v>16257059.2812908</v>
      </c>
      <c r="L929" s="0" t="n">
        <v>25986294.585</v>
      </c>
      <c r="M929" s="0" t="n">
        <v>27253196.9818285</v>
      </c>
      <c r="N929" s="0" t="n">
        <v>21797634.06</v>
      </c>
      <c r="O929" s="0" t="n">
        <v>21878465.49</v>
      </c>
      <c r="P929" s="0" t="n">
        <v>35099448.885</v>
      </c>
      <c r="Q929" s="0" t="n">
        <v>26870922.54</v>
      </c>
      <c r="S929" s="0" t="s">
        <v>303</v>
      </c>
    </row>
    <row r="930" customFormat="false" ht="14" hidden="true" customHeight="false" outlineLevel="0" collapsed="false">
      <c r="A930" s="0" t="str">
        <f aca="false">SUBSTITUTE(C930&amp;D930&amp;E930&amp;F930&amp;G930&amp;H930&amp;I930," ","")</f>
        <v>AgenteenlaEntidadCompradoraoBackOfficeAgenteprofesionalCienciasdelaeducaciónyafinesJornadaOrdinariaPlataZona1NA</v>
      </c>
      <c r="B930" s="0" t="s">
        <v>1261</v>
      </c>
      <c r="C930" s="0" t="s">
        <v>196</v>
      </c>
      <c r="D930" s="0" t="s">
        <v>56</v>
      </c>
      <c r="E930" s="0" t="s">
        <v>721</v>
      </c>
      <c r="F930" s="0" t="s">
        <v>53</v>
      </c>
      <c r="G930" s="0" t="s">
        <v>195</v>
      </c>
      <c r="H930" s="0" t="s">
        <v>379</v>
      </c>
      <c r="I930" s="0" t="s">
        <v>35</v>
      </c>
      <c r="J930" s="0" t="s">
        <v>36</v>
      </c>
      <c r="K930" s="0" t="n">
        <v>4944415.6571242</v>
      </c>
      <c r="L930" s="0" t="n">
        <v>5274907.515</v>
      </c>
      <c r="M930" s="0" t="n">
        <v>6394082.16869892</v>
      </c>
      <c r="N930" s="0" t="n">
        <v>5682167.595</v>
      </c>
      <c r="O930" s="0" t="n">
        <v>5940080.28</v>
      </c>
      <c r="P930" s="0" t="n">
        <v>6321577.14</v>
      </c>
      <c r="Q930" s="0" t="n">
        <v>5849963.865</v>
      </c>
      <c r="S930" s="0" t="s">
        <v>303</v>
      </c>
    </row>
    <row r="931" customFormat="false" ht="14" hidden="true" customHeight="false" outlineLevel="0" collapsed="false">
      <c r="A931" s="0" t="str">
        <f aca="false">SUBSTITUTE(C931&amp;D931&amp;E931&amp;F931&amp;G931&amp;H931&amp;I931," ","")</f>
        <v>AgenteenlaEntidadCompradoraoBackOfficeAgenteprofesionalCienciasdelaeducaciónyafinesHoraextradiurnaPlataZona1NA</v>
      </c>
      <c r="B931" s="0" t="s">
        <v>1262</v>
      </c>
      <c r="C931" s="0" t="s">
        <v>196</v>
      </c>
      <c r="D931" s="0" t="s">
        <v>56</v>
      </c>
      <c r="E931" s="0" t="s">
        <v>721</v>
      </c>
      <c r="F931" s="0" t="s">
        <v>192</v>
      </c>
      <c r="G931" s="0" t="s">
        <v>195</v>
      </c>
      <c r="H931" s="0" t="s">
        <v>379</v>
      </c>
      <c r="I931" s="0" t="s">
        <v>35</v>
      </c>
      <c r="J931" s="0" t="s">
        <v>325</v>
      </c>
      <c r="K931" s="0" t="n">
        <v>25315.3334147536</v>
      </c>
      <c r="L931" s="0" t="n">
        <v>28746.09</v>
      </c>
      <c r="M931" s="0" t="n">
        <v>41628.1391191336</v>
      </c>
      <c r="N931" s="0" t="n">
        <v>23848.47</v>
      </c>
      <c r="O931" s="0" t="n">
        <v>24510.87</v>
      </c>
      <c r="P931" s="0" t="n">
        <v>30943.395</v>
      </c>
      <c r="Q931" s="0" t="n">
        <v>37883.07</v>
      </c>
      <c r="S931" s="0" t="s">
        <v>303</v>
      </c>
    </row>
    <row r="932" customFormat="false" ht="14" hidden="true" customHeight="false" outlineLevel="0" collapsed="false">
      <c r="A932" s="0" t="str">
        <f aca="false">SUBSTITUTE(C932&amp;D932&amp;E932&amp;F932&amp;G932&amp;H932&amp;I932," ","")</f>
        <v>AgenteenlaEntidadCompradoraoBackOfficeAgenteprofesionalCienciasdelaeducaciónyafinesHoraextranocturna PlataZona1NA</v>
      </c>
      <c r="B932" s="0" t="s">
        <v>1263</v>
      </c>
      <c r="C932" s="0" t="s">
        <v>196</v>
      </c>
      <c r="D932" s="0" t="s">
        <v>56</v>
      </c>
      <c r="E932" s="0" t="s">
        <v>721</v>
      </c>
      <c r="F932" s="0" t="s">
        <v>197</v>
      </c>
      <c r="G932" s="0" t="s">
        <v>195</v>
      </c>
      <c r="H932" s="0" t="s">
        <v>379</v>
      </c>
      <c r="I932" s="0" t="s">
        <v>35</v>
      </c>
      <c r="J932" s="0" t="s">
        <v>325</v>
      </c>
      <c r="K932" s="0" t="n">
        <v>34742.5364348924</v>
      </c>
      <c r="L932" s="0" t="n">
        <v>40244.94</v>
      </c>
      <c r="M932" s="0" t="n">
        <v>58279.394766787</v>
      </c>
      <c r="N932" s="0" t="n">
        <v>33388.065</v>
      </c>
      <c r="O932" s="0" t="n">
        <v>34035.975</v>
      </c>
      <c r="P932" s="0" t="n">
        <v>39107.475</v>
      </c>
      <c r="Q932" s="0" t="n">
        <v>52580.07</v>
      </c>
      <c r="S932" s="0" t="s">
        <v>303</v>
      </c>
    </row>
    <row r="933" customFormat="false" ht="14" hidden="true" customHeight="false" outlineLevel="0" collapsed="false">
      <c r="A933" s="0" t="str">
        <f aca="false">SUBSTITUTE(C933&amp;D933&amp;E933&amp;F933&amp;G933&amp;H933&amp;I933," ","")</f>
        <v>AgenteenlaEntidadCompradoraoBackOfficeAgenteprofesionalCienciasdelaeducaciónyafinesHoraextradominicalyfestivoPlataZona1NA</v>
      </c>
      <c r="B933" s="0" t="s">
        <v>1264</v>
      </c>
      <c r="C933" s="0" t="s">
        <v>196</v>
      </c>
      <c r="D933" s="0" t="s">
        <v>56</v>
      </c>
      <c r="E933" s="0" t="s">
        <v>721</v>
      </c>
      <c r="F933" s="0" t="s">
        <v>194</v>
      </c>
      <c r="G933" s="0" t="s">
        <v>195</v>
      </c>
      <c r="H933" s="0" t="s">
        <v>379</v>
      </c>
      <c r="I933" s="0" t="s">
        <v>35</v>
      </c>
      <c r="J933" s="0" t="s">
        <v>325</v>
      </c>
      <c r="K933" s="0" t="n">
        <v>44169.7394550313</v>
      </c>
      <c r="L933" s="0" t="n">
        <v>45994.365</v>
      </c>
      <c r="M933" s="0" t="n">
        <v>66605.0225906138</v>
      </c>
      <c r="N933" s="0" t="n">
        <v>47697.975</v>
      </c>
      <c r="O933" s="0" t="n">
        <v>38799.045</v>
      </c>
      <c r="P933" s="0" t="n">
        <v>43188.48</v>
      </c>
      <c r="Q933" s="0" t="n">
        <v>58535.46</v>
      </c>
      <c r="S933" s="0" t="s">
        <v>303</v>
      </c>
    </row>
    <row r="934" customFormat="false" ht="14" hidden="true" customHeight="false" outlineLevel="0" collapsed="false">
      <c r="A934" s="0" t="str">
        <f aca="false">SUBSTITUTE(C934&amp;D934&amp;E934&amp;F934&amp;G934&amp;H934&amp;I934," ","")</f>
        <v>AgenteenlaEntidadCompradoraoBackOfficeAgenteprofesionalCienciasdelaeducaciónyafinesServicio7x24PlataZona1NA</v>
      </c>
      <c r="B934" s="0" t="s">
        <v>1265</v>
      </c>
      <c r="C934" s="0" t="s">
        <v>196</v>
      </c>
      <c r="D934" s="0" t="s">
        <v>56</v>
      </c>
      <c r="E934" s="0" t="s">
        <v>721</v>
      </c>
      <c r="F934" s="0" t="s">
        <v>55</v>
      </c>
      <c r="G934" s="0" t="s">
        <v>195</v>
      </c>
      <c r="H934" s="0" t="s">
        <v>379</v>
      </c>
      <c r="I934" s="0" t="s">
        <v>35</v>
      </c>
      <c r="J934" s="0" t="s">
        <v>305</v>
      </c>
      <c r="K934" s="0" t="n">
        <v>16257059.2812908</v>
      </c>
      <c r="L934" s="0" t="n">
        <v>23570334.45</v>
      </c>
      <c r="M934" s="0" t="n">
        <v>25736180.7290132</v>
      </c>
      <c r="N934" s="0" t="n">
        <v>21535576.2</v>
      </c>
      <c r="O934" s="0" t="n">
        <v>21878465.49</v>
      </c>
      <c r="P934" s="0" t="n">
        <v>31518143.955</v>
      </c>
      <c r="Q934" s="0" t="n">
        <v>24209306.19</v>
      </c>
      <c r="S934" s="0" t="s">
        <v>303</v>
      </c>
    </row>
    <row r="935" customFormat="false" ht="14" hidden="true" customHeight="false" outlineLevel="0" collapsed="false">
      <c r="A935" s="0" t="str">
        <f aca="false">SUBSTITUTE(C935&amp;D935&amp;E935&amp;F935&amp;G935&amp;H935&amp;I935," ","")</f>
        <v>AgenteenlaEntidadCompradoraoBackOfficeAgenteprofesionalCienciasdelaeducaciónyafinesJornadaOrdinariaOroZona1NA</v>
      </c>
      <c r="B935" s="0" t="s">
        <v>1266</v>
      </c>
      <c r="C935" s="0" t="s">
        <v>196</v>
      </c>
      <c r="D935" s="0" t="s">
        <v>56</v>
      </c>
      <c r="E935" s="0" t="s">
        <v>721</v>
      </c>
      <c r="F935" s="0" t="s">
        <v>53</v>
      </c>
      <c r="G935" s="0" t="s">
        <v>54</v>
      </c>
      <c r="H935" s="0" t="s">
        <v>379</v>
      </c>
      <c r="I935" s="0" t="s">
        <v>35</v>
      </c>
      <c r="J935" s="0" t="s">
        <v>36</v>
      </c>
      <c r="K935" s="0" t="n">
        <v>4944415.6571242</v>
      </c>
      <c r="L935" s="0" t="n">
        <v>5380406.1</v>
      </c>
      <c r="M935" s="0" t="n">
        <v>6577136.33900235</v>
      </c>
      <c r="N935" s="0" t="n">
        <v>5702641.965</v>
      </c>
      <c r="O935" s="0" t="n">
        <v>5940080.28</v>
      </c>
      <c r="P935" s="0" t="n">
        <v>6454662.615</v>
      </c>
      <c r="Q935" s="0" t="n">
        <v>6109308.99</v>
      </c>
      <c r="S935" s="0" t="s">
        <v>303</v>
      </c>
    </row>
    <row r="936" customFormat="false" ht="14" hidden="true" customHeight="false" outlineLevel="0" collapsed="false">
      <c r="A936" s="0" t="str">
        <f aca="false">SUBSTITUTE(C936&amp;D936&amp;E936&amp;F936&amp;G936&amp;H936&amp;I936," ","")</f>
        <v>AgenteenlaEntidadCompradoraoBackOfficeAgenteprofesionalCienciasdelaeducaciónyafinesHoraextradiurnaOroZona1NA</v>
      </c>
      <c r="B936" s="0" t="s">
        <v>1267</v>
      </c>
      <c r="C936" s="0" t="s">
        <v>196</v>
      </c>
      <c r="D936" s="0" t="s">
        <v>56</v>
      </c>
      <c r="E936" s="0" t="s">
        <v>721</v>
      </c>
      <c r="F936" s="0" t="s">
        <v>192</v>
      </c>
      <c r="G936" s="0" t="s">
        <v>54</v>
      </c>
      <c r="H936" s="0" t="s">
        <v>379</v>
      </c>
      <c r="I936" s="0" t="s">
        <v>35</v>
      </c>
      <c r="J936" s="0" t="s">
        <v>325</v>
      </c>
      <c r="K936" s="0" t="n">
        <v>25315.3334147536</v>
      </c>
      <c r="L936" s="0" t="n">
        <v>29321.55</v>
      </c>
      <c r="M936" s="0" t="n">
        <v>42819.8980403799</v>
      </c>
      <c r="N936" s="0" t="n">
        <v>23848.47</v>
      </c>
      <c r="O936" s="0" t="n">
        <v>24510.87</v>
      </c>
      <c r="P936" s="0" t="n">
        <v>31594.41</v>
      </c>
      <c r="Q936" s="0" t="n">
        <v>39562.875</v>
      </c>
      <c r="S936" s="0" t="s">
        <v>303</v>
      </c>
    </row>
    <row r="937" customFormat="false" ht="14" hidden="true" customHeight="false" outlineLevel="0" collapsed="false">
      <c r="A937" s="0" t="str">
        <f aca="false">SUBSTITUTE(C937&amp;D937&amp;E937&amp;F937&amp;G937&amp;H937&amp;I937," ","")</f>
        <v>AgenteenlaEntidadCompradoraoBackOfficeAgenteprofesionalCienciasdelaeducaciónyafinesHoraextranocturna OroZona1NA</v>
      </c>
      <c r="B937" s="0" t="s">
        <v>1268</v>
      </c>
      <c r="C937" s="0" t="s">
        <v>196</v>
      </c>
      <c r="D937" s="0" t="s">
        <v>56</v>
      </c>
      <c r="E937" s="0" t="s">
        <v>721</v>
      </c>
      <c r="F937" s="0" t="s">
        <v>197</v>
      </c>
      <c r="G937" s="0" t="s">
        <v>54</v>
      </c>
      <c r="H937" s="0" t="s">
        <v>379</v>
      </c>
      <c r="I937" s="0" t="s">
        <v>35</v>
      </c>
      <c r="J937" s="0" t="s">
        <v>325</v>
      </c>
      <c r="K937" s="0" t="n">
        <v>34742.5364348924</v>
      </c>
      <c r="L937" s="0" t="n">
        <v>41050.17</v>
      </c>
      <c r="M937" s="0" t="n">
        <v>59947.8572565319</v>
      </c>
      <c r="N937" s="0" t="n">
        <v>33388.065</v>
      </c>
      <c r="O937" s="0" t="n">
        <v>34035.975</v>
      </c>
      <c r="P937" s="0" t="n">
        <v>39930.3</v>
      </c>
      <c r="Q937" s="0" t="n">
        <v>54911.925</v>
      </c>
      <c r="S937" s="0" t="s">
        <v>303</v>
      </c>
    </row>
    <row r="938" customFormat="false" ht="14" hidden="true" customHeight="false" outlineLevel="0" collapsed="false">
      <c r="A938" s="0" t="str">
        <f aca="false">SUBSTITUTE(C938&amp;D938&amp;E938&amp;F938&amp;G938&amp;H938&amp;I938," ","")</f>
        <v>AgenteenlaEntidadCompradoraoBackOfficeAgenteprofesionalCienciasdelaeducaciónyafinesHoraextradominicalyfestivoOroZona1NA</v>
      </c>
      <c r="B938" s="0" t="s">
        <v>1269</v>
      </c>
      <c r="C938" s="0" t="s">
        <v>196</v>
      </c>
      <c r="D938" s="0" t="s">
        <v>56</v>
      </c>
      <c r="E938" s="0" t="s">
        <v>721</v>
      </c>
      <c r="F938" s="0" t="s">
        <v>194</v>
      </c>
      <c r="G938" s="0" t="s">
        <v>54</v>
      </c>
      <c r="H938" s="0" t="s">
        <v>379</v>
      </c>
      <c r="I938" s="0" t="s">
        <v>35</v>
      </c>
      <c r="J938" s="0" t="s">
        <v>325</v>
      </c>
      <c r="K938" s="0" t="n">
        <v>44169.7394550313</v>
      </c>
      <c r="L938" s="0" t="n">
        <v>46914.48</v>
      </c>
      <c r="M938" s="0" t="n">
        <v>68511.8368646079</v>
      </c>
      <c r="N938" s="0" t="n">
        <v>47697.975</v>
      </c>
      <c r="O938" s="0" t="n">
        <v>38799.045</v>
      </c>
      <c r="P938" s="0" t="n">
        <v>44097.21</v>
      </c>
      <c r="Q938" s="0" t="n">
        <v>61131.24</v>
      </c>
      <c r="S938" s="0" t="s">
        <v>303</v>
      </c>
    </row>
    <row r="939" customFormat="false" ht="14" hidden="true" customHeight="false" outlineLevel="0" collapsed="false">
      <c r="A939" s="0" t="str">
        <f aca="false">SUBSTITUTE(C939&amp;D939&amp;E939&amp;F939&amp;G939&amp;H939&amp;I939," ","")</f>
        <v>AgenteenlaEntidadCompradoraoBackOfficeAgenteprofesionalCienciasdelaeducaciónyafinesServicio7x24OroZona1NA</v>
      </c>
      <c r="B939" s="0" t="s">
        <v>1270</v>
      </c>
      <c r="C939" s="0" t="s">
        <v>196</v>
      </c>
      <c r="D939" s="0" t="s">
        <v>56</v>
      </c>
      <c r="E939" s="0" t="s">
        <v>721</v>
      </c>
      <c r="F939" s="0" t="s">
        <v>55</v>
      </c>
      <c r="G939" s="0" t="s">
        <v>54</v>
      </c>
      <c r="H939" s="0" t="s">
        <v>379</v>
      </c>
      <c r="I939" s="0" t="s">
        <v>35</v>
      </c>
      <c r="J939" s="0" t="s">
        <v>305</v>
      </c>
      <c r="K939" s="0" t="n">
        <v>16257059.2812908</v>
      </c>
      <c r="L939" s="0" t="n">
        <v>19415017.485</v>
      </c>
      <c r="M939" s="0" t="n">
        <v>26472973.7644845</v>
      </c>
      <c r="N939" s="0" t="n">
        <v>21597971.175</v>
      </c>
      <c r="O939" s="0" t="n">
        <v>21878465.49</v>
      </c>
      <c r="P939" s="0" t="n">
        <v>32181684.525</v>
      </c>
      <c r="Q939" s="0" t="n">
        <v>25282572.21</v>
      </c>
      <c r="S939" s="0" t="s">
        <v>303</v>
      </c>
    </row>
    <row r="940" customFormat="false" ht="14" hidden="true" customHeight="false" outlineLevel="0" collapsed="false">
      <c r="A940" s="0" t="str">
        <f aca="false">SUBSTITUTE(C940&amp;D940&amp;E940&amp;F940&amp;G940&amp;H940&amp;I940," ","")</f>
        <v>AgenteenlaEntidadCompradoraoBackOfficeAgenteprofesionalCienciasdelaeducaciónyafinesJornadaOrdinariaPlatinoZona1NA</v>
      </c>
      <c r="B940" s="0" t="s">
        <v>1271</v>
      </c>
      <c r="C940" s="0" t="s">
        <v>196</v>
      </c>
      <c r="D940" s="0" t="s">
        <v>56</v>
      </c>
      <c r="E940" s="0" t="s">
        <v>721</v>
      </c>
      <c r="F940" s="0" t="s">
        <v>53</v>
      </c>
      <c r="G940" s="0" t="s">
        <v>198</v>
      </c>
      <c r="H940" s="0" t="s">
        <v>379</v>
      </c>
      <c r="I940" s="0" t="s">
        <v>35</v>
      </c>
      <c r="J940" s="0" t="s">
        <v>36</v>
      </c>
      <c r="K940" s="0" t="n">
        <v>4944415.6571242</v>
      </c>
      <c r="L940" s="0" t="n">
        <v>5538653.46</v>
      </c>
      <c r="M940" s="0" t="n">
        <v>6770980.61660337</v>
      </c>
      <c r="N940" s="0" t="n">
        <v>5723116.335</v>
      </c>
      <c r="O940" s="0" t="n">
        <v>5940080.28</v>
      </c>
      <c r="P940" s="0" t="n">
        <v>6593472.675</v>
      </c>
      <c r="Q940" s="0" t="n">
        <v>6493120.11</v>
      </c>
      <c r="S940" s="0" t="s">
        <v>303</v>
      </c>
    </row>
    <row r="941" customFormat="false" ht="14" hidden="true" customHeight="false" outlineLevel="0" collapsed="false">
      <c r="A941" s="0" t="str">
        <f aca="false">SUBSTITUTE(C941&amp;D941&amp;E941&amp;F941&amp;G941&amp;H941&amp;I941," ","")</f>
        <v>AgenteenlaEntidadCompradoraoBackOfficeAgenteprofesionalCienciasdelaeducaciónyafinesHoraextradiurnaPlatinoZona1NA</v>
      </c>
      <c r="B941" s="0" t="s">
        <v>1272</v>
      </c>
      <c r="C941" s="0" t="s">
        <v>196</v>
      </c>
      <c r="D941" s="0" t="s">
        <v>56</v>
      </c>
      <c r="E941" s="0" t="s">
        <v>721</v>
      </c>
      <c r="F941" s="0" t="s">
        <v>192</v>
      </c>
      <c r="G941" s="0" t="s">
        <v>198</v>
      </c>
      <c r="H941" s="0" t="s">
        <v>379</v>
      </c>
      <c r="I941" s="0" t="s">
        <v>35</v>
      </c>
      <c r="J941" s="0" t="s">
        <v>325</v>
      </c>
      <c r="K941" s="0" t="n">
        <v>25315.3334147536</v>
      </c>
      <c r="L941" s="0" t="n">
        <v>30183.705</v>
      </c>
      <c r="M941" s="0" t="n">
        <v>44081.9050560115</v>
      </c>
      <c r="N941" s="0" t="n">
        <v>23848.47</v>
      </c>
      <c r="O941" s="0" t="n">
        <v>24510.87</v>
      </c>
      <c r="P941" s="0" t="n">
        <v>32274.405</v>
      </c>
      <c r="Q941" s="0" t="n">
        <v>42047.91</v>
      </c>
      <c r="S941" s="0" t="s">
        <v>303</v>
      </c>
    </row>
    <row r="942" customFormat="false" ht="14" hidden="true" customHeight="false" outlineLevel="0" collapsed="false">
      <c r="A942" s="0" t="str">
        <f aca="false">SUBSTITUTE(C942&amp;D942&amp;E942&amp;F942&amp;G942&amp;H942&amp;I942," ","")</f>
        <v>AgenteenlaEntidadCompradoraoBackOfficeAgenteprofesionalCienciasdelaeducaciónyafinesHoraextranocturna PlatinoZona1NA</v>
      </c>
      <c r="B942" s="0" t="s">
        <v>1273</v>
      </c>
      <c r="C942" s="0" t="s">
        <v>196</v>
      </c>
      <c r="D942" s="0" t="s">
        <v>56</v>
      </c>
      <c r="E942" s="0" t="s">
        <v>721</v>
      </c>
      <c r="F942" s="0" t="s">
        <v>197</v>
      </c>
      <c r="G942" s="0" t="s">
        <v>198</v>
      </c>
      <c r="H942" s="0" t="s">
        <v>379</v>
      </c>
      <c r="I942" s="0" t="s">
        <v>35</v>
      </c>
      <c r="J942" s="0" t="s">
        <v>325</v>
      </c>
      <c r="K942" s="0" t="n">
        <v>34742.5364348924</v>
      </c>
      <c r="L942" s="0" t="n">
        <v>42256.98</v>
      </c>
      <c r="M942" s="0" t="n">
        <v>61714.6670784161</v>
      </c>
      <c r="N942" s="0" t="n">
        <v>33388.065</v>
      </c>
      <c r="O942" s="0" t="n">
        <v>34035.975</v>
      </c>
      <c r="P942" s="0" t="n">
        <v>40789.35</v>
      </c>
      <c r="Q942" s="0" t="n">
        <v>58361.58</v>
      </c>
      <c r="S942" s="0" t="s">
        <v>303</v>
      </c>
    </row>
    <row r="943" customFormat="false" ht="14" hidden="true" customHeight="false" outlineLevel="0" collapsed="false">
      <c r="A943" s="0" t="str">
        <f aca="false">SUBSTITUTE(C943&amp;D943&amp;E943&amp;F943&amp;G943&amp;H943&amp;I943," ","")</f>
        <v>AgenteenlaEntidadCompradoraoBackOfficeAgenteprofesionalCienciasdelaeducaciónyafinesHoraextradominicalyfestivoPlatinoZona1NA</v>
      </c>
      <c r="B943" s="0" t="s">
        <v>1274</v>
      </c>
      <c r="C943" s="0" t="s">
        <v>196</v>
      </c>
      <c r="D943" s="0" t="s">
        <v>56</v>
      </c>
      <c r="E943" s="0" t="s">
        <v>721</v>
      </c>
      <c r="F943" s="0" t="s">
        <v>194</v>
      </c>
      <c r="G943" s="0" t="s">
        <v>198</v>
      </c>
      <c r="H943" s="0" t="s">
        <v>379</v>
      </c>
      <c r="I943" s="0" t="s">
        <v>35</v>
      </c>
      <c r="J943" s="0" t="s">
        <v>325</v>
      </c>
      <c r="K943" s="0" t="n">
        <v>44169.7394550313</v>
      </c>
      <c r="L943" s="0" t="n">
        <v>48294.135</v>
      </c>
      <c r="M943" s="0" t="n">
        <v>70531.0480896184</v>
      </c>
      <c r="N943" s="0" t="n">
        <v>47697.975</v>
      </c>
      <c r="O943" s="0" t="n">
        <v>38799.045</v>
      </c>
      <c r="P943" s="0" t="n">
        <v>45046.305</v>
      </c>
      <c r="Q943" s="0" t="n">
        <v>64971.09</v>
      </c>
      <c r="S943" s="0" t="s">
        <v>303</v>
      </c>
    </row>
    <row r="944" customFormat="false" ht="14" hidden="true" customHeight="false" outlineLevel="0" collapsed="false">
      <c r="A944" s="0" t="str">
        <f aca="false">SUBSTITUTE(C944&amp;D944&amp;E944&amp;F944&amp;G944&amp;H944&amp;I944," ","")</f>
        <v>AgenteenlaEntidadCompradoraoBackOfficeAgenteprofesionalCienciasdelaeducaciónyafinesServicio7x24PlatinoZona1NA</v>
      </c>
      <c r="B944" s="0" t="s">
        <v>1275</v>
      </c>
      <c r="C944" s="0" t="s">
        <v>196</v>
      </c>
      <c r="D944" s="0" t="s">
        <v>56</v>
      </c>
      <c r="E944" s="0" t="s">
        <v>721</v>
      </c>
      <c r="F944" s="0" t="s">
        <v>55</v>
      </c>
      <c r="G944" s="0" t="s">
        <v>198</v>
      </c>
      <c r="H944" s="0" t="s">
        <v>379</v>
      </c>
      <c r="I944" s="0" t="s">
        <v>35</v>
      </c>
      <c r="J944" s="0" t="s">
        <v>305</v>
      </c>
      <c r="K944" s="0" t="n">
        <v>16257059.2812908</v>
      </c>
      <c r="L944" s="0" t="n">
        <v>24748851.69</v>
      </c>
      <c r="M944" s="0" t="n">
        <v>27253196.9818285</v>
      </c>
      <c r="N944" s="0" t="n">
        <v>21660365.115</v>
      </c>
      <c r="O944" s="0" t="n">
        <v>21878465.49</v>
      </c>
      <c r="P944" s="0" t="n">
        <v>32873763.15</v>
      </c>
      <c r="Q944" s="0" t="n">
        <v>26870922.54</v>
      </c>
      <c r="S944" s="0" t="s">
        <v>303</v>
      </c>
    </row>
    <row r="945" customFormat="false" ht="14" hidden="true" customHeight="false" outlineLevel="0" collapsed="false">
      <c r="A945" s="0" t="str">
        <f aca="false">SUBSTITUTE(C945&amp;D945&amp;E945&amp;F945&amp;G945&amp;H945&amp;I945," ","")</f>
        <v>AgenteenlaEntidadCompradoraoBackOfficeAgenteprofesionalCienciasdelaeducaciónyafinesJornadaOrdinariaPlataZona2NA</v>
      </c>
      <c r="B945" s="0" t="s">
        <v>1276</v>
      </c>
      <c r="C945" s="0" t="s">
        <v>196</v>
      </c>
      <c r="D945" s="0" t="s">
        <v>56</v>
      </c>
      <c r="E945" s="0" t="s">
        <v>721</v>
      </c>
      <c r="F945" s="0" t="s">
        <v>53</v>
      </c>
      <c r="G945" s="0" t="s">
        <v>195</v>
      </c>
      <c r="H945" s="0" t="s">
        <v>385</v>
      </c>
      <c r="I945" s="0" t="s">
        <v>35</v>
      </c>
      <c r="J945" s="0" t="s">
        <v>36</v>
      </c>
      <c r="K945" s="0" t="n">
        <v>4944415.6571242</v>
      </c>
      <c r="L945" s="0" t="n">
        <v>5433154.875</v>
      </c>
      <c r="M945" s="0" t="n">
        <v>6394082.16869892</v>
      </c>
      <c r="N945" s="0" t="n">
        <v>5706736.425</v>
      </c>
      <c r="O945" s="0" t="n">
        <v>5940080.28</v>
      </c>
      <c r="P945" s="0" t="n">
        <v>6717965.58</v>
      </c>
      <c r="Q945" s="0" t="n">
        <v>5849963.865</v>
      </c>
      <c r="S945" s="0" t="s">
        <v>303</v>
      </c>
    </row>
    <row r="946" customFormat="false" ht="14" hidden="true" customHeight="false" outlineLevel="0" collapsed="false">
      <c r="A946" s="0" t="str">
        <f aca="false">SUBSTITUTE(C946&amp;D946&amp;E946&amp;F946&amp;G946&amp;H946&amp;I946," ","")</f>
        <v>AgenteenlaEntidadCompradoraoBackOfficeAgenteprofesionalCienciasdelaeducaciónyafinesHoraextradiurnaPlataZona2NA</v>
      </c>
      <c r="B946" s="0" t="s">
        <v>1277</v>
      </c>
      <c r="C946" s="0" t="s">
        <v>196</v>
      </c>
      <c r="D946" s="0" t="s">
        <v>56</v>
      </c>
      <c r="E946" s="0" t="s">
        <v>721</v>
      </c>
      <c r="F946" s="0" t="s">
        <v>192</v>
      </c>
      <c r="G946" s="0" t="s">
        <v>195</v>
      </c>
      <c r="H946" s="0" t="s">
        <v>385</v>
      </c>
      <c r="I946" s="0" t="s">
        <v>35</v>
      </c>
      <c r="J946" s="0" t="s">
        <v>325</v>
      </c>
      <c r="K946" s="0" t="n">
        <v>25315.3334147536</v>
      </c>
      <c r="L946" s="0" t="n">
        <v>29609.28</v>
      </c>
      <c r="M946" s="0" t="n">
        <v>41628.1391191336</v>
      </c>
      <c r="N946" s="0" t="n">
        <v>23848.47</v>
      </c>
      <c r="O946" s="0" t="n">
        <v>24510.87</v>
      </c>
      <c r="P946" s="0" t="n">
        <v>32884.02</v>
      </c>
      <c r="Q946" s="0" t="n">
        <v>37883.07</v>
      </c>
      <c r="S946" s="0" t="s">
        <v>303</v>
      </c>
    </row>
    <row r="947" customFormat="false" ht="14" hidden="true" customHeight="false" outlineLevel="0" collapsed="false">
      <c r="A947" s="0" t="str">
        <f aca="false">SUBSTITUTE(C947&amp;D947&amp;E947&amp;F947&amp;G947&amp;H947&amp;I947," ","")</f>
        <v>AgenteenlaEntidadCompradoraoBackOfficeAgenteprofesionalCienciasdelaeducaciónyafinesHoraextranocturna PlataZona2NA</v>
      </c>
      <c r="B947" s="0" t="s">
        <v>1278</v>
      </c>
      <c r="C947" s="0" t="s">
        <v>196</v>
      </c>
      <c r="D947" s="0" t="s">
        <v>56</v>
      </c>
      <c r="E947" s="0" t="s">
        <v>721</v>
      </c>
      <c r="F947" s="0" t="s">
        <v>197</v>
      </c>
      <c r="G947" s="0" t="s">
        <v>195</v>
      </c>
      <c r="H947" s="0" t="s">
        <v>385</v>
      </c>
      <c r="I947" s="0" t="s">
        <v>35</v>
      </c>
      <c r="J947" s="0" t="s">
        <v>325</v>
      </c>
      <c r="K947" s="0" t="n">
        <v>34742.5364348924</v>
      </c>
      <c r="L947" s="0" t="n">
        <v>41452.785</v>
      </c>
      <c r="M947" s="0" t="n">
        <v>58279.394766787</v>
      </c>
      <c r="N947" s="0" t="n">
        <v>33388.065</v>
      </c>
      <c r="O947" s="0" t="n">
        <v>34035.975</v>
      </c>
      <c r="P947" s="0" t="n">
        <v>41559.39</v>
      </c>
      <c r="Q947" s="0" t="n">
        <v>52580.07</v>
      </c>
      <c r="S947" s="0" t="s">
        <v>303</v>
      </c>
    </row>
    <row r="948" customFormat="false" ht="14" hidden="true" customHeight="false" outlineLevel="0" collapsed="false">
      <c r="A948" s="0" t="str">
        <f aca="false">SUBSTITUTE(C948&amp;D948&amp;E948&amp;F948&amp;G948&amp;H948&amp;I948," ","")</f>
        <v>AgenteenlaEntidadCompradoraoBackOfficeAgenteprofesionalCienciasdelaeducaciónyafinesHoraextradominicalyfestivoPlataZona2NA</v>
      </c>
      <c r="B948" s="0" t="s">
        <v>1279</v>
      </c>
      <c r="C948" s="0" t="s">
        <v>196</v>
      </c>
      <c r="D948" s="0" t="s">
        <v>56</v>
      </c>
      <c r="E948" s="0" t="s">
        <v>721</v>
      </c>
      <c r="F948" s="0" t="s">
        <v>194</v>
      </c>
      <c r="G948" s="0" t="s">
        <v>195</v>
      </c>
      <c r="H948" s="0" t="s">
        <v>385</v>
      </c>
      <c r="I948" s="0" t="s">
        <v>35</v>
      </c>
      <c r="J948" s="0" t="s">
        <v>325</v>
      </c>
      <c r="K948" s="0" t="n">
        <v>44169.7394550313</v>
      </c>
      <c r="L948" s="0" t="n">
        <v>47374.02</v>
      </c>
      <c r="M948" s="0" t="n">
        <v>66605.0225906138</v>
      </c>
      <c r="N948" s="0" t="n">
        <v>47697.975</v>
      </c>
      <c r="O948" s="0" t="n">
        <v>38799.045</v>
      </c>
      <c r="P948" s="0" t="n">
        <v>45896.04</v>
      </c>
      <c r="Q948" s="0" t="n">
        <v>58535.46</v>
      </c>
      <c r="S948" s="0" t="s">
        <v>303</v>
      </c>
    </row>
    <row r="949" customFormat="false" ht="14" hidden="true" customHeight="false" outlineLevel="0" collapsed="false">
      <c r="A949" s="0" t="str">
        <f aca="false">SUBSTITUTE(C949&amp;D949&amp;E949&amp;F949&amp;G949&amp;H949&amp;I949," ","")</f>
        <v>AgenteenlaEntidadCompradoraoBackOfficeAgenteprofesionalCienciasdelaeducaciónyafinesServicio7x24PlataZona2NA</v>
      </c>
      <c r="B949" s="0" t="s">
        <v>1280</v>
      </c>
      <c r="C949" s="0" t="s">
        <v>196</v>
      </c>
      <c r="D949" s="0" t="s">
        <v>56</v>
      </c>
      <c r="E949" s="0" t="s">
        <v>721</v>
      </c>
      <c r="F949" s="0" t="s">
        <v>55</v>
      </c>
      <c r="G949" s="0" t="s">
        <v>195</v>
      </c>
      <c r="H949" s="0" t="s">
        <v>385</v>
      </c>
      <c r="I949" s="0" t="s">
        <v>35</v>
      </c>
      <c r="J949" s="0" t="s">
        <v>305</v>
      </c>
      <c r="K949" s="0" t="n">
        <v>16257059.2812908</v>
      </c>
      <c r="L949" s="0" t="n">
        <v>24277445.415</v>
      </c>
      <c r="M949" s="0" t="n">
        <v>25736180.7290132</v>
      </c>
      <c r="N949" s="0" t="n">
        <v>21610450.17</v>
      </c>
      <c r="O949" s="0" t="n">
        <v>21878465.49</v>
      </c>
      <c r="P949" s="0" t="n">
        <v>33494457.825</v>
      </c>
      <c r="Q949" s="0" t="n">
        <v>24209306.19</v>
      </c>
      <c r="S949" s="0" t="s">
        <v>303</v>
      </c>
    </row>
    <row r="950" customFormat="false" ht="14" hidden="true" customHeight="false" outlineLevel="0" collapsed="false">
      <c r="A950" s="0" t="str">
        <f aca="false">SUBSTITUTE(C950&amp;D950&amp;E950&amp;F950&amp;G950&amp;H950&amp;I950," ","")</f>
        <v>AgenteenlaEntidadCompradoraoBackOfficeAgenteprofesionalCienciasdelaeducaciónyafinesJornadaOrdinariaOroZona2NA</v>
      </c>
      <c r="B950" s="0" t="s">
        <v>1281</v>
      </c>
      <c r="C950" s="0" t="s">
        <v>196</v>
      </c>
      <c r="D950" s="0" t="s">
        <v>56</v>
      </c>
      <c r="E950" s="0" t="s">
        <v>721</v>
      </c>
      <c r="F950" s="0" t="s">
        <v>53</v>
      </c>
      <c r="G950" s="0" t="s">
        <v>54</v>
      </c>
      <c r="H950" s="0" t="s">
        <v>385</v>
      </c>
      <c r="I950" s="0" t="s">
        <v>35</v>
      </c>
      <c r="J950" s="0" t="s">
        <v>36</v>
      </c>
      <c r="K950" s="0" t="n">
        <v>4944415.6571242</v>
      </c>
      <c r="L950" s="0" t="n">
        <v>5541818.49</v>
      </c>
      <c r="M950" s="0" t="n">
        <v>6577136.33900235</v>
      </c>
      <c r="N950" s="0" t="n">
        <v>5728439.34</v>
      </c>
      <c r="O950" s="0" t="n">
        <v>5940080.28</v>
      </c>
      <c r="P950" s="0" t="n">
        <v>6859396.26</v>
      </c>
      <c r="Q950" s="0" t="n">
        <v>6109308.99</v>
      </c>
      <c r="S950" s="0" t="s">
        <v>303</v>
      </c>
    </row>
    <row r="951" customFormat="false" ht="14" hidden="true" customHeight="false" outlineLevel="0" collapsed="false">
      <c r="A951" s="0" t="str">
        <f aca="false">SUBSTITUTE(C951&amp;D951&amp;E951&amp;F951&amp;G951&amp;H951&amp;I951," ","")</f>
        <v>AgenteenlaEntidadCompradoraoBackOfficeAgenteprofesionalCienciasdelaeducaciónyafinesHoraextradiurnaOroZona2NA</v>
      </c>
      <c r="B951" s="0" t="s">
        <v>1282</v>
      </c>
      <c r="C951" s="0" t="s">
        <v>196</v>
      </c>
      <c r="D951" s="0" t="s">
        <v>56</v>
      </c>
      <c r="E951" s="0" t="s">
        <v>721</v>
      </c>
      <c r="F951" s="0" t="s">
        <v>192</v>
      </c>
      <c r="G951" s="0" t="s">
        <v>54</v>
      </c>
      <c r="H951" s="0" t="s">
        <v>385</v>
      </c>
      <c r="I951" s="0" t="s">
        <v>35</v>
      </c>
      <c r="J951" s="0" t="s">
        <v>325</v>
      </c>
      <c r="K951" s="0" t="n">
        <v>25315.3334147536</v>
      </c>
      <c r="L951" s="0" t="n">
        <v>30201.3</v>
      </c>
      <c r="M951" s="0" t="n">
        <v>42819.8980403799</v>
      </c>
      <c r="N951" s="0" t="n">
        <v>23848.47</v>
      </c>
      <c r="O951" s="0" t="n">
        <v>24510.87</v>
      </c>
      <c r="P951" s="0" t="n">
        <v>33575.4</v>
      </c>
      <c r="Q951" s="0" t="n">
        <v>39562.875</v>
      </c>
      <c r="S951" s="0" t="s">
        <v>303</v>
      </c>
    </row>
    <row r="952" customFormat="false" ht="14" hidden="true" customHeight="false" outlineLevel="0" collapsed="false">
      <c r="A952" s="0" t="str">
        <f aca="false">SUBSTITUTE(C952&amp;D952&amp;E952&amp;F952&amp;G952&amp;H952&amp;I952," ","")</f>
        <v>AgenteenlaEntidadCompradoraoBackOfficeAgenteprofesionalCienciasdelaeducaciónyafinesHoraextranocturna OroZona2NA</v>
      </c>
      <c r="B952" s="0" t="s">
        <v>1283</v>
      </c>
      <c r="C952" s="0" t="s">
        <v>196</v>
      </c>
      <c r="D952" s="0" t="s">
        <v>56</v>
      </c>
      <c r="E952" s="0" t="s">
        <v>721</v>
      </c>
      <c r="F952" s="0" t="s">
        <v>197</v>
      </c>
      <c r="G952" s="0" t="s">
        <v>54</v>
      </c>
      <c r="H952" s="0" t="s">
        <v>385</v>
      </c>
      <c r="I952" s="0" t="s">
        <v>35</v>
      </c>
      <c r="J952" s="0" t="s">
        <v>325</v>
      </c>
      <c r="K952" s="0" t="n">
        <v>34742.5364348924</v>
      </c>
      <c r="L952" s="0" t="n">
        <v>42281.82</v>
      </c>
      <c r="M952" s="0" t="n">
        <v>59947.8572565319</v>
      </c>
      <c r="N952" s="0" t="n">
        <v>33388.065</v>
      </c>
      <c r="O952" s="0" t="n">
        <v>34035.975</v>
      </c>
      <c r="P952" s="0" t="n">
        <v>42433.965</v>
      </c>
      <c r="Q952" s="0" t="n">
        <v>54911.925</v>
      </c>
      <c r="S952" s="0" t="s">
        <v>303</v>
      </c>
    </row>
    <row r="953" customFormat="false" ht="14" hidden="true" customHeight="false" outlineLevel="0" collapsed="false">
      <c r="A953" s="0" t="str">
        <f aca="false">SUBSTITUTE(C953&amp;D953&amp;E953&amp;F953&amp;G953&amp;H953&amp;I953," ","")</f>
        <v>AgenteenlaEntidadCompradoraoBackOfficeAgenteprofesionalCienciasdelaeducaciónyafinesHoraextradominicalyfestivoOroZona2NA</v>
      </c>
      <c r="B953" s="0" t="s">
        <v>1284</v>
      </c>
      <c r="C953" s="0" t="s">
        <v>196</v>
      </c>
      <c r="D953" s="0" t="s">
        <v>56</v>
      </c>
      <c r="E953" s="0" t="s">
        <v>721</v>
      </c>
      <c r="F953" s="0" t="s">
        <v>194</v>
      </c>
      <c r="G953" s="0" t="s">
        <v>54</v>
      </c>
      <c r="H953" s="0" t="s">
        <v>385</v>
      </c>
      <c r="I953" s="0" t="s">
        <v>35</v>
      </c>
      <c r="J953" s="0" t="s">
        <v>325</v>
      </c>
      <c r="K953" s="0" t="n">
        <v>44169.7394550313</v>
      </c>
      <c r="L953" s="0" t="n">
        <v>48322.08</v>
      </c>
      <c r="M953" s="0" t="n">
        <v>68511.8368646079</v>
      </c>
      <c r="N953" s="0" t="n">
        <v>47697.975</v>
      </c>
      <c r="O953" s="0" t="n">
        <v>38799.045</v>
      </c>
      <c r="P953" s="0" t="n">
        <v>46862.73</v>
      </c>
      <c r="Q953" s="0" t="n">
        <v>61131.24</v>
      </c>
      <c r="S953" s="0" t="s">
        <v>303</v>
      </c>
    </row>
    <row r="954" customFormat="false" ht="14" hidden="true" customHeight="false" outlineLevel="0" collapsed="false">
      <c r="A954" s="0" t="str">
        <f aca="false">SUBSTITUTE(C954&amp;D954&amp;E954&amp;F954&amp;G954&amp;H954&amp;I954," ","")</f>
        <v>AgenteenlaEntidadCompradoraoBackOfficeAgenteprofesionalCienciasdelaeducaciónyafinesServicio7x24OroZona2NA</v>
      </c>
      <c r="B954" s="0" t="s">
        <v>1285</v>
      </c>
      <c r="C954" s="0" t="s">
        <v>196</v>
      </c>
      <c r="D954" s="0" t="s">
        <v>56</v>
      </c>
      <c r="E954" s="0" t="s">
        <v>721</v>
      </c>
      <c r="F954" s="0" t="s">
        <v>55</v>
      </c>
      <c r="G954" s="0" t="s">
        <v>54</v>
      </c>
      <c r="H954" s="0" t="s">
        <v>385</v>
      </c>
      <c r="I954" s="0" t="s">
        <v>35</v>
      </c>
      <c r="J954" s="0" t="s">
        <v>305</v>
      </c>
      <c r="K954" s="0" t="n">
        <v>16257059.2812908</v>
      </c>
      <c r="L954" s="0" t="n">
        <v>19997468.91</v>
      </c>
      <c r="M954" s="0" t="n">
        <v>26472973.7644845</v>
      </c>
      <c r="N954" s="0" t="n">
        <v>21676587.705</v>
      </c>
      <c r="O954" s="0" t="n">
        <v>21878465.49</v>
      </c>
      <c r="P954" s="0" t="n">
        <v>34199604.36</v>
      </c>
      <c r="Q954" s="0" t="n">
        <v>25282572.21</v>
      </c>
      <c r="S954" s="0" t="s">
        <v>303</v>
      </c>
    </row>
    <row r="955" customFormat="false" ht="14" hidden="true" customHeight="false" outlineLevel="0" collapsed="false">
      <c r="A955" s="0" t="str">
        <f aca="false">SUBSTITUTE(C955&amp;D955&amp;E955&amp;F955&amp;G955&amp;H955&amp;I955," ","")</f>
        <v>AgenteenlaEntidadCompradoraoBackOfficeAgenteprofesionalCienciasdelaeducaciónyafinesJornadaOrdinariaPlatinoZona2NA</v>
      </c>
      <c r="B955" s="0" t="s">
        <v>1286</v>
      </c>
      <c r="C955" s="0" t="s">
        <v>196</v>
      </c>
      <c r="D955" s="0" t="s">
        <v>56</v>
      </c>
      <c r="E955" s="0" t="s">
        <v>721</v>
      </c>
      <c r="F955" s="0" t="s">
        <v>53</v>
      </c>
      <c r="G955" s="0" t="s">
        <v>198</v>
      </c>
      <c r="H955" s="0" t="s">
        <v>385</v>
      </c>
      <c r="I955" s="0" t="s">
        <v>35</v>
      </c>
      <c r="J955" s="0" t="s">
        <v>36</v>
      </c>
      <c r="K955" s="0" t="n">
        <v>4944415.6571242</v>
      </c>
      <c r="L955" s="0" t="n">
        <v>5704813.395</v>
      </c>
      <c r="M955" s="0" t="n">
        <v>6770980.61660337</v>
      </c>
      <c r="N955" s="0" t="n">
        <v>5758749.315</v>
      </c>
      <c r="O955" s="0" t="n">
        <v>5940080.28</v>
      </c>
      <c r="P955" s="0" t="n">
        <v>7006910.67</v>
      </c>
      <c r="Q955" s="0" t="n">
        <v>6493120.11</v>
      </c>
      <c r="S955" s="0" t="s">
        <v>303</v>
      </c>
    </row>
    <row r="956" customFormat="false" ht="14" hidden="true" customHeight="false" outlineLevel="0" collapsed="false">
      <c r="A956" s="0" t="str">
        <f aca="false">SUBSTITUTE(C956&amp;D956&amp;E956&amp;F956&amp;G956&amp;H956&amp;I956," ","")</f>
        <v>AgenteenlaEntidadCompradoraoBackOfficeAgenteprofesionalCienciasdelaeducaciónyafinesHoraextradiurnaPlatinoZona2NA</v>
      </c>
      <c r="B956" s="0" t="s">
        <v>1287</v>
      </c>
      <c r="C956" s="0" t="s">
        <v>196</v>
      </c>
      <c r="D956" s="0" t="s">
        <v>56</v>
      </c>
      <c r="E956" s="0" t="s">
        <v>721</v>
      </c>
      <c r="F956" s="0" t="s">
        <v>192</v>
      </c>
      <c r="G956" s="0" t="s">
        <v>198</v>
      </c>
      <c r="H956" s="0" t="s">
        <v>385</v>
      </c>
      <c r="I956" s="0" t="s">
        <v>35</v>
      </c>
      <c r="J956" s="0" t="s">
        <v>325</v>
      </c>
      <c r="K956" s="0" t="n">
        <v>25315.3334147536</v>
      </c>
      <c r="L956" s="0" t="n">
        <v>31089.33</v>
      </c>
      <c r="M956" s="0" t="n">
        <v>44081.9050560115</v>
      </c>
      <c r="N956" s="0" t="n">
        <v>23848.47</v>
      </c>
      <c r="O956" s="0" t="n">
        <v>24510.87</v>
      </c>
      <c r="P956" s="0" t="n">
        <v>34297.83</v>
      </c>
      <c r="Q956" s="0" t="n">
        <v>42047.91</v>
      </c>
      <c r="S956" s="0" t="s">
        <v>303</v>
      </c>
    </row>
    <row r="957" customFormat="false" ht="14" hidden="true" customHeight="false" outlineLevel="0" collapsed="false">
      <c r="A957" s="0" t="str">
        <f aca="false">SUBSTITUTE(C957&amp;D957&amp;E957&amp;F957&amp;G957&amp;H957&amp;I957," ","")</f>
        <v>AgenteenlaEntidadCompradoraoBackOfficeAgenteprofesionalCienciasdelaeducaciónyafinesHoraextranocturna PlatinoZona2NA</v>
      </c>
      <c r="B957" s="0" t="s">
        <v>1288</v>
      </c>
      <c r="C957" s="0" t="s">
        <v>196</v>
      </c>
      <c r="D957" s="0" t="s">
        <v>56</v>
      </c>
      <c r="E957" s="0" t="s">
        <v>721</v>
      </c>
      <c r="F957" s="0" t="s">
        <v>197</v>
      </c>
      <c r="G957" s="0" t="s">
        <v>198</v>
      </c>
      <c r="H957" s="0" t="s">
        <v>385</v>
      </c>
      <c r="I957" s="0" t="s">
        <v>35</v>
      </c>
      <c r="J957" s="0" t="s">
        <v>325</v>
      </c>
      <c r="K957" s="0" t="n">
        <v>34742.5364348924</v>
      </c>
      <c r="L957" s="0" t="n">
        <v>43524.855</v>
      </c>
      <c r="M957" s="0" t="n">
        <v>61714.6670784161</v>
      </c>
      <c r="N957" s="0" t="n">
        <v>33388.065</v>
      </c>
      <c r="O957" s="0" t="n">
        <v>34035.975</v>
      </c>
      <c r="P957" s="0" t="n">
        <v>43346.835</v>
      </c>
      <c r="Q957" s="0" t="n">
        <v>58361.58</v>
      </c>
      <c r="S957" s="0" t="s">
        <v>303</v>
      </c>
    </row>
    <row r="958" customFormat="false" ht="14" hidden="true" customHeight="false" outlineLevel="0" collapsed="false">
      <c r="A958" s="0" t="str">
        <f aca="false">SUBSTITUTE(C958&amp;D958&amp;E958&amp;F958&amp;G958&amp;H958&amp;I958," ","")</f>
        <v>AgenteenlaEntidadCompradoraoBackOfficeAgenteprofesionalCienciasdelaeducaciónyafinesHoraextradominicalyfestivoPlatinoZona2NA</v>
      </c>
      <c r="B958" s="0" t="s">
        <v>1289</v>
      </c>
      <c r="C958" s="0" t="s">
        <v>196</v>
      </c>
      <c r="D958" s="0" t="s">
        <v>56</v>
      </c>
      <c r="E958" s="0" t="s">
        <v>721</v>
      </c>
      <c r="F958" s="0" t="s">
        <v>194</v>
      </c>
      <c r="G958" s="0" t="s">
        <v>198</v>
      </c>
      <c r="H958" s="0" t="s">
        <v>385</v>
      </c>
      <c r="I958" s="0" t="s">
        <v>35</v>
      </c>
      <c r="J958" s="0" t="s">
        <v>325</v>
      </c>
      <c r="K958" s="0" t="n">
        <v>44169.7394550313</v>
      </c>
      <c r="L958" s="0" t="n">
        <v>49743.135</v>
      </c>
      <c r="M958" s="0" t="n">
        <v>70531.0480896184</v>
      </c>
      <c r="N958" s="0" t="n">
        <v>47697.975</v>
      </c>
      <c r="O958" s="0" t="n">
        <v>38799.045</v>
      </c>
      <c r="P958" s="0" t="n">
        <v>47870.82</v>
      </c>
      <c r="Q958" s="0" t="n">
        <v>64971.09</v>
      </c>
      <c r="S958" s="0" t="s">
        <v>303</v>
      </c>
    </row>
    <row r="959" customFormat="false" ht="14" hidden="true" customHeight="false" outlineLevel="0" collapsed="false">
      <c r="A959" s="0" t="str">
        <f aca="false">SUBSTITUTE(C959&amp;D959&amp;E959&amp;F959&amp;G959&amp;H959&amp;I959," ","")</f>
        <v>AgenteenlaEntidadCompradoraoBackOfficeAgenteprofesionalCienciasdelaeducaciónyafinesServicio7x24PlatinoZona2NA</v>
      </c>
      <c r="B959" s="0" t="s">
        <v>1290</v>
      </c>
      <c r="C959" s="0" t="s">
        <v>196</v>
      </c>
      <c r="D959" s="0" t="s">
        <v>56</v>
      </c>
      <c r="E959" s="0" t="s">
        <v>721</v>
      </c>
      <c r="F959" s="0" t="s">
        <v>55</v>
      </c>
      <c r="G959" s="0" t="s">
        <v>198</v>
      </c>
      <c r="H959" s="0" t="s">
        <v>385</v>
      </c>
      <c r="I959" s="0" t="s">
        <v>35</v>
      </c>
      <c r="J959" s="0" t="s">
        <v>305</v>
      </c>
      <c r="K959" s="0" t="n">
        <v>16257059.2812908</v>
      </c>
      <c r="L959" s="0" t="n">
        <v>25491318.255</v>
      </c>
      <c r="M959" s="0" t="n">
        <v>27253196.9818285</v>
      </c>
      <c r="N959" s="0" t="n">
        <v>21778618.005</v>
      </c>
      <c r="O959" s="0" t="n">
        <v>21878465.49</v>
      </c>
      <c r="P959" s="0" t="n">
        <v>34935079.5</v>
      </c>
      <c r="Q959" s="0" t="n">
        <v>26870922.54</v>
      </c>
      <c r="S959" s="0" t="s">
        <v>303</v>
      </c>
    </row>
    <row r="960" customFormat="false" ht="14" hidden="true" customHeight="false" outlineLevel="0" collapsed="false">
      <c r="A960" s="0" t="str">
        <f aca="false">SUBSTITUTE(C960&amp;D960&amp;E960&amp;F960&amp;G960&amp;H960&amp;I960," ","")</f>
        <v>AgenteenlaEntidadCompradoraoBackOfficeAgenteprofesionalCienciasdelaeducaciónyafinesJornadaOrdinariaPlataZona3NA</v>
      </c>
      <c r="B960" s="0" t="s">
        <v>1291</v>
      </c>
      <c r="C960" s="0" t="s">
        <v>196</v>
      </c>
      <c r="D960" s="0" t="s">
        <v>56</v>
      </c>
      <c r="E960" s="0" t="s">
        <v>721</v>
      </c>
      <c r="F960" s="0" t="s">
        <v>53</v>
      </c>
      <c r="G960" s="0" t="s">
        <v>195</v>
      </c>
      <c r="H960" s="0" t="s">
        <v>390</v>
      </c>
      <c r="I960" s="0" t="s">
        <v>35</v>
      </c>
      <c r="J960" s="0" t="s">
        <v>36</v>
      </c>
      <c r="K960" s="0" t="n">
        <v>4944415.6571242</v>
      </c>
      <c r="L960" s="0" t="n">
        <v>5538653.46</v>
      </c>
      <c r="M960" s="0" t="n">
        <v>6394082.16869892</v>
      </c>
      <c r="N960" s="0" t="n">
        <v>5723116.335</v>
      </c>
      <c r="O960" s="0" t="n">
        <v>5940080.28</v>
      </c>
      <c r="P960" s="0" t="n">
        <v>6749573.445</v>
      </c>
      <c r="Q960" s="0" t="n">
        <v>5849963.865</v>
      </c>
      <c r="S960" s="0" t="s">
        <v>303</v>
      </c>
    </row>
    <row r="961" customFormat="false" ht="14" hidden="true" customHeight="false" outlineLevel="0" collapsed="false">
      <c r="A961" s="0" t="str">
        <f aca="false">SUBSTITUTE(C961&amp;D961&amp;E961&amp;F961&amp;G961&amp;H961&amp;I961," ","")</f>
        <v>AgenteenlaEntidadCompradoraoBackOfficeAgenteprofesionalCienciasdelaeducaciónyafinesHoraextradiurnaPlataZona3NA</v>
      </c>
      <c r="B961" s="0" t="s">
        <v>1292</v>
      </c>
      <c r="C961" s="0" t="s">
        <v>196</v>
      </c>
      <c r="D961" s="0" t="s">
        <v>56</v>
      </c>
      <c r="E961" s="0" t="s">
        <v>721</v>
      </c>
      <c r="F961" s="0" t="s">
        <v>192</v>
      </c>
      <c r="G961" s="0" t="s">
        <v>195</v>
      </c>
      <c r="H961" s="0" t="s">
        <v>390</v>
      </c>
      <c r="I961" s="0" t="s">
        <v>35</v>
      </c>
      <c r="J961" s="0" t="s">
        <v>325</v>
      </c>
      <c r="K961" s="0" t="n">
        <v>25315.3334147536</v>
      </c>
      <c r="L961" s="0" t="n">
        <v>30183.705</v>
      </c>
      <c r="M961" s="0" t="n">
        <v>41628.1391191336</v>
      </c>
      <c r="N961" s="0" t="n">
        <v>23848.47</v>
      </c>
      <c r="O961" s="0" t="n">
        <v>24510.87</v>
      </c>
      <c r="P961" s="0" t="n">
        <v>33038.235</v>
      </c>
      <c r="Q961" s="0" t="n">
        <v>37883.07</v>
      </c>
      <c r="S961" s="0" t="s">
        <v>303</v>
      </c>
    </row>
    <row r="962" customFormat="false" ht="14" hidden="true" customHeight="false" outlineLevel="0" collapsed="false">
      <c r="A962" s="0" t="str">
        <f aca="false">SUBSTITUTE(C962&amp;D962&amp;E962&amp;F962&amp;G962&amp;H962&amp;I962," ","")</f>
        <v>AgenteenlaEntidadCompradoraoBackOfficeAgenteprofesionalCienciasdelaeducaciónyafinesHoraextranocturna PlataZona3NA</v>
      </c>
      <c r="B962" s="0" t="s">
        <v>1293</v>
      </c>
      <c r="C962" s="0" t="s">
        <v>196</v>
      </c>
      <c r="D962" s="0" t="s">
        <v>56</v>
      </c>
      <c r="E962" s="0" t="s">
        <v>721</v>
      </c>
      <c r="F962" s="0" t="s">
        <v>197</v>
      </c>
      <c r="G962" s="0" t="s">
        <v>195</v>
      </c>
      <c r="H962" s="0" t="s">
        <v>390</v>
      </c>
      <c r="I962" s="0" t="s">
        <v>35</v>
      </c>
      <c r="J962" s="0" t="s">
        <v>325</v>
      </c>
      <c r="K962" s="0" t="n">
        <v>34742.5364348924</v>
      </c>
      <c r="L962" s="0" t="n">
        <v>42256.98</v>
      </c>
      <c r="M962" s="0" t="n">
        <v>58279.394766787</v>
      </c>
      <c r="N962" s="0" t="n">
        <v>33388.065</v>
      </c>
      <c r="O962" s="0" t="n">
        <v>34035.975</v>
      </c>
      <c r="P962" s="0" t="n">
        <v>41755.005</v>
      </c>
      <c r="Q962" s="0" t="n">
        <v>52580.07</v>
      </c>
      <c r="S962" s="0" t="s">
        <v>303</v>
      </c>
    </row>
    <row r="963" customFormat="false" ht="14" hidden="true" customHeight="false" outlineLevel="0" collapsed="false">
      <c r="A963" s="0" t="str">
        <f aca="false">SUBSTITUTE(C963&amp;D963&amp;E963&amp;F963&amp;G963&amp;H963&amp;I963," ","")</f>
        <v>AgenteenlaEntidadCompradoraoBackOfficeAgenteprofesionalCienciasdelaeducaciónyafinesHoraextradominicalyfestivoPlataZona3NA</v>
      </c>
      <c r="B963" s="0" t="s">
        <v>1294</v>
      </c>
      <c r="C963" s="0" t="s">
        <v>196</v>
      </c>
      <c r="D963" s="0" t="s">
        <v>56</v>
      </c>
      <c r="E963" s="0" t="s">
        <v>721</v>
      </c>
      <c r="F963" s="0" t="s">
        <v>194</v>
      </c>
      <c r="G963" s="0" t="s">
        <v>195</v>
      </c>
      <c r="H963" s="0" t="s">
        <v>390</v>
      </c>
      <c r="I963" s="0" t="s">
        <v>35</v>
      </c>
      <c r="J963" s="0" t="s">
        <v>325</v>
      </c>
      <c r="K963" s="0" t="n">
        <v>44169.7394550313</v>
      </c>
      <c r="L963" s="0" t="n">
        <v>48294.135</v>
      </c>
      <c r="M963" s="0" t="n">
        <v>66605.0225906138</v>
      </c>
      <c r="N963" s="0" t="n">
        <v>47697.975</v>
      </c>
      <c r="O963" s="0" t="n">
        <v>38799.045</v>
      </c>
      <c r="P963" s="0" t="n">
        <v>46112.355</v>
      </c>
      <c r="Q963" s="0" t="n">
        <v>58535.46</v>
      </c>
      <c r="S963" s="0" t="s">
        <v>303</v>
      </c>
    </row>
    <row r="964" customFormat="false" ht="14" hidden="true" customHeight="false" outlineLevel="0" collapsed="false">
      <c r="A964" s="0" t="str">
        <f aca="false">SUBSTITUTE(C964&amp;D964&amp;E964&amp;F964&amp;G964&amp;H964&amp;I964," ","")</f>
        <v>AgenteenlaEntidadCompradoraoBackOfficeAgenteprofesionalCienciasdelaeducaciónyafinesServicio7x24PlataZona3NA</v>
      </c>
      <c r="B964" s="0" t="s">
        <v>1295</v>
      </c>
      <c r="C964" s="0" t="s">
        <v>196</v>
      </c>
      <c r="D964" s="0" t="s">
        <v>56</v>
      </c>
      <c r="E964" s="0" t="s">
        <v>721</v>
      </c>
      <c r="F964" s="0" t="s">
        <v>55</v>
      </c>
      <c r="G964" s="0" t="s">
        <v>195</v>
      </c>
      <c r="H964" s="0" t="s">
        <v>390</v>
      </c>
      <c r="I964" s="0" t="s">
        <v>35</v>
      </c>
      <c r="J964" s="0" t="s">
        <v>305</v>
      </c>
      <c r="K964" s="0" t="n">
        <v>16257059.2812908</v>
      </c>
      <c r="L964" s="0" t="n">
        <v>24748851.69</v>
      </c>
      <c r="M964" s="0" t="n">
        <v>25736180.7290132</v>
      </c>
      <c r="N964" s="0" t="n">
        <v>21660365.115</v>
      </c>
      <c r="O964" s="0" t="n">
        <v>21878465.49</v>
      </c>
      <c r="P964" s="0" t="n">
        <v>33652048.995</v>
      </c>
      <c r="Q964" s="0" t="n">
        <v>24209306.19</v>
      </c>
      <c r="S964" s="0" t="s">
        <v>303</v>
      </c>
    </row>
    <row r="965" customFormat="false" ht="14" hidden="true" customHeight="false" outlineLevel="0" collapsed="false">
      <c r="A965" s="0" t="str">
        <f aca="false">SUBSTITUTE(C965&amp;D965&amp;E965&amp;F965&amp;G965&amp;H965&amp;I965," ","")</f>
        <v>AgenteenlaEntidadCompradoraoBackOfficeAgenteprofesionalCienciasdelaeducaciónyafinesJornadaOrdinariaOroZona3NA</v>
      </c>
      <c r="B965" s="0" t="s">
        <v>1296</v>
      </c>
      <c r="C965" s="0" t="s">
        <v>196</v>
      </c>
      <c r="D965" s="0" t="s">
        <v>56</v>
      </c>
      <c r="E965" s="0" t="s">
        <v>721</v>
      </c>
      <c r="F965" s="0" t="s">
        <v>53</v>
      </c>
      <c r="G965" s="0" t="s">
        <v>54</v>
      </c>
      <c r="H965" s="0" t="s">
        <v>390</v>
      </c>
      <c r="I965" s="0" t="s">
        <v>35</v>
      </c>
      <c r="J965" s="0" t="s">
        <v>36</v>
      </c>
      <c r="K965" s="0" t="n">
        <v>4944415.6571242</v>
      </c>
      <c r="L965" s="0" t="n">
        <v>5649426.405</v>
      </c>
      <c r="M965" s="0" t="n">
        <v>6577136.33900235</v>
      </c>
      <c r="N965" s="0" t="n">
        <v>5745637.935</v>
      </c>
      <c r="O965" s="0" t="n">
        <v>5940080.28</v>
      </c>
      <c r="P965" s="0" t="n">
        <v>6891669.63</v>
      </c>
      <c r="Q965" s="0" t="n">
        <v>6109308.99</v>
      </c>
      <c r="S965" s="0" t="s">
        <v>303</v>
      </c>
    </row>
    <row r="966" customFormat="false" ht="14" hidden="true" customHeight="false" outlineLevel="0" collapsed="false">
      <c r="A966" s="0" t="str">
        <f aca="false">SUBSTITUTE(C966&amp;D966&amp;E966&amp;F966&amp;G966&amp;H966&amp;I966," ","")</f>
        <v>AgenteenlaEntidadCompradoraoBackOfficeAgenteprofesionalCienciasdelaeducaciónyafinesHoraextradiurnaOroZona3NA</v>
      </c>
      <c r="B966" s="0" t="s">
        <v>1297</v>
      </c>
      <c r="C966" s="0" t="s">
        <v>196</v>
      </c>
      <c r="D966" s="0" t="s">
        <v>56</v>
      </c>
      <c r="E966" s="0" t="s">
        <v>721</v>
      </c>
      <c r="F966" s="0" t="s">
        <v>192</v>
      </c>
      <c r="G966" s="0" t="s">
        <v>54</v>
      </c>
      <c r="H966" s="0" t="s">
        <v>390</v>
      </c>
      <c r="I966" s="0" t="s">
        <v>35</v>
      </c>
      <c r="J966" s="0" t="s">
        <v>325</v>
      </c>
      <c r="K966" s="0" t="n">
        <v>25315.3334147536</v>
      </c>
      <c r="L966" s="0" t="n">
        <v>30788.145</v>
      </c>
      <c r="M966" s="0" t="n">
        <v>42819.8980403799</v>
      </c>
      <c r="N966" s="0" t="n">
        <v>23848.47</v>
      </c>
      <c r="O966" s="0" t="n">
        <v>24510.87</v>
      </c>
      <c r="P966" s="0" t="n">
        <v>33733.755</v>
      </c>
      <c r="Q966" s="0" t="n">
        <v>39562.875</v>
      </c>
      <c r="S966" s="0" t="s">
        <v>303</v>
      </c>
    </row>
    <row r="967" customFormat="false" ht="14" hidden="true" customHeight="false" outlineLevel="0" collapsed="false">
      <c r="A967" s="0" t="str">
        <f aca="false">SUBSTITUTE(C967&amp;D967&amp;E967&amp;F967&amp;G967&amp;H967&amp;I967," ","")</f>
        <v>AgenteenlaEntidadCompradoraoBackOfficeAgenteprofesionalCienciasdelaeducaciónyafinesHoraextranocturna OroZona3NA</v>
      </c>
      <c r="B967" s="0" t="s">
        <v>1298</v>
      </c>
      <c r="C967" s="0" t="s">
        <v>196</v>
      </c>
      <c r="D967" s="0" t="s">
        <v>56</v>
      </c>
      <c r="E967" s="0" t="s">
        <v>721</v>
      </c>
      <c r="F967" s="0" t="s">
        <v>197</v>
      </c>
      <c r="G967" s="0" t="s">
        <v>54</v>
      </c>
      <c r="H967" s="0" t="s">
        <v>390</v>
      </c>
      <c r="I967" s="0" t="s">
        <v>35</v>
      </c>
      <c r="J967" s="0" t="s">
        <v>325</v>
      </c>
      <c r="K967" s="0" t="n">
        <v>34742.5364348924</v>
      </c>
      <c r="L967" s="0" t="n">
        <v>43103.61</v>
      </c>
      <c r="M967" s="0" t="n">
        <v>59947.8572565319</v>
      </c>
      <c r="N967" s="0" t="n">
        <v>33388.065</v>
      </c>
      <c r="O967" s="0" t="n">
        <v>34035.975</v>
      </c>
      <c r="P967" s="0" t="n">
        <v>42633.72</v>
      </c>
      <c r="Q967" s="0" t="n">
        <v>54911.925</v>
      </c>
      <c r="S967" s="0" t="s">
        <v>303</v>
      </c>
    </row>
    <row r="968" customFormat="false" ht="14" hidden="true" customHeight="false" outlineLevel="0" collapsed="false">
      <c r="A968" s="0" t="str">
        <f aca="false">SUBSTITUTE(C968&amp;D968&amp;E968&amp;F968&amp;G968&amp;H968&amp;I968," ","")</f>
        <v>AgenteenlaEntidadCompradoraoBackOfficeAgenteprofesionalCienciasdelaeducaciónyafinesHoraextradominicalyfestivoOroZona3NA</v>
      </c>
      <c r="B968" s="0" t="s">
        <v>1299</v>
      </c>
      <c r="C968" s="0" t="s">
        <v>196</v>
      </c>
      <c r="D968" s="0" t="s">
        <v>56</v>
      </c>
      <c r="E968" s="0" t="s">
        <v>721</v>
      </c>
      <c r="F968" s="0" t="s">
        <v>194</v>
      </c>
      <c r="G968" s="0" t="s">
        <v>54</v>
      </c>
      <c r="H968" s="0" t="s">
        <v>390</v>
      </c>
      <c r="I968" s="0" t="s">
        <v>35</v>
      </c>
      <c r="J968" s="0" t="s">
        <v>325</v>
      </c>
      <c r="K968" s="0" t="n">
        <v>44169.7394550313</v>
      </c>
      <c r="L968" s="0" t="n">
        <v>49260.825</v>
      </c>
      <c r="M968" s="0" t="n">
        <v>68511.8368646079</v>
      </c>
      <c r="N968" s="0" t="n">
        <v>47697.975</v>
      </c>
      <c r="O968" s="0" t="n">
        <v>38799.045</v>
      </c>
      <c r="P968" s="0" t="n">
        <v>47083.185</v>
      </c>
      <c r="Q968" s="0" t="n">
        <v>61131.24</v>
      </c>
      <c r="S968" s="0" t="s">
        <v>303</v>
      </c>
    </row>
    <row r="969" customFormat="false" ht="14" hidden="true" customHeight="false" outlineLevel="0" collapsed="false">
      <c r="A969" s="0" t="str">
        <f aca="false">SUBSTITUTE(C969&amp;D969&amp;E969&amp;F969&amp;G969&amp;H969&amp;I969," ","")</f>
        <v>AgenteenlaEntidadCompradoraoBackOfficeAgenteprofesionalCienciasdelaeducaciónyafinesServicio7x24OroZona3NA</v>
      </c>
      <c r="B969" s="0" t="s">
        <v>1300</v>
      </c>
      <c r="C969" s="0" t="s">
        <v>196</v>
      </c>
      <c r="D969" s="0" t="s">
        <v>56</v>
      </c>
      <c r="E969" s="0" t="s">
        <v>721</v>
      </c>
      <c r="F969" s="0" t="s">
        <v>55</v>
      </c>
      <c r="G969" s="0" t="s">
        <v>54</v>
      </c>
      <c r="H969" s="0" t="s">
        <v>390</v>
      </c>
      <c r="I969" s="0" t="s">
        <v>35</v>
      </c>
      <c r="J969" s="0" t="s">
        <v>305</v>
      </c>
      <c r="K969" s="0" t="n">
        <v>16257059.2812908</v>
      </c>
      <c r="L969" s="0" t="n">
        <v>20385768.825</v>
      </c>
      <c r="M969" s="0" t="n">
        <v>26472973.7644845</v>
      </c>
      <c r="N969" s="0" t="n">
        <v>21728999.07</v>
      </c>
      <c r="O969" s="0" t="n">
        <v>21878465.49</v>
      </c>
      <c r="P969" s="0" t="n">
        <v>34360512.705</v>
      </c>
      <c r="Q969" s="0" t="n">
        <v>25282572.21</v>
      </c>
      <c r="S969" s="0" t="s">
        <v>303</v>
      </c>
    </row>
    <row r="970" customFormat="false" ht="14" hidden="true" customHeight="false" outlineLevel="0" collapsed="false">
      <c r="A970" s="0" t="str">
        <f aca="false">SUBSTITUTE(C970&amp;D970&amp;E970&amp;F970&amp;G970&amp;H970&amp;I970," ","")</f>
        <v>AgenteenlaEntidadCompradoraoBackOfficeAgenteprofesionalCienciasdelaeducaciónyafinesJornadaOrdinariaPlatinoZona3NA</v>
      </c>
      <c r="B970" s="0" t="s">
        <v>1301</v>
      </c>
      <c r="C970" s="0" t="s">
        <v>196</v>
      </c>
      <c r="D970" s="0" t="s">
        <v>56</v>
      </c>
      <c r="E970" s="0" t="s">
        <v>721</v>
      </c>
      <c r="F970" s="0" t="s">
        <v>53</v>
      </c>
      <c r="G970" s="0" t="s">
        <v>198</v>
      </c>
      <c r="H970" s="0" t="s">
        <v>390</v>
      </c>
      <c r="I970" s="0" t="s">
        <v>35</v>
      </c>
      <c r="J970" s="0" t="s">
        <v>36</v>
      </c>
      <c r="K970" s="0" t="n">
        <v>4944415.6571242</v>
      </c>
      <c r="L970" s="0" t="n">
        <v>5815586.34</v>
      </c>
      <c r="M970" s="0" t="n">
        <v>6770980.61660337</v>
      </c>
      <c r="N970" s="0" t="n">
        <v>5768159.535</v>
      </c>
      <c r="O970" s="0" t="n">
        <v>5940080.28</v>
      </c>
      <c r="P970" s="0" t="n">
        <v>7039877.49</v>
      </c>
      <c r="Q970" s="0" t="n">
        <v>6493120.11</v>
      </c>
      <c r="S970" s="0" t="s">
        <v>303</v>
      </c>
    </row>
    <row r="971" customFormat="false" ht="14" hidden="true" customHeight="false" outlineLevel="0" collapsed="false">
      <c r="A971" s="0" t="str">
        <f aca="false">SUBSTITUTE(C971&amp;D971&amp;E971&amp;F971&amp;G971&amp;H971&amp;I971," ","")</f>
        <v>AgenteenlaEntidadCompradoraoBackOfficeAgenteprofesionalCienciasdelaeducaciónyafinesHoraextradiurnaPlatinoZona3NA</v>
      </c>
      <c r="B971" s="0" t="s">
        <v>1302</v>
      </c>
      <c r="C971" s="0" t="s">
        <v>196</v>
      </c>
      <c r="D971" s="0" t="s">
        <v>56</v>
      </c>
      <c r="E971" s="0" t="s">
        <v>721</v>
      </c>
      <c r="F971" s="0" t="s">
        <v>192</v>
      </c>
      <c r="G971" s="0" t="s">
        <v>198</v>
      </c>
      <c r="H971" s="0" t="s">
        <v>390</v>
      </c>
      <c r="I971" s="0" t="s">
        <v>35</v>
      </c>
      <c r="J971" s="0" t="s">
        <v>325</v>
      </c>
      <c r="K971" s="0" t="n">
        <v>25315.3334147536</v>
      </c>
      <c r="L971" s="0" t="n">
        <v>31693.77</v>
      </c>
      <c r="M971" s="0" t="n">
        <v>44081.9050560115</v>
      </c>
      <c r="N971" s="0" t="n">
        <v>23848.47</v>
      </c>
      <c r="O971" s="0" t="n">
        <v>24510.87</v>
      </c>
      <c r="P971" s="0" t="n">
        <v>34459.29</v>
      </c>
      <c r="Q971" s="0" t="n">
        <v>42047.91</v>
      </c>
      <c r="S971" s="0" t="s">
        <v>303</v>
      </c>
    </row>
    <row r="972" customFormat="false" ht="14" hidden="true" customHeight="false" outlineLevel="0" collapsed="false">
      <c r="A972" s="0" t="str">
        <f aca="false">SUBSTITUTE(C972&amp;D972&amp;E972&amp;F972&amp;G972&amp;H972&amp;I972," ","")</f>
        <v>AgenteenlaEntidadCompradoraoBackOfficeAgenteprofesionalCienciasdelaeducaciónyafinesHoraextranocturna PlatinoZona3NA</v>
      </c>
      <c r="B972" s="0" t="s">
        <v>1303</v>
      </c>
      <c r="C972" s="0" t="s">
        <v>196</v>
      </c>
      <c r="D972" s="0" t="s">
        <v>56</v>
      </c>
      <c r="E972" s="0" t="s">
        <v>721</v>
      </c>
      <c r="F972" s="0" t="s">
        <v>197</v>
      </c>
      <c r="G972" s="0" t="s">
        <v>198</v>
      </c>
      <c r="H972" s="0" t="s">
        <v>390</v>
      </c>
      <c r="I972" s="0" t="s">
        <v>35</v>
      </c>
      <c r="J972" s="0" t="s">
        <v>325</v>
      </c>
      <c r="K972" s="0" t="n">
        <v>34742.5364348924</v>
      </c>
      <c r="L972" s="0" t="n">
        <v>44370.45</v>
      </c>
      <c r="M972" s="0" t="n">
        <v>61714.6670784161</v>
      </c>
      <c r="N972" s="0" t="n">
        <v>33388.065</v>
      </c>
      <c r="O972" s="0" t="n">
        <v>34035.975</v>
      </c>
      <c r="P972" s="0" t="n">
        <v>43550.73</v>
      </c>
      <c r="Q972" s="0" t="n">
        <v>58361.58</v>
      </c>
      <c r="S972" s="0" t="s">
        <v>303</v>
      </c>
    </row>
    <row r="973" customFormat="false" ht="14" hidden="true" customHeight="false" outlineLevel="0" collapsed="false">
      <c r="A973" s="0" t="str">
        <f aca="false">SUBSTITUTE(C973&amp;D973&amp;E973&amp;F973&amp;G973&amp;H973&amp;I973," ","")</f>
        <v>AgenteenlaEntidadCompradoraoBackOfficeAgenteprofesionalCienciasdelaeducaciónyafinesHoraextradominicalyfestivoPlatinoZona3NA</v>
      </c>
      <c r="B973" s="0" t="s">
        <v>1304</v>
      </c>
      <c r="C973" s="0" t="s">
        <v>196</v>
      </c>
      <c r="D973" s="0" t="s">
        <v>56</v>
      </c>
      <c r="E973" s="0" t="s">
        <v>721</v>
      </c>
      <c r="F973" s="0" t="s">
        <v>194</v>
      </c>
      <c r="G973" s="0" t="s">
        <v>198</v>
      </c>
      <c r="H973" s="0" t="s">
        <v>390</v>
      </c>
      <c r="I973" s="0" t="s">
        <v>35</v>
      </c>
      <c r="J973" s="0" t="s">
        <v>325</v>
      </c>
      <c r="K973" s="0" t="n">
        <v>44169.7394550313</v>
      </c>
      <c r="L973" s="0" t="n">
        <v>50709.825</v>
      </c>
      <c r="M973" s="0" t="n">
        <v>70531.0480896184</v>
      </c>
      <c r="N973" s="0" t="n">
        <v>47697.975</v>
      </c>
      <c r="O973" s="0" t="n">
        <v>38799.045</v>
      </c>
      <c r="P973" s="0" t="n">
        <v>48095.415</v>
      </c>
      <c r="Q973" s="0" t="n">
        <v>64971.09</v>
      </c>
      <c r="S973" s="0" t="s">
        <v>303</v>
      </c>
    </row>
    <row r="974" customFormat="false" ht="14" hidden="true" customHeight="false" outlineLevel="0" collapsed="false">
      <c r="A974" s="0" t="str">
        <f aca="false">SUBSTITUTE(C974&amp;D974&amp;E974&amp;F974&amp;G974&amp;H974&amp;I974," ","")</f>
        <v>AgenteenlaEntidadCompradoraoBackOfficeAgenteprofesionalCienciasdelaeducaciónyafinesServicio7x24PlatinoZona3NA</v>
      </c>
      <c r="B974" s="0" t="s">
        <v>1305</v>
      </c>
      <c r="C974" s="0" t="s">
        <v>196</v>
      </c>
      <c r="D974" s="0" t="s">
        <v>56</v>
      </c>
      <c r="E974" s="0" t="s">
        <v>721</v>
      </c>
      <c r="F974" s="0" t="s">
        <v>55</v>
      </c>
      <c r="G974" s="0" t="s">
        <v>198</v>
      </c>
      <c r="H974" s="0" t="s">
        <v>390</v>
      </c>
      <c r="I974" s="0" t="s">
        <v>35</v>
      </c>
      <c r="J974" s="0" t="s">
        <v>305</v>
      </c>
      <c r="K974" s="0" t="n">
        <v>16257059.2812908</v>
      </c>
      <c r="L974" s="0" t="n">
        <v>25986294.585</v>
      </c>
      <c r="M974" s="0" t="n">
        <v>27253196.9818285</v>
      </c>
      <c r="N974" s="0" t="n">
        <v>21797634.06</v>
      </c>
      <c r="O974" s="0" t="n">
        <v>21878465.49</v>
      </c>
      <c r="P974" s="0" t="n">
        <v>35099448.885</v>
      </c>
      <c r="Q974" s="0" t="n">
        <v>26870922.54</v>
      </c>
      <c r="S974" s="0" t="s">
        <v>303</v>
      </c>
    </row>
    <row r="975" customFormat="false" ht="14" hidden="true" customHeight="false" outlineLevel="0" collapsed="false">
      <c r="A975" s="0" t="str">
        <f aca="false">SUBSTITUTE(C975&amp;D975&amp;E975&amp;F975&amp;G975&amp;H975&amp;I975," ","")</f>
        <v>AgenteenlaEntidadCompradoraoBackOfficeAgenteespecializadoEconomía,administración,contaduríayafinesJornadaOrdinariaPlataZona1NA</v>
      </c>
      <c r="B975" s="0" t="s">
        <v>1306</v>
      </c>
      <c r="C975" s="0" t="s">
        <v>196</v>
      </c>
      <c r="D975" s="0" t="s">
        <v>191</v>
      </c>
      <c r="E975" s="0" t="s">
        <v>612</v>
      </c>
      <c r="F975" s="0" t="s">
        <v>53</v>
      </c>
      <c r="G975" s="0" t="s">
        <v>195</v>
      </c>
      <c r="H975" s="0" t="s">
        <v>379</v>
      </c>
      <c r="I975" s="0" t="s">
        <v>35</v>
      </c>
      <c r="J975" s="0" t="s">
        <v>36</v>
      </c>
      <c r="K975" s="0" t="n">
        <v>6452768.14034641</v>
      </c>
      <c r="L975" s="0" t="n">
        <v>6835690.62</v>
      </c>
      <c r="M975" s="0" t="n">
        <v>8216878.26296253</v>
      </c>
      <c r="N975" s="0" t="n">
        <v>7439726.97</v>
      </c>
      <c r="O975" s="0" t="n">
        <v>7619700.015</v>
      </c>
      <c r="P975" s="0" t="n">
        <v>7870231.08</v>
      </c>
      <c r="Q975" s="0" t="n">
        <v>7697759.715</v>
      </c>
      <c r="S975" s="0" t="s">
        <v>303</v>
      </c>
    </row>
    <row r="976" customFormat="false" ht="14" hidden="true" customHeight="false" outlineLevel="0" collapsed="false">
      <c r="A976" s="0" t="str">
        <f aca="false">SUBSTITUTE(C976&amp;D976&amp;E976&amp;F976&amp;G976&amp;H976&amp;I976," ","")</f>
        <v>AgenteenlaEntidadCompradoraoBackOfficeAgenteespecializadoEconomía,administración,contaduríayafinesHoraextradiurnaPlataZona1NA</v>
      </c>
      <c r="B976" s="0" t="s">
        <v>1307</v>
      </c>
      <c r="C976" s="0" t="s">
        <v>196</v>
      </c>
      <c r="D976" s="0" t="s">
        <v>191</v>
      </c>
      <c r="E976" s="0" t="s">
        <v>612</v>
      </c>
      <c r="F976" s="0" t="s">
        <v>192</v>
      </c>
      <c r="G976" s="0" t="s">
        <v>195</v>
      </c>
      <c r="H976" s="0" t="s">
        <v>379</v>
      </c>
      <c r="I976" s="0" t="s">
        <v>35</v>
      </c>
      <c r="J976" s="0" t="s">
        <v>325</v>
      </c>
      <c r="K976" s="0" t="n">
        <v>33171.335931536</v>
      </c>
      <c r="L976" s="0" t="n">
        <v>37251.72</v>
      </c>
      <c r="M976" s="0" t="n">
        <v>53495.3011911623</v>
      </c>
      <c r="N976" s="0" t="n">
        <v>31798.305</v>
      </c>
      <c r="O976" s="0" t="n">
        <v>32286.825</v>
      </c>
      <c r="P976" s="0" t="n">
        <v>40912.515</v>
      </c>
      <c r="Q976" s="0" t="n">
        <v>50301</v>
      </c>
      <c r="S976" s="0" t="s">
        <v>303</v>
      </c>
    </row>
    <row r="977" customFormat="false" ht="14" hidden="true" customHeight="false" outlineLevel="0" collapsed="false">
      <c r="A977" s="0" t="str">
        <f aca="false">SUBSTITUTE(C977&amp;D977&amp;E977&amp;F977&amp;G977&amp;H977&amp;I977," ","")</f>
        <v>AgenteenlaEntidadCompradoraoBackOfficeAgenteespecializadoEconomía,administración,contaduríayafinesHoraextranocturna PlataZona1NA</v>
      </c>
      <c r="B977" s="0" t="s">
        <v>1308</v>
      </c>
      <c r="C977" s="0" t="s">
        <v>196</v>
      </c>
      <c r="D977" s="0" t="s">
        <v>191</v>
      </c>
      <c r="E977" s="0" t="s">
        <v>612</v>
      </c>
      <c r="F977" s="0" t="s">
        <v>197</v>
      </c>
      <c r="G977" s="0" t="s">
        <v>195</v>
      </c>
      <c r="H977" s="0" t="s">
        <v>379</v>
      </c>
      <c r="I977" s="0" t="s">
        <v>35</v>
      </c>
      <c r="J977" s="0" t="s">
        <v>325</v>
      </c>
      <c r="K977" s="0" t="n">
        <v>45740.9399583878</v>
      </c>
      <c r="L977" s="0" t="n">
        <v>52152.615</v>
      </c>
      <c r="M977" s="0" t="n">
        <v>74893.4216676272</v>
      </c>
      <c r="N977" s="0" t="n">
        <v>44517.42</v>
      </c>
      <c r="O977" s="0" t="n">
        <v>44922.105</v>
      </c>
      <c r="P977" s="0" t="n">
        <v>52207.47</v>
      </c>
      <c r="Q977" s="0" t="n">
        <v>69815.925</v>
      </c>
      <c r="S977" s="0" t="s">
        <v>303</v>
      </c>
    </row>
    <row r="978" customFormat="false" ht="14" hidden="true" customHeight="false" outlineLevel="0" collapsed="false">
      <c r="A978" s="0" t="str">
        <f aca="false">SUBSTITUTE(C978&amp;D978&amp;E978&amp;F978&amp;G978&amp;H978&amp;I978," ","")</f>
        <v>AgenteenlaEntidadCompradoraoBackOfficeAgenteespecializadoEconomía,administración,contaduríayafinesHoraextradominicalyfestivoPlataZona1NA</v>
      </c>
      <c r="B978" s="0" t="s">
        <v>1309</v>
      </c>
      <c r="C978" s="0" t="s">
        <v>196</v>
      </c>
      <c r="D978" s="0" t="s">
        <v>191</v>
      </c>
      <c r="E978" s="0" t="s">
        <v>612</v>
      </c>
      <c r="F978" s="0" t="s">
        <v>194</v>
      </c>
      <c r="G978" s="0" t="s">
        <v>195</v>
      </c>
      <c r="H978" s="0" t="s">
        <v>379</v>
      </c>
      <c r="I978" s="0" t="s">
        <v>35</v>
      </c>
      <c r="J978" s="0" t="s">
        <v>325</v>
      </c>
      <c r="K978" s="0" t="n">
        <v>58310.5439852396</v>
      </c>
      <c r="L978" s="0" t="n">
        <v>59603.58</v>
      </c>
      <c r="M978" s="0" t="n">
        <v>85592.4819058597</v>
      </c>
      <c r="N978" s="0" t="n">
        <v>63596.61</v>
      </c>
      <c r="O978" s="0" t="n">
        <v>51240.78</v>
      </c>
      <c r="P978" s="0" t="n">
        <v>57856.5</v>
      </c>
      <c r="Q978" s="0" t="n">
        <v>77723.325</v>
      </c>
      <c r="S978" s="0" t="s">
        <v>303</v>
      </c>
    </row>
    <row r="979" customFormat="false" ht="14" hidden="true" customHeight="false" outlineLevel="0" collapsed="false">
      <c r="A979" s="0" t="str">
        <f aca="false">SUBSTITUTE(C979&amp;D979&amp;E979&amp;F979&amp;G979&amp;H979&amp;I979," ","")</f>
        <v>AgenteenlaEntidadCompradoraoBackOfficeAgenteespecializadoEconomía,administración,contaduríayafinesServicio7x24PlataZona1NA</v>
      </c>
      <c r="B979" s="0" t="s">
        <v>1310</v>
      </c>
      <c r="C979" s="0" t="s">
        <v>196</v>
      </c>
      <c r="D979" s="0" t="s">
        <v>191</v>
      </c>
      <c r="E979" s="0" t="s">
        <v>612</v>
      </c>
      <c r="F979" s="0" t="s">
        <v>55</v>
      </c>
      <c r="G979" s="0" t="s">
        <v>195</v>
      </c>
      <c r="H979" s="0" t="s">
        <v>379</v>
      </c>
      <c r="I979" s="0" t="s">
        <v>35</v>
      </c>
      <c r="J979" s="0" t="s">
        <v>305</v>
      </c>
      <c r="K979" s="0" t="n">
        <v>21536292.9725686</v>
      </c>
      <c r="L979" s="0" t="n">
        <v>30377694.015</v>
      </c>
      <c r="M979" s="0" t="n">
        <v>33072935.0084242</v>
      </c>
      <c r="N979" s="0" t="n">
        <v>28298136.825</v>
      </c>
      <c r="O979" s="0" t="n">
        <v>28404102.195</v>
      </c>
      <c r="P979" s="0" t="n">
        <v>40502933.415</v>
      </c>
      <c r="Q979" s="0" t="n">
        <v>32075221.32</v>
      </c>
      <c r="S979" s="0" t="s">
        <v>303</v>
      </c>
    </row>
    <row r="980" customFormat="false" ht="14" hidden="true" customHeight="false" outlineLevel="0" collapsed="false">
      <c r="A980" s="0" t="str">
        <f aca="false">SUBSTITUTE(C980&amp;D980&amp;E980&amp;F980&amp;G980&amp;H980&amp;I980," ","")</f>
        <v>AgenteenlaEntidadCompradoraoBackOfficeAgenteespecializadoEconomía,administración,contaduríayafinesJornadaOrdinariaOroZona1NA</v>
      </c>
      <c r="B980" s="0" t="s">
        <v>1311</v>
      </c>
      <c r="C980" s="0" t="s">
        <v>196</v>
      </c>
      <c r="D980" s="0" t="s">
        <v>191</v>
      </c>
      <c r="E980" s="0" t="s">
        <v>612</v>
      </c>
      <c r="F980" s="0" t="s">
        <v>53</v>
      </c>
      <c r="G980" s="0" t="s">
        <v>54</v>
      </c>
      <c r="H980" s="0" t="s">
        <v>379</v>
      </c>
      <c r="I980" s="0" t="s">
        <v>35</v>
      </c>
      <c r="J980" s="0" t="s">
        <v>36</v>
      </c>
      <c r="K980" s="0" t="n">
        <v>6452768.14034641</v>
      </c>
      <c r="L980" s="0" t="n">
        <v>6972404.805</v>
      </c>
      <c r="M980" s="0" t="n">
        <v>8452116.69018734</v>
      </c>
      <c r="N980" s="0" t="n">
        <v>7460201.34</v>
      </c>
      <c r="O980" s="0" t="n">
        <v>7619700.015</v>
      </c>
      <c r="P980" s="0" t="n">
        <v>8035920.09</v>
      </c>
      <c r="Q980" s="0" t="n">
        <v>8039021.985</v>
      </c>
      <c r="S980" s="0" t="s">
        <v>303</v>
      </c>
    </row>
    <row r="981" customFormat="false" ht="14" hidden="true" customHeight="false" outlineLevel="0" collapsed="false">
      <c r="A981" s="0" t="str">
        <f aca="false">SUBSTITUTE(C981&amp;D981&amp;E981&amp;F981&amp;G981&amp;H981&amp;I981," ","")</f>
        <v>AgenteenlaEntidadCompradoraoBackOfficeAgenteespecializadoEconomía,administración,contaduríayafinesHoraextradiurnaOroZona1NA</v>
      </c>
      <c r="B981" s="0" t="s">
        <v>1312</v>
      </c>
      <c r="C981" s="0" t="s">
        <v>196</v>
      </c>
      <c r="D981" s="0" t="s">
        <v>191</v>
      </c>
      <c r="E981" s="0" t="s">
        <v>612</v>
      </c>
      <c r="F981" s="0" t="s">
        <v>192</v>
      </c>
      <c r="G981" s="0" t="s">
        <v>54</v>
      </c>
      <c r="H981" s="0" t="s">
        <v>379</v>
      </c>
      <c r="I981" s="0" t="s">
        <v>35</v>
      </c>
      <c r="J981" s="0" t="s">
        <v>325</v>
      </c>
      <c r="K981" s="0" t="n">
        <v>33171.335931536</v>
      </c>
      <c r="L981" s="0" t="n">
        <v>37996.92</v>
      </c>
      <c r="M981" s="0" t="n">
        <v>55026.8013684071</v>
      </c>
      <c r="N981" s="0" t="n">
        <v>31798.305</v>
      </c>
      <c r="O981" s="0" t="n">
        <v>32286.825</v>
      </c>
      <c r="P981" s="0" t="n">
        <v>41773.635</v>
      </c>
      <c r="Q981" s="0" t="n">
        <v>52530.39</v>
      </c>
      <c r="S981" s="0" t="s">
        <v>303</v>
      </c>
    </row>
    <row r="982" customFormat="false" ht="14" hidden="true" customHeight="false" outlineLevel="0" collapsed="false">
      <c r="A982" s="0" t="str">
        <f aca="false">SUBSTITUTE(C982&amp;D982&amp;E982&amp;F982&amp;G982&amp;H982&amp;I982," ","")</f>
        <v>AgenteenlaEntidadCompradoraoBackOfficeAgenteespecializadoEconomía,administración,contaduríayafinesHoraextranocturna OroZona1NA</v>
      </c>
      <c r="B982" s="0" t="s">
        <v>1313</v>
      </c>
      <c r="C982" s="0" t="s">
        <v>196</v>
      </c>
      <c r="D982" s="0" t="s">
        <v>191</v>
      </c>
      <c r="E982" s="0" t="s">
        <v>612</v>
      </c>
      <c r="F982" s="0" t="s">
        <v>197</v>
      </c>
      <c r="G982" s="0" t="s">
        <v>54</v>
      </c>
      <c r="H982" s="0" t="s">
        <v>379</v>
      </c>
      <c r="I982" s="0" t="s">
        <v>35</v>
      </c>
      <c r="J982" s="0" t="s">
        <v>325</v>
      </c>
      <c r="K982" s="0" t="n">
        <v>45740.9399583878</v>
      </c>
      <c r="L982" s="0" t="n">
        <v>53195.895</v>
      </c>
      <c r="M982" s="0" t="n">
        <v>77037.52191577</v>
      </c>
      <c r="N982" s="0" t="n">
        <v>44517.42</v>
      </c>
      <c r="O982" s="0" t="n">
        <v>44922.105</v>
      </c>
      <c r="P982" s="0" t="n">
        <v>53306.64</v>
      </c>
      <c r="Q982" s="0" t="n">
        <v>72911.61</v>
      </c>
      <c r="S982" s="0" t="s">
        <v>303</v>
      </c>
    </row>
    <row r="983" customFormat="false" ht="14" hidden="true" customHeight="false" outlineLevel="0" collapsed="false">
      <c r="A983" s="0" t="str">
        <f aca="false">SUBSTITUTE(C983&amp;D983&amp;E983&amp;F983&amp;G983&amp;H983&amp;I983," ","")</f>
        <v>AgenteenlaEntidadCompradoraoBackOfficeAgenteespecializadoEconomía,administración,contaduríayafinesHoraextradominicalyfestivoOroZona1NA</v>
      </c>
      <c r="B983" s="0" t="s">
        <v>1314</v>
      </c>
      <c r="C983" s="0" t="s">
        <v>196</v>
      </c>
      <c r="D983" s="0" t="s">
        <v>191</v>
      </c>
      <c r="E983" s="0" t="s">
        <v>612</v>
      </c>
      <c r="F983" s="0" t="s">
        <v>194</v>
      </c>
      <c r="G983" s="0" t="s">
        <v>54</v>
      </c>
      <c r="H983" s="0" t="s">
        <v>379</v>
      </c>
      <c r="I983" s="0" t="s">
        <v>35</v>
      </c>
      <c r="J983" s="0" t="s">
        <v>325</v>
      </c>
      <c r="K983" s="0" t="n">
        <v>58310.5439852396</v>
      </c>
      <c r="L983" s="0" t="n">
        <v>60794.865</v>
      </c>
      <c r="M983" s="0" t="n">
        <v>88042.8821894514</v>
      </c>
      <c r="N983" s="0" t="n">
        <v>63596.61</v>
      </c>
      <c r="O983" s="0" t="n">
        <v>51240.78</v>
      </c>
      <c r="P983" s="0" t="n">
        <v>59074.695</v>
      </c>
      <c r="Q983" s="0" t="n">
        <v>81168.84</v>
      </c>
      <c r="S983" s="0" t="s">
        <v>303</v>
      </c>
    </row>
    <row r="984" customFormat="false" ht="14" hidden="true" customHeight="false" outlineLevel="0" collapsed="false">
      <c r="A984" s="0" t="str">
        <f aca="false">SUBSTITUTE(C984&amp;D984&amp;E984&amp;F984&amp;G984&amp;H984&amp;I984," ","")</f>
        <v>AgenteenlaEntidadCompradoraoBackOfficeAgenteespecializadoEconomía,administración,contaduríayafinesServicio7x24OroZona1NA</v>
      </c>
      <c r="B984" s="0" t="s">
        <v>1315</v>
      </c>
      <c r="C984" s="0" t="s">
        <v>196</v>
      </c>
      <c r="D984" s="0" t="s">
        <v>191</v>
      </c>
      <c r="E984" s="0" t="s">
        <v>612</v>
      </c>
      <c r="F984" s="0" t="s">
        <v>55</v>
      </c>
      <c r="G984" s="0" t="s">
        <v>54</v>
      </c>
      <c r="H984" s="0" t="s">
        <v>379</v>
      </c>
      <c r="I984" s="0" t="s">
        <v>35</v>
      </c>
      <c r="J984" s="0" t="s">
        <v>305</v>
      </c>
      <c r="K984" s="0" t="n">
        <v>21536292.9725686</v>
      </c>
      <c r="L984" s="0" t="n">
        <v>27285609.78</v>
      </c>
      <c r="M984" s="0" t="n">
        <v>34019769.678004</v>
      </c>
      <c r="N984" s="0" t="n">
        <v>28360531.8</v>
      </c>
      <c r="O984" s="0" t="n">
        <v>28404102.195</v>
      </c>
      <c r="P984" s="0" t="n">
        <v>41355626.445</v>
      </c>
      <c r="Q984" s="0" t="n">
        <v>33497204.715</v>
      </c>
      <c r="S984" s="0" t="s">
        <v>303</v>
      </c>
    </row>
    <row r="985" customFormat="false" ht="14" hidden="true" customHeight="false" outlineLevel="0" collapsed="false">
      <c r="A985" s="0" t="str">
        <f aca="false">SUBSTITUTE(C985&amp;D985&amp;E985&amp;F985&amp;G985&amp;H985&amp;I985," ","")</f>
        <v>AgenteenlaEntidadCompradoraoBackOfficeAgenteespecializadoEconomía,administración,contaduríayafinesJornadaOrdinariaPlatinoZona1NA</v>
      </c>
      <c r="B985" s="0" t="s">
        <v>1316</v>
      </c>
      <c r="C985" s="0" t="s">
        <v>196</v>
      </c>
      <c r="D985" s="0" t="s">
        <v>191</v>
      </c>
      <c r="E985" s="0" t="s">
        <v>612</v>
      </c>
      <c r="F985" s="0" t="s">
        <v>53</v>
      </c>
      <c r="G985" s="0" t="s">
        <v>198</v>
      </c>
      <c r="H985" s="0" t="s">
        <v>379</v>
      </c>
      <c r="I985" s="0" t="s">
        <v>35</v>
      </c>
      <c r="J985" s="0" t="s">
        <v>36</v>
      </c>
      <c r="K985" s="0" t="n">
        <v>6452768.14034641</v>
      </c>
      <c r="L985" s="0" t="n">
        <v>7177475.565</v>
      </c>
      <c r="M985" s="0" t="n">
        <v>8701221.21981266</v>
      </c>
      <c r="N985" s="0" t="n">
        <v>7480675.71</v>
      </c>
      <c r="O985" s="0" t="n">
        <v>7619700.015</v>
      </c>
      <c r="P985" s="0" t="n">
        <v>8208735.075</v>
      </c>
      <c r="Q985" s="0" t="n">
        <v>8544065.76</v>
      </c>
      <c r="S985" s="0" t="s">
        <v>303</v>
      </c>
    </row>
    <row r="986" customFormat="false" ht="14" hidden="true" customHeight="false" outlineLevel="0" collapsed="false">
      <c r="A986" s="0" t="str">
        <f aca="false">SUBSTITUTE(C986&amp;D986&amp;E986&amp;F986&amp;G986&amp;H986&amp;I986," ","")</f>
        <v>AgenteenlaEntidadCompradoraoBackOfficeAgenteespecializadoEconomía,administración,contaduríayafinesHoraextradiurnaPlatinoZona1NA</v>
      </c>
      <c r="B986" s="0" t="s">
        <v>1317</v>
      </c>
      <c r="C986" s="0" t="s">
        <v>196</v>
      </c>
      <c r="D986" s="0" t="s">
        <v>191</v>
      </c>
      <c r="E986" s="0" t="s">
        <v>612</v>
      </c>
      <c r="F986" s="0" t="s">
        <v>192</v>
      </c>
      <c r="G986" s="0" t="s">
        <v>198</v>
      </c>
      <c r="H986" s="0" t="s">
        <v>379</v>
      </c>
      <c r="I986" s="0" t="s">
        <v>35</v>
      </c>
      <c r="J986" s="0" t="s">
        <v>325</v>
      </c>
      <c r="K986" s="0" t="n">
        <v>33171.335931536</v>
      </c>
      <c r="L986" s="0" t="n">
        <v>39114.72</v>
      </c>
      <c r="M986" s="0" t="n">
        <v>56648.575649822</v>
      </c>
      <c r="N986" s="0" t="n">
        <v>31798.305</v>
      </c>
      <c r="O986" s="0" t="n">
        <v>32286.825</v>
      </c>
      <c r="P986" s="0" t="n">
        <v>42672.015</v>
      </c>
      <c r="Q986" s="0" t="n">
        <v>55831.005</v>
      </c>
      <c r="S986" s="0" t="s">
        <v>303</v>
      </c>
    </row>
    <row r="987" customFormat="false" ht="14" hidden="true" customHeight="false" outlineLevel="0" collapsed="false">
      <c r="A987" s="0" t="str">
        <f aca="false">SUBSTITUTE(C987&amp;D987&amp;E987&amp;F987&amp;G987&amp;H987&amp;I987," ","")</f>
        <v>AgenteenlaEntidadCompradoraoBackOfficeAgenteespecializadoEconomía,administración,contaduríayafinesHoraextranocturna PlatinoZona1NA</v>
      </c>
      <c r="B987" s="0" t="s">
        <v>1318</v>
      </c>
      <c r="C987" s="0" t="s">
        <v>196</v>
      </c>
      <c r="D987" s="0" t="s">
        <v>191</v>
      </c>
      <c r="E987" s="0" t="s">
        <v>612</v>
      </c>
      <c r="F987" s="0" t="s">
        <v>197</v>
      </c>
      <c r="G987" s="0" t="s">
        <v>198</v>
      </c>
      <c r="H987" s="0" t="s">
        <v>379</v>
      </c>
      <c r="I987" s="0" t="s">
        <v>35</v>
      </c>
      <c r="J987" s="0" t="s">
        <v>325</v>
      </c>
      <c r="K987" s="0" t="n">
        <v>45740.9399583878</v>
      </c>
      <c r="L987" s="0" t="n">
        <v>54760.815</v>
      </c>
      <c r="M987" s="0" t="n">
        <v>79308.0059097508</v>
      </c>
      <c r="N987" s="0" t="n">
        <v>44517.42</v>
      </c>
      <c r="O987" s="0" t="n">
        <v>44922.105</v>
      </c>
      <c r="P987" s="0" t="n">
        <v>54453.42</v>
      </c>
      <c r="Q987" s="0" t="n">
        <v>77491.485</v>
      </c>
      <c r="S987" s="0" t="s">
        <v>303</v>
      </c>
    </row>
    <row r="988" customFormat="false" ht="14" hidden="true" customHeight="false" outlineLevel="0" collapsed="false">
      <c r="A988" s="0" t="str">
        <f aca="false">SUBSTITUTE(C988&amp;D988&amp;E988&amp;F988&amp;G988&amp;H988&amp;I988," ","")</f>
        <v>AgenteenlaEntidadCompradoraoBackOfficeAgenteespecializadoEconomía,administración,contaduríayafinesHoraextradominicalyfestivoPlatinoZona1NA</v>
      </c>
      <c r="B988" s="0" t="s">
        <v>1319</v>
      </c>
      <c r="C988" s="0" t="s">
        <v>196</v>
      </c>
      <c r="D988" s="0" t="s">
        <v>191</v>
      </c>
      <c r="E988" s="0" t="s">
        <v>612</v>
      </c>
      <c r="F988" s="0" t="s">
        <v>194</v>
      </c>
      <c r="G988" s="0" t="s">
        <v>198</v>
      </c>
      <c r="H988" s="0" t="s">
        <v>379</v>
      </c>
      <c r="I988" s="0" t="s">
        <v>35</v>
      </c>
      <c r="J988" s="0" t="s">
        <v>325</v>
      </c>
      <c r="K988" s="0" t="n">
        <v>58310.5439852396</v>
      </c>
      <c r="L988" s="0" t="n">
        <v>62583.345</v>
      </c>
      <c r="M988" s="0" t="n">
        <v>90637.7210397153</v>
      </c>
      <c r="N988" s="0" t="n">
        <v>63596.61</v>
      </c>
      <c r="O988" s="0" t="n">
        <v>51240.78</v>
      </c>
      <c r="P988" s="0" t="n">
        <v>60344.64</v>
      </c>
      <c r="Q988" s="0" t="n">
        <v>86268.285</v>
      </c>
      <c r="S988" s="0" t="s">
        <v>303</v>
      </c>
    </row>
    <row r="989" customFormat="false" ht="14" hidden="true" customHeight="false" outlineLevel="0" collapsed="false">
      <c r="A989" s="0" t="str">
        <f aca="false">SUBSTITUTE(C989&amp;D989&amp;E989&amp;F989&amp;G989&amp;H989&amp;I989," ","")</f>
        <v>AgenteenlaEntidadCompradoraoBackOfficeAgenteespecializadoEconomía,administración,contaduríayafinesServicio7x24PlatinoZona1NA</v>
      </c>
      <c r="B989" s="0" t="s">
        <v>1320</v>
      </c>
      <c r="C989" s="0" t="s">
        <v>196</v>
      </c>
      <c r="D989" s="0" t="s">
        <v>191</v>
      </c>
      <c r="E989" s="0" t="s">
        <v>612</v>
      </c>
      <c r="F989" s="0" t="s">
        <v>55</v>
      </c>
      <c r="G989" s="0" t="s">
        <v>198</v>
      </c>
      <c r="H989" s="0" t="s">
        <v>379</v>
      </c>
      <c r="I989" s="0" t="s">
        <v>35</v>
      </c>
      <c r="J989" s="0" t="s">
        <v>305</v>
      </c>
      <c r="K989" s="0" t="n">
        <v>21536292.9725686</v>
      </c>
      <c r="L989" s="0" t="n">
        <v>31896579.285</v>
      </c>
      <c r="M989" s="0" t="n">
        <v>35022415.409746</v>
      </c>
      <c r="N989" s="0" t="n">
        <v>28422926.775</v>
      </c>
      <c r="O989" s="0" t="n">
        <v>28404102.195</v>
      </c>
      <c r="P989" s="0" t="n">
        <v>42244994.7</v>
      </c>
      <c r="Q989" s="0" t="n">
        <v>35601630.885</v>
      </c>
      <c r="S989" s="0" t="s">
        <v>303</v>
      </c>
    </row>
    <row r="990" customFormat="false" ht="14" hidden="true" customHeight="false" outlineLevel="0" collapsed="false">
      <c r="A990" s="0" t="str">
        <f aca="false">SUBSTITUTE(C990&amp;D990&amp;E990&amp;F990&amp;G990&amp;H990&amp;I990," ","")</f>
        <v>AgenteenlaEntidadCompradoraoBackOfficeAgenteespecializadoEconomía,administración,contaduríayafinesJornadaOrdinariaPlataZona2NA</v>
      </c>
      <c r="B990" s="0" t="s">
        <v>1321</v>
      </c>
      <c r="C990" s="0" t="s">
        <v>196</v>
      </c>
      <c r="D990" s="0" t="s">
        <v>191</v>
      </c>
      <c r="E990" s="0" t="s">
        <v>612</v>
      </c>
      <c r="F990" s="0" t="s">
        <v>53</v>
      </c>
      <c r="G990" s="0" t="s">
        <v>195</v>
      </c>
      <c r="H990" s="0" t="s">
        <v>385</v>
      </c>
      <c r="I990" s="0" t="s">
        <v>35</v>
      </c>
      <c r="J990" s="0" t="s">
        <v>36</v>
      </c>
      <c r="K990" s="0" t="n">
        <v>6452768.14034641</v>
      </c>
      <c r="L990" s="0" t="n">
        <v>7040761.38</v>
      </c>
      <c r="M990" s="0" t="n">
        <v>8216878.26296253</v>
      </c>
      <c r="N990" s="0" t="n">
        <v>7464296.835</v>
      </c>
      <c r="O990" s="0" t="n">
        <v>7619700.015</v>
      </c>
      <c r="P990" s="0" t="n">
        <v>8363725.29</v>
      </c>
      <c r="Q990" s="0" t="n">
        <v>7697759.715</v>
      </c>
      <c r="S990" s="0" t="s">
        <v>303</v>
      </c>
    </row>
    <row r="991" customFormat="false" ht="14" hidden="true" customHeight="false" outlineLevel="0" collapsed="false">
      <c r="A991" s="0" t="str">
        <f aca="false">SUBSTITUTE(C991&amp;D991&amp;E991&amp;F991&amp;G991&amp;H991&amp;I991," ","")</f>
        <v>AgenteenlaEntidadCompradoraoBackOfficeAgenteespecializadoEconomía,administración,contaduríayafinesHoraextradiurnaPlataZona2NA</v>
      </c>
      <c r="B991" s="0" t="s">
        <v>1322</v>
      </c>
      <c r="C991" s="0" t="s">
        <v>196</v>
      </c>
      <c r="D991" s="0" t="s">
        <v>191</v>
      </c>
      <c r="E991" s="0" t="s">
        <v>612</v>
      </c>
      <c r="F991" s="0" t="s">
        <v>192</v>
      </c>
      <c r="G991" s="0" t="s">
        <v>195</v>
      </c>
      <c r="H991" s="0" t="s">
        <v>385</v>
      </c>
      <c r="I991" s="0" t="s">
        <v>35</v>
      </c>
      <c r="J991" s="0" t="s">
        <v>325</v>
      </c>
      <c r="K991" s="0" t="n">
        <v>33171.335931536</v>
      </c>
      <c r="L991" s="0" t="n">
        <v>38369.52</v>
      </c>
      <c r="M991" s="0" t="n">
        <v>53495.3011911623</v>
      </c>
      <c r="N991" s="0" t="n">
        <v>31798.305</v>
      </c>
      <c r="O991" s="0" t="n">
        <v>32286.825</v>
      </c>
      <c r="P991" s="0" t="n">
        <v>43477.245</v>
      </c>
      <c r="Q991" s="0" t="n">
        <v>50301</v>
      </c>
      <c r="S991" s="0" t="s">
        <v>303</v>
      </c>
    </row>
    <row r="992" customFormat="false" ht="14" hidden="true" customHeight="false" outlineLevel="0" collapsed="false">
      <c r="A992" s="0" t="str">
        <f aca="false">SUBSTITUTE(C992&amp;D992&amp;E992&amp;F992&amp;G992&amp;H992&amp;I992," ","")</f>
        <v>AgenteenlaEntidadCompradoraoBackOfficeAgenteespecializadoEconomía,administración,contaduríayafinesHoraextranocturna PlataZona2NA</v>
      </c>
      <c r="B992" s="0" t="s">
        <v>1323</v>
      </c>
      <c r="C992" s="0" t="s">
        <v>196</v>
      </c>
      <c r="D992" s="0" t="s">
        <v>191</v>
      </c>
      <c r="E992" s="0" t="s">
        <v>612</v>
      </c>
      <c r="F992" s="0" t="s">
        <v>197</v>
      </c>
      <c r="G992" s="0" t="s">
        <v>195</v>
      </c>
      <c r="H992" s="0" t="s">
        <v>385</v>
      </c>
      <c r="I992" s="0" t="s">
        <v>35</v>
      </c>
      <c r="J992" s="0" t="s">
        <v>325</v>
      </c>
      <c r="K992" s="0" t="n">
        <v>45740.9399583878</v>
      </c>
      <c r="L992" s="0" t="n">
        <v>53717.535</v>
      </c>
      <c r="M992" s="0" t="n">
        <v>74893.4216676272</v>
      </c>
      <c r="N992" s="0" t="n">
        <v>44517.42</v>
      </c>
      <c r="O992" s="0" t="n">
        <v>44922.105</v>
      </c>
      <c r="P992" s="0" t="n">
        <v>55481.175</v>
      </c>
      <c r="Q992" s="0" t="n">
        <v>69815.925</v>
      </c>
      <c r="S992" s="0" t="s">
        <v>303</v>
      </c>
    </row>
    <row r="993" customFormat="false" ht="14" hidden="true" customHeight="false" outlineLevel="0" collapsed="false">
      <c r="A993" s="0" t="str">
        <f aca="false">SUBSTITUTE(C993&amp;D993&amp;E993&amp;F993&amp;G993&amp;H993&amp;I993," ","")</f>
        <v>AgenteenlaEntidadCompradoraoBackOfficeAgenteespecializadoEconomía,administración,contaduríayafinesHoraextradominicalyfestivoPlataZona2NA</v>
      </c>
      <c r="B993" s="0" t="s">
        <v>1324</v>
      </c>
      <c r="C993" s="0" t="s">
        <v>196</v>
      </c>
      <c r="D993" s="0" t="s">
        <v>191</v>
      </c>
      <c r="E993" s="0" t="s">
        <v>612</v>
      </c>
      <c r="F993" s="0" t="s">
        <v>194</v>
      </c>
      <c r="G993" s="0" t="s">
        <v>195</v>
      </c>
      <c r="H993" s="0" t="s">
        <v>385</v>
      </c>
      <c r="I993" s="0" t="s">
        <v>35</v>
      </c>
      <c r="J993" s="0" t="s">
        <v>325</v>
      </c>
      <c r="K993" s="0" t="n">
        <v>58310.5439852396</v>
      </c>
      <c r="L993" s="0" t="n">
        <v>61391.025</v>
      </c>
      <c r="M993" s="0" t="n">
        <v>85592.4819058597</v>
      </c>
      <c r="N993" s="0" t="n">
        <v>63596.61</v>
      </c>
      <c r="O993" s="0" t="n">
        <v>51240.78</v>
      </c>
      <c r="P993" s="0" t="n">
        <v>61484.175</v>
      </c>
      <c r="Q993" s="0" t="n">
        <v>77723.325</v>
      </c>
      <c r="S993" s="0" t="s">
        <v>303</v>
      </c>
    </row>
    <row r="994" customFormat="false" ht="14" hidden="true" customHeight="false" outlineLevel="0" collapsed="false">
      <c r="A994" s="0" t="str">
        <f aca="false">SUBSTITUTE(C994&amp;D994&amp;E994&amp;F994&amp;G994&amp;H994&amp;I994," ","")</f>
        <v>AgenteenlaEntidadCompradoraoBackOfficeAgenteespecializadoEconomía,administración,contaduríayafinesServicio7x24PlataZona2NA</v>
      </c>
      <c r="B994" s="0" t="s">
        <v>1325</v>
      </c>
      <c r="C994" s="0" t="s">
        <v>196</v>
      </c>
      <c r="D994" s="0" t="s">
        <v>191</v>
      </c>
      <c r="E994" s="0" t="s">
        <v>612</v>
      </c>
      <c r="F994" s="0" t="s">
        <v>55</v>
      </c>
      <c r="G994" s="0" t="s">
        <v>195</v>
      </c>
      <c r="H994" s="0" t="s">
        <v>385</v>
      </c>
      <c r="I994" s="0" t="s">
        <v>35</v>
      </c>
      <c r="J994" s="0" t="s">
        <v>305</v>
      </c>
      <c r="K994" s="0" t="n">
        <v>21536292.9725686</v>
      </c>
      <c r="L994" s="0" t="n">
        <v>31289024.97</v>
      </c>
      <c r="M994" s="0" t="n">
        <v>33072935.0084242</v>
      </c>
      <c r="N994" s="0" t="n">
        <v>28373010.795</v>
      </c>
      <c r="O994" s="0" t="n">
        <v>28404102.195</v>
      </c>
      <c r="P994" s="0" t="n">
        <v>43042629.87</v>
      </c>
      <c r="Q994" s="0" t="n">
        <v>32075221.32</v>
      </c>
      <c r="S994" s="0" t="s">
        <v>303</v>
      </c>
    </row>
    <row r="995" customFormat="false" ht="14" hidden="true" customHeight="false" outlineLevel="0" collapsed="false">
      <c r="A995" s="0" t="str">
        <f aca="false">SUBSTITUTE(C995&amp;D995&amp;E995&amp;F995&amp;G995&amp;H995&amp;I995," ","")</f>
        <v>AgenteenlaEntidadCompradoraoBackOfficeAgenteespecializadoEconomía,administración,contaduríayafinesJornadaOrdinariaOroZona2NA</v>
      </c>
      <c r="B995" s="0" t="s">
        <v>1326</v>
      </c>
      <c r="C995" s="0" t="s">
        <v>196</v>
      </c>
      <c r="D995" s="0" t="s">
        <v>191</v>
      </c>
      <c r="E995" s="0" t="s">
        <v>612</v>
      </c>
      <c r="F995" s="0" t="s">
        <v>53</v>
      </c>
      <c r="G995" s="0" t="s">
        <v>54</v>
      </c>
      <c r="H995" s="0" t="s">
        <v>385</v>
      </c>
      <c r="I995" s="0" t="s">
        <v>35</v>
      </c>
      <c r="J995" s="0" t="s">
        <v>36</v>
      </c>
      <c r="K995" s="0" t="n">
        <v>6452768.14034641</v>
      </c>
      <c r="L995" s="0" t="n">
        <v>7181577.27</v>
      </c>
      <c r="M995" s="0" t="n">
        <v>8452116.69018734</v>
      </c>
      <c r="N995" s="0" t="n">
        <v>7485998.715</v>
      </c>
      <c r="O995" s="0" t="n">
        <v>7619700.015</v>
      </c>
      <c r="P995" s="0" t="n">
        <v>8539803.63</v>
      </c>
      <c r="Q995" s="0" t="n">
        <v>8039021.985</v>
      </c>
      <c r="S995" s="0" t="s">
        <v>303</v>
      </c>
    </row>
    <row r="996" customFormat="false" ht="14" hidden="true" customHeight="false" outlineLevel="0" collapsed="false">
      <c r="A996" s="0" t="str">
        <f aca="false">SUBSTITUTE(C996&amp;D996&amp;E996&amp;F996&amp;G996&amp;H996&amp;I996," ","")</f>
        <v>AgenteenlaEntidadCompradoraoBackOfficeAgenteespecializadoEconomía,administración,contaduríayafinesHoraextradiurnaOroZona2NA</v>
      </c>
      <c r="B996" s="0" t="s">
        <v>1327</v>
      </c>
      <c r="C996" s="0" t="s">
        <v>196</v>
      </c>
      <c r="D996" s="0" t="s">
        <v>191</v>
      </c>
      <c r="E996" s="0" t="s">
        <v>612</v>
      </c>
      <c r="F996" s="0" t="s">
        <v>192</v>
      </c>
      <c r="G996" s="0" t="s">
        <v>54</v>
      </c>
      <c r="H996" s="0" t="s">
        <v>385</v>
      </c>
      <c r="I996" s="0" t="s">
        <v>35</v>
      </c>
      <c r="J996" s="0" t="s">
        <v>325</v>
      </c>
      <c r="K996" s="0" t="n">
        <v>33171.335931536</v>
      </c>
      <c r="L996" s="0" t="n">
        <v>39137.49</v>
      </c>
      <c r="M996" s="0" t="n">
        <v>55026.8013684071</v>
      </c>
      <c r="N996" s="0" t="n">
        <v>31798.305</v>
      </c>
      <c r="O996" s="0" t="n">
        <v>32286.825</v>
      </c>
      <c r="P996" s="0" t="n">
        <v>44393.22</v>
      </c>
      <c r="Q996" s="0" t="n">
        <v>52530.39</v>
      </c>
      <c r="S996" s="0" t="s">
        <v>303</v>
      </c>
    </row>
    <row r="997" customFormat="false" ht="14" hidden="true" customHeight="false" outlineLevel="0" collapsed="false">
      <c r="A997" s="0" t="str">
        <f aca="false">SUBSTITUTE(C997&amp;D997&amp;E997&amp;F997&amp;G997&amp;H997&amp;I997," ","")</f>
        <v>AgenteenlaEntidadCompradoraoBackOfficeAgenteespecializadoEconomía,administración,contaduríayafinesHoraextranocturna OroZona2NA</v>
      </c>
      <c r="B997" s="0" t="s">
        <v>1328</v>
      </c>
      <c r="C997" s="0" t="s">
        <v>196</v>
      </c>
      <c r="D997" s="0" t="s">
        <v>191</v>
      </c>
      <c r="E997" s="0" t="s">
        <v>612</v>
      </c>
      <c r="F997" s="0" t="s">
        <v>197</v>
      </c>
      <c r="G997" s="0" t="s">
        <v>54</v>
      </c>
      <c r="H997" s="0" t="s">
        <v>385</v>
      </c>
      <c r="I997" s="0" t="s">
        <v>35</v>
      </c>
      <c r="J997" s="0" t="s">
        <v>325</v>
      </c>
      <c r="K997" s="0" t="n">
        <v>45740.9399583878</v>
      </c>
      <c r="L997" s="0" t="n">
        <v>54791.865</v>
      </c>
      <c r="M997" s="0" t="n">
        <v>77037.52191577</v>
      </c>
      <c r="N997" s="0" t="n">
        <v>44517.42</v>
      </c>
      <c r="O997" s="0" t="n">
        <v>44922.105</v>
      </c>
      <c r="P997" s="0" t="n">
        <v>56649.69</v>
      </c>
      <c r="Q997" s="0" t="n">
        <v>72911.61</v>
      </c>
      <c r="S997" s="0" t="s">
        <v>303</v>
      </c>
    </row>
    <row r="998" customFormat="false" ht="14" hidden="true" customHeight="false" outlineLevel="0" collapsed="false">
      <c r="A998" s="0" t="str">
        <f aca="false">SUBSTITUTE(C998&amp;D998&amp;E998&amp;F998&amp;G998&amp;H998&amp;I998," ","")</f>
        <v>AgenteenlaEntidadCompradoraoBackOfficeAgenteespecializadoEconomía,administración,contaduríayafinesHoraextradominicalyfestivoOroZona2NA</v>
      </c>
      <c r="B998" s="0" t="s">
        <v>1329</v>
      </c>
      <c r="C998" s="0" t="s">
        <v>196</v>
      </c>
      <c r="D998" s="0" t="s">
        <v>191</v>
      </c>
      <c r="E998" s="0" t="s">
        <v>612</v>
      </c>
      <c r="F998" s="0" t="s">
        <v>194</v>
      </c>
      <c r="G998" s="0" t="s">
        <v>54</v>
      </c>
      <c r="H998" s="0" t="s">
        <v>385</v>
      </c>
      <c r="I998" s="0" t="s">
        <v>35</v>
      </c>
      <c r="J998" s="0" t="s">
        <v>325</v>
      </c>
      <c r="K998" s="0" t="n">
        <v>58310.5439852396</v>
      </c>
      <c r="L998" s="0" t="n">
        <v>62619.57</v>
      </c>
      <c r="M998" s="0" t="n">
        <v>88042.8821894514</v>
      </c>
      <c r="N998" s="0" t="n">
        <v>63596.61</v>
      </c>
      <c r="O998" s="0" t="n">
        <v>51240.78</v>
      </c>
      <c r="P998" s="0" t="n">
        <v>62778.96</v>
      </c>
      <c r="Q998" s="0" t="n">
        <v>81168.84</v>
      </c>
      <c r="S998" s="0" t="s">
        <v>303</v>
      </c>
    </row>
    <row r="999" customFormat="false" ht="14" hidden="true" customHeight="false" outlineLevel="0" collapsed="false">
      <c r="A999" s="0" t="str">
        <f aca="false">SUBSTITUTE(C999&amp;D999&amp;E999&amp;F999&amp;G999&amp;H999&amp;I999," ","")</f>
        <v>AgenteenlaEntidadCompradoraoBackOfficeAgenteespecializadoEconomía,administración,contaduríayafinesServicio7x24OroZona2NA</v>
      </c>
      <c r="B999" s="0" t="s">
        <v>1330</v>
      </c>
      <c r="C999" s="0" t="s">
        <v>196</v>
      </c>
      <c r="D999" s="0" t="s">
        <v>191</v>
      </c>
      <c r="E999" s="0" t="s">
        <v>612</v>
      </c>
      <c r="F999" s="0" t="s">
        <v>55</v>
      </c>
      <c r="G999" s="0" t="s">
        <v>54</v>
      </c>
      <c r="H999" s="0" t="s">
        <v>385</v>
      </c>
      <c r="I999" s="0" t="s">
        <v>35</v>
      </c>
      <c r="J999" s="0" t="s">
        <v>305</v>
      </c>
      <c r="K999" s="0" t="n">
        <v>21536292.9725686</v>
      </c>
      <c r="L999" s="0" t="n">
        <v>28104178.86</v>
      </c>
      <c r="M999" s="0" t="n">
        <v>34019769.678004</v>
      </c>
      <c r="N999" s="0" t="n">
        <v>28439149.365</v>
      </c>
      <c r="O999" s="0" t="n">
        <v>28404102.195</v>
      </c>
      <c r="P999" s="0" t="n">
        <v>43948789.965</v>
      </c>
      <c r="Q999" s="0" t="n">
        <v>33497204.715</v>
      </c>
      <c r="S999" s="0" t="s">
        <v>303</v>
      </c>
    </row>
    <row r="1000" customFormat="false" ht="14" hidden="true" customHeight="false" outlineLevel="0" collapsed="false">
      <c r="A1000" s="0" t="str">
        <f aca="false">SUBSTITUTE(C1000&amp;D1000&amp;E1000&amp;F1000&amp;G1000&amp;H1000&amp;I1000," ","")</f>
        <v>AgenteenlaEntidadCompradoraoBackOfficeAgenteespecializadoEconomía,administración,contaduríayafinesJornadaOrdinariaPlatinoZona2NA</v>
      </c>
      <c r="B1000" s="0" t="s">
        <v>1331</v>
      </c>
      <c r="C1000" s="0" t="s">
        <v>196</v>
      </c>
      <c r="D1000" s="0" t="s">
        <v>191</v>
      </c>
      <c r="E1000" s="0" t="s">
        <v>612</v>
      </c>
      <c r="F1000" s="0" t="s">
        <v>53</v>
      </c>
      <c r="G1000" s="0" t="s">
        <v>198</v>
      </c>
      <c r="H1000" s="0" t="s">
        <v>385</v>
      </c>
      <c r="I1000" s="0" t="s">
        <v>35</v>
      </c>
      <c r="J1000" s="0" t="s">
        <v>36</v>
      </c>
      <c r="K1000" s="0" t="n">
        <v>6452768.14034641</v>
      </c>
      <c r="L1000" s="0" t="n">
        <v>7392800.07</v>
      </c>
      <c r="M1000" s="0" t="n">
        <v>8701221.21981266</v>
      </c>
      <c r="N1000" s="0" t="n">
        <v>7516308.69</v>
      </c>
      <c r="O1000" s="0" t="n">
        <v>7619700.015</v>
      </c>
      <c r="P1000" s="0" t="n">
        <v>8723456.1</v>
      </c>
      <c r="Q1000" s="0" t="n">
        <v>8544065.76</v>
      </c>
      <c r="S1000" s="0" t="s">
        <v>303</v>
      </c>
    </row>
    <row r="1001" customFormat="false" ht="14" hidden="true" customHeight="false" outlineLevel="0" collapsed="false">
      <c r="A1001" s="0" t="str">
        <f aca="false">SUBSTITUTE(C1001&amp;D1001&amp;E1001&amp;F1001&amp;G1001&amp;H1001&amp;I1001," ","")</f>
        <v>AgenteenlaEntidadCompradoraoBackOfficeAgenteespecializadoEconomía,administración,contaduríayafinesHoraextradiurnaPlatinoZona2NA</v>
      </c>
      <c r="B1001" s="0" t="s">
        <v>1332</v>
      </c>
      <c r="C1001" s="0" t="s">
        <v>196</v>
      </c>
      <c r="D1001" s="0" t="s">
        <v>191</v>
      </c>
      <c r="E1001" s="0" t="s">
        <v>612</v>
      </c>
      <c r="F1001" s="0" t="s">
        <v>192</v>
      </c>
      <c r="G1001" s="0" t="s">
        <v>198</v>
      </c>
      <c r="H1001" s="0" t="s">
        <v>385</v>
      </c>
      <c r="I1001" s="0" t="s">
        <v>35</v>
      </c>
      <c r="J1001" s="0" t="s">
        <v>325</v>
      </c>
      <c r="K1001" s="0" t="n">
        <v>33171.335931536</v>
      </c>
      <c r="L1001" s="0" t="n">
        <v>40288.41</v>
      </c>
      <c r="M1001" s="0" t="n">
        <v>56648.575649822</v>
      </c>
      <c r="N1001" s="0" t="n">
        <v>31798.305</v>
      </c>
      <c r="O1001" s="0" t="n">
        <v>32286.825</v>
      </c>
      <c r="P1001" s="0" t="n">
        <v>45347.49</v>
      </c>
      <c r="Q1001" s="0" t="n">
        <v>55831.005</v>
      </c>
      <c r="S1001" s="0" t="s">
        <v>303</v>
      </c>
    </row>
    <row r="1002" customFormat="false" ht="14" hidden="true" customHeight="false" outlineLevel="0" collapsed="false">
      <c r="A1002" s="0" t="str">
        <f aca="false">SUBSTITUTE(C1002&amp;D1002&amp;E1002&amp;F1002&amp;G1002&amp;H1002&amp;I1002," ","")</f>
        <v>AgenteenlaEntidadCompradoraoBackOfficeAgenteespecializadoEconomía,administración,contaduríayafinesHoraextranocturna PlatinoZona2NA</v>
      </c>
      <c r="B1002" s="0" t="s">
        <v>1333</v>
      </c>
      <c r="C1002" s="0" t="s">
        <v>196</v>
      </c>
      <c r="D1002" s="0" t="s">
        <v>191</v>
      </c>
      <c r="E1002" s="0" t="s">
        <v>612</v>
      </c>
      <c r="F1002" s="0" t="s">
        <v>197</v>
      </c>
      <c r="G1002" s="0" t="s">
        <v>198</v>
      </c>
      <c r="H1002" s="0" t="s">
        <v>385</v>
      </c>
      <c r="I1002" s="0" t="s">
        <v>35</v>
      </c>
      <c r="J1002" s="0" t="s">
        <v>325</v>
      </c>
      <c r="K1002" s="0" t="n">
        <v>45740.9399583878</v>
      </c>
      <c r="L1002" s="0" t="n">
        <v>56404.395</v>
      </c>
      <c r="M1002" s="0" t="n">
        <v>79308.0059097508</v>
      </c>
      <c r="N1002" s="0" t="n">
        <v>44517.42</v>
      </c>
      <c r="O1002" s="0" t="n">
        <v>44922.105</v>
      </c>
      <c r="P1002" s="0" t="n">
        <v>57867.885</v>
      </c>
      <c r="Q1002" s="0" t="n">
        <v>77491.485</v>
      </c>
      <c r="S1002" s="0" t="s">
        <v>303</v>
      </c>
    </row>
    <row r="1003" customFormat="false" ht="14" hidden="true" customHeight="false" outlineLevel="0" collapsed="false">
      <c r="A1003" s="0" t="str">
        <f aca="false">SUBSTITUTE(C1003&amp;D1003&amp;E1003&amp;F1003&amp;G1003&amp;H1003&amp;I1003," ","")</f>
        <v>AgenteenlaEntidadCompradoraoBackOfficeAgenteespecializadoEconomía,administración,contaduríayafinesHoraextradominicalyfestivoPlatinoZona2NA</v>
      </c>
      <c r="B1003" s="0" t="s">
        <v>1334</v>
      </c>
      <c r="C1003" s="0" t="s">
        <v>196</v>
      </c>
      <c r="D1003" s="0" t="s">
        <v>191</v>
      </c>
      <c r="E1003" s="0" t="s">
        <v>612</v>
      </c>
      <c r="F1003" s="0" t="s">
        <v>194</v>
      </c>
      <c r="G1003" s="0" t="s">
        <v>198</v>
      </c>
      <c r="H1003" s="0" t="s">
        <v>385</v>
      </c>
      <c r="I1003" s="0" t="s">
        <v>35</v>
      </c>
      <c r="J1003" s="0" t="s">
        <v>325</v>
      </c>
      <c r="K1003" s="0" t="n">
        <v>58310.5439852396</v>
      </c>
      <c r="L1003" s="0" t="n">
        <v>64461.87</v>
      </c>
      <c r="M1003" s="0" t="n">
        <v>90637.7210397153</v>
      </c>
      <c r="N1003" s="0" t="n">
        <v>63596.61</v>
      </c>
      <c r="O1003" s="0" t="n">
        <v>51240.78</v>
      </c>
      <c r="P1003" s="0" t="n">
        <v>64128.6</v>
      </c>
      <c r="Q1003" s="0" t="n">
        <v>86268.285</v>
      </c>
      <c r="S1003" s="0" t="s">
        <v>303</v>
      </c>
    </row>
    <row r="1004" customFormat="false" ht="14" hidden="true" customHeight="false" outlineLevel="0" collapsed="false">
      <c r="A1004" s="0" t="str">
        <f aca="false">SUBSTITUTE(C1004&amp;D1004&amp;E1004&amp;F1004&amp;G1004&amp;H1004&amp;I1004," ","")</f>
        <v>AgenteenlaEntidadCompradoraoBackOfficeAgenteespecializadoEconomía,administración,contaduríayafinesServicio7x24PlatinoZona2NA</v>
      </c>
      <c r="B1004" s="0" t="s">
        <v>1335</v>
      </c>
      <c r="C1004" s="0" t="s">
        <v>196</v>
      </c>
      <c r="D1004" s="0" t="s">
        <v>191</v>
      </c>
      <c r="E1004" s="0" t="s">
        <v>612</v>
      </c>
      <c r="F1004" s="0" t="s">
        <v>55</v>
      </c>
      <c r="G1004" s="0" t="s">
        <v>198</v>
      </c>
      <c r="H1004" s="0" t="s">
        <v>385</v>
      </c>
      <c r="I1004" s="0" t="s">
        <v>35</v>
      </c>
      <c r="J1004" s="0" t="s">
        <v>305</v>
      </c>
      <c r="K1004" s="0" t="n">
        <v>21536292.9725686</v>
      </c>
      <c r="L1004" s="0" t="n">
        <v>32853477.15</v>
      </c>
      <c r="M1004" s="0" t="n">
        <v>35022415.409746</v>
      </c>
      <c r="N1004" s="0" t="n">
        <v>28541178.63</v>
      </c>
      <c r="O1004" s="0" t="n">
        <v>28404102.195</v>
      </c>
      <c r="P1004" s="0" t="n">
        <v>44893925.055</v>
      </c>
      <c r="Q1004" s="0" t="n">
        <v>35601630.885</v>
      </c>
      <c r="S1004" s="0" t="s">
        <v>303</v>
      </c>
    </row>
    <row r="1005" customFormat="false" ht="14" hidden="true" customHeight="false" outlineLevel="0" collapsed="false">
      <c r="A1005" s="0" t="str">
        <f aca="false">SUBSTITUTE(C1005&amp;D1005&amp;E1005&amp;F1005&amp;G1005&amp;H1005&amp;I1005," ","")</f>
        <v>AgenteenlaEntidadCompradoraoBackOfficeAgenteespecializadoEconomía,administración,contaduríayafinesJornadaOrdinariaPlataZona3NA</v>
      </c>
      <c r="B1005" s="0" t="s">
        <v>1336</v>
      </c>
      <c r="C1005" s="0" t="s">
        <v>196</v>
      </c>
      <c r="D1005" s="0" t="s">
        <v>191</v>
      </c>
      <c r="E1005" s="0" t="s">
        <v>612</v>
      </c>
      <c r="F1005" s="0" t="s">
        <v>53</v>
      </c>
      <c r="G1005" s="0" t="s">
        <v>195</v>
      </c>
      <c r="H1005" s="0" t="s">
        <v>390</v>
      </c>
      <c r="I1005" s="0" t="s">
        <v>35</v>
      </c>
      <c r="J1005" s="0" t="s">
        <v>36</v>
      </c>
      <c r="K1005" s="0" t="n">
        <v>6452768.14034641</v>
      </c>
      <c r="L1005" s="0" t="n">
        <v>7177475.565</v>
      </c>
      <c r="M1005" s="0" t="n">
        <v>8216878.26296253</v>
      </c>
      <c r="N1005" s="0" t="n">
        <v>7480675.71</v>
      </c>
      <c r="O1005" s="0" t="n">
        <v>7619700.015</v>
      </c>
      <c r="P1005" s="0" t="n">
        <v>8403077.025</v>
      </c>
      <c r="Q1005" s="0" t="n">
        <v>7697759.715</v>
      </c>
      <c r="S1005" s="0" t="s">
        <v>303</v>
      </c>
    </row>
    <row r="1006" customFormat="false" ht="14" hidden="true" customHeight="false" outlineLevel="0" collapsed="false">
      <c r="A1006" s="0" t="str">
        <f aca="false">SUBSTITUTE(C1006&amp;D1006&amp;E1006&amp;F1006&amp;G1006&amp;H1006&amp;I1006," ","")</f>
        <v>AgenteenlaEntidadCompradoraoBackOfficeAgenteespecializadoEconomía,administración,contaduríayafinesHoraextradiurnaPlataZona3NA</v>
      </c>
      <c r="B1006" s="0" t="s">
        <v>1337</v>
      </c>
      <c r="C1006" s="0" t="s">
        <v>196</v>
      </c>
      <c r="D1006" s="0" t="s">
        <v>191</v>
      </c>
      <c r="E1006" s="0" t="s">
        <v>612</v>
      </c>
      <c r="F1006" s="0" t="s">
        <v>192</v>
      </c>
      <c r="G1006" s="0" t="s">
        <v>195</v>
      </c>
      <c r="H1006" s="0" t="s">
        <v>390</v>
      </c>
      <c r="I1006" s="0" t="s">
        <v>35</v>
      </c>
      <c r="J1006" s="0" t="s">
        <v>325</v>
      </c>
      <c r="K1006" s="0" t="n">
        <v>33171.335931536</v>
      </c>
      <c r="L1006" s="0" t="n">
        <v>39114.72</v>
      </c>
      <c r="M1006" s="0" t="n">
        <v>53495.3011911623</v>
      </c>
      <c r="N1006" s="0" t="n">
        <v>31798.305</v>
      </c>
      <c r="O1006" s="0" t="n">
        <v>32286.825</v>
      </c>
      <c r="P1006" s="0" t="n">
        <v>43682.175</v>
      </c>
      <c r="Q1006" s="0" t="n">
        <v>50301</v>
      </c>
      <c r="S1006" s="0" t="s">
        <v>303</v>
      </c>
    </row>
    <row r="1007" customFormat="false" ht="14" hidden="true" customHeight="false" outlineLevel="0" collapsed="false">
      <c r="A1007" s="0" t="str">
        <f aca="false">SUBSTITUTE(C1007&amp;D1007&amp;E1007&amp;F1007&amp;G1007&amp;H1007&amp;I1007," ","")</f>
        <v>AgenteenlaEntidadCompradoraoBackOfficeAgenteespecializadoEconomía,administración,contaduríayafinesHoraextranocturna PlataZona3NA</v>
      </c>
      <c r="B1007" s="0" t="s">
        <v>1338</v>
      </c>
      <c r="C1007" s="0" t="s">
        <v>196</v>
      </c>
      <c r="D1007" s="0" t="s">
        <v>191</v>
      </c>
      <c r="E1007" s="0" t="s">
        <v>612</v>
      </c>
      <c r="F1007" s="0" t="s">
        <v>197</v>
      </c>
      <c r="G1007" s="0" t="s">
        <v>195</v>
      </c>
      <c r="H1007" s="0" t="s">
        <v>390</v>
      </c>
      <c r="I1007" s="0" t="s">
        <v>35</v>
      </c>
      <c r="J1007" s="0" t="s">
        <v>325</v>
      </c>
      <c r="K1007" s="0" t="n">
        <v>45740.9399583878</v>
      </c>
      <c r="L1007" s="0" t="n">
        <v>54760.815</v>
      </c>
      <c r="M1007" s="0" t="n">
        <v>74893.4216676272</v>
      </c>
      <c r="N1007" s="0" t="n">
        <v>44517.42</v>
      </c>
      <c r="O1007" s="0" t="n">
        <v>44922.105</v>
      </c>
      <c r="P1007" s="0" t="n">
        <v>55741.995</v>
      </c>
      <c r="Q1007" s="0" t="n">
        <v>69815.925</v>
      </c>
      <c r="S1007" s="0" t="s">
        <v>303</v>
      </c>
    </row>
    <row r="1008" customFormat="false" ht="14" hidden="true" customHeight="false" outlineLevel="0" collapsed="false">
      <c r="A1008" s="0" t="str">
        <f aca="false">SUBSTITUTE(C1008&amp;D1008&amp;E1008&amp;F1008&amp;G1008&amp;H1008&amp;I1008," ","")</f>
        <v>AgenteenlaEntidadCompradoraoBackOfficeAgenteespecializadoEconomía,administración,contaduríayafinesHoraextradominicalyfestivoPlataZona3NA</v>
      </c>
      <c r="B1008" s="0" t="s">
        <v>1339</v>
      </c>
      <c r="C1008" s="0" t="s">
        <v>196</v>
      </c>
      <c r="D1008" s="0" t="s">
        <v>191</v>
      </c>
      <c r="E1008" s="0" t="s">
        <v>612</v>
      </c>
      <c r="F1008" s="0" t="s">
        <v>194</v>
      </c>
      <c r="G1008" s="0" t="s">
        <v>195</v>
      </c>
      <c r="H1008" s="0" t="s">
        <v>390</v>
      </c>
      <c r="I1008" s="0" t="s">
        <v>35</v>
      </c>
      <c r="J1008" s="0" t="s">
        <v>325</v>
      </c>
      <c r="K1008" s="0" t="n">
        <v>58310.5439852396</v>
      </c>
      <c r="L1008" s="0" t="n">
        <v>62583.345</v>
      </c>
      <c r="M1008" s="0" t="n">
        <v>85592.4819058597</v>
      </c>
      <c r="N1008" s="0" t="n">
        <v>63596.61</v>
      </c>
      <c r="O1008" s="0" t="n">
        <v>51240.78</v>
      </c>
      <c r="P1008" s="0" t="n">
        <v>61773.975</v>
      </c>
      <c r="Q1008" s="0" t="n">
        <v>77723.325</v>
      </c>
      <c r="S1008" s="0" t="s">
        <v>303</v>
      </c>
    </row>
    <row r="1009" customFormat="false" ht="14" hidden="true" customHeight="false" outlineLevel="0" collapsed="false">
      <c r="A1009" s="0" t="str">
        <f aca="false">SUBSTITUTE(C1009&amp;D1009&amp;E1009&amp;F1009&amp;G1009&amp;H1009&amp;I1009," ","")</f>
        <v>AgenteenlaEntidadCompradoraoBackOfficeAgenteespecializadoEconomía,administración,contaduríayafinesServicio7x24PlataZona3NA</v>
      </c>
      <c r="B1009" s="0" t="s">
        <v>1340</v>
      </c>
      <c r="C1009" s="0" t="s">
        <v>196</v>
      </c>
      <c r="D1009" s="0" t="s">
        <v>191</v>
      </c>
      <c r="E1009" s="0" t="s">
        <v>612</v>
      </c>
      <c r="F1009" s="0" t="s">
        <v>55</v>
      </c>
      <c r="G1009" s="0" t="s">
        <v>195</v>
      </c>
      <c r="H1009" s="0" t="s">
        <v>390</v>
      </c>
      <c r="I1009" s="0" t="s">
        <v>35</v>
      </c>
      <c r="J1009" s="0" t="s">
        <v>305</v>
      </c>
      <c r="K1009" s="0" t="n">
        <v>21536292.9725686</v>
      </c>
      <c r="L1009" s="0" t="n">
        <v>31896579.285</v>
      </c>
      <c r="M1009" s="0" t="n">
        <v>33072935.0084242</v>
      </c>
      <c r="N1009" s="0" t="n">
        <v>28422926.775</v>
      </c>
      <c r="O1009" s="0" t="n">
        <v>28404102.195</v>
      </c>
      <c r="P1009" s="0" t="n">
        <v>43245144.18</v>
      </c>
      <c r="Q1009" s="0" t="n">
        <v>32075221.32</v>
      </c>
      <c r="S1009" s="0" t="s">
        <v>303</v>
      </c>
    </row>
    <row r="1010" customFormat="false" ht="14" hidden="true" customHeight="false" outlineLevel="0" collapsed="false">
      <c r="A1010" s="0" t="str">
        <f aca="false">SUBSTITUTE(C1010&amp;D1010&amp;E1010&amp;F1010&amp;G1010&amp;H1010&amp;I1010," ","")</f>
        <v>AgenteenlaEntidadCompradoraoBackOfficeAgenteespecializadoEconomía,administración,contaduríayafinesJornadaOrdinariaOroZona3NA</v>
      </c>
      <c r="B1010" s="0" t="s">
        <v>1341</v>
      </c>
      <c r="C1010" s="0" t="s">
        <v>196</v>
      </c>
      <c r="D1010" s="0" t="s">
        <v>191</v>
      </c>
      <c r="E1010" s="0" t="s">
        <v>612</v>
      </c>
      <c r="F1010" s="0" t="s">
        <v>53</v>
      </c>
      <c r="G1010" s="0" t="s">
        <v>54</v>
      </c>
      <c r="H1010" s="0" t="s">
        <v>390</v>
      </c>
      <c r="I1010" s="0" t="s">
        <v>35</v>
      </c>
      <c r="J1010" s="0" t="s">
        <v>36</v>
      </c>
      <c r="K1010" s="0" t="n">
        <v>6452768.14034641</v>
      </c>
      <c r="L1010" s="0" t="n">
        <v>7321025.925</v>
      </c>
      <c r="M1010" s="0" t="n">
        <v>8452116.69018734</v>
      </c>
      <c r="N1010" s="0" t="n">
        <v>7503197.31</v>
      </c>
      <c r="O1010" s="0" t="n">
        <v>7619700.015</v>
      </c>
      <c r="P1010" s="0" t="n">
        <v>8579983.365</v>
      </c>
      <c r="Q1010" s="0" t="n">
        <v>8039021.985</v>
      </c>
      <c r="S1010" s="0" t="s">
        <v>303</v>
      </c>
    </row>
    <row r="1011" customFormat="false" ht="14" hidden="true" customHeight="false" outlineLevel="0" collapsed="false">
      <c r="A1011" s="0" t="str">
        <f aca="false">SUBSTITUTE(C1011&amp;D1011&amp;E1011&amp;F1011&amp;G1011&amp;H1011&amp;I1011," ","")</f>
        <v>AgenteenlaEntidadCompradoraoBackOfficeAgenteespecializadoEconomía,administración,contaduríayafinesHoraextradiurnaOroZona3NA</v>
      </c>
      <c r="B1011" s="0" t="s">
        <v>1342</v>
      </c>
      <c r="C1011" s="0" t="s">
        <v>196</v>
      </c>
      <c r="D1011" s="0" t="s">
        <v>191</v>
      </c>
      <c r="E1011" s="0" t="s">
        <v>612</v>
      </c>
      <c r="F1011" s="0" t="s">
        <v>192</v>
      </c>
      <c r="G1011" s="0" t="s">
        <v>54</v>
      </c>
      <c r="H1011" s="0" t="s">
        <v>390</v>
      </c>
      <c r="I1011" s="0" t="s">
        <v>35</v>
      </c>
      <c r="J1011" s="0" t="s">
        <v>325</v>
      </c>
      <c r="K1011" s="0" t="n">
        <v>33171.335931536</v>
      </c>
      <c r="L1011" s="0" t="n">
        <v>39897.18</v>
      </c>
      <c r="M1011" s="0" t="n">
        <v>55026.8013684071</v>
      </c>
      <c r="N1011" s="0" t="n">
        <v>31798.305</v>
      </c>
      <c r="O1011" s="0" t="n">
        <v>32286.825</v>
      </c>
      <c r="P1011" s="0" t="n">
        <v>44602.29</v>
      </c>
      <c r="Q1011" s="0" t="n">
        <v>52530.39</v>
      </c>
      <c r="S1011" s="0" t="s">
        <v>303</v>
      </c>
    </row>
    <row r="1012" customFormat="false" ht="14" hidden="true" customHeight="false" outlineLevel="0" collapsed="false">
      <c r="A1012" s="0" t="str">
        <f aca="false">SUBSTITUTE(C1012&amp;D1012&amp;E1012&amp;F1012&amp;G1012&amp;H1012&amp;I1012," ","")</f>
        <v>AgenteenlaEntidadCompradoraoBackOfficeAgenteespecializadoEconomía,administración,contaduríayafinesHoraextranocturna OroZona3NA</v>
      </c>
      <c r="B1012" s="0" t="s">
        <v>1343</v>
      </c>
      <c r="C1012" s="0" t="s">
        <v>196</v>
      </c>
      <c r="D1012" s="0" t="s">
        <v>191</v>
      </c>
      <c r="E1012" s="0" t="s">
        <v>612</v>
      </c>
      <c r="F1012" s="0" t="s">
        <v>197</v>
      </c>
      <c r="G1012" s="0" t="s">
        <v>54</v>
      </c>
      <c r="H1012" s="0" t="s">
        <v>390</v>
      </c>
      <c r="I1012" s="0" t="s">
        <v>35</v>
      </c>
      <c r="J1012" s="0" t="s">
        <v>325</v>
      </c>
      <c r="K1012" s="0" t="n">
        <v>45740.9399583878</v>
      </c>
      <c r="L1012" s="0" t="n">
        <v>55855.845</v>
      </c>
      <c r="M1012" s="0" t="n">
        <v>77037.52191577</v>
      </c>
      <c r="N1012" s="0" t="n">
        <v>44517.42</v>
      </c>
      <c r="O1012" s="0" t="n">
        <v>44922.105</v>
      </c>
      <c r="P1012" s="0" t="n">
        <v>56915.685</v>
      </c>
      <c r="Q1012" s="0" t="n">
        <v>72911.61</v>
      </c>
      <c r="S1012" s="0" t="s">
        <v>303</v>
      </c>
    </row>
    <row r="1013" customFormat="false" ht="14" hidden="true" customHeight="false" outlineLevel="0" collapsed="false">
      <c r="A1013" s="0" t="str">
        <f aca="false">SUBSTITUTE(C1013&amp;D1013&amp;E1013&amp;F1013&amp;G1013&amp;H1013&amp;I1013," ","")</f>
        <v>AgenteenlaEntidadCompradoraoBackOfficeAgenteespecializadoEconomía,administración,contaduríayafinesHoraextradominicalyfestivoOroZona3NA</v>
      </c>
      <c r="B1013" s="0" t="s">
        <v>1344</v>
      </c>
      <c r="C1013" s="0" t="s">
        <v>196</v>
      </c>
      <c r="D1013" s="0" t="s">
        <v>191</v>
      </c>
      <c r="E1013" s="0" t="s">
        <v>612</v>
      </c>
      <c r="F1013" s="0" t="s">
        <v>194</v>
      </c>
      <c r="G1013" s="0" t="s">
        <v>54</v>
      </c>
      <c r="H1013" s="0" t="s">
        <v>390</v>
      </c>
      <c r="I1013" s="0" t="s">
        <v>35</v>
      </c>
      <c r="J1013" s="0" t="s">
        <v>325</v>
      </c>
      <c r="K1013" s="0" t="n">
        <v>58310.5439852396</v>
      </c>
      <c r="L1013" s="0" t="n">
        <v>63834.66</v>
      </c>
      <c r="M1013" s="0" t="n">
        <v>88042.8821894514</v>
      </c>
      <c r="N1013" s="0" t="n">
        <v>63596.61</v>
      </c>
      <c r="O1013" s="0" t="n">
        <v>51240.78</v>
      </c>
      <c r="P1013" s="0" t="n">
        <v>63073.935</v>
      </c>
      <c r="Q1013" s="0" t="n">
        <v>81168.84</v>
      </c>
      <c r="S1013" s="0" t="s">
        <v>303</v>
      </c>
    </row>
    <row r="1014" customFormat="false" ht="14" hidden="true" customHeight="false" outlineLevel="0" collapsed="false">
      <c r="A1014" s="0" t="str">
        <f aca="false">SUBSTITUTE(C1014&amp;D1014&amp;E1014&amp;F1014&amp;G1014&amp;H1014&amp;I1014," ","")</f>
        <v>AgenteenlaEntidadCompradoraoBackOfficeAgenteespecializadoEconomía,administración,contaduríayafinesServicio7x24OroZona3NA</v>
      </c>
      <c r="B1014" s="0" t="s">
        <v>1345</v>
      </c>
      <c r="C1014" s="0" t="s">
        <v>196</v>
      </c>
      <c r="D1014" s="0" t="s">
        <v>191</v>
      </c>
      <c r="E1014" s="0" t="s">
        <v>612</v>
      </c>
      <c r="F1014" s="0" t="s">
        <v>55</v>
      </c>
      <c r="G1014" s="0" t="s">
        <v>54</v>
      </c>
      <c r="H1014" s="0" t="s">
        <v>390</v>
      </c>
      <c r="I1014" s="0" t="s">
        <v>35</v>
      </c>
      <c r="J1014" s="0" t="s">
        <v>305</v>
      </c>
      <c r="K1014" s="0" t="n">
        <v>21536292.9725686</v>
      </c>
      <c r="L1014" s="0" t="n">
        <v>28649890.89</v>
      </c>
      <c r="M1014" s="0" t="n">
        <v>34019769.678004</v>
      </c>
      <c r="N1014" s="0" t="n">
        <v>28491560.73</v>
      </c>
      <c r="O1014" s="0" t="n">
        <v>28404102.195</v>
      </c>
      <c r="P1014" s="0" t="n">
        <v>44155568.475</v>
      </c>
      <c r="Q1014" s="0" t="n">
        <v>33497204.715</v>
      </c>
      <c r="S1014" s="0" t="s">
        <v>303</v>
      </c>
    </row>
    <row r="1015" customFormat="false" ht="14" hidden="true" customHeight="false" outlineLevel="0" collapsed="false">
      <c r="A1015" s="0" t="str">
        <f aca="false">SUBSTITUTE(C1015&amp;D1015&amp;E1015&amp;F1015&amp;G1015&amp;H1015&amp;I1015," ","")</f>
        <v>AgenteenlaEntidadCompradoraoBackOfficeAgenteespecializadoEconomía,administración,contaduríayafinesJornadaOrdinariaPlatinoZona3NA</v>
      </c>
      <c r="B1015" s="0" t="s">
        <v>1346</v>
      </c>
      <c r="C1015" s="0" t="s">
        <v>196</v>
      </c>
      <c r="D1015" s="0" t="s">
        <v>191</v>
      </c>
      <c r="E1015" s="0" t="s">
        <v>612</v>
      </c>
      <c r="F1015" s="0" t="s">
        <v>53</v>
      </c>
      <c r="G1015" s="0" t="s">
        <v>198</v>
      </c>
      <c r="H1015" s="0" t="s">
        <v>390</v>
      </c>
      <c r="I1015" s="0" t="s">
        <v>35</v>
      </c>
      <c r="J1015" s="0" t="s">
        <v>36</v>
      </c>
      <c r="K1015" s="0" t="n">
        <v>6452768.14034641</v>
      </c>
      <c r="L1015" s="0" t="n">
        <v>7536349.395</v>
      </c>
      <c r="M1015" s="0" t="n">
        <v>8701221.21981266</v>
      </c>
      <c r="N1015" s="0" t="n">
        <v>7525719.945</v>
      </c>
      <c r="O1015" s="0" t="n">
        <v>7619700.015</v>
      </c>
      <c r="P1015" s="0" t="n">
        <v>8764499.025</v>
      </c>
      <c r="Q1015" s="0" t="n">
        <v>8544065.76</v>
      </c>
      <c r="S1015" s="0" t="s">
        <v>303</v>
      </c>
    </row>
    <row r="1016" customFormat="false" ht="14" hidden="true" customHeight="false" outlineLevel="0" collapsed="false">
      <c r="A1016" s="0" t="str">
        <f aca="false">SUBSTITUTE(C1016&amp;D1016&amp;E1016&amp;F1016&amp;G1016&amp;H1016&amp;I1016," ","")</f>
        <v>AgenteenlaEntidadCompradoraoBackOfficeAgenteespecializadoEconomía,administración,contaduríayafinesHoraextradiurnaPlatinoZona3NA</v>
      </c>
      <c r="B1016" s="0" t="s">
        <v>1347</v>
      </c>
      <c r="C1016" s="0" t="s">
        <v>196</v>
      </c>
      <c r="D1016" s="0" t="s">
        <v>191</v>
      </c>
      <c r="E1016" s="0" t="s">
        <v>612</v>
      </c>
      <c r="F1016" s="0" t="s">
        <v>192</v>
      </c>
      <c r="G1016" s="0" t="s">
        <v>198</v>
      </c>
      <c r="H1016" s="0" t="s">
        <v>390</v>
      </c>
      <c r="I1016" s="0" t="s">
        <v>35</v>
      </c>
      <c r="J1016" s="0" t="s">
        <v>325</v>
      </c>
      <c r="K1016" s="0" t="n">
        <v>33171.335931536</v>
      </c>
      <c r="L1016" s="0" t="n">
        <v>41070.87</v>
      </c>
      <c r="M1016" s="0" t="n">
        <v>56648.575649822</v>
      </c>
      <c r="N1016" s="0" t="n">
        <v>31798.305</v>
      </c>
      <c r="O1016" s="0" t="n">
        <v>32286.825</v>
      </c>
      <c r="P1016" s="0" t="n">
        <v>45560.7</v>
      </c>
      <c r="Q1016" s="0" t="n">
        <v>55831.005</v>
      </c>
      <c r="S1016" s="0" t="s">
        <v>303</v>
      </c>
    </row>
    <row r="1017" customFormat="false" ht="14" hidden="true" customHeight="false" outlineLevel="0" collapsed="false">
      <c r="A1017" s="0" t="str">
        <f aca="false">SUBSTITUTE(C1017&amp;D1017&amp;E1017&amp;F1017&amp;G1017&amp;H1017&amp;I1017," ","")</f>
        <v>AgenteenlaEntidadCompradoraoBackOfficeAgenteespecializadoEconomía,administración,contaduríayafinesHoraextranocturna PlatinoZona3NA</v>
      </c>
      <c r="B1017" s="0" t="s">
        <v>1348</v>
      </c>
      <c r="C1017" s="0" t="s">
        <v>196</v>
      </c>
      <c r="D1017" s="0" t="s">
        <v>191</v>
      </c>
      <c r="E1017" s="0" t="s">
        <v>612</v>
      </c>
      <c r="F1017" s="0" t="s">
        <v>197</v>
      </c>
      <c r="G1017" s="0" t="s">
        <v>198</v>
      </c>
      <c r="H1017" s="0" t="s">
        <v>390</v>
      </c>
      <c r="I1017" s="0" t="s">
        <v>35</v>
      </c>
      <c r="J1017" s="0" t="s">
        <v>325</v>
      </c>
      <c r="K1017" s="0" t="n">
        <v>45740.9399583878</v>
      </c>
      <c r="L1017" s="0" t="n">
        <v>57499.425</v>
      </c>
      <c r="M1017" s="0" t="n">
        <v>79308.0059097508</v>
      </c>
      <c r="N1017" s="0" t="n">
        <v>44517.42</v>
      </c>
      <c r="O1017" s="0" t="n">
        <v>44922.105</v>
      </c>
      <c r="P1017" s="0" t="n">
        <v>58140.09</v>
      </c>
      <c r="Q1017" s="0" t="n">
        <v>77491.485</v>
      </c>
      <c r="S1017" s="0" t="s">
        <v>303</v>
      </c>
    </row>
    <row r="1018" customFormat="false" ht="14" hidden="true" customHeight="false" outlineLevel="0" collapsed="false">
      <c r="A1018" s="0" t="str">
        <f aca="false">SUBSTITUTE(C1018&amp;D1018&amp;E1018&amp;F1018&amp;G1018&amp;H1018&amp;I1018," ","")</f>
        <v>AgenteenlaEntidadCompradoraoBackOfficeAgenteespecializadoEconomía,administración,contaduríayafinesHoraextradominicalyfestivoPlatinoZona3NA</v>
      </c>
      <c r="B1018" s="0" t="s">
        <v>1349</v>
      </c>
      <c r="C1018" s="0" t="s">
        <v>196</v>
      </c>
      <c r="D1018" s="0" t="s">
        <v>191</v>
      </c>
      <c r="E1018" s="0" t="s">
        <v>612</v>
      </c>
      <c r="F1018" s="0" t="s">
        <v>194</v>
      </c>
      <c r="G1018" s="0" t="s">
        <v>198</v>
      </c>
      <c r="H1018" s="0" t="s">
        <v>390</v>
      </c>
      <c r="I1018" s="0" t="s">
        <v>35</v>
      </c>
      <c r="J1018" s="0" t="s">
        <v>325</v>
      </c>
      <c r="K1018" s="0" t="n">
        <v>58310.5439852396</v>
      </c>
      <c r="L1018" s="0" t="n">
        <v>65713.185</v>
      </c>
      <c r="M1018" s="0" t="n">
        <v>90637.7210397153</v>
      </c>
      <c r="N1018" s="0" t="n">
        <v>63596.61</v>
      </c>
      <c r="O1018" s="0" t="n">
        <v>51240.78</v>
      </c>
      <c r="P1018" s="0" t="n">
        <v>64430.82</v>
      </c>
      <c r="Q1018" s="0" t="n">
        <v>86268.285</v>
      </c>
      <c r="S1018" s="0" t="s">
        <v>303</v>
      </c>
    </row>
    <row r="1019" customFormat="false" ht="14" hidden="true" customHeight="false" outlineLevel="0" collapsed="false">
      <c r="A1019" s="0" t="str">
        <f aca="false">SUBSTITUTE(C1019&amp;D1019&amp;E1019&amp;F1019&amp;G1019&amp;H1019&amp;I1019," ","")</f>
        <v>AgenteenlaEntidadCompradoraoBackOfficeAgenteespecializadoEconomía,administración,contaduríayafinesServicio7x24PlatinoZona3NA</v>
      </c>
      <c r="B1019" s="0" t="s">
        <v>1350</v>
      </c>
      <c r="C1019" s="0" t="s">
        <v>196</v>
      </c>
      <c r="D1019" s="0" t="s">
        <v>191</v>
      </c>
      <c r="E1019" s="0" t="s">
        <v>612</v>
      </c>
      <c r="F1019" s="0" t="s">
        <v>55</v>
      </c>
      <c r="G1019" s="0" t="s">
        <v>198</v>
      </c>
      <c r="H1019" s="0" t="s">
        <v>390</v>
      </c>
      <c r="I1019" s="0" t="s">
        <v>35</v>
      </c>
      <c r="J1019" s="0" t="s">
        <v>305</v>
      </c>
      <c r="K1019" s="0" t="n">
        <v>21536292.9725686</v>
      </c>
      <c r="L1019" s="0" t="n">
        <v>33491408.715</v>
      </c>
      <c r="M1019" s="0" t="n">
        <v>35022415.409746</v>
      </c>
      <c r="N1019" s="0" t="n">
        <v>28560194.685</v>
      </c>
      <c r="O1019" s="0" t="n">
        <v>28404102.195</v>
      </c>
      <c r="P1019" s="0" t="n">
        <v>45105149.925</v>
      </c>
      <c r="Q1019" s="0" t="n">
        <v>35601630.885</v>
      </c>
      <c r="S1019" s="0" t="s">
        <v>303</v>
      </c>
    </row>
    <row r="1020" customFormat="false" ht="14" hidden="true" customHeight="false" outlineLevel="0" collapsed="false">
      <c r="A1020" s="0" t="str">
        <f aca="false">SUBSTITUTE(C1020&amp;D1020&amp;E1020&amp;F1020&amp;G1020&amp;H1020&amp;I1020," ","")</f>
        <v>AgenteenlaEntidadCompradoraoBackOfficeAgenteespecializadoCienciassociales,humanasyafinesJornadaOrdinariaPlataZona1NA</v>
      </c>
      <c r="B1020" s="0" t="s">
        <v>1351</v>
      </c>
      <c r="C1020" s="0" t="s">
        <v>196</v>
      </c>
      <c r="D1020" s="0" t="s">
        <v>191</v>
      </c>
      <c r="E1020" s="0" t="s">
        <v>57</v>
      </c>
      <c r="F1020" s="0" t="s">
        <v>53</v>
      </c>
      <c r="G1020" s="0" t="s">
        <v>195</v>
      </c>
      <c r="H1020" s="0" t="s">
        <v>379</v>
      </c>
      <c r="I1020" s="0" t="s">
        <v>35</v>
      </c>
      <c r="J1020" s="0" t="s">
        <v>36</v>
      </c>
      <c r="K1020" s="0" t="n">
        <v>6452768.14034641</v>
      </c>
      <c r="L1020" s="0" t="n">
        <v>6835690.62</v>
      </c>
      <c r="M1020" s="0" t="n">
        <v>8216878.26296253</v>
      </c>
      <c r="N1020" s="0" t="n">
        <v>7439726.97</v>
      </c>
      <c r="O1020" s="0" t="n">
        <v>7619700.015</v>
      </c>
      <c r="P1020" s="0" t="n">
        <v>7870231.08</v>
      </c>
      <c r="Q1020" s="0" t="n">
        <v>7697759.715</v>
      </c>
      <c r="S1020" s="0" t="s">
        <v>303</v>
      </c>
    </row>
    <row r="1021" customFormat="false" ht="14" hidden="true" customHeight="false" outlineLevel="0" collapsed="false">
      <c r="A1021" s="0" t="str">
        <f aca="false">SUBSTITUTE(C1021&amp;D1021&amp;E1021&amp;F1021&amp;G1021&amp;H1021&amp;I1021," ","")</f>
        <v>AgenteenlaEntidadCompradoraoBackOfficeAgenteespecializadoCienciassociales,humanasyafinesHoraextradiurnaPlataZona1NA</v>
      </c>
      <c r="B1021" s="0" t="s">
        <v>1352</v>
      </c>
      <c r="C1021" s="0" t="s">
        <v>196</v>
      </c>
      <c r="D1021" s="0" t="s">
        <v>191</v>
      </c>
      <c r="E1021" s="0" t="s">
        <v>57</v>
      </c>
      <c r="F1021" s="0" t="s">
        <v>192</v>
      </c>
      <c r="G1021" s="0" t="s">
        <v>195</v>
      </c>
      <c r="H1021" s="0" t="s">
        <v>379</v>
      </c>
      <c r="I1021" s="0" t="s">
        <v>35</v>
      </c>
      <c r="J1021" s="0" t="s">
        <v>325</v>
      </c>
      <c r="K1021" s="0" t="n">
        <v>33171.335931536</v>
      </c>
      <c r="L1021" s="0" t="n">
        <v>37251.72</v>
      </c>
      <c r="M1021" s="0" t="n">
        <v>53495.3011911623</v>
      </c>
      <c r="N1021" s="0" t="n">
        <v>31798.305</v>
      </c>
      <c r="O1021" s="0" t="n">
        <v>32286.825</v>
      </c>
      <c r="P1021" s="0" t="n">
        <v>40912.515</v>
      </c>
      <c r="Q1021" s="0" t="n">
        <v>50301</v>
      </c>
      <c r="S1021" s="0" t="s">
        <v>303</v>
      </c>
    </row>
    <row r="1022" customFormat="false" ht="14" hidden="true" customHeight="false" outlineLevel="0" collapsed="false">
      <c r="A1022" s="0" t="str">
        <f aca="false">SUBSTITUTE(C1022&amp;D1022&amp;E1022&amp;F1022&amp;G1022&amp;H1022&amp;I1022," ","")</f>
        <v>AgenteenlaEntidadCompradoraoBackOfficeAgenteespecializadoCienciassociales,humanasyafinesHoraextranocturna PlataZona1NA</v>
      </c>
      <c r="B1022" s="0" t="s">
        <v>1353</v>
      </c>
      <c r="C1022" s="0" t="s">
        <v>196</v>
      </c>
      <c r="D1022" s="0" t="s">
        <v>191</v>
      </c>
      <c r="E1022" s="0" t="s">
        <v>57</v>
      </c>
      <c r="F1022" s="0" t="s">
        <v>197</v>
      </c>
      <c r="G1022" s="0" t="s">
        <v>195</v>
      </c>
      <c r="H1022" s="0" t="s">
        <v>379</v>
      </c>
      <c r="I1022" s="0" t="s">
        <v>35</v>
      </c>
      <c r="J1022" s="0" t="s">
        <v>325</v>
      </c>
      <c r="K1022" s="0" t="n">
        <v>45740.9399583878</v>
      </c>
      <c r="L1022" s="0" t="n">
        <v>52152.615</v>
      </c>
      <c r="M1022" s="0" t="n">
        <v>74893.4216676272</v>
      </c>
      <c r="N1022" s="0" t="n">
        <v>44517.42</v>
      </c>
      <c r="O1022" s="0" t="n">
        <v>44922.105</v>
      </c>
      <c r="P1022" s="0" t="n">
        <v>52207.47</v>
      </c>
      <c r="Q1022" s="0" t="n">
        <v>69815.925</v>
      </c>
      <c r="S1022" s="0" t="s">
        <v>303</v>
      </c>
    </row>
    <row r="1023" customFormat="false" ht="14" hidden="true" customHeight="false" outlineLevel="0" collapsed="false">
      <c r="A1023" s="0" t="str">
        <f aca="false">SUBSTITUTE(C1023&amp;D1023&amp;E1023&amp;F1023&amp;G1023&amp;H1023&amp;I1023," ","")</f>
        <v>AgenteenlaEntidadCompradoraoBackOfficeAgenteespecializadoCienciassociales,humanasyafinesHoraextradominicalyfestivoPlataZona1NA</v>
      </c>
      <c r="B1023" s="0" t="s">
        <v>1354</v>
      </c>
      <c r="C1023" s="0" t="s">
        <v>196</v>
      </c>
      <c r="D1023" s="0" t="s">
        <v>191</v>
      </c>
      <c r="E1023" s="0" t="s">
        <v>57</v>
      </c>
      <c r="F1023" s="0" t="s">
        <v>194</v>
      </c>
      <c r="G1023" s="0" t="s">
        <v>195</v>
      </c>
      <c r="H1023" s="0" t="s">
        <v>379</v>
      </c>
      <c r="I1023" s="0" t="s">
        <v>35</v>
      </c>
      <c r="J1023" s="0" t="s">
        <v>325</v>
      </c>
      <c r="K1023" s="0" t="n">
        <v>58310.5439852396</v>
      </c>
      <c r="L1023" s="0" t="n">
        <v>59603.58</v>
      </c>
      <c r="M1023" s="0" t="n">
        <v>85592.4819058597</v>
      </c>
      <c r="N1023" s="0" t="n">
        <v>63596.61</v>
      </c>
      <c r="O1023" s="0" t="n">
        <v>51240.78</v>
      </c>
      <c r="P1023" s="0" t="n">
        <v>57856.5</v>
      </c>
      <c r="Q1023" s="0" t="n">
        <v>77723.325</v>
      </c>
      <c r="S1023" s="0" t="s">
        <v>303</v>
      </c>
    </row>
    <row r="1024" customFormat="false" ht="14" hidden="true" customHeight="false" outlineLevel="0" collapsed="false">
      <c r="A1024" s="0" t="str">
        <f aca="false">SUBSTITUTE(C1024&amp;D1024&amp;E1024&amp;F1024&amp;G1024&amp;H1024&amp;I1024," ","")</f>
        <v>AgenteenlaEntidadCompradoraoBackOfficeAgenteespecializadoCienciassociales,humanasyafinesServicio7x24PlataZona1NA</v>
      </c>
      <c r="B1024" s="0" t="s">
        <v>1355</v>
      </c>
      <c r="C1024" s="0" t="s">
        <v>196</v>
      </c>
      <c r="D1024" s="0" t="s">
        <v>191</v>
      </c>
      <c r="E1024" s="0" t="s">
        <v>57</v>
      </c>
      <c r="F1024" s="0" t="s">
        <v>55</v>
      </c>
      <c r="G1024" s="0" t="s">
        <v>195</v>
      </c>
      <c r="H1024" s="0" t="s">
        <v>379</v>
      </c>
      <c r="I1024" s="0" t="s">
        <v>35</v>
      </c>
      <c r="J1024" s="0" t="s">
        <v>305</v>
      </c>
      <c r="K1024" s="0" t="n">
        <v>21536292.9725686</v>
      </c>
      <c r="L1024" s="0" t="n">
        <v>30377694.015</v>
      </c>
      <c r="M1024" s="0" t="n">
        <v>33072935.0084242</v>
      </c>
      <c r="N1024" s="0" t="n">
        <v>28298136.825</v>
      </c>
      <c r="O1024" s="0" t="n">
        <v>28404102.195</v>
      </c>
      <c r="P1024" s="0" t="n">
        <v>40502933.415</v>
      </c>
      <c r="Q1024" s="0" t="n">
        <v>32075221.32</v>
      </c>
      <c r="S1024" s="0" t="s">
        <v>303</v>
      </c>
    </row>
    <row r="1025" customFormat="false" ht="14" hidden="true" customHeight="false" outlineLevel="0" collapsed="false">
      <c r="A1025" s="0" t="str">
        <f aca="false">SUBSTITUTE(C1025&amp;D1025&amp;E1025&amp;F1025&amp;G1025&amp;H1025&amp;I1025," ","")</f>
        <v>AgenteenlaEntidadCompradoraoBackOfficeAgenteespecializadoCienciassociales,humanasyafinesJornadaOrdinariaOroZona1NA</v>
      </c>
      <c r="B1025" s="0" t="s">
        <v>1356</v>
      </c>
      <c r="C1025" s="0" t="s">
        <v>196</v>
      </c>
      <c r="D1025" s="0" t="s">
        <v>191</v>
      </c>
      <c r="E1025" s="0" t="s">
        <v>57</v>
      </c>
      <c r="F1025" s="0" t="s">
        <v>53</v>
      </c>
      <c r="G1025" s="0" t="s">
        <v>54</v>
      </c>
      <c r="H1025" s="0" t="s">
        <v>379</v>
      </c>
      <c r="I1025" s="0" t="s">
        <v>35</v>
      </c>
      <c r="J1025" s="0" t="s">
        <v>36</v>
      </c>
      <c r="K1025" s="0" t="n">
        <v>6452768.14034641</v>
      </c>
      <c r="L1025" s="0" t="n">
        <v>6972404.805</v>
      </c>
      <c r="M1025" s="0" t="n">
        <v>8452116.69018734</v>
      </c>
      <c r="N1025" s="0" t="n">
        <v>7460201.34</v>
      </c>
      <c r="O1025" s="0" t="n">
        <v>7619700.015</v>
      </c>
      <c r="P1025" s="0" t="n">
        <v>8035920.09</v>
      </c>
      <c r="Q1025" s="0" t="n">
        <v>8039021.985</v>
      </c>
      <c r="S1025" s="0" t="s">
        <v>303</v>
      </c>
    </row>
    <row r="1026" customFormat="false" ht="14" hidden="true" customHeight="false" outlineLevel="0" collapsed="false">
      <c r="A1026" s="0" t="str">
        <f aca="false">SUBSTITUTE(C1026&amp;D1026&amp;E1026&amp;F1026&amp;G1026&amp;H1026&amp;I1026," ","")</f>
        <v>AgenteenlaEntidadCompradoraoBackOfficeAgenteespecializadoCienciassociales,humanasyafinesHoraextradiurnaOroZona1NA</v>
      </c>
      <c r="B1026" s="0" t="s">
        <v>1357</v>
      </c>
      <c r="C1026" s="0" t="s">
        <v>196</v>
      </c>
      <c r="D1026" s="0" t="s">
        <v>191</v>
      </c>
      <c r="E1026" s="0" t="s">
        <v>57</v>
      </c>
      <c r="F1026" s="0" t="s">
        <v>192</v>
      </c>
      <c r="G1026" s="0" t="s">
        <v>54</v>
      </c>
      <c r="H1026" s="0" t="s">
        <v>379</v>
      </c>
      <c r="I1026" s="0" t="s">
        <v>35</v>
      </c>
      <c r="J1026" s="0" t="s">
        <v>325</v>
      </c>
      <c r="K1026" s="0" t="n">
        <v>33171.335931536</v>
      </c>
      <c r="L1026" s="0" t="n">
        <v>37996.92</v>
      </c>
      <c r="M1026" s="0" t="n">
        <v>55026.8013684071</v>
      </c>
      <c r="N1026" s="0" t="n">
        <v>31798.305</v>
      </c>
      <c r="O1026" s="0" t="n">
        <v>32286.825</v>
      </c>
      <c r="P1026" s="0" t="n">
        <v>41773.635</v>
      </c>
      <c r="Q1026" s="0" t="n">
        <v>52530.39</v>
      </c>
      <c r="S1026" s="0" t="s">
        <v>303</v>
      </c>
    </row>
    <row r="1027" customFormat="false" ht="14" hidden="true" customHeight="false" outlineLevel="0" collapsed="false">
      <c r="A1027" s="0" t="str">
        <f aca="false">SUBSTITUTE(C1027&amp;D1027&amp;E1027&amp;F1027&amp;G1027&amp;H1027&amp;I1027," ","")</f>
        <v>AgenteenlaEntidadCompradoraoBackOfficeAgenteespecializadoCienciassociales,humanasyafinesHoraextranocturna OroZona1NA</v>
      </c>
      <c r="B1027" s="0" t="s">
        <v>1358</v>
      </c>
      <c r="C1027" s="0" t="s">
        <v>196</v>
      </c>
      <c r="D1027" s="0" t="s">
        <v>191</v>
      </c>
      <c r="E1027" s="0" t="s">
        <v>57</v>
      </c>
      <c r="F1027" s="0" t="s">
        <v>197</v>
      </c>
      <c r="G1027" s="0" t="s">
        <v>54</v>
      </c>
      <c r="H1027" s="0" t="s">
        <v>379</v>
      </c>
      <c r="I1027" s="0" t="s">
        <v>35</v>
      </c>
      <c r="J1027" s="0" t="s">
        <v>325</v>
      </c>
      <c r="K1027" s="0" t="n">
        <v>45740.9399583878</v>
      </c>
      <c r="L1027" s="0" t="n">
        <v>53195.895</v>
      </c>
      <c r="M1027" s="0" t="n">
        <v>77037.52191577</v>
      </c>
      <c r="N1027" s="0" t="n">
        <v>44517.42</v>
      </c>
      <c r="O1027" s="0" t="n">
        <v>44922.105</v>
      </c>
      <c r="P1027" s="0" t="n">
        <v>53306.64</v>
      </c>
      <c r="Q1027" s="0" t="n">
        <v>72911.61</v>
      </c>
      <c r="S1027" s="0" t="s">
        <v>303</v>
      </c>
    </row>
    <row r="1028" customFormat="false" ht="14" hidden="true" customHeight="false" outlineLevel="0" collapsed="false">
      <c r="A1028" s="0" t="str">
        <f aca="false">SUBSTITUTE(C1028&amp;D1028&amp;E1028&amp;F1028&amp;G1028&amp;H1028&amp;I1028," ","")</f>
        <v>AgenteenlaEntidadCompradoraoBackOfficeAgenteespecializadoCienciassociales,humanasyafinesHoraextradominicalyfestivoOroZona1NA</v>
      </c>
      <c r="B1028" s="0" t="s">
        <v>1359</v>
      </c>
      <c r="C1028" s="0" t="s">
        <v>196</v>
      </c>
      <c r="D1028" s="0" t="s">
        <v>191</v>
      </c>
      <c r="E1028" s="0" t="s">
        <v>57</v>
      </c>
      <c r="F1028" s="0" t="s">
        <v>194</v>
      </c>
      <c r="G1028" s="0" t="s">
        <v>54</v>
      </c>
      <c r="H1028" s="0" t="s">
        <v>379</v>
      </c>
      <c r="I1028" s="0" t="s">
        <v>35</v>
      </c>
      <c r="J1028" s="0" t="s">
        <v>325</v>
      </c>
      <c r="K1028" s="0" t="n">
        <v>58310.5439852396</v>
      </c>
      <c r="L1028" s="0" t="n">
        <v>60794.865</v>
      </c>
      <c r="M1028" s="0" t="n">
        <v>88042.8821894514</v>
      </c>
      <c r="N1028" s="0" t="n">
        <v>63596.61</v>
      </c>
      <c r="O1028" s="0" t="n">
        <v>51240.78</v>
      </c>
      <c r="P1028" s="0" t="n">
        <v>59074.695</v>
      </c>
      <c r="Q1028" s="0" t="n">
        <v>81168.84</v>
      </c>
      <c r="S1028" s="0" t="s">
        <v>303</v>
      </c>
    </row>
    <row r="1029" customFormat="false" ht="14" hidden="true" customHeight="false" outlineLevel="0" collapsed="false">
      <c r="A1029" s="0" t="str">
        <f aca="false">SUBSTITUTE(C1029&amp;D1029&amp;E1029&amp;F1029&amp;G1029&amp;H1029&amp;I1029," ","")</f>
        <v>AgenteenlaEntidadCompradoraoBackOfficeAgenteespecializadoCienciassociales,humanasyafinesServicio7x24OroZona1NA</v>
      </c>
      <c r="B1029" s="0" t="s">
        <v>1360</v>
      </c>
      <c r="C1029" s="0" t="s">
        <v>196</v>
      </c>
      <c r="D1029" s="0" t="s">
        <v>191</v>
      </c>
      <c r="E1029" s="0" t="s">
        <v>57</v>
      </c>
      <c r="F1029" s="0" t="s">
        <v>55</v>
      </c>
      <c r="G1029" s="0" t="s">
        <v>54</v>
      </c>
      <c r="H1029" s="0" t="s">
        <v>379</v>
      </c>
      <c r="I1029" s="0" t="s">
        <v>35</v>
      </c>
      <c r="J1029" s="0" t="s">
        <v>305</v>
      </c>
      <c r="K1029" s="0" t="n">
        <v>21536292.9725686</v>
      </c>
      <c r="L1029" s="0" t="n">
        <v>27285609.78</v>
      </c>
      <c r="M1029" s="0" t="n">
        <v>34019769.678004</v>
      </c>
      <c r="N1029" s="0" t="n">
        <v>28360531.8</v>
      </c>
      <c r="O1029" s="0" t="n">
        <v>28404102.195</v>
      </c>
      <c r="P1029" s="0" t="n">
        <v>41355626.445</v>
      </c>
      <c r="Q1029" s="0" t="n">
        <v>33497204.715</v>
      </c>
      <c r="S1029" s="0" t="s">
        <v>303</v>
      </c>
    </row>
    <row r="1030" customFormat="false" ht="14" hidden="true" customHeight="false" outlineLevel="0" collapsed="false">
      <c r="A1030" s="0" t="str">
        <f aca="false">SUBSTITUTE(C1030&amp;D1030&amp;E1030&amp;F1030&amp;G1030&amp;H1030&amp;I1030," ","")</f>
        <v>AgenteenlaEntidadCompradoraoBackOfficeAgenteespecializadoCienciassociales,humanasyafinesJornadaOrdinariaPlatinoZona1NA</v>
      </c>
      <c r="B1030" s="0" t="s">
        <v>1361</v>
      </c>
      <c r="C1030" s="0" t="s">
        <v>196</v>
      </c>
      <c r="D1030" s="0" t="s">
        <v>191</v>
      </c>
      <c r="E1030" s="0" t="s">
        <v>57</v>
      </c>
      <c r="F1030" s="0" t="s">
        <v>53</v>
      </c>
      <c r="G1030" s="0" t="s">
        <v>198</v>
      </c>
      <c r="H1030" s="0" t="s">
        <v>379</v>
      </c>
      <c r="I1030" s="0" t="s">
        <v>35</v>
      </c>
      <c r="J1030" s="0" t="s">
        <v>36</v>
      </c>
      <c r="K1030" s="0" t="n">
        <v>6452768.14034641</v>
      </c>
      <c r="L1030" s="0" t="n">
        <v>7177475.565</v>
      </c>
      <c r="M1030" s="0" t="n">
        <v>8701221.21981266</v>
      </c>
      <c r="N1030" s="0" t="n">
        <v>7480675.71</v>
      </c>
      <c r="O1030" s="0" t="n">
        <v>7619700.015</v>
      </c>
      <c r="P1030" s="0" t="n">
        <v>8208735.075</v>
      </c>
      <c r="Q1030" s="0" t="n">
        <v>8544065.76</v>
      </c>
      <c r="S1030" s="0" t="s">
        <v>303</v>
      </c>
    </row>
    <row r="1031" customFormat="false" ht="14" hidden="true" customHeight="false" outlineLevel="0" collapsed="false">
      <c r="A1031" s="0" t="str">
        <f aca="false">SUBSTITUTE(C1031&amp;D1031&amp;E1031&amp;F1031&amp;G1031&amp;H1031&amp;I1031," ","")</f>
        <v>AgenteenlaEntidadCompradoraoBackOfficeAgenteespecializadoCienciassociales,humanasyafinesHoraextradiurnaPlatinoZona1NA</v>
      </c>
      <c r="B1031" s="0" t="s">
        <v>1362</v>
      </c>
      <c r="C1031" s="0" t="s">
        <v>196</v>
      </c>
      <c r="D1031" s="0" t="s">
        <v>191</v>
      </c>
      <c r="E1031" s="0" t="s">
        <v>57</v>
      </c>
      <c r="F1031" s="0" t="s">
        <v>192</v>
      </c>
      <c r="G1031" s="0" t="s">
        <v>198</v>
      </c>
      <c r="H1031" s="0" t="s">
        <v>379</v>
      </c>
      <c r="I1031" s="0" t="s">
        <v>35</v>
      </c>
      <c r="J1031" s="0" t="s">
        <v>325</v>
      </c>
      <c r="K1031" s="0" t="n">
        <v>33171.335931536</v>
      </c>
      <c r="L1031" s="0" t="n">
        <v>39114.72</v>
      </c>
      <c r="M1031" s="0" t="n">
        <v>56648.575649822</v>
      </c>
      <c r="N1031" s="0" t="n">
        <v>31798.305</v>
      </c>
      <c r="O1031" s="0" t="n">
        <v>32286.825</v>
      </c>
      <c r="P1031" s="0" t="n">
        <v>42672.015</v>
      </c>
      <c r="Q1031" s="0" t="n">
        <v>55831.005</v>
      </c>
      <c r="S1031" s="0" t="s">
        <v>303</v>
      </c>
    </row>
    <row r="1032" customFormat="false" ht="14" hidden="true" customHeight="false" outlineLevel="0" collapsed="false">
      <c r="A1032" s="0" t="str">
        <f aca="false">SUBSTITUTE(C1032&amp;D1032&amp;E1032&amp;F1032&amp;G1032&amp;H1032&amp;I1032," ","")</f>
        <v>AgenteenlaEntidadCompradoraoBackOfficeAgenteespecializadoCienciassociales,humanasyafinesHoraextranocturna PlatinoZona1NA</v>
      </c>
      <c r="B1032" s="0" t="s">
        <v>1363</v>
      </c>
      <c r="C1032" s="0" t="s">
        <v>196</v>
      </c>
      <c r="D1032" s="0" t="s">
        <v>191</v>
      </c>
      <c r="E1032" s="0" t="s">
        <v>57</v>
      </c>
      <c r="F1032" s="0" t="s">
        <v>197</v>
      </c>
      <c r="G1032" s="0" t="s">
        <v>198</v>
      </c>
      <c r="H1032" s="0" t="s">
        <v>379</v>
      </c>
      <c r="I1032" s="0" t="s">
        <v>35</v>
      </c>
      <c r="J1032" s="0" t="s">
        <v>325</v>
      </c>
      <c r="K1032" s="0" t="n">
        <v>45740.9399583878</v>
      </c>
      <c r="L1032" s="0" t="n">
        <v>54760.815</v>
      </c>
      <c r="M1032" s="0" t="n">
        <v>79308.0059097508</v>
      </c>
      <c r="N1032" s="0" t="n">
        <v>44517.42</v>
      </c>
      <c r="O1032" s="0" t="n">
        <v>44922.105</v>
      </c>
      <c r="P1032" s="0" t="n">
        <v>54453.42</v>
      </c>
      <c r="Q1032" s="0" t="n">
        <v>77491.485</v>
      </c>
      <c r="S1032" s="0" t="s">
        <v>303</v>
      </c>
    </row>
    <row r="1033" customFormat="false" ht="14" hidden="true" customHeight="false" outlineLevel="0" collapsed="false">
      <c r="A1033" s="0" t="str">
        <f aca="false">SUBSTITUTE(C1033&amp;D1033&amp;E1033&amp;F1033&amp;G1033&amp;H1033&amp;I1033," ","")</f>
        <v>AgenteenlaEntidadCompradoraoBackOfficeAgenteespecializadoCienciassociales,humanasyafinesHoraextradominicalyfestivoPlatinoZona1NA</v>
      </c>
      <c r="B1033" s="0" t="s">
        <v>1364</v>
      </c>
      <c r="C1033" s="0" t="s">
        <v>196</v>
      </c>
      <c r="D1033" s="0" t="s">
        <v>191</v>
      </c>
      <c r="E1033" s="0" t="s">
        <v>57</v>
      </c>
      <c r="F1033" s="0" t="s">
        <v>194</v>
      </c>
      <c r="G1033" s="0" t="s">
        <v>198</v>
      </c>
      <c r="H1033" s="0" t="s">
        <v>379</v>
      </c>
      <c r="I1033" s="0" t="s">
        <v>35</v>
      </c>
      <c r="J1033" s="0" t="s">
        <v>325</v>
      </c>
      <c r="K1033" s="0" t="n">
        <v>58310.5439852396</v>
      </c>
      <c r="L1033" s="0" t="n">
        <v>62583.345</v>
      </c>
      <c r="M1033" s="0" t="n">
        <v>90637.7210397153</v>
      </c>
      <c r="N1033" s="0" t="n">
        <v>63596.61</v>
      </c>
      <c r="O1033" s="0" t="n">
        <v>51240.78</v>
      </c>
      <c r="P1033" s="0" t="n">
        <v>60344.64</v>
      </c>
      <c r="Q1033" s="0" t="n">
        <v>86268.285</v>
      </c>
      <c r="S1033" s="0" t="s">
        <v>303</v>
      </c>
    </row>
    <row r="1034" customFormat="false" ht="14" hidden="true" customHeight="false" outlineLevel="0" collapsed="false">
      <c r="A1034" s="0" t="str">
        <f aca="false">SUBSTITUTE(C1034&amp;D1034&amp;E1034&amp;F1034&amp;G1034&amp;H1034&amp;I1034," ","")</f>
        <v>AgenteenlaEntidadCompradoraoBackOfficeAgenteespecializadoCienciassociales,humanasyafinesServicio7x24PlatinoZona1NA</v>
      </c>
      <c r="B1034" s="0" t="s">
        <v>1365</v>
      </c>
      <c r="C1034" s="0" t="s">
        <v>196</v>
      </c>
      <c r="D1034" s="0" t="s">
        <v>191</v>
      </c>
      <c r="E1034" s="0" t="s">
        <v>57</v>
      </c>
      <c r="F1034" s="0" t="s">
        <v>55</v>
      </c>
      <c r="G1034" s="0" t="s">
        <v>198</v>
      </c>
      <c r="H1034" s="0" t="s">
        <v>379</v>
      </c>
      <c r="I1034" s="0" t="s">
        <v>35</v>
      </c>
      <c r="J1034" s="0" t="s">
        <v>305</v>
      </c>
      <c r="K1034" s="0" t="n">
        <v>21536292.9725686</v>
      </c>
      <c r="L1034" s="0" t="n">
        <v>31896579.285</v>
      </c>
      <c r="M1034" s="0" t="n">
        <v>35022415.409746</v>
      </c>
      <c r="N1034" s="0" t="n">
        <v>28422926.775</v>
      </c>
      <c r="O1034" s="0" t="n">
        <v>28404102.195</v>
      </c>
      <c r="P1034" s="0" t="n">
        <v>42244994.7</v>
      </c>
      <c r="Q1034" s="0" t="n">
        <v>35601630.885</v>
      </c>
      <c r="S1034" s="0" t="s">
        <v>303</v>
      </c>
    </row>
    <row r="1035" customFormat="false" ht="14" hidden="true" customHeight="false" outlineLevel="0" collapsed="false">
      <c r="A1035" s="0" t="str">
        <f aca="false">SUBSTITUTE(C1035&amp;D1035&amp;E1035&amp;F1035&amp;G1035&amp;H1035&amp;I1035," ","")</f>
        <v>AgenteenlaEntidadCompradoraoBackOfficeAgenteespecializadoCienciassociales,humanasyafinesJornadaOrdinariaPlataZona2NA</v>
      </c>
      <c r="B1035" s="0" t="s">
        <v>1366</v>
      </c>
      <c r="C1035" s="0" t="s">
        <v>196</v>
      </c>
      <c r="D1035" s="0" t="s">
        <v>191</v>
      </c>
      <c r="E1035" s="0" t="s">
        <v>57</v>
      </c>
      <c r="F1035" s="0" t="s">
        <v>53</v>
      </c>
      <c r="G1035" s="0" t="s">
        <v>195</v>
      </c>
      <c r="H1035" s="0" t="s">
        <v>385</v>
      </c>
      <c r="I1035" s="0" t="s">
        <v>35</v>
      </c>
      <c r="J1035" s="0" t="s">
        <v>36</v>
      </c>
      <c r="K1035" s="0" t="n">
        <v>6452768.14034641</v>
      </c>
      <c r="L1035" s="0" t="n">
        <v>7040761.38</v>
      </c>
      <c r="M1035" s="0" t="n">
        <v>8216878.26296253</v>
      </c>
      <c r="N1035" s="0" t="n">
        <v>7464296.835</v>
      </c>
      <c r="O1035" s="0" t="n">
        <v>7619700.015</v>
      </c>
      <c r="P1035" s="0" t="n">
        <v>8363725.29</v>
      </c>
      <c r="Q1035" s="0" t="n">
        <v>7697759.715</v>
      </c>
      <c r="S1035" s="0" t="s">
        <v>303</v>
      </c>
    </row>
    <row r="1036" customFormat="false" ht="14" hidden="true" customHeight="false" outlineLevel="0" collapsed="false">
      <c r="A1036" s="0" t="str">
        <f aca="false">SUBSTITUTE(C1036&amp;D1036&amp;E1036&amp;F1036&amp;G1036&amp;H1036&amp;I1036," ","")</f>
        <v>AgenteenlaEntidadCompradoraoBackOfficeAgenteespecializadoCienciassociales,humanasyafinesHoraextradiurnaPlataZona2NA</v>
      </c>
      <c r="B1036" s="0" t="s">
        <v>1367</v>
      </c>
      <c r="C1036" s="0" t="s">
        <v>196</v>
      </c>
      <c r="D1036" s="0" t="s">
        <v>191</v>
      </c>
      <c r="E1036" s="0" t="s">
        <v>57</v>
      </c>
      <c r="F1036" s="0" t="s">
        <v>192</v>
      </c>
      <c r="G1036" s="0" t="s">
        <v>195</v>
      </c>
      <c r="H1036" s="0" t="s">
        <v>385</v>
      </c>
      <c r="I1036" s="0" t="s">
        <v>35</v>
      </c>
      <c r="J1036" s="0" t="s">
        <v>325</v>
      </c>
      <c r="K1036" s="0" t="n">
        <v>33171.335931536</v>
      </c>
      <c r="L1036" s="0" t="n">
        <v>38369.52</v>
      </c>
      <c r="M1036" s="0" t="n">
        <v>53495.3011911623</v>
      </c>
      <c r="N1036" s="0" t="n">
        <v>31798.305</v>
      </c>
      <c r="O1036" s="0" t="n">
        <v>32286.825</v>
      </c>
      <c r="P1036" s="0" t="n">
        <v>43477.245</v>
      </c>
      <c r="Q1036" s="0" t="n">
        <v>50301</v>
      </c>
      <c r="S1036" s="0" t="s">
        <v>303</v>
      </c>
    </row>
    <row r="1037" customFormat="false" ht="14" hidden="true" customHeight="false" outlineLevel="0" collapsed="false">
      <c r="A1037" s="0" t="str">
        <f aca="false">SUBSTITUTE(C1037&amp;D1037&amp;E1037&amp;F1037&amp;G1037&amp;H1037&amp;I1037," ","")</f>
        <v>AgenteenlaEntidadCompradoraoBackOfficeAgenteespecializadoCienciassociales,humanasyafinesHoraextranocturna PlataZona2NA</v>
      </c>
      <c r="B1037" s="0" t="s">
        <v>1368</v>
      </c>
      <c r="C1037" s="0" t="s">
        <v>196</v>
      </c>
      <c r="D1037" s="0" t="s">
        <v>191</v>
      </c>
      <c r="E1037" s="0" t="s">
        <v>57</v>
      </c>
      <c r="F1037" s="0" t="s">
        <v>197</v>
      </c>
      <c r="G1037" s="0" t="s">
        <v>195</v>
      </c>
      <c r="H1037" s="0" t="s">
        <v>385</v>
      </c>
      <c r="I1037" s="0" t="s">
        <v>35</v>
      </c>
      <c r="J1037" s="0" t="s">
        <v>325</v>
      </c>
      <c r="K1037" s="0" t="n">
        <v>45740.9399583878</v>
      </c>
      <c r="L1037" s="0" t="n">
        <v>53717.535</v>
      </c>
      <c r="M1037" s="0" t="n">
        <v>74893.4216676272</v>
      </c>
      <c r="N1037" s="0" t="n">
        <v>44517.42</v>
      </c>
      <c r="O1037" s="0" t="n">
        <v>44922.105</v>
      </c>
      <c r="P1037" s="0" t="n">
        <v>55481.175</v>
      </c>
      <c r="Q1037" s="0" t="n">
        <v>69815.925</v>
      </c>
      <c r="S1037" s="0" t="s">
        <v>303</v>
      </c>
    </row>
    <row r="1038" customFormat="false" ht="14" hidden="true" customHeight="false" outlineLevel="0" collapsed="false">
      <c r="A1038" s="0" t="str">
        <f aca="false">SUBSTITUTE(C1038&amp;D1038&amp;E1038&amp;F1038&amp;G1038&amp;H1038&amp;I1038," ","")</f>
        <v>AgenteenlaEntidadCompradoraoBackOfficeAgenteespecializadoCienciassociales,humanasyafinesHoraextradominicalyfestivoPlataZona2NA</v>
      </c>
      <c r="B1038" s="0" t="s">
        <v>1369</v>
      </c>
      <c r="C1038" s="0" t="s">
        <v>196</v>
      </c>
      <c r="D1038" s="0" t="s">
        <v>191</v>
      </c>
      <c r="E1038" s="0" t="s">
        <v>57</v>
      </c>
      <c r="F1038" s="0" t="s">
        <v>194</v>
      </c>
      <c r="G1038" s="0" t="s">
        <v>195</v>
      </c>
      <c r="H1038" s="0" t="s">
        <v>385</v>
      </c>
      <c r="I1038" s="0" t="s">
        <v>35</v>
      </c>
      <c r="J1038" s="0" t="s">
        <v>325</v>
      </c>
      <c r="K1038" s="0" t="n">
        <v>58310.5439852396</v>
      </c>
      <c r="L1038" s="0" t="n">
        <v>61391.025</v>
      </c>
      <c r="M1038" s="0" t="n">
        <v>85592.4819058597</v>
      </c>
      <c r="N1038" s="0" t="n">
        <v>63596.61</v>
      </c>
      <c r="O1038" s="0" t="n">
        <v>51240.78</v>
      </c>
      <c r="P1038" s="0" t="n">
        <v>61484.175</v>
      </c>
      <c r="Q1038" s="0" t="n">
        <v>77723.325</v>
      </c>
      <c r="S1038" s="0" t="s">
        <v>303</v>
      </c>
    </row>
    <row r="1039" customFormat="false" ht="14" hidden="true" customHeight="false" outlineLevel="0" collapsed="false">
      <c r="A1039" s="0" t="str">
        <f aca="false">SUBSTITUTE(C1039&amp;D1039&amp;E1039&amp;F1039&amp;G1039&amp;H1039&amp;I1039," ","")</f>
        <v>AgenteenlaEntidadCompradoraoBackOfficeAgenteespecializadoCienciassociales,humanasyafinesServicio7x24PlataZona2NA</v>
      </c>
      <c r="B1039" s="0" t="s">
        <v>1370</v>
      </c>
      <c r="C1039" s="0" t="s">
        <v>196</v>
      </c>
      <c r="D1039" s="0" t="s">
        <v>191</v>
      </c>
      <c r="E1039" s="0" t="s">
        <v>57</v>
      </c>
      <c r="F1039" s="0" t="s">
        <v>55</v>
      </c>
      <c r="G1039" s="0" t="s">
        <v>195</v>
      </c>
      <c r="H1039" s="0" t="s">
        <v>385</v>
      </c>
      <c r="I1039" s="0" t="s">
        <v>35</v>
      </c>
      <c r="J1039" s="0" t="s">
        <v>305</v>
      </c>
      <c r="K1039" s="0" t="n">
        <v>21536292.9725686</v>
      </c>
      <c r="L1039" s="0" t="n">
        <v>31289024.97</v>
      </c>
      <c r="M1039" s="0" t="n">
        <v>33072935.0084242</v>
      </c>
      <c r="N1039" s="0" t="n">
        <v>28373010.795</v>
      </c>
      <c r="O1039" s="0" t="n">
        <v>28404102.195</v>
      </c>
      <c r="P1039" s="0" t="n">
        <v>43042629.87</v>
      </c>
      <c r="Q1039" s="0" t="n">
        <v>32075221.32</v>
      </c>
      <c r="S1039" s="0" t="s">
        <v>303</v>
      </c>
    </row>
    <row r="1040" customFormat="false" ht="14" hidden="true" customHeight="false" outlineLevel="0" collapsed="false">
      <c r="A1040" s="0" t="str">
        <f aca="false">SUBSTITUTE(C1040&amp;D1040&amp;E1040&amp;F1040&amp;G1040&amp;H1040&amp;I1040," ","")</f>
        <v>AgenteenlaEntidadCompradoraoBackOfficeAgenteespecializadoCienciassociales,humanasyafinesJornadaOrdinariaOroZona2NA</v>
      </c>
      <c r="B1040" s="0" t="s">
        <v>1371</v>
      </c>
      <c r="C1040" s="0" t="s">
        <v>196</v>
      </c>
      <c r="D1040" s="0" t="s">
        <v>191</v>
      </c>
      <c r="E1040" s="0" t="s">
        <v>57</v>
      </c>
      <c r="F1040" s="0" t="s">
        <v>53</v>
      </c>
      <c r="G1040" s="0" t="s">
        <v>54</v>
      </c>
      <c r="H1040" s="0" t="s">
        <v>385</v>
      </c>
      <c r="I1040" s="0" t="s">
        <v>35</v>
      </c>
      <c r="J1040" s="0" t="s">
        <v>36</v>
      </c>
      <c r="K1040" s="0" t="n">
        <v>6452768.14034641</v>
      </c>
      <c r="L1040" s="0" t="n">
        <v>7181577.27</v>
      </c>
      <c r="M1040" s="0" t="n">
        <v>8452116.69018734</v>
      </c>
      <c r="N1040" s="0" t="n">
        <v>7485998.715</v>
      </c>
      <c r="O1040" s="0" t="n">
        <v>7619700.015</v>
      </c>
      <c r="P1040" s="0" t="n">
        <v>8539803.63</v>
      </c>
      <c r="Q1040" s="0" t="n">
        <v>8039021.985</v>
      </c>
      <c r="S1040" s="0" t="s">
        <v>303</v>
      </c>
    </row>
    <row r="1041" customFormat="false" ht="14" hidden="true" customHeight="false" outlineLevel="0" collapsed="false">
      <c r="A1041" s="0" t="str">
        <f aca="false">SUBSTITUTE(C1041&amp;D1041&amp;E1041&amp;F1041&amp;G1041&amp;H1041&amp;I1041," ","")</f>
        <v>AgenteenlaEntidadCompradoraoBackOfficeAgenteespecializadoCienciassociales,humanasyafinesHoraextradiurnaOroZona2NA</v>
      </c>
      <c r="B1041" s="0" t="s">
        <v>1372</v>
      </c>
      <c r="C1041" s="0" t="s">
        <v>196</v>
      </c>
      <c r="D1041" s="0" t="s">
        <v>191</v>
      </c>
      <c r="E1041" s="0" t="s">
        <v>57</v>
      </c>
      <c r="F1041" s="0" t="s">
        <v>192</v>
      </c>
      <c r="G1041" s="0" t="s">
        <v>54</v>
      </c>
      <c r="H1041" s="0" t="s">
        <v>385</v>
      </c>
      <c r="I1041" s="0" t="s">
        <v>35</v>
      </c>
      <c r="J1041" s="0" t="s">
        <v>325</v>
      </c>
      <c r="K1041" s="0" t="n">
        <v>33171.335931536</v>
      </c>
      <c r="L1041" s="0" t="n">
        <v>39137.49</v>
      </c>
      <c r="M1041" s="0" t="n">
        <v>55026.8013684071</v>
      </c>
      <c r="N1041" s="0" t="n">
        <v>31798.305</v>
      </c>
      <c r="O1041" s="0" t="n">
        <v>32286.825</v>
      </c>
      <c r="P1041" s="0" t="n">
        <v>44393.22</v>
      </c>
      <c r="Q1041" s="0" t="n">
        <v>52530.39</v>
      </c>
      <c r="S1041" s="0" t="s">
        <v>303</v>
      </c>
    </row>
    <row r="1042" customFormat="false" ht="14" hidden="true" customHeight="false" outlineLevel="0" collapsed="false">
      <c r="A1042" s="0" t="str">
        <f aca="false">SUBSTITUTE(C1042&amp;D1042&amp;E1042&amp;F1042&amp;G1042&amp;H1042&amp;I1042," ","")</f>
        <v>AgenteenlaEntidadCompradoraoBackOfficeAgenteespecializadoCienciassociales,humanasyafinesHoraextranocturna OroZona2NA</v>
      </c>
      <c r="B1042" s="0" t="s">
        <v>1373</v>
      </c>
      <c r="C1042" s="0" t="s">
        <v>196</v>
      </c>
      <c r="D1042" s="0" t="s">
        <v>191</v>
      </c>
      <c r="E1042" s="0" t="s">
        <v>57</v>
      </c>
      <c r="F1042" s="0" t="s">
        <v>197</v>
      </c>
      <c r="G1042" s="0" t="s">
        <v>54</v>
      </c>
      <c r="H1042" s="0" t="s">
        <v>385</v>
      </c>
      <c r="I1042" s="0" t="s">
        <v>35</v>
      </c>
      <c r="J1042" s="0" t="s">
        <v>325</v>
      </c>
      <c r="K1042" s="0" t="n">
        <v>45740.9399583878</v>
      </c>
      <c r="L1042" s="0" t="n">
        <v>54791.865</v>
      </c>
      <c r="M1042" s="0" t="n">
        <v>77037.52191577</v>
      </c>
      <c r="N1042" s="0" t="n">
        <v>44517.42</v>
      </c>
      <c r="O1042" s="0" t="n">
        <v>44922.105</v>
      </c>
      <c r="P1042" s="0" t="n">
        <v>56649.69</v>
      </c>
      <c r="Q1042" s="0" t="n">
        <v>72911.61</v>
      </c>
      <c r="S1042" s="0" t="s">
        <v>303</v>
      </c>
    </row>
    <row r="1043" customFormat="false" ht="14" hidden="true" customHeight="false" outlineLevel="0" collapsed="false">
      <c r="A1043" s="0" t="str">
        <f aca="false">SUBSTITUTE(C1043&amp;D1043&amp;E1043&amp;F1043&amp;G1043&amp;H1043&amp;I1043," ","")</f>
        <v>AgenteenlaEntidadCompradoraoBackOfficeAgenteespecializadoCienciassociales,humanasyafinesHoraextradominicalyfestivoOroZona2NA</v>
      </c>
      <c r="B1043" s="0" t="s">
        <v>1374</v>
      </c>
      <c r="C1043" s="0" t="s">
        <v>196</v>
      </c>
      <c r="D1043" s="0" t="s">
        <v>191</v>
      </c>
      <c r="E1043" s="0" t="s">
        <v>57</v>
      </c>
      <c r="F1043" s="0" t="s">
        <v>194</v>
      </c>
      <c r="G1043" s="0" t="s">
        <v>54</v>
      </c>
      <c r="H1043" s="0" t="s">
        <v>385</v>
      </c>
      <c r="I1043" s="0" t="s">
        <v>35</v>
      </c>
      <c r="J1043" s="0" t="s">
        <v>325</v>
      </c>
      <c r="K1043" s="0" t="n">
        <v>58310.5439852396</v>
      </c>
      <c r="L1043" s="0" t="n">
        <v>62619.57</v>
      </c>
      <c r="M1043" s="0" t="n">
        <v>88042.8821894514</v>
      </c>
      <c r="N1043" s="0" t="n">
        <v>63596.61</v>
      </c>
      <c r="O1043" s="0" t="n">
        <v>51240.78</v>
      </c>
      <c r="P1043" s="0" t="n">
        <v>62778.96</v>
      </c>
      <c r="Q1043" s="0" t="n">
        <v>81168.84</v>
      </c>
      <c r="S1043" s="0" t="s">
        <v>303</v>
      </c>
    </row>
    <row r="1044" customFormat="false" ht="14" hidden="true" customHeight="false" outlineLevel="0" collapsed="false">
      <c r="A1044" s="0" t="str">
        <f aca="false">SUBSTITUTE(C1044&amp;D1044&amp;E1044&amp;F1044&amp;G1044&amp;H1044&amp;I1044," ","")</f>
        <v>AgenteenlaEntidadCompradoraoBackOfficeAgenteespecializadoCienciassociales,humanasyafinesServicio7x24OroZona2NA</v>
      </c>
      <c r="B1044" s="0" t="s">
        <v>1375</v>
      </c>
      <c r="C1044" s="0" t="s">
        <v>196</v>
      </c>
      <c r="D1044" s="0" t="s">
        <v>191</v>
      </c>
      <c r="E1044" s="0" t="s">
        <v>57</v>
      </c>
      <c r="F1044" s="0" t="s">
        <v>55</v>
      </c>
      <c r="G1044" s="0" t="s">
        <v>54</v>
      </c>
      <c r="H1044" s="0" t="s">
        <v>385</v>
      </c>
      <c r="I1044" s="0" t="s">
        <v>35</v>
      </c>
      <c r="J1044" s="0" t="s">
        <v>305</v>
      </c>
      <c r="K1044" s="0" t="n">
        <v>21536292.9725686</v>
      </c>
      <c r="L1044" s="0" t="n">
        <v>28104178.86</v>
      </c>
      <c r="M1044" s="0" t="n">
        <v>34019769.678004</v>
      </c>
      <c r="N1044" s="0" t="n">
        <v>28439149.365</v>
      </c>
      <c r="O1044" s="0" t="n">
        <v>28404102.195</v>
      </c>
      <c r="P1044" s="0" t="n">
        <v>43948789.965</v>
      </c>
      <c r="Q1044" s="0" t="n">
        <v>33497204.715</v>
      </c>
      <c r="S1044" s="0" t="s">
        <v>303</v>
      </c>
    </row>
    <row r="1045" customFormat="false" ht="14" hidden="true" customHeight="false" outlineLevel="0" collapsed="false">
      <c r="A1045" s="0" t="str">
        <f aca="false">SUBSTITUTE(C1045&amp;D1045&amp;E1045&amp;F1045&amp;G1045&amp;H1045&amp;I1045," ","")</f>
        <v>AgenteenlaEntidadCompradoraoBackOfficeAgenteespecializadoCienciassociales,humanasyafinesJornadaOrdinariaPlatinoZona2NA</v>
      </c>
      <c r="B1045" s="0" t="s">
        <v>1376</v>
      </c>
      <c r="C1045" s="0" t="s">
        <v>196</v>
      </c>
      <c r="D1045" s="0" t="s">
        <v>191</v>
      </c>
      <c r="E1045" s="0" t="s">
        <v>57</v>
      </c>
      <c r="F1045" s="0" t="s">
        <v>53</v>
      </c>
      <c r="G1045" s="0" t="s">
        <v>198</v>
      </c>
      <c r="H1045" s="0" t="s">
        <v>385</v>
      </c>
      <c r="I1045" s="0" t="s">
        <v>35</v>
      </c>
      <c r="J1045" s="0" t="s">
        <v>36</v>
      </c>
      <c r="K1045" s="0" t="n">
        <v>6452768.14034641</v>
      </c>
      <c r="L1045" s="0" t="n">
        <v>7392800.07</v>
      </c>
      <c r="M1045" s="0" t="n">
        <v>8701221.21981266</v>
      </c>
      <c r="N1045" s="0" t="n">
        <v>7516308.69</v>
      </c>
      <c r="O1045" s="0" t="n">
        <v>7619700.015</v>
      </c>
      <c r="P1045" s="0" t="n">
        <v>8723456.1</v>
      </c>
      <c r="Q1045" s="0" t="n">
        <v>8544065.76</v>
      </c>
      <c r="S1045" s="0" t="s">
        <v>303</v>
      </c>
    </row>
    <row r="1046" customFormat="false" ht="14" hidden="true" customHeight="false" outlineLevel="0" collapsed="false">
      <c r="A1046" s="0" t="str">
        <f aca="false">SUBSTITUTE(C1046&amp;D1046&amp;E1046&amp;F1046&amp;G1046&amp;H1046&amp;I1046," ","")</f>
        <v>AgenteenlaEntidadCompradoraoBackOfficeAgenteespecializadoCienciassociales,humanasyafinesHoraextradiurnaPlatinoZona2NA</v>
      </c>
      <c r="B1046" s="0" t="s">
        <v>1377</v>
      </c>
      <c r="C1046" s="0" t="s">
        <v>196</v>
      </c>
      <c r="D1046" s="0" t="s">
        <v>191</v>
      </c>
      <c r="E1046" s="0" t="s">
        <v>57</v>
      </c>
      <c r="F1046" s="0" t="s">
        <v>192</v>
      </c>
      <c r="G1046" s="0" t="s">
        <v>198</v>
      </c>
      <c r="H1046" s="0" t="s">
        <v>385</v>
      </c>
      <c r="I1046" s="0" t="s">
        <v>35</v>
      </c>
      <c r="J1046" s="0" t="s">
        <v>325</v>
      </c>
      <c r="K1046" s="0" t="n">
        <v>33171.335931536</v>
      </c>
      <c r="L1046" s="0" t="n">
        <v>40288.41</v>
      </c>
      <c r="M1046" s="0" t="n">
        <v>56648.575649822</v>
      </c>
      <c r="N1046" s="0" t="n">
        <v>31798.305</v>
      </c>
      <c r="O1046" s="0" t="n">
        <v>32286.825</v>
      </c>
      <c r="P1046" s="0" t="n">
        <v>45347.49</v>
      </c>
      <c r="Q1046" s="0" t="n">
        <v>55831.005</v>
      </c>
      <c r="S1046" s="0" t="s">
        <v>303</v>
      </c>
    </row>
    <row r="1047" customFormat="false" ht="14" hidden="true" customHeight="false" outlineLevel="0" collapsed="false">
      <c r="A1047" s="0" t="str">
        <f aca="false">SUBSTITUTE(C1047&amp;D1047&amp;E1047&amp;F1047&amp;G1047&amp;H1047&amp;I1047," ","")</f>
        <v>AgenteenlaEntidadCompradoraoBackOfficeAgenteespecializadoCienciassociales,humanasyafinesHoraextranocturna PlatinoZona2NA</v>
      </c>
      <c r="B1047" s="0" t="s">
        <v>1378</v>
      </c>
      <c r="C1047" s="0" t="s">
        <v>196</v>
      </c>
      <c r="D1047" s="0" t="s">
        <v>191</v>
      </c>
      <c r="E1047" s="0" t="s">
        <v>57</v>
      </c>
      <c r="F1047" s="0" t="s">
        <v>197</v>
      </c>
      <c r="G1047" s="0" t="s">
        <v>198</v>
      </c>
      <c r="H1047" s="0" t="s">
        <v>385</v>
      </c>
      <c r="I1047" s="0" t="s">
        <v>35</v>
      </c>
      <c r="J1047" s="0" t="s">
        <v>325</v>
      </c>
      <c r="K1047" s="0" t="n">
        <v>45740.9399583878</v>
      </c>
      <c r="L1047" s="0" t="n">
        <v>56404.395</v>
      </c>
      <c r="M1047" s="0" t="n">
        <v>79308.0059097508</v>
      </c>
      <c r="N1047" s="0" t="n">
        <v>44517.42</v>
      </c>
      <c r="O1047" s="0" t="n">
        <v>44922.105</v>
      </c>
      <c r="P1047" s="0" t="n">
        <v>57867.885</v>
      </c>
      <c r="Q1047" s="0" t="n">
        <v>77491.485</v>
      </c>
      <c r="S1047" s="0" t="s">
        <v>303</v>
      </c>
    </row>
    <row r="1048" customFormat="false" ht="14" hidden="true" customHeight="false" outlineLevel="0" collapsed="false">
      <c r="A1048" s="0" t="str">
        <f aca="false">SUBSTITUTE(C1048&amp;D1048&amp;E1048&amp;F1048&amp;G1048&amp;H1048&amp;I1048," ","")</f>
        <v>AgenteenlaEntidadCompradoraoBackOfficeAgenteespecializadoCienciassociales,humanasyafinesHoraextradominicalyfestivoPlatinoZona2NA</v>
      </c>
      <c r="B1048" s="0" t="s">
        <v>1379</v>
      </c>
      <c r="C1048" s="0" t="s">
        <v>196</v>
      </c>
      <c r="D1048" s="0" t="s">
        <v>191</v>
      </c>
      <c r="E1048" s="0" t="s">
        <v>57</v>
      </c>
      <c r="F1048" s="0" t="s">
        <v>194</v>
      </c>
      <c r="G1048" s="0" t="s">
        <v>198</v>
      </c>
      <c r="H1048" s="0" t="s">
        <v>385</v>
      </c>
      <c r="I1048" s="0" t="s">
        <v>35</v>
      </c>
      <c r="J1048" s="0" t="s">
        <v>325</v>
      </c>
      <c r="K1048" s="0" t="n">
        <v>58310.5439852396</v>
      </c>
      <c r="L1048" s="0" t="n">
        <v>64461.87</v>
      </c>
      <c r="M1048" s="0" t="n">
        <v>90637.7210397153</v>
      </c>
      <c r="N1048" s="0" t="n">
        <v>63596.61</v>
      </c>
      <c r="O1048" s="0" t="n">
        <v>51240.78</v>
      </c>
      <c r="P1048" s="0" t="n">
        <v>64128.6</v>
      </c>
      <c r="Q1048" s="0" t="n">
        <v>86268.285</v>
      </c>
      <c r="S1048" s="0" t="s">
        <v>303</v>
      </c>
    </row>
    <row r="1049" customFormat="false" ht="14" hidden="true" customHeight="false" outlineLevel="0" collapsed="false">
      <c r="A1049" s="0" t="str">
        <f aca="false">SUBSTITUTE(C1049&amp;D1049&amp;E1049&amp;F1049&amp;G1049&amp;H1049&amp;I1049," ","")</f>
        <v>AgenteenlaEntidadCompradoraoBackOfficeAgenteespecializadoCienciassociales,humanasyafinesServicio7x24PlatinoZona2NA</v>
      </c>
      <c r="B1049" s="0" t="s">
        <v>1380</v>
      </c>
      <c r="C1049" s="0" t="s">
        <v>196</v>
      </c>
      <c r="D1049" s="0" t="s">
        <v>191</v>
      </c>
      <c r="E1049" s="0" t="s">
        <v>57</v>
      </c>
      <c r="F1049" s="0" t="s">
        <v>55</v>
      </c>
      <c r="G1049" s="0" t="s">
        <v>198</v>
      </c>
      <c r="H1049" s="0" t="s">
        <v>385</v>
      </c>
      <c r="I1049" s="0" t="s">
        <v>35</v>
      </c>
      <c r="J1049" s="0" t="s">
        <v>305</v>
      </c>
      <c r="K1049" s="0" t="n">
        <v>21536292.9725686</v>
      </c>
      <c r="L1049" s="0" t="n">
        <v>32853477.15</v>
      </c>
      <c r="M1049" s="0" t="n">
        <v>35022415.409746</v>
      </c>
      <c r="N1049" s="0" t="n">
        <v>28541178.63</v>
      </c>
      <c r="O1049" s="0" t="n">
        <v>28404102.195</v>
      </c>
      <c r="P1049" s="0" t="n">
        <v>44893925.055</v>
      </c>
      <c r="Q1049" s="0" t="n">
        <v>35601630.885</v>
      </c>
      <c r="S1049" s="0" t="s">
        <v>303</v>
      </c>
    </row>
    <row r="1050" customFormat="false" ht="14" hidden="true" customHeight="false" outlineLevel="0" collapsed="false">
      <c r="A1050" s="0" t="str">
        <f aca="false">SUBSTITUTE(C1050&amp;D1050&amp;E1050&amp;F1050&amp;G1050&amp;H1050&amp;I1050," ","")</f>
        <v>AgenteenlaEntidadCompradoraoBackOfficeAgenteespecializadoCienciassociales,humanasyafinesJornadaOrdinariaPlataZona3NA</v>
      </c>
      <c r="B1050" s="0" t="s">
        <v>1381</v>
      </c>
      <c r="C1050" s="0" t="s">
        <v>196</v>
      </c>
      <c r="D1050" s="0" t="s">
        <v>191</v>
      </c>
      <c r="E1050" s="0" t="s">
        <v>57</v>
      </c>
      <c r="F1050" s="0" t="s">
        <v>53</v>
      </c>
      <c r="G1050" s="0" t="s">
        <v>195</v>
      </c>
      <c r="H1050" s="0" t="s">
        <v>390</v>
      </c>
      <c r="I1050" s="0" t="s">
        <v>35</v>
      </c>
      <c r="J1050" s="0" t="s">
        <v>36</v>
      </c>
      <c r="K1050" s="0" t="n">
        <v>6452768.14034641</v>
      </c>
      <c r="L1050" s="0" t="n">
        <v>7177475.565</v>
      </c>
      <c r="M1050" s="0" t="n">
        <v>8216878.26296253</v>
      </c>
      <c r="N1050" s="0" t="n">
        <v>7480675.71</v>
      </c>
      <c r="O1050" s="0" t="n">
        <v>7619700.015</v>
      </c>
      <c r="P1050" s="0" t="n">
        <v>8403077.025</v>
      </c>
      <c r="Q1050" s="0" t="n">
        <v>7697759.715</v>
      </c>
      <c r="S1050" s="0" t="s">
        <v>303</v>
      </c>
    </row>
    <row r="1051" customFormat="false" ht="14" hidden="true" customHeight="false" outlineLevel="0" collapsed="false">
      <c r="A1051" s="0" t="str">
        <f aca="false">SUBSTITUTE(C1051&amp;D1051&amp;E1051&amp;F1051&amp;G1051&amp;H1051&amp;I1051," ","")</f>
        <v>AgenteenlaEntidadCompradoraoBackOfficeAgenteespecializadoCienciassociales,humanasyafinesHoraextradiurnaPlataZona3NA</v>
      </c>
      <c r="B1051" s="0" t="s">
        <v>1382</v>
      </c>
      <c r="C1051" s="0" t="s">
        <v>196</v>
      </c>
      <c r="D1051" s="0" t="s">
        <v>191</v>
      </c>
      <c r="E1051" s="0" t="s">
        <v>57</v>
      </c>
      <c r="F1051" s="0" t="s">
        <v>192</v>
      </c>
      <c r="G1051" s="0" t="s">
        <v>195</v>
      </c>
      <c r="H1051" s="0" t="s">
        <v>390</v>
      </c>
      <c r="I1051" s="0" t="s">
        <v>35</v>
      </c>
      <c r="J1051" s="0" t="s">
        <v>325</v>
      </c>
      <c r="K1051" s="0" t="n">
        <v>33171.335931536</v>
      </c>
      <c r="L1051" s="0" t="n">
        <v>39114.72</v>
      </c>
      <c r="M1051" s="0" t="n">
        <v>53495.3011911623</v>
      </c>
      <c r="N1051" s="0" t="n">
        <v>31798.305</v>
      </c>
      <c r="O1051" s="0" t="n">
        <v>32286.825</v>
      </c>
      <c r="P1051" s="0" t="n">
        <v>43682.175</v>
      </c>
      <c r="Q1051" s="0" t="n">
        <v>50301</v>
      </c>
      <c r="S1051" s="0" t="s">
        <v>303</v>
      </c>
    </row>
    <row r="1052" customFormat="false" ht="14" hidden="true" customHeight="false" outlineLevel="0" collapsed="false">
      <c r="A1052" s="0" t="str">
        <f aca="false">SUBSTITUTE(C1052&amp;D1052&amp;E1052&amp;F1052&amp;G1052&amp;H1052&amp;I1052," ","")</f>
        <v>AgenteenlaEntidadCompradoraoBackOfficeAgenteespecializadoCienciassociales,humanasyafinesHoraextranocturna PlataZona3NA</v>
      </c>
      <c r="B1052" s="0" t="s">
        <v>1383</v>
      </c>
      <c r="C1052" s="0" t="s">
        <v>196</v>
      </c>
      <c r="D1052" s="0" t="s">
        <v>191</v>
      </c>
      <c r="E1052" s="0" t="s">
        <v>57</v>
      </c>
      <c r="F1052" s="0" t="s">
        <v>197</v>
      </c>
      <c r="G1052" s="0" t="s">
        <v>195</v>
      </c>
      <c r="H1052" s="0" t="s">
        <v>390</v>
      </c>
      <c r="I1052" s="0" t="s">
        <v>35</v>
      </c>
      <c r="J1052" s="0" t="s">
        <v>325</v>
      </c>
      <c r="K1052" s="0" t="n">
        <v>45740.9399583878</v>
      </c>
      <c r="L1052" s="0" t="n">
        <v>54760.815</v>
      </c>
      <c r="M1052" s="0" t="n">
        <v>74893.4216676272</v>
      </c>
      <c r="N1052" s="0" t="n">
        <v>44517.42</v>
      </c>
      <c r="O1052" s="0" t="n">
        <v>44922.105</v>
      </c>
      <c r="P1052" s="0" t="n">
        <v>55741.995</v>
      </c>
      <c r="Q1052" s="0" t="n">
        <v>69815.925</v>
      </c>
      <c r="S1052" s="0" t="s">
        <v>303</v>
      </c>
    </row>
    <row r="1053" customFormat="false" ht="14" hidden="true" customHeight="false" outlineLevel="0" collapsed="false">
      <c r="A1053" s="0" t="str">
        <f aca="false">SUBSTITUTE(C1053&amp;D1053&amp;E1053&amp;F1053&amp;G1053&amp;H1053&amp;I1053," ","")</f>
        <v>AgenteenlaEntidadCompradoraoBackOfficeAgenteespecializadoCienciassociales,humanasyafinesHoraextradominicalyfestivoPlataZona3NA</v>
      </c>
      <c r="B1053" s="0" t="s">
        <v>1384</v>
      </c>
      <c r="C1053" s="0" t="s">
        <v>196</v>
      </c>
      <c r="D1053" s="0" t="s">
        <v>191</v>
      </c>
      <c r="E1053" s="0" t="s">
        <v>57</v>
      </c>
      <c r="F1053" s="0" t="s">
        <v>194</v>
      </c>
      <c r="G1053" s="0" t="s">
        <v>195</v>
      </c>
      <c r="H1053" s="0" t="s">
        <v>390</v>
      </c>
      <c r="I1053" s="0" t="s">
        <v>35</v>
      </c>
      <c r="J1053" s="0" t="s">
        <v>325</v>
      </c>
      <c r="K1053" s="0" t="n">
        <v>58310.5439852396</v>
      </c>
      <c r="L1053" s="0" t="n">
        <v>62583.345</v>
      </c>
      <c r="M1053" s="0" t="n">
        <v>85592.4819058597</v>
      </c>
      <c r="N1053" s="0" t="n">
        <v>63596.61</v>
      </c>
      <c r="O1053" s="0" t="n">
        <v>51240.78</v>
      </c>
      <c r="P1053" s="0" t="n">
        <v>61773.975</v>
      </c>
      <c r="Q1053" s="0" t="n">
        <v>77723.325</v>
      </c>
      <c r="S1053" s="0" t="s">
        <v>303</v>
      </c>
    </row>
    <row r="1054" customFormat="false" ht="14" hidden="true" customHeight="false" outlineLevel="0" collapsed="false">
      <c r="A1054" s="0" t="str">
        <f aca="false">SUBSTITUTE(C1054&amp;D1054&amp;E1054&amp;F1054&amp;G1054&amp;H1054&amp;I1054," ","")</f>
        <v>AgenteenlaEntidadCompradoraoBackOfficeAgenteespecializadoCienciassociales,humanasyafinesServicio7x24PlataZona3NA</v>
      </c>
      <c r="B1054" s="0" t="s">
        <v>1385</v>
      </c>
      <c r="C1054" s="0" t="s">
        <v>196</v>
      </c>
      <c r="D1054" s="0" t="s">
        <v>191</v>
      </c>
      <c r="E1054" s="0" t="s">
        <v>57</v>
      </c>
      <c r="F1054" s="0" t="s">
        <v>55</v>
      </c>
      <c r="G1054" s="0" t="s">
        <v>195</v>
      </c>
      <c r="H1054" s="0" t="s">
        <v>390</v>
      </c>
      <c r="I1054" s="0" t="s">
        <v>35</v>
      </c>
      <c r="J1054" s="0" t="s">
        <v>305</v>
      </c>
      <c r="K1054" s="0" t="n">
        <v>21536292.9725686</v>
      </c>
      <c r="L1054" s="0" t="n">
        <v>31896579.285</v>
      </c>
      <c r="M1054" s="0" t="n">
        <v>33072935.0084242</v>
      </c>
      <c r="N1054" s="0" t="n">
        <v>28422926.775</v>
      </c>
      <c r="O1054" s="0" t="n">
        <v>28404102.195</v>
      </c>
      <c r="P1054" s="0" t="n">
        <v>43245144.18</v>
      </c>
      <c r="Q1054" s="0" t="n">
        <v>32075221.32</v>
      </c>
      <c r="S1054" s="0" t="s">
        <v>303</v>
      </c>
    </row>
    <row r="1055" customFormat="false" ht="14" hidden="true" customHeight="false" outlineLevel="0" collapsed="false">
      <c r="A1055" s="0" t="str">
        <f aca="false">SUBSTITUTE(C1055&amp;D1055&amp;E1055&amp;F1055&amp;G1055&amp;H1055&amp;I1055," ","")</f>
        <v>AgenteenlaEntidadCompradoraoBackOfficeAgenteespecializadoCienciassociales,humanasyafinesJornadaOrdinariaOroZona3NA</v>
      </c>
      <c r="B1055" s="0" t="s">
        <v>1386</v>
      </c>
      <c r="C1055" s="0" t="s">
        <v>196</v>
      </c>
      <c r="D1055" s="0" t="s">
        <v>191</v>
      </c>
      <c r="E1055" s="0" t="s">
        <v>57</v>
      </c>
      <c r="F1055" s="0" t="s">
        <v>53</v>
      </c>
      <c r="G1055" s="0" t="s">
        <v>54</v>
      </c>
      <c r="H1055" s="0" t="s">
        <v>390</v>
      </c>
      <c r="I1055" s="0" t="s">
        <v>35</v>
      </c>
      <c r="J1055" s="0" t="s">
        <v>36</v>
      </c>
      <c r="K1055" s="0" t="n">
        <v>6452768.14034641</v>
      </c>
      <c r="L1055" s="0" t="n">
        <v>7321025.925</v>
      </c>
      <c r="M1055" s="0" t="n">
        <v>8452116.69018734</v>
      </c>
      <c r="N1055" s="0" t="n">
        <v>7503197.31</v>
      </c>
      <c r="O1055" s="0" t="n">
        <v>7619700.015</v>
      </c>
      <c r="P1055" s="0" t="n">
        <v>8579983.365</v>
      </c>
      <c r="Q1055" s="0" t="n">
        <v>8039021.985</v>
      </c>
      <c r="S1055" s="0" t="s">
        <v>303</v>
      </c>
    </row>
    <row r="1056" customFormat="false" ht="14" hidden="true" customHeight="false" outlineLevel="0" collapsed="false">
      <c r="A1056" s="0" t="str">
        <f aca="false">SUBSTITUTE(C1056&amp;D1056&amp;E1056&amp;F1056&amp;G1056&amp;H1056&amp;I1056," ","")</f>
        <v>AgenteenlaEntidadCompradoraoBackOfficeAgenteespecializadoCienciassociales,humanasyafinesHoraextradiurnaOroZona3NA</v>
      </c>
      <c r="B1056" s="0" t="s">
        <v>1387</v>
      </c>
      <c r="C1056" s="0" t="s">
        <v>196</v>
      </c>
      <c r="D1056" s="0" t="s">
        <v>191</v>
      </c>
      <c r="E1056" s="0" t="s">
        <v>57</v>
      </c>
      <c r="F1056" s="0" t="s">
        <v>192</v>
      </c>
      <c r="G1056" s="0" t="s">
        <v>54</v>
      </c>
      <c r="H1056" s="0" t="s">
        <v>390</v>
      </c>
      <c r="I1056" s="0" t="s">
        <v>35</v>
      </c>
      <c r="J1056" s="0" t="s">
        <v>325</v>
      </c>
      <c r="K1056" s="0" t="n">
        <v>33171.335931536</v>
      </c>
      <c r="L1056" s="0" t="n">
        <v>39897.18</v>
      </c>
      <c r="M1056" s="0" t="n">
        <v>55026.8013684071</v>
      </c>
      <c r="N1056" s="0" t="n">
        <v>31798.305</v>
      </c>
      <c r="O1056" s="0" t="n">
        <v>32286.825</v>
      </c>
      <c r="P1056" s="0" t="n">
        <v>44602.29</v>
      </c>
      <c r="Q1056" s="0" t="n">
        <v>52530.39</v>
      </c>
      <c r="S1056" s="0" t="s">
        <v>303</v>
      </c>
    </row>
    <row r="1057" customFormat="false" ht="14" hidden="true" customHeight="false" outlineLevel="0" collapsed="false">
      <c r="A1057" s="0" t="str">
        <f aca="false">SUBSTITUTE(C1057&amp;D1057&amp;E1057&amp;F1057&amp;G1057&amp;H1057&amp;I1057," ","")</f>
        <v>AgenteenlaEntidadCompradoraoBackOfficeAgenteespecializadoCienciassociales,humanasyafinesHoraextranocturna OroZona3NA</v>
      </c>
      <c r="B1057" s="0" t="s">
        <v>1388</v>
      </c>
      <c r="C1057" s="0" t="s">
        <v>196</v>
      </c>
      <c r="D1057" s="0" t="s">
        <v>191</v>
      </c>
      <c r="E1057" s="0" t="s">
        <v>57</v>
      </c>
      <c r="F1057" s="0" t="s">
        <v>197</v>
      </c>
      <c r="G1057" s="0" t="s">
        <v>54</v>
      </c>
      <c r="H1057" s="0" t="s">
        <v>390</v>
      </c>
      <c r="I1057" s="0" t="s">
        <v>35</v>
      </c>
      <c r="J1057" s="0" t="s">
        <v>325</v>
      </c>
      <c r="K1057" s="0" t="n">
        <v>45740.9399583878</v>
      </c>
      <c r="L1057" s="0" t="n">
        <v>55855.845</v>
      </c>
      <c r="M1057" s="0" t="n">
        <v>77037.52191577</v>
      </c>
      <c r="N1057" s="0" t="n">
        <v>44517.42</v>
      </c>
      <c r="O1057" s="0" t="n">
        <v>44922.105</v>
      </c>
      <c r="P1057" s="0" t="n">
        <v>56915.685</v>
      </c>
      <c r="Q1057" s="0" t="n">
        <v>72911.61</v>
      </c>
      <c r="S1057" s="0" t="s">
        <v>303</v>
      </c>
    </row>
    <row r="1058" customFormat="false" ht="14" hidden="true" customHeight="false" outlineLevel="0" collapsed="false">
      <c r="A1058" s="0" t="str">
        <f aca="false">SUBSTITUTE(C1058&amp;D1058&amp;E1058&amp;F1058&amp;G1058&amp;H1058&amp;I1058," ","")</f>
        <v>AgenteenlaEntidadCompradoraoBackOfficeAgenteespecializadoCienciassociales,humanasyafinesHoraextradominicalyfestivoOroZona3NA</v>
      </c>
      <c r="B1058" s="0" t="s">
        <v>1389</v>
      </c>
      <c r="C1058" s="0" t="s">
        <v>196</v>
      </c>
      <c r="D1058" s="0" t="s">
        <v>191</v>
      </c>
      <c r="E1058" s="0" t="s">
        <v>57</v>
      </c>
      <c r="F1058" s="0" t="s">
        <v>194</v>
      </c>
      <c r="G1058" s="0" t="s">
        <v>54</v>
      </c>
      <c r="H1058" s="0" t="s">
        <v>390</v>
      </c>
      <c r="I1058" s="0" t="s">
        <v>35</v>
      </c>
      <c r="J1058" s="0" t="s">
        <v>325</v>
      </c>
      <c r="K1058" s="0" t="n">
        <v>58310.5439852396</v>
      </c>
      <c r="L1058" s="0" t="n">
        <v>63834.66</v>
      </c>
      <c r="M1058" s="0" t="n">
        <v>88042.8821894514</v>
      </c>
      <c r="N1058" s="0" t="n">
        <v>63596.61</v>
      </c>
      <c r="O1058" s="0" t="n">
        <v>51240.78</v>
      </c>
      <c r="P1058" s="0" t="n">
        <v>63073.935</v>
      </c>
      <c r="Q1058" s="0" t="n">
        <v>81168.84</v>
      </c>
      <c r="S1058" s="0" t="s">
        <v>303</v>
      </c>
    </row>
    <row r="1059" customFormat="false" ht="14" hidden="true" customHeight="false" outlineLevel="0" collapsed="false">
      <c r="A1059" s="0" t="str">
        <f aca="false">SUBSTITUTE(C1059&amp;D1059&amp;E1059&amp;F1059&amp;G1059&amp;H1059&amp;I1059," ","")</f>
        <v>AgenteenlaEntidadCompradoraoBackOfficeAgenteespecializadoCienciassociales,humanasyafinesServicio7x24OroZona3NA</v>
      </c>
      <c r="B1059" s="0" t="s">
        <v>1390</v>
      </c>
      <c r="C1059" s="0" t="s">
        <v>196</v>
      </c>
      <c r="D1059" s="0" t="s">
        <v>191</v>
      </c>
      <c r="E1059" s="0" t="s">
        <v>57</v>
      </c>
      <c r="F1059" s="0" t="s">
        <v>55</v>
      </c>
      <c r="G1059" s="0" t="s">
        <v>54</v>
      </c>
      <c r="H1059" s="0" t="s">
        <v>390</v>
      </c>
      <c r="I1059" s="0" t="s">
        <v>35</v>
      </c>
      <c r="J1059" s="0" t="s">
        <v>305</v>
      </c>
      <c r="K1059" s="0" t="n">
        <v>21536292.9725686</v>
      </c>
      <c r="L1059" s="0" t="n">
        <v>28649890.89</v>
      </c>
      <c r="M1059" s="0" t="n">
        <v>34019769.678004</v>
      </c>
      <c r="N1059" s="0" t="n">
        <v>28491560.73</v>
      </c>
      <c r="O1059" s="0" t="n">
        <v>28404102.195</v>
      </c>
      <c r="P1059" s="0" t="n">
        <v>44155568.475</v>
      </c>
      <c r="Q1059" s="0" t="n">
        <v>33497204.715</v>
      </c>
      <c r="S1059" s="0" t="s">
        <v>303</v>
      </c>
    </row>
    <row r="1060" customFormat="false" ht="14" hidden="true" customHeight="false" outlineLevel="0" collapsed="false">
      <c r="A1060" s="0" t="str">
        <f aca="false">SUBSTITUTE(C1060&amp;D1060&amp;E1060&amp;F1060&amp;G1060&amp;H1060&amp;I1060," ","")</f>
        <v>AgenteenlaEntidadCompradoraoBackOfficeAgenteespecializadoCienciassociales,humanasyafinesJornadaOrdinariaPlatinoZona3NA</v>
      </c>
      <c r="B1060" s="0" t="s">
        <v>1391</v>
      </c>
      <c r="C1060" s="0" t="s">
        <v>196</v>
      </c>
      <c r="D1060" s="0" t="s">
        <v>191</v>
      </c>
      <c r="E1060" s="0" t="s">
        <v>57</v>
      </c>
      <c r="F1060" s="0" t="s">
        <v>53</v>
      </c>
      <c r="G1060" s="0" t="s">
        <v>198</v>
      </c>
      <c r="H1060" s="0" t="s">
        <v>390</v>
      </c>
      <c r="I1060" s="0" t="s">
        <v>35</v>
      </c>
      <c r="J1060" s="0" t="s">
        <v>36</v>
      </c>
      <c r="K1060" s="0" t="n">
        <v>6452768.14034641</v>
      </c>
      <c r="L1060" s="0" t="n">
        <v>7536349.395</v>
      </c>
      <c r="M1060" s="0" t="n">
        <v>8701221.21981266</v>
      </c>
      <c r="N1060" s="0" t="n">
        <v>7525719.945</v>
      </c>
      <c r="O1060" s="0" t="n">
        <v>7619700.015</v>
      </c>
      <c r="P1060" s="0" t="n">
        <v>8764499.025</v>
      </c>
      <c r="Q1060" s="0" t="n">
        <v>8544065.76</v>
      </c>
      <c r="S1060" s="0" t="s">
        <v>303</v>
      </c>
    </row>
    <row r="1061" customFormat="false" ht="14" hidden="true" customHeight="false" outlineLevel="0" collapsed="false">
      <c r="A1061" s="0" t="str">
        <f aca="false">SUBSTITUTE(C1061&amp;D1061&amp;E1061&amp;F1061&amp;G1061&amp;H1061&amp;I1061," ","")</f>
        <v>AgenteenlaEntidadCompradoraoBackOfficeAgenteespecializadoCienciassociales,humanasyafinesHoraextradiurnaPlatinoZona3NA</v>
      </c>
      <c r="B1061" s="0" t="s">
        <v>1392</v>
      </c>
      <c r="C1061" s="0" t="s">
        <v>196</v>
      </c>
      <c r="D1061" s="0" t="s">
        <v>191</v>
      </c>
      <c r="E1061" s="0" t="s">
        <v>57</v>
      </c>
      <c r="F1061" s="0" t="s">
        <v>192</v>
      </c>
      <c r="G1061" s="0" t="s">
        <v>198</v>
      </c>
      <c r="H1061" s="0" t="s">
        <v>390</v>
      </c>
      <c r="I1061" s="0" t="s">
        <v>35</v>
      </c>
      <c r="J1061" s="0" t="s">
        <v>325</v>
      </c>
      <c r="K1061" s="0" t="n">
        <v>33171.335931536</v>
      </c>
      <c r="L1061" s="0" t="n">
        <v>41070.87</v>
      </c>
      <c r="M1061" s="0" t="n">
        <v>56648.575649822</v>
      </c>
      <c r="N1061" s="0" t="n">
        <v>31798.305</v>
      </c>
      <c r="O1061" s="0" t="n">
        <v>32286.825</v>
      </c>
      <c r="P1061" s="0" t="n">
        <v>45560.7</v>
      </c>
      <c r="Q1061" s="0" t="n">
        <v>55831.005</v>
      </c>
      <c r="S1061" s="0" t="s">
        <v>303</v>
      </c>
    </row>
    <row r="1062" customFormat="false" ht="14" hidden="true" customHeight="false" outlineLevel="0" collapsed="false">
      <c r="A1062" s="0" t="str">
        <f aca="false">SUBSTITUTE(C1062&amp;D1062&amp;E1062&amp;F1062&amp;G1062&amp;H1062&amp;I1062," ","")</f>
        <v>AgenteenlaEntidadCompradoraoBackOfficeAgenteespecializadoCienciassociales,humanasyafinesHoraextranocturna PlatinoZona3NA</v>
      </c>
      <c r="B1062" s="0" t="s">
        <v>1393</v>
      </c>
      <c r="C1062" s="0" t="s">
        <v>196</v>
      </c>
      <c r="D1062" s="0" t="s">
        <v>191</v>
      </c>
      <c r="E1062" s="0" t="s">
        <v>57</v>
      </c>
      <c r="F1062" s="0" t="s">
        <v>197</v>
      </c>
      <c r="G1062" s="0" t="s">
        <v>198</v>
      </c>
      <c r="H1062" s="0" t="s">
        <v>390</v>
      </c>
      <c r="I1062" s="0" t="s">
        <v>35</v>
      </c>
      <c r="J1062" s="0" t="s">
        <v>325</v>
      </c>
      <c r="K1062" s="0" t="n">
        <v>45740.9399583878</v>
      </c>
      <c r="L1062" s="0" t="n">
        <v>57499.425</v>
      </c>
      <c r="M1062" s="0" t="n">
        <v>79308.0059097508</v>
      </c>
      <c r="N1062" s="0" t="n">
        <v>44517.42</v>
      </c>
      <c r="O1062" s="0" t="n">
        <v>44922.105</v>
      </c>
      <c r="P1062" s="0" t="n">
        <v>58140.09</v>
      </c>
      <c r="Q1062" s="0" t="n">
        <v>77491.485</v>
      </c>
      <c r="S1062" s="0" t="s">
        <v>303</v>
      </c>
    </row>
    <row r="1063" customFormat="false" ht="14" hidden="true" customHeight="false" outlineLevel="0" collapsed="false">
      <c r="A1063" s="0" t="str">
        <f aca="false">SUBSTITUTE(C1063&amp;D1063&amp;E1063&amp;F1063&amp;G1063&amp;H1063&amp;I1063," ","")</f>
        <v>AgenteenlaEntidadCompradoraoBackOfficeAgenteespecializadoCienciassociales,humanasyafinesHoraextradominicalyfestivoPlatinoZona3NA</v>
      </c>
      <c r="B1063" s="0" t="s">
        <v>1394</v>
      </c>
      <c r="C1063" s="0" t="s">
        <v>196</v>
      </c>
      <c r="D1063" s="0" t="s">
        <v>191</v>
      </c>
      <c r="E1063" s="0" t="s">
        <v>57</v>
      </c>
      <c r="F1063" s="0" t="s">
        <v>194</v>
      </c>
      <c r="G1063" s="0" t="s">
        <v>198</v>
      </c>
      <c r="H1063" s="0" t="s">
        <v>390</v>
      </c>
      <c r="I1063" s="0" t="s">
        <v>35</v>
      </c>
      <c r="J1063" s="0" t="s">
        <v>325</v>
      </c>
      <c r="K1063" s="0" t="n">
        <v>58310.5439852396</v>
      </c>
      <c r="L1063" s="0" t="n">
        <v>65713.185</v>
      </c>
      <c r="M1063" s="0" t="n">
        <v>90637.7210397153</v>
      </c>
      <c r="N1063" s="0" t="n">
        <v>63596.61</v>
      </c>
      <c r="O1063" s="0" t="n">
        <v>51240.78</v>
      </c>
      <c r="P1063" s="0" t="n">
        <v>64430.82</v>
      </c>
      <c r="Q1063" s="0" t="n">
        <v>86268.285</v>
      </c>
      <c r="S1063" s="0" t="s">
        <v>303</v>
      </c>
    </row>
    <row r="1064" customFormat="false" ht="14" hidden="true" customHeight="false" outlineLevel="0" collapsed="false">
      <c r="A1064" s="0" t="str">
        <f aca="false">SUBSTITUTE(C1064&amp;D1064&amp;E1064&amp;F1064&amp;G1064&amp;H1064&amp;I1064," ","")</f>
        <v>AgenteenlaEntidadCompradoraoBackOfficeAgenteespecializadoCienciassociales,humanasyafinesServicio7x24PlatinoZona3NA</v>
      </c>
      <c r="B1064" s="0" t="s">
        <v>1395</v>
      </c>
      <c r="C1064" s="0" t="s">
        <v>196</v>
      </c>
      <c r="D1064" s="0" t="s">
        <v>191</v>
      </c>
      <c r="E1064" s="0" t="s">
        <v>57</v>
      </c>
      <c r="F1064" s="0" t="s">
        <v>55</v>
      </c>
      <c r="G1064" s="0" t="s">
        <v>198</v>
      </c>
      <c r="H1064" s="0" t="s">
        <v>390</v>
      </c>
      <c r="I1064" s="0" t="s">
        <v>35</v>
      </c>
      <c r="J1064" s="0" t="s">
        <v>305</v>
      </c>
      <c r="K1064" s="0" t="n">
        <v>21536292.9725686</v>
      </c>
      <c r="L1064" s="0" t="n">
        <v>33491408.715</v>
      </c>
      <c r="M1064" s="0" t="n">
        <v>35022415.409746</v>
      </c>
      <c r="N1064" s="0" t="n">
        <v>28560194.685</v>
      </c>
      <c r="O1064" s="0" t="n">
        <v>28404102.195</v>
      </c>
      <c r="P1064" s="0" t="n">
        <v>45105149.925</v>
      </c>
      <c r="Q1064" s="0" t="n">
        <v>35601630.885</v>
      </c>
      <c r="S1064" s="0" t="s">
        <v>303</v>
      </c>
    </row>
    <row r="1065" customFormat="false" ht="14" hidden="true" customHeight="false" outlineLevel="0" collapsed="false">
      <c r="A1065" s="0" t="str">
        <f aca="false">SUBSTITUTE(C1065&amp;D1065&amp;E1065&amp;F1065&amp;G1065&amp;H1065&amp;I1065," ","")</f>
        <v>AgenteenlaEntidadCompradoraoBackOfficeAgenteespecializadoIngeniería,arquitectura,urbanismoyafinesJornadaOrdinariaPlataZona1NA</v>
      </c>
      <c r="B1065" s="0" t="s">
        <v>1396</v>
      </c>
      <c r="C1065" s="0" t="s">
        <v>196</v>
      </c>
      <c r="D1065" s="0" t="s">
        <v>191</v>
      </c>
      <c r="E1065" s="0" t="s">
        <v>59</v>
      </c>
      <c r="F1065" s="0" t="s">
        <v>53</v>
      </c>
      <c r="G1065" s="0" t="s">
        <v>195</v>
      </c>
      <c r="H1065" s="0" t="s">
        <v>379</v>
      </c>
      <c r="I1065" s="0" t="s">
        <v>35</v>
      </c>
      <c r="J1065" s="0" t="s">
        <v>36</v>
      </c>
      <c r="K1065" s="0" t="n">
        <v>6452768.14034641</v>
      </c>
      <c r="L1065" s="0" t="n">
        <v>6835690.62</v>
      </c>
      <c r="M1065" s="0" t="n">
        <v>8216878.26296253</v>
      </c>
      <c r="N1065" s="0" t="n">
        <v>7439726.97</v>
      </c>
      <c r="O1065" s="0" t="n">
        <v>7619700.015</v>
      </c>
      <c r="P1065" s="0" t="n">
        <v>7870231.08</v>
      </c>
      <c r="Q1065" s="0" t="n">
        <v>7697759.715</v>
      </c>
      <c r="S1065" s="0" t="s">
        <v>303</v>
      </c>
    </row>
    <row r="1066" customFormat="false" ht="14" hidden="true" customHeight="false" outlineLevel="0" collapsed="false">
      <c r="A1066" s="0" t="str">
        <f aca="false">SUBSTITUTE(C1066&amp;D1066&amp;E1066&amp;F1066&amp;G1066&amp;H1066&amp;I1066," ","")</f>
        <v>AgenteenlaEntidadCompradoraoBackOfficeAgenteespecializadoIngeniería,arquitectura,urbanismoyafinesHoraextradiurnaPlataZona1NA</v>
      </c>
      <c r="B1066" s="0" t="s">
        <v>1397</v>
      </c>
      <c r="C1066" s="0" t="s">
        <v>196</v>
      </c>
      <c r="D1066" s="0" t="s">
        <v>191</v>
      </c>
      <c r="E1066" s="0" t="s">
        <v>59</v>
      </c>
      <c r="F1066" s="0" t="s">
        <v>192</v>
      </c>
      <c r="G1066" s="0" t="s">
        <v>195</v>
      </c>
      <c r="H1066" s="0" t="s">
        <v>379</v>
      </c>
      <c r="I1066" s="0" t="s">
        <v>35</v>
      </c>
      <c r="J1066" s="0" t="s">
        <v>325</v>
      </c>
      <c r="K1066" s="0" t="n">
        <v>33171.335931536</v>
      </c>
      <c r="L1066" s="0" t="n">
        <v>37251.72</v>
      </c>
      <c r="M1066" s="0" t="n">
        <v>53495.3011911623</v>
      </c>
      <c r="N1066" s="0" t="n">
        <v>31798.305</v>
      </c>
      <c r="O1066" s="0" t="n">
        <v>32286.825</v>
      </c>
      <c r="P1066" s="0" t="n">
        <v>40912.515</v>
      </c>
      <c r="Q1066" s="0" t="n">
        <v>50301</v>
      </c>
      <c r="S1066" s="0" t="s">
        <v>303</v>
      </c>
    </row>
    <row r="1067" customFormat="false" ht="14" hidden="true" customHeight="false" outlineLevel="0" collapsed="false">
      <c r="A1067" s="0" t="str">
        <f aca="false">SUBSTITUTE(C1067&amp;D1067&amp;E1067&amp;F1067&amp;G1067&amp;H1067&amp;I1067," ","")</f>
        <v>AgenteenlaEntidadCompradoraoBackOfficeAgenteespecializadoIngeniería,arquitectura,urbanismoyafinesHoraextranocturna PlataZona1NA</v>
      </c>
      <c r="B1067" s="0" t="s">
        <v>1398</v>
      </c>
      <c r="C1067" s="0" t="s">
        <v>196</v>
      </c>
      <c r="D1067" s="0" t="s">
        <v>191</v>
      </c>
      <c r="E1067" s="0" t="s">
        <v>59</v>
      </c>
      <c r="F1067" s="0" t="s">
        <v>197</v>
      </c>
      <c r="G1067" s="0" t="s">
        <v>195</v>
      </c>
      <c r="H1067" s="0" t="s">
        <v>379</v>
      </c>
      <c r="I1067" s="0" t="s">
        <v>35</v>
      </c>
      <c r="J1067" s="0" t="s">
        <v>325</v>
      </c>
      <c r="K1067" s="0" t="n">
        <v>45740.9399583878</v>
      </c>
      <c r="L1067" s="0" t="n">
        <v>52152.615</v>
      </c>
      <c r="M1067" s="0" t="n">
        <v>74893.4216676272</v>
      </c>
      <c r="N1067" s="0" t="n">
        <v>44517.42</v>
      </c>
      <c r="O1067" s="0" t="n">
        <v>44922.105</v>
      </c>
      <c r="P1067" s="0" t="n">
        <v>52207.47</v>
      </c>
      <c r="Q1067" s="0" t="n">
        <v>69815.925</v>
      </c>
      <c r="S1067" s="0" t="s">
        <v>303</v>
      </c>
    </row>
    <row r="1068" customFormat="false" ht="14" hidden="true" customHeight="false" outlineLevel="0" collapsed="false">
      <c r="A1068" s="0" t="str">
        <f aca="false">SUBSTITUTE(C1068&amp;D1068&amp;E1068&amp;F1068&amp;G1068&amp;H1068&amp;I1068," ","")</f>
        <v>AgenteenlaEntidadCompradoraoBackOfficeAgenteespecializadoIngeniería,arquitectura,urbanismoyafinesHoraextradominicalyfestivoPlataZona1NA</v>
      </c>
      <c r="B1068" s="0" t="s">
        <v>1399</v>
      </c>
      <c r="C1068" s="0" t="s">
        <v>196</v>
      </c>
      <c r="D1068" s="0" t="s">
        <v>191</v>
      </c>
      <c r="E1068" s="0" t="s">
        <v>59</v>
      </c>
      <c r="F1068" s="0" t="s">
        <v>194</v>
      </c>
      <c r="G1068" s="0" t="s">
        <v>195</v>
      </c>
      <c r="H1068" s="0" t="s">
        <v>379</v>
      </c>
      <c r="I1068" s="0" t="s">
        <v>35</v>
      </c>
      <c r="J1068" s="0" t="s">
        <v>325</v>
      </c>
      <c r="K1068" s="0" t="n">
        <v>58310.5439852396</v>
      </c>
      <c r="L1068" s="0" t="n">
        <v>59603.58</v>
      </c>
      <c r="M1068" s="0" t="n">
        <v>85592.4819058597</v>
      </c>
      <c r="N1068" s="0" t="n">
        <v>63596.61</v>
      </c>
      <c r="O1068" s="0" t="n">
        <v>51240.78</v>
      </c>
      <c r="P1068" s="0" t="n">
        <v>57856.5</v>
      </c>
      <c r="Q1068" s="0" t="n">
        <v>77723.325</v>
      </c>
      <c r="S1068" s="0" t="s">
        <v>303</v>
      </c>
    </row>
    <row r="1069" customFormat="false" ht="14" hidden="true" customHeight="false" outlineLevel="0" collapsed="false">
      <c r="A1069" s="0" t="str">
        <f aca="false">SUBSTITUTE(C1069&amp;D1069&amp;E1069&amp;F1069&amp;G1069&amp;H1069&amp;I1069," ","")</f>
        <v>AgenteenlaEntidadCompradoraoBackOfficeAgenteespecializadoIngeniería,arquitectura,urbanismoyafinesServicio7x24PlataZona1NA</v>
      </c>
      <c r="B1069" s="0" t="s">
        <v>1400</v>
      </c>
      <c r="C1069" s="0" t="s">
        <v>196</v>
      </c>
      <c r="D1069" s="0" t="s">
        <v>191</v>
      </c>
      <c r="E1069" s="0" t="s">
        <v>59</v>
      </c>
      <c r="F1069" s="0" t="s">
        <v>55</v>
      </c>
      <c r="G1069" s="0" t="s">
        <v>195</v>
      </c>
      <c r="H1069" s="0" t="s">
        <v>379</v>
      </c>
      <c r="I1069" s="0" t="s">
        <v>35</v>
      </c>
      <c r="J1069" s="0" t="s">
        <v>305</v>
      </c>
      <c r="K1069" s="0" t="n">
        <v>21536292.9725686</v>
      </c>
      <c r="L1069" s="0" t="n">
        <v>30377694.015</v>
      </c>
      <c r="M1069" s="0" t="n">
        <v>33072935.0084242</v>
      </c>
      <c r="N1069" s="0" t="n">
        <v>28298136.825</v>
      </c>
      <c r="O1069" s="0" t="n">
        <v>28404102.195</v>
      </c>
      <c r="P1069" s="0" t="n">
        <v>40502933.415</v>
      </c>
      <c r="Q1069" s="0" t="n">
        <v>32075221.32</v>
      </c>
      <c r="S1069" s="0" t="s">
        <v>303</v>
      </c>
    </row>
    <row r="1070" customFormat="false" ht="14" hidden="true" customHeight="false" outlineLevel="0" collapsed="false">
      <c r="A1070" s="0" t="str">
        <f aca="false">SUBSTITUTE(C1070&amp;D1070&amp;E1070&amp;F1070&amp;G1070&amp;H1070&amp;I1070," ","")</f>
        <v>AgenteenlaEntidadCompradoraoBackOfficeAgenteespecializadoIngeniería,arquitectura,urbanismoyafinesJornadaOrdinariaOroZona1NA</v>
      </c>
      <c r="B1070" s="0" t="s">
        <v>1401</v>
      </c>
      <c r="C1070" s="0" t="s">
        <v>196</v>
      </c>
      <c r="D1070" s="0" t="s">
        <v>191</v>
      </c>
      <c r="E1070" s="0" t="s">
        <v>59</v>
      </c>
      <c r="F1070" s="0" t="s">
        <v>53</v>
      </c>
      <c r="G1070" s="0" t="s">
        <v>54</v>
      </c>
      <c r="H1070" s="0" t="s">
        <v>379</v>
      </c>
      <c r="I1070" s="0" t="s">
        <v>35</v>
      </c>
      <c r="J1070" s="0" t="s">
        <v>36</v>
      </c>
      <c r="K1070" s="0" t="n">
        <v>6452768.14034641</v>
      </c>
      <c r="L1070" s="0" t="n">
        <v>6972404.805</v>
      </c>
      <c r="M1070" s="0" t="n">
        <v>8452116.69018734</v>
      </c>
      <c r="N1070" s="0" t="n">
        <v>7460201.34</v>
      </c>
      <c r="O1070" s="0" t="n">
        <v>7619700.015</v>
      </c>
      <c r="P1070" s="0" t="n">
        <v>8035920.09</v>
      </c>
      <c r="Q1070" s="0" t="n">
        <v>8039021.985</v>
      </c>
      <c r="S1070" s="0" t="s">
        <v>303</v>
      </c>
    </row>
    <row r="1071" customFormat="false" ht="14" hidden="true" customHeight="false" outlineLevel="0" collapsed="false">
      <c r="A1071" s="0" t="str">
        <f aca="false">SUBSTITUTE(C1071&amp;D1071&amp;E1071&amp;F1071&amp;G1071&amp;H1071&amp;I1071," ","")</f>
        <v>AgenteenlaEntidadCompradoraoBackOfficeAgenteespecializadoIngeniería,arquitectura,urbanismoyafinesHoraextradiurnaOroZona1NA</v>
      </c>
      <c r="B1071" s="0" t="s">
        <v>1402</v>
      </c>
      <c r="C1071" s="0" t="s">
        <v>196</v>
      </c>
      <c r="D1071" s="0" t="s">
        <v>191</v>
      </c>
      <c r="E1071" s="0" t="s">
        <v>59</v>
      </c>
      <c r="F1071" s="0" t="s">
        <v>192</v>
      </c>
      <c r="G1071" s="0" t="s">
        <v>54</v>
      </c>
      <c r="H1071" s="0" t="s">
        <v>379</v>
      </c>
      <c r="I1071" s="0" t="s">
        <v>35</v>
      </c>
      <c r="J1071" s="0" t="s">
        <v>325</v>
      </c>
      <c r="K1071" s="0" t="n">
        <v>33171.335931536</v>
      </c>
      <c r="L1071" s="0" t="n">
        <v>37996.92</v>
      </c>
      <c r="M1071" s="0" t="n">
        <v>55026.8013684071</v>
      </c>
      <c r="N1071" s="0" t="n">
        <v>31798.305</v>
      </c>
      <c r="O1071" s="0" t="n">
        <v>32286.825</v>
      </c>
      <c r="P1071" s="0" t="n">
        <v>41773.635</v>
      </c>
      <c r="Q1071" s="0" t="n">
        <v>52530.39</v>
      </c>
      <c r="S1071" s="0" t="s">
        <v>303</v>
      </c>
    </row>
    <row r="1072" customFormat="false" ht="14" hidden="true" customHeight="false" outlineLevel="0" collapsed="false">
      <c r="A1072" s="0" t="str">
        <f aca="false">SUBSTITUTE(C1072&amp;D1072&amp;E1072&amp;F1072&amp;G1072&amp;H1072&amp;I1072," ","")</f>
        <v>AgenteenlaEntidadCompradoraoBackOfficeAgenteespecializadoIngeniería,arquitectura,urbanismoyafinesHoraextranocturna OroZona1NA</v>
      </c>
      <c r="B1072" s="0" t="s">
        <v>1403</v>
      </c>
      <c r="C1072" s="0" t="s">
        <v>196</v>
      </c>
      <c r="D1072" s="0" t="s">
        <v>191</v>
      </c>
      <c r="E1072" s="0" t="s">
        <v>59</v>
      </c>
      <c r="F1072" s="0" t="s">
        <v>197</v>
      </c>
      <c r="G1072" s="0" t="s">
        <v>54</v>
      </c>
      <c r="H1072" s="0" t="s">
        <v>379</v>
      </c>
      <c r="I1072" s="0" t="s">
        <v>35</v>
      </c>
      <c r="J1072" s="0" t="s">
        <v>325</v>
      </c>
      <c r="K1072" s="0" t="n">
        <v>45740.9399583878</v>
      </c>
      <c r="L1072" s="0" t="n">
        <v>53195.895</v>
      </c>
      <c r="M1072" s="0" t="n">
        <v>77037.52191577</v>
      </c>
      <c r="N1072" s="0" t="n">
        <v>44517.42</v>
      </c>
      <c r="O1072" s="0" t="n">
        <v>44922.105</v>
      </c>
      <c r="P1072" s="0" t="n">
        <v>53306.64</v>
      </c>
      <c r="Q1072" s="0" t="n">
        <v>72911.61</v>
      </c>
      <c r="S1072" s="0" t="s">
        <v>303</v>
      </c>
    </row>
    <row r="1073" customFormat="false" ht="14" hidden="true" customHeight="false" outlineLevel="0" collapsed="false">
      <c r="A1073" s="0" t="str">
        <f aca="false">SUBSTITUTE(C1073&amp;D1073&amp;E1073&amp;F1073&amp;G1073&amp;H1073&amp;I1073," ","")</f>
        <v>AgenteenlaEntidadCompradoraoBackOfficeAgenteespecializadoIngeniería,arquitectura,urbanismoyafinesHoraextradominicalyfestivoOroZona1NA</v>
      </c>
      <c r="B1073" s="0" t="s">
        <v>1404</v>
      </c>
      <c r="C1073" s="0" t="s">
        <v>196</v>
      </c>
      <c r="D1073" s="0" t="s">
        <v>191</v>
      </c>
      <c r="E1073" s="0" t="s">
        <v>59</v>
      </c>
      <c r="F1073" s="0" t="s">
        <v>194</v>
      </c>
      <c r="G1073" s="0" t="s">
        <v>54</v>
      </c>
      <c r="H1073" s="0" t="s">
        <v>379</v>
      </c>
      <c r="I1073" s="0" t="s">
        <v>35</v>
      </c>
      <c r="J1073" s="0" t="s">
        <v>325</v>
      </c>
      <c r="K1073" s="0" t="n">
        <v>58310.5439852396</v>
      </c>
      <c r="L1073" s="0" t="n">
        <v>60794.865</v>
      </c>
      <c r="M1073" s="0" t="n">
        <v>88042.8821894514</v>
      </c>
      <c r="N1073" s="0" t="n">
        <v>63596.61</v>
      </c>
      <c r="O1073" s="0" t="n">
        <v>51240.78</v>
      </c>
      <c r="P1073" s="0" t="n">
        <v>59074.695</v>
      </c>
      <c r="Q1073" s="0" t="n">
        <v>81168.84</v>
      </c>
      <c r="S1073" s="0" t="s">
        <v>303</v>
      </c>
    </row>
    <row r="1074" customFormat="false" ht="14" hidden="true" customHeight="false" outlineLevel="0" collapsed="false">
      <c r="A1074" s="0" t="str">
        <f aca="false">SUBSTITUTE(C1074&amp;D1074&amp;E1074&amp;F1074&amp;G1074&amp;H1074&amp;I1074," ","")</f>
        <v>AgenteenlaEntidadCompradoraoBackOfficeAgenteespecializadoIngeniería,arquitectura,urbanismoyafinesServicio7x24OroZona1NA</v>
      </c>
      <c r="B1074" s="0" t="s">
        <v>1405</v>
      </c>
      <c r="C1074" s="0" t="s">
        <v>196</v>
      </c>
      <c r="D1074" s="0" t="s">
        <v>191</v>
      </c>
      <c r="E1074" s="0" t="s">
        <v>59</v>
      </c>
      <c r="F1074" s="0" t="s">
        <v>55</v>
      </c>
      <c r="G1074" s="0" t="s">
        <v>54</v>
      </c>
      <c r="H1074" s="0" t="s">
        <v>379</v>
      </c>
      <c r="I1074" s="0" t="s">
        <v>35</v>
      </c>
      <c r="J1074" s="0" t="s">
        <v>305</v>
      </c>
      <c r="K1074" s="0" t="n">
        <v>21536292.9725686</v>
      </c>
      <c r="L1074" s="0" t="n">
        <v>27285609.78</v>
      </c>
      <c r="M1074" s="0" t="n">
        <v>34019769.678004</v>
      </c>
      <c r="N1074" s="0" t="n">
        <v>28360531.8</v>
      </c>
      <c r="O1074" s="0" t="n">
        <v>28404102.195</v>
      </c>
      <c r="P1074" s="0" t="n">
        <v>41355626.445</v>
      </c>
      <c r="Q1074" s="0" t="n">
        <v>33497204.715</v>
      </c>
      <c r="S1074" s="0" t="s">
        <v>303</v>
      </c>
    </row>
    <row r="1075" customFormat="false" ht="14" hidden="true" customHeight="false" outlineLevel="0" collapsed="false">
      <c r="A1075" s="0" t="str">
        <f aca="false">SUBSTITUTE(C1075&amp;D1075&amp;E1075&amp;F1075&amp;G1075&amp;H1075&amp;I1075," ","")</f>
        <v>AgenteenlaEntidadCompradoraoBackOfficeAgenteespecializadoIngeniería,arquitectura,urbanismoyafinesJornadaOrdinariaPlatinoZona1NA</v>
      </c>
      <c r="B1075" s="0" t="s">
        <v>1406</v>
      </c>
      <c r="C1075" s="0" t="s">
        <v>196</v>
      </c>
      <c r="D1075" s="0" t="s">
        <v>191</v>
      </c>
      <c r="E1075" s="0" t="s">
        <v>59</v>
      </c>
      <c r="F1075" s="0" t="s">
        <v>53</v>
      </c>
      <c r="G1075" s="0" t="s">
        <v>198</v>
      </c>
      <c r="H1075" s="0" t="s">
        <v>379</v>
      </c>
      <c r="I1075" s="0" t="s">
        <v>35</v>
      </c>
      <c r="J1075" s="0" t="s">
        <v>36</v>
      </c>
      <c r="K1075" s="0" t="n">
        <v>6452768.14034641</v>
      </c>
      <c r="L1075" s="0" t="n">
        <v>7177475.565</v>
      </c>
      <c r="M1075" s="0" t="n">
        <v>8701221.21981266</v>
      </c>
      <c r="N1075" s="0" t="n">
        <v>7480675.71</v>
      </c>
      <c r="O1075" s="0" t="n">
        <v>7619700.015</v>
      </c>
      <c r="P1075" s="0" t="n">
        <v>8208735.075</v>
      </c>
      <c r="Q1075" s="0" t="n">
        <v>8544065.76</v>
      </c>
      <c r="S1075" s="0" t="s">
        <v>303</v>
      </c>
    </row>
    <row r="1076" customFormat="false" ht="14" hidden="true" customHeight="false" outlineLevel="0" collapsed="false">
      <c r="A1076" s="0" t="str">
        <f aca="false">SUBSTITUTE(C1076&amp;D1076&amp;E1076&amp;F1076&amp;G1076&amp;H1076&amp;I1076," ","")</f>
        <v>AgenteenlaEntidadCompradoraoBackOfficeAgenteespecializadoIngeniería,arquitectura,urbanismoyafinesHoraextradiurnaPlatinoZona1NA</v>
      </c>
      <c r="B1076" s="0" t="s">
        <v>1407</v>
      </c>
      <c r="C1076" s="0" t="s">
        <v>196</v>
      </c>
      <c r="D1076" s="0" t="s">
        <v>191</v>
      </c>
      <c r="E1076" s="0" t="s">
        <v>59</v>
      </c>
      <c r="F1076" s="0" t="s">
        <v>192</v>
      </c>
      <c r="G1076" s="0" t="s">
        <v>198</v>
      </c>
      <c r="H1076" s="0" t="s">
        <v>379</v>
      </c>
      <c r="I1076" s="0" t="s">
        <v>35</v>
      </c>
      <c r="J1076" s="0" t="s">
        <v>325</v>
      </c>
      <c r="K1076" s="0" t="n">
        <v>33171.335931536</v>
      </c>
      <c r="L1076" s="0" t="n">
        <v>39114.72</v>
      </c>
      <c r="M1076" s="0" t="n">
        <v>56648.575649822</v>
      </c>
      <c r="N1076" s="0" t="n">
        <v>31798.305</v>
      </c>
      <c r="O1076" s="0" t="n">
        <v>32286.825</v>
      </c>
      <c r="P1076" s="0" t="n">
        <v>42672.015</v>
      </c>
      <c r="Q1076" s="0" t="n">
        <v>55831.005</v>
      </c>
      <c r="S1076" s="0" t="s">
        <v>303</v>
      </c>
    </row>
    <row r="1077" customFormat="false" ht="14" hidden="true" customHeight="false" outlineLevel="0" collapsed="false">
      <c r="A1077" s="0" t="str">
        <f aca="false">SUBSTITUTE(C1077&amp;D1077&amp;E1077&amp;F1077&amp;G1077&amp;H1077&amp;I1077," ","")</f>
        <v>AgenteenlaEntidadCompradoraoBackOfficeAgenteespecializadoIngeniería,arquitectura,urbanismoyafinesHoraextranocturna PlatinoZona1NA</v>
      </c>
      <c r="B1077" s="0" t="s">
        <v>1408</v>
      </c>
      <c r="C1077" s="0" t="s">
        <v>196</v>
      </c>
      <c r="D1077" s="0" t="s">
        <v>191</v>
      </c>
      <c r="E1077" s="0" t="s">
        <v>59</v>
      </c>
      <c r="F1077" s="0" t="s">
        <v>197</v>
      </c>
      <c r="G1077" s="0" t="s">
        <v>198</v>
      </c>
      <c r="H1077" s="0" t="s">
        <v>379</v>
      </c>
      <c r="I1077" s="0" t="s">
        <v>35</v>
      </c>
      <c r="J1077" s="0" t="s">
        <v>325</v>
      </c>
      <c r="K1077" s="0" t="n">
        <v>45740.9399583878</v>
      </c>
      <c r="L1077" s="0" t="n">
        <v>54760.815</v>
      </c>
      <c r="M1077" s="0" t="n">
        <v>79308.0059097508</v>
      </c>
      <c r="N1077" s="0" t="n">
        <v>44517.42</v>
      </c>
      <c r="O1077" s="0" t="n">
        <v>44922.105</v>
      </c>
      <c r="P1077" s="0" t="n">
        <v>54453.42</v>
      </c>
      <c r="Q1077" s="0" t="n">
        <v>77491.485</v>
      </c>
      <c r="S1077" s="0" t="s">
        <v>303</v>
      </c>
    </row>
    <row r="1078" customFormat="false" ht="14" hidden="true" customHeight="false" outlineLevel="0" collapsed="false">
      <c r="A1078" s="0" t="str">
        <f aca="false">SUBSTITUTE(C1078&amp;D1078&amp;E1078&amp;F1078&amp;G1078&amp;H1078&amp;I1078," ","")</f>
        <v>AgenteenlaEntidadCompradoraoBackOfficeAgenteespecializadoIngeniería,arquitectura,urbanismoyafinesHoraextradominicalyfestivoPlatinoZona1NA</v>
      </c>
      <c r="B1078" s="0" t="s">
        <v>1409</v>
      </c>
      <c r="C1078" s="0" t="s">
        <v>196</v>
      </c>
      <c r="D1078" s="0" t="s">
        <v>191</v>
      </c>
      <c r="E1078" s="0" t="s">
        <v>59</v>
      </c>
      <c r="F1078" s="0" t="s">
        <v>194</v>
      </c>
      <c r="G1078" s="0" t="s">
        <v>198</v>
      </c>
      <c r="H1078" s="0" t="s">
        <v>379</v>
      </c>
      <c r="I1078" s="0" t="s">
        <v>35</v>
      </c>
      <c r="J1078" s="0" t="s">
        <v>325</v>
      </c>
      <c r="K1078" s="0" t="n">
        <v>58310.5439852396</v>
      </c>
      <c r="L1078" s="0" t="n">
        <v>62583.345</v>
      </c>
      <c r="M1078" s="0" t="n">
        <v>90637.7210397153</v>
      </c>
      <c r="N1078" s="0" t="n">
        <v>63596.61</v>
      </c>
      <c r="O1078" s="0" t="n">
        <v>51240.78</v>
      </c>
      <c r="P1078" s="0" t="n">
        <v>60344.64</v>
      </c>
      <c r="Q1078" s="0" t="n">
        <v>86268.285</v>
      </c>
      <c r="S1078" s="0" t="s">
        <v>303</v>
      </c>
    </row>
    <row r="1079" customFormat="false" ht="14" hidden="true" customHeight="false" outlineLevel="0" collapsed="false">
      <c r="A1079" s="0" t="str">
        <f aca="false">SUBSTITUTE(C1079&amp;D1079&amp;E1079&amp;F1079&amp;G1079&amp;H1079&amp;I1079," ","")</f>
        <v>AgenteenlaEntidadCompradoraoBackOfficeAgenteespecializadoIngeniería,arquitectura,urbanismoyafinesServicio7x24PlatinoZona1NA</v>
      </c>
      <c r="B1079" s="0" t="s">
        <v>1410</v>
      </c>
      <c r="C1079" s="0" t="s">
        <v>196</v>
      </c>
      <c r="D1079" s="0" t="s">
        <v>191</v>
      </c>
      <c r="E1079" s="0" t="s">
        <v>59</v>
      </c>
      <c r="F1079" s="0" t="s">
        <v>55</v>
      </c>
      <c r="G1079" s="0" t="s">
        <v>198</v>
      </c>
      <c r="H1079" s="0" t="s">
        <v>379</v>
      </c>
      <c r="I1079" s="0" t="s">
        <v>35</v>
      </c>
      <c r="J1079" s="0" t="s">
        <v>305</v>
      </c>
      <c r="K1079" s="0" t="n">
        <v>21536292.9725686</v>
      </c>
      <c r="L1079" s="0" t="n">
        <v>31896579.285</v>
      </c>
      <c r="M1079" s="0" t="n">
        <v>35022415.409746</v>
      </c>
      <c r="N1079" s="0" t="n">
        <v>28422926.775</v>
      </c>
      <c r="O1079" s="0" t="n">
        <v>28404102.195</v>
      </c>
      <c r="P1079" s="0" t="n">
        <v>42244994.7</v>
      </c>
      <c r="Q1079" s="0" t="n">
        <v>35601630.885</v>
      </c>
      <c r="S1079" s="0" t="s">
        <v>303</v>
      </c>
    </row>
    <row r="1080" customFormat="false" ht="14" hidden="true" customHeight="false" outlineLevel="0" collapsed="false">
      <c r="A1080" s="0" t="str">
        <f aca="false">SUBSTITUTE(C1080&amp;D1080&amp;E1080&amp;F1080&amp;G1080&amp;H1080&amp;I1080," ","")</f>
        <v>AgenteenlaEntidadCompradoraoBackOfficeAgenteespecializadoIngeniería,arquitectura,urbanismoyafinesJornadaOrdinariaPlataZona2NA</v>
      </c>
      <c r="B1080" s="0" t="s">
        <v>1411</v>
      </c>
      <c r="C1080" s="0" t="s">
        <v>196</v>
      </c>
      <c r="D1080" s="0" t="s">
        <v>191</v>
      </c>
      <c r="E1080" s="0" t="s">
        <v>59</v>
      </c>
      <c r="F1080" s="0" t="s">
        <v>53</v>
      </c>
      <c r="G1080" s="0" t="s">
        <v>195</v>
      </c>
      <c r="H1080" s="0" t="s">
        <v>385</v>
      </c>
      <c r="I1080" s="0" t="s">
        <v>35</v>
      </c>
      <c r="J1080" s="0" t="s">
        <v>36</v>
      </c>
      <c r="K1080" s="0" t="n">
        <v>6452768.14034641</v>
      </c>
      <c r="L1080" s="0" t="n">
        <v>7040761.38</v>
      </c>
      <c r="M1080" s="0" t="n">
        <v>8216878.26296253</v>
      </c>
      <c r="N1080" s="0" t="n">
        <v>7464296.835</v>
      </c>
      <c r="O1080" s="0" t="n">
        <v>7619700.015</v>
      </c>
      <c r="P1080" s="0" t="n">
        <v>8363725.29</v>
      </c>
      <c r="Q1080" s="0" t="n">
        <v>7697759.715</v>
      </c>
      <c r="S1080" s="0" t="s">
        <v>303</v>
      </c>
    </row>
    <row r="1081" customFormat="false" ht="14" hidden="true" customHeight="false" outlineLevel="0" collapsed="false">
      <c r="A1081" s="0" t="str">
        <f aca="false">SUBSTITUTE(C1081&amp;D1081&amp;E1081&amp;F1081&amp;G1081&amp;H1081&amp;I1081," ","")</f>
        <v>AgenteenlaEntidadCompradoraoBackOfficeAgenteespecializadoIngeniería,arquitectura,urbanismoyafinesHoraextradiurnaPlataZona2NA</v>
      </c>
      <c r="B1081" s="0" t="s">
        <v>1412</v>
      </c>
      <c r="C1081" s="0" t="s">
        <v>196</v>
      </c>
      <c r="D1081" s="0" t="s">
        <v>191</v>
      </c>
      <c r="E1081" s="0" t="s">
        <v>59</v>
      </c>
      <c r="F1081" s="0" t="s">
        <v>192</v>
      </c>
      <c r="G1081" s="0" t="s">
        <v>195</v>
      </c>
      <c r="H1081" s="0" t="s">
        <v>385</v>
      </c>
      <c r="I1081" s="0" t="s">
        <v>35</v>
      </c>
      <c r="J1081" s="0" t="s">
        <v>325</v>
      </c>
      <c r="K1081" s="0" t="n">
        <v>33171.335931536</v>
      </c>
      <c r="L1081" s="0" t="n">
        <v>38369.52</v>
      </c>
      <c r="M1081" s="0" t="n">
        <v>53495.3011911623</v>
      </c>
      <c r="N1081" s="0" t="n">
        <v>31798.305</v>
      </c>
      <c r="O1081" s="0" t="n">
        <v>32286.825</v>
      </c>
      <c r="P1081" s="0" t="n">
        <v>43477.245</v>
      </c>
      <c r="Q1081" s="0" t="n">
        <v>50301</v>
      </c>
      <c r="S1081" s="0" t="s">
        <v>303</v>
      </c>
    </row>
    <row r="1082" customFormat="false" ht="14" hidden="true" customHeight="false" outlineLevel="0" collapsed="false">
      <c r="A1082" s="0" t="str">
        <f aca="false">SUBSTITUTE(C1082&amp;D1082&amp;E1082&amp;F1082&amp;G1082&amp;H1082&amp;I1082," ","")</f>
        <v>AgenteenlaEntidadCompradoraoBackOfficeAgenteespecializadoIngeniería,arquitectura,urbanismoyafinesHoraextranocturna PlataZona2NA</v>
      </c>
      <c r="B1082" s="0" t="s">
        <v>1413</v>
      </c>
      <c r="C1082" s="0" t="s">
        <v>196</v>
      </c>
      <c r="D1082" s="0" t="s">
        <v>191</v>
      </c>
      <c r="E1082" s="0" t="s">
        <v>59</v>
      </c>
      <c r="F1082" s="0" t="s">
        <v>197</v>
      </c>
      <c r="G1082" s="0" t="s">
        <v>195</v>
      </c>
      <c r="H1082" s="0" t="s">
        <v>385</v>
      </c>
      <c r="I1082" s="0" t="s">
        <v>35</v>
      </c>
      <c r="J1082" s="0" t="s">
        <v>325</v>
      </c>
      <c r="K1082" s="0" t="n">
        <v>45740.9399583878</v>
      </c>
      <c r="L1082" s="0" t="n">
        <v>53717.535</v>
      </c>
      <c r="M1082" s="0" t="n">
        <v>74893.4216676272</v>
      </c>
      <c r="N1082" s="0" t="n">
        <v>44517.42</v>
      </c>
      <c r="O1082" s="0" t="n">
        <v>44922.105</v>
      </c>
      <c r="P1082" s="0" t="n">
        <v>55481.175</v>
      </c>
      <c r="Q1082" s="0" t="n">
        <v>69815.925</v>
      </c>
      <c r="S1082" s="0" t="s">
        <v>303</v>
      </c>
    </row>
    <row r="1083" customFormat="false" ht="14" hidden="true" customHeight="false" outlineLevel="0" collapsed="false">
      <c r="A1083" s="0" t="str">
        <f aca="false">SUBSTITUTE(C1083&amp;D1083&amp;E1083&amp;F1083&amp;G1083&amp;H1083&amp;I1083," ","")</f>
        <v>AgenteenlaEntidadCompradoraoBackOfficeAgenteespecializadoIngeniería,arquitectura,urbanismoyafinesHoraextradominicalyfestivoPlataZona2NA</v>
      </c>
      <c r="B1083" s="0" t="s">
        <v>1414</v>
      </c>
      <c r="C1083" s="0" t="s">
        <v>196</v>
      </c>
      <c r="D1083" s="0" t="s">
        <v>191</v>
      </c>
      <c r="E1083" s="0" t="s">
        <v>59</v>
      </c>
      <c r="F1083" s="0" t="s">
        <v>194</v>
      </c>
      <c r="G1083" s="0" t="s">
        <v>195</v>
      </c>
      <c r="H1083" s="0" t="s">
        <v>385</v>
      </c>
      <c r="I1083" s="0" t="s">
        <v>35</v>
      </c>
      <c r="J1083" s="0" t="s">
        <v>325</v>
      </c>
      <c r="K1083" s="0" t="n">
        <v>58310.5439852396</v>
      </c>
      <c r="L1083" s="0" t="n">
        <v>61391.025</v>
      </c>
      <c r="M1083" s="0" t="n">
        <v>85592.4819058597</v>
      </c>
      <c r="N1083" s="0" t="n">
        <v>63596.61</v>
      </c>
      <c r="O1083" s="0" t="n">
        <v>51240.78</v>
      </c>
      <c r="P1083" s="0" t="n">
        <v>61484.175</v>
      </c>
      <c r="Q1083" s="0" t="n">
        <v>77723.325</v>
      </c>
      <c r="S1083" s="0" t="s">
        <v>303</v>
      </c>
    </row>
    <row r="1084" customFormat="false" ht="14" hidden="true" customHeight="false" outlineLevel="0" collapsed="false">
      <c r="A1084" s="0" t="str">
        <f aca="false">SUBSTITUTE(C1084&amp;D1084&amp;E1084&amp;F1084&amp;G1084&amp;H1084&amp;I1084," ","")</f>
        <v>AgenteenlaEntidadCompradoraoBackOfficeAgenteespecializadoIngeniería,arquitectura,urbanismoyafinesServicio7x24PlataZona2NA</v>
      </c>
      <c r="B1084" s="0" t="s">
        <v>1415</v>
      </c>
      <c r="C1084" s="0" t="s">
        <v>196</v>
      </c>
      <c r="D1084" s="0" t="s">
        <v>191</v>
      </c>
      <c r="E1084" s="0" t="s">
        <v>59</v>
      </c>
      <c r="F1084" s="0" t="s">
        <v>55</v>
      </c>
      <c r="G1084" s="0" t="s">
        <v>195</v>
      </c>
      <c r="H1084" s="0" t="s">
        <v>385</v>
      </c>
      <c r="I1084" s="0" t="s">
        <v>35</v>
      </c>
      <c r="J1084" s="0" t="s">
        <v>305</v>
      </c>
      <c r="K1084" s="0" t="n">
        <v>21536292.9725686</v>
      </c>
      <c r="L1084" s="0" t="n">
        <v>31289024.97</v>
      </c>
      <c r="M1084" s="0" t="n">
        <v>33072935.0084242</v>
      </c>
      <c r="N1084" s="0" t="n">
        <v>28373010.795</v>
      </c>
      <c r="O1084" s="0" t="n">
        <v>28404102.195</v>
      </c>
      <c r="P1084" s="0" t="n">
        <v>43042629.87</v>
      </c>
      <c r="Q1084" s="0" t="n">
        <v>32075221.32</v>
      </c>
      <c r="S1084" s="0" t="s">
        <v>303</v>
      </c>
    </row>
    <row r="1085" customFormat="false" ht="14" hidden="true" customHeight="false" outlineLevel="0" collapsed="false">
      <c r="A1085" s="0" t="str">
        <f aca="false">SUBSTITUTE(C1085&amp;D1085&amp;E1085&amp;F1085&amp;G1085&amp;H1085&amp;I1085," ","")</f>
        <v>AgenteenlaEntidadCompradoraoBackOfficeAgenteespecializadoIngeniería,arquitectura,urbanismoyafinesJornadaOrdinariaOroZona2NA</v>
      </c>
      <c r="B1085" s="0" t="s">
        <v>1416</v>
      </c>
      <c r="C1085" s="0" t="s">
        <v>196</v>
      </c>
      <c r="D1085" s="0" t="s">
        <v>191</v>
      </c>
      <c r="E1085" s="0" t="s">
        <v>59</v>
      </c>
      <c r="F1085" s="0" t="s">
        <v>53</v>
      </c>
      <c r="G1085" s="0" t="s">
        <v>54</v>
      </c>
      <c r="H1085" s="0" t="s">
        <v>385</v>
      </c>
      <c r="I1085" s="0" t="s">
        <v>35</v>
      </c>
      <c r="J1085" s="0" t="s">
        <v>36</v>
      </c>
      <c r="K1085" s="0" t="n">
        <v>6452768.14034641</v>
      </c>
      <c r="L1085" s="0" t="n">
        <v>7181577.27</v>
      </c>
      <c r="M1085" s="0" t="n">
        <v>8452116.69018734</v>
      </c>
      <c r="N1085" s="0" t="n">
        <v>7485998.715</v>
      </c>
      <c r="O1085" s="0" t="n">
        <v>7619700.015</v>
      </c>
      <c r="P1085" s="0" t="n">
        <v>8539803.63</v>
      </c>
      <c r="Q1085" s="0" t="n">
        <v>8039021.985</v>
      </c>
      <c r="S1085" s="0" t="s">
        <v>303</v>
      </c>
    </row>
    <row r="1086" customFormat="false" ht="14" hidden="true" customHeight="false" outlineLevel="0" collapsed="false">
      <c r="A1086" s="0" t="str">
        <f aca="false">SUBSTITUTE(C1086&amp;D1086&amp;E1086&amp;F1086&amp;G1086&amp;H1086&amp;I1086," ","")</f>
        <v>AgenteenlaEntidadCompradoraoBackOfficeAgenteespecializadoIngeniería,arquitectura,urbanismoyafinesHoraextradiurnaOroZona2NA</v>
      </c>
      <c r="B1086" s="0" t="s">
        <v>1417</v>
      </c>
      <c r="C1086" s="0" t="s">
        <v>196</v>
      </c>
      <c r="D1086" s="0" t="s">
        <v>191</v>
      </c>
      <c r="E1086" s="0" t="s">
        <v>59</v>
      </c>
      <c r="F1086" s="0" t="s">
        <v>192</v>
      </c>
      <c r="G1086" s="0" t="s">
        <v>54</v>
      </c>
      <c r="H1086" s="0" t="s">
        <v>385</v>
      </c>
      <c r="I1086" s="0" t="s">
        <v>35</v>
      </c>
      <c r="J1086" s="0" t="s">
        <v>325</v>
      </c>
      <c r="K1086" s="0" t="n">
        <v>33171.335931536</v>
      </c>
      <c r="L1086" s="0" t="n">
        <v>39137.49</v>
      </c>
      <c r="M1086" s="0" t="n">
        <v>55026.8013684071</v>
      </c>
      <c r="N1086" s="0" t="n">
        <v>31798.305</v>
      </c>
      <c r="O1086" s="0" t="n">
        <v>32286.825</v>
      </c>
      <c r="P1086" s="0" t="n">
        <v>44393.22</v>
      </c>
      <c r="Q1086" s="0" t="n">
        <v>52530.39</v>
      </c>
      <c r="S1086" s="0" t="s">
        <v>303</v>
      </c>
    </row>
    <row r="1087" customFormat="false" ht="14" hidden="true" customHeight="false" outlineLevel="0" collapsed="false">
      <c r="A1087" s="0" t="str">
        <f aca="false">SUBSTITUTE(C1087&amp;D1087&amp;E1087&amp;F1087&amp;G1087&amp;H1087&amp;I1087," ","")</f>
        <v>AgenteenlaEntidadCompradoraoBackOfficeAgenteespecializadoIngeniería,arquitectura,urbanismoyafinesHoraextranocturna OroZona2NA</v>
      </c>
      <c r="B1087" s="0" t="s">
        <v>1418</v>
      </c>
      <c r="C1087" s="0" t="s">
        <v>196</v>
      </c>
      <c r="D1087" s="0" t="s">
        <v>191</v>
      </c>
      <c r="E1087" s="0" t="s">
        <v>59</v>
      </c>
      <c r="F1087" s="0" t="s">
        <v>197</v>
      </c>
      <c r="G1087" s="0" t="s">
        <v>54</v>
      </c>
      <c r="H1087" s="0" t="s">
        <v>385</v>
      </c>
      <c r="I1087" s="0" t="s">
        <v>35</v>
      </c>
      <c r="J1087" s="0" t="s">
        <v>325</v>
      </c>
      <c r="K1087" s="0" t="n">
        <v>45740.9399583878</v>
      </c>
      <c r="L1087" s="0" t="n">
        <v>54791.865</v>
      </c>
      <c r="M1087" s="0" t="n">
        <v>77037.52191577</v>
      </c>
      <c r="N1087" s="0" t="n">
        <v>44517.42</v>
      </c>
      <c r="O1087" s="0" t="n">
        <v>44922.105</v>
      </c>
      <c r="P1087" s="0" t="n">
        <v>56649.69</v>
      </c>
      <c r="Q1087" s="0" t="n">
        <v>72911.61</v>
      </c>
      <c r="S1087" s="0" t="s">
        <v>303</v>
      </c>
    </row>
    <row r="1088" customFormat="false" ht="14" hidden="true" customHeight="false" outlineLevel="0" collapsed="false">
      <c r="A1088" s="0" t="str">
        <f aca="false">SUBSTITUTE(C1088&amp;D1088&amp;E1088&amp;F1088&amp;G1088&amp;H1088&amp;I1088," ","")</f>
        <v>AgenteenlaEntidadCompradoraoBackOfficeAgenteespecializadoIngeniería,arquitectura,urbanismoyafinesHoraextradominicalyfestivoOroZona2NA</v>
      </c>
      <c r="B1088" s="0" t="s">
        <v>1419</v>
      </c>
      <c r="C1088" s="0" t="s">
        <v>196</v>
      </c>
      <c r="D1088" s="0" t="s">
        <v>191</v>
      </c>
      <c r="E1088" s="0" t="s">
        <v>59</v>
      </c>
      <c r="F1088" s="0" t="s">
        <v>194</v>
      </c>
      <c r="G1088" s="0" t="s">
        <v>54</v>
      </c>
      <c r="H1088" s="0" t="s">
        <v>385</v>
      </c>
      <c r="I1088" s="0" t="s">
        <v>35</v>
      </c>
      <c r="J1088" s="0" t="s">
        <v>325</v>
      </c>
      <c r="K1088" s="0" t="n">
        <v>58310.5439852396</v>
      </c>
      <c r="L1088" s="0" t="n">
        <v>62619.57</v>
      </c>
      <c r="M1088" s="0" t="n">
        <v>88042.8821894514</v>
      </c>
      <c r="N1088" s="0" t="n">
        <v>63596.61</v>
      </c>
      <c r="O1088" s="0" t="n">
        <v>51240.78</v>
      </c>
      <c r="P1088" s="0" t="n">
        <v>62778.96</v>
      </c>
      <c r="Q1088" s="0" t="n">
        <v>81168.84</v>
      </c>
      <c r="S1088" s="0" t="s">
        <v>303</v>
      </c>
    </row>
    <row r="1089" customFormat="false" ht="14" hidden="true" customHeight="false" outlineLevel="0" collapsed="false">
      <c r="A1089" s="0" t="str">
        <f aca="false">SUBSTITUTE(C1089&amp;D1089&amp;E1089&amp;F1089&amp;G1089&amp;H1089&amp;I1089," ","")</f>
        <v>AgenteenlaEntidadCompradoraoBackOfficeAgenteespecializadoIngeniería,arquitectura,urbanismoyafinesServicio7x24OroZona2NA</v>
      </c>
      <c r="B1089" s="0" t="s">
        <v>1420</v>
      </c>
      <c r="C1089" s="0" t="s">
        <v>196</v>
      </c>
      <c r="D1089" s="0" t="s">
        <v>191</v>
      </c>
      <c r="E1089" s="0" t="s">
        <v>59</v>
      </c>
      <c r="F1089" s="0" t="s">
        <v>55</v>
      </c>
      <c r="G1089" s="0" t="s">
        <v>54</v>
      </c>
      <c r="H1089" s="0" t="s">
        <v>385</v>
      </c>
      <c r="I1089" s="0" t="s">
        <v>35</v>
      </c>
      <c r="J1089" s="0" t="s">
        <v>305</v>
      </c>
      <c r="K1089" s="0" t="n">
        <v>21536292.9725686</v>
      </c>
      <c r="L1089" s="0" t="n">
        <v>28104178.86</v>
      </c>
      <c r="M1089" s="0" t="n">
        <v>34019769.678004</v>
      </c>
      <c r="N1089" s="0" t="n">
        <v>28439149.365</v>
      </c>
      <c r="O1089" s="0" t="n">
        <v>28404102.195</v>
      </c>
      <c r="P1089" s="0" t="n">
        <v>43948789.965</v>
      </c>
      <c r="Q1089" s="0" t="n">
        <v>33497204.715</v>
      </c>
      <c r="S1089" s="0" t="s">
        <v>303</v>
      </c>
    </row>
    <row r="1090" customFormat="false" ht="14" hidden="true" customHeight="false" outlineLevel="0" collapsed="false">
      <c r="A1090" s="0" t="str">
        <f aca="false">SUBSTITUTE(C1090&amp;D1090&amp;E1090&amp;F1090&amp;G1090&amp;H1090&amp;I1090," ","")</f>
        <v>AgenteenlaEntidadCompradoraoBackOfficeAgenteespecializadoIngeniería,arquitectura,urbanismoyafinesJornadaOrdinariaPlatinoZona2NA</v>
      </c>
      <c r="B1090" s="0" t="s">
        <v>1421</v>
      </c>
      <c r="C1090" s="0" t="s">
        <v>196</v>
      </c>
      <c r="D1090" s="0" t="s">
        <v>191</v>
      </c>
      <c r="E1090" s="0" t="s">
        <v>59</v>
      </c>
      <c r="F1090" s="0" t="s">
        <v>53</v>
      </c>
      <c r="G1090" s="0" t="s">
        <v>198</v>
      </c>
      <c r="H1090" s="0" t="s">
        <v>385</v>
      </c>
      <c r="I1090" s="0" t="s">
        <v>35</v>
      </c>
      <c r="J1090" s="0" t="s">
        <v>36</v>
      </c>
      <c r="K1090" s="0" t="n">
        <v>6452768.14034641</v>
      </c>
      <c r="L1090" s="0" t="n">
        <v>7392800.07</v>
      </c>
      <c r="M1090" s="0" t="n">
        <v>8701221.21981266</v>
      </c>
      <c r="N1090" s="0" t="n">
        <v>7516308.69</v>
      </c>
      <c r="O1090" s="0" t="n">
        <v>7619700.015</v>
      </c>
      <c r="P1090" s="0" t="n">
        <v>8723456.1</v>
      </c>
      <c r="Q1090" s="0" t="n">
        <v>8544065.76</v>
      </c>
      <c r="S1090" s="0" t="s">
        <v>303</v>
      </c>
    </row>
    <row r="1091" customFormat="false" ht="14" hidden="true" customHeight="false" outlineLevel="0" collapsed="false">
      <c r="A1091" s="0" t="str">
        <f aca="false">SUBSTITUTE(C1091&amp;D1091&amp;E1091&amp;F1091&amp;G1091&amp;H1091&amp;I1091," ","")</f>
        <v>AgenteenlaEntidadCompradoraoBackOfficeAgenteespecializadoIngeniería,arquitectura,urbanismoyafinesHoraextradiurnaPlatinoZona2NA</v>
      </c>
      <c r="B1091" s="0" t="s">
        <v>1422</v>
      </c>
      <c r="C1091" s="0" t="s">
        <v>196</v>
      </c>
      <c r="D1091" s="0" t="s">
        <v>191</v>
      </c>
      <c r="E1091" s="0" t="s">
        <v>59</v>
      </c>
      <c r="F1091" s="0" t="s">
        <v>192</v>
      </c>
      <c r="G1091" s="0" t="s">
        <v>198</v>
      </c>
      <c r="H1091" s="0" t="s">
        <v>385</v>
      </c>
      <c r="I1091" s="0" t="s">
        <v>35</v>
      </c>
      <c r="J1091" s="0" t="s">
        <v>325</v>
      </c>
      <c r="K1091" s="0" t="n">
        <v>33171.335931536</v>
      </c>
      <c r="L1091" s="0" t="n">
        <v>40288.41</v>
      </c>
      <c r="M1091" s="0" t="n">
        <v>56648.575649822</v>
      </c>
      <c r="N1091" s="0" t="n">
        <v>31798.305</v>
      </c>
      <c r="O1091" s="0" t="n">
        <v>32286.825</v>
      </c>
      <c r="P1091" s="0" t="n">
        <v>45347.49</v>
      </c>
      <c r="Q1091" s="0" t="n">
        <v>55831.005</v>
      </c>
      <c r="S1091" s="0" t="s">
        <v>303</v>
      </c>
    </row>
    <row r="1092" customFormat="false" ht="14" hidden="true" customHeight="false" outlineLevel="0" collapsed="false">
      <c r="A1092" s="0" t="str">
        <f aca="false">SUBSTITUTE(C1092&amp;D1092&amp;E1092&amp;F1092&amp;G1092&amp;H1092&amp;I1092," ","")</f>
        <v>AgenteenlaEntidadCompradoraoBackOfficeAgenteespecializadoIngeniería,arquitectura,urbanismoyafinesHoraextranocturna PlatinoZona2NA</v>
      </c>
      <c r="B1092" s="0" t="s">
        <v>1423</v>
      </c>
      <c r="C1092" s="0" t="s">
        <v>196</v>
      </c>
      <c r="D1092" s="0" t="s">
        <v>191</v>
      </c>
      <c r="E1092" s="0" t="s">
        <v>59</v>
      </c>
      <c r="F1092" s="0" t="s">
        <v>197</v>
      </c>
      <c r="G1092" s="0" t="s">
        <v>198</v>
      </c>
      <c r="H1092" s="0" t="s">
        <v>385</v>
      </c>
      <c r="I1092" s="0" t="s">
        <v>35</v>
      </c>
      <c r="J1092" s="0" t="s">
        <v>325</v>
      </c>
      <c r="K1092" s="0" t="n">
        <v>45740.9399583878</v>
      </c>
      <c r="L1092" s="0" t="n">
        <v>56404.395</v>
      </c>
      <c r="M1092" s="0" t="n">
        <v>79308.0059097508</v>
      </c>
      <c r="N1092" s="0" t="n">
        <v>44517.42</v>
      </c>
      <c r="O1092" s="0" t="n">
        <v>44922.105</v>
      </c>
      <c r="P1092" s="0" t="n">
        <v>57867.885</v>
      </c>
      <c r="Q1092" s="0" t="n">
        <v>77491.485</v>
      </c>
      <c r="S1092" s="0" t="s">
        <v>303</v>
      </c>
    </row>
    <row r="1093" customFormat="false" ht="14" hidden="true" customHeight="false" outlineLevel="0" collapsed="false">
      <c r="A1093" s="0" t="str">
        <f aca="false">SUBSTITUTE(C1093&amp;D1093&amp;E1093&amp;F1093&amp;G1093&amp;H1093&amp;I1093," ","")</f>
        <v>AgenteenlaEntidadCompradoraoBackOfficeAgenteespecializadoIngeniería,arquitectura,urbanismoyafinesHoraextradominicalyfestivoPlatinoZona2NA</v>
      </c>
      <c r="B1093" s="0" t="s">
        <v>1424</v>
      </c>
      <c r="C1093" s="0" t="s">
        <v>196</v>
      </c>
      <c r="D1093" s="0" t="s">
        <v>191</v>
      </c>
      <c r="E1093" s="0" t="s">
        <v>59</v>
      </c>
      <c r="F1093" s="0" t="s">
        <v>194</v>
      </c>
      <c r="G1093" s="0" t="s">
        <v>198</v>
      </c>
      <c r="H1093" s="0" t="s">
        <v>385</v>
      </c>
      <c r="I1093" s="0" t="s">
        <v>35</v>
      </c>
      <c r="J1093" s="0" t="s">
        <v>325</v>
      </c>
      <c r="K1093" s="0" t="n">
        <v>58310.5439852396</v>
      </c>
      <c r="L1093" s="0" t="n">
        <v>64461.87</v>
      </c>
      <c r="M1093" s="0" t="n">
        <v>90637.7210397153</v>
      </c>
      <c r="N1093" s="0" t="n">
        <v>63596.61</v>
      </c>
      <c r="O1093" s="0" t="n">
        <v>51240.78</v>
      </c>
      <c r="P1093" s="0" t="n">
        <v>64128.6</v>
      </c>
      <c r="Q1093" s="0" t="n">
        <v>86268.285</v>
      </c>
      <c r="S1093" s="0" t="s">
        <v>303</v>
      </c>
    </row>
    <row r="1094" customFormat="false" ht="14" hidden="true" customHeight="false" outlineLevel="0" collapsed="false">
      <c r="A1094" s="0" t="str">
        <f aca="false">SUBSTITUTE(C1094&amp;D1094&amp;E1094&amp;F1094&amp;G1094&amp;H1094&amp;I1094," ","")</f>
        <v>AgenteenlaEntidadCompradoraoBackOfficeAgenteespecializadoIngeniería,arquitectura,urbanismoyafinesServicio7x24PlatinoZona2NA</v>
      </c>
      <c r="B1094" s="0" t="s">
        <v>1425</v>
      </c>
      <c r="C1094" s="0" t="s">
        <v>196</v>
      </c>
      <c r="D1094" s="0" t="s">
        <v>191</v>
      </c>
      <c r="E1094" s="0" t="s">
        <v>59</v>
      </c>
      <c r="F1094" s="0" t="s">
        <v>55</v>
      </c>
      <c r="G1094" s="0" t="s">
        <v>198</v>
      </c>
      <c r="H1094" s="0" t="s">
        <v>385</v>
      </c>
      <c r="I1094" s="0" t="s">
        <v>35</v>
      </c>
      <c r="J1094" s="0" t="s">
        <v>305</v>
      </c>
      <c r="K1094" s="0" t="n">
        <v>21536292.9725686</v>
      </c>
      <c r="L1094" s="0" t="n">
        <v>32853477.15</v>
      </c>
      <c r="M1094" s="0" t="n">
        <v>35022415.409746</v>
      </c>
      <c r="N1094" s="0" t="n">
        <v>28541178.63</v>
      </c>
      <c r="O1094" s="0" t="n">
        <v>28404102.195</v>
      </c>
      <c r="P1094" s="0" t="n">
        <v>44893925.055</v>
      </c>
      <c r="Q1094" s="0" t="n">
        <v>35601630.885</v>
      </c>
      <c r="S1094" s="0" t="s">
        <v>303</v>
      </c>
    </row>
    <row r="1095" customFormat="false" ht="14" hidden="true" customHeight="false" outlineLevel="0" collapsed="false">
      <c r="A1095" s="0" t="str">
        <f aca="false">SUBSTITUTE(C1095&amp;D1095&amp;E1095&amp;F1095&amp;G1095&amp;H1095&amp;I1095," ","")</f>
        <v>AgenteenlaEntidadCompradoraoBackOfficeAgenteespecializadoIngeniería,arquitectura,urbanismoyafinesJornadaOrdinariaPlataZona3NA</v>
      </c>
      <c r="B1095" s="0" t="s">
        <v>1426</v>
      </c>
      <c r="C1095" s="0" t="s">
        <v>196</v>
      </c>
      <c r="D1095" s="0" t="s">
        <v>191</v>
      </c>
      <c r="E1095" s="0" t="s">
        <v>59</v>
      </c>
      <c r="F1095" s="0" t="s">
        <v>53</v>
      </c>
      <c r="G1095" s="0" t="s">
        <v>195</v>
      </c>
      <c r="H1095" s="0" t="s">
        <v>390</v>
      </c>
      <c r="I1095" s="0" t="s">
        <v>35</v>
      </c>
      <c r="J1095" s="0" t="s">
        <v>36</v>
      </c>
      <c r="K1095" s="0" t="n">
        <v>6452768.14034641</v>
      </c>
      <c r="L1095" s="0" t="n">
        <v>7177475.565</v>
      </c>
      <c r="M1095" s="0" t="n">
        <v>8216878.26296253</v>
      </c>
      <c r="N1095" s="0" t="n">
        <v>7480675.71</v>
      </c>
      <c r="O1095" s="0" t="n">
        <v>7619700.015</v>
      </c>
      <c r="P1095" s="0" t="n">
        <v>8403077.025</v>
      </c>
      <c r="Q1095" s="0" t="n">
        <v>7697759.715</v>
      </c>
      <c r="S1095" s="0" t="s">
        <v>303</v>
      </c>
    </row>
    <row r="1096" customFormat="false" ht="14" hidden="true" customHeight="false" outlineLevel="0" collapsed="false">
      <c r="A1096" s="0" t="str">
        <f aca="false">SUBSTITUTE(C1096&amp;D1096&amp;E1096&amp;F1096&amp;G1096&amp;H1096&amp;I1096," ","")</f>
        <v>AgenteenlaEntidadCompradoraoBackOfficeAgenteespecializadoIngeniería,arquitectura,urbanismoyafinesHoraextradiurnaPlataZona3NA</v>
      </c>
      <c r="B1096" s="0" t="s">
        <v>1427</v>
      </c>
      <c r="C1096" s="0" t="s">
        <v>196</v>
      </c>
      <c r="D1096" s="0" t="s">
        <v>191</v>
      </c>
      <c r="E1096" s="0" t="s">
        <v>59</v>
      </c>
      <c r="F1096" s="0" t="s">
        <v>192</v>
      </c>
      <c r="G1096" s="0" t="s">
        <v>195</v>
      </c>
      <c r="H1096" s="0" t="s">
        <v>390</v>
      </c>
      <c r="I1096" s="0" t="s">
        <v>35</v>
      </c>
      <c r="J1096" s="0" t="s">
        <v>325</v>
      </c>
      <c r="K1096" s="0" t="n">
        <v>33171.335931536</v>
      </c>
      <c r="L1096" s="0" t="n">
        <v>39114.72</v>
      </c>
      <c r="M1096" s="0" t="n">
        <v>53495.3011911623</v>
      </c>
      <c r="N1096" s="0" t="n">
        <v>31798.305</v>
      </c>
      <c r="O1096" s="0" t="n">
        <v>32286.825</v>
      </c>
      <c r="P1096" s="0" t="n">
        <v>43682.175</v>
      </c>
      <c r="Q1096" s="0" t="n">
        <v>50301</v>
      </c>
      <c r="S1096" s="0" t="s">
        <v>303</v>
      </c>
    </row>
    <row r="1097" customFormat="false" ht="14" hidden="true" customHeight="false" outlineLevel="0" collapsed="false">
      <c r="A1097" s="0" t="str">
        <f aca="false">SUBSTITUTE(C1097&amp;D1097&amp;E1097&amp;F1097&amp;G1097&amp;H1097&amp;I1097," ","")</f>
        <v>AgenteenlaEntidadCompradoraoBackOfficeAgenteespecializadoIngeniería,arquitectura,urbanismoyafinesHoraextranocturna PlataZona3NA</v>
      </c>
      <c r="B1097" s="0" t="s">
        <v>1428</v>
      </c>
      <c r="C1097" s="0" t="s">
        <v>196</v>
      </c>
      <c r="D1097" s="0" t="s">
        <v>191</v>
      </c>
      <c r="E1097" s="0" t="s">
        <v>59</v>
      </c>
      <c r="F1097" s="0" t="s">
        <v>197</v>
      </c>
      <c r="G1097" s="0" t="s">
        <v>195</v>
      </c>
      <c r="H1097" s="0" t="s">
        <v>390</v>
      </c>
      <c r="I1097" s="0" t="s">
        <v>35</v>
      </c>
      <c r="J1097" s="0" t="s">
        <v>325</v>
      </c>
      <c r="K1097" s="0" t="n">
        <v>45740.9399583878</v>
      </c>
      <c r="L1097" s="0" t="n">
        <v>54760.815</v>
      </c>
      <c r="M1097" s="0" t="n">
        <v>74893.4216676272</v>
      </c>
      <c r="N1097" s="0" t="n">
        <v>44517.42</v>
      </c>
      <c r="O1097" s="0" t="n">
        <v>44922.105</v>
      </c>
      <c r="P1097" s="0" t="n">
        <v>55741.995</v>
      </c>
      <c r="Q1097" s="0" t="n">
        <v>69815.925</v>
      </c>
      <c r="S1097" s="0" t="s">
        <v>303</v>
      </c>
    </row>
    <row r="1098" customFormat="false" ht="14" hidden="true" customHeight="false" outlineLevel="0" collapsed="false">
      <c r="A1098" s="0" t="str">
        <f aca="false">SUBSTITUTE(C1098&amp;D1098&amp;E1098&amp;F1098&amp;G1098&amp;H1098&amp;I1098," ","")</f>
        <v>AgenteenlaEntidadCompradoraoBackOfficeAgenteespecializadoIngeniería,arquitectura,urbanismoyafinesHoraextradominicalyfestivoPlataZona3NA</v>
      </c>
      <c r="B1098" s="0" t="s">
        <v>1429</v>
      </c>
      <c r="C1098" s="0" t="s">
        <v>196</v>
      </c>
      <c r="D1098" s="0" t="s">
        <v>191</v>
      </c>
      <c r="E1098" s="0" t="s">
        <v>59</v>
      </c>
      <c r="F1098" s="0" t="s">
        <v>194</v>
      </c>
      <c r="G1098" s="0" t="s">
        <v>195</v>
      </c>
      <c r="H1098" s="0" t="s">
        <v>390</v>
      </c>
      <c r="I1098" s="0" t="s">
        <v>35</v>
      </c>
      <c r="J1098" s="0" t="s">
        <v>325</v>
      </c>
      <c r="K1098" s="0" t="n">
        <v>58310.5439852396</v>
      </c>
      <c r="L1098" s="0" t="n">
        <v>62583.345</v>
      </c>
      <c r="M1098" s="0" t="n">
        <v>85592.4819058597</v>
      </c>
      <c r="N1098" s="0" t="n">
        <v>63596.61</v>
      </c>
      <c r="O1098" s="0" t="n">
        <v>51240.78</v>
      </c>
      <c r="P1098" s="0" t="n">
        <v>61773.975</v>
      </c>
      <c r="Q1098" s="0" t="n">
        <v>77723.325</v>
      </c>
      <c r="S1098" s="0" t="s">
        <v>303</v>
      </c>
    </row>
    <row r="1099" customFormat="false" ht="14" hidden="true" customHeight="false" outlineLevel="0" collapsed="false">
      <c r="A1099" s="0" t="str">
        <f aca="false">SUBSTITUTE(C1099&amp;D1099&amp;E1099&amp;F1099&amp;G1099&amp;H1099&amp;I1099," ","")</f>
        <v>AgenteenlaEntidadCompradoraoBackOfficeAgenteespecializadoIngeniería,arquitectura,urbanismoyafinesServicio7x24PlataZona3NA</v>
      </c>
      <c r="B1099" s="0" t="s">
        <v>1430</v>
      </c>
      <c r="C1099" s="0" t="s">
        <v>196</v>
      </c>
      <c r="D1099" s="0" t="s">
        <v>191</v>
      </c>
      <c r="E1099" s="0" t="s">
        <v>59</v>
      </c>
      <c r="F1099" s="0" t="s">
        <v>55</v>
      </c>
      <c r="G1099" s="0" t="s">
        <v>195</v>
      </c>
      <c r="H1099" s="0" t="s">
        <v>390</v>
      </c>
      <c r="I1099" s="0" t="s">
        <v>35</v>
      </c>
      <c r="J1099" s="0" t="s">
        <v>305</v>
      </c>
      <c r="K1099" s="0" t="n">
        <v>21536292.9725686</v>
      </c>
      <c r="L1099" s="0" t="n">
        <v>31896579.285</v>
      </c>
      <c r="M1099" s="0" t="n">
        <v>33072935.0084242</v>
      </c>
      <c r="N1099" s="0" t="n">
        <v>28422926.775</v>
      </c>
      <c r="O1099" s="0" t="n">
        <v>28404102.195</v>
      </c>
      <c r="P1099" s="0" t="n">
        <v>43245144.18</v>
      </c>
      <c r="Q1099" s="0" t="n">
        <v>32075221.32</v>
      </c>
      <c r="S1099" s="0" t="s">
        <v>303</v>
      </c>
    </row>
    <row r="1100" customFormat="false" ht="14" hidden="true" customHeight="false" outlineLevel="0" collapsed="false">
      <c r="A1100" s="0" t="str">
        <f aca="false">SUBSTITUTE(C1100&amp;D1100&amp;E1100&amp;F1100&amp;G1100&amp;H1100&amp;I1100," ","")</f>
        <v>AgenteenlaEntidadCompradoraoBackOfficeAgenteespecializadoIngeniería,arquitectura,urbanismoyafinesJornadaOrdinariaOroZona3NA</v>
      </c>
      <c r="B1100" s="0" t="s">
        <v>1431</v>
      </c>
      <c r="C1100" s="0" t="s">
        <v>196</v>
      </c>
      <c r="D1100" s="0" t="s">
        <v>191</v>
      </c>
      <c r="E1100" s="0" t="s">
        <v>59</v>
      </c>
      <c r="F1100" s="0" t="s">
        <v>53</v>
      </c>
      <c r="G1100" s="0" t="s">
        <v>54</v>
      </c>
      <c r="H1100" s="0" t="s">
        <v>390</v>
      </c>
      <c r="I1100" s="0" t="s">
        <v>35</v>
      </c>
      <c r="J1100" s="0" t="s">
        <v>36</v>
      </c>
      <c r="K1100" s="0" t="n">
        <v>6452768.14034641</v>
      </c>
      <c r="L1100" s="0" t="n">
        <v>7321025.925</v>
      </c>
      <c r="M1100" s="0" t="n">
        <v>8452116.69018734</v>
      </c>
      <c r="N1100" s="0" t="n">
        <v>7503197.31</v>
      </c>
      <c r="O1100" s="0" t="n">
        <v>7619700.015</v>
      </c>
      <c r="P1100" s="0" t="n">
        <v>8579983.365</v>
      </c>
      <c r="Q1100" s="0" t="n">
        <v>8039021.985</v>
      </c>
      <c r="S1100" s="0" t="s">
        <v>303</v>
      </c>
    </row>
    <row r="1101" customFormat="false" ht="14" hidden="true" customHeight="false" outlineLevel="0" collapsed="false">
      <c r="A1101" s="0" t="str">
        <f aca="false">SUBSTITUTE(C1101&amp;D1101&amp;E1101&amp;F1101&amp;G1101&amp;H1101&amp;I1101," ","")</f>
        <v>AgenteenlaEntidadCompradoraoBackOfficeAgenteespecializadoIngeniería,arquitectura,urbanismoyafinesHoraextradiurnaOroZona3NA</v>
      </c>
      <c r="B1101" s="0" t="s">
        <v>1432</v>
      </c>
      <c r="C1101" s="0" t="s">
        <v>196</v>
      </c>
      <c r="D1101" s="0" t="s">
        <v>191</v>
      </c>
      <c r="E1101" s="0" t="s">
        <v>59</v>
      </c>
      <c r="F1101" s="0" t="s">
        <v>192</v>
      </c>
      <c r="G1101" s="0" t="s">
        <v>54</v>
      </c>
      <c r="H1101" s="0" t="s">
        <v>390</v>
      </c>
      <c r="I1101" s="0" t="s">
        <v>35</v>
      </c>
      <c r="J1101" s="0" t="s">
        <v>325</v>
      </c>
      <c r="K1101" s="0" t="n">
        <v>33171.335931536</v>
      </c>
      <c r="L1101" s="0" t="n">
        <v>39897.18</v>
      </c>
      <c r="M1101" s="0" t="n">
        <v>55026.8013684071</v>
      </c>
      <c r="N1101" s="0" t="n">
        <v>31798.305</v>
      </c>
      <c r="O1101" s="0" t="n">
        <v>32286.825</v>
      </c>
      <c r="P1101" s="0" t="n">
        <v>44602.29</v>
      </c>
      <c r="Q1101" s="0" t="n">
        <v>52530.39</v>
      </c>
      <c r="S1101" s="0" t="s">
        <v>303</v>
      </c>
    </row>
    <row r="1102" customFormat="false" ht="14" hidden="true" customHeight="false" outlineLevel="0" collapsed="false">
      <c r="A1102" s="0" t="str">
        <f aca="false">SUBSTITUTE(C1102&amp;D1102&amp;E1102&amp;F1102&amp;G1102&amp;H1102&amp;I1102," ","")</f>
        <v>AgenteenlaEntidadCompradoraoBackOfficeAgenteespecializadoIngeniería,arquitectura,urbanismoyafinesHoraextranocturna OroZona3NA</v>
      </c>
      <c r="B1102" s="0" t="s">
        <v>1433</v>
      </c>
      <c r="C1102" s="0" t="s">
        <v>196</v>
      </c>
      <c r="D1102" s="0" t="s">
        <v>191</v>
      </c>
      <c r="E1102" s="0" t="s">
        <v>59</v>
      </c>
      <c r="F1102" s="0" t="s">
        <v>197</v>
      </c>
      <c r="G1102" s="0" t="s">
        <v>54</v>
      </c>
      <c r="H1102" s="0" t="s">
        <v>390</v>
      </c>
      <c r="I1102" s="0" t="s">
        <v>35</v>
      </c>
      <c r="J1102" s="0" t="s">
        <v>325</v>
      </c>
      <c r="K1102" s="0" t="n">
        <v>45740.9399583878</v>
      </c>
      <c r="L1102" s="0" t="n">
        <v>55855.845</v>
      </c>
      <c r="M1102" s="0" t="n">
        <v>77037.52191577</v>
      </c>
      <c r="N1102" s="0" t="n">
        <v>44517.42</v>
      </c>
      <c r="O1102" s="0" t="n">
        <v>44922.105</v>
      </c>
      <c r="P1102" s="0" t="n">
        <v>56915.685</v>
      </c>
      <c r="Q1102" s="0" t="n">
        <v>72911.61</v>
      </c>
      <c r="S1102" s="0" t="s">
        <v>303</v>
      </c>
    </row>
    <row r="1103" customFormat="false" ht="14" hidden="true" customHeight="false" outlineLevel="0" collapsed="false">
      <c r="A1103" s="0" t="str">
        <f aca="false">SUBSTITUTE(C1103&amp;D1103&amp;E1103&amp;F1103&amp;G1103&amp;H1103&amp;I1103," ","")</f>
        <v>AgenteenlaEntidadCompradoraoBackOfficeAgenteespecializadoIngeniería,arquitectura,urbanismoyafinesHoraextradominicalyfestivoOroZona3NA</v>
      </c>
      <c r="B1103" s="0" t="s">
        <v>1434</v>
      </c>
      <c r="C1103" s="0" t="s">
        <v>196</v>
      </c>
      <c r="D1103" s="0" t="s">
        <v>191</v>
      </c>
      <c r="E1103" s="0" t="s">
        <v>59</v>
      </c>
      <c r="F1103" s="0" t="s">
        <v>194</v>
      </c>
      <c r="G1103" s="0" t="s">
        <v>54</v>
      </c>
      <c r="H1103" s="0" t="s">
        <v>390</v>
      </c>
      <c r="I1103" s="0" t="s">
        <v>35</v>
      </c>
      <c r="J1103" s="0" t="s">
        <v>325</v>
      </c>
      <c r="K1103" s="0" t="n">
        <v>58310.5439852396</v>
      </c>
      <c r="L1103" s="0" t="n">
        <v>63834.66</v>
      </c>
      <c r="M1103" s="0" t="n">
        <v>88042.8821894514</v>
      </c>
      <c r="N1103" s="0" t="n">
        <v>63596.61</v>
      </c>
      <c r="O1103" s="0" t="n">
        <v>51240.78</v>
      </c>
      <c r="P1103" s="0" t="n">
        <v>63073.935</v>
      </c>
      <c r="Q1103" s="0" t="n">
        <v>81168.84</v>
      </c>
      <c r="S1103" s="0" t="s">
        <v>303</v>
      </c>
    </row>
    <row r="1104" customFormat="false" ht="14" hidden="true" customHeight="false" outlineLevel="0" collapsed="false">
      <c r="A1104" s="0" t="str">
        <f aca="false">SUBSTITUTE(C1104&amp;D1104&amp;E1104&amp;F1104&amp;G1104&amp;H1104&amp;I1104," ","")</f>
        <v>AgenteenlaEntidadCompradoraoBackOfficeAgenteespecializadoIngeniería,arquitectura,urbanismoyafinesServicio7x24OroZona3NA</v>
      </c>
      <c r="B1104" s="0" t="s">
        <v>1435</v>
      </c>
      <c r="C1104" s="0" t="s">
        <v>196</v>
      </c>
      <c r="D1104" s="0" t="s">
        <v>191</v>
      </c>
      <c r="E1104" s="0" t="s">
        <v>59</v>
      </c>
      <c r="F1104" s="0" t="s">
        <v>55</v>
      </c>
      <c r="G1104" s="0" t="s">
        <v>54</v>
      </c>
      <c r="H1104" s="0" t="s">
        <v>390</v>
      </c>
      <c r="I1104" s="0" t="s">
        <v>35</v>
      </c>
      <c r="J1104" s="0" t="s">
        <v>305</v>
      </c>
      <c r="K1104" s="0" t="n">
        <v>21536292.9725686</v>
      </c>
      <c r="L1104" s="0" t="n">
        <v>28649890.89</v>
      </c>
      <c r="M1104" s="0" t="n">
        <v>34019769.678004</v>
      </c>
      <c r="N1104" s="0" t="n">
        <v>28491560.73</v>
      </c>
      <c r="O1104" s="0" t="n">
        <v>28404102.195</v>
      </c>
      <c r="P1104" s="0" t="n">
        <v>44155568.475</v>
      </c>
      <c r="Q1104" s="0" t="n">
        <v>33497204.715</v>
      </c>
      <c r="S1104" s="0" t="s">
        <v>303</v>
      </c>
    </row>
    <row r="1105" customFormat="false" ht="14" hidden="true" customHeight="false" outlineLevel="0" collapsed="false">
      <c r="A1105" s="0" t="str">
        <f aca="false">SUBSTITUTE(C1105&amp;D1105&amp;E1105&amp;F1105&amp;G1105&amp;H1105&amp;I1105," ","")</f>
        <v>AgenteenlaEntidadCompradoraoBackOfficeAgenteespecializadoIngeniería,arquitectura,urbanismoyafinesJornadaOrdinariaPlatinoZona3NA</v>
      </c>
      <c r="B1105" s="0" t="s">
        <v>1436</v>
      </c>
      <c r="C1105" s="0" t="s">
        <v>196</v>
      </c>
      <c r="D1105" s="0" t="s">
        <v>191</v>
      </c>
      <c r="E1105" s="0" t="s">
        <v>59</v>
      </c>
      <c r="F1105" s="0" t="s">
        <v>53</v>
      </c>
      <c r="G1105" s="0" t="s">
        <v>198</v>
      </c>
      <c r="H1105" s="0" t="s">
        <v>390</v>
      </c>
      <c r="I1105" s="0" t="s">
        <v>35</v>
      </c>
      <c r="J1105" s="0" t="s">
        <v>36</v>
      </c>
      <c r="K1105" s="0" t="n">
        <v>6452768.14034641</v>
      </c>
      <c r="L1105" s="0" t="n">
        <v>7536349.395</v>
      </c>
      <c r="M1105" s="0" t="n">
        <v>8701221.21981266</v>
      </c>
      <c r="N1105" s="0" t="n">
        <v>7525719.945</v>
      </c>
      <c r="O1105" s="0" t="n">
        <v>7619700.015</v>
      </c>
      <c r="P1105" s="0" t="n">
        <v>8764499.025</v>
      </c>
      <c r="Q1105" s="0" t="n">
        <v>8544065.76</v>
      </c>
      <c r="S1105" s="0" t="s">
        <v>303</v>
      </c>
    </row>
    <row r="1106" customFormat="false" ht="14" hidden="true" customHeight="false" outlineLevel="0" collapsed="false">
      <c r="A1106" s="0" t="str">
        <f aca="false">SUBSTITUTE(C1106&amp;D1106&amp;E1106&amp;F1106&amp;G1106&amp;H1106&amp;I1106," ","")</f>
        <v>AgenteenlaEntidadCompradoraoBackOfficeAgenteespecializadoIngeniería,arquitectura,urbanismoyafinesHoraextradiurnaPlatinoZona3NA</v>
      </c>
      <c r="B1106" s="0" t="s">
        <v>1437</v>
      </c>
      <c r="C1106" s="0" t="s">
        <v>196</v>
      </c>
      <c r="D1106" s="0" t="s">
        <v>191</v>
      </c>
      <c r="E1106" s="0" t="s">
        <v>59</v>
      </c>
      <c r="F1106" s="0" t="s">
        <v>192</v>
      </c>
      <c r="G1106" s="0" t="s">
        <v>198</v>
      </c>
      <c r="H1106" s="0" t="s">
        <v>390</v>
      </c>
      <c r="I1106" s="0" t="s">
        <v>35</v>
      </c>
      <c r="J1106" s="0" t="s">
        <v>325</v>
      </c>
      <c r="K1106" s="0" t="n">
        <v>33171.335931536</v>
      </c>
      <c r="L1106" s="0" t="n">
        <v>41070.87</v>
      </c>
      <c r="M1106" s="0" t="n">
        <v>56648.575649822</v>
      </c>
      <c r="N1106" s="0" t="n">
        <v>31798.305</v>
      </c>
      <c r="O1106" s="0" t="n">
        <v>32286.825</v>
      </c>
      <c r="P1106" s="0" t="n">
        <v>45560.7</v>
      </c>
      <c r="Q1106" s="0" t="n">
        <v>55831.005</v>
      </c>
      <c r="S1106" s="0" t="s">
        <v>303</v>
      </c>
    </row>
    <row r="1107" customFormat="false" ht="14" hidden="true" customHeight="false" outlineLevel="0" collapsed="false">
      <c r="A1107" s="0" t="str">
        <f aca="false">SUBSTITUTE(C1107&amp;D1107&amp;E1107&amp;F1107&amp;G1107&amp;H1107&amp;I1107," ","")</f>
        <v>AgenteenlaEntidadCompradoraoBackOfficeAgenteespecializadoIngeniería,arquitectura,urbanismoyafinesHoraextranocturna PlatinoZona3NA</v>
      </c>
      <c r="B1107" s="0" t="s">
        <v>1438</v>
      </c>
      <c r="C1107" s="0" t="s">
        <v>196</v>
      </c>
      <c r="D1107" s="0" t="s">
        <v>191</v>
      </c>
      <c r="E1107" s="0" t="s">
        <v>59</v>
      </c>
      <c r="F1107" s="0" t="s">
        <v>197</v>
      </c>
      <c r="G1107" s="0" t="s">
        <v>198</v>
      </c>
      <c r="H1107" s="0" t="s">
        <v>390</v>
      </c>
      <c r="I1107" s="0" t="s">
        <v>35</v>
      </c>
      <c r="J1107" s="0" t="s">
        <v>325</v>
      </c>
      <c r="K1107" s="0" t="n">
        <v>45740.9399583878</v>
      </c>
      <c r="L1107" s="0" t="n">
        <v>57499.425</v>
      </c>
      <c r="M1107" s="0" t="n">
        <v>79308.0059097508</v>
      </c>
      <c r="N1107" s="0" t="n">
        <v>44517.42</v>
      </c>
      <c r="O1107" s="0" t="n">
        <v>44922.105</v>
      </c>
      <c r="P1107" s="0" t="n">
        <v>58140.09</v>
      </c>
      <c r="Q1107" s="0" t="n">
        <v>77491.485</v>
      </c>
      <c r="S1107" s="0" t="s">
        <v>303</v>
      </c>
    </row>
    <row r="1108" customFormat="false" ht="14" hidden="true" customHeight="false" outlineLevel="0" collapsed="false">
      <c r="A1108" s="0" t="str">
        <f aca="false">SUBSTITUTE(C1108&amp;D1108&amp;E1108&amp;F1108&amp;G1108&amp;H1108&amp;I1108," ","")</f>
        <v>AgenteenlaEntidadCompradoraoBackOfficeAgenteespecializadoIngeniería,arquitectura,urbanismoyafinesHoraextradominicalyfestivoPlatinoZona3NA</v>
      </c>
      <c r="B1108" s="0" t="s">
        <v>1439</v>
      </c>
      <c r="C1108" s="0" t="s">
        <v>196</v>
      </c>
      <c r="D1108" s="0" t="s">
        <v>191</v>
      </c>
      <c r="E1108" s="0" t="s">
        <v>59</v>
      </c>
      <c r="F1108" s="0" t="s">
        <v>194</v>
      </c>
      <c r="G1108" s="0" t="s">
        <v>198</v>
      </c>
      <c r="H1108" s="0" t="s">
        <v>390</v>
      </c>
      <c r="I1108" s="0" t="s">
        <v>35</v>
      </c>
      <c r="J1108" s="0" t="s">
        <v>325</v>
      </c>
      <c r="K1108" s="0" t="n">
        <v>58310.5439852396</v>
      </c>
      <c r="L1108" s="0" t="n">
        <v>65713.185</v>
      </c>
      <c r="M1108" s="0" t="n">
        <v>90637.7210397153</v>
      </c>
      <c r="N1108" s="0" t="n">
        <v>63596.61</v>
      </c>
      <c r="O1108" s="0" t="n">
        <v>51240.78</v>
      </c>
      <c r="P1108" s="0" t="n">
        <v>64430.82</v>
      </c>
      <c r="Q1108" s="0" t="n">
        <v>86268.285</v>
      </c>
      <c r="S1108" s="0" t="s">
        <v>303</v>
      </c>
    </row>
    <row r="1109" customFormat="false" ht="14" hidden="true" customHeight="false" outlineLevel="0" collapsed="false">
      <c r="A1109" s="0" t="str">
        <f aca="false">SUBSTITUTE(C1109&amp;D1109&amp;E1109&amp;F1109&amp;G1109&amp;H1109&amp;I1109," ","")</f>
        <v>AgenteenlaEntidadCompradoraoBackOfficeAgenteespecializadoIngeniería,arquitectura,urbanismoyafinesServicio7x24PlatinoZona3NA</v>
      </c>
      <c r="B1109" s="0" t="s">
        <v>1440</v>
      </c>
      <c r="C1109" s="0" t="s">
        <v>196</v>
      </c>
      <c r="D1109" s="0" t="s">
        <v>191</v>
      </c>
      <c r="E1109" s="0" t="s">
        <v>59</v>
      </c>
      <c r="F1109" s="0" t="s">
        <v>55</v>
      </c>
      <c r="G1109" s="0" t="s">
        <v>198</v>
      </c>
      <c r="H1109" s="0" t="s">
        <v>390</v>
      </c>
      <c r="I1109" s="0" t="s">
        <v>35</v>
      </c>
      <c r="J1109" s="0" t="s">
        <v>305</v>
      </c>
      <c r="K1109" s="0" t="n">
        <v>21536292.9725686</v>
      </c>
      <c r="L1109" s="0" t="n">
        <v>33491408.715</v>
      </c>
      <c r="M1109" s="0" t="n">
        <v>35022415.409746</v>
      </c>
      <c r="N1109" s="0" t="n">
        <v>28560194.685</v>
      </c>
      <c r="O1109" s="0" t="n">
        <v>28404102.195</v>
      </c>
      <c r="P1109" s="0" t="n">
        <v>45105149.925</v>
      </c>
      <c r="Q1109" s="0" t="n">
        <v>35601630.885</v>
      </c>
      <c r="S1109" s="0" t="s">
        <v>303</v>
      </c>
    </row>
    <row r="1110" customFormat="false" ht="14" hidden="true" customHeight="false" outlineLevel="0" collapsed="false">
      <c r="A1110" s="0" t="str">
        <f aca="false">SUBSTITUTE(C1110&amp;D1110&amp;E1110&amp;F1110&amp;G1110&amp;H1110&amp;I1110," ","")</f>
        <v>AgenteenlaEntidadCompradoraoBackOfficeAgenteespecializadoBellasartesyafinesJornadaOrdinariaPlataZona1NA</v>
      </c>
      <c r="B1110" s="0" t="s">
        <v>1441</v>
      </c>
      <c r="C1110" s="0" t="s">
        <v>196</v>
      </c>
      <c r="D1110" s="0" t="s">
        <v>191</v>
      </c>
      <c r="E1110" s="0" t="s">
        <v>60</v>
      </c>
      <c r="F1110" s="0" t="s">
        <v>53</v>
      </c>
      <c r="G1110" s="0" t="s">
        <v>195</v>
      </c>
      <c r="H1110" s="0" t="s">
        <v>379</v>
      </c>
      <c r="I1110" s="0" t="s">
        <v>35</v>
      </c>
      <c r="J1110" s="0" t="s">
        <v>36</v>
      </c>
      <c r="K1110" s="0" t="n">
        <v>6452768.14034641</v>
      </c>
      <c r="L1110" s="0" t="n">
        <v>6835690.62</v>
      </c>
      <c r="M1110" s="0" t="n">
        <v>8216878.26296253</v>
      </c>
      <c r="N1110" s="0" t="n">
        <v>7439726.97</v>
      </c>
      <c r="O1110" s="0" t="n">
        <v>7619700.015</v>
      </c>
      <c r="P1110" s="0" t="n">
        <v>7870231.08</v>
      </c>
      <c r="Q1110" s="0" t="n">
        <v>7697759.715</v>
      </c>
      <c r="S1110" s="0" t="s">
        <v>303</v>
      </c>
    </row>
    <row r="1111" customFormat="false" ht="14" hidden="true" customHeight="false" outlineLevel="0" collapsed="false">
      <c r="A1111" s="0" t="str">
        <f aca="false">SUBSTITUTE(C1111&amp;D1111&amp;E1111&amp;F1111&amp;G1111&amp;H1111&amp;I1111," ","")</f>
        <v>AgenteenlaEntidadCompradoraoBackOfficeAgenteespecializadoBellasartesyafinesHoraextradiurnaPlataZona1NA</v>
      </c>
      <c r="B1111" s="0" t="s">
        <v>1442</v>
      </c>
      <c r="C1111" s="0" t="s">
        <v>196</v>
      </c>
      <c r="D1111" s="0" t="s">
        <v>191</v>
      </c>
      <c r="E1111" s="0" t="s">
        <v>60</v>
      </c>
      <c r="F1111" s="0" t="s">
        <v>192</v>
      </c>
      <c r="G1111" s="0" t="s">
        <v>195</v>
      </c>
      <c r="H1111" s="0" t="s">
        <v>379</v>
      </c>
      <c r="I1111" s="0" t="s">
        <v>35</v>
      </c>
      <c r="J1111" s="0" t="s">
        <v>325</v>
      </c>
      <c r="K1111" s="0" t="n">
        <v>33171.335931536</v>
      </c>
      <c r="L1111" s="0" t="n">
        <v>37251.72</v>
      </c>
      <c r="M1111" s="0" t="n">
        <v>53495.3011911623</v>
      </c>
      <c r="N1111" s="0" t="n">
        <v>31798.305</v>
      </c>
      <c r="O1111" s="0" t="n">
        <v>32286.825</v>
      </c>
      <c r="P1111" s="0" t="n">
        <v>40912.515</v>
      </c>
      <c r="Q1111" s="0" t="n">
        <v>50301</v>
      </c>
      <c r="S1111" s="0" t="s">
        <v>303</v>
      </c>
    </row>
    <row r="1112" customFormat="false" ht="14" hidden="true" customHeight="false" outlineLevel="0" collapsed="false">
      <c r="A1112" s="0" t="str">
        <f aca="false">SUBSTITUTE(C1112&amp;D1112&amp;E1112&amp;F1112&amp;G1112&amp;H1112&amp;I1112," ","")</f>
        <v>AgenteenlaEntidadCompradoraoBackOfficeAgenteespecializadoBellasartesyafinesHoraextranocturna PlataZona1NA</v>
      </c>
      <c r="B1112" s="0" t="s">
        <v>1443</v>
      </c>
      <c r="C1112" s="0" t="s">
        <v>196</v>
      </c>
      <c r="D1112" s="0" t="s">
        <v>191</v>
      </c>
      <c r="E1112" s="0" t="s">
        <v>60</v>
      </c>
      <c r="F1112" s="0" t="s">
        <v>197</v>
      </c>
      <c r="G1112" s="0" t="s">
        <v>195</v>
      </c>
      <c r="H1112" s="0" t="s">
        <v>379</v>
      </c>
      <c r="I1112" s="0" t="s">
        <v>35</v>
      </c>
      <c r="J1112" s="0" t="s">
        <v>325</v>
      </c>
      <c r="K1112" s="0" t="n">
        <v>45740.9399583878</v>
      </c>
      <c r="L1112" s="0" t="n">
        <v>52152.615</v>
      </c>
      <c r="M1112" s="0" t="n">
        <v>74893.4216676272</v>
      </c>
      <c r="N1112" s="0" t="n">
        <v>44517.42</v>
      </c>
      <c r="O1112" s="0" t="n">
        <v>44922.105</v>
      </c>
      <c r="P1112" s="0" t="n">
        <v>52207.47</v>
      </c>
      <c r="Q1112" s="0" t="n">
        <v>69815.925</v>
      </c>
      <c r="S1112" s="0" t="s">
        <v>303</v>
      </c>
    </row>
    <row r="1113" customFormat="false" ht="14" hidden="true" customHeight="false" outlineLevel="0" collapsed="false">
      <c r="A1113" s="0" t="str">
        <f aca="false">SUBSTITUTE(C1113&amp;D1113&amp;E1113&amp;F1113&amp;G1113&amp;H1113&amp;I1113," ","")</f>
        <v>AgenteenlaEntidadCompradoraoBackOfficeAgenteespecializadoBellasartesyafinesHoraextradominicalyfestivoPlataZona1NA</v>
      </c>
      <c r="B1113" s="0" t="s">
        <v>1444</v>
      </c>
      <c r="C1113" s="0" t="s">
        <v>196</v>
      </c>
      <c r="D1113" s="0" t="s">
        <v>191</v>
      </c>
      <c r="E1113" s="0" t="s">
        <v>60</v>
      </c>
      <c r="F1113" s="0" t="s">
        <v>194</v>
      </c>
      <c r="G1113" s="0" t="s">
        <v>195</v>
      </c>
      <c r="H1113" s="0" t="s">
        <v>379</v>
      </c>
      <c r="I1113" s="0" t="s">
        <v>35</v>
      </c>
      <c r="J1113" s="0" t="s">
        <v>325</v>
      </c>
      <c r="K1113" s="0" t="n">
        <v>58310.5439852396</v>
      </c>
      <c r="L1113" s="0" t="n">
        <v>59603.58</v>
      </c>
      <c r="M1113" s="0" t="n">
        <v>85592.4819058597</v>
      </c>
      <c r="N1113" s="0" t="n">
        <v>63596.61</v>
      </c>
      <c r="O1113" s="0" t="n">
        <v>51240.78</v>
      </c>
      <c r="P1113" s="0" t="n">
        <v>57856.5</v>
      </c>
      <c r="Q1113" s="0" t="n">
        <v>77723.325</v>
      </c>
      <c r="S1113" s="0" t="s">
        <v>303</v>
      </c>
    </row>
    <row r="1114" customFormat="false" ht="14" hidden="true" customHeight="false" outlineLevel="0" collapsed="false">
      <c r="A1114" s="0" t="str">
        <f aca="false">SUBSTITUTE(C1114&amp;D1114&amp;E1114&amp;F1114&amp;G1114&amp;H1114&amp;I1114," ","")</f>
        <v>AgenteenlaEntidadCompradoraoBackOfficeAgenteespecializadoBellasartesyafinesServicio7x24PlataZona1NA</v>
      </c>
      <c r="B1114" s="0" t="s">
        <v>1445</v>
      </c>
      <c r="C1114" s="0" t="s">
        <v>196</v>
      </c>
      <c r="D1114" s="0" t="s">
        <v>191</v>
      </c>
      <c r="E1114" s="0" t="s">
        <v>60</v>
      </c>
      <c r="F1114" s="0" t="s">
        <v>55</v>
      </c>
      <c r="G1114" s="0" t="s">
        <v>195</v>
      </c>
      <c r="H1114" s="0" t="s">
        <v>379</v>
      </c>
      <c r="I1114" s="0" t="s">
        <v>35</v>
      </c>
      <c r="J1114" s="0" t="s">
        <v>305</v>
      </c>
      <c r="K1114" s="0" t="n">
        <v>21536292.9725686</v>
      </c>
      <c r="L1114" s="0" t="n">
        <v>30377694.015</v>
      </c>
      <c r="M1114" s="0" t="n">
        <v>33072935.0084242</v>
      </c>
      <c r="N1114" s="0" t="n">
        <v>28298136.825</v>
      </c>
      <c r="O1114" s="0" t="n">
        <v>28404102.195</v>
      </c>
      <c r="P1114" s="0" t="n">
        <v>40502933.415</v>
      </c>
      <c r="Q1114" s="0" t="n">
        <v>32075221.32</v>
      </c>
      <c r="S1114" s="0" t="s">
        <v>303</v>
      </c>
    </row>
    <row r="1115" customFormat="false" ht="14" hidden="true" customHeight="false" outlineLevel="0" collapsed="false">
      <c r="A1115" s="0" t="str">
        <f aca="false">SUBSTITUTE(C1115&amp;D1115&amp;E1115&amp;F1115&amp;G1115&amp;H1115&amp;I1115," ","")</f>
        <v>AgenteenlaEntidadCompradoraoBackOfficeAgenteespecializadoBellasartesyafinesJornadaOrdinariaOroZona1NA</v>
      </c>
      <c r="B1115" s="0" t="s">
        <v>1446</v>
      </c>
      <c r="C1115" s="0" t="s">
        <v>196</v>
      </c>
      <c r="D1115" s="0" t="s">
        <v>191</v>
      </c>
      <c r="E1115" s="0" t="s">
        <v>60</v>
      </c>
      <c r="F1115" s="0" t="s">
        <v>53</v>
      </c>
      <c r="G1115" s="0" t="s">
        <v>54</v>
      </c>
      <c r="H1115" s="0" t="s">
        <v>379</v>
      </c>
      <c r="I1115" s="0" t="s">
        <v>35</v>
      </c>
      <c r="J1115" s="0" t="s">
        <v>36</v>
      </c>
      <c r="K1115" s="0" t="n">
        <v>6452768.14034641</v>
      </c>
      <c r="L1115" s="0" t="n">
        <v>6972404.805</v>
      </c>
      <c r="M1115" s="0" t="n">
        <v>8452116.69018734</v>
      </c>
      <c r="N1115" s="0" t="n">
        <v>7460201.34</v>
      </c>
      <c r="O1115" s="0" t="n">
        <v>7619700.015</v>
      </c>
      <c r="P1115" s="0" t="n">
        <v>8035920.09</v>
      </c>
      <c r="Q1115" s="0" t="n">
        <v>8039021.985</v>
      </c>
      <c r="S1115" s="0" t="s">
        <v>303</v>
      </c>
    </row>
    <row r="1116" customFormat="false" ht="14" hidden="true" customHeight="false" outlineLevel="0" collapsed="false">
      <c r="A1116" s="0" t="str">
        <f aca="false">SUBSTITUTE(C1116&amp;D1116&amp;E1116&amp;F1116&amp;G1116&amp;H1116&amp;I1116," ","")</f>
        <v>AgenteenlaEntidadCompradoraoBackOfficeAgenteespecializadoBellasartesyafinesHoraextradiurnaOroZona1NA</v>
      </c>
      <c r="B1116" s="0" t="s">
        <v>1447</v>
      </c>
      <c r="C1116" s="0" t="s">
        <v>196</v>
      </c>
      <c r="D1116" s="0" t="s">
        <v>191</v>
      </c>
      <c r="E1116" s="0" t="s">
        <v>60</v>
      </c>
      <c r="F1116" s="0" t="s">
        <v>192</v>
      </c>
      <c r="G1116" s="0" t="s">
        <v>54</v>
      </c>
      <c r="H1116" s="0" t="s">
        <v>379</v>
      </c>
      <c r="I1116" s="0" t="s">
        <v>35</v>
      </c>
      <c r="J1116" s="0" t="s">
        <v>325</v>
      </c>
      <c r="K1116" s="0" t="n">
        <v>33171.335931536</v>
      </c>
      <c r="L1116" s="0" t="n">
        <v>37996.92</v>
      </c>
      <c r="M1116" s="0" t="n">
        <v>55026.8013684071</v>
      </c>
      <c r="N1116" s="0" t="n">
        <v>31798.305</v>
      </c>
      <c r="O1116" s="0" t="n">
        <v>32286.825</v>
      </c>
      <c r="P1116" s="0" t="n">
        <v>41773.635</v>
      </c>
      <c r="Q1116" s="0" t="n">
        <v>52530.39</v>
      </c>
      <c r="S1116" s="0" t="s">
        <v>303</v>
      </c>
    </row>
    <row r="1117" customFormat="false" ht="14" hidden="true" customHeight="false" outlineLevel="0" collapsed="false">
      <c r="A1117" s="0" t="str">
        <f aca="false">SUBSTITUTE(C1117&amp;D1117&amp;E1117&amp;F1117&amp;G1117&amp;H1117&amp;I1117," ","")</f>
        <v>AgenteenlaEntidadCompradoraoBackOfficeAgenteespecializadoBellasartesyafinesHoraextranocturna OroZona1NA</v>
      </c>
      <c r="B1117" s="0" t="s">
        <v>1448</v>
      </c>
      <c r="C1117" s="0" t="s">
        <v>196</v>
      </c>
      <c r="D1117" s="0" t="s">
        <v>191</v>
      </c>
      <c r="E1117" s="0" t="s">
        <v>60</v>
      </c>
      <c r="F1117" s="0" t="s">
        <v>197</v>
      </c>
      <c r="G1117" s="0" t="s">
        <v>54</v>
      </c>
      <c r="H1117" s="0" t="s">
        <v>379</v>
      </c>
      <c r="I1117" s="0" t="s">
        <v>35</v>
      </c>
      <c r="J1117" s="0" t="s">
        <v>325</v>
      </c>
      <c r="K1117" s="0" t="n">
        <v>45740.9399583878</v>
      </c>
      <c r="L1117" s="0" t="n">
        <v>53195.895</v>
      </c>
      <c r="M1117" s="0" t="n">
        <v>77037.52191577</v>
      </c>
      <c r="N1117" s="0" t="n">
        <v>44517.42</v>
      </c>
      <c r="O1117" s="0" t="n">
        <v>44922.105</v>
      </c>
      <c r="P1117" s="0" t="n">
        <v>53306.64</v>
      </c>
      <c r="Q1117" s="0" t="n">
        <v>72911.61</v>
      </c>
      <c r="S1117" s="0" t="s">
        <v>303</v>
      </c>
    </row>
    <row r="1118" customFormat="false" ht="14" hidden="true" customHeight="false" outlineLevel="0" collapsed="false">
      <c r="A1118" s="0" t="str">
        <f aca="false">SUBSTITUTE(C1118&amp;D1118&amp;E1118&amp;F1118&amp;G1118&amp;H1118&amp;I1118," ","")</f>
        <v>AgenteenlaEntidadCompradoraoBackOfficeAgenteespecializadoBellasartesyafinesHoraextradominicalyfestivoOroZona1NA</v>
      </c>
      <c r="B1118" s="0" t="s">
        <v>1449</v>
      </c>
      <c r="C1118" s="0" t="s">
        <v>196</v>
      </c>
      <c r="D1118" s="0" t="s">
        <v>191</v>
      </c>
      <c r="E1118" s="0" t="s">
        <v>60</v>
      </c>
      <c r="F1118" s="0" t="s">
        <v>194</v>
      </c>
      <c r="G1118" s="0" t="s">
        <v>54</v>
      </c>
      <c r="H1118" s="0" t="s">
        <v>379</v>
      </c>
      <c r="I1118" s="0" t="s">
        <v>35</v>
      </c>
      <c r="J1118" s="0" t="s">
        <v>325</v>
      </c>
      <c r="K1118" s="0" t="n">
        <v>58310.5439852396</v>
      </c>
      <c r="L1118" s="0" t="n">
        <v>60794.865</v>
      </c>
      <c r="M1118" s="0" t="n">
        <v>88042.8821894514</v>
      </c>
      <c r="N1118" s="0" t="n">
        <v>63596.61</v>
      </c>
      <c r="O1118" s="0" t="n">
        <v>51240.78</v>
      </c>
      <c r="P1118" s="0" t="n">
        <v>59074.695</v>
      </c>
      <c r="Q1118" s="0" t="n">
        <v>81168.84</v>
      </c>
      <c r="S1118" s="0" t="s">
        <v>303</v>
      </c>
    </row>
    <row r="1119" customFormat="false" ht="14" hidden="true" customHeight="false" outlineLevel="0" collapsed="false">
      <c r="A1119" s="0" t="str">
        <f aca="false">SUBSTITUTE(C1119&amp;D1119&amp;E1119&amp;F1119&amp;G1119&amp;H1119&amp;I1119," ","")</f>
        <v>AgenteenlaEntidadCompradoraoBackOfficeAgenteespecializadoBellasartesyafinesServicio7x24OroZona1NA</v>
      </c>
      <c r="B1119" s="0" t="s">
        <v>1450</v>
      </c>
      <c r="C1119" s="0" t="s">
        <v>196</v>
      </c>
      <c r="D1119" s="0" t="s">
        <v>191</v>
      </c>
      <c r="E1119" s="0" t="s">
        <v>60</v>
      </c>
      <c r="F1119" s="0" t="s">
        <v>55</v>
      </c>
      <c r="G1119" s="0" t="s">
        <v>54</v>
      </c>
      <c r="H1119" s="0" t="s">
        <v>379</v>
      </c>
      <c r="I1119" s="0" t="s">
        <v>35</v>
      </c>
      <c r="J1119" s="0" t="s">
        <v>305</v>
      </c>
      <c r="K1119" s="0" t="n">
        <v>21536292.9725686</v>
      </c>
      <c r="L1119" s="0" t="n">
        <v>27285609.78</v>
      </c>
      <c r="M1119" s="0" t="n">
        <v>34019769.678004</v>
      </c>
      <c r="N1119" s="0" t="n">
        <v>28360531.8</v>
      </c>
      <c r="O1119" s="0" t="n">
        <v>28404102.195</v>
      </c>
      <c r="P1119" s="0" t="n">
        <v>41355626.445</v>
      </c>
      <c r="Q1119" s="0" t="n">
        <v>33497204.715</v>
      </c>
      <c r="S1119" s="0" t="s">
        <v>303</v>
      </c>
    </row>
    <row r="1120" customFormat="false" ht="14" hidden="true" customHeight="false" outlineLevel="0" collapsed="false">
      <c r="A1120" s="0" t="str">
        <f aca="false">SUBSTITUTE(C1120&amp;D1120&amp;E1120&amp;F1120&amp;G1120&amp;H1120&amp;I1120," ","")</f>
        <v>AgenteenlaEntidadCompradoraoBackOfficeAgenteespecializadoBellasartesyafinesJornadaOrdinariaPlatinoZona1NA</v>
      </c>
      <c r="B1120" s="0" t="s">
        <v>1451</v>
      </c>
      <c r="C1120" s="0" t="s">
        <v>196</v>
      </c>
      <c r="D1120" s="0" t="s">
        <v>191</v>
      </c>
      <c r="E1120" s="0" t="s">
        <v>60</v>
      </c>
      <c r="F1120" s="0" t="s">
        <v>53</v>
      </c>
      <c r="G1120" s="0" t="s">
        <v>198</v>
      </c>
      <c r="H1120" s="0" t="s">
        <v>379</v>
      </c>
      <c r="I1120" s="0" t="s">
        <v>35</v>
      </c>
      <c r="J1120" s="0" t="s">
        <v>36</v>
      </c>
      <c r="K1120" s="0" t="n">
        <v>6452768.14034641</v>
      </c>
      <c r="L1120" s="0" t="n">
        <v>7177475.565</v>
      </c>
      <c r="M1120" s="0" t="n">
        <v>8701221.21981266</v>
      </c>
      <c r="N1120" s="0" t="n">
        <v>7480675.71</v>
      </c>
      <c r="O1120" s="0" t="n">
        <v>7619700.015</v>
      </c>
      <c r="P1120" s="0" t="n">
        <v>8208735.075</v>
      </c>
      <c r="Q1120" s="0" t="n">
        <v>8544065.76</v>
      </c>
      <c r="S1120" s="0" t="s">
        <v>303</v>
      </c>
    </row>
    <row r="1121" customFormat="false" ht="14" hidden="true" customHeight="false" outlineLevel="0" collapsed="false">
      <c r="A1121" s="0" t="str">
        <f aca="false">SUBSTITUTE(C1121&amp;D1121&amp;E1121&amp;F1121&amp;G1121&amp;H1121&amp;I1121," ","")</f>
        <v>AgenteenlaEntidadCompradoraoBackOfficeAgenteespecializadoBellasartesyafinesHoraextradiurnaPlatinoZona1NA</v>
      </c>
      <c r="B1121" s="0" t="s">
        <v>1452</v>
      </c>
      <c r="C1121" s="0" t="s">
        <v>196</v>
      </c>
      <c r="D1121" s="0" t="s">
        <v>191</v>
      </c>
      <c r="E1121" s="0" t="s">
        <v>60</v>
      </c>
      <c r="F1121" s="0" t="s">
        <v>192</v>
      </c>
      <c r="G1121" s="0" t="s">
        <v>198</v>
      </c>
      <c r="H1121" s="0" t="s">
        <v>379</v>
      </c>
      <c r="I1121" s="0" t="s">
        <v>35</v>
      </c>
      <c r="J1121" s="0" t="s">
        <v>325</v>
      </c>
      <c r="K1121" s="0" t="n">
        <v>33171.335931536</v>
      </c>
      <c r="L1121" s="0" t="n">
        <v>39114.72</v>
      </c>
      <c r="M1121" s="0" t="n">
        <v>56648.575649822</v>
      </c>
      <c r="N1121" s="0" t="n">
        <v>31798.305</v>
      </c>
      <c r="O1121" s="0" t="n">
        <v>32286.825</v>
      </c>
      <c r="P1121" s="0" t="n">
        <v>42672.015</v>
      </c>
      <c r="Q1121" s="0" t="n">
        <v>55831.005</v>
      </c>
      <c r="S1121" s="0" t="s">
        <v>303</v>
      </c>
    </row>
    <row r="1122" customFormat="false" ht="14" hidden="true" customHeight="false" outlineLevel="0" collapsed="false">
      <c r="A1122" s="0" t="str">
        <f aca="false">SUBSTITUTE(C1122&amp;D1122&amp;E1122&amp;F1122&amp;G1122&amp;H1122&amp;I1122," ","")</f>
        <v>AgenteenlaEntidadCompradoraoBackOfficeAgenteespecializadoBellasartesyafinesHoraextranocturna PlatinoZona1NA</v>
      </c>
      <c r="B1122" s="0" t="s">
        <v>1453</v>
      </c>
      <c r="C1122" s="0" t="s">
        <v>196</v>
      </c>
      <c r="D1122" s="0" t="s">
        <v>191</v>
      </c>
      <c r="E1122" s="0" t="s">
        <v>60</v>
      </c>
      <c r="F1122" s="0" t="s">
        <v>197</v>
      </c>
      <c r="G1122" s="0" t="s">
        <v>198</v>
      </c>
      <c r="H1122" s="0" t="s">
        <v>379</v>
      </c>
      <c r="I1122" s="0" t="s">
        <v>35</v>
      </c>
      <c r="J1122" s="0" t="s">
        <v>325</v>
      </c>
      <c r="K1122" s="0" t="n">
        <v>45740.9399583878</v>
      </c>
      <c r="L1122" s="0" t="n">
        <v>54760.815</v>
      </c>
      <c r="M1122" s="0" t="n">
        <v>79308.0059097508</v>
      </c>
      <c r="N1122" s="0" t="n">
        <v>44517.42</v>
      </c>
      <c r="O1122" s="0" t="n">
        <v>44922.105</v>
      </c>
      <c r="P1122" s="0" t="n">
        <v>54453.42</v>
      </c>
      <c r="Q1122" s="0" t="n">
        <v>77491.485</v>
      </c>
      <c r="S1122" s="0" t="s">
        <v>303</v>
      </c>
    </row>
    <row r="1123" customFormat="false" ht="14" hidden="true" customHeight="false" outlineLevel="0" collapsed="false">
      <c r="A1123" s="0" t="str">
        <f aca="false">SUBSTITUTE(C1123&amp;D1123&amp;E1123&amp;F1123&amp;G1123&amp;H1123&amp;I1123," ","")</f>
        <v>AgenteenlaEntidadCompradoraoBackOfficeAgenteespecializadoBellasartesyafinesHoraextradominicalyfestivoPlatinoZona1NA</v>
      </c>
      <c r="B1123" s="0" t="s">
        <v>1454</v>
      </c>
      <c r="C1123" s="0" t="s">
        <v>196</v>
      </c>
      <c r="D1123" s="0" t="s">
        <v>191</v>
      </c>
      <c r="E1123" s="0" t="s">
        <v>60</v>
      </c>
      <c r="F1123" s="0" t="s">
        <v>194</v>
      </c>
      <c r="G1123" s="0" t="s">
        <v>198</v>
      </c>
      <c r="H1123" s="0" t="s">
        <v>379</v>
      </c>
      <c r="I1123" s="0" t="s">
        <v>35</v>
      </c>
      <c r="J1123" s="0" t="s">
        <v>325</v>
      </c>
      <c r="K1123" s="0" t="n">
        <v>58310.5439852396</v>
      </c>
      <c r="L1123" s="0" t="n">
        <v>62583.345</v>
      </c>
      <c r="M1123" s="0" t="n">
        <v>90637.7210397153</v>
      </c>
      <c r="N1123" s="0" t="n">
        <v>63596.61</v>
      </c>
      <c r="O1123" s="0" t="n">
        <v>51240.78</v>
      </c>
      <c r="P1123" s="0" t="n">
        <v>60344.64</v>
      </c>
      <c r="Q1123" s="0" t="n">
        <v>86268.285</v>
      </c>
      <c r="S1123" s="0" t="s">
        <v>303</v>
      </c>
    </row>
    <row r="1124" customFormat="false" ht="14" hidden="true" customHeight="false" outlineLevel="0" collapsed="false">
      <c r="A1124" s="0" t="str">
        <f aca="false">SUBSTITUTE(C1124&amp;D1124&amp;E1124&amp;F1124&amp;G1124&amp;H1124&amp;I1124," ","")</f>
        <v>AgenteenlaEntidadCompradoraoBackOfficeAgenteespecializadoBellasartesyafinesServicio7x24PlatinoZona1NA</v>
      </c>
      <c r="B1124" s="0" t="s">
        <v>1455</v>
      </c>
      <c r="C1124" s="0" t="s">
        <v>196</v>
      </c>
      <c r="D1124" s="0" t="s">
        <v>191</v>
      </c>
      <c r="E1124" s="0" t="s">
        <v>60</v>
      </c>
      <c r="F1124" s="0" t="s">
        <v>55</v>
      </c>
      <c r="G1124" s="0" t="s">
        <v>198</v>
      </c>
      <c r="H1124" s="0" t="s">
        <v>379</v>
      </c>
      <c r="I1124" s="0" t="s">
        <v>35</v>
      </c>
      <c r="J1124" s="0" t="s">
        <v>305</v>
      </c>
      <c r="K1124" s="0" t="n">
        <v>21536292.9725686</v>
      </c>
      <c r="L1124" s="0" t="n">
        <v>31896579.285</v>
      </c>
      <c r="M1124" s="0" t="n">
        <v>35022415.409746</v>
      </c>
      <c r="N1124" s="0" t="n">
        <v>28422926.775</v>
      </c>
      <c r="O1124" s="0" t="n">
        <v>28404102.195</v>
      </c>
      <c r="P1124" s="0" t="n">
        <v>42244994.7</v>
      </c>
      <c r="Q1124" s="0" t="n">
        <v>35601630.885</v>
      </c>
      <c r="S1124" s="0" t="s">
        <v>303</v>
      </c>
    </row>
    <row r="1125" customFormat="false" ht="14" hidden="true" customHeight="false" outlineLevel="0" collapsed="false">
      <c r="A1125" s="0" t="str">
        <f aca="false">SUBSTITUTE(C1125&amp;D1125&amp;E1125&amp;F1125&amp;G1125&amp;H1125&amp;I1125," ","")</f>
        <v>AgenteenlaEntidadCompradoraoBackOfficeAgenteespecializadoBellasartesyafinesJornadaOrdinariaPlataZona2NA</v>
      </c>
      <c r="B1125" s="0" t="s">
        <v>1456</v>
      </c>
      <c r="C1125" s="0" t="s">
        <v>196</v>
      </c>
      <c r="D1125" s="0" t="s">
        <v>191</v>
      </c>
      <c r="E1125" s="0" t="s">
        <v>60</v>
      </c>
      <c r="F1125" s="0" t="s">
        <v>53</v>
      </c>
      <c r="G1125" s="0" t="s">
        <v>195</v>
      </c>
      <c r="H1125" s="0" t="s">
        <v>385</v>
      </c>
      <c r="I1125" s="0" t="s">
        <v>35</v>
      </c>
      <c r="J1125" s="0" t="s">
        <v>36</v>
      </c>
      <c r="K1125" s="0" t="n">
        <v>6452768.14034641</v>
      </c>
      <c r="L1125" s="0" t="n">
        <v>7040761.38</v>
      </c>
      <c r="M1125" s="0" t="n">
        <v>8216878.26296253</v>
      </c>
      <c r="N1125" s="0" t="n">
        <v>7464296.835</v>
      </c>
      <c r="O1125" s="0" t="n">
        <v>7619700.015</v>
      </c>
      <c r="P1125" s="0" t="n">
        <v>8363725.29</v>
      </c>
      <c r="Q1125" s="0" t="n">
        <v>7697759.715</v>
      </c>
      <c r="S1125" s="0" t="s">
        <v>303</v>
      </c>
    </row>
    <row r="1126" customFormat="false" ht="14" hidden="true" customHeight="false" outlineLevel="0" collapsed="false">
      <c r="A1126" s="0" t="str">
        <f aca="false">SUBSTITUTE(C1126&amp;D1126&amp;E1126&amp;F1126&amp;G1126&amp;H1126&amp;I1126," ","")</f>
        <v>AgenteenlaEntidadCompradoraoBackOfficeAgenteespecializadoBellasartesyafinesHoraextradiurnaPlataZona2NA</v>
      </c>
      <c r="B1126" s="0" t="s">
        <v>1457</v>
      </c>
      <c r="C1126" s="0" t="s">
        <v>196</v>
      </c>
      <c r="D1126" s="0" t="s">
        <v>191</v>
      </c>
      <c r="E1126" s="0" t="s">
        <v>60</v>
      </c>
      <c r="F1126" s="0" t="s">
        <v>192</v>
      </c>
      <c r="G1126" s="0" t="s">
        <v>195</v>
      </c>
      <c r="H1126" s="0" t="s">
        <v>385</v>
      </c>
      <c r="I1126" s="0" t="s">
        <v>35</v>
      </c>
      <c r="J1126" s="0" t="s">
        <v>325</v>
      </c>
      <c r="K1126" s="0" t="n">
        <v>33171.335931536</v>
      </c>
      <c r="L1126" s="0" t="n">
        <v>38369.52</v>
      </c>
      <c r="M1126" s="0" t="n">
        <v>53495.3011911623</v>
      </c>
      <c r="N1126" s="0" t="n">
        <v>31798.305</v>
      </c>
      <c r="O1126" s="0" t="n">
        <v>32286.825</v>
      </c>
      <c r="P1126" s="0" t="n">
        <v>43477.245</v>
      </c>
      <c r="Q1126" s="0" t="n">
        <v>50301</v>
      </c>
      <c r="S1126" s="0" t="s">
        <v>303</v>
      </c>
    </row>
    <row r="1127" customFormat="false" ht="14" hidden="true" customHeight="false" outlineLevel="0" collapsed="false">
      <c r="A1127" s="0" t="str">
        <f aca="false">SUBSTITUTE(C1127&amp;D1127&amp;E1127&amp;F1127&amp;G1127&amp;H1127&amp;I1127," ","")</f>
        <v>AgenteenlaEntidadCompradoraoBackOfficeAgenteespecializadoBellasartesyafinesHoraextranocturna PlataZona2NA</v>
      </c>
      <c r="B1127" s="0" t="s">
        <v>1458</v>
      </c>
      <c r="C1127" s="0" t="s">
        <v>196</v>
      </c>
      <c r="D1127" s="0" t="s">
        <v>191</v>
      </c>
      <c r="E1127" s="0" t="s">
        <v>60</v>
      </c>
      <c r="F1127" s="0" t="s">
        <v>197</v>
      </c>
      <c r="G1127" s="0" t="s">
        <v>195</v>
      </c>
      <c r="H1127" s="0" t="s">
        <v>385</v>
      </c>
      <c r="I1127" s="0" t="s">
        <v>35</v>
      </c>
      <c r="J1127" s="0" t="s">
        <v>325</v>
      </c>
      <c r="K1127" s="0" t="n">
        <v>45740.9399583878</v>
      </c>
      <c r="L1127" s="0" t="n">
        <v>53717.535</v>
      </c>
      <c r="M1127" s="0" t="n">
        <v>74893.4216676272</v>
      </c>
      <c r="N1127" s="0" t="n">
        <v>44517.42</v>
      </c>
      <c r="O1127" s="0" t="n">
        <v>44922.105</v>
      </c>
      <c r="P1127" s="0" t="n">
        <v>55481.175</v>
      </c>
      <c r="Q1127" s="0" t="n">
        <v>69815.925</v>
      </c>
      <c r="S1127" s="0" t="s">
        <v>303</v>
      </c>
    </row>
    <row r="1128" customFormat="false" ht="14" hidden="true" customHeight="false" outlineLevel="0" collapsed="false">
      <c r="A1128" s="0" t="str">
        <f aca="false">SUBSTITUTE(C1128&amp;D1128&amp;E1128&amp;F1128&amp;G1128&amp;H1128&amp;I1128," ","")</f>
        <v>AgenteenlaEntidadCompradoraoBackOfficeAgenteespecializadoBellasartesyafinesHoraextradominicalyfestivoPlataZona2NA</v>
      </c>
      <c r="B1128" s="0" t="s">
        <v>1459</v>
      </c>
      <c r="C1128" s="0" t="s">
        <v>196</v>
      </c>
      <c r="D1128" s="0" t="s">
        <v>191</v>
      </c>
      <c r="E1128" s="0" t="s">
        <v>60</v>
      </c>
      <c r="F1128" s="0" t="s">
        <v>194</v>
      </c>
      <c r="G1128" s="0" t="s">
        <v>195</v>
      </c>
      <c r="H1128" s="0" t="s">
        <v>385</v>
      </c>
      <c r="I1128" s="0" t="s">
        <v>35</v>
      </c>
      <c r="J1128" s="0" t="s">
        <v>325</v>
      </c>
      <c r="K1128" s="0" t="n">
        <v>58310.5439852396</v>
      </c>
      <c r="L1128" s="0" t="n">
        <v>61391.025</v>
      </c>
      <c r="M1128" s="0" t="n">
        <v>85592.4819058597</v>
      </c>
      <c r="N1128" s="0" t="n">
        <v>63596.61</v>
      </c>
      <c r="O1128" s="0" t="n">
        <v>51240.78</v>
      </c>
      <c r="P1128" s="0" t="n">
        <v>61484.175</v>
      </c>
      <c r="Q1128" s="0" t="n">
        <v>77723.325</v>
      </c>
      <c r="S1128" s="0" t="s">
        <v>303</v>
      </c>
    </row>
    <row r="1129" customFormat="false" ht="14" hidden="true" customHeight="false" outlineLevel="0" collapsed="false">
      <c r="A1129" s="0" t="str">
        <f aca="false">SUBSTITUTE(C1129&amp;D1129&amp;E1129&amp;F1129&amp;G1129&amp;H1129&amp;I1129," ","")</f>
        <v>AgenteenlaEntidadCompradoraoBackOfficeAgenteespecializadoBellasartesyafinesServicio7x24PlataZona2NA</v>
      </c>
      <c r="B1129" s="0" t="s">
        <v>1460</v>
      </c>
      <c r="C1129" s="0" t="s">
        <v>196</v>
      </c>
      <c r="D1129" s="0" t="s">
        <v>191</v>
      </c>
      <c r="E1129" s="0" t="s">
        <v>60</v>
      </c>
      <c r="F1129" s="0" t="s">
        <v>55</v>
      </c>
      <c r="G1129" s="0" t="s">
        <v>195</v>
      </c>
      <c r="H1129" s="0" t="s">
        <v>385</v>
      </c>
      <c r="I1129" s="0" t="s">
        <v>35</v>
      </c>
      <c r="J1129" s="0" t="s">
        <v>305</v>
      </c>
      <c r="K1129" s="0" t="n">
        <v>21536292.9725686</v>
      </c>
      <c r="L1129" s="0" t="n">
        <v>31289024.97</v>
      </c>
      <c r="M1129" s="0" t="n">
        <v>33072935.0084242</v>
      </c>
      <c r="N1129" s="0" t="n">
        <v>28373010.795</v>
      </c>
      <c r="O1129" s="0" t="n">
        <v>28404102.195</v>
      </c>
      <c r="P1129" s="0" t="n">
        <v>43042629.87</v>
      </c>
      <c r="Q1129" s="0" t="n">
        <v>32075221.32</v>
      </c>
      <c r="S1129" s="0" t="s">
        <v>303</v>
      </c>
    </row>
    <row r="1130" customFormat="false" ht="14" hidden="true" customHeight="false" outlineLevel="0" collapsed="false">
      <c r="A1130" s="0" t="str">
        <f aca="false">SUBSTITUTE(C1130&amp;D1130&amp;E1130&amp;F1130&amp;G1130&amp;H1130&amp;I1130," ","")</f>
        <v>AgenteenlaEntidadCompradoraoBackOfficeAgenteespecializadoBellasartesyafinesJornadaOrdinariaOroZona2NA</v>
      </c>
      <c r="B1130" s="0" t="s">
        <v>1461</v>
      </c>
      <c r="C1130" s="0" t="s">
        <v>196</v>
      </c>
      <c r="D1130" s="0" t="s">
        <v>191</v>
      </c>
      <c r="E1130" s="0" t="s">
        <v>60</v>
      </c>
      <c r="F1130" s="0" t="s">
        <v>53</v>
      </c>
      <c r="G1130" s="0" t="s">
        <v>54</v>
      </c>
      <c r="H1130" s="0" t="s">
        <v>385</v>
      </c>
      <c r="I1130" s="0" t="s">
        <v>35</v>
      </c>
      <c r="J1130" s="0" t="s">
        <v>36</v>
      </c>
      <c r="K1130" s="0" t="n">
        <v>6452768.14034641</v>
      </c>
      <c r="L1130" s="0" t="n">
        <v>7181577.27</v>
      </c>
      <c r="M1130" s="0" t="n">
        <v>8452116.69018734</v>
      </c>
      <c r="N1130" s="0" t="n">
        <v>7485998.715</v>
      </c>
      <c r="O1130" s="0" t="n">
        <v>7619700.015</v>
      </c>
      <c r="P1130" s="0" t="n">
        <v>8539803.63</v>
      </c>
      <c r="Q1130" s="0" t="n">
        <v>8039021.985</v>
      </c>
      <c r="S1130" s="0" t="s">
        <v>303</v>
      </c>
    </row>
    <row r="1131" customFormat="false" ht="14" hidden="true" customHeight="false" outlineLevel="0" collapsed="false">
      <c r="A1131" s="0" t="str">
        <f aca="false">SUBSTITUTE(C1131&amp;D1131&amp;E1131&amp;F1131&amp;G1131&amp;H1131&amp;I1131," ","")</f>
        <v>AgenteenlaEntidadCompradoraoBackOfficeAgenteespecializadoBellasartesyafinesHoraextradiurnaOroZona2NA</v>
      </c>
      <c r="B1131" s="0" t="s">
        <v>1462</v>
      </c>
      <c r="C1131" s="0" t="s">
        <v>196</v>
      </c>
      <c r="D1131" s="0" t="s">
        <v>191</v>
      </c>
      <c r="E1131" s="0" t="s">
        <v>60</v>
      </c>
      <c r="F1131" s="0" t="s">
        <v>192</v>
      </c>
      <c r="G1131" s="0" t="s">
        <v>54</v>
      </c>
      <c r="H1131" s="0" t="s">
        <v>385</v>
      </c>
      <c r="I1131" s="0" t="s">
        <v>35</v>
      </c>
      <c r="J1131" s="0" t="s">
        <v>325</v>
      </c>
      <c r="K1131" s="0" t="n">
        <v>33171.335931536</v>
      </c>
      <c r="L1131" s="0" t="n">
        <v>39137.49</v>
      </c>
      <c r="M1131" s="0" t="n">
        <v>55026.8013684071</v>
      </c>
      <c r="N1131" s="0" t="n">
        <v>31798.305</v>
      </c>
      <c r="O1131" s="0" t="n">
        <v>32286.825</v>
      </c>
      <c r="P1131" s="0" t="n">
        <v>44393.22</v>
      </c>
      <c r="Q1131" s="0" t="n">
        <v>52530.39</v>
      </c>
      <c r="S1131" s="0" t="s">
        <v>303</v>
      </c>
    </row>
    <row r="1132" customFormat="false" ht="14" hidden="true" customHeight="false" outlineLevel="0" collapsed="false">
      <c r="A1132" s="0" t="str">
        <f aca="false">SUBSTITUTE(C1132&amp;D1132&amp;E1132&amp;F1132&amp;G1132&amp;H1132&amp;I1132," ","")</f>
        <v>AgenteenlaEntidadCompradoraoBackOfficeAgenteespecializadoBellasartesyafinesHoraextranocturna OroZona2NA</v>
      </c>
      <c r="B1132" s="0" t="s">
        <v>1463</v>
      </c>
      <c r="C1132" s="0" t="s">
        <v>196</v>
      </c>
      <c r="D1132" s="0" t="s">
        <v>191</v>
      </c>
      <c r="E1132" s="0" t="s">
        <v>60</v>
      </c>
      <c r="F1132" s="0" t="s">
        <v>197</v>
      </c>
      <c r="G1132" s="0" t="s">
        <v>54</v>
      </c>
      <c r="H1132" s="0" t="s">
        <v>385</v>
      </c>
      <c r="I1132" s="0" t="s">
        <v>35</v>
      </c>
      <c r="J1132" s="0" t="s">
        <v>325</v>
      </c>
      <c r="K1132" s="0" t="n">
        <v>45740.9399583878</v>
      </c>
      <c r="L1132" s="0" t="n">
        <v>54791.865</v>
      </c>
      <c r="M1132" s="0" t="n">
        <v>77037.52191577</v>
      </c>
      <c r="N1132" s="0" t="n">
        <v>44517.42</v>
      </c>
      <c r="O1132" s="0" t="n">
        <v>44922.105</v>
      </c>
      <c r="P1132" s="0" t="n">
        <v>56649.69</v>
      </c>
      <c r="Q1132" s="0" t="n">
        <v>72911.61</v>
      </c>
      <c r="S1132" s="0" t="s">
        <v>303</v>
      </c>
    </row>
    <row r="1133" customFormat="false" ht="14" hidden="true" customHeight="false" outlineLevel="0" collapsed="false">
      <c r="A1133" s="0" t="str">
        <f aca="false">SUBSTITUTE(C1133&amp;D1133&amp;E1133&amp;F1133&amp;G1133&amp;H1133&amp;I1133," ","")</f>
        <v>AgenteenlaEntidadCompradoraoBackOfficeAgenteespecializadoBellasartesyafinesHoraextradominicalyfestivoOroZona2NA</v>
      </c>
      <c r="B1133" s="0" t="s">
        <v>1464</v>
      </c>
      <c r="C1133" s="0" t="s">
        <v>196</v>
      </c>
      <c r="D1133" s="0" t="s">
        <v>191</v>
      </c>
      <c r="E1133" s="0" t="s">
        <v>60</v>
      </c>
      <c r="F1133" s="0" t="s">
        <v>194</v>
      </c>
      <c r="G1133" s="0" t="s">
        <v>54</v>
      </c>
      <c r="H1133" s="0" t="s">
        <v>385</v>
      </c>
      <c r="I1133" s="0" t="s">
        <v>35</v>
      </c>
      <c r="J1133" s="0" t="s">
        <v>325</v>
      </c>
      <c r="K1133" s="0" t="n">
        <v>58310.5439852396</v>
      </c>
      <c r="L1133" s="0" t="n">
        <v>62619.57</v>
      </c>
      <c r="M1133" s="0" t="n">
        <v>88042.8821894514</v>
      </c>
      <c r="N1133" s="0" t="n">
        <v>63596.61</v>
      </c>
      <c r="O1133" s="0" t="n">
        <v>51240.78</v>
      </c>
      <c r="P1133" s="0" t="n">
        <v>62778.96</v>
      </c>
      <c r="Q1133" s="0" t="n">
        <v>81168.84</v>
      </c>
      <c r="S1133" s="0" t="s">
        <v>303</v>
      </c>
    </row>
    <row r="1134" customFormat="false" ht="14" hidden="true" customHeight="false" outlineLevel="0" collapsed="false">
      <c r="A1134" s="0" t="str">
        <f aca="false">SUBSTITUTE(C1134&amp;D1134&amp;E1134&amp;F1134&amp;G1134&amp;H1134&amp;I1134," ","")</f>
        <v>AgenteenlaEntidadCompradoraoBackOfficeAgenteespecializadoBellasartesyafinesServicio7x24OroZona2NA</v>
      </c>
      <c r="B1134" s="0" t="s">
        <v>1465</v>
      </c>
      <c r="C1134" s="0" t="s">
        <v>196</v>
      </c>
      <c r="D1134" s="0" t="s">
        <v>191</v>
      </c>
      <c r="E1134" s="0" t="s">
        <v>60</v>
      </c>
      <c r="F1134" s="0" t="s">
        <v>55</v>
      </c>
      <c r="G1134" s="0" t="s">
        <v>54</v>
      </c>
      <c r="H1134" s="0" t="s">
        <v>385</v>
      </c>
      <c r="I1134" s="0" t="s">
        <v>35</v>
      </c>
      <c r="J1134" s="0" t="s">
        <v>305</v>
      </c>
      <c r="K1134" s="0" t="n">
        <v>21536292.9725686</v>
      </c>
      <c r="L1134" s="0" t="n">
        <v>28104178.86</v>
      </c>
      <c r="M1134" s="0" t="n">
        <v>34019769.678004</v>
      </c>
      <c r="N1134" s="0" t="n">
        <v>28439149.365</v>
      </c>
      <c r="O1134" s="0" t="n">
        <v>28404102.195</v>
      </c>
      <c r="P1134" s="0" t="n">
        <v>43948789.965</v>
      </c>
      <c r="Q1134" s="0" t="n">
        <v>33497204.715</v>
      </c>
      <c r="S1134" s="0" t="s">
        <v>303</v>
      </c>
    </row>
    <row r="1135" customFormat="false" ht="14" hidden="true" customHeight="false" outlineLevel="0" collapsed="false">
      <c r="A1135" s="0" t="str">
        <f aca="false">SUBSTITUTE(C1135&amp;D1135&amp;E1135&amp;F1135&amp;G1135&amp;H1135&amp;I1135," ","")</f>
        <v>AgenteenlaEntidadCompradoraoBackOfficeAgenteespecializadoBellasartesyafinesJornadaOrdinariaPlatinoZona2NA</v>
      </c>
      <c r="B1135" s="0" t="s">
        <v>1466</v>
      </c>
      <c r="C1135" s="0" t="s">
        <v>196</v>
      </c>
      <c r="D1135" s="0" t="s">
        <v>191</v>
      </c>
      <c r="E1135" s="0" t="s">
        <v>60</v>
      </c>
      <c r="F1135" s="0" t="s">
        <v>53</v>
      </c>
      <c r="G1135" s="0" t="s">
        <v>198</v>
      </c>
      <c r="H1135" s="0" t="s">
        <v>385</v>
      </c>
      <c r="I1135" s="0" t="s">
        <v>35</v>
      </c>
      <c r="J1135" s="0" t="s">
        <v>36</v>
      </c>
      <c r="K1135" s="0" t="n">
        <v>6452768.14034641</v>
      </c>
      <c r="L1135" s="0" t="n">
        <v>7392800.07</v>
      </c>
      <c r="M1135" s="0" t="n">
        <v>8701221.21981266</v>
      </c>
      <c r="N1135" s="0" t="n">
        <v>7516308.69</v>
      </c>
      <c r="O1135" s="0" t="n">
        <v>7619700.015</v>
      </c>
      <c r="P1135" s="0" t="n">
        <v>8723456.1</v>
      </c>
      <c r="Q1135" s="0" t="n">
        <v>8544065.76</v>
      </c>
      <c r="S1135" s="0" t="s">
        <v>303</v>
      </c>
    </row>
    <row r="1136" customFormat="false" ht="14" hidden="true" customHeight="false" outlineLevel="0" collapsed="false">
      <c r="A1136" s="0" t="str">
        <f aca="false">SUBSTITUTE(C1136&amp;D1136&amp;E1136&amp;F1136&amp;G1136&amp;H1136&amp;I1136," ","")</f>
        <v>AgenteenlaEntidadCompradoraoBackOfficeAgenteespecializadoBellasartesyafinesHoraextradiurnaPlatinoZona2NA</v>
      </c>
      <c r="B1136" s="0" t="s">
        <v>1467</v>
      </c>
      <c r="C1136" s="0" t="s">
        <v>196</v>
      </c>
      <c r="D1136" s="0" t="s">
        <v>191</v>
      </c>
      <c r="E1136" s="0" t="s">
        <v>60</v>
      </c>
      <c r="F1136" s="0" t="s">
        <v>192</v>
      </c>
      <c r="G1136" s="0" t="s">
        <v>198</v>
      </c>
      <c r="H1136" s="0" t="s">
        <v>385</v>
      </c>
      <c r="I1136" s="0" t="s">
        <v>35</v>
      </c>
      <c r="J1136" s="0" t="s">
        <v>325</v>
      </c>
      <c r="K1136" s="0" t="n">
        <v>33171.335931536</v>
      </c>
      <c r="L1136" s="0" t="n">
        <v>40288.41</v>
      </c>
      <c r="M1136" s="0" t="n">
        <v>56648.575649822</v>
      </c>
      <c r="N1136" s="0" t="n">
        <v>31798.305</v>
      </c>
      <c r="O1136" s="0" t="n">
        <v>32286.825</v>
      </c>
      <c r="P1136" s="0" t="n">
        <v>45347.49</v>
      </c>
      <c r="Q1136" s="0" t="n">
        <v>55831.005</v>
      </c>
      <c r="S1136" s="0" t="s">
        <v>303</v>
      </c>
    </row>
    <row r="1137" customFormat="false" ht="14" hidden="true" customHeight="false" outlineLevel="0" collapsed="false">
      <c r="A1137" s="0" t="str">
        <f aca="false">SUBSTITUTE(C1137&amp;D1137&amp;E1137&amp;F1137&amp;G1137&amp;H1137&amp;I1137," ","")</f>
        <v>AgenteenlaEntidadCompradoraoBackOfficeAgenteespecializadoBellasartesyafinesHoraextranocturna PlatinoZona2NA</v>
      </c>
      <c r="B1137" s="0" t="s">
        <v>1468</v>
      </c>
      <c r="C1137" s="0" t="s">
        <v>196</v>
      </c>
      <c r="D1137" s="0" t="s">
        <v>191</v>
      </c>
      <c r="E1137" s="0" t="s">
        <v>60</v>
      </c>
      <c r="F1137" s="0" t="s">
        <v>197</v>
      </c>
      <c r="G1137" s="0" t="s">
        <v>198</v>
      </c>
      <c r="H1137" s="0" t="s">
        <v>385</v>
      </c>
      <c r="I1137" s="0" t="s">
        <v>35</v>
      </c>
      <c r="J1137" s="0" t="s">
        <v>325</v>
      </c>
      <c r="K1137" s="0" t="n">
        <v>45740.9399583878</v>
      </c>
      <c r="L1137" s="0" t="n">
        <v>56404.395</v>
      </c>
      <c r="M1137" s="0" t="n">
        <v>79308.0059097508</v>
      </c>
      <c r="N1137" s="0" t="n">
        <v>44517.42</v>
      </c>
      <c r="O1137" s="0" t="n">
        <v>44922.105</v>
      </c>
      <c r="P1137" s="0" t="n">
        <v>57867.885</v>
      </c>
      <c r="Q1137" s="0" t="n">
        <v>77491.485</v>
      </c>
      <c r="S1137" s="0" t="s">
        <v>303</v>
      </c>
    </row>
    <row r="1138" customFormat="false" ht="14" hidden="true" customHeight="false" outlineLevel="0" collapsed="false">
      <c r="A1138" s="0" t="str">
        <f aca="false">SUBSTITUTE(C1138&amp;D1138&amp;E1138&amp;F1138&amp;G1138&amp;H1138&amp;I1138," ","")</f>
        <v>AgenteenlaEntidadCompradoraoBackOfficeAgenteespecializadoBellasartesyafinesHoraextradominicalyfestivoPlatinoZona2NA</v>
      </c>
      <c r="B1138" s="0" t="s">
        <v>1469</v>
      </c>
      <c r="C1138" s="0" t="s">
        <v>196</v>
      </c>
      <c r="D1138" s="0" t="s">
        <v>191</v>
      </c>
      <c r="E1138" s="0" t="s">
        <v>60</v>
      </c>
      <c r="F1138" s="0" t="s">
        <v>194</v>
      </c>
      <c r="G1138" s="0" t="s">
        <v>198</v>
      </c>
      <c r="H1138" s="0" t="s">
        <v>385</v>
      </c>
      <c r="I1138" s="0" t="s">
        <v>35</v>
      </c>
      <c r="J1138" s="0" t="s">
        <v>325</v>
      </c>
      <c r="K1138" s="0" t="n">
        <v>58310.5439852396</v>
      </c>
      <c r="L1138" s="0" t="n">
        <v>64461.87</v>
      </c>
      <c r="M1138" s="0" t="n">
        <v>90637.7210397153</v>
      </c>
      <c r="N1138" s="0" t="n">
        <v>63596.61</v>
      </c>
      <c r="O1138" s="0" t="n">
        <v>51240.78</v>
      </c>
      <c r="P1138" s="0" t="n">
        <v>64128.6</v>
      </c>
      <c r="Q1138" s="0" t="n">
        <v>86268.285</v>
      </c>
      <c r="S1138" s="0" t="s">
        <v>303</v>
      </c>
    </row>
    <row r="1139" customFormat="false" ht="14" hidden="true" customHeight="false" outlineLevel="0" collapsed="false">
      <c r="A1139" s="0" t="str">
        <f aca="false">SUBSTITUTE(C1139&amp;D1139&amp;E1139&amp;F1139&amp;G1139&amp;H1139&amp;I1139," ","")</f>
        <v>AgenteenlaEntidadCompradoraoBackOfficeAgenteespecializadoBellasartesyafinesServicio7x24PlatinoZona2NA</v>
      </c>
      <c r="B1139" s="0" t="s">
        <v>1470</v>
      </c>
      <c r="C1139" s="0" t="s">
        <v>196</v>
      </c>
      <c r="D1139" s="0" t="s">
        <v>191</v>
      </c>
      <c r="E1139" s="0" t="s">
        <v>60</v>
      </c>
      <c r="F1139" s="0" t="s">
        <v>55</v>
      </c>
      <c r="G1139" s="0" t="s">
        <v>198</v>
      </c>
      <c r="H1139" s="0" t="s">
        <v>385</v>
      </c>
      <c r="I1139" s="0" t="s">
        <v>35</v>
      </c>
      <c r="J1139" s="0" t="s">
        <v>305</v>
      </c>
      <c r="K1139" s="0" t="n">
        <v>21536292.9725686</v>
      </c>
      <c r="L1139" s="0" t="n">
        <v>32853477.15</v>
      </c>
      <c r="M1139" s="0" t="n">
        <v>35022415.409746</v>
      </c>
      <c r="N1139" s="0" t="n">
        <v>28541178.63</v>
      </c>
      <c r="O1139" s="0" t="n">
        <v>28404102.195</v>
      </c>
      <c r="P1139" s="0" t="n">
        <v>44893925.055</v>
      </c>
      <c r="Q1139" s="0" t="n">
        <v>35601630.885</v>
      </c>
      <c r="S1139" s="0" t="s">
        <v>303</v>
      </c>
    </row>
    <row r="1140" customFormat="false" ht="14" hidden="true" customHeight="false" outlineLevel="0" collapsed="false">
      <c r="A1140" s="0" t="str">
        <f aca="false">SUBSTITUTE(C1140&amp;D1140&amp;E1140&amp;F1140&amp;G1140&amp;H1140&amp;I1140," ","")</f>
        <v>AgenteenlaEntidadCompradoraoBackOfficeAgenteespecializadoBellasartesyafinesJornadaOrdinariaPlataZona3NA</v>
      </c>
      <c r="B1140" s="0" t="s">
        <v>1471</v>
      </c>
      <c r="C1140" s="0" t="s">
        <v>196</v>
      </c>
      <c r="D1140" s="0" t="s">
        <v>191</v>
      </c>
      <c r="E1140" s="0" t="s">
        <v>60</v>
      </c>
      <c r="F1140" s="0" t="s">
        <v>53</v>
      </c>
      <c r="G1140" s="0" t="s">
        <v>195</v>
      </c>
      <c r="H1140" s="0" t="s">
        <v>390</v>
      </c>
      <c r="I1140" s="0" t="s">
        <v>35</v>
      </c>
      <c r="J1140" s="0" t="s">
        <v>36</v>
      </c>
      <c r="K1140" s="0" t="n">
        <v>6452768.14034641</v>
      </c>
      <c r="L1140" s="0" t="n">
        <v>7177475.565</v>
      </c>
      <c r="M1140" s="0" t="n">
        <v>8216878.26296253</v>
      </c>
      <c r="N1140" s="0" t="n">
        <v>7480675.71</v>
      </c>
      <c r="O1140" s="0" t="n">
        <v>7619700.015</v>
      </c>
      <c r="P1140" s="0" t="n">
        <v>8403077.025</v>
      </c>
      <c r="Q1140" s="0" t="n">
        <v>7697759.715</v>
      </c>
      <c r="S1140" s="0" t="s">
        <v>303</v>
      </c>
    </row>
    <row r="1141" customFormat="false" ht="14" hidden="true" customHeight="false" outlineLevel="0" collapsed="false">
      <c r="A1141" s="0" t="str">
        <f aca="false">SUBSTITUTE(C1141&amp;D1141&amp;E1141&amp;F1141&amp;G1141&amp;H1141&amp;I1141," ","")</f>
        <v>AgenteenlaEntidadCompradoraoBackOfficeAgenteespecializadoBellasartesyafinesHoraextradiurnaPlataZona3NA</v>
      </c>
      <c r="B1141" s="0" t="s">
        <v>1472</v>
      </c>
      <c r="C1141" s="0" t="s">
        <v>196</v>
      </c>
      <c r="D1141" s="0" t="s">
        <v>191</v>
      </c>
      <c r="E1141" s="0" t="s">
        <v>60</v>
      </c>
      <c r="F1141" s="0" t="s">
        <v>192</v>
      </c>
      <c r="G1141" s="0" t="s">
        <v>195</v>
      </c>
      <c r="H1141" s="0" t="s">
        <v>390</v>
      </c>
      <c r="I1141" s="0" t="s">
        <v>35</v>
      </c>
      <c r="J1141" s="0" t="s">
        <v>325</v>
      </c>
      <c r="K1141" s="0" t="n">
        <v>33171.335931536</v>
      </c>
      <c r="L1141" s="0" t="n">
        <v>39114.72</v>
      </c>
      <c r="M1141" s="0" t="n">
        <v>53495.3011911623</v>
      </c>
      <c r="N1141" s="0" t="n">
        <v>31798.305</v>
      </c>
      <c r="O1141" s="0" t="n">
        <v>32286.825</v>
      </c>
      <c r="P1141" s="0" t="n">
        <v>43682.175</v>
      </c>
      <c r="Q1141" s="0" t="n">
        <v>50301</v>
      </c>
      <c r="S1141" s="0" t="s">
        <v>303</v>
      </c>
    </row>
    <row r="1142" customFormat="false" ht="14" hidden="true" customHeight="false" outlineLevel="0" collapsed="false">
      <c r="A1142" s="0" t="str">
        <f aca="false">SUBSTITUTE(C1142&amp;D1142&amp;E1142&amp;F1142&amp;G1142&amp;H1142&amp;I1142," ","")</f>
        <v>AgenteenlaEntidadCompradoraoBackOfficeAgenteespecializadoBellasartesyafinesHoraextranocturna PlataZona3NA</v>
      </c>
      <c r="B1142" s="0" t="s">
        <v>1473</v>
      </c>
      <c r="C1142" s="0" t="s">
        <v>196</v>
      </c>
      <c r="D1142" s="0" t="s">
        <v>191</v>
      </c>
      <c r="E1142" s="0" t="s">
        <v>60</v>
      </c>
      <c r="F1142" s="0" t="s">
        <v>197</v>
      </c>
      <c r="G1142" s="0" t="s">
        <v>195</v>
      </c>
      <c r="H1142" s="0" t="s">
        <v>390</v>
      </c>
      <c r="I1142" s="0" t="s">
        <v>35</v>
      </c>
      <c r="J1142" s="0" t="s">
        <v>325</v>
      </c>
      <c r="K1142" s="0" t="n">
        <v>45740.9399583878</v>
      </c>
      <c r="L1142" s="0" t="n">
        <v>54760.815</v>
      </c>
      <c r="M1142" s="0" t="n">
        <v>74893.4216676272</v>
      </c>
      <c r="N1142" s="0" t="n">
        <v>44517.42</v>
      </c>
      <c r="O1142" s="0" t="n">
        <v>44922.105</v>
      </c>
      <c r="P1142" s="0" t="n">
        <v>55741.995</v>
      </c>
      <c r="Q1142" s="0" t="n">
        <v>69815.925</v>
      </c>
      <c r="S1142" s="0" t="s">
        <v>303</v>
      </c>
    </row>
    <row r="1143" customFormat="false" ht="14" hidden="true" customHeight="false" outlineLevel="0" collapsed="false">
      <c r="A1143" s="0" t="str">
        <f aca="false">SUBSTITUTE(C1143&amp;D1143&amp;E1143&amp;F1143&amp;G1143&amp;H1143&amp;I1143," ","")</f>
        <v>AgenteenlaEntidadCompradoraoBackOfficeAgenteespecializadoBellasartesyafinesHoraextradominicalyfestivoPlataZona3NA</v>
      </c>
      <c r="B1143" s="0" t="s">
        <v>1474</v>
      </c>
      <c r="C1143" s="0" t="s">
        <v>196</v>
      </c>
      <c r="D1143" s="0" t="s">
        <v>191</v>
      </c>
      <c r="E1143" s="0" t="s">
        <v>60</v>
      </c>
      <c r="F1143" s="0" t="s">
        <v>194</v>
      </c>
      <c r="G1143" s="0" t="s">
        <v>195</v>
      </c>
      <c r="H1143" s="0" t="s">
        <v>390</v>
      </c>
      <c r="I1143" s="0" t="s">
        <v>35</v>
      </c>
      <c r="J1143" s="0" t="s">
        <v>325</v>
      </c>
      <c r="K1143" s="0" t="n">
        <v>58310.5439852396</v>
      </c>
      <c r="L1143" s="0" t="n">
        <v>62583.345</v>
      </c>
      <c r="M1143" s="0" t="n">
        <v>85592.4819058597</v>
      </c>
      <c r="N1143" s="0" t="n">
        <v>63596.61</v>
      </c>
      <c r="O1143" s="0" t="n">
        <v>51240.78</v>
      </c>
      <c r="P1143" s="0" t="n">
        <v>61773.975</v>
      </c>
      <c r="Q1143" s="0" t="n">
        <v>77723.325</v>
      </c>
      <c r="S1143" s="0" t="s">
        <v>303</v>
      </c>
    </row>
    <row r="1144" customFormat="false" ht="14" hidden="true" customHeight="false" outlineLevel="0" collapsed="false">
      <c r="A1144" s="0" t="str">
        <f aca="false">SUBSTITUTE(C1144&amp;D1144&amp;E1144&amp;F1144&amp;G1144&amp;H1144&amp;I1144," ","")</f>
        <v>AgenteenlaEntidadCompradoraoBackOfficeAgenteespecializadoBellasartesyafinesServicio7x24PlataZona3NA</v>
      </c>
      <c r="B1144" s="0" t="s">
        <v>1475</v>
      </c>
      <c r="C1144" s="0" t="s">
        <v>196</v>
      </c>
      <c r="D1144" s="0" t="s">
        <v>191</v>
      </c>
      <c r="E1144" s="0" t="s">
        <v>60</v>
      </c>
      <c r="F1144" s="0" t="s">
        <v>55</v>
      </c>
      <c r="G1144" s="0" t="s">
        <v>195</v>
      </c>
      <c r="H1144" s="0" t="s">
        <v>390</v>
      </c>
      <c r="I1144" s="0" t="s">
        <v>35</v>
      </c>
      <c r="J1144" s="0" t="s">
        <v>305</v>
      </c>
      <c r="K1144" s="0" t="n">
        <v>21536292.9725686</v>
      </c>
      <c r="L1144" s="0" t="n">
        <v>31896579.285</v>
      </c>
      <c r="M1144" s="0" t="n">
        <v>33072935.0084242</v>
      </c>
      <c r="N1144" s="0" t="n">
        <v>28422926.775</v>
      </c>
      <c r="O1144" s="0" t="n">
        <v>28404102.195</v>
      </c>
      <c r="P1144" s="0" t="n">
        <v>43245144.18</v>
      </c>
      <c r="Q1144" s="0" t="n">
        <v>32075221.32</v>
      </c>
      <c r="S1144" s="0" t="s">
        <v>303</v>
      </c>
    </row>
    <row r="1145" customFormat="false" ht="14" hidden="true" customHeight="false" outlineLevel="0" collapsed="false">
      <c r="A1145" s="0" t="str">
        <f aca="false">SUBSTITUTE(C1145&amp;D1145&amp;E1145&amp;F1145&amp;G1145&amp;H1145&amp;I1145," ","")</f>
        <v>AgenteenlaEntidadCompradoraoBackOfficeAgenteespecializadoBellasartesyafinesJornadaOrdinariaOroZona3NA</v>
      </c>
      <c r="B1145" s="0" t="s">
        <v>1476</v>
      </c>
      <c r="C1145" s="0" t="s">
        <v>196</v>
      </c>
      <c r="D1145" s="0" t="s">
        <v>191</v>
      </c>
      <c r="E1145" s="0" t="s">
        <v>60</v>
      </c>
      <c r="F1145" s="0" t="s">
        <v>53</v>
      </c>
      <c r="G1145" s="0" t="s">
        <v>54</v>
      </c>
      <c r="H1145" s="0" t="s">
        <v>390</v>
      </c>
      <c r="I1145" s="0" t="s">
        <v>35</v>
      </c>
      <c r="J1145" s="0" t="s">
        <v>36</v>
      </c>
      <c r="K1145" s="0" t="n">
        <v>6452768.14034641</v>
      </c>
      <c r="L1145" s="0" t="n">
        <v>7321025.925</v>
      </c>
      <c r="M1145" s="0" t="n">
        <v>8452116.69018734</v>
      </c>
      <c r="N1145" s="0" t="n">
        <v>7503197.31</v>
      </c>
      <c r="O1145" s="0" t="n">
        <v>7619700.015</v>
      </c>
      <c r="P1145" s="0" t="n">
        <v>8579983.365</v>
      </c>
      <c r="Q1145" s="0" t="n">
        <v>8039021.985</v>
      </c>
      <c r="S1145" s="0" t="s">
        <v>303</v>
      </c>
    </row>
    <row r="1146" customFormat="false" ht="14" hidden="true" customHeight="false" outlineLevel="0" collapsed="false">
      <c r="A1146" s="0" t="str">
        <f aca="false">SUBSTITUTE(C1146&amp;D1146&amp;E1146&amp;F1146&amp;G1146&amp;H1146&amp;I1146," ","")</f>
        <v>AgenteenlaEntidadCompradoraoBackOfficeAgenteespecializadoBellasartesyafinesHoraextradiurnaOroZona3NA</v>
      </c>
      <c r="B1146" s="0" t="s">
        <v>1477</v>
      </c>
      <c r="C1146" s="0" t="s">
        <v>196</v>
      </c>
      <c r="D1146" s="0" t="s">
        <v>191</v>
      </c>
      <c r="E1146" s="0" t="s">
        <v>60</v>
      </c>
      <c r="F1146" s="0" t="s">
        <v>192</v>
      </c>
      <c r="G1146" s="0" t="s">
        <v>54</v>
      </c>
      <c r="H1146" s="0" t="s">
        <v>390</v>
      </c>
      <c r="I1146" s="0" t="s">
        <v>35</v>
      </c>
      <c r="J1146" s="0" t="s">
        <v>325</v>
      </c>
      <c r="K1146" s="0" t="n">
        <v>33171.335931536</v>
      </c>
      <c r="L1146" s="0" t="n">
        <v>39897.18</v>
      </c>
      <c r="M1146" s="0" t="n">
        <v>55026.8013684071</v>
      </c>
      <c r="N1146" s="0" t="n">
        <v>31798.305</v>
      </c>
      <c r="O1146" s="0" t="n">
        <v>32286.825</v>
      </c>
      <c r="P1146" s="0" t="n">
        <v>44602.29</v>
      </c>
      <c r="Q1146" s="0" t="n">
        <v>52530.39</v>
      </c>
      <c r="S1146" s="0" t="s">
        <v>303</v>
      </c>
    </row>
    <row r="1147" customFormat="false" ht="14" hidden="true" customHeight="false" outlineLevel="0" collapsed="false">
      <c r="A1147" s="0" t="str">
        <f aca="false">SUBSTITUTE(C1147&amp;D1147&amp;E1147&amp;F1147&amp;G1147&amp;H1147&amp;I1147," ","")</f>
        <v>AgenteenlaEntidadCompradoraoBackOfficeAgenteespecializadoBellasartesyafinesHoraextranocturna OroZona3NA</v>
      </c>
      <c r="B1147" s="0" t="s">
        <v>1478</v>
      </c>
      <c r="C1147" s="0" t="s">
        <v>196</v>
      </c>
      <c r="D1147" s="0" t="s">
        <v>191</v>
      </c>
      <c r="E1147" s="0" t="s">
        <v>60</v>
      </c>
      <c r="F1147" s="0" t="s">
        <v>197</v>
      </c>
      <c r="G1147" s="0" t="s">
        <v>54</v>
      </c>
      <c r="H1147" s="0" t="s">
        <v>390</v>
      </c>
      <c r="I1147" s="0" t="s">
        <v>35</v>
      </c>
      <c r="J1147" s="0" t="s">
        <v>325</v>
      </c>
      <c r="K1147" s="0" t="n">
        <v>45740.9399583878</v>
      </c>
      <c r="L1147" s="0" t="n">
        <v>55855.845</v>
      </c>
      <c r="M1147" s="0" t="n">
        <v>77037.52191577</v>
      </c>
      <c r="N1147" s="0" t="n">
        <v>44517.42</v>
      </c>
      <c r="O1147" s="0" t="n">
        <v>44922.105</v>
      </c>
      <c r="P1147" s="0" t="n">
        <v>56915.685</v>
      </c>
      <c r="Q1147" s="0" t="n">
        <v>72911.61</v>
      </c>
      <c r="S1147" s="0" t="s">
        <v>303</v>
      </c>
    </row>
    <row r="1148" customFormat="false" ht="14" hidden="true" customHeight="false" outlineLevel="0" collapsed="false">
      <c r="A1148" s="0" t="str">
        <f aca="false">SUBSTITUTE(C1148&amp;D1148&amp;E1148&amp;F1148&amp;G1148&amp;H1148&amp;I1148," ","")</f>
        <v>AgenteenlaEntidadCompradoraoBackOfficeAgenteespecializadoBellasartesyafinesHoraextradominicalyfestivoOroZona3NA</v>
      </c>
      <c r="B1148" s="0" t="s">
        <v>1479</v>
      </c>
      <c r="C1148" s="0" t="s">
        <v>196</v>
      </c>
      <c r="D1148" s="0" t="s">
        <v>191</v>
      </c>
      <c r="E1148" s="0" t="s">
        <v>60</v>
      </c>
      <c r="F1148" s="0" t="s">
        <v>194</v>
      </c>
      <c r="G1148" s="0" t="s">
        <v>54</v>
      </c>
      <c r="H1148" s="0" t="s">
        <v>390</v>
      </c>
      <c r="I1148" s="0" t="s">
        <v>35</v>
      </c>
      <c r="J1148" s="0" t="s">
        <v>325</v>
      </c>
      <c r="K1148" s="0" t="n">
        <v>58310.5439852396</v>
      </c>
      <c r="L1148" s="0" t="n">
        <v>63834.66</v>
      </c>
      <c r="M1148" s="0" t="n">
        <v>88042.8821894514</v>
      </c>
      <c r="N1148" s="0" t="n">
        <v>63596.61</v>
      </c>
      <c r="O1148" s="0" t="n">
        <v>51240.78</v>
      </c>
      <c r="P1148" s="0" t="n">
        <v>63073.935</v>
      </c>
      <c r="Q1148" s="0" t="n">
        <v>81168.84</v>
      </c>
      <c r="S1148" s="0" t="s">
        <v>303</v>
      </c>
    </row>
    <row r="1149" customFormat="false" ht="14" hidden="true" customHeight="false" outlineLevel="0" collapsed="false">
      <c r="A1149" s="0" t="str">
        <f aca="false">SUBSTITUTE(C1149&amp;D1149&amp;E1149&amp;F1149&amp;G1149&amp;H1149&amp;I1149," ","")</f>
        <v>AgenteenlaEntidadCompradoraoBackOfficeAgenteespecializadoBellasartesyafinesServicio7x24OroZona3NA</v>
      </c>
      <c r="B1149" s="0" t="s">
        <v>1480</v>
      </c>
      <c r="C1149" s="0" t="s">
        <v>196</v>
      </c>
      <c r="D1149" s="0" t="s">
        <v>191</v>
      </c>
      <c r="E1149" s="0" t="s">
        <v>60</v>
      </c>
      <c r="F1149" s="0" t="s">
        <v>55</v>
      </c>
      <c r="G1149" s="0" t="s">
        <v>54</v>
      </c>
      <c r="H1149" s="0" t="s">
        <v>390</v>
      </c>
      <c r="I1149" s="0" t="s">
        <v>35</v>
      </c>
      <c r="J1149" s="0" t="s">
        <v>305</v>
      </c>
      <c r="K1149" s="0" t="n">
        <v>21536292.9725686</v>
      </c>
      <c r="L1149" s="0" t="n">
        <v>28649890.89</v>
      </c>
      <c r="M1149" s="0" t="n">
        <v>34019769.678004</v>
      </c>
      <c r="N1149" s="0" t="n">
        <v>28491560.73</v>
      </c>
      <c r="O1149" s="0" t="n">
        <v>28404102.195</v>
      </c>
      <c r="P1149" s="0" t="n">
        <v>44155568.475</v>
      </c>
      <c r="Q1149" s="0" t="n">
        <v>33497204.715</v>
      </c>
      <c r="S1149" s="0" t="s">
        <v>303</v>
      </c>
    </row>
    <row r="1150" customFormat="false" ht="14" hidden="true" customHeight="false" outlineLevel="0" collapsed="false">
      <c r="A1150" s="0" t="str">
        <f aca="false">SUBSTITUTE(C1150&amp;D1150&amp;E1150&amp;F1150&amp;G1150&amp;H1150&amp;I1150," ","")</f>
        <v>AgenteenlaEntidadCompradoraoBackOfficeAgenteespecializadoBellasartesyafinesJornadaOrdinariaPlatinoZona3NA</v>
      </c>
      <c r="B1150" s="0" t="s">
        <v>1481</v>
      </c>
      <c r="C1150" s="0" t="s">
        <v>196</v>
      </c>
      <c r="D1150" s="0" t="s">
        <v>191</v>
      </c>
      <c r="E1150" s="0" t="s">
        <v>60</v>
      </c>
      <c r="F1150" s="0" t="s">
        <v>53</v>
      </c>
      <c r="G1150" s="0" t="s">
        <v>198</v>
      </c>
      <c r="H1150" s="0" t="s">
        <v>390</v>
      </c>
      <c r="I1150" s="0" t="s">
        <v>35</v>
      </c>
      <c r="J1150" s="0" t="s">
        <v>36</v>
      </c>
      <c r="K1150" s="0" t="n">
        <v>6452768.14034641</v>
      </c>
      <c r="L1150" s="0" t="n">
        <v>7536349.395</v>
      </c>
      <c r="M1150" s="0" t="n">
        <v>8701221.21981266</v>
      </c>
      <c r="N1150" s="0" t="n">
        <v>7525719.945</v>
      </c>
      <c r="O1150" s="0" t="n">
        <v>7619700.015</v>
      </c>
      <c r="P1150" s="0" t="n">
        <v>8764499.025</v>
      </c>
      <c r="Q1150" s="0" t="n">
        <v>8544065.76</v>
      </c>
      <c r="S1150" s="0" t="s">
        <v>303</v>
      </c>
    </row>
    <row r="1151" customFormat="false" ht="14" hidden="true" customHeight="false" outlineLevel="0" collapsed="false">
      <c r="A1151" s="0" t="str">
        <f aca="false">SUBSTITUTE(C1151&amp;D1151&amp;E1151&amp;F1151&amp;G1151&amp;H1151&amp;I1151," ","")</f>
        <v>AgenteenlaEntidadCompradoraoBackOfficeAgenteespecializadoBellasartesyafinesHoraextradiurnaPlatinoZona3NA</v>
      </c>
      <c r="B1151" s="0" t="s">
        <v>1482</v>
      </c>
      <c r="C1151" s="0" t="s">
        <v>196</v>
      </c>
      <c r="D1151" s="0" t="s">
        <v>191</v>
      </c>
      <c r="E1151" s="0" t="s">
        <v>60</v>
      </c>
      <c r="F1151" s="0" t="s">
        <v>192</v>
      </c>
      <c r="G1151" s="0" t="s">
        <v>198</v>
      </c>
      <c r="H1151" s="0" t="s">
        <v>390</v>
      </c>
      <c r="I1151" s="0" t="s">
        <v>35</v>
      </c>
      <c r="J1151" s="0" t="s">
        <v>325</v>
      </c>
      <c r="K1151" s="0" t="n">
        <v>33171.335931536</v>
      </c>
      <c r="L1151" s="0" t="n">
        <v>41070.87</v>
      </c>
      <c r="M1151" s="0" t="n">
        <v>56648.575649822</v>
      </c>
      <c r="N1151" s="0" t="n">
        <v>31798.305</v>
      </c>
      <c r="O1151" s="0" t="n">
        <v>32286.825</v>
      </c>
      <c r="P1151" s="0" t="n">
        <v>45560.7</v>
      </c>
      <c r="Q1151" s="0" t="n">
        <v>55831.005</v>
      </c>
      <c r="S1151" s="0" t="s">
        <v>303</v>
      </c>
    </row>
    <row r="1152" customFormat="false" ht="14" hidden="true" customHeight="false" outlineLevel="0" collapsed="false">
      <c r="A1152" s="0" t="str">
        <f aca="false">SUBSTITUTE(C1152&amp;D1152&amp;E1152&amp;F1152&amp;G1152&amp;H1152&amp;I1152," ","")</f>
        <v>AgenteenlaEntidadCompradoraoBackOfficeAgenteespecializadoBellasartesyafinesHoraextranocturna PlatinoZona3NA</v>
      </c>
      <c r="B1152" s="0" t="s">
        <v>1483</v>
      </c>
      <c r="C1152" s="0" t="s">
        <v>196</v>
      </c>
      <c r="D1152" s="0" t="s">
        <v>191</v>
      </c>
      <c r="E1152" s="0" t="s">
        <v>60</v>
      </c>
      <c r="F1152" s="0" t="s">
        <v>197</v>
      </c>
      <c r="G1152" s="0" t="s">
        <v>198</v>
      </c>
      <c r="H1152" s="0" t="s">
        <v>390</v>
      </c>
      <c r="I1152" s="0" t="s">
        <v>35</v>
      </c>
      <c r="J1152" s="0" t="s">
        <v>325</v>
      </c>
      <c r="K1152" s="0" t="n">
        <v>45740.9399583878</v>
      </c>
      <c r="L1152" s="0" t="n">
        <v>57499.425</v>
      </c>
      <c r="M1152" s="0" t="n">
        <v>79308.0059097508</v>
      </c>
      <c r="N1152" s="0" t="n">
        <v>44517.42</v>
      </c>
      <c r="O1152" s="0" t="n">
        <v>44922.105</v>
      </c>
      <c r="P1152" s="0" t="n">
        <v>58140.09</v>
      </c>
      <c r="Q1152" s="0" t="n">
        <v>77491.485</v>
      </c>
      <c r="S1152" s="0" t="s">
        <v>303</v>
      </c>
    </row>
    <row r="1153" customFormat="false" ht="14" hidden="true" customHeight="false" outlineLevel="0" collapsed="false">
      <c r="A1153" s="0" t="str">
        <f aca="false">SUBSTITUTE(C1153&amp;D1153&amp;E1153&amp;F1153&amp;G1153&amp;H1153&amp;I1153," ","")</f>
        <v>AgenteenlaEntidadCompradoraoBackOfficeAgenteespecializadoBellasartesyafinesHoraextradominicalyfestivoPlatinoZona3NA</v>
      </c>
      <c r="B1153" s="0" t="s">
        <v>1484</v>
      </c>
      <c r="C1153" s="0" t="s">
        <v>196</v>
      </c>
      <c r="D1153" s="0" t="s">
        <v>191</v>
      </c>
      <c r="E1153" s="0" t="s">
        <v>60</v>
      </c>
      <c r="F1153" s="0" t="s">
        <v>194</v>
      </c>
      <c r="G1153" s="0" t="s">
        <v>198</v>
      </c>
      <c r="H1153" s="0" t="s">
        <v>390</v>
      </c>
      <c r="I1153" s="0" t="s">
        <v>35</v>
      </c>
      <c r="J1153" s="0" t="s">
        <v>325</v>
      </c>
      <c r="K1153" s="0" t="n">
        <v>58310.5439852396</v>
      </c>
      <c r="L1153" s="0" t="n">
        <v>65713.185</v>
      </c>
      <c r="M1153" s="0" t="n">
        <v>90637.7210397153</v>
      </c>
      <c r="N1153" s="0" t="n">
        <v>63596.61</v>
      </c>
      <c r="O1153" s="0" t="n">
        <v>51240.78</v>
      </c>
      <c r="P1153" s="0" t="n">
        <v>64430.82</v>
      </c>
      <c r="Q1153" s="0" t="n">
        <v>86268.285</v>
      </c>
      <c r="S1153" s="0" t="s">
        <v>303</v>
      </c>
    </row>
    <row r="1154" customFormat="false" ht="14" hidden="true" customHeight="false" outlineLevel="0" collapsed="false">
      <c r="A1154" s="0" t="str">
        <f aca="false">SUBSTITUTE(C1154&amp;D1154&amp;E1154&amp;F1154&amp;G1154&amp;H1154&amp;I1154," ","")</f>
        <v>AgenteenlaEntidadCompradoraoBackOfficeAgenteespecializadoBellasartesyafinesServicio7x24PlatinoZona3NA</v>
      </c>
      <c r="B1154" s="0" t="s">
        <v>1485</v>
      </c>
      <c r="C1154" s="0" t="s">
        <v>196</v>
      </c>
      <c r="D1154" s="0" t="s">
        <v>191</v>
      </c>
      <c r="E1154" s="0" t="s">
        <v>60</v>
      </c>
      <c r="F1154" s="0" t="s">
        <v>55</v>
      </c>
      <c r="G1154" s="0" t="s">
        <v>198</v>
      </c>
      <c r="H1154" s="0" t="s">
        <v>390</v>
      </c>
      <c r="I1154" s="0" t="s">
        <v>35</v>
      </c>
      <c r="J1154" s="0" t="s">
        <v>305</v>
      </c>
      <c r="K1154" s="0" t="n">
        <v>21536292.9725686</v>
      </c>
      <c r="L1154" s="0" t="n">
        <v>33491408.715</v>
      </c>
      <c r="M1154" s="0" t="n">
        <v>35022415.409746</v>
      </c>
      <c r="N1154" s="0" t="n">
        <v>28560194.685</v>
      </c>
      <c r="O1154" s="0" t="n">
        <v>28404102.195</v>
      </c>
      <c r="P1154" s="0" t="n">
        <v>45105149.925</v>
      </c>
      <c r="Q1154" s="0" t="n">
        <v>35601630.885</v>
      </c>
      <c r="S1154" s="0" t="s">
        <v>303</v>
      </c>
    </row>
    <row r="1155" customFormat="false" ht="14" hidden="true" customHeight="false" outlineLevel="0" collapsed="false">
      <c r="A1155" s="0" t="str">
        <f aca="false">SUBSTITUTE(C1155&amp;D1155&amp;E1155&amp;F1155&amp;G1155&amp;H1155&amp;I1155," ","")</f>
        <v>AgenteenlaEntidadCompradoraoBackOfficeAgenteespecializadoMatemáticas,cienciasnaturalesyafinesJornadaOrdinariaPlataZona1NA</v>
      </c>
      <c r="B1155" s="0" t="s">
        <v>1486</v>
      </c>
      <c r="C1155" s="0" t="s">
        <v>196</v>
      </c>
      <c r="D1155" s="0" t="s">
        <v>191</v>
      </c>
      <c r="E1155" s="0" t="s">
        <v>673</v>
      </c>
      <c r="F1155" s="0" t="s">
        <v>53</v>
      </c>
      <c r="G1155" s="0" t="s">
        <v>195</v>
      </c>
      <c r="H1155" s="0" t="s">
        <v>379</v>
      </c>
      <c r="I1155" s="0" t="s">
        <v>35</v>
      </c>
      <c r="J1155" s="0" t="s">
        <v>36</v>
      </c>
      <c r="K1155" s="0" t="n">
        <v>6452768.14034641</v>
      </c>
      <c r="L1155" s="0" t="n">
        <v>6835690.62</v>
      </c>
      <c r="M1155" s="0" t="n">
        <v>8216878.26296253</v>
      </c>
      <c r="N1155" s="0" t="n">
        <v>7439726.97</v>
      </c>
      <c r="O1155" s="0" t="n">
        <v>7619700.015</v>
      </c>
      <c r="P1155" s="0" t="n">
        <v>7870231.08</v>
      </c>
      <c r="Q1155" s="0" t="n">
        <v>7697759.715</v>
      </c>
      <c r="S1155" s="0" t="s">
        <v>303</v>
      </c>
    </row>
    <row r="1156" customFormat="false" ht="14" hidden="true" customHeight="false" outlineLevel="0" collapsed="false">
      <c r="A1156" s="0" t="str">
        <f aca="false">SUBSTITUTE(C1156&amp;D1156&amp;E1156&amp;F1156&amp;G1156&amp;H1156&amp;I1156," ","")</f>
        <v>AgenteenlaEntidadCompradoraoBackOfficeAgenteespecializadoMatemáticas,cienciasnaturalesyafinesHoraextradiurnaPlataZona1NA</v>
      </c>
      <c r="B1156" s="0" t="s">
        <v>1487</v>
      </c>
      <c r="C1156" s="0" t="s">
        <v>196</v>
      </c>
      <c r="D1156" s="0" t="s">
        <v>191</v>
      </c>
      <c r="E1156" s="0" t="s">
        <v>673</v>
      </c>
      <c r="F1156" s="0" t="s">
        <v>192</v>
      </c>
      <c r="G1156" s="0" t="s">
        <v>195</v>
      </c>
      <c r="H1156" s="0" t="s">
        <v>379</v>
      </c>
      <c r="I1156" s="0" t="s">
        <v>35</v>
      </c>
      <c r="J1156" s="0" t="s">
        <v>325</v>
      </c>
      <c r="K1156" s="0" t="n">
        <v>33171.335931536</v>
      </c>
      <c r="L1156" s="0" t="n">
        <v>37251.72</v>
      </c>
      <c r="M1156" s="0" t="n">
        <v>53495.3011911623</v>
      </c>
      <c r="N1156" s="0" t="n">
        <v>31798.305</v>
      </c>
      <c r="O1156" s="0" t="n">
        <v>32286.825</v>
      </c>
      <c r="P1156" s="0" t="n">
        <v>40912.515</v>
      </c>
      <c r="Q1156" s="0" t="n">
        <v>50301</v>
      </c>
      <c r="S1156" s="0" t="s">
        <v>303</v>
      </c>
    </row>
    <row r="1157" customFormat="false" ht="14" hidden="true" customHeight="false" outlineLevel="0" collapsed="false">
      <c r="A1157" s="0" t="str">
        <f aca="false">SUBSTITUTE(C1157&amp;D1157&amp;E1157&amp;F1157&amp;G1157&amp;H1157&amp;I1157," ","")</f>
        <v>AgenteenlaEntidadCompradoraoBackOfficeAgenteespecializadoMatemáticas,cienciasnaturalesyafinesHoraextranocturna PlataZona1NA</v>
      </c>
      <c r="B1157" s="0" t="s">
        <v>1488</v>
      </c>
      <c r="C1157" s="0" t="s">
        <v>196</v>
      </c>
      <c r="D1157" s="0" t="s">
        <v>191</v>
      </c>
      <c r="E1157" s="0" t="s">
        <v>673</v>
      </c>
      <c r="F1157" s="0" t="s">
        <v>197</v>
      </c>
      <c r="G1157" s="0" t="s">
        <v>195</v>
      </c>
      <c r="H1157" s="0" t="s">
        <v>379</v>
      </c>
      <c r="I1157" s="0" t="s">
        <v>35</v>
      </c>
      <c r="J1157" s="0" t="s">
        <v>325</v>
      </c>
      <c r="K1157" s="0" t="n">
        <v>45740.9399583878</v>
      </c>
      <c r="L1157" s="0" t="n">
        <v>52152.615</v>
      </c>
      <c r="M1157" s="0" t="n">
        <v>74893.4216676272</v>
      </c>
      <c r="N1157" s="0" t="n">
        <v>44517.42</v>
      </c>
      <c r="O1157" s="0" t="n">
        <v>44922.105</v>
      </c>
      <c r="P1157" s="0" t="n">
        <v>52207.47</v>
      </c>
      <c r="Q1157" s="0" t="n">
        <v>69815.925</v>
      </c>
      <c r="S1157" s="0" t="s">
        <v>303</v>
      </c>
    </row>
    <row r="1158" customFormat="false" ht="14" hidden="true" customHeight="false" outlineLevel="0" collapsed="false">
      <c r="A1158" s="0" t="str">
        <f aca="false">SUBSTITUTE(C1158&amp;D1158&amp;E1158&amp;F1158&amp;G1158&amp;H1158&amp;I1158," ","")</f>
        <v>AgenteenlaEntidadCompradoraoBackOfficeAgenteespecializadoMatemáticas,cienciasnaturalesyafinesHoraextradominicalyfestivoPlataZona1NA</v>
      </c>
      <c r="B1158" s="0" t="s">
        <v>1489</v>
      </c>
      <c r="C1158" s="0" t="s">
        <v>196</v>
      </c>
      <c r="D1158" s="0" t="s">
        <v>191</v>
      </c>
      <c r="E1158" s="0" t="s">
        <v>673</v>
      </c>
      <c r="F1158" s="0" t="s">
        <v>194</v>
      </c>
      <c r="G1158" s="0" t="s">
        <v>195</v>
      </c>
      <c r="H1158" s="0" t="s">
        <v>379</v>
      </c>
      <c r="I1158" s="0" t="s">
        <v>35</v>
      </c>
      <c r="J1158" s="0" t="s">
        <v>325</v>
      </c>
      <c r="K1158" s="0" t="n">
        <v>58310.5439852396</v>
      </c>
      <c r="L1158" s="0" t="n">
        <v>59603.58</v>
      </c>
      <c r="M1158" s="0" t="n">
        <v>85592.4819058597</v>
      </c>
      <c r="N1158" s="0" t="n">
        <v>63596.61</v>
      </c>
      <c r="O1158" s="0" t="n">
        <v>51240.78</v>
      </c>
      <c r="P1158" s="0" t="n">
        <v>57856.5</v>
      </c>
      <c r="Q1158" s="0" t="n">
        <v>77723.325</v>
      </c>
      <c r="S1158" s="0" t="s">
        <v>303</v>
      </c>
    </row>
    <row r="1159" customFormat="false" ht="14" hidden="true" customHeight="false" outlineLevel="0" collapsed="false">
      <c r="A1159" s="0" t="str">
        <f aca="false">SUBSTITUTE(C1159&amp;D1159&amp;E1159&amp;F1159&amp;G1159&amp;H1159&amp;I1159," ","")</f>
        <v>AgenteenlaEntidadCompradoraoBackOfficeAgenteespecializadoMatemáticas,cienciasnaturalesyafinesServicio7x24PlataZona1NA</v>
      </c>
      <c r="B1159" s="0" t="s">
        <v>1490</v>
      </c>
      <c r="C1159" s="0" t="s">
        <v>196</v>
      </c>
      <c r="D1159" s="0" t="s">
        <v>191</v>
      </c>
      <c r="E1159" s="0" t="s">
        <v>673</v>
      </c>
      <c r="F1159" s="0" t="s">
        <v>55</v>
      </c>
      <c r="G1159" s="0" t="s">
        <v>195</v>
      </c>
      <c r="H1159" s="0" t="s">
        <v>379</v>
      </c>
      <c r="I1159" s="0" t="s">
        <v>35</v>
      </c>
      <c r="J1159" s="0" t="s">
        <v>305</v>
      </c>
      <c r="K1159" s="0" t="n">
        <v>21536292.9725686</v>
      </c>
      <c r="L1159" s="0" t="n">
        <v>30377694.015</v>
      </c>
      <c r="M1159" s="0" t="n">
        <v>33072935.0084242</v>
      </c>
      <c r="N1159" s="0" t="n">
        <v>28298136.825</v>
      </c>
      <c r="O1159" s="0" t="n">
        <v>28404102.195</v>
      </c>
      <c r="P1159" s="0" t="n">
        <v>40502933.415</v>
      </c>
      <c r="Q1159" s="0" t="n">
        <v>32075221.32</v>
      </c>
      <c r="S1159" s="0" t="s">
        <v>303</v>
      </c>
    </row>
    <row r="1160" customFormat="false" ht="14" hidden="true" customHeight="false" outlineLevel="0" collapsed="false">
      <c r="A1160" s="0" t="str">
        <f aca="false">SUBSTITUTE(C1160&amp;D1160&amp;E1160&amp;F1160&amp;G1160&amp;H1160&amp;I1160," ","")</f>
        <v>AgenteenlaEntidadCompradoraoBackOfficeAgenteespecializadoMatemáticas,cienciasnaturalesyafinesJornadaOrdinariaOroZona1NA</v>
      </c>
      <c r="B1160" s="0" t="s">
        <v>1491</v>
      </c>
      <c r="C1160" s="0" t="s">
        <v>196</v>
      </c>
      <c r="D1160" s="0" t="s">
        <v>191</v>
      </c>
      <c r="E1160" s="0" t="s">
        <v>673</v>
      </c>
      <c r="F1160" s="0" t="s">
        <v>53</v>
      </c>
      <c r="G1160" s="0" t="s">
        <v>54</v>
      </c>
      <c r="H1160" s="0" t="s">
        <v>379</v>
      </c>
      <c r="I1160" s="0" t="s">
        <v>35</v>
      </c>
      <c r="J1160" s="0" t="s">
        <v>36</v>
      </c>
      <c r="K1160" s="0" t="n">
        <v>6452768.14034641</v>
      </c>
      <c r="L1160" s="0" t="n">
        <v>6972404.805</v>
      </c>
      <c r="M1160" s="0" t="n">
        <v>8452116.69018734</v>
      </c>
      <c r="N1160" s="0" t="n">
        <v>7460201.34</v>
      </c>
      <c r="O1160" s="0" t="n">
        <v>7619700.015</v>
      </c>
      <c r="P1160" s="0" t="n">
        <v>8035920.09</v>
      </c>
      <c r="Q1160" s="0" t="n">
        <v>8039021.985</v>
      </c>
      <c r="S1160" s="0" t="s">
        <v>303</v>
      </c>
    </row>
    <row r="1161" customFormat="false" ht="14" hidden="true" customHeight="false" outlineLevel="0" collapsed="false">
      <c r="A1161" s="0" t="str">
        <f aca="false">SUBSTITUTE(C1161&amp;D1161&amp;E1161&amp;F1161&amp;G1161&amp;H1161&amp;I1161," ","")</f>
        <v>AgenteenlaEntidadCompradoraoBackOfficeAgenteespecializadoMatemáticas,cienciasnaturalesyafinesHoraextradiurnaOroZona1NA</v>
      </c>
      <c r="B1161" s="0" t="s">
        <v>1492</v>
      </c>
      <c r="C1161" s="0" t="s">
        <v>196</v>
      </c>
      <c r="D1161" s="0" t="s">
        <v>191</v>
      </c>
      <c r="E1161" s="0" t="s">
        <v>673</v>
      </c>
      <c r="F1161" s="0" t="s">
        <v>192</v>
      </c>
      <c r="G1161" s="0" t="s">
        <v>54</v>
      </c>
      <c r="H1161" s="0" t="s">
        <v>379</v>
      </c>
      <c r="I1161" s="0" t="s">
        <v>35</v>
      </c>
      <c r="J1161" s="0" t="s">
        <v>325</v>
      </c>
      <c r="K1161" s="0" t="n">
        <v>33171.335931536</v>
      </c>
      <c r="L1161" s="0" t="n">
        <v>37996.92</v>
      </c>
      <c r="M1161" s="0" t="n">
        <v>55026.8013684071</v>
      </c>
      <c r="N1161" s="0" t="n">
        <v>31798.305</v>
      </c>
      <c r="O1161" s="0" t="n">
        <v>32286.825</v>
      </c>
      <c r="P1161" s="0" t="n">
        <v>41773.635</v>
      </c>
      <c r="Q1161" s="0" t="n">
        <v>52530.39</v>
      </c>
      <c r="S1161" s="0" t="s">
        <v>303</v>
      </c>
    </row>
    <row r="1162" customFormat="false" ht="14" hidden="true" customHeight="false" outlineLevel="0" collapsed="false">
      <c r="A1162" s="0" t="str">
        <f aca="false">SUBSTITUTE(C1162&amp;D1162&amp;E1162&amp;F1162&amp;G1162&amp;H1162&amp;I1162," ","")</f>
        <v>AgenteenlaEntidadCompradoraoBackOfficeAgenteespecializadoMatemáticas,cienciasnaturalesyafinesHoraextranocturna OroZona1NA</v>
      </c>
      <c r="B1162" s="0" t="s">
        <v>1493</v>
      </c>
      <c r="C1162" s="0" t="s">
        <v>196</v>
      </c>
      <c r="D1162" s="0" t="s">
        <v>191</v>
      </c>
      <c r="E1162" s="0" t="s">
        <v>673</v>
      </c>
      <c r="F1162" s="0" t="s">
        <v>197</v>
      </c>
      <c r="G1162" s="0" t="s">
        <v>54</v>
      </c>
      <c r="H1162" s="0" t="s">
        <v>379</v>
      </c>
      <c r="I1162" s="0" t="s">
        <v>35</v>
      </c>
      <c r="J1162" s="0" t="s">
        <v>325</v>
      </c>
      <c r="K1162" s="0" t="n">
        <v>45740.9399583878</v>
      </c>
      <c r="L1162" s="0" t="n">
        <v>53195.895</v>
      </c>
      <c r="M1162" s="0" t="n">
        <v>77037.52191577</v>
      </c>
      <c r="N1162" s="0" t="n">
        <v>44517.42</v>
      </c>
      <c r="O1162" s="0" t="n">
        <v>44922.105</v>
      </c>
      <c r="P1162" s="0" t="n">
        <v>53306.64</v>
      </c>
      <c r="Q1162" s="0" t="n">
        <v>72911.61</v>
      </c>
      <c r="S1162" s="0" t="s">
        <v>303</v>
      </c>
    </row>
    <row r="1163" customFormat="false" ht="14" hidden="true" customHeight="false" outlineLevel="0" collapsed="false">
      <c r="A1163" s="0" t="str">
        <f aca="false">SUBSTITUTE(C1163&amp;D1163&amp;E1163&amp;F1163&amp;G1163&amp;H1163&amp;I1163," ","")</f>
        <v>AgenteenlaEntidadCompradoraoBackOfficeAgenteespecializadoMatemáticas,cienciasnaturalesyafinesHoraextradominicalyfestivoOroZona1NA</v>
      </c>
      <c r="B1163" s="0" t="s">
        <v>1494</v>
      </c>
      <c r="C1163" s="0" t="s">
        <v>196</v>
      </c>
      <c r="D1163" s="0" t="s">
        <v>191</v>
      </c>
      <c r="E1163" s="0" t="s">
        <v>673</v>
      </c>
      <c r="F1163" s="0" t="s">
        <v>194</v>
      </c>
      <c r="G1163" s="0" t="s">
        <v>54</v>
      </c>
      <c r="H1163" s="0" t="s">
        <v>379</v>
      </c>
      <c r="I1163" s="0" t="s">
        <v>35</v>
      </c>
      <c r="J1163" s="0" t="s">
        <v>325</v>
      </c>
      <c r="K1163" s="0" t="n">
        <v>58310.5439852396</v>
      </c>
      <c r="L1163" s="0" t="n">
        <v>60794.865</v>
      </c>
      <c r="M1163" s="0" t="n">
        <v>88042.8821894514</v>
      </c>
      <c r="N1163" s="0" t="n">
        <v>63596.61</v>
      </c>
      <c r="O1163" s="0" t="n">
        <v>51240.78</v>
      </c>
      <c r="P1163" s="0" t="n">
        <v>59074.695</v>
      </c>
      <c r="Q1163" s="0" t="n">
        <v>81168.84</v>
      </c>
      <c r="S1163" s="0" t="s">
        <v>303</v>
      </c>
    </row>
    <row r="1164" customFormat="false" ht="14" hidden="true" customHeight="false" outlineLevel="0" collapsed="false">
      <c r="A1164" s="0" t="str">
        <f aca="false">SUBSTITUTE(C1164&amp;D1164&amp;E1164&amp;F1164&amp;G1164&amp;H1164&amp;I1164," ","")</f>
        <v>AgenteenlaEntidadCompradoraoBackOfficeAgenteespecializadoMatemáticas,cienciasnaturalesyafinesServicio7x24OroZona1NA</v>
      </c>
      <c r="B1164" s="0" t="s">
        <v>1495</v>
      </c>
      <c r="C1164" s="0" t="s">
        <v>196</v>
      </c>
      <c r="D1164" s="0" t="s">
        <v>191</v>
      </c>
      <c r="E1164" s="0" t="s">
        <v>673</v>
      </c>
      <c r="F1164" s="0" t="s">
        <v>55</v>
      </c>
      <c r="G1164" s="0" t="s">
        <v>54</v>
      </c>
      <c r="H1164" s="0" t="s">
        <v>379</v>
      </c>
      <c r="I1164" s="0" t="s">
        <v>35</v>
      </c>
      <c r="J1164" s="0" t="s">
        <v>305</v>
      </c>
      <c r="K1164" s="0" t="n">
        <v>21536292.9725686</v>
      </c>
      <c r="L1164" s="0" t="n">
        <v>27285609.78</v>
      </c>
      <c r="M1164" s="0" t="n">
        <v>34019769.678004</v>
      </c>
      <c r="N1164" s="0" t="n">
        <v>28360531.8</v>
      </c>
      <c r="O1164" s="0" t="n">
        <v>28404102.195</v>
      </c>
      <c r="P1164" s="0" t="n">
        <v>41355626.445</v>
      </c>
      <c r="Q1164" s="0" t="n">
        <v>33497204.715</v>
      </c>
      <c r="S1164" s="0" t="s">
        <v>303</v>
      </c>
    </row>
    <row r="1165" customFormat="false" ht="14" hidden="true" customHeight="false" outlineLevel="0" collapsed="false">
      <c r="A1165" s="0" t="str">
        <f aca="false">SUBSTITUTE(C1165&amp;D1165&amp;E1165&amp;F1165&amp;G1165&amp;H1165&amp;I1165," ","")</f>
        <v>AgenteenlaEntidadCompradoraoBackOfficeAgenteespecializadoMatemáticas,cienciasnaturalesyafinesJornadaOrdinariaPlatinoZona1NA</v>
      </c>
      <c r="B1165" s="0" t="s">
        <v>1496</v>
      </c>
      <c r="C1165" s="0" t="s">
        <v>196</v>
      </c>
      <c r="D1165" s="0" t="s">
        <v>191</v>
      </c>
      <c r="E1165" s="0" t="s">
        <v>673</v>
      </c>
      <c r="F1165" s="0" t="s">
        <v>53</v>
      </c>
      <c r="G1165" s="0" t="s">
        <v>198</v>
      </c>
      <c r="H1165" s="0" t="s">
        <v>379</v>
      </c>
      <c r="I1165" s="0" t="s">
        <v>35</v>
      </c>
      <c r="J1165" s="0" t="s">
        <v>36</v>
      </c>
      <c r="K1165" s="0" t="n">
        <v>6452768.14034641</v>
      </c>
      <c r="L1165" s="0" t="n">
        <v>7177475.565</v>
      </c>
      <c r="M1165" s="0" t="n">
        <v>8701221.21981266</v>
      </c>
      <c r="N1165" s="0" t="n">
        <v>7480675.71</v>
      </c>
      <c r="O1165" s="0" t="n">
        <v>7619700.015</v>
      </c>
      <c r="P1165" s="0" t="n">
        <v>8208735.075</v>
      </c>
      <c r="Q1165" s="0" t="n">
        <v>8544065.76</v>
      </c>
      <c r="S1165" s="0" t="s">
        <v>303</v>
      </c>
    </row>
    <row r="1166" customFormat="false" ht="14" hidden="true" customHeight="false" outlineLevel="0" collapsed="false">
      <c r="A1166" s="0" t="str">
        <f aca="false">SUBSTITUTE(C1166&amp;D1166&amp;E1166&amp;F1166&amp;G1166&amp;H1166&amp;I1166," ","")</f>
        <v>AgenteenlaEntidadCompradoraoBackOfficeAgenteespecializadoMatemáticas,cienciasnaturalesyafinesHoraextradiurnaPlatinoZona1NA</v>
      </c>
      <c r="B1166" s="0" t="s">
        <v>1497</v>
      </c>
      <c r="C1166" s="0" t="s">
        <v>196</v>
      </c>
      <c r="D1166" s="0" t="s">
        <v>191</v>
      </c>
      <c r="E1166" s="0" t="s">
        <v>673</v>
      </c>
      <c r="F1166" s="0" t="s">
        <v>192</v>
      </c>
      <c r="G1166" s="0" t="s">
        <v>198</v>
      </c>
      <c r="H1166" s="0" t="s">
        <v>379</v>
      </c>
      <c r="I1166" s="0" t="s">
        <v>35</v>
      </c>
      <c r="J1166" s="0" t="s">
        <v>325</v>
      </c>
      <c r="K1166" s="0" t="n">
        <v>33171.335931536</v>
      </c>
      <c r="L1166" s="0" t="n">
        <v>39114.72</v>
      </c>
      <c r="M1166" s="0" t="n">
        <v>56648.575649822</v>
      </c>
      <c r="N1166" s="0" t="n">
        <v>31798.305</v>
      </c>
      <c r="O1166" s="0" t="n">
        <v>32286.825</v>
      </c>
      <c r="P1166" s="0" t="n">
        <v>42672.015</v>
      </c>
      <c r="Q1166" s="0" t="n">
        <v>55831.005</v>
      </c>
      <c r="S1166" s="0" t="s">
        <v>303</v>
      </c>
    </row>
    <row r="1167" customFormat="false" ht="14" hidden="true" customHeight="false" outlineLevel="0" collapsed="false">
      <c r="A1167" s="0" t="str">
        <f aca="false">SUBSTITUTE(C1167&amp;D1167&amp;E1167&amp;F1167&amp;G1167&amp;H1167&amp;I1167," ","")</f>
        <v>AgenteenlaEntidadCompradoraoBackOfficeAgenteespecializadoMatemáticas,cienciasnaturalesyafinesHoraextranocturna PlatinoZona1NA</v>
      </c>
      <c r="B1167" s="0" t="s">
        <v>1498</v>
      </c>
      <c r="C1167" s="0" t="s">
        <v>196</v>
      </c>
      <c r="D1167" s="0" t="s">
        <v>191</v>
      </c>
      <c r="E1167" s="0" t="s">
        <v>673</v>
      </c>
      <c r="F1167" s="0" t="s">
        <v>197</v>
      </c>
      <c r="G1167" s="0" t="s">
        <v>198</v>
      </c>
      <c r="H1167" s="0" t="s">
        <v>379</v>
      </c>
      <c r="I1167" s="0" t="s">
        <v>35</v>
      </c>
      <c r="J1167" s="0" t="s">
        <v>325</v>
      </c>
      <c r="K1167" s="0" t="n">
        <v>45740.9399583878</v>
      </c>
      <c r="L1167" s="0" t="n">
        <v>54760.815</v>
      </c>
      <c r="M1167" s="0" t="n">
        <v>79308.0059097508</v>
      </c>
      <c r="N1167" s="0" t="n">
        <v>44517.42</v>
      </c>
      <c r="O1167" s="0" t="n">
        <v>44922.105</v>
      </c>
      <c r="P1167" s="0" t="n">
        <v>54453.42</v>
      </c>
      <c r="Q1167" s="0" t="n">
        <v>77491.485</v>
      </c>
      <c r="S1167" s="0" t="s">
        <v>303</v>
      </c>
    </row>
    <row r="1168" customFormat="false" ht="14" hidden="true" customHeight="false" outlineLevel="0" collapsed="false">
      <c r="A1168" s="0" t="str">
        <f aca="false">SUBSTITUTE(C1168&amp;D1168&amp;E1168&amp;F1168&amp;G1168&amp;H1168&amp;I1168," ","")</f>
        <v>AgenteenlaEntidadCompradoraoBackOfficeAgenteespecializadoMatemáticas,cienciasnaturalesyafinesHoraextradominicalyfestivoPlatinoZona1NA</v>
      </c>
      <c r="B1168" s="0" t="s">
        <v>1499</v>
      </c>
      <c r="C1168" s="0" t="s">
        <v>196</v>
      </c>
      <c r="D1168" s="0" t="s">
        <v>191</v>
      </c>
      <c r="E1168" s="0" t="s">
        <v>673</v>
      </c>
      <c r="F1168" s="0" t="s">
        <v>194</v>
      </c>
      <c r="G1168" s="0" t="s">
        <v>198</v>
      </c>
      <c r="H1168" s="0" t="s">
        <v>379</v>
      </c>
      <c r="I1168" s="0" t="s">
        <v>35</v>
      </c>
      <c r="J1168" s="0" t="s">
        <v>325</v>
      </c>
      <c r="K1168" s="0" t="n">
        <v>58310.5439852396</v>
      </c>
      <c r="L1168" s="0" t="n">
        <v>62583.345</v>
      </c>
      <c r="M1168" s="0" t="n">
        <v>90637.7210397153</v>
      </c>
      <c r="N1168" s="0" t="n">
        <v>63596.61</v>
      </c>
      <c r="O1168" s="0" t="n">
        <v>51240.78</v>
      </c>
      <c r="P1168" s="0" t="n">
        <v>60344.64</v>
      </c>
      <c r="Q1168" s="0" t="n">
        <v>86268.285</v>
      </c>
      <c r="S1168" s="0" t="s">
        <v>303</v>
      </c>
    </row>
    <row r="1169" customFormat="false" ht="14" hidden="true" customHeight="false" outlineLevel="0" collapsed="false">
      <c r="A1169" s="0" t="str">
        <f aca="false">SUBSTITUTE(C1169&amp;D1169&amp;E1169&amp;F1169&amp;G1169&amp;H1169&amp;I1169," ","")</f>
        <v>AgenteenlaEntidadCompradoraoBackOfficeAgenteespecializadoMatemáticas,cienciasnaturalesyafinesServicio7x24PlatinoZona1NA</v>
      </c>
      <c r="B1169" s="0" t="s">
        <v>1500</v>
      </c>
      <c r="C1169" s="0" t="s">
        <v>196</v>
      </c>
      <c r="D1169" s="0" t="s">
        <v>191</v>
      </c>
      <c r="E1169" s="0" t="s">
        <v>673</v>
      </c>
      <c r="F1169" s="0" t="s">
        <v>55</v>
      </c>
      <c r="G1169" s="0" t="s">
        <v>198</v>
      </c>
      <c r="H1169" s="0" t="s">
        <v>379</v>
      </c>
      <c r="I1169" s="0" t="s">
        <v>35</v>
      </c>
      <c r="J1169" s="0" t="s">
        <v>305</v>
      </c>
      <c r="K1169" s="0" t="n">
        <v>21536292.9725686</v>
      </c>
      <c r="L1169" s="0" t="n">
        <v>31896579.285</v>
      </c>
      <c r="M1169" s="0" t="n">
        <v>35022415.409746</v>
      </c>
      <c r="N1169" s="0" t="n">
        <v>28422926.775</v>
      </c>
      <c r="O1169" s="0" t="n">
        <v>28404102.195</v>
      </c>
      <c r="P1169" s="0" t="n">
        <v>42244994.7</v>
      </c>
      <c r="Q1169" s="0" t="n">
        <v>35601630.885</v>
      </c>
      <c r="S1169" s="0" t="s">
        <v>303</v>
      </c>
    </row>
    <row r="1170" customFormat="false" ht="14" hidden="true" customHeight="false" outlineLevel="0" collapsed="false">
      <c r="A1170" s="0" t="str">
        <f aca="false">SUBSTITUTE(C1170&amp;D1170&amp;E1170&amp;F1170&amp;G1170&amp;H1170&amp;I1170," ","")</f>
        <v>AgenteenlaEntidadCompradoraoBackOfficeAgenteespecializadoMatemáticas,cienciasnaturalesyafinesJornadaOrdinariaPlataZona2NA</v>
      </c>
      <c r="B1170" s="0" t="s">
        <v>1501</v>
      </c>
      <c r="C1170" s="0" t="s">
        <v>196</v>
      </c>
      <c r="D1170" s="0" t="s">
        <v>191</v>
      </c>
      <c r="E1170" s="0" t="s">
        <v>673</v>
      </c>
      <c r="F1170" s="0" t="s">
        <v>53</v>
      </c>
      <c r="G1170" s="0" t="s">
        <v>195</v>
      </c>
      <c r="H1170" s="0" t="s">
        <v>385</v>
      </c>
      <c r="I1170" s="0" t="s">
        <v>35</v>
      </c>
      <c r="J1170" s="0" t="s">
        <v>36</v>
      </c>
      <c r="K1170" s="0" t="n">
        <v>6452768.14034641</v>
      </c>
      <c r="L1170" s="0" t="n">
        <v>7040761.38</v>
      </c>
      <c r="M1170" s="0" t="n">
        <v>8216878.26296253</v>
      </c>
      <c r="N1170" s="0" t="n">
        <v>7464296.835</v>
      </c>
      <c r="O1170" s="0" t="n">
        <v>7619700.015</v>
      </c>
      <c r="P1170" s="0" t="n">
        <v>8363725.29</v>
      </c>
      <c r="Q1170" s="0" t="n">
        <v>7697759.715</v>
      </c>
      <c r="S1170" s="0" t="s">
        <v>303</v>
      </c>
    </row>
    <row r="1171" customFormat="false" ht="14" hidden="true" customHeight="false" outlineLevel="0" collapsed="false">
      <c r="A1171" s="0" t="str">
        <f aca="false">SUBSTITUTE(C1171&amp;D1171&amp;E1171&amp;F1171&amp;G1171&amp;H1171&amp;I1171," ","")</f>
        <v>AgenteenlaEntidadCompradoraoBackOfficeAgenteespecializadoMatemáticas,cienciasnaturalesyafinesHoraextradiurnaPlataZona2NA</v>
      </c>
      <c r="B1171" s="0" t="s">
        <v>1502</v>
      </c>
      <c r="C1171" s="0" t="s">
        <v>196</v>
      </c>
      <c r="D1171" s="0" t="s">
        <v>191</v>
      </c>
      <c r="E1171" s="0" t="s">
        <v>673</v>
      </c>
      <c r="F1171" s="0" t="s">
        <v>192</v>
      </c>
      <c r="G1171" s="0" t="s">
        <v>195</v>
      </c>
      <c r="H1171" s="0" t="s">
        <v>385</v>
      </c>
      <c r="I1171" s="0" t="s">
        <v>35</v>
      </c>
      <c r="J1171" s="0" t="s">
        <v>325</v>
      </c>
      <c r="K1171" s="0" t="n">
        <v>33171.335931536</v>
      </c>
      <c r="L1171" s="0" t="n">
        <v>38369.52</v>
      </c>
      <c r="M1171" s="0" t="n">
        <v>53495.3011911623</v>
      </c>
      <c r="N1171" s="0" t="n">
        <v>31798.305</v>
      </c>
      <c r="O1171" s="0" t="n">
        <v>32286.825</v>
      </c>
      <c r="P1171" s="0" t="n">
        <v>43477.245</v>
      </c>
      <c r="Q1171" s="0" t="n">
        <v>50301</v>
      </c>
      <c r="S1171" s="0" t="s">
        <v>303</v>
      </c>
    </row>
    <row r="1172" customFormat="false" ht="14" hidden="true" customHeight="false" outlineLevel="0" collapsed="false">
      <c r="A1172" s="0" t="str">
        <f aca="false">SUBSTITUTE(C1172&amp;D1172&amp;E1172&amp;F1172&amp;G1172&amp;H1172&amp;I1172," ","")</f>
        <v>AgenteenlaEntidadCompradoraoBackOfficeAgenteespecializadoMatemáticas,cienciasnaturalesyafinesHoraextranocturna PlataZona2NA</v>
      </c>
      <c r="B1172" s="0" t="s">
        <v>1503</v>
      </c>
      <c r="C1172" s="0" t="s">
        <v>196</v>
      </c>
      <c r="D1172" s="0" t="s">
        <v>191</v>
      </c>
      <c r="E1172" s="0" t="s">
        <v>673</v>
      </c>
      <c r="F1172" s="0" t="s">
        <v>197</v>
      </c>
      <c r="G1172" s="0" t="s">
        <v>195</v>
      </c>
      <c r="H1172" s="0" t="s">
        <v>385</v>
      </c>
      <c r="I1172" s="0" t="s">
        <v>35</v>
      </c>
      <c r="J1172" s="0" t="s">
        <v>325</v>
      </c>
      <c r="K1172" s="0" t="n">
        <v>45740.9399583878</v>
      </c>
      <c r="L1172" s="0" t="n">
        <v>53717.535</v>
      </c>
      <c r="M1172" s="0" t="n">
        <v>74893.4216676272</v>
      </c>
      <c r="N1172" s="0" t="n">
        <v>44517.42</v>
      </c>
      <c r="O1172" s="0" t="n">
        <v>44922.105</v>
      </c>
      <c r="P1172" s="0" t="n">
        <v>55481.175</v>
      </c>
      <c r="Q1172" s="0" t="n">
        <v>69815.925</v>
      </c>
      <c r="S1172" s="0" t="s">
        <v>303</v>
      </c>
    </row>
    <row r="1173" customFormat="false" ht="14" hidden="true" customHeight="false" outlineLevel="0" collapsed="false">
      <c r="A1173" s="0" t="str">
        <f aca="false">SUBSTITUTE(C1173&amp;D1173&amp;E1173&amp;F1173&amp;G1173&amp;H1173&amp;I1173," ","")</f>
        <v>AgenteenlaEntidadCompradoraoBackOfficeAgenteespecializadoMatemáticas,cienciasnaturalesyafinesHoraextradominicalyfestivoPlataZona2NA</v>
      </c>
      <c r="B1173" s="0" t="s">
        <v>1504</v>
      </c>
      <c r="C1173" s="0" t="s">
        <v>196</v>
      </c>
      <c r="D1173" s="0" t="s">
        <v>191</v>
      </c>
      <c r="E1173" s="0" t="s">
        <v>673</v>
      </c>
      <c r="F1173" s="0" t="s">
        <v>194</v>
      </c>
      <c r="G1173" s="0" t="s">
        <v>195</v>
      </c>
      <c r="H1173" s="0" t="s">
        <v>385</v>
      </c>
      <c r="I1173" s="0" t="s">
        <v>35</v>
      </c>
      <c r="J1173" s="0" t="s">
        <v>325</v>
      </c>
      <c r="K1173" s="0" t="n">
        <v>58310.5439852396</v>
      </c>
      <c r="L1173" s="0" t="n">
        <v>61391.025</v>
      </c>
      <c r="M1173" s="0" t="n">
        <v>85592.4819058597</v>
      </c>
      <c r="N1173" s="0" t="n">
        <v>63596.61</v>
      </c>
      <c r="O1173" s="0" t="n">
        <v>51240.78</v>
      </c>
      <c r="P1173" s="0" t="n">
        <v>61484.175</v>
      </c>
      <c r="Q1173" s="0" t="n">
        <v>77723.325</v>
      </c>
      <c r="S1173" s="0" t="s">
        <v>303</v>
      </c>
    </row>
    <row r="1174" customFormat="false" ht="14" hidden="true" customHeight="false" outlineLevel="0" collapsed="false">
      <c r="A1174" s="0" t="str">
        <f aca="false">SUBSTITUTE(C1174&amp;D1174&amp;E1174&amp;F1174&amp;G1174&amp;H1174&amp;I1174," ","")</f>
        <v>AgenteenlaEntidadCompradoraoBackOfficeAgenteespecializadoMatemáticas,cienciasnaturalesyafinesServicio7x24PlataZona2NA</v>
      </c>
      <c r="B1174" s="0" t="s">
        <v>1505</v>
      </c>
      <c r="C1174" s="0" t="s">
        <v>196</v>
      </c>
      <c r="D1174" s="0" t="s">
        <v>191</v>
      </c>
      <c r="E1174" s="0" t="s">
        <v>673</v>
      </c>
      <c r="F1174" s="0" t="s">
        <v>55</v>
      </c>
      <c r="G1174" s="0" t="s">
        <v>195</v>
      </c>
      <c r="H1174" s="0" t="s">
        <v>385</v>
      </c>
      <c r="I1174" s="0" t="s">
        <v>35</v>
      </c>
      <c r="J1174" s="0" t="s">
        <v>305</v>
      </c>
      <c r="K1174" s="0" t="n">
        <v>21536292.9725686</v>
      </c>
      <c r="L1174" s="0" t="n">
        <v>31289024.97</v>
      </c>
      <c r="M1174" s="0" t="n">
        <v>33072935.0084242</v>
      </c>
      <c r="N1174" s="0" t="n">
        <v>28373010.795</v>
      </c>
      <c r="O1174" s="0" t="n">
        <v>28404102.195</v>
      </c>
      <c r="P1174" s="0" t="n">
        <v>43042629.87</v>
      </c>
      <c r="Q1174" s="0" t="n">
        <v>32075221.32</v>
      </c>
      <c r="S1174" s="0" t="s">
        <v>303</v>
      </c>
    </row>
    <row r="1175" customFormat="false" ht="14" hidden="true" customHeight="false" outlineLevel="0" collapsed="false">
      <c r="A1175" s="0" t="str">
        <f aca="false">SUBSTITUTE(C1175&amp;D1175&amp;E1175&amp;F1175&amp;G1175&amp;H1175&amp;I1175," ","")</f>
        <v>AgenteenlaEntidadCompradoraoBackOfficeAgenteespecializadoMatemáticas,cienciasnaturalesyafinesJornadaOrdinariaOroZona2NA</v>
      </c>
      <c r="B1175" s="0" t="s">
        <v>1506</v>
      </c>
      <c r="C1175" s="0" t="s">
        <v>196</v>
      </c>
      <c r="D1175" s="0" t="s">
        <v>191</v>
      </c>
      <c r="E1175" s="0" t="s">
        <v>673</v>
      </c>
      <c r="F1175" s="0" t="s">
        <v>53</v>
      </c>
      <c r="G1175" s="0" t="s">
        <v>54</v>
      </c>
      <c r="H1175" s="0" t="s">
        <v>385</v>
      </c>
      <c r="I1175" s="0" t="s">
        <v>35</v>
      </c>
      <c r="J1175" s="0" t="s">
        <v>36</v>
      </c>
      <c r="K1175" s="0" t="n">
        <v>6452768.14034641</v>
      </c>
      <c r="L1175" s="0" t="n">
        <v>7181577.27</v>
      </c>
      <c r="M1175" s="0" t="n">
        <v>8452116.69018734</v>
      </c>
      <c r="N1175" s="0" t="n">
        <v>7485998.715</v>
      </c>
      <c r="O1175" s="0" t="n">
        <v>7619700.015</v>
      </c>
      <c r="P1175" s="0" t="n">
        <v>8539803.63</v>
      </c>
      <c r="Q1175" s="0" t="n">
        <v>8039021.985</v>
      </c>
      <c r="S1175" s="0" t="s">
        <v>303</v>
      </c>
    </row>
    <row r="1176" customFormat="false" ht="14" hidden="true" customHeight="false" outlineLevel="0" collapsed="false">
      <c r="A1176" s="0" t="str">
        <f aca="false">SUBSTITUTE(C1176&amp;D1176&amp;E1176&amp;F1176&amp;G1176&amp;H1176&amp;I1176," ","")</f>
        <v>AgenteenlaEntidadCompradoraoBackOfficeAgenteespecializadoMatemáticas,cienciasnaturalesyafinesHoraextradiurnaOroZona2NA</v>
      </c>
      <c r="B1176" s="0" t="s">
        <v>1507</v>
      </c>
      <c r="C1176" s="0" t="s">
        <v>196</v>
      </c>
      <c r="D1176" s="0" t="s">
        <v>191</v>
      </c>
      <c r="E1176" s="0" t="s">
        <v>673</v>
      </c>
      <c r="F1176" s="0" t="s">
        <v>192</v>
      </c>
      <c r="G1176" s="0" t="s">
        <v>54</v>
      </c>
      <c r="H1176" s="0" t="s">
        <v>385</v>
      </c>
      <c r="I1176" s="0" t="s">
        <v>35</v>
      </c>
      <c r="J1176" s="0" t="s">
        <v>325</v>
      </c>
      <c r="K1176" s="0" t="n">
        <v>33171.335931536</v>
      </c>
      <c r="L1176" s="0" t="n">
        <v>39137.49</v>
      </c>
      <c r="M1176" s="0" t="n">
        <v>55026.8013684071</v>
      </c>
      <c r="N1176" s="0" t="n">
        <v>31798.305</v>
      </c>
      <c r="O1176" s="0" t="n">
        <v>32286.825</v>
      </c>
      <c r="P1176" s="0" t="n">
        <v>44393.22</v>
      </c>
      <c r="Q1176" s="0" t="n">
        <v>52530.39</v>
      </c>
      <c r="S1176" s="0" t="s">
        <v>303</v>
      </c>
    </row>
    <row r="1177" customFormat="false" ht="14" hidden="true" customHeight="false" outlineLevel="0" collapsed="false">
      <c r="A1177" s="0" t="str">
        <f aca="false">SUBSTITUTE(C1177&amp;D1177&amp;E1177&amp;F1177&amp;G1177&amp;H1177&amp;I1177," ","")</f>
        <v>AgenteenlaEntidadCompradoraoBackOfficeAgenteespecializadoMatemáticas,cienciasnaturalesyafinesHoraextranocturna OroZona2NA</v>
      </c>
      <c r="B1177" s="0" t="s">
        <v>1508</v>
      </c>
      <c r="C1177" s="0" t="s">
        <v>196</v>
      </c>
      <c r="D1177" s="0" t="s">
        <v>191</v>
      </c>
      <c r="E1177" s="0" t="s">
        <v>673</v>
      </c>
      <c r="F1177" s="0" t="s">
        <v>197</v>
      </c>
      <c r="G1177" s="0" t="s">
        <v>54</v>
      </c>
      <c r="H1177" s="0" t="s">
        <v>385</v>
      </c>
      <c r="I1177" s="0" t="s">
        <v>35</v>
      </c>
      <c r="J1177" s="0" t="s">
        <v>325</v>
      </c>
      <c r="K1177" s="0" t="n">
        <v>45740.9399583878</v>
      </c>
      <c r="L1177" s="0" t="n">
        <v>54791.865</v>
      </c>
      <c r="M1177" s="0" t="n">
        <v>77037.52191577</v>
      </c>
      <c r="N1177" s="0" t="n">
        <v>44517.42</v>
      </c>
      <c r="O1177" s="0" t="n">
        <v>44922.105</v>
      </c>
      <c r="P1177" s="0" t="n">
        <v>56649.69</v>
      </c>
      <c r="Q1177" s="0" t="n">
        <v>72911.61</v>
      </c>
      <c r="S1177" s="0" t="s">
        <v>303</v>
      </c>
    </row>
    <row r="1178" customFormat="false" ht="14" hidden="true" customHeight="false" outlineLevel="0" collapsed="false">
      <c r="A1178" s="0" t="str">
        <f aca="false">SUBSTITUTE(C1178&amp;D1178&amp;E1178&amp;F1178&amp;G1178&amp;H1178&amp;I1178," ","")</f>
        <v>AgenteenlaEntidadCompradoraoBackOfficeAgenteespecializadoMatemáticas,cienciasnaturalesyafinesHoraextradominicalyfestivoOroZona2NA</v>
      </c>
      <c r="B1178" s="0" t="s">
        <v>1509</v>
      </c>
      <c r="C1178" s="0" t="s">
        <v>196</v>
      </c>
      <c r="D1178" s="0" t="s">
        <v>191</v>
      </c>
      <c r="E1178" s="0" t="s">
        <v>673</v>
      </c>
      <c r="F1178" s="0" t="s">
        <v>194</v>
      </c>
      <c r="G1178" s="0" t="s">
        <v>54</v>
      </c>
      <c r="H1178" s="0" t="s">
        <v>385</v>
      </c>
      <c r="I1178" s="0" t="s">
        <v>35</v>
      </c>
      <c r="J1178" s="0" t="s">
        <v>325</v>
      </c>
      <c r="K1178" s="0" t="n">
        <v>58310.5439852396</v>
      </c>
      <c r="L1178" s="0" t="n">
        <v>62619.57</v>
      </c>
      <c r="M1178" s="0" t="n">
        <v>88042.8821894514</v>
      </c>
      <c r="N1178" s="0" t="n">
        <v>63596.61</v>
      </c>
      <c r="O1178" s="0" t="n">
        <v>51240.78</v>
      </c>
      <c r="P1178" s="0" t="n">
        <v>62778.96</v>
      </c>
      <c r="Q1178" s="0" t="n">
        <v>81168.84</v>
      </c>
      <c r="S1178" s="0" t="s">
        <v>303</v>
      </c>
    </row>
    <row r="1179" customFormat="false" ht="14" hidden="true" customHeight="false" outlineLevel="0" collapsed="false">
      <c r="A1179" s="0" t="str">
        <f aca="false">SUBSTITUTE(C1179&amp;D1179&amp;E1179&amp;F1179&amp;G1179&amp;H1179&amp;I1179," ","")</f>
        <v>AgenteenlaEntidadCompradoraoBackOfficeAgenteespecializadoMatemáticas,cienciasnaturalesyafinesServicio7x24OroZona2NA</v>
      </c>
      <c r="B1179" s="0" t="s">
        <v>1510</v>
      </c>
      <c r="C1179" s="0" t="s">
        <v>196</v>
      </c>
      <c r="D1179" s="0" t="s">
        <v>191</v>
      </c>
      <c r="E1179" s="0" t="s">
        <v>673</v>
      </c>
      <c r="F1179" s="0" t="s">
        <v>55</v>
      </c>
      <c r="G1179" s="0" t="s">
        <v>54</v>
      </c>
      <c r="H1179" s="0" t="s">
        <v>385</v>
      </c>
      <c r="I1179" s="0" t="s">
        <v>35</v>
      </c>
      <c r="J1179" s="0" t="s">
        <v>305</v>
      </c>
      <c r="K1179" s="0" t="n">
        <v>21536292.9725686</v>
      </c>
      <c r="L1179" s="0" t="n">
        <v>28104178.86</v>
      </c>
      <c r="M1179" s="0" t="n">
        <v>34019769.678004</v>
      </c>
      <c r="N1179" s="0" t="n">
        <v>28439149.365</v>
      </c>
      <c r="O1179" s="0" t="n">
        <v>28404102.195</v>
      </c>
      <c r="P1179" s="0" t="n">
        <v>43948789.965</v>
      </c>
      <c r="Q1179" s="0" t="n">
        <v>33497204.715</v>
      </c>
      <c r="S1179" s="0" t="s">
        <v>303</v>
      </c>
    </row>
    <row r="1180" customFormat="false" ht="14" hidden="true" customHeight="false" outlineLevel="0" collapsed="false">
      <c r="A1180" s="0" t="str">
        <f aca="false">SUBSTITUTE(C1180&amp;D1180&amp;E1180&amp;F1180&amp;G1180&amp;H1180&amp;I1180," ","")</f>
        <v>AgenteenlaEntidadCompradoraoBackOfficeAgenteespecializadoMatemáticas,cienciasnaturalesyafinesJornadaOrdinariaPlatinoZona2NA</v>
      </c>
      <c r="B1180" s="0" t="s">
        <v>1511</v>
      </c>
      <c r="C1180" s="0" t="s">
        <v>196</v>
      </c>
      <c r="D1180" s="0" t="s">
        <v>191</v>
      </c>
      <c r="E1180" s="0" t="s">
        <v>673</v>
      </c>
      <c r="F1180" s="0" t="s">
        <v>53</v>
      </c>
      <c r="G1180" s="0" t="s">
        <v>198</v>
      </c>
      <c r="H1180" s="0" t="s">
        <v>385</v>
      </c>
      <c r="I1180" s="0" t="s">
        <v>35</v>
      </c>
      <c r="J1180" s="0" t="s">
        <v>36</v>
      </c>
      <c r="K1180" s="0" t="n">
        <v>6452768.14034641</v>
      </c>
      <c r="L1180" s="0" t="n">
        <v>7392800.07</v>
      </c>
      <c r="M1180" s="0" t="n">
        <v>8701221.21981266</v>
      </c>
      <c r="N1180" s="0" t="n">
        <v>7516308.69</v>
      </c>
      <c r="O1180" s="0" t="n">
        <v>7619700.015</v>
      </c>
      <c r="P1180" s="0" t="n">
        <v>8723456.1</v>
      </c>
      <c r="Q1180" s="0" t="n">
        <v>8544065.76</v>
      </c>
      <c r="S1180" s="0" t="s">
        <v>303</v>
      </c>
    </row>
    <row r="1181" customFormat="false" ht="14" hidden="true" customHeight="false" outlineLevel="0" collapsed="false">
      <c r="A1181" s="0" t="str">
        <f aca="false">SUBSTITUTE(C1181&amp;D1181&amp;E1181&amp;F1181&amp;G1181&amp;H1181&amp;I1181," ","")</f>
        <v>AgenteenlaEntidadCompradoraoBackOfficeAgenteespecializadoMatemáticas,cienciasnaturalesyafinesHoraextradiurnaPlatinoZona2NA</v>
      </c>
      <c r="B1181" s="0" t="s">
        <v>1512</v>
      </c>
      <c r="C1181" s="0" t="s">
        <v>196</v>
      </c>
      <c r="D1181" s="0" t="s">
        <v>191</v>
      </c>
      <c r="E1181" s="0" t="s">
        <v>673</v>
      </c>
      <c r="F1181" s="0" t="s">
        <v>192</v>
      </c>
      <c r="G1181" s="0" t="s">
        <v>198</v>
      </c>
      <c r="H1181" s="0" t="s">
        <v>385</v>
      </c>
      <c r="I1181" s="0" t="s">
        <v>35</v>
      </c>
      <c r="J1181" s="0" t="s">
        <v>325</v>
      </c>
      <c r="K1181" s="0" t="n">
        <v>33171.335931536</v>
      </c>
      <c r="L1181" s="0" t="n">
        <v>40288.41</v>
      </c>
      <c r="M1181" s="0" t="n">
        <v>56648.575649822</v>
      </c>
      <c r="N1181" s="0" t="n">
        <v>31798.305</v>
      </c>
      <c r="O1181" s="0" t="n">
        <v>32286.825</v>
      </c>
      <c r="P1181" s="0" t="n">
        <v>45347.49</v>
      </c>
      <c r="Q1181" s="0" t="n">
        <v>55831.005</v>
      </c>
      <c r="S1181" s="0" t="s">
        <v>303</v>
      </c>
    </row>
    <row r="1182" customFormat="false" ht="14" hidden="true" customHeight="false" outlineLevel="0" collapsed="false">
      <c r="A1182" s="0" t="str">
        <f aca="false">SUBSTITUTE(C1182&amp;D1182&amp;E1182&amp;F1182&amp;G1182&amp;H1182&amp;I1182," ","")</f>
        <v>AgenteenlaEntidadCompradoraoBackOfficeAgenteespecializadoMatemáticas,cienciasnaturalesyafinesHoraextranocturna PlatinoZona2NA</v>
      </c>
      <c r="B1182" s="0" t="s">
        <v>1513</v>
      </c>
      <c r="C1182" s="0" t="s">
        <v>196</v>
      </c>
      <c r="D1182" s="0" t="s">
        <v>191</v>
      </c>
      <c r="E1182" s="0" t="s">
        <v>673</v>
      </c>
      <c r="F1182" s="0" t="s">
        <v>197</v>
      </c>
      <c r="G1182" s="0" t="s">
        <v>198</v>
      </c>
      <c r="H1182" s="0" t="s">
        <v>385</v>
      </c>
      <c r="I1182" s="0" t="s">
        <v>35</v>
      </c>
      <c r="J1182" s="0" t="s">
        <v>325</v>
      </c>
      <c r="K1182" s="0" t="n">
        <v>45740.9399583878</v>
      </c>
      <c r="L1182" s="0" t="n">
        <v>56404.395</v>
      </c>
      <c r="M1182" s="0" t="n">
        <v>79308.0059097508</v>
      </c>
      <c r="N1182" s="0" t="n">
        <v>44517.42</v>
      </c>
      <c r="O1182" s="0" t="n">
        <v>44922.105</v>
      </c>
      <c r="P1182" s="0" t="n">
        <v>57867.885</v>
      </c>
      <c r="Q1182" s="0" t="n">
        <v>77491.485</v>
      </c>
      <c r="S1182" s="0" t="s">
        <v>303</v>
      </c>
    </row>
    <row r="1183" customFormat="false" ht="14" hidden="true" customHeight="false" outlineLevel="0" collapsed="false">
      <c r="A1183" s="0" t="str">
        <f aca="false">SUBSTITUTE(C1183&amp;D1183&amp;E1183&amp;F1183&amp;G1183&amp;H1183&amp;I1183," ","")</f>
        <v>AgenteenlaEntidadCompradoraoBackOfficeAgenteespecializadoMatemáticas,cienciasnaturalesyafinesHoraextradominicalyfestivoPlatinoZona2NA</v>
      </c>
      <c r="B1183" s="0" t="s">
        <v>1514</v>
      </c>
      <c r="C1183" s="0" t="s">
        <v>196</v>
      </c>
      <c r="D1183" s="0" t="s">
        <v>191</v>
      </c>
      <c r="E1183" s="0" t="s">
        <v>673</v>
      </c>
      <c r="F1183" s="0" t="s">
        <v>194</v>
      </c>
      <c r="G1183" s="0" t="s">
        <v>198</v>
      </c>
      <c r="H1183" s="0" t="s">
        <v>385</v>
      </c>
      <c r="I1183" s="0" t="s">
        <v>35</v>
      </c>
      <c r="J1183" s="0" t="s">
        <v>325</v>
      </c>
      <c r="K1183" s="0" t="n">
        <v>58310.5439852396</v>
      </c>
      <c r="L1183" s="0" t="n">
        <v>64461.87</v>
      </c>
      <c r="M1183" s="0" t="n">
        <v>90637.7210397153</v>
      </c>
      <c r="N1183" s="0" t="n">
        <v>63596.61</v>
      </c>
      <c r="O1183" s="0" t="n">
        <v>51240.78</v>
      </c>
      <c r="P1183" s="0" t="n">
        <v>64128.6</v>
      </c>
      <c r="Q1183" s="0" t="n">
        <v>86268.285</v>
      </c>
      <c r="S1183" s="0" t="s">
        <v>303</v>
      </c>
    </row>
    <row r="1184" customFormat="false" ht="14" hidden="true" customHeight="false" outlineLevel="0" collapsed="false">
      <c r="A1184" s="0" t="str">
        <f aca="false">SUBSTITUTE(C1184&amp;D1184&amp;E1184&amp;F1184&amp;G1184&amp;H1184&amp;I1184," ","")</f>
        <v>AgenteenlaEntidadCompradoraoBackOfficeAgenteespecializadoMatemáticas,cienciasnaturalesyafinesServicio7x24PlatinoZona2NA</v>
      </c>
      <c r="B1184" s="0" t="s">
        <v>1515</v>
      </c>
      <c r="C1184" s="0" t="s">
        <v>196</v>
      </c>
      <c r="D1184" s="0" t="s">
        <v>191</v>
      </c>
      <c r="E1184" s="0" t="s">
        <v>673</v>
      </c>
      <c r="F1184" s="0" t="s">
        <v>55</v>
      </c>
      <c r="G1184" s="0" t="s">
        <v>198</v>
      </c>
      <c r="H1184" s="0" t="s">
        <v>385</v>
      </c>
      <c r="I1184" s="0" t="s">
        <v>35</v>
      </c>
      <c r="J1184" s="0" t="s">
        <v>305</v>
      </c>
      <c r="K1184" s="0" t="n">
        <v>21536292.9725686</v>
      </c>
      <c r="L1184" s="0" t="n">
        <v>32853477.15</v>
      </c>
      <c r="M1184" s="0" t="n">
        <v>35022415.409746</v>
      </c>
      <c r="N1184" s="0" t="n">
        <v>28541178.63</v>
      </c>
      <c r="O1184" s="0" t="n">
        <v>28404102.195</v>
      </c>
      <c r="P1184" s="0" t="n">
        <v>44893925.055</v>
      </c>
      <c r="Q1184" s="0" t="n">
        <v>35601630.885</v>
      </c>
      <c r="S1184" s="0" t="s">
        <v>303</v>
      </c>
    </row>
    <row r="1185" customFormat="false" ht="14" hidden="true" customHeight="false" outlineLevel="0" collapsed="false">
      <c r="A1185" s="0" t="str">
        <f aca="false">SUBSTITUTE(C1185&amp;D1185&amp;E1185&amp;F1185&amp;G1185&amp;H1185&amp;I1185," ","")</f>
        <v>AgenteenlaEntidadCompradoraoBackOfficeAgenteespecializadoMatemáticas,cienciasnaturalesyafinesJornadaOrdinariaPlataZona3NA</v>
      </c>
      <c r="B1185" s="0" t="s">
        <v>1516</v>
      </c>
      <c r="C1185" s="0" t="s">
        <v>196</v>
      </c>
      <c r="D1185" s="0" t="s">
        <v>191</v>
      </c>
      <c r="E1185" s="0" t="s">
        <v>673</v>
      </c>
      <c r="F1185" s="0" t="s">
        <v>53</v>
      </c>
      <c r="G1185" s="0" t="s">
        <v>195</v>
      </c>
      <c r="H1185" s="0" t="s">
        <v>390</v>
      </c>
      <c r="I1185" s="0" t="s">
        <v>35</v>
      </c>
      <c r="J1185" s="0" t="s">
        <v>36</v>
      </c>
      <c r="K1185" s="0" t="n">
        <v>6452768.14034641</v>
      </c>
      <c r="L1185" s="0" t="n">
        <v>7177475.565</v>
      </c>
      <c r="M1185" s="0" t="n">
        <v>8216878.26296253</v>
      </c>
      <c r="N1185" s="0" t="n">
        <v>7480675.71</v>
      </c>
      <c r="O1185" s="0" t="n">
        <v>7619700.015</v>
      </c>
      <c r="P1185" s="0" t="n">
        <v>8403077.025</v>
      </c>
      <c r="Q1185" s="0" t="n">
        <v>7697759.715</v>
      </c>
      <c r="S1185" s="0" t="s">
        <v>303</v>
      </c>
    </row>
    <row r="1186" customFormat="false" ht="14" hidden="true" customHeight="false" outlineLevel="0" collapsed="false">
      <c r="A1186" s="0" t="str">
        <f aca="false">SUBSTITUTE(C1186&amp;D1186&amp;E1186&amp;F1186&amp;G1186&amp;H1186&amp;I1186," ","")</f>
        <v>AgenteenlaEntidadCompradoraoBackOfficeAgenteespecializadoMatemáticas,cienciasnaturalesyafinesHoraextradiurnaPlataZona3NA</v>
      </c>
      <c r="B1186" s="0" t="s">
        <v>1517</v>
      </c>
      <c r="C1186" s="0" t="s">
        <v>196</v>
      </c>
      <c r="D1186" s="0" t="s">
        <v>191</v>
      </c>
      <c r="E1186" s="0" t="s">
        <v>673</v>
      </c>
      <c r="F1186" s="0" t="s">
        <v>192</v>
      </c>
      <c r="G1186" s="0" t="s">
        <v>195</v>
      </c>
      <c r="H1186" s="0" t="s">
        <v>390</v>
      </c>
      <c r="I1186" s="0" t="s">
        <v>35</v>
      </c>
      <c r="J1186" s="0" t="s">
        <v>325</v>
      </c>
      <c r="K1186" s="0" t="n">
        <v>33171.335931536</v>
      </c>
      <c r="L1186" s="0" t="n">
        <v>39114.72</v>
      </c>
      <c r="M1186" s="0" t="n">
        <v>53495.3011911623</v>
      </c>
      <c r="N1186" s="0" t="n">
        <v>31798.305</v>
      </c>
      <c r="O1186" s="0" t="n">
        <v>32286.825</v>
      </c>
      <c r="P1186" s="0" t="n">
        <v>43682.175</v>
      </c>
      <c r="Q1186" s="0" t="n">
        <v>50301</v>
      </c>
      <c r="S1186" s="0" t="s">
        <v>303</v>
      </c>
    </row>
    <row r="1187" customFormat="false" ht="14" hidden="true" customHeight="false" outlineLevel="0" collapsed="false">
      <c r="A1187" s="0" t="str">
        <f aca="false">SUBSTITUTE(C1187&amp;D1187&amp;E1187&amp;F1187&amp;G1187&amp;H1187&amp;I1187," ","")</f>
        <v>AgenteenlaEntidadCompradoraoBackOfficeAgenteespecializadoMatemáticas,cienciasnaturalesyafinesHoraextranocturna PlataZona3NA</v>
      </c>
      <c r="B1187" s="0" t="s">
        <v>1518</v>
      </c>
      <c r="C1187" s="0" t="s">
        <v>196</v>
      </c>
      <c r="D1187" s="0" t="s">
        <v>191</v>
      </c>
      <c r="E1187" s="0" t="s">
        <v>673</v>
      </c>
      <c r="F1187" s="0" t="s">
        <v>197</v>
      </c>
      <c r="G1187" s="0" t="s">
        <v>195</v>
      </c>
      <c r="H1187" s="0" t="s">
        <v>390</v>
      </c>
      <c r="I1187" s="0" t="s">
        <v>35</v>
      </c>
      <c r="J1187" s="0" t="s">
        <v>325</v>
      </c>
      <c r="K1187" s="0" t="n">
        <v>45740.9399583878</v>
      </c>
      <c r="L1187" s="0" t="n">
        <v>54760.815</v>
      </c>
      <c r="M1187" s="0" t="n">
        <v>74893.4216676272</v>
      </c>
      <c r="N1187" s="0" t="n">
        <v>44517.42</v>
      </c>
      <c r="O1187" s="0" t="n">
        <v>44922.105</v>
      </c>
      <c r="P1187" s="0" t="n">
        <v>55741.995</v>
      </c>
      <c r="Q1187" s="0" t="n">
        <v>69815.925</v>
      </c>
      <c r="S1187" s="0" t="s">
        <v>303</v>
      </c>
    </row>
    <row r="1188" customFormat="false" ht="14" hidden="true" customHeight="false" outlineLevel="0" collapsed="false">
      <c r="A1188" s="0" t="str">
        <f aca="false">SUBSTITUTE(C1188&amp;D1188&amp;E1188&amp;F1188&amp;G1188&amp;H1188&amp;I1188," ","")</f>
        <v>AgenteenlaEntidadCompradoraoBackOfficeAgenteespecializadoMatemáticas,cienciasnaturalesyafinesHoraextradominicalyfestivoPlataZona3NA</v>
      </c>
      <c r="B1188" s="0" t="s">
        <v>1519</v>
      </c>
      <c r="C1188" s="0" t="s">
        <v>196</v>
      </c>
      <c r="D1188" s="0" t="s">
        <v>191</v>
      </c>
      <c r="E1188" s="0" t="s">
        <v>673</v>
      </c>
      <c r="F1188" s="0" t="s">
        <v>194</v>
      </c>
      <c r="G1188" s="0" t="s">
        <v>195</v>
      </c>
      <c r="H1188" s="0" t="s">
        <v>390</v>
      </c>
      <c r="I1188" s="0" t="s">
        <v>35</v>
      </c>
      <c r="J1188" s="0" t="s">
        <v>325</v>
      </c>
      <c r="K1188" s="0" t="n">
        <v>58310.5439852396</v>
      </c>
      <c r="L1188" s="0" t="n">
        <v>62583.345</v>
      </c>
      <c r="M1188" s="0" t="n">
        <v>85592.4819058597</v>
      </c>
      <c r="N1188" s="0" t="n">
        <v>63596.61</v>
      </c>
      <c r="O1188" s="0" t="n">
        <v>51240.78</v>
      </c>
      <c r="P1188" s="0" t="n">
        <v>61773.975</v>
      </c>
      <c r="Q1188" s="0" t="n">
        <v>77723.325</v>
      </c>
      <c r="S1188" s="0" t="s">
        <v>303</v>
      </c>
    </row>
    <row r="1189" customFormat="false" ht="14" hidden="true" customHeight="false" outlineLevel="0" collapsed="false">
      <c r="A1189" s="0" t="str">
        <f aca="false">SUBSTITUTE(C1189&amp;D1189&amp;E1189&amp;F1189&amp;G1189&amp;H1189&amp;I1189," ","")</f>
        <v>AgenteenlaEntidadCompradoraoBackOfficeAgenteespecializadoMatemáticas,cienciasnaturalesyafinesServicio7x24PlataZona3NA</v>
      </c>
      <c r="B1189" s="0" t="s">
        <v>1520</v>
      </c>
      <c r="C1189" s="0" t="s">
        <v>196</v>
      </c>
      <c r="D1189" s="0" t="s">
        <v>191</v>
      </c>
      <c r="E1189" s="0" t="s">
        <v>673</v>
      </c>
      <c r="F1189" s="0" t="s">
        <v>55</v>
      </c>
      <c r="G1189" s="0" t="s">
        <v>195</v>
      </c>
      <c r="H1189" s="0" t="s">
        <v>390</v>
      </c>
      <c r="I1189" s="0" t="s">
        <v>35</v>
      </c>
      <c r="J1189" s="0" t="s">
        <v>305</v>
      </c>
      <c r="K1189" s="0" t="n">
        <v>21536292.9725686</v>
      </c>
      <c r="L1189" s="0" t="n">
        <v>31896579.285</v>
      </c>
      <c r="M1189" s="0" t="n">
        <v>33072935.0084242</v>
      </c>
      <c r="N1189" s="0" t="n">
        <v>28422926.775</v>
      </c>
      <c r="O1189" s="0" t="n">
        <v>28404102.195</v>
      </c>
      <c r="P1189" s="0" t="n">
        <v>43245144.18</v>
      </c>
      <c r="Q1189" s="0" t="n">
        <v>32075221.32</v>
      </c>
      <c r="S1189" s="0" t="s">
        <v>303</v>
      </c>
    </row>
    <row r="1190" customFormat="false" ht="14" hidden="true" customHeight="false" outlineLevel="0" collapsed="false">
      <c r="A1190" s="0" t="str">
        <f aca="false">SUBSTITUTE(C1190&amp;D1190&amp;E1190&amp;F1190&amp;G1190&amp;H1190&amp;I1190," ","")</f>
        <v>AgenteenlaEntidadCompradoraoBackOfficeAgenteespecializadoMatemáticas,cienciasnaturalesyafinesJornadaOrdinariaOroZona3NA</v>
      </c>
      <c r="B1190" s="0" t="s">
        <v>1521</v>
      </c>
      <c r="C1190" s="0" t="s">
        <v>196</v>
      </c>
      <c r="D1190" s="0" t="s">
        <v>191</v>
      </c>
      <c r="E1190" s="0" t="s">
        <v>673</v>
      </c>
      <c r="F1190" s="0" t="s">
        <v>53</v>
      </c>
      <c r="G1190" s="0" t="s">
        <v>54</v>
      </c>
      <c r="H1190" s="0" t="s">
        <v>390</v>
      </c>
      <c r="I1190" s="0" t="s">
        <v>35</v>
      </c>
      <c r="J1190" s="0" t="s">
        <v>36</v>
      </c>
      <c r="K1190" s="0" t="n">
        <v>6452768.14034641</v>
      </c>
      <c r="L1190" s="0" t="n">
        <v>7321025.925</v>
      </c>
      <c r="M1190" s="0" t="n">
        <v>8452116.69018734</v>
      </c>
      <c r="N1190" s="0" t="n">
        <v>7503197.31</v>
      </c>
      <c r="O1190" s="0" t="n">
        <v>7619700.015</v>
      </c>
      <c r="P1190" s="0" t="n">
        <v>8579983.365</v>
      </c>
      <c r="Q1190" s="0" t="n">
        <v>8039021.985</v>
      </c>
      <c r="S1190" s="0" t="s">
        <v>303</v>
      </c>
    </row>
    <row r="1191" customFormat="false" ht="14" hidden="true" customHeight="false" outlineLevel="0" collapsed="false">
      <c r="A1191" s="0" t="str">
        <f aca="false">SUBSTITUTE(C1191&amp;D1191&amp;E1191&amp;F1191&amp;G1191&amp;H1191&amp;I1191," ","")</f>
        <v>AgenteenlaEntidadCompradoraoBackOfficeAgenteespecializadoMatemáticas,cienciasnaturalesyafinesHoraextradiurnaOroZona3NA</v>
      </c>
      <c r="B1191" s="0" t="s">
        <v>1522</v>
      </c>
      <c r="C1191" s="0" t="s">
        <v>196</v>
      </c>
      <c r="D1191" s="0" t="s">
        <v>191</v>
      </c>
      <c r="E1191" s="0" t="s">
        <v>673</v>
      </c>
      <c r="F1191" s="0" t="s">
        <v>192</v>
      </c>
      <c r="G1191" s="0" t="s">
        <v>54</v>
      </c>
      <c r="H1191" s="0" t="s">
        <v>390</v>
      </c>
      <c r="I1191" s="0" t="s">
        <v>35</v>
      </c>
      <c r="J1191" s="0" t="s">
        <v>325</v>
      </c>
      <c r="K1191" s="0" t="n">
        <v>33171.335931536</v>
      </c>
      <c r="L1191" s="0" t="n">
        <v>39897.18</v>
      </c>
      <c r="M1191" s="0" t="n">
        <v>55026.8013684071</v>
      </c>
      <c r="N1191" s="0" t="n">
        <v>31798.305</v>
      </c>
      <c r="O1191" s="0" t="n">
        <v>32286.825</v>
      </c>
      <c r="P1191" s="0" t="n">
        <v>44602.29</v>
      </c>
      <c r="Q1191" s="0" t="n">
        <v>52530.39</v>
      </c>
      <c r="S1191" s="0" t="s">
        <v>303</v>
      </c>
    </row>
    <row r="1192" customFormat="false" ht="14" hidden="true" customHeight="false" outlineLevel="0" collapsed="false">
      <c r="A1192" s="0" t="str">
        <f aca="false">SUBSTITUTE(C1192&amp;D1192&amp;E1192&amp;F1192&amp;G1192&amp;H1192&amp;I1192," ","")</f>
        <v>AgenteenlaEntidadCompradoraoBackOfficeAgenteespecializadoMatemáticas,cienciasnaturalesyafinesHoraextranocturna OroZona3NA</v>
      </c>
      <c r="B1192" s="0" t="s">
        <v>1523</v>
      </c>
      <c r="C1192" s="0" t="s">
        <v>196</v>
      </c>
      <c r="D1192" s="0" t="s">
        <v>191</v>
      </c>
      <c r="E1192" s="0" t="s">
        <v>673</v>
      </c>
      <c r="F1192" s="0" t="s">
        <v>197</v>
      </c>
      <c r="G1192" s="0" t="s">
        <v>54</v>
      </c>
      <c r="H1192" s="0" t="s">
        <v>390</v>
      </c>
      <c r="I1192" s="0" t="s">
        <v>35</v>
      </c>
      <c r="J1192" s="0" t="s">
        <v>325</v>
      </c>
      <c r="K1192" s="0" t="n">
        <v>45740.9399583878</v>
      </c>
      <c r="L1192" s="0" t="n">
        <v>55855.845</v>
      </c>
      <c r="M1192" s="0" t="n">
        <v>77037.52191577</v>
      </c>
      <c r="N1192" s="0" t="n">
        <v>44517.42</v>
      </c>
      <c r="O1192" s="0" t="n">
        <v>44922.105</v>
      </c>
      <c r="P1192" s="0" t="n">
        <v>56915.685</v>
      </c>
      <c r="Q1192" s="0" t="n">
        <v>72911.61</v>
      </c>
      <c r="S1192" s="0" t="s">
        <v>303</v>
      </c>
    </row>
    <row r="1193" customFormat="false" ht="14" hidden="true" customHeight="false" outlineLevel="0" collapsed="false">
      <c r="A1193" s="0" t="str">
        <f aca="false">SUBSTITUTE(C1193&amp;D1193&amp;E1193&amp;F1193&amp;G1193&amp;H1193&amp;I1193," ","")</f>
        <v>AgenteenlaEntidadCompradoraoBackOfficeAgenteespecializadoMatemáticas,cienciasnaturalesyafinesHoraextradominicalyfestivoOroZona3NA</v>
      </c>
      <c r="B1193" s="0" t="s">
        <v>1524</v>
      </c>
      <c r="C1193" s="0" t="s">
        <v>196</v>
      </c>
      <c r="D1193" s="0" t="s">
        <v>191</v>
      </c>
      <c r="E1193" s="0" t="s">
        <v>673</v>
      </c>
      <c r="F1193" s="0" t="s">
        <v>194</v>
      </c>
      <c r="G1193" s="0" t="s">
        <v>54</v>
      </c>
      <c r="H1193" s="0" t="s">
        <v>390</v>
      </c>
      <c r="I1193" s="0" t="s">
        <v>35</v>
      </c>
      <c r="J1193" s="0" t="s">
        <v>325</v>
      </c>
      <c r="K1193" s="0" t="n">
        <v>58310.5439852396</v>
      </c>
      <c r="L1193" s="0" t="n">
        <v>63834.66</v>
      </c>
      <c r="M1193" s="0" t="n">
        <v>88042.8821894514</v>
      </c>
      <c r="N1193" s="0" t="n">
        <v>63596.61</v>
      </c>
      <c r="O1193" s="0" t="n">
        <v>51240.78</v>
      </c>
      <c r="P1193" s="0" t="n">
        <v>63073.935</v>
      </c>
      <c r="Q1193" s="0" t="n">
        <v>81168.84</v>
      </c>
      <c r="S1193" s="0" t="s">
        <v>303</v>
      </c>
    </row>
    <row r="1194" customFormat="false" ht="14" hidden="true" customHeight="false" outlineLevel="0" collapsed="false">
      <c r="A1194" s="0" t="str">
        <f aca="false">SUBSTITUTE(C1194&amp;D1194&amp;E1194&amp;F1194&amp;G1194&amp;H1194&amp;I1194," ","")</f>
        <v>AgenteenlaEntidadCompradoraoBackOfficeAgenteespecializadoMatemáticas,cienciasnaturalesyafinesServicio7x24OroZona3NA</v>
      </c>
      <c r="B1194" s="0" t="s">
        <v>1525</v>
      </c>
      <c r="C1194" s="0" t="s">
        <v>196</v>
      </c>
      <c r="D1194" s="0" t="s">
        <v>191</v>
      </c>
      <c r="E1194" s="0" t="s">
        <v>673</v>
      </c>
      <c r="F1194" s="0" t="s">
        <v>55</v>
      </c>
      <c r="G1194" s="0" t="s">
        <v>54</v>
      </c>
      <c r="H1194" s="0" t="s">
        <v>390</v>
      </c>
      <c r="I1194" s="0" t="s">
        <v>35</v>
      </c>
      <c r="J1194" s="0" t="s">
        <v>305</v>
      </c>
      <c r="K1194" s="0" t="n">
        <v>21536292.9725686</v>
      </c>
      <c r="L1194" s="0" t="n">
        <v>28649890.89</v>
      </c>
      <c r="M1194" s="0" t="n">
        <v>34019769.678004</v>
      </c>
      <c r="N1194" s="0" t="n">
        <v>28491560.73</v>
      </c>
      <c r="O1194" s="0" t="n">
        <v>28404102.195</v>
      </c>
      <c r="P1194" s="0" t="n">
        <v>44155568.475</v>
      </c>
      <c r="Q1194" s="0" t="n">
        <v>33497204.715</v>
      </c>
      <c r="S1194" s="0" t="s">
        <v>303</v>
      </c>
    </row>
    <row r="1195" customFormat="false" ht="14" hidden="true" customHeight="false" outlineLevel="0" collapsed="false">
      <c r="A1195" s="0" t="str">
        <f aca="false">SUBSTITUTE(C1195&amp;D1195&amp;E1195&amp;F1195&amp;G1195&amp;H1195&amp;I1195," ","")</f>
        <v>AgenteenlaEntidadCompradoraoBackOfficeAgenteespecializadoMatemáticas,cienciasnaturalesyafinesJornadaOrdinariaPlatinoZona3NA</v>
      </c>
      <c r="B1195" s="0" t="s">
        <v>1526</v>
      </c>
      <c r="C1195" s="0" t="s">
        <v>196</v>
      </c>
      <c r="D1195" s="0" t="s">
        <v>191</v>
      </c>
      <c r="E1195" s="0" t="s">
        <v>673</v>
      </c>
      <c r="F1195" s="0" t="s">
        <v>53</v>
      </c>
      <c r="G1195" s="0" t="s">
        <v>198</v>
      </c>
      <c r="H1195" s="0" t="s">
        <v>390</v>
      </c>
      <c r="I1195" s="0" t="s">
        <v>35</v>
      </c>
      <c r="J1195" s="0" t="s">
        <v>36</v>
      </c>
      <c r="K1195" s="0" t="n">
        <v>6452768.14034641</v>
      </c>
      <c r="L1195" s="0" t="n">
        <v>7536349.395</v>
      </c>
      <c r="M1195" s="0" t="n">
        <v>8701221.21981266</v>
      </c>
      <c r="N1195" s="0" t="n">
        <v>7525719.945</v>
      </c>
      <c r="O1195" s="0" t="n">
        <v>7619700.015</v>
      </c>
      <c r="P1195" s="0" t="n">
        <v>8764499.025</v>
      </c>
      <c r="Q1195" s="0" t="n">
        <v>8544065.76</v>
      </c>
      <c r="S1195" s="0" t="s">
        <v>303</v>
      </c>
    </row>
    <row r="1196" customFormat="false" ht="14" hidden="true" customHeight="false" outlineLevel="0" collapsed="false">
      <c r="A1196" s="0" t="str">
        <f aca="false">SUBSTITUTE(C1196&amp;D1196&amp;E1196&amp;F1196&amp;G1196&amp;H1196&amp;I1196," ","")</f>
        <v>AgenteenlaEntidadCompradoraoBackOfficeAgenteespecializadoMatemáticas,cienciasnaturalesyafinesHoraextradiurnaPlatinoZona3NA</v>
      </c>
      <c r="B1196" s="0" t="s">
        <v>1527</v>
      </c>
      <c r="C1196" s="0" t="s">
        <v>196</v>
      </c>
      <c r="D1196" s="0" t="s">
        <v>191</v>
      </c>
      <c r="E1196" s="0" t="s">
        <v>673</v>
      </c>
      <c r="F1196" s="0" t="s">
        <v>192</v>
      </c>
      <c r="G1196" s="0" t="s">
        <v>198</v>
      </c>
      <c r="H1196" s="0" t="s">
        <v>390</v>
      </c>
      <c r="I1196" s="0" t="s">
        <v>35</v>
      </c>
      <c r="J1196" s="0" t="s">
        <v>325</v>
      </c>
      <c r="K1196" s="0" t="n">
        <v>33171.335931536</v>
      </c>
      <c r="L1196" s="0" t="n">
        <v>41070.87</v>
      </c>
      <c r="M1196" s="0" t="n">
        <v>56648.575649822</v>
      </c>
      <c r="N1196" s="0" t="n">
        <v>31798.305</v>
      </c>
      <c r="O1196" s="0" t="n">
        <v>32286.825</v>
      </c>
      <c r="P1196" s="0" t="n">
        <v>45560.7</v>
      </c>
      <c r="Q1196" s="0" t="n">
        <v>55831.005</v>
      </c>
      <c r="S1196" s="0" t="s">
        <v>303</v>
      </c>
    </row>
    <row r="1197" customFormat="false" ht="14" hidden="true" customHeight="false" outlineLevel="0" collapsed="false">
      <c r="A1197" s="0" t="str">
        <f aca="false">SUBSTITUTE(C1197&amp;D1197&amp;E1197&amp;F1197&amp;G1197&amp;H1197&amp;I1197," ","")</f>
        <v>AgenteenlaEntidadCompradoraoBackOfficeAgenteespecializadoMatemáticas,cienciasnaturalesyafinesHoraextranocturna PlatinoZona3NA</v>
      </c>
      <c r="B1197" s="0" t="s">
        <v>1528</v>
      </c>
      <c r="C1197" s="0" t="s">
        <v>196</v>
      </c>
      <c r="D1197" s="0" t="s">
        <v>191</v>
      </c>
      <c r="E1197" s="0" t="s">
        <v>673</v>
      </c>
      <c r="F1197" s="0" t="s">
        <v>197</v>
      </c>
      <c r="G1197" s="0" t="s">
        <v>198</v>
      </c>
      <c r="H1197" s="0" t="s">
        <v>390</v>
      </c>
      <c r="I1197" s="0" t="s">
        <v>35</v>
      </c>
      <c r="J1197" s="0" t="s">
        <v>325</v>
      </c>
      <c r="K1197" s="0" t="n">
        <v>45740.9399583878</v>
      </c>
      <c r="L1197" s="0" t="n">
        <v>57499.425</v>
      </c>
      <c r="M1197" s="0" t="n">
        <v>79308.0059097508</v>
      </c>
      <c r="N1197" s="0" t="n">
        <v>44517.42</v>
      </c>
      <c r="O1197" s="0" t="n">
        <v>44922.105</v>
      </c>
      <c r="P1197" s="0" t="n">
        <v>58140.09</v>
      </c>
      <c r="Q1197" s="0" t="n">
        <v>77491.485</v>
      </c>
      <c r="S1197" s="0" t="s">
        <v>303</v>
      </c>
    </row>
    <row r="1198" customFormat="false" ht="14" hidden="true" customHeight="false" outlineLevel="0" collapsed="false">
      <c r="A1198" s="0" t="str">
        <f aca="false">SUBSTITUTE(C1198&amp;D1198&amp;E1198&amp;F1198&amp;G1198&amp;H1198&amp;I1198," ","")</f>
        <v>AgenteenlaEntidadCompradoraoBackOfficeAgenteespecializadoMatemáticas,cienciasnaturalesyafinesHoraextradominicalyfestivoPlatinoZona3NA</v>
      </c>
      <c r="B1198" s="0" t="s">
        <v>1529</v>
      </c>
      <c r="C1198" s="0" t="s">
        <v>196</v>
      </c>
      <c r="D1198" s="0" t="s">
        <v>191</v>
      </c>
      <c r="E1198" s="0" t="s">
        <v>673</v>
      </c>
      <c r="F1198" s="0" t="s">
        <v>194</v>
      </c>
      <c r="G1198" s="0" t="s">
        <v>198</v>
      </c>
      <c r="H1198" s="0" t="s">
        <v>390</v>
      </c>
      <c r="I1198" s="0" t="s">
        <v>35</v>
      </c>
      <c r="J1198" s="0" t="s">
        <v>325</v>
      </c>
      <c r="K1198" s="0" t="n">
        <v>58310.5439852396</v>
      </c>
      <c r="L1198" s="0" t="n">
        <v>65713.185</v>
      </c>
      <c r="M1198" s="0" t="n">
        <v>90637.7210397153</v>
      </c>
      <c r="N1198" s="0" t="n">
        <v>63596.61</v>
      </c>
      <c r="O1198" s="0" t="n">
        <v>51240.78</v>
      </c>
      <c r="P1198" s="0" t="n">
        <v>64430.82</v>
      </c>
      <c r="Q1198" s="0" t="n">
        <v>86268.285</v>
      </c>
      <c r="S1198" s="0" t="s">
        <v>303</v>
      </c>
    </row>
    <row r="1199" customFormat="false" ht="14" hidden="true" customHeight="false" outlineLevel="0" collapsed="false">
      <c r="A1199" s="0" t="str">
        <f aca="false">SUBSTITUTE(C1199&amp;D1199&amp;E1199&amp;F1199&amp;G1199&amp;H1199&amp;I1199," ","")</f>
        <v>AgenteenlaEntidadCompradoraoBackOfficeAgenteespecializadoMatemáticas,cienciasnaturalesyafinesServicio7x24PlatinoZona3NA</v>
      </c>
      <c r="B1199" s="0" t="s">
        <v>1530</v>
      </c>
      <c r="C1199" s="0" t="s">
        <v>196</v>
      </c>
      <c r="D1199" s="0" t="s">
        <v>191</v>
      </c>
      <c r="E1199" s="0" t="s">
        <v>673</v>
      </c>
      <c r="F1199" s="0" t="s">
        <v>55</v>
      </c>
      <c r="G1199" s="0" t="s">
        <v>198</v>
      </c>
      <c r="H1199" s="0" t="s">
        <v>390</v>
      </c>
      <c r="I1199" s="0" t="s">
        <v>35</v>
      </c>
      <c r="J1199" s="0" t="s">
        <v>305</v>
      </c>
      <c r="K1199" s="0" t="n">
        <v>21536292.9725686</v>
      </c>
      <c r="L1199" s="0" t="n">
        <v>33491408.715</v>
      </c>
      <c r="M1199" s="0" t="n">
        <v>35022415.409746</v>
      </c>
      <c r="N1199" s="0" t="n">
        <v>28560194.685</v>
      </c>
      <c r="O1199" s="0" t="n">
        <v>28404102.195</v>
      </c>
      <c r="P1199" s="0" t="n">
        <v>45105149.925</v>
      </c>
      <c r="Q1199" s="0" t="n">
        <v>35601630.885</v>
      </c>
      <c r="S1199" s="0" t="s">
        <v>303</v>
      </c>
    </row>
    <row r="1200" customFormat="false" ht="14" hidden="true" customHeight="false" outlineLevel="0" collapsed="false">
      <c r="A1200" s="0" t="str">
        <f aca="false">SUBSTITUTE(C1200&amp;D1200&amp;E1200&amp;F1200&amp;G1200&amp;H1200&amp;I1200," ","")</f>
        <v>AgenteenlaEntidadCompradoraoBackOfficeAgenteespecializadoCienciasdelasaludyafinesJornadaOrdinariaPlataZona1NA</v>
      </c>
      <c r="B1200" s="0" t="s">
        <v>1531</v>
      </c>
      <c r="C1200" s="0" t="s">
        <v>196</v>
      </c>
      <c r="D1200" s="0" t="s">
        <v>191</v>
      </c>
      <c r="E1200" s="0" t="s">
        <v>689</v>
      </c>
      <c r="F1200" s="0" t="s">
        <v>53</v>
      </c>
      <c r="G1200" s="0" t="s">
        <v>195</v>
      </c>
      <c r="H1200" s="0" t="s">
        <v>379</v>
      </c>
      <c r="I1200" s="0" t="s">
        <v>35</v>
      </c>
      <c r="J1200" s="0" t="s">
        <v>36</v>
      </c>
      <c r="K1200" s="0" t="n">
        <v>7961120.62356863</v>
      </c>
      <c r="L1200" s="0" t="n">
        <v>8396284.32</v>
      </c>
      <c r="M1200" s="0" t="n">
        <v>11862470.4514897</v>
      </c>
      <c r="N1200" s="0" t="n">
        <v>7439726.97</v>
      </c>
      <c r="O1200" s="0" t="n">
        <v>12658562.325</v>
      </c>
      <c r="P1200" s="0" t="n">
        <v>9410814.09</v>
      </c>
      <c r="Q1200" s="0" t="n">
        <v>9545554.53</v>
      </c>
      <c r="S1200" s="0" t="s">
        <v>303</v>
      </c>
    </row>
    <row r="1201" customFormat="false" ht="14" hidden="true" customHeight="false" outlineLevel="0" collapsed="false">
      <c r="A1201" s="0" t="str">
        <f aca="false">SUBSTITUTE(C1201&amp;D1201&amp;E1201&amp;F1201&amp;G1201&amp;H1201&amp;I1201," ","")</f>
        <v>AgenteenlaEntidadCompradoraoBackOfficeAgenteespecializadoCienciasdelasaludyafinesHoraextradiurnaPlataZona1NA</v>
      </c>
      <c r="B1201" s="0" t="s">
        <v>1532</v>
      </c>
      <c r="C1201" s="0" t="s">
        <v>196</v>
      </c>
      <c r="D1201" s="0" t="s">
        <v>191</v>
      </c>
      <c r="E1201" s="0" t="s">
        <v>689</v>
      </c>
      <c r="F1201" s="0" t="s">
        <v>192</v>
      </c>
      <c r="G1201" s="0" t="s">
        <v>195</v>
      </c>
      <c r="H1201" s="0" t="s">
        <v>379</v>
      </c>
      <c r="I1201" s="0" t="s">
        <v>35</v>
      </c>
      <c r="J1201" s="0" t="s">
        <v>325</v>
      </c>
      <c r="K1201" s="0" t="n">
        <v>41027.3384483183</v>
      </c>
      <c r="L1201" s="0" t="n">
        <v>45756.315</v>
      </c>
      <c r="M1201" s="0" t="n">
        <v>77229.6253352197</v>
      </c>
      <c r="N1201" s="0" t="n">
        <v>31798.305</v>
      </c>
      <c r="O1201" s="0" t="n">
        <v>55614.69</v>
      </c>
      <c r="P1201" s="0" t="n">
        <v>50910.615</v>
      </c>
      <c r="Q1201" s="0" t="n">
        <v>62718.93</v>
      </c>
      <c r="S1201" s="0" t="s">
        <v>303</v>
      </c>
    </row>
    <row r="1202" customFormat="false" ht="14" hidden="true" customHeight="false" outlineLevel="0" collapsed="false">
      <c r="A1202" s="0" t="str">
        <f aca="false">SUBSTITUTE(C1202&amp;D1202&amp;E1202&amp;F1202&amp;G1202&amp;H1202&amp;I1202," ","")</f>
        <v>AgenteenlaEntidadCompradoraoBackOfficeAgenteespecializadoCienciasdelasaludyafinesHoraextranocturna PlataZona1NA</v>
      </c>
      <c r="B1202" s="0" t="s">
        <v>1533</v>
      </c>
      <c r="C1202" s="0" t="s">
        <v>196</v>
      </c>
      <c r="D1202" s="0" t="s">
        <v>191</v>
      </c>
      <c r="E1202" s="0" t="s">
        <v>689</v>
      </c>
      <c r="F1202" s="0" t="s">
        <v>197</v>
      </c>
      <c r="G1202" s="0" t="s">
        <v>195</v>
      </c>
      <c r="H1202" s="0" t="s">
        <v>379</v>
      </c>
      <c r="I1202" s="0" t="s">
        <v>35</v>
      </c>
      <c r="J1202" s="0" t="s">
        <v>325</v>
      </c>
      <c r="K1202" s="0" t="n">
        <v>56739.3434818831</v>
      </c>
      <c r="L1202" s="0" t="n">
        <v>64059.255</v>
      </c>
      <c r="M1202" s="0" t="n">
        <v>108121.475469308</v>
      </c>
      <c r="N1202" s="0" t="n">
        <v>44517.42</v>
      </c>
      <c r="O1202" s="0" t="n">
        <v>77581.53</v>
      </c>
      <c r="P1202" s="0" t="n">
        <v>65398.545</v>
      </c>
      <c r="Q1202" s="0" t="n">
        <v>87051.78</v>
      </c>
      <c r="S1202" s="0" t="s">
        <v>303</v>
      </c>
    </row>
    <row r="1203" customFormat="false" ht="14" hidden="true" customHeight="false" outlineLevel="0" collapsed="false">
      <c r="A1203" s="0" t="str">
        <f aca="false">SUBSTITUTE(C1203&amp;D1203&amp;E1203&amp;F1203&amp;G1203&amp;H1203&amp;I1203," ","")</f>
        <v>AgenteenlaEntidadCompradoraoBackOfficeAgenteespecializadoCienciasdelasaludyafinesHoraextradominicalyfestivoPlataZona1NA</v>
      </c>
      <c r="B1203" s="0" t="s">
        <v>1534</v>
      </c>
      <c r="C1203" s="0" t="s">
        <v>196</v>
      </c>
      <c r="D1203" s="0" t="s">
        <v>191</v>
      </c>
      <c r="E1203" s="0" t="s">
        <v>689</v>
      </c>
      <c r="F1203" s="0" t="s">
        <v>194</v>
      </c>
      <c r="G1203" s="0" t="s">
        <v>195</v>
      </c>
      <c r="H1203" s="0" t="s">
        <v>379</v>
      </c>
      <c r="I1203" s="0" t="s">
        <v>35</v>
      </c>
      <c r="J1203" s="0" t="s">
        <v>325</v>
      </c>
      <c r="K1203" s="0" t="n">
        <v>72451.3485154478</v>
      </c>
      <c r="L1203" s="0" t="n">
        <v>73210.725</v>
      </c>
      <c r="M1203" s="0" t="n">
        <v>123567.400536352</v>
      </c>
      <c r="N1203" s="0" t="n">
        <v>63596.61</v>
      </c>
      <c r="O1203" s="0" t="n">
        <v>88564.95</v>
      </c>
      <c r="P1203" s="0" t="n">
        <v>72643.545</v>
      </c>
      <c r="Q1203" s="0" t="n">
        <v>96911.19</v>
      </c>
      <c r="S1203" s="0" t="s">
        <v>303</v>
      </c>
    </row>
    <row r="1204" customFormat="false" ht="14" hidden="true" customHeight="false" outlineLevel="0" collapsed="false">
      <c r="A1204" s="0" t="str">
        <f aca="false">SUBSTITUTE(C1204&amp;D1204&amp;E1204&amp;F1204&amp;G1204&amp;H1204&amp;I1204," ","")</f>
        <v>AgenteenlaEntidadCompradoraoBackOfficeAgenteespecializadoCienciasdelasaludyafinesServicio7x24PlataZona1NA</v>
      </c>
      <c r="B1204" s="0" t="s">
        <v>1535</v>
      </c>
      <c r="C1204" s="0" t="s">
        <v>196</v>
      </c>
      <c r="D1204" s="0" t="s">
        <v>191</v>
      </c>
      <c r="E1204" s="0" t="s">
        <v>689</v>
      </c>
      <c r="F1204" s="0" t="s">
        <v>55</v>
      </c>
      <c r="G1204" s="0" t="s">
        <v>195</v>
      </c>
      <c r="H1204" s="0" t="s">
        <v>379</v>
      </c>
      <c r="I1204" s="0" t="s">
        <v>35</v>
      </c>
      <c r="J1204" s="0" t="s">
        <v>305</v>
      </c>
      <c r="K1204" s="0" t="n">
        <v>26815526.6638463</v>
      </c>
      <c r="L1204" s="0" t="n">
        <v>37823812.11</v>
      </c>
      <c r="M1204" s="0" t="n">
        <v>47746443.5672462</v>
      </c>
      <c r="N1204" s="0" t="n">
        <v>28298136.825</v>
      </c>
      <c r="O1204" s="0" t="n">
        <v>47981012.31</v>
      </c>
      <c r="P1204" s="0" t="n">
        <v>49591693.8</v>
      </c>
      <c r="Q1204" s="0" t="n">
        <v>39941135.415</v>
      </c>
      <c r="S1204" s="0" t="s">
        <v>303</v>
      </c>
    </row>
    <row r="1205" customFormat="false" ht="14" hidden="true" customHeight="false" outlineLevel="0" collapsed="false">
      <c r="A1205" s="0" t="str">
        <f aca="false">SUBSTITUTE(C1205&amp;D1205&amp;E1205&amp;F1205&amp;G1205&amp;H1205&amp;I1205," ","")</f>
        <v>AgenteenlaEntidadCompradoraoBackOfficeAgenteespecializadoCienciasdelasaludyafinesJornadaOrdinariaOroZona1NA</v>
      </c>
      <c r="B1205" s="0" t="s">
        <v>1536</v>
      </c>
      <c r="C1205" s="0" t="s">
        <v>196</v>
      </c>
      <c r="D1205" s="0" t="s">
        <v>191</v>
      </c>
      <c r="E1205" s="0" t="s">
        <v>689</v>
      </c>
      <c r="F1205" s="0" t="s">
        <v>53</v>
      </c>
      <c r="G1205" s="0" t="s">
        <v>54</v>
      </c>
      <c r="H1205" s="0" t="s">
        <v>379</v>
      </c>
      <c r="I1205" s="0" t="s">
        <v>35</v>
      </c>
      <c r="J1205" s="0" t="s">
        <v>36</v>
      </c>
      <c r="K1205" s="0" t="n">
        <v>7961120.62356863</v>
      </c>
      <c r="L1205" s="0" t="n">
        <v>8564211</v>
      </c>
      <c r="M1205" s="0" t="n">
        <v>12202077.3925573</v>
      </c>
      <c r="N1205" s="0" t="n">
        <v>7460201.34</v>
      </c>
      <c r="O1205" s="0" t="n">
        <v>12658562.325</v>
      </c>
      <c r="P1205" s="0" t="n">
        <v>9608936.895</v>
      </c>
      <c r="Q1205" s="0" t="n">
        <v>9968736.015</v>
      </c>
      <c r="S1205" s="0" t="s">
        <v>303</v>
      </c>
    </row>
    <row r="1206" customFormat="false" ht="14" hidden="true" customHeight="false" outlineLevel="0" collapsed="false">
      <c r="A1206" s="0" t="str">
        <f aca="false">SUBSTITUTE(C1206&amp;D1206&amp;E1206&amp;F1206&amp;G1206&amp;H1206&amp;I1206," ","")</f>
        <v>AgenteenlaEntidadCompradoraoBackOfficeAgenteespecializadoCienciasdelasaludyafinesHoraextradiurnaOroZona1NA</v>
      </c>
      <c r="B1206" s="0" t="s">
        <v>1537</v>
      </c>
      <c r="C1206" s="0" t="s">
        <v>196</v>
      </c>
      <c r="D1206" s="0" t="s">
        <v>191</v>
      </c>
      <c r="E1206" s="0" t="s">
        <v>689</v>
      </c>
      <c r="F1206" s="0" t="s">
        <v>192</v>
      </c>
      <c r="G1206" s="0" t="s">
        <v>54</v>
      </c>
      <c r="H1206" s="0" t="s">
        <v>379</v>
      </c>
      <c r="I1206" s="0" t="s">
        <v>35</v>
      </c>
      <c r="J1206" s="0" t="s">
        <v>325</v>
      </c>
      <c r="K1206" s="0" t="n">
        <v>41027.3384483183</v>
      </c>
      <c r="L1206" s="0" t="n">
        <v>46672.29</v>
      </c>
      <c r="M1206" s="0" t="n">
        <v>79440.6080244616</v>
      </c>
      <c r="N1206" s="0" t="n">
        <v>31798.305</v>
      </c>
      <c r="O1206" s="0" t="n">
        <v>55614.69</v>
      </c>
      <c r="P1206" s="0" t="n">
        <v>51981.84</v>
      </c>
      <c r="Q1206" s="0" t="n">
        <v>65498.94</v>
      </c>
      <c r="S1206" s="0" t="s">
        <v>303</v>
      </c>
    </row>
    <row r="1207" customFormat="false" ht="14" hidden="true" customHeight="false" outlineLevel="0" collapsed="false">
      <c r="A1207" s="0" t="str">
        <f aca="false">SUBSTITUTE(C1207&amp;D1207&amp;E1207&amp;F1207&amp;G1207&amp;H1207&amp;I1207," ","")</f>
        <v>AgenteenlaEntidadCompradoraoBackOfficeAgenteespecializadoCienciasdelasaludyafinesHoraextranocturna OroZona1NA</v>
      </c>
      <c r="B1207" s="0" t="s">
        <v>1538</v>
      </c>
      <c r="C1207" s="0" t="s">
        <v>196</v>
      </c>
      <c r="D1207" s="0" t="s">
        <v>191</v>
      </c>
      <c r="E1207" s="0" t="s">
        <v>689</v>
      </c>
      <c r="F1207" s="0" t="s">
        <v>197</v>
      </c>
      <c r="G1207" s="0" t="s">
        <v>54</v>
      </c>
      <c r="H1207" s="0" t="s">
        <v>379</v>
      </c>
      <c r="I1207" s="0" t="s">
        <v>35</v>
      </c>
      <c r="J1207" s="0" t="s">
        <v>325</v>
      </c>
      <c r="K1207" s="0" t="n">
        <v>56739.3434818831</v>
      </c>
      <c r="L1207" s="0" t="n">
        <v>65340.585</v>
      </c>
      <c r="M1207" s="0" t="n">
        <v>111216.851234246</v>
      </c>
      <c r="N1207" s="0" t="n">
        <v>44517.42</v>
      </c>
      <c r="O1207" s="0" t="n">
        <v>77581.53</v>
      </c>
      <c r="P1207" s="0" t="n">
        <v>66775.095</v>
      </c>
      <c r="Q1207" s="0" t="n">
        <v>90911.295</v>
      </c>
      <c r="S1207" s="0" t="s">
        <v>303</v>
      </c>
    </row>
    <row r="1208" customFormat="false" ht="14" hidden="true" customHeight="false" outlineLevel="0" collapsed="false">
      <c r="A1208" s="0" t="str">
        <f aca="false">SUBSTITUTE(C1208&amp;D1208&amp;E1208&amp;F1208&amp;G1208&amp;H1208&amp;I1208," ","")</f>
        <v>AgenteenlaEntidadCompradoraoBackOfficeAgenteespecializadoCienciasdelasaludyafinesHoraextradominicalyfestivoOroZona1NA</v>
      </c>
      <c r="B1208" s="0" t="s">
        <v>1539</v>
      </c>
      <c r="C1208" s="0" t="s">
        <v>196</v>
      </c>
      <c r="D1208" s="0" t="s">
        <v>191</v>
      </c>
      <c r="E1208" s="0" t="s">
        <v>689</v>
      </c>
      <c r="F1208" s="0" t="s">
        <v>194</v>
      </c>
      <c r="G1208" s="0" t="s">
        <v>54</v>
      </c>
      <c r="H1208" s="0" t="s">
        <v>379</v>
      </c>
      <c r="I1208" s="0" t="s">
        <v>35</v>
      </c>
      <c r="J1208" s="0" t="s">
        <v>325</v>
      </c>
      <c r="K1208" s="0" t="n">
        <v>72451.3485154478</v>
      </c>
      <c r="L1208" s="0" t="n">
        <v>74675.25</v>
      </c>
      <c r="M1208" s="0" t="n">
        <v>127104.972839139</v>
      </c>
      <c r="N1208" s="0" t="n">
        <v>63596.61</v>
      </c>
      <c r="O1208" s="0" t="n">
        <v>88564.95</v>
      </c>
      <c r="P1208" s="0" t="n">
        <v>74172.24</v>
      </c>
      <c r="Q1208" s="0" t="n">
        <v>101207.475</v>
      </c>
      <c r="S1208" s="0" t="s">
        <v>303</v>
      </c>
    </row>
    <row r="1209" customFormat="false" ht="14" hidden="true" customHeight="false" outlineLevel="0" collapsed="false">
      <c r="A1209" s="0" t="str">
        <f aca="false">SUBSTITUTE(C1209&amp;D1209&amp;E1209&amp;F1209&amp;G1209&amp;H1209&amp;I1209," ","")</f>
        <v>AgenteenlaEntidadCompradoraoBackOfficeAgenteespecializadoCienciasdelasaludyafinesServicio7x24OroZona1NA</v>
      </c>
      <c r="B1209" s="0" t="s">
        <v>1540</v>
      </c>
      <c r="C1209" s="0" t="s">
        <v>196</v>
      </c>
      <c r="D1209" s="0" t="s">
        <v>191</v>
      </c>
      <c r="E1209" s="0" t="s">
        <v>689</v>
      </c>
      <c r="F1209" s="0" t="s">
        <v>55</v>
      </c>
      <c r="G1209" s="0" t="s">
        <v>54</v>
      </c>
      <c r="H1209" s="0" t="s">
        <v>379</v>
      </c>
      <c r="I1209" s="0" t="s">
        <v>35</v>
      </c>
      <c r="J1209" s="0" t="s">
        <v>305</v>
      </c>
      <c r="K1209" s="0" t="n">
        <v>26815526.6638463</v>
      </c>
      <c r="L1209" s="0" t="n">
        <v>35165979.72</v>
      </c>
      <c r="M1209" s="0" t="n">
        <v>49113361.5050431</v>
      </c>
      <c r="N1209" s="0" t="n">
        <v>28360531.8</v>
      </c>
      <c r="O1209" s="0" t="n">
        <v>47981012.31</v>
      </c>
      <c r="P1209" s="0" t="n">
        <v>50635730.385</v>
      </c>
      <c r="Q1209" s="0" t="n">
        <v>41711837.22</v>
      </c>
      <c r="S1209" s="0" t="s">
        <v>303</v>
      </c>
    </row>
    <row r="1210" customFormat="false" ht="14" hidden="true" customHeight="false" outlineLevel="0" collapsed="false">
      <c r="A1210" s="0" t="str">
        <f aca="false">SUBSTITUTE(C1210&amp;D1210&amp;E1210&amp;F1210&amp;G1210&amp;H1210&amp;I1210," ","")</f>
        <v>AgenteenlaEntidadCompradoraoBackOfficeAgenteespecializadoCienciasdelasaludyafinesJornadaOrdinariaPlatinoZona1NA</v>
      </c>
      <c r="B1210" s="0" t="s">
        <v>1541</v>
      </c>
      <c r="C1210" s="0" t="s">
        <v>196</v>
      </c>
      <c r="D1210" s="0" t="s">
        <v>191</v>
      </c>
      <c r="E1210" s="0" t="s">
        <v>689</v>
      </c>
      <c r="F1210" s="0" t="s">
        <v>53</v>
      </c>
      <c r="G1210" s="0" t="s">
        <v>198</v>
      </c>
      <c r="H1210" s="0" t="s">
        <v>379</v>
      </c>
      <c r="I1210" s="0" t="s">
        <v>35</v>
      </c>
      <c r="J1210" s="0" t="s">
        <v>36</v>
      </c>
      <c r="K1210" s="0" t="n">
        <v>7961120.62356863</v>
      </c>
      <c r="L1210" s="0" t="n">
        <v>8816098.95</v>
      </c>
      <c r="M1210" s="0" t="n">
        <v>12561702.4262313</v>
      </c>
      <c r="N1210" s="0" t="n">
        <v>7480675.71</v>
      </c>
      <c r="O1210" s="0" t="n">
        <v>12658562.325</v>
      </c>
      <c r="P1210" s="0" t="n">
        <v>9815580.855</v>
      </c>
      <c r="Q1210" s="0" t="n">
        <v>10595010.375</v>
      </c>
      <c r="S1210" s="0" t="s">
        <v>303</v>
      </c>
    </row>
    <row r="1211" customFormat="false" ht="14" hidden="true" customHeight="false" outlineLevel="0" collapsed="false">
      <c r="A1211" s="0" t="str">
        <f aca="false">SUBSTITUTE(C1211&amp;D1211&amp;E1211&amp;F1211&amp;G1211&amp;H1211&amp;I1211," ","")</f>
        <v>AgenteenlaEntidadCompradoraoBackOfficeAgenteespecializadoCienciasdelasaludyafinesHoraextradiurnaPlatinoZona1NA</v>
      </c>
      <c r="B1211" s="0" t="s">
        <v>1542</v>
      </c>
      <c r="C1211" s="0" t="s">
        <v>196</v>
      </c>
      <c r="D1211" s="0" t="s">
        <v>191</v>
      </c>
      <c r="E1211" s="0" t="s">
        <v>689</v>
      </c>
      <c r="F1211" s="0" t="s">
        <v>192</v>
      </c>
      <c r="G1211" s="0" t="s">
        <v>198</v>
      </c>
      <c r="H1211" s="0" t="s">
        <v>379</v>
      </c>
      <c r="I1211" s="0" t="s">
        <v>35</v>
      </c>
      <c r="J1211" s="0" t="s">
        <v>325</v>
      </c>
      <c r="K1211" s="0" t="n">
        <v>41027.3384483183</v>
      </c>
      <c r="L1211" s="0" t="n">
        <v>48044.7</v>
      </c>
      <c r="M1211" s="0" t="n">
        <v>81781.9168374431</v>
      </c>
      <c r="N1211" s="0" t="n">
        <v>31798.305</v>
      </c>
      <c r="O1211" s="0" t="n">
        <v>55614.69</v>
      </c>
      <c r="P1211" s="0" t="n">
        <v>53099.64</v>
      </c>
      <c r="Q1211" s="0" t="n">
        <v>69614.1</v>
      </c>
      <c r="S1211" s="0" t="s">
        <v>303</v>
      </c>
    </row>
    <row r="1212" customFormat="false" ht="14" hidden="true" customHeight="false" outlineLevel="0" collapsed="false">
      <c r="A1212" s="0" t="str">
        <f aca="false">SUBSTITUTE(C1212&amp;D1212&amp;E1212&amp;F1212&amp;G1212&amp;H1212&amp;I1212," ","")</f>
        <v>AgenteenlaEntidadCompradoraoBackOfficeAgenteespecializadoCienciasdelasaludyafinesHoraextranocturna PlatinoZona1NA</v>
      </c>
      <c r="B1212" s="0" t="s">
        <v>1543</v>
      </c>
      <c r="C1212" s="0" t="s">
        <v>196</v>
      </c>
      <c r="D1212" s="0" t="s">
        <v>191</v>
      </c>
      <c r="E1212" s="0" t="s">
        <v>689</v>
      </c>
      <c r="F1212" s="0" t="s">
        <v>197</v>
      </c>
      <c r="G1212" s="0" t="s">
        <v>198</v>
      </c>
      <c r="H1212" s="0" t="s">
        <v>379</v>
      </c>
      <c r="I1212" s="0" t="s">
        <v>35</v>
      </c>
      <c r="J1212" s="0" t="s">
        <v>325</v>
      </c>
      <c r="K1212" s="0" t="n">
        <v>56739.3434818831</v>
      </c>
      <c r="L1212" s="0" t="n">
        <v>67262.58</v>
      </c>
      <c r="M1212" s="0" t="n">
        <v>114494.68357242</v>
      </c>
      <c r="N1212" s="0" t="n">
        <v>44517.42</v>
      </c>
      <c r="O1212" s="0" t="n">
        <v>77581.53</v>
      </c>
      <c r="P1212" s="0" t="n">
        <v>68210.64</v>
      </c>
      <c r="Q1212" s="0" t="n">
        <v>96622.425</v>
      </c>
      <c r="S1212" s="0" t="s">
        <v>303</v>
      </c>
    </row>
    <row r="1213" customFormat="false" ht="14" hidden="true" customHeight="false" outlineLevel="0" collapsed="false">
      <c r="A1213" s="0" t="str">
        <f aca="false">SUBSTITUTE(C1213&amp;D1213&amp;E1213&amp;F1213&amp;G1213&amp;H1213&amp;I1213," ","")</f>
        <v>AgenteenlaEntidadCompradoraoBackOfficeAgenteespecializadoCienciasdelasaludyafinesHoraextradominicalyfestivoPlatinoZona1NA</v>
      </c>
      <c r="B1213" s="0" t="s">
        <v>1544</v>
      </c>
      <c r="C1213" s="0" t="s">
        <v>196</v>
      </c>
      <c r="D1213" s="0" t="s">
        <v>191</v>
      </c>
      <c r="E1213" s="0" t="s">
        <v>689</v>
      </c>
      <c r="F1213" s="0" t="s">
        <v>194</v>
      </c>
      <c r="G1213" s="0" t="s">
        <v>198</v>
      </c>
      <c r="H1213" s="0" t="s">
        <v>379</v>
      </c>
      <c r="I1213" s="0" t="s">
        <v>35</v>
      </c>
      <c r="J1213" s="0" t="s">
        <v>325</v>
      </c>
      <c r="K1213" s="0" t="n">
        <v>72451.3485154478</v>
      </c>
      <c r="L1213" s="0" t="n">
        <v>76871.52</v>
      </c>
      <c r="M1213" s="0" t="n">
        <v>130851.066939909</v>
      </c>
      <c r="N1213" s="0" t="n">
        <v>63596.61</v>
      </c>
      <c r="O1213" s="0" t="n">
        <v>88564.95</v>
      </c>
      <c r="P1213" s="0" t="n">
        <v>75767.175</v>
      </c>
      <c r="Q1213" s="0" t="n">
        <v>107565.48</v>
      </c>
      <c r="S1213" s="0" t="s">
        <v>303</v>
      </c>
    </row>
    <row r="1214" customFormat="false" ht="14" hidden="true" customHeight="false" outlineLevel="0" collapsed="false">
      <c r="A1214" s="0" t="str">
        <f aca="false">SUBSTITUTE(C1214&amp;D1214&amp;E1214&amp;F1214&amp;G1214&amp;H1214&amp;I1214," ","")</f>
        <v>AgenteenlaEntidadCompradoraoBackOfficeAgenteespecializadoCienciasdelasaludyafinesServicio7x24PlatinoZona1NA</v>
      </c>
      <c r="B1214" s="0" t="s">
        <v>1545</v>
      </c>
      <c r="C1214" s="0" t="s">
        <v>196</v>
      </c>
      <c r="D1214" s="0" t="s">
        <v>191</v>
      </c>
      <c r="E1214" s="0" t="s">
        <v>689</v>
      </c>
      <c r="F1214" s="0" t="s">
        <v>55</v>
      </c>
      <c r="G1214" s="0" t="s">
        <v>198</v>
      </c>
      <c r="H1214" s="0" t="s">
        <v>379</v>
      </c>
      <c r="I1214" s="0" t="s">
        <v>35</v>
      </c>
      <c r="J1214" s="0" t="s">
        <v>305</v>
      </c>
      <c r="K1214" s="0" t="n">
        <v>26815526.6638463</v>
      </c>
      <c r="L1214" s="0" t="n">
        <v>39715003.44</v>
      </c>
      <c r="M1214" s="0" t="n">
        <v>50560852.2655808</v>
      </c>
      <c r="N1214" s="0" t="n">
        <v>28422926.775</v>
      </c>
      <c r="O1214" s="0" t="n">
        <v>47981012.31</v>
      </c>
      <c r="P1214" s="0" t="n">
        <v>51724670.445</v>
      </c>
      <c r="Q1214" s="0" t="n">
        <v>44332339.23</v>
      </c>
      <c r="S1214" s="0" t="s">
        <v>303</v>
      </c>
    </row>
    <row r="1215" customFormat="false" ht="14" hidden="true" customHeight="false" outlineLevel="0" collapsed="false">
      <c r="A1215" s="0" t="str">
        <f aca="false">SUBSTITUTE(C1215&amp;D1215&amp;E1215&amp;F1215&amp;G1215&amp;H1215&amp;I1215," ","")</f>
        <v>AgenteenlaEntidadCompradoraoBackOfficeAgenteespecializadoCienciasdelasaludyafinesJornadaOrdinariaPlataZona2NA</v>
      </c>
      <c r="B1215" s="0" t="s">
        <v>1546</v>
      </c>
      <c r="C1215" s="0" t="s">
        <v>196</v>
      </c>
      <c r="D1215" s="0" t="s">
        <v>191</v>
      </c>
      <c r="E1215" s="0" t="s">
        <v>689</v>
      </c>
      <c r="F1215" s="0" t="s">
        <v>53</v>
      </c>
      <c r="G1215" s="0" t="s">
        <v>195</v>
      </c>
      <c r="H1215" s="0" t="s">
        <v>385</v>
      </c>
      <c r="I1215" s="0" t="s">
        <v>35</v>
      </c>
      <c r="J1215" s="0" t="s">
        <v>36</v>
      </c>
      <c r="K1215" s="0" t="n">
        <v>7961120.62356863</v>
      </c>
      <c r="L1215" s="0" t="n">
        <v>8648173.305</v>
      </c>
      <c r="M1215" s="0" t="n">
        <v>11862470.4514897</v>
      </c>
      <c r="N1215" s="0" t="n">
        <v>7464296.835</v>
      </c>
      <c r="O1215" s="0" t="n">
        <v>12658562.325</v>
      </c>
      <c r="P1215" s="0" t="n">
        <v>10000910.025</v>
      </c>
      <c r="Q1215" s="0" t="n">
        <v>9545554.53</v>
      </c>
      <c r="S1215" s="0" t="s">
        <v>303</v>
      </c>
    </row>
    <row r="1216" customFormat="false" ht="14" hidden="true" customHeight="false" outlineLevel="0" collapsed="false">
      <c r="A1216" s="0" t="str">
        <f aca="false">SUBSTITUTE(C1216&amp;D1216&amp;E1216&amp;F1216&amp;G1216&amp;H1216&amp;I1216," ","")</f>
        <v>AgenteenlaEntidadCompradoraoBackOfficeAgenteespecializadoCienciasdelasaludyafinesHoraextradiurnaPlataZona2NA</v>
      </c>
      <c r="B1216" s="0" t="s">
        <v>1547</v>
      </c>
      <c r="C1216" s="0" t="s">
        <v>196</v>
      </c>
      <c r="D1216" s="0" t="s">
        <v>191</v>
      </c>
      <c r="E1216" s="0" t="s">
        <v>689</v>
      </c>
      <c r="F1216" s="0" t="s">
        <v>192</v>
      </c>
      <c r="G1216" s="0" t="s">
        <v>195</v>
      </c>
      <c r="H1216" s="0" t="s">
        <v>385</v>
      </c>
      <c r="I1216" s="0" t="s">
        <v>35</v>
      </c>
      <c r="J1216" s="0" t="s">
        <v>325</v>
      </c>
      <c r="K1216" s="0" t="n">
        <v>41027.3384483183</v>
      </c>
      <c r="L1216" s="0" t="n">
        <v>47129.76</v>
      </c>
      <c r="M1216" s="0" t="n">
        <v>77229.6253352197</v>
      </c>
      <c r="N1216" s="0" t="n">
        <v>31798.305</v>
      </c>
      <c r="O1216" s="0" t="n">
        <v>55614.69</v>
      </c>
      <c r="P1216" s="0" t="n">
        <v>54102.555</v>
      </c>
      <c r="Q1216" s="0" t="n">
        <v>62718.93</v>
      </c>
      <c r="S1216" s="0" t="s">
        <v>303</v>
      </c>
    </row>
    <row r="1217" customFormat="false" ht="14" hidden="true" customHeight="false" outlineLevel="0" collapsed="false">
      <c r="A1217" s="0" t="str">
        <f aca="false">SUBSTITUTE(C1217&amp;D1217&amp;E1217&amp;F1217&amp;G1217&amp;H1217&amp;I1217," ","")</f>
        <v>AgenteenlaEntidadCompradoraoBackOfficeAgenteespecializadoCienciasdelasaludyafinesHoraextranocturna PlataZona2NA</v>
      </c>
      <c r="B1217" s="0" t="s">
        <v>1548</v>
      </c>
      <c r="C1217" s="0" t="s">
        <v>196</v>
      </c>
      <c r="D1217" s="0" t="s">
        <v>191</v>
      </c>
      <c r="E1217" s="0" t="s">
        <v>689</v>
      </c>
      <c r="F1217" s="0" t="s">
        <v>197</v>
      </c>
      <c r="G1217" s="0" t="s">
        <v>195</v>
      </c>
      <c r="H1217" s="0" t="s">
        <v>385</v>
      </c>
      <c r="I1217" s="0" t="s">
        <v>35</v>
      </c>
      <c r="J1217" s="0" t="s">
        <v>325</v>
      </c>
      <c r="K1217" s="0" t="n">
        <v>56739.3434818831</v>
      </c>
      <c r="L1217" s="0" t="n">
        <v>65981.25</v>
      </c>
      <c r="M1217" s="0" t="n">
        <v>108121.475469308</v>
      </c>
      <c r="N1217" s="0" t="n">
        <v>44517.42</v>
      </c>
      <c r="O1217" s="0" t="n">
        <v>77581.53</v>
      </c>
      <c r="P1217" s="0" t="n">
        <v>69499.215</v>
      </c>
      <c r="Q1217" s="0" t="n">
        <v>87051.78</v>
      </c>
      <c r="S1217" s="0" t="s">
        <v>303</v>
      </c>
    </row>
    <row r="1218" customFormat="false" ht="14" hidden="true" customHeight="false" outlineLevel="0" collapsed="false">
      <c r="A1218" s="0" t="str">
        <f aca="false">SUBSTITUTE(C1218&amp;D1218&amp;E1218&amp;F1218&amp;G1218&amp;H1218&amp;I1218," ","")</f>
        <v>AgenteenlaEntidadCompradoraoBackOfficeAgenteespecializadoCienciasdelasaludyafinesHoraextradominicalyfestivoPlataZona2NA</v>
      </c>
      <c r="B1218" s="0" t="s">
        <v>1549</v>
      </c>
      <c r="C1218" s="0" t="s">
        <v>196</v>
      </c>
      <c r="D1218" s="0" t="s">
        <v>191</v>
      </c>
      <c r="E1218" s="0" t="s">
        <v>689</v>
      </c>
      <c r="F1218" s="0" t="s">
        <v>194</v>
      </c>
      <c r="G1218" s="0" t="s">
        <v>195</v>
      </c>
      <c r="H1218" s="0" t="s">
        <v>385</v>
      </c>
      <c r="I1218" s="0" t="s">
        <v>35</v>
      </c>
      <c r="J1218" s="0" t="s">
        <v>325</v>
      </c>
      <c r="K1218" s="0" t="n">
        <v>72451.3485154478</v>
      </c>
      <c r="L1218" s="0" t="n">
        <v>75406.995</v>
      </c>
      <c r="M1218" s="0" t="n">
        <v>123567.400536352</v>
      </c>
      <c r="N1218" s="0" t="n">
        <v>63596.61</v>
      </c>
      <c r="O1218" s="0" t="n">
        <v>88564.95</v>
      </c>
      <c r="P1218" s="0" t="n">
        <v>77198.58</v>
      </c>
      <c r="Q1218" s="0" t="n">
        <v>96911.19</v>
      </c>
      <c r="S1218" s="0" t="s">
        <v>303</v>
      </c>
    </row>
    <row r="1219" customFormat="false" ht="14" hidden="true" customHeight="false" outlineLevel="0" collapsed="false">
      <c r="A1219" s="0" t="str">
        <f aca="false">SUBSTITUTE(C1219&amp;D1219&amp;E1219&amp;F1219&amp;G1219&amp;H1219&amp;I1219," ","")</f>
        <v>AgenteenlaEntidadCompradoraoBackOfficeAgenteespecializadoCienciasdelasaludyafinesServicio7x24PlataZona2NA</v>
      </c>
      <c r="B1219" s="0" t="s">
        <v>1550</v>
      </c>
      <c r="C1219" s="0" t="s">
        <v>196</v>
      </c>
      <c r="D1219" s="0" t="s">
        <v>191</v>
      </c>
      <c r="E1219" s="0" t="s">
        <v>689</v>
      </c>
      <c r="F1219" s="0" t="s">
        <v>55</v>
      </c>
      <c r="G1219" s="0" t="s">
        <v>195</v>
      </c>
      <c r="H1219" s="0" t="s">
        <v>385</v>
      </c>
      <c r="I1219" s="0" t="s">
        <v>35</v>
      </c>
      <c r="J1219" s="0" t="s">
        <v>305</v>
      </c>
      <c r="K1219" s="0" t="n">
        <v>26815526.6638463</v>
      </c>
      <c r="L1219" s="0" t="n">
        <v>38958527.115</v>
      </c>
      <c r="M1219" s="0" t="n">
        <v>47746443.5672462</v>
      </c>
      <c r="N1219" s="0" t="n">
        <v>28373010.795</v>
      </c>
      <c r="O1219" s="0" t="n">
        <v>47981012.31</v>
      </c>
      <c r="P1219" s="0" t="n">
        <v>52701292.305</v>
      </c>
      <c r="Q1219" s="0" t="n">
        <v>39941135.415</v>
      </c>
      <c r="S1219" s="0" t="s">
        <v>303</v>
      </c>
    </row>
    <row r="1220" customFormat="false" ht="14" hidden="true" customHeight="false" outlineLevel="0" collapsed="false">
      <c r="A1220" s="0" t="str">
        <f aca="false">SUBSTITUTE(C1220&amp;D1220&amp;E1220&amp;F1220&amp;G1220&amp;H1220&amp;I1220," ","")</f>
        <v>AgenteenlaEntidadCompradoraoBackOfficeAgenteespecializadoCienciasdelasaludyafinesJornadaOrdinariaOroZona2NA</v>
      </c>
      <c r="B1220" s="0" t="s">
        <v>1551</v>
      </c>
      <c r="C1220" s="0" t="s">
        <v>196</v>
      </c>
      <c r="D1220" s="0" t="s">
        <v>191</v>
      </c>
      <c r="E1220" s="0" t="s">
        <v>689</v>
      </c>
      <c r="F1220" s="0" t="s">
        <v>53</v>
      </c>
      <c r="G1220" s="0" t="s">
        <v>54</v>
      </c>
      <c r="H1220" s="0" t="s">
        <v>385</v>
      </c>
      <c r="I1220" s="0" t="s">
        <v>35</v>
      </c>
      <c r="J1220" s="0" t="s">
        <v>36</v>
      </c>
      <c r="K1220" s="0" t="n">
        <v>7961120.62356863</v>
      </c>
      <c r="L1220" s="0" t="n">
        <v>8821137.33</v>
      </c>
      <c r="M1220" s="0" t="n">
        <v>12202077.3925573</v>
      </c>
      <c r="N1220" s="0" t="n">
        <v>7485998.715</v>
      </c>
      <c r="O1220" s="0" t="n">
        <v>12658562.325</v>
      </c>
      <c r="P1220" s="0" t="n">
        <v>10211455.935</v>
      </c>
      <c r="Q1220" s="0" t="n">
        <v>9968736.015</v>
      </c>
      <c r="S1220" s="0" t="s">
        <v>303</v>
      </c>
    </row>
    <row r="1221" customFormat="false" ht="14" hidden="true" customHeight="false" outlineLevel="0" collapsed="false">
      <c r="A1221" s="0" t="str">
        <f aca="false">SUBSTITUTE(C1221&amp;D1221&amp;E1221&amp;F1221&amp;G1221&amp;H1221&amp;I1221," ","")</f>
        <v>AgenteenlaEntidadCompradoraoBackOfficeAgenteespecializadoCienciasdelasaludyafinesHoraextradiurnaOroZona2NA</v>
      </c>
      <c r="B1221" s="0" t="s">
        <v>1552</v>
      </c>
      <c r="C1221" s="0" t="s">
        <v>196</v>
      </c>
      <c r="D1221" s="0" t="s">
        <v>191</v>
      </c>
      <c r="E1221" s="0" t="s">
        <v>689</v>
      </c>
      <c r="F1221" s="0" t="s">
        <v>192</v>
      </c>
      <c r="G1221" s="0" t="s">
        <v>54</v>
      </c>
      <c r="H1221" s="0" t="s">
        <v>385</v>
      </c>
      <c r="I1221" s="0" t="s">
        <v>35</v>
      </c>
      <c r="J1221" s="0" t="s">
        <v>325</v>
      </c>
      <c r="K1221" s="0" t="n">
        <v>41027.3384483183</v>
      </c>
      <c r="L1221" s="0" t="n">
        <v>48072.645</v>
      </c>
      <c r="M1221" s="0" t="n">
        <v>79440.6080244616</v>
      </c>
      <c r="N1221" s="0" t="n">
        <v>31798.305</v>
      </c>
      <c r="O1221" s="0" t="n">
        <v>55614.69</v>
      </c>
      <c r="P1221" s="0" t="n">
        <v>55241.055</v>
      </c>
      <c r="Q1221" s="0" t="n">
        <v>65498.94</v>
      </c>
      <c r="S1221" s="0" t="s">
        <v>303</v>
      </c>
    </row>
    <row r="1222" customFormat="false" ht="14" hidden="true" customHeight="false" outlineLevel="0" collapsed="false">
      <c r="A1222" s="0" t="str">
        <f aca="false">SUBSTITUTE(C1222&amp;D1222&amp;E1222&amp;F1222&amp;G1222&amp;H1222&amp;I1222," ","")</f>
        <v>AgenteenlaEntidadCompradoraoBackOfficeAgenteespecializadoCienciasdelasaludyafinesHoraextranocturna OroZona2NA</v>
      </c>
      <c r="B1222" s="0" t="s">
        <v>1553</v>
      </c>
      <c r="C1222" s="0" t="s">
        <v>196</v>
      </c>
      <c r="D1222" s="0" t="s">
        <v>191</v>
      </c>
      <c r="E1222" s="0" t="s">
        <v>689</v>
      </c>
      <c r="F1222" s="0" t="s">
        <v>197</v>
      </c>
      <c r="G1222" s="0" t="s">
        <v>54</v>
      </c>
      <c r="H1222" s="0" t="s">
        <v>385</v>
      </c>
      <c r="I1222" s="0" t="s">
        <v>35</v>
      </c>
      <c r="J1222" s="0" t="s">
        <v>325</v>
      </c>
      <c r="K1222" s="0" t="n">
        <v>56739.3434818831</v>
      </c>
      <c r="L1222" s="0" t="n">
        <v>67300.875</v>
      </c>
      <c r="M1222" s="0" t="n">
        <v>111216.851234246</v>
      </c>
      <c r="N1222" s="0" t="n">
        <v>44517.42</v>
      </c>
      <c r="O1222" s="0" t="n">
        <v>77581.53</v>
      </c>
      <c r="P1222" s="0" t="n">
        <v>70961.67</v>
      </c>
      <c r="Q1222" s="0" t="n">
        <v>90911.295</v>
      </c>
      <c r="S1222" s="0" t="s">
        <v>303</v>
      </c>
    </row>
    <row r="1223" customFormat="false" ht="14" hidden="true" customHeight="false" outlineLevel="0" collapsed="false">
      <c r="A1223" s="0" t="str">
        <f aca="false">SUBSTITUTE(C1223&amp;D1223&amp;E1223&amp;F1223&amp;G1223&amp;H1223&amp;I1223," ","")</f>
        <v>AgenteenlaEntidadCompradoraoBackOfficeAgenteespecializadoCienciasdelasaludyafinesHoraextradominicalyfestivoOroZona2NA</v>
      </c>
      <c r="B1223" s="0" t="s">
        <v>1554</v>
      </c>
      <c r="C1223" s="0" t="s">
        <v>196</v>
      </c>
      <c r="D1223" s="0" t="s">
        <v>191</v>
      </c>
      <c r="E1223" s="0" t="s">
        <v>689</v>
      </c>
      <c r="F1223" s="0" t="s">
        <v>194</v>
      </c>
      <c r="G1223" s="0" t="s">
        <v>54</v>
      </c>
      <c r="H1223" s="0" t="s">
        <v>385</v>
      </c>
      <c r="I1223" s="0" t="s">
        <v>35</v>
      </c>
      <c r="J1223" s="0" t="s">
        <v>325</v>
      </c>
      <c r="K1223" s="0" t="n">
        <v>72451.3485154478</v>
      </c>
      <c r="L1223" s="0" t="n">
        <v>76916.025</v>
      </c>
      <c r="M1223" s="0" t="n">
        <v>127104.972839139</v>
      </c>
      <c r="N1223" s="0" t="n">
        <v>63596.61</v>
      </c>
      <c r="O1223" s="0" t="n">
        <v>88564.95</v>
      </c>
      <c r="P1223" s="0" t="n">
        <v>78823.53</v>
      </c>
      <c r="Q1223" s="0" t="n">
        <v>101207.475</v>
      </c>
      <c r="S1223" s="0" t="s">
        <v>303</v>
      </c>
    </row>
    <row r="1224" customFormat="false" ht="14" hidden="true" customHeight="false" outlineLevel="0" collapsed="false">
      <c r="A1224" s="0" t="str">
        <f aca="false">SUBSTITUTE(C1224&amp;D1224&amp;E1224&amp;F1224&amp;G1224&amp;H1224&amp;I1224," ","")</f>
        <v>AgenteenlaEntidadCompradoraoBackOfficeAgenteespecializadoCienciasdelasaludyafinesServicio7x24OroZona2NA</v>
      </c>
      <c r="B1224" s="0" t="s">
        <v>1555</v>
      </c>
      <c r="C1224" s="0" t="s">
        <v>196</v>
      </c>
      <c r="D1224" s="0" t="s">
        <v>191</v>
      </c>
      <c r="E1224" s="0" t="s">
        <v>689</v>
      </c>
      <c r="F1224" s="0" t="s">
        <v>55</v>
      </c>
      <c r="G1224" s="0" t="s">
        <v>54</v>
      </c>
      <c r="H1224" s="0" t="s">
        <v>385</v>
      </c>
      <c r="I1224" s="0" t="s">
        <v>35</v>
      </c>
      <c r="J1224" s="0" t="s">
        <v>305</v>
      </c>
      <c r="K1224" s="0" t="n">
        <v>26815526.6638463</v>
      </c>
      <c r="L1224" s="0" t="n">
        <v>36220959.36</v>
      </c>
      <c r="M1224" s="0" t="n">
        <v>49113361.5050431</v>
      </c>
      <c r="N1224" s="0" t="n">
        <v>28439149.365</v>
      </c>
      <c r="O1224" s="0" t="n">
        <v>47981012.31</v>
      </c>
      <c r="P1224" s="0" t="n">
        <v>53810792.64</v>
      </c>
      <c r="Q1224" s="0" t="n">
        <v>41711837.22</v>
      </c>
      <c r="S1224" s="0" t="s">
        <v>303</v>
      </c>
    </row>
    <row r="1225" customFormat="false" ht="14" hidden="true" customHeight="false" outlineLevel="0" collapsed="false">
      <c r="A1225" s="0" t="str">
        <f aca="false">SUBSTITUTE(C1225&amp;D1225&amp;E1225&amp;F1225&amp;G1225&amp;H1225&amp;I1225," ","")</f>
        <v>AgenteenlaEntidadCompradoraoBackOfficeAgenteespecializadoCienciasdelasaludyafinesJornadaOrdinariaPlatinoZona2NA</v>
      </c>
      <c r="B1225" s="0" t="s">
        <v>1556</v>
      </c>
      <c r="C1225" s="0" t="s">
        <v>196</v>
      </c>
      <c r="D1225" s="0" t="s">
        <v>191</v>
      </c>
      <c r="E1225" s="0" t="s">
        <v>689</v>
      </c>
      <c r="F1225" s="0" t="s">
        <v>53</v>
      </c>
      <c r="G1225" s="0" t="s">
        <v>198</v>
      </c>
      <c r="H1225" s="0" t="s">
        <v>385</v>
      </c>
      <c r="I1225" s="0" t="s">
        <v>35</v>
      </c>
      <c r="J1225" s="0" t="s">
        <v>36</v>
      </c>
      <c r="K1225" s="0" t="n">
        <v>7961120.62356863</v>
      </c>
      <c r="L1225" s="0" t="n">
        <v>9080582.85</v>
      </c>
      <c r="M1225" s="0" t="n">
        <v>12561702.4262313</v>
      </c>
      <c r="N1225" s="0" t="n">
        <v>7516308.69</v>
      </c>
      <c r="O1225" s="0" t="n">
        <v>12658562.325</v>
      </c>
      <c r="P1225" s="0" t="n">
        <v>10431057.06</v>
      </c>
      <c r="Q1225" s="0" t="n">
        <v>10595010.375</v>
      </c>
      <c r="S1225" s="0" t="s">
        <v>303</v>
      </c>
    </row>
    <row r="1226" customFormat="false" ht="14" hidden="true" customHeight="false" outlineLevel="0" collapsed="false">
      <c r="A1226" s="0" t="str">
        <f aca="false">SUBSTITUTE(C1226&amp;D1226&amp;E1226&amp;F1226&amp;G1226&amp;H1226&amp;I1226," ","")</f>
        <v>AgenteenlaEntidadCompradoraoBackOfficeAgenteespecializadoCienciasdelasaludyafinesHoraextradiurnaPlatinoZona2NA</v>
      </c>
      <c r="B1226" s="0" t="s">
        <v>1557</v>
      </c>
      <c r="C1226" s="0" t="s">
        <v>196</v>
      </c>
      <c r="D1226" s="0" t="s">
        <v>191</v>
      </c>
      <c r="E1226" s="0" t="s">
        <v>689</v>
      </c>
      <c r="F1226" s="0" t="s">
        <v>192</v>
      </c>
      <c r="G1226" s="0" t="s">
        <v>198</v>
      </c>
      <c r="H1226" s="0" t="s">
        <v>385</v>
      </c>
      <c r="I1226" s="0" t="s">
        <v>35</v>
      </c>
      <c r="J1226" s="0" t="s">
        <v>325</v>
      </c>
      <c r="K1226" s="0" t="n">
        <v>41027.3384483183</v>
      </c>
      <c r="L1226" s="0" t="n">
        <v>49486.455</v>
      </c>
      <c r="M1226" s="0" t="n">
        <v>81781.9168374431</v>
      </c>
      <c r="N1226" s="0" t="n">
        <v>31798.305</v>
      </c>
      <c r="O1226" s="0" t="n">
        <v>55614.69</v>
      </c>
      <c r="P1226" s="0" t="n">
        <v>56429.235</v>
      </c>
      <c r="Q1226" s="0" t="n">
        <v>69614.1</v>
      </c>
      <c r="S1226" s="0" t="s">
        <v>303</v>
      </c>
    </row>
    <row r="1227" customFormat="false" ht="14" hidden="true" customHeight="false" outlineLevel="0" collapsed="false">
      <c r="A1227" s="0" t="str">
        <f aca="false">SUBSTITUTE(C1227&amp;D1227&amp;E1227&amp;F1227&amp;G1227&amp;H1227&amp;I1227," ","")</f>
        <v>AgenteenlaEntidadCompradoraoBackOfficeAgenteespecializadoCienciasdelasaludyafinesHoraextranocturna PlatinoZona2NA</v>
      </c>
      <c r="B1227" s="0" t="s">
        <v>1558</v>
      </c>
      <c r="C1227" s="0" t="s">
        <v>196</v>
      </c>
      <c r="D1227" s="0" t="s">
        <v>191</v>
      </c>
      <c r="E1227" s="0" t="s">
        <v>689</v>
      </c>
      <c r="F1227" s="0" t="s">
        <v>197</v>
      </c>
      <c r="G1227" s="0" t="s">
        <v>198</v>
      </c>
      <c r="H1227" s="0" t="s">
        <v>385</v>
      </c>
      <c r="I1227" s="0" t="s">
        <v>35</v>
      </c>
      <c r="J1227" s="0" t="s">
        <v>325</v>
      </c>
      <c r="K1227" s="0" t="n">
        <v>56739.3434818831</v>
      </c>
      <c r="L1227" s="0" t="n">
        <v>69280.83</v>
      </c>
      <c r="M1227" s="0" t="n">
        <v>114494.68357242</v>
      </c>
      <c r="N1227" s="0" t="n">
        <v>44517.42</v>
      </c>
      <c r="O1227" s="0" t="n">
        <v>77581.53</v>
      </c>
      <c r="P1227" s="0" t="n">
        <v>72488.295</v>
      </c>
      <c r="Q1227" s="0" t="n">
        <v>96622.425</v>
      </c>
      <c r="S1227" s="0" t="s">
        <v>303</v>
      </c>
    </row>
    <row r="1228" customFormat="false" ht="14" hidden="true" customHeight="false" outlineLevel="0" collapsed="false">
      <c r="A1228" s="0" t="str">
        <f aca="false">SUBSTITUTE(C1228&amp;D1228&amp;E1228&amp;F1228&amp;G1228&amp;H1228&amp;I1228," ","")</f>
        <v>AgenteenlaEntidadCompradoraoBackOfficeAgenteespecializadoCienciasdelasaludyafinesHoraextradominicalyfestivoPlatinoZona2NA</v>
      </c>
      <c r="B1228" s="0" t="s">
        <v>1559</v>
      </c>
      <c r="C1228" s="0" t="s">
        <v>196</v>
      </c>
      <c r="D1228" s="0" t="s">
        <v>191</v>
      </c>
      <c r="E1228" s="0" t="s">
        <v>689</v>
      </c>
      <c r="F1228" s="0" t="s">
        <v>194</v>
      </c>
      <c r="G1228" s="0" t="s">
        <v>198</v>
      </c>
      <c r="H1228" s="0" t="s">
        <v>385</v>
      </c>
      <c r="I1228" s="0" t="s">
        <v>35</v>
      </c>
      <c r="J1228" s="0" t="s">
        <v>325</v>
      </c>
      <c r="K1228" s="0" t="n">
        <v>72451.3485154478</v>
      </c>
      <c r="L1228" s="0" t="n">
        <v>79178.535</v>
      </c>
      <c r="M1228" s="0" t="n">
        <v>130851.066939909</v>
      </c>
      <c r="N1228" s="0" t="n">
        <v>63596.61</v>
      </c>
      <c r="O1228" s="0" t="n">
        <v>88564.95</v>
      </c>
      <c r="P1228" s="0" t="n">
        <v>80518.86</v>
      </c>
      <c r="Q1228" s="0" t="n">
        <v>107565.48</v>
      </c>
      <c r="S1228" s="0" t="s">
        <v>303</v>
      </c>
    </row>
    <row r="1229" customFormat="false" ht="14" hidden="true" customHeight="false" outlineLevel="0" collapsed="false">
      <c r="A1229" s="0" t="str">
        <f aca="false">SUBSTITUTE(C1229&amp;D1229&amp;E1229&amp;F1229&amp;G1229&amp;H1229&amp;I1229," ","")</f>
        <v>AgenteenlaEntidadCompradoraoBackOfficeAgenteespecializadoCienciasdelasaludyafinesServicio7x24PlatinoZona2NA</v>
      </c>
      <c r="B1229" s="0" t="s">
        <v>1560</v>
      </c>
      <c r="C1229" s="0" t="s">
        <v>196</v>
      </c>
      <c r="D1229" s="0" t="s">
        <v>191</v>
      </c>
      <c r="E1229" s="0" t="s">
        <v>689</v>
      </c>
      <c r="F1229" s="0" t="s">
        <v>55</v>
      </c>
      <c r="G1229" s="0" t="s">
        <v>198</v>
      </c>
      <c r="H1229" s="0" t="s">
        <v>385</v>
      </c>
      <c r="I1229" s="0" t="s">
        <v>35</v>
      </c>
      <c r="J1229" s="0" t="s">
        <v>305</v>
      </c>
      <c r="K1229" s="0" t="n">
        <v>26815526.6638463</v>
      </c>
      <c r="L1229" s="0" t="n">
        <v>40906454.04</v>
      </c>
      <c r="M1229" s="0" t="n">
        <v>50560852.2655808</v>
      </c>
      <c r="N1229" s="0" t="n">
        <v>28541178.63</v>
      </c>
      <c r="O1229" s="0" t="n">
        <v>47981012.31</v>
      </c>
      <c r="P1229" s="0" t="n">
        <v>54968013.72</v>
      </c>
      <c r="Q1229" s="0" t="n">
        <v>44332339.23</v>
      </c>
      <c r="S1229" s="0" t="s">
        <v>303</v>
      </c>
    </row>
    <row r="1230" customFormat="false" ht="14" hidden="true" customHeight="false" outlineLevel="0" collapsed="false">
      <c r="A1230" s="0" t="str">
        <f aca="false">SUBSTITUTE(C1230&amp;D1230&amp;E1230&amp;F1230&amp;G1230&amp;H1230&amp;I1230," ","")</f>
        <v>AgenteenlaEntidadCompradoraoBackOfficeAgenteespecializadoCienciasdelasaludyafinesJornadaOrdinariaPlataZona3NA</v>
      </c>
      <c r="B1230" s="0" t="s">
        <v>1561</v>
      </c>
      <c r="C1230" s="0" t="s">
        <v>196</v>
      </c>
      <c r="D1230" s="0" t="s">
        <v>191</v>
      </c>
      <c r="E1230" s="0" t="s">
        <v>689</v>
      </c>
      <c r="F1230" s="0" t="s">
        <v>53</v>
      </c>
      <c r="G1230" s="0" t="s">
        <v>195</v>
      </c>
      <c r="H1230" s="0" t="s">
        <v>390</v>
      </c>
      <c r="I1230" s="0" t="s">
        <v>35</v>
      </c>
      <c r="J1230" s="0" t="s">
        <v>36</v>
      </c>
      <c r="K1230" s="0" t="n">
        <v>7961120.62356863</v>
      </c>
      <c r="L1230" s="0" t="n">
        <v>8816098.95</v>
      </c>
      <c r="M1230" s="0" t="n">
        <v>11862470.4514897</v>
      </c>
      <c r="N1230" s="0" t="n">
        <v>7480675.71</v>
      </c>
      <c r="O1230" s="0" t="n">
        <v>12658562.325</v>
      </c>
      <c r="P1230" s="0" t="n">
        <v>10047964.23</v>
      </c>
      <c r="Q1230" s="0" t="n">
        <v>9545554.53</v>
      </c>
      <c r="S1230" s="0" t="s">
        <v>303</v>
      </c>
    </row>
    <row r="1231" customFormat="false" ht="14" hidden="true" customHeight="false" outlineLevel="0" collapsed="false">
      <c r="A1231" s="0" t="str">
        <f aca="false">SUBSTITUTE(C1231&amp;D1231&amp;E1231&amp;F1231&amp;G1231&amp;H1231&amp;I1231," ","")</f>
        <v>AgenteenlaEntidadCompradoraoBackOfficeAgenteespecializadoCienciasdelasaludyafinesHoraextradiurnaPlataZona3NA</v>
      </c>
      <c r="B1231" s="0" t="s">
        <v>1562</v>
      </c>
      <c r="C1231" s="0" t="s">
        <v>196</v>
      </c>
      <c r="D1231" s="0" t="s">
        <v>191</v>
      </c>
      <c r="E1231" s="0" t="s">
        <v>689</v>
      </c>
      <c r="F1231" s="0" t="s">
        <v>192</v>
      </c>
      <c r="G1231" s="0" t="s">
        <v>195</v>
      </c>
      <c r="H1231" s="0" t="s">
        <v>390</v>
      </c>
      <c r="I1231" s="0" t="s">
        <v>35</v>
      </c>
      <c r="J1231" s="0" t="s">
        <v>325</v>
      </c>
      <c r="K1231" s="0" t="n">
        <v>41027.3384483183</v>
      </c>
      <c r="L1231" s="0" t="n">
        <v>48044.7</v>
      </c>
      <c r="M1231" s="0" t="n">
        <v>77229.6253352197</v>
      </c>
      <c r="N1231" s="0" t="n">
        <v>31798.305</v>
      </c>
      <c r="O1231" s="0" t="n">
        <v>55614.69</v>
      </c>
      <c r="P1231" s="0" t="n">
        <v>54357.165</v>
      </c>
      <c r="Q1231" s="0" t="n">
        <v>62718.93</v>
      </c>
      <c r="S1231" s="0" t="s">
        <v>303</v>
      </c>
    </row>
    <row r="1232" customFormat="false" ht="14" hidden="true" customHeight="false" outlineLevel="0" collapsed="false">
      <c r="A1232" s="0" t="str">
        <f aca="false">SUBSTITUTE(C1232&amp;D1232&amp;E1232&amp;F1232&amp;G1232&amp;H1232&amp;I1232," ","")</f>
        <v>AgenteenlaEntidadCompradoraoBackOfficeAgenteespecializadoCienciasdelasaludyafinesHoraextranocturna PlataZona3NA</v>
      </c>
      <c r="B1232" s="0" t="s">
        <v>1563</v>
      </c>
      <c r="C1232" s="0" t="s">
        <v>196</v>
      </c>
      <c r="D1232" s="0" t="s">
        <v>191</v>
      </c>
      <c r="E1232" s="0" t="s">
        <v>689</v>
      </c>
      <c r="F1232" s="0" t="s">
        <v>197</v>
      </c>
      <c r="G1232" s="0" t="s">
        <v>195</v>
      </c>
      <c r="H1232" s="0" t="s">
        <v>390</v>
      </c>
      <c r="I1232" s="0" t="s">
        <v>35</v>
      </c>
      <c r="J1232" s="0" t="s">
        <v>325</v>
      </c>
      <c r="K1232" s="0" t="n">
        <v>56739.3434818831</v>
      </c>
      <c r="L1232" s="0" t="n">
        <v>67262.58</v>
      </c>
      <c r="M1232" s="0" t="n">
        <v>108121.475469308</v>
      </c>
      <c r="N1232" s="0" t="n">
        <v>44517.42</v>
      </c>
      <c r="O1232" s="0" t="n">
        <v>77581.53</v>
      </c>
      <c r="P1232" s="0" t="n">
        <v>69826.275</v>
      </c>
      <c r="Q1232" s="0" t="n">
        <v>87051.78</v>
      </c>
      <c r="S1232" s="0" t="s">
        <v>303</v>
      </c>
    </row>
    <row r="1233" customFormat="false" ht="14" hidden="true" customHeight="false" outlineLevel="0" collapsed="false">
      <c r="A1233" s="0" t="str">
        <f aca="false">SUBSTITUTE(C1233&amp;D1233&amp;E1233&amp;F1233&amp;G1233&amp;H1233&amp;I1233," ","")</f>
        <v>AgenteenlaEntidadCompradoraoBackOfficeAgenteespecializadoCienciasdelasaludyafinesHoraextradominicalyfestivoPlataZona3NA</v>
      </c>
      <c r="B1233" s="0" t="s">
        <v>1564</v>
      </c>
      <c r="C1233" s="0" t="s">
        <v>196</v>
      </c>
      <c r="D1233" s="0" t="s">
        <v>191</v>
      </c>
      <c r="E1233" s="0" t="s">
        <v>689</v>
      </c>
      <c r="F1233" s="0" t="s">
        <v>194</v>
      </c>
      <c r="G1233" s="0" t="s">
        <v>195</v>
      </c>
      <c r="H1233" s="0" t="s">
        <v>390</v>
      </c>
      <c r="I1233" s="0" t="s">
        <v>35</v>
      </c>
      <c r="J1233" s="0" t="s">
        <v>325</v>
      </c>
      <c r="K1233" s="0" t="n">
        <v>72451.3485154478</v>
      </c>
      <c r="L1233" s="0" t="n">
        <v>76871.52</v>
      </c>
      <c r="M1233" s="0" t="n">
        <v>123567.400536352</v>
      </c>
      <c r="N1233" s="0" t="n">
        <v>63596.61</v>
      </c>
      <c r="O1233" s="0" t="n">
        <v>88564.95</v>
      </c>
      <c r="P1233" s="0" t="n">
        <v>77561.865</v>
      </c>
      <c r="Q1233" s="0" t="n">
        <v>96911.19</v>
      </c>
      <c r="S1233" s="0" t="s">
        <v>303</v>
      </c>
    </row>
    <row r="1234" customFormat="false" ht="14" hidden="true" customHeight="false" outlineLevel="0" collapsed="false">
      <c r="A1234" s="0" t="str">
        <f aca="false">SUBSTITUTE(C1234&amp;D1234&amp;E1234&amp;F1234&amp;G1234&amp;H1234&amp;I1234," ","")</f>
        <v>AgenteenlaEntidadCompradoraoBackOfficeAgenteespecializadoCienciasdelasaludyafinesServicio7x24PlataZona3NA</v>
      </c>
      <c r="B1234" s="0" t="s">
        <v>1565</v>
      </c>
      <c r="C1234" s="0" t="s">
        <v>196</v>
      </c>
      <c r="D1234" s="0" t="s">
        <v>191</v>
      </c>
      <c r="E1234" s="0" t="s">
        <v>689</v>
      </c>
      <c r="F1234" s="0" t="s">
        <v>55</v>
      </c>
      <c r="G1234" s="0" t="s">
        <v>195</v>
      </c>
      <c r="H1234" s="0" t="s">
        <v>390</v>
      </c>
      <c r="I1234" s="0" t="s">
        <v>35</v>
      </c>
      <c r="J1234" s="0" t="s">
        <v>305</v>
      </c>
      <c r="K1234" s="0" t="n">
        <v>26815526.6638463</v>
      </c>
      <c r="L1234" s="0" t="n">
        <v>39715003.44</v>
      </c>
      <c r="M1234" s="0" t="n">
        <v>47746443.5672462</v>
      </c>
      <c r="N1234" s="0" t="n">
        <v>28422926.775</v>
      </c>
      <c r="O1234" s="0" t="n">
        <v>47981012.31</v>
      </c>
      <c r="P1234" s="0" t="n">
        <v>52949250.36</v>
      </c>
      <c r="Q1234" s="0" t="n">
        <v>39941135.415</v>
      </c>
      <c r="S1234" s="0" t="s">
        <v>303</v>
      </c>
    </row>
    <row r="1235" customFormat="false" ht="14" hidden="true" customHeight="false" outlineLevel="0" collapsed="false">
      <c r="A1235" s="0" t="str">
        <f aca="false">SUBSTITUTE(C1235&amp;D1235&amp;E1235&amp;F1235&amp;G1235&amp;H1235&amp;I1235," ","")</f>
        <v>AgenteenlaEntidadCompradoraoBackOfficeAgenteespecializadoCienciasdelasaludyafinesJornadaOrdinariaOroZona3NA</v>
      </c>
      <c r="B1235" s="0" t="s">
        <v>1566</v>
      </c>
      <c r="C1235" s="0" t="s">
        <v>196</v>
      </c>
      <c r="D1235" s="0" t="s">
        <v>191</v>
      </c>
      <c r="E1235" s="0" t="s">
        <v>689</v>
      </c>
      <c r="F1235" s="0" t="s">
        <v>53</v>
      </c>
      <c r="G1235" s="0" t="s">
        <v>54</v>
      </c>
      <c r="H1235" s="0" t="s">
        <v>390</v>
      </c>
      <c r="I1235" s="0" t="s">
        <v>35</v>
      </c>
      <c r="J1235" s="0" t="s">
        <v>36</v>
      </c>
      <c r="K1235" s="0" t="n">
        <v>7961120.62356863</v>
      </c>
      <c r="L1235" s="0" t="n">
        <v>8992421.55</v>
      </c>
      <c r="M1235" s="0" t="n">
        <v>12202077.3925573</v>
      </c>
      <c r="N1235" s="0" t="n">
        <v>7503197.31</v>
      </c>
      <c r="O1235" s="0" t="n">
        <v>12658562.325</v>
      </c>
      <c r="P1235" s="0" t="n">
        <v>10259500.635</v>
      </c>
      <c r="Q1235" s="0" t="n">
        <v>9968736.015</v>
      </c>
      <c r="S1235" s="0" t="s">
        <v>303</v>
      </c>
    </row>
    <row r="1236" customFormat="false" ht="14" hidden="true" customHeight="false" outlineLevel="0" collapsed="false">
      <c r="A1236" s="0" t="str">
        <f aca="false">SUBSTITUTE(C1236&amp;D1236&amp;E1236&amp;F1236&amp;G1236&amp;H1236&amp;I1236," ","")</f>
        <v>AgenteenlaEntidadCompradoraoBackOfficeAgenteespecializadoCienciasdelasaludyafinesHoraextradiurnaOroZona3NA</v>
      </c>
      <c r="B1236" s="0" t="s">
        <v>1567</v>
      </c>
      <c r="C1236" s="0" t="s">
        <v>196</v>
      </c>
      <c r="D1236" s="0" t="s">
        <v>191</v>
      </c>
      <c r="E1236" s="0" t="s">
        <v>689</v>
      </c>
      <c r="F1236" s="0" t="s">
        <v>192</v>
      </c>
      <c r="G1236" s="0" t="s">
        <v>54</v>
      </c>
      <c r="H1236" s="0" t="s">
        <v>390</v>
      </c>
      <c r="I1236" s="0" t="s">
        <v>35</v>
      </c>
      <c r="J1236" s="0" t="s">
        <v>325</v>
      </c>
      <c r="K1236" s="0" t="n">
        <v>41027.3384483183</v>
      </c>
      <c r="L1236" s="0" t="n">
        <v>49006.215</v>
      </c>
      <c r="M1236" s="0" t="n">
        <v>79440.6080244616</v>
      </c>
      <c r="N1236" s="0" t="n">
        <v>31798.305</v>
      </c>
      <c r="O1236" s="0" t="n">
        <v>55614.69</v>
      </c>
      <c r="P1236" s="0" t="n">
        <v>55501.875</v>
      </c>
      <c r="Q1236" s="0" t="n">
        <v>65498.94</v>
      </c>
      <c r="S1236" s="0" t="s">
        <v>303</v>
      </c>
    </row>
    <row r="1237" customFormat="false" ht="14" hidden="true" customHeight="false" outlineLevel="0" collapsed="false">
      <c r="A1237" s="0" t="str">
        <f aca="false">SUBSTITUTE(C1237&amp;D1237&amp;E1237&amp;F1237&amp;G1237&amp;H1237&amp;I1237," ","")</f>
        <v>AgenteenlaEntidadCompradoraoBackOfficeAgenteespecializadoCienciasdelasaludyafinesHoraextranocturna OroZona3NA</v>
      </c>
      <c r="B1237" s="0" t="s">
        <v>1568</v>
      </c>
      <c r="C1237" s="0" t="s">
        <v>196</v>
      </c>
      <c r="D1237" s="0" t="s">
        <v>191</v>
      </c>
      <c r="E1237" s="0" t="s">
        <v>689</v>
      </c>
      <c r="F1237" s="0" t="s">
        <v>197</v>
      </c>
      <c r="G1237" s="0" t="s">
        <v>54</v>
      </c>
      <c r="H1237" s="0" t="s">
        <v>390</v>
      </c>
      <c r="I1237" s="0" t="s">
        <v>35</v>
      </c>
      <c r="J1237" s="0" t="s">
        <v>325</v>
      </c>
      <c r="K1237" s="0" t="n">
        <v>56739.3434818831</v>
      </c>
      <c r="L1237" s="0" t="n">
        <v>68608.08</v>
      </c>
      <c r="M1237" s="0" t="n">
        <v>111216.851234246</v>
      </c>
      <c r="N1237" s="0" t="n">
        <v>44517.42</v>
      </c>
      <c r="O1237" s="0" t="n">
        <v>77581.53</v>
      </c>
      <c r="P1237" s="0" t="n">
        <v>71295.975</v>
      </c>
      <c r="Q1237" s="0" t="n">
        <v>90911.295</v>
      </c>
      <c r="S1237" s="0" t="s">
        <v>303</v>
      </c>
    </row>
    <row r="1238" customFormat="false" ht="14" hidden="true" customHeight="false" outlineLevel="0" collapsed="false">
      <c r="A1238" s="0" t="str">
        <f aca="false">SUBSTITUTE(C1238&amp;D1238&amp;E1238&amp;F1238&amp;G1238&amp;H1238&amp;I1238," ","")</f>
        <v>AgenteenlaEntidadCompradoraoBackOfficeAgenteespecializadoCienciasdelasaludyafinesHoraextradominicalyfestivoOroZona3NA</v>
      </c>
      <c r="B1238" s="0" t="s">
        <v>1569</v>
      </c>
      <c r="C1238" s="0" t="s">
        <v>196</v>
      </c>
      <c r="D1238" s="0" t="s">
        <v>191</v>
      </c>
      <c r="E1238" s="0" t="s">
        <v>689</v>
      </c>
      <c r="F1238" s="0" t="s">
        <v>194</v>
      </c>
      <c r="G1238" s="0" t="s">
        <v>54</v>
      </c>
      <c r="H1238" s="0" t="s">
        <v>390</v>
      </c>
      <c r="I1238" s="0" t="s">
        <v>35</v>
      </c>
      <c r="J1238" s="0" t="s">
        <v>325</v>
      </c>
      <c r="K1238" s="0" t="n">
        <v>72451.3485154478</v>
      </c>
      <c r="L1238" s="0" t="n">
        <v>78409.53</v>
      </c>
      <c r="M1238" s="0" t="n">
        <v>127104.972839139</v>
      </c>
      <c r="N1238" s="0" t="n">
        <v>63596.61</v>
      </c>
      <c r="O1238" s="0" t="n">
        <v>88564.95</v>
      </c>
      <c r="P1238" s="0" t="n">
        <v>79194.06</v>
      </c>
      <c r="Q1238" s="0" t="n">
        <v>101207.475</v>
      </c>
      <c r="S1238" s="0" t="s">
        <v>303</v>
      </c>
    </row>
    <row r="1239" customFormat="false" ht="14" hidden="true" customHeight="false" outlineLevel="0" collapsed="false">
      <c r="A1239" s="0" t="str">
        <f aca="false">SUBSTITUTE(C1239&amp;D1239&amp;E1239&amp;F1239&amp;G1239&amp;H1239&amp;I1239," ","")</f>
        <v>AgenteenlaEntidadCompradoraoBackOfficeAgenteespecializadoCienciasdelasaludyafinesServicio7x24OroZona3NA</v>
      </c>
      <c r="B1239" s="0" t="s">
        <v>1570</v>
      </c>
      <c r="C1239" s="0" t="s">
        <v>196</v>
      </c>
      <c r="D1239" s="0" t="s">
        <v>191</v>
      </c>
      <c r="E1239" s="0" t="s">
        <v>689</v>
      </c>
      <c r="F1239" s="0" t="s">
        <v>55</v>
      </c>
      <c r="G1239" s="0" t="s">
        <v>54</v>
      </c>
      <c r="H1239" s="0" t="s">
        <v>390</v>
      </c>
      <c r="I1239" s="0" t="s">
        <v>35</v>
      </c>
      <c r="J1239" s="0" t="s">
        <v>305</v>
      </c>
      <c r="K1239" s="0" t="n">
        <v>26815526.6638463</v>
      </c>
      <c r="L1239" s="0" t="n">
        <v>36924279.12</v>
      </c>
      <c r="M1239" s="0" t="n">
        <v>49113361.5050431</v>
      </c>
      <c r="N1239" s="0" t="n">
        <v>28491560.73</v>
      </c>
      <c r="O1239" s="0" t="n">
        <v>47981012.31</v>
      </c>
      <c r="P1239" s="0" t="n">
        <v>54063971.235</v>
      </c>
      <c r="Q1239" s="0" t="n">
        <v>41711837.22</v>
      </c>
      <c r="S1239" s="0" t="s">
        <v>303</v>
      </c>
    </row>
    <row r="1240" customFormat="false" ht="14" hidden="true" customHeight="false" outlineLevel="0" collapsed="false">
      <c r="A1240" s="0" t="str">
        <f aca="false">SUBSTITUTE(C1240&amp;D1240&amp;E1240&amp;F1240&amp;G1240&amp;H1240&amp;I1240," ","")</f>
        <v>AgenteenlaEntidadCompradoraoBackOfficeAgenteespecializadoCienciasdelasaludyafinesJornadaOrdinariaPlatinoZona3NA</v>
      </c>
      <c r="B1240" s="0" t="s">
        <v>1571</v>
      </c>
      <c r="C1240" s="0" t="s">
        <v>196</v>
      </c>
      <c r="D1240" s="0" t="s">
        <v>191</v>
      </c>
      <c r="E1240" s="0" t="s">
        <v>689</v>
      </c>
      <c r="F1240" s="0" t="s">
        <v>53</v>
      </c>
      <c r="G1240" s="0" t="s">
        <v>198</v>
      </c>
      <c r="H1240" s="0" t="s">
        <v>390</v>
      </c>
      <c r="I1240" s="0" t="s">
        <v>35</v>
      </c>
      <c r="J1240" s="0" t="s">
        <v>36</v>
      </c>
      <c r="K1240" s="0" t="n">
        <v>7961120.62356863</v>
      </c>
      <c r="L1240" s="0" t="n">
        <v>9256904.415</v>
      </c>
      <c r="M1240" s="0" t="n">
        <v>12561702.4262313</v>
      </c>
      <c r="N1240" s="0" t="n">
        <v>7525719.945</v>
      </c>
      <c r="O1240" s="0" t="n">
        <v>12658562.325</v>
      </c>
      <c r="P1240" s="0" t="n">
        <v>10480134.69</v>
      </c>
      <c r="Q1240" s="0" t="n">
        <v>10595010.375</v>
      </c>
      <c r="S1240" s="0" t="s">
        <v>303</v>
      </c>
    </row>
    <row r="1241" customFormat="false" ht="14" hidden="true" customHeight="false" outlineLevel="0" collapsed="false">
      <c r="A1241" s="0" t="str">
        <f aca="false">SUBSTITUTE(C1241&amp;D1241&amp;E1241&amp;F1241&amp;G1241&amp;H1241&amp;I1241," ","")</f>
        <v>AgenteenlaEntidadCompradoraoBackOfficeAgenteespecializadoCienciasdelasaludyafinesHoraextradiurnaPlatinoZona3NA</v>
      </c>
      <c r="B1241" s="0" t="s">
        <v>1572</v>
      </c>
      <c r="C1241" s="0" t="s">
        <v>196</v>
      </c>
      <c r="D1241" s="0" t="s">
        <v>191</v>
      </c>
      <c r="E1241" s="0" t="s">
        <v>689</v>
      </c>
      <c r="F1241" s="0" t="s">
        <v>192</v>
      </c>
      <c r="G1241" s="0" t="s">
        <v>198</v>
      </c>
      <c r="H1241" s="0" t="s">
        <v>390</v>
      </c>
      <c r="I1241" s="0" t="s">
        <v>35</v>
      </c>
      <c r="J1241" s="0" t="s">
        <v>325</v>
      </c>
      <c r="K1241" s="0" t="n">
        <v>41027.3384483183</v>
      </c>
      <c r="L1241" s="0" t="n">
        <v>50446.935</v>
      </c>
      <c r="M1241" s="0" t="n">
        <v>81781.9168374431</v>
      </c>
      <c r="N1241" s="0" t="n">
        <v>31798.305</v>
      </c>
      <c r="O1241" s="0" t="n">
        <v>55614.69</v>
      </c>
      <c r="P1241" s="0" t="n">
        <v>56695.23</v>
      </c>
      <c r="Q1241" s="0" t="n">
        <v>69614.1</v>
      </c>
      <c r="S1241" s="0" t="s">
        <v>303</v>
      </c>
    </row>
    <row r="1242" customFormat="false" ht="14" hidden="true" customHeight="false" outlineLevel="0" collapsed="false">
      <c r="A1242" s="0" t="str">
        <f aca="false">SUBSTITUTE(C1242&amp;D1242&amp;E1242&amp;F1242&amp;G1242&amp;H1242&amp;I1242," ","")</f>
        <v>AgenteenlaEntidadCompradoraoBackOfficeAgenteespecializadoCienciasdelasaludyafinesHoraextranocturna PlatinoZona3NA</v>
      </c>
      <c r="B1242" s="0" t="s">
        <v>1573</v>
      </c>
      <c r="C1242" s="0" t="s">
        <v>196</v>
      </c>
      <c r="D1242" s="0" t="s">
        <v>191</v>
      </c>
      <c r="E1242" s="0" t="s">
        <v>689</v>
      </c>
      <c r="F1242" s="0" t="s">
        <v>197</v>
      </c>
      <c r="G1242" s="0" t="s">
        <v>198</v>
      </c>
      <c r="H1242" s="0" t="s">
        <v>390</v>
      </c>
      <c r="I1242" s="0" t="s">
        <v>35</v>
      </c>
      <c r="J1242" s="0" t="s">
        <v>325</v>
      </c>
      <c r="K1242" s="0" t="n">
        <v>56739.3434818831</v>
      </c>
      <c r="L1242" s="0" t="n">
        <v>70626.33</v>
      </c>
      <c r="M1242" s="0" t="n">
        <v>114494.68357242</v>
      </c>
      <c r="N1242" s="0" t="n">
        <v>44517.42</v>
      </c>
      <c r="O1242" s="0" t="n">
        <v>77581.53</v>
      </c>
      <c r="P1242" s="0" t="n">
        <v>72828.81</v>
      </c>
      <c r="Q1242" s="0" t="n">
        <v>96622.425</v>
      </c>
      <c r="S1242" s="0" t="s">
        <v>303</v>
      </c>
    </row>
    <row r="1243" customFormat="false" ht="14" hidden="true" customHeight="false" outlineLevel="0" collapsed="false">
      <c r="A1243" s="0" t="str">
        <f aca="false">SUBSTITUTE(C1243&amp;D1243&amp;E1243&amp;F1243&amp;G1243&amp;H1243&amp;I1243," ","")</f>
        <v>AgenteenlaEntidadCompradoraoBackOfficeAgenteespecializadoCienciasdelasaludyafinesHoraextradominicalyfestivoPlatinoZona3NA</v>
      </c>
      <c r="B1243" s="0" t="s">
        <v>1574</v>
      </c>
      <c r="C1243" s="0" t="s">
        <v>196</v>
      </c>
      <c r="D1243" s="0" t="s">
        <v>191</v>
      </c>
      <c r="E1243" s="0" t="s">
        <v>689</v>
      </c>
      <c r="F1243" s="0" t="s">
        <v>194</v>
      </c>
      <c r="G1243" s="0" t="s">
        <v>198</v>
      </c>
      <c r="H1243" s="0" t="s">
        <v>390</v>
      </c>
      <c r="I1243" s="0" t="s">
        <v>35</v>
      </c>
      <c r="J1243" s="0" t="s">
        <v>325</v>
      </c>
      <c r="K1243" s="0" t="n">
        <v>72451.3485154478</v>
      </c>
      <c r="L1243" s="0" t="n">
        <v>80715.51</v>
      </c>
      <c r="M1243" s="0" t="n">
        <v>130851.066939909</v>
      </c>
      <c r="N1243" s="0" t="n">
        <v>63596.61</v>
      </c>
      <c r="O1243" s="0" t="n">
        <v>88564.95</v>
      </c>
      <c r="P1243" s="0" t="n">
        <v>80897.67</v>
      </c>
      <c r="Q1243" s="0" t="n">
        <v>107565.48</v>
      </c>
      <c r="S1243" s="0" t="s">
        <v>303</v>
      </c>
    </row>
    <row r="1244" customFormat="false" ht="14" hidden="true" customHeight="false" outlineLevel="0" collapsed="false">
      <c r="A1244" s="0" t="str">
        <f aca="false">SUBSTITUTE(C1244&amp;D1244&amp;E1244&amp;F1244&amp;G1244&amp;H1244&amp;I1244," ","")</f>
        <v>AgenteenlaEntidadCompradoraoBackOfficeAgenteespecializadoCienciasdelasaludyafinesServicio7x24PlatinoZona3NA</v>
      </c>
      <c r="B1244" s="0" t="s">
        <v>1575</v>
      </c>
      <c r="C1244" s="0" t="s">
        <v>196</v>
      </c>
      <c r="D1244" s="0" t="s">
        <v>191</v>
      </c>
      <c r="E1244" s="0" t="s">
        <v>689</v>
      </c>
      <c r="F1244" s="0" t="s">
        <v>55</v>
      </c>
      <c r="G1244" s="0" t="s">
        <v>198</v>
      </c>
      <c r="H1244" s="0" t="s">
        <v>390</v>
      </c>
      <c r="I1244" s="0" t="s">
        <v>35</v>
      </c>
      <c r="J1244" s="0" t="s">
        <v>305</v>
      </c>
      <c r="K1244" s="0" t="n">
        <v>26815526.6638463</v>
      </c>
      <c r="L1244" s="0" t="n">
        <v>41700754.44</v>
      </c>
      <c r="M1244" s="0" t="n">
        <v>50560852.2655808</v>
      </c>
      <c r="N1244" s="0" t="n">
        <v>28560194.685</v>
      </c>
      <c r="O1244" s="0" t="n">
        <v>47981012.31</v>
      </c>
      <c r="P1244" s="0" t="n">
        <v>55226637.45</v>
      </c>
      <c r="Q1244" s="0" t="n">
        <v>44332339.23</v>
      </c>
      <c r="S1244" s="0" t="s">
        <v>303</v>
      </c>
    </row>
    <row r="1245" customFormat="false" ht="14" hidden="true" customHeight="false" outlineLevel="0" collapsed="false">
      <c r="A1245" s="0" t="str">
        <f aca="false">SUBSTITUTE(C1245&amp;D1245&amp;E1245&amp;F1245&amp;G1245&amp;H1245&amp;I1245," ","")</f>
        <v>AgenteenlaEntidadCompradoraoBackOfficeAgenteespecializadoAgronomía,veterinariayafinesJornadaOrdinariaPlataZona1NA</v>
      </c>
      <c r="B1245" s="0" t="s">
        <v>1576</v>
      </c>
      <c r="C1245" s="0" t="s">
        <v>196</v>
      </c>
      <c r="D1245" s="0" t="s">
        <v>191</v>
      </c>
      <c r="E1245" s="0" t="s">
        <v>705</v>
      </c>
      <c r="F1245" s="0" t="s">
        <v>53</v>
      </c>
      <c r="G1245" s="0" t="s">
        <v>195</v>
      </c>
      <c r="H1245" s="0" t="s">
        <v>379</v>
      </c>
      <c r="I1245" s="0" t="s">
        <v>35</v>
      </c>
      <c r="J1245" s="0" t="s">
        <v>36</v>
      </c>
      <c r="K1245" s="0" t="n">
        <v>6452768.14034641</v>
      </c>
      <c r="L1245" s="0" t="n">
        <v>6835690.62</v>
      </c>
      <c r="M1245" s="0" t="n">
        <v>8216878.26296253</v>
      </c>
      <c r="N1245" s="0" t="n">
        <v>7439726.97</v>
      </c>
      <c r="O1245" s="0" t="n">
        <v>7619700.015</v>
      </c>
      <c r="P1245" s="0" t="n">
        <v>7870231.08</v>
      </c>
      <c r="Q1245" s="0" t="n">
        <v>7697759.715</v>
      </c>
      <c r="S1245" s="0" t="s">
        <v>303</v>
      </c>
    </row>
    <row r="1246" customFormat="false" ht="14" hidden="true" customHeight="false" outlineLevel="0" collapsed="false">
      <c r="A1246" s="0" t="str">
        <f aca="false">SUBSTITUTE(C1246&amp;D1246&amp;E1246&amp;F1246&amp;G1246&amp;H1246&amp;I1246," ","")</f>
        <v>AgenteenlaEntidadCompradoraoBackOfficeAgenteespecializadoAgronomía,veterinariayafinesHoraextradiurnaPlataZona1NA</v>
      </c>
      <c r="B1246" s="0" t="s">
        <v>1577</v>
      </c>
      <c r="C1246" s="0" t="s">
        <v>196</v>
      </c>
      <c r="D1246" s="0" t="s">
        <v>191</v>
      </c>
      <c r="E1246" s="0" t="s">
        <v>705</v>
      </c>
      <c r="F1246" s="0" t="s">
        <v>192</v>
      </c>
      <c r="G1246" s="0" t="s">
        <v>195</v>
      </c>
      <c r="H1246" s="0" t="s">
        <v>379</v>
      </c>
      <c r="I1246" s="0" t="s">
        <v>35</v>
      </c>
      <c r="J1246" s="0" t="s">
        <v>325</v>
      </c>
      <c r="K1246" s="0" t="n">
        <v>33171.335931536</v>
      </c>
      <c r="L1246" s="0" t="n">
        <v>37251.72</v>
      </c>
      <c r="M1246" s="0" t="n">
        <v>53495.3011911623</v>
      </c>
      <c r="N1246" s="0" t="n">
        <v>31798.305</v>
      </c>
      <c r="O1246" s="0" t="n">
        <v>32286.825</v>
      </c>
      <c r="P1246" s="0" t="n">
        <v>40912.515</v>
      </c>
      <c r="Q1246" s="0" t="n">
        <v>50301</v>
      </c>
      <c r="S1246" s="0" t="s">
        <v>303</v>
      </c>
    </row>
    <row r="1247" customFormat="false" ht="14" hidden="true" customHeight="false" outlineLevel="0" collapsed="false">
      <c r="A1247" s="0" t="str">
        <f aca="false">SUBSTITUTE(C1247&amp;D1247&amp;E1247&amp;F1247&amp;G1247&amp;H1247&amp;I1247," ","")</f>
        <v>AgenteenlaEntidadCompradoraoBackOfficeAgenteespecializadoAgronomía,veterinariayafinesHoraextranocturna PlataZona1NA</v>
      </c>
      <c r="B1247" s="0" t="s">
        <v>1578</v>
      </c>
      <c r="C1247" s="0" t="s">
        <v>196</v>
      </c>
      <c r="D1247" s="0" t="s">
        <v>191</v>
      </c>
      <c r="E1247" s="0" t="s">
        <v>705</v>
      </c>
      <c r="F1247" s="0" t="s">
        <v>197</v>
      </c>
      <c r="G1247" s="0" t="s">
        <v>195</v>
      </c>
      <c r="H1247" s="0" t="s">
        <v>379</v>
      </c>
      <c r="I1247" s="0" t="s">
        <v>35</v>
      </c>
      <c r="J1247" s="0" t="s">
        <v>325</v>
      </c>
      <c r="K1247" s="0" t="n">
        <v>45740.9399583878</v>
      </c>
      <c r="L1247" s="0" t="n">
        <v>52152.615</v>
      </c>
      <c r="M1247" s="0" t="n">
        <v>74893.4216676272</v>
      </c>
      <c r="N1247" s="0" t="n">
        <v>44517.42</v>
      </c>
      <c r="O1247" s="0" t="n">
        <v>44922.105</v>
      </c>
      <c r="P1247" s="0" t="n">
        <v>52207.47</v>
      </c>
      <c r="Q1247" s="0" t="n">
        <v>69815.925</v>
      </c>
      <c r="S1247" s="0" t="s">
        <v>303</v>
      </c>
    </row>
    <row r="1248" customFormat="false" ht="14" hidden="true" customHeight="false" outlineLevel="0" collapsed="false">
      <c r="A1248" s="0" t="str">
        <f aca="false">SUBSTITUTE(C1248&amp;D1248&amp;E1248&amp;F1248&amp;G1248&amp;H1248&amp;I1248," ","")</f>
        <v>AgenteenlaEntidadCompradoraoBackOfficeAgenteespecializadoAgronomía,veterinariayafinesHoraextradominicalyfestivoPlataZona1NA</v>
      </c>
      <c r="B1248" s="0" t="s">
        <v>1579</v>
      </c>
      <c r="C1248" s="0" t="s">
        <v>196</v>
      </c>
      <c r="D1248" s="0" t="s">
        <v>191</v>
      </c>
      <c r="E1248" s="0" t="s">
        <v>705</v>
      </c>
      <c r="F1248" s="0" t="s">
        <v>194</v>
      </c>
      <c r="G1248" s="0" t="s">
        <v>195</v>
      </c>
      <c r="H1248" s="0" t="s">
        <v>379</v>
      </c>
      <c r="I1248" s="0" t="s">
        <v>35</v>
      </c>
      <c r="J1248" s="0" t="s">
        <v>325</v>
      </c>
      <c r="K1248" s="0" t="n">
        <v>58310.5439852396</v>
      </c>
      <c r="L1248" s="0" t="n">
        <v>59603.58</v>
      </c>
      <c r="M1248" s="0" t="n">
        <v>85592.4819058597</v>
      </c>
      <c r="N1248" s="0" t="n">
        <v>63596.61</v>
      </c>
      <c r="O1248" s="0" t="n">
        <v>51240.78</v>
      </c>
      <c r="P1248" s="0" t="n">
        <v>57856.5</v>
      </c>
      <c r="Q1248" s="0" t="n">
        <v>77723.325</v>
      </c>
      <c r="S1248" s="0" t="s">
        <v>303</v>
      </c>
    </row>
    <row r="1249" customFormat="false" ht="14" hidden="true" customHeight="false" outlineLevel="0" collapsed="false">
      <c r="A1249" s="0" t="str">
        <f aca="false">SUBSTITUTE(C1249&amp;D1249&amp;E1249&amp;F1249&amp;G1249&amp;H1249&amp;I1249," ","")</f>
        <v>AgenteenlaEntidadCompradoraoBackOfficeAgenteespecializadoAgronomía,veterinariayafinesServicio7x24PlataZona1NA</v>
      </c>
      <c r="B1249" s="0" t="s">
        <v>1580</v>
      </c>
      <c r="C1249" s="0" t="s">
        <v>196</v>
      </c>
      <c r="D1249" s="0" t="s">
        <v>191</v>
      </c>
      <c r="E1249" s="0" t="s">
        <v>705</v>
      </c>
      <c r="F1249" s="0" t="s">
        <v>55</v>
      </c>
      <c r="G1249" s="0" t="s">
        <v>195</v>
      </c>
      <c r="H1249" s="0" t="s">
        <v>379</v>
      </c>
      <c r="I1249" s="0" t="s">
        <v>35</v>
      </c>
      <c r="J1249" s="0" t="s">
        <v>305</v>
      </c>
      <c r="K1249" s="0" t="n">
        <v>21536292.9725686</v>
      </c>
      <c r="L1249" s="0" t="n">
        <v>30377694.015</v>
      </c>
      <c r="M1249" s="0" t="n">
        <v>33072935.0084242</v>
      </c>
      <c r="N1249" s="0" t="n">
        <v>28298136.825</v>
      </c>
      <c r="O1249" s="0" t="n">
        <v>28404102.195</v>
      </c>
      <c r="P1249" s="0" t="n">
        <v>40502933.415</v>
      </c>
      <c r="Q1249" s="0" t="n">
        <v>32075221.32</v>
      </c>
      <c r="S1249" s="0" t="s">
        <v>303</v>
      </c>
    </row>
    <row r="1250" customFormat="false" ht="14" hidden="true" customHeight="false" outlineLevel="0" collapsed="false">
      <c r="A1250" s="0" t="str">
        <f aca="false">SUBSTITUTE(C1250&amp;D1250&amp;E1250&amp;F1250&amp;G1250&amp;H1250&amp;I1250," ","")</f>
        <v>AgenteenlaEntidadCompradoraoBackOfficeAgenteespecializadoAgronomía,veterinariayafinesJornadaOrdinariaOroZona1NA</v>
      </c>
      <c r="B1250" s="0" t="s">
        <v>1581</v>
      </c>
      <c r="C1250" s="0" t="s">
        <v>196</v>
      </c>
      <c r="D1250" s="0" t="s">
        <v>191</v>
      </c>
      <c r="E1250" s="0" t="s">
        <v>705</v>
      </c>
      <c r="F1250" s="0" t="s">
        <v>53</v>
      </c>
      <c r="G1250" s="0" t="s">
        <v>54</v>
      </c>
      <c r="H1250" s="0" t="s">
        <v>379</v>
      </c>
      <c r="I1250" s="0" t="s">
        <v>35</v>
      </c>
      <c r="J1250" s="0" t="s">
        <v>36</v>
      </c>
      <c r="K1250" s="0" t="n">
        <v>6452768.14034641</v>
      </c>
      <c r="L1250" s="0" t="n">
        <v>6972404.805</v>
      </c>
      <c r="M1250" s="0" t="n">
        <v>8452116.69018734</v>
      </c>
      <c r="N1250" s="0" t="n">
        <v>7460201.34</v>
      </c>
      <c r="O1250" s="0" t="n">
        <v>7619700.015</v>
      </c>
      <c r="P1250" s="0" t="n">
        <v>8035920.09</v>
      </c>
      <c r="Q1250" s="0" t="n">
        <v>8039021.985</v>
      </c>
      <c r="S1250" s="0" t="s">
        <v>303</v>
      </c>
    </row>
    <row r="1251" customFormat="false" ht="14" hidden="true" customHeight="false" outlineLevel="0" collapsed="false">
      <c r="A1251" s="0" t="str">
        <f aca="false">SUBSTITUTE(C1251&amp;D1251&amp;E1251&amp;F1251&amp;G1251&amp;H1251&amp;I1251," ","")</f>
        <v>AgenteenlaEntidadCompradoraoBackOfficeAgenteespecializadoAgronomía,veterinariayafinesHoraextradiurnaOroZona1NA</v>
      </c>
      <c r="B1251" s="0" t="s">
        <v>1582</v>
      </c>
      <c r="C1251" s="0" t="s">
        <v>196</v>
      </c>
      <c r="D1251" s="0" t="s">
        <v>191</v>
      </c>
      <c r="E1251" s="0" t="s">
        <v>705</v>
      </c>
      <c r="F1251" s="0" t="s">
        <v>192</v>
      </c>
      <c r="G1251" s="0" t="s">
        <v>54</v>
      </c>
      <c r="H1251" s="0" t="s">
        <v>379</v>
      </c>
      <c r="I1251" s="0" t="s">
        <v>35</v>
      </c>
      <c r="J1251" s="0" t="s">
        <v>325</v>
      </c>
      <c r="K1251" s="0" t="n">
        <v>33171.335931536</v>
      </c>
      <c r="L1251" s="0" t="n">
        <v>37996.92</v>
      </c>
      <c r="M1251" s="0" t="n">
        <v>55026.8013684071</v>
      </c>
      <c r="N1251" s="0" t="n">
        <v>31798.305</v>
      </c>
      <c r="O1251" s="0" t="n">
        <v>32286.825</v>
      </c>
      <c r="P1251" s="0" t="n">
        <v>41773.635</v>
      </c>
      <c r="Q1251" s="0" t="n">
        <v>52530.39</v>
      </c>
      <c r="S1251" s="0" t="s">
        <v>303</v>
      </c>
    </row>
    <row r="1252" customFormat="false" ht="14" hidden="true" customHeight="false" outlineLevel="0" collapsed="false">
      <c r="A1252" s="0" t="str">
        <f aca="false">SUBSTITUTE(C1252&amp;D1252&amp;E1252&amp;F1252&amp;G1252&amp;H1252&amp;I1252," ","")</f>
        <v>AgenteenlaEntidadCompradoraoBackOfficeAgenteespecializadoAgronomía,veterinariayafinesHoraextranocturna OroZona1NA</v>
      </c>
      <c r="B1252" s="0" t="s">
        <v>1583</v>
      </c>
      <c r="C1252" s="0" t="s">
        <v>196</v>
      </c>
      <c r="D1252" s="0" t="s">
        <v>191</v>
      </c>
      <c r="E1252" s="0" t="s">
        <v>705</v>
      </c>
      <c r="F1252" s="0" t="s">
        <v>197</v>
      </c>
      <c r="G1252" s="0" t="s">
        <v>54</v>
      </c>
      <c r="H1252" s="0" t="s">
        <v>379</v>
      </c>
      <c r="I1252" s="0" t="s">
        <v>35</v>
      </c>
      <c r="J1252" s="0" t="s">
        <v>325</v>
      </c>
      <c r="K1252" s="0" t="n">
        <v>45740.9399583878</v>
      </c>
      <c r="L1252" s="0" t="n">
        <v>53195.895</v>
      </c>
      <c r="M1252" s="0" t="n">
        <v>77037.52191577</v>
      </c>
      <c r="N1252" s="0" t="n">
        <v>44517.42</v>
      </c>
      <c r="O1252" s="0" t="n">
        <v>44922.105</v>
      </c>
      <c r="P1252" s="0" t="n">
        <v>53306.64</v>
      </c>
      <c r="Q1252" s="0" t="n">
        <v>72911.61</v>
      </c>
      <c r="S1252" s="0" t="s">
        <v>303</v>
      </c>
    </row>
    <row r="1253" customFormat="false" ht="14" hidden="true" customHeight="false" outlineLevel="0" collapsed="false">
      <c r="A1253" s="0" t="str">
        <f aca="false">SUBSTITUTE(C1253&amp;D1253&amp;E1253&amp;F1253&amp;G1253&amp;H1253&amp;I1253," ","")</f>
        <v>AgenteenlaEntidadCompradoraoBackOfficeAgenteespecializadoAgronomía,veterinariayafinesHoraextradominicalyfestivoOroZona1NA</v>
      </c>
      <c r="B1253" s="0" t="s">
        <v>1584</v>
      </c>
      <c r="C1253" s="0" t="s">
        <v>196</v>
      </c>
      <c r="D1253" s="0" t="s">
        <v>191</v>
      </c>
      <c r="E1253" s="0" t="s">
        <v>705</v>
      </c>
      <c r="F1253" s="0" t="s">
        <v>194</v>
      </c>
      <c r="G1253" s="0" t="s">
        <v>54</v>
      </c>
      <c r="H1253" s="0" t="s">
        <v>379</v>
      </c>
      <c r="I1253" s="0" t="s">
        <v>35</v>
      </c>
      <c r="J1253" s="0" t="s">
        <v>325</v>
      </c>
      <c r="K1253" s="0" t="n">
        <v>58310.5439852396</v>
      </c>
      <c r="L1253" s="0" t="n">
        <v>60794.865</v>
      </c>
      <c r="M1253" s="0" t="n">
        <v>88042.8821894514</v>
      </c>
      <c r="N1253" s="0" t="n">
        <v>63596.61</v>
      </c>
      <c r="O1253" s="0" t="n">
        <v>51240.78</v>
      </c>
      <c r="P1253" s="0" t="n">
        <v>59074.695</v>
      </c>
      <c r="Q1253" s="0" t="n">
        <v>81168.84</v>
      </c>
      <c r="S1253" s="0" t="s">
        <v>303</v>
      </c>
    </row>
    <row r="1254" customFormat="false" ht="14" hidden="true" customHeight="false" outlineLevel="0" collapsed="false">
      <c r="A1254" s="0" t="str">
        <f aca="false">SUBSTITUTE(C1254&amp;D1254&amp;E1254&amp;F1254&amp;G1254&amp;H1254&amp;I1254," ","")</f>
        <v>AgenteenlaEntidadCompradoraoBackOfficeAgenteespecializadoAgronomía,veterinariayafinesServicio7x24OroZona1NA</v>
      </c>
      <c r="B1254" s="0" t="s">
        <v>1585</v>
      </c>
      <c r="C1254" s="0" t="s">
        <v>196</v>
      </c>
      <c r="D1254" s="0" t="s">
        <v>191</v>
      </c>
      <c r="E1254" s="0" t="s">
        <v>705</v>
      </c>
      <c r="F1254" s="0" t="s">
        <v>55</v>
      </c>
      <c r="G1254" s="0" t="s">
        <v>54</v>
      </c>
      <c r="H1254" s="0" t="s">
        <v>379</v>
      </c>
      <c r="I1254" s="0" t="s">
        <v>35</v>
      </c>
      <c r="J1254" s="0" t="s">
        <v>305</v>
      </c>
      <c r="K1254" s="0" t="n">
        <v>21536292.9725686</v>
      </c>
      <c r="L1254" s="0" t="n">
        <v>27285609.78</v>
      </c>
      <c r="M1254" s="0" t="n">
        <v>34019769.678004</v>
      </c>
      <c r="N1254" s="0" t="n">
        <v>28360531.8</v>
      </c>
      <c r="O1254" s="0" t="n">
        <v>28404102.195</v>
      </c>
      <c r="P1254" s="0" t="n">
        <v>41355626.445</v>
      </c>
      <c r="Q1254" s="0" t="n">
        <v>33497204.715</v>
      </c>
      <c r="S1254" s="0" t="s">
        <v>303</v>
      </c>
    </row>
    <row r="1255" customFormat="false" ht="14" hidden="true" customHeight="false" outlineLevel="0" collapsed="false">
      <c r="A1255" s="0" t="str">
        <f aca="false">SUBSTITUTE(C1255&amp;D1255&amp;E1255&amp;F1255&amp;G1255&amp;H1255&amp;I1255," ","")</f>
        <v>AgenteenlaEntidadCompradoraoBackOfficeAgenteespecializadoAgronomía,veterinariayafinesJornadaOrdinariaPlatinoZona1NA</v>
      </c>
      <c r="B1255" s="0" t="s">
        <v>1586</v>
      </c>
      <c r="C1255" s="0" t="s">
        <v>196</v>
      </c>
      <c r="D1255" s="0" t="s">
        <v>191</v>
      </c>
      <c r="E1255" s="0" t="s">
        <v>705</v>
      </c>
      <c r="F1255" s="0" t="s">
        <v>53</v>
      </c>
      <c r="G1255" s="0" t="s">
        <v>198</v>
      </c>
      <c r="H1255" s="0" t="s">
        <v>379</v>
      </c>
      <c r="I1255" s="0" t="s">
        <v>35</v>
      </c>
      <c r="J1255" s="0" t="s">
        <v>36</v>
      </c>
      <c r="K1255" s="0" t="n">
        <v>6452768.14034641</v>
      </c>
      <c r="L1255" s="0" t="n">
        <v>7177475.565</v>
      </c>
      <c r="M1255" s="0" t="n">
        <v>8701221.21981266</v>
      </c>
      <c r="N1255" s="0" t="n">
        <v>7480675.71</v>
      </c>
      <c r="O1255" s="0" t="n">
        <v>7619700.015</v>
      </c>
      <c r="P1255" s="0" t="n">
        <v>8208735.075</v>
      </c>
      <c r="Q1255" s="0" t="n">
        <v>8544065.76</v>
      </c>
      <c r="S1255" s="0" t="s">
        <v>303</v>
      </c>
    </row>
    <row r="1256" customFormat="false" ht="14" hidden="true" customHeight="false" outlineLevel="0" collapsed="false">
      <c r="A1256" s="0" t="str">
        <f aca="false">SUBSTITUTE(C1256&amp;D1256&amp;E1256&amp;F1256&amp;G1256&amp;H1256&amp;I1256," ","")</f>
        <v>AgenteenlaEntidadCompradoraoBackOfficeAgenteespecializadoAgronomía,veterinariayafinesHoraextradiurnaPlatinoZona1NA</v>
      </c>
      <c r="B1256" s="0" t="s">
        <v>1587</v>
      </c>
      <c r="C1256" s="0" t="s">
        <v>196</v>
      </c>
      <c r="D1256" s="0" t="s">
        <v>191</v>
      </c>
      <c r="E1256" s="0" t="s">
        <v>705</v>
      </c>
      <c r="F1256" s="0" t="s">
        <v>192</v>
      </c>
      <c r="G1256" s="0" t="s">
        <v>198</v>
      </c>
      <c r="H1256" s="0" t="s">
        <v>379</v>
      </c>
      <c r="I1256" s="0" t="s">
        <v>35</v>
      </c>
      <c r="J1256" s="0" t="s">
        <v>325</v>
      </c>
      <c r="K1256" s="0" t="n">
        <v>33171.335931536</v>
      </c>
      <c r="L1256" s="0" t="n">
        <v>39114.72</v>
      </c>
      <c r="M1256" s="0" t="n">
        <v>56648.575649822</v>
      </c>
      <c r="N1256" s="0" t="n">
        <v>31798.305</v>
      </c>
      <c r="O1256" s="0" t="n">
        <v>32286.825</v>
      </c>
      <c r="P1256" s="0" t="n">
        <v>42672.015</v>
      </c>
      <c r="Q1256" s="0" t="n">
        <v>55831.005</v>
      </c>
      <c r="S1256" s="0" t="s">
        <v>303</v>
      </c>
    </row>
    <row r="1257" customFormat="false" ht="14" hidden="true" customHeight="false" outlineLevel="0" collapsed="false">
      <c r="A1257" s="0" t="str">
        <f aca="false">SUBSTITUTE(C1257&amp;D1257&amp;E1257&amp;F1257&amp;G1257&amp;H1257&amp;I1257," ","")</f>
        <v>AgenteenlaEntidadCompradoraoBackOfficeAgenteespecializadoAgronomía,veterinariayafinesHoraextranocturna PlatinoZona1NA</v>
      </c>
      <c r="B1257" s="0" t="s">
        <v>1588</v>
      </c>
      <c r="C1257" s="0" t="s">
        <v>196</v>
      </c>
      <c r="D1257" s="0" t="s">
        <v>191</v>
      </c>
      <c r="E1257" s="0" t="s">
        <v>705</v>
      </c>
      <c r="F1257" s="0" t="s">
        <v>197</v>
      </c>
      <c r="G1257" s="0" t="s">
        <v>198</v>
      </c>
      <c r="H1257" s="0" t="s">
        <v>379</v>
      </c>
      <c r="I1257" s="0" t="s">
        <v>35</v>
      </c>
      <c r="J1257" s="0" t="s">
        <v>325</v>
      </c>
      <c r="K1257" s="0" t="n">
        <v>45740.9399583878</v>
      </c>
      <c r="L1257" s="0" t="n">
        <v>54760.815</v>
      </c>
      <c r="M1257" s="0" t="n">
        <v>79308.0059097508</v>
      </c>
      <c r="N1257" s="0" t="n">
        <v>44517.42</v>
      </c>
      <c r="O1257" s="0" t="n">
        <v>44922.105</v>
      </c>
      <c r="P1257" s="0" t="n">
        <v>54453.42</v>
      </c>
      <c r="Q1257" s="0" t="n">
        <v>77491.485</v>
      </c>
      <c r="S1257" s="0" t="s">
        <v>303</v>
      </c>
    </row>
    <row r="1258" customFormat="false" ht="14" hidden="true" customHeight="false" outlineLevel="0" collapsed="false">
      <c r="A1258" s="0" t="str">
        <f aca="false">SUBSTITUTE(C1258&amp;D1258&amp;E1258&amp;F1258&amp;G1258&amp;H1258&amp;I1258," ","")</f>
        <v>AgenteenlaEntidadCompradoraoBackOfficeAgenteespecializadoAgronomía,veterinariayafinesHoraextradominicalyfestivoPlatinoZona1NA</v>
      </c>
      <c r="B1258" s="0" t="s">
        <v>1589</v>
      </c>
      <c r="C1258" s="0" t="s">
        <v>196</v>
      </c>
      <c r="D1258" s="0" t="s">
        <v>191</v>
      </c>
      <c r="E1258" s="0" t="s">
        <v>705</v>
      </c>
      <c r="F1258" s="0" t="s">
        <v>194</v>
      </c>
      <c r="G1258" s="0" t="s">
        <v>198</v>
      </c>
      <c r="H1258" s="0" t="s">
        <v>379</v>
      </c>
      <c r="I1258" s="0" t="s">
        <v>35</v>
      </c>
      <c r="J1258" s="0" t="s">
        <v>325</v>
      </c>
      <c r="K1258" s="0" t="n">
        <v>58310.5439852396</v>
      </c>
      <c r="L1258" s="0" t="n">
        <v>62583.345</v>
      </c>
      <c r="M1258" s="0" t="n">
        <v>90637.7210397153</v>
      </c>
      <c r="N1258" s="0" t="n">
        <v>63596.61</v>
      </c>
      <c r="O1258" s="0" t="n">
        <v>51240.78</v>
      </c>
      <c r="P1258" s="0" t="n">
        <v>60344.64</v>
      </c>
      <c r="Q1258" s="0" t="n">
        <v>86268.285</v>
      </c>
      <c r="S1258" s="0" t="s">
        <v>303</v>
      </c>
    </row>
    <row r="1259" customFormat="false" ht="14" hidden="true" customHeight="false" outlineLevel="0" collapsed="false">
      <c r="A1259" s="0" t="str">
        <f aca="false">SUBSTITUTE(C1259&amp;D1259&amp;E1259&amp;F1259&amp;G1259&amp;H1259&amp;I1259," ","")</f>
        <v>AgenteenlaEntidadCompradoraoBackOfficeAgenteespecializadoAgronomía,veterinariayafinesServicio7x24PlatinoZona1NA</v>
      </c>
      <c r="B1259" s="0" t="s">
        <v>1590</v>
      </c>
      <c r="C1259" s="0" t="s">
        <v>196</v>
      </c>
      <c r="D1259" s="0" t="s">
        <v>191</v>
      </c>
      <c r="E1259" s="0" t="s">
        <v>705</v>
      </c>
      <c r="F1259" s="0" t="s">
        <v>55</v>
      </c>
      <c r="G1259" s="0" t="s">
        <v>198</v>
      </c>
      <c r="H1259" s="0" t="s">
        <v>379</v>
      </c>
      <c r="I1259" s="0" t="s">
        <v>35</v>
      </c>
      <c r="J1259" s="0" t="s">
        <v>305</v>
      </c>
      <c r="K1259" s="0" t="n">
        <v>21536292.9725686</v>
      </c>
      <c r="L1259" s="0" t="n">
        <v>31896579.285</v>
      </c>
      <c r="M1259" s="0" t="n">
        <v>35022415.409746</v>
      </c>
      <c r="N1259" s="0" t="n">
        <v>28422926.775</v>
      </c>
      <c r="O1259" s="0" t="n">
        <v>28404102.195</v>
      </c>
      <c r="P1259" s="0" t="n">
        <v>42244994.7</v>
      </c>
      <c r="Q1259" s="0" t="n">
        <v>35601630.885</v>
      </c>
      <c r="S1259" s="0" t="s">
        <v>303</v>
      </c>
    </row>
    <row r="1260" customFormat="false" ht="14" hidden="true" customHeight="false" outlineLevel="0" collapsed="false">
      <c r="A1260" s="0" t="str">
        <f aca="false">SUBSTITUTE(C1260&amp;D1260&amp;E1260&amp;F1260&amp;G1260&amp;H1260&amp;I1260," ","")</f>
        <v>AgenteenlaEntidadCompradoraoBackOfficeAgenteespecializadoAgronomía,veterinariayafinesJornadaOrdinariaPlataZona2NA</v>
      </c>
      <c r="B1260" s="0" t="s">
        <v>1591</v>
      </c>
      <c r="C1260" s="0" t="s">
        <v>196</v>
      </c>
      <c r="D1260" s="0" t="s">
        <v>191</v>
      </c>
      <c r="E1260" s="0" t="s">
        <v>705</v>
      </c>
      <c r="F1260" s="0" t="s">
        <v>53</v>
      </c>
      <c r="G1260" s="0" t="s">
        <v>195</v>
      </c>
      <c r="H1260" s="0" t="s">
        <v>385</v>
      </c>
      <c r="I1260" s="0" t="s">
        <v>35</v>
      </c>
      <c r="J1260" s="0" t="s">
        <v>36</v>
      </c>
      <c r="K1260" s="0" t="n">
        <v>6452768.14034641</v>
      </c>
      <c r="L1260" s="0" t="n">
        <v>7040761.38</v>
      </c>
      <c r="M1260" s="0" t="n">
        <v>8216878.26296253</v>
      </c>
      <c r="N1260" s="0" t="n">
        <v>7464296.835</v>
      </c>
      <c r="O1260" s="0" t="n">
        <v>7619700.015</v>
      </c>
      <c r="P1260" s="0" t="n">
        <v>8363725.29</v>
      </c>
      <c r="Q1260" s="0" t="n">
        <v>7697759.715</v>
      </c>
      <c r="S1260" s="0" t="s">
        <v>303</v>
      </c>
    </row>
    <row r="1261" customFormat="false" ht="14" hidden="true" customHeight="false" outlineLevel="0" collapsed="false">
      <c r="A1261" s="0" t="str">
        <f aca="false">SUBSTITUTE(C1261&amp;D1261&amp;E1261&amp;F1261&amp;G1261&amp;H1261&amp;I1261," ","")</f>
        <v>AgenteenlaEntidadCompradoraoBackOfficeAgenteespecializadoAgronomía,veterinariayafinesHoraextradiurnaPlataZona2NA</v>
      </c>
      <c r="B1261" s="0" t="s">
        <v>1592</v>
      </c>
      <c r="C1261" s="0" t="s">
        <v>196</v>
      </c>
      <c r="D1261" s="0" t="s">
        <v>191</v>
      </c>
      <c r="E1261" s="0" t="s">
        <v>705</v>
      </c>
      <c r="F1261" s="0" t="s">
        <v>192</v>
      </c>
      <c r="G1261" s="0" t="s">
        <v>195</v>
      </c>
      <c r="H1261" s="0" t="s">
        <v>385</v>
      </c>
      <c r="I1261" s="0" t="s">
        <v>35</v>
      </c>
      <c r="J1261" s="0" t="s">
        <v>325</v>
      </c>
      <c r="K1261" s="0" t="n">
        <v>33171.335931536</v>
      </c>
      <c r="L1261" s="0" t="n">
        <v>38369.52</v>
      </c>
      <c r="M1261" s="0" t="n">
        <v>53495.3011911623</v>
      </c>
      <c r="N1261" s="0" t="n">
        <v>31798.305</v>
      </c>
      <c r="O1261" s="0" t="n">
        <v>32286.825</v>
      </c>
      <c r="P1261" s="0" t="n">
        <v>43477.245</v>
      </c>
      <c r="Q1261" s="0" t="n">
        <v>50301</v>
      </c>
      <c r="S1261" s="0" t="s">
        <v>303</v>
      </c>
    </row>
    <row r="1262" customFormat="false" ht="14" hidden="true" customHeight="false" outlineLevel="0" collapsed="false">
      <c r="A1262" s="0" t="str">
        <f aca="false">SUBSTITUTE(C1262&amp;D1262&amp;E1262&amp;F1262&amp;G1262&amp;H1262&amp;I1262," ","")</f>
        <v>AgenteenlaEntidadCompradoraoBackOfficeAgenteespecializadoAgronomía,veterinariayafinesHoraextranocturna PlataZona2NA</v>
      </c>
      <c r="B1262" s="0" t="s">
        <v>1593</v>
      </c>
      <c r="C1262" s="0" t="s">
        <v>196</v>
      </c>
      <c r="D1262" s="0" t="s">
        <v>191</v>
      </c>
      <c r="E1262" s="0" t="s">
        <v>705</v>
      </c>
      <c r="F1262" s="0" t="s">
        <v>197</v>
      </c>
      <c r="G1262" s="0" t="s">
        <v>195</v>
      </c>
      <c r="H1262" s="0" t="s">
        <v>385</v>
      </c>
      <c r="I1262" s="0" t="s">
        <v>35</v>
      </c>
      <c r="J1262" s="0" t="s">
        <v>325</v>
      </c>
      <c r="K1262" s="0" t="n">
        <v>45740.9399583878</v>
      </c>
      <c r="L1262" s="0" t="n">
        <v>53717.535</v>
      </c>
      <c r="M1262" s="0" t="n">
        <v>74893.4216676272</v>
      </c>
      <c r="N1262" s="0" t="n">
        <v>44517.42</v>
      </c>
      <c r="O1262" s="0" t="n">
        <v>44922.105</v>
      </c>
      <c r="P1262" s="0" t="n">
        <v>55481.175</v>
      </c>
      <c r="Q1262" s="0" t="n">
        <v>69815.925</v>
      </c>
      <c r="S1262" s="0" t="s">
        <v>303</v>
      </c>
    </row>
    <row r="1263" customFormat="false" ht="14" hidden="true" customHeight="false" outlineLevel="0" collapsed="false">
      <c r="A1263" s="0" t="str">
        <f aca="false">SUBSTITUTE(C1263&amp;D1263&amp;E1263&amp;F1263&amp;G1263&amp;H1263&amp;I1263," ","")</f>
        <v>AgenteenlaEntidadCompradoraoBackOfficeAgenteespecializadoAgronomía,veterinariayafinesHoraextradominicalyfestivoPlataZona2NA</v>
      </c>
      <c r="B1263" s="0" t="s">
        <v>1594</v>
      </c>
      <c r="C1263" s="0" t="s">
        <v>196</v>
      </c>
      <c r="D1263" s="0" t="s">
        <v>191</v>
      </c>
      <c r="E1263" s="0" t="s">
        <v>705</v>
      </c>
      <c r="F1263" s="0" t="s">
        <v>194</v>
      </c>
      <c r="G1263" s="0" t="s">
        <v>195</v>
      </c>
      <c r="H1263" s="0" t="s">
        <v>385</v>
      </c>
      <c r="I1263" s="0" t="s">
        <v>35</v>
      </c>
      <c r="J1263" s="0" t="s">
        <v>325</v>
      </c>
      <c r="K1263" s="0" t="n">
        <v>58310.5439852396</v>
      </c>
      <c r="L1263" s="0" t="n">
        <v>61391.025</v>
      </c>
      <c r="M1263" s="0" t="n">
        <v>85592.4819058597</v>
      </c>
      <c r="N1263" s="0" t="n">
        <v>63596.61</v>
      </c>
      <c r="O1263" s="0" t="n">
        <v>51240.78</v>
      </c>
      <c r="P1263" s="0" t="n">
        <v>61484.175</v>
      </c>
      <c r="Q1263" s="0" t="n">
        <v>77723.325</v>
      </c>
      <c r="S1263" s="0" t="s">
        <v>303</v>
      </c>
    </row>
    <row r="1264" customFormat="false" ht="14" hidden="true" customHeight="false" outlineLevel="0" collapsed="false">
      <c r="A1264" s="0" t="str">
        <f aca="false">SUBSTITUTE(C1264&amp;D1264&amp;E1264&amp;F1264&amp;G1264&amp;H1264&amp;I1264," ","")</f>
        <v>AgenteenlaEntidadCompradoraoBackOfficeAgenteespecializadoAgronomía,veterinariayafinesServicio7x24PlataZona2NA</v>
      </c>
      <c r="B1264" s="0" t="s">
        <v>1595</v>
      </c>
      <c r="C1264" s="0" t="s">
        <v>196</v>
      </c>
      <c r="D1264" s="0" t="s">
        <v>191</v>
      </c>
      <c r="E1264" s="0" t="s">
        <v>705</v>
      </c>
      <c r="F1264" s="0" t="s">
        <v>55</v>
      </c>
      <c r="G1264" s="0" t="s">
        <v>195</v>
      </c>
      <c r="H1264" s="0" t="s">
        <v>385</v>
      </c>
      <c r="I1264" s="0" t="s">
        <v>35</v>
      </c>
      <c r="J1264" s="0" t="s">
        <v>305</v>
      </c>
      <c r="K1264" s="0" t="n">
        <v>21536292.9725686</v>
      </c>
      <c r="L1264" s="0" t="n">
        <v>31289024.97</v>
      </c>
      <c r="M1264" s="0" t="n">
        <v>33072935.0084242</v>
      </c>
      <c r="N1264" s="0" t="n">
        <v>28373010.795</v>
      </c>
      <c r="O1264" s="0" t="n">
        <v>28404102.195</v>
      </c>
      <c r="P1264" s="0" t="n">
        <v>43042629.87</v>
      </c>
      <c r="Q1264" s="0" t="n">
        <v>32075221.32</v>
      </c>
      <c r="S1264" s="0" t="s">
        <v>303</v>
      </c>
    </row>
    <row r="1265" customFormat="false" ht="14" hidden="true" customHeight="false" outlineLevel="0" collapsed="false">
      <c r="A1265" s="0" t="str">
        <f aca="false">SUBSTITUTE(C1265&amp;D1265&amp;E1265&amp;F1265&amp;G1265&amp;H1265&amp;I1265," ","")</f>
        <v>AgenteenlaEntidadCompradoraoBackOfficeAgenteespecializadoAgronomía,veterinariayafinesJornadaOrdinariaOroZona2NA</v>
      </c>
      <c r="B1265" s="0" t="s">
        <v>1596</v>
      </c>
      <c r="C1265" s="0" t="s">
        <v>196</v>
      </c>
      <c r="D1265" s="0" t="s">
        <v>191</v>
      </c>
      <c r="E1265" s="0" t="s">
        <v>705</v>
      </c>
      <c r="F1265" s="0" t="s">
        <v>53</v>
      </c>
      <c r="G1265" s="0" t="s">
        <v>54</v>
      </c>
      <c r="H1265" s="0" t="s">
        <v>385</v>
      </c>
      <c r="I1265" s="0" t="s">
        <v>35</v>
      </c>
      <c r="J1265" s="0" t="s">
        <v>36</v>
      </c>
      <c r="K1265" s="0" t="n">
        <v>6452768.14034641</v>
      </c>
      <c r="L1265" s="0" t="n">
        <v>7181577.27</v>
      </c>
      <c r="M1265" s="0" t="n">
        <v>8452116.69018734</v>
      </c>
      <c r="N1265" s="0" t="n">
        <v>7485998.715</v>
      </c>
      <c r="O1265" s="0" t="n">
        <v>7619700.015</v>
      </c>
      <c r="P1265" s="0" t="n">
        <v>8539803.63</v>
      </c>
      <c r="Q1265" s="0" t="n">
        <v>8039021.985</v>
      </c>
      <c r="S1265" s="0" t="s">
        <v>303</v>
      </c>
    </row>
    <row r="1266" customFormat="false" ht="14" hidden="true" customHeight="false" outlineLevel="0" collapsed="false">
      <c r="A1266" s="0" t="str">
        <f aca="false">SUBSTITUTE(C1266&amp;D1266&amp;E1266&amp;F1266&amp;G1266&amp;H1266&amp;I1266," ","")</f>
        <v>AgenteenlaEntidadCompradoraoBackOfficeAgenteespecializadoAgronomía,veterinariayafinesHoraextradiurnaOroZona2NA</v>
      </c>
      <c r="B1266" s="0" t="s">
        <v>1597</v>
      </c>
      <c r="C1266" s="0" t="s">
        <v>196</v>
      </c>
      <c r="D1266" s="0" t="s">
        <v>191</v>
      </c>
      <c r="E1266" s="0" t="s">
        <v>705</v>
      </c>
      <c r="F1266" s="0" t="s">
        <v>192</v>
      </c>
      <c r="G1266" s="0" t="s">
        <v>54</v>
      </c>
      <c r="H1266" s="0" t="s">
        <v>385</v>
      </c>
      <c r="I1266" s="0" t="s">
        <v>35</v>
      </c>
      <c r="J1266" s="0" t="s">
        <v>325</v>
      </c>
      <c r="K1266" s="0" t="n">
        <v>33171.335931536</v>
      </c>
      <c r="L1266" s="0" t="n">
        <v>39137.49</v>
      </c>
      <c r="M1266" s="0" t="n">
        <v>55026.8013684071</v>
      </c>
      <c r="N1266" s="0" t="n">
        <v>31798.305</v>
      </c>
      <c r="O1266" s="0" t="n">
        <v>32286.825</v>
      </c>
      <c r="P1266" s="0" t="n">
        <v>44393.22</v>
      </c>
      <c r="Q1266" s="0" t="n">
        <v>52530.39</v>
      </c>
      <c r="S1266" s="0" t="s">
        <v>303</v>
      </c>
    </row>
    <row r="1267" customFormat="false" ht="14" hidden="true" customHeight="false" outlineLevel="0" collapsed="false">
      <c r="A1267" s="0" t="str">
        <f aca="false">SUBSTITUTE(C1267&amp;D1267&amp;E1267&amp;F1267&amp;G1267&amp;H1267&amp;I1267," ","")</f>
        <v>AgenteenlaEntidadCompradoraoBackOfficeAgenteespecializadoAgronomía,veterinariayafinesHoraextranocturna OroZona2NA</v>
      </c>
      <c r="B1267" s="0" t="s">
        <v>1598</v>
      </c>
      <c r="C1267" s="0" t="s">
        <v>196</v>
      </c>
      <c r="D1267" s="0" t="s">
        <v>191</v>
      </c>
      <c r="E1267" s="0" t="s">
        <v>705</v>
      </c>
      <c r="F1267" s="0" t="s">
        <v>197</v>
      </c>
      <c r="G1267" s="0" t="s">
        <v>54</v>
      </c>
      <c r="H1267" s="0" t="s">
        <v>385</v>
      </c>
      <c r="I1267" s="0" t="s">
        <v>35</v>
      </c>
      <c r="J1267" s="0" t="s">
        <v>325</v>
      </c>
      <c r="K1267" s="0" t="n">
        <v>45740.9399583878</v>
      </c>
      <c r="L1267" s="0" t="n">
        <v>54791.865</v>
      </c>
      <c r="M1267" s="0" t="n">
        <v>77037.52191577</v>
      </c>
      <c r="N1267" s="0" t="n">
        <v>44517.42</v>
      </c>
      <c r="O1267" s="0" t="n">
        <v>44922.105</v>
      </c>
      <c r="P1267" s="0" t="n">
        <v>56649.69</v>
      </c>
      <c r="Q1267" s="0" t="n">
        <v>72911.61</v>
      </c>
      <c r="S1267" s="0" t="s">
        <v>303</v>
      </c>
    </row>
    <row r="1268" customFormat="false" ht="14" hidden="true" customHeight="false" outlineLevel="0" collapsed="false">
      <c r="A1268" s="0" t="str">
        <f aca="false">SUBSTITUTE(C1268&amp;D1268&amp;E1268&amp;F1268&amp;G1268&amp;H1268&amp;I1268," ","")</f>
        <v>AgenteenlaEntidadCompradoraoBackOfficeAgenteespecializadoAgronomía,veterinariayafinesHoraextradominicalyfestivoOroZona2NA</v>
      </c>
      <c r="B1268" s="0" t="s">
        <v>1599</v>
      </c>
      <c r="C1268" s="0" t="s">
        <v>196</v>
      </c>
      <c r="D1268" s="0" t="s">
        <v>191</v>
      </c>
      <c r="E1268" s="0" t="s">
        <v>705</v>
      </c>
      <c r="F1268" s="0" t="s">
        <v>194</v>
      </c>
      <c r="G1268" s="0" t="s">
        <v>54</v>
      </c>
      <c r="H1268" s="0" t="s">
        <v>385</v>
      </c>
      <c r="I1268" s="0" t="s">
        <v>35</v>
      </c>
      <c r="J1268" s="0" t="s">
        <v>325</v>
      </c>
      <c r="K1268" s="0" t="n">
        <v>58310.5439852396</v>
      </c>
      <c r="L1268" s="0" t="n">
        <v>62619.57</v>
      </c>
      <c r="M1268" s="0" t="n">
        <v>88042.8821894514</v>
      </c>
      <c r="N1268" s="0" t="n">
        <v>63596.61</v>
      </c>
      <c r="O1268" s="0" t="n">
        <v>51240.78</v>
      </c>
      <c r="P1268" s="0" t="n">
        <v>62778.96</v>
      </c>
      <c r="Q1268" s="0" t="n">
        <v>81168.84</v>
      </c>
      <c r="S1268" s="0" t="s">
        <v>303</v>
      </c>
    </row>
    <row r="1269" customFormat="false" ht="14" hidden="true" customHeight="false" outlineLevel="0" collapsed="false">
      <c r="A1269" s="0" t="str">
        <f aca="false">SUBSTITUTE(C1269&amp;D1269&amp;E1269&amp;F1269&amp;G1269&amp;H1269&amp;I1269," ","")</f>
        <v>AgenteenlaEntidadCompradoraoBackOfficeAgenteespecializadoAgronomía,veterinariayafinesServicio7x24OroZona2NA</v>
      </c>
      <c r="B1269" s="0" t="s">
        <v>1600</v>
      </c>
      <c r="C1269" s="0" t="s">
        <v>196</v>
      </c>
      <c r="D1269" s="0" t="s">
        <v>191</v>
      </c>
      <c r="E1269" s="0" t="s">
        <v>705</v>
      </c>
      <c r="F1269" s="0" t="s">
        <v>55</v>
      </c>
      <c r="G1269" s="0" t="s">
        <v>54</v>
      </c>
      <c r="H1269" s="0" t="s">
        <v>385</v>
      </c>
      <c r="I1269" s="0" t="s">
        <v>35</v>
      </c>
      <c r="J1269" s="0" t="s">
        <v>305</v>
      </c>
      <c r="K1269" s="0" t="n">
        <v>21536292.9725686</v>
      </c>
      <c r="L1269" s="0" t="n">
        <v>28104178.86</v>
      </c>
      <c r="M1269" s="0" t="n">
        <v>34019769.678004</v>
      </c>
      <c r="N1269" s="0" t="n">
        <v>28439149.365</v>
      </c>
      <c r="O1269" s="0" t="n">
        <v>28404102.195</v>
      </c>
      <c r="P1269" s="0" t="n">
        <v>43948789.965</v>
      </c>
      <c r="Q1269" s="0" t="n">
        <v>33497204.715</v>
      </c>
      <c r="S1269" s="0" t="s">
        <v>303</v>
      </c>
    </row>
    <row r="1270" customFormat="false" ht="14" hidden="true" customHeight="false" outlineLevel="0" collapsed="false">
      <c r="A1270" s="0" t="str">
        <f aca="false">SUBSTITUTE(C1270&amp;D1270&amp;E1270&amp;F1270&amp;G1270&amp;H1270&amp;I1270," ","")</f>
        <v>AgenteenlaEntidadCompradoraoBackOfficeAgenteespecializadoAgronomía,veterinariayafinesJornadaOrdinariaPlatinoZona2NA</v>
      </c>
      <c r="B1270" s="0" t="s">
        <v>1601</v>
      </c>
      <c r="C1270" s="0" t="s">
        <v>196</v>
      </c>
      <c r="D1270" s="0" t="s">
        <v>191</v>
      </c>
      <c r="E1270" s="0" t="s">
        <v>705</v>
      </c>
      <c r="F1270" s="0" t="s">
        <v>53</v>
      </c>
      <c r="G1270" s="0" t="s">
        <v>198</v>
      </c>
      <c r="H1270" s="0" t="s">
        <v>385</v>
      </c>
      <c r="I1270" s="0" t="s">
        <v>35</v>
      </c>
      <c r="J1270" s="0" t="s">
        <v>36</v>
      </c>
      <c r="K1270" s="0" t="n">
        <v>6452768.14034641</v>
      </c>
      <c r="L1270" s="0" t="n">
        <v>7392800.07</v>
      </c>
      <c r="M1270" s="0" t="n">
        <v>8701221.21981266</v>
      </c>
      <c r="N1270" s="0" t="n">
        <v>7516308.69</v>
      </c>
      <c r="O1270" s="0" t="n">
        <v>7619700.015</v>
      </c>
      <c r="P1270" s="0" t="n">
        <v>8723456.1</v>
      </c>
      <c r="Q1270" s="0" t="n">
        <v>8544065.76</v>
      </c>
      <c r="S1270" s="0" t="s">
        <v>303</v>
      </c>
    </row>
    <row r="1271" customFormat="false" ht="14" hidden="true" customHeight="false" outlineLevel="0" collapsed="false">
      <c r="A1271" s="0" t="str">
        <f aca="false">SUBSTITUTE(C1271&amp;D1271&amp;E1271&amp;F1271&amp;G1271&amp;H1271&amp;I1271," ","")</f>
        <v>AgenteenlaEntidadCompradoraoBackOfficeAgenteespecializadoAgronomía,veterinariayafinesHoraextradiurnaPlatinoZona2NA</v>
      </c>
      <c r="B1271" s="0" t="s">
        <v>1602</v>
      </c>
      <c r="C1271" s="0" t="s">
        <v>196</v>
      </c>
      <c r="D1271" s="0" t="s">
        <v>191</v>
      </c>
      <c r="E1271" s="0" t="s">
        <v>705</v>
      </c>
      <c r="F1271" s="0" t="s">
        <v>192</v>
      </c>
      <c r="G1271" s="0" t="s">
        <v>198</v>
      </c>
      <c r="H1271" s="0" t="s">
        <v>385</v>
      </c>
      <c r="I1271" s="0" t="s">
        <v>35</v>
      </c>
      <c r="J1271" s="0" t="s">
        <v>325</v>
      </c>
      <c r="K1271" s="0" t="n">
        <v>33171.335931536</v>
      </c>
      <c r="L1271" s="0" t="n">
        <v>40288.41</v>
      </c>
      <c r="M1271" s="0" t="n">
        <v>56648.575649822</v>
      </c>
      <c r="N1271" s="0" t="n">
        <v>31798.305</v>
      </c>
      <c r="O1271" s="0" t="n">
        <v>32286.825</v>
      </c>
      <c r="P1271" s="0" t="n">
        <v>45347.49</v>
      </c>
      <c r="Q1271" s="0" t="n">
        <v>55831.005</v>
      </c>
      <c r="S1271" s="0" t="s">
        <v>303</v>
      </c>
    </row>
    <row r="1272" customFormat="false" ht="14" hidden="true" customHeight="false" outlineLevel="0" collapsed="false">
      <c r="A1272" s="0" t="str">
        <f aca="false">SUBSTITUTE(C1272&amp;D1272&amp;E1272&amp;F1272&amp;G1272&amp;H1272&amp;I1272," ","")</f>
        <v>AgenteenlaEntidadCompradoraoBackOfficeAgenteespecializadoAgronomía,veterinariayafinesHoraextranocturna PlatinoZona2NA</v>
      </c>
      <c r="B1272" s="0" t="s">
        <v>1603</v>
      </c>
      <c r="C1272" s="0" t="s">
        <v>196</v>
      </c>
      <c r="D1272" s="0" t="s">
        <v>191</v>
      </c>
      <c r="E1272" s="0" t="s">
        <v>705</v>
      </c>
      <c r="F1272" s="0" t="s">
        <v>197</v>
      </c>
      <c r="G1272" s="0" t="s">
        <v>198</v>
      </c>
      <c r="H1272" s="0" t="s">
        <v>385</v>
      </c>
      <c r="I1272" s="0" t="s">
        <v>35</v>
      </c>
      <c r="J1272" s="0" t="s">
        <v>325</v>
      </c>
      <c r="K1272" s="0" t="n">
        <v>45740.9399583878</v>
      </c>
      <c r="L1272" s="0" t="n">
        <v>56404.395</v>
      </c>
      <c r="M1272" s="0" t="n">
        <v>79308.0059097508</v>
      </c>
      <c r="N1272" s="0" t="n">
        <v>44517.42</v>
      </c>
      <c r="O1272" s="0" t="n">
        <v>44922.105</v>
      </c>
      <c r="P1272" s="0" t="n">
        <v>57867.885</v>
      </c>
      <c r="Q1272" s="0" t="n">
        <v>77491.485</v>
      </c>
      <c r="S1272" s="0" t="s">
        <v>303</v>
      </c>
    </row>
    <row r="1273" customFormat="false" ht="14" hidden="true" customHeight="false" outlineLevel="0" collapsed="false">
      <c r="A1273" s="0" t="str">
        <f aca="false">SUBSTITUTE(C1273&amp;D1273&amp;E1273&amp;F1273&amp;G1273&amp;H1273&amp;I1273," ","")</f>
        <v>AgenteenlaEntidadCompradoraoBackOfficeAgenteespecializadoAgronomía,veterinariayafinesHoraextradominicalyfestivoPlatinoZona2NA</v>
      </c>
      <c r="B1273" s="0" t="s">
        <v>1604</v>
      </c>
      <c r="C1273" s="0" t="s">
        <v>196</v>
      </c>
      <c r="D1273" s="0" t="s">
        <v>191</v>
      </c>
      <c r="E1273" s="0" t="s">
        <v>705</v>
      </c>
      <c r="F1273" s="0" t="s">
        <v>194</v>
      </c>
      <c r="G1273" s="0" t="s">
        <v>198</v>
      </c>
      <c r="H1273" s="0" t="s">
        <v>385</v>
      </c>
      <c r="I1273" s="0" t="s">
        <v>35</v>
      </c>
      <c r="J1273" s="0" t="s">
        <v>325</v>
      </c>
      <c r="K1273" s="0" t="n">
        <v>58310.5439852396</v>
      </c>
      <c r="L1273" s="0" t="n">
        <v>64461.87</v>
      </c>
      <c r="M1273" s="0" t="n">
        <v>90637.7210397153</v>
      </c>
      <c r="N1273" s="0" t="n">
        <v>63596.61</v>
      </c>
      <c r="O1273" s="0" t="n">
        <v>51240.78</v>
      </c>
      <c r="P1273" s="0" t="n">
        <v>64128.6</v>
      </c>
      <c r="Q1273" s="0" t="n">
        <v>86268.285</v>
      </c>
      <c r="S1273" s="0" t="s">
        <v>303</v>
      </c>
    </row>
    <row r="1274" customFormat="false" ht="14" hidden="true" customHeight="false" outlineLevel="0" collapsed="false">
      <c r="A1274" s="0" t="str">
        <f aca="false">SUBSTITUTE(C1274&amp;D1274&amp;E1274&amp;F1274&amp;G1274&amp;H1274&amp;I1274," ","")</f>
        <v>AgenteenlaEntidadCompradoraoBackOfficeAgenteespecializadoAgronomía,veterinariayafinesServicio7x24PlatinoZona2NA</v>
      </c>
      <c r="B1274" s="0" t="s">
        <v>1605</v>
      </c>
      <c r="C1274" s="0" t="s">
        <v>196</v>
      </c>
      <c r="D1274" s="0" t="s">
        <v>191</v>
      </c>
      <c r="E1274" s="0" t="s">
        <v>705</v>
      </c>
      <c r="F1274" s="0" t="s">
        <v>55</v>
      </c>
      <c r="G1274" s="0" t="s">
        <v>198</v>
      </c>
      <c r="H1274" s="0" t="s">
        <v>385</v>
      </c>
      <c r="I1274" s="0" t="s">
        <v>35</v>
      </c>
      <c r="J1274" s="0" t="s">
        <v>305</v>
      </c>
      <c r="K1274" s="0" t="n">
        <v>21536292.9725686</v>
      </c>
      <c r="L1274" s="0" t="n">
        <v>32853477.15</v>
      </c>
      <c r="M1274" s="0" t="n">
        <v>35022415.409746</v>
      </c>
      <c r="N1274" s="0" t="n">
        <v>28541178.63</v>
      </c>
      <c r="O1274" s="0" t="n">
        <v>28404102.195</v>
      </c>
      <c r="P1274" s="0" t="n">
        <v>44893925.055</v>
      </c>
      <c r="Q1274" s="0" t="n">
        <v>35601630.885</v>
      </c>
      <c r="S1274" s="0" t="s">
        <v>303</v>
      </c>
    </row>
    <row r="1275" customFormat="false" ht="14" hidden="true" customHeight="false" outlineLevel="0" collapsed="false">
      <c r="A1275" s="0" t="str">
        <f aca="false">SUBSTITUTE(C1275&amp;D1275&amp;E1275&amp;F1275&amp;G1275&amp;H1275&amp;I1275," ","")</f>
        <v>AgenteenlaEntidadCompradoraoBackOfficeAgenteespecializadoAgronomía,veterinariayafinesJornadaOrdinariaPlataZona3NA</v>
      </c>
      <c r="B1275" s="0" t="s">
        <v>1606</v>
      </c>
      <c r="C1275" s="0" t="s">
        <v>196</v>
      </c>
      <c r="D1275" s="0" t="s">
        <v>191</v>
      </c>
      <c r="E1275" s="0" t="s">
        <v>705</v>
      </c>
      <c r="F1275" s="0" t="s">
        <v>53</v>
      </c>
      <c r="G1275" s="0" t="s">
        <v>195</v>
      </c>
      <c r="H1275" s="0" t="s">
        <v>390</v>
      </c>
      <c r="I1275" s="0" t="s">
        <v>35</v>
      </c>
      <c r="J1275" s="0" t="s">
        <v>36</v>
      </c>
      <c r="K1275" s="0" t="n">
        <v>6452768.14034641</v>
      </c>
      <c r="L1275" s="0" t="n">
        <v>7177475.565</v>
      </c>
      <c r="M1275" s="0" t="n">
        <v>8216878.26296253</v>
      </c>
      <c r="N1275" s="0" t="n">
        <v>7480675.71</v>
      </c>
      <c r="O1275" s="0" t="n">
        <v>7619700.015</v>
      </c>
      <c r="P1275" s="0" t="n">
        <v>8403077.025</v>
      </c>
      <c r="Q1275" s="0" t="n">
        <v>7697759.715</v>
      </c>
      <c r="S1275" s="0" t="s">
        <v>303</v>
      </c>
    </row>
    <row r="1276" customFormat="false" ht="14" hidden="true" customHeight="false" outlineLevel="0" collapsed="false">
      <c r="A1276" s="0" t="str">
        <f aca="false">SUBSTITUTE(C1276&amp;D1276&amp;E1276&amp;F1276&amp;G1276&amp;H1276&amp;I1276," ","")</f>
        <v>AgenteenlaEntidadCompradoraoBackOfficeAgenteespecializadoAgronomía,veterinariayafinesHoraextradiurnaPlataZona3NA</v>
      </c>
      <c r="B1276" s="0" t="s">
        <v>1607</v>
      </c>
      <c r="C1276" s="0" t="s">
        <v>196</v>
      </c>
      <c r="D1276" s="0" t="s">
        <v>191</v>
      </c>
      <c r="E1276" s="0" t="s">
        <v>705</v>
      </c>
      <c r="F1276" s="0" t="s">
        <v>192</v>
      </c>
      <c r="G1276" s="0" t="s">
        <v>195</v>
      </c>
      <c r="H1276" s="0" t="s">
        <v>390</v>
      </c>
      <c r="I1276" s="0" t="s">
        <v>35</v>
      </c>
      <c r="J1276" s="0" t="s">
        <v>325</v>
      </c>
      <c r="K1276" s="0" t="n">
        <v>33171.335931536</v>
      </c>
      <c r="L1276" s="0" t="n">
        <v>39114.72</v>
      </c>
      <c r="M1276" s="0" t="n">
        <v>53495.3011911623</v>
      </c>
      <c r="N1276" s="0" t="n">
        <v>31798.305</v>
      </c>
      <c r="O1276" s="0" t="n">
        <v>32286.825</v>
      </c>
      <c r="P1276" s="0" t="n">
        <v>43682.175</v>
      </c>
      <c r="Q1276" s="0" t="n">
        <v>50301</v>
      </c>
      <c r="S1276" s="0" t="s">
        <v>303</v>
      </c>
    </row>
    <row r="1277" customFormat="false" ht="14" hidden="true" customHeight="false" outlineLevel="0" collapsed="false">
      <c r="A1277" s="0" t="str">
        <f aca="false">SUBSTITUTE(C1277&amp;D1277&amp;E1277&amp;F1277&amp;G1277&amp;H1277&amp;I1277," ","")</f>
        <v>AgenteenlaEntidadCompradoraoBackOfficeAgenteespecializadoAgronomía,veterinariayafinesHoraextranocturna PlataZona3NA</v>
      </c>
      <c r="B1277" s="0" t="s">
        <v>1608</v>
      </c>
      <c r="C1277" s="0" t="s">
        <v>196</v>
      </c>
      <c r="D1277" s="0" t="s">
        <v>191</v>
      </c>
      <c r="E1277" s="0" t="s">
        <v>705</v>
      </c>
      <c r="F1277" s="0" t="s">
        <v>197</v>
      </c>
      <c r="G1277" s="0" t="s">
        <v>195</v>
      </c>
      <c r="H1277" s="0" t="s">
        <v>390</v>
      </c>
      <c r="I1277" s="0" t="s">
        <v>35</v>
      </c>
      <c r="J1277" s="0" t="s">
        <v>325</v>
      </c>
      <c r="K1277" s="0" t="n">
        <v>45740.9399583878</v>
      </c>
      <c r="L1277" s="0" t="n">
        <v>54760.815</v>
      </c>
      <c r="M1277" s="0" t="n">
        <v>74893.4216676272</v>
      </c>
      <c r="N1277" s="0" t="n">
        <v>44517.42</v>
      </c>
      <c r="O1277" s="0" t="n">
        <v>44922.105</v>
      </c>
      <c r="P1277" s="0" t="n">
        <v>55741.995</v>
      </c>
      <c r="Q1277" s="0" t="n">
        <v>69815.925</v>
      </c>
      <c r="S1277" s="0" t="s">
        <v>303</v>
      </c>
    </row>
    <row r="1278" customFormat="false" ht="14" hidden="true" customHeight="false" outlineLevel="0" collapsed="false">
      <c r="A1278" s="0" t="str">
        <f aca="false">SUBSTITUTE(C1278&amp;D1278&amp;E1278&amp;F1278&amp;G1278&amp;H1278&amp;I1278," ","")</f>
        <v>AgenteenlaEntidadCompradoraoBackOfficeAgenteespecializadoAgronomía,veterinariayafinesHoraextradominicalyfestivoPlataZona3NA</v>
      </c>
      <c r="B1278" s="0" t="s">
        <v>1609</v>
      </c>
      <c r="C1278" s="0" t="s">
        <v>196</v>
      </c>
      <c r="D1278" s="0" t="s">
        <v>191</v>
      </c>
      <c r="E1278" s="0" t="s">
        <v>705</v>
      </c>
      <c r="F1278" s="0" t="s">
        <v>194</v>
      </c>
      <c r="G1278" s="0" t="s">
        <v>195</v>
      </c>
      <c r="H1278" s="0" t="s">
        <v>390</v>
      </c>
      <c r="I1278" s="0" t="s">
        <v>35</v>
      </c>
      <c r="J1278" s="0" t="s">
        <v>325</v>
      </c>
      <c r="K1278" s="0" t="n">
        <v>58310.5439852396</v>
      </c>
      <c r="L1278" s="0" t="n">
        <v>62583.345</v>
      </c>
      <c r="M1278" s="0" t="n">
        <v>85592.4819058597</v>
      </c>
      <c r="N1278" s="0" t="n">
        <v>63596.61</v>
      </c>
      <c r="O1278" s="0" t="n">
        <v>51240.78</v>
      </c>
      <c r="P1278" s="0" t="n">
        <v>61773.975</v>
      </c>
      <c r="Q1278" s="0" t="n">
        <v>77723.325</v>
      </c>
      <c r="S1278" s="0" t="s">
        <v>303</v>
      </c>
    </row>
    <row r="1279" customFormat="false" ht="14" hidden="true" customHeight="false" outlineLevel="0" collapsed="false">
      <c r="A1279" s="0" t="str">
        <f aca="false">SUBSTITUTE(C1279&amp;D1279&amp;E1279&amp;F1279&amp;G1279&amp;H1279&amp;I1279," ","")</f>
        <v>AgenteenlaEntidadCompradoraoBackOfficeAgenteespecializadoAgronomía,veterinariayafinesServicio7x24PlataZona3NA</v>
      </c>
      <c r="B1279" s="0" t="s">
        <v>1610</v>
      </c>
      <c r="C1279" s="0" t="s">
        <v>196</v>
      </c>
      <c r="D1279" s="0" t="s">
        <v>191</v>
      </c>
      <c r="E1279" s="0" t="s">
        <v>705</v>
      </c>
      <c r="F1279" s="0" t="s">
        <v>55</v>
      </c>
      <c r="G1279" s="0" t="s">
        <v>195</v>
      </c>
      <c r="H1279" s="0" t="s">
        <v>390</v>
      </c>
      <c r="I1279" s="0" t="s">
        <v>35</v>
      </c>
      <c r="J1279" s="0" t="s">
        <v>305</v>
      </c>
      <c r="K1279" s="0" t="n">
        <v>21536292.9725686</v>
      </c>
      <c r="L1279" s="0" t="n">
        <v>31896579.285</v>
      </c>
      <c r="M1279" s="0" t="n">
        <v>33072935.0084242</v>
      </c>
      <c r="N1279" s="0" t="n">
        <v>28422926.775</v>
      </c>
      <c r="O1279" s="0" t="n">
        <v>28404102.195</v>
      </c>
      <c r="P1279" s="0" t="n">
        <v>43245144.18</v>
      </c>
      <c r="Q1279" s="0" t="n">
        <v>32075221.32</v>
      </c>
      <c r="S1279" s="0" t="s">
        <v>303</v>
      </c>
    </row>
    <row r="1280" customFormat="false" ht="14" hidden="true" customHeight="false" outlineLevel="0" collapsed="false">
      <c r="A1280" s="0" t="str">
        <f aca="false">SUBSTITUTE(C1280&amp;D1280&amp;E1280&amp;F1280&amp;G1280&amp;H1280&amp;I1280," ","")</f>
        <v>AgenteenlaEntidadCompradoraoBackOfficeAgenteespecializadoAgronomía,veterinariayafinesJornadaOrdinariaOroZona3NA</v>
      </c>
      <c r="B1280" s="0" t="s">
        <v>1611</v>
      </c>
      <c r="C1280" s="0" t="s">
        <v>196</v>
      </c>
      <c r="D1280" s="0" t="s">
        <v>191</v>
      </c>
      <c r="E1280" s="0" t="s">
        <v>705</v>
      </c>
      <c r="F1280" s="0" t="s">
        <v>53</v>
      </c>
      <c r="G1280" s="0" t="s">
        <v>54</v>
      </c>
      <c r="H1280" s="0" t="s">
        <v>390</v>
      </c>
      <c r="I1280" s="0" t="s">
        <v>35</v>
      </c>
      <c r="J1280" s="0" t="s">
        <v>36</v>
      </c>
      <c r="K1280" s="0" t="n">
        <v>6452768.14034641</v>
      </c>
      <c r="L1280" s="0" t="n">
        <v>7321025.925</v>
      </c>
      <c r="M1280" s="0" t="n">
        <v>8452116.69018734</v>
      </c>
      <c r="N1280" s="0" t="n">
        <v>7503197.31</v>
      </c>
      <c r="O1280" s="0" t="n">
        <v>7619700.015</v>
      </c>
      <c r="P1280" s="0" t="n">
        <v>8579983.365</v>
      </c>
      <c r="Q1280" s="0" t="n">
        <v>8039021.985</v>
      </c>
      <c r="S1280" s="0" t="s">
        <v>303</v>
      </c>
    </row>
    <row r="1281" customFormat="false" ht="14" hidden="true" customHeight="false" outlineLevel="0" collapsed="false">
      <c r="A1281" s="0" t="str">
        <f aca="false">SUBSTITUTE(C1281&amp;D1281&amp;E1281&amp;F1281&amp;G1281&amp;H1281&amp;I1281," ","")</f>
        <v>AgenteenlaEntidadCompradoraoBackOfficeAgenteespecializadoAgronomía,veterinariayafinesHoraextradiurnaOroZona3NA</v>
      </c>
      <c r="B1281" s="0" t="s">
        <v>1612</v>
      </c>
      <c r="C1281" s="0" t="s">
        <v>196</v>
      </c>
      <c r="D1281" s="0" t="s">
        <v>191</v>
      </c>
      <c r="E1281" s="0" t="s">
        <v>705</v>
      </c>
      <c r="F1281" s="0" t="s">
        <v>192</v>
      </c>
      <c r="G1281" s="0" t="s">
        <v>54</v>
      </c>
      <c r="H1281" s="0" t="s">
        <v>390</v>
      </c>
      <c r="I1281" s="0" t="s">
        <v>35</v>
      </c>
      <c r="J1281" s="0" t="s">
        <v>325</v>
      </c>
      <c r="K1281" s="0" t="n">
        <v>33171.335931536</v>
      </c>
      <c r="L1281" s="0" t="n">
        <v>39897.18</v>
      </c>
      <c r="M1281" s="0" t="n">
        <v>55026.8013684071</v>
      </c>
      <c r="N1281" s="0" t="n">
        <v>31798.305</v>
      </c>
      <c r="O1281" s="0" t="n">
        <v>32286.825</v>
      </c>
      <c r="P1281" s="0" t="n">
        <v>44602.29</v>
      </c>
      <c r="Q1281" s="0" t="n">
        <v>52530.39</v>
      </c>
      <c r="S1281" s="0" t="s">
        <v>303</v>
      </c>
    </row>
    <row r="1282" customFormat="false" ht="14" hidden="true" customHeight="false" outlineLevel="0" collapsed="false">
      <c r="A1282" s="0" t="str">
        <f aca="false">SUBSTITUTE(C1282&amp;D1282&amp;E1282&amp;F1282&amp;G1282&amp;H1282&amp;I1282," ","")</f>
        <v>AgenteenlaEntidadCompradoraoBackOfficeAgenteespecializadoAgronomía,veterinariayafinesHoraextranocturna OroZona3NA</v>
      </c>
      <c r="B1282" s="0" t="s">
        <v>1613</v>
      </c>
      <c r="C1282" s="0" t="s">
        <v>196</v>
      </c>
      <c r="D1282" s="0" t="s">
        <v>191</v>
      </c>
      <c r="E1282" s="0" t="s">
        <v>705</v>
      </c>
      <c r="F1282" s="0" t="s">
        <v>197</v>
      </c>
      <c r="G1282" s="0" t="s">
        <v>54</v>
      </c>
      <c r="H1282" s="0" t="s">
        <v>390</v>
      </c>
      <c r="I1282" s="0" t="s">
        <v>35</v>
      </c>
      <c r="J1282" s="0" t="s">
        <v>325</v>
      </c>
      <c r="K1282" s="0" t="n">
        <v>45740.9399583878</v>
      </c>
      <c r="L1282" s="0" t="n">
        <v>55855.845</v>
      </c>
      <c r="M1282" s="0" t="n">
        <v>77037.52191577</v>
      </c>
      <c r="N1282" s="0" t="n">
        <v>44517.42</v>
      </c>
      <c r="O1282" s="0" t="n">
        <v>44922.105</v>
      </c>
      <c r="P1282" s="0" t="n">
        <v>56915.685</v>
      </c>
      <c r="Q1282" s="0" t="n">
        <v>72911.61</v>
      </c>
      <c r="S1282" s="0" t="s">
        <v>303</v>
      </c>
    </row>
    <row r="1283" customFormat="false" ht="14" hidden="true" customHeight="false" outlineLevel="0" collapsed="false">
      <c r="A1283" s="0" t="str">
        <f aca="false">SUBSTITUTE(C1283&amp;D1283&amp;E1283&amp;F1283&amp;G1283&amp;H1283&amp;I1283," ","")</f>
        <v>AgenteenlaEntidadCompradoraoBackOfficeAgenteespecializadoAgronomía,veterinariayafinesHoraextradominicalyfestivoOroZona3NA</v>
      </c>
      <c r="B1283" s="0" t="s">
        <v>1614</v>
      </c>
      <c r="C1283" s="0" t="s">
        <v>196</v>
      </c>
      <c r="D1283" s="0" t="s">
        <v>191</v>
      </c>
      <c r="E1283" s="0" t="s">
        <v>705</v>
      </c>
      <c r="F1283" s="0" t="s">
        <v>194</v>
      </c>
      <c r="G1283" s="0" t="s">
        <v>54</v>
      </c>
      <c r="H1283" s="0" t="s">
        <v>390</v>
      </c>
      <c r="I1283" s="0" t="s">
        <v>35</v>
      </c>
      <c r="J1283" s="0" t="s">
        <v>325</v>
      </c>
      <c r="K1283" s="0" t="n">
        <v>58310.5439852396</v>
      </c>
      <c r="L1283" s="0" t="n">
        <v>63834.66</v>
      </c>
      <c r="M1283" s="0" t="n">
        <v>88042.8821894514</v>
      </c>
      <c r="N1283" s="0" t="n">
        <v>63596.61</v>
      </c>
      <c r="O1283" s="0" t="n">
        <v>51240.78</v>
      </c>
      <c r="P1283" s="0" t="n">
        <v>63073.935</v>
      </c>
      <c r="Q1283" s="0" t="n">
        <v>81168.84</v>
      </c>
      <c r="S1283" s="0" t="s">
        <v>303</v>
      </c>
    </row>
    <row r="1284" customFormat="false" ht="14" hidden="true" customHeight="false" outlineLevel="0" collapsed="false">
      <c r="A1284" s="0" t="str">
        <f aca="false">SUBSTITUTE(C1284&amp;D1284&amp;E1284&amp;F1284&amp;G1284&amp;H1284&amp;I1284," ","")</f>
        <v>AgenteenlaEntidadCompradoraoBackOfficeAgenteespecializadoAgronomía,veterinariayafinesServicio7x24OroZona3NA</v>
      </c>
      <c r="B1284" s="0" t="s">
        <v>1615</v>
      </c>
      <c r="C1284" s="0" t="s">
        <v>196</v>
      </c>
      <c r="D1284" s="0" t="s">
        <v>191</v>
      </c>
      <c r="E1284" s="0" t="s">
        <v>705</v>
      </c>
      <c r="F1284" s="0" t="s">
        <v>55</v>
      </c>
      <c r="G1284" s="0" t="s">
        <v>54</v>
      </c>
      <c r="H1284" s="0" t="s">
        <v>390</v>
      </c>
      <c r="I1284" s="0" t="s">
        <v>35</v>
      </c>
      <c r="J1284" s="0" t="s">
        <v>305</v>
      </c>
      <c r="K1284" s="0" t="n">
        <v>21536292.9725686</v>
      </c>
      <c r="L1284" s="0" t="n">
        <v>28649890.89</v>
      </c>
      <c r="M1284" s="0" t="n">
        <v>34019769.678004</v>
      </c>
      <c r="N1284" s="0" t="n">
        <v>28491560.73</v>
      </c>
      <c r="O1284" s="0" t="n">
        <v>28404102.195</v>
      </c>
      <c r="P1284" s="0" t="n">
        <v>44155568.475</v>
      </c>
      <c r="Q1284" s="0" t="n">
        <v>33497204.715</v>
      </c>
      <c r="S1284" s="0" t="s">
        <v>303</v>
      </c>
    </row>
    <row r="1285" customFormat="false" ht="14" hidden="true" customHeight="false" outlineLevel="0" collapsed="false">
      <c r="A1285" s="0" t="str">
        <f aca="false">SUBSTITUTE(C1285&amp;D1285&amp;E1285&amp;F1285&amp;G1285&amp;H1285&amp;I1285," ","")</f>
        <v>AgenteenlaEntidadCompradoraoBackOfficeAgenteespecializadoAgronomía,veterinariayafinesJornadaOrdinariaPlatinoZona3NA</v>
      </c>
      <c r="B1285" s="0" t="s">
        <v>1616</v>
      </c>
      <c r="C1285" s="0" t="s">
        <v>196</v>
      </c>
      <c r="D1285" s="0" t="s">
        <v>191</v>
      </c>
      <c r="E1285" s="0" t="s">
        <v>705</v>
      </c>
      <c r="F1285" s="0" t="s">
        <v>53</v>
      </c>
      <c r="G1285" s="0" t="s">
        <v>198</v>
      </c>
      <c r="H1285" s="0" t="s">
        <v>390</v>
      </c>
      <c r="I1285" s="0" t="s">
        <v>35</v>
      </c>
      <c r="J1285" s="0" t="s">
        <v>36</v>
      </c>
      <c r="K1285" s="0" t="n">
        <v>6452768.14034641</v>
      </c>
      <c r="L1285" s="0" t="n">
        <v>7536349.395</v>
      </c>
      <c r="M1285" s="0" t="n">
        <v>8701221.21981266</v>
      </c>
      <c r="N1285" s="0" t="n">
        <v>7525719.945</v>
      </c>
      <c r="O1285" s="0" t="n">
        <v>7619700.015</v>
      </c>
      <c r="P1285" s="0" t="n">
        <v>8764499.025</v>
      </c>
      <c r="Q1285" s="0" t="n">
        <v>8544065.76</v>
      </c>
      <c r="S1285" s="0" t="s">
        <v>303</v>
      </c>
    </row>
    <row r="1286" customFormat="false" ht="14" hidden="true" customHeight="false" outlineLevel="0" collapsed="false">
      <c r="A1286" s="0" t="str">
        <f aca="false">SUBSTITUTE(C1286&amp;D1286&amp;E1286&amp;F1286&amp;G1286&amp;H1286&amp;I1286," ","")</f>
        <v>AgenteenlaEntidadCompradoraoBackOfficeAgenteespecializadoAgronomía,veterinariayafinesHoraextradiurnaPlatinoZona3NA</v>
      </c>
      <c r="B1286" s="0" t="s">
        <v>1617</v>
      </c>
      <c r="C1286" s="0" t="s">
        <v>196</v>
      </c>
      <c r="D1286" s="0" t="s">
        <v>191</v>
      </c>
      <c r="E1286" s="0" t="s">
        <v>705</v>
      </c>
      <c r="F1286" s="0" t="s">
        <v>192</v>
      </c>
      <c r="G1286" s="0" t="s">
        <v>198</v>
      </c>
      <c r="H1286" s="0" t="s">
        <v>390</v>
      </c>
      <c r="I1286" s="0" t="s">
        <v>35</v>
      </c>
      <c r="J1286" s="0" t="s">
        <v>325</v>
      </c>
      <c r="K1286" s="0" t="n">
        <v>33171.335931536</v>
      </c>
      <c r="L1286" s="0" t="n">
        <v>41070.87</v>
      </c>
      <c r="M1286" s="0" t="n">
        <v>56648.575649822</v>
      </c>
      <c r="N1286" s="0" t="n">
        <v>31798.305</v>
      </c>
      <c r="O1286" s="0" t="n">
        <v>32286.825</v>
      </c>
      <c r="P1286" s="0" t="n">
        <v>45560.7</v>
      </c>
      <c r="Q1286" s="0" t="n">
        <v>55831.005</v>
      </c>
      <c r="S1286" s="0" t="s">
        <v>303</v>
      </c>
    </row>
    <row r="1287" customFormat="false" ht="14" hidden="true" customHeight="false" outlineLevel="0" collapsed="false">
      <c r="A1287" s="0" t="str">
        <f aca="false">SUBSTITUTE(C1287&amp;D1287&amp;E1287&amp;F1287&amp;G1287&amp;H1287&amp;I1287," ","")</f>
        <v>AgenteenlaEntidadCompradoraoBackOfficeAgenteespecializadoAgronomía,veterinariayafinesHoraextranocturna PlatinoZona3NA</v>
      </c>
      <c r="B1287" s="0" t="s">
        <v>1618</v>
      </c>
      <c r="C1287" s="0" t="s">
        <v>196</v>
      </c>
      <c r="D1287" s="0" t="s">
        <v>191</v>
      </c>
      <c r="E1287" s="0" t="s">
        <v>705</v>
      </c>
      <c r="F1287" s="0" t="s">
        <v>197</v>
      </c>
      <c r="G1287" s="0" t="s">
        <v>198</v>
      </c>
      <c r="H1287" s="0" t="s">
        <v>390</v>
      </c>
      <c r="I1287" s="0" t="s">
        <v>35</v>
      </c>
      <c r="J1287" s="0" t="s">
        <v>325</v>
      </c>
      <c r="K1287" s="0" t="n">
        <v>45740.9399583878</v>
      </c>
      <c r="L1287" s="0" t="n">
        <v>57499.425</v>
      </c>
      <c r="M1287" s="0" t="n">
        <v>79308.0059097508</v>
      </c>
      <c r="N1287" s="0" t="n">
        <v>44517.42</v>
      </c>
      <c r="O1287" s="0" t="n">
        <v>44922.105</v>
      </c>
      <c r="P1287" s="0" t="n">
        <v>58140.09</v>
      </c>
      <c r="Q1287" s="0" t="n">
        <v>77491.485</v>
      </c>
      <c r="S1287" s="0" t="s">
        <v>303</v>
      </c>
    </row>
    <row r="1288" customFormat="false" ht="14" hidden="true" customHeight="false" outlineLevel="0" collapsed="false">
      <c r="A1288" s="0" t="str">
        <f aca="false">SUBSTITUTE(C1288&amp;D1288&amp;E1288&amp;F1288&amp;G1288&amp;H1288&amp;I1288," ","")</f>
        <v>AgenteenlaEntidadCompradoraoBackOfficeAgenteespecializadoAgronomía,veterinariayafinesHoraextradominicalyfestivoPlatinoZona3NA</v>
      </c>
      <c r="B1288" s="0" t="s">
        <v>1619</v>
      </c>
      <c r="C1288" s="0" t="s">
        <v>196</v>
      </c>
      <c r="D1288" s="0" t="s">
        <v>191</v>
      </c>
      <c r="E1288" s="0" t="s">
        <v>705</v>
      </c>
      <c r="F1288" s="0" t="s">
        <v>194</v>
      </c>
      <c r="G1288" s="0" t="s">
        <v>198</v>
      </c>
      <c r="H1288" s="0" t="s">
        <v>390</v>
      </c>
      <c r="I1288" s="0" t="s">
        <v>35</v>
      </c>
      <c r="J1288" s="0" t="s">
        <v>325</v>
      </c>
      <c r="K1288" s="0" t="n">
        <v>58310.5439852396</v>
      </c>
      <c r="L1288" s="0" t="n">
        <v>65713.185</v>
      </c>
      <c r="M1288" s="0" t="n">
        <v>90637.7210397153</v>
      </c>
      <c r="N1288" s="0" t="n">
        <v>63596.61</v>
      </c>
      <c r="O1288" s="0" t="n">
        <v>51240.78</v>
      </c>
      <c r="P1288" s="0" t="n">
        <v>64430.82</v>
      </c>
      <c r="Q1288" s="0" t="n">
        <v>86268.285</v>
      </c>
      <c r="S1288" s="0" t="s">
        <v>303</v>
      </c>
    </row>
    <row r="1289" customFormat="false" ht="14" hidden="true" customHeight="false" outlineLevel="0" collapsed="false">
      <c r="A1289" s="0" t="str">
        <f aca="false">SUBSTITUTE(C1289&amp;D1289&amp;E1289&amp;F1289&amp;G1289&amp;H1289&amp;I1289," ","")</f>
        <v>AgenteenlaEntidadCompradoraoBackOfficeAgenteespecializadoAgronomía,veterinariayafinesServicio7x24PlatinoZona3NA</v>
      </c>
      <c r="B1289" s="0" t="s">
        <v>1620</v>
      </c>
      <c r="C1289" s="0" t="s">
        <v>196</v>
      </c>
      <c r="D1289" s="0" t="s">
        <v>191</v>
      </c>
      <c r="E1289" s="0" t="s">
        <v>705</v>
      </c>
      <c r="F1289" s="0" t="s">
        <v>55</v>
      </c>
      <c r="G1289" s="0" t="s">
        <v>198</v>
      </c>
      <c r="H1289" s="0" t="s">
        <v>390</v>
      </c>
      <c r="I1289" s="0" t="s">
        <v>35</v>
      </c>
      <c r="J1289" s="0" t="s">
        <v>305</v>
      </c>
      <c r="K1289" s="0" t="n">
        <v>21536292.9725686</v>
      </c>
      <c r="L1289" s="0" t="n">
        <v>33491408.715</v>
      </c>
      <c r="M1289" s="0" t="n">
        <v>35022415.409746</v>
      </c>
      <c r="N1289" s="0" t="n">
        <v>28560194.685</v>
      </c>
      <c r="O1289" s="0" t="n">
        <v>28404102.195</v>
      </c>
      <c r="P1289" s="0" t="n">
        <v>45105149.925</v>
      </c>
      <c r="Q1289" s="0" t="n">
        <v>35601630.885</v>
      </c>
      <c r="S1289" s="0" t="s">
        <v>303</v>
      </c>
    </row>
    <row r="1290" customFormat="false" ht="14" hidden="true" customHeight="false" outlineLevel="0" collapsed="false">
      <c r="A1290" s="0" t="str">
        <f aca="false">SUBSTITUTE(C1290&amp;D1290&amp;E1290&amp;F1290&amp;G1290&amp;H1290&amp;I1290," ","")</f>
        <v>AgenteenlaEntidadCompradoraoBackOfficeAgenteespecializadoCienciasdelaeducaciónyafinesJornadaOrdinariaPlataZona1NA</v>
      </c>
      <c r="B1290" s="0" t="s">
        <v>1621</v>
      </c>
      <c r="C1290" s="0" t="s">
        <v>196</v>
      </c>
      <c r="D1290" s="0" t="s">
        <v>191</v>
      </c>
      <c r="E1290" s="0" t="s">
        <v>721</v>
      </c>
      <c r="F1290" s="0" t="s">
        <v>53</v>
      </c>
      <c r="G1290" s="0" t="s">
        <v>195</v>
      </c>
      <c r="H1290" s="0" t="s">
        <v>379</v>
      </c>
      <c r="I1290" s="0" t="s">
        <v>35</v>
      </c>
      <c r="J1290" s="0" t="s">
        <v>36</v>
      </c>
      <c r="K1290" s="0" t="n">
        <v>6452768.14034641</v>
      </c>
      <c r="L1290" s="0" t="n">
        <v>8396284.32</v>
      </c>
      <c r="M1290" s="0" t="n">
        <v>8216878.26296253</v>
      </c>
      <c r="N1290" s="0" t="n">
        <v>7439726.97</v>
      </c>
      <c r="O1290" s="0" t="n">
        <v>7619700.015</v>
      </c>
      <c r="P1290" s="0" t="n">
        <v>7870231.08</v>
      </c>
      <c r="Q1290" s="0" t="n">
        <v>7697759.715</v>
      </c>
      <c r="S1290" s="0" t="s">
        <v>303</v>
      </c>
    </row>
    <row r="1291" customFormat="false" ht="14" hidden="true" customHeight="false" outlineLevel="0" collapsed="false">
      <c r="A1291" s="0" t="str">
        <f aca="false">SUBSTITUTE(C1291&amp;D1291&amp;E1291&amp;F1291&amp;G1291&amp;H1291&amp;I1291," ","")</f>
        <v>AgenteenlaEntidadCompradoraoBackOfficeAgenteespecializadoCienciasdelaeducaciónyafinesHoraextradiurnaPlataZona1NA</v>
      </c>
      <c r="B1291" s="0" t="s">
        <v>1622</v>
      </c>
      <c r="C1291" s="0" t="s">
        <v>196</v>
      </c>
      <c r="D1291" s="0" t="s">
        <v>191</v>
      </c>
      <c r="E1291" s="0" t="s">
        <v>721</v>
      </c>
      <c r="F1291" s="0" t="s">
        <v>192</v>
      </c>
      <c r="G1291" s="0" t="s">
        <v>195</v>
      </c>
      <c r="H1291" s="0" t="s">
        <v>379</v>
      </c>
      <c r="I1291" s="0" t="s">
        <v>35</v>
      </c>
      <c r="J1291" s="0" t="s">
        <v>325</v>
      </c>
      <c r="K1291" s="0" t="n">
        <v>33171.335931536</v>
      </c>
      <c r="L1291" s="0" t="n">
        <v>45756.315</v>
      </c>
      <c r="M1291" s="0" t="n">
        <v>53495.3011911623</v>
      </c>
      <c r="N1291" s="0" t="n">
        <v>31798.305</v>
      </c>
      <c r="O1291" s="0" t="n">
        <v>32286.825</v>
      </c>
      <c r="P1291" s="0" t="n">
        <v>40912.515</v>
      </c>
      <c r="Q1291" s="0" t="n">
        <v>50301</v>
      </c>
      <c r="S1291" s="0" t="s">
        <v>303</v>
      </c>
    </row>
    <row r="1292" customFormat="false" ht="14" hidden="true" customHeight="false" outlineLevel="0" collapsed="false">
      <c r="A1292" s="0" t="str">
        <f aca="false">SUBSTITUTE(C1292&amp;D1292&amp;E1292&amp;F1292&amp;G1292&amp;H1292&amp;I1292," ","")</f>
        <v>AgenteenlaEntidadCompradoraoBackOfficeAgenteespecializadoCienciasdelaeducaciónyafinesHoraextranocturna PlataZona1NA</v>
      </c>
      <c r="B1292" s="0" t="s">
        <v>1623</v>
      </c>
      <c r="C1292" s="0" t="s">
        <v>196</v>
      </c>
      <c r="D1292" s="0" t="s">
        <v>191</v>
      </c>
      <c r="E1292" s="0" t="s">
        <v>721</v>
      </c>
      <c r="F1292" s="0" t="s">
        <v>197</v>
      </c>
      <c r="G1292" s="0" t="s">
        <v>195</v>
      </c>
      <c r="H1292" s="0" t="s">
        <v>379</v>
      </c>
      <c r="I1292" s="0" t="s">
        <v>35</v>
      </c>
      <c r="J1292" s="0" t="s">
        <v>325</v>
      </c>
      <c r="K1292" s="0" t="n">
        <v>45740.9399583878</v>
      </c>
      <c r="L1292" s="0" t="n">
        <v>64059.255</v>
      </c>
      <c r="M1292" s="0" t="n">
        <v>74893.4216676272</v>
      </c>
      <c r="N1292" s="0" t="n">
        <v>44517.42</v>
      </c>
      <c r="O1292" s="0" t="n">
        <v>44922.105</v>
      </c>
      <c r="P1292" s="0" t="n">
        <v>52207.47</v>
      </c>
      <c r="Q1292" s="0" t="n">
        <v>69815.925</v>
      </c>
      <c r="S1292" s="0" t="s">
        <v>303</v>
      </c>
    </row>
    <row r="1293" customFormat="false" ht="14" hidden="true" customHeight="false" outlineLevel="0" collapsed="false">
      <c r="A1293" s="0" t="str">
        <f aca="false">SUBSTITUTE(C1293&amp;D1293&amp;E1293&amp;F1293&amp;G1293&amp;H1293&amp;I1293," ","")</f>
        <v>AgenteenlaEntidadCompradoraoBackOfficeAgenteespecializadoCienciasdelaeducaciónyafinesHoraextradominicalyfestivoPlataZona1NA</v>
      </c>
      <c r="B1293" s="0" t="s">
        <v>1624</v>
      </c>
      <c r="C1293" s="0" t="s">
        <v>196</v>
      </c>
      <c r="D1293" s="0" t="s">
        <v>191</v>
      </c>
      <c r="E1293" s="0" t="s">
        <v>721</v>
      </c>
      <c r="F1293" s="0" t="s">
        <v>194</v>
      </c>
      <c r="G1293" s="0" t="s">
        <v>195</v>
      </c>
      <c r="H1293" s="0" t="s">
        <v>379</v>
      </c>
      <c r="I1293" s="0" t="s">
        <v>35</v>
      </c>
      <c r="J1293" s="0" t="s">
        <v>325</v>
      </c>
      <c r="K1293" s="0" t="n">
        <v>58310.5439852396</v>
      </c>
      <c r="L1293" s="0" t="n">
        <v>73210.725</v>
      </c>
      <c r="M1293" s="0" t="n">
        <v>85592.4819058597</v>
      </c>
      <c r="N1293" s="0" t="n">
        <v>63596.61</v>
      </c>
      <c r="O1293" s="0" t="n">
        <v>51240.78</v>
      </c>
      <c r="P1293" s="0" t="n">
        <v>57856.5</v>
      </c>
      <c r="Q1293" s="0" t="n">
        <v>77723.325</v>
      </c>
      <c r="S1293" s="0" t="s">
        <v>303</v>
      </c>
    </row>
    <row r="1294" customFormat="false" ht="14" hidden="true" customHeight="false" outlineLevel="0" collapsed="false">
      <c r="A1294" s="0" t="str">
        <f aca="false">SUBSTITUTE(C1294&amp;D1294&amp;E1294&amp;F1294&amp;G1294&amp;H1294&amp;I1294," ","")</f>
        <v>AgenteenlaEntidadCompradoraoBackOfficeAgenteespecializadoCienciasdelaeducaciónyafinesServicio7x24PlataZona1NA</v>
      </c>
      <c r="B1294" s="0" t="s">
        <v>1625</v>
      </c>
      <c r="C1294" s="0" t="s">
        <v>196</v>
      </c>
      <c r="D1294" s="0" t="s">
        <v>191</v>
      </c>
      <c r="E1294" s="0" t="s">
        <v>721</v>
      </c>
      <c r="F1294" s="0" t="s">
        <v>55</v>
      </c>
      <c r="G1294" s="0" t="s">
        <v>195</v>
      </c>
      <c r="H1294" s="0" t="s">
        <v>379</v>
      </c>
      <c r="I1294" s="0" t="s">
        <v>35</v>
      </c>
      <c r="J1294" s="0" t="s">
        <v>305</v>
      </c>
      <c r="K1294" s="0" t="n">
        <v>21536292.9725686</v>
      </c>
      <c r="L1294" s="0" t="n">
        <v>37823812.11</v>
      </c>
      <c r="M1294" s="0" t="n">
        <v>33072935.0084242</v>
      </c>
      <c r="N1294" s="0" t="n">
        <v>28298136.825</v>
      </c>
      <c r="O1294" s="0" t="n">
        <v>28404102.195</v>
      </c>
      <c r="P1294" s="0" t="n">
        <v>40502933.415</v>
      </c>
      <c r="Q1294" s="0" t="n">
        <v>32075221.32</v>
      </c>
      <c r="S1294" s="0" t="s">
        <v>303</v>
      </c>
    </row>
    <row r="1295" customFormat="false" ht="14" hidden="true" customHeight="false" outlineLevel="0" collapsed="false">
      <c r="A1295" s="0" t="str">
        <f aca="false">SUBSTITUTE(C1295&amp;D1295&amp;E1295&amp;F1295&amp;G1295&amp;H1295&amp;I1295," ","")</f>
        <v>AgenteenlaEntidadCompradoraoBackOfficeAgenteespecializadoCienciasdelaeducaciónyafinesJornadaOrdinariaOroZona1NA</v>
      </c>
      <c r="B1295" s="0" t="s">
        <v>1626</v>
      </c>
      <c r="C1295" s="0" t="s">
        <v>196</v>
      </c>
      <c r="D1295" s="0" t="s">
        <v>191</v>
      </c>
      <c r="E1295" s="0" t="s">
        <v>721</v>
      </c>
      <c r="F1295" s="0" t="s">
        <v>53</v>
      </c>
      <c r="G1295" s="0" t="s">
        <v>54</v>
      </c>
      <c r="H1295" s="0" t="s">
        <v>379</v>
      </c>
      <c r="I1295" s="0" t="s">
        <v>35</v>
      </c>
      <c r="J1295" s="0" t="s">
        <v>36</v>
      </c>
      <c r="K1295" s="0" t="n">
        <v>6452768.14034641</v>
      </c>
      <c r="L1295" s="0" t="n">
        <v>8564211</v>
      </c>
      <c r="M1295" s="0" t="n">
        <v>8452116.69018734</v>
      </c>
      <c r="N1295" s="0" t="n">
        <v>7460201.34</v>
      </c>
      <c r="O1295" s="0" t="n">
        <v>7619700.015</v>
      </c>
      <c r="P1295" s="0" t="n">
        <v>8035920.09</v>
      </c>
      <c r="Q1295" s="0" t="n">
        <v>8039021.985</v>
      </c>
      <c r="S1295" s="0" t="s">
        <v>303</v>
      </c>
    </row>
    <row r="1296" customFormat="false" ht="14" hidden="true" customHeight="false" outlineLevel="0" collapsed="false">
      <c r="A1296" s="0" t="str">
        <f aca="false">SUBSTITUTE(C1296&amp;D1296&amp;E1296&amp;F1296&amp;G1296&amp;H1296&amp;I1296," ","")</f>
        <v>AgenteenlaEntidadCompradoraoBackOfficeAgenteespecializadoCienciasdelaeducaciónyafinesHoraextradiurnaOroZona1NA</v>
      </c>
      <c r="B1296" s="0" t="s">
        <v>1627</v>
      </c>
      <c r="C1296" s="0" t="s">
        <v>196</v>
      </c>
      <c r="D1296" s="0" t="s">
        <v>191</v>
      </c>
      <c r="E1296" s="0" t="s">
        <v>721</v>
      </c>
      <c r="F1296" s="0" t="s">
        <v>192</v>
      </c>
      <c r="G1296" s="0" t="s">
        <v>54</v>
      </c>
      <c r="H1296" s="0" t="s">
        <v>379</v>
      </c>
      <c r="I1296" s="0" t="s">
        <v>35</v>
      </c>
      <c r="J1296" s="0" t="s">
        <v>325</v>
      </c>
      <c r="K1296" s="0" t="n">
        <v>33171.335931536</v>
      </c>
      <c r="L1296" s="0" t="n">
        <v>46672.29</v>
      </c>
      <c r="M1296" s="0" t="n">
        <v>55026.8013684071</v>
      </c>
      <c r="N1296" s="0" t="n">
        <v>31798.305</v>
      </c>
      <c r="O1296" s="0" t="n">
        <v>32286.825</v>
      </c>
      <c r="P1296" s="0" t="n">
        <v>41773.635</v>
      </c>
      <c r="Q1296" s="0" t="n">
        <v>52530.39</v>
      </c>
      <c r="S1296" s="0" t="s">
        <v>303</v>
      </c>
    </row>
    <row r="1297" customFormat="false" ht="14" hidden="true" customHeight="false" outlineLevel="0" collapsed="false">
      <c r="A1297" s="0" t="str">
        <f aca="false">SUBSTITUTE(C1297&amp;D1297&amp;E1297&amp;F1297&amp;G1297&amp;H1297&amp;I1297," ","")</f>
        <v>AgenteenlaEntidadCompradoraoBackOfficeAgenteespecializadoCienciasdelaeducaciónyafinesHoraextranocturna OroZona1NA</v>
      </c>
      <c r="B1297" s="0" t="s">
        <v>1628</v>
      </c>
      <c r="C1297" s="0" t="s">
        <v>196</v>
      </c>
      <c r="D1297" s="0" t="s">
        <v>191</v>
      </c>
      <c r="E1297" s="0" t="s">
        <v>721</v>
      </c>
      <c r="F1297" s="0" t="s">
        <v>197</v>
      </c>
      <c r="G1297" s="0" t="s">
        <v>54</v>
      </c>
      <c r="H1297" s="0" t="s">
        <v>379</v>
      </c>
      <c r="I1297" s="0" t="s">
        <v>35</v>
      </c>
      <c r="J1297" s="0" t="s">
        <v>325</v>
      </c>
      <c r="K1297" s="0" t="n">
        <v>45740.9399583878</v>
      </c>
      <c r="L1297" s="0" t="n">
        <v>65340.585</v>
      </c>
      <c r="M1297" s="0" t="n">
        <v>77037.52191577</v>
      </c>
      <c r="N1297" s="0" t="n">
        <v>44517.42</v>
      </c>
      <c r="O1297" s="0" t="n">
        <v>44922.105</v>
      </c>
      <c r="P1297" s="0" t="n">
        <v>53306.64</v>
      </c>
      <c r="Q1297" s="0" t="n">
        <v>72911.61</v>
      </c>
      <c r="S1297" s="0" t="s">
        <v>303</v>
      </c>
    </row>
    <row r="1298" customFormat="false" ht="14" hidden="true" customHeight="false" outlineLevel="0" collapsed="false">
      <c r="A1298" s="0" t="str">
        <f aca="false">SUBSTITUTE(C1298&amp;D1298&amp;E1298&amp;F1298&amp;G1298&amp;H1298&amp;I1298," ","")</f>
        <v>AgenteenlaEntidadCompradoraoBackOfficeAgenteespecializadoCienciasdelaeducaciónyafinesHoraextradominicalyfestivoOroZona1NA</v>
      </c>
      <c r="B1298" s="0" t="s">
        <v>1629</v>
      </c>
      <c r="C1298" s="0" t="s">
        <v>196</v>
      </c>
      <c r="D1298" s="0" t="s">
        <v>191</v>
      </c>
      <c r="E1298" s="0" t="s">
        <v>721</v>
      </c>
      <c r="F1298" s="0" t="s">
        <v>194</v>
      </c>
      <c r="G1298" s="0" t="s">
        <v>54</v>
      </c>
      <c r="H1298" s="0" t="s">
        <v>379</v>
      </c>
      <c r="I1298" s="0" t="s">
        <v>35</v>
      </c>
      <c r="J1298" s="0" t="s">
        <v>325</v>
      </c>
      <c r="K1298" s="0" t="n">
        <v>58310.5439852396</v>
      </c>
      <c r="L1298" s="0" t="n">
        <v>74675.25</v>
      </c>
      <c r="M1298" s="0" t="n">
        <v>88042.8821894514</v>
      </c>
      <c r="N1298" s="0" t="n">
        <v>63596.61</v>
      </c>
      <c r="O1298" s="0" t="n">
        <v>51240.78</v>
      </c>
      <c r="P1298" s="0" t="n">
        <v>59074.695</v>
      </c>
      <c r="Q1298" s="0" t="n">
        <v>81168.84</v>
      </c>
      <c r="S1298" s="0" t="s">
        <v>303</v>
      </c>
    </row>
    <row r="1299" customFormat="false" ht="14" hidden="true" customHeight="false" outlineLevel="0" collapsed="false">
      <c r="A1299" s="0" t="str">
        <f aca="false">SUBSTITUTE(C1299&amp;D1299&amp;E1299&amp;F1299&amp;G1299&amp;H1299&amp;I1299," ","")</f>
        <v>AgenteenlaEntidadCompradoraoBackOfficeAgenteespecializadoCienciasdelaeducaciónyafinesServicio7x24OroZona1NA</v>
      </c>
      <c r="B1299" s="0" t="s">
        <v>1630</v>
      </c>
      <c r="C1299" s="0" t="s">
        <v>196</v>
      </c>
      <c r="D1299" s="0" t="s">
        <v>191</v>
      </c>
      <c r="E1299" s="0" t="s">
        <v>721</v>
      </c>
      <c r="F1299" s="0" t="s">
        <v>55</v>
      </c>
      <c r="G1299" s="0" t="s">
        <v>54</v>
      </c>
      <c r="H1299" s="0" t="s">
        <v>379</v>
      </c>
      <c r="I1299" s="0" t="s">
        <v>35</v>
      </c>
      <c r="J1299" s="0" t="s">
        <v>305</v>
      </c>
      <c r="K1299" s="0" t="n">
        <v>21536292.9725686</v>
      </c>
      <c r="L1299" s="0" t="n">
        <v>35165979.72</v>
      </c>
      <c r="M1299" s="0" t="n">
        <v>34019769.678004</v>
      </c>
      <c r="N1299" s="0" t="n">
        <v>28360531.8</v>
      </c>
      <c r="O1299" s="0" t="n">
        <v>28404102.195</v>
      </c>
      <c r="P1299" s="0" t="n">
        <v>41355626.445</v>
      </c>
      <c r="Q1299" s="0" t="n">
        <v>33497204.715</v>
      </c>
      <c r="S1299" s="0" t="s">
        <v>303</v>
      </c>
    </row>
    <row r="1300" customFormat="false" ht="14" hidden="true" customHeight="false" outlineLevel="0" collapsed="false">
      <c r="A1300" s="0" t="str">
        <f aca="false">SUBSTITUTE(C1300&amp;D1300&amp;E1300&amp;F1300&amp;G1300&amp;H1300&amp;I1300," ","")</f>
        <v>AgenteenlaEntidadCompradoraoBackOfficeAgenteespecializadoCienciasdelaeducaciónyafinesJornadaOrdinariaPlatinoZona1NA</v>
      </c>
      <c r="B1300" s="0" t="s">
        <v>1631</v>
      </c>
      <c r="C1300" s="0" t="s">
        <v>196</v>
      </c>
      <c r="D1300" s="0" t="s">
        <v>191</v>
      </c>
      <c r="E1300" s="0" t="s">
        <v>721</v>
      </c>
      <c r="F1300" s="0" t="s">
        <v>53</v>
      </c>
      <c r="G1300" s="0" t="s">
        <v>198</v>
      </c>
      <c r="H1300" s="0" t="s">
        <v>379</v>
      </c>
      <c r="I1300" s="0" t="s">
        <v>35</v>
      </c>
      <c r="J1300" s="0" t="s">
        <v>36</v>
      </c>
      <c r="K1300" s="0" t="n">
        <v>6452768.14034641</v>
      </c>
      <c r="L1300" s="0" t="n">
        <v>8816098.95</v>
      </c>
      <c r="M1300" s="0" t="n">
        <v>8701221.21981266</v>
      </c>
      <c r="N1300" s="0" t="n">
        <v>7480675.71</v>
      </c>
      <c r="O1300" s="0" t="n">
        <v>7619700.015</v>
      </c>
      <c r="P1300" s="0" t="n">
        <v>8208735.075</v>
      </c>
      <c r="Q1300" s="0" t="n">
        <v>8544065.76</v>
      </c>
      <c r="S1300" s="0" t="s">
        <v>303</v>
      </c>
    </row>
    <row r="1301" customFormat="false" ht="14" hidden="true" customHeight="false" outlineLevel="0" collapsed="false">
      <c r="A1301" s="0" t="str">
        <f aca="false">SUBSTITUTE(C1301&amp;D1301&amp;E1301&amp;F1301&amp;G1301&amp;H1301&amp;I1301," ","")</f>
        <v>AgenteenlaEntidadCompradoraoBackOfficeAgenteespecializadoCienciasdelaeducaciónyafinesHoraextradiurnaPlatinoZona1NA</v>
      </c>
      <c r="B1301" s="0" t="s">
        <v>1632</v>
      </c>
      <c r="C1301" s="0" t="s">
        <v>196</v>
      </c>
      <c r="D1301" s="0" t="s">
        <v>191</v>
      </c>
      <c r="E1301" s="0" t="s">
        <v>721</v>
      </c>
      <c r="F1301" s="0" t="s">
        <v>192</v>
      </c>
      <c r="G1301" s="0" t="s">
        <v>198</v>
      </c>
      <c r="H1301" s="0" t="s">
        <v>379</v>
      </c>
      <c r="I1301" s="0" t="s">
        <v>35</v>
      </c>
      <c r="J1301" s="0" t="s">
        <v>325</v>
      </c>
      <c r="K1301" s="0" t="n">
        <v>33171.335931536</v>
      </c>
      <c r="L1301" s="0" t="n">
        <v>48044.7</v>
      </c>
      <c r="M1301" s="0" t="n">
        <v>56648.575649822</v>
      </c>
      <c r="N1301" s="0" t="n">
        <v>31798.305</v>
      </c>
      <c r="O1301" s="0" t="n">
        <v>32286.825</v>
      </c>
      <c r="P1301" s="0" t="n">
        <v>42672.015</v>
      </c>
      <c r="Q1301" s="0" t="n">
        <v>55831.005</v>
      </c>
      <c r="S1301" s="0" t="s">
        <v>303</v>
      </c>
    </row>
    <row r="1302" customFormat="false" ht="14" hidden="true" customHeight="false" outlineLevel="0" collapsed="false">
      <c r="A1302" s="0" t="str">
        <f aca="false">SUBSTITUTE(C1302&amp;D1302&amp;E1302&amp;F1302&amp;G1302&amp;H1302&amp;I1302," ","")</f>
        <v>AgenteenlaEntidadCompradoraoBackOfficeAgenteespecializadoCienciasdelaeducaciónyafinesHoraextranocturna PlatinoZona1NA</v>
      </c>
      <c r="B1302" s="0" t="s">
        <v>1633</v>
      </c>
      <c r="C1302" s="0" t="s">
        <v>196</v>
      </c>
      <c r="D1302" s="0" t="s">
        <v>191</v>
      </c>
      <c r="E1302" s="0" t="s">
        <v>721</v>
      </c>
      <c r="F1302" s="0" t="s">
        <v>197</v>
      </c>
      <c r="G1302" s="0" t="s">
        <v>198</v>
      </c>
      <c r="H1302" s="0" t="s">
        <v>379</v>
      </c>
      <c r="I1302" s="0" t="s">
        <v>35</v>
      </c>
      <c r="J1302" s="0" t="s">
        <v>325</v>
      </c>
      <c r="K1302" s="0" t="n">
        <v>45740.9399583878</v>
      </c>
      <c r="L1302" s="0" t="n">
        <v>67262.58</v>
      </c>
      <c r="M1302" s="0" t="n">
        <v>79308.0059097508</v>
      </c>
      <c r="N1302" s="0" t="n">
        <v>44517.42</v>
      </c>
      <c r="O1302" s="0" t="n">
        <v>44922.105</v>
      </c>
      <c r="P1302" s="0" t="n">
        <v>54453.42</v>
      </c>
      <c r="Q1302" s="0" t="n">
        <v>77491.485</v>
      </c>
      <c r="S1302" s="0" t="s">
        <v>303</v>
      </c>
    </row>
    <row r="1303" customFormat="false" ht="14" hidden="true" customHeight="false" outlineLevel="0" collapsed="false">
      <c r="A1303" s="0" t="str">
        <f aca="false">SUBSTITUTE(C1303&amp;D1303&amp;E1303&amp;F1303&amp;G1303&amp;H1303&amp;I1303," ","")</f>
        <v>AgenteenlaEntidadCompradoraoBackOfficeAgenteespecializadoCienciasdelaeducaciónyafinesHoraextradominicalyfestivoPlatinoZona1NA</v>
      </c>
      <c r="B1303" s="0" t="s">
        <v>1634</v>
      </c>
      <c r="C1303" s="0" t="s">
        <v>196</v>
      </c>
      <c r="D1303" s="0" t="s">
        <v>191</v>
      </c>
      <c r="E1303" s="0" t="s">
        <v>721</v>
      </c>
      <c r="F1303" s="0" t="s">
        <v>194</v>
      </c>
      <c r="G1303" s="0" t="s">
        <v>198</v>
      </c>
      <c r="H1303" s="0" t="s">
        <v>379</v>
      </c>
      <c r="I1303" s="0" t="s">
        <v>35</v>
      </c>
      <c r="J1303" s="0" t="s">
        <v>325</v>
      </c>
      <c r="K1303" s="0" t="n">
        <v>58310.5439852396</v>
      </c>
      <c r="L1303" s="0" t="n">
        <v>76871.52</v>
      </c>
      <c r="M1303" s="0" t="n">
        <v>90637.7210397153</v>
      </c>
      <c r="N1303" s="0" t="n">
        <v>63596.61</v>
      </c>
      <c r="O1303" s="0" t="n">
        <v>51240.78</v>
      </c>
      <c r="P1303" s="0" t="n">
        <v>60344.64</v>
      </c>
      <c r="Q1303" s="0" t="n">
        <v>86268.285</v>
      </c>
      <c r="S1303" s="0" t="s">
        <v>303</v>
      </c>
    </row>
    <row r="1304" customFormat="false" ht="14" hidden="true" customHeight="false" outlineLevel="0" collapsed="false">
      <c r="A1304" s="0" t="str">
        <f aca="false">SUBSTITUTE(C1304&amp;D1304&amp;E1304&amp;F1304&amp;G1304&amp;H1304&amp;I1304," ","")</f>
        <v>AgenteenlaEntidadCompradoraoBackOfficeAgenteespecializadoCienciasdelaeducaciónyafinesServicio7x24PlatinoZona1NA</v>
      </c>
      <c r="B1304" s="0" t="s">
        <v>1635</v>
      </c>
      <c r="C1304" s="0" t="s">
        <v>196</v>
      </c>
      <c r="D1304" s="0" t="s">
        <v>191</v>
      </c>
      <c r="E1304" s="0" t="s">
        <v>721</v>
      </c>
      <c r="F1304" s="0" t="s">
        <v>55</v>
      </c>
      <c r="G1304" s="0" t="s">
        <v>198</v>
      </c>
      <c r="H1304" s="0" t="s">
        <v>379</v>
      </c>
      <c r="I1304" s="0" t="s">
        <v>35</v>
      </c>
      <c r="J1304" s="0" t="s">
        <v>305</v>
      </c>
      <c r="K1304" s="0" t="n">
        <v>21536292.9725686</v>
      </c>
      <c r="L1304" s="0" t="n">
        <v>39715003.44</v>
      </c>
      <c r="M1304" s="0" t="n">
        <v>35022415.409746</v>
      </c>
      <c r="N1304" s="0" t="n">
        <v>28422926.775</v>
      </c>
      <c r="O1304" s="0" t="n">
        <v>28404102.195</v>
      </c>
      <c r="P1304" s="0" t="n">
        <v>42244994.7</v>
      </c>
      <c r="Q1304" s="0" t="n">
        <v>35601630.885</v>
      </c>
      <c r="S1304" s="0" t="s">
        <v>303</v>
      </c>
    </row>
    <row r="1305" customFormat="false" ht="14" hidden="true" customHeight="false" outlineLevel="0" collapsed="false">
      <c r="A1305" s="0" t="str">
        <f aca="false">SUBSTITUTE(C1305&amp;D1305&amp;E1305&amp;F1305&amp;G1305&amp;H1305&amp;I1305," ","")</f>
        <v>AgenteenlaEntidadCompradoraoBackOfficeAgenteespecializadoCienciasdelaeducaciónyafinesJornadaOrdinariaPlataZona2NA</v>
      </c>
      <c r="B1305" s="0" t="s">
        <v>1636</v>
      </c>
      <c r="C1305" s="0" t="s">
        <v>196</v>
      </c>
      <c r="D1305" s="0" t="s">
        <v>191</v>
      </c>
      <c r="E1305" s="0" t="s">
        <v>721</v>
      </c>
      <c r="F1305" s="0" t="s">
        <v>53</v>
      </c>
      <c r="G1305" s="0" t="s">
        <v>195</v>
      </c>
      <c r="H1305" s="0" t="s">
        <v>385</v>
      </c>
      <c r="I1305" s="0" t="s">
        <v>35</v>
      </c>
      <c r="J1305" s="0" t="s">
        <v>36</v>
      </c>
      <c r="K1305" s="0" t="n">
        <v>6452768.14034641</v>
      </c>
      <c r="L1305" s="0" t="n">
        <v>8648173.305</v>
      </c>
      <c r="M1305" s="0" t="n">
        <v>8216878.26296253</v>
      </c>
      <c r="N1305" s="0" t="n">
        <v>7464296.835</v>
      </c>
      <c r="O1305" s="0" t="n">
        <v>7619700.015</v>
      </c>
      <c r="P1305" s="0" t="n">
        <v>8363725.29</v>
      </c>
      <c r="Q1305" s="0" t="n">
        <v>7697759.715</v>
      </c>
      <c r="S1305" s="0" t="s">
        <v>303</v>
      </c>
    </row>
    <row r="1306" customFormat="false" ht="14" hidden="true" customHeight="false" outlineLevel="0" collapsed="false">
      <c r="A1306" s="0" t="str">
        <f aca="false">SUBSTITUTE(C1306&amp;D1306&amp;E1306&amp;F1306&amp;G1306&amp;H1306&amp;I1306," ","")</f>
        <v>AgenteenlaEntidadCompradoraoBackOfficeAgenteespecializadoCienciasdelaeducaciónyafinesHoraextradiurnaPlataZona2NA</v>
      </c>
      <c r="B1306" s="0" t="s">
        <v>1637</v>
      </c>
      <c r="C1306" s="0" t="s">
        <v>196</v>
      </c>
      <c r="D1306" s="0" t="s">
        <v>191</v>
      </c>
      <c r="E1306" s="0" t="s">
        <v>721</v>
      </c>
      <c r="F1306" s="0" t="s">
        <v>192</v>
      </c>
      <c r="G1306" s="0" t="s">
        <v>195</v>
      </c>
      <c r="H1306" s="0" t="s">
        <v>385</v>
      </c>
      <c r="I1306" s="0" t="s">
        <v>35</v>
      </c>
      <c r="J1306" s="0" t="s">
        <v>325</v>
      </c>
      <c r="K1306" s="0" t="n">
        <v>33171.335931536</v>
      </c>
      <c r="L1306" s="0" t="n">
        <v>47129.76</v>
      </c>
      <c r="M1306" s="0" t="n">
        <v>53495.3011911623</v>
      </c>
      <c r="N1306" s="0" t="n">
        <v>31798.305</v>
      </c>
      <c r="O1306" s="0" t="n">
        <v>32286.825</v>
      </c>
      <c r="P1306" s="0" t="n">
        <v>43477.245</v>
      </c>
      <c r="Q1306" s="0" t="n">
        <v>50301</v>
      </c>
      <c r="S1306" s="0" t="s">
        <v>303</v>
      </c>
    </row>
    <row r="1307" customFormat="false" ht="14" hidden="true" customHeight="false" outlineLevel="0" collapsed="false">
      <c r="A1307" s="0" t="str">
        <f aca="false">SUBSTITUTE(C1307&amp;D1307&amp;E1307&amp;F1307&amp;G1307&amp;H1307&amp;I1307," ","")</f>
        <v>AgenteenlaEntidadCompradoraoBackOfficeAgenteespecializadoCienciasdelaeducaciónyafinesHoraextranocturna PlataZona2NA</v>
      </c>
      <c r="B1307" s="0" t="s">
        <v>1638</v>
      </c>
      <c r="C1307" s="0" t="s">
        <v>196</v>
      </c>
      <c r="D1307" s="0" t="s">
        <v>191</v>
      </c>
      <c r="E1307" s="0" t="s">
        <v>721</v>
      </c>
      <c r="F1307" s="0" t="s">
        <v>197</v>
      </c>
      <c r="G1307" s="0" t="s">
        <v>195</v>
      </c>
      <c r="H1307" s="0" t="s">
        <v>385</v>
      </c>
      <c r="I1307" s="0" t="s">
        <v>35</v>
      </c>
      <c r="J1307" s="0" t="s">
        <v>325</v>
      </c>
      <c r="K1307" s="0" t="n">
        <v>45740.9399583878</v>
      </c>
      <c r="L1307" s="0" t="n">
        <v>65981.25</v>
      </c>
      <c r="M1307" s="0" t="n">
        <v>74893.4216676272</v>
      </c>
      <c r="N1307" s="0" t="n">
        <v>44517.42</v>
      </c>
      <c r="O1307" s="0" t="n">
        <v>44922.105</v>
      </c>
      <c r="P1307" s="0" t="n">
        <v>55481.175</v>
      </c>
      <c r="Q1307" s="0" t="n">
        <v>69815.925</v>
      </c>
      <c r="S1307" s="0" t="s">
        <v>303</v>
      </c>
    </row>
    <row r="1308" customFormat="false" ht="14" hidden="true" customHeight="false" outlineLevel="0" collapsed="false">
      <c r="A1308" s="0" t="str">
        <f aca="false">SUBSTITUTE(C1308&amp;D1308&amp;E1308&amp;F1308&amp;G1308&amp;H1308&amp;I1308," ","")</f>
        <v>AgenteenlaEntidadCompradoraoBackOfficeAgenteespecializadoCienciasdelaeducaciónyafinesHoraextradominicalyfestivoPlataZona2NA</v>
      </c>
      <c r="B1308" s="0" t="s">
        <v>1639</v>
      </c>
      <c r="C1308" s="0" t="s">
        <v>196</v>
      </c>
      <c r="D1308" s="0" t="s">
        <v>191</v>
      </c>
      <c r="E1308" s="0" t="s">
        <v>721</v>
      </c>
      <c r="F1308" s="0" t="s">
        <v>194</v>
      </c>
      <c r="G1308" s="0" t="s">
        <v>195</v>
      </c>
      <c r="H1308" s="0" t="s">
        <v>385</v>
      </c>
      <c r="I1308" s="0" t="s">
        <v>35</v>
      </c>
      <c r="J1308" s="0" t="s">
        <v>325</v>
      </c>
      <c r="K1308" s="0" t="n">
        <v>58310.5439852396</v>
      </c>
      <c r="L1308" s="0" t="n">
        <v>75406.995</v>
      </c>
      <c r="M1308" s="0" t="n">
        <v>85592.4819058597</v>
      </c>
      <c r="N1308" s="0" t="n">
        <v>63596.61</v>
      </c>
      <c r="O1308" s="0" t="n">
        <v>51240.78</v>
      </c>
      <c r="P1308" s="0" t="n">
        <v>61484.175</v>
      </c>
      <c r="Q1308" s="0" t="n">
        <v>77723.325</v>
      </c>
      <c r="S1308" s="0" t="s">
        <v>303</v>
      </c>
    </row>
    <row r="1309" customFormat="false" ht="14" hidden="true" customHeight="false" outlineLevel="0" collapsed="false">
      <c r="A1309" s="0" t="str">
        <f aca="false">SUBSTITUTE(C1309&amp;D1309&amp;E1309&amp;F1309&amp;G1309&amp;H1309&amp;I1309," ","")</f>
        <v>AgenteenlaEntidadCompradoraoBackOfficeAgenteespecializadoCienciasdelaeducaciónyafinesServicio7x24PlataZona2NA</v>
      </c>
      <c r="B1309" s="0" t="s">
        <v>1640</v>
      </c>
      <c r="C1309" s="0" t="s">
        <v>196</v>
      </c>
      <c r="D1309" s="0" t="s">
        <v>191</v>
      </c>
      <c r="E1309" s="0" t="s">
        <v>721</v>
      </c>
      <c r="F1309" s="0" t="s">
        <v>55</v>
      </c>
      <c r="G1309" s="0" t="s">
        <v>195</v>
      </c>
      <c r="H1309" s="0" t="s">
        <v>385</v>
      </c>
      <c r="I1309" s="0" t="s">
        <v>35</v>
      </c>
      <c r="J1309" s="0" t="s">
        <v>305</v>
      </c>
      <c r="K1309" s="0" t="n">
        <v>21536292.9725686</v>
      </c>
      <c r="L1309" s="0" t="n">
        <v>38958527.115</v>
      </c>
      <c r="M1309" s="0" t="n">
        <v>33072935.0084242</v>
      </c>
      <c r="N1309" s="0" t="n">
        <v>28373010.795</v>
      </c>
      <c r="O1309" s="0" t="n">
        <v>28404102.195</v>
      </c>
      <c r="P1309" s="0" t="n">
        <v>43042629.87</v>
      </c>
      <c r="Q1309" s="0" t="n">
        <v>32075221.32</v>
      </c>
      <c r="S1309" s="0" t="s">
        <v>303</v>
      </c>
    </row>
    <row r="1310" customFormat="false" ht="14" hidden="true" customHeight="false" outlineLevel="0" collapsed="false">
      <c r="A1310" s="0" t="str">
        <f aca="false">SUBSTITUTE(C1310&amp;D1310&amp;E1310&amp;F1310&amp;G1310&amp;H1310&amp;I1310," ","")</f>
        <v>AgenteenlaEntidadCompradoraoBackOfficeAgenteespecializadoCienciasdelaeducaciónyafinesJornadaOrdinariaOroZona2NA</v>
      </c>
      <c r="B1310" s="0" t="s">
        <v>1641</v>
      </c>
      <c r="C1310" s="0" t="s">
        <v>196</v>
      </c>
      <c r="D1310" s="0" t="s">
        <v>191</v>
      </c>
      <c r="E1310" s="0" t="s">
        <v>721</v>
      </c>
      <c r="F1310" s="0" t="s">
        <v>53</v>
      </c>
      <c r="G1310" s="0" t="s">
        <v>54</v>
      </c>
      <c r="H1310" s="0" t="s">
        <v>385</v>
      </c>
      <c r="I1310" s="0" t="s">
        <v>35</v>
      </c>
      <c r="J1310" s="0" t="s">
        <v>36</v>
      </c>
      <c r="K1310" s="0" t="n">
        <v>6452768.14034641</v>
      </c>
      <c r="L1310" s="0" t="n">
        <v>8821137.33</v>
      </c>
      <c r="M1310" s="0" t="n">
        <v>8452116.69018734</v>
      </c>
      <c r="N1310" s="0" t="n">
        <v>7485998.715</v>
      </c>
      <c r="O1310" s="0" t="n">
        <v>7619700.015</v>
      </c>
      <c r="P1310" s="0" t="n">
        <v>8539803.63</v>
      </c>
      <c r="Q1310" s="0" t="n">
        <v>8039021.985</v>
      </c>
      <c r="S1310" s="0" t="s">
        <v>303</v>
      </c>
    </row>
    <row r="1311" customFormat="false" ht="14" hidden="true" customHeight="false" outlineLevel="0" collapsed="false">
      <c r="A1311" s="0" t="str">
        <f aca="false">SUBSTITUTE(C1311&amp;D1311&amp;E1311&amp;F1311&amp;G1311&amp;H1311&amp;I1311," ","")</f>
        <v>AgenteenlaEntidadCompradoraoBackOfficeAgenteespecializadoCienciasdelaeducaciónyafinesHoraextradiurnaOroZona2NA</v>
      </c>
      <c r="B1311" s="0" t="s">
        <v>1642</v>
      </c>
      <c r="C1311" s="0" t="s">
        <v>196</v>
      </c>
      <c r="D1311" s="0" t="s">
        <v>191</v>
      </c>
      <c r="E1311" s="0" t="s">
        <v>721</v>
      </c>
      <c r="F1311" s="0" t="s">
        <v>192</v>
      </c>
      <c r="G1311" s="0" t="s">
        <v>54</v>
      </c>
      <c r="H1311" s="0" t="s">
        <v>385</v>
      </c>
      <c r="I1311" s="0" t="s">
        <v>35</v>
      </c>
      <c r="J1311" s="0" t="s">
        <v>325</v>
      </c>
      <c r="K1311" s="0" t="n">
        <v>33171.335931536</v>
      </c>
      <c r="L1311" s="0" t="n">
        <v>48072.645</v>
      </c>
      <c r="M1311" s="0" t="n">
        <v>55026.8013684071</v>
      </c>
      <c r="N1311" s="0" t="n">
        <v>31798.305</v>
      </c>
      <c r="O1311" s="0" t="n">
        <v>32286.825</v>
      </c>
      <c r="P1311" s="0" t="n">
        <v>44393.22</v>
      </c>
      <c r="Q1311" s="0" t="n">
        <v>52530.39</v>
      </c>
      <c r="S1311" s="0" t="s">
        <v>303</v>
      </c>
    </row>
    <row r="1312" customFormat="false" ht="14" hidden="true" customHeight="false" outlineLevel="0" collapsed="false">
      <c r="A1312" s="0" t="str">
        <f aca="false">SUBSTITUTE(C1312&amp;D1312&amp;E1312&amp;F1312&amp;G1312&amp;H1312&amp;I1312," ","")</f>
        <v>AgenteenlaEntidadCompradoraoBackOfficeAgenteespecializadoCienciasdelaeducaciónyafinesHoraextranocturna OroZona2NA</v>
      </c>
      <c r="B1312" s="0" t="s">
        <v>1643</v>
      </c>
      <c r="C1312" s="0" t="s">
        <v>196</v>
      </c>
      <c r="D1312" s="0" t="s">
        <v>191</v>
      </c>
      <c r="E1312" s="0" t="s">
        <v>721</v>
      </c>
      <c r="F1312" s="0" t="s">
        <v>197</v>
      </c>
      <c r="G1312" s="0" t="s">
        <v>54</v>
      </c>
      <c r="H1312" s="0" t="s">
        <v>385</v>
      </c>
      <c r="I1312" s="0" t="s">
        <v>35</v>
      </c>
      <c r="J1312" s="0" t="s">
        <v>325</v>
      </c>
      <c r="K1312" s="0" t="n">
        <v>45740.9399583878</v>
      </c>
      <c r="L1312" s="0" t="n">
        <v>67300.875</v>
      </c>
      <c r="M1312" s="0" t="n">
        <v>77037.52191577</v>
      </c>
      <c r="N1312" s="0" t="n">
        <v>44517.42</v>
      </c>
      <c r="O1312" s="0" t="n">
        <v>44922.105</v>
      </c>
      <c r="P1312" s="0" t="n">
        <v>56649.69</v>
      </c>
      <c r="Q1312" s="0" t="n">
        <v>72911.61</v>
      </c>
      <c r="S1312" s="0" t="s">
        <v>303</v>
      </c>
    </row>
    <row r="1313" customFormat="false" ht="14" hidden="true" customHeight="false" outlineLevel="0" collapsed="false">
      <c r="A1313" s="0" t="str">
        <f aca="false">SUBSTITUTE(C1313&amp;D1313&amp;E1313&amp;F1313&amp;G1313&amp;H1313&amp;I1313," ","")</f>
        <v>AgenteenlaEntidadCompradoraoBackOfficeAgenteespecializadoCienciasdelaeducaciónyafinesHoraextradominicalyfestivoOroZona2NA</v>
      </c>
      <c r="B1313" s="0" t="s">
        <v>1644</v>
      </c>
      <c r="C1313" s="0" t="s">
        <v>196</v>
      </c>
      <c r="D1313" s="0" t="s">
        <v>191</v>
      </c>
      <c r="E1313" s="0" t="s">
        <v>721</v>
      </c>
      <c r="F1313" s="0" t="s">
        <v>194</v>
      </c>
      <c r="G1313" s="0" t="s">
        <v>54</v>
      </c>
      <c r="H1313" s="0" t="s">
        <v>385</v>
      </c>
      <c r="I1313" s="0" t="s">
        <v>35</v>
      </c>
      <c r="J1313" s="0" t="s">
        <v>325</v>
      </c>
      <c r="K1313" s="0" t="n">
        <v>58310.5439852396</v>
      </c>
      <c r="L1313" s="0" t="n">
        <v>76916.025</v>
      </c>
      <c r="M1313" s="0" t="n">
        <v>88042.8821894514</v>
      </c>
      <c r="N1313" s="0" t="n">
        <v>63596.61</v>
      </c>
      <c r="O1313" s="0" t="n">
        <v>51240.78</v>
      </c>
      <c r="P1313" s="0" t="n">
        <v>62778.96</v>
      </c>
      <c r="Q1313" s="0" t="n">
        <v>81168.84</v>
      </c>
      <c r="S1313" s="0" t="s">
        <v>303</v>
      </c>
    </row>
    <row r="1314" customFormat="false" ht="14" hidden="true" customHeight="false" outlineLevel="0" collapsed="false">
      <c r="A1314" s="0" t="str">
        <f aca="false">SUBSTITUTE(C1314&amp;D1314&amp;E1314&amp;F1314&amp;G1314&amp;H1314&amp;I1314," ","")</f>
        <v>AgenteenlaEntidadCompradoraoBackOfficeAgenteespecializadoCienciasdelaeducaciónyafinesServicio7x24OroZona2NA</v>
      </c>
      <c r="B1314" s="0" t="s">
        <v>1645</v>
      </c>
      <c r="C1314" s="0" t="s">
        <v>196</v>
      </c>
      <c r="D1314" s="0" t="s">
        <v>191</v>
      </c>
      <c r="E1314" s="0" t="s">
        <v>721</v>
      </c>
      <c r="F1314" s="0" t="s">
        <v>55</v>
      </c>
      <c r="G1314" s="0" t="s">
        <v>54</v>
      </c>
      <c r="H1314" s="0" t="s">
        <v>385</v>
      </c>
      <c r="I1314" s="0" t="s">
        <v>35</v>
      </c>
      <c r="J1314" s="0" t="s">
        <v>305</v>
      </c>
      <c r="K1314" s="0" t="n">
        <v>21536292.9725686</v>
      </c>
      <c r="L1314" s="0" t="n">
        <v>36220959.36</v>
      </c>
      <c r="M1314" s="0" t="n">
        <v>34019769.678004</v>
      </c>
      <c r="N1314" s="0" t="n">
        <v>28439149.365</v>
      </c>
      <c r="O1314" s="0" t="n">
        <v>28404102.195</v>
      </c>
      <c r="P1314" s="0" t="n">
        <v>43948789.965</v>
      </c>
      <c r="Q1314" s="0" t="n">
        <v>33497204.715</v>
      </c>
      <c r="S1314" s="0" t="s">
        <v>303</v>
      </c>
    </row>
    <row r="1315" customFormat="false" ht="14" hidden="true" customHeight="false" outlineLevel="0" collapsed="false">
      <c r="A1315" s="0" t="str">
        <f aca="false">SUBSTITUTE(C1315&amp;D1315&amp;E1315&amp;F1315&amp;G1315&amp;H1315&amp;I1315," ","")</f>
        <v>AgenteenlaEntidadCompradoraoBackOfficeAgenteespecializadoCienciasdelaeducaciónyafinesJornadaOrdinariaPlatinoZona2NA</v>
      </c>
      <c r="B1315" s="0" t="s">
        <v>1646</v>
      </c>
      <c r="C1315" s="0" t="s">
        <v>196</v>
      </c>
      <c r="D1315" s="0" t="s">
        <v>191</v>
      </c>
      <c r="E1315" s="0" t="s">
        <v>721</v>
      </c>
      <c r="F1315" s="0" t="s">
        <v>53</v>
      </c>
      <c r="G1315" s="0" t="s">
        <v>198</v>
      </c>
      <c r="H1315" s="0" t="s">
        <v>385</v>
      </c>
      <c r="I1315" s="0" t="s">
        <v>35</v>
      </c>
      <c r="J1315" s="0" t="s">
        <v>36</v>
      </c>
      <c r="K1315" s="0" t="n">
        <v>6452768.14034641</v>
      </c>
      <c r="L1315" s="0" t="n">
        <v>9080582.85</v>
      </c>
      <c r="M1315" s="0" t="n">
        <v>8701221.21981266</v>
      </c>
      <c r="N1315" s="0" t="n">
        <v>7516308.69</v>
      </c>
      <c r="O1315" s="0" t="n">
        <v>7619700.015</v>
      </c>
      <c r="P1315" s="0" t="n">
        <v>8723456.1</v>
      </c>
      <c r="Q1315" s="0" t="n">
        <v>8544065.76</v>
      </c>
      <c r="S1315" s="0" t="s">
        <v>303</v>
      </c>
    </row>
    <row r="1316" customFormat="false" ht="14" hidden="true" customHeight="false" outlineLevel="0" collapsed="false">
      <c r="A1316" s="0" t="str">
        <f aca="false">SUBSTITUTE(C1316&amp;D1316&amp;E1316&amp;F1316&amp;G1316&amp;H1316&amp;I1316," ","")</f>
        <v>AgenteenlaEntidadCompradoraoBackOfficeAgenteespecializadoCienciasdelaeducaciónyafinesHoraextradiurnaPlatinoZona2NA</v>
      </c>
      <c r="B1316" s="0" t="s">
        <v>1647</v>
      </c>
      <c r="C1316" s="0" t="s">
        <v>196</v>
      </c>
      <c r="D1316" s="0" t="s">
        <v>191</v>
      </c>
      <c r="E1316" s="0" t="s">
        <v>721</v>
      </c>
      <c r="F1316" s="0" t="s">
        <v>192</v>
      </c>
      <c r="G1316" s="0" t="s">
        <v>198</v>
      </c>
      <c r="H1316" s="0" t="s">
        <v>385</v>
      </c>
      <c r="I1316" s="0" t="s">
        <v>35</v>
      </c>
      <c r="J1316" s="0" t="s">
        <v>325</v>
      </c>
      <c r="K1316" s="0" t="n">
        <v>33171.335931536</v>
      </c>
      <c r="L1316" s="0" t="n">
        <v>49486.455</v>
      </c>
      <c r="M1316" s="0" t="n">
        <v>56648.575649822</v>
      </c>
      <c r="N1316" s="0" t="n">
        <v>31798.305</v>
      </c>
      <c r="O1316" s="0" t="n">
        <v>32286.825</v>
      </c>
      <c r="P1316" s="0" t="n">
        <v>45347.49</v>
      </c>
      <c r="Q1316" s="0" t="n">
        <v>55831.005</v>
      </c>
      <c r="S1316" s="0" t="s">
        <v>303</v>
      </c>
    </row>
    <row r="1317" customFormat="false" ht="14" hidden="true" customHeight="false" outlineLevel="0" collapsed="false">
      <c r="A1317" s="0" t="str">
        <f aca="false">SUBSTITUTE(C1317&amp;D1317&amp;E1317&amp;F1317&amp;G1317&amp;H1317&amp;I1317," ","")</f>
        <v>AgenteenlaEntidadCompradoraoBackOfficeAgenteespecializadoCienciasdelaeducaciónyafinesHoraextranocturna PlatinoZona2NA</v>
      </c>
      <c r="B1317" s="0" t="s">
        <v>1648</v>
      </c>
      <c r="C1317" s="0" t="s">
        <v>196</v>
      </c>
      <c r="D1317" s="0" t="s">
        <v>191</v>
      </c>
      <c r="E1317" s="0" t="s">
        <v>721</v>
      </c>
      <c r="F1317" s="0" t="s">
        <v>197</v>
      </c>
      <c r="G1317" s="0" t="s">
        <v>198</v>
      </c>
      <c r="H1317" s="0" t="s">
        <v>385</v>
      </c>
      <c r="I1317" s="0" t="s">
        <v>35</v>
      </c>
      <c r="J1317" s="0" t="s">
        <v>325</v>
      </c>
      <c r="K1317" s="0" t="n">
        <v>45740.9399583878</v>
      </c>
      <c r="L1317" s="0" t="n">
        <v>69280.83</v>
      </c>
      <c r="M1317" s="0" t="n">
        <v>79308.0059097508</v>
      </c>
      <c r="N1317" s="0" t="n">
        <v>44517.42</v>
      </c>
      <c r="O1317" s="0" t="n">
        <v>44922.105</v>
      </c>
      <c r="P1317" s="0" t="n">
        <v>57867.885</v>
      </c>
      <c r="Q1317" s="0" t="n">
        <v>77491.485</v>
      </c>
      <c r="S1317" s="0" t="s">
        <v>303</v>
      </c>
    </row>
    <row r="1318" customFormat="false" ht="14" hidden="true" customHeight="false" outlineLevel="0" collapsed="false">
      <c r="A1318" s="0" t="str">
        <f aca="false">SUBSTITUTE(C1318&amp;D1318&amp;E1318&amp;F1318&amp;G1318&amp;H1318&amp;I1318," ","")</f>
        <v>AgenteenlaEntidadCompradoraoBackOfficeAgenteespecializadoCienciasdelaeducaciónyafinesHoraextradominicalyfestivoPlatinoZona2NA</v>
      </c>
      <c r="B1318" s="0" t="s">
        <v>1649</v>
      </c>
      <c r="C1318" s="0" t="s">
        <v>196</v>
      </c>
      <c r="D1318" s="0" t="s">
        <v>191</v>
      </c>
      <c r="E1318" s="0" t="s">
        <v>721</v>
      </c>
      <c r="F1318" s="0" t="s">
        <v>194</v>
      </c>
      <c r="G1318" s="0" t="s">
        <v>198</v>
      </c>
      <c r="H1318" s="0" t="s">
        <v>385</v>
      </c>
      <c r="I1318" s="0" t="s">
        <v>35</v>
      </c>
      <c r="J1318" s="0" t="s">
        <v>325</v>
      </c>
      <c r="K1318" s="0" t="n">
        <v>58310.5439852396</v>
      </c>
      <c r="L1318" s="0" t="n">
        <v>79178.535</v>
      </c>
      <c r="M1318" s="0" t="n">
        <v>90637.7210397153</v>
      </c>
      <c r="N1318" s="0" t="n">
        <v>63596.61</v>
      </c>
      <c r="O1318" s="0" t="n">
        <v>51240.78</v>
      </c>
      <c r="P1318" s="0" t="n">
        <v>64128.6</v>
      </c>
      <c r="Q1318" s="0" t="n">
        <v>86268.285</v>
      </c>
      <c r="S1318" s="0" t="s">
        <v>303</v>
      </c>
    </row>
    <row r="1319" customFormat="false" ht="14" hidden="true" customHeight="false" outlineLevel="0" collapsed="false">
      <c r="A1319" s="0" t="str">
        <f aca="false">SUBSTITUTE(C1319&amp;D1319&amp;E1319&amp;F1319&amp;G1319&amp;H1319&amp;I1319," ","")</f>
        <v>AgenteenlaEntidadCompradoraoBackOfficeAgenteespecializadoCienciasdelaeducaciónyafinesServicio7x24PlatinoZona2NA</v>
      </c>
      <c r="B1319" s="0" t="s">
        <v>1650</v>
      </c>
      <c r="C1319" s="0" t="s">
        <v>196</v>
      </c>
      <c r="D1319" s="0" t="s">
        <v>191</v>
      </c>
      <c r="E1319" s="0" t="s">
        <v>721</v>
      </c>
      <c r="F1319" s="0" t="s">
        <v>55</v>
      </c>
      <c r="G1319" s="0" t="s">
        <v>198</v>
      </c>
      <c r="H1319" s="0" t="s">
        <v>385</v>
      </c>
      <c r="I1319" s="0" t="s">
        <v>35</v>
      </c>
      <c r="J1319" s="0" t="s">
        <v>305</v>
      </c>
      <c r="K1319" s="0" t="n">
        <v>21536292.9725686</v>
      </c>
      <c r="L1319" s="0" t="n">
        <v>40906454.04</v>
      </c>
      <c r="M1319" s="0" t="n">
        <v>35022415.409746</v>
      </c>
      <c r="N1319" s="0" t="n">
        <v>28541178.63</v>
      </c>
      <c r="O1319" s="0" t="n">
        <v>28404102.195</v>
      </c>
      <c r="P1319" s="0" t="n">
        <v>44893925.055</v>
      </c>
      <c r="Q1319" s="0" t="n">
        <v>35601630.885</v>
      </c>
      <c r="S1319" s="0" t="s">
        <v>303</v>
      </c>
    </row>
    <row r="1320" customFormat="false" ht="14" hidden="true" customHeight="false" outlineLevel="0" collapsed="false">
      <c r="A1320" s="0" t="str">
        <f aca="false">SUBSTITUTE(C1320&amp;D1320&amp;E1320&amp;F1320&amp;G1320&amp;H1320&amp;I1320," ","")</f>
        <v>AgenteenlaEntidadCompradoraoBackOfficeAgenteespecializadoCienciasdelaeducaciónyafinesJornadaOrdinariaPlataZona3NA</v>
      </c>
      <c r="B1320" s="0" t="s">
        <v>1651</v>
      </c>
      <c r="C1320" s="0" t="s">
        <v>196</v>
      </c>
      <c r="D1320" s="0" t="s">
        <v>191</v>
      </c>
      <c r="E1320" s="0" t="s">
        <v>721</v>
      </c>
      <c r="F1320" s="0" t="s">
        <v>53</v>
      </c>
      <c r="G1320" s="0" t="s">
        <v>195</v>
      </c>
      <c r="H1320" s="0" t="s">
        <v>390</v>
      </c>
      <c r="I1320" s="0" t="s">
        <v>35</v>
      </c>
      <c r="J1320" s="0" t="s">
        <v>36</v>
      </c>
      <c r="K1320" s="0" t="n">
        <v>6452768.14034641</v>
      </c>
      <c r="L1320" s="0" t="n">
        <v>8816098.95</v>
      </c>
      <c r="M1320" s="0" t="n">
        <v>8216878.26296253</v>
      </c>
      <c r="N1320" s="0" t="n">
        <v>7480675.71</v>
      </c>
      <c r="O1320" s="0" t="n">
        <v>7619700.015</v>
      </c>
      <c r="P1320" s="0" t="n">
        <v>8403077.025</v>
      </c>
      <c r="Q1320" s="0" t="n">
        <v>7697759.715</v>
      </c>
      <c r="S1320" s="0" t="s">
        <v>303</v>
      </c>
    </row>
    <row r="1321" customFormat="false" ht="14" hidden="true" customHeight="false" outlineLevel="0" collapsed="false">
      <c r="A1321" s="0" t="str">
        <f aca="false">SUBSTITUTE(C1321&amp;D1321&amp;E1321&amp;F1321&amp;G1321&amp;H1321&amp;I1321," ","")</f>
        <v>AgenteenlaEntidadCompradoraoBackOfficeAgenteespecializadoCienciasdelaeducaciónyafinesHoraextradiurnaPlataZona3NA</v>
      </c>
      <c r="B1321" s="0" t="s">
        <v>1652</v>
      </c>
      <c r="C1321" s="0" t="s">
        <v>196</v>
      </c>
      <c r="D1321" s="0" t="s">
        <v>191</v>
      </c>
      <c r="E1321" s="0" t="s">
        <v>721</v>
      </c>
      <c r="F1321" s="0" t="s">
        <v>192</v>
      </c>
      <c r="G1321" s="0" t="s">
        <v>195</v>
      </c>
      <c r="H1321" s="0" t="s">
        <v>390</v>
      </c>
      <c r="I1321" s="0" t="s">
        <v>35</v>
      </c>
      <c r="J1321" s="0" t="s">
        <v>325</v>
      </c>
      <c r="K1321" s="0" t="n">
        <v>33171.335931536</v>
      </c>
      <c r="L1321" s="0" t="n">
        <v>48044.7</v>
      </c>
      <c r="M1321" s="0" t="n">
        <v>53495.3011911623</v>
      </c>
      <c r="N1321" s="0" t="n">
        <v>31798.305</v>
      </c>
      <c r="O1321" s="0" t="n">
        <v>32286.825</v>
      </c>
      <c r="P1321" s="0" t="n">
        <v>43682.175</v>
      </c>
      <c r="Q1321" s="0" t="n">
        <v>50301</v>
      </c>
      <c r="S1321" s="0" t="s">
        <v>303</v>
      </c>
    </row>
    <row r="1322" customFormat="false" ht="14" hidden="true" customHeight="false" outlineLevel="0" collapsed="false">
      <c r="A1322" s="0" t="str">
        <f aca="false">SUBSTITUTE(C1322&amp;D1322&amp;E1322&amp;F1322&amp;G1322&amp;H1322&amp;I1322," ","")</f>
        <v>AgenteenlaEntidadCompradoraoBackOfficeAgenteespecializadoCienciasdelaeducaciónyafinesHoraextranocturna PlataZona3NA</v>
      </c>
      <c r="B1322" s="0" t="s">
        <v>1653</v>
      </c>
      <c r="C1322" s="0" t="s">
        <v>196</v>
      </c>
      <c r="D1322" s="0" t="s">
        <v>191</v>
      </c>
      <c r="E1322" s="0" t="s">
        <v>721</v>
      </c>
      <c r="F1322" s="0" t="s">
        <v>197</v>
      </c>
      <c r="G1322" s="0" t="s">
        <v>195</v>
      </c>
      <c r="H1322" s="0" t="s">
        <v>390</v>
      </c>
      <c r="I1322" s="0" t="s">
        <v>35</v>
      </c>
      <c r="J1322" s="0" t="s">
        <v>325</v>
      </c>
      <c r="K1322" s="0" t="n">
        <v>45740.9399583878</v>
      </c>
      <c r="L1322" s="0" t="n">
        <v>67262.58</v>
      </c>
      <c r="M1322" s="0" t="n">
        <v>74893.4216676272</v>
      </c>
      <c r="N1322" s="0" t="n">
        <v>44517.42</v>
      </c>
      <c r="O1322" s="0" t="n">
        <v>44922.105</v>
      </c>
      <c r="P1322" s="0" t="n">
        <v>55741.995</v>
      </c>
      <c r="Q1322" s="0" t="n">
        <v>69815.925</v>
      </c>
      <c r="S1322" s="0" t="s">
        <v>303</v>
      </c>
    </row>
    <row r="1323" customFormat="false" ht="14" hidden="true" customHeight="false" outlineLevel="0" collapsed="false">
      <c r="A1323" s="0" t="str">
        <f aca="false">SUBSTITUTE(C1323&amp;D1323&amp;E1323&amp;F1323&amp;G1323&amp;H1323&amp;I1323," ","")</f>
        <v>AgenteenlaEntidadCompradoraoBackOfficeAgenteespecializadoCienciasdelaeducaciónyafinesHoraextradominicalyfestivoPlataZona3NA</v>
      </c>
      <c r="B1323" s="0" t="s">
        <v>1654</v>
      </c>
      <c r="C1323" s="0" t="s">
        <v>196</v>
      </c>
      <c r="D1323" s="0" t="s">
        <v>191</v>
      </c>
      <c r="E1323" s="0" t="s">
        <v>721</v>
      </c>
      <c r="F1323" s="0" t="s">
        <v>194</v>
      </c>
      <c r="G1323" s="0" t="s">
        <v>195</v>
      </c>
      <c r="H1323" s="0" t="s">
        <v>390</v>
      </c>
      <c r="I1323" s="0" t="s">
        <v>35</v>
      </c>
      <c r="J1323" s="0" t="s">
        <v>325</v>
      </c>
      <c r="K1323" s="0" t="n">
        <v>58310.5439852396</v>
      </c>
      <c r="L1323" s="0" t="n">
        <v>76871.52</v>
      </c>
      <c r="M1323" s="0" t="n">
        <v>85592.4819058597</v>
      </c>
      <c r="N1323" s="0" t="n">
        <v>63596.61</v>
      </c>
      <c r="O1323" s="0" t="n">
        <v>51240.78</v>
      </c>
      <c r="P1323" s="0" t="n">
        <v>61773.975</v>
      </c>
      <c r="Q1323" s="0" t="n">
        <v>77723.325</v>
      </c>
      <c r="S1323" s="0" t="s">
        <v>303</v>
      </c>
    </row>
    <row r="1324" customFormat="false" ht="14" hidden="true" customHeight="false" outlineLevel="0" collapsed="false">
      <c r="A1324" s="0" t="str">
        <f aca="false">SUBSTITUTE(C1324&amp;D1324&amp;E1324&amp;F1324&amp;G1324&amp;H1324&amp;I1324," ","")</f>
        <v>AgenteenlaEntidadCompradoraoBackOfficeAgenteespecializadoCienciasdelaeducaciónyafinesServicio7x24PlataZona3NA</v>
      </c>
      <c r="B1324" s="0" t="s">
        <v>1655</v>
      </c>
      <c r="C1324" s="0" t="s">
        <v>196</v>
      </c>
      <c r="D1324" s="0" t="s">
        <v>191</v>
      </c>
      <c r="E1324" s="0" t="s">
        <v>721</v>
      </c>
      <c r="F1324" s="0" t="s">
        <v>55</v>
      </c>
      <c r="G1324" s="0" t="s">
        <v>195</v>
      </c>
      <c r="H1324" s="0" t="s">
        <v>390</v>
      </c>
      <c r="I1324" s="0" t="s">
        <v>35</v>
      </c>
      <c r="J1324" s="0" t="s">
        <v>305</v>
      </c>
      <c r="K1324" s="0" t="n">
        <v>21536292.9725686</v>
      </c>
      <c r="L1324" s="0" t="n">
        <v>39715003.44</v>
      </c>
      <c r="M1324" s="0" t="n">
        <v>33072935.0084242</v>
      </c>
      <c r="N1324" s="0" t="n">
        <v>28422926.775</v>
      </c>
      <c r="O1324" s="0" t="n">
        <v>28404102.195</v>
      </c>
      <c r="P1324" s="0" t="n">
        <v>43245144.18</v>
      </c>
      <c r="Q1324" s="0" t="n">
        <v>32075221.32</v>
      </c>
      <c r="S1324" s="0" t="s">
        <v>303</v>
      </c>
    </row>
    <row r="1325" customFormat="false" ht="14" hidden="true" customHeight="false" outlineLevel="0" collapsed="false">
      <c r="A1325" s="0" t="str">
        <f aca="false">SUBSTITUTE(C1325&amp;D1325&amp;E1325&amp;F1325&amp;G1325&amp;H1325&amp;I1325," ","")</f>
        <v>AgenteenlaEntidadCompradoraoBackOfficeAgenteespecializadoCienciasdelaeducaciónyafinesJornadaOrdinariaOroZona3NA</v>
      </c>
      <c r="B1325" s="0" t="s">
        <v>1656</v>
      </c>
      <c r="C1325" s="0" t="s">
        <v>196</v>
      </c>
      <c r="D1325" s="0" t="s">
        <v>191</v>
      </c>
      <c r="E1325" s="0" t="s">
        <v>721</v>
      </c>
      <c r="F1325" s="0" t="s">
        <v>53</v>
      </c>
      <c r="G1325" s="0" t="s">
        <v>54</v>
      </c>
      <c r="H1325" s="0" t="s">
        <v>390</v>
      </c>
      <c r="I1325" s="0" t="s">
        <v>35</v>
      </c>
      <c r="J1325" s="0" t="s">
        <v>36</v>
      </c>
      <c r="K1325" s="0" t="n">
        <v>6452768.14034641</v>
      </c>
      <c r="L1325" s="0" t="n">
        <v>8992421.55</v>
      </c>
      <c r="M1325" s="0" t="n">
        <v>8452116.69018734</v>
      </c>
      <c r="N1325" s="0" t="n">
        <v>7503197.31</v>
      </c>
      <c r="O1325" s="0" t="n">
        <v>7619700.015</v>
      </c>
      <c r="P1325" s="0" t="n">
        <v>8579983.365</v>
      </c>
      <c r="Q1325" s="0" t="n">
        <v>8039021.985</v>
      </c>
      <c r="S1325" s="0" t="s">
        <v>303</v>
      </c>
    </row>
    <row r="1326" customFormat="false" ht="14" hidden="true" customHeight="false" outlineLevel="0" collapsed="false">
      <c r="A1326" s="0" t="str">
        <f aca="false">SUBSTITUTE(C1326&amp;D1326&amp;E1326&amp;F1326&amp;G1326&amp;H1326&amp;I1326," ","")</f>
        <v>AgenteenlaEntidadCompradoraoBackOfficeAgenteespecializadoCienciasdelaeducaciónyafinesHoraextradiurnaOroZona3NA</v>
      </c>
      <c r="B1326" s="0" t="s">
        <v>1657</v>
      </c>
      <c r="C1326" s="0" t="s">
        <v>196</v>
      </c>
      <c r="D1326" s="0" t="s">
        <v>191</v>
      </c>
      <c r="E1326" s="0" t="s">
        <v>721</v>
      </c>
      <c r="F1326" s="0" t="s">
        <v>192</v>
      </c>
      <c r="G1326" s="0" t="s">
        <v>54</v>
      </c>
      <c r="H1326" s="0" t="s">
        <v>390</v>
      </c>
      <c r="I1326" s="0" t="s">
        <v>35</v>
      </c>
      <c r="J1326" s="0" t="s">
        <v>325</v>
      </c>
      <c r="K1326" s="0" t="n">
        <v>33171.335931536</v>
      </c>
      <c r="L1326" s="0" t="n">
        <v>49006.215</v>
      </c>
      <c r="M1326" s="0" t="n">
        <v>55026.8013684071</v>
      </c>
      <c r="N1326" s="0" t="n">
        <v>31798.305</v>
      </c>
      <c r="O1326" s="0" t="n">
        <v>32286.825</v>
      </c>
      <c r="P1326" s="0" t="n">
        <v>44602.29</v>
      </c>
      <c r="Q1326" s="0" t="n">
        <v>52530.39</v>
      </c>
      <c r="S1326" s="0" t="s">
        <v>303</v>
      </c>
    </row>
    <row r="1327" customFormat="false" ht="14" hidden="true" customHeight="false" outlineLevel="0" collapsed="false">
      <c r="A1327" s="0" t="str">
        <f aca="false">SUBSTITUTE(C1327&amp;D1327&amp;E1327&amp;F1327&amp;G1327&amp;H1327&amp;I1327," ","")</f>
        <v>AgenteenlaEntidadCompradoraoBackOfficeAgenteespecializadoCienciasdelaeducaciónyafinesHoraextranocturna OroZona3NA</v>
      </c>
      <c r="B1327" s="0" t="s">
        <v>1658</v>
      </c>
      <c r="C1327" s="0" t="s">
        <v>196</v>
      </c>
      <c r="D1327" s="0" t="s">
        <v>191</v>
      </c>
      <c r="E1327" s="0" t="s">
        <v>721</v>
      </c>
      <c r="F1327" s="0" t="s">
        <v>197</v>
      </c>
      <c r="G1327" s="0" t="s">
        <v>54</v>
      </c>
      <c r="H1327" s="0" t="s">
        <v>390</v>
      </c>
      <c r="I1327" s="0" t="s">
        <v>35</v>
      </c>
      <c r="J1327" s="0" t="s">
        <v>325</v>
      </c>
      <c r="K1327" s="0" t="n">
        <v>45740.9399583878</v>
      </c>
      <c r="L1327" s="0" t="n">
        <v>68608.08</v>
      </c>
      <c r="M1327" s="0" t="n">
        <v>77037.52191577</v>
      </c>
      <c r="N1327" s="0" t="n">
        <v>44517.42</v>
      </c>
      <c r="O1327" s="0" t="n">
        <v>44922.105</v>
      </c>
      <c r="P1327" s="0" t="n">
        <v>56915.685</v>
      </c>
      <c r="Q1327" s="0" t="n">
        <v>72911.61</v>
      </c>
      <c r="S1327" s="0" t="s">
        <v>303</v>
      </c>
    </row>
    <row r="1328" customFormat="false" ht="14" hidden="true" customHeight="false" outlineLevel="0" collapsed="false">
      <c r="A1328" s="0" t="str">
        <f aca="false">SUBSTITUTE(C1328&amp;D1328&amp;E1328&amp;F1328&amp;G1328&amp;H1328&amp;I1328," ","")</f>
        <v>AgenteenlaEntidadCompradoraoBackOfficeAgenteespecializadoCienciasdelaeducaciónyafinesHoraextradominicalyfestivoOroZona3NA</v>
      </c>
      <c r="B1328" s="0" t="s">
        <v>1659</v>
      </c>
      <c r="C1328" s="0" t="s">
        <v>196</v>
      </c>
      <c r="D1328" s="0" t="s">
        <v>191</v>
      </c>
      <c r="E1328" s="0" t="s">
        <v>721</v>
      </c>
      <c r="F1328" s="0" t="s">
        <v>194</v>
      </c>
      <c r="G1328" s="0" t="s">
        <v>54</v>
      </c>
      <c r="H1328" s="0" t="s">
        <v>390</v>
      </c>
      <c r="I1328" s="0" t="s">
        <v>35</v>
      </c>
      <c r="J1328" s="0" t="s">
        <v>325</v>
      </c>
      <c r="K1328" s="0" t="n">
        <v>58310.5439852396</v>
      </c>
      <c r="L1328" s="0" t="n">
        <v>78409.53</v>
      </c>
      <c r="M1328" s="0" t="n">
        <v>88042.8821894514</v>
      </c>
      <c r="N1328" s="0" t="n">
        <v>63596.61</v>
      </c>
      <c r="O1328" s="0" t="n">
        <v>51240.78</v>
      </c>
      <c r="P1328" s="0" t="n">
        <v>63073.935</v>
      </c>
      <c r="Q1328" s="0" t="n">
        <v>81168.84</v>
      </c>
      <c r="S1328" s="0" t="s">
        <v>303</v>
      </c>
    </row>
    <row r="1329" customFormat="false" ht="14" hidden="true" customHeight="false" outlineLevel="0" collapsed="false">
      <c r="A1329" s="0" t="str">
        <f aca="false">SUBSTITUTE(C1329&amp;D1329&amp;E1329&amp;F1329&amp;G1329&amp;H1329&amp;I1329," ","")</f>
        <v>AgenteenlaEntidadCompradoraoBackOfficeAgenteespecializadoCienciasdelaeducaciónyafinesServicio7x24OroZona3NA</v>
      </c>
      <c r="B1329" s="0" t="s">
        <v>1660</v>
      </c>
      <c r="C1329" s="0" t="s">
        <v>196</v>
      </c>
      <c r="D1329" s="0" t="s">
        <v>191</v>
      </c>
      <c r="E1329" s="0" t="s">
        <v>721</v>
      </c>
      <c r="F1329" s="0" t="s">
        <v>55</v>
      </c>
      <c r="G1329" s="0" t="s">
        <v>54</v>
      </c>
      <c r="H1329" s="0" t="s">
        <v>390</v>
      </c>
      <c r="I1329" s="0" t="s">
        <v>35</v>
      </c>
      <c r="J1329" s="0" t="s">
        <v>305</v>
      </c>
      <c r="K1329" s="0" t="n">
        <v>21536292.9725686</v>
      </c>
      <c r="L1329" s="0" t="n">
        <v>36924279.12</v>
      </c>
      <c r="M1329" s="0" t="n">
        <v>34019769.678004</v>
      </c>
      <c r="N1329" s="0" t="n">
        <v>28491560.73</v>
      </c>
      <c r="O1329" s="0" t="n">
        <v>28404102.195</v>
      </c>
      <c r="P1329" s="0" t="n">
        <v>44155568.475</v>
      </c>
      <c r="Q1329" s="0" t="n">
        <v>33497204.715</v>
      </c>
      <c r="S1329" s="0" t="s">
        <v>303</v>
      </c>
    </row>
    <row r="1330" customFormat="false" ht="14" hidden="true" customHeight="false" outlineLevel="0" collapsed="false">
      <c r="A1330" s="0" t="str">
        <f aca="false">SUBSTITUTE(C1330&amp;D1330&amp;E1330&amp;F1330&amp;G1330&amp;H1330&amp;I1330," ","")</f>
        <v>AgenteenlaEntidadCompradoraoBackOfficeAgenteespecializadoCienciasdelaeducaciónyafinesJornadaOrdinariaPlatinoZona3NA</v>
      </c>
      <c r="B1330" s="0" t="s">
        <v>1661</v>
      </c>
      <c r="C1330" s="0" t="s">
        <v>196</v>
      </c>
      <c r="D1330" s="0" t="s">
        <v>191</v>
      </c>
      <c r="E1330" s="0" t="s">
        <v>721</v>
      </c>
      <c r="F1330" s="0" t="s">
        <v>53</v>
      </c>
      <c r="G1330" s="0" t="s">
        <v>198</v>
      </c>
      <c r="H1330" s="0" t="s">
        <v>390</v>
      </c>
      <c r="I1330" s="0" t="s">
        <v>35</v>
      </c>
      <c r="J1330" s="0" t="s">
        <v>36</v>
      </c>
      <c r="K1330" s="0" t="n">
        <v>6452768.14034641</v>
      </c>
      <c r="L1330" s="0" t="n">
        <v>9256904.415</v>
      </c>
      <c r="M1330" s="0" t="n">
        <v>8701221.21981266</v>
      </c>
      <c r="N1330" s="0" t="n">
        <v>7525719.945</v>
      </c>
      <c r="O1330" s="0" t="n">
        <v>7619700.015</v>
      </c>
      <c r="P1330" s="0" t="n">
        <v>8764499.025</v>
      </c>
      <c r="Q1330" s="0" t="n">
        <v>8544065.76</v>
      </c>
      <c r="S1330" s="0" t="s">
        <v>303</v>
      </c>
    </row>
    <row r="1331" customFormat="false" ht="14" hidden="true" customHeight="false" outlineLevel="0" collapsed="false">
      <c r="A1331" s="0" t="str">
        <f aca="false">SUBSTITUTE(C1331&amp;D1331&amp;E1331&amp;F1331&amp;G1331&amp;H1331&amp;I1331," ","")</f>
        <v>AgenteenlaEntidadCompradoraoBackOfficeAgenteespecializadoCienciasdelaeducaciónyafinesHoraextradiurnaPlatinoZona3NA</v>
      </c>
      <c r="B1331" s="0" t="s">
        <v>1662</v>
      </c>
      <c r="C1331" s="0" t="s">
        <v>196</v>
      </c>
      <c r="D1331" s="0" t="s">
        <v>191</v>
      </c>
      <c r="E1331" s="0" t="s">
        <v>721</v>
      </c>
      <c r="F1331" s="0" t="s">
        <v>192</v>
      </c>
      <c r="G1331" s="0" t="s">
        <v>198</v>
      </c>
      <c r="H1331" s="0" t="s">
        <v>390</v>
      </c>
      <c r="I1331" s="0" t="s">
        <v>35</v>
      </c>
      <c r="J1331" s="0" t="s">
        <v>325</v>
      </c>
      <c r="K1331" s="0" t="n">
        <v>33171.335931536</v>
      </c>
      <c r="L1331" s="0" t="n">
        <v>50446.935</v>
      </c>
      <c r="M1331" s="0" t="n">
        <v>56648.575649822</v>
      </c>
      <c r="N1331" s="0" t="n">
        <v>31798.305</v>
      </c>
      <c r="O1331" s="0" t="n">
        <v>32286.825</v>
      </c>
      <c r="P1331" s="0" t="n">
        <v>45560.7</v>
      </c>
      <c r="Q1331" s="0" t="n">
        <v>55831.005</v>
      </c>
      <c r="S1331" s="0" t="s">
        <v>303</v>
      </c>
    </row>
    <row r="1332" customFormat="false" ht="14" hidden="true" customHeight="false" outlineLevel="0" collapsed="false">
      <c r="A1332" s="0" t="str">
        <f aca="false">SUBSTITUTE(C1332&amp;D1332&amp;E1332&amp;F1332&amp;G1332&amp;H1332&amp;I1332," ","")</f>
        <v>AgenteenlaEntidadCompradoraoBackOfficeAgenteespecializadoCienciasdelaeducaciónyafinesHoraextranocturna PlatinoZona3NA</v>
      </c>
      <c r="B1332" s="0" t="s">
        <v>1663</v>
      </c>
      <c r="C1332" s="0" t="s">
        <v>196</v>
      </c>
      <c r="D1332" s="0" t="s">
        <v>191</v>
      </c>
      <c r="E1332" s="0" t="s">
        <v>721</v>
      </c>
      <c r="F1332" s="0" t="s">
        <v>197</v>
      </c>
      <c r="G1332" s="0" t="s">
        <v>198</v>
      </c>
      <c r="H1332" s="0" t="s">
        <v>390</v>
      </c>
      <c r="I1332" s="0" t="s">
        <v>35</v>
      </c>
      <c r="J1332" s="0" t="s">
        <v>325</v>
      </c>
      <c r="K1332" s="0" t="n">
        <v>45740.9399583878</v>
      </c>
      <c r="L1332" s="0" t="n">
        <v>70626.33</v>
      </c>
      <c r="M1332" s="0" t="n">
        <v>79308.0059097508</v>
      </c>
      <c r="N1332" s="0" t="n">
        <v>44517.42</v>
      </c>
      <c r="O1332" s="0" t="n">
        <v>44922.105</v>
      </c>
      <c r="P1332" s="0" t="n">
        <v>58140.09</v>
      </c>
      <c r="Q1332" s="0" t="n">
        <v>77491.485</v>
      </c>
      <c r="S1332" s="0" t="s">
        <v>303</v>
      </c>
    </row>
    <row r="1333" customFormat="false" ht="14" hidden="true" customHeight="false" outlineLevel="0" collapsed="false">
      <c r="A1333" s="0" t="str">
        <f aca="false">SUBSTITUTE(C1333&amp;D1333&amp;E1333&amp;F1333&amp;G1333&amp;H1333&amp;I1333," ","")</f>
        <v>AgenteenlaEntidadCompradoraoBackOfficeAgenteespecializadoCienciasdelaeducaciónyafinesHoraextradominicalyfestivoPlatinoZona3NA</v>
      </c>
      <c r="B1333" s="0" t="s">
        <v>1664</v>
      </c>
      <c r="C1333" s="0" t="s">
        <v>196</v>
      </c>
      <c r="D1333" s="0" t="s">
        <v>191</v>
      </c>
      <c r="E1333" s="0" t="s">
        <v>721</v>
      </c>
      <c r="F1333" s="0" t="s">
        <v>194</v>
      </c>
      <c r="G1333" s="0" t="s">
        <v>198</v>
      </c>
      <c r="H1333" s="0" t="s">
        <v>390</v>
      </c>
      <c r="I1333" s="0" t="s">
        <v>35</v>
      </c>
      <c r="J1333" s="0" t="s">
        <v>325</v>
      </c>
      <c r="K1333" s="0" t="n">
        <v>58310.5439852396</v>
      </c>
      <c r="L1333" s="0" t="n">
        <v>80715.51</v>
      </c>
      <c r="M1333" s="0" t="n">
        <v>90637.7210397153</v>
      </c>
      <c r="N1333" s="0" t="n">
        <v>63596.61</v>
      </c>
      <c r="O1333" s="0" t="n">
        <v>51240.78</v>
      </c>
      <c r="P1333" s="0" t="n">
        <v>64430.82</v>
      </c>
      <c r="Q1333" s="0" t="n">
        <v>86268.285</v>
      </c>
      <c r="S1333" s="0" t="s">
        <v>303</v>
      </c>
    </row>
    <row r="1334" customFormat="false" ht="14" hidden="true" customHeight="false" outlineLevel="0" collapsed="false">
      <c r="A1334" s="0" t="str">
        <f aca="false">SUBSTITUTE(C1334&amp;D1334&amp;E1334&amp;F1334&amp;G1334&amp;H1334&amp;I1334," ","")</f>
        <v>AgenteenlaEntidadCompradoraoBackOfficeAgenteespecializadoCienciasdelaeducaciónyafinesServicio7x24PlatinoZona3NA</v>
      </c>
      <c r="B1334" s="0" t="s">
        <v>1665</v>
      </c>
      <c r="C1334" s="0" t="s">
        <v>196</v>
      </c>
      <c r="D1334" s="0" t="s">
        <v>191</v>
      </c>
      <c r="E1334" s="0" t="s">
        <v>721</v>
      </c>
      <c r="F1334" s="0" t="s">
        <v>55</v>
      </c>
      <c r="G1334" s="0" t="s">
        <v>198</v>
      </c>
      <c r="H1334" s="0" t="s">
        <v>390</v>
      </c>
      <c r="I1334" s="0" t="s">
        <v>35</v>
      </c>
      <c r="J1334" s="0" t="s">
        <v>305</v>
      </c>
      <c r="K1334" s="0" t="n">
        <v>21536292.9725686</v>
      </c>
      <c r="L1334" s="0" t="n">
        <v>41700754.44</v>
      </c>
      <c r="M1334" s="0" t="n">
        <v>35022415.409746</v>
      </c>
      <c r="N1334" s="0" t="n">
        <v>28560194.685</v>
      </c>
      <c r="O1334" s="0" t="n">
        <v>28404102.195</v>
      </c>
      <c r="P1334" s="0" t="n">
        <v>45105149.925</v>
      </c>
      <c r="Q1334" s="0" t="n">
        <v>35601630.885</v>
      </c>
      <c r="S1334" s="0" t="s">
        <v>303</v>
      </c>
    </row>
    <row r="1335" customFormat="false" ht="14" hidden="true" customHeight="false" outlineLevel="0" collapsed="false">
      <c r="A1335" s="0" t="str">
        <f aca="false">SUBSTITUTE(C1335&amp;D1335&amp;E1335&amp;F1335&amp;G1335&amp;H1335&amp;I1335," ","")</f>
        <v>AgenteFrontOfficeAgentegeneralJornadaOrdinariaPlataZona1NANA</v>
      </c>
      <c r="B1335" s="0" t="s">
        <v>1666</v>
      </c>
      <c r="C1335" s="0" t="s">
        <v>199</v>
      </c>
      <c r="D1335" s="0" t="s">
        <v>58</v>
      </c>
      <c r="E1335" s="0" t="s">
        <v>53</v>
      </c>
      <c r="F1335" s="0" t="s">
        <v>195</v>
      </c>
      <c r="G1335" s="0" t="s">
        <v>379</v>
      </c>
      <c r="H1335" s="0" t="s">
        <v>35</v>
      </c>
      <c r="I1335" s="0" t="s">
        <v>35</v>
      </c>
      <c r="J1335" s="0" t="s">
        <v>36</v>
      </c>
      <c r="K1335" s="0" t="n">
        <v>3499670.805381</v>
      </c>
      <c r="L1335" s="0" t="n">
        <v>3080843.1</v>
      </c>
      <c r="M1335" s="0" t="n">
        <v>4806077.71928297</v>
      </c>
      <c r="N1335" s="0" t="n">
        <v>3501264.24</v>
      </c>
      <c r="O1335" s="0" t="n">
        <v>3683195.505</v>
      </c>
      <c r="P1335" s="0" t="n">
        <v>4161391.38</v>
      </c>
      <c r="Q1335" s="0" t="n">
        <v>3772720.935</v>
      </c>
      <c r="S1335" s="0" t="s">
        <v>303</v>
      </c>
    </row>
    <row r="1336" customFormat="false" ht="14" hidden="true" customHeight="false" outlineLevel="0" collapsed="false">
      <c r="A1336" s="0" t="str">
        <f aca="false">SUBSTITUTE(C1336&amp;D1336&amp;E1336&amp;F1336&amp;G1336&amp;H1336&amp;I1336," ","")</f>
        <v>AgenteFrontOfficeAgentegeneralHoraextradiurnaPlataZona1NANA</v>
      </c>
      <c r="B1336" s="0" t="s">
        <v>1667</v>
      </c>
      <c r="C1336" s="0" t="s">
        <v>199</v>
      </c>
      <c r="D1336" s="0" t="s">
        <v>58</v>
      </c>
      <c r="E1336" s="0" t="s">
        <v>192</v>
      </c>
      <c r="F1336" s="0" t="s">
        <v>195</v>
      </c>
      <c r="G1336" s="0" t="s">
        <v>379</v>
      </c>
      <c r="H1336" s="0" t="s">
        <v>35</v>
      </c>
      <c r="I1336" s="0" t="s">
        <v>35</v>
      </c>
      <c r="J1336" s="0" t="s">
        <v>325</v>
      </c>
      <c r="K1336" s="0" t="n">
        <v>17095.3289705703</v>
      </c>
      <c r="L1336" s="0" t="n">
        <v>16789.77</v>
      </c>
      <c r="M1336" s="0" t="n">
        <v>19498.0793507287</v>
      </c>
      <c r="N1336" s="0" t="n">
        <v>11924.235</v>
      </c>
      <c r="O1336" s="0" t="n">
        <v>13579.2</v>
      </c>
      <c r="P1336" s="0" t="n">
        <v>17378.685</v>
      </c>
      <c r="Q1336" s="0" t="n">
        <v>20494.035</v>
      </c>
      <c r="S1336" s="0" t="s">
        <v>303</v>
      </c>
    </row>
    <row r="1337" customFormat="false" ht="14" hidden="true" customHeight="false" outlineLevel="0" collapsed="false">
      <c r="A1337" s="0" t="str">
        <f aca="false">SUBSTITUTE(C1337&amp;D1337&amp;E1337&amp;F1337&amp;G1337&amp;H1337&amp;I1337," ","")</f>
        <v>AgenteFrontOfficeAgentegeneralHoraextranocturna PlataZona1NANA</v>
      </c>
      <c r="B1337" s="0" t="s">
        <v>1668</v>
      </c>
      <c r="C1337" s="0" t="s">
        <v>199</v>
      </c>
      <c r="D1337" s="0" t="s">
        <v>58</v>
      </c>
      <c r="E1337" s="0" t="s">
        <v>197</v>
      </c>
      <c r="F1337" s="0" t="s">
        <v>195</v>
      </c>
      <c r="G1337" s="0" t="s">
        <v>379</v>
      </c>
      <c r="H1337" s="0" t="s">
        <v>35</v>
      </c>
      <c r="I1337" s="0" t="s">
        <v>35</v>
      </c>
      <c r="J1337" s="0" t="s">
        <v>325</v>
      </c>
      <c r="K1337" s="0" t="n">
        <v>22122.0635335358</v>
      </c>
      <c r="L1337" s="0" t="n">
        <v>23505.885</v>
      </c>
      <c r="M1337" s="0" t="n">
        <v>27297.3110910202</v>
      </c>
      <c r="N1337" s="0" t="n">
        <v>16694.55</v>
      </c>
      <c r="O1337" s="0" t="n">
        <v>18732.465</v>
      </c>
      <c r="P1337" s="0" t="n">
        <v>21428.64</v>
      </c>
      <c r="Q1337" s="0" t="n">
        <v>28443.87</v>
      </c>
      <c r="S1337" s="0" t="s">
        <v>303</v>
      </c>
    </row>
    <row r="1338" customFormat="false" ht="14" hidden="true" customHeight="false" outlineLevel="0" collapsed="false">
      <c r="A1338" s="0" t="str">
        <f aca="false">SUBSTITUTE(C1338&amp;D1338&amp;E1338&amp;F1338&amp;G1338&amp;H1338&amp;I1338," ","")</f>
        <v>AgenteFrontOfficeAgentegeneralHoraextradominicalyfestivoPlataZona1NANA</v>
      </c>
      <c r="B1338" s="0" t="s">
        <v>1669</v>
      </c>
      <c r="C1338" s="0" t="s">
        <v>199</v>
      </c>
      <c r="D1338" s="0" t="s">
        <v>58</v>
      </c>
      <c r="E1338" s="0" t="s">
        <v>194</v>
      </c>
      <c r="F1338" s="0" t="s">
        <v>195</v>
      </c>
      <c r="G1338" s="0" t="s">
        <v>379</v>
      </c>
      <c r="H1338" s="0" t="s">
        <v>35</v>
      </c>
      <c r="I1338" s="0" t="s">
        <v>35</v>
      </c>
      <c r="J1338" s="0" t="s">
        <v>325</v>
      </c>
      <c r="K1338" s="0" t="n">
        <v>27148.7980965013</v>
      </c>
      <c r="L1338" s="0" t="n">
        <v>26864.46</v>
      </c>
      <c r="M1338" s="0" t="n">
        <v>31196.926961166</v>
      </c>
      <c r="N1338" s="0" t="n">
        <v>23848.47</v>
      </c>
      <c r="O1338" s="0" t="n">
        <v>21308.58</v>
      </c>
      <c r="P1338" s="0" t="n">
        <v>23454.135</v>
      </c>
      <c r="Q1338" s="0" t="n">
        <v>31665.825</v>
      </c>
      <c r="S1338" s="0" t="s">
        <v>303</v>
      </c>
    </row>
    <row r="1339" customFormat="false" ht="14" hidden="true" customHeight="false" outlineLevel="0" collapsed="false">
      <c r="A1339" s="0" t="str">
        <f aca="false">SUBSTITUTE(C1339&amp;D1339&amp;E1339&amp;F1339&amp;G1339&amp;H1339&amp;I1339," ","")</f>
        <v>AgenteFrontOfficeAgentegeneralServicio7x24PlataZona1NANA</v>
      </c>
      <c r="B1339" s="0" t="s">
        <v>1670</v>
      </c>
      <c r="C1339" s="0" t="s">
        <v>199</v>
      </c>
      <c r="D1339" s="0" t="s">
        <v>58</v>
      </c>
      <c r="E1339" s="0" t="s">
        <v>55</v>
      </c>
      <c r="F1339" s="0" t="s">
        <v>195</v>
      </c>
      <c r="G1339" s="0" t="s">
        <v>379</v>
      </c>
      <c r="H1339" s="0" t="s">
        <v>35</v>
      </c>
      <c r="I1339" s="0" t="s">
        <v>35</v>
      </c>
      <c r="J1339" s="0" t="s">
        <v>305</v>
      </c>
      <c r="K1339" s="0" t="n">
        <v>9531752.28093963</v>
      </c>
      <c r="L1339" s="0" t="n">
        <v>13163972.49</v>
      </c>
      <c r="M1339" s="0" t="n">
        <v>19344462.8201139</v>
      </c>
      <c r="N1339" s="0" t="n">
        <v>12786806.07</v>
      </c>
      <c r="O1339" s="0" t="n">
        <v>12890376.45</v>
      </c>
      <c r="P1339" s="0" t="n">
        <v>18909251.28</v>
      </c>
      <c r="Q1339" s="0" t="n">
        <v>13437485.73</v>
      </c>
      <c r="S1339" s="0" t="s">
        <v>303</v>
      </c>
    </row>
    <row r="1340" customFormat="false" ht="14" hidden="true" customHeight="false" outlineLevel="0" collapsed="false">
      <c r="A1340" s="0" t="str">
        <f aca="false">SUBSTITUTE(C1340&amp;D1340&amp;E1340&amp;F1340&amp;G1340&amp;H1340&amp;I1340," ","")</f>
        <v>AgenteFrontOfficeAgentegeneralJornadaOrdinariaOroZona1NANA</v>
      </c>
      <c r="B1340" s="0" t="s">
        <v>1671</v>
      </c>
      <c r="C1340" s="0" t="s">
        <v>199</v>
      </c>
      <c r="D1340" s="0" t="s">
        <v>58</v>
      </c>
      <c r="E1340" s="0" t="s">
        <v>53</v>
      </c>
      <c r="F1340" s="0" t="s">
        <v>54</v>
      </c>
      <c r="G1340" s="0" t="s">
        <v>379</v>
      </c>
      <c r="H1340" s="0" t="s">
        <v>35</v>
      </c>
      <c r="I1340" s="0" t="s">
        <v>35</v>
      </c>
      <c r="J1340" s="0" t="s">
        <v>36</v>
      </c>
      <c r="K1340" s="0" t="n">
        <v>3499670.805381</v>
      </c>
      <c r="L1340" s="0" t="n">
        <v>3142460.79</v>
      </c>
      <c r="M1340" s="0" t="n">
        <v>4943669.40892748</v>
      </c>
      <c r="N1340" s="0" t="n">
        <v>3531519.36</v>
      </c>
      <c r="O1340" s="0" t="n">
        <v>3683195.505</v>
      </c>
      <c r="P1340" s="0" t="n">
        <v>4248999.99</v>
      </c>
      <c r="Q1340" s="0" t="n">
        <v>3661218.315</v>
      </c>
      <c r="S1340" s="0" t="s">
        <v>303</v>
      </c>
    </row>
    <row r="1341" customFormat="false" ht="14" hidden="true" customHeight="false" outlineLevel="0" collapsed="false">
      <c r="A1341" s="0" t="str">
        <f aca="false">SUBSTITUTE(C1341&amp;D1341&amp;E1341&amp;F1341&amp;G1341&amp;H1341&amp;I1341," ","")</f>
        <v>AgenteFrontOfficeAgentegeneralHoraextradiurnaOroZona1NANA</v>
      </c>
      <c r="B1341" s="0" t="s">
        <v>1672</v>
      </c>
      <c r="C1341" s="0" t="s">
        <v>199</v>
      </c>
      <c r="D1341" s="0" t="s">
        <v>58</v>
      </c>
      <c r="E1341" s="0" t="s">
        <v>192</v>
      </c>
      <c r="F1341" s="0" t="s">
        <v>54</v>
      </c>
      <c r="G1341" s="0" t="s">
        <v>379</v>
      </c>
      <c r="H1341" s="0" t="s">
        <v>35</v>
      </c>
      <c r="I1341" s="0" t="s">
        <v>35</v>
      </c>
      <c r="J1341" s="0" t="s">
        <v>325</v>
      </c>
      <c r="K1341" s="0" t="n">
        <v>17095.3289705703</v>
      </c>
      <c r="L1341" s="0" t="n">
        <v>17126.145</v>
      </c>
      <c r="M1341" s="0" t="n">
        <v>20056.2837409586</v>
      </c>
      <c r="N1341" s="0" t="n">
        <v>11924.235</v>
      </c>
      <c r="O1341" s="0" t="n">
        <v>13579.2</v>
      </c>
      <c r="P1341" s="0" t="n">
        <v>17744.04</v>
      </c>
      <c r="Q1341" s="0" t="n">
        <v>21401.73</v>
      </c>
      <c r="S1341" s="0" t="s">
        <v>303</v>
      </c>
    </row>
    <row r="1342" customFormat="false" ht="14" hidden="true" customHeight="false" outlineLevel="0" collapsed="false">
      <c r="A1342" s="0" t="str">
        <f aca="false">SUBSTITUTE(C1342&amp;D1342&amp;E1342&amp;F1342&amp;G1342&amp;H1342&amp;I1342," ","")</f>
        <v>AgenteFrontOfficeAgentegeneralHoraextranocturna OroZona1NANA</v>
      </c>
      <c r="B1342" s="0" t="s">
        <v>1673</v>
      </c>
      <c r="C1342" s="0" t="s">
        <v>199</v>
      </c>
      <c r="D1342" s="0" t="s">
        <v>58</v>
      </c>
      <c r="E1342" s="0" t="s">
        <v>197</v>
      </c>
      <c r="F1342" s="0" t="s">
        <v>54</v>
      </c>
      <c r="G1342" s="0" t="s">
        <v>379</v>
      </c>
      <c r="H1342" s="0" t="s">
        <v>35</v>
      </c>
      <c r="I1342" s="0" t="s">
        <v>35</v>
      </c>
      <c r="J1342" s="0" t="s">
        <v>325</v>
      </c>
      <c r="K1342" s="0" t="n">
        <v>22122.0635335358</v>
      </c>
      <c r="L1342" s="0" t="n">
        <v>23976.81</v>
      </c>
      <c r="M1342" s="0" t="n">
        <v>28078.797237342</v>
      </c>
      <c r="N1342" s="0" t="n">
        <v>16694.55</v>
      </c>
      <c r="O1342" s="0" t="n">
        <v>18732.465</v>
      </c>
      <c r="P1342" s="0" t="n">
        <v>21879.9</v>
      </c>
      <c r="Q1342" s="0" t="n">
        <v>29705.535</v>
      </c>
      <c r="S1342" s="0" t="s">
        <v>303</v>
      </c>
    </row>
    <row r="1343" customFormat="false" ht="14" hidden="true" customHeight="false" outlineLevel="0" collapsed="false">
      <c r="A1343" s="0" t="str">
        <f aca="false">SUBSTITUTE(C1343&amp;D1343&amp;E1343&amp;F1343&amp;G1343&amp;H1343&amp;I1343," ","")</f>
        <v>AgenteFrontOfficeAgentegeneralHoraextradominicalyfestivoOroZona1NANA</v>
      </c>
      <c r="B1343" s="0" t="s">
        <v>1674</v>
      </c>
      <c r="C1343" s="0" t="s">
        <v>199</v>
      </c>
      <c r="D1343" s="0" t="s">
        <v>58</v>
      </c>
      <c r="E1343" s="0" t="s">
        <v>194</v>
      </c>
      <c r="F1343" s="0" t="s">
        <v>54</v>
      </c>
      <c r="G1343" s="0" t="s">
        <v>379</v>
      </c>
      <c r="H1343" s="0" t="s">
        <v>35</v>
      </c>
      <c r="I1343" s="0" t="s">
        <v>35</v>
      </c>
      <c r="J1343" s="0" t="s">
        <v>325</v>
      </c>
      <c r="K1343" s="0" t="n">
        <v>27148.7980965013</v>
      </c>
      <c r="L1343" s="0" t="n">
        <v>27402.66</v>
      </c>
      <c r="M1343" s="0" t="n">
        <v>32090.0539855337</v>
      </c>
      <c r="N1343" s="0" t="n">
        <v>23848.47</v>
      </c>
      <c r="O1343" s="0" t="n">
        <v>21308.58</v>
      </c>
      <c r="P1343" s="0" t="n">
        <v>23947.83</v>
      </c>
      <c r="Q1343" s="0" t="n">
        <v>33069.285</v>
      </c>
      <c r="S1343" s="0" t="s">
        <v>303</v>
      </c>
    </row>
    <row r="1344" customFormat="false" ht="14" hidden="true" customHeight="false" outlineLevel="0" collapsed="false">
      <c r="A1344" s="0" t="str">
        <f aca="false">SUBSTITUTE(C1344&amp;D1344&amp;E1344&amp;F1344&amp;G1344&amp;H1344&amp;I1344," ","")</f>
        <v>AgenteFrontOfficeAgentegeneralServicio7x24OroZona1NANA</v>
      </c>
      <c r="B1344" s="0" t="s">
        <v>1675</v>
      </c>
      <c r="C1344" s="0" t="s">
        <v>199</v>
      </c>
      <c r="D1344" s="0" t="s">
        <v>58</v>
      </c>
      <c r="E1344" s="0" t="s">
        <v>55</v>
      </c>
      <c r="F1344" s="0" t="s">
        <v>54</v>
      </c>
      <c r="G1344" s="0" t="s">
        <v>379</v>
      </c>
      <c r="H1344" s="0" t="s">
        <v>35</v>
      </c>
      <c r="I1344" s="0" t="s">
        <v>35</v>
      </c>
      <c r="J1344" s="0" t="s">
        <v>305</v>
      </c>
      <c r="K1344" s="0" t="n">
        <v>9531752.28093963</v>
      </c>
      <c r="L1344" s="0" t="n">
        <v>13427252.685</v>
      </c>
      <c r="M1344" s="0" t="n">
        <v>19898269.3709331</v>
      </c>
      <c r="N1344" s="0" t="n">
        <v>12869087.535</v>
      </c>
      <c r="O1344" s="0" t="n">
        <v>12890376.45</v>
      </c>
      <c r="P1344" s="0" t="n">
        <v>19307341.26</v>
      </c>
      <c r="Q1344" s="0" t="n">
        <v>14033206.89</v>
      </c>
      <c r="S1344" s="0" t="s">
        <v>303</v>
      </c>
    </row>
    <row r="1345" customFormat="false" ht="14" hidden="true" customHeight="false" outlineLevel="0" collapsed="false">
      <c r="A1345" s="0" t="str">
        <f aca="false">SUBSTITUTE(C1345&amp;D1345&amp;E1345&amp;F1345&amp;G1345&amp;H1345&amp;I1345," ","")</f>
        <v>AgenteFrontOfficeAgentegeneralJornadaOrdinariaPlatinoZona1NANA</v>
      </c>
      <c r="B1345" s="0" t="s">
        <v>1676</v>
      </c>
      <c r="C1345" s="0" t="s">
        <v>199</v>
      </c>
      <c r="D1345" s="0" t="s">
        <v>58</v>
      </c>
      <c r="E1345" s="0" t="s">
        <v>53</v>
      </c>
      <c r="F1345" s="0" t="s">
        <v>198</v>
      </c>
      <c r="G1345" s="0" t="s">
        <v>379</v>
      </c>
      <c r="H1345" s="0" t="s">
        <v>35</v>
      </c>
      <c r="I1345" s="0" t="s">
        <v>35</v>
      </c>
      <c r="J1345" s="0" t="s">
        <v>36</v>
      </c>
      <c r="K1345" s="0" t="n">
        <v>3499670.805381</v>
      </c>
      <c r="L1345" s="0" t="n">
        <v>3234885.255</v>
      </c>
      <c r="M1345" s="0" t="n">
        <v>5089371.42510572</v>
      </c>
      <c r="N1345" s="0" t="n">
        <v>3561774.48</v>
      </c>
      <c r="O1345" s="0" t="n">
        <v>3683195.505</v>
      </c>
      <c r="P1345" s="0" t="n">
        <v>4340376</v>
      </c>
      <c r="Q1345" s="0" t="n">
        <v>3891229.47</v>
      </c>
      <c r="S1345" s="0" t="s">
        <v>303</v>
      </c>
    </row>
    <row r="1346" customFormat="false" ht="14" hidden="true" customHeight="false" outlineLevel="0" collapsed="false">
      <c r="A1346" s="0" t="str">
        <f aca="false">SUBSTITUTE(C1346&amp;D1346&amp;E1346&amp;F1346&amp;G1346&amp;H1346&amp;I1346," ","")</f>
        <v>AgenteFrontOfficeAgentegeneralHoraextradiurnaPlatinoZona1NANA</v>
      </c>
      <c r="B1346" s="0" t="s">
        <v>1677</v>
      </c>
      <c r="C1346" s="0" t="s">
        <v>199</v>
      </c>
      <c r="D1346" s="0" t="s">
        <v>58</v>
      </c>
      <c r="E1346" s="0" t="s">
        <v>192</v>
      </c>
      <c r="F1346" s="0" t="s">
        <v>198</v>
      </c>
      <c r="G1346" s="0" t="s">
        <v>379</v>
      </c>
      <c r="H1346" s="0" t="s">
        <v>35</v>
      </c>
      <c r="I1346" s="0" t="s">
        <v>35</v>
      </c>
      <c r="J1346" s="0" t="s">
        <v>325</v>
      </c>
      <c r="K1346" s="0" t="n">
        <v>17095.3289705703</v>
      </c>
      <c r="L1346" s="0" t="n">
        <v>17630.19</v>
      </c>
      <c r="M1346" s="0" t="n">
        <v>20647.3914256317</v>
      </c>
      <c r="N1346" s="0" t="n">
        <v>11924.235</v>
      </c>
      <c r="O1346" s="0" t="n">
        <v>13579.2</v>
      </c>
      <c r="P1346" s="0" t="n">
        <v>18125.955</v>
      </c>
      <c r="Q1346" s="0" t="n">
        <v>22746.195</v>
      </c>
      <c r="S1346" s="0" t="s">
        <v>303</v>
      </c>
    </row>
    <row r="1347" customFormat="false" ht="14" hidden="true" customHeight="false" outlineLevel="0" collapsed="false">
      <c r="A1347" s="0" t="str">
        <f aca="false">SUBSTITUTE(C1347&amp;D1347&amp;E1347&amp;F1347&amp;G1347&amp;H1347&amp;I1347," ","")</f>
        <v>AgenteFrontOfficeAgentegeneralHoraextranocturna PlatinoZona1NANA</v>
      </c>
      <c r="B1347" s="0" t="s">
        <v>1678</v>
      </c>
      <c r="C1347" s="0" t="s">
        <v>199</v>
      </c>
      <c r="D1347" s="0" t="s">
        <v>58</v>
      </c>
      <c r="E1347" s="0" t="s">
        <v>197</v>
      </c>
      <c r="F1347" s="0" t="s">
        <v>198</v>
      </c>
      <c r="G1347" s="0" t="s">
        <v>379</v>
      </c>
      <c r="H1347" s="0" t="s">
        <v>35</v>
      </c>
      <c r="I1347" s="0" t="s">
        <v>35</v>
      </c>
      <c r="J1347" s="0" t="s">
        <v>325</v>
      </c>
      <c r="K1347" s="0" t="n">
        <v>22122.0635335358</v>
      </c>
      <c r="L1347" s="0" t="n">
        <v>24681.645</v>
      </c>
      <c r="M1347" s="0" t="n">
        <v>28906.3479958844</v>
      </c>
      <c r="N1347" s="0" t="n">
        <v>16694.55</v>
      </c>
      <c r="O1347" s="0" t="n">
        <v>18732.465</v>
      </c>
      <c r="P1347" s="0" t="n">
        <v>22350.825</v>
      </c>
      <c r="Q1347" s="0" t="n">
        <v>31571.64</v>
      </c>
      <c r="S1347" s="0" t="s">
        <v>303</v>
      </c>
    </row>
    <row r="1348" customFormat="false" ht="14" hidden="true" customHeight="false" outlineLevel="0" collapsed="false">
      <c r="A1348" s="0" t="str">
        <f aca="false">SUBSTITUTE(C1348&amp;D1348&amp;E1348&amp;F1348&amp;G1348&amp;H1348&amp;I1348," ","")</f>
        <v>AgenteFrontOfficeAgentegeneralHoraextradominicalyfestivoPlatinoZona1NANA</v>
      </c>
      <c r="B1348" s="0" t="s">
        <v>1679</v>
      </c>
      <c r="C1348" s="0" t="s">
        <v>199</v>
      </c>
      <c r="D1348" s="0" t="s">
        <v>58</v>
      </c>
      <c r="E1348" s="0" t="s">
        <v>194</v>
      </c>
      <c r="F1348" s="0" t="s">
        <v>198</v>
      </c>
      <c r="G1348" s="0" t="s">
        <v>379</v>
      </c>
      <c r="H1348" s="0" t="s">
        <v>35</v>
      </c>
      <c r="I1348" s="0" t="s">
        <v>35</v>
      </c>
      <c r="J1348" s="0" t="s">
        <v>325</v>
      </c>
      <c r="K1348" s="0" t="n">
        <v>27148.7980965013</v>
      </c>
      <c r="L1348" s="0" t="n">
        <v>28207.89</v>
      </c>
      <c r="M1348" s="0" t="n">
        <v>33035.8262810107</v>
      </c>
      <c r="N1348" s="0" t="n">
        <v>23848.47</v>
      </c>
      <c r="O1348" s="0" t="n">
        <v>21308.58</v>
      </c>
      <c r="P1348" s="0" t="n">
        <v>24462.225</v>
      </c>
      <c r="Q1348" s="0" t="n">
        <v>35147.565</v>
      </c>
      <c r="S1348" s="0" t="s">
        <v>303</v>
      </c>
    </row>
    <row r="1349" customFormat="false" ht="14" hidden="true" customHeight="false" outlineLevel="0" collapsed="false">
      <c r="A1349" s="0" t="str">
        <f aca="false">SUBSTITUTE(C1349&amp;D1349&amp;E1349&amp;F1349&amp;G1349&amp;H1349&amp;I1349," ","")</f>
        <v>AgenteFrontOfficeAgentegeneralServicio7x24PlatinoZona1NANA</v>
      </c>
      <c r="B1349" s="0" t="s">
        <v>1680</v>
      </c>
      <c r="C1349" s="0" t="s">
        <v>199</v>
      </c>
      <c r="D1349" s="0" t="s">
        <v>58</v>
      </c>
      <c r="E1349" s="0" t="s">
        <v>55</v>
      </c>
      <c r="F1349" s="0" t="s">
        <v>198</v>
      </c>
      <c r="G1349" s="0" t="s">
        <v>379</v>
      </c>
      <c r="H1349" s="0" t="s">
        <v>35</v>
      </c>
      <c r="I1349" s="0" t="s">
        <v>35</v>
      </c>
      <c r="J1349" s="0" t="s">
        <v>305</v>
      </c>
      <c r="K1349" s="0" t="n">
        <v>9531752.28093963</v>
      </c>
      <c r="L1349" s="0" t="n">
        <v>13822171.425</v>
      </c>
      <c r="M1349" s="0" t="n">
        <v>20484719.9860505</v>
      </c>
      <c r="N1349" s="0" t="n">
        <v>12951370.035</v>
      </c>
      <c r="O1349" s="0" t="n">
        <v>12890376.45</v>
      </c>
      <c r="P1349" s="0" t="n">
        <v>19722552.21</v>
      </c>
      <c r="Q1349" s="0" t="n">
        <v>14914828.17</v>
      </c>
      <c r="S1349" s="0" t="s">
        <v>303</v>
      </c>
    </row>
    <row r="1350" customFormat="false" ht="14" hidden="true" customHeight="false" outlineLevel="0" collapsed="false">
      <c r="A1350" s="0" t="str">
        <f aca="false">SUBSTITUTE(C1350&amp;D1350&amp;E1350&amp;F1350&amp;G1350&amp;H1350&amp;I1350," ","")</f>
        <v>AgenteFrontOfficeAgentegeneralJornadaOrdinariaPlataZona2NANA</v>
      </c>
      <c r="B1350" s="0" t="s">
        <v>1681</v>
      </c>
      <c r="C1350" s="0" t="s">
        <v>199</v>
      </c>
      <c r="D1350" s="0" t="s">
        <v>58</v>
      </c>
      <c r="E1350" s="0" t="s">
        <v>53</v>
      </c>
      <c r="F1350" s="0" t="s">
        <v>195</v>
      </c>
      <c r="G1350" s="0" t="s">
        <v>385</v>
      </c>
      <c r="H1350" s="0" t="s">
        <v>35</v>
      </c>
      <c r="I1350" s="0" t="s">
        <v>35</v>
      </c>
      <c r="J1350" s="0" t="s">
        <v>36</v>
      </c>
      <c r="K1350" s="0" t="n">
        <v>3499670.805381</v>
      </c>
      <c r="L1350" s="0" t="n">
        <v>3173268.6</v>
      </c>
      <c r="M1350" s="0" t="n">
        <v>4806077.71928297</v>
      </c>
      <c r="N1350" s="0" t="n">
        <v>3537569.97</v>
      </c>
      <c r="O1350" s="0" t="n">
        <v>3683195.505</v>
      </c>
      <c r="P1350" s="0" t="n">
        <v>4422327.3</v>
      </c>
      <c r="Q1350" s="0" t="n">
        <v>3505796.505</v>
      </c>
      <c r="S1350" s="0" t="s">
        <v>303</v>
      </c>
    </row>
    <row r="1351" customFormat="false" ht="14" hidden="true" customHeight="false" outlineLevel="0" collapsed="false">
      <c r="A1351" s="0" t="str">
        <f aca="false">SUBSTITUTE(C1351&amp;D1351&amp;E1351&amp;F1351&amp;G1351&amp;H1351&amp;I1351," ","")</f>
        <v>AgenteFrontOfficeAgentegeneralHoraextradiurnaPlataZona2NANA</v>
      </c>
      <c r="B1351" s="0" t="s">
        <v>1682</v>
      </c>
      <c r="C1351" s="0" t="s">
        <v>199</v>
      </c>
      <c r="D1351" s="0" t="s">
        <v>58</v>
      </c>
      <c r="E1351" s="0" t="s">
        <v>192</v>
      </c>
      <c r="F1351" s="0" t="s">
        <v>195</v>
      </c>
      <c r="G1351" s="0" t="s">
        <v>385</v>
      </c>
      <c r="H1351" s="0" t="s">
        <v>35</v>
      </c>
      <c r="I1351" s="0" t="s">
        <v>35</v>
      </c>
      <c r="J1351" s="0" t="s">
        <v>325</v>
      </c>
      <c r="K1351" s="0" t="n">
        <v>17095.3289705703</v>
      </c>
      <c r="L1351" s="0" t="n">
        <v>17293.815</v>
      </c>
      <c r="M1351" s="0" t="n">
        <v>19498.0793507287</v>
      </c>
      <c r="N1351" s="0" t="n">
        <v>11924.235</v>
      </c>
      <c r="O1351" s="0" t="n">
        <v>13579.2</v>
      </c>
      <c r="P1351" s="0" t="n">
        <v>18468.54</v>
      </c>
      <c r="Q1351" s="0" t="n">
        <v>20494.035</v>
      </c>
      <c r="S1351" s="0" t="s">
        <v>303</v>
      </c>
    </row>
    <row r="1352" customFormat="false" ht="14" hidden="true" customHeight="false" outlineLevel="0" collapsed="false">
      <c r="A1352" s="0" t="str">
        <f aca="false">SUBSTITUTE(C1352&amp;D1352&amp;E1352&amp;F1352&amp;G1352&amp;H1352&amp;I1352," ","")</f>
        <v>AgenteFrontOfficeAgentegeneralHoraextranocturna PlataZona2NANA</v>
      </c>
      <c r="B1352" s="0" t="s">
        <v>1683</v>
      </c>
      <c r="C1352" s="0" t="s">
        <v>199</v>
      </c>
      <c r="D1352" s="0" t="s">
        <v>58</v>
      </c>
      <c r="E1352" s="0" t="s">
        <v>197</v>
      </c>
      <c r="F1352" s="0" t="s">
        <v>195</v>
      </c>
      <c r="G1352" s="0" t="s">
        <v>385</v>
      </c>
      <c r="H1352" s="0" t="s">
        <v>35</v>
      </c>
      <c r="I1352" s="0" t="s">
        <v>35</v>
      </c>
      <c r="J1352" s="0" t="s">
        <v>325</v>
      </c>
      <c r="K1352" s="0" t="n">
        <v>22122.0635335358</v>
      </c>
      <c r="L1352" s="0" t="n">
        <v>24211.755</v>
      </c>
      <c r="M1352" s="0" t="n">
        <v>27297.3110910202</v>
      </c>
      <c r="N1352" s="0" t="n">
        <v>16694.55</v>
      </c>
      <c r="O1352" s="0" t="n">
        <v>18732.465</v>
      </c>
      <c r="P1352" s="0" t="n">
        <v>22772.07</v>
      </c>
      <c r="Q1352" s="0" t="n">
        <v>28443.87</v>
      </c>
      <c r="S1352" s="0" t="s">
        <v>303</v>
      </c>
    </row>
    <row r="1353" customFormat="false" ht="14" hidden="true" customHeight="false" outlineLevel="0" collapsed="false">
      <c r="A1353" s="0" t="str">
        <f aca="false">SUBSTITUTE(C1353&amp;D1353&amp;E1353&amp;F1353&amp;G1353&amp;H1353&amp;I1353," ","")</f>
        <v>AgenteFrontOfficeAgentegeneralHoraextradominicalyfestivoPlataZona2NANA</v>
      </c>
      <c r="B1353" s="0" t="s">
        <v>1684</v>
      </c>
      <c r="C1353" s="0" t="s">
        <v>199</v>
      </c>
      <c r="D1353" s="0" t="s">
        <v>58</v>
      </c>
      <c r="E1353" s="0" t="s">
        <v>194</v>
      </c>
      <c r="F1353" s="0" t="s">
        <v>195</v>
      </c>
      <c r="G1353" s="0" t="s">
        <v>385</v>
      </c>
      <c r="H1353" s="0" t="s">
        <v>35</v>
      </c>
      <c r="I1353" s="0" t="s">
        <v>35</v>
      </c>
      <c r="J1353" s="0" t="s">
        <v>325</v>
      </c>
      <c r="K1353" s="0" t="n">
        <v>27148.7980965013</v>
      </c>
      <c r="L1353" s="0" t="n">
        <v>27670.725</v>
      </c>
      <c r="M1353" s="0" t="n">
        <v>31196.926961166</v>
      </c>
      <c r="N1353" s="0" t="n">
        <v>23848.47</v>
      </c>
      <c r="O1353" s="0" t="n">
        <v>21308.58</v>
      </c>
      <c r="P1353" s="0" t="n">
        <v>24924.87</v>
      </c>
      <c r="Q1353" s="0" t="n">
        <v>31665.825</v>
      </c>
      <c r="S1353" s="0" t="s">
        <v>303</v>
      </c>
    </row>
    <row r="1354" customFormat="false" ht="14" hidden="true" customHeight="false" outlineLevel="0" collapsed="false">
      <c r="A1354" s="0" t="str">
        <f aca="false">SUBSTITUTE(C1354&amp;D1354&amp;E1354&amp;F1354&amp;G1354&amp;H1354&amp;I1354," ","")</f>
        <v>AgenteFrontOfficeAgentegeneralServicio7x24PlataZona2NANA</v>
      </c>
      <c r="B1354" s="0" t="s">
        <v>1685</v>
      </c>
      <c r="C1354" s="0" t="s">
        <v>199</v>
      </c>
      <c r="D1354" s="0" t="s">
        <v>58</v>
      </c>
      <c r="E1354" s="0" t="s">
        <v>55</v>
      </c>
      <c r="F1354" s="0" t="s">
        <v>195</v>
      </c>
      <c r="G1354" s="0" t="s">
        <v>385</v>
      </c>
      <c r="H1354" s="0" t="s">
        <v>35</v>
      </c>
      <c r="I1354" s="0" t="s">
        <v>35</v>
      </c>
      <c r="J1354" s="0" t="s">
        <v>305</v>
      </c>
      <c r="K1354" s="0" t="n">
        <v>9531752.28093963</v>
      </c>
      <c r="L1354" s="0" t="n">
        <v>13558892.265</v>
      </c>
      <c r="M1354" s="0" t="n">
        <v>19344462.8201139</v>
      </c>
      <c r="N1354" s="0" t="n">
        <v>12885544.035</v>
      </c>
      <c r="O1354" s="0" t="n">
        <v>12890376.45</v>
      </c>
      <c r="P1354" s="0" t="n">
        <v>20094936.93</v>
      </c>
      <c r="Q1354" s="0" t="n">
        <v>13437485.73</v>
      </c>
      <c r="S1354" s="0" t="s">
        <v>303</v>
      </c>
    </row>
    <row r="1355" customFormat="false" ht="14" hidden="true" customHeight="false" outlineLevel="0" collapsed="false">
      <c r="A1355" s="0" t="str">
        <f aca="false">SUBSTITUTE(C1355&amp;D1355&amp;E1355&amp;F1355&amp;G1355&amp;H1355&amp;I1355," ","")</f>
        <v>AgenteFrontOfficeAgentegeneralJornadaOrdinariaOroZona2NANA</v>
      </c>
      <c r="B1355" s="0" t="s">
        <v>1686</v>
      </c>
      <c r="C1355" s="0" t="s">
        <v>199</v>
      </c>
      <c r="D1355" s="0" t="s">
        <v>58</v>
      </c>
      <c r="E1355" s="0" t="s">
        <v>53</v>
      </c>
      <c r="F1355" s="0" t="s">
        <v>54</v>
      </c>
      <c r="G1355" s="0" t="s">
        <v>385</v>
      </c>
      <c r="H1355" s="0" t="s">
        <v>35</v>
      </c>
      <c r="I1355" s="0" t="s">
        <v>35</v>
      </c>
      <c r="J1355" s="0" t="s">
        <v>36</v>
      </c>
      <c r="K1355" s="0" t="n">
        <v>3499670.805381</v>
      </c>
      <c r="L1355" s="0" t="n">
        <v>3236734.8</v>
      </c>
      <c r="M1355" s="0" t="n">
        <v>4943669.40892748</v>
      </c>
      <c r="N1355" s="0" t="n">
        <v>3569640.48</v>
      </c>
      <c r="O1355" s="0" t="n">
        <v>3683195.505</v>
      </c>
      <c r="P1355" s="0" t="n">
        <v>4515428.655</v>
      </c>
      <c r="Q1355" s="0" t="n">
        <v>3661218.315</v>
      </c>
      <c r="S1355" s="0" t="s">
        <v>303</v>
      </c>
    </row>
    <row r="1356" customFormat="false" ht="14" hidden="true" customHeight="false" outlineLevel="0" collapsed="false">
      <c r="A1356" s="0" t="str">
        <f aca="false">SUBSTITUTE(C1356&amp;D1356&amp;E1356&amp;F1356&amp;G1356&amp;H1356&amp;I1356," ","")</f>
        <v>AgenteFrontOfficeAgentegeneralHoraextradiurnaOroZona2NANA</v>
      </c>
      <c r="B1356" s="0" t="s">
        <v>1687</v>
      </c>
      <c r="C1356" s="0" t="s">
        <v>199</v>
      </c>
      <c r="D1356" s="0" t="s">
        <v>58</v>
      </c>
      <c r="E1356" s="0" t="s">
        <v>192</v>
      </c>
      <c r="F1356" s="0" t="s">
        <v>54</v>
      </c>
      <c r="G1356" s="0" t="s">
        <v>385</v>
      </c>
      <c r="H1356" s="0" t="s">
        <v>35</v>
      </c>
      <c r="I1356" s="0" t="s">
        <v>35</v>
      </c>
      <c r="J1356" s="0" t="s">
        <v>325</v>
      </c>
      <c r="K1356" s="0" t="n">
        <v>17095.3289705703</v>
      </c>
      <c r="L1356" s="0" t="n">
        <v>17640.54</v>
      </c>
      <c r="M1356" s="0" t="n">
        <v>20056.2837409586</v>
      </c>
      <c r="N1356" s="0" t="n">
        <v>11924.235</v>
      </c>
      <c r="O1356" s="0" t="n">
        <v>13579.2</v>
      </c>
      <c r="P1356" s="0" t="n">
        <v>18856.665</v>
      </c>
      <c r="Q1356" s="0" t="n">
        <v>21401.73</v>
      </c>
      <c r="S1356" s="0" t="s">
        <v>303</v>
      </c>
    </row>
    <row r="1357" customFormat="false" ht="14" hidden="true" customHeight="false" outlineLevel="0" collapsed="false">
      <c r="A1357" s="0" t="str">
        <f aca="false">SUBSTITUTE(C1357&amp;D1357&amp;E1357&amp;F1357&amp;G1357&amp;H1357&amp;I1357," ","")</f>
        <v>AgenteFrontOfficeAgentegeneralHoraextranocturna OroZona2NANA</v>
      </c>
      <c r="B1357" s="0" t="s">
        <v>1688</v>
      </c>
      <c r="C1357" s="0" t="s">
        <v>199</v>
      </c>
      <c r="D1357" s="0" t="s">
        <v>58</v>
      </c>
      <c r="E1357" s="0" t="s">
        <v>197</v>
      </c>
      <c r="F1357" s="0" t="s">
        <v>54</v>
      </c>
      <c r="G1357" s="0" t="s">
        <v>385</v>
      </c>
      <c r="H1357" s="0" t="s">
        <v>35</v>
      </c>
      <c r="I1357" s="0" t="s">
        <v>35</v>
      </c>
      <c r="J1357" s="0" t="s">
        <v>325</v>
      </c>
      <c r="K1357" s="0" t="n">
        <v>22122.0635335358</v>
      </c>
      <c r="L1357" s="0" t="n">
        <v>24696.135</v>
      </c>
      <c r="M1357" s="0" t="n">
        <v>28078.797237342</v>
      </c>
      <c r="N1357" s="0" t="n">
        <v>16694.55</v>
      </c>
      <c r="O1357" s="0" t="n">
        <v>18732.465</v>
      </c>
      <c r="P1357" s="0" t="n">
        <v>23252.31</v>
      </c>
      <c r="Q1357" s="0" t="n">
        <v>29705.535</v>
      </c>
      <c r="S1357" s="0" t="s">
        <v>303</v>
      </c>
    </row>
    <row r="1358" customFormat="false" ht="14" hidden="true" customHeight="false" outlineLevel="0" collapsed="false">
      <c r="A1358" s="0" t="str">
        <f aca="false">SUBSTITUTE(C1358&amp;D1358&amp;E1358&amp;F1358&amp;G1358&amp;H1358&amp;I1358," ","")</f>
        <v>AgenteFrontOfficeAgentegeneralHoraextradominicalyfestivoOroZona2NANA</v>
      </c>
      <c r="B1358" s="0" t="s">
        <v>1689</v>
      </c>
      <c r="C1358" s="0" t="s">
        <v>199</v>
      </c>
      <c r="D1358" s="0" t="s">
        <v>58</v>
      </c>
      <c r="E1358" s="0" t="s">
        <v>194</v>
      </c>
      <c r="F1358" s="0" t="s">
        <v>54</v>
      </c>
      <c r="G1358" s="0" t="s">
        <v>385</v>
      </c>
      <c r="H1358" s="0" t="s">
        <v>35</v>
      </c>
      <c r="I1358" s="0" t="s">
        <v>35</v>
      </c>
      <c r="J1358" s="0" t="s">
        <v>325</v>
      </c>
      <c r="K1358" s="0" t="n">
        <v>27148.7980965013</v>
      </c>
      <c r="L1358" s="0" t="n">
        <v>28225.485</v>
      </c>
      <c r="M1358" s="0" t="n">
        <v>32090.0539855337</v>
      </c>
      <c r="N1358" s="0" t="n">
        <v>23848.47</v>
      </c>
      <c r="O1358" s="0" t="n">
        <v>21308.58</v>
      </c>
      <c r="P1358" s="0" t="n">
        <v>25449.615</v>
      </c>
      <c r="Q1358" s="0" t="n">
        <v>33069.285</v>
      </c>
      <c r="S1358" s="0" t="s">
        <v>303</v>
      </c>
    </row>
    <row r="1359" customFormat="false" ht="14" hidden="true" customHeight="false" outlineLevel="0" collapsed="false">
      <c r="A1359" s="0" t="str">
        <f aca="false">SUBSTITUTE(C1359&amp;D1359&amp;E1359&amp;F1359&amp;G1359&amp;H1359&amp;I1359," ","")</f>
        <v>AgenteFrontOfficeAgentegeneralServicio7x24OroZona2NANA</v>
      </c>
      <c r="B1359" s="0" t="s">
        <v>1690</v>
      </c>
      <c r="C1359" s="0" t="s">
        <v>199</v>
      </c>
      <c r="D1359" s="0" t="s">
        <v>58</v>
      </c>
      <c r="E1359" s="0" t="s">
        <v>55</v>
      </c>
      <c r="F1359" s="0" t="s">
        <v>54</v>
      </c>
      <c r="G1359" s="0" t="s">
        <v>385</v>
      </c>
      <c r="H1359" s="0" t="s">
        <v>35</v>
      </c>
      <c r="I1359" s="0" t="s">
        <v>35</v>
      </c>
      <c r="J1359" s="0" t="s">
        <v>305</v>
      </c>
      <c r="K1359" s="0" t="n">
        <v>9531752.28093963</v>
      </c>
      <c r="L1359" s="0" t="n">
        <v>13830070.545</v>
      </c>
      <c r="M1359" s="0" t="n">
        <v>19898269.3709331</v>
      </c>
      <c r="N1359" s="0" t="n">
        <v>12972763.485</v>
      </c>
      <c r="O1359" s="0" t="n">
        <v>12890376.45</v>
      </c>
      <c r="P1359" s="0" t="n">
        <v>20517989.04</v>
      </c>
      <c r="Q1359" s="0" t="n">
        <v>14033206.89</v>
      </c>
      <c r="S1359" s="0" t="s">
        <v>303</v>
      </c>
    </row>
    <row r="1360" customFormat="false" ht="14" hidden="true" customHeight="false" outlineLevel="0" collapsed="false">
      <c r="A1360" s="0" t="str">
        <f aca="false">SUBSTITUTE(C1360&amp;D1360&amp;E1360&amp;F1360&amp;G1360&amp;H1360&amp;I1360," ","")</f>
        <v>AgenteFrontOfficeAgentegeneralJornadaOrdinariaPlatinoZona2NANA</v>
      </c>
      <c r="B1360" s="0" t="s">
        <v>1691</v>
      </c>
      <c r="C1360" s="0" t="s">
        <v>199</v>
      </c>
      <c r="D1360" s="0" t="s">
        <v>58</v>
      </c>
      <c r="E1360" s="0" t="s">
        <v>53</v>
      </c>
      <c r="F1360" s="0" t="s">
        <v>198</v>
      </c>
      <c r="G1360" s="0" t="s">
        <v>385</v>
      </c>
      <c r="H1360" s="0" t="s">
        <v>35</v>
      </c>
      <c r="I1360" s="0" t="s">
        <v>35</v>
      </c>
      <c r="J1360" s="0" t="s">
        <v>36</v>
      </c>
      <c r="K1360" s="0" t="n">
        <v>3499670.805381</v>
      </c>
      <c r="L1360" s="0" t="n">
        <v>3331932.03</v>
      </c>
      <c r="M1360" s="0" t="n">
        <v>5089371.42510572</v>
      </c>
      <c r="N1360" s="0" t="n">
        <v>3610318.05</v>
      </c>
      <c r="O1360" s="0" t="n">
        <v>3683195.505</v>
      </c>
      <c r="P1360" s="0" t="n">
        <v>4612534.425</v>
      </c>
      <c r="Q1360" s="0" t="n">
        <v>3891229.47</v>
      </c>
      <c r="S1360" s="0" t="s">
        <v>303</v>
      </c>
    </row>
    <row r="1361" customFormat="false" ht="14" hidden="true" customHeight="false" outlineLevel="0" collapsed="false">
      <c r="A1361" s="0" t="str">
        <f aca="false">SUBSTITUTE(C1361&amp;D1361&amp;E1361&amp;F1361&amp;G1361&amp;H1361&amp;I1361," ","")</f>
        <v>AgenteFrontOfficeAgentegeneralHoraextradiurnaPlatinoZona2NANA</v>
      </c>
      <c r="B1361" s="0" t="s">
        <v>1692</v>
      </c>
      <c r="C1361" s="0" t="s">
        <v>199</v>
      </c>
      <c r="D1361" s="0" t="s">
        <v>58</v>
      </c>
      <c r="E1361" s="0" t="s">
        <v>192</v>
      </c>
      <c r="F1361" s="0" t="s">
        <v>198</v>
      </c>
      <c r="G1361" s="0" t="s">
        <v>385</v>
      </c>
      <c r="H1361" s="0" t="s">
        <v>35</v>
      </c>
      <c r="I1361" s="0" t="s">
        <v>35</v>
      </c>
      <c r="J1361" s="0" t="s">
        <v>325</v>
      </c>
      <c r="K1361" s="0" t="n">
        <v>17095.3289705703</v>
      </c>
      <c r="L1361" s="0" t="n">
        <v>18160.11</v>
      </c>
      <c r="M1361" s="0" t="n">
        <v>20647.3914256317</v>
      </c>
      <c r="N1361" s="0" t="n">
        <v>11924.235</v>
      </c>
      <c r="O1361" s="0" t="n">
        <v>13579.2</v>
      </c>
      <c r="P1361" s="0" t="n">
        <v>19262.385</v>
      </c>
      <c r="Q1361" s="0" t="n">
        <v>22746.195</v>
      </c>
      <c r="S1361" s="0" t="s">
        <v>303</v>
      </c>
    </row>
    <row r="1362" customFormat="false" ht="14" hidden="true" customHeight="false" outlineLevel="0" collapsed="false">
      <c r="A1362" s="0" t="str">
        <f aca="false">SUBSTITUTE(C1362&amp;D1362&amp;E1362&amp;F1362&amp;G1362&amp;H1362&amp;I1362," ","")</f>
        <v>AgenteFrontOfficeAgentegeneralHoraextranocturna PlatinoZona2NANA</v>
      </c>
      <c r="B1362" s="0" t="s">
        <v>1693</v>
      </c>
      <c r="C1362" s="0" t="s">
        <v>199</v>
      </c>
      <c r="D1362" s="0" t="s">
        <v>58</v>
      </c>
      <c r="E1362" s="0" t="s">
        <v>197</v>
      </c>
      <c r="F1362" s="0" t="s">
        <v>198</v>
      </c>
      <c r="G1362" s="0" t="s">
        <v>385</v>
      </c>
      <c r="H1362" s="0" t="s">
        <v>35</v>
      </c>
      <c r="I1362" s="0" t="s">
        <v>35</v>
      </c>
      <c r="J1362" s="0" t="s">
        <v>325</v>
      </c>
      <c r="K1362" s="0" t="n">
        <v>22122.0635335358</v>
      </c>
      <c r="L1362" s="0" t="n">
        <v>25422.705</v>
      </c>
      <c r="M1362" s="0" t="n">
        <v>28906.3479958844</v>
      </c>
      <c r="N1362" s="0" t="n">
        <v>16694.55</v>
      </c>
      <c r="O1362" s="0" t="n">
        <v>18732.465</v>
      </c>
      <c r="P1362" s="0" t="n">
        <v>23752.215</v>
      </c>
      <c r="Q1362" s="0" t="n">
        <v>31571.64</v>
      </c>
      <c r="S1362" s="0" t="s">
        <v>303</v>
      </c>
    </row>
    <row r="1363" customFormat="false" ht="14" hidden="true" customHeight="false" outlineLevel="0" collapsed="false">
      <c r="A1363" s="0" t="str">
        <f aca="false">SUBSTITUTE(C1363&amp;D1363&amp;E1363&amp;F1363&amp;G1363&amp;H1363&amp;I1363," ","")</f>
        <v>AgenteFrontOfficeAgentegeneralHoraextradominicalyfestivoPlatinoZona2NANA</v>
      </c>
      <c r="B1363" s="0" t="s">
        <v>1694</v>
      </c>
      <c r="C1363" s="0" t="s">
        <v>199</v>
      </c>
      <c r="D1363" s="0" t="s">
        <v>58</v>
      </c>
      <c r="E1363" s="0" t="s">
        <v>194</v>
      </c>
      <c r="F1363" s="0" t="s">
        <v>198</v>
      </c>
      <c r="G1363" s="0" t="s">
        <v>385</v>
      </c>
      <c r="H1363" s="0" t="s">
        <v>35</v>
      </c>
      <c r="I1363" s="0" t="s">
        <v>35</v>
      </c>
      <c r="J1363" s="0" t="s">
        <v>325</v>
      </c>
      <c r="K1363" s="0" t="n">
        <v>27148.7980965013</v>
      </c>
      <c r="L1363" s="0" t="n">
        <v>29054.52</v>
      </c>
      <c r="M1363" s="0" t="n">
        <v>33035.8262810107</v>
      </c>
      <c r="N1363" s="0" t="n">
        <v>23848.47</v>
      </c>
      <c r="O1363" s="0" t="n">
        <v>21308.58</v>
      </c>
      <c r="P1363" s="0" t="n">
        <v>25997.13</v>
      </c>
      <c r="Q1363" s="0" t="n">
        <v>35147.565</v>
      </c>
      <c r="S1363" s="0" t="s">
        <v>303</v>
      </c>
    </row>
    <row r="1364" customFormat="false" ht="14" hidden="true" customHeight="false" outlineLevel="0" collapsed="false">
      <c r="A1364" s="0" t="str">
        <f aca="false">SUBSTITUTE(C1364&amp;D1364&amp;E1364&amp;F1364&amp;G1364&amp;H1364&amp;I1364," ","")</f>
        <v>AgenteFrontOfficeAgentegeneralServicio7x24PlatinoZona2NANA</v>
      </c>
      <c r="B1364" s="0" t="s">
        <v>1695</v>
      </c>
      <c r="C1364" s="0" t="s">
        <v>199</v>
      </c>
      <c r="D1364" s="0" t="s">
        <v>58</v>
      </c>
      <c r="E1364" s="0" t="s">
        <v>55</v>
      </c>
      <c r="F1364" s="0" t="s">
        <v>198</v>
      </c>
      <c r="G1364" s="0" t="s">
        <v>385</v>
      </c>
      <c r="H1364" s="0" t="s">
        <v>35</v>
      </c>
      <c r="I1364" s="0" t="s">
        <v>35</v>
      </c>
      <c r="J1364" s="0" t="s">
        <v>305</v>
      </c>
      <c r="K1364" s="0" t="n">
        <v>9531752.28093963</v>
      </c>
      <c r="L1364" s="0" t="n">
        <v>14236836.93</v>
      </c>
      <c r="M1364" s="0" t="n">
        <v>20484719.9860505</v>
      </c>
      <c r="N1364" s="0" t="n">
        <v>13095874.665</v>
      </c>
      <c r="O1364" s="0" t="n">
        <v>12890376.45</v>
      </c>
      <c r="P1364" s="0" t="n">
        <v>20959235.415</v>
      </c>
      <c r="Q1364" s="0" t="n">
        <v>14914828.17</v>
      </c>
      <c r="S1364" s="0" t="s">
        <v>303</v>
      </c>
    </row>
    <row r="1365" customFormat="false" ht="14" hidden="true" customHeight="false" outlineLevel="0" collapsed="false">
      <c r="A1365" s="0" t="str">
        <f aca="false">SUBSTITUTE(C1365&amp;D1365&amp;E1365&amp;F1365&amp;G1365&amp;H1365&amp;I1365," ","")</f>
        <v>AgenteFrontOfficeAgentegeneralJornadaOrdinariaPlataZona3NANA</v>
      </c>
      <c r="B1365" s="0" t="s">
        <v>1696</v>
      </c>
      <c r="C1365" s="0" t="s">
        <v>199</v>
      </c>
      <c r="D1365" s="0" t="s">
        <v>58</v>
      </c>
      <c r="E1365" s="0" t="s">
        <v>53</v>
      </c>
      <c r="F1365" s="0" t="s">
        <v>195</v>
      </c>
      <c r="G1365" s="0" t="s">
        <v>390</v>
      </c>
      <c r="H1365" s="0" t="s">
        <v>35</v>
      </c>
      <c r="I1365" s="0" t="s">
        <v>35</v>
      </c>
      <c r="J1365" s="0" t="s">
        <v>36</v>
      </c>
      <c r="K1365" s="0" t="n">
        <v>3499670.805381</v>
      </c>
      <c r="L1365" s="0" t="n">
        <v>3234885.255</v>
      </c>
      <c r="M1365" s="0" t="n">
        <v>4806077.71928297</v>
      </c>
      <c r="N1365" s="0" t="n">
        <v>3561774.48</v>
      </c>
      <c r="O1365" s="0" t="n">
        <v>3683195.505</v>
      </c>
      <c r="P1365" s="0" t="n">
        <v>4443133.905</v>
      </c>
      <c r="Q1365" s="0" t="n">
        <v>3505796.505</v>
      </c>
      <c r="S1365" s="0" t="s">
        <v>303</v>
      </c>
    </row>
    <row r="1366" customFormat="false" ht="14" hidden="true" customHeight="false" outlineLevel="0" collapsed="false">
      <c r="A1366" s="0" t="str">
        <f aca="false">SUBSTITUTE(C1366&amp;D1366&amp;E1366&amp;F1366&amp;G1366&amp;H1366&amp;I1366," ","")</f>
        <v>AgenteFrontOfficeAgentegeneralHoraextradiurnaPlataZona3NANA</v>
      </c>
      <c r="B1366" s="0" t="s">
        <v>1697</v>
      </c>
      <c r="C1366" s="0" t="s">
        <v>199</v>
      </c>
      <c r="D1366" s="0" t="s">
        <v>58</v>
      </c>
      <c r="E1366" s="0" t="s">
        <v>192</v>
      </c>
      <c r="F1366" s="0" t="s">
        <v>195</v>
      </c>
      <c r="G1366" s="0" t="s">
        <v>390</v>
      </c>
      <c r="H1366" s="0" t="s">
        <v>35</v>
      </c>
      <c r="I1366" s="0" t="s">
        <v>35</v>
      </c>
      <c r="J1366" s="0" t="s">
        <v>325</v>
      </c>
      <c r="K1366" s="0" t="n">
        <v>17095.3289705703</v>
      </c>
      <c r="L1366" s="0" t="n">
        <v>17630.19</v>
      </c>
      <c r="M1366" s="0" t="n">
        <v>19498.0793507287</v>
      </c>
      <c r="N1366" s="0" t="n">
        <v>11924.235</v>
      </c>
      <c r="O1366" s="0" t="n">
        <v>13579.2</v>
      </c>
      <c r="P1366" s="0" t="n">
        <v>18555.48</v>
      </c>
      <c r="Q1366" s="0" t="n">
        <v>20494.035</v>
      </c>
      <c r="S1366" s="0" t="s">
        <v>303</v>
      </c>
    </row>
    <row r="1367" customFormat="false" ht="14" hidden="true" customHeight="false" outlineLevel="0" collapsed="false">
      <c r="A1367" s="0" t="str">
        <f aca="false">SUBSTITUTE(C1367&amp;D1367&amp;E1367&amp;F1367&amp;G1367&amp;H1367&amp;I1367," ","")</f>
        <v>AgenteFrontOfficeAgentegeneralHoraextranocturna PlataZona3NANA</v>
      </c>
      <c r="B1367" s="0" t="s">
        <v>1698</v>
      </c>
      <c r="C1367" s="0" t="s">
        <v>199</v>
      </c>
      <c r="D1367" s="0" t="s">
        <v>58</v>
      </c>
      <c r="E1367" s="0" t="s">
        <v>197</v>
      </c>
      <c r="F1367" s="0" t="s">
        <v>195</v>
      </c>
      <c r="G1367" s="0" t="s">
        <v>390</v>
      </c>
      <c r="H1367" s="0" t="s">
        <v>35</v>
      </c>
      <c r="I1367" s="0" t="s">
        <v>35</v>
      </c>
      <c r="J1367" s="0" t="s">
        <v>325</v>
      </c>
      <c r="K1367" s="0" t="n">
        <v>22122.0635335358</v>
      </c>
      <c r="L1367" s="0" t="n">
        <v>24681.645</v>
      </c>
      <c r="M1367" s="0" t="n">
        <v>27297.3110910202</v>
      </c>
      <c r="N1367" s="0" t="n">
        <v>16694.55</v>
      </c>
      <c r="O1367" s="0" t="n">
        <v>18732.465</v>
      </c>
      <c r="P1367" s="0" t="n">
        <v>22879.71</v>
      </c>
      <c r="Q1367" s="0" t="n">
        <v>28443.87</v>
      </c>
      <c r="S1367" s="0" t="s">
        <v>303</v>
      </c>
    </row>
    <row r="1368" customFormat="false" ht="14" hidden="true" customHeight="false" outlineLevel="0" collapsed="false">
      <c r="A1368" s="0" t="str">
        <f aca="false">SUBSTITUTE(C1368&amp;D1368&amp;E1368&amp;F1368&amp;G1368&amp;H1368&amp;I1368," ","")</f>
        <v>AgenteFrontOfficeAgentegeneralHoraextradominicalyfestivoPlataZona3NANA</v>
      </c>
      <c r="B1368" s="0" t="s">
        <v>1699</v>
      </c>
      <c r="C1368" s="0" t="s">
        <v>199</v>
      </c>
      <c r="D1368" s="0" t="s">
        <v>58</v>
      </c>
      <c r="E1368" s="0" t="s">
        <v>194</v>
      </c>
      <c r="F1368" s="0" t="s">
        <v>195</v>
      </c>
      <c r="G1368" s="0" t="s">
        <v>390</v>
      </c>
      <c r="H1368" s="0" t="s">
        <v>35</v>
      </c>
      <c r="I1368" s="0" t="s">
        <v>35</v>
      </c>
      <c r="J1368" s="0" t="s">
        <v>325</v>
      </c>
      <c r="K1368" s="0" t="n">
        <v>27148.7980965013</v>
      </c>
      <c r="L1368" s="0" t="n">
        <v>28207.89</v>
      </c>
      <c r="M1368" s="0" t="n">
        <v>31196.926961166</v>
      </c>
      <c r="N1368" s="0" t="n">
        <v>23848.47</v>
      </c>
      <c r="O1368" s="0" t="n">
        <v>21308.58</v>
      </c>
      <c r="P1368" s="0" t="n">
        <v>25041.825</v>
      </c>
      <c r="Q1368" s="0" t="n">
        <v>31665.825</v>
      </c>
      <c r="S1368" s="0" t="s">
        <v>303</v>
      </c>
    </row>
    <row r="1369" customFormat="false" ht="14" hidden="true" customHeight="false" outlineLevel="0" collapsed="false">
      <c r="A1369" s="0" t="str">
        <f aca="false">SUBSTITUTE(C1369&amp;D1369&amp;E1369&amp;F1369&amp;G1369&amp;H1369&amp;I1369," ","")</f>
        <v>AgenteFrontOfficeAgentegeneralServicio7x24PlataZona3NANA</v>
      </c>
      <c r="B1369" s="0" t="s">
        <v>1700</v>
      </c>
      <c r="C1369" s="0" t="s">
        <v>199</v>
      </c>
      <c r="D1369" s="0" t="s">
        <v>58</v>
      </c>
      <c r="E1369" s="0" t="s">
        <v>55</v>
      </c>
      <c r="F1369" s="0" t="s">
        <v>195</v>
      </c>
      <c r="G1369" s="0" t="s">
        <v>390</v>
      </c>
      <c r="H1369" s="0" t="s">
        <v>35</v>
      </c>
      <c r="I1369" s="0" t="s">
        <v>35</v>
      </c>
      <c r="J1369" s="0" t="s">
        <v>305</v>
      </c>
      <c r="K1369" s="0" t="n">
        <v>9531752.28093963</v>
      </c>
      <c r="L1369" s="0" t="n">
        <v>13822171.425</v>
      </c>
      <c r="M1369" s="0" t="n">
        <v>19344462.8201139</v>
      </c>
      <c r="N1369" s="0" t="n">
        <v>12951370.035</v>
      </c>
      <c r="O1369" s="0" t="n">
        <v>12890376.45</v>
      </c>
      <c r="P1369" s="0" t="n">
        <v>20189483.145</v>
      </c>
      <c r="Q1369" s="0" t="n">
        <v>13437485.73</v>
      </c>
      <c r="S1369" s="0" t="s">
        <v>303</v>
      </c>
    </row>
    <row r="1370" customFormat="false" ht="14" hidden="true" customHeight="false" outlineLevel="0" collapsed="false">
      <c r="A1370" s="0" t="str">
        <f aca="false">SUBSTITUTE(C1370&amp;D1370&amp;E1370&amp;F1370&amp;G1370&amp;H1370&amp;I1370," ","")</f>
        <v>AgenteFrontOfficeAgentegeneralJornadaOrdinariaOroZona3NANA</v>
      </c>
      <c r="B1370" s="0" t="s">
        <v>1701</v>
      </c>
      <c r="C1370" s="0" t="s">
        <v>199</v>
      </c>
      <c r="D1370" s="0" t="s">
        <v>58</v>
      </c>
      <c r="E1370" s="0" t="s">
        <v>53</v>
      </c>
      <c r="F1370" s="0" t="s">
        <v>54</v>
      </c>
      <c r="G1370" s="0" t="s">
        <v>390</v>
      </c>
      <c r="H1370" s="0" t="s">
        <v>35</v>
      </c>
      <c r="I1370" s="0" t="s">
        <v>35</v>
      </c>
      <c r="J1370" s="0" t="s">
        <v>36</v>
      </c>
      <c r="K1370" s="0" t="n">
        <v>3499670.805381</v>
      </c>
      <c r="L1370" s="0" t="n">
        <v>3299584.14</v>
      </c>
      <c r="M1370" s="0" t="n">
        <v>4943669.40892748</v>
      </c>
      <c r="N1370" s="0" t="n">
        <v>3595054.905</v>
      </c>
      <c r="O1370" s="0" t="n">
        <v>3683195.505</v>
      </c>
      <c r="P1370" s="0" t="n">
        <v>4536674.1</v>
      </c>
      <c r="Q1370" s="0" t="n">
        <v>3661218.315</v>
      </c>
      <c r="S1370" s="0" t="s">
        <v>303</v>
      </c>
    </row>
    <row r="1371" customFormat="false" ht="14" hidden="true" customHeight="false" outlineLevel="0" collapsed="false">
      <c r="A1371" s="0" t="str">
        <f aca="false">SUBSTITUTE(C1371&amp;D1371&amp;E1371&amp;F1371&amp;G1371&amp;H1371&amp;I1371," ","")</f>
        <v>AgenteFrontOfficeAgentegeneralHoraextradiurnaOroZona3NANA</v>
      </c>
      <c r="B1371" s="0" t="s">
        <v>1702</v>
      </c>
      <c r="C1371" s="0" t="s">
        <v>199</v>
      </c>
      <c r="D1371" s="0" t="s">
        <v>58</v>
      </c>
      <c r="E1371" s="0" t="s">
        <v>192</v>
      </c>
      <c r="F1371" s="0" t="s">
        <v>54</v>
      </c>
      <c r="G1371" s="0" t="s">
        <v>390</v>
      </c>
      <c r="H1371" s="0" t="s">
        <v>35</v>
      </c>
      <c r="I1371" s="0" t="s">
        <v>35</v>
      </c>
      <c r="J1371" s="0" t="s">
        <v>325</v>
      </c>
      <c r="K1371" s="0" t="n">
        <v>17095.3289705703</v>
      </c>
      <c r="L1371" s="0" t="n">
        <v>17983.125</v>
      </c>
      <c r="M1371" s="0" t="n">
        <v>20056.2837409586</v>
      </c>
      <c r="N1371" s="0" t="n">
        <v>11924.235</v>
      </c>
      <c r="O1371" s="0" t="n">
        <v>13579.2</v>
      </c>
      <c r="P1371" s="0" t="n">
        <v>18945.675</v>
      </c>
      <c r="Q1371" s="0" t="n">
        <v>21401.73</v>
      </c>
      <c r="S1371" s="0" t="s">
        <v>303</v>
      </c>
    </row>
    <row r="1372" customFormat="false" ht="14" hidden="true" customHeight="false" outlineLevel="0" collapsed="false">
      <c r="A1372" s="0" t="str">
        <f aca="false">SUBSTITUTE(C1372&amp;D1372&amp;E1372&amp;F1372&amp;G1372&amp;H1372&amp;I1372," ","")</f>
        <v>AgenteFrontOfficeAgentegeneralHoraextranocturna OroZona3NANA</v>
      </c>
      <c r="B1372" s="0" t="s">
        <v>1703</v>
      </c>
      <c r="C1372" s="0" t="s">
        <v>199</v>
      </c>
      <c r="D1372" s="0" t="s">
        <v>58</v>
      </c>
      <c r="E1372" s="0" t="s">
        <v>197</v>
      </c>
      <c r="F1372" s="0" t="s">
        <v>54</v>
      </c>
      <c r="G1372" s="0" t="s">
        <v>390</v>
      </c>
      <c r="H1372" s="0" t="s">
        <v>35</v>
      </c>
      <c r="I1372" s="0" t="s">
        <v>35</v>
      </c>
      <c r="J1372" s="0" t="s">
        <v>325</v>
      </c>
      <c r="K1372" s="0" t="n">
        <v>22122.0635335358</v>
      </c>
      <c r="L1372" s="0" t="n">
        <v>25176.375</v>
      </c>
      <c r="M1372" s="0" t="n">
        <v>28078.797237342</v>
      </c>
      <c r="N1372" s="0" t="n">
        <v>16694.55</v>
      </c>
      <c r="O1372" s="0" t="n">
        <v>18732.465</v>
      </c>
      <c r="P1372" s="0" t="n">
        <v>23360.985</v>
      </c>
      <c r="Q1372" s="0" t="n">
        <v>29705.535</v>
      </c>
      <c r="S1372" s="0" t="s">
        <v>303</v>
      </c>
    </row>
    <row r="1373" customFormat="false" ht="14" hidden="true" customHeight="false" outlineLevel="0" collapsed="false">
      <c r="A1373" s="0" t="str">
        <f aca="false">SUBSTITUTE(C1373&amp;D1373&amp;E1373&amp;F1373&amp;G1373&amp;H1373&amp;I1373," ","")</f>
        <v>AgenteFrontOfficeAgentegeneralHoraextradominicalyfestivoOroZona3NANA</v>
      </c>
      <c r="B1373" s="0" t="s">
        <v>1704</v>
      </c>
      <c r="C1373" s="0" t="s">
        <v>199</v>
      </c>
      <c r="D1373" s="0" t="s">
        <v>58</v>
      </c>
      <c r="E1373" s="0" t="s">
        <v>194</v>
      </c>
      <c r="F1373" s="0" t="s">
        <v>54</v>
      </c>
      <c r="G1373" s="0" t="s">
        <v>390</v>
      </c>
      <c r="H1373" s="0" t="s">
        <v>35</v>
      </c>
      <c r="I1373" s="0" t="s">
        <v>35</v>
      </c>
      <c r="J1373" s="0" t="s">
        <v>325</v>
      </c>
      <c r="K1373" s="0" t="n">
        <v>27148.7980965013</v>
      </c>
      <c r="L1373" s="0" t="n">
        <v>28773</v>
      </c>
      <c r="M1373" s="0" t="n">
        <v>32090.0539855337</v>
      </c>
      <c r="N1373" s="0" t="n">
        <v>23848.47</v>
      </c>
      <c r="O1373" s="0" t="n">
        <v>21308.58</v>
      </c>
      <c r="P1373" s="0" t="n">
        <v>25568.64</v>
      </c>
      <c r="Q1373" s="0" t="n">
        <v>33069.285</v>
      </c>
      <c r="S1373" s="0" t="s">
        <v>303</v>
      </c>
    </row>
    <row r="1374" customFormat="false" ht="14" hidden="true" customHeight="false" outlineLevel="0" collapsed="false">
      <c r="A1374" s="0" t="str">
        <f aca="false">SUBSTITUTE(C1374&amp;D1374&amp;E1374&amp;F1374&amp;G1374&amp;H1374&amp;I1374," ","")</f>
        <v>AgenteFrontOfficeAgentegeneralServicio7x24OroZona3NANA</v>
      </c>
      <c r="B1374" s="0" t="s">
        <v>1705</v>
      </c>
      <c r="C1374" s="0" t="s">
        <v>199</v>
      </c>
      <c r="D1374" s="0" t="s">
        <v>58</v>
      </c>
      <c r="E1374" s="0" t="s">
        <v>55</v>
      </c>
      <c r="F1374" s="0" t="s">
        <v>54</v>
      </c>
      <c r="G1374" s="0" t="s">
        <v>390</v>
      </c>
      <c r="H1374" s="0" t="s">
        <v>35</v>
      </c>
      <c r="I1374" s="0" t="s">
        <v>35</v>
      </c>
      <c r="J1374" s="0" t="s">
        <v>305</v>
      </c>
      <c r="K1374" s="0" t="n">
        <v>9531752.28093963</v>
      </c>
      <c r="L1374" s="0" t="n">
        <v>14098615.785</v>
      </c>
      <c r="M1374" s="0" t="n">
        <v>19898269.3709331</v>
      </c>
      <c r="N1374" s="0" t="n">
        <v>13041880.785</v>
      </c>
      <c r="O1374" s="0" t="n">
        <v>12890376.45</v>
      </c>
      <c r="P1374" s="0" t="n">
        <v>20614525.56</v>
      </c>
      <c r="Q1374" s="0" t="n">
        <v>14033206.89</v>
      </c>
      <c r="S1374" s="0" t="s">
        <v>303</v>
      </c>
    </row>
    <row r="1375" customFormat="false" ht="14" hidden="true" customHeight="false" outlineLevel="0" collapsed="false">
      <c r="A1375" s="0" t="str">
        <f aca="false">SUBSTITUTE(C1375&amp;D1375&amp;E1375&amp;F1375&amp;G1375&amp;H1375&amp;I1375," ","")</f>
        <v>AgenteFrontOfficeAgentegeneralJornadaOrdinariaPlatinoZona3NANA</v>
      </c>
      <c r="B1375" s="0" t="s">
        <v>1706</v>
      </c>
      <c r="C1375" s="0" t="s">
        <v>199</v>
      </c>
      <c r="D1375" s="0" t="s">
        <v>58</v>
      </c>
      <c r="E1375" s="0" t="s">
        <v>53</v>
      </c>
      <c r="F1375" s="0" t="s">
        <v>198</v>
      </c>
      <c r="G1375" s="0" t="s">
        <v>390</v>
      </c>
      <c r="H1375" s="0" t="s">
        <v>35</v>
      </c>
      <c r="I1375" s="0" t="s">
        <v>35</v>
      </c>
      <c r="J1375" s="0" t="s">
        <v>36</v>
      </c>
      <c r="K1375" s="0" t="n">
        <v>3499670.805381</v>
      </c>
      <c r="L1375" s="0" t="n">
        <v>3396629.88</v>
      </c>
      <c r="M1375" s="0" t="n">
        <v>5089371.42510572</v>
      </c>
      <c r="N1375" s="0" t="n">
        <v>3628335.33</v>
      </c>
      <c r="O1375" s="0" t="n">
        <v>3683195.505</v>
      </c>
      <c r="P1375" s="0" t="n">
        <v>4634236.305</v>
      </c>
      <c r="Q1375" s="0" t="n">
        <v>3891229.47</v>
      </c>
      <c r="S1375" s="0" t="s">
        <v>303</v>
      </c>
    </row>
    <row r="1376" customFormat="false" ht="14" hidden="true" customHeight="false" outlineLevel="0" collapsed="false">
      <c r="A1376" s="0" t="str">
        <f aca="false">SUBSTITUTE(C1376&amp;D1376&amp;E1376&amp;F1376&amp;G1376&amp;H1376&amp;I1376," ","")</f>
        <v>AgenteFrontOfficeAgentegeneralHoraextradiurnaPlatinoZona3NANA</v>
      </c>
      <c r="B1376" s="0" t="s">
        <v>1707</v>
      </c>
      <c r="C1376" s="0" t="s">
        <v>199</v>
      </c>
      <c r="D1376" s="0" t="s">
        <v>58</v>
      </c>
      <c r="E1376" s="0" t="s">
        <v>192</v>
      </c>
      <c r="F1376" s="0" t="s">
        <v>198</v>
      </c>
      <c r="G1376" s="0" t="s">
        <v>390</v>
      </c>
      <c r="H1376" s="0" t="s">
        <v>35</v>
      </c>
      <c r="I1376" s="0" t="s">
        <v>35</v>
      </c>
      <c r="J1376" s="0" t="s">
        <v>325</v>
      </c>
      <c r="K1376" s="0" t="n">
        <v>17095.3289705703</v>
      </c>
      <c r="L1376" s="0" t="n">
        <v>18512.01</v>
      </c>
      <c r="M1376" s="0" t="n">
        <v>20647.3914256317</v>
      </c>
      <c r="N1376" s="0" t="n">
        <v>11924.235</v>
      </c>
      <c r="O1376" s="0" t="n">
        <v>13579.2</v>
      </c>
      <c r="P1376" s="0" t="n">
        <v>19353.465</v>
      </c>
      <c r="Q1376" s="0" t="n">
        <v>22746.195</v>
      </c>
      <c r="S1376" s="0" t="s">
        <v>303</v>
      </c>
    </row>
    <row r="1377" customFormat="false" ht="14" hidden="true" customHeight="false" outlineLevel="0" collapsed="false">
      <c r="A1377" s="0" t="str">
        <f aca="false">SUBSTITUTE(C1377&amp;D1377&amp;E1377&amp;F1377&amp;G1377&amp;H1377&amp;I1377," ","")</f>
        <v>AgenteFrontOfficeAgentegeneralHoraextranocturna PlatinoZona3NANA</v>
      </c>
      <c r="B1377" s="0" t="s">
        <v>1708</v>
      </c>
      <c r="C1377" s="0" t="s">
        <v>199</v>
      </c>
      <c r="D1377" s="0" t="s">
        <v>58</v>
      </c>
      <c r="E1377" s="0" t="s">
        <v>197</v>
      </c>
      <c r="F1377" s="0" t="s">
        <v>198</v>
      </c>
      <c r="G1377" s="0" t="s">
        <v>390</v>
      </c>
      <c r="H1377" s="0" t="s">
        <v>35</v>
      </c>
      <c r="I1377" s="0" t="s">
        <v>35</v>
      </c>
      <c r="J1377" s="0" t="s">
        <v>325</v>
      </c>
      <c r="K1377" s="0" t="n">
        <v>22122.0635335358</v>
      </c>
      <c r="L1377" s="0" t="n">
        <v>25916.4</v>
      </c>
      <c r="M1377" s="0" t="n">
        <v>28906.3479958844</v>
      </c>
      <c r="N1377" s="0" t="n">
        <v>16694.55</v>
      </c>
      <c r="O1377" s="0" t="n">
        <v>18732.465</v>
      </c>
      <c r="P1377" s="0" t="n">
        <v>23863.995</v>
      </c>
      <c r="Q1377" s="0" t="n">
        <v>31571.64</v>
      </c>
      <c r="S1377" s="0" t="s">
        <v>303</v>
      </c>
    </row>
    <row r="1378" customFormat="false" ht="14" hidden="true" customHeight="false" outlineLevel="0" collapsed="false">
      <c r="A1378" s="0" t="str">
        <f aca="false">SUBSTITUTE(C1378&amp;D1378&amp;E1378&amp;F1378&amp;G1378&amp;H1378&amp;I1378," ","")</f>
        <v>AgenteFrontOfficeAgentegeneralHoraextradominicalyfestivoPlatinoZona3NANA</v>
      </c>
      <c r="B1378" s="0" t="s">
        <v>1709</v>
      </c>
      <c r="C1378" s="0" t="s">
        <v>199</v>
      </c>
      <c r="D1378" s="0" t="s">
        <v>58</v>
      </c>
      <c r="E1378" s="0" t="s">
        <v>194</v>
      </c>
      <c r="F1378" s="0" t="s">
        <v>198</v>
      </c>
      <c r="G1378" s="0" t="s">
        <v>390</v>
      </c>
      <c r="H1378" s="0" t="s">
        <v>35</v>
      </c>
      <c r="I1378" s="0" t="s">
        <v>35</v>
      </c>
      <c r="J1378" s="0" t="s">
        <v>325</v>
      </c>
      <c r="K1378" s="0" t="n">
        <v>27148.7980965013</v>
      </c>
      <c r="L1378" s="0" t="n">
        <v>29618.595</v>
      </c>
      <c r="M1378" s="0" t="n">
        <v>33035.8262810107</v>
      </c>
      <c r="N1378" s="0" t="n">
        <v>23848.47</v>
      </c>
      <c r="O1378" s="0" t="n">
        <v>21308.58</v>
      </c>
      <c r="P1378" s="0" t="n">
        <v>26119.26</v>
      </c>
      <c r="Q1378" s="0" t="n">
        <v>35147.565</v>
      </c>
      <c r="S1378" s="0" t="s">
        <v>303</v>
      </c>
    </row>
    <row r="1379" customFormat="false" ht="14" hidden="true" customHeight="false" outlineLevel="0" collapsed="false">
      <c r="A1379" s="0" t="str">
        <f aca="false">SUBSTITUTE(C1379&amp;D1379&amp;E1379&amp;F1379&amp;G1379&amp;H1379&amp;I1379," ","")</f>
        <v>AgenteFrontOfficeAgentegeneralServicio7x24PlatinoZona3NANA</v>
      </c>
      <c r="B1379" s="0" t="s">
        <v>1710</v>
      </c>
      <c r="C1379" s="0" t="s">
        <v>199</v>
      </c>
      <c r="D1379" s="0" t="s">
        <v>58</v>
      </c>
      <c r="E1379" s="0" t="s">
        <v>55</v>
      </c>
      <c r="F1379" s="0" t="s">
        <v>198</v>
      </c>
      <c r="G1379" s="0" t="s">
        <v>390</v>
      </c>
      <c r="H1379" s="0" t="s">
        <v>35</v>
      </c>
      <c r="I1379" s="0" t="s">
        <v>35</v>
      </c>
      <c r="J1379" s="0" t="s">
        <v>305</v>
      </c>
      <c r="K1379" s="0" t="n">
        <v>9531752.28093963</v>
      </c>
      <c r="L1379" s="0" t="n">
        <v>14513280.255</v>
      </c>
      <c r="M1379" s="0" t="n">
        <v>20484719.9860505</v>
      </c>
      <c r="N1379" s="0" t="n">
        <v>13132391.535</v>
      </c>
      <c r="O1379" s="0" t="n">
        <v>12890376.45</v>
      </c>
      <c r="P1379" s="0" t="n">
        <v>21057848.145</v>
      </c>
      <c r="Q1379" s="0" t="n">
        <v>14914828.17</v>
      </c>
      <c r="S1379" s="0" t="s">
        <v>303</v>
      </c>
    </row>
    <row r="1380" customFormat="false" ht="14" hidden="true" customHeight="false" outlineLevel="0" collapsed="false">
      <c r="A1380" s="0" t="str">
        <f aca="false">SUBSTITUTE(C1380&amp;D1380&amp;E1380&amp;F1380&amp;G1380&amp;H1380&amp;I1380," ","")</f>
        <v>AgenteFrontOfficeAgentetécnicoJornadaOrdinariaPlataZona1NANA</v>
      </c>
      <c r="B1380" s="0" t="s">
        <v>1711</v>
      </c>
      <c r="C1380" s="0" t="s">
        <v>199</v>
      </c>
      <c r="D1380" s="0" t="s">
        <v>52</v>
      </c>
      <c r="E1380" s="0" t="s">
        <v>53</v>
      </c>
      <c r="F1380" s="0" t="s">
        <v>195</v>
      </c>
      <c r="G1380" s="0" t="s">
        <v>379</v>
      </c>
      <c r="H1380" s="0" t="s">
        <v>35</v>
      </c>
      <c r="I1380" s="0" t="s">
        <v>35</v>
      </c>
      <c r="J1380" s="0" t="s">
        <v>36</v>
      </c>
      <c r="K1380" s="0" t="n">
        <v>4103543.18160198</v>
      </c>
      <c r="L1380" s="0" t="n">
        <v>3849723.9</v>
      </c>
      <c r="M1380" s="0" t="n">
        <v>5744817.70782872</v>
      </c>
      <c r="N1380" s="0" t="n">
        <v>4139355.195</v>
      </c>
      <c r="O1380" s="0" t="n">
        <v>4523005.89</v>
      </c>
      <c r="P1380" s="0" t="n">
        <v>4928382.27</v>
      </c>
      <c r="Q1380" s="0" t="n">
        <v>4429693.395</v>
      </c>
      <c r="S1380" s="0" t="s">
        <v>303</v>
      </c>
    </row>
    <row r="1381" customFormat="false" ht="14" hidden="true" customHeight="false" outlineLevel="0" collapsed="false">
      <c r="A1381" s="0" t="str">
        <f aca="false">SUBSTITUTE(C1381&amp;D1381&amp;E1381&amp;F1381&amp;G1381&amp;H1381&amp;I1381," ","")</f>
        <v>AgenteFrontOfficeAgentetécnicoHoraextradiurnaPlataZona1NANA</v>
      </c>
      <c r="B1381" s="0" t="s">
        <v>1712</v>
      </c>
      <c r="C1381" s="0" t="s">
        <v>199</v>
      </c>
      <c r="D1381" s="0" t="s">
        <v>52</v>
      </c>
      <c r="E1381" s="0" t="s">
        <v>192</v>
      </c>
      <c r="F1381" s="0" t="s">
        <v>195</v>
      </c>
      <c r="G1381" s="0" t="s">
        <v>379</v>
      </c>
      <c r="H1381" s="0" t="s">
        <v>35</v>
      </c>
      <c r="I1381" s="0" t="s">
        <v>35</v>
      </c>
      <c r="J1381" s="0" t="s">
        <v>325</v>
      </c>
      <c r="K1381" s="0" t="n">
        <v>20240.4975967212</v>
      </c>
      <c r="L1381" s="0" t="n">
        <v>20979.45</v>
      </c>
      <c r="M1381" s="0" t="n">
        <v>25362.858367533</v>
      </c>
      <c r="N1381" s="0" t="n">
        <v>15899.67</v>
      </c>
      <c r="O1381" s="0" t="n">
        <v>17467.695</v>
      </c>
      <c r="P1381" s="0" t="n">
        <v>22322.88</v>
      </c>
      <c r="Q1381" s="0" t="n">
        <v>26701.965</v>
      </c>
      <c r="S1381" s="0" t="s">
        <v>303</v>
      </c>
    </row>
    <row r="1382" customFormat="false" ht="14" hidden="true" customHeight="false" outlineLevel="0" collapsed="false">
      <c r="A1382" s="0" t="str">
        <f aca="false">SUBSTITUTE(C1382&amp;D1382&amp;E1382&amp;F1382&amp;G1382&amp;H1382&amp;I1382," ","")</f>
        <v>AgenteFrontOfficeAgentetécnicoHoraextranocturna PlataZona1NANA</v>
      </c>
      <c r="B1382" s="0" t="s">
        <v>1713</v>
      </c>
      <c r="C1382" s="0" t="s">
        <v>199</v>
      </c>
      <c r="D1382" s="0" t="s">
        <v>52</v>
      </c>
      <c r="E1382" s="0" t="s">
        <v>197</v>
      </c>
      <c r="F1382" s="0" t="s">
        <v>195</v>
      </c>
      <c r="G1382" s="0" t="s">
        <v>379</v>
      </c>
      <c r="H1382" s="0" t="s">
        <v>35</v>
      </c>
      <c r="I1382" s="0" t="s">
        <v>35</v>
      </c>
      <c r="J1382" s="0" t="s">
        <v>325</v>
      </c>
      <c r="K1382" s="0" t="n">
        <v>26525.2996101471</v>
      </c>
      <c r="L1382" s="0" t="n">
        <v>29371.23</v>
      </c>
      <c r="M1382" s="0" t="n">
        <v>35508.0017145462</v>
      </c>
      <c r="N1382" s="0" t="n">
        <v>22258.71</v>
      </c>
      <c r="O1382" s="0" t="n">
        <v>24175.53</v>
      </c>
      <c r="P1382" s="0" t="n">
        <v>27862.2</v>
      </c>
      <c r="Q1382" s="0" t="n">
        <v>37062.315</v>
      </c>
      <c r="S1382" s="0" t="s">
        <v>303</v>
      </c>
    </row>
    <row r="1383" customFormat="false" ht="14" hidden="true" customHeight="false" outlineLevel="0" collapsed="false">
      <c r="A1383" s="0" t="str">
        <f aca="false">SUBSTITUTE(C1383&amp;D1383&amp;E1383&amp;F1383&amp;G1383&amp;H1383&amp;I1383," ","")</f>
        <v>AgenteFrontOfficeAgentetécnicoHoraextradominicalyfestivoPlataZona1NANA</v>
      </c>
      <c r="B1383" s="0" t="s">
        <v>1714</v>
      </c>
      <c r="C1383" s="0" t="s">
        <v>199</v>
      </c>
      <c r="D1383" s="0" t="s">
        <v>52</v>
      </c>
      <c r="E1383" s="0" t="s">
        <v>194</v>
      </c>
      <c r="F1383" s="0" t="s">
        <v>195</v>
      </c>
      <c r="G1383" s="0" t="s">
        <v>379</v>
      </c>
      <c r="H1383" s="0" t="s">
        <v>35</v>
      </c>
      <c r="I1383" s="0" t="s">
        <v>35</v>
      </c>
      <c r="J1383" s="0" t="s">
        <v>325</v>
      </c>
      <c r="K1383" s="0" t="n">
        <v>32810.101623573</v>
      </c>
      <c r="L1383" s="0" t="n">
        <v>33567.12</v>
      </c>
      <c r="M1383" s="0" t="n">
        <v>40580.5733880528</v>
      </c>
      <c r="N1383" s="0" t="n">
        <v>31798.305</v>
      </c>
      <c r="O1383" s="0" t="n">
        <v>27529.965</v>
      </c>
      <c r="P1383" s="0" t="n">
        <v>30630.825</v>
      </c>
      <c r="Q1383" s="0" t="n">
        <v>41259.24</v>
      </c>
      <c r="S1383" s="0" t="s">
        <v>303</v>
      </c>
    </row>
    <row r="1384" customFormat="false" ht="14" hidden="true" customHeight="false" outlineLevel="0" collapsed="false">
      <c r="A1384" s="0" t="str">
        <f aca="false">SUBSTITUTE(C1384&amp;D1384&amp;E1384&amp;F1384&amp;G1384&amp;H1384&amp;I1384," ","")</f>
        <v>AgenteFrontOfficeAgentetécnicoServicio7x24PlataZona1NANA</v>
      </c>
      <c r="B1384" s="0" t="s">
        <v>1715</v>
      </c>
      <c r="C1384" s="0" t="s">
        <v>199</v>
      </c>
      <c r="D1384" s="0" t="s">
        <v>52</v>
      </c>
      <c r="E1384" s="0" t="s">
        <v>55</v>
      </c>
      <c r="F1384" s="0" t="s">
        <v>195</v>
      </c>
      <c r="G1384" s="0" t="s">
        <v>379</v>
      </c>
      <c r="H1384" s="0" t="s">
        <v>35</v>
      </c>
      <c r="I1384" s="0" t="s">
        <v>35</v>
      </c>
      <c r="J1384" s="0" t="s">
        <v>305</v>
      </c>
      <c r="K1384" s="0" t="n">
        <v>11645305.5977131</v>
      </c>
      <c r="L1384" s="0" t="n">
        <v>16893250.335</v>
      </c>
      <c r="M1384" s="0" t="n">
        <v>23122891.2740106</v>
      </c>
      <c r="N1384" s="0" t="n">
        <v>16043010.255</v>
      </c>
      <c r="O1384" s="0" t="n">
        <v>16153194.285</v>
      </c>
      <c r="P1384" s="0" t="n">
        <v>23410474.56</v>
      </c>
      <c r="Q1384" s="0" t="n">
        <v>17370442.26</v>
      </c>
      <c r="S1384" s="0" t="s">
        <v>303</v>
      </c>
    </row>
    <row r="1385" customFormat="false" ht="14" hidden="true" customHeight="false" outlineLevel="0" collapsed="false">
      <c r="A1385" s="0" t="str">
        <f aca="false">SUBSTITUTE(C1385&amp;D1385&amp;E1385&amp;F1385&amp;G1385&amp;H1385&amp;I1385," ","")</f>
        <v>AgenteFrontOfficeAgentetécnicoJornadaOrdinariaOroZona1NANA</v>
      </c>
      <c r="B1385" s="0" t="s">
        <v>1716</v>
      </c>
      <c r="C1385" s="0" t="s">
        <v>199</v>
      </c>
      <c r="D1385" s="0" t="s">
        <v>52</v>
      </c>
      <c r="E1385" s="0" t="s">
        <v>53</v>
      </c>
      <c r="F1385" s="0" t="s">
        <v>54</v>
      </c>
      <c r="G1385" s="0" t="s">
        <v>379</v>
      </c>
      <c r="H1385" s="0" t="s">
        <v>35</v>
      </c>
      <c r="I1385" s="0" t="s">
        <v>35</v>
      </c>
      <c r="J1385" s="0" t="s">
        <v>36</v>
      </c>
      <c r="K1385" s="0" t="n">
        <v>4103543.18160198</v>
      </c>
      <c r="L1385" s="0" t="n">
        <v>3926718.585</v>
      </c>
      <c r="M1385" s="0" t="n">
        <v>5909284.28978775</v>
      </c>
      <c r="N1385" s="0" t="n">
        <v>4169610.315</v>
      </c>
      <c r="O1385" s="0" t="n">
        <v>4523005.89</v>
      </c>
      <c r="P1385" s="0" t="n">
        <v>5032136.88</v>
      </c>
      <c r="Q1385" s="0" t="n">
        <v>4626074.295</v>
      </c>
      <c r="S1385" s="0" t="s">
        <v>303</v>
      </c>
    </row>
    <row r="1386" customFormat="false" ht="14" hidden="true" customHeight="false" outlineLevel="0" collapsed="false">
      <c r="A1386" s="0" t="str">
        <f aca="false">SUBSTITUTE(C1386&amp;D1386&amp;E1386&amp;F1386&amp;G1386&amp;H1386&amp;I1386," ","")</f>
        <v>AgenteFrontOfficeAgentetécnicoHoraextradiurnaOroZona1NANA</v>
      </c>
      <c r="B1386" s="0" t="s">
        <v>1717</v>
      </c>
      <c r="C1386" s="0" t="s">
        <v>199</v>
      </c>
      <c r="D1386" s="0" t="s">
        <v>52</v>
      </c>
      <c r="E1386" s="0" t="s">
        <v>192</v>
      </c>
      <c r="F1386" s="0" t="s">
        <v>54</v>
      </c>
      <c r="G1386" s="0" t="s">
        <v>379</v>
      </c>
      <c r="H1386" s="0" t="s">
        <v>35</v>
      </c>
      <c r="I1386" s="0" t="s">
        <v>35</v>
      </c>
      <c r="J1386" s="0" t="s">
        <v>325</v>
      </c>
      <c r="K1386" s="0" t="n">
        <v>20240.4975967212</v>
      </c>
      <c r="L1386" s="0" t="n">
        <v>21399.66</v>
      </c>
      <c r="M1386" s="0" t="n">
        <v>26088.9636743619</v>
      </c>
      <c r="N1386" s="0" t="n">
        <v>15899.67</v>
      </c>
      <c r="O1386" s="0" t="n">
        <v>17467.695</v>
      </c>
      <c r="P1386" s="0" t="n">
        <v>22792.77</v>
      </c>
      <c r="Q1386" s="0" t="n">
        <v>27886.005</v>
      </c>
      <c r="S1386" s="0" t="s">
        <v>303</v>
      </c>
    </row>
    <row r="1387" customFormat="false" ht="14" hidden="true" customHeight="false" outlineLevel="0" collapsed="false">
      <c r="A1387" s="0" t="str">
        <f aca="false">SUBSTITUTE(C1387&amp;D1387&amp;E1387&amp;F1387&amp;G1387&amp;H1387&amp;I1387," ","")</f>
        <v>AgenteFrontOfficeAgentetécnicoHoraextranocturna OroZona1NANA</v>
      </c>
      <c r="B1387" s="0" t="s">
        <v>1718</v>
      </c>
      <c r="C1387" s="0" t="s">
        <v>199</v>
      </c>
      <c r="D1387" s="0" t="s">
        <v>52</v>
      </c>
      <c r="E1387" s="0" t="s">
        <v>197</v>
      </c>
      <c r="F1387" s="0" t="s">
        <v>54</v>
      </c>
      <c r="G1387" s="0" t="s">
        <v>379</v>
      </c>
      <c r="H1387" s="0" t="s">
        <v>35</v>
      </c>
      <c r="I1387" s="0" t="s">
        <v>35</v>
      </c>
      <c r="J1387" s="0" t="s">
        <v>325</v>
      </c>
      <c r="K1387" s="0" t="n">
        <v>26525.2996101471</v>
      </c>
      <c r="L1387" s="0" t="n">
        <v>29959.11</v>
      </c>
      <c r="M1387" s="0" t="n">
        <v>36524.5491441066</v>
      </c>
      <c r="N1387" s="0" t="n">
        <v>22258.71</v>
      </c>
      <c r="O1387" s="0" t="n">
        <v>24175.53</v>
      </c>
      <c r="P1387" s="0" t="n">
        <v>28448.01</v>
      </c>
      <c r="Q1387" s="0" t="n">
        <v>38704.86</v>
      </c>
      <c r="S1387" s="0" t="s">
        <v>303</v>
      </c>
    </row>
    <row r="1388" customFormat="false" ht="14" hidden="true" customHeight="false" outlineLevel="0" collapsed="false">
      <c r="A1388" s="0" t="str">
        <f aca="false">SUBSTITUTE(C1388&amp;D1388&amp;E1388&amp;F1388&amp;G1388&amp;H1388&amp;I1388," ","")</f>
        <v>AgenteFrontOfficeAgentetécnicoHoraextradominicalyfestivoOroZona1NANA</v>
      </c>
      <c r="B1388" s="0" t="s">
        <v>1719</v>
      </c>
      <c r="C1388" s="0" t="s">
        <v>199</v>
      </c>
      <c r="D1388" s="0" t="s">
        <v>52</v>
      </c>
      <c r="E1388" s="0" t="s">
        <v>194</v>
      </c>
      <c r="F1388" s="0" t="s">
        <v>54</v>
      </c>
      <c r="G1388" s="0" t="s">
        <v>379</v>
      </c>
      <c r="H1388" s="0" t="s">
        <v>35</v>
      </c>
      <c r="I1388" s="0" t="s">
        <v>35</v>
      </c>
      <c r="J1388" s="0" t="s">
        <v>325</v>
      </c>
      <c r="K1388" s="0" t="n">
        <v>32810.101623573</v>
      </c>
      <c r="L1388" s="0" t="n">
        <v>34238.835</v>
      </c>
      <c r="M1388" s="0" t="n">
        <v>41742.341878979</v>
      </c>
      <c r="N1388" s="0" t="n">
        <v>31798.305</v>
      </c>
      <c r="O1388" s="0" t="n">
        <v>27529.965</v>
      </c>
      <c r="P1388" s="0" t="n">
        <v>31275.63</v>
      </c>
      <c r="Q1388" s="0" t="n">
        <v>43089.12</v>
      </c>
      <c r="S1388" s="0" t="s">
        <v>303</v>
      </c>
    </row>
    <row r="1389" customFormat="false" ht="14" hidden="true" customHeight="false" outlineLevel="0" collapsed="false">
      <c r="A1389" s="0" t="str">
        <f aca="false">SUBSTITUTE(C1389&amp;D1389&amp;E1389&amp;F1389&amp;G1389&amp;H1389&amp;I1389," ","")</f>
        <v>AgenteFrontOfficeAgentetécnicoServicio7x24OroZona1NANA</v>
      </c>
      <c r="B1389" s="0" t="s">
        <v>1720</v>
      </c>
      <c r="C1389" s="0" t="s">
        <v>199</v>
      </c>
      <c r="D1389" s="0" t="s">
        <v>52</v>
      </c>
      <c r="E1389" s="0" t="s">
        <v>55</v>
      </c>
      <c r="F1389" s="0" t="s">
        <v>54</v>
      </c>
      <c r="G1389" s="0" t="s">
        <v>379</v>
      </c>
      <c r="H1389" s="0" t="s">
        <v>35</v>
      </c>
      <c r="I1389" s="0" t="s">
        <v>35</v>
      </c>
      <c r="J1389" s="0" t="s">
        <v>305</v>
      </c>
      <c r="K1389" s="0" t="n">
        <v>11645305.5977131</v>
      </c>
      <c r="L1389" s="0" t="n">
        <v>17231115.735</v>
      </c>
      <c r="M1389" s="0" t="n">
        <v>23784869.2663957</v>
      </c>
      <c r="N1389" s="0" t="n">
        <v>16125292.755</v>
      </c>
      <c r="O1389" s="0" t="n">
        <v>16153194.285</v>
      </c>
      <c r="P1389" s="0" t="n">
        <v>23903327.07</v>
      </c>
      <c r="Q1389" s="0" t="n">
        <v>18140522.625</v>
      </c>
      <c r="S1389" s="0" t="s">
        <v>303</v>
      </c>
    </row>
    <row r="1390" customFormat="false" ht="14" hidden="true" customHeight="false" outlineLevel="0" collapsed="false">
      <c r="A1390" s="0" t="str">
        <f aca="false">SUBSTITUTE(C1390&amp;D1390&amp;E1390&amp;F1390&amp;G1390&amp;H1390&amp;I1390," ","")</f>
        <v>AgenteFrontOfficeAgentetécnicoJornadaOrdinariaPlatinoZona1NANA</v>
      </c>
      <c r="B1390" s="0" t="s">
        <v>1721</v>
      </c>
      <c r="C1390" s="0" t="s">
        <v>199</v>
      </c>
      <c r="D1390" s="0" t="s">
        <v>52</v>
      </c>
      <c r="E1390" s="0" t="s">
        <v>53</v>
      </c>
      <c r="F1390" s="0" t="s">
        <v>198</v>
      </c>
      <c r="G1390" s="0" t="s">
        <v>379</v>
      </c>
      <c r="H1390" s="0" t="s">
        <v>35</v>
      </c>
      <c r="I1390" s="0" t="s">
        <v>35</v>
      </c>
      <c r="J1390" s="0" t="s">
        <v>36</v>
      </c>
      <c r="K1390" s="0" t="n">
        <v>4103543.18160198</v>
      </c>
      <c r="L1390" s="0" t="n">
        <v>4042210.095</v>
      </c>
      <c r="M1390" s="0" t="n">
        <v>6083445.3357585</v>
      </c>
      <c r="N1390" s="0" t="n">
        <v>4199865.435</v>
      </c>
      <c r="O1390" s="0" t="n">
        <v>4523005.89</v>
      </c>
      <c r="P1390" s="0" t="n">
        <v>5140355.445</v>
      </c>
      <c r="Q1390" s="0" t="n">
        <v>4916702.295</v>
      </c>
      <c r="S1390" s="0" t="s">
        <v>303</v>
      </c>
    </row>
    <row r="1391" customFormat="false" ht="14" hidden="true" customHeight="false" outlineLevel="0" collapsed="false">
      <c r="A1391" s="0" t="str">
        <f aca="false">SUBSTITUTE(C1391&amp;D1391&amp;E1391&amp;F1391&amp;G1391&amp;H1391&amp;I1391," ","")</f>
        <v>AgenteFrontOfficeAgentetécnicoHoraextradiurnaPlatinoZona1NANA</v>
      </c>
      <c r="B1391" s="0" t="s">
        <v>1722</v>
      </c>
      <c r="C1391" s="0" t="s">
        <v>199</v>
      </c>
      <c r="D1391" s="0" t="s">
        <v>52</v>
      </c>
      <c r="E1391" s="0" t="s">
        <v>192</v>
      </c>
      <c r="F1391" s="0" t="s">
        <v>198</v>
      </c>
      <c r="G1391" s="0" t="s">
        <v>379</v>
      </c>
      <c r="H1391" s="0" t="s">
        <v>35</v>
      </c>
      <c r="I1391" s="0" t="s">
        <v>35</v>
      </c>
      <c r="J1391" s="0" t="s">
        <v>325</v>
      </c>
      <c r="K1391" s="0" t="n">
        <v>20240.4975967212</v>
      </c>
      <c r="L1391" s="0" t="n">
        <v>22028.94</v>
      </c>
      <c r="M1391" s="0" t="n">
        <v>26857.8691761114</v>
      </c>
      <c r="N1391" s="0" t="n">
        <v>15899.67</v>
      </c>
      <c r="O1391" s="0" t="n">
        <v>17467.695</v>
      </c>
      <c r="P1391" s="0" t="n">
        <v>23283.36</v>
      </c>
      <c r="Q1391" s="0" t="n">
        <v>29638.26</v>
      </c>
      <c r="S1391" s="0" t="s">
        <v>303</v>
      </c>
    </row>
    <row r="1392" customFormat="false" ht="14" hidden="true" customHeight="false" outlineLevel="0" collapsed="false">
      <c r="A1392" s="0" t="str">
        <f aca="false">SUBSTITUTE(C1392&amp;D1392&amp;E1392&amp;F1392&amp;G1392&amp;H1392&amp;I1392," ","")</f>
        <v>AgenteFrontOfficeAgentetécnicoHoraextranocturna PlatinoZona1NANA</v>
      </c>
      <c r="B1392" s="0" t="s">
        <v>1723</v>
      </c>
      <c r="C1392" s="0" t="s">
        <v>199</v>
      </c>
      <c r="D1392" s="0" t="s">
        <v>52</v>
      </c>
      <c r="E1392" s="0" t="s">
        <v>197</v>
      </c>
      <c r="F1392" s="0" t="s">
        <v>198</v>
      </c>
      <c r="G1392" s="0" t="s">
        <v>379</v>
      </c>
      <c r="H1392" s="0" t="s">
        <v>35</v>
      </c>
      <c r="I1392" s="0" t="s">
        <v>35</v>
      </c>
      <c r="J1392" s="0" t="s">
        <v>325</v>
      </c>
      <c r="K1392" s="0" t="n">
        <v>26525.2996101471</v>
      </c>
      <c r="L1392" s="0" t="n">
        <v>30839.895</v>
      </c>
      <c r="M1392" s="0" t="n">
        <v>37601.016846556</v>
      </c>
      <c r="N1392" s="0" t="n">
        <v>22258.71</v>
      </c>
      <c r="O1392" s="0" t="n">
        <v>24175.53</v>
      </c>
      <c r="P1392" s="0" t="n">
        <v>29059.695</v>
      </c>
      <c r="Q1392" s="0" t="n">
        <v>41137.11</v>
      </c>
      <c r="S1392" s="0" t="s">
        <v>303</v>
      </c>
    </row>
    <row r="1393" customFormat="false" ht="14" hidden="true" customHeight="false" outlineLevel="0" collapsed="false">
      <c r="A1393" s="0" t="str">
        <f aca="false">SUBSTITUTE(C1393&amp;D1393&amp;E1393&amp;F1393&amp;G1393&amp;H1393&amp;I1393," ","")</f>
        <v>AgenteFrontOfficeAgentetécnicoHoraextradominicalyfestivoPlatinoZona1NANA</v>
      </c>
      <c r="B1393" s="0" t="s">
        <v>1724</v>
      </c>
      <c r="C1393" s="0" t="s">
        <v>199</v>
      </c>
      <c r="D1393" s="0" t="s">
        <v>52</v>
      </c>
      <c r="E1393" s="0" t="s">
        <v>194</v>
      </c>
      <c r="F1393" s="0" t="s">
        <v>198</v>
      </c>
      <c r="G1393" s="0" t="s">
        <v>379</v>
      </c>
      <c r="H1393" s="0" t="s">
        <v>35</v>
      </c>
      <c r="I1393" s="0" t="s">
        <v>35</v>
      </c>
      <c r="J1393" s="0" t="s">
        <v>325</v>
      </c>
      <c r="K1393" s="0" t="n">
        <v>32810.101623573</v>
      </c>
      <c r="L1393" s="0" t="n">
        <v>35245.89</v>
      </c>
      <c r="M1393" s="0" t="n">
        <v>42972.5906817783</v>
      </c>
      <c r="N1393" s="0" t="n">
        <v>31798.305</v>
      </c>
      <c r="O1393" s="0" t="n">
        <v>27529.965</v>
      </c>
      <c r="P1393" s="0" t="n">
        <v>31948.38</v>
      </c>
      <c r="Q1393" s="0" t="n">
        <v>45795.645</v>
      </c>
      <c r="S1393" s="0" t="s">
        <v>303</v>
      </c>
    </row>
    <row r="1394" customFormat="false" ht="14" hidden="true" customHeight="false" outlineLevel="0" collapsed="false">
      <c r="A1394" s="0" t="str">
        <f aca="false">SUBSTITUTE(C1394&amp;D1394&amp;E1394&amp;F1394&amp;G1394&amp;H1394&amp;I1394," ","")</f>
        <v>AgenteFrontOfficeAgentetécnicoServicio7x24PlatinoZona1NANA</v>
      </c>
      <c r="B1394" s="0" t="s">
        <v>1725</v>
      </c>
      <c r="C1394" s="0" t="s">
        <v>199</v>
      </c>
      <c r="D1394" s="0" t="s">
        <v>52</v>
      </c>
      <c r="E1394" s="0" t="s">
        <v>55</v>
      </c>
      <c r="F1394" s="0" t="s">
        <v>198</v>
      </c>
      <c r="G1394" s="0" t="s">
        <v>379</v>
      </c>
      <c r="H1394" s="0" t="s">
        <v>35</v>
      </c>
      <c r="I1394" s="0" t="s">
        <v>35</v>
      </c>
      <c r="J1394" s="0" t="s">
        <v>305</v>
      </c>
      <c r="K1394" s="0" t="n">
        <v>11645305.5977131</v>
      </c>
      <c r="L1394" s="0" t="n">
        <v>17737913.835</v>
      </c>
      <c r="M1394" s="0" t="n">
        <v>24485867.476428</v>
      </c>
      <c r="N1394" s="0" t="n">
        <v>16207574.22</v>
      </c>
      <c r="O1394" s="0" t="n">
        <v>16153194.285</v>
      </c>
      <c r="P1394" s="0" t="n">
        <v>24417377.415</v>
      </c>
      <c r="Q1394" s="0" t="n">
        <v>19280181.825</v>
      </c>
      <c r="S1394" s="0" t="s">
        <v>303</v>
      </c>
    </row>
    <row r="1395" customFormat="false" ht="14" hidden="true" customHeight="false" outlineLevel="0" collapsed="false">
      <c r="A1395" s="0" t="str">
        <f aca="false">SUBSTITUTE(C1395&amp;D1395&amp;E1395&amp;F1395&amp;G1395&amp;H1395&amp;I1395," ","")</f>
        <v>AgenteFrontOfficeAgentetécnicoJornadaOrdinariaPlataZona2NANA</v>
      </c>
      <c r="B1395" s="0" t="s">
        <v>1726</v>
      </c>
      <c r="C1395" s="0" t="s">
        <v>199</v>
      </c>
      <c r="D1395" s="0" t="s">
        <v>52</v>
      </c>
      <c r="E1395" s="0" t="s">
        <v>53</v>
      </c>
      <c r="F1395" s="0" t="s">
        <v>195</v>
      </c>
      <c r="G1395" s="0" t="s">
        <v>385</v>
      </c>
      <c r="H1395" s="0" t="s">
        <v>35</v>
      </c>
      <c r="I1395" s="0" t="s">
        <v>35</v>
      </c>
      <c r="J1395" s="0" t="s">
        <v>36</v>
      </c>
      <c r="K1395" s="0" t="n">
        <v>4103543.18160198</v>
      </c>
      <c r="L1395" s="0" t="n">
        <v>3965216.445</v>
      </c>
      <c r="M1395" s="0" t="n">
        <v>5744817.70782872</v>
      </c>
      <c r="N1395" s="0" t="n">
        <v>4175661.96</v>
      </c>
      <c r="O1395" s="0" t="n">
        <v>4523005.89</v>
      </c>
      <c r="P1395" s="0" t="n">
        <v>5237411.535</v>
      </c>
      <c r="Q1395" s="0" t="n">
        <v>4429693.395</v>
      </c>
      <c r="S1395" s="0" t="s">
        <v>303</v>
      </c>
    </row>
    <row r="1396" customFormat="false" ht="14" hidden="true" customHeight="false" outlineLevel="0" collapsed="false">
      <c r="A1396" s="0" t="str">
        <f aca="false">SUBSTITUTE(C1396&amp;D1396&amp;E1396&amp;F1396&amp;G1396&amp;H1396&amp;I1396," ","")</f>
        <v>AgenteFrontOfficeAgentetécnicoHoraextradiurnaPlataZona2NANA</v>
      </c>
      <c r="B1396" s="0" t="s">
        <v>1727</v>
      </c>
      <c r="C1396" s="0" t="s">
        <v>199</v>
      </c>
      <c r="D1396" s="0" t="s">
        <v>52</v>
      </c>
      <c r="E1396" s="0" t="s">
        <v>192</v>
      </c>
      <c r="F1396" s="0" t="s">
        <v>195</v>
      </c>
      <c r="G1396" s="0" t="s">
        <v>385</v>
      </c>
      <c r="H1396" s="0" t="s">
        <v>35</v>
      </c>
      <c r="I1396" s="0" t="s">
        <v>35</v>
      </c>
      <c r="J1396" s="0" t="s">
        <v>325</v>
      </c>
      <c r="K1396" s="0" t="n">
        <v>20240.4975967212</v>
      </c>
      <c r="L1396" s="0" t="n">
        <v>21609.765</v>
      </c>
      <c r="M1396" s="0" t="n">
        <v>25362.858367533</v>
      </c>
      <c r="N1396" s="0" t="n">
        <v>15899.67</v>
      </c>
      <c r="O1396" s="0" t="n">
        <v>17467.695</v>
      </c>
      <c r="P1396" s="0" t="n">
        <v>23722.2</v>
      </c>
      <c r="Q1396" s="0" t="n">
        <v>26701.965</v>
      </c>
      <c r="S1396" s="0" t="s">
        <v>303</v>
      </c>
    </row>
    <row r="1397" customFormat="false" ht="14" hidden="true" customHeight="false" outlineLevel="0" collapsed="false">
      <c r="A1397" s="0" t="str">
        <f aca="false">SUBSTITUTE(C1397&amp;D1397&amp;E1397&amp;F1397&amp;G1397&amp;H1397&amp;I1397," ","")</f>
        <v>AgenteFrontOfficeAgentetécnicoHoraextranocturna PlataZona2NANA</v>
      </c>
      <c r="B1397" s="0" t="s">
        <v>1728</v>
      </c>
      <c r="C1397" s="0" t="s">
        <v>199</v>
      </c>
      <c r="D1397" s="0" t="s">
        <v>52</v>
      </c>
      <c r="E1397" s="0" t="s">
        <v>197</v>
      </c>
      <c r="F1397" s="0" t="s">
        <v>195</v>
      </c>
      <c r="G1397" s="0" t="s">
        <v>385</v>
      </c>
      <c r="H1397" s="0" t="s">
        <v>35</v>
      </c>
      <c r="I1397" s="0" t="s">
        <v>35</v>
      </c>
      <c r="J1397" s="0" t="s">
        <v>325</v>
      </c>
      <c r="K1397" s="0" t="n">
        <v>26525.2996101471</v>
      </c>
      <c r="L1397" s="0" t="n">
        <v>30253.05</v>
      </c>
      <c r="M1397" s="0" t="n">
        <v>35508.0017145462</v>
      </c>
      <c r="N1397" s="0" t="n">
        <v>22258.71</v>
      </c>
      <c r="O1397" s="0" t="n">
        <v>24175.53</v>
      </c>
      <c r="P1397" s="0" t="n">
        <v>29609.28</v>
      </c>
      <c r="Q1397" s="0" t="n">
        <v>37062.315</v>
      </c>
      <c r="S1397" s="0" t="s">
        <v>303</v>
      </c>
    </row>
    <row r="1398" customFormat="false" ht="14" hidden="true" customHeight="false" outlineLevel="0" collapsed="false">
      <c r="A1398" s="0" t="str">
        <f aca="false">SUBSTITUTE(C1398&amp;D1398&amp;E1398&amp;F1398&amp;G1398&amp;H1398&amp;I1398," ","")</f>
        <v>AgenteFrontOfficeAgentetécnicoHoraextradominicalyfestivoPlataZona2NANA</v>
      </c>
      <c r="B1398" s="0" t="s">
        <v>1729</v>
      </c>
      <c r="C1398" s="0" t="s">
        <v>199</v>
      </c>
      <c r="D1398" s="0" t="s">
        <v>52</v>
      </c>
      <c r="E1398" s="0" t="s">
        <v>194</v>
      </c>
      <c r="F1398" s="0" t="s">
        <v>195</v>
      </c>
      <c r="G1398" s="0" t="s">
        <v>385</v>
      </c>
      <c r="H1398" s="0" t="s">
        <v>35</v>
      </c>
      <c r="I1398" s="0" t="s">
        <v>35</v>
      </c>
      <c r="J1398" s="0" t="s">
        <v>325</v>
      </c>
      <c r="K1398" s="0" t="n">
        <v>32810.101623573</v>
      </c>
      <c r="L1398" s="0" t="n">
        <v>34574.175</v>
      </c>
      <c r="M1398" s="0" t="n">
        <v>40580.5733880528</v>
      </c>
      <c r="N1398" s="0" t="n">
        <v>31798.305</v>
      </c>
      <c r="O1398" s="0" t="n">
        <v>27529.965</v>
      </c>
      <c r="P1398" s="0" t="n">
        <v>32551.785</v>
      </c>
      <c r="Q1398" s="0" t="n">
        <v>41259.24</v>
      </c>
      <c r="S1398" s="0" t="s">
        <v>303</v>
      </c>
    </row>
    <row r="1399" customFormat="false" ht="14" hidden="true" customHeight="false" outlineLevel="0" collapsed="false">
      <c r="A1399" s="0" t="str">
        <f aca="false">SUBSTITUTE(C1399&amp;D1399&amp;E1399&amp;F1399&amp;G1399&amp;H1399&amp;I1399," ","")</f>
        <v>AgenteFrontOfficeAgentetécnicoServicio7x24PlataZona2NANA</v>
      </c>
      <c r="B1399" s="0" t="s">
        <v>1730</v>
      </c>
      <c r="C1399" s="0" t="s">
        <v>199</v>
      </c>
      <c r="D1399" s="0" t="s">
        <v>52</v>
      </c>
      <c r="E1399" s="0" t="s">
        <v>55</v>
      </c>
      <c r="F1399" s="0" t="s">
        <v>195</v>
      </c>
      <c r="G1399" s="0" t="s">
        <v>385</v>
      </c>
      <c r="H1399" s="0" t="s">
        <v>35</v>
      </c>
      <c r="I1399" s="0" t="s">
        <v>35</v>
      </c>
      <c r="J1399" s="0" t="s">
        <v>305</v>
      </c>
      <c r="K1399" s="0" t="n">
        <v>11645305.5977131</v>
      </c>
      <c r="L1399" s="0" t="n">
        <v>17400048.435</v>
      </c>
      <c r="M1399" s="0" t="n">
        <v>23122891.2740106</v>
      </c>
      <c r="N1399" s="0" t="n">
        <v>16141748.22</v>
      </c>
      <c r="O1399" s="0" t="n">
        <v>16153194.285</v>
      </c>
      <c r="P1399" s="0" t="n">
        <v>24878405.745</v>
      </c>
      <c r="Q1399" s="0" t="n">
        <v>17370442.26</v>
      </c>
      <c r="S1399" s="0" t="s">
        <v>303</v>
      </c>
    </row>
    <row r="1400" customFormat="false" ht="14" hidden="true" customHeight="false" outlineLevel="0" collapsed="false">
      <c r="A1400" s="0" t="str">
        <f aca="false">SUBSTITUTE(C1400&amp;D1400&amp;E1400&amp;F1400&amp;G1400&amp;H1400&amp;I1400," ","")</f>
        <v>AgenteFrontOfficeAgentetécnicoJornadaOrdinariaOroZona2NANA</v>
      </c>
      <c r="B1400" s="0" t="s">
        <v>1731</v>
      </c>
      <c r="C1400" s="0" t="s">
        <v>199</v>
      </c>
      <c r="D1400" s="0" t="s">
        <v>52</v>
      </c>
      <c r="E1400" s="0" t="s">
        <v>53</v>
      </c>
      <c r="F1400" s="0" t="s">
        <v>54</v>
      </c>
      <c r="G1400" s="0" t="s">
        <v>385</v>
      </c>
      <c r="H1400" s="0" t="s">
        <v>35</v>
      </c>
      <c r="I1400" s="0" t="s">
        <v>35</v>
      </c>
      <c r="J1400" s="0" t="s">
        <v>36</v>
      </c>
      <c r="K1400" s="0" t="n">
        <v>4103543.18160198</v>
      </c>
      <c r="L1400" s="0" t="n">
        <v>4044520.215</v>
      </c>
      <c r="M1400" s="0" t="n">
        <v>5909284.28978775</v>
      </c>
      <c r="N1400" s="0" t="n">
        <v>4207732.47</v>
      </c>
      <c r="O1400" s="0" t="n">
        <v>4523005.89</v>
      </c>
      <c r="P1400" s="0" t="n">
        <v>5347672.155</v>
      </c>
      <c r="Q1400" s="0" t="n">
        <v>4626074.295</v>
      </c>
      <c r="S1400" s="0" t="s">
        <v>303</v>
      </c>
    </row>
    <row r="1401" customFormat="false" ht="14" hidden="true" customHeight="false" outlineLevel="0" collapsed="false">
      <c r="A1401" s="0" t="str">
        <f aca="false">SUBSTITUTE(C1401&amp;D1401&amp;E1401&amp;F1401&amp;G1401&amp;H1401&amp;I1401," ","")</f>
        <v>AgenteFrontOfficeAgentetécnicoHoraextradiurnaOroZona2NANA</v>
      </c>
      <c r="B1401" s="0" t="s">
        <v>1732</v>
      </c>
      <c r="C1401" s="0" t="s">
        <v>199</v>
      </c>
      <c r="D1401" s="0" t="s">
        <v>52</v>
      </c>
      <c r="E1401" s="0" t="s">
        <v>192</v>
      </c>
      <c r="F1401" s="0" t="s">
        <v>54</v>
      </c>
      <c r="G1401" s="0" t="s">
        <v>385</v>
      </c>
      <c r="H1401" s="0" t="s">
        <v>35</v>
      </c>
      <c r="I1401" s="0" t="s">
        <v>35</v>
      </c>
      <c r="J1401" s="0" t="s">
        <v>325</v>
      </c>
      <c r="K1401" s="0" t="n">
        <v>20240.4975967212</v>
      </c>
      <c r="L1401" s="0" t="n">
        <v>22042.395</v>
      </c>
      <c r="M1401" s="0" t="n">
        <v>26088.9636743619</v>
      </c>
      <c r="N1401" s="0" t="n">
        <v>15899.67</v>
      </c>
      <c r="O1401" s="0" t="n">
        <v>17467.695</v>
      </c>
      <c r="P1401" s="0" t="n">
        <v>24222.105</v>
      </c>
      <c r="Q1401" s="0" t="n">
        <v>27886.005</v>
      </c>
      <c r="S1401" s="0" t="s">
        <v>303</v>
      </c>
    </row>
    <row r="1402" customFormat="false" ht="14" hidden="true" customHeight="false" outlineLevel="0" collapsed="false">
      <c r="A1402" s="0" t="str">
        <f aca="false">SUBSTITUTE(C1402&amp;D1402&amp;E1402&amp;F1402&amp;G1402&amp;H1402&amp;I1402," ","")</f>
        <v>AgenteFrontOfficeAgentetécnicoHoraextranocturna OroZona2NANA</v>
      </c>
      <c r="B1402" s="0" t="s">
        <v>1733</v>
      </c>
      <c r="C1402" s="0" t="s">
        <v>199</v>
      </c>
      <c r="D1402" s="0" t="s">
        <v>52</v>
      </c>
      <c r="E1402" s="0" t="s">
        <v>197</v>
      </c>
      <c r="F1402" s="0" t="s">
        <v>54</v>
      </c>
      <c r="G1402" s="0" t="s">
        <v>385</v>
      </c>
      <c r="H1402" s="0" t="s">
        <v>35</v>
      </c>
      <c r="I1402" s="0" t="s">
        <v>35</v>
      </c>
      <c r="J1402" s="0" t="s">
        <v>325</v>
      </c>
      <c r="K1402" s="0" t="n">
        <v>26525.2996101471</v>
      </c>
      <c r="L1402" s="0" t="n">
        <v>30858.525</v>
      </c>
      <c r="M1402" s="0" t="n">
        <v>36524.5491441066</v>
      </c>
      <c r="N1402" s="0" t="n">
        <v>22258.71</v>
      </c>
      <c r="O1402" s="0" t="n">
        <v>24175.53</v>
      </c>
      <c r="P1402" s="0" t="n">
        <v>30232.35</v>
      </c>
      <c r="Q1402" s="0" t="n">
        <v>38704.86</v>
      </c>
      <c r="S1402" s="0" t="s">
        <v>303</v>
      </c>
    </row>
    <row r="1403" customFormat="false" ht="14" hidden="true" customHeight="false" outlineLevel="0" collapsed="false">
      <c r="A1403" s="0" t="str">
        <f aca="false">SUBSTITUTE(C1403&amp;D1403&amp;E1403&amp;F1403&amp;G1403&amp;H1403&amp;I1403," ","")</f>
        <v>AgenteFrontOfficeAgentetécnicoHoraextradominicalyfestivoOroZona2NANA</v>
      </c>
      <c r="B1403" s="0" t="s">
        <v>1734</v>
      </c>
      <c r="C1403" s="0" t="s">
        <v>199</v>
      </c>
      <c r="D1403" s="0" t="s">
        <v>52</v>
      </c>
      <c r="E1403" s="0" t="s">
        <v>194</v>
      </c>
      <c r="F1403" s="0" t="s">
        <v>54</v>
      </c>
      <c r="G1403" s="0" t="s">
        <v>385</v>
      </c>
      <c r="H1403" s="0" t="s">
        <v>35</v>
      </c>
      <c r="I1403" s="0" t="s">
        <v>35</v>
      </c>
      <c r="J1403" s="0" t="s">
        <v>325</v>
      </c>
      <c r="K1403" s="0" t="n">
        <v>32810.101623573</v>
      </c>
      <c r="L1403" s="0" t="n">
        <v>35266.59</v>
      </c>
      <c r="M1403" s="0" t="n">
        <v>41742.341878979</v>
      </c>
      <c r="N1403" s="0" t="n">
        <v>31798.305</v>
      </c>
      <c r="O1403" s="0" t="n">
        <v>27529.965</v>
      </c>
      <c r="P1403" s="0" t="n">
        <v>33236.955</v>
      </c>
      <c r="Q1403" s="0" t="n">
        <v>43089.12</v>
      </c>
      <c r="S1403" s="0" t="s">
        <v>303</v>
      </c>
    </row>
    <row r="1404" customFormat="false" ht="14" hidden="true" customHeight="false" outlineLevel="0" collapsed="false">
      <c r="A1404" s="0" t="str">
        <f aca="false">SUBSTITUTE(C1404&amp;D1404&amp;E1404&amp;F1404&amp;G1404&amp;H1404&amp;I1404," ","")</f>
        <v>AgenteFrontOfficeAgentetécnicoServicio7x24OroZona2NANA</v>
      </c>
      <c r="B1404" s="0" t="s">
        <v>1735</v>
      </c>
      <c r="C1404" s="0" t="s">
        <v>199</v>
      </c>
      <c r="D1404" s="0" t="s">
        <v>52</v>
      </c>
      <c r="E1404" s="0" t="s">
        <v>55</v>
      </c>
      <c r="F1404" s="0" t="s">
        <v>54</v>
      </c>
      <c r="G1404" s="0" t="s">
        <v>385</v>
      </c>
      <c r="H1404" s="0" t="s">
        <v>35</v>
      </c>
      <c r="I1404" s="0" t="s">
        <v>35</v>
      </c>
      <c r="J1404" s="0" t="s">
        <v>305</v>
      </c>
      <c r="K1404" s="0" t="n">
        <v>11645305.5977131</v>
      </c>
      <c r="L1404" s="0" t="n">
        <v>17748049.59</v>
      </c>
      <c r="M1404" s="0" t="n">
        <v>23784869.2663957</v>
      </c>
      <c r="N1404" s="0" t="n">
        <v>16228967.67</v>
      </c>
      <c r="O1404" s="0" t="n">
        <v>16153194.285</v>
      </c>
      <c r="P1404" s="0" t="n">
        <v>25402161.285</v>
      </c>
      <c r="Q1404" s="0" t="n">
        <v>18140522.625</v>
      </c>
      <c r="S1404" s="0" t="s">
        <v>303</v>
      </c>
    </row>
    <row r="1405" customFormat="false" ht="14" hidden="true" customHeight="false" outlineLevel="0" collapsed="false">
      <c r="A1405" s="0" t="str">
        <f aca="false">SUBSTITUTE(C1405&amp;D1405&amp;E1405&amp;F1405&amp;G1405&amp;H1405&amp;I1405," ","")</f>
        <v>AgenteFrontOfficeAgentetécnicoJornadaOrdinariaPlatinoZona2NANA</v>
      </c>
      <c r="B1405" s="0" t="s">
        <v>1736</v>
      </c>
      <c r="C1405" s="0" t="s">
        <v>199</v>
      </c>
      <c r="D1405" s="0" t="s">
        <v>52</v>
      </c>
      <c r="E1405" s="0" t="s">
        <v>53</v>
      </c>
      <c r="F1405" s="0" t="s">
        <v>198</v>
      </c>
      <c r="G1405" s="0" t="s">
        <v>385</v>
      </c>
      <c r="H1405" s="0" t="s">
        <v>35</v>
      </c>
      <c r="I1405" s="0" t="s">
        <v>35</v>
      </c>
      <c r="J1405" s="0" t="s">
        <v>36</v>
      </c>
      <c r="K1405" s="0" t="n">
        <v>4103543.18160198</v>
      </c>
      <c r="L1405" s="0" t="n">
        <v>4163476.905</v>
      </c>
      <c r="M1405" s="0" t="n">
        <v>6083445.3357585</v>
      </c>
      <c r="N1405" s="0" t="n">
        <v>4248410.04</v>
      </c>
      <c r="O1405" s="0" t="n">
        <v>4523005.89</v>
      </c>
      <c r="P1405" s="0" t="n">
        <v>5462676.18</v>
      </c>
      <c r="Q1405" s="0" t="n">
        <v>4916702.295</v>
      </c>
      <c r="S1405" s="0" t="s">
        <v>303</v>
      </c>
    </row>
    <row r="1406" customFormat="false" ht="14" hidden="true" customHeight="false" outlineLevel="0" collapsed="false">
      <c r="A1406" s="0" t="str">
        <f aca="false">SUBSTITUTE(C1406&amp;D1406&amp;E1406&amp;F1406&amp;G1406&amp;H1406&amp;I1406," ","")</f>
        <v>AgenteFrontOfficeAgentetécnicoHoraextradiurnaPlatinoZona2NANA</v>
      </c>
      <c r="B1406" s="0" t="s">
        <v>1737</v>
      </c>
      <c r="C1406" s="0" t="s">
        <v>199</v>
      </c>
      <c r="D1406" s="0" t="s">
        <v>52</v>
      </c>
      <c r="E1406" s="0" t="s">
        <v>192</v>
      </c>
      <c r="F1406" s="0" t="s">
        <v>198</v>
      </c>
      <c r="G1406" s="0" t="s">
        <v>385</v>
      </c>
      <c r="H1406" s="0" t="s">
        <v>35</v>
      </c>
      <c r="I1406" s="0" t="s">
        <v>35</v>
      </c>
      <c r="J1406" s="0" t="s">
        <v>325</v>
      </c>
      <c r="K1406" s="0" t="n">
        <v>20240.4975967212</v>
      </c>
      <c r="L1406" s="0" t="n">
        <v>22690.305</v>
      </c>
      <c r="M1406" s="0" t="n">
        <v>26857.8691761114</v>
      </c>
      <c r="N1406" s="0" t="n">
        <v>15899.67</v>
      </c>
      <c r="O1406" s="0" t="n">
        <v>17467.695</v>
      </c>
      <c r="P1406" s="0" t="n">
        <v>24742.71</v>
      </c>
      <c r="Q1406" s="0" t="n">
        <v>29638.26</v>
      </c>
      <c r="S1406" s="0" t="s">
        <v>303</v>
      </c>
    </row>
    <row r="1407" customFormat="false" ht="14" hidden="true" customHeight="false" outlineLevel="0" collapsed="false">
      <c r="A1407" s="0" t="str">
        <f aca="false">SUBSTITUTE(C1407&amp;D1407&amp;E1407&amp;F1407&amp;G1407&amp;H1407&amp;I1407," ","")</f>
        <v>AgenteFrontOfficeAgentetécnicoHoraextranocturna PlatinoZona2NANA</v>
      </c>
      <c r="B1407" s="0" t="s">
        <v>1738</v>
      </c>
      <c r="C1407" s="0" t="s">
        <v>199</v>
      </c>
      <c r="D1407" s="0" t="s">
        <v>52</v>
      </c>
      <c r="E1407" s="0" t="s">
        <v>197</v>
      </c>
      <c r="F1407" s="0" t="s">
        <v>198</v>
      </c>
      <c r="G1407" s="0" t="s">
        <v>385</v>
      </c>
      <c r="H1407" s="0" t="s">
        <v>35</v>
      </c>
      <c r="I1407" s="0" t="s">
        <v>35</v>
      </c>
      <c r="J1407" s="0" t="s">
        <v>325</v>
      </c>
      <c r="K1407" s="0" t="n">
        <v>26525.2996101471</v>
      </c>
      <c r="L1407" s="0" t="n">
        <v>31765.185</v>
      </c>
      <c r="M1407" s="0" t="n">
        <v>37601.016846556</v>
      </c>
      <c r="N1407" s="0" t="n">
        <v>22258.71</v>
      </c>
      <c r="O1407" s="0" t="n">
        <v>24175.53</v>
      </c>
      <c r="P1407" s="0" t="n">
        <v>30882.33</v>
      </c>
      <c r="Q1407" s="0" t="n">
        <v>41137.11</v>
      </c>
      <c r="S1407" s="0" t="s">
        <v>303</v>
      </c>
    </row>
    <row r="1408" customFormat="false" ht="14" hidden="true" customHeight="false" outlineLevel="0" collapsed="false">
      <c r="A1408" s="0" t="str">
        <f aca="false">SUBSTITUTE(C1408&amp;D1408&amp;E1408&amp;F1408&amp;G1408&amp;H1408&amp;I1408," ","")</f>
        <v>AgenteFrontOfficeAgentetécnicoHoraextradominicalyfestivoPlatinoZona2NANA</v>
      </c>
      <c r="B1408" s="0" t="s">
        <v>1739</v>
      </c>
      <c r="C1408" s="0" t="s">
        <v>199</v>
      </c>
      <c r="D1408" s="0" t="s">
        <v>52</v>
      </c>
      <c r="E1408" s="0" t="s">
        <v>194</v>
      </c>
      <c r="F1408" s="0" t="s">
        <v>198</v>
      </c>
      <c r="G1408" s="0" t="s">
        <v>385</v>
      </c>
      <c r="H1408" s="0" t="s">
        <v>35</v>
      </c>
      <c r="I1408" s="0" t="s">
        <v>35</v>
      </c>
      <c r="J1408" s="0" t="s">
        <v>325</v>
      </c>
      <c r="K1408" s="0" t="n">
        <v>32810.101623573</v>
      </c>
      <c r="L1408" s="0" t="n">
        <v>36303.66</v>
      </c>
      <c r="M1408" s="0" t="n">
        <v>42972.5906817783</v>
      </c>
      <c r="N1408" s="0" t="n">
        <v>31798.305</v>
      </c>
      <c r="O1408" s="0" t="n">
        <v>27529.965</v>
      </c>
      <c r="P1408" s="0" t="n">
        <v>33951.105</v>
      </c>
      <c r="Q1408" s="0" t="n">
        <v>45795.645</v>
      </c>
      <c r="S1408" s="0" t="s">
        <v>303</v>
      </c>
    </row>
    <row r="1409" customFormat="false" ht="14" hidden="true" customHeight="false" outlineLevel="0" collapsed="false">
      <c r="A1409" s="0" t="str">
        <f aca="false">SUBSTITUTE(C1409&amp;D1409&amp;E1409&amp;F1409&amp;G1409&amp;H1409&amp;I1409," ","")</f>
        <v>AgenteFrontOfficeAgentetécnicoServicio7x24PlatinoZona2NANA</v>
      </c>
      <c r="B1409" s="0" t="s">
        <v>1740</v>
      </c>
      <c r="C1409" s="0" t="s">
        <v>199</v>
      </c>
      <c r="D1409" s="0" t="s">
        <v>52</v>
      </c>
      <c r="E1409" s="0" t="s">
        <v>55</v>
      </c>
      <c r="F1409" s="0" t="s">
        <v>198</v>
      </c>
      <c r="G1409" s="0" t="s">
        <v>385</v>
      </c>
      <c r="H1409" s="0" t="s">
        <v>35</v>
      </c>
      <c r="I1409" s="0" t="s">
        <v>35</v>
      </c>
      <c r="J1409" s="0" t="s">
        <v>305</v>
      </c>
      <c r="K1409" s="0" t="n">
        <v>11645305.5977131</v>
      </c>
      <c r="L1409" s="0" t="n">
        <v>18270051.84</v>
      </c>
      <c r="M1409" s="0" t="n">
        <v>24485867.476428</v>
      </c>
      <c r="N1409" s="0" t="n">
        <v>16352078.85</v>
      </c>
      <c r="O1409" s="0" t="n">
        <v>16153194.285</v>
      </c>
      <c r="P1409" s="0" t="n">
        <v>25948444.635</v>
      </c>
      <c r="Q1409" s="0" t="n">
        <v>19280181.825</v>
      </c>
      <c r="S1409" s="0" t="s">
        <v>303</v>
      </c>
    </row>
    <row r="1410" customFormat="false" ht="14" hidden="true" customHeight="false" outlineLevel="0" collapsed="false">
      <c r="A1410" s="0" t="str">
        <f aca="false">SUBSTITUTE(C1410&amp;D1410&amp;E1410&amp;F1410&amp;G1410&amp;H1410&amp;I1410," ","")</f>
        <v>AgenteFrontOfficeAgentetécnicoJornadaOrdinariaPlataZona3NANA</v>
      </c>
      <c r="B1410" s="0" t="s">
        <v>1741</v>
      </c>
      <c r="C1410" s="0" t="s">
        <v>199</v>
      </c>
      <c r="D1410" s="0" t="s">
        <v>52</v>
      </c>
      <c r="E1410" s="0" t="s">
        <v>53</v>
      </c>
      <c r="F1410" s="0" t="s">
        <v>195</v>
      </c>
      <c r="G1410" s="0" t="s">
        <v>390</v>
      </c>
      <c r="H1410" s="0" t="s">
        <v>35</v>
      </c>
      <c r="I1410" s="0" t="s">
        <v>35</v>
      </c>
      <c r="J1410" s="0" t="s">
        <v>36</v>
      </c>
      <c r="K1410" s="0" t="n">
        <v>4103543.18160198</v>
      </c>
      <c r="L1410" s="0" t="n">
        <v>4042210.095</v>
      </c>
      <c r="M1410" s="0" t="n">
        <v>5744817.70782872</v>
      </c>
      <c r="N1410" s="0" t="n">
        <v>4199865.435</v>
      </c>
      <c r="O1410" s="0" t="n">
        <v>4523005.89</v>
      </c>
      <c r="P1410" s="0" t="n">
        <v>5262052.815</v>
      </c>
      <c r="Q1410" s="0" t="n">
        <v>4429693.395</v>
      </c>
      <c r="S1410" s="0" t="s">
        <v>303</v>
      </c>
    </row>
    <row r="1411" customFormat="false" ht="14" hidden="true" customHeight="false" outlineLevel="0" collapsed="false">
      <c r="A1411" s="0" t="str">
        <f aca="false">SUBSTITUTE(C1411&amp;D1411&amp;E1411&amp;F1411&amp;G1411&amp;H1411&amp;I1411," ","")</f>
        <v>AgenteFrontOfficeAgentetécnicoHoraextradiurnaPlataZona3NANA</v>
      </c>
      <c r="B1411" s="0" t="s">
        <v>1742</v>
      </c>
      <c r="C1411" s="0" t="s">
        <v>199</v>
      </c>
      <c r="D1411" s="0" t="s">
        <v>52</v>
      </c>
      <c r="E1411" s="0" t="s">
        <v>192</v>
      </c>
      <c r="F1411" s="0" t="s">
        <v>195</v>
      </c>
      <c r="G1411" s="0" t="s">
        <v>390</v>
      </c>
      <c r="H1411" s="0" t="s">
        <v>35</v>
      </c>
      <c r="I1411" s="0" t="s">
        <v>35</v>
      </c>
      <c r="J1411" s="0" t="s">
        <v>325</v>
      </c>
      <c r="K1411" s="0" t="n">
        <v>20240.4975967212</v>
      </c>
      <c r="L1411" s="0" t="n">
        <v>22028.94</v>
      </c>
      <c r="M1411" s="0" t="n">
        <v>25362.858367533</v>
      </c>
      <c r="N1411" s="0" t="n">
        <v>15899.67</v>
      </c>
      <c r="O1411" s="0" t="n">
        <v>17467.695</v>
      </c>
      <c r="P1411" s="0" t="n">
        <v>23833.98</v>
      </c>
      <c r="Q1411" s="0" t="n">
        <v>26701.965</v>
      </c>
      <c r="S1411" s="0" t="s">
        <v>303</v>
      </c>
    </row>
    <row r="1412" customFormat="false" ht="14" hidden="true" customHeight="false" outlineLevel="0" collapsed="false">
      <c r="A1412" s="0" t="str">
        <f aca="false">SUBSTITUTE(C1412&amp;D1412&amp;E1412&amp;F1412&amp;G1412&amp;H1412&amp;I1412," ","")</f>
        <v>AgenteFrontOfficeAgentetécnicoHoraextranocturna PlataZona3NANA</v>
      </c>
      <c r="B1412" s="0" t="s">
        <v>1743</v>
      </c>
      <c r="C1412" s="0" t="s">
        <v>199</v>
      </c>
      <c r="D1412" s="0" t="s">
        <v>52</v>
      </c>
      <c r="E1412" s="0" t="s">
        <v>197</v>
      </c>
      <c r="F1412" s="0" t="s">
        <v>195</v>
      </c>
      <c r="G1412" s="0" t="s">
        <v>390</v>
      </c>
      <c r="H1412" s="0" t="s">
        <v>35</v>
      </c>
      <c r="I1412" s="0" t="s">
        <v>35</v>
      </c>
      <c r="J1412" s="0" t="s">
        <v>325</v>
      </c>
      <c r="K1412" s="0" t="n">
        <v>26525.2996101471</v>
      </c>
      <c r="L1412" s="0" t="n">
        <v>30839.895</v>
      </c>
      <c r="M1412" s="0" t="n">
        <v>35508.0017145462</v>
      </c>
      <c r="N1412" s="0" t="n">
        <v>22258.71</v>
      </c>
      <c r="O1412" s="0" t="n">
        <v>24175.53</v>
      </c>
      <c r="P1412" s="0" t="n">
        <v>29747.97</v>
      </c>
      <c r="Q1412" s="0" t="n">
        <v>37062.315</v>
      </c>
      <c r="S1412" s="0" t="s">
        <v>303</v>
      </c>
    </row>
    <row r="1413" customFormat="false" ht="14" hidden="true" customHeight="false" outlineLevel="0" collapsed="false">
      <c r="A1413" s="0" t="str">
        <f aca="false">SUBSTITUTE(C1413&amp;D1413&amp;E1413&amp;F1413&amp;G1413&amp;H1413&amp;I1413," ","")</f>
        <v>AgenteFrontOfficeAgentetécnicoHoraextradominicalyfestivoPlataZona3NANA</v>
      </c>
      <c r="B1413" s="0" t="s">
        <v>1744</v>
      </c>
      <c r="C1413" s="0" t="s">
        <v>199</v>
      </c>
      <c r="D1413" s="0" t="s">
        <v>52</v>
      </c>
      <c r="E1413" s="0" t="s">
        <v>194</v>
      </c>
      <c r="F1413" s="0" t="s">
        <v>195</v>
      </c>
      <c r="G1413" s="0" t="s">
        <v>390</v>
      </c>
      <c r="H1413" s="0" t="s">
        <v>35</v>
      </c>
      <c r="I1413" s="0" t="s">
        <v>35</v>
      </c>
      <c r="J1413" s="0" t="s">
        <v>325</v>
      </c>
      <c r="K1413" s="0" t="n">
        <v>32810.101623573</v>
      </c>
      <c r="L1413" s="0" t="n">
        <v>35245.89</v>
      </c>
      <c r="M1413" s="0" t="n">
        <v>40580.5733880528</v>
      </c>
      <c r="N1413" s="0" t="n">
        <v>31798.305</v>
      </c>
      <c r="O1413" s="0" t="n">
        <v>27529.965</v>
      </c>
      <c r="P1413" s="0" t="n">
        <v>32704.965</v>
      </c>
      <c r="Q1413" s="0" t="n">
        <v>41259.24</v>
      </c>
      <c r="S1413" s="0" t="s">
        <v>303</v>
      </c>
    </row>
    <row r="1414" customFormat="false" ht="14" hidden="true" customHeight="false" outlineLevel="0" collapsed="false">
      <c r="A1414" s="0" t="str">
        <f aca="false">SUBSTITUTE(C1414&amp;D1414&amp;E1414&amp;F1414&amp;G1414&amp;H1414&amp;I1414," ","")</f>
        <v>AgenteFrontOfficeAgentetécnicoServicio7x24PlataZona3NANA</v>
      </c>
      <c r="B1414" s="0" t="s">
        <v>1745</v>
      </c>
      <c r="C1414" s="0" t="s">
        <v>199</v>
      </c>
      <c r="D1414" s="0" t="s">
        <v>52</v>
      </c>
      <c r="E1414" s="0" t="s">
        <v>55</v>
      </c>
      <c r="F1414" s="0" t="s">
        <v>195</v>
      </c>
      <c r="G1414" s="0" t="s">
        <v>390</v>
      </c>
      <c r="H1414" s="0" t="s">
        <v>35</v>
      </c>
      <c r="I1414" s="0" t="s">
        <v>35</v>
      </c>
      <c r="J1414" s="0" t="s">
        <v>305</v>
      </c>
      <c r="K1414" s="0" t="n">
        <v>11645305.5977131</v>
      </c>
      <c r="L1414" s="0" t="n">
        <v>17737913.835</v>
      </c>
      <c r="M1414" s="0" t="n">
        <v>23122891.2740106</v>
      </c>
      <c r="N1414" s="0" t="n">
        <v>16207574.22</v>
      </c>
      <c r="O1414" s="0" t="n">
        <v>16153194.285</v>
      </c>
      <c r="P1414" s="0" t="n">
        <v>24995458.035</v>
      </c>
      <c r="Q1414" s="0" t="n">
        <v>17370442.26</v>
      </c>
      <c r="S1414" s="0" t="s">
        <v>303</v>
      </c>
    </row>
    <row r="1415" customFormat="false" ht="14" hidden="true" customHeight="false" outlineLevel="0" collapsed="false">
      <c r="A1415" s="0" t="str">
        <f aca="false">SUBSTITUTE(C1415&amp;D1415&amp;E1415&amp;F1415&amp;G1415&amp;H1415&amp;I1415," ","")</f>
        <v>AgenteFrontOfficeAgentetécnicoJornadaOrdinariaOroZona3NANA</v>
      </c>
      <c r="B1415" s="0" t="s">
        <v>1746</v>
      </c>
      <c r="C1415" s="0" t="s">
        <v>199</v>
      </c>
      <c r="D1415" s="0" t="s">
        <v>52</v>
      </c>
      <c r="E1415" s="0" t="s">
        <v>53</v>
      </c>
      <c r="F1415" s="0" t="s">
        <v>54</v>
      </c>
      <c r="G1415" s="0" t="s">
        <v>390</v>
      </c>
      <c r="H1415" s="0" t="s">
        <v>35</v>
      </c>
      <c r="I1415" s="0" t="s">
        <v>35</v>
      </c>
      <c r="J1415" s="0" t="s">
        <v>36</v>
      </c>
      <c r="K1415" s="0" t="n">
        <v>4103543.18160198</v>
      </c>
      <c r="L1415" s="0" t="n">
        <v>4123054.98</v>
      </c>
      <c r="M1415" s="0" t="n">
        <v>5909284.28978775</v>
      </c>
      <c r="N1415" s="0" t="n">
        <v>4233145.86</v>
      </c>
      <c r="O1415" s="0" t="n">
        <v>4523005.89</v>
      </c>
      <c r="P1415" s="0" t="n">
        <v>5372833.005</v>
      </c>
      <c r="Q1415" s="0" t="n">
        <v>4626074.295</v>
      </c>
      <c r="S1415" s="0" t="s">
        <v>303</v>
      </c>
    </row>
    <row r="1416" customFormat="false" ht="14" hidden="true" customHeight="false" outlineLevel="0" collapsed="false">
      <c r="A1416" s="0" t="str">
        <f aca="false">SUBSTITUTE(C1416&amp;D1416&amp;E1416&amp;F1416&amp;G1416&amp;H1416&amp;I1416," ","")</f>
        <v>AgenteFrontOfficeAgentetécnicoHoraextradiurnaOroZona3NANA</v>
      </c>
      <c r="B1416" s="0" t="s">
        <v>1747</v>
      </c>
      <c r="C1416" s="0" t="s">
        <v>199</v>
      </c>
      <c r="D1416" s="0" t="s">
        <v>52</v>
      </c>
      <c r="E1416" s="0" t="s">
        <v>192</v>
      </c>
      <c r="F1416" s="0" t="s">
        <v>54</v>
      </c>
      <c r="G1416" s="0" t="s">
        <v>390</v>
      </c>
      <c r="H1416" s="0" t="s">
        <v>35</v>
      </c>
      <c r="I1416" s="0" t="s">
        <v>35</v>
      </c>
      <c r="J1416" s="0" t="s">
        <v>325</v>
      </c>
      <c r="K1416" s="0" t="n">
        <v>20240.4975967212</v>
      </c>
      <c r="L1416" s="0" t="n">
        <v>22469.85</v>
      </c>
      <c r="M1416" s="0" t="n">
        <v>26088.9636743619</v>
      </c>
      <c r="N1416" s="0" t="n">
        <v>15899.67</v>
      </c>
      <c r="O1416" s="0" t="n">
        <v>17467.695</v>
      </c>
      <c r="P1416" s="0" t="n">
        <v>24335.955</v>
      </c>
      <c r="Q1416" s="0" t="n">
        <v>27886.005</v>
      </c>
      <c r="S1416" s="0" t="s">
        <v>303</v>
      </c>
    </row>
    <row r="1417" customFormat="false" ht="14" hidden="true" customHeight="false" outlineLevel="0" collapsed="false">
      <c r="A1417" s="0" t="str">
        <f aca="false">SUBSTITUTE(C1417&amp;D1417&amp;E1417&amp;F1417&amp;G1417&amp;H1417&amp;I1417," ","")</f>
        <v>AgenteFrontOfficeAgentetécnicoHoraextranocturna OroZona3NANA</v>
      </c>
      <c r="B1417" s="0" t="s">
        <v>1748</v>
      </c>
      <c r="C1417" s="0" t="s">
        <v>199</v>
      </c>
      <c r="D1417" s="0" t="s">
        <v>52</v>
      </c>
      <c r="E1417" s="0" t="s">
        <v>197</v>
      </c>
      <c r="F1417" s="0" t="s">
        <v>54</v>
      </c>
      <c r="G1417" s="0" t="s">
        <v>390</v>
      </c>
      <c r="H1417" s="0" t="s">
        <v>35</v>
      </c>
      <c r="I1417" s="0" t="s">
        <v>35</v>
      </c>
      <c r="J1417" s="0" t="s">
        <v>325</v>
      </c>
      <c r="K1417" s="0" t="n">
        <v>26525.2996101471</v>
      </c>
      <c r="L1417" s="0" t="n">
        <v>31457.79</v>
      </c>
      <c r="M1417" s="0" t="n">
        <v>36524.5491441066</v>
      </c>
      <c r="N1417" s="0" t="n">
        <v>22258.71</v>
      </c>
      <c r="O1417" s="0" t="n">
        <v>24175.53</v>
      </c>
      <c r="P1417" s="0" t="n">
        <v>30374.145</v>
      </c>
      <c r="Q1417" s="0" t="n">
        <v>38704.86</v>
      </c>
      <c r="S1417" s="0" t="s">
        <v>303</v>
      </c>
    </row>
    <row r="1418" customFormat="false" ht="14" hidden="true" customHeight="false" outlineLevel="0" collapsed="false">
      <c r="A1418" s="0" t="str">
        <f aca="false">SUBSTITUTE(C1418&amp;D1418&amp;E1418&amp;F1418&amp;G1418&amp;H1418&amp;I1418," ","")</f>
        <v>AgenteFrontOfficeAgentetécnicoHoraextradominicalyfestivoOroZona3NANA</v>
      </c>
      <c r="B1418" s="0" t="s">
        <v>1749</v>
      </c>
      <c r="C1418" s="0" t="s">
        <v>199</v>
      </c>
      <c r="D1418" s="0" t="s">
        <v>52</v>
      </c>
      <c r="E1418" s="0" t="s">
        <v>194</v>
      </c>
      <c r="F1418" s="0" t="s">
        <v>54</v>
      </c>
      <c r="G1418" s="0" t="s">
        <v>390</v>
      </c>
      <c r="H1418" s="0" t="s">
        <v>35</v>
      </c>
      <c r="I1418" s="0" t="s">
        <v>35</v>
      </c>
      <c r="J1418" s="0" t="s">
        <v>325</v>
      </c>
      <c r="K1418" s="0" t="n">
        <v>32810.101623573</v>
      </c>
      <c r="L1418" s="0" t="n">
        <v>35951.76</v>
      </c>
      <c r="M1418" s="0" t="n">
        <v>41742.341878979</v>
      </c>
      <c r="N1418" s="0" t="n">
        <v>31798.305</v>
      </c>
      <c r="O1418" s="0" t="n">
        <v>27529.965</v>
      </c>
      <c r="P1418" s="0" t="n">
        <v>33393.24</v>
      </c>
      <c r="Q1418" s="0" t="n">
        <v>43089.12</v>
      </c>
      <c r="S1418" s="0" t="s">
        <v>303</v>
      </c>
    </row>
    <row r="1419" customFormat="false" ht="14" hidden="true" customHeight="false" outlineLevel="0" collapsed="false">
      <c r="A1419" s="0" t="str">
        <f aca="false">SUBSTITUTE(C1419&amp;D1419&amp;E1419&amp;F1419&amp;G1419&amp;H1419&amp;I1419," ","")</f>
        <v>AgenteFrontOfficeAgentetécnicoServicio7x24OroZona3NANA</v>
      </c>
      <c r="B1419" s="0" t="s">
        <v>1750</v>
      </c>
      <c r="C1419" s="0" t="s">
        <v>199</v>
      </c>
      <c r="D1419" s="0" t="s">
        <v>52</v>
      </c>
      <c r="E1419" s="0" t="s">
        <v>55</v>
      </c>
      <c r="F1419" s="0" t="s">
        <v>54</v>
      </c>
      <c r="G1419" s="0" t="s">
        <v>390</v>
      </c>
      <c r="H1419" s="0" t="s">
        <v>35</v>
      </c>
      <c r="I1419" s="0" t="s">
        <v>35</v>
      </c>
      <c r="J1419" s="0" t="s">
        <v>305</v>
      </c>
      <c r="K1419" s="0" t="n">
        <v>11645305.5977131</v>
      </c>
      <c r="L1419" s="0" t="n">
        <v>18092672.505</v>
      </c>
      <c r="M1419" s="0" t="n">
        <v>23784869.2663957</v>
      </c>
      <c r="N1419" s="0" t="n">
        <v>16298084.97</v>
      </c>
      <c r="O1419" s="0" t="n">
        <v>16153194.285</v>
      </c>
      <c r="P1419" s="0" t="n">
        <v>25521677.91</v>
      </c>
      <c r="Q1419" s="0" t="n">
        <v>18140522.625</v>
      </c>
      <c r="S1419" s="0" t="s">
        <v>303</v>
      </c>
    </row>
    <row r="1420" customFormat="false" ht="14" hidden="true" customHeight="false" outlineLevel="0" collapsed="false">
      <c r="A1420" s="0" t="str">
        <f aca="false">SUBSTITUTE(C1420&amp;D1420&amp;E1420&amp;F1420&amp;G1420&amp;H1420&amp;I1420," ","")</f>
        <v>AgenteFrontOfficeAgentetécnicoJornadaOrdinariaPlatinoZona3NANA</v>
      </c>
      <c r="B1420" s="0" t="s">
        <v>1751</v>
      </c>
      <c r="C1420" s="0" t="s">
        <v>199</v>
      </c>
      <c r="D1420" s="0" t="s">
        <v>52</v>
      </c>
      <c r="E1420" s="0" t="s">
        <v>53</v>
      </c>
      <c r="F1420" s="0" t="s">
        <v>198</v>
      </c>
      <c r="G1420" s="0" t="s">
        <v>390</v>
      </c>
      <c r="H1420" s="0" t="s">
        <v>35</v>
      </c>
      <c r="I1420" s="0" t="s">
        <v>35</v>
      </c>
      <c r="J1420" s="0" t="s">
        <v>36</v>
      </c>
      <c r="K1420" s="0" t="n">
        <v>4103543.18160198</v>
      </c>
      <c r="L1420" s="0" t="n">
        <v>4244320.755</v>
      </c>
      <c r="M1420" s="0" t="n">
        <v>6083445.3357585</v>
      </c>
      <c r="N1420" s="0" t="n">
        <v>4266427.32</v>
      </c>
      <c r="O1420" s="0" t="n">
        <v>4523005.89</v>
      </c>
      <c r="P1420" s="0" t="n">
        <v>5488378.335</v>
      </c>
      <c r="Q1420" s="0" t="n">
        <v>4916702.295</v>
      </c>
      <c r="S1420" s="0" t="s">
        <v>303</v>
      </c>
    </row>
    <row r="1421" customFormat="false" ht="14" hidden="true" customHeight="false" outlineLevel="0" collapsed="false">
      <c r="A1421" s="0" t="str">
        <f aca="false">SUBSTITUTE(C1421&amp;D1421&amp;E1421&amp;F1421&amp;G1421&amp;H1421&amp;I1421," ","")</f>
        <v>AgenteFrontOfficeAgentetécnicoHoraextradiurnaPlatinoZona3NANA</v>
      </c>
      <c r="B1421" s="0" t="s">
        <v>1752</v>
      </c>
      <c r="C1421" s="0" t="s">
        <v>199</v>
      </c>
      <c r="D1421" s="0" t="s">
        <v>52</v>
      </c>
      <c r="E1421" s="0" t="s">
        <v>192</v>
      </c>
      <c r="F1421" s="0" t="s">
        <v>198</v>
      </c>
      <c r="G1421" s="0" t="s">
        <v>390</v>
      </c>
      <c r="H1421" s="0" t="s">
        <v>35</v>
      </c>
      <c r="I1421" s="0" t="s">
        <v>35</v>
      </c>
      <c r="J1421" s="0" t="s">
        <v>325</v>
      </c>
      <c r="K1421" s="0" t="n">
        <v>20240.4975967212</v>
      </c>
      <c r="L1421" s="0" t="n">
        <v>23131.215</v>
      </c>
      <c r="M1421" s="0" t="n">
        <v>26857.8691761114</v>
      </c>
      <c r="N1421" s="0" t="n">
        <v>15899.67</v>
      </c>
      <c r="O1421" s="0" t="n">
        <v>17467.695</v>
      </c>
      <c r="P1421" s="0" t="n">
        <v>24859.665</v>
      </c>
      <c r="Q1421" s="0" t="n">
        <v>29638.26</v>
      </c>
      <c r="S1421" s="0" t="s">
        <v>303</v>
      </c>
    </row>
    <row r="1422" customFormat="false" ht="14" hidden="true" customHeight="false" outlineLevel="0" collapsed="false">
      <c r="A1422" s="0" t="str">
        <f aca="false">SUBSTITUTE(C1422&amp;D1422&amp;E1422&amp;F1422&amp;G1422&amp;H1422&amp;I1422," ","")</f>
        <v>AgenteFrontOfficeAgentetécnicoHoraextranocturna PlatinoZona3NANA</v>
      </c>
      <c r="B1422" s="0" t="s">
        <v>1753</v>
      </c>
      <c r="C1422" s="0" t="s">
        <v>199</v>
      </c>
      <c r="D1422" s="0" t="s">
        <v>52</v>
      </c>
      <c r="E1422" s="0" t="s">
        <v>197</v>
      </c>
      <c r="F1422" s="0" t="s">
        <v>198</v>
      </c>
      <c r="G1422" s="0" t="s">
        <v>390</v>
      </c>
      <c r="H1422" s="0" t="s">
        <v>35</v>
      </c>
      <c r="I1422" s="0" t="s">
        <v>35</v>
      </c>
      <c r="J1422" s="0" t="s">
        <v>325</v>
      </c>
      <c r="K1422" s="0" t="n">
        <v>26525.2996101471</v>
      </c>
      <c r="L1422" s="0" t="n">
        <v>32382.045</v>
      </c>
      <c r="M1422" s="0" t="n">
        <v>37601.016846556</v>
      </c>
      <c r="N1422" s="0" t="n">
        <v>22258.71</v>
      </c>
      <c r="O1422" s="0" t="n">
        <v>24175.53</v>
      </c>
      <c r="P1422" s="0" t="n">
        <v>31027.23</v>
      </c>
      <c r="Q1422" s="0" t="n">
        <v>41137.11</v>
      </c>
      <c r="S1422" s="0" t="s">
        <v>303</v>
      </c>
    </row>
    <row r="1423" customFormat="false" ht="14" hidden="true" customHeight="false" outlineLevel="0" collapsed="false">
      <c r="A1423" s="0" t="str">
        <f aca="false">SUBSTITUTE(C1423&amp;D1423&amp;E1423&amp;F1423&amp;G1423&amp;H1423&amp;I1423," ","")</f>
        <v>AgenteFrontOfficeAgentetécnicoHoraextradominicalyfestivoPlatinoZona3NANA</v>
      </c>
      <c r="B1423" s="0" t="s">
        <v>1754</v>
      </c>
      <c r="C1423" s="0" t="s">
        <v>199</v>
      </c>
      <c r="D1423" s="0" t="s">
        <v>52</v>
      </c>
      <c r="E1423" s="0" t="s">
        <v>194</v>
      </c>
      <c r="F1423" s="0" t="s">
        <v>198</v>
      </c>
      <c r="G1423" s="0" t="s">
        <v>390</v>
      </c>
      <c r="H1423" s="0" t="s">
        <v>35</v>
      </c>
      <c r="I1423" s="0" t="s">
        <v>35</v>
      </c>
      <c r="J1423" s="0" t="s">
        <v>325</v>
      </c>
      <c r="K1423" s="0" t="n">
        <v>32810.101623573</v>
      </c>
      <c r="L1423" s="0" t="n">
        <v>37008.495</v>
      </c>
      <c r="M1423" s="0" t="n">
        <v>42972.5906817783</v>
      </c>
      <c r="N1423" s="0" t="n">
        <v>31798.305</v>
      </c>
      <c r="O1423" s="0" t="n">
        <v>27529.965</v>
      </c>
      <c r="P1423" s="0" t="n">
        <v>34111.53</v>
      </c>
      <c r="Q1423" s="0" t="n">
        <v>45795.645</v>
      </c>
      <c r="S1423" s="0" t="s">
        <v>303</v>
      </c>
    </row>
    <row r="1424" customFormat="false" ht="14" hidden="true" customHeight="false" outlineLevel="0" collapsed="false">
      <c r="A1424" s="0" t="str">
        <f aca="false">SUBSTITUTE(C1424&amp;D1424&amp;E1424&amp;F1424&amp;G1424&amp;H1424&amp;I1424," ","")</f>
        <v>AgenteFrontOfficeAgentetécnicoServicio7x24PlatinoZona3NANA</v>
      </c>
      <c r="B1424" s="0" t="s">
        <v>1755</v>
      </c>
      <c r="C1424" s="0" t="s">
        <v>199</v>
      </c>
      <c r="D1424" s="0" t="s">
        <v>52</v>
      </c>
      <c r="E1424" s="0" t="s">
        <v>55</v>
      </c>
      <c r="F1424" s="0" t="s">
        <v>198</v>
      </c>
      <c r="G1424" s="0" t="s">
        <v>390</v>
      </c>
      <c r="H1424" s="0" t="s">
        <v>35</v>
      </c>
      <c r="I1424" s="0" t="s">
        <v>35</v>
      </c>
      <c r="J1424" s="0" t="s">
        <v>305</v>
      </c>
      <c r="K1424" s="0" t="n">
        <v>11645305.5977131</v>
      </c>
      <c r="L1424" s="0" t="n">
        <v>18624810.51</v>
      </c>
      <c r="M1424" s="0" t="n">
        <v>24485867.476428</v>
      </c>
      <c r="N1424" s="0" t="n">
        <v>16388595.72</v>
      </c>
      <c r="O1424" s="0" t="n">
        <v>16153194.285</v>
      </c>
      <c r="P1424" s="0" t="n">
        <v>26070531.165</v>
      </c>
      <c r="Q1424" s="0" t="n">
        <v>19280181.825</v>
      </c>
      <c r="S1424" s="0" t="s">
        <v>303</v>
      </c>
    </row>
    <row r="1425" customFormat="false" ht="14" hidden="true" customHeight="false" outlineLevel="0" collapsed="false">
      <c r="A1425" s="0" t="str">
        <f aca="false">SUBSTITUTE(C1425&amp;D1425&amp;E1425&amp;F1425&amp;G1425&amp;H1425&amp;I1425," ","")</f>
        <v>AgenteFrontOfficeAgenteprofesionalEconomía,administración,contaduríayafinesJornadaOrdinariaPlataZona1NA</v>
      </c>
      <c r="B1425" s="0" t="s">
        <v>1756</v>
      </c>
      <c r="C1425" s="0" t="s">
        <v>199</v>
      </c>
      <c r="D1425" s="0" t="s">
        <v>56</v>
      </c>
      <c r="E1425" s="0" t="s">
        <v>612</v>
      </c>
      <c r="F1425" s="0" t="s">
        <v>53</v>
      </c>
      <c r="G1425" s="0" t="s">
        <v>195</v>
      </c>
      <c r="H1425" s="0" t="s">
        <v>379</v>
      </c>
      <c r="I1425" s="0" t="s">
        <v>35</v>
      </c>
      <c r="J1425" s="0" t="s">
        <v>36</v>
      </c>
      <c r="K1425" s="0" t="n">
        <v>5611895.6648242</v>
      </c>
      <c r="L1425" s="0" t="n">
        <v>5396457.915</v>
      </c>
      <c r="M1425" s="0" t="n">
        <v>7244665.23359193</v>
      </c>
      <c r="N1425" s="0" t="n">
        <v>5877782.595</v>
      </c>
      <c r="O1425" s="0" t="n">
        <v>6044319.27</v>
      </c>
      <c r="P1425" s="0" t="n">
        <v>6276373.515</v>
      </c>
      <c r="Q1425" s="0" t="n">
        <v>6093411.39</v>
      </c>
      <c r="S1425" s="0" t="s">
        <v>303</v>
      </c>
    </row>
    <row r="1426" customFormat="false" ht="14" hidden="true" customHeight="false" outlineLevel="0" collapsed="false">
      <c r="A1426" s="0" t="str">
        <f aca="false">SUBSTITUTE(C1426&amp;D1426&amp;E1426&amp;F1426&amp;G1426&amp;H1426&amp;I1426," ","")</f>
        <v>AgenteFrontOfficeAgenteprofesionalEconomía,administración,contaduríayafinesHoraextradiurnaPlataZona1NA</v>
      </c>
      <c r="B1426" s="0" t="s">
        <v>1757</v>
      </c>
      <c r="C1426" s="0" t="s">
        <v>199</v>
      </c>
      <c r="D1426" s="0" t="s">
        <v>56</v>
      </c>
      <c r="E1426" s="0" t="s">
        <v>612</v>
      </c>
      <c r="F1426" s="0" t="s">
        <v>192</v>
      </c>
      <c r="G1426" s="0" t="s">
        <v>195</v>
      </c>
      <c r="H1426" s="0" t="s">
        <v>379</v>
      </c>
      <c r="I1426" s="0" t="s">
        <v>35</v>
      </c>
      <c r="J1426" s="0" t="s">
        <v>325</v>
      </c>
      <c r="K1426" s="0" t="n">
        <v>28096.5001135036</v>
      </c>
      <c r="L1426" s="0" t="n">
        <v>29408.49</v>
      </c>
      <c r="M1426" s="0" t="n">
        <v>34733.1572839864</v>
      </c>
      <c r="N1426" s="0" t="n">
        <v>23848.47</v>
      </c>
      <c r="O1426" s="0" t="n">
        <v>24510.87</v>
      </c>
      <c r="P1426" s="0" t="n">
        <v>30973.41</v>
      </c>
      <c r="Q1426" s="0" t="n">
        <v>37883.07</v>
      </c>
      <c r="S1426" s="0" t="s">
        <v>303</v>
      </c>
    </row>
    <row r="1427" customFormat="false" ht="14" hidden="true" customHeight="false" outlineLevel="0" collapsed="false">
      <c r="A1427" s="0" t="str">
        <f aca="false">SUBSTITUTE(C1427&amp;D1427&amp;E1427&amp;F1427&amp;G1427&amp;H1427&amp;I1427," ","")</f>
        <v>AgenteFrontOfficeAgenteprofesionalEconomía,administración,contaduríayafinesHoraextranocturna PlataZona1NA</v>
      </c>
      <c r="B1427" s="0" t="s">
        <v>1758</v>
      </c>
      <c r="C1427" s="0" t="s">
        <v>199</v>
      </c>
      <c r="D1427" s="0" t="s">
        <v>56</v>
      </c>
      <c r="E1427" s="0" t="s">
        <v>612</v>
      </c>
      <c r="F1427" s="0" t="s">
        <v>197</v>
      </c>
      <c r="G1427" s="0" t="s">
        <v>195</v>
      </c>
      <c r="H1427" s="0" t="s">
        <v>379</v>
      </c>
      <c r="I1427" s="0" t="s">
        <v>35</v>
      </c>
      <c r="J1427" s="0" t="s">
        <v>325</v>
      </c>
      <c r="K1427" s="0" t="n">
        <v>37523.7031336424</v>
      </c>
      <c r="L1427" s="0" t="n">
        <v>41172.3</v>
      </c>
      <c r="M1427" s="0" t="n">
        <v>48626.420197581</v>
      </c>
      <c r="N1427" s="0" t="n">
        <v>33388.065</v>
      </c>
      <c r="O1427" s="0" t="n">
        <v>34035.975</v>
      </c>
      <c r="P1427" s="0" t="n">
        <v>39194.415</v>
      </c>
      <c r="Q1427" s="0" t="n">
        <v>52580.07</v>
      </c>
      <c r="S1427" s="0" t="s">
        <v>303</v>
      </c>
    </row>
    <row r="1428" customFormat="false" ht="14" hidden="true" customHeight="false" outlineLevel="0" collapsed="false">
      <c r="A1428" s="0" t="str">
        <f aca="false">SUBSTITUTE(C1428&amp;D1428&amp;E1428&amp;F1428&amp;G1428&amp;H1428&amp;I1428," ","")</f>
        <v>AgenteFrontOfficeAgenteprofesionalEconomía,administración,contaduríayafinesHoraextradominicalyfestivoPlataZona1NA</v>
      </c>
      <c r="B1428" s="0" t="s">
        <v>1759</v>
      </c>
      <c r="C1428" s="0" t="s">
        <v>199</v>
      </c>
      <c r="D1428" s="0" t="s">
        <v>56</v>
      </c>
      <c r="E1428" s="0" t="s">
        <v>612</v>
      </c>
      <c r="F1428" s="0" t="s">
        <v>194</v>
      </c>
      <c r="G1428" s="0" t="s">
        <v>195</v>
      </c>
      <c r="H1428" s="0" t="s">
        <v>379</v>
      </c>
      <c r="I1428" s="0" t="s">
        <v>35</v>
      </c>
      <c r="J1428" s="0" t="s">
        <v>325</v>
      </c>
      <c r="K1428" s="0" t="n">
        <v>46950.9061537813</v>
      </c>
      <c r="L1428" s="0" t="n">
        <v>47054.205</v>
      </c>
      <c r="M1428" s="0" t="n">
        <v>55573.0516543783</v>
      </c>
      <c r="N1428" s="0" t="n">
        <v>47697.975</v>
      </c>
      <c r="O1428" s="0" t="n">
        <v>38799.045</v>
      </c>
      <c r="P1428" s="0" t="n">
        <v>43305.435</v>
      </c>
      <c r="Q1428" s="0" t="n">
        <v>58535.46</v>
      </c>
      <c r="S1428" s="0" t="s">
        <v>303</v>
      </c>
    </row>
    <row r="1429" customFormat="false" ht="14" hidden="true" customHeight="false" outlineLevel="0" collapsed="false">
      <c r="A1429" s="0" t="str">
        <f aca="false">SUBSTITUTE(C1429&amp;D1429&amp;E1429&amp;F1429&amp;G1429&amp;H1429&amp;I1429," ","")</f>
        <v>AgenteFrontOfficeAgenteprofesionalEconomía,administración,contaduríayafinesServicio7x24PlataZona1NA</v>
      </c>
      <c r="B1429" s="0" t="s">
        <v>1760</v>
      </c>
      <c r="C1429" s="0" t="s">
        <v>199</v>
      </c>
      <c r="D1429" s="0" t="s">
        <v>56</v>
      </c>
      <c r="E1429" s="0" t="s">
        <v>612</v>
      </c>
      <c r="F1429" s="0" t="s">
        <v>55</v>
      </c>
      <c r="G1429" s="0" t="s">
        <v>195</v>
      </c>
      <c r="H1429" s="0" t="s">
        <v>379</v>
      </c>
      <c r="I1429" s="0" t="s">
        <v>35</v>
      </c>
      <c r="J1429" s="0" t="s">
        <v>305</v>
      </c>
      <c r="K1429" s="0" t="n">
        <v>16924539.2889908</v>
      </c>
      <c r="L1429" s="0" t="n">
        <v>23691599.19</v>
      </c>
      <c r="M1429" s="0" t="n">
        <v>29159777.5652075</v>
      </c>
      <c r="N1429" s="0" t="n">
        <v>21952888.2</v>
      </c>
      <c r="O1429" s="0" t="n">
        <v>22063780.17</v>
      </c>
      <c r="P1429" s="0" t="n">
        <v>31472708.49</v>
      </c>
      <c r="Q1429" s="0" t="n">
        <v>24452752.68</v>
      </c>
      <c r="S1429" s="0" t="s">
        <v>303</v>
      </c>
    </row>
    <row r="1430" customFormat="false" ht="14" hidden="true" customHeight="false" outlineLevel="0" collapsed="false">
      <c r="A1430" s="0" t="str">
        <f aca="false">SUBSTITUTE(C1430&amp;D1430&amp;E1430&amp;F1430&amp;G1430&amp;H1430&amp;I1430," ","")</f>
        <v>AgenteFrontOfficeAgenteprofesionalEconomía,administración,contaduríayafinesJornadaOrdinariaOroZona1NA</v>
      </c>
      <c r="B1430" s="0" t="s">
        <v>1761</v>
      </c>
      <c r="C1430" s="0" t="s">
        <v>199</v>
      </c>
      <c r="D1430" s="0" t="s">
        <v>56</v>
      </c>
      <c r="E1430" s="0" t="s">
        <v>612</v>
      </c>
      <c r="F1430" s="0" t="s">
        <v>53</v>
      </c>
      <c r="G1430" s="0" t="s">
        <v>54</v>
      </c>
      <c r="H1430" s="0" t="s">
        <v>379</v>
      </c>
      <c r="I1430" s="0" t="s">
        <v>35</v>
      </c>
      <c r="J1430" s="0" t="s">
        <v>36</v>
      </c>
      <c r="K1430" s="0" t="n">
        <v>5611895.6648242</v>
      </c>
      <c r="L1430" s="0" t="n">
        <v>5504387.715</v>
      </c>
      <c r="M1430" s="0" t="n">
        <v>7452070.47932888</v>
      </c>
      <c r="N1430" s="0" t="n">
        <v>5908037.715</v>
      </c>
      <c r="O1430" s="0" t="n">
        <v>6044319.27</v>
      </c>
      <c r="P1430" s="0" t="n">
        <v>6408507.825</v>
      </c>
      <c r="Q1430" s="0" t="n">
        <v>6363548.46</v>
      </c>
      <c r="S1430" s="0" t="s">
        <v>303</v>
      </c>
    </row>
    <row r="1431" customFormat="false" ht="14" hidden="true" customHeight="false" outlineLevel="0" collapsed="false">
      <c r="A1431" s="0" t="str">
        <f aca="false">SUBSTITUTE(C1431&amp;D1431&amp;E1431&amp;F1431&amp;G1431&amp;H1431&amp;I1431," ","")</f>
        <v>AgenteFrontOfficeAgenteprofesionalEconomía,administración,contaduríayafinesHoraextradiurnaOroZona1NA</v>
      </c>
      <c r="B1431" s="0" t="s">
        <v>1762</v>
      </c>
      <c r="C1431" s="0" t="s">
        <v>199</v>
      </c>
      <c r="D1431" s="0" t="s">
        <v>56</v>
      </c>
      <c r="E1431" s="0" t="s">
        <v>612</v>
      </c>
      <c r="F1431" s="0" t="s">
        <v>192</v>
      </c>
      <c r="G1431" s="0" t="s">
        <v>54</v>
      </c>
      <c r="H1431" s="0" t="s">
        <v>379</v>
      </c>
      <c r="I1431" s="0" t="s">
        <v>35</v>
      </c>
      <c r="J1431" s="0" t="s">
        <v>325</v>
      </c>
      <c r="K1431" s="0" t="n">
        <v>28096.5001135036</v>
      </c>
      <c r="L1431" s="0" t="n">
        <v>29997.405</v>
      </c>
      <c r="M1431" s="0" t="n">
        <v>35727.5219356895</v>
      </c>
      <c r="N1431" s="0" t="n">
        <v>23848.47</v>
      </c>
      <c r="O1431" s="0" t="n">
        <v>24510.87</v>
      </c>
      <c r="P1431" s="0" t="n">
        <v>31625.46</v>
      </c>
      <c r="Q1431" s="0" t="n">
        <v>39562.875</v>
      </c>
      <c r="S1431" s="0" t="s">
        <v>303</v>
      </c>
    </row>
    <row r="1432" customFormat="false" ht="14" hidden="true" customHeight="false" outlineLevel="0" collapsed="false">
      <c r="A1432" s="0" t="str">
        <f aca="false">SUBSTITUTE(C1432&amp;D1432&amp;E1432&amp;F1432&amp;G1432&amp;H1432&amp;I1432," ","")</f>
        <v>AgenteFrontOfficeAgenteprofesionalEconomía,administración,contaduríayafinesHoraextranocturna OroZona1NA</v>
      </c>
      <c r="B1432" s="0" t="s">
        <v>1763</v>
      </c>
      <c r="C1432" s="0" t="s">
        <v>199</v>
      </c>
      <c r="D1432" s="0" t="s">
        <v>56</v>
      </c>
      <c r="E1432" s="0" t="s">
        <v>612</v>
      </c>
      <c r="F1432" s="0" t="s">
        <v>197</v>
      </c>
      <c r="G1432" s="0" t="s">
        <v>54</v>
      </c>
      <c r="H1432" s="0" t="s">
        <v>379</v>
      </c>
      <c r="I1432" s="0" t="s">
        <v>35</v>
      </c>
      <c r="J1432" s="0" t="s">
        <v>325</v>
      </c>
      <c r="K1432" s="0" t="n">
        <v>37523.7031336424</v>
      </c>
      <c r="L1432" s="0" t="n">
        <v>41996.16</v>
      </c>
      <c r="M1432" s="0" t="n">
        <v>50018.5307099652</v>
      </c>
      <c r="N1432" s="0" t="n">
        <v>33388.065</v>
      </c>
      <c r="O1432" s="0" t="n">
        <v>34035.975</v>
      </c>
      <c r="P1432" s="0" t="n">
        <v>40019.31</v>
      </c>
      <c r="Q1432" s="0" t="n">
        <v>54911.925</v>
      </c>
      <c r="S1432" s="0" t="s">
        <v>303</v>
      </c>
    </row>
    <row r="1433" customFormat="false" ht="14" hidden="true" customHeight="false" outlineLevel="0" collapsed="false">
      <c r="A1433" s="0" t="str">
        <f aca="false">SUBSTITUTE(C1433&amp;D1433&amp;E1433&amp;F1433&amp;G1433&amp;H1433&amp;I1433," ","")</f>
        <v>AgenteFrontOfficeAgenteprofesionalEconomía,administración,contaduríayafinesHoraextradominicalyfestivoOroZona1NA</v>
      </c>
      <c r="B1433" s="0" t="s">
        <v>1764</v>
      </c>
      <c r="C1433" s="0" t="s">
        <v>199</v>
      </c>
      <c r="D1433" s="0" t="s">
        <v>56</v>
      </c>
      <c r="E1433" s="0" t="s">
        <v>612</v>
      </c>
      <c r="F1433" s="0" t="s">
        <v>194</v>
      </c>
      <c r="G1433" s="0" t="s">
        <v>54</v>
      </c>
      <c r="H1433" s="0" t="s">
        <v>379</v>
      </c>
      <c r="I1433" s="0" t="s">
        <v>35</v>
      </c>
      <c r="J1433" s="0" t="s">
        <v>325</v>
      </c>
      <c r="K1433" s="0" t="n">
        <v>46950.9061537813</v>
      </c>
      <c r="L1433" s="0" t="n">
        <v>47995.02</v>
      </c>
      <c r="M1433" s="0" t="n">
        <v>57164.0350971031</v>
      </c>
      <c r="N1433" s="0" t="n">
        <v>47697.975</v>
      </c>
      <c r="O1433" s="0" t="n">
        <v>38799.045</v>
      </c>
      <c r="P1433" s="0" t="n">
        <v>44217.27</v>
      </c>
      <c r="Q1433" s="0" t="n">
        <v>61131.24</v>
      </c>
      <c r="S1433" s="0" t="s">
        <v>303</v>
      </c>
    </row>
    <row r="1434" customFormat="false" ht="14" hidden="true" customHeight="false" outlineLevel="0" collapsed="false">
      <c r="A1434" s="0" t="str">
        <f aca="false">SUBSTITUTE(C1434&amp;D1434&amp;E1434&amp;F1434&amp;G1434&amp;H1434&amp;I1434," ","")</f>
        <v>AgenteFrontOfficeAgenteprofesionalEconomía,administración,contaduríayafinesServicio7x24OroZona1NA</v>
      </c>
      <c r="B1434" s="0" t="s">
        <v>1765</v>
      </c>
      <c r="C1434" s="0" t="s">
        <v>199</v>
      </c>
      <c r="D1434" s="0" t="s">
        <v>56</v>
      </c>
      <c r="E1434" s="0" t="s">
        <v>612</v>
      </c>
      <c r="F1434" s="0" t="s">
        <v>55</v>
      </c>
      <c r="G1434" s="0" t="s">
        <v>54</v>
      </c>
      <c r="H1434" s="0" t="s">
        <v>379</v>
      </c>
      <c r="I1434" s="0" t="s">
        <v>35</v>
      </c>
      <c r="J1434" s="0" t="s">
        <v>305</v>
      </c>
      <c r="K1434" s="0" t="n">
        <v>16924539.2889908</v>
      </c>
      <c r="L1434" s="0" t="n">
        <v>19556051.76</v>
      </c>
      <c r="M1434" s="0" t="n">
        <v>29994583.6792987</v>
      </c>
      <c r="N1434" s="0" t="n">
        <v>22036148.775</v>
      </c>
      <c r="O1434" s="0" t="n">
        <v>22063780.17</v>
      </c>
      <c r="P1434" s="0" t="n">
        <v>32135292.72</v>
      </c>
      <c r="Q1434" s="0" t="n">
        <v>25536811.68</v>
      </c>
      <c r="S1434" s="0" t="s">
        <v>303</v>
      </c>
    </row>
    <row r="1435" customFormat="false" ht="14" hidden="true" customHeight="false" outlineLevel="0" collapsed="false">
      <c r="A1435" s="0" t="str">
        <f aca="false">SUBSTITUTE(C1435&amp;D1435&amp;E1435&amp;F1435&amp;G1435&amp;H1435&amp;I1435," ","")</f>
        <v>AgenteFrontOfficeAgenteprofesionalEconomía,administración,contaduríayafinesJornadaOrdinariaPlatinoZona1NA</v>
      </c>
      <c r="B1435" s="0" t="s">
        <v>1766</v>
      </c>
      <c r="C1435" s="0" t="s">
        <v>199</v>
      </c>
      <c r="D1435" s="0" t="s">
        <v>56</v>
      </c>
      <c r="E1435" s="0" t="s">
        <v>612</v>
      </c>
      <c r="F1435" s="0" t="s">
        <v>53</v>
      </c>
      <c r="G1435" s="0" t="s">
        <v>198</v>
      </c>
      <c r="H1435" s="0" t="s">
        <v>379</v>
      </c>
      <c r="I1435" s="0" t="s">
        <v>35</v>
      </c>
      <c r="J1435" s="0" t="s">
        <v>36</v>
      </c>
      <c r="K1435" s="0" t="n">
        <v>5611895.6648242</v>
      </c>
      <c r="L1435" s="0" t="n">
        <v>5666281.38</v>
      </c>
      <c r="M1435" s="0" t="n">
        <v>7671701.20374176</v>
      </c>
      <c r="N1435" s="0" t="n">
        <v>5938292.835</v>
      </c>
      <c r="O1435" s="0" t="n">
        <v>6044319.27</v>
      </c>
      <c r="P1435" s="0" t="n">
        <v>6546325.32</v>
      </c>
      <c r="Q1435" s="0" t="n">
        <v>6763331.7</v>
      </c>
      <c r="S1435" s="0" t="s">
        <v>303</v>
      </c>
    </row>
    <row r="1436" customFormat="false" ht="14" hidden="true" customHeight="false" outlineLevel="0" collapsed="false">
      <c r="A1436" s="0" t="str">
        <f aca="false">SUBSTITUTE(C1436&amp;D1436&amp;E1436&amp;F1436&amp;G1436&amp;H1436&amp;I1436," ","")</f>
        <v>AgenteFrontOfficeAgenteprofesionalEconomía,administración,contaduríayafinesHoraextradiurnaPlatinoZona1NA</v>
      </c>
      <c r="B1436" s="0" t="s">
        <v>1767</v>
      </c>
      <c r="C1436" s="0" t="s">
        <v>199</v>
      </c>
      <c r="D1436" s="0" t="s">
        <v>56</v>
      </c>
      <c r="E1436" s="0" t="s">
        <v>612</v>
      </c>
      <c r="F1436" s="0" t="s">
        <v>192</v>
      </c>
      <c r="G1436" s="0" t="s">
        <v>198</v>
      </c>
      <c r="H1436" s="0" t="s">
        <v>379</v>
      </c>
      <c r="I1436" s="0" t="s">
        <v>35</v>
      </c>
      <c r="J1436" s="0" t="s">
        <v>325</v>
      </c>
      <c r="K1436" s="0" t="n">
        <v>28096.5001135036</v>
      </c>
      <c r="L1436" s="0" t="n">
        <v>30879.225</v>
      </c>
      <c r="M1436" s="0" t="n">
        <v>36780.4992989576</v>
      </c>
      <c r="N1436" s="0" t="n">
        <v>23848.47</v>
      </c>
      <c r="O1436" s="0" t="n">
        <v>24510.87</v>
      </c>
      <c r="P1436" s="0" t="n">
        <v>32305.455</v>
      </c>
      <c r="Q1436" s="0" t="n">
        <v>42047.91</v>
      </c>
      <c r="S1436" s="0" t="s">
        <v>303</v>
      </c>
    </row>
    <row r="1437" customFormat="false" ht="14" hidden="true" customHeight="false" outlineLevel="0" collapsed="false">
      <c r="A1437" s="0" t="str">
        <f aca="false">SUBSTITUTE(C1437&amp;D1437&amp;E1437&amp;F1437&amp;G1437&amp;H1437&amp;I1437," ","")</f>
        <v>AgenteFrontOfficeAgenteprofesionalEconomía,administración,contaduríayafinesHoraextranocturna PlatinoZona1NA</v>
      </c>
      <c r="B1437" s="0" t="s">
        <v>1768</v>
      </c>
      <c r="C1437" s="0" t="s">
        <v>199</v>
      </c>
      <c r="D1437" s="0" t="s">
        <v>56</v>
      </c>
      <c r="E1437" s="0" t="s">
        <v>612</v>
      </c>
      <c r="F1437" s="0" t="s">
        <v>197</v>
      </c>
      <c r="G1437" s="0" t="s">
        <v>198</v>
      </c>
      <c r="H1437" s="0" t="s">
        <v>379</v>
      </c>
      <c r="I1437" s="0" t="s">
        <v>35</v>
      </c>
      <c r="J1437" s="0" t="s">
        <v>325</v>
      </c>
      <c r="K1437" s="0" t="n">
        <v>37523.7031336424</v>
      </c>
      <c r="L1437" s="0" t="n">
        <v>43230.915</v>
      </c>
      <c r="M1437" s="0" t="n">
        <v>51492.6990185407</v>
      </c>
      <c r="N1437" s="0" t="n">
        <v>33388.065</v>
      </c>
      <c r="O1437" s="0" t="n">
        <v>34035.975</v>
      </c>
      <c r="P1437" s="0" t="n">
        <v>40880.43</v>
      </c>
      <c r="Q1437" s="0" t="n">
        <v>58361.58</v>
      </c>
      <c r="S1437" s="0" t="s">
        <v>303</v>
      </c>
    </row>
    <row r="1438" customFormat="false" ht="14" hidden="true" customHeight="false" outlineLevel="0" collapsed="false">
      <c r="A1438" s="0" t="str">
        <f aca="false">SUBSTITUTE(C1438&amp;D1438&amp;E1438&amp;F1438&amp;G1438&amp;H1438&amp;I1438," ","")</f>
        <v>AgenteFrontOfficeAgenteprofesionalEconomía,administración,contaduríayafinesHoraextradominicalyfestivoPlatinoZona1NA</v>
      </c>
      <c r="B1438" s="0" t="s">
        <v>1769</v>
      </c>
      <c r="C1438" s="0" t="s">
        <v>199</v>
      </c>
      <c r="D1438" s="0" t="s">
        <v>56</v>
      </c>
      <c r="E1438" s="0" t="s">
        <v>612</v>
      </c>
      <c r="F1438" s="0" t="s">
        <v>194</v>
      </c>
      <c r="G1438" s="0" t="s">
        <v>198</v>
      </c>
      <c r="H1438" s="0" t="s">
        <v>379</v>
      </c>
      <c r="I1438" s="0" t="s">
        <v>35</v>
      </c>
      <c r="J1438" s="0" t="s">
        <v>325</v>
      </c>
      <c r="K1438" s="0" t="n">
        <v>46950.9061537813</v>
      </c>
      <c r="L1438" s="0" t="n">
        <v>49406.76</v>
      </c>
      <c r="M1438" s="0" t="n">
        <v>58848.7988783322</v>
      </c>
      <c r="N1438" s="0" t="n">
        <v>47697.975</v>
      </c>
      <c r="O1438" s="0" t="n">
        <v>38799.045</v>
      </c>
      <c r="P1438" s="0" t="n">
        <v>45168.435</v>
      </c>
      <c r="Q1438" s="0" t="n">
        <v>64971.09</v>
      </c>
      <c r="S1438" s="0" t="s">
        <v>303</v>
      </c>
    </row>
    <row r="1439" customFormat="false" ht="14" hidden="true" customHeight="false" outlineLevel="0" collapsed="false">
      <c r="A1439" s="0" t="str">
        <f aca="false">SUBSTITUTE(C1439&amp;D1439&amp;E1439&amp;F1439&amp;G1439&amp;H1439&amp;I1439," ","")</f>
        <v>AgenteFrontOfficeAgenteprofesionalEconomía,administración,contaduríayafinesServicio7x24PlatinoZona1NA</v>
      </c>
      <c r="B1439" s="0" t="s">
        <v>1770</v>
      </c>
      <c r="C1439" s="0" t="s">
        <v>199</v>
      </c>
      <c r="D1439" s="0" t="s">
        <v>56</v>
      </c>
      <c r="E1439" s="0" t="s">
        <v>612</v>
      </c>
      <c r="F1439" s="0" t="s">
        <v>55</v>
      </c>
      <c r="G1439" s="0" t="s">
        <v>198</v>
      </c>
      <c r="H1439" s="0" t="s">
        <v>379</v>
      </c>
      <c r="I1439" s="0" t="s">
        <v>35</v>
      </c>
      <c r="J1439" s="0" t="s">
        <v>305</v>
      </c>
      <c r="K1439" s="0" t="n">
        <v>16924539.2889908</v>
      </c>
      <c r="L1439" s="0" t="n">
        <v>24876179.46</v>
      </c>
      <c r="M1439" s="0" t="n">
        <v>30878597.3450606</v>
      </c>
      <c r="N1439" s="0" t="n">
        <v>22119408.315</v>
      </c>
      <c r="O1439" s="0" t="n">
        <v>22063780.17</v>
      </c>
      <c r="P1439" s="0" t="n">
        <v>32826373.605</v>
      </c>
      <c r="Q1439" s="0" t="n">
        <v>27141134.13</v>
      </c>
      <c r="S1439" s="0" t="s">
        <v>303</v>
      </c>
    </row>
    <row r="1440" customFormat="false" ht="14" hidden="true" customHeight="false" outlineLevel="0" collapsed="false">
      <c r="A1440" s="0" t="str">
        <f aca="false">SUBSTITUTE(C1440&amp;D1440&amp;E1440&amp;F1440&amp;G1440&amp;H1440&amp;I1440," ","")</f>
        <v>AgenteFrontOfficeAgenteprofesionalEconomía,administración,contaduríayafinesJornadaOrdinariaPlataZona2NA</v>
      </c>
      <c r="B1440" s="0" t="s">
        <v>1771</v>
      </c>
      <c r="C1440" s="0" t="s">
        <v>199</v>
      </c>
      <c r="D1440" s="0" t="s">
        <v>56</v>
      </c>
      <c r="E1440" s="0" t="s">
        <v>612</v>
      </c>
      <c r="F1440" s="0" t="s">
        <v>53</v>
      </c>
      <c r="G1440" s="0" t="s">
        <v>195</v>
      </c>
      <c r="H1440" s="0" t="s">
        <v>385</v>
      </c>
      <c r="I1440" s="0" t="s">
        <v>35</v>
      </c>
      <c r="J1440" s="0" t="s">
        <v>36</v>
      </c>
      <c r="K1440" s="0" t="n">
        <v>5611895.6648242</v>
      </c>
      <c r="L1440" s="0" t="n">
        <v>5558352.615</v>
      </c>
      <c r="M1440" s="0" t="n">
        <v>7244665.23359193</v>
      </c>
      <c r="N1440" s="0" t="n">
        <v>5914088.325</v>
      </c>
      <c r="O1440" s="0" t="n">
        <v>6044319.27</v>
      </c>
      <c r="P1440" s="0" t="n">
        <v>6669927.09</v>
      </c>
      <c r="Q1440" s="0" t="n">
        <v>6093411.39</v>
      </c>
      <c r="S1440" s="0" t="s">
        <v>303</v>
      </c>
    </row>
    <row r="1441" customFormat="false" ht="14" hidden="true" customHeight="false" outlineLevel="0" collapsed="false">
      <c r="A1441" s="0" t="str">
        <f aca="false">SUBSTITUTE(C1441&amp;D1441&amp;E1441&amp;F1441&amp;G1441&amp;H1441&amp;I1441," ","")</f>
        <v>AgenteFrontOfficeAgenteprofesionalEconomía,administración,contaduríayafinesHoraextradiurnaPlataZona2NA</v>
      </c>
      <c r="B1441" s="0" t="s">
        <v>1772</v>
      </c>
      <c r="C1441" s="0" t="s">
        <v>199</v>
      </c>
      <c r="D1441" s="0" t="s">
        <v>56</v>
      </c>
      <c r="E1441" s="0" t="s">
        <v>612</v>
      </c>
      <c r="F1441" s="0" t="s">
        <v>192</v>
      </c>
      <c r="G1441" s="0" t="s">
        <v>195</v>
      </c>
      <c r="H1441" s="0" t="s">
        <v>385</v>
      </c>
      <c r="I1441" s="0" t="s">
        <v>35</v>
      </c>
      <c r="J1441" s="0" t="s">
        <v>325</v>
      </c>
      <c r="K1441" s="0" t="n">
        <v>28096.5001135036</v>
      </c>
      <c r="L1441" s="0" t="n">
        <v>30291.345</v>
      </c>
      <c r="M1441" s="0" t="n">
        <v>34733.1572839864</v>
      </c>
      <c r="N1441" s="0" t="n">
        <v>23848.47</v>
      </c>
      <c r="O1441" s="0" t="n">
        <v>24510.87</v>
      </c>
      <c r="P1441" s="0" t="n">
        <v>32915.07</v>
      </c>
      <c r="Q1441" s="0" t="n">
        <v>37883.07</v>
      </c>
      <c r="S1441" s="0" t="s">
        <v>303</v>
      </c>
    </row>
    <row r="1442" customFormat="false" ht="14" hidden="true" customHeight="false" outlineLevel="0" collapsed="false">
      <c r="A1442" s="0" t="str">
        <f aca="false">SUBSTITUTE(C1442&amp;D1442&amp;E1442&amp;F1442&amp;G1442&amp;H1442&amp;I1442," ","")</f>
        <v>AgenteFrontOfficeAgenteprofesionalEconomía,administración,contaduríayafinesHoraextranocturna PlataZona2NA</v>
      </c>
      <c r="B1442" s="0" t="s">
        <v>1773</v>
      </c>
      <c r="C1442" s="0" t="s">
        <v>199</v>
      </c>
      <c r="D1442" s="0" t="s">
        <v>56</v>
      </c>
      <c r="E1442" s="0" t="s">
        <v>612</v>
      </c>
      <c r="F1442" s="0" t="s">
        <v>197</v>
      </c>
      <c r="G1442" s="0" t="s">
        <v>195</v>
      </c>
      <c r="H1442" s="0" t="s">
        <v>385</v>
      </c>
      <c r="I1442" s="0" t="s">
        <v>35</v>
      </c>
      <c r="J1442" s="0" t="s">
        <v>325</v>
      </c>
      <c r="K1442" s="0" t="n">
        <v>37523.7031336424</v>
      </c>
      <c r="L1442" s="0" t="n">
        <v>42407.055</v>
      </c>
      <c r="M1442" s="0" t="n">
        <v>48626.420197581</v>
      </c>
      <c r="N1442" s="0" t="n">
        <v>33388.065</v>
      </c>
      <c r="O1442" s="0" t="n">
        <v>34035.975</v>
      </c>
      <c r="P1442" s="0" t="n">
        <v>41652.54</v>
      </c>
      <c r="Q1442" s="0" t="n">
        <v>52580.07</v>
      </c>
      <c r="S1442" s="0" t="s">
        <v>303</v>
      </c>
    </row>
    <row r="1443" customFormat="false" ht="14" hidden="true" customHeight="false" outlineLevel="0" collapsed="false">
      <c r="A1443" s="0" t="str">
        <f aca="false">SUBSTITUTE(C1443&amp;D1443&amp;E1443&amp;F1443&amp;G1443&amp;H1443&amp;I1443," ","")</f>
        <v>AgenteFrontOfficeAgenteprofesionalEconomía,administración,contaduríayafinesHoraextradominicalyfestivoPlataZona2NA</v>
      </c>
      <c r="B1443" s="0" t="s">
        <v>1774</v>
      </c>
      <c r="C1443" s="0" t="s">
        <v>199</v>
      </c>
      <c r="D1443" s="0" t="s">
        <v>56</v>
      </c>
      <c r="E1443" s="0" t="s">
        <v>612</v>
      </c>
      <c r="F1443" s="0" t="s">
        <v>194</v>
      </c>
      <c r="G1443" s="0" t="s">
        <v>195</v>
      </c>
      <c r="H1443" s="0" t="s">
        <v>385</v>
      </c>
      <c r="I1443" s="0" t="s">
        <v>35</v>
      </c>
      <c r="J1443" s="0" t="s">
        <v>325</v>
      </c>
      <c r="K1443" s="0" t="n">
        <v>46950.9061537813</v>
      </c>
      <c r="L1443" s="0" t="n">
        <v>48465.945</v>
      </c>
      <c r="M1443" s="0" t="n">
        <v>55573.0516543783</v>
      </c>
      <c r="N1443" s="0" t="n">
        <v>47697.975</v>
      </c>
      <c r="O1443" s="0" t="n">
        <v>38799.045</v>
      </c>
      <c r="P1443" s="0" t="n">
        <v>46021.275</v>
      </c>
      <c r="Q1443" s="0" t="n">
        <v>58535.46</v>
      </c>
      <c r="S1443" s="0" t="s">
        <v>303</v>
      </c>
    </row>
    <row r="1444" customFormat="false" ht="14" hidden="true" customHeight="false" outlineLevel="0" collapsed="false">
      <c r="A1444" s="0" t="str">
        <f aca="false">SUBSTITUTE(C1444&amp;D1444&amp;E1444&amp;F1444&amp;G1444&amp;H1444&amp;I1444," ","")</f>
        <v>AgenteFrontOfficeAgenteprofesionalEconomía,administración,contaduríayafinesServicio7x24PlataZona2NA</v>
      </c>
      <c r="B1444" s="0" t="s">
        <v>1775</v>
      </c>
      <c r="C1444" s="0" t="s">
        <v>199</v>
      </c>
      <c r="D1444" s="0" t="s">
        <v>56</v>
      </c>
      <c r="E1444" s="0" t="s">
        <v>612</v>
      </c>
      <c r="F1444" s="0" t="s">
        <v>55</v>
      </c>
      <c r="G1444" s="0" t="s">
        <v>195</v>
      </c>
      <c r="H1444" s="0" t="s">
        <v>385</v>
      </c>
      <c r="I1444" s="0" t="s">
        <v>35</v>
      </c>
      <c r="J1444" s="0" t="s">
        <v>305</v>
      </c>
      <c r="K1444" s="0" t="n">
        <v>16924539.2889908</v>
      </c>
      <c r="L1444" s="0" t="n">
        <v>24402348.18</v>
      </c>
      <c r="M1444" s="0" t="n">
        <v>29159777.5652075</v>
      </c>
      <c r="N1444" s="0" t="n">
        <v>22052800.89</v>
      </c>
      <c r="O1444" s="0" t="n">
        <v>22063780.17</v>
      </c>
      <c r="P1444" s="0" t="n">
        <v>33446174.04</v>
      </c>
      <c r="Q1444" s="0" t="n">
        <v>24452752.68</v>
      </c>
      <c r="S1444" s="0" t="s">
        <v>303</v>
      </c>
    </row>
    <row r="1445" customFormat="false" ht="14" hidden="true" customHeight="false" outlineLevel="0" collapsed="false">
      <c r="A1445" s="0" t="str">
        <f aca="false">SUBSTITUTE(C1445&amp;D1445&amp;E1445&amp;F1445&amp;G1445&amp;H1445&amp;I1445," ","")</f>
        <v>AgenteFrontOfficeAgenteprofesionalEconomía,administración,contaduríayafinesJornadaOrdinariaOroZona2NA</v>
      </c>
      <c r="B1445" s="0" t="s">
        <v>1776</v>
      </c>
      <c r="C1445" s="0" t="s">
        <v>199</v>
      </c>
      <c r="D1445" s="0" t="s">
        <v>56</v>
      </c>
      <c r="E1445" s="0" t="s">
        <v>612</v>
      </c>
      <c r="F1445" s="0" t="s">
        <v>53</v>
      </c>
      <c r="G1445" s="0" t="s">
        <v>54</v>
      </c>
      <c r="H1445" s="0" t="s">
        <v>385</v>
      </c>
      <c r="I1445" s="0" t="s">
        <v>35</v>
      </c>
      <c r="J1445" s="0" t="s">
        <v>36</v>
      </c>
      <c r="K1445" s="0" t="n">
        <v>5611895.6648242</v>
      </c>
      <c r="L1445" s="0" t="n">
        <v>5669519.895</v>
      </c>
      <c r="M1445" s="0" t="n">
        <v>7452070.47932888</v>
      </c>
      <c r="N1445" s="0" t="n">
        <v>5946158.835</v>
      </c>
      <c r="O1445" s="0" t="n">
        <v>6044319.27</v>
      </c>
      <c r="P1445" s="0" t="n">
        <v>6810346.575</v>
      </c>
      <c r="Q1445" s="0" t="n">
        <v>6363548.46</v>
      </c>
      <c r="S1445" s="0" t="s">
        <v>303</v>
      </c>
    </row>
    <row r="1446" customFormat="false" ht="14" hidden="true" customHeight="false" outlineLevel="0" collapsed="false">
      <c r="A1446" s="0" t="str">
        <f aca="false">SUBSTITUTE(C1446&amp;D1446&amp;E1446&amp;F1446&amp;G1446&amp;H1446&amp;I1446," ","")</f>
        <v>AgenteFrontOfficeAgenteprofesionalEconomía,administración,contaduríayafinesHoraextradiurnaOroZona2NA</v>
      </c>
      <c r="B1446" s="0" t="s">
        <v>1777</v>
      </c>
      <c r="C1446" s="0" t="s">
        <v>199</v>
      </c>
      <c r="D1446" s="0" t="s">
        <v>56</v>
      </c>
      <c r="E1446" s="0" t="s">
        <v>612</v>
      </c>
      <c r="F1446" s="0" t="s">
        <v>192</v>
      </c>
      <c r="G1446" s="0" t="s">
        <v>54</v>
      </c>
      <c r="H1446" s="0" t="s">
        <v>385</v>
      </c>
      <c r="I1446" s="0" t="s">
        <v>35</v>
      </c>
      <c r="J1446" s="0" t="s">
        <v>325</v>
      </c>
      <c r="K1446" s="0" t="n">
        <v>28096.5001135036</v>
      </c>
      <c r="L1446" s="0" t="n">
        <v>30897.855</v>
      </c>
      <c r="M1446" s="0" t="n">
        <v>35727.5219356895</v>
      </c>
      <c r="N1446" s="0" t="n">
        <v>23848.47</v>
      </c>
      <c r="O1446" s="0" t="n">
        <v>24510.87</v>
      </c>
      <c r="P1446" s="0" t="n">
        <v>33608.52</v>
      </c>
      <c r="Q1446" s="0" t="n">
        <v>39562.875</v>
      </c>
      <c r="S1446" s="0" t="s">
        <v>303</v>
      </c>
    </row>
    <row r="1447" customFormat="false" ht="14" hidden="true" customHeight="false" outlineLevel="0" collapsed="false">
      <c r="A1447" s="0" t="str">
        <f aca="false">SUBSTITUTE(C1447&amp;D1447&amp;E1447&amp;F1447&amp;G1447&amp;H1447&amp;I1447," ","")</f>
        <v>AgenteFrontOfficeAgenteprofesionalEconomía,administración,contaduríayafinesHoraextranocturna OroZona2NA</v>
      </c>
      <c r="B1447" s="0" t="s">
        <v>1778</v>
      </c>
      <c r="C1447" s="0" t="s">
        <v>199</v>
      </c>
      <c r="D1447" s="0" t="s">
        <v>56</v>
      </c>
      <c r="E1447" s="0" t="s">
        <v>612</v>
      </c>
      <c r="F1447" s="0" t="s">
        <v>197</v>
      </c>
      <c r="G1447" s="0" t="s">
        <v>54</v>
      </c>
      <c r="H1447" s="0" t="s">
        <v>385</v>
      </c>
      <c r="I1447" s="0" t="s">
        <v>35</v>
      </c>
      <c r="J1447" s="0" t="s">
        <v>325</v>
      </c>
      <c r="K1447" s="0" t="n">
        <v>37523.7031336424</v>
      </c>
      <c r="L1447" s="0" t="n">
        <v>43256.79</v>
      </c>
      <c r="M1447" s="0" t="n">
        <v>50018.5307099652</v>
      </c>
      <c r="N1447" s="0" t="n">
        <v>33388.065</v>
      </c>
      <c r="O1447" s="0" t="n">
        <v>34035.975</v>
      </c>
      <c r="P1447" s="0" t="n">
        <v>42529.185</v>
      </c>
      <c r="Q1447" s="0" t="n">
        <v>54911.925</v>
      </c>
      <c r="S1447" s="0" t="s">
        <v>303</v>
      </c>
    </row>
    <row r="1448" customFormat="false" ht="14" hidden="true" customHeight="false" outlineLevel="0" collapsed="false">
      <c r="A1448" s="0" t="str">
        <f aca="false">SUBSTITUTE(C1448&amp;D1448&amp;E1448&amp;F1448&amp;G1448&amp;H1448&amp;I1448," ","")</f>
        <v>AgenteFrontOfficeAgenteprofesionalEconomía,administración,contaduríayafinesHoraextradominicalyfestivoOroZona2NA</v>
      </c>
      <c r="B1448" s="0" t="s">
        <v>1779</v>
      </c>
      <c r="C1448" s="0" t="s">
        <v>199</v>
      </c>
      <c r="D1448" s="0" t="s">
        <v>56</v>
      </c>
      <c r="E1448" s="0" t="s">
        <v>612</v>
      </c>
      <c r="F1448" s="0" t="s">
        <v>194</v>
      </c>
      <c r="G1448" s="0" t="s">
        <v>54</v>
      </c>
      <c r="H1448" s="0" t="s">
        <v>385</v>
      </c>
      <c r="I1448" s="0" t="s">
        <v>35</v>
      </c>
      <c r="J1448" s="0" t="s">
        <v>325</v>
      </c>
      <c r="K1448" s="0" t="n">
        <v>46950.9061537813</v>
      </c>
      <c r="L1448" s="0" t="n">
        <v>49435.74</v>
      </c>
      <c r="M1448" s="0" t="n">
        <v>57164.0350971031</v>
      </c>
      <c r="N1448" s="0" t="n">
        <v>47697.975</v>
      </c>
      <c r="O1448" s="0" t="n">
        <v>38799.045</v>
      </c>
      <c r="P1448" s="0" t="n">
        <v>46990.035</v>
      </c>
      <c r="Q1448" s="0" t="n">
        <v>61131.24</v>
      </c>
      <c r="S1448" s="0" t="s">
        <v>303</v>
      </c>
    </row>
    <row r="1449" customFormat="false" ht="14" hidden="true" customHeight="false" outlineLevel="0" collapsed="false">
      <c r="A1449" s="0" t="str">
        <f aca="false">SUBSTITUTE(C1449&amp;D1449&amp;E1449&amp;F1449&amp;G1449&amp;H1449&amp;I1449," ","")</f>
        <v>AgenteFrontOfficeAgenteprofesionalEconomía,administración,contaduríayafinesServicio7x24OroZona2NA</v>
      </c>
      <c r="B1449" s="0" t="s">
        <v>1780</v>
      </c>
      <c r="C1449" s="0" t="s">
        <v>199</v>
      </c>
      <c r="D1449" s="0" t="s">
        <v>56</v>
      </c>
      <c r="E1449" s="0" t="s">
        <v>612</v>
      </c>
      <c r="F1449" s="0" t="s">
        <v>55</v>
      </c>
      <c r="G1449" s="0" t="s">
        <v>54</v>
      </c>
      <c r="H1449" s="0" t="s">
        <v>385</v>
      </c>
      <c r="I1449" s="0" t="s">
        <v>35</v>
      </c>
      <c r="J1449" s="0" t="s">
        <v>305</v>
      </c>
      <c r="K1449" s="0" t="n">
        <v>16924539.2889908</v>
      </c>
      <c r="L1449" s="0" t="n">
        <v>20142734.265</v>
      </c>
      <c r="M1449" s="0" t="n">
        <v>29994583.6792987</v>
      </c>
      <c r="N1449" s="0" t="n">
        <v>22141056.375</v>
      </c>
      <c r="O1449" s="0" t="n">
        <v>22063780.17</v>
      </c>
      <c r="P1449" s="0" t="n">
        <v>34150303.17</v>
      </c>
      <c r="Q1449" s="0" t="n">
        <v>25536811.68</v>
      </c>
      <c r="S1449" s="0" t="s">
        <v>303</v>
      </c>
    </row>
    <row r="1450" customFormat="false" ht="14" hidden="true" customHeight="false" outlineLevel="0" collapsed="false">
      <c r="A1450" s="0" t="str">
        <f aca="false">SUBSTITUTE(C1450&amp;D1450&amp;E1450&amp;F1450&amp;G1450&amp;H1450&amp;I1450," ","")</f>
        <v>AgenteFrontOfficeAgenteprofesionalEconomía,administración,contaduríayafinesJornadaOrdinariaPlatinoZona2NA</v>
      </c>
      <c r="B1450" s="0" t="s">
        <v>1781</v>
      </c>
      <c r="C1450" s="0" t="s">
        <v>199</v>
      </c>
      <c r="D1450" s="0" t="s">
        <v>56</v>
      </c>
      <c r="E1450" s="0" t="s">
        <v>612</v>
      </c>
      <c r="F1450" s="0" t="s">
        <v>53</v>
      </c>
      <c r="G1450" s="0" t="s">
        <v>198</v>
      </c>
      <c r="H1450" s="0" t="s">
        <v>385</v>
      </c>
      <c r="I1450" s="0" t="s">
        <v>35</v>
      </c>
      <c r="J1450" s="0" t="s">
        <v>36</v>
      </c>
      <c r="K1450" s="0" t="n">
        <v>5611895.6648242</v>
      </c>
      <c r="L1450" s="0" t="n">
        <v>5836270.815</v>
      </c>
      <c r="M1450" s="0" t="n">
        <v>7671701.20374176</v>
      </c>
      <c r="N1450" s="0" t="n">
        <v>5986836.405</v>
      </c>
      <c r="O1450" s="0" t="n">
        <v>6044319.27</v>
      </c>
      <c r="P1450" s="0" t="n">
        <v>6956805.285</v>
      </c>
      <c r="Q1450" s="0" t="n">
        <v>6763331.7</v>
      </c>
      <c r="S1450" s="0" t="s">
        <v>303</v>
      </c>
    </row>
    <row r="1451" customFormat="false" ht="14" hidden="true" customHeight="false" outlineLevel="0" collapsed="false">
      <c r="A1451" s="0" t="str">
        <f aca="false">SUBSTITUTE(C1451&amp;D1451&amp;E1451&amp;F1451&amp;G1451&amp;H1451&amp;I1451," ","")</f>
        <v>AgenteFrontOfficeAgenteprofesionalEconomía,administración,contaduríayafinesHoraextradiurnaPlatinoZona2NA</v>
      </c>
      <c r="B1451" s="0" t="s">
        <v>1782</v>
      </c>
      <c r="C1451" s="0" t="s">
        <v>199</v>
      </c>
      <c r="D1451" s="0" t="s">
        <v>56</v>
      </c>
      <c r="E1451" s="0" t="s">
        <v>612</v>
      </c>
      <c r="F1451" s="0" t="s">
        <v>192</v>
      </c>
      <c r="G1451" s="0" t="s">
        <v>198</v>
      </c>
      <c r="H1451" s="0" t="s">
        <v>385</v>
      </c>
      <c r="I1451" s="0" t="s">
        <v>35</v>
      </c>
      <c r="J1451" s="0" t="s">
        <v>325</v>
      </c>
      <c r="K1451" s="0" t="n">
        <v>28096.5001135036</v>
      </c>
      <c r="L1451" s="0" t="n">
        <v>31806.585</v>
      </c>
      <c r="M1451" s="0" t="n">
        <v>36780.4992989576</v>
      </c>
      <c r="N1451" s="0" t="n">
        <v>23848.47</v>
      </c>
      <c r="O1451" s="0" t="n">
        <v>24510.87</v>
      </c>
      <c r="P1451" s="0" t="n">
        <v>34330.95</v>
      </c>
      <c r="Q1451" s="0" t="n">
        <v>42047.91</v>
      </c>
      <c r="S1451" s="0" t="s">
        <v>303</v>
      </c>
    </row>
    <row r="1452" customFormat="false" ht="14" hidden="true" customHeight="false" outlineLevel="0" collapsed="false">
      <c r="A1452" s="0" t="str">
        <f aca="false">SUBSTITUTE(C1452&amp;D1452&amp;E1452&amp;F1452&amp;G1452&amp;H1452&amp;I1452," ","")</f>
        <v>AgenteFrontOfficeAgenteprofesionalEconomía,administración,contaduríayafinesHoraextranocturna PlatinoZona2NA</v>
      </c>
      <c r="B1452" s="0" t="s">
        <v>1783</v>
      </c>
      <c r="C1452" s="0" t="s">
        <v>199</v>
      </c>
      <c r="D1452" s="0" t="s">
        <v>56</v>
      </c>
      <c r="E1452" s="0" t="s">
        <v>612</v>
      </c>
      <c r="F1452" s="0" t="s">
        <v>197</v>
      </c>
      <c r="G1452" s="0" t="s">
        <v>198</v>
      </c>
      <c r="H1452" s="0" t="s">
        <v>385</v>
      </c>
      <c r="I1452" s="0" t="s">
        <v>35</v>
      </c>
      <c r="J1452" s="0" t="s">
        <v>325</v>
      </c>
      <c r="K1452" s="0" t="n">
        <v>37523.7031336424</v>
      </c>
      <c r="L1452" s="0" t="n">
        <v>44528.805</v>
      </c>
      <c r="M1452" s="0" t="n">
        <v>51492.6990185407</v>
      </c>
      <c r="N1452" s="0" t="n">
        <v>33388.065</v>
      </c>
      <c r="O1452" s="0" t="n">
        <v>34035.975</v>
      </c>
      <c r="P1452" s="0" t="n">
        <v>43444.125</v>
      </c>
      <c r="Q1452" s="0" t="n">
        <v>58361.58</v>
      </c>
      <c r="S1452" s="0" t="s">
        <v>303</v>
      </c>
    </row>
    <row r="1453" customFormat="false" ht="14" hidden="true" customHeight="false" outlineLevel="0" collapsed="false">
      <c r="A1453" s="0" t="str">
        <f aca="false">SUBSTITUTE(C1453&amp;D1453&amp;E1453&amp;F1453&amp;G1453&amp;H1453&amp;I1453," ","")</f>
        <v>AgenteFrontOfficeAgenteprofesionalEconomía,administración,contaduríayafinesHoraextradominicalyfestivoPlatinoZona2NA</v>
      </c>
      <c r="B1453" s="0" t="s">
        <v>1784</v>
      </c>
      <c r="C1453" s="0" t="s">
        <v>199</v>
      </c>
      <c r="D1453" s="0" t="s">
        <v>56</v>
      </c>
      <c r="E1453" s="0" t="s">
        <v>612</v>
      </c>
      <c r="F1453" s="0" t="s">
        <v>194</v>
      </c>
      <c r="G1453" s="0" t="s">
        <v>198</v>
      </c>
      <c r="H1453" s="0" t="s">
        <v>385</v>
      </c>
      <c r="I1453" s="0" t="s">
        <v>35</v>
      </c>
      <c r="J1453" s="0" t="s">
        <v>325</v>
      </c>
      <c r="K1453" s="0" t="n">
        <v>46950.9061537813</v>
      </c>
      <c r="L1453" s="0" t="n">
        <v>50889.915</v>
      </c>
      <c r="M1453" s="0" t="n">
        <v>58848.7988783322</v>
      </c>
      <c r="N1453" s="0" t="n">
        <v>47697.975</v>
      </c>
      <c r="O1453" s="0" t="n">
        <v>38799.045</v>
      </c>
      <c r="P1453" s="0" t="n">
        <v>48000.195</v>
      </c>
      <c r="Q1453" s="0" t="n">
        <v>64971.09</v>
      </c>
      <c r="S1453" s="0" t="s">
        <v>303</v>
      </c>
    </row>
    <row r="1454" customFormat="false" ht="14" hidden="true" customHeight="false" outlineLevel="0" collapsed="false">
      <c r="A1454" s="0" t="str">
        <f aca="false">SUBSTITUTE(C1454&amp;D1454&amp;E1454&amp;F1454&amp;G1454&amp;H1454&amp;I1454," ","")</f>
        <v>AgenteFrontOfficeAgenteprofesionalEconomía,administración,contaduríayafinesServicio7x24PlatinoZona2NA</v>
      </c>
      <c r="B1454" s="0" t="s">
        <v>1785</v>
      </c>
      <c r="C1454" s="0" t="s">
        <v>199</v>
      </c>
      <c r="D1454" s="0" t="s">
        <v>56</v>
      </c>
      <c r="E1454" s="0" t="s">
        <v>612</v>
      </c>
      <c r="F1454" s="0" t="s">
        <v>55</v>
      </c>
      <c r="G1454" s="0" t="s">
        <v>198</v>
      </c>
      <c r="H1454" s="0" t="s">
        <v>385</v>
      </c>
      <c r="I1454" s="0" t="s">
        <v>35</v>
      </c>
      <c r="J1454" s="0" t="s">
        <v>305</v>
      </c>
      <c r="K1454" s="0" t="n">
        <v>16924539.2889908</v>
      </c>
      <c r="L1454" s="0" t="n">
        <v>25622465.175</v>
      </c>
      <c r="M1454" s="0" t="n">
        <v>30878597.3450606</v>
      </c>
      <c r="N1454" s="0" t="n">
        <v>22265203.59</v>
      </c>
      <c r="O1454" s="0" t="n">
        <v>22063780.17</v>
      </c>
      <c r="P1454" s="0" t="n">
        <v>34884718.47</v>
      </c>
      <c r="Q1454" s="0" t="n">
        <v>27141134.13</v>
      </c>
      <c r="S1454" s="0" t="s">
        <v>303</v>
      </c>
    </row>
    <row r="1455" customFormat="false" ht="14" hidden="true" customHeight="false" outlineLevel="0" collapsed="false">
      <c r="A1455" s="0" t="str">
        <f aca="false">SUBSTITUTE(C1455&amp;D1455&amp;E1455&amp;F1455&amp;G1455&amp;H1455&amp;I1455," ","")</f>
        <v>AgenteFrontOfficeAgenteprofesionalEconomía,administración,contaduríayafinesJornadaOrdinariaPlataZona3NA</v>
      </c>
      <c r="B1455" s="0" t="s">
        <v>1786</v>
      </c>
      <c r="C1455" s="0" t="s">
        <v>199</v>
      </c>
      <c r="D1455" s="0" t="s">
        <v>56</v>
      </c>
      <c r="E1455" s="0" t="s">
        <v>612</v>
      </c>
      <c r="F1455" s="0" t="s">
        <v>53</v>
      </c>
      <c r="G1455" s="0" t="s">
        <v>195</v>
      </c>
      <c r="H1455" s="0" t="s">
        <v>390</v>
      </c>
      <c r="I1455" s="0" t="s">
        <v>35</v>
      </c>
      <c r="J1455" s="0" t="s">
        <v>36</v>
      </c>
      <c r="K1455" s="0" t="n">
        <v>5611895.6648242</v>
      </c>
      <c r="L1455" s="0" t="n">
        <v>5666281.38</v>
      </c>
      <c r="M1455" s="0" t="n">
        <v>7244665.23359193</v>
      </c>
      <c r="N1455" s="0" t="n">
        <v>5938292.835</v>
      </c>
      <c r="O1455" s="0" t="n">
        <v>6044319.27</v>
      </c>
      <c r="P1455" s="0" t="n">
        <v>6701309.325</v>
      </c>
      <c r="Q1455" s="0" t="n">
        <v>6093411.39</v>
      </c>
      <c r="S1455" s="0" t="s">
        <v>303</v>
      </c>
    </row>
    <row r="1456" customFormat="false" ht="14" hidden="true" customHeight="false" outlineLevel="0" collapsed="false">
      <c r="A1456" s="0" t="str">
        <f aca="false">SUBSTITUTE(C1456&amp;D1456&amp;E1456&amp;F1456&amp;G1456&amp;H1456&amp;I1456," ","")</f>
        <v>AgenteFrontOfficeAgenteprofesionalEconomía,administración,contaduríayafinesHoraextradiurnaPlataZona3NA</v>
      </c>
      <c r="B1456" s="0" t="s">
        <v>1787</v>
      </c>
      <c r="C1456" s="0" t="s">
        <v>199</v>
      </c>
      <c r="D1456" s="0" t="s">
        <v>56</v>
      </c>
      <c r="E1456" s="0" t="s">
        <v>612</v>
      </c>
      <c r="F1456" s="0" t="s">
        <v>192</v>
      </c>
      <c r="G1456" s="0" t="s">
        <v>195</v>
      </c>
      <c r="H1456" s="0" t="s">
        <v>390</v>
      </c>
      <c r="I1456" s="0" t="s">
        <v>35</v>
      </c>
      <c r="J1456" s="0" t="s">
        <v>325</v>
      </c>
      <c r="K1456" s="0" t="n">
        <v>28096.5001135036</v>
      </c>
      <c r="L1456" s="0" t="n">
        <v>30879.225</v>
      </c>
      <c r="M1456" s="0" t="n">
        <v>34733.1572839864</v>
      </c>
      <c r="N1456" s="0" t="n">
        <v>23848.47</v>
      </c>
      <c r="O1456" s="0" t="n">
        <v>24510.87</v>
      </c>
      <c r="P1456" s="0" t="n">
        <v>33070.32</v>
      </c>
      <c r="Q1456" s="0" t="n">
        <v>37883.07</v>
      </c>
      <c r="S1456" s="0" t="s">
        <v>303</v>
      </c>
    </row>
    <row r="1457" customFormat="false" ht="14" hidden="true" customHeight="false" outlineLevel="0" collapsed="false">
      <c r="A1457" s="0" t="str">
        <f aca="false">SUBSTITUTE(C1457&amp;D1457&amp;E1457&amp;F1457&amp;G1457&amp;H1457&amp;I1457," ","")</f>
        <v>AgenteFrontOfficeAgenteprofesionalEconomía,administración,contaduríayafinesHoraextranocturna PlataZona3NA</v>
      </c>
      <c r="B1457" s="0" t="s">
        <v>1788</v>
      </c>
      <c r="C1457" s="0" t="s">
        <v>199</v>
      </c>
      <c r="D1457" s="0" t="s">
        <v>56</v>
      </c>
      <c r="E1457" s="0" t="s">
        <v>612</v>
      </c>
      <c r="F1457" s="0" t="s">
        <v>197</v>
      </c>
      <c r="G1457" s="0" t="s">
        <v>195</v>
      </c>
      <c r="H1457" s="0" t="s">
        <v>390</v>
      </c>
      <c r="I1457" s="0" t="s">
        <v>35</v>
      </c>
      <c r="J1457" s="0" t="s">
        <v>325</v>
      </c>
      <c r="K1457" s="0" t="n">
        <v>37523.7031336424</v>
      </c>
      <c r="L1457" s="0" t="n">
        <v>43230.915</v>
      </c>
      <c r="M1457" s="0" t="n">
        <v>48626.420197581</v>
      </c>
      <c r="N1457" s="0" t="n">
        <v>33388.065</v>
      </c>
      <c r="O1457" s="0" t="n">
        <v>34035.975</v>
      </c>
      <c r="P1457" s="0" t="n">
        <v>41848.155</v>
      </c>
      <c r="Q1457" s="0" t="n">
        <v>52580.07</v>
      </c>
      <c r="S1457" s="0" t="s">
        <v>303</v>
      </c>
    </row>
    <row r="1458" customFormat="false" ht="14" hidden="true" customHeight="false" outlineLevel="0" collapsed="false">
      <c r="A1458" s="0" t="str">
        <f aca="false">SUBSTITUTE(C1458&amp;D1458&amp;E1458&amp;F1458&amp;G1458&amp;H1458&amp;I1458," ","")</f>
        <v>AgenteFrontOfficeAgenteprofesionalEconomía,administración,contaduríayafinesHoraextradominicalyfestivoPlataZona3NA</v>
      </c>
      <c r="B1458" s="0" t="s">
        <v>1789</v>
      </c>
      <c r="C1458" s="0" t="s">
        <v>199</v>
      </c>
      <c r="D1458" s="0" t="s">
        <v>56</v>
      </c>
      <c r="E1458" s="0" t="s">
        <v>612</v>
      </c>
      <c r="F1458" s="0" t="s">
        <v>194</v>
      </c>
      <c r="G1458" s="0" t="s">
        <v>195</v>
      </c>
      <c r="H1458" s="0" t="s">
        <v>390</v>
      </c>
      <c r="I1458" s="0" t="s">
        <v>35</v>
      </c>
      <c r="J1458" s="0" t="s">
        <v>325</v>
      </c>
      <c r="K1458" s="0" t="n">
        <v>46950.9061537813</v>
      </c>
      <c r="L1458" s="0" t="n">
        <v>49406.76</v>
      </c>
      <c r="M1458" s="0" t="n">
        <v>55573.0516543783</v>
      </c>
      <c r="N1458" s="0" t="n">
        <v>47697.975</v>
      </c>
      <c r="O1458" s="0" t="n">
        <v>38799.045</v>
      </c>
      <c r="P1458" s="0" t="n">
        <v>46237.59</v>
      </c>
      <c r="Q1458" s="0" t="n">
        <v>58535.46</v>
      </c>
      <c r="S1458" s="0" t="s">
        <v>303</v>
      </c>
    </row>
    <row r="1459" customFormat="false" ht="14" hidden="true" customHeight="false" outlineLevel="0" collapsed="false">
      <c r="A1459" s="0" t="str">
        <f aca="false">SUBSTITUTE(C1459&amp;D1459&amp;E1459&amp;F1459&amp;G1459&amp;H1459&amp;I1459," ","")</f>
        <v>AgenteFrontOfficeAgenteprofesionalEconomía,administración,contaduríayafinesServicio7x24PlataZona3NA</v>
      </c>
      <c r="B1459" s="0" t="s">
        <v>1790</v>
      </c>
      <c r="C1459" s="0" t="s">
        <v>199</v>
      </c>
      <c r="D1459" s="0" t="s">
        <v>56</v>
      </c>
      <c r="E1459" s="0" t="s">
        <v>612</v>
      </c>
      <c r="F1459" s="0" t="s">
        <v>55</v>
      </c>
      <c r="G1459" s="0" t="s">
        <v>195</v>
      </c>
      <c r="H1459" s="0" t="s">
        <v>390</v>
      </c>
      <c r="I1459" s="0" t="s">
        <v>35</v>
      </c>
      <c r="J1459" s="0" t="s">
        <v>305</v>
      </c>
      <c r="K1459" s="0" t="n">
        <v>16924539.2889908</v>
      </c>
      <c r="L1459" s="0" t="n">
        <v>24876179.46</v>
      </c>
      <c r="M1459" s="0" t="n">
        <v>29159777.5652075</v>
      </c>
      <c r="N1459" s="0" t="n">
        <v>22119408.315</v>
      </c>
      <c r="O1459" s="0" t="n">
        <v>22063780.17</v>
      </c>
      <c r="P1459" s="0" t="n">
        <v>33603537.51</v>
      </c>
      <c r="Q1459" s="0" t="n">
        <v>24452752.68</v>
      </c>
      <c r="S1459" s="0" t="s">
        <v>303</v>
      </c>
    </row>
    <row r="1460" customFormat="false" ht="14" hidden="true" customHeight="false" outlineLevel="0" collapsed="false">
      <c r="A1460" s="0" t="str">
        <f aca="false">SUBSTITUTE(C1460&amp;D1460&amp;E1460&amp;F1460&amp;G1460&amp;H1460&amp;I1460," ","")</f>
        <v>AgenteFrontOfficeAgenteprofesionalEconomía,administración,contaduríayafinesJornadaOrdinariaOroZona3NA</v>
      </c>
      <c r="B1460" s="0" t="s">
        <v>1791</v>
      </c>
      <c r="C1460" s="0" t="s">
        <v>199</v>
      </c>
      <c r="D1460" s="0" t="s">
        <v>56</v>
      </c>
      <c r="E1460" s="0" t="s">
        <v>612</v>
      </c>
      <c r="F1460" s="0" t="s">
        <v>53</v>
      </c>
      <c r="G1460" s="0" t="s">
        <v>54</v>
      </c>
      <c r="H1460" s="0" t="s">
        <v>390</v>
      </c>
      <c r="I1460" s="0" t="s">
        <v>35</v>
      </c>
      <c r="J1460" s="0" t="s">
        <v>36</v>
      </c>
      <c r="K1460" s="0" t="n">
        <v>5611895.6648242</v>
      </c>
      <c r="L1460" s="0" t="n">
        <v>5779607.67</v>
      </c>
      <c r="M1460" s="0" t="n">
        <v>7452070.47932888</v>
      </c>
      <c r="N1460" s="0" t="n">
        <v>5971573.26</v>
      </c>
      <c r="O1460" s="0" t="n">
        <v>6044319.27</v>
      </c>
      <c r="P1460" s="0" t="n">
        <v>6842389.14</v>
      </c>
      <c r="Q1460" s="0" t="n">
        <v>6363548.46</v>
      </c>
      <c r="S1460" s="0" t="s">
        <v>303</v>
      </c>
    </row>
    <row r="1461" customFormat="false" ht="14" hidden="true" customHeight="false" outlineLevel="0" collapsed="false">
      <c r="A1461" s="0" t="str">
        <f aca="false">SUBSTITUTE(C1461&amp;D1461&amp;E1461&amp;F1461&amp;G1461&amp;H1461&amp;I1461," ","")</f>
        <v>AgenteFrontOfficeAgenteprofesionalEconomía,administración,contaduríayafinesHoraextradiurnaOroZona3NA</v>
      </c>
      <c r="B1461" s="0" t="s">
        <v>1792</v>
      </c>
      <c r="C1461" s="0" t="s">
        <v>199</v>
      </c>
      <c r="D1461" s="0" t="s">
        <v>56</v>
      </c>
      <c r="E1461" s="0" t="s">
        <v>612</v>
      </c>
      <c r="F1461" s="0" t="s">
        <v>192</v>
      </c>
      <c r="G1461" s="0" t="s">
        <v>54</v>
      </c>
      <c r="H1461" s="0" t="s">
        <v>390</v>
      </c>
      <c r="I1461" s="0" t="s">
        <v>35</v>
      </c>
      <c r="J1461" s="0" t="s">
        <v>325</v>
      </c>
      <c r="K1461" s="0" t="n">
        <v>28096.5001135036</v>
      </c>
      <c r="L1461" s="0" t="n">
        <v>31498.155</v>
      </c>
      <c r="M1461" s="0" t="n">
        <v>35727.5219356895</v>
      </c>
      <c r="N1461" s="0" t="n">
        <v>23848.47</v>
      </c>
      <c r="O1461" s="0" t="n">
        <v>24510.87</v>
      </c>
      <c r="P1461" s="0" t="n">
        <v>33766.875</v>
      </c>
      <c r="Q1461" s="0" t="n">
        <v>39562.875</v>
      </c>
      <c r="S1461" s="0" t="s">
        <v>303</v>
      </c>
    </row>
    <row r="1462" customFormat="false" ht="14" hidden="true" customHeight="false" outlineLevel="0" collapsed="false">
      <c r="A1462" s="0" t="str">
        <f aca="false">SUBSTITUTE(C1462&amp;D1462&amp;E1462&amp;F1462&amp;G1462&amp;H1462&amp;I1462," ","")</f>
        <v>AgenteFrontOfficeAgenteprofesionalEconomía,administración,contaduríayafinesHoraextranocturna OroZona3NA</v>
      </c>
      <c r="B1462" s="0" t="s">
        <v>1793</v>
      </c>
      <c r="C1462" s="0" t="s">
        <v>199</v>
      </c>
      <c r="D1462" s="0" t="s">
        <v>56</v>
      </c>
      <c r="E1462" s="0" t="s">
        <v>612</v>
      </c>
      <c r="F1462" s="0" t="s">
        <v>197</v>
      </c>
      <c r="G1462" s="0" t="s">
        <v>54</v>
      </c>
      <c r="H1462" s="0" t="s">
        <v>390</v>
      </c>
      <c r="I1462" s="0" t="s">
        <v>35</v>
      </c>
      <c r="J1462" s="0" t="s">
        <v>325</v>
      </c>
      <c r="K1462" s="0" t="n">
        <v>37523.7031336424</v>
      </c>
      <c r="L1462" s="0" t="n">
        <v>44096.175</v>
      </c>
      <c r="M1462" s="0" t="n">
        <v>50018.5307099652</v>
      </c>
      <c r="N1462" s="0" t="n">
        <v>33388.065</v>
      </c>
      <c r="O1462" s="0" t="n">
        <v>34035.975</v>
      </c>
      <c r="P1462" s="0" t="n">
        <v>42728.94</v>
      </c>
      <c r="Q1462" s="0" t="n">
        <v>54911.925</v>
      </c>
      <c r="S1462" s="0" t="s">
        <v>303</v>
      </c>
    </row>
    <row r="1463" customFormat="false" ht="14" hidden="true" customHeight="false" outlineLevel="0" collapsed="false">
      <c r="A1463" s="0" t="str">
        <f aca="false">SUBSTITUTE(C1463&amp;D1463&amp;E1463&amp;F1463&amp;G1463&amp;H1463&amp;I1463," ","")</f>
        <v>AgenteFrontOfficeAgenteprofesionalEconomía,administración,contaduríayafinesHoraextradominicalyfestivoOroZona3NA</v>
      </c>
      <c r="B1463" s="0" t="s">
        <v>1794</v>
      </c>
      <c r="C1463" s="0" t="s">
        <v>199</v>
      </c>
      <c r="D1463" s="0" t="s">
        <v>56</v>
      </c>
      <c r="E1463" s="0" t="s">
        <v>612</v>
      </c>
      <c r="F1463" s="0" t="s">
        <v>194</v>
      </c>
      <c r="G1463" s="0" t="s">
        <v>54</v>
      </c>
      <c r="H1463" s="0" t="s">
        <v>390</v>
      </c>
      <c r="I1463" s="0" t="s">
        <v>35</v>
      </c>
      <c r="J1463" s="0" t="s">
        <v>325</v>
      </c>
      <c r="K1463" s="0" t="n">
        <v>46950.9061537813</v>
      </c>
      <c r="L1463" s="0" t="n">
        <v>50395.185</v>
      </c>
      <c r="M1463" s="0" t="n">
        <v>57164.0350971031</v>
      </c>
      <c r="N1463" s="0" t="n">
        <v>47697.975</v>
      </c>
      <c r="O1463" s="0" t="n">
        <v>38799.045</v>
      </c>
      <c r="P1463" s="0" t="n">
        <v>47211.525</v>
      </c>
      <c r="Q1463" s="0" t="n">
        <v>61131.24</v>
      </c>
      <c r="S1463" s="0" t="s">
        <v>303</v>
      </c>
    </row>
    <row r="1464" customFormat="false" ht="14" hidden="true" customHeight="false" outlineLevel="0" collapsed="false">
      <c r="A1464" s="0" t="str">
        <f aca="false">SUBSTITUTE(C1464&amp;D1464&amp;E1464&amp;F1464&amp;G1464&amp;H1464&amp;I1464," ","")</f>
        <v>AgenteFrontOfficeAgenteprofesionalEconomía,administración,contaduríayafinesServicio7x24OroZona3NA</v>
      </c>
      <c r="B1464" s="0" t="s">
        <v>1795</v>
      </c>
      <c r="C1464" s="0" t="s">
        <v>199</v>
      </c>
      <c r="D1464" s="0" t="s">
        <v>56</v>
      </c>
      <c r="E1464" s="0" t="s">
        <v>612</v>
      </c>
      <c r="F1464" s="0" t="s">
        <v>55</v>
      </c>
      <c r="G1464" s="0" t="s">
        <v>54</v>
      </c>
      <c r="H1464" s="0" t="s">
        <v>390</v>
      </c>
      <c r="I1464" s="0" t="s">
        <v>35</v>
      </c>
      <c r="J1464" s="0" t="s">
        <v>305</v>
      </c>
      <c r="K1464" s="0" t="n">
        <v>16924539.2889908</v>
      </c>
      <c r="L1464" s="0" t="n">
        <v>20533854.555</v>
      </c>
      <c r="M1464" s="0" t="n">
        <v>29994583.6792987</v>
      </c>
      <c r="N1464" s="0" t="n">
        <v>22210994.43</v>
      </c>
      <c r="O1464" s="0" t="n">
        <v>22063780.17</v>
      </c>
      <c r="P1464" s="0" t="n">
        <v>34310979.675</v>
      </c>
      <c r="Q1464" s="0" t="n">
        <v>25536811.68</v>
      </c>
      <c r="S1464" s="0" t="s">
        <v>303</v>
      </c>
    </row>
    <row r="1465" customFormat="false" ht="14" hidden="true" customHeight="false" outlineLevel="0" collapsed="false">
      <c r="A1465" s="0" t="str">
        <f aca="false">SUBSTITUTE(C1465&amp;D1465&amp;E1465&amp;F1465&amp;G1465&amp;H1465&amp;I1465," ","")</f>
        <v>AgenteFrontOfficeAgenteprofesionalEconomía,administración,contaduríayafinesJornadaOrdinariaPlatinoZona3NA</v>
      </c>
      <c r="B1465" s="0" t="s">
        <v>1796</v>
      </c>
      <c r="C1465" s="0" t="s">
        <v>199</v>
      </c>
      <c r="D1465" s="0" t="s">
        <v>56</v>
      </c>
      <c r="E1465" s="0" t="s">
        <v>612</v>
      </c>
      <c r="F1465" s="0" t="s">
        <v>53</v>
      </c>
      <c r="G1465" s="0" t="s">
        <v>198</v>
      </c>
      <c r="H1465" s="0" t="s">
        <v>390</v>
      </c>
      <c r="I1465" s="0" t="s">
        <v>35</v>
      </c>
      <c r="J1465" s="0" t="s">
        <v>36</v>
      </c>
      <c r="K1465" s="0" t="n">
        <v>5611895.6648242</v>
      </c>
      <c r="L1465" s="0" t="n">
        <v>5949596.07</v>
      </c>
      <c r="M1465" s="0" t="n">
        <v>7671701.20374176</v>
      </c>
      <c r="N1465" s="0" t="n">
        <v>6004853.685</v>
      </c>
      <c r="O1465" s="0" t="n">
        <v>6044319.27</v>
      </c>
      <c r="P1465" s="0" t="n">
        <v>6989537.16</v>
      </c>
      <c r="Q1465" s="0" t="n">
        <v>6763331.7</v>
      </c>
      <c r="S1465" s="0" t="s">
        <v>303</v>
      </c>
    </row>
    <row r="1466" customFormat="false" ht="14" hidden="true" customHeight="false" outlineLevel="0" collapsed="false">
      <c r="A1466" s="0" t="str">
        <f aca="false">SUBSTITUTE(C1466&amp;D1466&amp;E1466&amp;F1466&amp;G1466&amp;H1466&amp;I1466," ","")</f>
        <v>AgenteFrontOfficeAgenteprofesionalEconomía,administración,contaduríayafinesHoraextradiurnaPlatinoZona3NA</v>
      </c>
      <c r="B1466" s="0" t="s">
        <v>1797</v>
      </c>
      <c r="C1466" s="0" t="s">
        <v>199</v>
      </c>
      <c r="D1466" s="0" t="s">
        <v>56</v>
      </c>
      <c r="E1466" s="0" t="s">
        <v>612</v>
      </c>
      <c r="F1466" s="0" t="s">
        <v>192</v>
      </c>
      <c r="G1466" s="0" t="s">
        <v>198</v>
      </c>
      <c r="H1466" s="0" t="s">
        <v>390</v>
      </c>
      <c r="I1466" s="0" t="s">
        <v>35</v>
      </c>
      <c r="J1466" s="0" t="s">
        <v>325</v>
      </c>
      <c r="K1466" s="0" t="n">
        <v>28096.5001135036</v>
      </c>
      <c r="L1466" s="0" t="n">
        <v>32423.445</v>
      </c>
      <c r="M1466" s="0" t="n">
        <v>36780.4992989576</v>
      </c>
      <c r="N1466" s="0" t="n">
        <v>23848.47</v>
      </c>
      <c r="O1466" s="0" t="n">
        <v>24510.87</v>
      </c>
      <c r="P1466" s="0" t="n">
        <v>34492.41</v>
      </c>
      <c r="Q1466" s="0" t="n">
        <v>42047.91</v>
      </c>
      <c r="S1466" s="0" t="s">
        <v>303</v>
      </c>
    </row>
    <row r="1467" customFormat="false" ht="14" hidden="true" customHeight="false" outlineLevel="0" collapsed="false">
      <c r="A1467" s="0" t="str">
        <f aca="false">SUBSTITUTE(C1467&amp;D1467&amp;E1467&amp;F1467&amp;G1467&amp;H1467&amp;I1467," ","")</f>
        <v>AgenteFrontOfficeAgenteprofesionalEconomía,administración,contaduríayafinesHoraextranocturna PlatinoZona3NA</v>
      </c>
      <c r="B1467" s="0" t="s">
        <v>1798</v>
      </c>
      <c r="C1467" s="0" t="s">
        <v>199</v>
      </c>
      <c r="D1467" s="0" t="s">
        <v>56</v>
      </c>
      <c r="E1467" s="0" t="s">
        <v>612</v>
      </c>
      <c r="F1467" s="0" t="s">
        <v>197</v>
      </c>
      <c r="G1467" s="0" t="s">
        <v>198</v>
      </c>
      <c r="H1467" s="0" t="s">
        <v>390</v>
      </c>
      <c r="I1467" s="0" t="s">
        <v>35</v>
      </c>
      <c r="J1467" s="0" t="s">
        <v>325</v>
      </c>
      <c r="K1467" s="0" t="n">
        <v>37523.7031336424</v>
      </c>
      <c r="L1467" s="0" t="n">
        <v>45393.03</v>
      </c>
      <c r="M1467" s="0" t="n">
        <v>51492.6990185407</v>
      </c>
      <c r="N1467" s="0" t="n">
        <v>33388.065</v>
      </c>
      <c r="O1467" s="0" t="n">
        <v>34035.975</v>
      </c>
      <c r="P1467" s="0" t="n">
        <v>43648.02</v>
      </c>
      <c r="Q1467" s="0" t="n">
        <v>58361.58</v>
      </c>
      <c r="S1467" s="0" t="s">
        <v>303</v>
      </c>
    </row>
    <row r="1468" customFormat="false" ht="14" hidden="true" customHeight="false" outlineLevel="0" collapsed="false">
      <c r="A1468" s="0" t="str">
        <f aca="false">SUBSTITUTE(C1468&amp;D1468&amp;E1468&amp;F1468&amp;G1468&amp;H1468&amp;I1468," ","")</f>
        <v>AgenteFrontOfficeAgenteprofesionalEconomía,administración,contaduríayafinesHoraextradominicalyfestivoPlatinoZona3NA</v>
      </c>
      <c r="B1468" s="0" t="s">
        <v>1799</v>
      </c>
      <c r="C1468" s="0" t="s">
        <v>199</v>
      </c>
      <c r="D1468" s="0" t="s">
        <v>56</v>
      </c>
      <c r="E1468" s="0" t="s">
        <v>612</v>
      </c>
      <c r="F1468" s="0" t="s">
        <v>194</v>
      </c>
      <c r="G1468" s="0" t="s">
        <v>198</v>
      </c>
      <c r="H1468" s="0" t="s">
        <v>390</v>
      </c>
      <c r="I1468" s="0" t="s">
        <v>35</v>
      </c>
      <c r="J1468" s="0" t="s">
        <v>325</v>
      </c>
      <c r="K1468" s="0" t="n">
        <v>46950.9061537813</v>
      </c>
      <c r="L1468" s="0" t="n">
        <v>51877.305</v>
      </c>
      <c r="M1468" s="0" t="n">
        <v>58848.7988783322</v>
      </c>
      <c r="N1468" s="0" t="n">
        <v>47697.975</v>
      </c>
      <c r="O1468" s="0" t="n">
        <v>38799.045</v>
      </c>
      <c r="P1468" s="0" t="n">
        <v>48226.86</v>
      </c>
      <c r="Q1468" s="0" t="n">
        <v>64971.09</v>
      </c>
      <c r="S1468" s="0" t="s">
        <v>303</v>
      </c>
    </row>
    <row r="1469" customFormat="false" ht="14" hidden="true" customHeight="false" outlineLevel="0" collapsed="false">
      <c r="A1469" s="0" t="str">
        <f aca="false">SUBSTITUTE(C1469&amp;D1469&amp;E1469&amp;F1469&amp;G1469&amp;H1469&amp;I1469," ","")</f>
        <v>AgenteFrontOfficeAgenteprofesionalEconomía,administración,contaduríayafinesServicio7x24PlatinoZona3NA</v>
      </c>
      <c r="B1469" s="0" t="s">
        <v>1800</v>
      </c>
      <c r="C1469" s="0" t="s">
        <v>199</v>
      </c>
      <c r="D1469" s="0" t="s">
        <v>56</v>
      </c>
      <c r="E1469" s="0" t="s">
        <v>612</v>
      </c>
      <c r="F1469" s="0" t="s">
        <v>55</v>
      </c>
      <c r="G1469" s="0" t="s">
        <v>198</v>
      </c>
      <c r="H1469" s="0" t="s">
        <v>390</v>
      </c>
      <c r="I1469" s="0" t="s">
        <v>35</v>
      </c>
      <c r="J1469" s="0" t="s">
        <v>305</v>
      </c>
      <c r="K1469" s="0" t="n">
        <v>16924539.2889908</v>
      </c>
      <c r="L1469" s="0" t="n">
        <v>26119988.64</v>
      </c>
      <c r="M1469" s="0" t="n">
        <v>30878597.3450606</v>
      </c>
      <c r="N1469" s="0" t="n">
        <v>22302581.58</v>
      </c>
      <c r="O1469" s="0" t="n">
        <v>22063780.17</v>
      </c>
      <c r="P1469" s="0" t="n">
        <v>35048850.84</v>
      </c>
      <c r="Q1469" s="0" t="n">
        <v>27141134.13</v>
      </c>
      <c r="S1469" s="0" t="s">
        <v>303</v>
      </c>
    </row>
    <row r="1470" customFormat="false" ht="14" hidden="true" customHeight="false" outlineLevel="0" collapsed="false">
      <c r="A1470" s="0" t="str">
        <f aca="false">SUBSTITUTE(C1470&amp;D1470&amp;E1470&amp;F1470&amp;G1470&amp;H1470&amp;I1470," ","")</f>
        <v>AgenteFrontOfficeAgenteprofesionalCienciassociales,humanasyafinesJornadaOrdinariaPlataZona1NA</v>
      </c>
      <c r="B1470" s="0" t="s">
        <v>1801</v>
      </c>
      <c r="C1470" s="0" t="s">
        <v>199</v>
      </c>
      <c r="D1470" s="0" t="s">
        <v>56</v>
      </c>
      <c r="E1470" s="0" t="s">
        <v>57</v>
      </c>
      <c r="F1470" s="0" t="s">
        <v>53</v>
      </c>
      <c r="G1470" s="0" t="s">
        <v>195</v>
      </c>
      <c r="H1470" s="0" t="s">
        <v>379</v>
      </c>
      <c r="I1470" s="0" t="s">
        <v>35</v>
      </c>
      <c r="J1470" s="0" t="s">
        <v>36</v>
      </c>
      <c r="K1470" s="0" t="n">
        <v>5611895.6648242</v>
      </c>
      <c r="L1470" s="0" t="n">
        <v>5396457.915</v>
      </c>
      <c r="M1470" s="0" t="n">
        <v>7244665.23359193</v>
      </c>
      <c r="N1470" s="0" t="n">
        <v>5877782.595</v>
      </c>
      <c r="O1470" s="0" t="n">
        <v>6044319.27</v>
      </c>
      <c r="P1470" s="0" t="n">
        <v>6276373.515</v>
      </c>
      <c r="Q1470" s="0" t="n">
        <v>6093411.39</v>
      </c>
      <c r="S1470" s="0" t="s">
        <v>303</v>
      </c>
    </row>
    <row r="1471" customFormat="false" ht="14" hidden="true" customHeight="false" outlineLevel="0" collapsed="false">
      <c r="A1471" s="0" t="str">
        <f aca="false">SUBSTITUTE(C1471&amp;D1471&amp;E1471&amp;F1471&amp;G1471&amp;H1471&amp;I1471," ","")</f>
        <v>AgenteFrontOfficeAgenteprofesionalCienciassociales,humanasyafinesHoraextradiurnaPlataZona1NA</v>
      </c>
      <c r="B1471" s="0" t="s">
        <v>1802</v>
      </c>
      <c r="C1471" s="0" t="s">
        <v>199</v>
      </c>
      <c r="D1471" s="0" t="s">
        <v>56</v>
      </c>
      <c r="E1471" s="0" t="s">
        <v>57</v>
      </c>
      <c r="F1471" s="0" t="s">
        <v>192</v>
      </c>
      <c r="G1471" s="0" t="s">
        <v>195</v>
      </c>
      <c r="H1471" s="0" t="s">
        <v>379</v>
      </c>
      <c r="I1471" s="0" t="s">
        <v>35</v>
      </c>
      <c r="J1471" s="0" t="s">
        <v>325</v>
      </c>
      <c r="K1471" s="0" t="n">
        <v>28096.5001135036</v>
      </c>
      <c r="L1471" s="0" t="n">
        <v>29408.49</v>
      </c>
      <c r="M1471" s="0" t="n">
        <v>34733.1572839864</v>
      </c>
      <c r="N1471" s="0" t="n">
        <v>23848.47</v>
      </c>
      <c r="O1471" s="0" t="n">
        <v>24510.87</v>
      </c>
      <c r="P1471" s="0" t="n">
        <v>30973.41</v>
      </c>
      <c r="Q1471" s="0" t="n">
        <v>37883.07</v>
      </c>
      <c r="S1471" s="0" t="s">
        <v>303</v>
      </c>
    </row>
    <row r="1472" customFormat="false" ht="14" hidden="true" customHeight="false" outlineLevel="0" collapsed="false">
      <c r="A1472" s="0" t="str">
        <f aca="false">SUBSTITUTE(C1472&amp;D1472&amp;E1472&amp;F1472&amp;G1472&amp;H1472&amp;I1472," ","")</f>
        <v>AgenteFrontOfficeAgenteprofesionalCienciassociales,humanasyafinesHoraextranocturna PlataZona1NA</v>
      </c>
      <c r="B1472" s="0" t="s">
        <v>1803</v>
      </c>
      <c r="C1472" s="0" t="s">
        <v>199</v>
      </c>
      <c r="D1472" s="0" t="s">
        <v>56</v>
      </c>
      <c r="E1472" s="0" t="s">
        <v>57</v>
      </c>
      <c r="F1472" s="0" t="s">
        <v>197</v>
      </c>
      <c r="G1472" s="0" t="s">
        <v>195</v>
      </c>
      <c r="H1472" s="0" t="s">
        <v>379</v>
      </c>
      <c r="I1472" s="0" t="s">
        <v>35</v>
      </c>
      <c r="J1472" s="0" t="s">
        <v>325</v>
      </c>
      <c r="K1472" s="0" t="n">
        <v>37523.7031336424</v>
      </c>
      <c r="L1472" s="0" t="n">
        <v>41172.3</v>
      </c>
      <c r="M1472" s="0" t="n">
        <v>48626.420197581</v>
      </c>
      <c r="N1472" s="0" t="n">
        <v>33388.065</v>
      </c>
      <c r="O1472" s="0" t="n">
        <v>34035.975</v>
      </c>
      <c r="P1472" s="0" t="n">
        <v>39194.415</v>
      </c>
      <c r="Q1472" s="0" t="n">
        <v>52580.07</v>
      </c>
      <c r="S1472" s="0" t="s">
        <v>303</v>
      </c>
    </row>
    <row r="1473" customFormat="false" ht="14" hidden="true" customHeight="false" outlineLevel="0" collapsed="false">
      <c r="A1473" s="0" t="str">
        <f aca="false">SUBSTITUTE(C1473&amp;D1473&amp;E1473&amp;F1473&amp;G1473&amp;H1473&amp;I1473," ","")</f>
        <v>AgenteFrontOfficeAgenteprofesionalCienciassociales,humanasyafinesHoraextradominicalyfestivoPlataZona1NA</v>
      </c>
      <c r="B1473" s="0" t="s">
        <v>1804</v>
      </c>
      <c r="C1473" s="0" t="s">
        <v>199</v>
      </c>
      <c r="D1473" s="0" t="s">
        <v>56</v>
      </c>
      <c r="E1473" s="0" t="s">
        <v>57</v>
      </c>
      <c r="F1473" s="0" t="s">
        <v>194</v>
      </c>
      <c r="G1473" s="0" t="s">
        <v>195</v>
      </c>
      <c r="H1473" s="0" t="s">
        <v>379</v>
      </c>
      <c r="I1473" s="0" t="s">
        <v>35</v>
      </c>
      <c r="J1473" s="0" t="s">
        <v>325</v>
      </c>
      <c r="K1473" s="0" t="n">
        <v>46950.9061537813</v>
      </c>
      <c r="L1473" s="0" t="n">
        <v>47054.205</v>
      </c>
      <c r="M1473" s="0" t="n">
        <v>55573.0516543783</v>
      </c>
      <c r="N1473" s="0" t="n">
        <v>47697.975</v>
      </c>
      <c r="O1473" s="0" t="n">
        <v>38799.045</v>
      </c>
      <c r="P1473" s="0" t="n">
        <v>43305.435</v>
      </c>
      <c r="Q1473" s="0" t="n">
        <v>58535.46</v>
      </c>
      <c r="S1473" s="0" t="s">
        <v>303</v>
      </c>
    </row>
    <row r="1474" customFormat="false" ht="14" hidden="true" customHeight="false" outlineLevel="0" collapsed="false">
      <c r="A1474" s="0" t="str">
        <f aca="false">SUBSTITUTE(C1474&amp;D1474&amp;E1474&amp;F1474&amp;G1474&amp;H1474&amp;I1474," ","")</f>
        <v>AgenteFrontOfficeAgenteprofesionalCienciassociales,humanasyafinesServicio7x24PlataZona1NA</v>
      </c>
      <c r="B1474" s="0" t="s">
        <v>1805</v>
      </c>
      <c r="C1474" s="0" t="s">
        <v>199</v>
      </c>
      <c r="D1474" s="0" t="s">
        <v>56</v>
      </c>
      <c r="E1474" s="0" t="s">
        <v>57</v>
      </c>
      <c r="F1474" s="0" t="s">
        <v>55</v>
      </c>
      <c r="G1474" s="0" t="s">
        <v>195</v>
      </c>
      <c r="H1474" s="0" t="s">
        <v>379</v>
      </c>
      <c r="I1474" s="0" t="s">
        <v>35</v>
      </c>
      <c r="J1474" s="0" t="s">
        <v>305</v>
      </c>
      <c r="K1474" s="0" t="n">
        <v>16924539.2889908</v>
      </c>
      <c r="L1474" s="0" t="n">
        <v>23691599.19</v>
      </c>
      <c r="M1474" s="0" t="n">
        <v>29159777.5652075</v>
      </c>
      <c r="N1474" s="0" t="n">
        <v>21952888.2</v>
      </c>
      <c r="O1474" s="0" t="n">
        <v>22063780.17</v>
      </c>
      <c r="P1474" s="0" t="n">
        <v>31472708.49</v>
      </c>
      <c r="Q1474" s="0" t="n">
        <v>24452752.68</v>
      </c>
      <c r="S1474" s="0" t="s">
        <v>303</v>
      </c>
    </row>
    <row r="1475" customFormat="false" ht="14" hidden="true" customHeight="false" outlineLevel="0" collapsed="false">
      <c r="A1475" s="0" t="str">
        <f aca="false">SUBSTITUTE(C1475&amp;D1475&amp;E1475&amp;F1475&amp;G1475&amp;H1475&amp;I1475," ","")</f>
        <v>AgenteFrontOfficeAgenteprofesionalCienciassociales,humanasyafinesJornadaOrdinariaOroZona1NA</v>
      </c>
      <c r="B1475" s="0" t="s">
        <v>1806</v>
      </c>
      <c r="C1475" s="0" t="s">
        <v>199</v>
      </c>
      <c r="D1475" s="0" t="s">
        <v>56</v>
      </c>
      <c r="E1475" s="0" t="s">
        <v>57</v>
      </c>
      <c r="F1475" s="0" t="s">
        <v>53</v>
      </c>
      <c r="G1475" s="0" t="s">
        <v>54</v>
      </c>
      <c r="H1475" s="0" t="s">
        <v>379</v>
      </c>
      <c r="I1475" s="0" t="s">
        <v>35</v>
      </c>
      <c r="J1475" s="0" t="s">
        <v>36</v>
      </c>
      <c r="K1475" s="0" t="n">
        <v>5611895.6648242</v>
      </c>
      <c r="L1475" s="0" t="n">
        <v>5504387.715</v>
      </c>
      <c r="M1475" s="0" t="n">
        <v>7452070.47932888</v>
      </c>
      <c r="N1475" s="0" t="n">
        <v>5908037.715</v>
      </c>
      <c r="O1475" s="0" t="n">
        <v>6044319.27</v>
      </c>
      <c r="P1475" s="0" t="n">
        <v>6408507.825</v>
      </c>
      <c r="Q1475" s="0" t="n">
        <v>6363548.46</v>
      </c>
      <c r="S1475" s="0" t="s">
        <v>303</v>
      </c>
    </row>
    <row r="1476" customFormat="false" ht="14" hidden="true" customHeight="false" outlineLevel="0" collapsed="false">
      <c r="A1476" s="0" t="str">
        <f aca="false">SUBSTITUTE(C1476&amp;D1476&amp;E1476&amp;F1476&amp;G1476&amp;H1476&amp;I1476," ","")</f>
        <v>AgenteFrontOfficeAgenteprofesionalCienciassociales,humanasyafinesHoraextradiurnaOroZona1NA</v>
      </c>
      <c r="B1476" s="0" t="s">
        <v>1807</v>
      </c>
      <c r="C1476" s="0" t="s">
        <v>199</v>
      </c>
      <c r="D1476" s="0" t="s">
        <v>56</v>
      </c>
      <c r="E1476" s="0" t="s">
        <v>57</v>
      </c>
      <c r="F1476" s="0" t="s">
        <v>192</v>
      </c>
      <c r="G1476" s="0" t="s">
        <v>54</v>
      </c>
      <c r="H1476" s="0" t="s">
        <v>379</v>
      </c>
      <c r="I1476" s="0" t="s">
        <v>35</v>
      </c>
      <c r="J1476" s="0" t="s">
        <v>325</v>
      </c>
      <c r="K1476" s="0" t="n">
        <v>28096.5001135036</v>
      </c>
      <c r="L1476" s="0" t="n">
        <v>29997.405</v>
      </c>
      <c r="M1476" s="0" t="n">
        <v>35727.5219356895</v>
      </c>
      <c r="N1476" s="0" t="n">
        <v>23848.47</v>
      </c>
      <c r="O1476" s="0" t="n">
        <v>24510.87</v>
      </c>
      <c r="P1476" s="0" t="n">
        <v>31625.46</v>
      </c>
      <c r="Q1476" s="0" t="n">
        <v>39562.875</v>
      </c>
      <c r="S1476" s="0" t="s">
        <v>303</v>
      </c>
    </row>
    <row r="1477" customFormat="false" ht="14" hidden="true" customHeight="false" outlineLevel="0" collapsed="false">
      <c r="A1477" s="0" t="str">
        <f aca="false">SUBSTITUTE(C1477&amp;D1477&amp;E1477&amp;F1477&amp;G1477&amp;H1477&amp;I1477," ","")</f>
        <v>AgenteFrontOfficeAgenteprofesionalCienciassociales,humanasyafinesHoraextranocturna OroZona1NA</v>
      </c>
      <c r="B1477" s="0" t="s">
        <v>1808</v>
      </c>
      <c r="C1477" s="0" t="s">
        <v>199</v>
      </c>
      <c r="D1477" s="0" t="s">
        <v>56</v>
      </c>
      <c r="E1477" s="0" t="s">
        <v>57</v>
      </c>
      <c r="F1477" s="0" t="s">
        <v>197</v>
      </c>
      <c r="G1477" s="0" t="s">
        <v>54</v>
      </c>
      <c r="H1477" s="0" t="s">
        <v>379</v>
      </c>
      <c r="I1477" s="0" t="s">
        <v>35</v>
      </c>
      <c r="J1477" s="0" t="s">
        <v>325</v>
      </c>
      <c r="K1477" s="0" t="n">
        <v>37523.7031336424</v>
      </c>
      <c r="L1477" s="0" t="n">
        <v>41996.16</v>
      </c>
      <c r="M1477" s="0" t="n">
        <v>50018.5307099652</v>
      </c>
      <c r="N1477" s="0" t="n">
        <v>33388.065</v>
      </c>
      <c r="O1477" s="0" t="n">
        <v>34035.975</v>
      </c>
      <c r="P1477" s="0" t="n">
        <v>40019.31</v>
      </c>
      <c r="Q1477" s="0" t="n">
        <v>54911.925</v>
      </c>
      <c r="S1477" s="0" t="s">
        <v>303</v>
      </c>
    </row>
    <row r="1478" customFormat="false" ht="14" hidden="true" customHeight="false" outlineLevel="0" collapsed="false">
      <c r="A1478" s="0" t="str">
        <f aca="false">SUBSTITUTE(C1478&amp;D1478&amp;E1478&amp;F1478&amp;G1478&amp;H1478&amp;I1478," ","")</f>
        <v>AgenteFrontOfficeAgenteprofesionalCienciassociales,humanasyafinesHoraextradominicalyfestivoOroZona1NA</v>
      </c>
      <c r="B1478" s="0" t="s">
        <v>1809</v>
      </c>
      <c r="C1478" s="0" t="s">
        <v>199</v>
      </c>
      <c r="D1478" s="0" t="s">
        <v>56</v>
      </c>
      <c r="E1478" s="0" t="s">
        <v>57</v>
      </c>
      <c r="F1478" s="0" t="s">
        <v>194</v>
      </c>
      <c r="G1478" s="0" t="s">
        <v>54</v>
      </c>
      <c r="H1478" s="0" t="s">
        <v>379</v>
      </c>
      <c r="I1478" s="0" t="s">
        <v>35</v>
      </c>
      <c r="J1478" s="0" t="s">
        <v>325</v>
      </c>
      <c r="K1478" s="0" t="n">
        <v>46950.9061537813</v>
      </c>
      <c r="L1478" s="0" t="n">
        <v>47995.02</v>
      </c>
      <c r="M1478" s="0" t="n">
        <v>57164.0350971031</v>
      </c>
      <c r="N1478" s="0" t="n">
        <v>47697.975</v>
      </c>
      <c r="O1478" s="0" t="n">
        <v>38799.045</v>
      </c>
      <c r="P1478" s="0" t="n">
        <v>44217.27</v>
      </c>
      <c r="Q1478" s="0" t="n">
        <v>61131.24</v>
      </c>
      <c r="S1478" s="0" t="s">
        <v>303</v>
      </c>
    </row>
    <row r="1479" customFormat="false" ht="14" hidden="true" customHeight="false" outlineLevel="0" collapsed="false">
      <c r="A1479" s="0" t="str">
        <f aca="false">SUBSTITUTE(C1479&amp;D1479&amp;E1479&amp;F1479&amp;G1479&amp;H1479&amp;I1479," ","")</f>
        <v>AgenteFrontOfficeAgenteprofesionalCienciassociales,humanasyafinesServicio7x24OroZona1NA</v>
      </c>
      <c r="B1479" s="0" t="s">
        <v>1810</v>
      </c>
      <c r="C1479" s="0" t="s">
        <v>199</v>
      </c>
      <c r="D1479" s="0" t="s">
        <v>56</v>
      </c>
      <c r="E1479" s="0" t="s">
        <v>57</v>
      </c>
      <c r="F1479" s="0" t="s">
        <v>55</v>
      </c>
      <c r="G1479" s="0" t="s">
        <v>54</v>
      </c>
      <c r="H1479" s="0" t="s">
        <v>379</v>
      </c>
      <c r="I1479" s="0" t="s">
        <v>35</v>
      </c>
      <c r="J1479" s="0" t="s">
        <v>305</v>
      </c>
      <c r="K1479" s="0" t="n">
        <v>16924539.2889908</v>
      </c>
      <c r="L1479" s="0" t="n">
        <v>19556051.76</v>
      </c>
      <c r="M1479" s="0" t="n">
        <v>29994583.6792987</v>
      </c>
      <c r="N1479" s="0" t="n">
        <v>22036148.775</v>
      </c>
      <c r="O1479" s="0" t="n">
        <v>22063780.17</v>
      </c>
      <c r="P1479" s="0" t="n">
        <v>32135292.72</v>
      </c>
      <c r="Q1479" s="0" t="n">
        <v>25536811.68</v>
      </c>
      <c r="S1479" s="0" t="s">
        <v>303</v>
      </c>
    </row>
    <row r="1480" customFormat="false" ht="14" hidden="true" customHeight="false" outlineLevel="0" collapsed="false">
      <c r="A1480" s="0" t="str">
        <f aca="false">SUBSTITUTE(C1480&amp;D1480&amp;E1480&amp;F1480&amp;G1480&amp;H1480&amp;I1480," ","")</f>
        <v>AgenteFrontOfficeAgenteprofesionalCienciassociales,humanasyafinesJornadaOrdinariaPlatinoZona1NA</v>
      </c>
      <c r="B1480" s="0" t="s">
        <v>1811</v>
      </c>
      <c r="C1480" s="0" t="s">
        <v>199</v>
      </c>
      <c r="D1480" s="0" t="s">
        <v>56</v>
      </c>
      <c r="E1480" s="0" t="s">
        <v>57</v>
      </c>
      <c r="F1480" s="0" t="s">
        <v>53</v>
      </c>
      <c r="G1480" s="0" t="s">
        <v>198</v>
      </c>
      <c r="H1480" s="0" t="s">
        <v>379</v>
      </c>
      <c r="I1480" s="0" t="s">
        <v>35</v>
      </c>
      <c r="J1480" s="0" t="s">
        <v>36</v>
      </c>
      <c r="K1480" s="0" t="n">
        <v>5611895.6648242</v>
      </c>
      <c r="L1480" s="0" t="n">
        <v>5666281.38</v>
      </c>
      <c r="M1480" s="0" t="n">
        <v>7671701.20374176</v>
      </c>
      <c r="N1480" s="0" t="n">
        <v>5938292.835</v>
      </c>
      <c r="O1480" s="0" t="n">
        <v>6044319.27</v>
      </c>
      <c r="P1480" s="0" t="n">
        <v>6546325.32</v>
      </c>
      <c r="Q1480" s="0" t="n">
        <v>6763331.7</v>
      </c>
      <c r="S1480" s="0" t="s">
        <v>303</v>
      </c>
    </row>
    <row r="1481" customFormat="false" ht="14" hidden="true" customHeight="false" outlineLevel="0" collapsed="false">
      <c r="A1481" s="0" t="str">
        <f aca="false">SUBSTITUTE(C1481&amp;D1481&amp;E1481&amp;F1481&amp;G1481&amp;H1481&amp;I1481," ","")</f>
        <v>AgenteFrontOfficeAgenteprofesionalCienciassociales,humanasyafinesHoraextradiurnaPlatinoZona1NA</v>
      </c>
      <c r="B1481" s="0" t="s">
        <v>1812</v>
      </c>
      <c r="C1481" s="0" t="s">
        <v>199</v>
      </c>
      <c r="D1481" s="0" t="s">
        <v>56</v>
      </c>
      <c r="E1481" s="0" t="s">
        <v>57</v>
      </c>
      <c r="F1481" s="0" t="s">
        <v>192</v>
      </c>
      <c r="G1481" s="0" t="s">
        <v>198</v>
      </c>
      <c r="H1481" s="0" t="s">
        <v>379</v>
      </c>
      <c r="I1481" s="0" t="s">
        <v>35</v>
      </c>
      <c r="J1481" s="0" t="s">
        <v>325</v>
      </c>
      <c r="K1481" s="0" t="n">
        <v>28096.5001135036</v>
      </c>
      <c r="L1481" s="0" t="n">
        <v>30879.225</v>
      </c>
      <c r="M1481" s="0" t="n">
        <v>36780.4992989576</v>
      </c>
      <c r="N1481" s="0" t="n">
        <v>23848.47</v>
      </c>
      <c r="O1481" s="0" t="n">
        <v>24510.87</v>
      </c>
      <c r="P1481" s="0" t="n">
        <v>32305.455</v>
      </c>
      <c r="Q1481" s="0" t="n">
        <v>42047.91</v>
      </c>
      <c r="S1481" s="0" t="s">
        <v>303</v>
      </c>
    </row>
    <row r="1482" customFormat="false" ht="14" hidden="true" customHeight="false" outlineLevel="0" collapsed="false">
      <c r="A1482" s="0" t="str">
        <f aca="false">SUBSTITUTE(C1482&amp;D1482&amp;E1482&amp;F1482&amp;G1482&amp;H1482&amp;I1482," ","")</f>
        <v>AgenteFrontOfficeAgenteprofesionalCienciassociales,humanasyafinesHoraextranocturna PlatinoZona1NA</v>
      </c>
      <c r="B1482" s="0" t="s">
        <v>1813</v>
      </c>
      <c r="C1482" s="0" t="s">
        <v>199</v>
      </c>
      <c r="D1482" s="0" t="s">
        <v>56</v>
      </c>
      <c r="E1482" s="0" t="s">
        <v>57</v>
      </c>
      <c r="F1482" s="0" t="s">
        <v>197</v>
      </c>
      <c r="G1482" s="0" t="s">
        <v>198</v>
      </c>
      <c r="H1482" s="0" t="s">
        <v>379</v>
      </c>
      <c r="I1482" s="0" t="s">
        <v>35</v>
      </c>
      <c r="J1482" s="0" t="s">
        <v>325</v>
      </c>
      <c r="K1482" s="0" t="n">
        <v>37523.7031336424</v>
      </c>
      <c r="L1482" s="0" t="n">
        <v>43230.915</v>
      </c>
      <c r="M1482" s="0" t="n">
        <v>51492.6990185407</v>
      </c>
      <c r="N1482" s="0" t="n">
        <v>33388.065</v>
      </c>
      <c r="O1482" s="0" t="n">
        <v>34035.975</v>
      </c>
      <c r="P1482" s="0" t="n">
        <v>40880.43</v>
      </c>
      <c r="Q1482" s="0" t="n">
        <v>58361.58</v>
      </c>
      <c r="S1482" s="0" t="s">
        <v>303</v>
      </c>
    </row>
    <row r="1483" customFormat="false" ht="14" hidden="true" customHeight="false" outlineLevel="0" collapsed="false">
      <c r="A1483" s="0" t="str">
        <f aca="false">SUBSTITUTE(C1483&amp;D1483&amp;E1483&amp;F1483&amp;G1483&amp;H1483&amp;I1483," ","")</f>
        <v>AgenteFrontOfficeAgenteprofesionalCienciassociales,humanasyafinesHoraextradominicalyfestivoPlatinoZona1NA</v>
      </c>
      <c r="B1483" s="0" t="s">
        <v>1814</v>
      </c>
      <c r="C1483" s="0" t="s">
        <v>199</v>
      </c>
      <c r="D1483" s="0" t="s">
        <v>56</v>
      </c>
      <c r="E1483" s="0" t="s">
        <v>57</v>
      </c>
      <c r="F1483" s="0" t="s">
        <v>194</v>
      </c>
      <c r="G1483" s="0" t="s">
        <v>198</v>
      </c>
      <c r="H1483" s="0" t="s">
        <v>379</v>
      </c>
      <c r="I1483" s="0" t="s">
        <v>35</v>
      </c>
      <c r="J1483" s="0" t="s">
        <v>325</v>
      </c>
      <c r="K1483" s="0" t="n">
        <v>46950.9061537813</v>
      </c>
      <c r="L1483" s="0" t="n">
        <v>49406.76</v>
      </c>
      <c r="M1483" s="0" t="n">
        <v>58848.7988783322</v>
      </c>
      <c r="N1483" s="0" t="n">
        <v>47697.975</v>
      </c>
      <c r="O1483" s="0" t="n">
        <v>38799.045</v>
      </c>
      <c r="P1483" s="0" t="n">
        <v>45168.435</v>
      </c>
      <c r="Q1483" s="0" t="n">
        <v>64971.09</v>
      </c>
      <c r="S1483" s="0" t="s">
        <v>303</v>
      </c>
    </row>
    <row r="1484" customFormat="false" ht="14" hidden="true" customHeight="false" outlineLevel="0" collapsed="false">
      <c r="A1484" s="0" t="str">
        <f aca="false">SUBSTITUTE(C1484&amp;D1484&amp;E1484&amp;F1484&amp;G1484&amp;H1484&amp;I1484," ","")</f>
        <v>AgenteFrontOfficeAgenteprofesionalCienciassociales,humanasyafinesServicio7x24PlatinoZona1NA</v>
      </c>
      <c r="B1484" s="0" t="s">
        <v>1815</v>
      </c>
      <c r="C1484" s="0" t="s">
        <v>199</v>
      </c>
      <c r="D1484" s="0" t="s">
        <v>56</v>
      </c>
      <c r="E1484" s="0" t="s">
        <v>57</v>
      </c>
      <c r="F1484" s="0" t="s">
        <v>55</v>
      </c>
      <c r="G1484" s="0" t="s">
        <v>198</v>
      </c>
      <c r="H1484" s="0" t="s">
        <v>379</v>
      </c>
      <c r="I1484" s="0" t="s">
        <v>35</v>
      </c>
      <c r="J1484" s="0" t="s">
        <v>305</v>
      </c>
      <c r="K1484" s="0" t="n">
        <v>16924539.2889908</v>
      </c>
      <c r="L1484" s="0" t="n">
        <v>24876179.46</v>
      </c>
      <c r="M1484" s="0" t="n">
        <v>30878597.3450606</v>
      </c>
      <c r="N1484" s="0" t="n">
        <v>22119408.315</v>
      </c>
      <c r="O1484" s="0" t="n">
        <v>22063780.17</v>
      </c>
      <c r="P1484" s="0" t="n">
        <v>32826373.605</v>
      </c>
      <c r="Q1484" s="0" t="n">
        <v>27141134.13</v>
      </c>
      <c r="S1484" s="0" t="s">
        <v>303</v>
      </c>
    </row>
    <row r="1485" customFormat="false" ht="14" hidden="true" customHeight="false" outlineLevel="0" collapsed="false">
      <c r="A1485" s="0" t="str">
        <f aca="false">SUBSTITUTE(C1485&amp;D1485&amp;E1485&amp;F1485&amp;G1485&amp;H1485&amp;I1485," ","")</f>
        <v>AgenteFrontOfficeAgenteprofesionalCienciassociales,humanasyafinesJornadaOrdinariaPlataZona2NA</v>
      </c>
      <c r="B1485" s="0" t="s">
        <v>1816</v>
      </c>
      <c r="C1485" s="0" t="s">
        <v>199</v>
      </c>
      <c r="D1485" s="0" t="s">
        <v>56</v>
      </c>
      <c r="E1485" s="0" t="s">
        <v>57</v>
      </c>
      <c r="F1485" s="0" t="s">
        <v>53</v>
      </c>
      <c r="G1485" s="0" t="s">
        <v>195</v>
      </c>
      <c r="H1485" s="0" t="s">
        <v>385</v>
      </c>
      <c r="I1485" s="0" t="s">
        <v>35</v>
      </c>
      <c r="J1485" s="0" t="s">
        <v>36</v>
      </c>
      <c r="K1485" s="0" t="n">
        <v>5611895.6648242</v>
      </c>
      <c r="L1485" s="0" t="n">
        <v>5558352.615</v>
      </c>
      <c r="M1485" s="0" t="n">
        <v>7244665.23359193</v>
      </c>
      <c r="N1485" s="0" t="n">
        <v>5914088.325</v>
      </c>
      <c r="O1485" s="0" t="n">
        <v>6044319.27</v>
      </c>
      <c r="P1485" s="0" t="n">
        <v>6669927.09</v>
      </c>
      <c r="Q1485" s="0" t="n">
        <v>6093411.39</v>
      </c>
      <c r="S1485" s="0" t="s">
        <v>303</v>
      </c>
    </row>
    <row r="1486" customFormat="false" ht="14" hidden="true" customHeight="false" outlineLevel="0" collapsed="false">
      <c r="A1486" s="0" t="str">
        <f aca="false">SUBSTITUTE(C1486&amp;D1486&amp;E1486&amp;F1486&amp;G1486&amp;H1486&amp;I1486," ","")</f>
        <v>AgenteFrontOfficeAgenteprofesionalCienciassociales,humanasyafinesHoraextradiurnaPlataZona2NA</v>
      </c>
      <c r="B1486" s="0" t="s">
        <v>1817</v>
      </c>
      <c r="C1486" s="0" t="s">
        <v>199</v>
      </c>
      <c r="D1486" s="0" t="s">
        <v>56</v>
      </c>
      <c r="E1486" s="0" t="s">
        <v>57</v>
      </c>
      <c r="F1486" s="0" t="s">
        <v>192</v>
      </c>
      <c r="G1486" s="0" t="s">
        <v>195</v>
      </c>
      <c r="H1486" s="0" t="s">
        <v>385</v>
      </c>
      <c r="I1486" s="0" t="s">
        <v>35</v>
      </c>
      <c r="J1486" s="0" t="s">
        <v>325</v>
      </c>
      <c r="K1486" s="0" t="n">
        <v>28096.5001135036</v>
      </c>
      <c r="L1486" s="0" t="n">
        <v>30291.345</v>
      </c>
      <c r="M1486" s="0" t="n">
        <v>34733.1572839864</v>
      </c>
      <c r="N1486" s="0" t="n">
        <v>23848.47</v>
      </c>
      <c r="O1486" s="0" t="n">
        <v>24510.87</v>
      </c>
      <c r="P1486" s="0" t="n">
        <v>32915.07</v>
      </c>
      <c r="Q1486" s="0" t="n">
        <v>37883.07</v>
      </c>
      <c r="S1486" s="0" t="s">
        <v>303</v>
      </c>
    </row>
    <row r="1487" customFormat="false" ht="14" hidden="true" customHeight="false" outlineLevel="0" collapsed="false">
      <c r="A1487" s="0" t="str">
        <f aca="false">SUBSTITUTE(C1487&amp;D1487&amp;E1487&amp;F1487&amp;G1487&amp;H1487&amp;I1487," ","")</f>
        <v>AgenteFrontOfficeAgenteprofesionalCienciassociales,humanasyafinesHoraextranocturna PlataZona2NA</v>
      </c>
      <c r="B1487" s="0" t="s">
        <v>1818</v>
      </c>
      <c r="C1487" s="0" t="s">
        <v>199</v>
      </c>
      <c r="D1487" s="0" t="s">
        <v>56</v>
      </c>
      <c r="E1487" s="0" t="s">
        <v>57</v>
      </c>
      <c r="F1487" s="0" t="s">
        <v>197</v>
      </c>
      <c r="G1487" s="0" t="s">
        <v>195</v>
      </c>
      <c r="H1487" s="0" t="s">
        <v>385</v>
      </c>
      <c r="I1487" s="0" t="s">
        <v>35</v>
      </c>
      <c r="J1487" s="0" t="s">
        <v>325</v>
      </c>
      <c r="K1487" s="0" t="n">
        <v>37523.7031336424</v>
      </c>
      <c r="L1487" s="0" t="n">
        <v>42407.055</v>
      </c>
      <c r="M1487" s="0" t="n">
        <v>48626.420197581</v>
      </c>
      <c r="N1487" s="0" t="n">
        <v>33388.065</v>
      </c>
      <c r="O1487" s="0" t="n">
        <v>34035.975</v>
      </c>
      <c r="P1487" s="0" t="n">
        <v>41652.54</v>
      </c>
      <c r="Q1487" s="0" t="n">
        <v>52580.07</v>
      </c>
      <c r="S1487" s="0" t="s">
        <v>303</v>
      </c>
    </row>
    <row r="1488" customFormat="false" ht="14" hidden="true" customHeight="false" outlineLevel="0" collapsed="false">
      <c r="A1488" s="0" t="str">
        <f aca="false">SUBSTITUTE(C1488&amp;D1488&amp;E1488&amp;F1488&amp;G1488&amp;H1488&amp;I1488," ","")</f>
        <v>AgenteFrontOfficeAgenteprofesionalCienciassociales,humanasyafinesHoraextradominicalyfestivoPlataZona2NA</v>
      </c>
      <c r="B1488" s="0" t="s">
        <v>1819</v>
      </c>
      <c r="C1488" s="0" t="s">
        <v>199</v>
      </c>
      <c r="D1488" s="0" t="s">
        <v>56</v>
      </c>
      <c r="E1488" s="0" t="s">
        <v>57</v>
      </c>
      <c r="F1488" s="0" t="s">
        <v>194</v>
      </c>
      <c r="G1488" s="0" t="s">
        <v>195</v>
      </c>
      <c r="H1488" s="0" t="s">
        <v>385</v>
      </c>
      <c r="I1488" s="0" t="s">
        <v>35</v>
      </c>
      <c r="J1488" s="0" t="s">
        <v>325</v>
      </c>
      <c r="K1488" s="0" t="n">
        <v>46950.9061537813</v>
      </c>
      <c r="L1488" s="0" t="n">
        <v>48465.945</v>
      </c>
      <c r="M1488" s="0" t="n">
        <v>55573.0516543783</v>
      </c>
      <c r="N1488" s="0" t="n">
        <v>47697.975</v>
      </c>
      <c r="O1488" s="0" t="n">
        <v>38799.045</v>
      </c>
      <c r="P1488" s="0" t="n">
        <v>46021.275</v>
      </c>
      <c r="Q1488" s="0" t="n">
        <v>58535.46</v>
      </c>
      <c r="S1488" s="0" t="s">
        <v>303</v>
      </c>
    </row>
    <row r="1489" customFormat="false" ht="14" hidden="true" customHeight="false" outlineLevel="0" collapsed="false">
      <c r="A1489" s="0" t="str">
        <f aca="false">SUBSTITUTE(C1489&amp;D1489&amp;E1489&amp;F1489&amp;G1489&amp;H1489&amp;I1489," ","")</f>
        <v>AgenteFrontOfficeAgenteprofesionalCienciassociales,humanasyafinesServicio7x24PlataZona2NA</v>
      </c>
      <c r="B1489" s="0" t="s">
        <v>1820</v>
      </c>
      <c r="C1489" s="0" t="s">
        <v>199</v>
      </c>
      <c r="D1489" s="0" t="s">
        <v>56</v>
      </c>
      <c r="E1489" s="0" t="s">
        <v>57</v>
      </c>
      <c r="F1489" s="0" t="s">
        <v>55</v>
      </c>
      <c r="G1489" s="0" t="s">
        <v>195</v>
      </c>
      <c r="H1489" s="0" t="s">
        <v>385</v>
      </c>
      <c r="I1489" s="0" t="s">
        <v>35</v>
      </c>
      <c r="J1489" s="0" t="s">
        <v>305</v>
      </c>
      <c r="K1489" s="0" t="n">
        <v>16924539.2889908</v>
      </c>
      <c r="L1489" s="0" t="n">
        <v>24402348.18</v>
      </c>
      <c r="M1489" s="0" t="n">
        <v>29159777.5652075</v>
      </c>
      <c r="N1489" s="0" t="n">
        <v>22052800.89</v>
      </c>
      <c r="O1489" s="0" t="n">
        <v>22063780.17</v>
      </c>
      <c r="P1489" s="0" t="n">
        <v>33446174.04</v>
      </c>
      <c r="Q1489" s="0" t="n">
        <v>24452752.68</v>
      </c>
      <c r="S1489" s="0" t="s">
        <v>303</v>
      </c>
    </row>
    <row r="1490" customFormat="false" ht="14" hidden="true" customHeight="false" outlineLevel="0" collapsed="false">
      <c r="A1490" s="0" t="str">
        <f aca="false">SUBSTITUTE(C1490&amp;D1490&amp;E1490&amp;F1490&amp;G1490&amp;H1490&amp;I1490," ","")</f>
        <v>AgenteFrontOfficeAgenteprofesionalCienciassociales,humanasyafinesJornadaOrdinariaOroZona2NA</v>
      </c>
      <c r="B1490" s="0" t="s">
        <v>1821</v>
      </c>
      <c r="C1490" s="0" t="s">
        <v>199</v>
      </c>
      <c r="D1490" s="0" t="s">
        <v>56</v>
      </c>
      <c r="E1490" s="0" t="s">
        <v>57</v>
      </c>
      <c r="F1490" s="0" t="s">
        <v>53</v>
      </c>
      <c r="G1490" s="0" t="s">
        <v>54</v>
      </c>
      <c r="H1490" s="0" t="s">
        <v>385</v>
      </c>
      <c r="I1490" s="0" t="s">
        <v>35</v>
      </c>
      <c r="J1490" s="0" t="s">
        <v>36</v>
      </c>
      <c r="K1490" s="0" t="n">
        <v>5611895.6648242</v>
      </c>
      <c r="L1490" s="0" t="n">
        <v>5669519.895</v>
      </c>
      <c r="M1490" s="0" t="n">
        <v>7452070.47932888</v>
      </c>
      <c r="N1490" s="0" t="n">
        <v>5946158.835</v>
      </c>
      <c r="O1490" s="0" t="n">
        <v>6044319.27</v>
      </c>
      <c r="P1490" s="0" t="n">
        <v>6810346.575</v>
      </c>
      <c r="Q1490" s="0" t="n">
        <v>6363548.46</v>
      </c>
      <c r="S1490" s="0" t="s">
        <v>303</v>
      </c>
    </row>
    <row r="1491" customFormat="false" ht="14" hidden="true" customHeight="false" outlineLevel="0" collapsed="false">
      <c r="A1491" s="0" t="str">
        <f aca="false">SUBSTITUTE(C1491&amp;D1491&amp;E1491&amp;F1491&amp;G1491&amp;H1491&amp;I1491," ","")</f>
        <v>AgenteFrontOfficeAgenteprofesionalCienciassociales,humanasyafinesHoraextradiurnaOroZona2NA</v>
      </c>
      <c r="B1491" s="0" t="s">
        <v>1822</v>
      </c>
      <c r="C1491" s="0" t="s">
        <v>199</v>
      </c>
      <c r="D1491" s="0" t="s">
        <v>56</v>
      </c>
      <c r="E1491" s="0" t="s">
        <v>57</v>
      </c>
      <c r="F1491" s="0" t="s">
        <v>192</v>
      </c>
      <c r="G1491" s="0" t="s">
        <v>54</v>
      </c>
      <c r="H1491" s="0" t="s">
        <v>385</v>
      </c>
      <c r="I1491" s="0" t="s">
        <v>35</v>
      </c>
      <c r="J1491" s="0" t="s">
        <v>325</v>
      </c>
      <c r="K1491" s="0" t="n">
        <v>28096.5001135036</v>
      </c>
      <c r="L1491" s="0" t="n">
        <v>30897.855</v>
      </c>
      <c r="M1491" s="0" t="n">
        <v>35727.5219356895</v>
      </c>
      <c r="N1491" s="0" t="n">
        <v>23848.47</v>
      </c>
      <c r="O1491" s="0" t="n">
        <v>24510.87</v>
      </c>
      <c r="P1491" s="0" t="n">
        <v>33608.52</v>
      </c>
      <c r="Q1491" s="0" t="n">
        <v>39562.875</v>
      </c>
      <c r="S1491" s="0" t="s">
        <v>303</v>
      </c>
    </row>
    <row r="1492" customFormat="false" ht="14" hidden="true" customHeight="false" outlineLevel="0" collapsed="false">
      <c r="A1492" s="0" t="str">
        <f aca="false">SUBSTITUTE(C1492&amp;D1492&amp;E1492&amp;F1492&amp;G1492&amp;H1492&amp;I1492," ","")</f>
        <v>AgenteFrontOfficeAgenteprofesionalCienciassociales,humanasyafinesHoraextranocturna OroZona2NA</v>
      </c>
      <c r="B1492" s="0" t="s">
        <v>1823</v>
      </c>
      <c r="C1492" s="0" t="s">
        <v>199</v>
      </c>
      <c r="D1492" s="0" t="s">
        <v>56</v>
      </c>
      <c r="E1492" s="0" t="s">
        <v>57</v>
      </c>
      <c r="F1492" s="0" t="s">
        <v>197</v>
      </c>
      <c r="G1492" s="0" t="s">
        <v>54</v>
      </c>
      <c r="H1492" s="0" t="s">
        <v>385</v>
      </c>
      <c r="I1492" s="0" t="s">
        <v>35</v>
      </c>
      <c r="J1492" s="0" t="s">
        <v>325</v>
      </c>
      <c r="K1492" s="0" t="n">
        <v>37523.7031336424</v>
      </c>
      <c r="L1492" s="0" t="n">
        <v>43256.79</v>
      </c>
      <c r="M1492" s="0" t="n">
        <v>50018.5307099652</v>
      </c>
      <c r="N1492" s="0" t="n">
        <v>33388.065</v>
      </c>
      <c r="O1492" s="0" t="n">
        <v>34035.975</v>
      </c>
      <c r="P1492" s="0" t="n">
        <v>42529.185</v>
      </c>
      <c r="Q1492" s="0" t="n">
        <v>54911.925</v>
      </c>
      <c r="S1492" s="0" t="s">
        <v>303</v>
      </c>
    </row>
    <row r="1493" customFormat="false" ht="14" hidden="true" customHeight="false" outlineLevel="0" collapsed="false">
      <c r="A1493" s="0" t="str">
        <f aca="false">SUBSTITUTE(C1493&amp;D1493&amp;E1493&amp;F1493&amp;G1493&amp;H1493&amp;I1493," ","")</f>
        <v>AgenteFrontOfficeAgenteprofesionalCienciassociales,humanasyafinesHoraextradominicalyfestivoOroZona2NA</v>
      </c>
      <c r="B1493" s="0" t="s">
        <v>1824</v>
      </c>
      <c r="C1493" s="0" t="s">
        <v>199</v>
      </c>
      <c r="D1493" s="0" t="s">
        <v>56</v>
      </c>
      <c r="E1493" s="0" t="s">
        <v>57</v>
      </c>
      <c r="F1493" s="0" t="s">
        <v>194</v>
      </c>
      <c r="G1493" s="0" t="s">
        <v>54</v>
      </c>
      <c r="H1493" s="0" t="s">
        <v>385</v>
      </c>
      <c r="I1493" s="0" t="s">
        <v>35</v>
      </c>
      <c r="J1493" s="0" t="s">
        <v>325</v>
      </c>
      <c r="K1493" s="0" t="n">
        <v>46950.9061537813</v>
      </c>
      <c r="L1493" s="0" t="n">
        <v>49435.74</v>
      </c>
      <c r="M1493" s="0" t="n">
        <v>57164.0350971031</v>
      </c>
      <c r="N1493" s="0" t="n">
        <v>47697.975</v>
      </c>
      <c r="O1493" s="0" t="n">
        <v>38799.045</v>
      </c>
      <c r="P1493" s="0" t="n">
        <v>46990.035</v>
      </c>
      <c r="Q1493" s="0" t="n">
        <v>61131.24</v>
      </c>
      <c r="S1493" s="0" t="s">
        <v>303</v>
      </c>
    </row>
    <row r="1494" customFormat="false" ht="14" hidden="true" customHeight="false" outlineLevel="0" collapsed="false">
      <c r="A1494" s="0" t="str">
        <f aca="false">SUBSTITUTE(C1494&amp;D1494&amp;E1494&amp;F1494&amp;G1494&amp;H1494&amp;I1494," ","")</f>
        <v>AgenteFrontOfficeAgenteprofesionalCienciassociales,humanasyafinesServicio7x24OroZona2NA</v>
      </c>
      <c r="B1494" s="0" t="s">
        <v>1825</v>
      </c>
      <c r="C1494" s="0" t="s">
        <v>199</v>
      </c>
      <c r="D1494" s="0" t="s">
        <v>56</v>
      </c>
      <c r="E1494" s="0" t="s">
        <v>57</v>
      </c>
      <c r="F1494" s="0" t="s">
        <v>55</v>
      </c>
      <c r="G1494" s="0" t="s">
        <v>54</v>
      </c>
      <c r="H1494" s="0" t="s">
        <v>385</v>
      </c>
      <c r="I1494" s="0" t="s">
        <v>35</v>
      </c>
      <c r="J1494" s="0" t="s">
        <v>305</v>
      </c>
      <c r="K1494" s="0" t="n">
        <v>16924539.2889908</v>
      </c>
      <c r="L1494" s="0" t="n">
        <v>20142734.265</v>
      </c>
      <c r="M1494" s="0" t="n">
        <v>29994583.6792987</v>
      </c>
      <c r="N1494" s="0" t="n">
        <v>22141056.375</v>
      </c>
      <c r="O1494" s="0" t="n">
        <v>22063780.17</v>
      </c>
      <c r="P1494" s="0" t="n">
        <v>34150303.17</v>
      </c>
      <c r="Q1494" s="0" t="n">
        <v>25536811.68</v>
      </c>
      <c r="S1494" s="0" t="s">
        <v>303</v>
      </c>
    </row>
    <row r="1495" customFormat="false" ht="14" hidden="true" customHeight="false" outlineLevel="0" collapsed="false">
      <c r="A1495" s="0" t="str">
        <f aca="false">SUBSTITUTE(C1495&amp;D1495&amp;E1495&amp;F1495&amp;G1495&amp;H1495&amp;I1495," ","")</f>
        <v>AgenteFrontOfficeAgenteprofesionalCienciassociales,humanasyafinesJornadaOrdinariaPlatinoZona2NA</v>
      </c>
      <c r="B1495" s="0" t="s">
        <v>1826</v>
      </c>
      <c r="C1495" s="0" t="s">
        <v>199</v>
      </c>
      <c r="D1495" s="0" t="s">
        <v>56</v>
      </c>
      <c r="E1495" s="0" t="s">
        <v>57</v>
      </c>
      <c r="F1495" s="0" t="s">
        <v>53</v>
      </c>
      <c r="G1495" s="0" t="s">
        <v>198</v>
      </c>
      <c r="H1495" s="0" t="s">
        <v>385</v>
      </c>
      <c r="I1495" s="0" t="s">
        <v>35</v>
      </c>
      <c r="J1495" s="0" t="s">
        <v>36</v>
      </c>
      <c r="K1495" s="0" t="n">
        <v>5611895.6648242</v>
      </c>
      <c r="L1495" s="0" t="n">
        <v>5836270.815</v>
      </c>
      <c r="M1495" s="0" t="n">
        <v>7671701.20374176</v>
      </c>
      <c r="N1495" s="0" t="n">
        <v>5986836.405</v>
      </c>
      <c r="O1495" s="0" t="n">
        <v>6044319.27</v>
      </c>
      <c r="P1495" s="0" t="n">
        <v>6956805.285</v>
      </c>
      <c r="Q1495" s="0" t="n">
        <v>6763331.7</v>
      </c>
      <c r="S1495" s="0" t="s">
        <v>303</v>
      </c>
    </row>
    <row r="1496" customFormat="false" ht="14" hidden="true" customHeight="false" outlineLevel="0" collapsed="false">
      <c r="A1496" s="0" t="str">
        <f aca="false">SUBSTITUTE(C1496&amp;D1496&amp;E1496&amp;F1496&amp;G1496&amp;H1496&amp;I1496," ","")</f>
        <v>AgenteFrontOfficeAgenteprofesionalCienciassociales,humanasyafinesHoraextradiurnaPlatinoZona2NA</v>
      </c>
      <c r="B1496" s="0" t="s">
        <v>1827</v>
      </c>
      <c r="C1496" s="0" t="s">
        <v>199</v>
      </c>
      <c r="D1496" s="0" t="s">
        <v>56</v>
      </c>
      <c r="E1496" s="0" t="s">
        <v>57</v>
      </c>
      <c r="F1496" s="0" t="s">
        <v>192</v>
      </c>
      <c r="G1496" s="0" t="s">
        <v>198</v>
      </c>
      <c r="H1496" s="0" t="s">
        <v>385</v>
      </c>
      <c r="I1496" s="0" t="s">
        <v>35</v>
      </c>
      <c r="J1496" s="0" t="s">
        <v>325</v>
      </c>
      <c r="K1496" s="0" t="n">
        <v>28096.5001135036</v>
      </c>
      <c r="L1496" s="0" t="n">
        <v>31806.585</v>
      </c>
      <c r="M1496" s="0" t="n">
        <v>36780.4992989576</v>
      </c>
      <c r="N1496" s="0" t="n">
        <v>23848.47</v>
      </c>
      <c r="O1496" s="0" t="n">
        <v>24510.87</v>
      </c>
      <c r="P1496" s="0" t="n">
        <v>34330.95</v>
      </c>
      <c r="Q1496" s="0" t="n">
        <v>42047.91</v>
      </c>
      <c r="S1496" s="0" t="s">
        <v>303</v>
      </c>
    </row>
    <row r="1497" customFormat="false" ht="14" hidden="true" customHeight="false" outlineLevel="0" collapsed="false">
      <c r="A1497" s="0" t="str">
        <f aca="false">SUBSTITUTE(C1497&amp;D1497&amp;E1497&amp;F1497&amp;G1497&amp;H1497&amp;I1497," ","")</f>
        <v>AgenteFrontOfficeAgenteprofesionalCienciassociales,humanasyafinesHoraextranocturna PlatinoZona2NA</v>
      </c>
      <c r="B1497" s="0" t="s">
        <v>1828</v>
      </c>
      <c r="C1497" s="0" t="s">
        <v>199</v>
      </c>
      <c r="D1497" s="0" t="s">
        <v>56</v>
      </c>
      <c r="E1497" s="0" t="s">
        <v>57</v>
      </c>
      <c r="F1497" s="0" t="s">
        <v>197</v>
      </c>
      <c r="G1497" s="0" t="s">
        <v>198</v>
      </c>
      <c r="H1497" s="0" t="s">
        <v>385</v>
      </c>
      <c r="I1497" s="0" t="s">
        <v>35</v>
      </c>
      <c r="J1497" s="0" t="s">
        <v>325</v>
      </c>
      <c r="K1497" s="0" t="n">
        <v>37523.7031336424</v>
      </c>
      <c r="L1497" s="0" t="n">
        <v>44528.805</v>
      </c>
      <c r="M1497" s="0" t="n">
        <v>51492.6990185407</v>
      </c>
      <c r="N1497" s="0" t="n">
        <v>33388.065</v>
      </c>
      <c r="O1497" s="0" t="n">
        <v>34035.975</v>
      </c>
      <c r="P1497" s="0" t="n">
        <v>43444.125</v>
      </c>
      <c r="Q1497" s="0" t="n">
        <v>58361.58</v>
      </c>
      <c r="S1497" s="0" t="s">
        <v>303</v>
      </c>
    </row>
    <row r="1498" customFormat="false" ht="14" hidden="true" customHeight="false" outlineLevel="0" collapsed="false">
      <c r="A1498" s="0" t="str">
        <f aca="false">SUBSTITUTE(C1498&amp;D1498&amp;E1498&amp;F1498&amp;G1498&amp;H1498&amp;I1498," ","")</f>
        <v>AgenteFrontOfficeAgenteprofesionalCienciassociales,humanasyafinesHoraextradominicalyfestivoPlatinoZona2NA</v>
      </c>
      <c r="B1498" s="0" t="s">
        <v>1829</v>
      </c>
      <c r="C1498" s="0" t="s">
        <v>199</v>
      </c>
      <c r="D1498" s="0" t="s">
        <v>56</v>
      </c>
      <c r="E1498" s="0" t="s">
        <v>57</v>
      </c>
      <c r="F1498" s="0" t="s">
        <v>194</v>
      </c>
      <c r="G1498" s="0" t="s">
        <v>198</v>
      </c>
      <c r="H1498" s="0" t="s">
        <v>385</v>
      </c>
      <c r="I1498" s="0" t="s">
        <v>35</v>
      </c>
      <c r="J1498" s="0" t="s">
        <v>325</v>
      </c>
      <c r="K1498" s="0" t="n">
        <v>46950.9061537813</v>
      </c>
      <c r="L1498" s="0" t="n">
        <v>50889.915</v>
      </c>
      <c r="M1498" s="0" t="n">
        <v>58848.7988783322</v>
      </c>
      <c r="N1498" s="0" t="n">
        <v>47697.975</v>
      </c>
      <c r="O1498" s="0" t="n">
        <v>38799.045</v>
      </c>
      <c r="P1498" s="0" t="n">
        <v>48000.195</v>
      </c>
      <c r="Q1498" s="0" t="n">
        <v>64971.09</v>
      </c>
      <c r="S1498" s="0" t="s">
        <v>303</v>
      </c>
    </row>
    <row r="1499" customFormat="false" ht="14" hidden="true" customHeight="false" outlineLevel="0" collapsed="false">
      <c r="A1499" s="0" t="str">
        <f aca="false">SUBSTITUTE(C1499&amp;D1499&amp;E1499&amp;F1499&amp;G1499&amp;H1499&amp;I1499," ","")</f>
        <v>AgenteFrontOfficeAgenteprofesionalCienciassociales,humanasyafinesServicio7x24PlatinoZona2NA</v>
      </c>
      <c r="B1499" s="0" t="s">
        <v>1830</v>
      </c>
      <c r="C1499" s="0" t="s">
        <v>199</v>
      </c>
      <c r="D1499" s="0" t="s">
        <v>56</v>
      </c>
      <c r="E1499" s="0" t="s">
        <v>57</v>
      </c>
      <c r="F1499" s="0" t="s">
        <v>55</v>
      </c>
      <c r="G1499" s="0" t="s">
        <v>198</v>
      </c>
      <c r="H1499" s="0" t="s">
        <v>385</v>
      </c>
      <c r="I1499" s="0" t="s">
        <v>35</v>
      </c>
      <c r="J1499" s="0" t="s">
        <v>305</v>
      </c>
      <c r="K1499" s="0" t="n">
        <v>16924539.2889908</v>
      </c>
      <c r="L1499" s="0" t="n">
        <v>25622465.175</v>
      </c>
      <c r="M1499" s="0" t="n">
        <v>30878597.3450606</v>
      </c>
      <c r="N1499" s="0" t="n">
        <v>22265203.59</v>
      </c>
      <c r="O1499" s="0" t="n">
        <v>22063780.17</v>
      </c>
      <c r="P1499" s="0" t="n">
        <v>34884718.47</v>
      </c>
      <c r="Q1499" s="0" t="n">
        <v>27141134.13</v>
      </c>
      <c r="S1499" s="0" t="s">
        <v>303</v>
      </c>
    </row>
    <row r="1500" customFormat="false" ht="14" hidden="true" customHeight="false" outlineLevel="0" collapsed="false">
      <c r="A1500" s="0" t="str">
        <f aca="false">SUBSTITUTE(C1500&amp;D1500&amp;E1500&amp;F1500&amp;G1500&amp;H1500&amp;I1500," ","")</f>
        <v>AgenteFrontOfficeAgenteprofesionalCienciassociales,humanasyafinesJornadaOrdinariaPlataZona3NA</v>
      </c>
      <c r="B1500" s="0" t="s">
        <v>1831</v>
      </c>
      <c r="C1500" s="0" t="s">
        <v>199</v>
      </c>
      <c r="D1500" s="0" t="s">
        <v>56</v>
      </c>
      <c r="E1500" s="0" t="s">
        <v>57</v>
      </c>
      <c r="F1500" s="0" t="s">
        <v>53</v>
      </c>
      <c r="G1500" s="0" t="s">
        <v>195</v>
      </c>
      <c r="H1500" s="0" t="s">
        <v>390</v>
      </c>
      <c r="I1500" s="0" t="s">
        <v>35</v>
      </c>
      <c r="J1500" s="0" t="s">
        <v>36</v>
      </c>
      <c r="K1500" s="0" t="n">
        <v>5611895.6648242</v>
      </c>
      <c r="L1500" s="0" t="n">
        <v>5666281.38</v>
      </c>
      <c r="M1500" s="0" t="n">
        <v>7244665.23359193</v>
      </c>
      <c r="N1500" s="0" t="n">
        <v>5938292.835</v>
      </c>
      <c r="O1500" s="0" t="n">
        <v>6044319.27</v>
      </c>
      <c r="P1500" s="0" t="n">
        <v>6701309.325</v>
      </c>
      <c r="Q1500" s="0" t="n">
        <v>6093411.39</v>
      </c>
      <c r="S1500" s="0" t="s">
        <v>303</v>
      </c>
    </row>
    <row r="1501" customFormat="false" ht="14" hidden="true" customHeight="false" outlineLevel="0" collapsed="false">
      <c r="A1501" s="0" t="str">
        <f aca="false">SUBSTITUTE(C1501&amp;D1501&amp;E1501&amp;F1501&amp;G1501&amp;H1501&amp;I1501," ","")</f>
        <v>AgenteFrontOfficeAgenteprofesionalCienciassociales,humanasyafinesHoraextradiurnaPlataZona3NA</v>
      </c>
      <c r="B1501" s="0" t="s">
        <v>1832</v>
      </c>
      <c r="C1501" s="0" t="s">
        <v>199</v>
      </c>
      <c r="D1501" s="0" t="s">
        <v>56</v>
      </c>
      <c r="E1501" s="0" t="s">
        <v>57</v>
      </c>
      <c r="F1501" s="0" t="s">
        <v>192</v>
      </c>
      <c r="G1501" s="0" t="s">
        <v>195</v>
      </c>
      <c r="H1501" s="0" t="s">
        <v>390</v>
      </c>
      <c r="I1501" s="0" t="s">
        <v>35</v>
      </c>
      <c r="J1501" s="0" t="s">
        <v>325</v>
      </c>
      <c r="K1501" s="0" t="n">
        <v>28096.5001135036</v>
      </c>
      <c r="L1501" s="0" t="n">
        <v>30879.225</v>
      </c>
      <c r="M1501" s="0" t="n">
        <v>34733.1572839864</v>
      </c>
      <c r="N1501" s="0" t="n">
        <v>23848.47</v>
      </c>
      <c r="O1501" s="0" t="n">
        <v>24510.87</v>
      </c>
      <c r="P1501" s="0" t="n">
        <v>33070.32</v>
      </c>
      <c r="Q1501" s="0" t="n">
        <v>37883.07</v>
      </c>
      <c r="S1501" s="0" t="s">
        <v>303</v>
      </c>
    </row>
    <row r="1502" customFormat="false" ht="14" hidden="true" customHeight="false" outlineLevel="0" collapsed="false">
      <c r="A1502" s="0" t="str">
        <f aca="false">SUBSTITUTE(C1502&amp;D1502&amp;E1502&amp;F1502&amp;G1502&amp;H1502&amp;I1502," ","")</f>
        <v>AgenteFrontOfficeAgenteprofesionalCienciassociales,humanasyafinesHoraextranocturna PlataZona3NA</v>
      </c>
      <c r="B1502" s="0" t="s">
        <v>1833</v>
      </c>
      <c r="C1502" s="0" t="s">
        <v>199</v>
      </c>
      <c r="D1502" s="0" t="s">
        <v>56</v>
      </c>
      <c r="E1502" s="0" t="s">
        <v>57</v>
      </c>
      <c r="F1502" s="0" t="s">
        <v>197</v>
      </c>
      <c r="G1502" s="0" t="s">
        <v>195</v>
      </c>
      <c r="H1502" s="0" t="s">
        <v>390</v>
      </c>
      <c r="I1502" s="0" t="s">
        <v>35</v>
      </c>
      <c r="J1502" s="0" t="s">
        <v>325</v>
      </c>
      <c r="K1502" s="0" t="n">
        <v>37523.7031336424</v>
      </c>
      <c r="L1502" s="0" t="n">
        <v>43230.915</v>
      </c>
      <c r="M1502" s="0" t="n">
        <v>48626.420197581</v>
      </c>
      <c r="N1502" s="0" t="n">
        <v>33388.065</v>
      </c>
      <c r="O1502" s="0" t="n">
        <v>34035.975</v>
      </c>
      <c r="P1502" s="0" t="n">
        <v>41848.155</v>
      </c>
      <c r="Q1502" s="0" t="n">
        <v>52580.07</v>
      </c>
      <c r="S1502" s="0" t="s">
        <v>303</v>
      </c>
    </row>
    <row r="1503" customFormat="false" ht="14" hidden="true" customHeight="false" outlineLevel="0" collapsed="false">
      <c r="A1503" s="0" t="str">
        <f aca="false">SUBSTITUTE(C1503&amp;D1503&amp;E1503&amp;F1503&amp;G1503&amp;H1503&amp;I1503," ","")</f>
        <v>AgenteFrontOfficeAgenteprofesionalCienciassociales,humanasyafinesHoraextradominicalyfestivoPlataZona3NA</v>
      </c>
      <c r="B1503" s="0" t="s">
        <v>1834</v>
      </c>
      <c r="C1503" s="0" t="s">
        <v>199</v>
      </c>
      <c r="D1503" s="0" t="s">
        <v>56</v>
      </c>
      <c r="E1503" s="0" t="s">
        <v>57</v>
      </c>
      <c r="F1503" s="0" t="s">
        <v>194</v>
      </c>
      <c r="G1503" s="0" t="s">
        <v>195</v>
      </c>
      <c r="H1503" s="0" t="s">
        <v>390</v>
      </c>
      <c r="I1503" s="0" t="s">
        <v>35</v>
      </c>
      <c r="J1503" s="0" t="s">
        <v>325</v>
      </c>
      <c r="K1503" s="0" t="n">
        <v>46950.9061537813</v>
      </c>
      <c r="L1503" s="0" t="n">
        <v>49406.76</v>
      </c>
      <c r="M1503" s="0" t="n">
        <v>55573.0516543783</v>
      </c>
      <c r="N1503" s="0" t="n">
        <v>47697.975</v>
      </c>
      <c r="O1503" s="0" t="n">
        <v>38799.045</v>
      </c>
      <c r="P1503" s="0" t="n">
        <v>46237.59</v>
      </c>
      <c r="Q1503" s="0" t="n">
        <v>58535.46</v>
      </c>
      <c r="S1503" s="0" t="s">
        <v>303</v>
      </c>
    </row>
    <row r="1504" customFormat="false" ht="14" hidden="true" customHeight="false" outlineLevel="0" collapsed="false">
      <c r="A1504" s="0" t="str">
        <f aca="false">SUBSTITUTE(C1504&amp;D1504&amp;E1504&amp;F1504&amp;G1504&amp;H1504&amp;I1504," ","")</f>
        <v>AgenteFrontOfficeAgenteprofesionalCienciassociales,humanasyafinesServicio7x24PlataZona3NA</v>
      </c>
      <c r="B1504" s="0" t="s">
        <v>1835</v>
      </c>
      <c r="C1504" s="0" t="s">
        <v>199</v>
      </c>
      <c r="D1504" s="0" t="s">
        <v>56</v>
      </c>
      <c r="E1504" s="0" t="s">
        <v>57</v>
      </c>
      <c r="F1504" s="0" t="s">
        <v>55</v>
      </c>
      <c r="G1504" s="0" t="s">
        <v>195</v>
      </c>
      <c r="H1504" s="0" t="s">
        <v>390</v>
      </c>
      <c r="I1504" s="0" t="s">
        <v>35</v>
      </c>
      <c r="J1504" s="0" t="s">
        <v>305</v>
      </c>
      <c r="K1504" s="0" t="n">
        <v>16924539.2889908</v>
      </c>
      <c r="L1504" s="0" t="n">
        <v>24876179.46</v>
      </c>
      <c r="M1504" s="0" t="n">
        <v>29159777.5652075</v>
      </c>
      <c r="N1504" s="0" t="n">
        <v>22119408.315</v>
      </c>
      <c r="O1504" s="0" t="n">
        <v>22063780.17</v>
      </c>
      <c r="P1504" s="0" t="n">
        <v>33603537.51</v>
      </c>
      <c r="Q1504" s="0" t="n">
        <v>24452752.68</v>
      </c>
      <c r="S1504" s="0" t="s">
        <v>303</v>
      </c>
    </row>
    <row r="1505" customFormat="false" ht="14" hidden="true" customHeight="false" outlineLevel="0" collapsed="false">
      <c r="A1505" s="0" t="str">
        <f aca="false">SUBSTITUTE(C1505&amp;D1505&amp;E1505&amp;F1505&amp;G1505&amp;H1505&amp;I1505," ","")</f>
        <v>AgenteFrontOfficeAgenteprofesionalCienciassociales,humanasyafinesJornadaOrdinariaOroZona3NA</v>
      </c>
      <c r="B1505" s="0" t="s">
        <v>1836</v>
      </c>
      <c r="C1505" s="0" t="s">
        <v>199</v>
      </c>
      <c r="D1505" s="0" t="s">
        <v>56</v>
      </c>
      <c r="E1505" s="0" t="s">
        <v>57</v>
      </c>
      <c r="F1505" s="0" t="s">
        <v>53</v>
      </c>
      <c r="G1505" s="0" t="s">
        <v>54</v>
      </c>
      <c r="H1505" s="0" t="s">
        <v>390</v>
      </c>
      <c r="I1505" s="0" t="s">
        <v>35</v>
      </c>
      <c r="J1505" s="0" t="s">
        <v>36</v>
      </c>
      <c r="K1505" s="0" t="n">
        <v>5611895.6648242</v>
      </c>
      <c r="L1505" s="0" t="n">
        <v>5779607.67</v>
      </c>
      <c r="M1505" s="0" t="n">
        <v>7452070.47932888</v>
      </c>
      <c r="N1505" s="0" t="n">
        <v>5971573.26</v>
      </c>
      <c r="O1505" s="0" t="n">
        <v>6044319.27</v>
      </c>
      <c r="P1505" s="0" t="n">
        <v>6842389.14</v>
      </c>
      <c r="Q1505" s="0" t="n">
        <v>6363548.46</v>
      </c>
      <c r="S1505" s="0" t="s">
        <v>303</v>
      </c>
    </row>
    <row r="1506" customFormat="false" ht="14" hidden="true" customHeight="false" outlineLevel="0" collapsed="false">
      <c r="A1506" s="0" t="str">
        <f aca="false">SUBSTITUTE(C1506&amp;D1506&amp;E1506&amp;F1506&amp;G1506&amp;H1506&amp;I1506," ","")</f>
        <v>AgenteFrontOfficeAgenteprofesionalCienciassociales,humanasyafinesHoraextradiurnaOroZona3NA</v>
      </c>
      <c r="B1506" s="0" t="s">
        <v>1837</v>
      </c>
      <c r="C1506" s="0" t="s">
        <v>199</v>
      </c>
      <c r="D1506" s="0" t="s">
        <v>56</v>
      </c>
      <c r="E1506" s="0" t="s">
        <v>57</v>
      </c>
      <c r="F1506" s="0" t="s">
        <v>192</v>
      </c>
      <c r="G1506" s="0" t="s">
        <v>54</v>
      </c>
      <c r="H1506" s="0" t="s">
        <v>390</v>
      </c>
      <c r="I1506" s="0" t="s">
        <v>35</v>
      </c>
      <c r="J1506" s="0" t="s">
        <v>325</v>
      </c>
      <c r="K1506" s="0" t="n">
        <v>28096.5001135036</v>
      </c>
      <c r="L1506" s="0" t="n">
        <v>31498.155</v>
      </c>
      <c r="M1506" s="0" t="n">
        <v>35727.5219356895</v>
      </c>
      <c r="N1506" s="0" t="n">
        <v>23848.47</v>
      </c>
      <c r="O1506" s="0" t="n">
        <v>24510.87</v>
      </c>
      <c r="P1506" s="0" t="n">
        <v>33766.875</v>
      </c>
      <c r="Q1506" s="0" t="n">
        <v>39562.875</v>
      </c>
      <c r="S1506" s="0" t="s">
        <v>303</v>
      </c>
    </row>
    <row r="1507" customFormat="false" ht="14" hidden="true" customHeight="false" outlineLevel="0" collapsed="false">
      <c r="A1507" s="0" t="str">
        <f aca="false">SUBSTITUTE(C1507&amp;D1507&amp;E1507&amp;F1507&amp;G1507&amp;H1507&amp;I1507," ","")</f>
        <v>AgenteFrontOfficeAgenteprofesionalCienciassociales,humanasyafinesHoraextranocturna OroZona3NA</v>
      </c>
      <c r="B1507" s="0" t="s">
        <v>1838</v>
      </c>
      <c r="C1507" s="0" t="s">
        <v>199</v>
      </c>
      <c r="D1507" s="0" t="s">
        <v>56</v>
      </c>
      <c r="E1507" s="0" t="s">
        <v>57</v>
      </c>
      <c r="F1507" s="0" t="s">
        <v>197</v>
      </c>
      <c r="G1507" s="0" t="s">
        <v>54</v>
      </c>
      <c r="H1507" s="0" t="s">
        <v>390</v>
      </c>
      <c r="I1507" s="0" t="s">
        <v>35</v>
      </c>
      <c r="J1507" s="0" t="s">
        <v>325</v>
      </c>
      <c r="K1507" s="0" t="n">
        <v>37523.7031336424</v>
      </c>
      <c r="L1507" s="0" t="n">
        <v>44096.175</v>
      </c>
      <c r="M1507" s="0" t="n">
        <v>50018.5307099652</v>
      </c>
      <c r="N1507" s="0" t="n">
        <v>33388.065</v>
      </c>
      <c r="O1507" s="0" t="n">
        <v>34035.975</v>
      </c>
      <c r="P1507" s="0" t="n">
        <v>42728.94</v>
      </c>
      <c r="Q1507" s="0" t="n">
        <v>54911.925</v>
      </c>
      <c r="S1507" s="0" t="s">
        <v>303</v>
      </c>
    </row>
    <row r="1508" customFormat="false" ht="14" hidden="true" customHeight="false" outlineLevel="0" collapsed="false">
      <c r="A1508" s="0" t="str">
        <f aca="false">SUBSTITUTE(C1508&amp;D1508&amp;E1508&amp;F1508&amp;G1508&amp;H1508&amp;I1508," ","")</f>
        <v>AgenteFrontOfficeAgenteprofesionalCienciassociales,humanasyafinesHoraextradominicalyfestivoOroZona3NA</v>
      </c>
      <c r="B1508" s="0" t="s">
        <v>1839</v>
      </c>
      <c r="C1508" s="0" t="s">
        <v>199</v>
      </c>
      <c r="D1508" s="0" t="s">
        <v>56</v>
      </c>
      <c r="E1508" s="0" t="s">
        <v>57</v>
      </c>
      <c r="F1508" s="0" t="s">
        <v>194</v>
      </c>
      <c r="G1508" s="0" t="s">
        <v>54</v>
      </c>
      <c r="H1508" s="0" t="s">
        <v>390</v>
      </c>
      <c r="I1508" s="0" t="s">
        <v>35</v>
      </c>
      <c r="J1508" s="0" t="s">
        <v>325</v>
      </c>
      <c r="K1508" s="0" t="n">
        <v>46950.9061537813</v>
      </c>
      <c r="L1508" s="0" t="n">
        <v>50395.185</v>
      </c>
      <c r="M1508" s="0" t="n">
        <v>57164.0350971031</v>
      </c>
      <c r="N1508" s="0" t="n">
        <v>47697.975</v>
      </c>
      <c r="O1508" s="0" t="n">
        <v>38799.045</v>
      </c>
      <c r="P1508" s="0" t="n">
        <v>47211.525</v>
      </c>
      <c r="Q1508" s="0" t="n">
        <v>61131.24</v>
      </c>
      <c r="S1508" s="0" t="s">
        <v>303</v>
      </c>
    </row>
    <row r="1509" customFormat="false" ht="14" hidden="true" customHeight="false" outlineLevel="0" collapsed="false">
      <c r="A1509" s="0" t="str">
        <f aca="false">SUBSTITUTE(C1509&amp;D1509&amp;E1509&amp;F1509&amp;G1509&amp;H1509&amp;I1509," ","")</f>
        <v>AgenteFrontOfficeAgenteprofesionalCienciassociales,humanasyafinesServicio7x24OroZona3NA</v>
      </c>
      <c r="B1509" s="0" t="s">
        <v>1840</v>
      </c>
      <c r="C1509" s="0" t="s">
        <v>199</v>
      </c>
      <c r="D1509" s="0" t="s">
        <v>56</v>
      </c>
      <c r="E1509" s="0" t="s">
        <v>57</v>
      </c>
      <c r="F1509" s="0" t="s">
        <v>55</v>
      </c>
      <c r="G1509" s="0" t="s">
        <v>54</v>
      </c>
      <c r="H1509" s="0" t="s">
        <v>390</v>
      </c>
      <c r="I1509" s="0" t="s">
        <v>35</v>
      </c>
      <c r="J1509" s="0" t="s">
        <v>305</v>
      </c>
      <c r="K1509" s="0" t="n">
        <v>16924539.2889908</v>
      </c>
      <c r="L1509" s="0" t="n">
        <v>20533854.555</v>
      </c>
      <c r="M1509" s="0" t="n">
        <v>29994583.6792987</v>
      </c>
      <c r="N1509" s="0" t="n">
        <v>22210994.43</v>
      </c>
      <c r="O1509" s="0" t="n">
        <v>22063780.17</v>
      </c>
      <c r="P1509" s="0" t="n">
        <v>34310979.675</v>
      </c>
      <c r="Q1509" s="0" t="n">
        <v>25536811.68</v>
      </c>
      <c r="S1509" s="0" t="s">
        <v>303</v>
      </c>
    </row>
    <row r="1510" customFormat="false" ht="14" hidden="true" customHeight="false" outlineLevel="0" collapsed="false">
      <c r="A1510" s="0" t="str">
        <f aca="false">SUBSTITUTE(C1510&amp;D1510&amp;E1510&amp;F1510&amp;G1510&amp;H1510&amp;I1510," ","")</f>
        <v>AgenteFrontOfficeAgenteprofesionalCienciassociales,humanasyafinesJornadaOrdinariaPlatinoZona3NA</v>
      </c>
      <c r="B1510" s="0" t="s">
        <v>1841</v>
      </c>
      <c r="C1510" s="0" t="s">
        <v>199</v>
      </c>
      <c r="D1510" s="0" t="s">
        <v>56</v>
      </c>
      <c r="E1510" s="0" t="s">
        <v>57</v>
      </c>
      <c r="F1510" s="0" t="s">
        <v>53</v>
      </c>
      <c r="G1510" s="0" t="s">
        <v>198</v>
      </c>
      <c r="H1510" s="0" t="s">
        <v>390</v>
      </c>
      <c r="I1510" s="0" t="s">
        <v>35</v>
      </c>
      <c r="J1510" s="0" t="s">
        <v>36</v>
      </c>
      <c r="K1510" s="0" t="n">
        <v>5611895.6648242</v>
      </c>
      <c r="L1510" s="0" t="n">
        <v>5949596.07</v>
      </c>
      <c r="M1510" s="0" t="n">
        <v>7671701.20374176</v>
      </c>
      <c r="N1510" s="0" t="n">
        <v>6004853.685</v>
      </c>
      <c r="O1510" s="0" t="n">
        <v>6044319.27</v>
      </c>
      <c r="P1510" s="0" t="n">
        <v>6989537.16</v>
      </c>
      <c r="Q1510" s="0" t="n">
        <v>6763331.7</v>
      </c>
      <c r="S1510" s="0" t="s">
        <v>303</v>
      </c>
    </row>
    <row r="1511" customFormat="false" ht="14" hidden="true" customHeight="false" outlineLevel="0" collapsed="false">
      <c r="A1511" s="0" t="str">
        <f aca="false">SUBSTITUTE(C1511&amp;D1511&amp;E1511&amp;F1511&amp;G1511&amp;H1511&amp;I1511," ","")</f>
        <v>AgenteFrontOfficeAgenteprofesionalCienciassociales,humanasyafinesHoraextradiurnaPlatinoZona3NA</v>
      </c>
      <c r="B1511" s="0" t="s">
        <v>1842</v>
      </c>
      <c r="C1511" s="0" t="s">
        <v>199</v>
      </c>
      <c r="D1511" s="0" t="s">
        <v>56</v>
      </c>
      <c r="E1511" s="0" t="s">
        <v>57</v>
      </c>
      <c r="F1511" s="0" t="s">
        <v>192</v>
      </c>
      <c r="G1511" s="0" t="s">
        <v>198</v>
      </c>
      <c r="H1511" s="0" t="s">
        <v>390</v>
      </c>
      <c r="I1511" s="0" t="s">
        <v>35</v>
      </c>
      <c r="J1511" s="0" t="s">
        <v>325</v>
      </c>
      <c r="K1511" s="0" t="n">
        <v>28096.5001135036</v>
      </c>
      <c r="L1511" s="0" t="n">
        <v>32423.445</v>
      </c>
      <c r="M1511" s="0" t="n">
        <v>36780.4992989576</v>
      </c>
      <c r="N1511" s="0" t="n">
        <v>23848.47</v>
      </c>
      <c r="O1511" s="0" t="n">
        <v>24510.87</v>
      </c>
      <c r="P1511" s="0" t="n">
        <v>34492.41</v>
      </c>
      <c r="Q1511" s="0" t="n">
        <v>42047.91</v>
      </c>
      <c r="S1511" s="0" t="s">
        <v>303</v>
      </c>
    </row>
    <row r="1512" customFormat="false" ht="14" hidden="true" customHeight="false" outlineLevel="0" collapsed="false">
      <c r="A1512" s="0" t="str">
        <f aca="false">SUBSTITUTE(C1512&amp;D1512&amp;E1512&amp;F1512&amp;G1512&amp;H1512&amp;I1512," ","")</f>
        <v>AgenteFrontOfficeAgenteprofesionalCienciassociales,humanasyafinesHoraextranocturna PlatinoZona3NA</v>
      </c>
      <c r="B1512" s="0" t="s">
        <v>1843</v>
      </c>
      <c r="C1512" s="0" t="s">
        <v>199</v>
      </c>
      <c r="D1512" s="0" t="s">
        <v>56</v>
      </c>
      <c r="E1512" s="0" t="s">
        <v>57</v>
      </c>
      <c r="F1512" s="0" t="s">
        <v>197</v>
      </c>
      <c r="G1512" s="0" t="s">
        <v>198</v>
      </c>
      <c r="H1512" s="0" t="s">
        <v>390</v>
      </c>
      <c r="I1512" s="0" t="s">
        <v>35</v>
      </c>
      <c r="J1512" s="0" t="s">
        <v>325</v>
      </c>
      <c r="K1512" s="0" t="n">
        <v>37523.7031336424</v>
      </c>
      <c r="L1512" s="0" t="n">
        <v>45393.03</v>
      </c>
      <c r="M1512" s="0" t="n">
        <v>51492.6990185407</v>
      </c>
      <c r="N1512" s="0" t="n">
        <v>33388.065</v>
      </c>
      <c r="O1512" s="0" t="n">
        <v>34035.975</v>
      </c>
      <c r="P1512" s="0" t="n">
        <v>43648.02</v>
      </c>
      <c r="Q1512" s="0" t="n">
        <v>58361.58</v>
      </c>
      <c r="S1512" s="0" t="s">
        <v>303</v>
      </c>
    </row>
    <row r="1513" customFormat="false" ht="14" hidden="true" customHeight="false" outlineLevel="0" collapsed="false">
      <c r="A1513" s="0" t="str">
        <f aca="false">SUBSTITUTE(C1513&amp;D1513&amp;E1513&amp;F1513&amp;G1513&amp;H1513&amp;I1513," ","")</f>
        <v>AgenteFrontOfficeAgenteprofesionalCienciassociales,humanasyafinesHoraextradominicalyfestivoPlatinoZona3NA</v>
      </c>
      <c r="B1513" s="0" t="s">
        <v>1844</v>
      </c>
      <c r="C1513" s="0" t="s">
        <v>199</v>
      </c>
      <c r="D1513" s="0" t="s">
        <v>56</v>
      </c>
      <c r="E1513" s="0" t="s">
        <v>57</v>
      </c>
      <c r="F1513" s="0" t="s">
        <v>194</v>
      </c>
      <c r="G1513" s="0" t="s">
        <v>198</v>
      </c>
      <c r="H1513" s="0" t="s">
        <v>390</v>
      </c>
      <c r="I1513" s="0" t="s">
        <v>35</v>
      </c>
      <c r="J1513" s="0" t="s">
        <v>325</v>
      </c>
      <c r="K1513" s="0" t="n">
        <v>46950.9061537813</v>
      </c>
      <c r="L1513" s="0" t="n">
        <v>51877.305</v>
      </c>
      <c r="M1513" s="0" t="n">
        <v>58848.7988783322</v>
      </c>
      <c r="N1513" s="0" t="n">
        <v>47697.975</v>
      </c>
      <c r="O1513" s="0" t="n">
        <v>38799.045</v>
      </c>
      <c r="P1513" s="0" t="n">
        <v>48226.86</v>
      </c>
      <c r="Q1513" s="0" t="n">
        <v>64971.09</v>
      </c>
      <c r="S1513" s="0" t="s">
        <v>303</v>
      </c>
    </row>
    <row r="1514" customFormat="false" ht="14" hidden="true" customHeight="false" outlineLevel="0" collapsed="false">
      <c r="A1514" s="0" t="str">
        <f aca="false">SUBSTITUTE(C1514&amp;D1514&amp;E1514&amp;F1514&amp;G1514&amp;H1514&amp;I1514," ","")</f>
        <v>AgenteFrontOfficeAgenteprofesionalCienciassociales,humanasyafinesServicio7x24PlatinoZona3NA</v>
      </c>
      <c r="B1514" s="0" t="s">
        <v>1845</v>
      </c>
      <c r="C1514" s="0" t="s">
        <v>199</v>
      </c>
      <c r="D1514" s="0" t="s">
        <v>56</v>
      </c>
      <c r="E1514" s="0" t="s">
        <v>57</v>
      </c>
      <c r="F1514" s="0" t="s">
        <v>55</v>
      </c>
      <c r="G1514" s="0" t="s">
        <v>198</v>
      </c>
      <c r="H1514" s="0" t="s">
        <v>390</v>
      </c>
      <c r="I1514" s="0" t="s">
        <v>35</v>
      </c>
      <c r="J1514" s="0" t="s">
        <v>305</v>
      </c>
      <c r="K1514" s="0" t="n">
        <v>16924539.2889908</v>
      </c>
      <c r="L1514" s="0" t="n">
        <v>26119988.64</v>
      </c>
      <c r="M1514" s="0" t="n">
        <v>30878597.3450606</v>
      </c>
      <c r="N1514" s="0" t="n">
        <v>22302581.58</v>
      </c>
      <c r="O1514" s="0" t="n">
        <v>22063780.17</v>
      </c>
      <c r="P1514" s="0" t="n">
        <v>35048850.84</v>
      </c>
      <c r="Q1514" s="0" t="n">
        <v>27141134.13</v>
      </c>
      <c r="S1514" s="0" t="s">
        <v>303</v>
      </c>
    </row>
    <row r="1515" customFormat="false" ht="14" hidden="true" customHeight="false" outlineLevel="0" collapsed="false">
      <c r="A1515" s="0" t="str">
        <f aca="false">SUBSTITUTE(C1515&amp;D1515&amp;E1515&amp;F1515&amp;G1515&amp;H1515&amp;I1515," ","")</f>
        <v>AgenteFrontOfficeAgenteprofesionalIngeniería,arquitectura,urbanismoyafinesJornadaOrdinariaPlataZona1NA</v>
      </c>
      <c r="B1515" s="0" t="s">
        <v>1846</v>
      </c>
      <c r="C1515" s="0" t="s">
        <v>199</v>
      </c>
      <c r="D1515" s="0" t="s">
        <v>56</v>
      </c>
      <c r="E1515" s="0" t="s">
        <v>59</v>
      </c>
      <c r="F1515" s="0" t="s">
        <v>53</v>
      </c>
      <c r="G1515" s="0" t="s">
        <v>195</v>
      </c>
      <c r="H1515" s="0" t="s">
        <v>379</v>
      </c>
      <c r="I1515" s="0" t="s">
        <v>35</v>
      </c>
      <c r="J1515" s="0" t="s">
        <v>36</v>
      </c>
      <c r="K1515" s="0" t="n">
        <v>5611895.6648242</v>
      </c>
      <c r="L1515" s="0" t="n">
        <v>5396457.915</v>
      </c>
      <c r="M1515" s="0" t="n">
        <v>7244665.23359193</v>
      </c>
      <c r="N1515" s="0" t="n">
        <v>5877782.595</v>
      </c>
      <c r="O1515" s="0" t="n">
        <v>6044319.27</v>
      </c>
      <c r="P1515" s="0" t="n">
        <v>6276373.515</v>
      </c>
      <c r="Q1515" s="0" t="n">
        <v>6093411.39</v>
      </c>
      <c r="S1515" s="0" t="s">
        <v>303</v>
      </c>
    </row>
    <row r="1516" customFormat="false" ht="14" hidden="true" customHeight="false" outlineLevel="0" collapsed="false">
      <c r="A1516" s="0" t="str">
        <f aca="false">SUBSTITUTE(C1516&amp;D1516&amp;E1516&amp;F1516&amp;G1516&amp;H1516&amp;I1516," ","")</f>
        <v>AgenteFrontOfficeAgenteprofesionalIngeniería,arquitectura,urbanismoyafinesHoraextradiurnaPlataZona1NA</v>
      </c>
      <c r="B1516" s="0" t="s">
        <v>1847</v>
      </c>
      <c r="C1516" s="0" t="s">
        <v>199</v>
      </c>
      <c r="D1516" s="0" t="s">
        <v>56</v>
      </c>
      <c r="E1516" s="0" t="s">
        <v>59</v>
      </c>
      <c r="F1516" s="0" t="s">
        <v>192</v>
      </c>
      <c r="G1516" s="0" t="s">
        <v>195</v>
      </c>
      <c r="H1516" s="0" t="s">
        <v>379</v>
      </c>
      <c r="I1516" s="0" t="s">
        <v>35</v>
      </c>
      <c r="J1516" s="0" t="s">
        <v>325</v>
      </c>
      <c r="K1516" s="0" t="n">
        <v>28096.5001135036</v>
      </c>
      <c r="L1516" s="0" t="n">
        <v>29408.49</v>
      </c>
      <c r="M1516" s="0" t="n">
        <v>34733.1572839864</v>
      </c>
      <c r="N1516" s="0" t="n">
        <v>23848.47</v>
      </c>
      <c r="O1516" s="0" t="n">
        <v>24510.87</v>
      </c>
      <c r="P1516" s="0" t="n">
        <v>30973.41</v>
      </c>
      <c r="Q1516" s="0" t="n">
        <v>37883.07</v>
      </c>
      <c r="S1516" s="0" t="s">
        <v>303</v>
      </c>
    </row>
    <row r="1517" customFormat="false" ht="14" hidden="true" customHeight="false" outlineLevel="0" collapsed="false">
      <c r="A1517" s="0" t="str">
        <f aca="false">SUBSTITUTE(C1517&amp;D1517&amp;E1517&amp;F1517&amp;G1517&amp;H1517&amp;I1517," ","")</f>
        <v>AgenteFrontOfficeAgenteprofesionalIngeniería,arquitectura,urbanismoyafinesHoraextranocturna PlataZona1NA</v>
      </c>
      <c r="B1517" s="0" t="s">
        <v>1848</v>
      </c>
      <c r="C1517" s="0" t="s">
        <v>199</v>
      </c>
      <c r="D1517" s="0" t="s">
        <v>56</v>
      </c>
      <c r="E1517" s="0" t="s">
        <v>59</v>
      </c>
      <c r="F1517" s="0" t="s">
        <v>197</v>
      </c>
      <c r="G1517" s="0" t="s">
        <v>195</v>
      </c>
      <c r="H1517" s="0" t="s">
        <v>379</v>
      </c>
      <c r="I1517" s="0" t="s">
        <v>35</v>
      </c>
      <c r="J1517" s="0" t="s">
        <v>325</v>
      </c>
      <c r="K1517" s="0" t="n">
        <v>37523.7031336424</v>
      </c>
      <c r="L1517" s="0" t="n">
        <v>41172.3</v>
      </c>
      <c r="M1517" s="0" t="n">
        <v>48626.420197581</v>
      </c>
      <c r="N1517" s="0" t="n">
        <v>33388.065</v>
      </c>
      <c r="O1517" s="0" t="n">
        <v>34035.975</v>
      </c>
      <c r="P1517" s="0" t="n">
        <v>39194.415</v>
      </c>
      <c r="Q1517" s="0" t="n">
        <v>52580.07</v>
      </c>
      <c r="S1517" s="0" t="s">
        <v>303</v>
      </c>
    </row>
    <row r="1518" customFormat="false" ht="14" hidden="true" customHeight="false" outlineLevel="0" collapsed="false">
      <c r="A1518" s="0" t="str">
        <f aca="false">SUBSTITUTE(C1518&amp;D1518&amp;E1518&amp;F1518&amp;G1518&amp;H1518&amp;I1518," ","")</f>
        <v>AgenteFrontOfficeAgenteprofesionalIngeniería,arquitectura,urbanismoyafinesHoraextradominicalyfestivoPlataZona1NA</v>
      </c>
      <c r="B1518" s="0" t="s">
        <v>1849</v>
      </c>
      <c r="C1518" s="0" t="s">
        <v>199</v>
      </c>
      <c r="D1518" s="0" t="s">
        <v>56</v>
      </c>
      <c r="E1518" s="0" t="s">
        <v>59</v>
      </c>
      <c r="F1518" s="0" t="s">
        <v>194</v>
      </c>
      <c r="G1518" s="0" t="s">
        <v>195</v>
      </c>
      <c r="H1518" s="0" t="s">
        <v>379</v>
      </c>
      <c r="I1518" s="0" t="s">
        <v>35</v>
      </c>
      <c r="J1518" s="0" t="s">
        <v>325</v>
      </c>
      <c r="K1518" s="0" t="n">
        <v>46950.9061537813</v>
      </c>
      <c r="L1518" s="0" t="n">
        <v>47054.205</v>
      </c>
      <c r="M1518" s="0" t="n">
        <v>55573.0516543783</v>
      </c>
      <c r="N1518" s="0" t="n">
        <v>47697.975</v>
      </c>
      <c r="O1518" s="0" t="n">
        <v>38799.045</v>
      </c>
      <c r="P1518" s="0" t="n">
        <v>43305.435</v>
      </c>
      <c r="Q1518" s="0" t="n">
        <v>58535.46</v>
      </c>
      <c r="S1518" s="0" t="s">
        <v>303</v>
      </c>
    </row>
    <row r="1519" customFormat="false" ht="14" hidden="true" customHeight="false" outlineLevel="0" collapsed="false">
      <c r="A1519" s="0" t="str">
        <f aca="false">SUBSTITUTE(C1519&amp;D1519&amp;E1519&amp;F1519&amp;G1519&amp;H1519&amp;I1519," ","")</f>
        <v>AgenteFrontOfficeAgenteprofesionalIngeniería,arquitectura,urbanismoyafinesServicio7x24PlataZona1NA</v>
      </c>
      <c r="B1519" s="0" t="s">
        <v>1850</v>
      </c>
      <c r="C1519" s="0" t="s">
        <v>199</v>
      </c>
      <c r="D1519" s="0" t="s">
        <v>56</v>
      </c>
      <c r="E1519" s="0" t="s">
        <v>59</v>
      </c>
      <c r="F1519" s="0" t="s">
        <v>55</v>
      </c>
      <c r="G1519" s="0" t="s">
        <v>195</v>
      </c>
      <c r="H1519" s="0" t="s">
        <v>379</v>
      </c>
      <c r="I1519" s="0" t="s">
        <v>35</v>
      </c>
      <c r="J1519" s="0" t="s">
        <v>305</v>
      </c>
      <c r="K1519" s="0" t="n">
        <v>16924539.2889908</v>
      </c>
      <c r="L1519" s="0" t="n">
        <v>23691599.19</v>
      </c>
      <c r="M1519" s="0" t="n">
        <v>29159777.5652075</v>
      </c>
      <c r="N1519" s="0" t="n">
        <v>21952888.2</v>
      </c>
      <c r="O1519" s="0" t="n">
        <v>22063780.17</v>
      </c>
      <c r="P1519" s="0" t="n">
        <v>31472708.49</v>
      </c>
      <c r="Q1519" s="0" t="n">
        <v>24452752.68</v>
      </c>
      <c r="S1519" s="0" t="s">
        <v>303</v>
      </c>
    </row>
    <row r="1520" customFormat="false" ht="14" hidden="true" customHeight="false" outlineLevel="0" collapsed="false">
      <c r="A1520" s="0" t="str">
        <f aca="false">SUBSTITUTE(C1520&amp;D1520&amp;E1520&amp;F1520&amp;G1520&amp;H1520&amp;I1520," ","")</f>
        <v>AgenteFrontOfficeAgenteprofesionalIngeniería,arquitectura,urbanismoyafinesJornadaOrdinariaOroZona1NA</v>
      </c>
      <c r="B1520" s="0" t="s">
        <v>1851</v>
      </c>
      <c r="C1520" s="0" t="s">
        <v>199</v>
      </c>
      <c r="D1520" s="0" t="s">
        <v>56</v>
      </c>
      <c r="E1520" s="0" t="s">
        <v>59</v>
      </c>
      <c r="F1520" s="0" t="s">
        <v>53</v>
      </c>
      <c r="G1520" s="0" t="s">
        <v>54</v>
      </c>
      <c r="H1520" s="0" t="s">
        <v>379</v>
      </c>
      <c r="I1520" s="0" t="s">
        <v>35</v>
      </c>
      <c r="J1520" s="0" t="s">
        <v>36</v>
      </c>
      <c r="K1520" s="0" t="n">
        <v>5611895.6648242</v>
      </c>
      <c r="L1520" s="0" t="n">
        <v>5504387.715</v>
      </c>
      <c r="M1520" s="0" t="n">
        <v>7452070.47932888</v>
      </c>
      <c r="N1520" s="0" t="n">
        <v>5908037.715</v>
      </c>
      <c r="O1520" s="0" t="n">
        <v>6044319.27</v>
      </c>
      <c r="P1520" s="0" t="n">
        <v>6408507.825</v>
      </c>
      <c r="Q1520" s="0" t="n">
        <v>6363548.46</v>
      </c>
      <c r="S1520" s="0" t="s">
        <v>303</v>
      </c>
    </row>
    <row r="1521" customFormat="false" ht="14" hidden="true" customHeight="false" outlineLevel="0" collapsed="false">
      <c r="A1521" s="0" t="str">
        <f aca="false">SUBSTITUTE(C1521&amp;D1521&amp;E1521&amp;F1521&amp;G1521&amp;H1521&amp;I1521," ","")</f>
        <v>AgenteFrontOfficeAgenteprofesionalIngeniería,arquitectura,urbanismoyafinesHoraextradiurnaOroZona1NA</v>
      </c>
      <c r="B1521" s="0" t="s">
        <v>1852</v>
      </c>
      <c r="C1521" s="0" t="s">
        <v>199</v>
      </c>
      <c r="D1521" s="0" t="s">
        <v>56</v>
      </c>
      <c r="E1521" s="0" t="s">
        <v>59</v>
      </c>
      <c r="F1521" s="0" t="s">
        <v>192</v>
      </c>
      <c r="G1521" s="0" t="s">
        <v>54</v>
      </c>
      <c r="H1521" s="0" t="s">
        <v>379</v>
      </c>
      <c r="I1521" s="0" t="s">
        <v>35</v>
      </c>
      <c r="J1521" s="0" t="s">
        <v>325</v>
      </c>
      <c r="K1521" s="0" t="n">
        <v>28096.5001135036</v>
      </c>
      <c r="L1521" s="0" t="n">
        <v>29997.405</v>
      </c>
      <c r="M1521" s="0" t="n">
        <v>35727.5219356895</v>
      </c>
      <c r="N1521" s="0" t="n">
        <v>23848.47</v>
      </c>
      <c r="O1521" s="0" t="n">
        <v>24510.87</v>
      </c>
      <c r="P1521" s="0" t="n">
        <v>31625.46</v>
      </c>
      <c r="Q1521" s="0" t="n">
        <v>39562.875</v>
      </c>
      <c r="S1521" s="0" t="s">
        <v>303</v>
      </c>
    </row>
    <row r="1522" customFormat="false" ht="14" hidden="true" customHeight="false" outlineLevel="0" collapsed="false">
      <c r="A1522" s="0" t="str">
        <f aca="false">SUBSTITUTE(C1522&amp;D1522&amp;E1522&amp;F1522&amp;G1522&amp;H1522&amp;I1522," ","")</f>
        <v>AgenteFrontOfficeAgenteprofesionalIngeniería,arquitectura,urbanismoyafinesHoraextranocturna OroZona1NA</v>
      </c>
      <c r="B1522" s="0" t="s">
        <v>1853</v>
      </c>
      <c r="C1522" s="0" t="s">
        <v>199</v>
      </c>
      <c r="D1522" s="0" t="s">
        <v>56</v>
      </c>
      <c r="E1522" s="0" t="s">
        <v>59</v>
      </c>
      <c r="F1522" s="0" t="s">
        <v>197</v>
      </c>
      <c r="G1522" s="0" t="s">
        <v>54</v>
      </c>
      <c r="H1522" s="0" t="s">
        <v>379</v>
      </c>
      <c r="I1522" s="0" t="s">
        <v>35</v>
      </c>
      <c r="J1522" s="0" t="s">
        <v>325</v>
      </c>
      <c r="K1522" s="0" t="n">
        <v>37523.7031336424</v>
      </c>
      <c r="L1522" s="0" t="n">
        <v>41996.16</v>
      </c>
      <c r="M1522" s="0" t="n">
        <v>50018.5307099652</v>
      </c>
      <c r="N1522" s="0" t="n">
        <v>33388.065</v>
      </c>
      <c r="O1522" s="0" t="n">
        <v>34035.975</v>
      </c>
      <c r="P1522" s="0" t="n">
        <v>40019.31</v>
      </c>
      <c r="Q1522" s="0" t="n">
        <v>54911.925</v>
      </c>
      <c r="S1522" s="0" t="s">
        <v>303</v>
      </c>
    </row>
    <row r="1523" customFormat="false" ht="14" hidden="true" customHeight="false" outlineLevel="0" collapsed="false">
      <c r="A1523" s="0" t="str">
        <f aca="false">SUBSTITUTE(C1523&amp;D1523&amp;E1523&amp;F1523&amp;G1523&amp;H1523&amp;I1523," ","")</f>
        <v>AgenteFrontOfficeAgenteprofesionalIngeniería,arquitectura,urbanismoyafinesHoraextradominicalyfestivoOroZona1NA</v>
      </c>
      <c r="B1523" s="0" t="s">
        <v>1854</v>
      </c>
      <c r="C1523" s="0" t="s">
        <v>199</v>
      </c>
      <c r="D1523" s="0" t="s">
        <v>56</v>
      </c>
      <c r="E1523" s="0" t="s">
        <v>59</v>
      </c>
      <c r="F1523" s="0" t="s">
        <v>194</v>
      </c>
      <c r="G1523" s="0" t="s">
        <v>54</v>
      </c>
      <c r="H1523" s="0" t="s">
        <v>379</v>
      </c>
      <c r="I1523" s="0" t="s">
        <v>35</v>
      </c>
      <c r="J1523" s="0" t="s">
        <v>325</v>
      </c>
      <c r="K1523" s="0" t="n">
        <v>46950.9061537813</v>
      </c>
      <c r="L1523" s="0" t="n">
        <v>47995.02</v>
      </c>
      <c r="M1523" s="0" t="n">
        <v>57164.0350971031</v>
      </c>
      <c r="N1523" s="0" t="n">
        <v>47697.975</v>
      </c>
      <c r="O1523" s="0" t="n">
        <v>38799.045</v>
      </c>
      <c r="P1523" s="0" t="n">
        <v>44217.27</v>
      </c>
      <c r="Q1523" s="0" t="n">
        <v>61131.24</v>
      </c>
      <c r="S1523" s="0" t="s">
        <v>303</v>
      </c>
    </row>
    <row r="1524" customFormat="false" ht="14" hidden="true" customHeight="false" outlineLevel="0" collapsed="false">
      <c r="A1524" s="0" t="str">
        <f aca="false">SUBSTITUTE(C1524&amp;D1524&amp;E1524&amp;F1524&amp;G1524&amp;H1524&amp;I1524," ","")</f>
        <v>AgenteFrontOfficeAgenteprofesionalIngeniería,arquitectura,urbanismoyafinesServicio7x24OroZona1NA</v>
      </c>
      <c r="B1524" s="0" t="s">
        <v>1855</v>
      </c>
      <c r="C1524" s="0" t="s">
        <v>199</v>
      </c>
      <c r="D1524" s="0" t="s">
        <v>56</v>
      </c>
      <c r="E1524" s="0" t="s">
        <v>59</v>
      </c>
      <c r="F1524" s="0" t="s">
        <v>55</v>
      </c>
      <c r="G1524" s="0" t="s">
        <v>54</v>
      </c>
      <c r="H1524" s="0" t="s">
        <v>379</v>
      </c>
      <c r="I1524" s="0" t="s">
        <v>35</v>
      </c>
      <c r="J1524" s="0" t="s">
        <v>305</v>
      </c>
      <c r="K1524" s="0" t="n">
        <v>16924539.2889908</v>
      </c>
      <c r="L1524" s="0" t="n">
        <v>19556051.76</v>
      </c>
      <c r="M1524" s="0" t="n">
        <v>29994583.6792987</v>
      </c>
      <c r="N1524" s="0" t="n">
        <v>22036148.775</v>
      </c>
      <c r="O1524" s="0" t="n">
        <v>22063780.17</v>
      </c>
      <c r="P1524" s="0" t="n">
        <v>32135292.72</v>
      </c>
      <c r="Q1524" s="0" t="n">
        <v>25536811.68</v>
      </c>
      <c r="S1524" s="0" t="s">
        <v>303</v>
      </c>
    </row>
    <row r="1525" customFormat="false" ht="14" hidden="true" customHeight="false" outlineLevel="0" collapsed="false">
      <c r="A1525" s="0" t="str">
        <f aca="false">SUBSTITUTE(C1525&amp;D1525&amp;E1525&amp;F1525&amp;G1525&amp;H1525&amp;I1525," ","")</f>
        <v>AgenteFrontOfficeAgenteprofesionalIngeniería,arquitectura,urbanismoyafinesJornadaOrdinariaPlatinoZona1NA</v>
      </c>
      <c r="B1525" s="0" t="s">
        <v>1856</v>
      </c>
      <c r="C1525" s="0" t="s">
        <v>199</v>
      </c>
      <c r="D1525" s="0" t="s">
        <v>56</v>
      </c>
      <c r="E1525" s="0" t="s">
        <v>59</v>
      </c>
      <c r="F1525" s="0" t="s">
        <v>53</v>
      </c>
      <c r="G1525" s="0" t="s">
        <v>198</v>
      </c>
      <c r="H1525" s="0" t="s">
        <v>379</v>
      </c>
      <c r="I1525" s="0" t="s">
        <v>35</v>
      </c>
      <c r="J1525" s="0" t="s">
        <v>36</v>
      </c>
      <c r="K1525" s="0" t="n">
        <v>5611895.6648242</v>
      </c>
      <c r="L1525" s="0" t="n">
        <v>5666281.38</v>
      </c>
      <c r="M1525" s="0" t="n">
        <v>7671701.20374176</v>
      </c>
      <c r="N1525" s="0" t="n">
        <v>5938292.835</v>
      </c>
      <c r="O1525" s="0" t="n">
        <v>6044319.27</v>
      </c>
      <c r="P1525" s="0" t="n">
        <v>6546325.32</v>
      </c>
      <c r="Q1525" s="0" t="n">
        <v>6763331.7</v>
      </c>
      <c r="S1525" s="0" t="s">
        <v>303</v>
      </c>
    </row>
    <row r="1526" customFormat="false" ht="14" hidden="true" customHeight="false" outlineLevel="0" collapsed="false">
      <c r="A1526" s="0" t="str">
        <f aca="false">SUBSTITUTE(C1526&amp;D1526&amp;E1526&amp;F1526&amp;G1526&amp;H1526&amp;I1526," ","")</f>
        <v>AgenteFrontOfficeAgenteprofesionalIngeniería,arquitectura,urbanismoyafinesHoraextradiurnaPlatinoZona1NA</v>
      </c>
      <c r="B1526" s="0" t="s">
        <v>1857</v>
      </c>
      <c r="C1526" s="0" t="s">
        <v>199</v>
      </c>
      <c r="D1526" s="0" t="s">
        <v>56</v>
      </c>
      <c r="E1526" s="0" t="s">
        <v>59</v>
      </c>
      <c r="F1526" s="0" t="s">
        <v>192</v>
      </c>
      <c r="G1526" s="0" t="s">
        <v>198</v>
      </c>
      <c r="H1526" s="0" t="s">
        <v>379</v>
      </c>
      <c r="I1526" s="0" t="s">
        <v>35</v>
      </c>
      <c r="J1526" s="0" t="s">
        <v>325</v>
      </c>
      <c r="K1526" s="0" t="n">
        <v>28096.5001135036</v>
      </c>
      <c r="L1526" s="0" t="n">
        <v>30879.225</v>
      </c>
      <c r="M1526" s="0" t="n">
        <v>36780.4992989576</v>
      </c>
      <c r="N1526" s="0" t="n">
        <v>23848.47</v>
      </c>
      <c r="O1526" s="0" t="n">
        <v>24510.87</v>
      </c>
      <c r="P1526" s="0" t="n">
        <v>32305.455</v>
      </c>
      <c r="Q1526" s="0" t="n">
        <v>42047.91</v>
      </c>
      <c r="S1526" s="0" t="s">
        <v>303</v>
      </c>
    </row>
    <row r="1527" customFormat="false" ht="14" hidden="true" customHeight="false" outlineLevel="0" collapsed="false">
      <c r="A1527" s="0" t="str">
        <f aca="false">SUBSTITUTE(C1527&amp;D1527&amp;E1527&amp;F1527&amp;G1527&amp;H1527&amp;I1527," ","")</f>
        <v>AgenteFrontOfficeAgenteprofesionalIngeniería,arquitectura,urbanismoyafinesHoraextranocturna PlatinoZona1NA</v>
      </c>
      <c r="B1527" s="0" t="s">
        <v>1858</v>
      </c>
      <c r="C1527" s="0" t="s">
        <v>199</v>
      </c>
      <c r="D1527" s="0" t="s">
        <v>56</v>
      </c>
      <c r="E1527" s="0" t="s">
        <v>59</v>
      </c>
      <c r="F1527" s="0" t="s">
        <v>197</v>
      </c>
      <c r="G1527" s="0" t="s">
        <v>198</v>
      </c>
      <c r="H1527" s="0" t="s">
        <v>379</v>
      </c>
      <c r="I1527" s="0" t="s">
        <v>35</v>
      </c>
      <c r="J1527" s="0" t="s">
        <v>325</v>
      </c>
      <c r="K1527" s="0" t="n">
        <v>37523.7031336424</v>
      </c>
      <c r="L1527" s="0" t="n">
        <v>43230.915</v>
      </c>
      <c r="M1527" s="0" t="n">
        <v>51492.6990185407</v>
      </c>
      <c r="N1527" s="0" t="n">
        <v>33388.065</v>
      </c>
      <c r="O1527" s="0" t="n">
        <v>34035.975</v>
      </c>
      <c r="P1527" s="0" t="n">
        <v>40880.43</v>
      </c>
      <c r="Q1527" s="0" t="n">
        <v>58361.58</v>
      </c>
      <c r="S1527" s="0" t="s">
        <v>303</v>
      </c>
    </row>
    <row r="1528" customFormat="false" ht="14" hidden="true" customHeight="false" outlineLevel="0" collapsed="false">
      <c r="A1528" s="0" t="str">
        <f aca="false">SUBSTITUTE(C1528&amp;D1528&amp;E1528&amp;F1528&amp;G1528&amp;H1528&amp;I1528," ","")</f>
        <v>AgenteFrontOfficeAgenteprofesionalIngeniería,arquitectura,urbanismoyafinesHoraextradominicalyfestivoPlatinoZona1NA</v>
      </c>
      <c r="B1528" s="0" t="s">
        <v>1859</v>
      </c>
      <c r="C1528" s="0" t="s">
        <v>199</v>
      </c>
      <c r="D1528" s="0" t="s">
        <v>56</v>
      </c>
      <c r="E1528" s="0" t="s">
        <v>59</v>
      </c>
      <c r="F1528" s="0" t="s">
        <v>194</v>
      </c>
      <c r="G1528" s="0" t="s">
        <v>198</v>
      </c>
      <c r="H1528" s="0" t="s">
        <v>379</v>
      </c>
      <c r="I1528" s="0" t="s">
        <v>35</v>
      </c>
      <c r="J1528" s="0" t="s">
        <v>325</v>
      </c>
      <c r="K1528" s="0" t="n">
        <v>46950.9061537813</v>
      </c>
      <c r="L1528" s="0" t="n">
        <v>49406.76</v>
      </c>
      <c r="M1528" s="0" t="n">
        <v>58848.7988783322</v>
      </c>
      <c r="N1528" s="0" t="n">
        <v>47697.975</v>
      </c>
      <c r="O1528" s="0" t="n">
        <v>38799.045</v>
      </c>
      <c r="P1528" s="0" t="n">
        <v>45168.435</v>
      </c>
      <c r="Q1528" s="0" t="n">
        <v>64971.09</v>
      </c>
      <c r="S1528" s="0" t="s">
        <v>303</v>
      </c>
    </row>
    <row r="1529" customFormat="false" ht="14" hidden="true" customHeight="false" outlineLevel="0" collapsed="false">
      <c r="A1529" s="0" t="str">
        <f aca="false">SUBSTITUTE(C1529&amp;D1529&amp;E1529&amp;F1529&amp;G1529&amp;H1529&amp;I1529," ","")</f>
        <v>AgenteFrontOfficeAgenteprofesionalIngeniería,arquitectura,urbanismoyafinesServicio7x24PlatinoZona1NA</v>
      </c>
      <c r="B1529" s="0" t="s">
        <v>1860</v>
      </c>
      <c r="C1529" s="0" t="s">
        <v>199</v>
      </c>
      <c r="D1529" s="0" t="s">
        <v>56</v>
      </c>
      <c r="E1529" s="0" t="s">
        <v>59</v>
      </c>
      <c r="F1529" s="0" t="s">
        <v>55</v>
      </c>
      <c r="G1529" s="0" t="s">
        <v>198</v>
      </c>
      <c r="H1529" s="0" t="s">
        <v>379</v>
      </c>
      <c r="I1529" s="0" t="s">
        <v>35</v>
      </c>
      <c r="J1529" s="0" t="s">
        <v>305</v>
      </c>
      <c r="K1529" s="0" t="n">
        <v>16924539.2889908</v>
      </c>
      <c r="L1529" s="0" t="n">
        <v>24876179.46</v>
      </c>
      <c r="M1529" s="0" t="n">
        <v>30878597.3450606</v>
      </c>
      <c r="N1529" s="0" t="n">
        <v>22119408.315</v>
      </c>
      <c r="O1529" s="0" t="n">
        <v>22063780.17</v>
      </c>
      <c r="P1529" s="0" t="n">
        <v>32826373.605</v>
      </c>
      <c r="Q1529" s="0" t="n">
        <v>27141134.13</v>
      </c>
      <c r="S1529" s="0" t="s">
        <v>303</v>
      </c>
    </row>
    <row r="1530" customFormat="false" ht="14" hidden="true" customHeight="false" outlineLevel="0" collapsed="false">
      <c r="A1530" s="0" t="str">
        <f aca="false">SUBSTITUTE(C1530&amp;D1530&amp;E1530&amp;F1530&amp;G1530&amp;H1530&amp;I1530," ","")</f>
        <v>AgenteFrontOfficeAgenteprofesionalIngeniería,arquitectura,urbanismoyafinesJornadaOrdinariaPlataZona2NA</v>
      </c>
      <c r="B1530" s="0" t="s">
        <v>1861</v>
      </c>
      <c r="C1530" s="0" t="s">
        <v>199</v>
      </c>
      <c r="D1530" s="0" t="s">
        <v>56</v>
      </c>
      <c r="E1530" s="0" t="s">
        <v>59</v>
      </c>
      <c r="F1530" s="0" t="s">
        <v>53</v>
      </c>
      <c r="G1530" s="0" t="s">
        <v>195</v>
      </c>
      <c r="H1530" s="0" t="s">
        <v>385</v>
      </c>
      <c r="I1530" s="0" t="s">
        <v>35</v>
      </c>
      <c r="J1530" s="0" t="s">
        <v>36</v>
      </c>
      <c r="K1530" s="0" t="n">
        <v>5611895.6648242</v>
      </c>
      <c r="L1530" s="0" t="n">
        <v>5558352.615</v>
      </c>
      <c r="M1530" s="0" t="n">
        <v>7244665.23359193</v>
      </c>
      <c r="N1530" s="0" t="n">
        <v>5914088.325</v>
      </c>
      <c r="O1530" s="0" t="n">
        <v>6044319.27</v>
      </c>
      <c r="P1530" s="0" t="n">
        <v>6669927.09</v>
      </c>
      <c r="Q1530" s="0" t="n">
        <v>6093411.39</v>
      </c>
      <c r="S1530" s="0" t="s">
        <v>303</v>
      </c>
    </row>
    <row r="1531" customFormat="false" ht="14" hidden="true" customHeight="false" outlineLevel="0" collapsed="false">
      <c r="A1531" s="0" t="str">
        <f aca="false">SUBSTITUTE(C1531&amp;D1531&amp;E1531&amp;F1531&amp;G1531&amp;H1531&amp;I1531," ","")</f>
        <v>AgenteFrontOfficeAgenteprofesionalIngeniería,arquitectura,urbanismoyafinesHoraextradiurnaPlataZona2NA</v>
      </c>
      <c r="B1531" s="0" t="s">
        <v>1862</v>
      </c>
      <c r="C1531" s="0" t="s">
        <v>199</v>
      </c>
      <c r="D1531" s="0" t="s">
        <v>56</v>
      </c>
      <c r="E1531" s="0" t="s">
        <v>59</v>
      </c>
      <c r="F1531" s="0" t="s">
        <v>192</v>
      </c>
      <c r="G1531" s="0" t="s">
        <v>195</v>
      </c>
      <c r="H1531" s="0" t="s">
        <v>385</v>
      </c>
      <c r="I1531" s="0" t="s">
        <v>35</v>
      </c>
      <c r="J1531" s="0" t="s">
        <v>325</v>
      </c>
      <c r="K1531" s="0" t="n">
        <v>28096.5001135036</v>
      </c>
      <c r="L1531" s="0" t="n">
        <v>30291.345</v>
      </c>
      <c r="M1531" s="0" t="n">
        <v>34733.1572839864</v>
      </c>
      <c r="N1531" s="0" t="n">
        <v>23848.47</v>
      </c>
      <c r="O1531" s="0" t="n">
        <v>24510.87</v>
      </c>
      <c r="P1531" s="0" t="n">
        <v>32915.07</v>
      </c>
      <c r="Q1531" s="0" t="n">
        <v>37883.07</v>
      </c>
      <c r="S1531" s="0" t="s">
        <v>303</v>
      </c>
    </row>
    <row r="1532" customFormat="false" ht="14" hidden="true" customHeight="false" outlineLevel="0" collapsed="false">
      <c r="A1532" s="0" t="str">
        <f aca="false">SUBSTITUTE(C1532&amp;D1532&amp;E1532&amp;F1532&amp;G1532&amp;H1532&amp;I1532," ","")</f>
        <v>AgenteFrontOfficeAgenteprofesionalIngeniería,arquitectura,urbanismoyafinesHoraextranocturna PlataZona2NA</v>
      </c>
      <c r="B1532" s="0" t="s">
        <v>1863</v>
      </c>
      <c r="C1532" s="0" t="s">
        <v>199</v>
      </c>
      <c r="D1532" s="0" t="s">
        <v>56</v>
      </c>
      <c r="E1532" s="0" t="s">
        <v>59</v>
      </c>
      <c r="F1532" s="0" t="s">
        <v>197</v>
      </c>
      <c r="G1532" s="0" t="s">
        <v>195</v>
      </c>
      <c r="H1532" s="0" t="s">
        <v>385</v>
      </c>
      <c r="I1532" s="0" t="s">
        <v>35</v>
      </c>
      <c r="J1532" s="0" t="s">
        <v>325</v>
      </c>
      <c r="K1532" s="0" t="n">
        <v>37523.7031336424</v>
      </c>
      <c r="L1532" s="0" t="n">
        <v>42407.055</v>
      </c>
      <c r="M1532" s="0" t="n">
        <v>48626.420197581</v>
      </c>
      <c r="N1532" s="0" t="n">
        <v>33388.065</v>
      </c>
      <c r="O1532" s="0" t="n">
        <v>34035.975</v>
      </c>
      <c r="P1532" s="0" t="n">
        <v>41652.54</v>
      </c>
      <c r="Q1532" s="0" t="n">
        <v>52580.07</v>
      </c>
      <c r="S1532" s="0" t="s">
        <v>303</v>
      </c>
    </row>
    <row r="1533" customFormat="false" ht="14" hidden="true" customHeight="false" outlineLevel="0" collapsed="false">
      <c r="A1533" s="0" t="str">
        <f aca="false">SUBSTITUTE(C1533&amp;D1533&amp;E1533&amp;F1533&amp;G1533&amp;H1533&amp;I1533," ","")</f>
        <v>AgenteFrontOfficeAgenteprofesionalIngeniería,arquitectura,urbanismoyafinesHoraextradominicalyfestivoPlataZona2NA</v>
      </c>
      <c r="B1533" s="0" t="s">
        <v>1864</v>
      </c>
      <c r="C1533" s="0" t="s">
        <v>199</v>
      </c>
      <c r="D1533" s="0" t="s">
        <v>56</v>
      </c>
      <c r="E1533" s="0" t="s">
        <v>59</v>
      </c>
      <c r="F1533" s="0" t="s">
        <v>194</v>
      </c>
      <c r="G1533" s="0" t="s">
        <v>195</v>
      </c>
      <c r="H1533" s="0" t="s">
        <v>385</v>
      </c>
      <c r="I1533" s="0" t="s">
        <v>35</v>
      </c>
      <c r="J1533" s="0" t="s">
        <v>325</v>
      </c>
      <c r="K1533" s="0" t="n">
        <v>46950.9061537813</v>
      </c>
      <c r="L1533" s="0" t="n">
        <v>48465.945</v>
      </c>
      <c r="M1533" s="0" t="n">
        <v>55573.0516543783</v>
      </c>
      <c r="N1533" s="0" t="n">
        <v>47697.975</v>
      </c>
      <c r="O1533" s="0" t="n">
        <v>38799.045</v>
      </c>
      <c r="P1533" s="0" t="n">
        <v>46021.275</v>
      </c>
      <c r="Q1533" s="0" t="n">
        <v>58535.46</v>
      </c>
      <c r="S1533" s="0" t="s">
        <v>303</v>
      </c>
    </row>
    <row r="1534" customFormat="false" ht="14" hidden="true" customHeight="false" outlineLevel="0" collapsed="false">
      <c r="A1534" s="0" t="str">
        <f aca="false">SUBSTITUTE(C1534&amp;D1534&amp;E1534&amp;F1534&amp;G1534&amp;H1534&amp;I1534," ","")</f>
        <v>AgenteFrontOfficeAgenteprofesionalIngeniería,arquitectura,urbanismoyafinesServicio7x24PlataZona2NA</v>
      </c>
      <c r="B1534" s="0" t="s">
        <v>1865</v>
      </c>
      <c r="C1534" s="0" t="s">
        <v>199</v>
      </c>
      <c r="D1534" s="0" t="s">
        <v>56</v>
      </c>
      <c r="E1534" s="0" t="s">
        <v>59</v>
      </c>
      <c r="F1534" s="0" t="s">
        <v>55</v>
      </c>
      <c r="G1534" s="0" t="s">
        <v>195</v>
      </c>
      <c r="H1534" s="0" t="s">
        <v>385</v>
      </c>
      <c r="I1534" s="0" t="s">
        <v>35</v>
      </c>
      <c r="J1534" s="0" t="s">
        <v>305</v>
      </c>
      <c r="K1534" s="0" t="n">
        <v>16924539.2889908</v>
      </c>
      <c r="L1534" s="0" t="n">
        <v>24402348.18</v>
      </c>
      <c r="M1534" s="0" t="n">
        <v>29159777.5652075</v>
      </c>
      <c r="N1534" s="0" t="n">
        <v>22052800.89</v>
      </c>
      <c r="O1534" s="0" t="n">
        <v>22063780.17</v>
      </c>
      <c r="P1534" s="0" t="n">
        <v>33446174.04</v>
      </c>
      <c r="Q1534" s="0" t="n">
        <v>24452752.68</v>
      </c>
      <c r="S1534" s="0" t="s">
        <v>303</v>
      </c>
    </row>
    <row r="1535" customFormat="false" ht="14" hidden="true" customHeight="false" outlineLevel="0" collapsed="false">
      <c r="A1535" s="0" t="str">
        <f aca="false">SUBSTITUTE(C1535&amp;D1535&amp;E1535&amp;F1535&amp;G1535&amp;H1535&amp;I1535," ","")</f>
        <v>AgenteFrontOfficeAgenteprofesionalIngeniería,arquitectura,urbanismoyafinesJornadaOrdinariaOroZona2NA</v>
      </c>
      <c r="B1535" s="0" t="s">
        <v>1866</v>
      </c>
      <c r="C1535" s="0" t="s">
        <v>199</v>
      </c>
      <c r="D1535" s="0" t="s">
        <v>56</v>
      </c>
      <c r="E1535" s="0" t="s">
        <v>59</v>
      </c>
      <c r="F1535" s="0" t="s">
        <v>53</v>
      </c>
      <c r="G1535" s="0" t="s">
        <v>54</v>
      </c>
      <c r="H1535" s="0" t="s">
        <v>385</v>
      </c>
      <c r="I1535" s="0" t="s">
        <v>35</v>
      </c>
      <c r="J1535" s="0" t="s">
        <v>36</v>
      </c>
      <c r="K1535" s="0" t="n">
        <v>5611895.6648242</v>
      </c>
      <c r="L1535" s="0" t="n">
        <v>5669519.895</v>
      </c>
      <c r="M1535" s="0" t="n">
        <v>7452070.47932888</v>
      </c>
      <c r="N1535" s="0" t="n">
        <v>5946158.835</v>
      </c>
      <c r="O1535" s="0" t="n">
        <v>6044319.27</v>
      </c>
      <c r="P1535" s="0" t="n">
        <v>6810346.575</v>
      </c>
      <c r="Q1535" s="0" t="n">
        <v>6363548.46</v>
      </c>
      <c r="S1535" s="0" t="s">
        <v>303</v>
      </c>
    </row>
    <row r="1536" customFormat="false" ht="14" hidden="true" customHeight="false" outlineLevel="0" collapsed="false">
      <c r="A1536" s="0" t="str">
        <f aca="false">SUBSTITUTE(C1536&amp;D1536&amp;E1536&amp;F1536&amp;G1536&amp;H1536&amp;I1536," ","")</f>
        <v>AgenteFrontOfficeAgenteprofesionalIngeniería,arquitectura,urbanismoyafinesHoraextradiurnaOroZona2NA</v>
      </c>
      <c r="B1536" s="0" t="s">
        <v>1867</v>
      </c>
      <c r="C1536" s="0" t="s">
        <v>199</v>
      </c>
      <c r="D1536" s="0" t="s">
        <v>56</v>
      </c>
      <c r="E1536" s="0" t="s">
        <v>59</v>
      </c>
      <c r="F1536" s="0" t="s">
        <v>192</v>
      </c>
      <c r="G1536" s="0" t="s">
        <v>54</v>
      </c>
      <c r="H1536" s="0" t="s">
        <v>385</v>
      </c>
      <c r="I1536" s="0" t="s">
        <v>35</v>
      </c>
      <c r="J1536" s="0" t="s">
        <v>325</v>
      </c>
      <c r="K1536" s="0" t="n">
        <v>28096.5001135036</v>
      </c>
      <c r="L1536" s="0" t="n">
        <v>30897.855</v>
      </c>
      <c r="M1536" s="0" t="n">
        <v>35727.5219356895</v>
      </c>
      <c r="N1536" s="0" t="n">
        <v>23848.47</v>
      </c>
      <c r="O1536" s="0" t="n">
        <v>24510.87</v>
      </c>
      <c r="P1536" s="0" t="n">
        <v>33608.52</v>
      </c>
      <c r="Q1536" s="0" t="n">
        <v>39562.875</v>
      </c>
      <c r="S1536" s="0" t="s">
        <v>303</v>
      </c>
    </row>
    <row r="1537" customFormat="false" ht="14" hidden="true" customHeight="false" outlineLevel="0" collapsed="false">
      <c r="A1537" s="0" t="str">
        <f aca="false">SUBSTITUTE(C1537&amp;D1537&amp;E1537&amp;F1537&amp;G1537&amp;H1537&amp;I1537," ","")</f>
        <v>AgenteFrontOfficeAgenteprofesionalIngeniería,arquitectura,urbanismoyafinesHoraextranocturna OroZona2NA</v>
      </c>
      <c r="B1537" s="0" t="s">
        <v>1868</v>
      </c>
      <c r="C1537" s="0" t="s">
        <v>199</v>
      </c>
      <c r="D1537" s="0" t="s">
        <v>56</v>
      </c>
      <c r="E1537" s="0" t="s">
        <v>59</v>
      </c>
      <c r="F1537" s="0" t="s">
        <v>197</v>
      </c>
      <c r="G1537" s="0" t="s">
        <v>54</v>
      </c>
      <c r="H1537" s="0" t="s">
        <v>385</v>
      </c>
      <c r="I1537" s="0" t="s">
        <v>35</v>
      </c>
      <c r="J1537" s="0" t="s">
        <v>325</v>
      </c>
      <c r="K1537" s="0" t="n">
        <v>37523.7031336424</v>
      </c>
      <c r="L1537" s="0" t="n">
        <v>43256.79</v>
      </c>
      <c r="M1537" s="0" t="n">
        <v>50018.5307099652</v>
      </c>
      <c r="N1537" s="0" t="n">
        <v>33388.065</v>
      </c>
      <c r="O1537" s="0" t="n">
        <v>34035.975</v>
      </c>
      <c r="P1537" s="0" t="n">
        <v>42529.185</v>
      </c>
      <c r="Q1537" s="0" t="n">
        <v>54911.925</v>
      </c>
      <c r="S1537" s="0" t="s">
        <v>303</v>
      </c>
    </row>
    <row r="1538" customFormat="false" ht="14" hidden="true" customHeight="false" outlineLevel="0" collapsed="false">
      <c r="A1538" s="0" t="str">
        <f aca="false">SUBSTITUTE(C1538&amp;D1538&amp;E1538&amp;F1538&amp;G1538&amp;H1538&amp;I1538," ","")</f>
        <v>AgenteFrontOfficeAgenteprofesionalIngeniería,arquitectura,urbanismoyafinesHoraextradominicalyfestivoOroZona2NA</v>
      </c>
      <c r="B1538" s="0" t="s">
        <v>1869</v>
      </c>
      <c r="C1538" s="0" t="s">
        <v>199</v>
      </c>
      <c r="D1538" s="0" t="s">
        <v>56</v>
      </c>
      <c r="E1538" s="0" t="s">
        <v>59</v>
      </c>
      <c r="F1538" s="0" t="s">
        <v>194</v>
      </c>
      <c r="G1538" s="0" t="s">
        <v>54</v>
      </c>
      <c r="H1538" s="0" t="s">
        <v>385</v>
      </c>
      <c r="I1538" s="0" t="s">
        <v>35</v>
      </c>
      <c r="J1538" s="0" t="s">
        <v>325</v>
      </c>
      <c r="K1538" s="0" t="n">
        <v>46950.9061537813</v>
      </c>
      <c r="L1538" s="0" t="n">
        <v>49435.74</v>
      </c>
      <c r="M1538" s="0" t="n">
        <v>57164.0350971031</v>
      </c>
      <c r="N1538" s="0" t="n">
        <v>47697.975</v>
      </c>
      <c r="O1538" s="0" t="n">
        <v>38799.045</v>
      </c>
      <c r="P1538" s="0" t="n">
        <v>46990.035</v>
      </c>
      <c r="Q1538" s="0" t="n">
        <v>61131.24</v>
      </c>
      <c r="S1538" s="0" t="s">
        <v>303</v>
      </c>
    </row>
    <row r="1539" customFormat="false" ht="14" hidden="true" customHeight="false" outlineLevel="0" collapsed="false">
      <c r="A1539" s="0" t="str">
        <f aca="false">SUBSTITUTE(C1539&amp;D1539&amp;E1539&amp;F1539&amp;G1539&amp;H1539&amp;I1539," ","")</f>
        <v>AgenteFrontOfficeAgenteprofesionalIngeniería,arquitectura,urbanismoyafinesServicio7x24OroZona2NA</v>
      </c>
      <c r="B1539" s="0" t="s">
        <v>1870</v>
      </c>
      <c r="C1539" s="0" t="s">
        <v>199</v>
      </c>
      <c r="D1539" s="0" t="s">
        <v>56</v>
      </c>
      <c r="E1539" s="0" t="s">
        <v>59</v>
      </c>
      <c r="F1539" s="0" t="s">
        <v>55</v>
      </c>
      <c r="G1539" s="0" t="s">
        <v>54</v>
      </c>
      <c r="H1539" s="0" t="s">
        <v>385</v>
      </c>
      <c r="I1539" s="0" t="s">
        <v>35</v>
      </c>
      <c r="J1539" s="0" t="s">
        <v>305</v>
      </c>
      <c r="K1539" s="0" t="n">
        <v>16924539.2889908</v>
      </c>
      <c r="L1539" s="0" t="n">
        <v>20142734.265</v>
      </c>
      <c r="M1539" s="0" t="n">
        <v>29994583.6792987</v>
      </c>
      <c r="N1539" s="0" t="n">
        <v>22141056.375</v>
      </c>
      <c r="O1539" s="0" t="n">
        <v>22063780.17</v>
      </c>
      <c r="P1539" s="0" t="n">
        <v>34150303.17</v>
      </c>
      <c r="Q1539" s="0" t="n">
        <v>25536811.68</v>
      </c>
      <c r="S1539" s="0" t="s">
        <v>303</v>
      </c>
    </row>
    <row r="1540" customFormat="false" ht="14" hidden="true" customHeight="false" outlineLevel="0" collapsed="false">
      <c r="A1540" s="0" t="str">
        <f aca="false">SUBSTITUTE(C1540&amp;D1540&amp;E1540&amp;F1540&amp;G1540&amp;H1540&amp;I1540," ","")</f>
        <v>AgenteFrontOfficeAgenteprofesionalIngeniería,arquitectura,urbanismoyafinesJornadaOrdinariaPlatinoZona2NA</v>
      </c>
      <c r="B1540" s="0" t="s">
        <v>1871</v>
      </c>
      <c r="C1540" s="0" t="s">
        <v>199</v>
      </c>
      <c r="D1540" s="0" t="s">
        <v>56</v>
      </c>
      <c r="E1540" s="0" t="s">
        <v>59</v>
      </c>
      <c r="F1540" s="0" t="s">
        <v>53</v>
      </c>
      <c r="G1540" s="0" t="s">
        <v>198</v>
      </c>
      <c r="H1540" s="0" t="s">
        <v>385</v>
      </c>
      <c r="I1540" s="0" t="s">
        <v>35</v>
      </c>
      <c r="J1540" s="0" t="s">
        <v>36</v>
      </c>
      <c r="K1540" s="0" t="n">
        <v>5611895.6648242</v>
      </c>
      <c r="L1540" s="0" t="n">
        <v>5836270.815</v>
      </c>
      <c r="M1540" s="0" t="n">
        <v>7671701.20374176</v>
      </c>
      <c r="N1540" s="0" t="n">
        <v>5986836.405</v>
      </c>
      <c r="O1540" s="0" t="n">
        <v>6044319.27</v>
      </c>
      <c r="P1540" s="0" t="n">
        <v>6956805.285</v>
      </c>
      <c r="Q1540" s="0" t="n">
        <v>6763331.7</v>
      </c>
      <c r="S1540" s="0" t="s">
        <v>303</v>
      </c>
    </row>
    <row r="1541" customFormat="false" ht="14" hidden="true" customHeight="false" outlineLevel="0" collapsed="false">
      <c r="A1541" s="0" t="str">
        <f aca="false">SUBSTITUTE(C1541&amp;D1541&amp;E1541&amp;F1541&amp;G1541&amp;H1541&amp;I1541," ","")</f>
        <v>AgenteFrontOfficeAgenteprofesionalIngeniería,arquitectura,urbanismoyafinesHoraextradiurnaPlatinoZona2NA</v>
      </c>
      <c r="B1541" s="0" t="s">
        <v>1872</v>
      </c>
      <c r="C1541" s="0" t="s">
        <v>199</v>
      </c>
      <c r="D1541" s="0" t="s">
        <v>56</v>
      </c>
      <c r="E1541" s="0" t="s">
        <v>59</v>
      </c>
      <c r="F1541" s="0" t="s">
        <v>192</v>
      </c>
      <c r="G1541" s="0" t="s">
        <v>198</v>
      </c>
      <c r="H1541" s="0" t="s">
        <v>385</v>
      </c>
      <c r="I1541" s="0" t="s">
        <v>35</v>
      </c>
      <c r="J1541" s="0" t="s">
        <v>325</v>
      </c>
      <c r="K1541" s="0" t="n">
        <v>28096.5001135036</v>
      </c>
      <c r="L1541" s="0" t="n">
        <v>31806.585</v>
      </c>
      <c r="M1541" s="0" t="n">
        <v>36780.4992989576</v>
      </c>
      <c r="N1541" s="0" t="n">
        <v>23848.47</v>
      </c>
      <c r="O1541" s="0" t="n">
        <v>24510.87</v>
      </c>
      <c r="P1541" s="0" t="n">
        <v>34330.95</v>
      </c>
      <c r="Q1541" s="0" t="n">
        <v>42047.91</v>
      </c>
      <c r="S1541" s="0" t="s">
        <v>303</v>
      </c>
    </row>
    <row r="1542" customFormat="false" ht="14" hidden="true" customHeight="false" outlineLevel="0" collapsed="false">
      <c r="A1542" s="0" t="str">
        <f aca="false">SUBSTITUTE(C1542&amp;D1542&amp;E1542&amp;F1542&amp;G1542&amp;H1542&amp;I1542," ","")</f>
        <v>AgenteFrontOfficeAgenteprofesionalIngeniería,arquitectura,urbanismoyafinesHoraextranocturna PlatinoZona2NA</v>
      </c>
      <c r="B1542" s="0" t="s">
        <v>1873</v>
      </c>
      <c r="C1542" s="0" t="s">
        <v>199</v>
      </c>
      <c r="D1542" s="0" t="s">
        <v>56</v>
      </c>
      <c r="E1542" s="0" t="s">
        <v>59</v>
      </c>
      <c r="F1542" s="0" t="s">
        <v>197</v>
      </c>
      <c r="G1542" s="0" t="s">
        <v>198</v>
      </c>
      <c r="H1542" s="0" t="s">
        <v>385</v>
      </c>
      <c r="I1542" s="0" t="s">
        <v>35</v>
      </c>
      <c r="J1542" s="0" t="s">
        <v>325</v>
      </c>
      <c r="K1542" s="0" t="n">
        <v>37523.7031336424</v>
      </c>
      <c r="L1542" s="0" t="n">
        <v>44528.805</v>
      </c>
      <c r="M1542" s="0" t="n">
        <v>51492.6990185407</v>
      </c>
      <c r="N1542" s="0" t="n">
        <v>33388.065</v>
      </c>
      <c r="O1542" s="0" t="n">
        <v>34035.975</v>
      </c>
      <c r="P1542" s="0" t="n">
        <v>43444.125</v>
      </c>
      <c r="Q1542" s="0" t="n">
        <v>58361.58</v>
      </c>
      <c r="S1542" s="0" t="s">
        <v>303</v>
      </c>
    </row>
    <row r="1543" customFormat="false" ht="14" hidden="true" customHeight="false" outlineLevel="0" collapsed="false">
      <c r="A1543" s="0" t="str">
        <f aca="false">SUBSTITUTE(C1543&amp;D1543&amp;E1543&amp;F1543&amp;G1543&amp;H1543&amp;I1543," ","")</f>
        <v>AgenteFrontOfficeAgenteprofesionalIngeniería,arquitectura,urbanismoyafinesHoraextradominicalyfestivoPlatinoZona2NA</v>
      </c>
      <c r="B1543" s="0" t="s">
        <v>1874</v>
      </c>
      <c r="C1543" s="0" t="s">
        <v>199</v>
      </c>
      <c r="D1543" s="0" t="s">
        <v>56</v>
      </c>
      <c r="E1543" s="0" t="s">
        <v>59</v>
      </c>
      <c r="F1543" s="0" t="s">
        <v>194</v>
      </c>
      <c r="G1543" s="0" t="s">
        <v>198</v>
      </c>
      <c r="H1543" s="0" t="s">
        <v>385</v>
      </c>
      <c r="I1543" s="0" t="s">
        <v>35</v>
      </c>
      <c r="J1543" s="0" t="s">
        <v>325</v>
      </c>
      <c r="K1543" s="0" t="n">
        <v>46950.9061537813</v>
      </c>
      <c r="L1543" s="0" t="n">
        <v>50889.915</v>
      </c>
      <c r="M1543" s="0" t="n">
        <v>58848.7988783322</v>
      </c>
      <c r="N1543" s="0" t="n">
        <v>47697.975</v>
      </c>
      <c r="O1543" s="0" t="n">
        <v>38799.045</v>
      </c>
      <c r="P1543" s="0" t="n">
        <v>48000.195</v>
      </c>
      <c r="Q1543" s="0" t="n">
        <v>64971.09</v>
      </c>
      <c r="S1543" s="0" t="s">
        <v>303</v>
      </c>
    </row>
    <row r="1544" customFormat="false" ht="14" hidden="true" customHeight="false" outlineLevel="0" collapsed="false">
      <c r="A1544" s="0" t="str">
        <f aca="false">SUBSTITUTE(C1544&amp;D1544&amp;E1544&amp;F1544&amp;G1544&amp;H1544&amp;I1544," ","")</f>
        <v>AgenteFrontOfficeAgenteprofesionalIngeniería,arquitectura,urbanismoyafinesServicio7x24PlatinoZona2NA</v>
      </c>
      <c r="B1544" s="0" t="s">
        <v>1875</v>
      </c>
      <c r="C1544" s="0" t="s">
        <v>199</v>
      </c>
      <c r="D1544" s="0" t="s">
        <v>56</v>
      </c>
      <c r="E1544" s="0" t="s">
        <v>59</v>
      </c>
      <c r="F1544" s="0" t="s">
        <v>55</v>
      </c>
      <c r="G1544" s="0" t="s">
        <v>198</v>
      </c>
      <c r="H1544" s="0" t="s">
        <v>385</v>
      </c>
      <c r="I1544" s="0" t="s">
        <v>35</v>
      </c>
      <c r="J1544" s="0" t="s">
        <v>305</v>
      </c>
      <c r="K1544" s="0" t="n">
        <v>16924539.2889908</v>
      </c>
      <c r="L1544" s="0" t="n">
        <v>25622465.175</v>
      </c>
      <c r="M1544" s="0" t="n">
        <v>30878597.3450606</v>
      </c>
      <c r="N1544" s="0" t="n">
        <v>22265203.59</v>
      </c>
      <c r="O1544" s="0" t="n">
        <v>22063780.17</v>
      </c>
      <c r="P1544" s="0" t="n">
        <v>34884718.47</v>
      </c>
      <c r="Q1544" s="0" t="n">
        <v>27141134.13</v>
      </c>
      <c r="S1544" s="0" t="s">
        <v>303</v>
      </c>
    </row>
    <row r="1545" customFormat="false" ht="14" hidden="true" customHeight="false" outlineLevel="0" collapsed="false">
      <c r="A1545" s="0" t="str">
        <f aca="false">SUBSTITUTE(C1545&amp;D1545&amp;E1545&amp;F1545&amp;G1545&amp;H1545&amp;I1545," ","")</f>
        <v>AgenteFrontOfficeAgenteprofesionalIngeniería,arquitectura,urbanismoyafinesJornadaOrdinariaPlataZona3NA</v>
      </c>
      <c r="B1545" s="0" t="s">
        <v>1876</v>
      </c>
      <c r="C1545" s="0" t="s">
        <v>199</v>
      </c>
      <c r="D1545" s="0" t="s">
        <v>56</v>
      </c>
      <c r="E1545" s="0" t="s">
        <v>59</v>
      </c>
      <c r="F1545" s="0" t="s">
        <v>53</v>
      </c>
      <c r="G1545" s="0" t="s">
        <v>195</v>
      </c>
      <c r="H1545" s="0" t="s">
        <v>390</v>
      </c>
      <c r="I1545" s="0" t="s">
        <v>35</v>
      </c>
      <c r="J1545" s="0" t="s">
        <v>36</v>
      </c>
      <c r="K1545" s="0" t="n">
        <v>5611895.6648242</v>
      </c>
      <c r="L1545" s="0" t="n">
        <v>5666281.38</v>
      </c>
      <c r="M1545" s="0" t="n">
        <v>7244665.23359193</v>
      </c>
      <c r="N1545" s="0" t="n">
        <v>5938292.835</v>
      </c>
      <c r="O1545" s="0" t="n">
        <v>6044319.27</v>
      </c>
      <c r="P1545" s="0" t="n">
        <v>6701309.325</v>
      </c>
      <c r="Q1545" s="0" t="n">
        <v>6093411.39</v>
      </c>
      <c r="S1545" s="0" t="s">
        <v>303</v>
      </c>
    </row>
    <row r="1546" customFormat="false" ht="14" hidden="true" customHeight="false" outlineLevel="0" collapsed="false">
      <c r="A1546" s="0" t="str">
        <f aca="false">SUBSTITUTE(C1546&amp;D1546&amp;E1546&amp;F1546&amp;G1546&amp;H1546&amp;I1546," ","")</f>
        <v>AgenteFrontOfficeAgenteprofesionalIngeniería,arquitectura,urbanismoyafinesHoraextradiurnaPlataZona3NA</v>
      </c>
      <c r="B1546" s="0" t="s">
        <v>1877</v>
      </c>
      <c r="C1546" s="0" t="s">
        <v>199</v>
      </c>
      <c r="D1546" s="0" t="s">
        <v>56</v>
      </c>
      <c r="E1546" s="0" t="s">
        <v>59</v>
      </c>
      <c r="F1546" s="0" t="s">
        <v>192</v>
      </c>
      <c r="G1546" s="0" t="s">
        <v>195</v>
      </c>
      <c r="H1546" s="0" t="s">
        <v>390</v>
      </c>
      <c r="I1546" s="0" t="s">
        <v>35</v>
      </c>
      <c r="J1546" s="0" t="s">
        <v>325</v>
      </c>
      <c r="K1546" s="0" t="n">
        <v>28096.5001135036</v>
      </c>
      <c r="L1546" s="0" t="n">
        <v>30879.225</v>
      </c>
      <c r="M1546" s="0" t="n">
        <v>34733.1572839864</v>
      </c>
      <c r="N1546" s="0" t="n">
        <v>23848.47</v>
      </c>
      <c r="O1546" s="0" t="n">
        <v>24510.87</v>
      </c>
      <c r="P1546" s="0" t="n">
        <v>33070.32</v>
      </c>
      <c r="Q1546" s="0" t="n">
        <v>37883.07</v>
      </c>
      <c r="S1546" s="0" t="s">
        <v>303</v>
      </c>
    </row>
    <row r="1547" customFormat="false" ht="14" hidden="true" customHeight="false" outlineLevel="0" collapsed="false">
      <c r="A1547" s="0" t="str">
        <f aca="false">SUBSTITUTE(C1547&amp;D1547&amp;E1547&amp;F1547&amp;G1547&amp;H1547&amp;I1547," ","")</f>
        <v>AgenteFrontOfficeAgenteprofesionalIngeniería,arquitectura,urbanismoyafinesHoraextranocturna PlataZona3NA</v>
      </c>
      <c r="B1547" s="0" t="s">
        <v>1878</v>
      </c>
      <c r="C1547" s="0" t="s">
        <v>199</v>
      </c>
      <c r="D1547" s="0" t="s">
        <v>56</v>
      </c>
      <c r="E1547" s="0" t="s">
        <v>59</v>
      </c>
      <c r="F1547" s="0" t="s">
        <v>197</v>
      </c>
      <c r="G1547" s="0" t="s">
        <v>195</v>
      </c>
      <c r="H1547" s="0" t="s">
        <v>390</v>
      </c>
      <c r="I1547" s="0" t="s">
        <v>35</v>
      </c>
      <c r="J1547" s="0" t="s">
        <v>325</v>
      </c>
      <c r="K1547" s="0" t="n">
        <v>37523.7031336424</v>
      </c>
      <c r="L1547" s="0" t="n">
        <v>43230.915</v>
      </c>
      <c r="M1547" s="0" t="n">
        <v>48626.420197581</v>
      </c>
      <c r="N1547" s="0" t="n">
        <v>33388.065</v>
      </c>
      <c r="O1547" s="0" t="n">
        <v>34035.975</v>
      </c>
      <c r="P1547" s="0" t="n">
        <v>41848.155</v>
      </c>
      <c r="Q1547" s="0" t="n">
        <v>52580.07</v>
      </c>
      <c r="S1547" s="0" t="s">
        <v>303</v>
      </c>
    </row>
    <row r="1548" customFormat="false" ht="14" hidden="true" customHeight="false" outlineLevel="0" collapsed="false">
      <c r="A1548" s="0" t="str">
        <f aca="false">SUBSTITUTE(C1548&amp;D1548&amp;E1548&amp;F1548&amp;G1548&amp;H1548&amp;I1548," ","")</f>
        <v>AgenteFrontOfficeAgenteprofesionalIngeniería,arquitectura,urbanismoyafinesHoraextradominicalyfestivoPlataZona3NA</v>
      </c>
      <c r="B1548" s="0" t="s">
        <v>1879</v>
      </c>
      <c r="C1548" s="0" t="s">
        <v>199</v>
      </c>
      <c r="D1548" s="0" t="s">
        <v>56</v>
      </c>
      <c r="E1548" s="0" t="s">
        <v>59</v>
      </c>
      <c r="F1548" s="0" t="s">
        <v>194</v>
      </c>
      <c r="G1548" s="0" t="s">
        <v>195</v>
      </c>
      <c r="H1548" s="0" t="s">
        <v>390</v>
      </c>
      <c r="I1548" s="0" t="s">
        <v>35</v>
      </c>
      <c r="J1548" s="0" t="s">
        <v>325</v>
      </c>
      <c r="K1548" s="0" t="n">
        <v>46950.9061537813</v>
      </c>
      <c r="L1548" s="0" t="n">
        <v>49406.76</v>
      </c>
      <c r="M1548" s="0" t="n">
        <v>55573.0516543783</v>
      </c>
      <c r="N1548" s="0" t="n">
        <v>47697.975</v>
      </c>
      <c r="O1548" s="0" t="n">
        <v>38799.045</v>
      </c>
      <c r="P1548" s="0" t="n">
        <v>46237.59</v>
      </c>
      <c r="Q1548" s="0" t="n">
        <v>58535.46</v>
      </c>
      <c r="S1548" s="0" t="s">
        <v>303</v>
      </c>
    </row>
    <row r="1549" customFormat="false" ht="14" hidden="true" customHeight="false" outlineLevel="0" collapsed="false">
      <c r="A1549" s="0" t="str">
        <f aca="false">SUBSTITUTE(C1549&amp;D1549&amp;E1549&amp;F1549&amp;G1549&amp;H1549&amp;I1549," ","")</f>
        <v>AgenteFrontOfficeAgenteprofesionalIngeniería,arquitectura,urbanismoyafinesServicio7x24PlataZona3NA</v>
      </c>
      <c r="B1549" s="0" t="s">
        <v>1880</v>
      </c>
      <c r="C1549" s="0" t="s">
        <v>199</v>
      </c>
      <c r="D1549" s="0" t="s">
        <v>56</v>
      </c>
      <c r="E1549" s="0" t="s">
        <v>59</v>
      </c>
      <c r="F1549" s="0" t="s">
        <v>55</v>
      </c>
      <c r="G1549" s="0" t="s">
        <v>195</v>
      </c>
      <c r="H1549" s="0" t="s">
        <v>390</v>
      </c>
      <c r="I1549" s="0" t="s">
        <v>35</v>
      </c>
      <c r="J1549" s="0" t="s">
        <v>305</v>
      </c>
      <c r="K1549" s="0" t="n">
        <v>16924539.2889908</v>
      </c>
      <c r="L1549" s="0" t="n">
        <v>24876179.46</v>
      </c>
      <c r="M1549" s="0" t="n">
        <v>29159777.5652075</v>
      </c>
      <c r="N1549" s="0" t="n">
        <v>22119408.315</v>
      </c>
      <c r="O1549" s="0" t="n">
        <v>22063780.17</v>
      </c>
      <c r="P1549" s="0" t="n">
        <v>33603537.51</v>
      </c>
      <c r="Q1549" s="0" t="n">
        <v>24452752.68</v>
      </c>
      <c r="S1549" s="0" t="s">
        <v>303</v>
      </c>
    </row>
    <row r="1550" customFormat="false" ht="14" hidden="true" customHeight="false" outlineLevel="0" collapsed="false">
      <c r="A1550" s="0" t="str">
        <f aca="false">SUBSTITUTE(C1550&amp;D1550&amp;E1550&amp;F1550&amp;G1550&amp;H1550&amp;I1550," ","")</f>
        <v>AgenteFrontOfficeAgenteprofesionalIngeniería,arquitectura,urbanismoyafinesJornadaOrdinariaOroZona3NA</v>
      </c>
      <c r="B1550" s="0" t="s">
        <v>1881</v>
      </c>
      <c r="C1550" s="0" t="s">
        <v>199</v>
      </c>
      <c r="D1550" s="0" t="s">
        <v>56</v>
      </c>
      <c r="E1550" s="0" t="s">
        <v>59</v>
      </c>
      <c r="F1550" s="0" t="s">
        <v>53</v>
      </c>
      <c r="G1550" s="0" t="s">
        <v>54</v>
      </c>
      <c r="H1550" s="0" t="s">
        <v>390</v>
      </c>
      <c r="I1550" s="0" t="s">
        <v>35</v>
      </c>
      <c r="J1550" s="0" t="s">
        <v>36</v>
      </c>
      <c r="K1550" s="0" t="n">
        <v>5611895.6648242</v>
      </c>
      <c r="L1550" s="0" t="n">
        <v>5779607.67</v>
      </c>
      <c r="M1550" s="0" t="n">
        <v>7452070.47932888</v>
      </c>
      <c r="N1550" s="0" t="n">
        <v>5971573.26</v>
      </c>
      <c r="O1550" s="0" t="n">
        <v>6044319.27</v>
      </c>
      <c r="P1550" s="0" t="n">
        <v>6842389.14</v>
      </c>
      <c r="Q1550" s="0" t="n">
        <v>6363548.46</v>
      </c>
      <c r="S1550" s="0" t="s">
        <v>303</v>
      </c>
    </row>
    <row r="1551" customFormat="false" ht="14" hidden="true" customHeight="false" outlineLevel="0" collapsed="false">
      <c r="A1551" s="0" t="str">
        <f aca="false">SUBSTITUTE(C1551&amp;D1551&amp;E1551&amp;F1551&amp;G1551&amp;H1551&amp;I1551," ","")</f>
        <v>AgenteFrontOfficeAgenteprofesionalIngeniería,arquitectura,urbanismoyafinesHoraextradiurnaOroZona3NA</v>
      </c>
      <c r="B1551" s="0" t="s">
        <v>1882</v>
      </c>
      <c r="C1551" s="0" t="s">
        <v>199</v>
      </c>
      <c r="D1551" s="0" t="s">
        <v>56</v>
      </c>
      <c r="E1551" s="0" t="s">
        <v>59</v>
      </c>
      <c r="F1551" s="0" t="s">
        <v>192</v>
      </c>
      <c r="G1551" s="0" t="s">
        <v>54</v>
      </c>
      <c r="H1551" s="0" t="s">
        <v>390</v>
      </c>
      <c r="I1551" s="0" t="s">
        <v>35</v>
      </c>
      <c r="J1551" s="0" t="s">
        <v>325</v>
      </c>
      <c r="K1551" s="0" t="n">
        <v>28096.5001135036</v>
      </c>
      <c r="L1551" s="0" t="n">
        <v>31498.155</v>
      </c>
      <c r="M1551" s="0" t="n">
        <v>35727.5219356895</v>
      </c>
      <c r="N1551" s="0" t="n">
        <v>23848.47</v>
      </c>
      <c r="O1551" s="0" t="n">
        <v>24510.87</v>
      </c>
      <c r="P1551" s="0" t="n">
        <v>33766.875</v>
      </c>
      <c r="Q1551" s="0" t="n">
        <v>39562.875</v>
      </c>
      <c r="S1551" s="0" t="s">
        <v>303</v>
      </c>
    </row>
    <row r="1552" customFormat="false" ht="14" hidden="true" customHeight="false" outlineLevel="0" collapsed="false">
      <c r="A1552" s="0" t="str">
        <f aca="false">SUBSTITUTE(C1552&amp;D1552&amp;E1552&amp;F1552&amp;G1552&amp;H1552&amp;I1552," ","")</f>
        <v>AgenteFrontOfficeAgenteprofesionalIngeniería,arquitectura,urbanismoyafinesHoraextranocturna OroZona3NA</v>
      </c>
      <c r="B1552" s="0" t="s">
        <v>1883</v>
      </c>
      <c r="C1552" s="0" t="s">
        <v>199</v>
      </c>
      <c r="D1552" s="0" t="s">
        <v>56</v>
      </c>
      <c r="E1552" s="0" t="s">
        <v>59</v>
      </c>
      <c r="F1552" s="0" t="s">
        <v>197</v>
      </c>
      <c r="G1552" s="0" t="s">
        <v>54</v>
      </c>
      <c r="H1552" s="0" t="s">
        <v>390</v>
      </c>
      <c r="I1552" s="0" t="s">
        <v>35</v>
      </c>
      <c r="J1552" s="0" t="s">
        <v>325</v>
      </c>
      <c r="K1552" s="0" t="n">
        <v>37523.7031336424</v>
      </c>
      <c r="L1552" s="0" t="n">
        <v>44096.175</v>
      </c>
      <c r="M1552" s="0" t="n">
        <v>50018.5307099652</v>
      </c>
      <c r="N1552" s="0" t="n">
        <v>33388.065</v>
      </c>
      <c r="O1552" s="0" t="n">
        <v>34035.975</v>
      </c>
      <c r="P1552" s="0" t="n">
        <v>42728.94</v>
      </c>
      <c r="Q1552" s="0" t="n">
        <v>54911.925</v>
      </c>
      <c r="S1552" s="0" t="s">
        <v>303</v>
      </c>
    </row>
    <row r="1553" customFormat="false" ht="14" hidden="true" customHeight="false" outlineLevel="0" collapsed="false">
      <c r="A1553" s="0" t="str">
        <f aca="false">SUBSTITUTE(C1553&amp;D1553&amp;E1553&amp;F1553&amp;G1553&amp;H1553&amp;I1553," ","")</f>
        <v>AgenteFrontOfficeAgenteprofesionalIngeniería,arquitectura,urbanismoyafinesHoraextradominicalyfestivoOroZona3NA</v>
      </c>
      <c r="B1553" s="0" t="s">
        <v>1884</v>
      </c>
      <c r="C1553" s="0" t="s">
        <v>199</v>
      </c>
      <c r="D1553" s="0" t="s">
        <v>56</v>
      </c>
      <c r="E1553" s="0" t="s">
        <v>59</v>
      </c>
      <c r="F1553" s="0" t="s">
        <v>194</v>
      </c>
      <c r="G1553" s="0" t="s">
        <v>54</v>
      </c>
      <c r="H1553" s="0" t="s">
        <v>390</v>
      </c>
      <c r="I1553" s="0" t="s">
        <v>35</v>
      </c>
      <c r="J1553" s="0" t="s">
        <v>325</v>
      </c>
      <c r="K1553" s="0" t="n">
        <v>46950.9061537813</v>
      </c>
      <c r="L1553" s="0" t="n">
        <v>50395.185</v>
      </c>
      <c r="M1553" s="0" t="n">
        <v>57164.0350971031</v>
      </c>
      <c r="N1553" s="0" t="n">
        <v>47697.975</v>
      </c>
      <c r="O1553" s="0" t="n">
        <v>38799.045</v>
      </c>
      <c r="P1553" s="0" t="n">
        <v>47211.525</v>
      </c>
      <c r="Q1553" s="0" t="n">
        <v>61131.24</v>
      </c>
      <c r="S1553" s="0" t="s">
        <v>303</v>
      </c>
    </row>
    <row r="1554" customFormat="false" ht="14" hidden="true" customHeight="false" outlineLevel="0" collapsed="false">
      <c r="A1554" s="0" t="str">
        <f aca="false">SUBSTITUTE(C1554&amp;D1554&amp;E1554&amp;F1554&amp;G1554&amp;H1554&amp;I1554," ","")</f>
        <v>AgenteFrontOfficeAgenteprofesionalIngeniería,arquitectura,urbanismoyafinesServicio7x24OroZona3NA</v>
      </c>
      <c r="B1554" s="0" t="s">
        <v>1885</v>
      </c>
      <c r="C1554" s="0" t="s">
        <v>199</v>
      </c>
      <c r="D1554" s="0" t="s">
        <v>56</v>
      </c>
      <c r="E1554" s="0" t="s">
        <v>59</v>
      </c>
      <c r="F1554" s="0" t="s">
        <v>55</v>
      </c>
      <c r="G1554" s="0" t="s">
        <v>54</v>
      </c>
      <c r="H1554" s="0" t="s">
        <v>390</v>
      </c>
      <c r="I1554" s="0" t="s">
        <v>35</v>
      </c>
      <c r="J1554" s="0" t="s">
        <v>305</v>
      </c>
      <c r="K1554" s="0" t="n">
        <v>16924539.2889908</v>
      </c>
      <c r="L1554" s="0" t="n">
        <v>20533854.555</v>
      </c>
      <c r="M1554" s="0" t="n">
        <v>29994583.6792987</v>
      </c>
      <c r="N1554" s="0" t="n">
        <v>22210994.43</v>
      </c>
      <c r="O1554" s="0" t="n">
        <v>22063780.17</v>
      </c>
      <c r="P1554" s="0" t="n">
        <v>34310979.675</v>
      </c>
      <c r="Q1554" s="0" t="n">
        <v>25536811.68</v>
      </c>
      <c r="S1554" s="0" t="s">
        <v>303</v>
      </c>
    </row>
    <row r="1555" customFormat="false" ht="14" hidden="true" customHeight="false" outlineLevel="0" collapsed="false">
      <c r="A1555" s="0" t="str">
        <f aca="false">SUBSTITUTE(C1555&amp;D1555&amp;E1555&amp;F1555&amp;G1555&amp;H1555&amp;I1555," ","")</f>
        <v>AgenteFrontOfficeAgenteprofesionalIngeniería,arquitectura,urbanismoyafinesJornadaOrdinariaPlatinoZona3NA</v>
      </c>
      <c r="B1555" s="0" t="s">
        <v>1886</v>
      </c>
      <c r="C1555" s="0" t="s">
        <v>199</v>
      </c>
      <c r="D1555" s="0" t="s">
        <v>56</v>
      </c>
      <c r="E1555" s="0" t="s">
        <v>59</v>
      </c>
      <c r="F1555" s="0" t="s">
        <v>53</v>
      </c>
      <c r="G1555" s="0" t="s">
        <v>198</v>
      </c>
      <c r="H1555" s="0" t="s">
        <v>390</v>
      </c>
      <c r="I1555" s="0" t="s">
        <v>35</v>
      </c>
      <c r="J1555" s="0" t="s">
        <v>36</v>
      </c>
      <c r="K1555" s="0" t="n">
        <v>5611895.6648242</v>
      </c>
      <c r="L1555" s="0" t="n">
        <v>5949596.07</v>
      </c>
      <c r="M1555" s="0" t="n">
        <v>7671701.20374176</v>
      </c>
      <c r="N1555" s="0" t="n">
        <v>6004853.685</v>
      </c>
      <c r="O1555" s="0" t="n">
        <v>6044319.27</v>
      </c>
      <c r="P1555" s="0" t="n">
        <v>6989537.16</v>
      </c>
      <c r="Q1555" s="0" t="n">
        <v>6763331.7</v>
      </c>
      <c r="S1555" s="0" t="s">
        <v>303</v>
      </c>
    </row>
    <row r="1556" customFormat="false" ht="14" hidden="true" customHeight="false" outlineLevel="0" collapsed="false">
      <c r="A1556" s="0" t="str">
        <f aca="false">SUBSTITUTE(C1556&amp;D1556&amp;E1556&amp;F1556&amp;G1556&amp;H1556&amp;I1556," ","")</f>
        <v>AgenteFrontOfficeAgenteprofesionalIngeniería,arquitectura,urbanismoyafinesHoraextradiurnaPlatinoZona3NA</v>
      </c>
      <c r="B1556" s="0" t="s">
        <v>1887</v>
      </c>
      <c r="C1556" s="0" t="s">
        <v>199</v>
      </c>
      <c r="D1556" s="0" t="s">
        <v>56</v>
      </c>
      <c r="E1556" s="0" t="s">
        <v>59</v>
      </c>
      <c r="F1556" s="0" t="s">
        <v>192</v>
      </c>
      <c r="G1556" s="0" t="s">
        <v>198</v>
      </c>
      <c r="H1556" s="0" t="s">
        <v>390</v>
      </c>
      <c r="I1556" s="0" t="s">
        <v>35</v>
      </c>
      <c r="J1556" s="0" t="s">
        <v>325</v>
      </c>
      <c r="K1556" s="0" t="n">
        <v>28096.5001135036</v>
      </c>
      <c r="L1556" s="0" t="n">
        <v>32423.445</v>
      </c>
      <c r="M1556" s="0" t="n">
        <v>36780.4992989576</v>
      </c>
      <c r="N1556" s="0" t="n">
        <v>23848.47</v>
      </c>
      <c r="O1556" s="0" t="n">
        <v>24510.87</v>
      </c>
      <c r="P1556" s="0" t="n">
        <v>34492.41</v>
      </c>
      <c r="Q1556" s="0" t="n">
        <v>42047.91</v>
      </c>
      <c r="S1556" s="0" t="s">
        <v>303</v>
      </c>
    </row>
    <row r="1557" customFormat="false" ht="14" hidden="true" customHeight="false" outlineLevel="0" collapsed="false">
      <c r="A1557" s="0" t="str">
        <f aca="false">SUBSTITUTE(C1557&amp;D1557&amp;E1557&amp;F1557&amp;G1557&amp;H1557&amp;I1557," ","")</f>
        <v>AgenteFrontOfficeAgenteprofesionalIngeniería,arquitectura,urbanismoyafinesHoraextranocturna PlatinoZona3NA</v>
      </c>
      <c r="B1557" s="0" t="s">
        <v>1888</v>
      </c>
      <c r="C1557" s="0" t="s">
        <v>199</v>
      </c>
      <c r="D1557" s="0" t="s">
        <v>56</v>
      </c>
      <c r="E1557" s="0" t="s">
        <v>59</v>
      </c>
      <c r="F1557" s="0" t="s">
        <v>197</v>
      </c>
      <c r="G1557" s="0" t="s">
        <v>198</v>
      </c>
      <c r="H1557" s="0" t="s">
        <v>390</v>
      </c>
      <c r="I1557" s="0" t="s">
        <v>35</v>
      </c>
      <c r="J1557" s="0" t="s">
        <v>325</v>
      </c>
      <c r="K1557" s="0" t="n">
        <v>37523.7031336424</v>
      </c>
      <c r="L1557" s="0" t="n">
        <v>45393.03</v>
      </c>
      <c r="M1557" s="0" t="n">
        <v>51492.6990185407</v>
      </c>
      <c r="N1557" s="0" t="n">
        <v>33388.065</v>
      </c>
      <c r="O1557" s="0" t="n">
        <v>34035.975</v>
      </c>
      <c r="P1557" s="0" t="n">
        <v>43648.02</v>
      </c>
      <c r="Q1557" s="0" t="n">
        <v>58361.58</v>
      </c>
      <c r="S1557" s="0" t="s">
        <v>303</v>
      </c>
    </row>
    <row r="1558" customFormat="false" ht="14" hidden="true" customHeight="false" outlineLevel="0" collapsed="false">
      <c r="A1558" s="0" t="str">
        <f aca="false">SUBSTITUTE(C1558&amp;D1558&amp;E1558&amp;F1558&amp;G1558&amp;H1558&amp;I1558," ","")</f>
        <v>AgenteFrontOfficeAgenteprofesionalIngeniería,arquitectura,urbanismoyafinesHoraextradominicalyfestivoPlatinoZona3NA</v>
      </c>
      <c r="B1558" s="0" t="s">
        <v>1889</v>
      </c>
      <c r="C1558" s="0" t="s">
        <v>199</v>
      </c>
      <c r="D1558" s="0" t="s">
        <v>56</v>
      </c>
      <c r="E1558" s="0" t="s">
        <v>59</v>
      </c>
      <c r="F1558" s="0" t="s">
        <v>194</v>
      </c>
      <c r="G1558" s="0" t="s">
        <v>198</v>
      </c>
      <c r="H1558" s="0" t="s">
        <v>390</v>
      </c>
      <c r="I1558" s="0" t="s">
        <v>35</v>
      </c>
      <c r="J1558" s="0" t="s">
        <v>325</v>
      </c>
      <c r="K1558" s="0" t="n">
        <v>46950.9061537813</v>
      </c>
      <c r="L1558" s="0" t="n">
        <v>51877.305</v>
      </c>
      <c r="M1558" s="0" t="n">
        <v>58848.7988783322</v>
      </c>
      <c r="N1558" s="0" t="n">
        <v>47697.975</v>
      </c>
      <c r="O1558" s="0" t="n">
        <v>38799.045</v>
      </c>
      <c r="P1558" s="0" t="n">
        <v>48226.86</v>
      </c>
      <c r="Q1558" s="0" t="n">
        <v>64971.09</v>
      </c>
      <c r="S1558" s="0" t="s">
        <v>303</v>
      </c>
    </row>
    <row r="1559" customFormat="false" ht="14" hidden="true" customHeight="false" outlineLevel="0" collapsed="false">
      <c r="A1559" s="0" t="str">
        <f aca="false">SUBSTITUTE(C1559&amp;D1559&amp;E1559&amp;F1559&amp;G1559&amp;H1559&amp;I1559," ","")</f>
        <v>AgenteFrontOfficeAgenteprofesionalIngeniería,arquitectura,urbanismoyafinesServicio7x24PlatinoZona3NA</v>
      </c>
      <c r="B1559" s="0" t="s">
        <v>1890</v>
      </c>
      <c r="C1559" s="0" t="s">
        <v>199</v>
      </c>
      <c r="D1559" s="0" t="s">
        <v>56</v>
      </c>
      <c r="E1559" s="0" t="s">
        <v>59</v>
      </c>
      <c r="F1559" s="0" t="s">
        <v>55</v>
      </c>
      <c r="G1559" s="0" t="s">
        <v>198</v>
      </c>
      <c r="H1559" s="0" t="s">
        <v>390</v>
      </c>
      <c r="I1559" s="0" t="s">
        <v>35</v>
      </c>
      <c r="J1559" s="0" t="s">
        <v>305</v>
      </c>
      <c r="K1559" s="0" t="n">
        <v>16924539.2889908</v>
      </c>
      <c r="L1559" s="0" t="n">
        <v>26119988.64</v>
      </c>
      <c r="M1559" s="0" t="n">
        <v>30878597.3450606</v>
      </c>
      <c r="N1559" s="0" t="n">
        <v>22302581.58</v>
      </c>
      <c r="O1559" s="0" t="n">
        <v>22063780.17</v>
      </c>
      <c r="P1559" s="0" t="n">
        <v>35048850.84</v>
      </c>
      <c r="Q1559" s="0" t="n">
        <v>27141134.13</v>
      </c>
      <c r="S1559" s="0" t="s">
        <v>303</v>
      </c>
    </row>
    <row r="1560" customFormat="false" ht="14" hidden="true" customHeight="false" outlineLevel="0" collapsed="false">
      <c r="A1560" s="0" t="str">
        <f aca="false">SUBSTITUTE(C1560&amp;D1560&amp;E1560&amp;F1560&amp;G1560&amp;H1560&amp;I1560," ","")</f>
        <v>AgenteFrontOfficeAgenteprofesionalBellasartesyafinesJornadaOrdinariaPlataZona1NA</v>
      </c>
      <c r="B1560" s="0" t="s">
        <v>1891</v>
      </c>
      <c r="C1560" s="0" t="s">
        <v>199</v>
      </c>
      <c r="D1560" s="0" t="s">
        <v>56</v>
      </c>
      <c r="E1560" s="0" t="s">
        <v>60</v>
      </c>
      <c r="F1560" s="0" t="s">
        <v>53</v>
      </c>
      <c r="G1560" s="0" t="s">
        <v>195</v>
      </c>
      <c r="H1560" s="0" t="s">
        <v>379</v>
      </c>
      <c r="I1560" s="0" t="s">
        <v>35</v>
      </c>
      <c r="J1560" s="0" t="s">
        <v>36</v>
      </c>
      <c r="K1560" s="0" t="n">
        <v>5611895.6648242</v>
      </c>
      <c r="L1560" s="0" t="n">
        <v>5396457.915</v>
      </c>
      <c r="M1560" s="0" t="n">
        <v>7244665.23359193</v>
      </c>
      <c r="N1560" s="0" t="n">
        <v>5877782.595</v>
      </c>
      <c r="O1560" s="0" t="n">
        <v>6044319.27</v>
      </c>
      <c r="P1560" s="0" t="n">
        <v>6276373.515</v>
      </c>
      <c r="Q1560" s="0" t="n">
        <v>6093411.39</v>
      </c>
      <c r="S1560" s="0" t="s">
        <v>303</v>
      </c>
    </row>
    <row r="1561" customFormat="false" ht="14" hidden="true" customHeight="false" outlineLevel="0" collapsed="false">
      <c r="A1561" s="0" t="str">
        <f aca="false">SUBSTITUTE(C1561&amp;D1561&amp;E1561&amp;F1561&amp;G1561&amp;H1561&amp;I1561," ","")</f>
        <v>AgenteFrontOfficeAgenteprofesionalBellasartesyafinesHoraextradiurnaPlataZona1NA</v>
      </c>
      <c r="B1561" s="0" t="s">
        <v>1892</v>
      </c>
      <c r="C1561" s="0" t="s">
        <v>199</v>
      </c>
      <c r="D1561" s="0" t="s">
        <v>56</v>
      </c>
      <c r="E1561" s="0" t="s">
        <v>60</v>
      </c>
      <c r="F1561" s="0" t="s">
        <v>192</v>
      </c>
      <c r="G1561" s="0" t="s">
        <v>195</v>
      </c>
      <c r="H1561" s="0" t="s">
        <v>379</v>
      </c>
      <c r="I1561" s="0" t="s">
        <v>35</v>
      </c>
      <c r="J1561" s="0" t="s">
        <v>325</v>
      </c>
      <c r="K1561" s="0" t="n">
        <v>28096.5001135036</v>
      </c>
      <c r="L1561" s="0" t="n">
        <v>29408.49</v>
      </c>
      <c r="M1561" s="0" t="n">
        <v>34733.1572839864</v>
      </c>
      <c r="N1561" s="0" t="n">
        <v>23848.47</v>
      </c>
      <c r="O1561" s="0" t="n">
        <v>24510.87</v>
      </c>
      <c r="P1561" s="0" t="n">
        <v>30973.41</v>
      </c>
      <c r="Q1561" s="0" t="n">
        <v>37883.07</v>
      </c>
      <c r="S1561" s="0" t="s">
        <v>303</v>
      </c>
    </row>
    <row r="1562" customFormat="false" ht="14" hidden="true" customHeight="false" outlineLevel="0" collapsed="false">
      <c r="A1562" s="0" t="str">
        <f aca="false">SUBSTITUTE(C1562&amp;D1562&amp;E1562&amp;F1562&amp;G1562&amp;H1562&amp;I1562," ","")</f>
        <v>AgenteFrontOfficeAgenteprofesionalBellasartesyafinesHoraextranocturna PlataZona1NA</v>
      </c>
      <c r="B1562" s="0" t="s">
        <v>1893</v>
      </c>
      <c r="C1562" s="0" t="s">
        <v>199</v>
      </c>
      <c r="D1562" s="0" t="s">
        <v>56</v>
      </c>
      <c r="E1562" s="0" t="s">
        <v>60</v>
      </c>
      <c r="F1562" s="0" t="s">
        <v>197</v>
      </c>
      <c r="G1562" s="0" t="s">
        <v>195</v>
      </c>
      <c r="H1562" s="0" t="s">
        <v>379</v>
      </c>
      <c r="I1562" s="0" t="s">
        <v>35</v>
      </c>
      <c r="J1562" s="0" t="s">
        <v>325</v>
      </c>
      <c r="K1562" s="0" t="n">
        <v>37523.7031336424</v>
      </c>
      <c r="L1562" s="0" t="n">
        <v>41172.3</v>
      </c>
      <c r="M1562" s="0" t="n">
        <v>48626.420197581</v>
      </c>
      <c r="N1562" s="0" t="n">
        <v>33388.065</v>
      </c>
      <c r="O1562" s="0" t="n">
        <v>34035.975</v>
      </c>
      <c r="P1562" s="0" t="n">
        <v>39194.415</v>
      </c>
      <c r="Q1562" s="0" t="n">
        <v>52580.07</v>
      </c>
      <c r="S1562" s="0" t="s">
        <v>303</v>
      </c>
    </row>
    <row r="1563" customFormat="false" ht="14" hidden="true" customHeight="false" outlineLevel="0" collapsed="false">
      <c r="A1563" s="0" t="str">
        <f aca="false">SUBSTITUTE(C1563&amp;D1563&amp;E1563&amp;F1563&amp;G1563&amp;H1563&amp;I1563," ","")</f>
        <v>AgenteFrontOfficeAgenteprofesionalBellasartesyafinesHoraextradominicalyfestivoPlataZona1NA</v>
      </c>
      <c r="B1563" s="0" t="s">
        <v>1894</v>
      </c>
      <c r="C1563" s="0" t="s">
        <v>199</v>
      </c>
      <c r="D1563" s="0" t="s">
        <v>56</v>
      </c>
      <c r="E1563" s="0" t="s">
        <v>60</v>
      </c>
      <c r="F1563" s="0" t="s">
        <v>194</v>
      </c>
      <c r="G1563" s="0" t="s">
        <v>195</v>
      </c>
      <c r="H1563" s="0" t="s">
        <v>379</v>
      </c>
      <c r="I1563" s="0" t="s">
        <v>35</v>
      </c>
      <c r="J1563" s="0" t="s">
        <v>325</v>
      </c>
      <c r="K1563" s="0" t="n">
        <v>46950.9061537813</v>
      </c>
      <c r="L1563" s="0" t="n">
        <v>47054.205</v>
      </c>
      <c r="M1563" s="0" t="n">
        <v>55573.0516543783</v>
      </c>
      <c r="N1563" s="0" t="n">
        <v>47697.975</v>
      </c>
      <c r="O1563" s="0" t="n">
        <v>38799.045</v>
      </c>
      <c r="P1563" s="0" t="n">
        <v>43305.435</v>
      </c>
      <c r="Q1563" s="0" t="n">
        <v>58535.46</v>
      </c>
      <c r="S1563" s="0" t="s">
        <v>303</v>
      </c>
    </row>
    <row r="1564" customFormat="false" ht="14" hidden="true" customHeight="false" outlineLevel="0" collapsed="false">
      <c r="A1564" s="0" t="str">
        <f aca="false">SUBSTITUTE(C1564&amp;D1564&amp;E1564&amp;F1564&amp;G1564&amp;H1564&amp;I1564," ","")</f>
        <v>AgenteFrontOfficeAgenteprofesionalBellasartesyafinesServicio7x24PlataZona1NA</v>
      </c>
      <c r="B1564" s="0" t="s">
        <v>1895</v>
      </c>
      <c r="C1564" s="0" t="s">
        <v>199</v>
      </c>
      <c r="D1564" s="0" t="s">
        <v>56</v>
      </c>
      <c r="E1564" s="0" t="s">
        <v>60</v>
      </c>
      <c r="F1564" s="0" t="s">
        <v>55</v>
      </c>
      <c r="G1564" s="0" t="s">
        <v>195</v>
      </c>
      <c r="H1564" s="0" t="s">
        <v>379</v>
      </c>
      <c r="I1564" s="0" t="s">
        <v>35</v>
      </c>
      <c r="J1564" s="0" t="s">
        <v>305</v>
      </c>
      <c r="K1564" s="0" t="n">
        <v>16924539.2889908</v>
      </c>
      <c r="L1564" s="0" t="n">
        <v>23691599.19</v>
      </c>
      <c r="M1564" s="0" t="n">
        <v>29159777.5652075</v>
      </c>
      <c r="N1564" s="0" t="n">
        <v>21952888.2</v>
      </c>
      <c r="O1564" s="0" t="n">
        <v>22063780.17</v>
      </c>
      <c r="P1564" s="0" t="n">
        <v>31472708.49</v>
      </c>
      <c r="Q1564" s="0" t="n">
        <v>24452752.68</v>
      </c>
      <c r="S1564" s="0" t="s">
        <v>303</v>
      </c>
    </row>
    <row r="1565" customFormat="false" ht="14" hidden="true" customHeight="false" outlineLevel="0" collapsed="false">
      <c r="A1565" s="0" t="str">
        <f aca="false">SUBSTITUTE(C1565&amp;D1565&amp;E1565&amp;F1565&amp;G1565&amp;H1565&amp;I1565," ","")</f>
        <v>AgenteFrontOfficeAgenteprofesionalBellasartesyafinesJornadaOrdinariaOroZona1NA</v>
      </c>
      <c r="B1565" s="0" t="s">
        <v>1896</v>
      </c>
      <c r="C1565" s="0" t="s">
        <v>199</v>
      </c>
      <c r="D1565" s="0" t="s">
        <v>56</v>
      </c>
      <c r="E1565" s="0" t="s">
        <v>60</v>
      </c>
      <c r="F1565" s="0" t="s">
        <v>53</v>
      </c>
      <c r="G1565" s="0" t="s">
        <v>54</v>
      </c>
      <c r="H1565" s="0" t="s">
        <v>379</v>
      </c>
      <c r="I1565" s="0" t="s">
        <v>35</v>
      </c>
      <c r="J1565" s="0" t="s">
        <v>36</v>
      </c>
      <c r="K1565" s="0" t="n">
        <v>5611895.6648242</v>
      </c>
      <c r="L1565" s="0" t="n">
        <v>5504387.715</v>
      </c>
      <c r="M1565" s="0" t="n">
        <v>7452070.47932888</v>
      </c>
      <c r="N1565" s="0" t="n">
        <v>5908037.715</v>
      </c>
      <c r="O1565" s="0" t="n">
        <v>6044319.27</v>
      </c>
      <c r="P1565" s="0" t="n">
        <v>6408507.825</v>
      </c>
      <c r="Q1565" s="0" t="n">
        <v>6363548.46</v>
      </c>
      <c r="S1565" s="0" t="s">
        <v>303</v>
      </c>
    </row>
    <row r="1566" customFormat="false" ht="14" hidden="true" customHeight="false" outlineLevel="0" collapsed="false">
      <c r="A1566" s="0" t="str">
        <f aca="false">SUBSTITUTE(C1566&amp;D1566&amp;E1566&amp;F1566&amp;G1566&amp;H1566&amp;I1566," ","")</f>
        <v>AgenteFrontOfficeAgenteprofesionalBellasartesyafinesHoraextradiurnaOroZona1NA</v>
      </c>
      <c r="B1566" s="0" t="s">
        <v>1897</v>
      </c>
      <c r="C1566" s="0" t="s">
        <v>199</v>
      </c>
      <c r="D1566" s="0" t="s">
        <v>56</v>
      </c>
      <c r="E1566" s="0" t="s">
        <v>60</v>
      </c>
      <c r="F1566" s="0" t="s">
        <v>192</v>
      </c>
      <c r="G1566" s="0" t="s">
        <v>54</v>
      </c>
      <c r="H1566" s="0" t="s">
        <v>379</v>
      </c>
      <c r="I1566" s="0" t="s">
        <v>35</v>
      </c>
      <c r="J1566" s="0" t="s">
        <v>325</v>
      </c>
      <c r="K1566" s="0" t="n">
        <v>28096.5001135036</v>
      </c>
      <c r="L1566" s="0" t="n">
        <v>29997.405</v>
      </c>
      <c r="M1566" s="0" t="n">
        <v>35727.5219356895</v>
      </c>
      <c r="N1566" s="0" t="n">
        <v>23848.47</v>
      </c>
      <c r="O1566" s="0" t="n">
        <v>24510.87</v>
      </c>
      <c r="P1566" s="0" t="n">
        <v>31625.46</v>
      </c>
      <c r="Q1566" s="0" t="n">
        <v>39562.875</v>
      </c>
      <c r="S1566" s="0" t="s">
        <v>303</v>
      </c>
    </row>
    <row r="1567" customFormat="false" ht="14" hidden="true" customHeight="false" outlineLevel="0" collapsed="false">
      <c r="A1567" s="0" t="str">
        <f aca="false">SUBSTITUTE(C1567&amp;D1567&amp;E1567&amp;F1567&amp;G1567&amp;H1567&amp;I1567," ","")</f>
        <v>AgenteFrontOfficeAgenteprofesionalBellasartesyafinesHoraextranocturna OroZona1NA</v>
      </c>
      <c r="B1567" s="0" t="s">
        <v>1898</v>
      </c>
      <c r="C1567" s="0" t="s">
        <v>199</v>
      </c>
      <c r="D1567" s="0" t="s">
        <v>56</v>
      </c>
      <c r="E1567" s="0" t="s">
        <v>60</v>
      </c>
      <c r="F1567" s="0" t="s">
        <v>197</v>
      </c>
      <c r="G1567" s="0" t="s">
        <v>54</v>
      </c>
      <c r="H1567" s="0" t="s">
        <v>379</v>
      </c>
      <c r="I1567" s="0" t="s">
        <v>35</v>
      </c>
      <c r="J1567" s="0" t="s">
        <v>325</v>
      </c>
      <c r="K1567" s="0" t="n">
        <v>37523.7031336424</v>
      </c>
      <c r="L1567" s="0" t="n">
        <v>41996.16</v>
      </c>
      <c r="M1567" s="0" t="n">
        <v>50018.5307099652</v>
      </c>
      <c r="N1567" s="0" t="n">
        <v>33388.065</v>
      </c>
      <c r="O1567" s="0" t="n">
        <v>34035.975</v>
      </c>
      <c r="P1567" s="0" t="n">
        <v>40019.31</v>
      </c>
      <c r="Q1567" s="0" t="n">
        <v>54911.925</v>
      </c>
      <c r="S1567" s="0" t="s">
        <v>303</v>
      </c>
    </row>
    <row r="1568" customFormat="false" ht="14" hidden="true" customHeight="false" outlineLevel="0" collapsed="false">
      <c r="A1568" s="0" t="str">
        <f aca="false">SUBSTITUTE(C1568&amp;D1568&amp;E1568&amp;F1568&amp;G1568&amp;H1568&amp;I1568," ","")</f>
        <v>AgenteFrontOfficeAgenteprofesionalBellasartesyafinesHoraextradominicalyfestivoOroZona1NA</v>
      </c>
      <c r="B1568" s="0" t="s">
        <v>1899</v>
      </c>
      <c r="C1568" s="0" t="s">
        <v>199</v>
      </c>
      <c r="D1568" s="0" t="s">
        <v>56</v>
      </c>
      <c r="E1568" s="0" t="s">
        <v>60</v>
      </c>
      <c r="F1568" s="0" t="s">
        <v>194</v>
      </c>
      <c r="G1568" s="0" t="s">
        <v>54</v>
      </c>
      <c r="H1568" s="0" t="s">
        <v>379</v>
      </c>
      <c r="I1568" s="0" t="s">
        <v>35</v>
      </c>
      <c r="J1568" s="0" t="s">
        <v>325</v>
      </c>
      <c r="K1568" s="0" t="n">
        <v>46950.9061537813</v>
      </c>
      <c r="L1568" s="0" t="n">
        <v>47995.02</v>
      </c>
      <c r="M1568" s="0" t="n">
        <v>57164.0350971031</v>
      </c>
      <c r="N1568" s="0" t="n">
        <v>47697.975</v>
      </c>
      <c r="O1568" s="0" t="n">
        <v>38799.045</v>
      </c>
      <c r="P1568" s="0" t="n">
        <v>44217.27</v>
      </c>
      <c r="Q1568" s="0" t="n">
        <v>61131.24</v>
      </c>
      <c r="S1568" s="0" t="s">
        <v>303</v>
      </c>
    </row>
    <row r="1569" customFormat="false" ht="14" hidden="true" customHeight="false" outlineLevel="0" collapsed="false">
      <c r="A1569" s="0" t="str">
        <f aca="false">SUBSTITUTE(C1569&amp;D1569&amp;E1569&amp;F1569&amp;G1569&amp;H1569&amp;I1569," ","")</f>
        <v>AgenteFrontOfficeAgenteprofesionalBellasartesyafinesServicio7x24OroZona1NA</v>
      </c>
      <c r="B1569" s="0" t="s">
        <v>1900</v>
      </c>
      <c r="C1569" s="0" t="s">
        <v>199</v>
      </c>
      <c r="D1569" s="0" t="s">
        <v>56</v>
      </c>
      <c r="E1569" s="0" t="s">
        <v>60</v>
      </c>
      <c r="F1569" s="0" t="s">
        <v>55</v>
      </c>
      <c r="G1569" s="0" t="s">
        <v>54</v>
      </c>
      <c r="H1569" s="0" t="s">
        <v>379</v>
      </c>
      <c r="I1569" s="0" t="s">
        <v>35</v>
      </c>
      <c r="J1569" s="0" t="s">
        <v>305</v>
      </c>
      <c r="K1569" s="0" t="n">
        <v>16924539.2889908</v>
      </c>
      <c r="L1569" s="0" t="n">
        <v>19556051.76</v>
      </c>
      <c r="M1569" s="0" t="n">
        <v>29994583.6792987</v>
      </c>
      <c r="N1569" s="0" t="n">
        <v>22036148.775</v>
      </c>
      <c r="O1569" s="0" t="n">
        <v>22063780.17</v>
      </c>
      <c r="P1569" s="0" t="n">
        <v>32135292.72</v>
      </c>
      <c r="Q1569" s="0" t="n">
        <v>25536811.68</v>
      </c>
      <c r="S1569" s="0" t="s">
        <v>303</v>
      </c>
    </row>
    <row r="1570" customFormat="false" ht="14" hidden="true" customHeight="false" outlineLevel="0" collapsed="false">
      <c r="A1570" s="0" t="str">
        <f aca="false">SUBSTITUTE(C1570&amp;D1570&amp;E1570&amp;F1570&amp;G1570&amp;H1570&amp;I1570," ","")</f>
        <v>AgenteFrontOfficeAgenteprofesionalBellasartesyafinesJornadaOrdinariaPlatinoZona1NA</v>
      </c>
      <c r="B1570" s="0" t="s">
        <v>1901</v>
      </c>
      <c r="C1570" s="0" t="s">
        <v>199</v>
      </c>
      <c r="D1570" s="0" t="s">
        <v>56</v>
      </c>
      <c r="E1570" s="0" t="s">
        <v>60</v>
      </c>
      <c r="F1570" s="0" t="s">
        <v>53</v>
      </c>
      <c r="G1570" s="0" t="s">
        <v>198</v>
      </c>
      <c r="H1570" s="0" t="s">
        <v>379</v>
      </c>
      <c r="I1570" s="0" t="s">
        <v>35</v>
      </c>
      <c r="J1570" s="0" t="s">
        <v>36</v>
      </c>
      <c r="K1570" s="0" t="n">
        <v>5611895.6648242</v>
      </c>
      <c r="L1570" s="0" t="n">
        <v>5666281.38</v>
      </c>
      <c r="M1570" s="0" t="n">
        <v>7671701.20374176</v>
      </c>
      <c r="N1570" s="0" t="n">
        <v>5938292.835</v>
      </c>
      <c r="O1570" s="0" t="n">
        <v>6044319.27</v>
      </c>
      <c r="P1570" s="0" t="n">
        <v>6546325.32</v>
      </c>
      <c r="Q1570" s="0" t="n">
        <v>6763331.7</v>
      </c>
      <c r="S1570" s="0" t="s">
        <v>303</v>
      </c>
    </row>
    <row r="1571" customFormat="false" ht="14" hidden="true" customHeight="false" outlineLevel="0" collapsed="false">
      <c r="A1571" s="0" t="str">
        <f aca="false">SUBSTITUTE(C1571&amp;D1571&amp;E1571&amp;F1571&amp;G1571&amp;H1571&amp;I1571," ","")</f>
        <v>AgenteFrontOfficeAgenteprofesionalBellasartesyafinesHoraextradiurnaPlatinoZona1NA</v>
      </c>
      <c r="B1571" s="0" t="s">
        <v>1902</v>
      </c>
      <c r="C1571" s="0" t="s">
        <v>199</v>
      </c>
      <c r="D1571" s="0" t="s">
        <v>56</v>
      </c>
      <c r="E1571" s="0" t="s">
        <v>60</v>
      </c>
      <c r="F1571" s="0" t="s">
        <v>192</v>
      </c>
      <c r="G1571" s="0" t="s">
        <v>198</v>
      </c>
      <c r="H1571" s="0" t="s">
        <v>379</v>
      </c>
      <c r="I1571" s="0" t="s">
        <v>35</v>
      </c>
      <c r="J1571" s="0" t="s">
        <v>325</v>
      </c>
      <c r="K1571" s="0" t="n">
        <v>28096.5001135036</v>
      </c>
      <c r="L1571" s="0" t="n">
        <v>30879.225</v>
      </c>
      <c r="M1571" s="0" t="n">
        <v>36780.4992989576</v>
      </c>
      <c r="N1571" s="0" t="n">
        <v>23848.47</v>
      </c>
      <c r="O1571" s="0" t="n">
        <v>24510.87</v>
      </c>
      <c r="P1571" s="0" t="n">
        <v>32305.455</v>
      </c>
      <c r="Q1571" s="0" t="n">
        <v>42047.91</v>
      </c>
      <c r="S1571" s="0" t="s">
        <v>303</v>
      </c>
    </row>
    <row r="1572" customFormat="false" ht="14" hidden="true" customHeight="false" outlineLevel="0" collapsed="false">
      <c r="A1572" s="0" t="str">
        <f aca="false">SUBSTITUTE(C1572&amp;D1572&amp;E1572&amp;F1572&amp;G1572&amp;H1572&amp;I1572," ","")</f>
        <v>AgenteFrontOfficeAgenteprofesionalBellasartesyafinesHoraextranocturna PlatinoZona1NA</v>
      </c>
      <c r="B1572" s="0" t="s">
        <v>1903</v>
      </c>
      <c r="C1572" s="0" t="s">
        <v>199</v>
      </c>
      <c r="D1572" s="0" t="s">
        <v>56</v>
      </c>
      <c r="E1572" s="0" t="s">
        <v>60</v>
      </c>
      <c r="F1572" s="0" t="s">
        <v>197</v>
      </c>
      <c r="G1572" s="0" t="s">
        <v>198</v>
      </c>
      <c r="H1572" s="0" t="s">
        <v>379</v>
      </c>
      <c r="I1572" s="0" t="s">
        <v>35</v>
      </c>
      <c r="J1572" s="0" t="s">
        <v>325</v>
      </c>
      <c r="K1572" s="0" t="n">
        <v>37523.7031336424</v>
      </c>
      <c r="L1572" s="0" t="n">
        <v>43230.915</v>
      </c>
      <c r="M1572" s="0" t="n">
        <v>51492.6990185407</v>
      </c>
      <c r="N1572" s="0" t="n">
        <v>33388.065</v>
      </c>
      <c r="O1572" s="0" t="n">
        <v>34035.975</v>
      </c>
      <c r="P1572" s="0" t="n">
        <v>40880.43</v>
      </c>
      <c r="Q1572" s="0" t="n">
        <v>58361.58</v>
      </c>
      <c r="S1572" s="0" t="s">
        <v>303</v>
      </c>
    </row>
    <row r="1573" customFormat="false" ht="14" hidden="true" customHeight="false" outlineLevel="0" collapsed="false">
      <c r="A1573" s="0" t="str">
        <f aca="false">SUBSTITUTE(C1573&amp;D1573&amp;E1573&amp;F1573&amp;G1573&amp;H1573&amp;I1573," ","")</f>
        <v>AgenteFrontOfficeAgenteprofesionalBellasartesyafinesHoraextradominicalyfestivoPlatinoZona1NA</v>
      </c>
      <c r="B1573" s="0" t="s">
        <v>1904</v>
      </c>
      <c r="C1573" s="0" t="s">
        <v>199</v>
      </c>
      <c r="D1573" s="0" t="s">
        <v>56</v>
      </c>
      <c r="E1573" s="0" t="s">
        <v>60</v>
      </c>
      <c r="F1573" s="0" t="s">
        <v>194</v>
      </c>
      <c r="G1573" s="0" t="s">
        <v>198</v>
      </c>
      <c r="H1573" s="0" t="s">
        <v>379</v>
      </c>
      <c r="I1573" s="0" t="s">
        <v>35</v>
      </c>
      <c r="J1573" s="0" t="s">
        <v>325</v>
      </c>
      <c r="K1573" s="0" t="n">
        <v>46950.9061537813</v>
      </c>
      <c r="L1573" s="0" t="n">
        <v>49406.76</v>
      </c>
      <c r="M1573" s="0" t="n">
        <v>58848.7988783322</v>
      </c>
      <c r="N1573" s="0" t="n">
        <v>47697.975</v>
      </c>
      <c r="O1573" s="0" t="n">
        <v>38799.045</v>
      </c>
      <c r="P1573" s="0" t="n">
        <v>45168.435</v>
      </c>
      <c r="Q1573" s="0" t="n">
        <v>64971.09</v>
      </c>
      <c r="S1573" s="0" t="s">
        <v>303</v>
      </c>
    </row>
    <row r="1574" customFormat="false" ht="14" hidden="true" customHeight="false" outlineLevel="0" collapsed="false">
      <c r="A1574" s="0" t="str">
        <f aca="false">SUBSTITUTE(C1574&amp;D1574&amp;E1574&amp;F1574&amp;G1574&amp;H1574&amp;I1574," ","")</f>
        <v>AgenteFrontOfficeAgenteprofesionalBellasartesyafinesServicio7x24PlatinoZona1NA</v>
      </c>
      <c r="B1574" s="0" t="s">
        <v>1905</v>
      </c>
      <c r="C1574" s="0" t="s">
        <v>199</v>
      </c>
      <c r="D1574" s="0" t="s">
        <v>56</v>
      </c>
      <c r="E1574" s="0" t="s">
        <v>60</v>
      </c>
      <c r="F1574" s="0" t="s">
        <v>55</v>
      </c>
      <c r="G1574" s="0" t="s">
        <v>198</v>
      </c>
      <c r="H1574" s="0" t="s">
        <v>379</v>
      </c>
      <c r="I1574" s="0" t="s">
        <v>35</v>
      </c>
      <c r="J1574" s="0" t="s">
        <v>305</v>
      </c>
      <c r="K1574" s="0" t="n">
        <v>16924539.2889908</v>
      </c>
      <c r="L1574" s="0" t="n">
        <v>24876179.46</v>
      </c>
      <c r="M1574" s="0" t="n">
        <v>30878597.3450606</v>
      </c>
      <c r="N1574" s="0" t="n">
        <v>22119408.315</v>
      </c>
      <c r="O1574" s="0" t="n">
        <v>22063780.17</v>
      </c>
      <c r="P1574" s="0" t="n">
        <v>32826373.605</v>
      </c>
      <c r="Q1574" s="0" t="n">
        <v>27141134.13</v>
      </c>
      <c r="S1574" s="0" t="s">
        <v>303</v>
      </c>
    </row>
    <row r="1575" customFormat="false" ht="14" hidden="true" customHeight="false" outlineLevel="0" collapsed="false">
      <c r="A1575" s="0" t="str">
        <f aca="false">SUBSTITUTE(C1575&amp;D1575&amp;E1575&amp;F1575&amp;G1575&amp;H1575&amp;I1575," ","")</f>
        <v>AgenteFrontOfficeAgenteprofesionalBellasartesyafinesJornadaOrdinariaPlataZona2NA</v>
      </c>
      <c r="B1575" s="0" t="s">
        <v>1906</v>
      </c>
      <c r="C1575" s="0" t="s">
        <v>199</v>
      </c>
      <c r="D1575" s="0" t="s">
        <v>56</v>
      </c>
      <c r="E1575" s="0" t="s">
        <v>60</v>
      </c>
      <c r="F1575" s="0" t="s">
        <v>53</v>
      </c>
      <c r="G1575" s="0" t="s">
        <v>195</v>
      </c>
      <c r="H1575" s="0" t="s">
        <v>385</v>
      </c>
      <c r="I1575" s="0" t="s">
        <v>35</v>
      </c>
      <c r="J1575" s="0" t="s">
        <v>36</v>
      </c>
      <c r="K1575" s="0" t="n">
        <v>5611895.6648242</v>
      </c>
      <c r="L1575" s="0" t="n">
        <v>5558352.615</v>
      </c>
      <c r="M1575" s="0" t="n">
        <v>7244665.23359193</v>
      </c>
      <c r="N1575" s="0" t="n">
        <v>5914088.325</v>
      </c>
      <c r="O1575" s="0" t="n">
        <v>6044319.27</v>
      </c>
      <c r="P1575" s="0" t="n">
        <v>6669927.09</v>
      </c>
      <c r="Q1575" s="0" t="n">
        <v>6093411.39</v>
      </c>
      <c r="S1575" s="0" t="s">
        <v>303</v>
      </c>
    </row>
    <row r="1576" customFormat="false" ht="14" hidden="true" customHeight="false" outlineLevel="0" collapsed="false">
      <c r="A1576" s="0" t="str">
        <f aca="false">SUBSTITUTE(C1576&amp;D1576&amp;E1576&amp;F1576&amp;G1576&amp;H1576&amp;I1576," ","")</f>
        <v>AgenteFrontOfficeAgenteprofesionalBellasartesyafinesHoraextradiurnaPlataZona2NA</v>
      </c>
      <c r="B1576" s="0" t="s">
        <v>1907</v>
      </c>
      <c r="C1576" s="0" t="s">
        <v>199</v>
      </c>
      <c r="D1576" s="0" t="s">
        <v>56</v>
      </c>
      <c r="E1576" s="0" t="s">
        <v>60</v>
      </c>
      <c r="F1576" s="0" t="s">
        <v>192</v>
      </c>
      <c r="G1576" s="0" t="s">
        <v>195</v>
      </c>
      <c r="H1576" s="0" t="s">
        <v>385</v>
      </c>
      <c r="I1576" s="0" t="s">
        <v>35</v>
      </c>
      <c r="J1576" s="0" t="s">
        <v>325</v>
      </c>
      <c r="K1576" s="0" t="n">
        <v>28096.5001135036</v>
      </c>
      <c r="L1576" s="0" t="n">
        <v>30291.345</v>
      </c>
      <c r="M1576" s="0" t="n">
        <v>34733.1572839864</v>
      </c>
      <c r="N1576" s="0" t="n">
        <v>23848.47</v>
      </c>
      <c r="O1576" s="0" t="n">
        <v>24510.87</v>
      </c>
      <c r="P1576" s="0" t="n">
        <v>32915.07</v>
      </c>
      <c r="Q1576" s="0" t="n">
        <v>37883.07</v>
      </c>
      <c r="S1576" s="0" t="s">
        <v>303</v>
      </c>
    </row>
    <row r="1577" customFormat="false" ht="14" hidden="true" customHeight="false" outlineLevel="0" collapsed="false">
      <c r="A1577" s="0" t="str">
        <f aca="false">SUBSTITUTE(C1577&amp;D1577&amp;E1577&amp;F1577&amp;G1577&amp;H1577&amp;I1577," ","")</f>
        <v>AgenteFrontOfficeAgenteprofesionalBellasartesyafinesHoraextranocturna PlataZona2NA</v>
      </c>
      <c r="B1577" s="0" t="s">
        <v>1908</v>
      </c>
      <c r="C1577" s="0" t="s">
        <v>199</v>
      </c>
      <c r="D1577" s="0" t="s">
        <v>56</v>
      </c>
      <c r="E1577" s="0" t="s">
        <v>60</v>
      </c>
      <c r="F1577" s="0" t="s">
        <v>197</v>
      </c>
      <c r="G1577" s="0" t="s">
        <v>195</v>
      </c>
      <c r="H1577" s="0" t="s">
        <v>385</v>
      </c>
      <c r="I1577" s="0" t="s">
        <v>35</v>
      </c>
      <c r="J1577" s="0" t="s">
        <v>325</v>
      </c>
      <c r="K1577" s="0" t="n">
        <v>37523.7031336424</v>
      </c>
      <c r="L1577" s="0" t="n">
        <v>42407.055</v>
      </c>
      <c r="M1577" s="0" t="n">
        <v>48626.420197581</v>
      </c>
      <c r="N1577" s="0" t="n">
        <v>33388.065</v>
      </c>
      <c r="O1577" s="0" t="n">
        <v>34035.975</v>
      </c>
      <c r="P1577" s="0" t="n">
        <v>41652.54</v>
      </c>
      <c r="Q1577" s="0" t="n">
        <v>52580.07</v>
      </c>
      <c r="S1577" s="0" t="s">
        <v>303</v>
      </c>
    </row>
    <row r="1578" customFormat="false" ht="14" hidden="true" customHeight="false" outlineLevel="0" collapsed="false">
      <c r="A1578" s="0" t="str">
        <f aca="false">SUBSTITUTE(C1578&amp;D1578&amp;E1578&amp;F1578&amp;G1578&amp;H1578&amp;I1578," ","")</f>
        <v>AgenteFrontOfficeAgenteprofesionalBellasartesyafinesHoraextradominicalyfestivoPlataZona2NA</v>
      </c>
      <c r="B1578" s="0" t="s">
        <v>1909</v>
      </c>
      <c r="C1578" s="0" t="s">
        <v>199</v>
      </c>
      <c r="D1578" s="0" t="s">
        <v>56</v>
      </c>
      <c r="E1578" s="0" t="s">
        <v>60</v>
      </c>
      <c r="F1578" s="0" t="s">
        <v>194</v>
      </c>
      <c r="G1578" s="0" t="s">
        <v>195</v>
      </c>
      <c r="H1578" s="0" t="s">
        <v>385</v>
      </c>
      <c r="I1578" s="0" t="s">
        <v>35</v>
      </c>
      <c r="J1578" s="0" t="s">
        <v>325</v>
      </c>
      <c r="K1578" s="0" t="n">
        <v>46950.9061537813</v>
      </c>
      <c r="L1578" s="0" t="n">
        <v>48465.945</v>
      </c>
      <c r="M1578" s="0" t="n">
        <v>55573.0516543783</v>
      </c>
      <c r="N1578" s="0" t="n">
        <v>47697.975</v>
      </c>
      <c r="O1578" s="0" t="n">
        <v>38799.045</v>
      </c>
      <c r="P1578" s="0" t="n">
        <v>46021.275</v>
      </c>
      <c r="Q1578" s="0" t="n">
        <v>58535.46</v>
      </c>
      <c r="S1578" s="0" t="s">
        <v>303</v>
      </c>
    </row>
    <row r="1579" customFormat="false" ht="14" hidden="true" customHeight="false" outlineLevel="0" collapsed="false">
      <c r="A1579" s="0" t="str">
        <f aca="false">SUBSTITUTE(C1579&amp;D1579&amp;E1579&amp;F1579&amp;G1579&amp;H1579&amp;I1579," ","")</f>
        <v>AgenteFrontOfficeAgenteprofesionalBellasartesyafinesServicio7x24PlataZona2NA</v>
      </c>
      <c r="B1579" s="0" t="s">
        <v>1910</v>
      </c>
      <c r="C1579" s="0" t="s">
        <v>199</v>
      </c>
      <c r="D1579" s="0" t="s">
        <v>56</v>
      </c>
      <c r="E1579" s="0" t="s">
        <v>60</v>
      </c>
      <c r="F1579" s="0" t="s">
        <v>55</v>
      </c>
      <c r="G1579" s="0" t="s">
        <v>195</v>
      </c>
      <c r="H1579" s="0" t="s">
        <v>385</v>
      </c>
      <c r="I1579" s="0" t="s">
        <v>35</v>
      </c>
      <c r="J1579" s="0" t="s">
        <v>305</v>
      </c>
      <c r="K1579" s="0" t="n">
        <v>16924539.2889908</v>
      </c>
      <c r="L1579" s="0" t="n">
        <v>24402348.18</v>
      </c>
      <c r="M1579" s="0" t="n">
        <v>29159777.5652075</v>
      </c>
      <c r="N1579" s="0" t="n">
        <v>22052800.89</v>
      </c>
      <c r="O1579" s="0" t="n">
        <v>22063780.17</v>
      </c>
      <c r="P1579" s="0" t="n">
        <v>33446174.04</v>
      </c>
      <c r="Q1579" s="0" t="n">
        <v>24452752.68</v>
      </c>
      <c r="S1579" s="0" t="s">
        <v>303</v>
      </c>
    </row>
    <row r="1580" customFormat="false" ht="14" hidden="true" customHeight="false" outlineLevel="0" collapsed="false">
      <c r="A1580" s="0" t="str">
        <f aca="false">SUBSTITUTE(C1580&amp;D1580&amp;E1580&amp;F1580&amp;G1580&amp;H1580&amp;I1580," ","")</f>
        <v>AgenteFrontOfficeAgenteprofesionalBellasartesyafinesJornadaOrdinariaOroZona2NA</v>
      </c>
      <c r="B1580" s="0" t="s">
        <v>1911</v>
      </c>
      <c r="C1580" s="0" t="s">
        <v>199</v>
      </c>
      <c r="D1580" s="0" t="s">
        <v>56</v>
      </c>
      <c r="E1580" s="0" t="s">
        <v>60</v>
      </c>
      <c r="F1580" s="0" t="s">
        <v>53</v>
      </c>
      <c r="G1580" s="0" t="s">
        <v>54</v>
      </c>
      <c r="H1580" s="0" t="s">
        <v>385</v>
      </c>
      <c r="I1580" s="0" t="s">
        <v>35</v>
      </c>
      <c r="J1580" s="0" t="s">
        <v>36</v>
      </c>
      <c r="K1580" s="0" t="n">
        <v>5611895.6648242</v>
      </c>
      <c r="L1580" s="0" t="n">
        <v>5669519.895</v>
      </c>
      <c r="M1580" s="0" t="n">
        <v>7452070.47932888</v>
      </c>
      <c r="N1580" s="0" t="n">
        <v>5946158.835</v>
      </c>
      <c r="O1580" s="0" t="n">
        <v>6044319.27</v>
      </c>
      <c r="P1580" s="0" t="n">
        <v>6810346.575</v>
      </c>
      <c r="Q1580" s="0" t="n">
        <v>6363548.46</v>
      </c>
      <c r="S1580" s="0" t="s">
        <v>303</v>
      </c>
    </row>
    <row r="1581" customFormat="false" ht="14" hidden="true" customHeight="false" outlineLevel="0" collapsed="false">
      <c r="A1581" s="0" t="str">
        <f aca="false">SUBSTITUTE(C1581&amp;D1581&amp;E1581&amp;F1581&amp;G1581&amp;H1581&amp;I1581," ","")</f>
        <v>AgenteFrontOfficeAgenteprofesionalBellasartesyafinesHoraextradiurnaOroZona2NA</v>
      </c>
      <c r="B1581" s="0" t="s">
        <v>1912</v>
      </c>
      <c r="C1581" s="0" t="s">
        <v>199</v>
      </c>
      <c r="D1581" s="0" t="s">
        <v>56</v>
      </c>
      <c r="E1581" s="0" t="s">
        <v>60</v>
      </c>
      <c r="F1581" s="0" t="s">
        <v>192</v>
      </c>
      <c r="G1581" s="0" t="s">
        <v>54</v>
      </c>
      <c r="H1581" s="0" t="s">
        <v>385</v>
      </c>
      <c r="I1581" s="0" t="s">
        <v>35</v>
      </c>
      <c r="J1581" s="0" t="s">
        <v>325</v>
      </c>
      <c r="K1581" s="0" t="n">
        <v>28096.5001135036</v>
      </c>
      <c r="L1581" s="0" t="n">
        <v>30897.855</v>
      </c>
      <c r="M1581" s="0" t="n">
        <v>35727.5219356895</v>
      </c>
      <c r="N1581" s="0" t="n">
        <v>23848.47</v>
      </c>
      <c r="O1581" s="0" t="n">
        <v>24510.87</v>
      </c>
      <c r="P1581" s="0" t="n">
        <v>33608.52</v>
      </c>
      <c r="Q1581" s="0" t="n">
        <v>39562.875</v>
      </c>
      <c r="S1581" s="0" t="s">
        <v>303</v>
      </c>
    </row>
    <row r="1582" customFormat="false" ht="14" hidden="true" customHeight="false" outlineLevel="0" collapsed="false">
      <c r="A1582" s="0" t="str">
        <f aca="false">SUBSTITUTE(C1582&amp;D1582&amp;E1582&amp;F1582&amp;G1582&amp;H1582&amp;I1582," ","")</f>
        <v>AgenteFrontOfficeAgenteprofesionalBellasartesyafinesHoraextranocturna OroZona2NA</v>
      </c>
      <c r="B1582" s="0" t="s">
        <v>1913</v>
      </c>
      <c r="C1582" s="0" t="s">
        <v>199</v>
      </c>
      <c r="D1582" s="0" t="s">
        <v>56</v>
      </c>
      <c r="E1582" s="0" t="s">
        <v>60</v>
      </c>
      <c r="F1582" s="0" t="s">
        <v>197</v>
      </c>
      <c r="G1582" s="0" t="s">
        <v>54</v>
      </c>
      <c r="H1582" s="0" t="s">
        <v>385</v>
      </c>
      <c r="I1582" s="0" t="s">
        <v>35</v>
      </c>
      <c r="J1582" s="0" t="s">
        <v>325</v>
      </c>
      <c r="K1582" s="0" t="n">
        <v>37523.7031336424</v>
      </c>
      <c r="L1582" s="0" t="n">
        <v>43256.79</v>
      </c>
      <c r="M1582" s="0" t="n">
        <v>50018.5307099652</v>
      </c>
      <c r="N1582" s="0" t="n">
        <v>33388.065</v>
      </c>
      <c r="O1582" s="0" t="n">
        <v>34035.975</v>
      </c>
      <c r="P1582" s="0" t="n">
        <v>42529.185</v>
      </c>
      <c r="Q1582" s="0" t="n">
        <v>54911.925</v>
      </c>
      <c r="S1582" s="0" t="s">
        <v>303</v>
      </c>
    </row>
    <row r="1583" customFormat="false" ht="14" hidden="true" customHeight="false" outlineLevel="0" collapsed="false">
      <c r="A1583" s="0" t="str">
        <f aca="false">SUBSTITUTE(C1583&amp;D1583&amp;E1583&amp;F1583&amp;G1583&amp;H1583&amp;I1583," ","")</f>
        <v>AgenteFrontOfficeAgenteprofesionalBellasartesyafinesHoraextradominicalyfestivoOroZona2NA</v>
      </c>
      <c r="B1583" s="0" t="s">
        <v>1914</v>
      </c>
      <c r="C1583" s="0" t="s">
        <v>199</v>
      </c>
      <c r="D1583" s="0" t="s">
        <v>56</v>
      </c>
      <c r="E1583" s="0" t="s">
        <v>60</v>
      </c>
      <c r="F1583" s="0" t="s">
        <v>194</v>
      </c>
      <c r="G1583" s="0" t="s">
        <v>54</v>
      </c>
      <c r="H1583" s="0" t="s">
        <v>385</v>
      </c>
      <c r="I1583" s="0" t="s">
        <v>35</v>
      </c>
      <c r="J1583" s="0" t="s">
        <v>325</v>
      </c>
      <c r="K1583" s="0" t="n">
        <v>46950.9061537813</v>
      </c>
      <c r="L1583" s="0" t="n">
        <v>49435.74</v>
      </c>
      <c r="M1583" s="0" t="n">
        <v>57164.0350971031</v>
      </c>
      <c r="N1583" s="0" t="n">
        <v>47697.975</v>
      </c>
      <c r="O1583" s="0" t="n">
        <v>38799.045</v>
      </c>
      <c r="P1583" s="0" t="n">
        <v>46990.035</v>
      </c>
      <c r="Q1583" s="0" t="n">
        <v>61131.24</v>
      </c>
      <c r="S1583" s="0" t="s">
        <v>303</v>
      </c>
    </row>
    <row r="1584" customFormat="false" ht="14" hidden="true" customHeight="false" outlineLevel="0" collapsed="false">
      <c r="A1584" s="0" t="str">
        <f aca="false">SUBSTITUTE(C1584&amp;D1584&amp;E1584&amp;F1584&amp;G1584&amp;H1584&amp;I1584," ","")</f>
        <v>AgenteFrontOfficeAgenteprofesionalBellasartesyafinesServicio7x24OroZona2NA</v>
      </c>
      <c r="B1584" s="0" t="s">
        <v>1915</v>
      </c>
      <c r="C1584" s="0" t="s">
        <v>199</v>
      </c>
      <c r="D1584" s="0" t="s">
        <v>56</v>
      </c>
      <c r="E1584" s="0" t="s">
        <v>60</v>
      </c>
      <c r="F1584" s="0" t="s">
        <v>55</v>
      </c>
      <c r="G1584" s="0" t="s">
        <v>54</v>
      </c>
      <c r="H1584" s="0" t="s">
        <v>385</v>
      </c>
      <c r="I1584" s="0" t="s">
        <v>35</v>
      </c>
      <c r="J1584" s="0" t="s">
        <v>305</v>
      </c>
      <c r="K1584" s="0" t="n">
        <v>16924539.2889908</v>
      </c>
      <c r="L1584" s="0" t="n">
        <v>20142734.265</v>
      </c>
      <c r="M1584" s="0" t="n">
        <v>29994583.6792987</v>
      </c>
      <c r="N1584" s="0" t="n">
        <v>22141056.375</v>
      </c>
      <c r="O1584" s="0" t="n">
        <v>22063780.17</v>
      </c>
      <c r="P1584" s="0" t="n">
        <v>34150303.17</v>
      </c>
      <c r="Q1584" s="0" t="n">
        <v>25536811.68</v>
      </c>
      <c r="S1584" s="0" t="s">
        <v>303</v>
      </c>
    </row>
    <row r="1585" customFormat="false" ht="14" hidden="true" customHeight="false" outlineLevel="0" collapsed="false">
      <c r="A1585" s="0" t="str">
        <f aca="false">SUBSTITUTE(C1585&amp;D1585&amp;E1585&amp;F1585&amp;G1585&amp;H1585&amp;I1585," ","")</f>
        <v>AgenteFrontOfficeAgenteprofesionalBellasartesyafinesJornadaOrdinariaPlatinoZona2NA</v>
      </c>
      <c r="B1585" s="0" t="s">
        <v>1916</v>
      </c>
      <c r="C1585" s="0" t="s">
        <v>199</v>
      </c>
      <c r="D1585" s="0" t="s">
        <v>56</v>
      </c>
      <c r="E1585" s="0" t="s">
        <v>60</v>
      </c>
      <c r="F1585" s="0" t="s">
        <v>53</v>
      </c>
      <c r="G1585" s="0" t="s">
        <v>198</v>
      </c>
      <c r="H1585" s="0" t="s">
        <v>385</v>
      </c>
      <c r="I1585" s="0" t="s">
        <v>35</v>
      </c>
      <c r="J1585" s="0" t="s">
        <v>36</v>
      </c>
      <c r="K1585" s="0" t="n">
        <v>5611895.6648242</v>
      </c>
      <c r="L1585" s="0" t="n">
        <v>5836270.815</v>
      </c>
      <c r="M1585" s="0" t="n">
        <v>7671701.20374176</v>
      </c>
      <c r="N1585" s="0" t="n">
        <v>5986836.405</v>
      </c>
      <c r="O1585" s="0" t="n">
        <v>6044319.27</v>
      </c>
      <c r="P1585" s="0" t="n">
        <v>6956805.285</v>
      </c>
      <c r="Q1585" s="0" t="n">
        <v>6763331.7</v>
      </c>
      <c r="S1585" s="0" t="s">
        <v>303</v>
      </c>
    </row>
    <row r="1586" customFormat="false" ht="14" hidden="true" customHeight="false" outlineLevel="0" collapsed="false">
      <c r="A1586" s="0" t="str">
        <f aca="false">SUBSTITUTE(C1586&amp;D1586&amp;E1586&amp;F1586&amp;G1586&amp;H1586&amp;I1586," ","")</f>
        <v>AgenteFrontOfficeAgenteprofesionalBellasartesyafinesHoraextradiurnaPlatinoZona2NA</v>
      </c>
      <c r="B1586" s="0" t="s">
        <v>1917</v>
      </c>
      <c r="C1586" s="0" t="s">
        <v>199</v>
      </c>
      <c r="D1586" s="0" t="s">
        <v>56</v>
      </c>
      <c r="E1586" s="0" t="s">
        <v>60</v>
      </c>
      <c r="F1586" s="0" t="s">
        <v>192</v>
      </c>
      <c r="G1586" s="0" t="s">
        <v>198</v>
      </c>
      <c r="H1586" s="0" t="s">
        <v>385</v>
      </c>
      <c r="I1586" s="0" t="s">
        <v>35</v>
      </c>
      <c r="J1586" s="0" t="s">
        <v>325</v>
      </c>
      <c r="K1586" s="0" t="n">
        <v>28096.5001135036</v>
      </c>
      <c r="L1586" s="0" t="n">
        <v>31806.585</v>
      </c>
      <c r="M1586" s="0" t="n">
        <v>36780.4992989576</v>
      </c>
      <c r="N1586" s="0" t="n">
        <v>23848.47</v>
      </c>
      <c r="O1586" s="0" t="n">
        <v>24510.87</v>
      </c>
      <c r="P1586" s="0" t="n">
        <v>34330.95</v>
      </c>
      <c r="Q1586" s="0" t="n">
        <v>42047.91</v>
      </c>
      <c r="S1586" s="0" t="s">
        <v>303</v>
      </c>
    </row>
    <row r="1587" customFormat="false" ht="14" hidden="true" customHeight="false" outlineLevel="0" collapsed="false">
      <c r="A1587" s="0" t="str">
        <f aca="false">SUBSTITUTE(C1587&amp;D1587&amp;E1587&amp;F1587&amp;G1587&amp;H1587&amp;I1587," ","")</f>
        <v>AgenteFrontOfficeAgenteprofesionalBellasartesyafinesHoraextranocturna PlatinoZona2NA</v>
      </c>
      <c r="B1587" s="0" t="s">
        <v>1918</v>
      </c>
      <c r="C1587" s="0" t="s">
        <v>199</v>
      </c>
      <c r="D1587" s="0" t="s">
        <v>56</v>
      </c>
      <c r="E1587" s="0" t="s">
        <v>60</v>
      </c>
      <c r="F1587" s="0" t="s">
        <v>197</v>
      </c>
      <c r="G1587" s="0" t="s">
        <v>198</v>
      </c>
      <c r="H1587" s="0" t="s">
        <v>385</v>
      </c>
      <c r="I1587" s="0" t="s">
        <v>35</v>
      </c>
      <c r="J1587" s="0" t="s">
        <v>325</v>
      </c>
      <c r="K1587" s="0" t="n">
        <v>37523.7031336424</v>
      </c>
      <c r="L1587" s="0" t="n">
        <v>44528.805</v>
      </c>
      <c r="M1587" s="0" t="n">
        <v>51492.6990185407</v>
      </c>
      <c r="N1587" s="0" t="n">
        <v>33388.065</v>
      </c>
      <c r="O1587" s="0" t="n">
        <v>34035.975</v>
      </c>
      <c r="P1587" s="0" t="n">
        <v>43444.125</v>
      </c>
      <c r="Q1587" s="0" t="n">
        <v>58361.58</v>
      </c>
      <c r="S1587" s="0" t="s">
        <v>303</v>
      </c>
    </row>
    <row r="1588" customFormat="false" ht="14" hidden="true" customHeight="false" outlineLevel="0" collapsed="false">
      <c r="A1588" s="0" t="str">
        <f aca="false">SUBSTITUTE(C1588&amp;D1588&amp;E1588&amp;F1588&amp;G1588&amp;H1588&amp;I1588," ","")</f>
        <v>AgenteFrontOfficeAgenteprofesionalBellasartesyafinesHoraextradominicalyfestivoPlatinoZona2NA</v>
      </c>
      <c r="B1588" s="0" t="s">
        <v>1919</v>
      </c>
      <c r="C1588" s="0" t="s">
        <v>199</v>
      </c>
      <c r="D1588" s="0" t="s">
        <v>56</v>
      </c>
      <c r="E1588" s="0" t="s">
        <v>60</v>
      </c>
      <c r="F1588" s="0" t="s">
        <v>194</v>
      </c>
      <c r="G1588" s="0" t="s">
        <v>198</v>
      </c>
      <c r="H1588" s="0" t="s">
        <v>385</v>
      </c>
      <c r="I1588" s="0" t="s">
        <v>35</v>
      </c>
      <c r="J1588" s="0" t="s">
        <v>325</v>
      </c>
      <c r="K1588" s="0" t="n">
        <v>46950.9061537813</v>
      </c>
      <c r="L1588" s="0" t="n">
        <v>50889.915</v>
      </c>
      <c r="M1588" s="0" t="n">
        <v>58848.7988783322</v>
      </c>
      <c r="N1588" s="0" t="n">
        <v>47697.975</v>
      </c>
      <c r="O1588" s="0" t="n">
        <v>38799.045</v>
      </c>
      <c r="P1588" s="0" t="n">
        <v>48000.195</v>
      </c>
      <c r="Q1588" s="0" t="n">
        <v>64971.09</v>
      </c>
      <c r="S1588" s="0" t="s">
        <v>303</v>
      </c>
    </row>
    <row r="1589" customFormat="false" ht="14" hidden="true" customHeight="false" outlineLevel="0" collapsed="false">
      <c r="A1589" s="0" t="str">
        <f aca="false">SUBSTITUTE(C1589&amp;D1589&amp;E1589&amp;F1589&amp;G1589&amp;H1589&amp;I1589," ","")</f>
        <v>AgenteFrontOfficeAgenteprofesionalBellasartesyafinesServicio7x24PlatinoZona2NA</v>
      </c>
      <c r="B1589" s="0" t="s">
        <v>1920</v>
      </c>
      <c r="C1589" s="0" t="s">
        <v>199</v>
      </c>
      <c r="D1589" s="0" t="s">
        <v>56</v>
      </c>
      <c r="E1589" s="0" t="s">
        <v>60</v>
      </c>
      <c r="F1589" s="0" t="s">
        <v>55</v>
      </c>
      <c r="G1589" s="0" t="s">
        <v>198</v>
      </c>
      <c r="H1589" s="0" t="s">
        <v>385</v>
      </c>
      <c r="I1589" s="0" t="s">
        <v>35</v>
      </c>
      <c r="J1589" s="0" t="s">
        <v>305</v>
      </c>
      <c r="K1589" s="0" t="n">
        <v>16924539.2889908</v>
      </c>
      <c r="L1589" s="0" t="n">
        <v>25622465.175</v>
      </c>
      <c r="M1589" s="0" t="n">
        <v>30878597.3450606</v>
      </c>
      <c r="N1589" s="0" t="n">
        <v>22265203.59</v>
      </c>
      <c r="O1589" s="0" t="n">
        <v>22063780.17</v>
      </c>
      <c r="P1589" s="0" t="n">
        <v>34884718.47</v>
      </c>
      <c r="Q1589" s="0" t="n">
        <v>27141134.13</v>
      </c>
      <c r="S1589" s="0" t="s">
        <v>303</v>
      </c>
    </row>
    <row r="1590" customFormat="false" ht="14" hidden="true" customHeight="false" outlineLevel="0" collapsed="false">
      <c r="A1590" s="0" t="str">
        <f aca="false">SUBSTITUTE(C1590&amp;D1590&amp;E1590&amp;F1590&amp;G1590&amp;H1590&amp;I1590," ","")</f>
        <v>AgenteFrontOfficeAgenteprofesionalBellasartesyafinesJornadaOrdinariaPlataZona3NA</v>
      </c>
      <c r="B1590" s="0" t="s">
        <v>1921</v>
      </c>
      <c r="C1590" s="0" t="s">
        <v>199</v>
      </c>
      <c r="D1590" s="0" t="s">
        <v>56</v>
      </c>
      <c r="E1590" s="0" t="s">
        <v>60</v>
      </c>
      <c r="F1590" s="0" t="s">
        <v>53</v>
      </c>
      <c r="G1590" s="0" t="s">
        <v>195</v>
      </c>
      <c r="H1590" s="0" t="s">
        <v>390</v>
      </c>
      <c r="I1590" s="0" t="s">
        <v>35</v>
      </c>
      <c r="J1590" s="0" t="s">
        <v>36</v>
      </c>
      <c r="K1590" s="0" t="n">
        <v>5611895.6648242</v>
      </c>
      <c r="L1590" s="0" t="n">
        <v>5666281.38</v>
      </c>
      <c r="M1590" s="0" t="n">
        <v>7244665.23359193</v>
      </c>
      <c r="N1590" s="0" t="n">
        <v>5938292.835</v>
      </c>
      <c r="O1590" s="0" t="n">
        <v>6044319.27</v>
      </c>
      <c r="P1590" s="0" t="n">
        <v>6701309.325</v>
      </c>
      <c r="Q1590" s="0" t="n">
        <v>6093411.39</v>
      </c>
      <c r="S1590" s="0" t="s">
        <v>303</v>
      </c>
    </row>
    <row r="1591" customFormat="false" ht="14" hidden="true" customHeight="false" outlineLevel="0" collapsed="false">
      <c r="A1591" s="0" t="str">
        <f aca="false">SUBSTITUTE(C1591&amp;D1591&amp;E1591&amp;F1591&amp;G1591&amp;H1591&amp;I1591," ","")</f>
        <v>AgenteFrontOfficeAgenteprofesionalBellasartesyafinesHoraextradiurnaPlataZona3NA</v>
      </c>
      <c r="B1591" s="0" t="s">
        <v>1922</v>
      </c>
      <c r="C1591" s="0" t="s">
        <v>199</v>
      </c>
      <c r="D1591" s="0" t="s">
        <v>56</v>
      </c>
      <c r="E1591" s="0" t="s">
        <v>60</v>
      </c>
      <c r="F1591" s="0" t="s">
        <v>192</v>
      </c>
      <c r="G1591" s="0" t="s">
        <v>195</v>
      </c>
      <c r="H1591" s="0" t="s">
        <v>390</v>
      </c>
      <c r="I1591" s="0" t="s">
        <v>35</v>
      </c>
      <c r="J1591" s="0" t="s">
        <v>325</v>
      </c>
      <c r="K1591" s="0" t="n">
        <v>28096.5001135036</v>
      </c>
      <c r="L1591" s="0" t="n">
        <v>30879.225</v>
      </c>
      <c r="M1591" s="0" t="n">
        <v>34733.1572839864</v>
      </c>
      <c r="N1591" s="0" t="n">
        <v>23848.47</v>
      </c>
      <c r="O1591" s="0" t="n">
        <v>24510.87</v>
      </c>
      <c r="P1591" s="0" t="n">
        <v>33070.32</v>
      </c>
      <c r="Q1591" s="0" t="n">
        <v>37883.07</v>
      </c>
      <c r="S1591" s="0" t="s">
        <v>303</v>
      </c>
    </row>
    <row r="1592" customFormat="false" ht="14" hidden="true" customHeight="false" outlineLevel="0" collapsed="false">
      <c r="A1592" s="0" t="str">
        <f aca="false">SUBSTITUTE(C1592&amp;D1592&amp;E1592&amp;F1592&amp;G1592&amp;H1592&amp;I1592," ","")</f>
        <v>AgenteFrontOfficeAgenteprofesionalBellasartesyafinesHoraextranocturna PlataZona3NA</v>
      </c>
      <c r="B1592" s="0" t="s">
        <v>1923</v>
      </c>
      <c r="C1592" s="0" t="s">
        <v>199</v>
      </c>
      <c r="D1592" s="0" t="s">
        <v>56</v>
      </c>
      <c r="E1592" s="0" t="s">
        <v>60</v>
      </c>
      <c r="F1592" s="0" t="s">
        <v>197</v>
      </c>
      <c r="G1592" s="0" t="s">
        <v>195</v>
      </c>
      <c r="H1592" s="0" t="s">
        <v>390</v>
      </c>
      <c r="I1592" s="0" t="s">
        <v>35</v>
      </c>
      <c r="J1592" s="0" t="s">
        <v>325</v>
      </c>
      <c r="K1592" s="0" t="n">
        <v>37523.7031336424</v>
      </c>
      <c r="L1592" s="0" t="n">
        <v>43230.915</v>
      </c>
      <c r="M1592" s="0" t="n">
        <v>48626.420197581</v>
      </c>
      <c r="N1592" s="0" t="n">
        <v>33388.065</v>
      </c>
      <c r="O1592" s="0" t="n">
        <v>34035.975</v>
      </c>
      <c r="P1592" s="0" t="n">
        <v>41848.155</v>
      </c>
      <c r="Q1592" s="0" t="n">
        <v>52580.07</v>
      </c>
      <c r="S1592" s="0" t="s">
        <v>303</v>
      </c>
    </row>
    <row r="1593" customFormat="false" ht="14" hidden="true" customHeight="false" outlineLevel="0" collapsed="false">
      <c r="A1593" s="0" t="str">
        <f aca="false">SUBSTITUTE(C1593&amp;D1593&amp;E1593&amp;F1593&amp;G1593&amp;H1593&amp;I1593," ","")</f>
        <v>AgenteFrontOfficeAgenteprofesionalBellasartesyafinesHoraextradominicalyfestivoPlataZona3NA</v>
      </c>
      <c r="B1593" s="0" t="s">
        <v>1924</v>
      </c>
      <c r="C1593" s="0" t="s">
        <v>199</v>
      </c>
      <c r="D1593" s="0" t="s">
        <v>56</v>
      </c>
      <c r="E1593" s="0" t="s">
        <v>60</v>
      </c>
      <c r="F1593" s="0" t="s">
        <v>194</v>
      </c>
      <c r="G1593" s="0" t="s">
        <v>195</v>
      </c>
      <c r="H1593" s="0" t="s">
        <v>390</v>
      </c>
      <c r="I1593" s="0" t="s">
        <v>35</v>
      </c>
      <c r="J1593" s="0" t="s">
        <v>325</v>
      </c>
      <c r="K1593" s="0" t="n">
        <v>46950.9061537813</v>
      </c>
      <c r="L1593" s="0" t="n">
        <v>49406.76</v>
      </c>
      <c r="M1593" s="0" t="n">
        <v>55573.0516543783</v>
      </c>
      <c r="N1593" s="0" t="n">
        <v>47697.975</v>
      </c>
      <c r="O1593" s="0" t="n">
        <v>38799.045</v>
      </c>
      <c r="P1593" s="0" t="n">
        <v>46237.59</v>
      </c>
      <c r="Q1593" s="0" t="n">
        <v>58535.46</v>
      </c>
      <c r="S1593" s="0" t="s">
        <v>303</v>
      </c>
    </row>
    <row r="1594" customFormat="false" ht="14" hidden="true" customHeight="false" outlineLevel="0" collapsed="false">
      <c r="A1594" s="0" t="str">
        <f aca="false">SUBSTITUTE(C1594&amp;D1594&amp;E1594&amp;F1594&amp;G1594&amp;H1594&amp;I1594," ","")</f>
        <v>AgenteFrontOfficeAgenteprofesionalBellasartesyafinesServicio7x24PlataZona3NA</v>
      </c>
      <c r="B1594" s="0" t="s">
        <v>1925</v>
      </c>
      <c r="C1594" s="0" t="s">
        <v>199</v>
      </c>
      <c r="D1594" s="0" t="s">
        <v>56</v>
      </c>
      <c r="E1594" s="0" t="s">
        <v>60</v>
      </c>
      <c r="F1594" s="0" t="s">
        <v>55</v>
      </c>
      <c r="G1594" s="0" t="s">
        <v>195</v>
      </c>
      <c r="H1594" s="0" t="s">
        <v>390</v>
      </c>
      <c r="I1594" s="0" t="s">
        <v>35</v>
      </c>
      <c r="J1594" s="0" t="s">
        <v>305</v>
      </c>
      <c r="K1594" s="0" t="n">
        <v>16924539.2889908</v>
      </c>
      <c r="L1594" s="0" t="n">
        <v>24876179.46</v>
      </c>
      <c r="M1594" s="0" t="n">
        <v>29159777.5652075</v>
      </c>
      <c r="N1594" s="0" t="n">
        <v>22119408.315</v>
      </c>
      <c r="O1594" s="0" t="n">
        <v>22063780.17</v>
      </c>
      <c r="P1594" s="0" t="n">
        <v>33603537.51</v>
      </c>
      <c r="Q1594" s="0" t="n">
        <v>24452752.68</v>
      </c>
      <c r="S1594" s="0" t="s">
        <v>303</v>
      </c>
    </row>
    <row r="1595" customFormat="false" ht="14" hidden="true" customHeight="false" outlineLevel="0" collapsed="false">
      <c r="A1595" s="0" t="str">
        <f aca="false">SUBSTITUTE(C1595&amp;D1595&amp;E1595&amp;F1595&amp;G1595&amp;H1595&amp;I1595," ","")</f>
        <v>AgenteFrontOfficeAgenteprofesionalBellasartesyafinesJornadaOrdinariaOroZona3NA</v>
      </c>
      <c r="B1595" s="0" t="s">
        <v>1926</v>
      </c>
      <c r="C1595" s="0" t="s">
        <v>199</v>
      </c>
      <c r="D1595" s="0" t="s">
        <v>56</v>
      </c>
      <c r="E1595" s="0" t="s">
        <v>60</v>
      </c>
      <c r="F1595" s="0" t="s">
        <v>53</v>
      </c>
      <c r="G1595" s="0" t="s">
        <v>54</v>
      </c>
      <c r="H1595" s="0" t="s">
        <v>390</v>
      </c>
      <c r="I1595" s="0" t="s">
        <v>35</v>
      </c>
      <c r="J1595" s="0" t="s">
        <v>36</v>
      </c>
      <c r="K1595" s="0" t="n">
        <v>5611895.6648242</v>
      </c>
      <c r="L1595" s="0" t="n">
        <v>5779607.67</v>
      </c>
      <c r="M1595" s="0" t="n">
        <v>7452070.47932888</v>
      </c>
      <c r="N1595" s="0" t="n">
        <v>5971573.26</v>
      </c>
      <c r="O1595" s="0" t="n">
        <v>6044319.27</v>
      </c>
      <c r="P1595" s="0" t="n">
        <v>6842389.14</v>
      </c>
      <c r="Q1595" s="0" t="n">
        <v>6363548.46</v>
      </c>
      <c r="S1595" s="0" t="s">
        <v>303</v>
      </c>
    </row>
    <row r="1596" customFormat="false" ht="14" hidden="true" customHeight="false" outlineLevel="0" collapsed="false">
      <c r="A1596" s="0" t="str">
        <f aca="false">SUBSTITUTE(C1596&amp;D1596&amp;E1596&amp;F1596&amp;G1596&amp;H1596&amp;I1596," ","")</f>
        <v>AgenteFrontOfficeAgenteprofesionalBellasartesyafinesHoraextradiurnaOroZona3NA</v>
      </c>
      <c r="B1596" s="0" t="s">
        <v>1927</v>
      </c>
      <c r="C1596" s="0" t="s">
        <v>199</v>
      </c>
      <c r="D1596" s="0" t="s">
        <v>56</v>
      </c>
      <c r="E1596" s="0" t="s">
        <v>60</v>
      </c>
      <c r="F1596" s="0" t="s">
        <v>192</v>
      </c>
      <c r="G1596" s="0" t="s">
        <v>54</v>
      </c>
      <c r="H1596" s="0" t="s">
        <v>390</v>
      </c>
      <c r="I1596" s="0" t="s">
        <v>35</v>
      </c>
      <c r="J1596" s="0" t="s">
        <v>325</v>
      </c>
      <c r="K1596" s="0" t="n">
        <v>28096.5001135036</v>
      </c>
      <c r="L1596" s="0" t="n">
        <v>31498.155</v>
      </c>
      <c r="M1596" s="0" t="n">
        <v>35727.5219356895</v>
      </c>
      <c r="N1596" s="0" t="n">
        <v>23848.47</v>
      </c>
      <c r="O1596" s="0" t="n">
        <v>24510.87</v>
      </c>
      <c r="P1596" s="0" t="n">
        <v>33766.875</v>
      </c>
      <c r="Q1596" s="0" t="n">
        <v>39562.875</v>
      </c>
      <c r="S1596" s="0" t="s">
        <v>303</v>
      </c>
    </row>
    <row r="1597" customFormat="false" ht="14" hidden="true" customHeight="false" outlineLevel="0" collapsed="false">
      <c r="A1597" s="0" t="str">
        <f aca="false">SUBSTITUTE(C1597&amp;D1597&amp;E1597&amp;F1597&amp;G1597&amp;H1597&amp;I1597," ","")</f>
        <v>AgenteFrontOfficeAgenteprofesionalBellasartesyafinesHoraextranocturna OroZona3NA</v>
      </c>
      <c r="B1597" s="0" t="s">
        <v>1928</v>
      </c>
      <c r="C1597" s="0" t="s">
        <v>199</v>
      </c>
      <c r="D1597" s="0" t="s">
        <v>56</v>
      </c>
      <c r="E1597" s="0" t="s">
        <v>60</v>
      </c>
      <c r="F1597" s="0" t="s">
        <v>197</v>
      </c>
      <c r="G1597" s="0" t="s">
        <v>54</v>
      </c>
      <c r="H1597" s="0" t="s">
        <v>390</v>
      </c>
      <c r="I1597" s="0" t="s">
        <v>35</v>
      </c>
      <c r="J1597" s="0" t="s">
        <v>325</v>
      </c>
      <c r="K1597" s="0" t="n">
        <v>37523.7031336424</v>
      </c>
      <c r="L1597" s="0" t="n">
        <v>44096.175</v>
      </c>
      <c r="M1597" s="0" t="n">
        <v>50018.5307099652</v>
      </c>
      <c r="N1597" s="0" t="n">
        <v>33388.065</v>
      </c>
      <c r="O1597" s="0" t="n">
        <v>34035.975</v>
      </c>
      <c r="P1597" s="0" t="n">
        <v>42728.94</v>
      </c>
      <c r="Q1597" s="0" t="n">
        <v>54911.925</v>
      </c>
      <c r="S1597" s="0" t="s">
        <v>303</v>
      </c>
    </row>
    <row r="1598" customFormat="false" ht="14" hidden="true" customHeight="false" outlineLevel="0" collapsed="false">
      <c r="A1598" s="0" t="str">
        <f aca="false">SUBSTITUTE(C1598&amp;D1598&amp;E1598&amp;F1598&amp;G1598&amp;H1598&amp;I1598," ","")</f>
        <v>AgenteFrontOfficeAgenteprofesionalBellasartesyafinesHoraextradominicalyfestivoOroZona3NA</v>
      </c>
      <c r="B1598" s="0" t="s">
        <v>1929</v>
      </c>
      <c r="C1598" s="0" t="s">
        <v>199</v>
      </c>
      <c r="D1598" s="0" t="s">
        <v>56</v>
      </c>
      <c r="E1598" s="0" t="s">
        <v>60</v>
      </c>
      <c r="F1598" s="0" t="s">
        <v>194</v>
      </c>
      <c r="G1598" s="0" t="s">
        <v>54</v>
      </c>
      <c r="H1598" s="0" t="s">
        <v>390</v>
      </c>
      <c r="I1598" s="0" t="s">
        <v>35</v>
      </c>
      <c r="J1598" s="0" t="s">
        <v>325</v>
      </c>
      <c r="K1598" s="0" t="n">
        <v>46950.9061537813</v>
      </c>
      <c r="L1598" s="0" t="n">
        <v>50395.185</v>
      </c>
      <c r="M1598" s="0" t="n">
        <v>57164.0350971031</v>
      </c>
      <c r="N1598" s="0" t="n">
        <v>47697.975</v>
      </c>
      <c r="O1598" s="0" t="n">
        <v>38799.045</v>
      </c>
      <c r="P1598" s="0" t="n">
        <v>47211.525</v>
      </c>
      <c r="Q1598" s="0" t="n">
        <v>61131.24</v>
      </c>
      <c r="S1598" s="0" t="s">
        <v>303</v>
      </c>
    </row>
    <row r="1599" customFormat="false" ht="14" hidden="true" customHeight="false" outlineLevel="0" collapsed="false">
      <c r="A1599" s="0" t="str">
        <f aca="false">SUBSTITUTE(C1599&amp;D1599&amp;E1599&amp;F1599&amp;G1599&amp;H1599&amp;I1599," ","")</f>
        <v>AgenteFrontOfficeAgenteprofesionalBellasartesyafinesServicio7x24OroZona3NA</v>
      </c>
      <c r="B1599" s="0" t="s">
        <v>1930</v>
      </c>
      <c r="C1599" s="0" t="s">
        <v>199</v>
      </c>
      <c r="D1599" s="0" t="s">
        <v>56</v>
      </c>
      <c r="E1599" s="0" t="s">
        <v>60</v>
      </c>
      <c r="F1599" s="0" t="s">
        <v>55</v>
      </c>
      <c r="G1599" s="0" t="s">
        <v>54</v>
      </c>
      <c r="H1599" s="0" t="s">
        <v>390</v>
      </c>
      <c r="I1599" s="0" t="s">
        <v>35</v>
      </c>
      <c r="J1599" s="0" t="s">
        <v>305</v>
      </c>
      <c r="K1599" s="0" t="n">
        <v>16924539.2889908</v>
      </c>
      <c r="L1599" s="0" t="n">
        <v>20533854.555</v>
      </c>
      <c r="M1599" s="0" t="n">
        <v>29994583.6792987</v>
      </c>
      <c r="N1599" s="0" t="n">
        <v>22210994.43</v>
      </c>
      <c r="O1599" s="0" t="n">
        <v>22063780.17</v>
      </c>
      <c r="P1599" s="0" t="n">
        <v>34310979.675</v>
      </c>
      <c r="Q1599" s="0" t="n">
        <v>25536811.68</v>
      </c>
      <c r="S1599" s="0" t="s">
        <v>303</v>
      </c>
    </row>
    <row r="1600" customFormat="false" ht="14" hidden="true" customHeight="false" outlineLevel="0" collapsed="false">
      <c r="A1600" s="0" t="str">
        <f aca="false">SUBSTITUTE(C1600&amp;D1600&amp;E1600&amp;F1600&amp;G1600&amp;H1600&amp;I1600," ","")</f>
        <v>AgenteFrontOfficeAgenteprofesionalBellasartesyafinesJornadaOrdinariaPlatinoZona3NA</v>
      </c>
      <c r="B1600" s="0" t="s">
        <v>1931</v>
      </c>
      <c r="C1600" s="0" t="s">
        <v>199</v>
      </c>
      <c r="D1600" s="0" t="s">
        <v>56</v>
      </c>
      <c r="E1600" s="0" t="s">
        <v>60</v>
      </c>
      <c r="F1600" s="0" t="s">
        <v>53</v>
      </c>
      <c r="G1600" s="0" t="s">
        <v>198</v>
      </c>
      <c r="H1600" s="0" t="s">
        <v>390</v>
      </c>
      <c r="I1600" s="0" t="s">
        <v>35</v>
      </c>
      <c r="J1600" s="0" t="s">
        <v>36</v>
      </c>
      <c r="K1600" s="0" t="n">
        <v>5611895.6648242</v>
      </c>
      <c r="L1600" s="0" t="n">
        <v>5949596.07</v>
      </c>
      <c r="M1600" s="0" t="n">
        <v>7671701.20374176</v>
      </c>
      <c r="N1600" s="0" t="n">
        <v>6004853.685</v>
      </c>
      <c r="O1600" s="0" t="n">
        <v>6044319.27</v>
      </c>
      <c r="P1600" s="0" t="n">
        <v>6989537.16</v>
      </c>
      <c r="Q1600" s="0" t="n">
        <v>6763331.7</v>
      </c>
      <c r="S1600" s="0" t="s">
        <v>303</v>
      </c>
    </row>
    <row r="1601" customFormat="false" ht="14" hidden="true" customHeight="false" outlineLevel="0" collapsed="false">
      <c r="A1601" s="0" t="str">
        <f aca="false">SUBSTITUTE(C1601&amp;D1601&amp;E1601&amp;F1601&amp;G1601&amp;H1601&amp;I1601," ","")</f>
        <v>AgenteFrontOfficeAgenteprofesionalBellasartesyafinesHoraextradiurnaPlatinoZona3NA</v>
      </c>
      <c r="B1601" s="0" t="s">
        <v>1932</v>
      </c>
      <c r="C1601" s="0" t="s">
        <v>199</v>
      </c>
      <c r="D1601" s="0" t="s">
        <v>56</v>
      </c>
      <c r="E1601" s="0" t="s">
        <v>60</v>
      </c>
      <c r="F1601" s="0" t="s">
        <v>192</v>
      </c>
      <c r="G1601" s="0" t="s">
        <v>198</v>
      </c>
      <c r="H1601" s="0" t="s">
        <v>390</v>
      </c>
      <c r="I1601" s="0" t="s">
        <v>35</v>
      </c>
      <c r="J1601" s="0" t="s">
        <v>325</v>
      </c>
      <c r="K1601" s="0" t="n">
        <v>28096.5001135036</v>
      </c>
      <c r="L1601" s="0" t="n">
        <v>32423.445</v>
      </c>
      <c r="M1601" s="0" t="n">
        <v>36780.4992989576</v>
      </c>
      <c r="N1601" s="0" t="n">
        <v>23848.47</v>
      </c>
      <c r="O1601" s="0" t="n">
        <v>24510.87</v>
      </c>
      <c r="P1601" s="0" t="n">
        <v>34492.41</v>
      </c>
      <c r="Q1601" s="0" t="n">
        <v>42047.91</v>
      </c>
      <c r="S1601" s="0" t="s">
        <v>303</v>
      </c>
    </row>
    <row r="1602" customFormat="false" ht="14" hidden="true" customHeight="false" outlineLevel="0" collapsed="false">
      <c r="A1602" s="0" t="str">
        <f aca="false">SUBSTITUTE(C1602&amp;D1602&amp;E1602&amp;F1602&amp;G1602&amp;H1602&amp;I1602," ","")</f>
        <v>AgenteFrontOfficeAgenteprofesionalBellasartesyafinesHoraextranocturna PlatinoZona3NA</v>
      </c>
      <c r="B1602" s="0" t="s">
        <v>1933</v>
      </c>
      <c r="C1602" s="0" t="s">
        <v>199</v>
      </c>
      <c r="D1602" s="0" t="s">
        <v>56</v>
      </c>
      <c r="E1602" s="0" t="s">
        <v>60</v>
      </c>
      <c r="F1602" s="0" t="s">
        <v>197</v>
      </c>
      <c r="G1602" s="0" t="s">
        <v>198</v>
      </c>
      <c r="H1602" s="0" t="s">
        <v>390</v>
      </c>
      <c r="I1602" s="0" t="s">
        <v>35</v>
      </c>
      <c r="J1602" s="0" t="s">
        <v>325</v>
      </c>
      <c r="K1602" s="0" t="n">
        <v>37523.7031336424</v>
      </c>
      <c r="L1602" s="0" t="n">
        <v>45393.03</v>
      </c>
      <c r="M1602" s="0" t="n">
        <v>51492.6990185407</v>
      </c>
      <c r="N1602" s="0" t="n">
        <v>33388.065</v>
      </c>
      <c r="O1602" s="0" t="n">
        <v>34035.975</v>
      </c>
      <c r="P1602" s="0" t="n">
        <v>43648.02</v>
      </c>
      <c r="Q1602" s="0" t="n">
        <v>58361.58</v>
      </c>
      <c r="S1602" s="0" t="s">
        <v>303</v>
      </c>
    </row>
    <row r="1603" customFormat="false" ht="14" hidden="true" customHeight="false" outlineLevel="0" collapsed="false">
      <c r="A1603" s="0" t="str">
        <f aca="false">SUBSTITUTE(C1603&amp;D1603&amp;E1603&amp;F1603&amp;G1603&amp;H1603&amp;I1603," ","")</f>
        <v>AgenteFrontOfficeAgenteprofesionalBellasartesyafinesHoraextradominicalyfestivoPlatinoZona3NA</v>
      </c>
      <c r="B1603" s="0" t="s">
        <v>1934</v>
      </c>
      <c r="C1603" s="0" t="s">
        <v>199</v>
      </c>
      <c r="D1603" s="0" t="s">
        <v>56</v>
      </c>
      <c r="E1603" s="0" t="s">
        <v>60</v>
      </c>
      <c r="F1603" s="0" t="s">
        <v>194</v>
      </c>
      <c r="G1603" s="0" t="s">
        <v>198</v>
      </c>
      <c r="H1603" s="0" t="s">
        <v>390</v>
      </c>
      <c r="I1603" s="0" t="s">
        <v>35</v>
      </c>
      <c r="J1603" s="0" t="s">
        <v>325</v>
      </c>
      <c r="K1603" s="0" t="n">
        <v>46950.9061537813</v>
      </c>
      <c r="L1603" s="0" t="n">
        <v>51877.305</v>
      </c>
      <c r="M1603" s="0" t="n">
        <v>58848.7988783322</v>
      </c>
      <c r="N1603" s="0" t="n">
        <v>47697.975</v>
      </c>
      <c r="O1603" s="0" t="n">
        <v>38799.045</v>
      </c>
      <c r="P1603" s="0" t="n">
        <v>48226.86</v>
      </c>
      <c r="Q1603" s="0" t="n">
        <v>64971.09</v>
      </c>
      <c r="S1603" s="0" t="s">
        <v>303</v>
      </c>
    </row>
    <row r="1604" customFormat="false" ht="14" hidden="true" customHeight="false" outlineLevel="0" collapsed="false">
      <c r="A1604" s="0" t="str">
        <f aca="false">SUBSTITUTE(C1604&amp;D1604&amp;E1604&amp;F1604&amp;G1604&amp;H1604&amp;I1604," ","")</f>
        <v>AgenteFrontOfficeAgenteprofesionalBellasartesyafinesServicio7x24PlatinoZona3NA</v>
      </c>
      <c r="B1604" s="0" t="s">
        <v>1935</v>
      </c>
      <c r="C1604" s="0" t="s">
        <v>199</v>
      </c>
      <c r="D1604" s="0" t="s">
        <v>56</v>
      </c>
      <c r="E1604" s="0" t="s">
        <v>60</v>
      </c>
      <c r="F1604" s="0" t="s">
        <v>55</v>
      </c>
      <c r="G1604" s="0" t="s">
        <v>198</v>
      </c>
      <c r="H1604" s="0" t="s">
        <v>390</v>
      </c>
      <c r="I1604" s="0" t="s">
        <v>35</v>
      </c>
      <c r="J1604" s="0" t="s">
        <v>305</v>
      </c>
      <c r="K1604" s="0" t="n">
        <v>16924539.2889908</v>
      </c>
      <c r="L1604" s="0" t="n">
        <v>26119988.64</v>
      </c>
      <c r="M1604" s="0" t="n">
        <v>30878597.3450606</v>
      </c>
      <c r="N1604" s="0" t="n">
        <v>22302581.58</v>
      </c>
      <c r="O1604" s="0" t="n">
        <v>22063780.17</v>
      </c>
      <c r="P1604" s="0" t="n">
        <v>35048850.84</v>
      </c>
      <c r="Q1604" s="0" t="n">
        <v>27141134.13</v>
      </c>
      <c r="S1604" s="0" t="s">
        <v>303</v>
      </c>
    </row>
    <row r="1605" customFormat="false" ht="14" hidden="true" customHeight="false" outlineLevel="0" collapsed="false">
      <c r="A1605" s="0" t="str">
        <f aca="false">SUBSTITUTE(C1605&amp;D1605&amp;E1605&amp;F1605&amp;G1605&amp;H1605&amp;I1605," ","")</f>
        <v>AgenteFrontOfficeAgenteprofesionalMatemáticas,cienciasnaturalesyafinesJornadaOrdinariaPlataZona1NA</v>
      </c>
      <c r="B1605" s="0" t="s">
        <v>1936</v>
      </c>
      <c r="C1605" s="0" t="s">
        <v>199</v>
      </c>
      <c r="D1605" s="0" t="s">
        <v>56</v>
      </c>
      <c r="E1605" s="0" t="s">
        <v>673</v>
      </c>
      <c r="F1605" s="0" t="s">
        <v>53</v>
      </c>
      <c r="G1605" s="0" t="s">
        <v>195</v>
      </c>
      <c r="H1605" s="0" t="s">
        <v>379</v>
      </c>
      <c r="I1605" s="0" t="s">
        <v>35</v>
      </c>
      <c r="J1605" s="0" t="s">
        <v>36</v>
      </c>
      <c r="K1605" s="0" t="n">
        <v>5611895.6648242</v>
      </c>
      <c r="L1605" s="0" t="n">
        <v>5396457.915</v>
      </c>
      <c r="M1605" s="0" t="n">
        <v>7244665.23359193</v>
      </c>
      <c r="N1605" s="0" t="n">
        <v>5877782.595</v>
      </c>
      <c r="O1605" s="0" t="n">
        <v>6044319.27</v>
      </c>
      <c r="P1605" s="0" t="n">
        <v>6276373.515</v>
      </c>
      <c r="Q1605" s="0" t="n">
        <v>6093411.39</v>
      </c>
      <c r="S1605" s="0" t="s">
        <v>303</v>
      </c>
    </row>
    <row r="1606" customFormat="false" ht="14" hidden="true" customHeight="false" outlineLevel="0" collapsed="false">
      <c r="A1606" s="0" t="str">
        <f aca="false">SUBSTITUTE(C1606&amp;D1606&amp;E1606&amp;F1606&amp;G1606&amp;H1606&amp;I1606," ","")</f>
        <v>AgenteFrontOfficeAgenteprofesionalMatemáticas,cienciasnaturalesyafinesHoraextradiurnaPlataZona1NA</v>
      </c>
      <c r="B1606" s="0" t="s">
        <v>1937</v>
      </c>
      <c r="C1606" s="0" t="s">
        <v>199</v>
      </c>
      <c r="D1606" s="0" t="s">
        <v>56</v>
      </c>
      <c r="E1606" s="0" t="s">
        <v>673</v>
      </c>
      <c r="F1606" s="0" t="s">
        <v>192</v>
      </c>
      <c r="G1606" s="0" t="s">
        <v>195</v>
      </c>
      <c r="H1606" s="0" t="s">
        <v>379</v>
      </c>
      <c r="I1606" s="0" t="s">
        <v>35</v>
      </c>
      <c r="J1606" s="0" t="s">
        <v>325</v>
      </c>
      <c r="K1606" s="0" t="n">
        <v>28096.5001135036</v>
      </c>
      <c r="L1606" s="0" t="n">
        <v>29408.49</v>
      </c>
      <c r="M1606" s="0" t="n">
        <v>34733.1572839864</v>
      </c>
      <c r="N1606" s="0" t="n">
        <v>23848.47</v>
      </c>
      <c r="O1606" s="0" t="n">
        <v>24510.87</v>
      </c>
      <c r="P1606" s="0" t="n">
        <v>30973.41</v>
      </c>
      <c r="Q1606" s="0" t="n">
        <v>37883.07</v>
      </c>
      <c r="S1606" s="0" t="s">
        <v>303</v>
      </c>
    </row>
    <row r="1607" customFormat="false" ht="14" hidden="true" customHeight="false" outlineLevel="0" collapsed="false">
      <c r="A1607" s="0" t="str">
        <f aca="false">SUBSTITUTE(C1607&amp;D1607&amp;E1607&amp;F1607&amp;G1607&amp;H1607&amp;I1607," ","")</f>
        <v>AgenteFrontOfficeAgenteprofesionalMatemáticas,cienciasnaturalesyafinesHoraextranocturna PlataZona1NA</v>
      </c>
      <c r="B1607" s="0" t="s">
        <v>1938</v>
      </c>
      <c r="C1607" s="0" t="s">
        <v>199</v>
      </c>
      <c r="D1607" s="0" t="s">
        <v>56</v>
      </c>
      <c r="E1607" s="0" t="s">
        <v>673</v>
      </c>
      <c r="F1607" s="0" t="s">
        <v>197</v>
      </c>
      <c r="G1607" s="0" t="s">
        <v>195</v>
      </c>
      <c r="H1607" s="0" t="s">
        <v>379</v>
      </c>
      <c r="I1607" s="0" t="s">
        <v>35</v>
      </c>
      <c r="J1607" s="0" t="s">
        <v>325</v>
      </c>
      <c r="K1607" s="0" t="n">
        <v>37523.7031336424</v>
      </c>
      <c r="L1607" s="0" t="n">
        <v>41172.3</v>
      </c>
      <c r="M1607" s="0" t="n">
        <v>48626.420197581</v>
      </c>
      <c r="N1607" s="0" t="n">
        <v>33388.065</v>
      </c>
      <c r="O1607" s="0" t="n">
        <v>34035.975</v>
      </c>
      <c r="P1607" s="0" t="n">
        <v>39194.415</v>
      </c>
      <c r="Q1607" s="0" t="n">
        <v>52580.07</v>
      </c>
      <c r="S1607" s="0" t="s">
        <v>303</v>
      </c>
    </row>
    <row r="1608" customFormat="false" ht="14" hidden="true" customHeight="false" outlineLevel="0" collapsed="false">
      <c r="A1608" s="0" t="str">
        <f aca="false">SUBSTITUTE(C1608&amp;D1608&amp;E1608&amp;F1608&amp;G1608&amp;H1608&amp;I1608," ","")</f>
        <v>AgenteFrontOfficeAgenteprofesionalMatemáticas,cienciasnaturalesyafinesHoraextradominicalyfestivoPlataZona1NA</v>
      </c>
      <c r="B1608" s="0" t="s">
        <v>1939</v>
      </c>
      <c r="C1608" s="0" t="s">
        <v>199</v>
      </c>
      <c r="D1608" s="0" t="s">
        <v>56</v>
      </c>
      <c r="E1608" s="0" t="s">
        <v>673</v>
      </c>
      <c r="F1608" s="0" t="s">
        <v>194</v>
      </c>
      <c r="G1608" s="0" t="s">
        <v>195</v>
      </c>
      <c r="H1608" s="0" t="s">
        <v>379</v>
      </c>
      <c r="I1608" s="0" t="s">
        <v>35</v>
      </c>
      <c r="J1608" s="0" t="s">
        <v>325</v>
      </c>
      <c r="K1608" s="0" t="n">
        <v>46950.9061537813</v>
      </c>
      <c r="L1608" s="0" t="n">
        <v>47054.205</v>
      </c>
      <c r="M1608" s="0" t="n">
        <v>55573.0516543783</v>
      </c>
      <c r="N1608" s="0" t="n">
        <v>47697.975</v>
      </c>
      <c r="O1608" s="0" t="n">
        <v>38799.045</v>
      </c>
      <c r="P1608" s="0" t="n">
        <v>43305.435</v>
      </c>
      <c r="Q1608" s="0" t="n">
        <v>58535.46</v>
      </c>
      <c r="S1608" s="0" t="s">
        <v>303</v>
      </c>
    </row>
    <row r="1609" customFormat="false" ht="14" hidden="true" customHeight="false" outlineLevel="0" collapsed="false">
      <c r="A1609" s="0" t="str">
        <f aca="false">SUBSTITUTE(C1609&amp;D1609&amp;E1609&amp;F1609&amp;G1609&amp;H1609&amp;I1609," ","")</f>
        <v>AgenteFrontOfficeAgenteprofesionalMatemáticas,cienciasnaturalesyafinesServicio7x24PlataZona1NA</v>
      </c>
      <c r="B1609" s="0" t="s">
        <v>1940</v>
      </c>
      <c r="C1609" s="0" t="s">
        <v>199</v>
      </c>
      <c r="D1609" s="0" t="s">
        <v>56</v>
      </c>
      <c r="E1609" s="0" t="s">
        <v>673</v>
      </c>
      <c r="F1609" s="0" t="s">
        <v>55</v>
      </c>
      <c r="G1609" s="0" t="s">
        <v>195</v>
      </c>
      <c r="H1609" s="0" t="s">
        <v>379</v>
      </c>
      <c r="I1609" s="0" t="s">
        <v>35</v>
      </c>
      <c r="J1609" s="0" t="s">
        <v>305</v>
      </c>
      <c r="K1609" s="0" t="n">
        <v>16924539.2889908</v>
      </c>
      <c r="L1609" s="0" t="n">
        <v>23691599.19</v>
      </c>
      <c r="M1609" s="0" t="n">
        <v>29159777.5652075</v>
      </c>
      <c r="N1609" s="0" t="n">
        <v>21952888.2</v>
      </c>
      <c r="O1609" s="0" t="n">
        <v>22063780.17</v>
      </c>
      <c r="P1609" s="0" t="n">
        <v>31472708.49</v>
      </c>
      <c r="Q1609" s="0" t="n">
        <v>24452752.68</v>
      </c>
      <c r="S1609" s="0" t="s">
        <v>303</v>
      </c>
    </row>
    <row r="1610" customFormat="false" ht="14" hidden="true" customHeight="false" outlineLevel="0" collapsed="false">
      <c r="A1610" s="0" t="str">
        <f aca="false">SUBSTITUTE(C1610&amp;D1610&amp;E1610&amp;F1610&amp;G1610&amp;H1610&amp;I1610," ","")</f>
        <v>AgenteFrontOfficeAgenteprofesionalMatemáticas,cienciasnaturalesyafinesJornadaOrdinariaOroZona1NA</v>
      </c>
      <c r="B1610" s="0" t="s">
        <v>1941</v>
      </c>
      <c r="C1610" s="0" t="s">
        <v>199</v>
      </c>
      <c r="D1610" s="0" t="s">
        <v>56</v>
      </c>
      <c r="E1610" s="0" t="s">
        <v>673</v>
      </c>
      <c r="F1610" s="0" t="s">
        <v>53</v>
      </c>
      <c r="G1610" s="0" t="s">
        <v>54</v>
      </c>
      <c r="H1610" s="0" t="s">
        <v>379</v>
      </c>
      <c r="I1610" s="0" t="s">
        <v>35</v>
      </c>
      <c r="J1610" s="0" t="s">
        <v>36</v>
      </c>
      <c r="K1610" s="0" t="n">
        <v>5611895.6648242</v>
      </c>
      <c r="L1610" s="0" t="n">
        <v>5504387.715</v>
      </c>
      <c r="M1610" s="0" t="n">
        <v>7452070.47932888</v>
      </c>
      <c r="N1610" s="0" t="n">
        <v>5908037.715</v>
      </c>
      <c r="O1610" s="0" t="n">
        <v>6044319.27</v>
      </c>
      <c r="P1610" s="0" t="n">
        <v>6408507.825</v>
      </c>
      <c r="Q1610" s="0" t="n">
        <v>6363548.46</v>
      </c>
      <c r="S1610" s="0" t="s">
        <v>303</v>
      </c>
    </row>
    <row r="1611" customFormat="false" ht="14" hidden="true" customHeight="false" outlineLevel="0" collapsed="false">
      <c r="A1611" s="0" t="str">
        <f aca="false">SUBSTITUTE(C1611&amp;D1611&amp;E1611&amp;F1611&amp;G1611&amp;H1611&amp;I1611," ","")</f>
        <v>AgenteFrontOfficeAgenteprofesionalMatemáticas,cienciasnaturalesyafinesHoraextradiurnaOroZona1NA</v>
      </c>
      <c r="B1611" s="0" t="s">
        <v>1942</v>
      </c>
      <c r="C1611" s="0" t="s">
        <v>199</v>
      </c>
      <c r="D1611" s="0" t="s">
        <v>56</v>
      </c>
      <c r="E1611" s="0" t="s">
        <v>673</v>
      </c>
      <c r="F1611" s="0" t="s">
        <v>192</v>
      </c>
      <c r="G1611" s="0" t="s">
        <v>54</v>
      </c>
      <c r="H1611" s="0" t="s">
        <v>379</v>
      </c>
      <c r="I1611" s="0" t="s">
        <v>35</v>
      </c>
      <c r="J1611" s="0" t="s">
        <v>325</v>
      </c>
      <c r="K1611" s="0" t="n">
        <v>28096.5001135036</v>
      </c>
      <c r="L1611" s="0" t="n">
        <v>29997.405</v>
      </c>
      <c r="M1611" s="0" t="n">
        <v>35727.5219356895</v>
      </c>
      <c r="N1611" s="0" t="n">
        <v>23848.47</v>
      </c>
      <c r="O1611" s="0" t="n">
        <v>24510.87</v>
      </c>
      <c r="P1611" s="0" t="n">
        <v>31625.46</v>
      </c>
      <c r="Q1611" s="0" t="n">
        <v>39562.875</v>
      </c>
      <c r="S1611" s="0" t="s">
        <v>303</v>
      </c>
    </row>
    <row r="1612" customFormat="false" ht="14" hidden="true" customHeight="false" outlineLevel="0" collapsed="false">
      <c r="A1612" s="0" t="str">
        <f aca="false">SUBSTITUTE(C1612&amp;D1612&amp;E1612&amp;F1612&amp;G1612&amp;H1612&amp;I1612," ","")</f>
        <v>AgenteFrontOfficeAgenteprofesionalMatemáticas,cienciasnaturalesyafinesHoraextranocturna OroZona1NA</v>
      </c>
      <c r="B1612" s="0" t="s">
        <v>1943</v>
      </c>
      <c r="C1612" s="0" t="s">
        <v>199</v>
      </c>
      <c r="D1612" s="0" t="s">
        <v>56</v>
      </c>
      <c r="E1612" s="0" t="s">
        <v>673</v>
      </c>
      <c r="F1612" s="0" t="s">
        <v>197</v>
      </c>
      <c r="G1612" s="0" t="s">
        <v>54</v>
      </c>
      <c r="H1612" s="0" t="s">
        <v>379</v>
      </c>
      <c r="I1612" s="0" t="s">
        <v>35</v>
      </c>
      <c r="J1612" s="0" t="s">
        <v>325</v>
      </c>
      <c r="K1612" s="0" t="n">
        <v>37523.7031336424</v>
      </c>
      <c r="L1612" s="0" t="n">
        <v>41996.16</v>
      </c>
      <c r="M1612" s="0" t="n">
        <v>50018.5307099652</v>
      </c>
      <c r="N1612" s="0" t="n">
        <v>33388.065</v>
      </c>
      <c r="O1612" s="0" t="n">
        <v>34035.975</v>
      </c>
      <c r="P1612" s="0" t="n">
        <v>40019.31</v>
      </c>
      <c r="Q1612" s="0" t="n">
        <v>54911.925</v>
      </c>
      <c r="S1612" s="0" t="s">
        <v>303</v>
      </c>
    </row>
    <row r="1613" customFormat="false" ht="14" hidden="true" customHeight="false" outlineLevel="0" collapsed="false">
      <c r="A1613" s="0" t="str">
        <f aca="false">SUBSTITUTE(C1613&amp;D1613&amp;E1613&amp;F1613&amp;G1613&amp;H1613&amp;I1613," ","")</f>
        <v>AgenteFrontOfficeAgenteprofesionalMatemáticas,cienciasnaturalesyafinesHoraextradominicalyfestivoOroZona1NA</v>
      </c>
      <c r="B1613" s="0" t="s">
        <v>1944</v>
      </c>
      <c r="C1613" s="0" t="s">
        <v>199</v>
      </c>
      <c r="D1613" s="0" t="s">
        <v>56</v>
      </c>
      <c r="E1613" s="0" t="s">
        <v>673</v>
      </c>
      <c r="F1613" s="0" t="s">
        <v>194</v>
      </c>
      <c r="G1613" s="0" t="s">
        <v>54</v>
      </c>
      <c r="H1613" s="0" t="s">
        <v>379</v>
      </c>
      <c r="I1613" s="0" t="s">
        <v>35</v>
      </c>
      <c r="J1613" s="0" t="s">
        <v>325</v>
      </c>
      <c r="K1613" s="0" t="n">
        <v>46950.9061537813</v>
      </c>
      <c r="L1613" s="0" t="n">
        <v>47995.02</v>
      </c>
      <c r="M1613" s="0" t="n">
        <v>57164.0350971031</v>
      </c>
      <c r="N1613" s="0" t="n">
        <v>47697.975</v>
      </c>
      <c r="O1613" s="0" t="n">
        <v>38799.045</v>
      </c>
      <c r="P1613" s="0" t="n">
        <v>44217.27</v>
      </c>
      <c r="Q1613" s="0" t="n">
        <v>61131.24</v>
      </c>
      <c r="S1613" s="0" t="s">
        <v>303</v>
      </c>
    </row>
    <row r="1614" customFormat="false" ht="14" hidden="true" customHeight="false" outlineLevel="0" collapsed="false">
      <c r="A1614" s="0" t="str">
        <f aca="false">SUBSTITUTE(C1614&amp;D1614&amp;E1614&amp;F1614&amp;G1614&amp;H1614&amp;I1614," ","")</f>
        <v>AgenteFrontOfficeAgenteprofesionalMatemáticas,cienciasnaturalesyafinesServicio7x24OroZona1NA</v>
      </c>
      <c r="B1614" s="0" t="s">
        <v>1945</v>
      </c>
      <c r="C1614" s="0" t="s">
        <v>199</v>
      </c>
      <c r="D1614" s="0" t="s">
        <v>56</v>
      </c>
      <c r="E1614" s="0" t="s">
        <v>673</v>
      </c>
      <c r="F1614" s="0" t="s">
        <v>55</v>
      </c>
      <c r="G1614" s="0" t="s">
        <v>54</v>
      </c>
      <c r="H1614" s="0" t="s">
        <v>379</v>
      </c>
      <c r="I1614" s="0" t="s">
        <v>35</v>
      </c>
      <c r="J1614" s="0" t="s">
        <v>305</v>
      </c>
      <c r="K1614" s="0" t="n">
        <v>16924539.2889908</v>
      </c>
      <c r="L1614" s="0" t="n">
        <v>19556051.76</v>
      </c>
      <c r="M1614" s="0" t="n">
        <v>29994583.6792987</v>
      </c>
      <c r="N1614" s="0" t="n">
        <v>22036148.775</v>
      </c>
      <c r="O1614" s="0" t="n">
        <v>22063780.17</v>
      </c>
      <c r="P1614" s="0" t="n">
        <v>32135292.72</v>
      </c>
      <c r="Q1614" s="0" t="n">
        <v>25536811.68</v>
      </c>
      <c r="S1614" s="0" t="s">
        <v>303</v>
      </c>
    </row>
    <row r="1615" customFormat="false" ht="14" hidden="true" customHeight="false" outlineLevel="0" collapsed="false">
      <c r="A1615" s="0" t="str">
        <f aca="false">SUBSTITUTE(C1615&amp;D1615&amp;E1615&amp;F1615&amp;G1615&amp;H1615&amp;I1615," ","")</f>
        <v>AgenteFrontOfficeAgenteprofesionalMatemáticas,cienciasnaturalesyafinesJornadaOrdinariaPlatinoZona1NA</v>
      </c>
      <c r="B1615" s="0" t="s">
        <v>1946</v>
      </c>
      <c r="C1615" s="0" t="s">
        <v>199</v>
      </c>
      <c r="D1615" s="0" t="s">
        <v>56</v>
      </c>
      <c r="E1615" s="0" t="s">
        <v>673</v>
      </c>
      <c r="F1615" s="0" t="s">
        <v>53</v>
      </c>
      <c r="G1615" s="0" t="s">
        <v>198</v>
      </c>
      <c r="H1615" s="0" t="s">
        <v>379</v>
      </c>
      <c r="I1615" s="0" t="s">
        <v>35</v>
      </c>
      <c r="J1615" s="0" t="s">
        <v>36</v>
      </c>
      <c r="K1615" s="0" t="n">
        <v>5611895.6648242</v>
      </c>
      <c r="L1615" s="0" t="n">
        <v>5666281.38</v>
      </c>
      <c r="M1615" s="0" t="n">
        <v>7671701.20374176</v>
      </c>
      <c r="N1615" s="0" t="n">
        <v>5938292.835</v>
      </c>
      <c r="O1615" s="0" t="n">
        <v>6044319.27</v>
      </c>
      <c r="P1615" s="0" t="n">
        <v>6546325.32</v>
      </c>
      <c r="Q1615" s="0" t="n">
        <v>6763331.7</v>
      </c>
      <c r="S1615" s="0" t="s">
        <v>303</v>
      </c>
    </row>
    <row r="1616" customFormat="false" ht="14" hidden="true" customHeight="false" outlineLevel="0" collapsed="false">
      <c r="A1616" s="0" t="str">
        <f aca="false">SUBSTITUTE(C1616&amp;D1616&amp;E1616&amp;F1616&amp;G1616&amp;H1616&amp;I1616," ","")</f>
        <v>AgenteFrontOfficeAgenteprofesionalMatemáticas,cienciasnaturalesyafinesHoraextradiurnaPlatinoZona1NA</v>
      </c>
      <c r="B1616" s="0" t="s">
        <v>1947</v>
      </c>
      <c r="C1616" s="0" t="s">
        <v>199</v>
      </c>
      <c r="D1616" s="0" t="s">
        <v>56</v>
      </c>
      <c r="E1616" s="0" t="s">
        <v>673</v>
      </c>
      <c r="F1616" s="0" t="s">
        <v>192</v>
      </c>
      <c r="G1616" s="0" t="s">
        <v>198</v>
      </c>
      <c r="H1616" s="0" t="s">
        <v>379</v>
      </c>
      <c r="I1616" s="0" t="s">
        <v>35</v>
      </c>
      <c r="J1616" s="0" t="s">
        <v>325</v>
      </c>
      <c r="K1616" s="0" t="n">
        <v>28096.5001135036</v>
      </c>
      <c r="L1616" s="0" t="n">
        <v>30879.225</v>
      </c>
      <c r="M1616" s="0" t="n">
        <v>36780.4992989576</v>
      </c>
      <c r="N1616" s="0" t="n">
        <v>23848.47</v>
      </c>
      <c r="O1616" s="0" t="n">
        <v>24510.87</v>
      </c>
      <c r="P1616" s="0" t="n">
        <v>32305.455</v>
      </c>
      <c r="Q1616" s="0" t="n">
        <v>42047.91</v>
      </c>
      <c r="S1616" s="0" t="s">
        <v>303</v>
      </c>
    </row>
    <row r="1617" customFormat="false" ht="14" hidden="true" customHeight="false" outlineLevel="0" collapsed="false">
      <c r="A1617" s="0" t="str">
        <f aca="false">SUBSTITUTE(C1617&amp;D1617&amp;E1617&amp;F1617&amp;G1617&amp;H1617&amp;I1617," ","")</f>
        <v>AgenteFrontOfficeAgenteprofesionalMatemáticas,cienciasnaturalesyafinesHoraextranocturna PlatinoZona1NA</v>
      </c>
      <c r="B1617" s="0" t="s">
        <v>1948</v>
      </c>
      <c r="C1617" s="0" t="s">
        <v>199</v>
      </c>
      <c r="D1617" s="0" t="s">
        <v>56</v>
      </c>
      <c r="E1617" s="0" t="s">
        <v>673</v>
      </c>
      <c r="F1617" s="0" t="s">
        <v>197</v>
      </c>
      <c r="G1617" s="0" t="s">
        <v>198</v>
      </c>
      <c r="H1617" s="0" t="s">
        <v>379</v>
      </c>
      <c r="I1617" s="0" t="s">
        <v>35</v>
      </c>
      <c r="J1617" s="0" t="s">
        <v>325</v>
      </c>
      <c r="K1617" s="0" t="n">
        <v>37523.7031336424</v>
      </c>
      <c r="L1617" s="0" t="n">
        <v>43230.915</v>
      </c>
      <c r="M1617" s="0" t="n">
        <v>51492.6990185407</v>
      </c>
      <c r="N1617" s="0" t="n">
        <v>33388.065</v>
      </c>
      <c r="O1617" s="0" t="n">
        <v>34035.975</v>
      </c>
      <c r="P1617" s="0" t="n">
        <v>40880.43</v>
      </c>
      <c r="Q1617" s="0" t="n">
        <v>58361.58</v>
      </c>
      <c r="S1617" s="0" t="s">
        <v>303</v>
      </c>
    </row>
    <row r="1618" customFormat="false" ht="14" hidden="true" customHeight="false" outlineLevel="0" collapsed="false">
      <c r="A1618" s="0" t="str">
        <f aca="false">SUBSTITUTE(C1618&amp;D1618&amp;E1618&amp;F1618&amp;G1618&amp;H1618&amp;I1618," ","")</f>
        <v>AgenteFrontOfficeAgenteprofesionalMatemáticas,cienciasnaturalesyafinesHoraextradominicalyfestivoPlatinoZona1NA</v>
      </c>
      <c r="B1618" s="0" t="s">
        <v>1949</v>
      </c>
      <c r="C1618" s="0" t="s">
        <v>199</v>
      </c>
      <c r="D1618" s="0" t="s">
        <v>56</v>
      </c>
      <c r="E1618" s="0" t="s">
        <v>673</v>
      </c>
      <c r="F1618" s="0" t="s">
        <v>194</v>
      </c>
      <c r="G1618" s="0" t="s">
        <v>198</v>
      </c>
      <c r="H1618" s="0" t="s">
        <v>379</v>
      </c>
      <c r="I1618" s="0" t="s">
        <v>35</v>
      </c>
      <c r="J1618" s="0" t="s">
        <v>325</v>
      </c>
      <c r="K1618" s="0" t="n">
        <v>46950.9061537813</v>
      </c>
      <c r="L1618" s="0" t="n">
        <v>49406.76</v>
      </c>
      <c r="M1618" s="0" t="n">
        <v>58848.7988783322</v>
      </c>
      <c r="N1618" s="0" t="n">
        <v>47697.975</v>
      </c>
      <c r="O1618" s="0" t="n">
        <v>38799.045</v>
      </c>
      <c r="P1618" s="0" t="n">
        <v>45168.435</v>
      </c>
      <c r="Q1618" s="0" t="n">
        <v>64971.09</v>
      </c>
      <c r="S1618" s="0" t="s">
        <v>303</v>
      </c>
    </row>
    <row r="1619" customFormat="false" ht="14" hidden="true" customHeight="false" outlineLevel="0" collapsed="false">
      <c r="A1619" s="0" t="str">
        <f aca="false">SUBSTITUTE(C1619&amp;D1619&amp;E1619&amp;F1619&amp;G1619&amp;H1619&amp;I1619," ","")</f>
        <v>AgenteFrontOfficeAgenteprofesionalMatemáticas,cienciasnaturalesyafinesServicio7x24PlatinoZona1NA</v>
      </c>
      <c r="B1619" s="0" t="s">
        <v>1950</v>
      </c>
      <c r="C1619" s="0" t="s">
        <v>199</v>
      </c>
      <c r="D1619" s="0" t="s">
        <v>56</v>
      </c>
      <c r="E1619" s="0" t="s">
        <v>673</v>
      </c>
      <c r="F1619" s="0" t="s">
        <v>55</v>
      </c>
      <c r="G1619" s="0" t="s">
        <v>198</v>
      </c>
      <c r="H1619" s="0" t="s">
        <v>379</v>
      </c>
      <c r="I1619" s="0" t="s">
        <v>35</v>
      </c>
      <c r="J1619" s="0" t="s">
        <v>305</v>
      </c>
      <c r="K1619" s="0" t="n">
        <v>16924539.2889908</v>
      </c>
      <c r="L1619" s="0" t="n">
        <v>24876179.46</v>
      </c>
      <c r="M1619" s="0" t="n">
        <v>30878597.3450606</v>
      </c>
      <c r="N1619" s="0" t="n">
        <v>22119408.315</v>
      </c>
      <c r="O1619" s="0" t="n">
        <v>22063780.17</v>
      </c>
      <c r="P1619" s="0" t="n">
        <v>32826373.605</v>
      </c>
      <c r="Q1619" s="0" t="n">
        <v>27141134.13</v>
      </c>
      <c r="S1619" s="0" t="s">
        <v>303</v>
      </c>
    </row>
    <row r="1620" customFormat="false" ht="14" hidden="true" customHeight="false" outlineLevel="0" collapsed="false">
      <c r="A1620" s="0" t="str">
        <f aca="false">SUBSTITUTE(C1620&amp;D1620&amp;E1620&amp;F1620&amp;G1620&amp;H1620&amp;I1620," ","")</f>
        <v>AgenteFrontOfficeAgenteprofesionalMatemáticas,cienciasnaturalesyafinesJornadaOrdinariaPlataZona2NA</v>
      </c>
      <c r="B1620" s="0" t="s">
        <v>1951</v>
      </c>
      <c r="C1620" s="0" t="s">
        <v>199</v>
      </c>
      <c r="D1620" s="0" t="s">
        <v>56</v>
      </c>
      <c r="E1620" s="0" t="s">
        <v>673</v>
      </c>
      <c r="F1620" s="0" t="s">
        <v>53</v>
      </c>
      <c r="G1620" s="0" t="s">
        <v>195</v>
      </c>
      <c r="H1620" s="0" t="s">
        <v>385</v>
      </c>
      <c r="I1620" s="0" t="s">
        <v>35</v>
      </c>
      <c r="J1620" s="0" t="s">
        <v>36</v>
      </c>
      <c r="K1620" s="0" t="n">
        <v>5611895.6648242</v>
      </c>
      <c r="L1620" s="0" t="n">
        <v>5558352.615</v>
      </c>
      <c r="M1620" s="0" t="n">
        <v>7244665.23359193</v>
      </c>
      <c r="N1620" s="0" t="n">
        <v>5914088.325</v>
      </c>
      <c r="O1620" s="0" t="n">
        <v>6044319.27</v>
      </c>
      <c r="P1620" s="0" t="n">
        <v>6669927.09</v>
      </c>
      <c r="Q1620" s="0" t="n">
        <v>6093411.39</v>
      </c>
      <c r="S1620" s="0" t="s">
        <v>303</v>
      </c>
    </row>
    <row r="1621" customFormat="false" ht="14" hidden="true" customHeight="false" outlineLevel="0" collapsed="false">
      <c r="A1621" s="0" t="str">
        <f aca="false">SUBSTITUTE(C1621&amp;D1621&amp;E1621&amp;F1621&amp;G1621&amp;H1621&amp;I1621," ","")</f>
        <v>AgenteFrontOfficeAgenteprofesionalMatemáticas,cienciasnaturalesyafinesHoraextradiurnaPlataZona2NA</v>
      </c>
      <c r="B1621" s="0" t="s">
        <v>1952</v>
      </c>
      <c r="C1621" s="0" t="s">
        <v>199</v>
      </c>
      <c r="D1621" s="0" t="s">
        <v>56</v>
      </c>
      <c r="E1621" s="0" t="s">
        <v>673</v>
      </c>
      <c r="F1621" s="0" t="s">
        <v>192</v>
      </c>
      <c r="G1621" s="0" t="s">
        <v>195</v>
      </c>
      <c r="H1621" s="0" t="s">
        <v>385</v>
      </c>
      <c r="I1621" s="0" t="s">
        <v>35</v>
      </c>
      <c r="J1621" s="0" t="s">
        <v>325</v>
      </c>
      <c r="K1621" s="0" t="n">
        <v>28096.5001135036</v>
      </c>
      <c r="L1621" s="0" t="n">
        <v>30291.345</v>
      </c>
      <c r="M1621" s="0" t="n">
        <v>34733.1572839864</v>
      </c>
      <c r="N1621" s="0" t="n">
        <v>23848.47</v>
      </c>
      <c r="O1621" s="0" t="n">
        <v>24510.87</v>
      </c>
      <c r="P1621" s="0" t="n">
        <v>32915.07</v>
      </c>
      <c r="Q1621" s="0" t="n">
        <v>37883.07</v>
      </c>
      <c r="S1621" s="0" t="s">
        <v>303</v>
      </c>
    </row>
    <row r="1622" customFormat="false" ht="14" hidden="true" customHeight="false" outlineLevel="0" collapsed="false">
      <c r="A1622" s="0" t="str">
        <f aca="false">SUBSTITUTE(C1622&amp;D1622&amp;E1622&amp;F1622&amp;G1622&amp;H1622&amp;I1622," ","")</f>
        <v>AgenteFrontOfficeAgenteprofesionalMatemáticas,cienciasnaturalesyafinesHoraextranocturna PlataZona2NA</v>
      </c>
      <c r="B1622" s="0" t="s">
        <v>1953</v>
      </c>
      <c r="C1622" s="0" t="s">
        <v>199</v>
      </c>
      <c r="D1622" s="0" t="s">
        <v>56</v>
      </c>
      <c r="E1622" s="0" t="s">
        <v>673</v>
      </c>
      <c r="F1622" s="0" t="s">
        <v>197</v>
      </c>
      <c r="G1622" s="0" t="s">
        <v>195</v>
      </c>
      <c r="H1622" s="0" t="s">
        <v>385</v>
      </c>
      <c r="I1622" s="0" t="s">
        <v>35</v>
      </c>
      <c r="J1622" s="0" t="s">
        <v>325</v>
      </c>
      <c r="K1622" s="0" t="n">
        <v>37523.7031336424</v>
      </c>
      <c r="L1622" s="0" t="n">
        <v>42407.055</v>
      </c>
      <c r="M1622" s="0" t="n">
        <v>48626.420197581</v>
      </c>
      <c r="N1622" s="0" t="n">
        <v>33388.065</v>
      </c>
      <c r="O1622" s="0" t="n">
        <v>34035.975</v>
      </c>
      <c r="P1622" s="0" t="n">
        <v>41652.54</v>
      </c>
      <c r="Q1622" s="0" t="n">
        <v>52580.07</v>
      </c>
      <c r="S1622" s="0" t="s">
        <v>303</v>
      </c>
    </row>
    <row r="1623" customFormat="false" ht="14" hidden="true" customHeight="false" outlineLevel="0" collapsed="false">
      <c r="A1623" s="0" t="str">
        <f aca="false">SUBSTITUTE(C1623&amp;D1623&amp;E1623&amp;F1623&amp;G1623&amp;H1623&amp;I1623," ","")</f>
        <v>AgenteFrontOfficeAgenteprofesionalMatemáticas,cienciasnaturalesyafinesHoraextradominicalyfestivoPlataZona2NA</v>
      </c>
      <c r="B1623" s="0" t="s">
        <v>1954</v>
      </c>
      <c r="C1623" s="0" t="s">
        <v>199</v>
      </c>
      <c r="D1623" s="0" t="s">
        <v>56</v>
      </c>
      <c r="E1623" s="0" t="s">
        <v>673</v>
      </c>
      <c r="F1623" s="0" t="s">
        <v>194</v>
      </c>
      <c r="G1623" s="0" t="s">
        <v>195</v>
      </c>
      <c r="H1623" s="0" t="s">
        <v>385</v>
      </c>
      <c r="I1623" s="0" t="s">
        <v>35</v>
      </c>
      <c r="J1623" s="0" t="s">
        <v>325</v>
      </c>
      <c r="K1623" s="0" t="n">
        <v>46950.9061537813</v>
      </c>
      <c r="L1623" s="0" t="n">
        <v>48465.945</v>
      </c>
      <c r="M1623" s="0" t="n">
        <v>55573.0516543783</v>
      </c>
      <c r="N1623" s="0" t="n">
        <v>47697.975</v>
      </c>
      <c r="O1623" s="0" t="n">
        <v>38799.045</v>
      </c>
      <c r="P1623" s="0" t="n">
        <v>46021.275</v>
      </c>
      <c r="Q1623" s="0" t="n">
        <v>58535.46</v>
      </c>
      <c r="S1623" s="0" t="s">
        <v>303</v>
      </c>
    </row>
    <row r="1624" customFormat="false" ht="14" hidden="true" customHeight="false" outlineLevel="0" collapsed="false">
      <c r="A1624" s="0" t="str">
        <f aca="false">SUBSTITUTE(C1624&amp;D1624&amp;E1624&amp;F1624&amp;G1624&amp;H1624&amp;I1624," ","")</f>
        <v>AgenteFrontOfficeAgenteprofesionalMatemáticas,cienciasnaturalesyafinesServicio7x24PlataZona2NA</v>
      </c>
      <c r="B1624" s="0" t="s">
        <v>1955</v>
      </c>
      <c r="C1624" s="0" t="s">
        <v>199</v>
      </c>
      <c r="D1624" s="0" t="s">
        <v>56</v>
      </c>
      <c r="E1624" s="0" t="s">
        <v>673</v>
      </c>
      <c r="F1624" s="0" t="s">
        <v>55</v>
      </c>
      <c r="G1624" s="0" t="s">
        <v>195</v>
      </c>
      <c r="H1624" s="0" t="s">
        <v>385</v>
      </c>
      <c r="I1624" s="0" t="s">
        <v>35</v>
      </c>
      <c r="J1624" s="0" t="s">
        <v>305</v>
      </c>
      <c r="K1624" s="0" t="n">
        <v>16924539.2889908</v>
      </c>
      <c r="L1624" s="0" t="n">
        <v>24402348.18</v>
      </c>
      <c r="M1624" s="0" t="n">
        <v>29159777.5652075</v>
      </c>
      <c r="N1624" s="0" t="n">
        <v>22052800.89</v>
      </c>
      <c r="O1624" s="0" t="n">
        <v>22063780.17</v>
      </c>
      <c r="P1624" s="0" t="n">
        <v>33446174.04</v>
      </c>
      <c r="Q1624" s="0" t="n">
        <v>24452752.68</v>
      </c>
      <c r="S1624" s="0" t="s">
        <v>303</v>
      </c>
    </row>
    <row r="1625" customFormat="false" ht="14" hidden="true" customHeight="false" outlineLevel="0" collapsed="false">
      <c r="A1625" s="0" t="str">
        <f aca="false">SUBSTITUTE(C1625&amp;D1625&amp;E1625&amp;F1625&amp;G1625&amp;H1625&amp;I1625," ","")</f>
        <v>AgenteFrontOfficeAgenteprofesionalMatemáticas,cienciasnaturalesyafinesJornadaOrdinariaOroZona2NA</v>
      </c>
      <c r="B1625" s="0" t="s">
        <v>1956</v>
      </c>
      <c r="C1625" s="0" t="s">
        <v>199</v>
      </c>
      <c r="D1625" s="0" t="s">
        <v>56</v>
      </c>
      <c r="E1625" s="0" t="s">
        <v>673</v>
      </c>
      <c r="F1625" s="0" t="s">
        <v>53</v>
      </c>
      <c r="G1625" s="0" t="s">
        <v>54</v>
      </c>
      <c r="H1625" s="0" t="s">
        <v>385</v>
      </c>
      <c r="I1625" s="0" t="s">
        <v>35</v>
      </c>
      <c r="J1625" s="0" t="s">
        <v>36</v>
      </c>
      <c r="K1625" s="0" t="n">
        <v>5611895.6648242</v>
      </c>
      <c r="L1625" s="0" t="n">
        <v>5669519.895</v>
      </c>
      <c r="M1625" s="0" t="n">
        <v>7452070.47932888</v>
      </c>
      <c r="N1625" s="0" t="n">
        <v>5946158.835</v>
      </c>
      <c r="O1625" s="0" t="n">
        <v>6044319.27</v>
      </c>
      <c r="P1625" s="0" t="n">
        <v>6810346.575</v>
      </c>
      <c r="Q1625" s="0" t="n">
        <v>6363548.46</v>
      </c>
      <c r="S1625" s="0" t="s">
        <v>303</v>
      </c>
    </row>
    <row r="1626" customFormat="false" ht="14" hidden="true" customHeight="false" outlineLevel="0" collapsed="false">
      <c r="A1626" s="0" t="str">
        <f aca="false">SUBSTITUTE(C1626&amp;D1626&amp;E1626&amp;F1626&amp;G1626&amp;H1626&amp;I1626," ","")</f>
        <v>AgenteFrontOfficeAgenteprofesionalMatemáticas,cienciasnaturalesyafinesHoraextradiurnaOroZona2NA</v>
      </c>
      <c r="B1626" s="0" t="s">
        <v>1957</v>
      </c>
      <c r="C1626" s="0" t="s">
        <v>199</v>
      </c>
      <c r="D1626" s="0" t="s">
        <v>56</v>
      </c>
      <c r="E1626" s="0" t="s">
        <v>673</v>
      </c>
      <c r="F1626" s="0" t="s">
        <v>192</v>
      </c>
      <c r="G1626" s="0" t="s">
        <v>54</v>
      </c>
      <c r="H1626" s="0" t="s">
        <v>385</v>
      </c>
      <c r="I1626" s="0" t="s">
        <v>35</v>
      </c>
      <c r="J1626" s="0" t="s">
        <v>325</v>
      </c>
      <c r="K1626" s="0" t="n">
        <v>28096.5001135036</v>
      </c>
      <c r="L1626" s="0" t="n">
        <v>30897.855</v>
      </c>
      <c r="M1626" s="0" t="n">
        <v>35727.5219356895</v>
      </c>
      <c r="N1626" s="0" t="n">
        <v>23848.47</v>
      </c>
      <c r="O1626" s="0" t="n">
        <v>24510.87</v>
      </c>
      <c r="P1626" s="0" t="n">
        <v>33608.52</v>
      </c>
      <c r="Q1626" s="0" t="n">
        <v>39562.875</v>
      </c>
      <c r="S1626" s="0" t="s">
        <v>303</v>
      </c>
    </row>
    <row r="1627" customFormat="false" ht="14" hidden="true" customHeight="false" outlineLevel="0" collapsed="false">
      <c r="A1627" s="0" t="str">
        <f aca="false">SUBSTITUTE(C1627&amp;D1627&amp;E1627&amp;F1627&amp;G1627&amp;H1627&amp;I1627," ","")</f>
        <v>AgenteFrontOfficeAgenteprofesionalMatemáticas,cienciasnaturalesyafinesHoraextranocturna OroZona2NA</v>
      </c>
      <c r="B1627" s="0" t="s">
        <v>1958</v>
      </c>
      <c r="C1627" s="0" t="s">
        <v>199</v>
      </c>
      <c r="D1627" s="0" t="s">
        <v>56</v>
      </c>
      <c r="E1627" s="0" t="s">
        <v>673</v>
      </c>
      <c r="F1627" s="0" t="s">
        <v>197</v>
      </c>
      <c r="G1627" s="0" t="s">
        <v>54</v>
      </c>
      <c r="H1627" s="0" t="s">
        <v>385</v>
      </c>
      <c r="I1627" s="0" t="s">
        <v>35</v>
      </c>
      <c r="J1627" s="0" t="s">
        <v>325</v>
      </c>
      <c r="K1627" s="0" t="n">
        <v>37523.7031336424</v>
      </c>
      <c r="L1627" s="0" t="n">
        <v>43256.79</v>
      </c>
      <c r="M1627" s="0" t="n">
        <v>50018.5307099652</v>
      </c>
      <c r="N1627" s="0" t="n">
        <v>33388.065</v>
      </c>
      <c r="O1627" s="0" t="n">
        <v>34035.975</v>
      </c>
      <c r="P1627" s="0" t="n">
        <v>42529.185</v>
      </c>
      <c r="Q1627" s="0" t="n">
        <v>54911.925</v>
      </c>
      <c r="S1627" s="0" t="s">
        <v>303</v>
      </c>
    </row>
    <row r="1628" customFormat="false" ht="14" hidden="true" customHeight="false" outlineLevel="0" collapsed="false">
      <c r="A1628" s="0" t="str">
        <f aca="false">SUBSTITUTE(C1628&amp;D1628&amp;E1628&amp;F1628&amp;G1628&amp;H1628&amp;I1628," ","")</f>
        <v>AgenteFrontOfficeAgenteprofesionalMatemáticas,cienciasnaturalesyafinesHoraextradominicalyfestivoOroZona2NA</v>
      </c>
      <c r="B1628" s="0" t="s">
        <v>1959</v>
      </c>
      <c r="C1628" s="0" t="s">
        <v>199</v>
      </c>
      <c r="D1628" s="0" t="s">
        <v>56</v>
      </c>
      <c r="E1628" s="0" t="s">
        <v>673</v>
      </c>
      <c r="F1628" s="0" t="s">
        <v>194</v>
      </c>
      <c r="G1628" s="0" t="s">
        <v>54</v>
      </c>
      <c r="H1628" s="0" t="s">
        <v>385</v>
      </c>
      <c r="I1628" s="0" t="s">
        <v>35</v>
      </c>
      <c r="J1628" s="0" t="s">
        <v>325</v>
      </c>
      <c r="K1628" s="0" t="n">
        <v>46950.9061537813</v>
      </c>
      <c r="L1628" s="0" t="n">
        <v>49435.74</v>
      </c>
      <c r="M1628" s="0" t="n">
        <v>57164.0350971031</v>
      </c>
      <c r="N1628" s="0" t="n">
        <v>47697.975</v>
      </c>
      <c r="O1628" s="0" t="n">
        <v>38799.045</v>
      </c>
      <c r="P1628" s="0" t="n">
        <v>46990.035</v>
      </c>
      <c r="Q1628" s="0" t="n">
        <v>61131.24</v>
      </c>
      <c r="S1628" s="0" t="s">
        <v>303</v>
      </c>
    </row>
    <row r="1629" customFormat="false" ht="14" hidden="true" customHeight="false" outlineLevel="0" collapsed="false">
      <c r="A1629" s="0" t="str">
        <f aca="false">SUBSTITUTE(C1629&amp;D1629&amp;E1629&amp;F1629&amp;G1629&amp;H1629&amp;I1629," ","")</f>
        <v>AgenteFrontOfficeAgenteprofesionalMatemáticas,cienciasnaturalesyafinesServicio7x24OroZona2NA</v>
      </c>
      <c r="B1629" s="0" t="s">
        <v>1960</v>
      </c>
      <c r="C1629" s="0" t="s">
        <v>199</v>
      </c>
      <c r="D1629" s="0" t="s">
        <v>56</v>
      </c>
      <c r="E1629" s="0" t="s">
        <v>673</v>
      </c>
      <c r="F1629" s="0" t="s">
        <v>55</v>
      </c>
      <c r="G1629" s="0" t="s">
        <v>54</v>
      </c>
      <c r="H1629" s="0" t="s">
        <v>385</v>
      </c>
      <c r="I1629" s="0" t="s">
        <v>35</v>
      </c>
      <c r="J1629" s="0" t="s">
        <v>305</v>
      </c>
      <c r="K1629" s="0" t="n">
        <v>16924539.2889908</v>
      </c>
      <c r="L1629" s="0" t="n">
        <v>20142734.265</v>
      </c>
      <c r="M1629" s="0" t="n">
        <v>29994583.6792987</v>
      </c>
      <c r="N1629" s="0" t="n">
        <v>22141056.375</v>
      </c>
      <c r="O1629" s="0" t="n">
        <v>22063780.17</v>
      </c>
      <c r="P1629" s="0" t="n">
        <v>34150303.17</v>
      </c>
      <c r="Q1629" s="0" t="n">
        <v>25536811.68</v>
      </c>
      <c r="S1629" s="0" t="s">
        <v>303</v>
      </c>
    </row>
    <row r="1630" customFormat="false" ht="14" hidden="true" customHeight="false" outlineLevel="0" collapsed="false">
      <c r="A1630" s="0" t="str">
        <f aca="false">SUBSTITUTE(C1630&amp;D1630&amp;E1630&amp;F1630&amp;G1630&amp;H1630&amp;I1630," ","")</f>
        <v>AgenteFrontOfficeAgenteprofesionalMatemáticas,cienciasnaturalesyafinesJornadaOrdinariaPlatinoZona2NA</v>
      </c>
      <c r="B1630" s="0" t="s">
        <v>1961</v>
      </c>
      <c r="C1630" s="0" t="s">
        <v>199</v>
      </c>
      <c r="D1630" s="0" t="s">
        <v>56</v>
      </c>
      <c r="E1630" s="0" t="s">
        <v>673</v>
      </c>
      <c r="F1630" s="0" t="s">
        <v>53</v>
      </c>
      <c r="G1630" s="0" t="s">
        <v>198</v>
      </c>
      <c r="H1630" s="0" t="s">
        <v>385</v>
      </c>
      <c r="I1630" s="0" t="s">
        <v>35</v>
      </c>
      <c r="J1630" s="0" t="s">
        <v>36</v>
      </c>
      <c r="K1630" s="0" t="n">
        <v>5611895.6648242</v>
      </c>
      <c r="L1630" s="0" t="n">
        <v>5836270.815</v>
      </c>
      <c r="M1630" s="0" t="n">
        <v>7671701.20374176</v>
      </c>
      <c r="N1630" s="0" t="n">
        <v>5986836.405</v>
      </c>
      <c r="O1630" s="0" t="n">
        <v>6044319.27</v>
      </c>
      <c r="P1630" s="0" t="n">
        <v>6956805.285</v>
      </c>
      <c r="Q1630" s="0" t="n">
        <v>6763331.7</v>
      </c>
      <c r="S1630" s="0" t="s">
        <v>303</v>
      </c>
    </row>
    <row r="1631" customFormat="false" ht="14" hidden="true" customHeight="false" outlineLevel="0" collapsed="false">
      <c r="A1631" s="0" t="str">
        <f aca="false">SUBSTITUTE(C1631&amp;D1631&amp;E1631&amp;F1631&amp;G1631&amp;H1631&amp;I1631," ","")</f>
        <v>AgenteFrontOfficeAgenteprofesionalMatemáticas,cienciasnaturalesyafinesHoraextradiurnaPlatinoZona2NA</v>
      </c>
      <c r="B1631" s="0" t="s">
        <v>1962</v>
      </c>
      <c r="C1631" s="0" t="s">
        <v>199</v>
      </c>
      <c r="D1631" s="0" t="s">
        <v>56</v>
      </c>
      <c r="E1631" s="0" t="s">
        <v>673</v>
      </c>
      <c r="F1631" s="0" t="s">
        <v>192</v>
      </c>
      <c r="G1631" s="0" t="s">
        <v>198</v>
      </c>
      <c r="H1631" s="0" t="s">
        <v>385</v>
      </c>
      <c r="I1631" s="0" t="s">
        <v>35</v>
      </c>
      <c r="J1631" s="0" t="s">
        <v>325</v>
      </c>
      <c r="K1631" s="0" t="n">
        <v>28096.5001135036</v>
      </c>
      <c r="L1631" s="0" t="n">
        <v>31806.585</v>
      </c>
      <c r="M1631" s="0" t="n">
        <v>36780.4992989576</v>
      </c>
      <c r="N1631" s="0" t="n">
        <v>23848.47</v>
      </c>
      <c r="O1631" s="0" t="n">
        <v>24510.87</v>
      </c>
      <c r="P1631" s="0" t="n">
        <v>34330.95</v>
      </c>
      <c r="Q1631" s="0" t="n">
        <v>42047.91</v>
      </c>
      <c r="S1631" s="0" t="s">
        <v>303</v>
      </c>
    </row>
    <row r="1632" customFormat="false" ht="14" hidden="true" customHeight="false" outlineLevel="0" collapsed="false">
      <c r="A1632" s="0" t="str">
        <f aca="false">SUBSTITUTE(C1632&amp;D1632&amp;E1632&amp;F1632&amp;G1632&amp;H1632&amp;I1632," ","")</f>
        <v>AgenteFrontOfficeAgenteprofesionalMatemáticas,cienciasnaturalesyafinesHoraextranocturna PlatinoZona2NA</v>
      </c>
      <c r="B1632" s="0" t="s">
        <v>1963</v>
      </c>
      <c r="C1632" s="0" t="s">
        <v>199</v>
      </c>
      <c r="D1632" s="0" t="s">
        <v>56</v>
      </c>
      <c r="E1632" s="0" t="s">
        <v>673</v>
      </c>
      <c r="F1632" s="0" t="s">
        <v>197</v>
      </c>
      <c r="G1632" s="0" t="s">
        <v>198</v>
      </c>
      <c r="H1632" s="0" t="s">
        <v>385</v>
      </c>
      <c r="I1632" s="0" t="s">
        <v>35</v>
      </c>
      <c r="J1632" s="0" t="s">
        <v>325</v>
      </c>
      <c r="K1632" s="0" t="n">
        <v>37523.7031336424</v>
      </c>
      <c r="L1632" s="0" t="n">
        <v>44528.805</v>
      </c>
      <c r="M1632" s="0" t="n">
        <v>51492.6990185407</v>
      </c>
      <c r="N1632" s="0" t="n">
        <v>33388.065</v>
      </c>
      <c r="O1632" s="0" t="n">
        <v>34035.975</v>
      </c>
      <c r="P1632" s="0" t="n">
        <v>43444.125</v>
      </c>
      <c r="Q1632" s="0" t="n">
        <v>58361.58</v>
      </c>
      <c r="S1632" s="0" t="s">
        <v>303</v>
      </c>
    </row>
    <row r="1633" customFormat="false" ht="14" hidden="true" customHeight="false" outlineLevel="0" collapsed="false">
      <c r="A1633" s="0" t="str">
        <f aca="false">SUBSTITUTE(C1633&amp;D1633&amp;E1633&amp;F1633&amp;G1633&amp;H1633&amp;I1633," ","")</f>
        <v>AgenteFrontOfficeAgenteprofesionalMatemáticas,cienciasnaturalesyafinesHoraextradominicalyfestivoPlatinoZona2NA</v>
      </c>
      <c r="B1633" s="0" t="s">
        <v>1964</v>
      </c>
      <c r="C1633" s="0" t="s">
        <v>199</v>
      </c>
      <c r="D1633" s="0" t="s">
        <v>56</v>
      </c>
      <c r="E1633" s="0" t="s">
        <v>673</v>
      </c>
      <c r="F1633" s="0" t="s">
        <v>194</v>
      </c>
      <c r="G1633" s="0" t="s">
        <v>198</v>
      </c>
      <c r="H1633" s="0" t="s">
        <v>385</v>
      </c>
      <c r="I1633" s="0" t="s">
        <v>35</v>
      </c>
      <c r="J1633" s="0" t="s">
        <v>325</v>
      </c>
      <c r="K1633" s="0" t="n">
        <v>46950.9061537813</v>
      </c>
      <c r="L1633" s="0" t="n">
        <v>50889.915</v>
      </c>
      <c r="M1633" s="0" t="n">
        <v>58848.7988783322</v>
      </c>
      <c r="N1633" s="0" t="n">
        <v>47697.975</v>
      </c>
      <c r="O1633" s="0" t="n">
        <v>38799.045</v>
      </c>
      <c r="P1633" s="0" t="n">
        <v>48000.195</v>
      </c>
      <c r="Q1633" s="0" t="n">
        <v>64971.09</v>
      </c>
      <c r="S1633" s="0" t="s">
        <v>303</v>
      </c>
    </row>
    <row r="1634" customFormat="false" ht="14" hidden="true" customHeight="false" outlineLevel="0" collapsed="false">
      <c r="A1634" s="0" t="str">
        <f aca="false">SUBSTITUTE(C1634&amp;D1634&amp;E1634&amp;F1634&amp;G1634&amp;H1634&amp;I1634," ","")</f>
        <v>AgenteFrontOfficeAgenteprofesionalMatemáticas,cienciasnaturalesyafinesServicio7x24PlatinoZona2NA</v>
      </c>
      <c r="B1634" s="0" t="s">
        <v>1965</v>
      </c>
      <c r="C1634" s="0" t="s">
        <v>199</v>
      </c>
      <c r="D1634" s="0" t="s">
        <v>56</v>
      </c>
      <c r="E1634" s="0" t="s">
        <v>673</v>
      </c>
      <c r="F1634" s="0" t="s">
        <v>55</v>
      </c>
      <c r="G1634" s="0" t="s">
        <v>198</v>
      </c>
      <c r="H1634" s="0" t="s">
        <v>385</v>
      </c>
      <c r="I1634" s="0" t="s">
        <v>35</v>
      </c>
      <c r="J1634" s="0" t="s">
        <v>305</v>
      </c>
      <c r="K1634" s="0" t="n">
        <v>16924539.2889908</v>
      </c>
      <c r="L1634" s="0" t="n">
        <v>25622465.175</v>
      </c>
      <c r="M1634" s="0" t="n">
        <v>30878597.3450606</v>
      </c>
      <c r="N1634" s="0" t="n">
        <v>22265203.59</v>
      </c>
      <c r="O1634" s="0" t="n">
        <v>22063780.17</v>
      </c>
      <c r="P1634" s="0" t="n">
        <v>34884718.47</v>
      </c>
      <c r="Q1634" s="0" t="n">
        <v>27141134.13</v>
      </c>
      <c r="S1634" s="0" t="s">
        <v>303</v>
      </c>
    </row>
    <row r="1635" customFormat="false" ht="14" hidden="true" customHeight="false" outlineLevel="0" collapsed="false">
      <c r="A1635" s="0" t="str">
        <f aca="false">SUBSTITUTE(C1635&amp;D1635&amp;E1635&amp;F1635&amp;G1635&amp;H1635&amp;I1635," ","")</f>
        <v>AgenteFrontOfficeAgenteprofesionalMatemáticas,cienciasnaturalesyafinesJornadaOrdinariaPlataZona3NA</v>
      </c>
      <c r="B1635" s="0" t="s">
        <v>1966</v>
      </c>
      <c r="C1635" s="0" t="s">
        <v>199</v>
      </c>
      <c r="D1635" s="0" t="s">
        <v>56</v>
      </c>
      <c r="E1635" s="0" t="s">
        <v>673</v>
      </c>
      <c r="F1635" s="0" t="s">
        <v>53</v>
      </c>
      <c r="G1635" s="0" t="s">
        <v>195</v>
      </c>
      <c r="H1635" s="0" t="s">
        <v>390</v>
      </c>
      <c r="I1635" s="0" t="s">
        <v>35</v>
      </c>
      <c r="J1635" s="0" t="s">
        <v>36</v>
      </c>
      <c r="K1635" s="0" t="n">
        <v>5611895.6648242</v>
      </c>
      <c r="L1635" s="0" t="n">
        <v>5666281.38</v>
      </c>
      <c r="M1635" s="0" t="n">
        <v>7244665.23359193</v>
      </c>
      <c r="N1635" s="0" t="n">
        <v>5938292.835</v>
      </c>
      <c r="O1635" s="0" t="n">
        <v>6044319.27</v>
      </c>
      <c r="P1635" s="0" t="n">
        <v>6701309.325</v>
      </c>
      <c r="Q1635" s="0" t="n">
        <v>6093411.39</v>
      </c>
      <c r="S1635" s="0" t="s">
        <v>303</v>
      </c>
    </row>
    <row r="1636" customFormat="false" ht="14" hidden="true" customHeight="false" outlineLevel="0" collapsed="false">
      <c r="A1636" s="0" t="str">
        <f aca="false">SUBSTITUTE(C1636&amp;D1636&amp;E1636&amp;F1636&amp;G1636&amp;H1636&amp;I1636," ","")</f>
        <v>AgenteFrontOfficeAgenteprofesionalMatemáticas,cienciasnaturalesyafinesHoraextradiurnaPlataZona3NA</v>
      </c>
      <c r="B1636" s="0" t="s">
        <v>1967</v>
      </c>
      <c r="C1636" s="0" t="s">
        <v>199</v>
      </c>
      <c r="D1636" s="0" t="s">
        <v>56</v>
      </c>
      <c r="E1636" s="0" t="s">
        <v>673</v>
      </c>
      <c r="F1636" s="0" t="s">
        <v>192</v>
      </c>
      <c r="G1636" s="0" t="s">
        <v>195</v>
      </c>
      <c r="H1636" s="0" t="s">
        <v>390</v>
      </c>
      <c r="I1636" s="0" t="s">
        <v>35</v>
      </c>
      <c r="J1636" s="0" t="s">
        <v>325</v>
      </c>
      <c r="K1636" s="0" t="n">
        <v>28096.5001135036</v>
      </c>
      <c r="L1636" s="0" t="n">
        <v>30879.225</v>
      </c>
      <c r="M1636" s="0" t="n">
        <v>34733.1572839864</v>
      </c>
      <c r="N1636" s="0" t="n">
        <v>23848.47</v>
      </c>
      <c r="O1636" s="0" t="n">
        <v>24510.87</v>
      </c>
      <c r="P1636" s="0" t="n">
        <v>33070.32</v>
      </c>
      <c r="Q1636" s="0" t="n">
        <v>37883.07</v>
      </c>
      <c r="S1636" s="0" t="s">
        <v>303</v>
      </c>
    </row>
    <row r="1637" customFormat="false" ht="14" hidden="true" customHeight="false" outlineLevel="0" collapsed="false">
      <c r="A1637" s="0" t="str">
        <f aca="false">SUBSTITUTE(C1637&amp;D1637&amp;E1637&amp;F1637&amp;G1637&amp;H1637&amp;I1637," ","")</f>
        <v>AgenteFrontOfficeAgenteprofesionalMatemáticas,cienciasnaturalesyafinesHoraextranocturna PlataZona3NA</v>
      </c>
      <c r="B1637" s="0" t="s">
        <v>1968</v>
      </c>
      <c r="C1637" s="0" t="s">
        <v>199</v>
      </c>
      <c r="D1637" s="0" t="s">
        <v>56</v>
      </c>
      <c r="E1637" s="0" t="s">
        <v>673</v>
      </c>
      <c r="F1637" s="0" t="s">
        <v>197</v>
      </c>
      <c r="G1637" s="0" t="s">
        <v>195</v>
      </c>
      <c r="H1637" s="0" t="s">
        <v>390</v>
      </c>
      <c r="I1637" s="0" t="s">
        <v>35</v>
      </c>
      <c r="J1637" s="0" t="s">
        <v>325</v>
      </c>
      <c r="K1637" s="0" t="n">
        <v>37523.7031336424</v>
      </c>
      <c r="L1637" s="0" t="n">
        <v>43230.915</v>
      </c>
      <c r="M1637" s="0" t="n">
        <v>48626.420197581</v>
      </c>
      <c r="N1637" s="0" t="n">
        <v>33388.065</v>
      </c>
      <c r="O1637" s="0" t="n">
        <v>34035.975</v>
      </c>
      <c r="P1637" s="0" t="n">
        <v>41848.155</v>
      </c>
      <c r="Q1637" s="0" t="n">
        <v>52580.07</v>
      </c>
      <c r="S1637" s="0" t="s">
        <v>303</v>
      </c>
    </row>
    <row r="1638" customFormat="false" ht="14" hidden="true" customHeight="false" outlineLevel="0" collapsed="false">
      <c r="A1638" s="0" t="str">
        <f aca="false">SUBSTITUTE(C1638&amp;D1638&amp;E1638&amp;F1638&amp;G1638&amp;H1638&amp;I1638," ","")</f>
        <v>AgenteFrontOfficeAgenteprofesionalMatemáticas,cienciasnaturalesyafinesHoraextradominicalyfestivoPlataZona3NA</v>
      </c>
      <c r="B1638" s="0" t="s">
        <v>1969</v>
      </c>
      <c r="C1638" s="0" t="s">
        <v>199</v>
      </c>
      <c r="D1638" s="0" t="s">
        <v>56</v>
      </c>
      <c r="E1638" s="0" t="s">
        <v>673</v>
      </c>
      <c r="F1638" s="0" t="s">
        <v>194</v>
      </c>
      <c r="G1638" s="0" t="s">
        <v>195</v>
      </c>
      <c r="H1638" s="0" t="s">
        <v>390</v>
      </c>
      <c r="I1638" s="0" t="s">
        <v>35</v>
      </c>
      <c r="J1638" s="0" t="s">
        <v>325</v>
      </c>
      <c r="K1638" s="0" t="n">
        <v>46950.9061537813</v>
      </c>
      <c r="L1638" s="0" t="n">
        <v>49406.76</v>
      </c>
      <c r="M1638" s="0" t="n">
        <v>55573.0516543783</v>
      </c>
      <c r="N1638" s="0" t="n">
        <v>47697.975</v>
      </c>
      <c r="O1638" s="0" t="n">
        <v>38799.045</v>
      </c>
      <c r="P1638" s="0" t="n">
        <v>46237.59</v>
      </c>
      <c r="Q1638" s="0" t="n">
        <v>58535.46</v>
      </c>
      <c r="S1638" s="0" t="s">
        <v>303</v>
      </c>
    </row>
    <row r="1639" customFormat="false" ht="14" hidden="true" customHeight="false" outlineLevel="0" collapsed="false">
      <c r="A1639" s="0" t="str">
        <f aca="false">SUBSTITUTE(C1639&amp;D1639&amp;E1639&amp;F1639&amp;G1639&amp;H1639&amp;I1639," ","")</f>
        <v>AgenteFrontOfficeAgenteprofesionalMatemáticas,cienciasnaturalesyafinesServicio7x24PlataZona3NA</v>
      </c>
      <c r="B1639" s="0" t="s">
        <v>1970</v>
      </c>
      <c r="C1639" s="0" t="s">
        <v>199</v>
      </c>
      <c r="D1639" s="0" t="s">
        <v>56</v>
      </c>
      <c r="E1639" s="0" t="s">
        <v>673</v>
      </c>
      <c r="F1639" s="0" t="s">
        <v>55</v>
      </c>
      <c r="G1639" s="0" t="s">
        <v>195</v>
      </c>
      <c r="H1639" s="0" t="s">
        <v>390</v>
      </c>
      <c r="I1639" s="0" t="s">
        <v>35</v>
      </c>
      <c r="J1639" s="0" t="s">
        <v>305</v>
      </c>
      <c r="K1639" s="0" t="n">
        <v>16924539.2889908</v>
      </c>
      <c r="L1639" s="0" t="n">
        <v>24876179.46</v>
      </c>
      <c r="M1639" s="0" t="n">
        <v>29159777.5652075</v>
      </c>
      <c r="N1639" s="0" t="n">
        <v>22119408.315</v>
      </c>
      <c r="O1639" s="0" t="n">
        <v>22063780.17</v>
      </c>
      <c r="P1639" s="0" t="n">
        <v>33603537.51</v>
      </c>
      <c r="Q1639" s="0" t="n">
        <v>24452752.68</v>
      </c>
      <c r="S1639" s="0" t="s">
        <v>303</v>
      </c>
    </row>
    <row r="1640" customFormat="false" ht="14" hidden="true" customHeight="false" outlineLevel="0" collapsed="false">
      <c r="A1640" s="0" t="str">
        <f aca="false">SUBSTITUTE(C1640&amp;D1640&amp;E1640&amp;F1640&amp;G1640&amp;H1640&amp;I1640," ","")</f>
        <v>AgenteFrontOfficeAgenteprofesionalMatemáticas,cienciasnaturalesyafinesJornadaOrdinariaOroZona3NA</v>
      </c>
      <c r="B1640" s="0" t="s">
        <v>1971</v>
      </c>
      <c r="C1640" s="0" t="s">
        <v>199</v>
      </c>
      <c r="D1640" s="0" t="s">
        <v>56</v>
      </c>
      <c r="E1640" s="0" t="s">
        <v>673</v>
      </c>
      <c r="F1640" s="0" t="s">
        <v>53</v>
      </c>
      <c r="G1640" s="0" t="s">
        <v>54</v>
      </c>
      <c r="H1640" s="0" t="s">
        <v>390</v>
      </c>
      <c r="I1640" s="0" t="s">
        <v>35</v>
      </c>
      <c r="J1640" s="0" t="s">
        <v>36</v>
      </c>
      <c r="K1640" s="0" t="n">
        <v>5611895.6648242</v>
      </c>
      <c r="L1640" s="0" t="n">
        <v>5779607.67</v>
      </c>
      <c r="M1640" s="0" t="n">
        <v>7452070.47932888</v>
      </c>
      <c r="N1640" s="0" t="n">
        <v>5971573.26</v>
      </c>
      <c r="O1640" s="0" t="n">
        <v>6044319.27</v>
      </c>
      <c r="P1640" s="0" t="n">
        <v>6842389.14</v>
      </c>
      <c r="Q1640" s="0" t="n">
        <v>6363548.46</v>
      </c>
      <c r="S1640" s="0" t="s">
        <v>303</v>
      </c>
    </row>
    <row r="1641" customFormat="false" ht="14" hidden="true" customHeight="false" outlineLevel="0" collapsed="false">
      <c r="A1641" s="0" t="str">
        <f aca="false">SUBSTITUTE(C1641&amp;D1641&amp;E1641&amp;F1641&amp;G1641&amp;H1641&amp;I1641," ","")</f>
        <v>AgenteFrontOfficeAgenteprofesionalMatemáticas,cienciasnaturalesyafinesHoraextradiurnaOroZona3NA</v>
      </c>
      <c r="B1641" s="0" t="s">
        <v>1972</v>
      </c>
      <c r="C1641" s="0" t="s">
        <v>199</v>
      </c>
      <c r="D1641" s="0" t="s">
        <v>56</v>
      </c>
      <c r="E1641" s="0" t="s">
        <v>673</v>
      </c>
      <c r="F1641" s="0" t="s">
        <v>192</v>
      </c>
      <c r="G1641" s="0" t="s">
        <v>54</v>
      </c>
      <c r="H1641" s="0" t="s">
        <v>390</v>
      </c>
      <c r="I1641" s="0" t="s">
        <v>35</v>
      </c>
      <c r="J1641" s="0" t="s">
        <v>325</v>
      </c>
      <c r="K1641" s="0" t="n">
        <v>28096.5001135036</v>
      </c>
      <c r="L1641" s="0" t="n">
        <v>31498.155</v>
      </c>
      <c r="M1641" s="0" t="n">
        <v>35727.5219356895</v>
      </c>
      <c r="N1641" s="0" t="n">
        <v>23848.47</v>
      </c>
      <c r="O1641" s="0" t="n">
        <v>24510.87</v>
      </c>
      <c r="P1641" s="0" t="n">
        <v>33766.875</v>
      </c>
      <c r="Q1641" s="0" t="n">
        <v>39562.875</v>
      </c>
      <c r="S1641" s="0" t="s">
        <v>303</v>
      </c>
    </row>
    <row r="1642" customFormat="false" ht="14" hidden="true" customHeight="false" outlineLevel="0" collapsed="false">
      <c r="A1642" s="0" t="str">
        <f aca="false">SUBSTITUTE(C1642&amp;D1642&amp;E1642&amp;F1642&amp;G1642&amp;H1642&amp;I1642," ","")</f>
        <v>AgenteFrontOfficeAgenteprofesionalMatemáticas,cienciasnaturalesyafinesHoraextranocturna OroZona3NA</v>
      </c>
      <c r="B1642" s="0" t="s">
        <v>1973</v>
      </c>
      <c r="C1642" s="0" t="s">
        <v>199</v>
      </c>
      <c r="D1642" s="0" t="s">
        <v>56</v>
      </c>
      <c r="E1642" s="0" t="s">
        <v>673</v>
      </c>
      <c r="F1642" s="0" t="s">
        <v>197</v>
      </c>
      <c r="G1642" s="0" t="s">
        <v>54</v>
      </c>
      <c r="H1642" s="0" t="s">
        <v>390</v>
      </c>
      <c r="I1642" s="0" t="s">
        <v>35</v>
      </c>
      <c r="J1642" s="0" t="s">
        <v>325</v>
      </c>
      <c r="K1642" s="0" t="n">
        <v>37523.7031336424</v>
      </c>
      <c r="L1642" s="0" t="n">
        <v>44096.175</v>
      </c>
      <c r="M1642" s="0" t="n">
        <v>50018.5307099652</v>
      </c>
      <c r="N1642" s="0" t="n">
        <v>33388.065</v>
      </c>
      <c r="O1642" s="0" t="n">
        <v>34035.975</v>
      </c>
      <c r="P1642" s="0" t="n">
        <v>42728.94</v>
      </c>
      <c r="Q1642" s="0" t="n">
        <v>54911.925</v>
      </c>
      <c r="S1642" s="0" t="s">
        <v>303</v>
      </c>
    </row>
    <row r="1643" customFormat="false" ht="14" hidden="true" customHeight="false" outlineLevel="0" collapsed="false">
      <c r="A1643" s="0" t="str">
        <f aca="false">SUBSTITUTE(C1643&amp;D1643&amp;E1643&amp;F1643&amp;G1643&amp;H1643&amp;I1643," ","")</f>
        <v>AgenteFrontOfficeAgenteprofesionalMatemáticas,cienciasnaturalesyafinesHoraextradominicalyfestivoOroZona3NA</v>
      </c>
      <c r="B1643" s="0" t="s">
        <v>1974</v>
      </c>
      <c r="C1643" s="0" t="s">
        <v>199</v>
      </c>
      <c r="D1643" s="0" t="s">
        <v>56</v>
      </c>
      <c r="E1643" s="0" t="s">
        <v>673</v>
      </c>
      <c r="F1643" s="0" t="s">
        <v>194</v>
      </c>
      <c r="G1643" s="0" t="s">
        <v>54</v>
      </c>
      <c r="H1643" s="0" t="s">
        <v>390</v>
      </c>
      <c r="I1643" s="0" t="s">
        <v>35</v>
      </c>
      <c r="J1643" s="0" t="s">
        <v>325</v>
      </c>
      <c r="K1643" s="0" t="n">
        <v>46950.9061537813</v>
      </c>
      <c r="L1643" s="0" t="n">
        <v>50395.185</v>
      </c>
      <c r="M1643" s="0" t="n">
        <v>57164.0350971031</v>
      </c>
      <c r="N1643" s="0" t="n">
        <v>47697.975</v>
      </c>
      <c r="O1643" s="0" t="n">
        <v>38799.045</v>
      </c>
      <c r="P1643" s="0" t="n">
        <v>47211.525</v>
      </c>
      <c r="Q1643" s="0" t="n">
        <v>61131.24</v>
      </c>
      <c r="S1643" s="0" t="s">
        <v>303</v>
      </c>
    </row>
    <row r="1644" customFormat="false" ht="14" hidden="true" customHeight="false" outlineLevel="0" collapsed="false">
      <c r="A1644" s="0" t="str">
        <f aca="false">SUBSTITUTE(C1644&amp;D1644&amp;E1644&amp;F1644&amp;G1644&amp;H1644&amp;I1644," ","")</f>
        <v>AgenteFrontOfficeAgenteprofesionalMatemáticas,cienciasnaturalesyafinesServicio7x24OroZona3NA</v>
      </c>
      <c r="B1644" s="0" t="s">
        <v>1975</v>
      </c>
      <c r="C1644" s="0" t="s">
        <v>199</v>
      </c>
      <c r="D1644" s="0" t="s">
        <v>56</v>
      </c>
      <c r="E1644" s="0" t="s">
        <v>673</v>
      </c>
      <c r="F1644" s="0" t="s">
        <v>55</v>
      </c>
      <c r="G1644" s="0" t="s">
        <v>54</v>
      </c>
      <c r="H1644" s="0" t="s">
        <v>390</v>
      </c>
      <c r="I1644" s="0" t="s">
        <v>35</v>
      </c>
      <c r="J1644" s="0" t="s">
        <v>305</v>
      </c>
      <c r="K1644" s="0" t="n">
        <v>16924539.2889908</v>
      </c>
      <c r="L1644" s="0" t="n">
        <v>20533854.555</v>
      </c>
      <c r="M1644" s="0" t="n">
        <v>29994583.6792987</v>
      </c>
      <c r="N1644" s="0" t="n">
        <v>22210994.43</v>
      </c>
      <c r="O1644" s="0" t="n">
        <v>22063780.17</v>
      </c>
      <c r="P1644" s="0" t="n">
        <v>34310979.675</v>
      </c>
      <c r="Q1644" s="0" t="n">
        <v>25536811.68</v>
      </c>
      <c r="S1644" s="0" t="s">
        <v>303</v>
      </c>
    </row>
    <row r="1645" customFormat="false" ht="14" hidden="true" customHeight="false" outlineLevel="0" collapsed="false">
      <c r="A1645" s="0" t="str">
        <f aca="false">SUBSTITUTE(C1645&amp;D1645&amp;E1645&amp;F1645&amp;G1645&amp;H1645&amp;I1645," ","")</f>
        <v>AgenteFrontOfficeAgenteprofesionalMatemáticas,cienciasnaturalesyafinesJornadaOrdinariaPlatinoZona3NA</v>
      </c>
      <c r="B1645" s="0" t="s">
        <v>1976</v>
      </c>
      <c r="C1645" s="0" t="s">
        <v>199</v>
      </c>
      <c r="D1645" s="0" t="s">
        <v>56</v>
      </c>
      <c r="E1645" s="0" t="s">
        <v>673</v>
      </c>
      <c r="F1645" s="0" t="s">
        <v>53</v>
      </c>
      <c r="G1645" s="0" t="s">
        <v>198</v>
      </c>
      <c r="H1645" s="0" t="s">
        <v>390</v>
      </c>
      <c r="I1645" s="0" t="s">
        <v>35</v>
      </c>
      <c r="J1645" s="0" t="s">
        <v>36</v>
      </c>
      <c r="K1645" s="0" t="n">
        <v>5611895.6648242</v>
      </c>
      <c r="L1645" s="0" t="n">
        <v>5949596.07</v>
      </c>
      <c r="M1645" s="0" t="n">
        <v>7671701.20374176</v>
      </c>
      <c r="N1645" s="0" t="n">
        <v>6004853.685</v>
      </c>
      <c r="O1645" s="0" t="n">
        <v>6044319.27</v>
      </c>
      <c r="P1645" s="0" t="n">
        <v>6989537.16</v>
      </c>
      <c r="Q1645" s="0" t="n">
        <v>6763331.7</v>
      </c>
      <c r="S1645" s="0" t="s">
        <v>303</v>
      </c>
    </row>
    <row r="1646" customFormat="false" ht="14" hidden="true" customHeight="false" outlineLevel="0" collapsed="false">
      <c r="A1646" s="0" t="str">
        <f aca="false">SUBSTITUTE(C1646&amp;D1646&amp;E1646&amp;F1646&amp;G1646&amp;H1646&amp;I1646," ","")</f>
        <v>AgenteFrontOfficeAgenteprofesionalMatemáticas,cienciasnaturalesyafinesHoraextradiurnaPlatinoZona3NA</v>
      </c>
      <c r="B1646" s="0" t="s">
        <v>1977</v>
      </c>
      <c r="C1646" s="0" t="s">
        <v>199</v>
      </c>
      <c r="D1646" s="0" t="s">
        <v>56</v>
      </c>
      <c r="E1646" s="0" t="s">
        <v>673</v>
      </c>
      <c r="F1646" s="0" t="s">
        <v>192</v>
      </c>
      <c r="G1646" s="0" t="s">
        <v>198</v>
      </c>
      <c r="H1646" s="0" t="s">
        <v>390</v>
      </c>
      <c r="I1646" s="0" t="s">
        <v>35</v>
      </c>
      <c r="J1646" s="0" t="s">
        <v>325</v>
      </c>
      <c r="K1646" s="0" t="n">
        <v>28096.5001135036</v>
      </c>
      <c r="L1646" s="0" t="n">
        <v>32423.445</v>
      </c>
      <c r="M1646" s="0" t="n">
        <v>36780.4992989576</v>
      </c>
      <c r="N1646" s="0" t="n">
        <v>23848.47</v>
      </c>
      <c r="O1646" s="0" t="n">
        <v>24510.87</v>
      </c>
      <c r="P1646" s="0" t="n">
        <v>34492.41</v>
      </c>
      <c r="Q1646" s="0" t="n">
        <v>42047.91</v>
      </c>
      <c r="S1646" s="0" t="s">
        <v>303</v>
      </c>
    </row>
    <row r="1647" customFormat="false" ht="14" hidden="true" customHeight="false" outlineLevel="0" collapsed="false">
      <c r="A1647" s="0" t="str">
        <f aca="false">SUBSTITUTE(C1647&amp;D1647&amp;E1647&amp;F1647&amp;G1647&amp;H1647&amp;I1647," ","")</f>
        <v>AgenteFrontOfficeAgenteprofesionalMatemáticas,cienciasnaturalesyafinesHoraextranocturna PlatinoZona3NA</v>
      </c>
      <c r="B1647" s="0" t="s">
        <v>1978</v>
      </c>
      <c r="C1647" s="0" t="s">
        <v>199</v>
      </c>
      <c r="D1647" s="0" t="s">
        <v>56</v>
      </c>
      <c r="E1647" s="0" t="s">
        <v>673</v>
      </c>
      <c r="F1647" s="0" t="s">
        <v>197</v>
      </c>
      <c r="G1647" s="0" t="s">
        <v>198</v>
      </c>
      <c r="H1647" s="0" t="s">
        <v>390</v>
      </c>
      <c r="I1647" s="0" t="s">
        <v>35</v>
      </c>
      <c r="J1647" s="0" t="s">
        <v>325</v>
      </c>
      <c r="K1647" s="0" t="n">
        <v>37523.7031336424</v>
      </c>
      <c r="L1647" s="0" t="n">
        <v>45393.03</v>
      </c>
      <c r="M1647" s="0" t="n">
        <v>51492.6990185407</v>
      </c>
      <c r="N1647" s="0" t="n">
        <v>33388.065</v>
      </c>
      <c r="O1647" s="0" t="n">
        <v>34035.975</v>
      </c>
      <c r="P1647" s="0" t="n">
        <v>43648.02</v>
      </c>
      <c r="Q1647" s="0" t="n">
        <v>58361.58</v>
      </c>
      <c r="S1647" s="0" t="s">
        <v>303</v>
      </c>
    </row>
    <row r="1648" customFormat="false" ht="14" hidden="true" customHeight="false" outlineLevel="0" collapsed="false">
      <c r="A1648" s="0" t="str">
        <f aca="false">SUBSTITUTE(C1648&amp;D1648&amp;E1648&amp;F1648&amp;G1648&amp;H1648&amp;I1648," ","")</f>
        <v>AgenteFrontOfficeAgenteprofesionalMatemáticas,cienciasnaturalesyafinesHoraextradominicalyfestivoPlatinoZona3NA</v>
      </c>
      <c r="B1648" s="0" t="s">
        <v>1979</v>
      </c>
      <c r="C1648" s="0" t="s">
        <v>199</v>
      </c>
      <c r="D1648" s="0" t="s">
        <v>56</v>
      </c>
      <c r="E1648" s="0" t="s">
        <v>673</v>
      </c>
      <c r="F1648" s="0" t="s">
        <v>194</v>
      </c>
      <c r="G1648" s="0" t="s">
        <v>198</v>
      </c>
      <c r="H1648" s="0" t="s">
        <v>390</v>
      </c>
      <c r="I1648" s="0" t="s">
        <v>35</v>
      </c>
      <c r="J1648" s="0" t="s">
        <v>325</v>
      </c>
      <c r="K1648" s="0" t="n">
        <v>46950.9061537813</v>
      </c>
      <c r="L1648" s="0" t="n">
        <v>51877.305</v>
      </c>
      <c r="M1648" s="0" t="n">
        <v>58848.7988783322</v>
      </c>
      <c r="N1648" s="0" t="n">
        <v>47697.975</v>
      </c>
      <c r="O1648" s="0" t="n">
        <v>38799.045</v>
      </c>
      <c r="P1648" s="0" t="n">
        <v>48226.86</v>
      </c>
      <c r="Q1648" s="0" t="n">
        <v>64971.09</v>
      </c>
      <c r="S1648" s="0" t="s">
        <v>303</v>
      </c>
    </row>
    <row r="1649" customFormat="false" ht="14" hidden="true" customHeight="false" outlineLevel="0" collapsed="false">
      <c r="A1649" s="0" t="str">
        <f aca="false">SUBSTITUTE(C1649&amp;D1649&amp;E1649&amp;F1649&amp;G1649&amp;H1649&amp;I1649," ","")</f>
        <v>AgenteFrontOfficeAgenteprofesionalMatemáticas,cienciasnaturalesyafinesServicio7x24PlatinoZona3NA</v>
      </c>
      <c r="B1649" s="0" t="s">
        <v>1980</v>
      </c>
      <c r="C1649" s="0" t="s">
        <v>199</v>
      </c>
      <c r="D1649" s="0" t="s">
        <v>56</v>
      </c>
      <c r="E1649" s="0" t="s">
        <v>673</v>
      </c>
      <c r="F1649" s="0" t="s">
        <v>55</v>
      </c>
      <c r="G1649" s="0" t="s">
        <v>198</v>
      </c>
      <c r="H1649" s="0" t="s">
        <v>390</v>
      </c>
      <c r="I1649" s="0" t="s">
        <v>35</v>
      </c>
      <c r="J1649" s="0" t="s">
        <v>305</v>
      </c>
      <c r="K1649" s="0" t="n">
        <v>16924539.2889908</v>
      </c>
      <c r="L1649" s="0" t="n">
        <v>26119988.64</v>
      </c>
      <c r="M1649" s="0" t="n">
        <v>30878597.3450606</v>
      </c>
      <c r="N1649" s="0" t="n">
        <v>22302581.58</v>
      </c>
      <c r="O1649" s="0" t="n">
        <v>22063780.17</v>
      </c>
      <c r="P1649" s="0" t="n">
        <v>35048850.84</v>
      </c>
      <c r="Q1649" s="0" t="n">
        <v>27141134.13</v>
      </c>
      <c r="S1649" s="0" t="s">
        <v>303</v>
      </c>
    </row>
    <row r="1650" customFormat="false" ht="14" hidden="true" customHeight="false" outlineLevel="0" collapsed="false">
      <c r="A1650" s="0" t="str">
        <f aca="false">SUBSTITUTE(C1650&amp;D1650&amp;E1650&amp;F1650&amp;G1650&amp;H1650&amp;I1650," ","")</f>
        <v>AgenteFrontOfficeAgenteprofesionalCienciasdelasaludyafinesJornadaOrdinariaPlataZona1NA</v>
      </c>
      <c r="B1650" s="0" t="s">
        <v>1981</v>
      </c>
      <c r="C1650" s="0" t="s">
        <v>199</v>
      </c>
      <c r="D1650" s="0" t="s">
        <v>56</v>
      </c>
      <c r="E1650" s="0" t="s">
        <v>689</v>
      </c>
      <c r="F1650" s="0" t="s">
        <v>53</v>
      </c>
      <c r="G1650" s="0" t="s">
        <v>195</v>
      </c>
      <c r="H1650" s="0" t="s">
        <v>379</v>
      </c>
      <c r="I1650" s="0" t="s">
        <v>35</v>
      </c>
      <c r="J1650" s="0" t="s">
        <v>36</v>
      </c>
      <c r="K1650" s="0" t="n">
        <v>7120248.14804641</v>
      </c>
      <c r="L1650" s="0" t="n">
        <v>6957241.02</v>
      </c>
      <c r="M1650" s="0" t="n">
        <v>10890257.4221191</v>
      </c>
      <c r="N1650" s="0" t="n">
        <v>7635341.97</v>
      </c>
      <c r="O1650" s="0" t="n">
        <v>9403560.81</v>
      </c>
      <c r="P1650" s="0" t="n">
        <v>7824767.67</v>
      </c>
      <c r="Q1650" s="0" t="n">
        <v>7941206.205</v>
      </c>
      <c r="S1650" s="0" t="s">
        <v>303</v>
      </c>
    </row>
    <row r="1651" customFormat="false" ht="14" hidden="true" customHeight="false" outlineLevel="0" collapsed="false">
      <c r="A1651" s="0" t="str">
        <f aca="false">SUBSTITUTE(C1651&amp;D1651&amp;E1651&amp;F1651&amp;G1651&amp;H1651&amp;I1651," ","")</f>
        <v>AgenteFrontOfficeAgenteprofesionalCienciasdelasaludyafinesHoraextradiurnaPlataZona1NA</v>
      </c>
      <c r="B1651" s="0" t="s">
        <v>1982</v>
      </c>
      <c r="C1651" s="0" t="s">
        <v>199</v>
      </c>
      <c r="D1651" s="0" t="s">
        <v>56</v>
      </c>
      <c r="E1651" s="0" t="s">
        <v>689</v>
      </c>
      <c r="F1651" s="0" t="s">
        <v>192</v>
      </c>
      <c r="G1651" s="0" t="s">
        <v>195</v>
      </c>
      <c r="H1651" s="0" t="s">
        <v>379</v>
      </c>
      <c r="I1651" s="0" t="s">
        <v>35</v>
      </c>
      <c r="J1651" s="0" t="s">
        <v>325</v>
      </c>
      <c r="K1651" s="0" t="n">
        <v>35952.502630286</v>
      </c>
      <c r="L1651" s="0" t="n">
        <v>37914.12</v>
      </c>
      <c r="M1651" s="0" t="n">
        <v>57508.9981259448</v>
      </c>
      <c r="N1651" s="0" t="n">
        <v>31798.305</v>
      </c>
      <c r="O1651" s="0" t="n">
        <v>40062.78</v>
      </c>
      <c r="P1651" s="0" t="n">
        <v>40944.6</v>
      </c>
      <c r="Q1651" s="0" t="n">
        <v>50301</v>
      </c>
      <c r="S1651" s="0" t="s">
        <v>303</v>
      </c>
    </row>
    <row r="1652" customFormat="false" ht="14" hidden="true" customHeight="false" outlineLevel="0" collapsed="false">
      <c r="A1652" s="0" t="str">
        <f aca="false">SUBSTITUTE(C1652&amp;D1652&amp;E1652&amp;F1652&amp;G1652&amp;H1652&amp;I1652," ","")</f>
        <v>AgenteFrontOfficeAgenteprofesionalCienciasdelasaludyafinesHoraextranocturna PlataZona1NA</v>
      </c>
      <c r="B1652" s="0" t="s">
        <v>1983</v>
      </c>
      <c r="C1652" s="0" t="s">
        <v>199</v>
      </c>
      <c r="D1652" s="0" t="s">
        <v>56</v>
      </c>
      <c r="E1652" s="0" t="s">
        <v>689</v>
      </c>
      <c r="F1652" s="0" t="s">
        <v>197</v>
      </c>
      <c r="G1652" s="0" t="s">
        <v>195</v>
      </c>
      <c r="H1652" s="0" t="s">
        <v>379</v>
      </c>
      <c r="I1652" s="0" t="s">
        <v>35</v>
      </c>
      <c r="J1652" s="0" t="s">
        <v>325</v>
      </c>
      <c r="K1652" s="0" t="n">
        <v>48522.1066571378</v>
      </c>
      <c r="L1652" s="0" t="n">
        <v>53079.975</v>
      </c>
      <c r="M1652" s="0" t="n">
        <v>80512.5973763226</v>
      </c>
      <c r="N1652" s="0" t="n">
        <v>44517.42</v>
      </c>
      <c r="O1652" s="0" t="n">
        <v>55809.27</v>
      </c>
      <c r="P1652" s="0" t="n">
        <v>52305.795</v>
      </c>
      <c r="Q1652" s="0" t="n">
        <v>69815.925</v>
      </c>
      <c r="S1652" s="0" t="s">
        <v>303</v>
      </c>
    </row>
    <row r="1653" customFormat="false" ht="14" hidden="true" customHeight="false" outlineLevel="0" collapsed="false">
      <c r="A1653" s="0" t="str">
        <f aca="false">SUBSTITUTE(C1653&amp;D1653&amp;E1653&amp;F1653&amp;G1653&amp;H1653&amp;I1653," ","")</f>
        <v>AgenteFrontOfficeAgenteprofesionalCienciasdelasaludyafinesHoraextradominicalyfestivoPlataZona1NA</v>
      </c>
      <c r="B1653" s="0" t="s">
        <v>1984</v>
      </c>
      <c r="C1653" s="0" t="s">
        <v>199</v>
      </c>
      <c r="D1653" s="0" t="s">
        <v>56</v>
      </c>
      <c r="E1653" s="0" t="s">
        <v>689</v>
      </c>
      <c r="F1653" s="0" t="s">
        <v>194</v>
      </c>
      <c r="G1653" s="0" t="s">
        <v>195</v>
      </c>
      <c r="H1653" s="0" t="s">
        <v>379</v>
      </c>
      <c r="I1653" s="0" t="s">
        <v>35</v>
      </c>
      <c r="J1653" s="0" t="s">
        <v>325</v>
      </c>
      <c r="K1653" s="0" t="n">
        <v>61091.7106839896</v>
      </c>
      <c r="L1653" s="0" t="n">
        <v>60663.42</v>
      </c>
      <c r="M1653" s="0" t="n">
        <v>92014.3970015116</v>
      </c>
      <c r="N1653" s="0" t="n">
        <v>63596.61</v>
      </c>
      <c r="O1653" s="0" t="n">
        <v>63682.515</v>
      </c>
      <c r="P1653" s="0" t="n">
        <v>57987.945</v>
      </c>
      <c r="Q1653" s="0" t="n">
        <v>77723.325</v>
      </c>
      <c r="S1653" s="0" t="s">
        <v>303</v>
      </c>
    </row>
    <row r="1654" customFormat="false" ht="14" hidden="true" customHeight="false" outlineLevel="0" collapsed="false">
      <c r="A1654" s="0" t="str">
        <f aca="false">SUBSTITUTE(C1654&amp;D1654&amp;E1654&amp;F1654&amp;G1654&amp;H1654&amp;I1654," ","")</f>
        <v>AgenteFrontOfficeAgenteprofesionalCienciasdelasaludyafinesServicio7x24PlataZona1NA</v>
      </c>
      <c r="B1654" s="0" t="s">
        <v>1985</v>
      </c>
      <c r="C1654" s="0" t="s">
        <v>199</v>
      </c>
      <c r="D1654" s="0" t="s">
        <v>56</v>
      </c>
      <c r="E1654" s="0" t="s">
        <v>689</v>
      </c>
      <c r="F1654" s="0" t="s">
        <v>55</v>
      </c>
      <c r="G1654" s="0" t="s">
        <v>195</v>
      </c>
      <c r="H1654" s="0" t="s">
        <v>379</v>
      </c>
      <c r="I1654" s="0" t="s">
        <v>35</v>
      </c>
      <c r="J1654" s="0" t="s">
        <v>305</v>
      </c>
      <c r="K1654" s="0" t="n">
        <v>22203772.9802686</v>
      </c>
      <c r="L1654" s="0" t="n">
        <v>31241820.69</v>
      </c>
      <c r="M1654" s="0" t="n">
        <v>43833286.1240295</v>
      </c>
      <c r="N1654" s="0" t="n">
        <v>28715448.825</v>
      </c>
      <c r="O1654" s="0" t="n">
        <v>35115053.58</v>
      </c>
      <c r="P1654" s="0" t="n">
        <v>40457855.025</v>
      </c>
      <c r="Q1654" s="0" t="n">
        <v>32318667.81</v>
      </c>
      <c r="S1654" s="0" t="s">
        <v>303</v>
      </c>
    </row>
    <row r="1655" customFormat="false" ht="14" hidden="true" customHeight="false" outlineLevel="0" collapsed="false">
      <c r="A1655" s="0" t="str">
        <f aca="false">SUBSTITUTE(C1655&amp;D1655&amp;E1655&amp;F1655&amp;G1655&amp;H1655&amp;I1655," ","")</f>
        <v>AgenteFrontOfficeAgenteprofesionalCienciasdelasaludyafinesJornadaOrdinariaOroZona1NA</v>
      </c>
      <c r="B1655" s="0" t="s">
        <v>1986</v>
      </c>
      <c r="C1655" s="0" t="s">
        <v>199</v>
      </c>
      <c r="D1655" s="0" t="s">
        <v>56</v>
      </c>
      <c r="E1655" s="0" t="s">
        <v>689</v>
      </c>
      <c r="F1655" s="0" t="s">
        <v>53</v>
      </c>
      <c r="G1655" s="0" t="s">
        <v>54</v>
      </c>
      <c r="H1655" s="0" t="s">
        <v>379</v>
      </c>
      <c r="I1655" s="0" t="s">
        <v>35</v>
      </c>
      <c r="J1655" s="0" t="s">
        <v>36</v>
      </c>
      <c r="K1655" s="0" t="n">
        <v>7120248.14804641</v>
      </c>
      <c r="L1655" s="0" t="n">
        <v>7096386.42</v>
      </c>
      <c r="M1655" s="0" t="n">
        <v>11202031.1816988</v>
      </c>
      <c r="N1655" s="0" t="n">
        <v>7665597.09</v>
      </c>
      <c r="O1655" s="0" t="n">
        <v>9403560.81</v>
      </c>
      <c r="P1655" s="0" t="n">
        <v>7989499.305</v>
      </c>
      <c r="Q1655" s="0" t="n">
        <v>8293261.455</v>
      </c>
      <c r="S1655" s="0" t="s">
        <v>303</v>
      </c>
    </row>
    <row r="1656" customFormat="false" ht="14" hidden="true" customHeight="false" outlineLevel="0" collapsed="false">
      <c r="A1656" s="0" t="str">
        <f aca="false">SUBSTITUTE(C1656&amp;D1656&amp;E1656&amp;F1656&amp;G1656&amp;H1656&amp;I1656," ","")</f>
        <v>AgenteFrontOfficeAgenteprofesionalCienciasdelasaludyafinesHoraextradiurnaOroZona1NA</v>
      </c>
      <c r="B1656" s="0" t="s">
        <v>1987</v>
      </c>
      <c r="C1656" s="0" t="s">
        <v>199</v>
      </c>
      <c r="D1656" s="0" t="s">
        <v>56</v>
      </c>
      <c r="E1656" s="0" t="s">
        <v>689</v>
      </c>
      <c r="F1656" s="0" t="s">
        <v>192</v>
      </c>
      <c r="G1656" s="0" t="s">
        <v>54</v>
      </c>
      <c r="H1656" s="0" t="s">
        <v>379</v>
      </c>
      <c r="I1656" s="0" t="s">
        <v>35</v>
      </c>
      <c r="J1656" s="0" t="s">
        <v>325</v>
      </c>
      <c r="K1656" s="0" t="n">
        <v>35952.502630286</v>
      </c>
      <c r="L1656" s="0" t="n">
        <v>38672.775</v>
      </c>
      <c r="M1656" s="0" t="n">
        <v>59155.4051722071</v>
      </c>
      <c r="N1656" s="0" t="n">
        <v>31798.305</v>
      </c>
      <c r="O1656" s="0" t="n">
        <v>40062.78</v>
      </c>
      <c r="P1656" s="0" t="n">
        <v>41806.755</v>
      </c>
      <c r="Q1656" s="0" t="n">
        <v>52530.39</v>
      </c>
      <c r="S1656" s="0" t="s">
        <v>303</v>
      </c>
    </row>
    <row r="1657" customFormat="false" ht="14" hidden="true" customHeight="false" outlineLevel="0" collapsed="false">
      <c r="A1657" s="0" t="str">
        <f aca="false">SUBSTITUTE(C1657&amp;D1657&amp;E1657&amp;F1657&amp;G1657&amp;H1657&amp;I1657," ","")</f>
        <v>AgenteFrontOfficeAgenteprofesionalCienciasdelasaludyafinesHoraextranocturna OroZona1NA</v>
      </c>
      <c r="B1657" s="0" t="s">
        <v>1988</v>
      </c>
      <c r="C1657" s="0" t="s">
        <v>199</v>
      </c>
      <c r="D1657" s="0" t="s">
        <v>56</v>
      </c>
      <c r="E1657" s="0" t="s">
        <v>689</v>
      </c>
      <c r="F1657" s="0" t="s">
        <v>197</v>
      </c>
      <c r="G1657" s="0" t="s">
        <v>54</v>
      </c>
      <c r="H1657" s="0" t="s">
        <v>379</v>
      </c>
      <c r="I1657" s="0" t="s">
        <v>35</v>
      </c>
      <c r="J1657" s="0" t="s">
        <v>325</v>
      </c>
      <c r="K1657" s="0" t="n">
        <v>48522.1066571378</v>
      </c>
      <c r="L1657" s="0" t="n">
        <v>54141.885</v>
      </c>
      <c r="M1657" s="0" t="n">
        <v>82817.56724109</v>
      </c>
      <c r="N1657" s="0" t="n">
        <v>44517.42</v>
      </c>
      <c r="O1657" s="0" t="n">
        <v>55809.27</v>
      </c>
      <c r="P1657" s="0" t="n">
        <v>53407.035</v>
      </c>
      <c r="Q1657" s="0" t="n">
        <v>72911.61</v>
      </c>
      <c r="S1657" s="0" t="s">
        <v>303</v>
      </c>
    </row>
    <row r="1658" customFormat="false" ht="14" hidden="true" customHeight="false" outlineLevel="0" collapsed="false">
      <c r="A1658" s="0" t="str">
        <f aca="false">SUBSTITUTE(C1658&amp;D1658&amp;E1658&amp;F1658&amp;G1658&amp;H1658&amp;I1658," ","")</f>
        <v>AgenteFrontOfficeAgenteprofesionalCienciasdelasaludyafinesHoraextradominicalyfestivoOroZona1NA</v>
      </c>
      <c r="B1658" s="0" t="s">
        <v>1989</v>
      </c>
      <c r="C1658" s="0" t="s">
        <v>199</v>
      </c>
      <c r="D1658" s="0" t="s">
        <v>56</v>
      </c>
      <c r="E1658" s="0" t="s">
        <v>689</v>
      </c>
      <c r="F1658" s="0" t="s">
        <v>194</v>
      </c>
      <c r="G1658" s="0" t="s">
        <v>54</v>
      </c>
      <c r="H1658" s="0" t="s">
        <v>379</v>
      </c>
      <c r="I1658" s="0" t="s">
        <v>35</v>
      </c>
      <c r="J1658" s="0" t="s">
        <v>325</v>
      </c>
      <c r="K1658" s="0" t="n">
        <v>61091.7106839896</v>
      </c>
      <c r="L1658" s="0" t="n">
        <v>61876.44</v>
      </c>
      <c r="M1658" s="0" t="n">
        <v>94648.6482755314</v>
      </c>
      <c r="N1658" s="0" t="n">
        <v>63596.61</v>
      </c>
      <c r="O1658" s="0" t="n">
        <v>63682.515</v>
      </c>
      <c r="P1658" s="0" t="n">
        <v>59208.21</v>
      </c>
      <c r="Q1658" s="0" t="n">
        <v>81168.84</v>
      </c>
      <c r="S1658" s="0" t="s">
        <v>303</v>
      </c>
    </row>
    <row r="1659" customFormat="false" ht="14" hidden="true" customHeight="false" outlineLevel="0" collapsed="false">
      <c r="A1659" s="0" t="str">
        <f aca="false">SUBSTITUTE(C1659&amp;D1659&amp;E1659&amp;F1659&amp;G1659&amp;H1659&amp;I1659," ","")</f>
        <v>AgenteFrontOfficeAgenteprofesionalCienciasdelasaludyafinesServicio7x24OroZona1NA</v>
      </c>
      <c r="B1659" s="0" t="s">
        <v>1990</v>
      </c>
      <c r="C1659" s="0" t="s">
        <v>199</v>
      </c>
      <c r="D1659" s="0" t="s">
        <v>56</v>
      </c>
      <c r="E1659" s="0" t="s">
        <v>689</v>
      </c>
      <c r="F1659" s="0" t="s">
        <v>55</v>
      </c>
      <c r="G1659" s="0" t="s">
        <v>54</v>
      </c>
      <c r="H1659" s="0" t="s">
        <v>379</v>
      </c>
      <c r="I1659" s="0" t="s">
        <v>35</v>
      </c>
      <c r="J1659" s="0" t="s">
        <v>305</v>
      </c>
      <c r="K1659" s="0" t="n">
        <v>22203772.9802686</v>
      </c>
      <c r="L1659" s="0" t="n">
        <v>27425988.9</v>
      </c>
      <c r="M1659" s="0" t="n">
        <v>45088175.5063379</v>
      </c>
      <c r="N1659" s="0" t="n">
        <v>28798709.4</v>
      </c>
      <c r="O1659" s="0" t="n">
        <v>35115053.58</v>
      </c>
      <c r="P1659" s="0" t="n">
        <v>41309599.995</v>
      </c>
      <c r="Q1659" s="0" t="n">
        <v>33751444.185</v>
      </c>
      <c r="S1659" s="0" t="s">
        <v>303</v>
      </c>
    </row>
    <row r="1660" customFormat="false" ht="14" hidden="true" customHeight="false" outlineLevel="0" collapsed="false">
      <c r="A1660" s="0" t="str">
        <f aca="false">SUBSTITUTE(C1660&amp;D1660&amp;E1660&amp;F1660&amp;G1660&amp;H1660&amp;I1660," ","")</f>
        <v>AgenteFrontOfficeAgenteprofesionalCienciasdelasaludyafinesJornadaOrdinariaPlatinoZona1NA</v>
      </c>
      <c r="B1660" s="0" t="s">
        <v>1991</v>
      </c>
      <c r="C1660" s="0" t="s">
        <v>199</v>
      </c>
      <c r="D1660" s="0" t="s">
        <v>56</v>
      </c>
      <c r="E1660" s="0" t="s">
        <v>689</v>
      </c>
      <c r="F1660" s="0" t="s">
        <v>53</v>
      </c>
      <c r="G1660" s="0" t="s">
        <v>198</v>
      </c>
      <c r="H1660" s="0" t="s">
        <v>379</v>
      </c>
      <c r="I1660" s="0" t="s">
        <v>35</v>
      </c>
      <c r="J1660" s="0" t="s">
        <v>36</v>
      </c>
      <c r="K1660" s="0" t="n">
        <v>7120248.14804641</v>
      </c>
      <c r="L1660" s="0" t="n">
        <v>7305103.485</v>
      </c>
      <c r="M1660" s="0" t="n">
        <v>11532182.4101604</v>
      </c>
      <c r="N1660" s="0" t="n">
        <v>7695852.21</v>
      </c>
      <c r="O1660" s="0" t="n">
        <v>9403560.81</v>
      </c>
      <c r="P1660" s="0" t="n">
        <v>8161316.55</v>
      </c>
      <c r="Q1660" s="0" t="n">
        <v>8814277.35</v>
      </c>
      <c r="S1660" s="0" t="s">
        <v>303</v>
      </c>
    </row>
    <row r="1661" customFormat="false" ht="14" hidden="true" customHeight="false" outlineLevel="0" collapsed="false">
      <c r="A1661" s="0" t="str">
        <f aca="false">SUBSTITUTE(C1661&amp;D1661&amp;E1661&amp;F1661&amp;G1661&amp;H1661&amp;I1661," ","")</f>
        <v>AgenteFrontOfficeAgenteprofesionalCienciasdelasaludyafinesHoraextradiurnaPlatinoZona1NA</v>
      </c>
      <c r="B1661" s="0" t="s">
        <v>1992</v>
      </c>
      <c r="C1661" s="0" t="s">
        <v>199</v>
      </c>
      <c r="D1661" s="0" t="s">
        <v>56</v>
      </c>
      <c r="E1661" s="0" t="s">
        <v>689</v>
      </c>
      <c r="F1661" s="0" t="s">
        <v>192</v>
      </c>
      <c r="G1661" s="0" t="s">
        <v>198</v>
      </c>
      <c r="H1661" s="0" t="s">
        <v>379</v>
      </c>
      <c r="I1661" s="0" t="s">
        <v>35</v>
      </c>
      <c r="J1661" s="0" t="s">
        <v>325</v>
      </c>
      <c r="K1661" s="0" t="n">
        <v>35952.502630286</v>
      </c>
      <c r="L1661" s="0" t="n">
        <v>39810.24</v>
      </c>
      <c r="M1661" s="0" t="n">
        <v>60898.8594949954</v>
      </c>
      <c r="N1661" s="0" t="n">
        <v>31798.305</v>
      </c>
      <c r="O1661" s="0" t="n">
        <v>40062.78</v>
      </c>
      <c r="P1661" s="0" t="n">
        <v>42705.135</v>
      </c>
      <c r="Q1661" s="0" t="n">
        <v>55831.005</v>
      </c>
      <c r="S1661" s="0" t="s">
        <v>303</v>
      </c>
    </row>
    <row r="1662" customFormat="false" ht="14" hidden="true" customHeight="false" outlineLevel="0" collapsed="false">
      <c r="A1662" s="0" t="str">
        <f aca="false">SUBSTITUTE(C1662&amp;D1662&amp;E1662&amp;F1662&amp;G1662&amp;H1662&amp;I1662," ","")</f>
        <v>AgenteFrontOfficeAgenteprofesionalCienciasdelasaludyafinesHoraextranocturna PlatinoZona1NA</v>
      </c>
      <c r="B1662" s="0" t="s">
        <v>1993</v>
      </c>
      <c r="C1662" s="0" t="s">
        <v>199</v>
      </c>
      <c r="D1662" s="0" t="s">
        <v>56</v>
      </c>
      <c r="E1662" s="0" t="s">
        <v>689</v>
      </c>
      <c r="F1662" s="0" t="s">
        <v>197</v>
      </c>
      <c r="G1662" s="0" t="s">
        <v>198</v>
      </c>
      <c r="H1662" s="0" t="s">
        <v>379</v>
      </c>
      <c r="I1662" s="0" t="s">
        <v>35</v>
      </c>
      <c r="J1662" s="0" t="s">
        <v>325</v>
      </c>
      <c r="K1662" s="0" t="n">
        <v>48522.1066571378</v>
      </c>
      <c r="L1662" s="0" t="n">
        <v>55734.75</v>
      </c>
      <c r="M1662" s="0" t="n">
        <v>85258.4032929936</v>
      </c>
      <c r="N1662" s="0" t="n">
        <v>44517.42</v>
      </c>
      <c r="O1662" s="0" t="n">
        <v>55809.27</v>
      </c>
      <c r="P1662" s="0" t="n">
        <v>54555.885</v>
      </c>
      <c r="Q1662" s="0" t="n">
        <v>77491.485</v>
      </c>
      <c r="S1662" s="0" t="s">
        <v>303</v>
      </c>
    </row>
    <row r="1663" customFormat="false" ht="14" hidden="true" customHeight="false" outlineLevel="0" collapsed="false">
      <c r="A1663" s="0" t="str">
        <f aca="false">SUBSTITUTE(C1663&amp;D1663&amp;E1663&amp;F1663&amp;G1663&amp;H1663&amp;I1663," ","")</f>
        <v>AgenteFrontOfficeAgenteprofesionalCienciasdelasaludyafinesHoraextradominicalyfestivoPlatinoZona1NA</v>
      </c>
      <c r="B1663" s="0" t="s">
        <v>1994</v>
      </c>
      <c r="C1663" s="0" t="s">
        <v>199</v>
      </c>
      <c r="D1663" s="0" t="s">
        <v>56</v>
      </c>
      <c r="E1663" s="0" t="s">
        <v>689</v>
      </c>
      <c r="F1663" s="0" t="s">
        <v>194</v>
      </c>
      <c r="G1663" s="0" t="s">
        <v>198</v>
      </c>
      <c r="H1663" s="0" t="s">
        <v>379</v>
      </c>
      <c r="I1663" s="0" t="s">
        <v>35</v>
      </c>
      <c r="J1663" s="0" t="s">
        <v>325</v>
      </c>
      <c r="K1663" s="0" t="n">
        <v>61091.7106839896</v>
      </c>
      <c r="L1663" s="0" t="n">
        <v>63695.97</v>
      </c>
      <c r="M1663" s="0" t="n">
        <v>97438.1751919927</v>
      </c>
      <c r="N1663" s="0" t="n">
        <v>63596.61</v>
      </c>
      <c r="O1663" s="0" t="n">
        <v>63682.515</v>
      </c>
      <c r="P1663" s="0" t="n">
        <v>60482.295</v>
      </c>
      <c r="Q1663" s="0" t="n">
        <v>86268.285</v>
      </c>
      <c r="S1663" s="0" t="s">
        <v>303</v>
      </c>
    </row>
    <row r="1664" customFormat="false" ht="14" hidden="true" customHeight="false" outlineLevel="0" collapsed="false">
      <c r="A1664" s="0" t="str">
        <f aca="false">SUBSTITUTE(C1664&amp;D1664&amp;E1664&amp;F1664&amp;G1664&amp;H1664&amp;I1664," ","")</f>
        <v>AgenteFrontOfficeAgenteprofesionalCienciasdelasaludyafinesServicio7x24PlatinoZona1NA</v>
      </c>
      <c r="B1664" s="0" t="s">
        <v>1995</v>
      </c>
      <c r="C1664" s="0" t="s">
        <v>199</v>
      </c>
      <c r="D1664" s="0" t="s">
        <v>56</v>
      </c>
      <c r="E1664" s="0" t="s">
        <v>689</v>
      </c>
      <c r="F1664" s="0" t="s">
        <v>55</v>
      </c>
      <c r="G1664" s="0" t="s">
        <v>198</v>
      </c>
      <c r="H1664" s="0" t="s">
        <v>379</v>
      </c>
      <c r="I1664" s="0" t="s">
        <v>35</v>
      </c>
      <c r="J1664" s="0" t="s">
        <v>305</v>
      </c>
      <c r="K1664" s="0" t="n">
        <v>22203772.9802686</v>
      </c>
      <c r="L1664" s="0" t="n">
        <v>32803912.035</v>
      </c>
      <c r="M1664" s="0" t="n">
        <v>46417034.2008954</v>
      </c>
      <c r="N1664" s="0" t="n">
        <v>28881969.975</v>
      </c>
      <c r="O1664" s="0" t="n">
        <v>35115053.58</v>
      </c>
      <c r="P1664" s="0" t="n">
        <v>42197978.79</v>
      </c>
      <c r="Q1664" s="0" t="n">
        <v>35871842.475</v>
      </c>
      <c r="S1664" s="0" t="s">
        <v>303</v>
      </c>
    </row>
    <row r="1665" customFormat="false" ht="14" hidden="true" customHeight="false" outlineLevel="0" collapsed="false">
      <c r="A1665" s="0" t="str">
        <f aca="false">SUBSTITUTE(C1665&amp;D1665&amp;E1665&amp;F1665&amp;G1665&amp;H1665&amp;I1665," ","")</f>
        <v>AgenteFrontOfficeAgenteprofesionalCienciasdelasaludyafinesJornadaOrdinariaPlataZona2NA</v>
      </c>
      <c r="B1665" s="0" t="s">
        <v>1996</v>
      </c>
      <c r="C1665" s="0" t="s">
        <v>199</v>
      </c>
      <c r="D1665" s="0" t="s">
        <v>56</v>
      </c>
      <c r="E1665" s="0" t="s">
        <v>689</v>
      </c>
      <c r="F1665" s="0" t="s">
        <v>53</v>
      </c>
      <c r="G1665" s="0" t="s">
        <v>195</v>
      </c>
      <c r="H1665" s="0" t="s">
        <v>385</v>
      </c>
      <c r="I1665" s="0" t="s">
        <v>35</v>
      </c>
      <c r="J1665" s="0" t="s">
        <v>36</v>
      </c>
      <c r="K1665" s="0" t="n">
        <v>7120248.14804641</v>
      </c>
      <c r="L1665" s="0" t="n">
        <v>7165959.12</v>
      </c>
      <c r="M1665" s="0" t="n">
        <v>10890257.4221191</v>
      </c>
      <c r="N1665" s="0" t="n">
        <v>7671648.735</v>
      </c>
      <c r="O1665" s="0" t="n">
        <v>9403560.81</v>
      </c>
      <c r="P1665" s="0" t="n">
        <v>8315411.49</v>
      </c>
      <c r="Q1665" s="0" t="n">
        <v>7941206.205</v>
      </c>
      <c r="S1665" s="0" t="s">
        <v>303</v>
      </c>
    </row>
    <row r="1666" customFormat="false" ht="14" hidden="true" customHeight="false" outlineLevel="0" collapsed="false">
      <c r="A1666" s="0" t="str">
        <f aca="false">SUBSTITUTE(C1666&amp;D1666&amp;E1666&amp;F1666&amp;G1666&amp;H1666&amp;I1666," ","")</f>
        <v>AgenteFrontOfficeAgenteprofesionalCienciasdelasaludyafinesHoraextradiurnaPlataZona2NA</v>
      </c>
      <c r="B1666" s="0" t="s">
        <v>1997</v>
      </c>
      <c r="C1666" s="0" t="s">
        <v>199</v>
      </c>
      <c r="D1666" s="0" t="s">
        <v>56</v>
      </c>
      <c r="E1666" s="0" t="s">
        <v>689</v>
      </c>
      <c r="F1666" s="0" t="s">
        <v>192</v>
      </c>
      <c r="G1666" s="0" t="s">
        <v>195</v>
      </c>
      <c r="H1666" s="0" t="s">
        <v>385</v>
      </c>
      <c r="I1666" s="0" t="s">
        <v>35</v>
      </c>
      <c r="J1666" s="0" t="s">
        <v>325</v>
      </c>
      <c r="K1666" s="0" t="n">
        <v>35952.502630286</v>
      </c>
      <c r="L1666" s="0" t="n">
        <v>39051.585</v>
      </c>
      <c r="M1666" s="0" t="n">
        <v>57508.9981259448</v>
      </c>
      <c r="N1666" s="0" t="n">
        <v>31798.305</v>
      </c>
      <c r="O1666" s="0" t="n">
        <v>40062.78</v>
      </c>
      <c r="P1666" s="0" t="n">
        <v>43511.4</v>
      </c>
      <c r="Q1666" s="0" t="n">
        <v>50301</v>
      </c>
      <c r="S1666" s="0" t="s">
        <v>303</v>
      </c>
    </row>
    <row r="1667" customFormat="false" ht="14" hidden="true" customHeight="false" outlineLevel="0" collapsed="false">
      <c r="A1667" s="0" t="str">
        <f aca="false">SUBSTITUTE(C1667&amp;D1667&amp;E1667&amp;F1667&amp;G1667&amp;H1667&amp;I1667," ","")</f>
        <v>AgenteFrontOfficeAgenteprofesionalCienciasdelasaludyafinesHoraextranocturna PlataZona2NA</v>
      </c>
      <c r="B1667" s="0" t="s">
        <v>1998</v>
      </c>
      <c r="C1667" s="0" t="s">
        <v>199</v>
      </c>
      <c r="D1667" s="0" t="s">
        <v>56</v>
      </c>
      <c r="E1667" s="0" t="s">
        <v>689</v>
      </c>
      <c r="F1667" s="0" t="s">
        <v>197</v>
      </c>
      <c r="G1667" s="0" t="s">
        <v>195</v>
      </c>
      <c r="H1667" s="0" t="s">
        <v>385</v>
      </c>
      <c r="I1667" s="0" t="s">
        <v>35</v>
      </c>
      <c r="J1667" s="0" t="s">
        <v>325</v>
      </c>
      <c r="K1667" s="0" t="n">
        <v>48522.1066571378</v>
      </c>
      <c r="L1667" s="0" t="n">
        <v>54672.84</v>
      </c>
      <c r="M1667" s="0" t="n">
        <v>80512.5973763226</v>
      </c>
      <c r="N1667" s="0" t="n">
        <v>44517.42</v>
      </c>
      <c r="O1667" s="0" t="n">
        <v>55809.27</v>
      </c>
      <c r="P1667" s="0" t="n">
        <v>55585.71</v>
      </c>
      <c r="Q1667" s="0" t="n">
        <v>69815.925</v>
      </c>
      <c r="S1667" s="0" t="s">
        <v>303</v>
      </c>
    </row>
    <row r="1668" customFormat="false" ht="14" hidden="true" customHeight="false" outlineLevel="0" collapsed="false">
      <c r="A1668" s="0" t="str">
        <f aca="false">SUBSTITUTE(C1668&amp;D1668&amp;E1668&amp;F1668&amp;G1668&amp;H1668&amp;I1668," ","")</f>
        <v>AgenteFrontOfficeAgenteprofesionalCienciasdelasaludyafinesHoraextradominicalyfestivoPlataZona2NA</v>
      </c>
      <c r="B1668" s="0" t="s">
        <v>1999</v>
      </c>
      <c r="C1668" s="0" t="s">
        <v>199</v>
      </c>
      <c r="D1668" s="0" t="s">
        <v>56</v>
      </c>
      <c r="E1668" s="0" t="s">
        <v>689</v>
      </c>
      <c r="F1668" s="0" t="s">
        <v>194</v>
      </c>
      <c r="G1668" s="0" t="s">
        <v>195</v>
      </c>
      <c r="H1668" s="0" t="s">
        <v>385</v>
      </c>
      <c r="I1668" s="0" t="s">
        <v>35</v>
      </c>
      <c r="J1668" s="0" t="s">
        <v>325</v>
      </c>
      <c r="K1668" s="0" t="n">
        <v>61091.7106839896</v>
      </c>
      <c r="L1668" s="0" t="n">
        <v>62482.95</v>
      </c>
      <c r="M1668" s="0" t="n">
        <v>92014.3970015116</v>
      </c>
      <c r="N1668" s="0" t="n">
        <v>63596.61</v>
      </c>
      <c r="O1668" s="0" t="n">
        <v>63682.515</v>
      </c>
      <c r="P1668" s="0" t="n">
        <v>61623.9</v>
      </c>
      <c r="Q1668" s="0" t="n">
        <v>77723.325</v>
      </c>
      <c r="S1668" s="0" t="s">
        <v>303</v>
      </c>
    </row>
    <row r="1669" customFormat="false" ht="14" hidden="true" customHeight="false" outlineLevel="0" collapsed="false">
      <c r="A1669" s="0" t="str">
        <f aca="false">SUBSTITUTE(C1669&amp;D1669&amp;E1669&amp;F1669&amp;G1669&amp;H1669&amp;I1669," ","")</f>
        <v>AgenteFrontOfficeAgenteprofesionalCienciasdelasaludyafinesServicio7x24PlataZona2NA</v>
      </c>
      <c r="B1669" s="0" t="s">
        <v>2000</v>
      </c>
      <c r="C1669" s="0" t="s">
        <v>199</v>
      </c>
      <c r="D1669" s="0" t="s">
        <v>56</v>
      </c>
      <c r="E1669" s="0" t="s">
        <v>689</v>
      </c>
      <c r="F1669" s="0" t="s">
        <v>55</v>
      </c>
      <c r="G1669" s="0" t="s">
        <v>195</v>
      </c>
      <c r="H1669" s="0" t="s">
        <v>385</v>
      </c>
      <c r="I1669" s="0" t="s">
        <v>35</v>
      </c>
      <c r="J1669" s="0" t="s">
        <v>305</v>
      </c>
      <c r="K1669" s="0" t="n">
        <v>22203772.9802686</v>
      </c>
      <c r="L1669" s="0" t="n">
        <v>32179076.325</v>
      </c>
      <c r="M1669" s="0" t="n">
        <v>43833286.1240295</v>
      </c>
      <c r="N1669" s="0" t="n">
        <v>28815361.515</v>
      </c>
      <c r="O1669" s="0" t="n">
        <v>35115053.58</v>
      </c>
      <c r="P1669" s="0" t="n">
        <v>42994724.895</v>
      </c>
      <c r="Q1669" s="0" t="n">
        <v>32318667.81</v>
      </c>
      <c r="S1669" s="0" t="s">
        <v>303</v>
      </c>
    </row>
    <row r="1670" customFormat="false" ht="14" hidden="true" customHeight="false" outlineLevel="0" collapsed="false">
      <c r="A1670" s="0" t="str">
        <f aca="false">SUBSTITUTE(C1670&amp;D1670&amp;E1670&amp;F1670&amp;G1670&amp;H1670&amp;I1670," ","")</f>
        <v>AgenteFrontOfficeAgenteprofesionalCienciasdelasaludyafinesJornadaOrdinariaOroZona2NA</v>
      </c>
      <c r="B1670" s="0" t="s">
        <v>2001</v>
      </c>
      <c r="C1670" s="0" t="s">
        <v>199</v>
      </c>
      <c r="D1670" s="0" t="s">
        <v>56</v>
      </c>
      <c r="E1670" s="0" t="s">
        <v>689</v>
      </c>
      <c r="F1670" s="0" t="s">
        <v>53</v>
      </c>
      <c r="G1670" s="0" t="s">
        <v>54</v>
      </c>
      <c r="H1670" s="0" t="s">
        <v>385</v>
      </c>
      <c r="I1670" s="0" t="s">
        <v>35</v>
      </c>
      <c r="J1670" s="0" t="s">
        <v>36</v>
      </c>
      <c r="K1670" s="0" t="n">
        <v>7120248.14804641</v>
      </c>
      <c r="L1670" s="0" t="n">
        <v>7309278.675</v>
      </c>
      <c r="M1670" s="0" t="n">
        <v>11202031.1816988</v>
      </c>
      <c r="N1670" s="0" t="n">
        <v>7703718.21</v>
      </c>
      <c r="O1670" s="0" t="n">
        <v>9403560.81</v>
      </c>
      <c r="P1670" s="0" t="n">
        <v>8490473.46</v>
      </c>
      <c r="Q1670" s="0" t="n">
        <v>8293261.455</v>
      </c>
      <c r="S1670" s="0" t="s">
        <v>303</v>
      </c>
    </row>
    <row r="1671" customFormat="false" ht="14" hidden="true" customHeight="false" outlineLevel="0" collapsed="false">
      <c r="A1671" s="0" t="str">
        <f aca="false">SUBSTITUTE(C1671&amp;D1671&amp;E1671&amp;F1671&amp;G1671&amp;H1671&amp;I1671," ","")</f>
        <v>AgenteFrontOfficeAgenteprofesionalCienciasdelasaludyafinesHoraextradiurnaOroZona2NA</v>
      </c>
      <c r="B1671" s="0" t="s">
        <v>2002</v>
      </c>
      <c r="C1671" s="0" t="s">
        <v>199</v>
      </c>
      <c r="D1671" s="0" t="s">
        <v>56</v>
      </c>
      <c r="E1671" s="0" t="s">
        <v>689</v>
      </c>
      <c r="F1671" s="0" t="s">
        <v>192</v>
      </c>
      <c r="G1671" s="0" t="s">
        <v>54</v>
      </c>
      <c r="H1671" s="0" t="s">
        <v>385</v>
      </c>
      <c r="I1671" s="0" t="s">
        <v>35</v>
      </c>
      <c r="J1671" s="0" t="s">
        <v>325</v>
      </c>
      <c r="K1671" s="0" t="n">
        <v>35952.502630286</v>
      </c>
      <c r="L1671" s="0" t="n">
        <v>39833.01</v>
      </c>
      <c r="M1671" s="0" t="n">
        <v>59155.4051722071</v>
      </c>
      <c r="N1671" s="0" t="n">
        <v>31798.305</v>
      </c>
      <c r="O1671" s="0" t="n">
        <v>40062.78</v>
      </c>
      <c r="P1671" s="0" t="n">
        <v>44427.375</v>
      </c>
      <c r="Q1671" s="0" t="n">
        <v>52530.39</v>
      </c>
      <c r="S1671" s="0" t="s">
        <v>303</v>
      </c>
    </row>
    <row r="1672" customFormat="false" ht="14" hidden="true" customHeight="false" outlineLevel="0" collapsed="false">
      <c r="A1672" s="0" t="str">
        <f aca="false">SUBSTITUTE(C1672&amp;D1672&amp;E1672&amp;F1672&amp;G1672&amp;H1672&amp;I1672," ","")</f>
        <v>AgenteFrontOfficeAgenteprofesionalCienciasdelasaludyafinesHoraextranocturna OroZona2NA</v>
      </c>
      <c r="B1672" s="0" t="s">
        <v>2003</v>
      </c>
      <c r="C1672" s="0" t="s">
        <v>199</v>
      </c>
      <c r="D1672" s="0" t="s">
        <v>56</v>
      </c>
      <c r="E1672" s="0" t="s">
        <v>689</v>
      </c>
      <c r="F1672" s="0" t="s">
        <v>197</v>
      </c>
      <c r="G1672" s="0" t="s">
        <v>54</v>
      </c>
      <c r="H1672" s="0" t="s">
        <v>385</v>
      </c>
      <c r="I1672" s="0" t="s">
        <v>35</v>
      </c>
      <c r="J1672" s="0" t="s">
        <v>325</v>
      </c>
      <c r="K1672" s="0" t="n">
        <v>48522.1066571378</v>
      </c>
      <c r="L1672" s="0" t="n">
        <v>55766.835</v>
      </c>
      <c r="M1672" s="0" t="n">
        <v>82817.56724109</v>
      </c>
      <c r="N1672" s="0" t="n">
        <v>44517.42</v>
      </c>
      <c r="O1672" s="0" t="n">
        <v>55809.27</v>
      </c>
      <c r="P1672" s="0" t="n">
        <v>56756.295</v>
      </c>
      <c r="Q1672" s="0" t="n">
        <v>72911.61</v>
      </c>
      <c r="S1672" s="0" t="s">
        <v>303</v>
      </c>
    </row>
    <row r="1673" customFormat="false" ht="14" hidden="true" customHeight="false" outlineLevel="0" collapsed="false">
      <c r="A1673" s="0" t="str">
        <f aca="false">SUBSTITUTE(C1673&amp;D1673&amp;E1673&amp;F1673&amp;G1673&amp;H1673&amp;I1673," ","")</f>
        <v>AgenteFrontOfficeAgenteprofesionalCienciasdelasaludyafinesHoraextradominicalyfestivoOroZona2NA</v>
      </c>
      <c r="B1673" s="0" t="s">
        <v>2004</v>
      </c>
      <c r="C1673" s="0" t="s">
        <v>199</v>
      </c>
      <c r="D1673" s="0" t="s">
        <v>56</v>
      </c>
      <c r="E1673" s="0" t="s">
        <v>689</v>
      </c>
      <c r="F1673" s="0" t="s">
        <v>194</v>
      </c>
      <c r="G1673" s="0" t="s">
        <v>54</v>
      </c>
      <c r="H1673" s="0" t="s">
        <v>385</v>
      </c>
      <c r="I1673" s="0" t="s">
        <v>35</v>
      </c>
      <c r="J1673" s="0" t="s">
        <v>325</v>
      </c>
      <c r="K1673" s="0" t="n">
        <v>61091.7106839896</v>
      </c>
      <c r="L1673" s="0" t="n">
        <v>63733.23</v>
      </c>
      <c r="M1673" s="0" t="n">
        <v>94648.6482755314</v>
      </c>
      <c r="N1673" s="0" t="n">
        <v>63596.61</v>
      </c>
      <c r="O1673" s="0" t="n">
        <v>63682.515</v>
      </c>
      <c r="P1673" s="0" t="n">
        <v>62920.755</v>
      </c>
      <c r="Q1673" s="0" t="n">
        <v>81168.84</v>
      </c>
      <c r="S1673" s="0" t="s">
        <v>303</v>
      </c>
    </row>
    <row r="1674" customFormat="false" ht="14" hidden="true" customHeight="false" outlineLevel="0" collapsed="false">
      <c r="A1674" s="0" t="str">
        <f aca="false">SUBSTITUTE(C1674&amp;D1674&amp;E1674&amp;F1674&amp;G1674&amp;H1674&amp;I1674," ","")</f>
        <v>AgenteFrontOfficeAgenteprofesionalCienciasdelasaludyafinesServicio7x24OroZona2NA</v>
      </c>
      <c r="B1674" s="0" t="s">
        <v>2005</v>
      </c>
      <c r="C1674" s="0" t="s">
        <v>199</v>
      </c>
      <c r="D1674" s="0" t="s">
        <v>56</v>
      </c>
      <c r="E1674" s="0" t="s">
        <v>689</v>
      </c>
      <c r="F1674" s="0" t="s">
        <v>55</v>
      </c>
      <c r="G1674" s="0" t="s">
        <v>54</v>
      </c>
      <c r="H1674" s="0" t="s">
        <v>385</v>
      </c>
      <c r="I1674" s="0" t="s">
        <v>35</v>
      </c>
      <c r="J1674" s="0" t="s">
        <v>305</v>
      </c>
      <c r="K1674" s="0" t="n">
        <v>22203772.9802686</v>
      </c>
      <c r="L1674" s="0" t="n">
        <v>28248769.395</v>
      </c>
      <c r="M1674" s="0" t="n">
        <v>45088175.5063379</v>
      </c>
      <c r="N1674" s="0" t="n">
        <v>28903617</v>
      </c>
      <c r="O1674" s="0" t="n">
        <v>35115053.58</v>
      </c>
      <c r="P1674" s="0" t="n">
        <v>43899876.9</v>
      </c>
      <c r="Q1674" s="0" t="n">
        <v>33751444.185</v>
      </c>
      <c r="S1674" s="0" t="s">
        <v>303</v>
      </c>
    </row>
    <row r="1675" customFormat="false" ht="14" hidden="true" customHeight="false" outlineLevel="0" collapsed="false">
      <c r="A1675" s="0" t="str">
        <f aca="false">SUBSTITUTE(C1675&amp;D1675&amp;E1675&amp;F1675&amp;G1675&amp;H1675&amp;I1675," ","")</f>
        <v>AgenteFrontOfficeAgenteprofesionalCienciasdelasaludyafinesJornadaOrdinariaPlatinoZona2NA</v>
      </c>
      <c r="B1675" s="0" t="s">
        <v>2006</v>
      </c>
      <c r="C1675" s="0" t="s">
        <v>199</v>
      </c>
      <c r="D1675" s="0" t="s">
        <v>56</v>
      </c>
      <c r="E1675" s="0" t="s">
        <v>689</v>
      </c>
      <c r="F1675" s="0" t="s">
        <v>53</v>
      </c>
      <c r="G1675" s="0" t="s">
        <v>198</v>
      </c>
      <c r="H1675" s="0" t="s">
        <v>385</v>
      </c>
      <c r="I1675" s="0" t="s">
        <v>35</v>
      </c>
      <c r="J1675" s="0" t="s">
        <v>36</v>
      </c>
      <c r="K1675" s="0" t="n">
        <v>7120248.14804641</v>
      </c>
      <c r="L1675" s="0" t="n">
        <v>7524257.49</v>
      </c>
      <c r="M1675" s="0" t="n">
        <v>11532182.4101604</v>
      </c>
      <c r="N1675" s="0" t="n">
        <v>7744395.78</v>
      </c>
      <c r="O1675" s="0" t="n">
        <v>9403560.81</v>
      </c>
      <c r="P1675" s="0" t="n">
        <v>8673064.02</v>
      </c>
      <c r="Q1675" s="0" t="n">
        <v>8814277.35</v>
      </c>
      <c r="S1675" s="0" t="s">
        <v>303</v>
      </c>
    </row>
    <row r="1676" customFormat="false" ht="14" hidden="true" customHeight="false" outlineLevel="0" collapsed="false">
      <c r="A1676" s="0" t="str">
        <f aca="false">SUBSTITUTE(C1676&amp;D1676&amp;E1676&amp;F1676&amp;G1676&amp;H1676&amp;I1676," ","")</f>
        <v>AgenteFrontOfficeAgenteprofesionalCienciasdelasaludyafinesHoraextradiurnaPlatinoZona2NA</v>
      </c>
      <c r="B1676" s="0" t="s">
        <v>2007</v>
      </c>
      <c r="C1676" s="0" t="s">
        <v>199</v>
      </c>
      <c r="D1676" s="0" t="s">
        <v>56</v>
      </c>
      <c r="E1676" s="0" t="s">
        <v>689</v>
      </c>
      <c r="F1676" s="0" t="s">
        <v>192</v>
      </c>
      <c r="G1676" s="0" t="s">
        <v>198</v>
      </c>
      <c r="H1676" s="0" t="s">
        <v>385</v>
      </c>
      <c r="I1676" s="0" t="s">
        <v>35</v>
      </c>
      <c r="J1676" s="0" t="s">
        <v>325</v>
      </c>
      <c r="K1676" s="0" t="n">
        <v>35952.502630286</v>
      </c>
      <c r="L1676" s="0" t="n">
        <v>41004.63</v>
      </c>
      <c r="M1676" s="0" t="n">
        <v>60898.8594949954</v>
      </c>
      <c r="N1676" s="0" t="n">
        <v>31798.305</v>
      </c>
      <c r="O1676" s="0" t="n">
        <v>40062.78</v>
      </c>
      <c r="P1676" s="0" t="n">
        <v>45383.715</v>
      </c>
      <c r="Q1676" s="0" t="n">
        <v>55831.005</v>
      </c>
      <c r="S1676" s="0" t="s">
        <v>303</v>
      </c>
    </row>
    <row r="1677" customFormat="false" ht="14" hidden="true" customHeight="false" outlineLevel="0" collapsed="false">
      <c r="A1677" s="0" t="str">
        <f aca="false">SUBSTITUTE(C1677&amp;D1677&amp;E1677&amp;F1677&amp;G1677&amp;H1677&amp;I1677," ","")</f>
        <v>AgenteFrontOfficeAgenteprofesionalCienciasdelasaludyafinesHoraextranocturna PlatinoZona2NA</v>
      </c>
      <c r="B1677" s="0" t="s">
        <v>2008</v>
      </c>
      <c r="C1677" s="0" t="s">
        <v>199</v>
      </c>
      <c r="D1677" s="0" t="s">
        <v>56</v>
      </c>
      <c r="E1677" s="0" t="s">
        <v>689</v>
      </c>
      <c r="F1677" s="0" t="s">
        <v>197</v>
      </c>
      <c r="G1677" s="0" t="s">
        <v>198</v>
      </c>
      <c r="H1677" s="0" t="s">
        <v>385</v>
      </c>
      <c r="I1677" s="0" t="s">
        <v>35</v>
      </c>
      <c r="J1677" s="0" t="s">
        <v>325</v>
      </c>
      <c r="K1677" s="0" t="n">
        <v>48522.1066571378</v>
      </c>
      <c r="L1677" s="0" t="n">
        <v>57407.31</v>
      </c>
      <c r="M1677" s="0" t="n">
        <v>85258.4032929936</v>
      </c>
      <c r="N1677" s="0" t="n">
        <v>44517.42</v>
      </c>
      <c r="O1677" s="0" t="n">
        <v>55809.27</v>
      </c>
      <c r="P1677" s="0" t="n">
        <v>57976.56</v>
      </c>
      <c r="Q1677" s="0" t="n">
        <v>77491.485</v>
      </c>
      <c r="S1677" s="0" t="s">
        <v>303</v>
      </c>
    </row>
    <row r="1678" customFormat="false" ht="14" hidden="true" customHeight="false" outlineLevel="0" collapsed="false">
      <c r="A1678" s="0" t="str">
        <f aca="false">SUBSTITUTE(C1678&amp;D1678&amp;E1678&amp;F1678&amp;G1678&amp;H1678&amp;I1678," ","")</f>
        <v>AgenteFrontOfficeAgenteprofesionalCienciasdelasaludyafinesHoraextradominicalyfestivoPlatinoZona2NA</v>
      </c>
      <c r="B1678" s="0" t="s">
        <v>2009</v>
      </c>
      <c r="C1678" s="0" t="s">
        <v>199</v>
      </c>
      <c r="D1678" s="0" t="s">
        <v>56</v>
      </c>
      <c r="E1678" s="0" t="s">
        <v>689</v>
      </c>
      <c r="F1678" s="0" t="s">
        <v>194</v>
      </c>
      <c r="G1678" s="0" t="s">
        <v>198</v>
      </c>
      <c r="H1678" s="0" t="s">
        <v>385</v>
      </c>
      <c r="I1678" s="0" t="s">
        <v>35</v>
      </c>
      <c r="J1678" s="0" t="s">
        <v>325</v>
      </c>
      <c r="K1678" s="0" t="n">
        <v>61091.7106839896</v>
      </c>
      <c r="L1678" s="0" t="n">
        <v>65607.615</v>
      </c>
      <c r="M1678" s="0" t="n">
        <v>97438.1751919927</v>
      </c>
      <c r="N1678" s="0" t="n">
        <v>63596.61</v>
      </c>
      <c r="O1678" s="0" t="n">
        <v>63682.515</v>
      </c>
      <c r="P1678" s="0" t="n">
        <v>64274.535</v>
      </c>
      <c r="Q1678" s="0" t="n">
        <v>86268.285</v>
      </c>
      <c r="S1678" s="0" t="s">
        <v>303</v>
      </c>
    </row>
    <row r="1679" customFormat="false" ht="14" hidden="true" customHeight="false" outlineLevel="0" collapsed="false">
      <c r="A1679" s="0" t="str">
        <f aca="false">SUBSTITUTE(C1679&amp;D1679&amp;E1679&amp;F1679&amp;G1679&amp;H1679&amp;I1679," ","")</f>
        <v>AgenteFrontOfficeAgenteprofesionalCienciasdelasaludyafinesServicio7x24PlatinoZona2NA</v>
      </c>
      <c r="B1679" s="0" t="s">
        <v>2010</v>
      </c>
      <c r="C1679" s="0" t="s">
        <v>199</v>
      </c>
      <c r="D1679" s="0" t="s">
        <v>56</v>
      </c>
      <c r="E1679" s="0" t="s">
        <v>689</v>
      </c>
      <c r="F1679" s="0" t="s">
        <v>55</v>
      </c>
      <c r="G1679" s="0" t="s">
        <v>198</v>
      </c>
      <c r="H1679" s="0" t="s">
        <v>385</v>
      </c>
      <c r="I1679" s="0" t="s">
        <v>35</v>
      </c>
      <c r="J1679" s="0" t="s">
        <v>305</v>
      </c>
      <c r="K1679" s="0" t="n">
        <v>22203772.9802686</v>
      </c>
      <c r="L1679" s="0" t="n">
        <v>33788030.4</v>
      </c>
      <c r="M1679" s="0" t="n">
        <v>46417034.2008954</v>
      </c>
      <c r="N1679" s="0" t="n">
        <v>29027764.215</v>
      </c>
      <c r="O1679" s="0" t="n">
        <v>35115053.58</v>
      </c>
      <c r="P1679" s="0" t="n">
        <v>44843960.43</v>
      </c>
      <c r="Q1679" s="0" t="n">
        <v>35871842.475</v>
      </c>
      <c r="S1679" s="0" t="s">
        <v>303</v>
      </c>
    </row>
    <row r="1680" customFormat="false" ht="14" hidden="true" customHeight="false" outlineLevel="0" collapsed="false">
      <c r="A1680" s="0" t="str">
        <f aca="false">SUBSTITUTE(C1680&amp;D1680&amp;E1680&amp;F1680&amp;G1680&amp;H1680&amp;I1680," ","")</f>
        <v>AgenteFrontOfficeAgenteprofesionalCienciasdelasaludyafinesJornadaOrdinariaPlataZona3NA</v>
      </c>
      <c r="B1680" s="0" t="s">
        <v>2011</v>
      </c>
      <c r="C1680" s="0" t="s">
        <v>199</v>
      </c>
      <c r="D1680" s="0" t="s">
        <v>56</v>
      </c>
      <c r="E1680" s="0" t="s">
        <v>689</v>
      </c>
      <c r="F1680" s="0" t="s">
        <v>53</v>
      </c>
      <c r="G1680" s="0" t="s">
        <v>195</v>
      </c>
      <c r="H1680" s="0" t="s">
        <v>390</v>
      </c>
      <c r="I1680" s="0" t="s">
        <v>35</v>
      </c>
      <c r="J1680" s="0" t="s">
        <v>36</v>
      </c>
      <c r="K1680" s="0" t="n">
        <v>7120248.14804641</v>
      </c>
      <c r="L1680" s="0" t="n">
        <v>7305103.485</v>
      </c>
      <c r="M1680" s="0" t="n">
        <v>10890257.4221191</v>
      </c>
      <c r="N1680" s="0" t="n">
        <v>7695852.21</v>
      </c>
      <c r="O1680" s="0" t="n">
        <v>9403560.81</v>
      </c>
      <c r="P1680" s="0" t="n">
        <v>8354535.525</v>
      </c>
      <c r="Q1680" s="0" t="n">
        <v>7941206.205</v>
      </c>
      <c r="S1680" s="0" t="s">
        <v>303</v>
      </c>
    </row>
    <row r="1681" customFormat="false" ht="14" hidden="true" customHeight="false" outlineLevel="0" collapsed="false">
      <c r="A1681" s="0" t="str">
        <f aca="false">SUBSTITUTE(C1681&amp;D1681&amp;E1681&amp;F1681&amp;G1681&amp;H1681&amp;I1681," ","")</f>
        <v>AgenteFrontOfficeAgenteprofesionalCienciasdelasaludyafinesHoraextradiurnaPlataZona3NA</v>
      </c>
      <c r="B1681" s="0" t="s">
        <v>2012</v>
      </c>
      <c r="C1681" s="0" t="s">
        <v>199</v>
      </c>
      <c r="D1681" s="0" t="s">
        <v>56</v>
      </c>
      <c r="E1681" s="0" t="s">
        <v>689</v>
      </c>
      <c r="F1681" s="0" t="s">
        <v>192</v>
      </c>
      <c r="G1681" s="0" t="s">
        <v>195</v>
      </c>
      <c r="H1681" s="0" t="s">
        <v>390</v>
      </c>
      <c r="I1681" s="0" t="s">
        <v>35</v>
      </c>
      <c r="J1681" s="0" t="s">
        <v>325</v>
      </c>
      <c r="K1681" s="0" t="n">
        <v>35952.502630286</v>
      </c>
      <c r="L1681" s="0" t="n">
        <v>39810.24</v>
      </c>
      <c r="M1681" s="0" t="n">
        <v>57508.9981259448</v>
      </c>
      <c r="N1681" s="0" t="n">
        <v>31798.305</v>
      </c>
      <c r="O1681" s="0" t="n">
        <v>40062.78</v>
      </c>
      <c r="P1681" s="0" t="n">
        <v>43716.33</v>
      </c>
      <c r="Q1681" s="0" t="n">
        <v>50301</v>
      </c>
      <c r="S1681" s="0" t="s">
        <v>303</v>
      </c>
    </row>
    <row r="1682" customFormat="false" ht="14" hidden="true" customHeight="false" outlineLevel="0" collapsed="false">
      <c r="A1682" s="0" t="str">
        <f aca="false">SUBSTITUTE(C1682&amp;D1682&amp;E1682&amp;F1682&amp;G1682&amp;H1682&amp;I1682," ","")</f>
        <v>AgenteFrontOfficeAgenteprofesionalCienciasdelasaludyafinesHoraextranocturna PlataZona3NA</v>
      </c>
      <c r="B1682" s="0" t="s">
        <v>2013</v>
      </c>
      <c r="C1682" s="0" t="s">
        <v>199</v>
      </c>
      <c r="D1682" s="0" t="s">
        <v>56</v>
      </c>
      <c r="E1682" s="0" t="s">
        <v>689</v>
      </c>
      <c r="F1682" s="0" t="s">
        <v>197</v>
      </c>
      <c r="G1682" s="0" t="s">
        <v>195</v>
      </c>
      <c r="H1682" s="0" t="s">
        <v>390</v>
      </c>
      <c r="I1682" s="0" t="s">
        <v>35</v>
      </c>
      <c r="J1682" s="0" t="s">
        <v>325</v>
      </c>
      <c r="K1682" s="0" t="n">
        <v>48522.1066571378</v>
      </c>
      <c r="L1682" s="0" t="n">
        <v>55734.75</v>
      </c>
      <c r="M1682" s="0" t="n">
        <v>80512.5973763226</v>
      </c>
      <c r="N1682" s="0" t="n">
        <v>44517.42</v>
      </c>
      <c r="O1682" s="0" t="n">
        <v>55809.27</v>
      </c>
      <c r="P1682" s="0" t="n">
        <v>55847.565</v>
      </c>
      <c r="Q1682" s="0" t="n">
        <v>69815.925</v>
      </c>
      <c r="S1682" s="0" t="s">
        <v>303</v>
      </c>
    </row>
    <row r="1683" customFormat="false" ht="14" hidden="true" customHeight="false" outlineLevel="0" collapsed="false">
      <c r="A1683" s="0" t="str">
        <f aca="false">SUBSTITUTE(C1683&amp;D1683&amp;E1683&amp;F1683&amp;G1683&amp;H1683&amp;I1683," ","")</f>
        <v>AgenteFrontOfficeAgenteprofesionalCienciasdelasaludyafinesHoraextradominicalyfestivoPlataZona3NA</v>
      </c>
      <c r="B1683" s="0" t="s">
        <v>2014</v>
      </c>
      <c r="C1683" s="0" t="s">
        <v>199</v>
      </c>
      <c r="D1683" s="0" t="s">
        <v>56</v>
      </c>
      <c r="E1683" s="0" t="s">
        <v>689</v>
      </c>
      <c r="F1683" s="0" t="s">
        <v>194</v>
      </c>
      <c r="G1683" s="0" t="s">
        <v>195</v>
      </c>
      <c r="H1683" s="0" t="s">
        <v>390</v>
      </c>
      <c r="I1683" s="0" t="s">
        <v>35</v>
      </c>
      <c r="J1683" s="0" t="s">
        <v>325</v>
      </c>
      <c r="K1683" s="0" t="n">
        <v>61091.7106839896</v>
      </c>
      <c r="L1683" s="0" t="n">
        <v>63695.97</v>
      </c>
      <c r="M1683" s="0" t="n">
        <v>92014.3970015116</v>
      </c>
      <c r="N1683" s="0" t="n">
        <v>63596.61</v>
      </c>
      <c r="O1683" s="0" t="n">
        <v>63682.515</v>
      </c>
      <c r="P1683" s="0" t="n">
        <v>61913.7</v>
      </c>
      <c r="Q1683" s="0" t="n">
        <v>77723.325</v>
      </c>
      <c r="S1683" s="0" t="s">
        <v>303</v>
      </c>
    </row>
    <row r="1684" customFormat="false" ht="14" hidden="true" customHeight="false" outlineLevel="0" collapsed="false">
      <c r="A1684" s="0" t="str">
        <f aca="false">SUBSTITUTE(C1684&amp;D1684&amp;E1684&amp;F1684&amp;G1684&amp;H1684&amp;I1684," ","")</f>
        <v>AgenteFrontOfficeAgenteprofesionalCienciasdelasaludyafinesServicio7x24PlataZona3NA</v>
      </c>
      <c r="B1684" s="0" t="s">
        <v>2015</v>
      </c>
      <c r="C1684" s="0" t="s">
        <v>199</v>
      </c>
      <c r="D1684" s="0" t="s">
        <v>56</v>
      </c>
      <c r="E1684" s="0" t="s">
        <v>689</v>
      </c>
      <c r="F1684" s="0" t="s">
        <v>55</v>
      </c>
      <c r="G1684" s="0" t="s">
        <v>195</v>
      </c>
      <c r="H1684" s="0" t="s">
        <v>390</v>
      </c>
      <c r="I1684" s="0" t="s">
        <v>35</v>
      </c>
      <c r="J1684" s="0" t="s">
        <v>305</v>
      </c>
      <c r="K1684" s="0" t="n">
        <v>22203772.9802686</v>
      </c>
      <c r="L1684" s="0" t="n">
        <v>32803912.035</v>
      </c>
      <c r="M1684" s="0" t="n">
        <v>43833286.1240295</v>
      </c>
      <c r="N1684" s="0" t="n">
        <v>28881969.975</v>
      </c>
      <c r="O1684" s="0" t="n">
        <v>35115053.58</v>
      </c>
      <c r="P1684" s="0" t="n">
        <v>43197014.61</v>
      </c>
      <c r="Q1684" s="0" t="n">
        <v>32318667.81</v>
      </c>
      <c r="S1684" s="0" t="s">
        <v>303</v>
      </c>
    </row>
    <row r="1685" customFormat="false" ht="14" hidden="true" customHeight="false" outlineLevel="0" collapsed="false">
      <c r="A1685" s="0" t="str">
        <f aca="false">SUBSTITUTE(C1685&amp;D1685&amp;E1685&amp;F1685&amp;G1685&amp;H1685&amp;I1685," ","")</f>
        <v>AgenteFrontOfficeAgenteprofesionalCienciasdelasaludyafinesJornadaOrdinariaOroZona3NA</v>
      </c>
      <c r="B1685" s="0" t="s">
        <v>2016</v>
      </c>
      <c r="C1685" s="0" t="s">
        <v>199</v>
      </c>
      <c r="D1685" s="0" t="s">
        <v>56</v>
      </c>
      <c r="E1685" s="0" t="s">
        <v>689</v>
      </c>
      <c r="F1685" s="0" t="s">
        <v>53</v>
      </c>
      <c r="G1685" s="0" t="s">
        <v>54</v>
      </c>
      <c r="H1685" s="0" t="s">
        <v>390</v>
      </c>
      <c r="I1685" s="0" t="s">
        <v>35</v>
      </c>
      <c r="J1685" s="0" t="s">
        <v>36</v>
      </c>
      <c r="K1685" s="0" t="n">
        <v>7120248.14804641</v>
      </c>
      <c r="L1685" s="0" t="n">
        <v>7451206.155</v>
      </c>
      <c r="M1685" s="0" t="n">
        <v>11202031.1816988</v>
      </c>
      <c r="N1685" s="0" t="n">
        <v>7729132.635</v>
      </c>
      <c r="O1685" s="0" t="n">
        <v>9403560.81</v>
      </c>
      <c r="P1685" s="0" t="n">
        <v>8530420.32</v>
      </c>
      <c r="Q1685" s="0" t="n">
        <v>8293261.455</v>
      </c>
      <c r="S1685" s="0" t="s">
        <v>303</v>
      </c>
    </row>
    <row r="1686" customFormat="false" ht="14" hidden="true" customHeight="false" outlineLevel="0" collapsed="false">
      <c r="A1686" s="0" t="str">
        <f aca="false">SUBSTITUTE(C1686&amp;D1686&amp;E1686&amp;F1686&amp;G1686&amp;H1686&amp;I1686," ","")</f>
        <v>AgenteFrontOfficeAgenteprofesionalCienciasdelasaludyafinesHoraextradiurnaOroZona3NA</v>
      </c>
      <c r="B1686" s="0" t="s">
        <v>2017</v>
      </c>
      <c r="C1686" s="0" t="s">
        <v>199</v>
      </c>
      <c r="D1686" s="0" t="s">
        <v>56</v>
      </c>
      <c r="E1686" s="0" t="s">
        <v>689</v>
      </c>
      <c r="F1686" s="0" t="s">
        <v>192</v>
      </c>
      <c r="G1686" s="0" t="s">
        <v>54</v>
      </c>
      <c r="H1686" s="0" t="s">
        <v>390</v>
      </c>
      <c r="I1686" s="0" t="s">
        <v>35</v>
      </c>
      <c r="J1686" s="0" t="s">
        <v>325</v>
      </c>
      <c r="K1686" s="0" t="n">
        <v>35952.502630286</v>
      </c>
      <c r="L1686" s="0" t="n">
        <v>40607.19</v>
      </c>
      <c r="M1686" s="0" t="n">
        <v>59155.4051722071</v>
      </c>
      <c r="N1686" s="0" t="n">
        <v>31798.305</v>
      </c>
      <c r="O1686" s="0" t="n">
        <v>40062.78</v>
      </c>
      <c r="P1686" s="0" t="n">
        <v>44636.445</v>
      </c>
      <c r="Q1686" s="0" t="n">
        <v>52530.39</v>
      </c>
      <c r="S1686" s="0" t="s">
        <v>303</v>
      </c>
    </row>
    <row r="1687" customFormat="false" ht="14" hidden="true" customHeight="false" outlineLevel="0" collapsed="false">
      <c r="A1687" s="0" t="str">
        <f aca="false">SUBSTITUTE(C1687&amp;D1687&amp;E1687&amp;F1687&amp;G1687&amp;H1687&amp;I1687," ","")</f>
        <v>AgenteFrontOfficeAgenteprofesionalCienciasdelasaludyafinesHoraextranocturna OroZona3NA</v>
      </c>
      <c r="B1687" s="0" t="s">
        <v>2018</v>
      </c>
      <c r="C1687" s="0" t="s">
        <v>199</v>
      </c>
      <c r="D1687" s="0" t="s">
        <v>56</v>
      </c>
      <c r="E1687" s="0" t="s">
        <v>689</v>
      </c>
      <c r="F1687" s="0" t="s">
        <v>197</v>
      </c>
      <c r="G1687" s="0" t="s">
        <v>54</v>
      </c>
      <c r="H1687" s="0" t="s">
        <v>390</v>
      </c>
      <c r="I1687" s="0" t="s">
        <v>35</v>
      </c>
      <c r="J1687" s="0" t="s">
        <v>325</v>
      </c>
      <c r="K1687" s="0" t="n">
        <v>48522.1066571378</v>
      </c>
      <c r="L1687" s="0" t="n">
        <v>56849.445</v>
      </c>
      <c r="M1687" s="0" t="n">
        <v>82817.56724109</v>
      </c>
      <c r="N1687" s="0" t="n">
        <v>44517.42</v>
      </c>
      <c r="O1687" s="0" t="n">
        <v>55809.27</v>
      </c>
      <c r="P1687" s="0" t="n">
        <v>57023.325</v>
      </c>
      <c r="Q1687" s="0" t="n">
        <v>72911.61</v>
      </c>
      <c r="S1687" s="0" t="s">
        <v>303</v>
      </c>
    </row>
    <row r="1688" customFormat="false" ht="14" hidden="true" customHeight="false" outlineLevel="0" collapsed="false">
      <c r="A1688" s="0" t="str">
        <f aca="false">SUBSTITUTE(C1688&amp;D1688&amp;E1688&amp;F1688&amp;G1688&amp;H1688&amp;I1688," ","")</f>
        <v>AgenteFrontOfficeAgenteprofesionalCienciasdelasaludyafinesHoraextradominicalyfestivoOroZona3NA</v>
      </c>
      <c r="B1688" s="0" t="s">
        <v>2019</v>
      </c>
      <c r="C1688" s="0" t="s">
        <v>199</v>
      </c>
      <c r="D1688" s="0" t="s">
        <v>56</v>
      </c>
      <c r="E1688" s="0" t="s">
        <v>689</v>
      </c>
      <c r="F1688" s="0" t="s">
        <v>194</v>
      </c>
      <c r="G1688" s="0" t="s">
        <v>54</v>
      </c>
      <c r="H1688" s="0" t="s">
        <v>390</v>
      </c>
      <c r="I1688" s="0" t="s">
        <v>35</v>
      </c>
      <c r="J1688" s="0" t="s">
        <v>325</v>
      </c>
      <c r="K1688" s="0" t="n">
        <v>61091.7106839896</v>
      </c>
      <c r="L1688" s="0" t="n">
        <v>64971.09</v>
      </c>
      <c r="M1688" s="0" t="n">
        <v>94648.6482755314</v>
      </c>
      <c r="N1688" s="0" t="n">
        <v>63596.61</v>
      </c>
      <c r="O1688" s="0" t="n">
        <v>63682.515</v>
      </c>
      <c r="P1688" s="0" t="n">
        <v>63216.765</v>
      </c>
      <c r="Q1688" s="0" t="n">
        <v>81168.84</v>
      </c>
      <c r="S1688" s="0" t="s">
        <v>303</v>
      </c>
    </row>
    <row r="1689" customFormat="false" ht="14" hidden="true" customHeight="false" outlineLevel="0" collapsed="false">
      <c r="A1689" s="0" t="str">
        <f aca="false">SUBSTITUTE(C1689&amp;D1689&amp;E1689&amp;F1689&amp;G1689&amp;H1689&amp;I1689," ","")</f>
        <v>AgenteFrontOfficeAgenteprofesionalCienciasdelasaludyafinesServicio7x24OroZona3NA</v>
      </c>
      <c r="B1689" s="0" t="s">
        <v>2020</v>
      </c>
      <c r="C1689" s="0" t="s">
        <v>199</v>
      </c>
      <c r="D1689" s="0" t="s">
        <v>56</v>
      </c>
      <c r="E1689" s="0" t="s">
        <v>689</v>
      </c>
      <c r="F1689" s="0" t="s">
        <v>55</v>
      </c>
      <c r="G1689" s="0" t="s">
        <v>54</v>
      </c>
      <c r="H1689" s="0" t="s">
        <v>390</v>
      </c>
      <c r="I1689" s="0" t="s">
        <v>35</v>
      </c>
      <c r="J1689" s="0" t="s">
        <v>305</v>
      </c>
      <c r="K1689" s="0" t="n">
        <v>22203772.9802686</v>
      </c>
      <c r="L1689" s="0" t="n">
        <v>28797288.345</v>
      </c>
      <c r="M1689" s="0" t="n">
        <v>45088175.5063379</v>
      </c>
      <c r="N1689" s="0" t="n">
        <v>28973556.09</v>
      </c>
      <c r="O1689" s="0" t="n">
        <v>35115053.58</v>
      </c>
      <c r="P1689" s="0" t="n">
        <v>44106424.605</v>
      </c>
      <c r="Q1689" s="0" t="n">
        <v>33751444.185</v>
      </c>
      <c r="S1689" s="0" t="s">
        <v>303</v>
      </c>
    </row>
    <row r="1690" customFormat="false" ht="14" hidden="true" customHeight="false" outlineLevel="0" collapsed="false">
      <c r="A1690" s="0" t="str">
        <f aca="false">SUBSTITUTE(C1690&amp;D1690&amp;E1690&amp;F1690&amp;G1690&amp;H1690&amp;I1690," ","")</f>
        <v>AgenteFrontOfficeAgenteprofesionalCienciasdelasaludyafinesJornadaOrdinariaPlatinoZona3NA</v>
      </c>
      <c r="B1690" s="0" t="s">
        <v>2021</v>
      </c>
      <c r="C1690" s="0" t="s">
        <v>199</v>
      </c>
      <c r="D1690" s="0" t="s">
        <v>56</v>
      </c>
      <c r="E1690" s="0" t="s">
        <v>689</v>
      </c>
      <c r="F1690" s="0" t="s">
        <v>53</v>
      </c>
      <c r="G1690" s="0" t="s">
        <v>198</v>
      </c>
      <c r="H1690" s="0" t="s">
        <v>390</v>
      </c>
      <c r="I1690" s="0" t="s">
        <v>35</v>
      </c>
      <c r="J1690" s="0" t="s">
        <v>36</v>
      </c>
      <c r="K1690" s="0" t="n">
        <v>7120248.14804641</v>
      </c>
      <c r="L1690" s="0" t="n">
        <v>7670359.125</v>
      </c>
      <c r="M1690" s="0" t="n">
        <v>11532182.4101604</v>
      </c>
      <c r="N1690" s="0" t="n">
        <v>7762414.095</v>
      </c>
      <c r="O1690" s="0" t="n">
        <v>9403560.81</v>
      </c>
      <c r="P1690" s="0" t="n">
        <v>8713869.93</v>
      </c>
      <c r="Q1690" s="0" t="n">
        <v>8814277.35</v>
      </c>
      <c r="S1690" s="0" t="s">
        <v>303</v>
      </c>
    </row>
    <row r="1691" customFormat="false" ht="14" hidden="true" customHeight="false" outlineLevel="0" collapsed="false">
      <c r="A1691" s="0" t="str">
        <f aca="false">SUBSTITUTE(C1691&amp;D1691&amp;E1691&amp;F1691&amp;G1691&amp;H1691&amp;I1691," ","")</f>
        <v>AgenteFrontOfficeAgenteprofesionalCienciasdelasaludyafinesHoraextradiurnaPlatinoZona3NA</v>
      </c>
      <c r="B1691" s="0" t="s">
        <v>2022</v>
      </c>
      <c r="C1691" s="0" t="s">
        <v>199</v>
      </c>
      <c r="D1691" s="0" t="s">
        <v>56</v>
      </c>
      <c r="E1691" s="0" t="s">
        <v>689</v>
      </c>
      <c r="F1691" s="0" t="s">
        <v>192</v>
      </c>
      <c r="G1691" s="0" t="s">
        <v>198</v>
      </c>
      <c r="H1691" s="0" t="s">
        <v>390</v>
      </c>
      <c r="I1691" s="0" t="s">
        <v>35</v>
      </c>
      <c r="J1691" s="0" t="s">
        <v>325</v>
      </c>
      <c r="K1691" s="0" t="n">
        <v>35952.502630286</v>
      </c>
      <c r="L1691" s="0" t="n">
        <v>41801.58</v>
      </c>
      <c r="M1691" s="0" t="n">
        <v>60898.8594949954</v>
      </c>
      <c r="N1691" s="0" t="n">
        <v>31798.305</v>
      </c>
      <c r="O1691" s="0" t="n">
        <v>40062.78</v>
      </c>
      <c r="P1691" s="0" t="n">
        <v>45596.925</v>
      </c>
      <c r="Q1691" s="0" t="n">
        <v>55831.005</v>
      </c>
      <c r="S1691" s="0" t="s">
        <v>303</v>
      </c>
    </row>
    <row r="1692" customFormat="false" ht="14" hidden="true" customHeight="false" outlineLevel="0" collapsed="false">
      <c r="A1692" s="0" t="str">
        <f aca="false">SUBSTITUTE(C1692&amp;D1692&amp;E1692&amp;F1692&amp;G1692&amp;H1692&amp;I1692," ","")</f>
        <v>AgenteFrontOfficeAgenteprofesionalCienciasdelasaludyafinesHoraextranocturna PlatinoZona3NA</v>
      </c>
      <c r="B1692" s="0" t="s">
        <v>2023</v>
      </c>
      <c r="C1692" s="0" t="s">
        <v>199</v>
      </c>
      <c r="D1692" s="0" t="s">
        <v>56</v>
      </c>
      <c r="E1692" s="0" t="s">
        <v>689</v>
      </c>
      <c r="F1692" s="0" t="s">
        <v>197</v>
      </c>
      <c r="G1692" s="0" t="s">
        <v>198</v>
      </c>
      <c r="H1692" s="0" t="s">
        <v>390</v>
      </c>
      <c r="I1692" s="0" t="s">
        <v>35</v>
      </c>
      <c r="J1692" s="0" t="s">
        <v>325</v>
      </c>
      <c r="K1692" s="0" t="n">
        <v>48522.1066571378</v>
      </c>
      <c r="L1692" s="0" t="n">
        <v>58522.005</v>
      </c>
      <c r="M1692" s="0" t="n">
        <v>85258.4032929936</v>
      </c>
      <c r="N1692" s="0" t="n">
        <v>44517.42</v>
      </c>
      <c r="O1692" s="0" t="n">
        <v>55809.27</v>
      </c>
      <c r="P1692" s="0" t="n">
        <v>58248.765</v>
      </c>
      <c r="Q1692" s="0" t="n">
        <v>77491.485</v>
      </c>
      <c r="S1692" s="0" t="s">
        <v>303</v>
      </c>
    </row>
    <row r="1693" customFormat="false" ht="14" hidden="true" customHeight="false" outlineLevel="0" collapsed="false">
      <c r="A1693" s="0" t="str">
        <f aca="false">SUBSTITUTE(C1693&amp;D1693&amp;E1693&amp;F1693&amp;G1693&amp;H1693&amp;I1693," ","")</f>
        <v>AgenteFrontOfficeAgenteprofesionalCienciasdelasaludyafinesHoraextradominicalyfestivoPlatinoZona3NA</v>
      </c>
      <c r="B1693" s="0" t="s">
        <v>2024</v>
      </c>
      <c r="C1693" s="0" t="s">
        <v>199</v>
      </c>
      <c r="D1693" s="0" t="s">
        <v>56</v>
      </c>
      <c r="E1693" s="0" t="s">
        <v>689</v>
      </c>
      <c r="F1693" s="0" t="s">
        <v>194</v>
      </c>
      <c r="G1693" s="0" t="s">
        <v>198</v>
      </c>
      <c r="H1693" s="0" t="s">
        <v>390</v>
      </c>
      <c r="I1693" s="0" t="s">
        <v>35</v>
      </c>
      <c r="J1693" s="0" t="s">
        <v>325</v>
      </c>
      <c r="K1693" s="0" t="n">
        <v>61091.7106839896</v>
      </c>
      <c r="L1693" s="0" t="n">
        <v>66881.7</v>
      </c>
      <c r="M1693" s="0" t="n">
        <v>97438.1751919927</v>
      </c>
      <c r="N1693" s="0" t="n">
        <v>63596.61</v>
      </c>
      <c r="O1693" s="0" t="n">
        <v>63682.515</v>
      </c>
      <c r="P1693" s="0" t="n">
        <v>64576.755</v>
      </c>
      <c r="Q1693" s="0" t="n">
        <v>86268.285</v>
      </c>
      <c r="S1693" s="0" t="s">
        <v>303</v>
      </c>
    </row>
    <row r="1694" customFormat="false" ht="14" hidden="true" customHeight="false" outlineLevel="0" collapsed="false">
      <c r="A1694" s="0" t="str">
        <f aca="false">SUBSTITUTE(C1694&amp;D1694&amp;E1694&amp;F1694&amp;G1694&amp;H1694&amp;I1694," ","")</f>
        <v>AgenteFrontOfficeAgenteprofesionalCienciasdelasaludyafinesServicio7x24PlatinoZona3NA</v>
      </c>
      <c r="B1694" s="0" t="s">
        <v>2025</v>
      </c>
      <c r="C1694" s="0" t="s">
        <v>199</v>
      </c>
      <c r="D1694" s="0" t="s">
        <v>56</v>
      </c>
      <c r="E1694" s="0" t="s">
        <v>689</v>
      </c>
      <c r="F1694" s="0" t="s">
        <v>55</v>
      </c>
      <c r="G1694" s="0" t="s">
        <v>198</v>
      </c>
      <c r="H1694" s="0" t="s">
        <v>390</v>
      </c>
      <c r="I1694" s="0" t="s">
        <v>35</v>
      </c>
      <c r="J1694" s="0" t="s">
        <v>305</v>
      </c>
      <c r="K1694" s="0" t="n">
        <v>22203772.9802686</v>
      </c>
      <c r="L1694" s="0" t="n">
        <v>34444108.62</v>
      </c>
      <c r="M1694" s="0" t="n">
        <v>46417034.2008954</v>
      </c>
      <c r="N1694" s="0" t="n">
        <v>29065142.205</v>
      </c>
      <c r="O1694" s="0" t="n">
        <v>35115053.58</v>
      </c>
      <c r="P1694" s="0" t="n">
        <v>45054950.355</v>
      </c>
      <c r="Q1694" s="0" t="n">
        <v>35871842.475</v>
      </c>
      <c r="S1694" s="0" t="s">
        <v>303</v>
      </c>
    </row>
    <row r="1695" customFormat="false" ht="14" hidden="true" customHeight="false" outlineLevel="0" collapsed="false">
      <c r="A1695" s="0" t="str">
        <f aca="false">SUBSTITUTE(C1695&amp;D1695&amp;E1695&amp;F1695&amp;G1695&amp;H1695&amp;I1695," ","")</f>
        <v>AgenteFrontOfficeAgenteprofesionalAgronomía,veterinariayafinesJornadaOrdinariaPlataZona1NA</v>
      </c>
      <c r="B1695" s="0" t="s">
        <v>2026</v>
      </c>
      <c r="C1695" s="0" t="s">
        <v>199</v>
      </c>
      <c r="D1695" s="0" t="s">
        <v>56</v>
      </c>
      <c r="E1695" s="0" t="s">
        <v>705</v>
      </c>
      <c r="F1695" s="0" t="s">
        <v>53</v>
      </c>
      <c r="G1695" s="0" t="s">
        <v>195</v>
      </c>
      <c r="H1695" s="0" t="s">
        <v>379</v>
      </c>
      <c r="I1695" s="0" t="s">
        <v>35</v>
      </c>
      <c r="J1695" s="0" t="s">
        <v>36</v>
      </c>
      <c r="K1695" s="0" t="n">
        <v>5611895.6648242</v>
      </c>
      <c r="L1695" s="0" t="n">
        <v>5396457.915</v>
      </c>
      <c r="M1695" s="0" t="n">
        <v>7244665.23359193</v>
      </c>
      <c r="N1695" s="0" t="n">
        <v>5877782.595</v>
      </c>
      <c r="O1695" s="0" t="n">
        <v>6044319.27</v>
      </c>
      <c r="P1695" s="0" t="n">
        <v>6276373.515</v>
      </c>
      <c r="Q1695" s="0" t="n">
        <v>6093411.39</v>
      </c>
      <c r="S1695" s="0" t="s">
        <v>303</v>
      </c>
    </row>
    <row r="1696" customFormat="false" ht="14" hidden="true" customHeight="false" outlineLevel="0" collapsed="false">
      <c r="A1696" s="0" t="str">
        <f aca="false">SUBSTITUTE(C1696&amp;D1696&amp;E1696&amp;F1696&amp;G1696&amp;H1696&amp;I1696," ","")</f>
        <v>AgenteFrontOfficeAgenteprofesionalAgronomía,veterinariayafinesHoraextradiurnaPlataZona1NA</v>
      </c>
      <c r="B1696" s="0" t="s">
        <v>2027</v>
      </c>
      <c r="C1696" s="0" t="s">
        <v>199</v>
      </c>
      <c r="D1696" s="0" t="s">
        <v>56</v>
      </c>
      <c r="E1696" s="0" t="s">
        <v>705</v>
      </c>
      <c r="F1696" s="0" t="s">
        <v>192</v>
      </c>
      <c r="G1696" s="0" t="s">
        <v>195</v>
      </c>
      <c r="H1696" s="0" t="s">
        <v>379</v>
      </c>
      <c r="I1696" s="0" t="s">
        <v>35</v>
      </c>
      <c r="J1696" s="0" t="s">
        <v>325</v>
      </c>
      <c r="K1696" s="0" t="n">
        <v>28096.5001135036</v>
      </c>
      <c r="L1696" s="0" t="n">
        <v>29408.49</v>
      </c>
      <c r="M1696" s="0" t="n">
        <v>34733.1572839864</v>
      </c>
      <c r="N1696" s="0" t="n">
        <v>23848.47</v>
      </c>
      <c r="O1696" s="0" t="n">
        <v>24510.87</v>
      </c>
      <c r="P1696" s="0" t="n">
        <v>30973.41</v>
      </c>
      <c r="Q1696" s="0" t="n">
        <v>37883.07</v>
      </c>
      <c r="S1696" s="0" t="s">
        <v>303</v>
      </c>
    </row>
    <row r="1697" customFormat="false" ht="14" hidden="true" customHeight="false" outlineLevel="0" collapsed="false">
      <c r="A1697" s="0" t="str">
        <f aca="false">SUBSTITUTE(C1697&amp;D1697&amp;E1697&amp;F1697&amp;G1697&amp;H1697&amp;I1697," ","")</f>
        <v>AgenteFrontOfficeAgenteprofesionalAgronomía,veterinariayafinesHoraextranocturna PlataZona1NA</v>
      </c>
      <c r="B1697" s="0" t="s">
        <v>2028</v>
      </c>
      <c r="C1697" s="0" t="s">
        <v>199</v>
      </c>
      <c r="D1697" s="0" t="s">
        <v>56</v>
      </c>
      <c r="E1697" s="0" t="s">
        <v>705</v>
      </c>
      <c r="F1697" s="0" t="s">
        <v>197</v>
      </c>
      <c r="G1697" s="0" t="s">
        <v>195</v>
      </c>
      <c r="H1697" s="0" t="s">
        <v>379</v>
      </c>
      <c r="I1697" s="0" t="s">
        <v>35</v>
      </c>
      <c r="J1697" s="0" t="s">
        <v>325</v>
      </c>
      <c r="K1697" s="0" t="n">
        <v>37523.7031336424</v>
      </c>
      <c r="L1697" s="0" t="n">
        <v>41172.3</v>
      </c>
      <c r="M1697" s="0" t="n">
        <v>48626.420197581</v>
      </c>
      <c r="N1697" s="0" t="n">
        <v>33388.065</v>
      </c>
      <c r="O1697" s="0" t="n">
        <v>34035.975</v>
      </c>
      <c r="P1697" s="0" t="n">
        <v>39194.415</v>
      </c>
      <c r="Q1697" s="0" t="n">
        <v>52580.07</v>
      </c>
      <c r="S1697" s="0" t="s">
        <v>303</v>
      </c>
    </row>
    <row r="1698" customFormat="false" ht="14" hidden="true" customHeight="false" outlineLevel="0" collapsed="false">
      <c r="A1698" s="0" t="str">
        <f aca="false">SUBSTITUTE(C1698&amp;D1698&amp;E1698&amp;F1698&amp;G1698&amp;H1698&amp;I1698," ","")</f>
        <v>AgenteFrontOfficeAgenteprofesionalAgronomía,veterinariayafinesHoraextradominicalyfestivoPlataZona1NA</v>
      </c>
      <c r="B1698" s="0" t="s">
        <v>2029</v>
      </c>
      <c r="C1698" s="0" t="s">
        <v>199</v>
      </c>
      <c r="D1698" s="0" t="s">
        <v>56</v>
      </c>
      <c r="E1698" s="0" t="s">
        <v>705</v>
      </c>
      <c r="F1698" s="0" t="s">
        <v>194</v>
      </c>
      <c r="G1698" s="0" t="s">
        <v>195</v>
      </c>
      <c r="H1698" s="0" t="s">
        <v>379</v>
      </c>
      <c r="I1698" s="0" t="s">
        <v>35</v>
      </c>
      <c r="J1698" s="0" t="s">
        <v>325</v>
      </c>
      <c r="K1698" s="0" t="n">
        <v>46950.9061537813</v>
      </c>
      <c r="L1698" s="0" t="n">
        <v>47054.205</v>
      </c>
      <c r="M1698" s="0" t="n">
        <v>55573.0516543783</v>
      </c>
      <c r="N1698" s="0" t="n">
        <v>47697.975</v>
      </c>
      <c r="O1698" s="0" t="n">
        <v>38799.045</v>
      </c>
      <c r="P1698" s="0" t="n">
        <v>43305.435</v>
      </c>
      <c r="Q1698" s="0" t="n">
        <v>58535.46</v>
      </c>
      <c r="S1698" s="0" t="s">
        <v>303</v>
      </c>
    </row>
    <row r="1699" customFormat="false" ht="14" hidden="true" customHeight="false" outlineLevel="0" collapsed="false">
      <c r="A1699" s="0" t="str">
        <f aca="false">SUBSTITUTE(C1699&amp;D1699&amp;E1699&amp;F1699&amp;G1699&amp;H1699&amp;I1699," ","")</f>
        <v>AgenteFrontOfficeAgenteprofesionalAgronomía,veterinariayafinesServicio7x24PlataZona1NA</v>
      </c>
      <c r="B1699" s="0" t="s">
        <v>2030</v>
      </c>
      <c r="C1699" s="0" t="s">
        <v>199</v>
      </c>
      <c r="D1699" s="0" t="s">
        <v>56</v>
      </c>
      <c r="E1699" s="0" t="s">
        <v>705</v>
      </c>
      <c r="F1699" s="0" t="s">
        <v>55</v>
      </c>
      <c r="G1699" s="0" t="s">
        <v>195</v>
      </c>
      <c r="H1699" s="0" t="s">
        <v>379</v>
      </c>
      <c r="I1699" s="0" t="s">
        <v>35</v>
      </c>
      <c r="J1699" s="0" t="s">
        <v>305</v>
      </c>
      <c r="K1699" s="0" t="n">
        <v>16924539.2889908</v>
      </c>
      <c r="L1699" s="0" t="n">
        <v>23691599.19</v>
      </c>
      <c r="M1699" s="0" t="n">
        <v>29159777.5652075</v>
      </c>
      <c r="N1699" s="0" t="n">
        <v>21952888.2</v>
      </c>
      <c r="O1699" s="0" t="n">
        <v>22063780.17</v>
      </c>
      <c r="P1699" s="0" t="n">
        <v>31472708.49</v>
      </c>
      <c r="Q1699" s="0" t="n">
        <v>24452752.68</v>
      </c>
      <c r="S1699" s="0" t="s">
        <v>303</v>
      </c>
    </row>
    <row r="1700" customFormat="false" ht="14" hidden="true" customHeight="false" outlineLevel="0" collapsed="false">
      <c r="A1700" s="0" t="str">
        <f aca="false">SUBSTITUTE(C1700&amp;D1700&amp;E1700&amp;F1700&amp;G1700&amp;H1700&amp;I1700," ","")</f>
        <v>AgenteFrontOfficeAgenteprofesionalAgronomía,veterinariayafinesJornadaOrdinariaOroZona1NA</v>
      </c>
      <c r="B1700" s="0" t="s">
        <v>2031</v>
      </c>
      <c r="C1700" s="0" t="s">
        <v>199</v>
      </c>
      <c r="D1700" s="0" t="s">
        <v>56</v>
      </c>
      <c r="E1700" s="0" t="s">
        <v>705</v>
      </c>
      <c r="F1700" s="0" t="s">
        <v>53</v>
      </c>
      <c r="G1700" s="0" t="s">
        <v>54</v>
      </c>
      <c r="H1700" s="0" t="s">
        <v>379</v>
      </c>
      <c r="I1700" s="0" t="s">
        <v>35</v>
      </c>
      <c r="J1700" s="0" t="s">
        <v>36</v>
      </c>
      <c r="K1700" s="0" t="n">
        <v>5611895.6648242</v>
      </c>
      <c r="L1700" s="0" t="n">
        <v>5504387.715</v>
      </c>
      <c r="M1700" s="0" t="n">
        <v>7452070.47932888</v>
      </c>
      <c r="N1700" s="0" t="n">
        <v>5908037.715</v>
      </c>
      <c r="O1700" s="0" t="n">
        <v>6044319.27</v>
      </c>
      <c r="P1700" s="0" t="n">
        <v>6408507.825</v>
      </c>
      <c r="Q1700" s="0" t="n">
        <v>6363548.46</v>
      </c>
      <c r="S1700" s="0" t="s">
        <v>303</v>
      </c>
    </row>
    <row r="1701" customFormat="false" ht="14" hidden="true" customHeight="false" outlineLevel="0" collapsed="false">
      <c r="A1701" s="0" t="str">
        <f aca="false">SUBSTITUTE(C1701&amp;D1701&amp;E1701&amp;F1701&amp;G1701&amp;H1701&amp;I1701," ","")</f>
        <v>AgenteFrontOfficeAgenteprofesionalAgronomía,veterinariayafinesHoraextradiurnaOroZona1NA</v>
      </c>
      <c r="B1701" s="0" t="s">
        <v>2032</v>
      </c>
      <c r="C1701" s="0" t="s">
        <v>199</v>
      </c>
      <c r="D1701" s="0" t="s">
        <v>56</v>
      </c>
      <c r="E1701" s="0" t="s">
        <v>705</v>
      </c>
      <c r="F1701" s="0" t="s">
        <v>192</v>
      </c>
      <c r="G1701" s="0" t="s">
        <v>54</v>
      </c>
      <c r="H1701" s="0" t="s">
        <v>379</v>
      </c>
      <c r="I1701" s="0" t="s">
        <v>35</v>
      </c>
      <c r="J1701" s="0" t="s">
        <v>325</v>
      </c>
      <c r="K1701" s="0" t="n">
        <v>28096.5001135036</v>
      </c>
      <c r="L1701" s="0" t="n">
        <v>29997.405</v>
      </c>
      <c r="M1701" s="0" t="n">
        <v>35727.5219356895</v>
      </c>
      <c r="N1701" s="0" t="n">
        <v>23848.47</v>
      </c>
      <c r="O1701" s="0" t="n">
        <v>24510.87</v>
      </c>
      <c r="P1701" s="0" t="n">
        <v>31625.46</v>
      </c>
      <c r="Q1701" s="0" t="n">
        <v>39562.875</v>
      </c>
      <c r="S1701" s="0" t="s">
        <v>303</v>
      </c>
    </row>
    <row r="1702" customFormat="false" ht="14" hidden="true" customHeight="false" outlineLevel="0" collapsed="false">
      <c r="A1702" s="0" t="str">
        <f aca="false">SUBSTITUTE(C1702&amp;D1702&amp;E1702&amp;F1702&amp;G1702&amp;H1702&amp;I1702," ","")</f>
        <v>AgenteFrontOfficeAgenteprofesionalAgronomía,veterinariayafinesHoraextranocturna OroZona1NA</v>
      </c>
      <c r="B1702" s="0" t="s">
        <v>2033</v>
      </c>
      <c r="C1702" s="0" t="s">
        <v>199</v>
      </c>
      <c r="D1702" s="0" t="s">
        <v>56</v>
      </c>
      <c r="E1702" s="0" t="s">
        <v>705</v>
      </c>
      <c r="F1702" s="0" t="s">
        <v>197</v>
      </c>
      <c r="G1702" s="0" t="s">
        <v>54</v>
      </c>
      <c r="H1702" s="0" t="s">
        <v>379</v>
      </c>
      <c r="I1702" s="0" t="s">
        <v>35</v>
      </c>
      <c r="J1702" s="0" t="s">
        <v>325</v>
      </c>
      <c r="K1702" s="0" t="n">
        <v>37523.7031336424</v>
      </c>
      <c r="L1702" s="0" t="n">
        <v>41996.16</v>
      </c>
      <c r="M1702" s="0" t="n">
        <v>50018.5307099652</v>
      </c>
      <c r="N1702" s="0" t="n">
        <v>33388.065</v>
      </c>
      <c r="O1702" s="0" t="n">
        <v>34035.975</v>
      </c>
      <c r="P1702" s="0" t="n">
        <v>40019.31</v>
      </c>
      <c r="Q1702" s="0" t="n">
        <v>54911.925</v>
      </c>
      <c r="S1702" s="0" t="s">
        <v>303</v>
      </c>
    </row>
    <row r="1703" customFormat="false" ht="14" hidden="true" customHeight="false" outlineLevel="0" collapsed="false">
      <c r="A1703" s="0" t="str">
        <f aca="false">SUBSTITUTE(C1703&amp;D1703&amp;E1703&amp;F1703&amp;G1703&amp;H1703&amp;I1703," ","")</f>
        <v>AgenteFrontOfficeAgenteprofesionalAgronomía,veterinariayafinesHoraextradominicalyfestivoOroZona1NA</v>
      </c>
      <c r="B1703" s="0" t="s">
        <v>2034</v>
      </c>
      <c r="C1703" s="0" t="s">
        <v>199</v>
      </c>
      <c r="D1703" s="0" t="s">
        <v>56</v>
      </c>
      <c r="E1703" s="0" t="s">
        <v>705</v>
      </c>
      <c r="F1703" s="0" t="s">
        <v>194</v>
      </c>
      <c r="G1703" s="0" t="s">
        <v>54</v>
      </c>
      <c r="H1703" s="0" t="s">
        <v>379</v>
      </c>
      <c r="I1703" s="0" t="s">
        <v>35</v>
      </c>
      <c r="J1703" s="0" t="s">
        <v>325</v>
      </c>
      <c r="K1703" s="0" t="n">
        <v>46950.9061537813</v>
      </c>
      <c r="L1703" s="0" t="n">
        <v>47995.02</v>
      </c>
      <c r="M1703" s="0" t="n">
        <v>57164.0350971031</v>
      </c>
      <c r="N1703" s="0" t="n">
        <v>47697.975</v>
      </c>
      <c r="O1703" s="0" t="n">
        <v>38799.045</v>
      </c>
      <c r="P1703" s="0" t="n">
        <v>44217.27</v>
      </c>
      <c r="Q1703" s="0" t="n">
        <v>61131.24</v>
      </c>
      <c r="S1703" s="0" t="s">
        <v>303</v>
      </c>
    </row>
    <row r="1704" customFormat="false" ht="14" hidden="true" customHeight="false" outlineLevel="0" collapsed="false">
      <c r="A1704" s="0" t="str">
        <f aca="false">SUBSTITUTE(C1704&amp;D1704&amp;E1704&amp;F1704&amp;G1704&amp;H1704&amp;I1704," ","")</f>
        <v>AgenteFrontOfficeAgenteprofesionalAgronomía,veterinariayafinesServicio7x24OroZona1NA</v>
      </c>
      <c r="B1704" s="0" t="s">
        <v>2035</v>
      </c>
      <c r="C1704" s="0" t="s">
        <v>199</v>
      </c>
      <c r="D1704" s="0" t="s">
        <v>56</v>
      </c>
      <c r="E1704" s="0" t="s">
        <v>705</v>
      </c>
      <c r="F1704" s="0" t="s">
        <v>55</v>
      </c>
      <c r="G1704" s="0" t="s">
        <v>54</v>
      </c>
      <c r="H1704" s="0" t="s">
        <v>379</v>
      </c>
      <c r="I1704" s="0" t="s">
        <v>35</v>
      </c>
      <c r="J1704" s="0" t="s">
        <v>305</v>
      </c>
      <c r="K1704" s="0" t="n">
        <v>16924539.2889908</v>
      </c>
      <c r="L1704" s="0" t="n">
        <v>19556051.76</v>
      </c>
      <c r="M1704" s="0" t="n">
        <v>29994583.6792987</v>
      </c>
      <c r="N1704" s="0" t="n">
        <v>22036148.775</v>
      </c>
      <c r="O1704" s="0" t="n">
        <v>22063780.17</v>
      </c>
      <c r="P1704" s="0" t="n">
        <v>32135292.72</v>
      </c>
      <c r="Q1704" s="0" t="n">
        <v>25536811.68</v>
      </c>
      <c r="S1704" s="0" t="s">
        <v>303</v>
      </c>
    </row>
    <row r="1705" customFormat="false" ht="14" hidden="true" customHeight="false" outlineLevel="0" collapsed="false">
      <c r="A1705" s="0" t="str">
        <f aca="false">SUBSTITUTE(C1705&amp;D1705&amp;E1705&amp;F1705&amp;G1705&amp;H1705&amp;I1705," ","")</f>
        <v>AgenteFrontOfficeAgenteprofesionalAgronomía,veterinariayafinesJornadaOrdinariaPlatinoZona1NA</v>
      </c>
      <c r="B1705" s="0" t="s">
        <v>2036</v>
      </c>
      <c r="C1705" s="0" t="s">
        <v>199</v>
      </c>
      <c r="D1705" s="0" t="s">
        <v>56</v>
      </c>
      <c r="E1705" s="0" t="s">
        <v>705</v>
      </c>
      <c r="F1705" s="0" t="s">
        <v>53</v>
      </c>
      <c r="G1705" s="0" t="s">
        <v>198</v>
      </c>
      <c r="H1705" s="0" t="s">
        <v>379</v>
      </c>
      <c r="I1705" s="0" t="s">
        <v>35</v>
      </c>
      <c r="J1705" s="0" t="s">
        <v>36</v>
      </c>
      <c r="K1705" s="0" t="n">
        <v>5611895.6648242</v>
      </c>
      <c r="L1705" s="0" t="n">
        <v>5666281.38</v>
      </c>
      <c r="M1705" s="0" t="n">
        <v>7671701.20374176</v>
      </c>
      <c r="N1705" s="0" t="n">
        <v>5938292.835</v>
      </c>
      <c r="O1705" s="0" t="n">
        <v>6044319.27</v>
      </c>
      <c r="P1705" s="0" t="n">
        <v>6546325.32</v>
      </c>
      <c r="Q1705" s="0" t="n">
        <v>6763331.7</v>
      </c>
      <c r="S1705" s="0" t="s">
        <v>303</v>
      </c>
    </row>
    <row r="1706" customFormat="false" ht="14" hidden="true" customHeight="false" outlineLevel="0" collapsed="false">
      <c r="A1706" s="0" t="str">
        <f aca="false">SUBSTITUTE(C1706&amp;D1706&amp;E1706&amp;F1706&amp;G1706&amp;H1706&amp;I1706," ","")</f>
        <v>AgenteFrontOfficeAgenteprofesionalAgronomía,veterinariayafinesHoraextradiurnaPlatinoZona1NA</v>
      </c>
      <c r="B1706" s="0" t="s">
        <v>2037</v>
      </c>
      <c r="C1706" s="0" t="s">
        <v>199</v>
      </c>
      <c r="D1706" s="0" t="s">
        <v>56</v>
      </c>
      <c r="E1706" s="0" t="s">
        <v>705</v>
      </c>
      <c r="F1706" s="0" t="s">
        <v>192</v>
      </c>
      <c r="G1706" s="0" t="s">
        <v>198</v>
      </c>
      <c r="H1706" s="0" t="s">
        <v>379</v>
      </c>
      <c r="I1706" s="0" t="s">
        <v>35</v>
      </c>
      <c r="J1706" s="0" t="s">
        <v>325</v>
      </c>
      <c r="K1706" s="0" t="n">
        <v>28096.5001135036</v>
      </c>
      <c r="L1706" s="0" t="n">
        <v>30879.225</v>
      </c>
      <c r="M1706" s="0" t="n">
        <v>36780.4992989576</v>
      </c>
      <c r="N1706" s="0" t="n">
        <v>23848.47</v>
      </c>
      <c r="O1706" s="0" t="n">
        <v>24510.87</v>
      </c>
      <c r="P1706" s="0" t="n">
        <v>32305.455</v>
      </c>
      <c r="Q1706" s="0" t="n">
        <v>42047.91</v>
      </c>
      <c r="S1706" s="0" t="s">
        <v>303</v>
      </c>
    </row>
    <row r="1707" customFormat="false" ht="14" hidden="true" customHeight="false" outlineLevel="0" collapsed="false">
      <c r="A1707" s="0" t="str">
        <f aca="false">SUBSTITUTE(C1707&amp;D1707&amp;E1707&amp;F1707&amp;G1707&amp;H1707&amp;I1707," ","")</f>
        <v>AgenteFrontOfficeAgenteprofesionalAgronomía,veterinariayafinesHoraextranocturna PlatinoZona1NA</v>
      </c>
      <c r="B1707" s="0" t="s">
        <v>2038</v>
      </c>
      <c r="C1707" s="0" t="s">
        <v>199</v>
      </c>
      <c r="D1707" s="0" t="s">
        <v>56</v>
      </c>
      <c r="E1707" s="0" t="s">
        <v>705</v>
      </c>
      <c r="F1707" s="0" t="s">
        <v>197</v>
      </c>
      <c r="G1707" s="0" t="s">
        <v>198</v>
      </c>
      <c r="H1707" s="0" t="s">
        <v>379</v>
      </c>
      <c r="I1707" s="0" t="s">
        <v>35</v>
      </c>
      <c r="J1707" s="0" t="s">
        <v>325</v>
      </c>
      <c r="K1707" s="0" t="n">
        <v>37523.7031336424</v>
      </c>
      <c r="L1707" s="0" t="n">
        <v>43230.915</v>
      </c>
      <c r="M1707" s="0" t="n">
        <v>51492.6990185407</v>
      </c>
      <c r="N1707" s="0" t="n">
        <v>33388.065</v>
      </c>
      <c r="O1707" s="0" t="n">
        <v>34035.975</v>
      </c>
      <c r="P1707" s="0" t="n">
        <v>40880.43</v>
      </c>
      <c r="Q1707" s="0" t="n">
        <v>58361.58</v>
      </c>
      <c r="S1707" s="0" t="s">
        <v>303</v>
      </c>
    </row>
    <row r="1708" customFormat="false" ht="14" hidden="true" customHeight="false" outlineLevel="0" collapsed="false">
      <c r="A1708" s="0" t="str">
        <f aca="false">SUBSTITUTE(C1708&amp;D1708&amp;E1708&amp;F1708&amp;G1708&amp;H1708&amp;I1708," ","")</f>
        <v>AgenteFrontOfficeAgenteprofesionalAgronomía,veterinariayafinesHoraextradominicalyfestivoPlatinoZona1NA</v>
      </c>
      <c r="B1708" s="0" t="s">
        <v>2039</v>
      </c>
      <c r="C1708" s="0" t="s">
        <v>199</v>
      </c>
      <c r="D1708" s="0" t="s">
        <v>56</v>
      </c>
      <c r="E1708" s="0" t="s">
        <v>705</v>
      </c>
      <c r="F1708" s="0" t="s">
        <v>194</v>
      </c>
      <c r="G1708" s="0" t="s">
        <v>198</v>
      </c>
      <c r="H1708" s="0" t="s">
        <v>379</v>
      </c>
      <c r="I1708" s="0" t="s">
        <v>35</v>
      </c>
      <c r="J1708" s="0" t="s">
        <v>325</v>
      </c>
      <c r="K1708" s="0" t="n">
        <v>46950.9061537813</v>
      </c>
      <c r="L1708" s="0" t="n">
        <v>49406.76</v>
      </c>
      <c r="M1708" s="0" t="n">
        <v>58848.7988783322</v>
      </c>
      <c r="N1708" s="0" t="n">
        <v>47697.975</v>
      </c>
      <c r="O1708" s="0" t="n">
        <v>38799.045</v>
      </c>
      <c r="P1708" s="0" t="n">
        <v>45168.435</v>
      </c>
      <c r="Q1708" s="0" t="n">
        <v>64971.09</v>
      </c>
      <c r="S1708" s="0" t="s">
        <v>303</v>
      </c>
    </row>
    <row r="1709" customFormat="false" ht="14" hidden="true" customHeight="false" outlineLevel="0" collapsed="false">
      <c r="A1709" s="0" t="str">
        <f aca="false">SUBSTITUTE(C1709&amp;D1709&amp;E1709&amp;F1709&amp;G1709&amp;H1709&amp;I1709," ","")</f>
        <v>AgenteFrontOfficeAgenteprofesionalAgronomía,veterinariayafinesServicio7x24PlatinoZona1NA</v>
      </c>
      <c r="B1709" s="0" t="s">
        <v>2040</v>
      </c>
      <c r="C1709" s="0" t="s">
        <v>199</v>
      </c>
      <c r="D1709" s="0" t="s">
        <v>56</v>
      </c>
      <c r="E1709" s="0" t="s">
        <v>705</v>
      </c>
      <c r="F1709" s="0" t="s">
        <v>55</v>
      </c>
      <c r="G1709" s="0" t="s">
        <v>198</v>
      </c>
      <c r="H1709" s="0" t="s">
        <v>379</v>
      </c>
      <c r="I1709" s="0" t="s">
        <v>35</v>
      </c>
      <c r="J1709" s="0" t="s">
        <v>305</v>
      </c>
      <c r="K1709" s="0" t="n">
        <v>16924539.2889908</v>
      </c>
      <c r="L1709" s="0" t="n">
        <v>24876179.46</v>
      </c>
      <c r="M1709" s="0" t="n">
        <v>30878597.3450606</v>
      </c>
      <c r="N1709" s="0" t="n">
        <v>22119408.315</v>
      </c>
      <c r="O1709" s="0" t="n">
        <v>22063780.17</v>
      </c>
      <c r="P1709" s="0" t="n">
        <v>32826373.605</v>
      </c>
      <c r="Q1709" s="0" t="n">
        <v>27141134.13</v>
      </c>
      <c r="S1709" s="0" t="s">
        <v>303</v>
      </c>
    </row>
    <row r="1710" customFormat="false" ht="14" hidden="true" customHeight="false" outlineLevel="0" collapsed="false">
      <c r="A1710" s="0" t="str">
        <f aca="false">SUBSTITUTE(C1710&amp;D1710&amp;E1710&amp;F1710&amp;G1710&amp;H1710&amp;I1710," ","")</f>
        <v>AgenteFrontOfficeAgenteprofesionalAgronomía,veterinariayafinesJornadaOrdinariaPlataZona2NA</v>
      </c>
      <c r="B1710" s="0" t="s">
        <v>2041</v>
      </c>
      <c r="C1710" s="0" t="s">
        <v>199</v>
      </c>
      <c r="D1710" s="0" t="s">
        <v>56</v>
      </c>
      <c r="E1710" s="0" t="s">
        <v>705</v>
      </c>
      <c r="F1710" s="0" t="s">
        <v>53</v>
      </c>
      <c r="G1710" s="0" t="s">
        <v>195</v>
      </c>
      <c r="H1710" s="0" t="s">
        <v>385</v>
      </c>
      <c r="I1710" s="0" t="s">
        <v>35</v>
      </c>
      <c r="J1710" s="0" t="s">
        <v>36</v>
      </c>
      <c r="K1710" s="0" t="n">
        <v>5611895.6648242</v>
      </c>
      <c r="L1710" s="0" t="n">
        <v>5558352.615</v>
      </c>
      <c r="M1710" s="0" t="n">
        <v>7244665.23359193</v>
      </c>
      <c r="N1710" s="0" t="n">
        <v>5914088.325</v>
      </c>
      <c r="O1710" s="0" t="n">
        <v>6044319.27</v>
      </c>
      <c r="P1710" s="0" t="n">
        <v>6669927.09</v>
      </c>
      <c r="Q1710" s="0" t="n">
        <v>6093411.39</v>
      </c>
      <c r="S1710" s="0" t="s">
        <v>303</v>
      </c>
    </row>
    <row r="1711" customFormat="false" ht="14" hidden="true" customHeight="false" outlineLevel="0" collapsed="false">
      <c r="A1711" s="0" t="str">
        <f aca="false">SUBSTITUTE(C1711&amp;D1711&amp;E1711&amp;F1711&amp;G1711&amp;H1711&amp;I1711," ","")</f>
        <v>AgenteFrontOfficeAgenteprofesionalAgronomía,veterinariayafinesHoraextradiurnaPlataZona2NA</v>
      </c>
      <c r="B1711" s="0" t="s">
        <v>2042</v>
      </c>
      <c r="C1711" s="0" t="s">
        <v>199</v>
      </c>
      <c r="D1711" s="0" t="s">
        <v>56</v>
      </c>
      <c r="E1711" s="0" t="s">
        <v>705</v>
      </c>
      <c r="F1711" s="0" t="s">
        <v>192</v>
      </c>
      <c r="G1711" s="0" t="s">
        <v>195</v>
      </c>
      <c r="H1711" s="0" t="s">
        <v>385</v>
      </c>
      <c r="I1711" s="0" t="s">
        <v>35</v>
      </c>
      <c r="J1711" s="0" t="s">
        <v>325</v>
      </c>
      <c r="K1711" s="0" t="n">
        <v>28096.5001135036</v>
      </c>
      <c r="L1711" s="0" t="n">
        <v>30291.345</v>
      </c>
      <c r="M1711" s="0" t="n">
        <v>34733.1572839864</v>
      </c>
      <c r="N1711" s="0" t="n">
        <v>23848.47</v>
      </c>
      <c r="O1711" s="0" t="n">
        <v>24510.87</v>
      </c>
      <c r="P1711" s="0" t="n">
        <v>32915.07</v>
      </c>
      <c r="Q1711" s="0" t="n">
        <v>37883.07</v>
      </c>
      <c r="S1711" s="0" t="s">
        <v>303</v>
      </c>
    </row>
    <row r="1712" customFormat="false" ht="14" hidden="true" customHeight="false" outlineLevel="0" collapsed="false">
      <c r="A1712" s="0" t="str">
        <f aca="false">SUBSTITUTE(C1712&amp;D1712&amp;E1712&amp;F1712&amp;G1712&amp;H1712&amp;I1712," ","")</f>
        <v>AgenteFrontOfficeAgenteprofesionalAgronomía,veterinariayafinesHoraextranocturna PlataZona2NA</v>
      </c>
      <c r="B1712" s="0" t="s">
        <v>2043</v>
      </c>
      <c r="C1712" s="0" t="s">
        <v>199</v>
      </c>
      <c r="D1712" s="0" t="s">
        <v>56</v>
      </c>
      <c r="E1712" s="0" t="s">
        <v>705</v>
      </c>
      <c r="F1712" s="0" t="s">
        <v>197</v>
      </c>
      <c r="G1712" s="0" t="s">
        <v>195</v>
      </c>
      <c r="H1712" s="0" t="s">
        <v>385</v>
      </c>
      <c r="I1712" s="0" t="s">
        <v>35</v>
      </c>
      <c r="J1712" s="0" t="s">
        <v>325</v>
      </c>
      <c r="K1712" s="0" t="n">
        <v>37523.7031336424</v>
      </c>
      <c r="L1712" s="0" t="n">
        <v>42407.055</v>
      </c>
      <c r="M1712" s="0" t="n">
        <v>48626.420197581</v>
      </c>
      <c r="N1712" s="0" t="n">
        <v>33388.065</v>
      </c>
      <c r="O1712" s="0" t="n">
        <v>34035.975</v>
      </c>
      <c r="P1712" s="0" t="n">
        <v>41652.54</v>
      </c>
      <c r="Q1712" s="0" t="n">
        <v>52580.07</v>
      </c>
      <c r="S1712" s="0" t="s">
        <v>303</v>
      </c>
    </row>
    <row r="1713" customFormat="false" ht="14" hidden="true" customHeight="false" outlineLevel="0" collapsed="false">
      <c r="A1713" s="0" t="str">
        <f aca="false">SUBSTITUTE(C1713&amp;D1713&amp;E1713&amp;F1713&amp;G1713&amp;H1713&amp;I1713," ","")</f>
        <v>AgenteFrontOfficeAgenteprofesionalAgronomía,veterinariayafinesHoraextradominicalyfestivoPlataZona2NA</v>
      </c>
      <c r="B1713" s="0" t="s">
        <v>2044</v>
      </c>
      <c r="C1713" s="0" t="s">
        <v>199</v>
      </c>
      <c r="D1713" s="0" t="s">
        <v>56</v>
      </c>
      <c r="E1713" s="0" t="s">
        <v>705</v>
      </c>
      <c r="F1713" s="0" t="s">
        <v>194</v>
      </c>
      <c r="G1713" s="0" t="s">
        <v>195</v>
      </c>
      <c r="H1713" s="0" t="s">
        <v>385</v>
      </c>
      <c r="I1713" s="0" t="s">
        <v>35</v>
      </c>
      <c r="J1713" s="0" t="s">
        <v>325</v>
      </c>
      <c r="K1713" s="0" t="n">
        <v>46950.9061537813</v>
      </c>
      <c r="L1713" s="0" t="n">
        <v>48465.945</v>
      </c>
      <c r="M1713" s="0" t="n">
        <v>55573.0516543783</v>
      </c>
      <c r="N1713" s="0" t="n">
        <v>47697.975</v>
      </c>
      <c r="O1713" s="0" t="n">
        <v>38799.045</v>
      </c>
      <c r="P1713" s="0" t="n">
        <v>46021.275</v>
      </c>
      <c r="Q1713" s="0" t="n">
        <v>58535.46</v>
      </c>
      <c r="S1713" s="0" t="s">
        <v>303</v>
      </c>
    </row>
    <row r="1714" customFormat="false" ht="14" hidden="true" customHeight="false" outlineLevel="0" collapsed="false">
      <c r="A1714" s="0" t="str">
        <f aca="false">SUBSTITUTE(C1714&amp;D1714&amp;E1714&amp;F1714&amp;G1714&amp;H1714&amp;I1714," ","")</f>
        <v>AgenteFrontOfficeAgenteprofesionalAgronomía,veterinariayafinesServicio7x24PlataZona2NA</v>
      </c>
      <c r="B1714" s="0" t="s">
        <v>2045</v>
      </c>
      <c r="C1714" s="0" t="s">
        <v>199</v>
      </c>
      <c r="D1714" s="0" t="s">
        <v>56</v>
      </c>
      <c r="E1714" s="0" t="s">
        <v>705</v>
      </c>
      <c r="F1714" s="0" t="s">
        <v>55</v>
      </c>
      <c r="G1714" s="0" t="s">
        <v>195</v>
      </c>
      <c r="H1714" s="0" t="s">
        <v>385</v>
      </c>
      <c r="I1714" s="0" t="s">
        <v>35</v>
      </c>
      <c r="J1714" s="0" t="s">
        <v>305</v>
      </c>
      <c r="K1714" s="0" t="n">
        <v>16924539.2889908</v>
      </c>
      <c r="L1714" s="0" t="n">
        <v>24402348.18</v>
      </c>
      <c r="M1714" s="0" t="n">
        <v>29159777.5652075</v>
      </c>
      <c r="N1714" s="0" t="n">
        <v>22052800.89</v>
      </c>
      <c r="O1714" s="0" t="n">
        <v>22063780.17</v>
      </c>
      <c r="P1714" s="0" t="n">
        <v>33446174.04</v>
      </c>
      <c r="Q1714" s="0" t="n">
        <v>24452752.68</v>
      </c>
      <c r="S1714" s="0" t="s">
        <v>303</v>
      </c>
    </row>
    <row r="1715" customFormat="false" ht="14" hidden="true" customHeight="false" outlineLevel="0" collapsed="false">
      <c r="A1715" s="0" t="str">
        <f aca="false">SUBSTITUTE(C1715&amp;D1715&amp;E1715&amp;F1715&amp;G1715&amp;H1715&amp;I1715," ","")</f>
        <v>AgenteFrontOfficeAgenteprofesionalAgronomía,veterinariayafinesJornadaOrdinariaOroZona2NA</v>
      </c>
      <c r="B1715" s="0" t="s">
        <v>2046</v>
      </c>
      <c r="C1715" s="0" t="s">
        <v>199</v>
      </c>
      <c r="D1715" s="0" t="s">
        <v>56</v>
      </c>
      <c r="E1715" s="0" t="s">
        <v>705</v>
      </c>
      <c r="F1715" s="0" t="s">
        <v>53</v>
      </c>
      <c r="G1715" s="0" t="s">
        <v>54</v>
      </c>
      <c r="H1715" s="0" t="s">
        <v>385</v>
      </c>
      <c r="I1715" s="0" t="s">
        <v>35</v>
      </c>
      <c r="J1715" s="0" t="s">
        <v>36</v>
      </c>
      <c r="K1715" s="0" t="n">
        <v>5611895.6648242</v>
      </c>
      <c r="L1715" s="0" t="n">
        <v>5669519.895</v>
      </c>
      <c r="M1715" s="0" t="n">
        <v>7452070.47932888</v>
      </c>
      <c r="N1715" s="0" t="n">
        <v>5946158.835</v>
      </c>
      <c r="O1715" s="0" t="n">
        <v>6044319.27</v>
      </c>
      <c r="P1715" s="0" t="n">
        <v>6810346.575</v>
      </c>
      <c r="Q1715" s="0" t="n">
        <v>6363548.46</v>
      </c>
      <c r="S1715" s="0" t="s">
        <v>303</v>
      </c>
    </row>
    <row r="1716" customFormat="false" ht="14" hidden="true" customHeight="false" outlineLevel="0" collapsed="false">
      <c r="A1716" s="0" t="str">
        <f aca="false">SUBSTITUTE(C1716&amp;D1716&amp;E1716&amp;F1716&amp;G1716&amp;H1716&amp;I1716," ","")</f>
        <v>AgenteFrontOfficeAgenteprofesionalAgronomía,veterinariayafinesHoraextradiurnaOroZona2NA</v>
      </c>
      <c r="B1716" s="0" t="s">
        <v>2047</v>
      </c>
      <c r="C1716" s="0" t="s">
        <v>199</v>
      </c>
      <c r="D1716" s="0" t="s">
        <v>56</v>
      </c>
      <c r="E1716" s="0" t="s">
        <v>705</v>
      </c>
      <c r="F1716" s="0" t="s">
        <v>192</v>
      </c>
      <c r="G1716" s="0" t="s">
        <v>54</v>
      </c>
      <c r="H1716" s="0" t="s">
        <v>385</v>
      </c>
      <c r="I1716" s="0" t="s">
        <v>35</v>
      </c>
      <c r="J1716" s="0" t="s">
        <v>325</v>
      </c>
      <c r="K1716" s="0" t="n">
        <v>28096.5001135036</v>
      </c>
      <c r="L1716" s="0" t="n">
        <v>30897.855</v>
      </c>
      <c r="M1716" s="0" t="n">
        <v>35727.5219356895</v>
      </c>
      <c r="N1716" s="0" t="n">
        <v>23848.47</v>
      </c>
      <c r="O1716" s="0" t="n">
        <v>24510.87</v>
      </c>
      <c r="P1716" s="0" t="n">
        <v>33608.52</v>
      </c>
      <c r="Q1716" s="0" t="n">
        <v>39562.875</v>
      </c>
      <c r="S1716" s="0" t="s">
        <v>303</v>
      </c>
    </row>
    <row r="1717" customFormat="false" ht="14" hidden="true" customHeight="false" outlineLevel="0" collapsed="false">
      <c r="A1717" s="0" t="str">
        <f aca="false">SUBSTITUTE(C1717&amp;D1717&amp;E1717&amp;F1717&amp;G1717&amp;H1717&amp;I1717," ","")</f>
        <v>AgenteFrontOfficeAgenteprofesionalAgronomía,veterinariayafinesHoraextranocturna OroZona2NA</v>
      </c>
      <c r="B1717" s="0" t="s">
        <v>2048</v>
      </c>
      <c r="C1717" s="0" t="s">
        <v>199</v>
      </c>
      <c r="D1717" s="0" t="s">
        <v>56</v>
      </c>
      <c r="E1717" s="0" t="s">
        <v>705</v>
      </c>
      <c r="F1717" s="0" t="s">
        <v>197</v>
      </c>
      <c r="G1717" s="0" t="s">
        <v>54</v>
      </c>
      <c r="H1717" s="0" t="s">
        <v>385</v>
      </c>
      <c r="I1717" s="0" t="s">
        <v>35</v>
      </c>
      <c r="J1717" s="0" t="s">
        <v>325</v>
      </c>
      <c r="K1717" s="0" t="n">
        <v>37523.7031336424</v>
      </c>
      <c r="L1717" s="0" t="n">
        <v>43256.79</v>
      </c>
      <c r="M1717" s="0" t="n">
        <v>50018.5307099652</v>
      </c>
      <c r="N1717" s="0" t="n">
        <v>33388.065</v>
      </c>
      <c r="O1717" s="0" t="n">
        <v>34035.975</v>
      </c>
      <c r="P1717" s="0" t="n">
        <v>42529.185</v>
      </c>
      <c r="Q1717" s="0" t="n">
        <v>54911.925</v>
      </c>
      <c r="S1717" s="0" t="s">
        <v>303</v>
      </c>
    </row>
    <row r="1718" customFormat="false" ht="14" hidden="true" customHeight="false" outlineLevel="0" collapsed="false">
      <c r="A1718" s="0" t="str">
        <f aca="false">SUBSTITUTE(C1718&amp;D1718&amp;E1718&amp;F1718&amp;G1718&amp;H1718&amp;I1718," ","")</f>
        <v>AgenteFrontOfficeAgenteprofesionalAgronomía,veterinariayafinesHoraextradominicalyfestivoOroZona2NA</v>
      </c>
      <c r="B1718" s="0" t="s">
        <v>2049</v>
      </c>
      <c r="C1718" s="0" t="s">
        <v>199</v>
      </c>
      <c r="D1718" s="0" t="s">
        <v>56</v>
      </c>
      <c r="E1718" s="0" t="s">
        <v>705</v>
      </c>
      <c r="F1718" s="0" t="s">
        <v>194</v>
      </c>
      <c r="G1718" s="0" t="s">
        <v>54</v>
      </c>
      <c r="H1718" s="0" t="s">
        <v>385</v>
      </c>
      <c r="I1718" s="0" t="s">
        <v>35</v>
      </c>
      <c r="J1718" s="0" t="s">
        <v>325</v>
      </c>
      <c r="K1718" s="0" t="n">
        <v>46950.9061537813</v>
      </c>
      <c r="L1718" s="0" t="n">
        <v>49435.74</v>
      </c>
      <c r="M1718" s="0" t="n">
        <v>57164.0350971031</v>
      </c>
      <c r="N1718" s="0" t="n">
        <v>47697.975</v>
      </c>
      <c r="O1718" s="0" t="n">
        <v>38799.045</v>
      </c>
      <c r="P1718" s="0" t="n">
        <v>46990.035</v>
      </c>
      <c r="Q1718" s="0" t="n">
        <v>61131.24</v>
      </c>
      <c r="S1718" s="0" t="s">
        <v>303</v>
      </c>
    </row>
    <row r="1719" customFormat="false" ht="14" hidden="true" customHeight="false" outlineLevel="0" collapsed="false">
      <c r="A1719" s="0" t="str">
        <f aca="false">SUBSTITUTE(C1719&amp;D1719&amp;E1719&amp;F1719&amp;G1719&amp;H1719&amp;I1719," ","")</f>
        <v>AgenteFrontOfficeAgenteprofesionalAgronomía,veterinariayafinesServicio7x24OroZona2NA</v>
      </c>
      <c r="B1719" s="0" t="s">
        <v>2050</v>
      </c>
      <c r="C1719" s="0" t="s">
        <v>199</v>
      </c>
      <c r="D1719" s="0" t="s">
        <v>56</v>
      </c>
      <c r="E1719" s="0" t="s">
        <v>705</v>
      </c>
      <c r="F1719" s="0" t="s">
        <v>55</v>
      </c>
      <c r="G1719" s="0" t="s">
        <v>54</v>
      </c>
      <c r="H1719" s="0" t="s">
        <v>385</v>
      </c>
      <c r="I1719" s="0" t="s">
        <v>35</v>
      </c>
      <c r="J1719" s="0" t="s">
        <v>305</v>
      </c>
      <c r="K1719" s="0" t="n">
        <v>16924539.2889908</v>
      </c>
      <c r="L1719" s="0" t="n">
        <v>20142734.265</v>
      </c>
      <c r="M1719" s="0" t="n">
        <v>29994583.6792987</v>
      </c>
      <c r="N1719" s="0" t="n">
        <v>22141056.375</v>
      </c>
      <c r="O1719" s="0" t="n">
        <v>22063780.17</v>
      </c>
      <c r="P1719" s="0" t="n">
        <v>34150303.17</v>
      </c>
      <c r="Q1719" s="0" t="n">
        <v>25536811.68</v>
      </c>
      <c r="S1719" s="0" t="s">
        <v>303</v>
      </c>
    </row>
    <row r="1720" customFormat="false" ht="14" hidden="true" customHeight="false" outlineLevel="0" collapsed="false">
      <c r="A1720" s="0" t="str">
        <f aca="false">SUBSTITUTE(C1720&amp;D1720&amp;E1720&amp;F1720&amp;G1720&amp;H1720&amp;I1720," ","")</f>
        <v>AgenteFrontOfficeAgenteprofesionalAgronomía,veterinariayafinesJornadaOrdinariaPlatinoZona2NA</v>
      </c>
      <c r="B1720" s="0" t="s">
        <v>2051</v>
      </c>
      <c r="C1720" s="0" t="s">
        <v>199</v>
      </c>
      <c r="D1720" s="0" t="s">
        <v>56</v>
      </c>
      <c r="E1720" s="0" t="s">
        <v>705</v>
      </c>
      <c r="F1720" s="0" t="s">
        <v>53</v>
      </c>
      <c r="G1720" s="0" t="s">
        <v>198</v>
      </c>
      <c r="H1720" s="0" t="s">
        <v>385</v>
      </c>
      <c r="I1720" s="0" t="s">
        <v>35</v>
      </c>
      <c r="J1720" s="0" t="s">
        <v>36</v>
      </c>
      <c r="K1720" s="0" t="n">
        <v>5611895.6648242</v>
      </c>
      <c r="L1720" s="0" t="n">
        <v>5836270.815</v>
      </c>
      <c r="M1720" s="0" t="n">
        <v>7671701.20374176</v>
      </c>
      <c r="N1720" s="0" t="n">
        <v>5986836.405</v>
      </c>
      <c r="O1720" s="0" t="n">
        <v>6044319.27</v>
      </c>
      <c r="P1720" s="0" t="n">
        <v>6956805.285</v>
      </c>
      <c r="Q1720" s="0" t="n">
        <v>6763331.7</v>
      </c>
      <c r="S1720" s="0" t="s">
        <v>303</v>
      </c>
    </row>
    <row r="1721" customFormat="false" ht="14" hidden="true" customHeight="false" outlineLevel="0" collapsed="false">
      <c r="A1721" s="0" t="str">
        <f aca="false">SUBSTITUTE(C1721&amp;D1721&amp;E1721&amp;F1721&amp;G1721&amp;H1721&amp;I1721," ","")</f>
        <v>AgenteFrontOfficeAgenteprofesionalAgronomía,veterinariayafinesHoraextradiurnaPlatinoZona2NA</v>
      </c>
      <c r="B1721" s="0" t="s">
        <v>2052</v>
      </c>
      <c r="C1721" s="0" t="s">
        <v>199</v>
      </c>
      <c r="D1721" s="0" t="s">
        <v>56</v>
      </c>
      <c r="E1721" s="0" t="s">
        <v>705</v>
      </c>
      <c r="F1721" s="0" t="s">
        <v>192</v>
      </c>
      <c r="G1721" s="0" t="s">
        <v>198</v>
      </c>
      <c r="H1721" s="0" t="s">
        <v>385</v>
      </c>
      <c r="I1721" s="0" t="s">
        <v>35</v>
      </c>
      <c r="J1721" s="0" t="s">
        <v>325</v>
      </c>
      <c r="K1721" s="0" t="n">
        <v>28096.5001135036</v>
      </c>
      <c r="L1721" s="0" t="n">
        <v>31806.585</v>
      </c>
      <c r="M1721" s="0" t="n">
        <v>36780.4992989576</v>
      </c>
      <c r="N1721" s="0" t="n">
        <v>23848.47</v>
      </c>
      <c r="O1721" s="0" t="n">
        <v>24510.87</v>
      </c>
      <c r="P1721" s="0" t="n">
        <v>34330.95</v>
      </c>
      <c r="Q1721" s="0" t="n">
        <v>42047.91</v>
      </c>
      <c r="S1721" s="0" t="s">
        <v>303</v>
      </c>
    </row>
    <row r="1722" customFormat="false" ht="14" hidden="true" customHeight="false" outlineLevel="0" collapsed="false">
      <c r="A1722" s="0" t="str">
        <f aca="false">SUBSTITUTE(C1722&amp;D1722&amp;E1722&amp;F1722&amp;G1722&amp;H1722&amp;I1722," ","")</f>
        <v>AgenteFrontOfficeAgenteprofesionalAgronomía,veterinariayafinesHoraextranocturna PlatinoZona2NA</v>
      </c>
      <c r="B1722" s="0" t="s">
        <v>2053</v>
      </c>
      <c r="C1722" s="0" t="s">
        <v>199</v>
      </c>
      <c r="D1722" s="0" t="s">
        <v>56</v>
      </c>
      <c r="E1722" s="0" t="s">
        <v>705</v>
      </c>
      <c r="F1722" s="0" t="s">
        <v>197</v>
      </c>
      <c r="G1722" s="0" t="s">
        <v>198</v>
      </c>
      <c r="H1722" s="0" t="s">
        <v>385</v>
      </c>
      <c r="I1722" s="0" t="s">
        <v>35</v>
      </c>
      <c r="J1722" s="0" t="s">
        <v>325</v>
      </c>
      <c r="K1722" s="0" t="n">
        <v>37523.7031336424</v>
      </c>
      <c r="L1722" s="0" t="n">
        <v>44528.805</v>
      </c>
      <c r="M1722" s="0" t="n">
        <v>51492.6990185407</v>
      </c>
      <c r="N1722" s="0" t="n">
        <v>33388.065</v>
      </c>
      <c r="O1722" s="0" t="n">
        <v>34035.975</v>
      </c>
      <c r="P1722" s="0" t="n">
        <v>43444.125</v>
      </c>
      <c r="Q1722" s="0" t="n">
        <v>58361.58</v>
      </c>
      <c r="S1722" s="0" t="s">
        <v>303</v>
      </c>
    </row>
    <row r="1723" customFormat="false" ht="14" hidden="true" customHeight="false" outlineLevel="0" collapsed="false">
      <c r="A1723" s="0" t="str">
        <f aca="false">SUBSTITUTE(C1723&amp;D1723&amp;E1723&amp;F1723&amp;G1723&amp;H1723&amp;I1723," ","")</f>
        <v>AgenteFrontOfficeAgenteprofesionalAgronomía,veterinariayafinesHoraextradominicalyfestivoPlatinoZona2NA</v>
      </c>
      <c r="B1723" s="0" t="s">
        <v>2054</v>
      </c>
      <c r="C1723" s="0" t="s">
        <v>199</v>
      </c>
      <c r="D1723" s="0" t="s">
        <v>56</v>
      </c>
      <c r="E1723" s="0" t="s">
        <v>705</v>
      </c>
      <c r="F1723" s="0" t="s">
        <v>194</v>
      </c>
      <c r="G1723" s="0" t="s">
        <v>198</v>
      </c>
      <c r="H1723" s="0" t="s">
        <v>385</v>
      </c>
      <c r="I1723" s="0" t="s">
        <v>35</v>
      </c>
      <c r="J1723" s="0" t="s">
        <v>325</v>
      </c>
      <c r="K1723" s="0" t="n">
        <v>46950.9061537813</v>
      </c>
      <c r="L1723" s="0" t="n">
        <v>50889.915</v>
      </c>
      <c r="M1723" s="0" t="n">
        <v>58848.7988783322</v>
      </c>
      <c r="N1723" s="0" t="n">
        <v>47697.975</v>
      </c>
      <c r="O1723" s="0" t="n">
        <v>38799.045</v>
      </c>
      <c r="P1723" s="0" t="n">
        <v>48000.195</v>
      </c>
      <c r="Q1723" s="0" t="n">
        <v>64971.09</v>
      </c>
      <c r="S1723" s="0" t="s">
        <v>303</v>
      </c>
    </row>
    <row r="1724" customFormat="false" ht="14" hidden="true" customHeight="false" outlineLevel="0" collapsed="false">
      <c r="A1724" s="0" t="str">
        <f aca="false">SUBSTITUTE(C1724&amp;D1724&amp;E1724&amp;F1724&amp;G1724&amp;H1724&amp;I1724," ","")</f>
        <v>AgenteFrontOfficeAgenteprofesionalAgronomía,veterinariayafinesServicio7x24PlatinoZona2NA</v>
      </c>
      <c r="B1724" s="0" t="s">
        <v>2055</v>
      </c>
      <c r="C1724" s="0" t="s">
        <v>199</v>
      </c>
      <c r="D1724" s="0" t="s">
        <v>56</v>
      </c>
      <c r="E1724" s="0" t="s">
        <v>705</v>
      </c>
      <c r="F1724" s="0" t="s">
        <v>55</v>
      </c>
      <c r="G1724" s="0" t="s">
        <v>198</v>
      </c>
      <c r="H1724" s="0" t="s">
        <v>385</v>
      </c>
      <c r="I1724" s="0" t="s">
        <v>35</v>
      </c>
      <c r="J1724" s="0" t="s">
        <v>305</v>
      </c>
      <c r="K1724" s="0" t="n">
        <v>16924539.2889908</v>
      </c>
      <c r="L1724" s="0" t="n">
        <v>25622465.175</v>
      </c>
      <c r="M1724" s="0" t="n">
        <v>30878597.3450606</v>
      </c>
      <c r="N1724" s="0" t="n">
        <v>22265203.59</v>
      </c>
      <c r="O1724" s="0" t="n">
        <v>22063780.17</v>
      </c>
      <c r="P1724" s="0" t="n">
        <v>34884718.47</v>
      </c>
      <c r="Q1724" s="0" t="n">
        <v>27141134.13</v>
      </c>
      <c r="S1724" s="0" t="s">
        <v>303</v>
      </c>
    </row>
    <row r="1725" customFormat="false" ht="14" hidden="true" customHeight="false" outlineLevel="0" collapsed="false">
      <c r="A1725" s="0" t="str">
        <f aca="false">SUBSTITUTE(C1725&amp;D1725&amp;E1725&amp;F1725&amp;G1725&amp;H1725&amp;I1725," ","")</f>
        <v>AgenteFrontOfficeAgenteprofesionalAgronomía,veterinariayafinesJornadaOrdinariaPlataZona3NA</v>
      </c>
      <c r="B1725" s="0" t="s">
        <v>2056</v>
      </c>
      <c r="C1725" s="0" t="s">
        <v>199</v>
      </c>
      <c r="D1725" s="0" t="s">
        <v>56</v>
      </c>
      <c r="E1725" s="0" t="s">
        <v>705</v>
      </c>
      <c r="F1725" s="0" t="s">
        <v>53</v>
      </c>
      <c r="G1725" s="0" t="s">
        <v>195</v>
      </c>
      <c r="H1725" s="0" t="s">
        <v>390</v>
      </c>
      <c r="I1725" s="0" t="s">
        <v>35</v>
      </c>
      <c r="J1725" s="0" t="s">
        <v>36</v>
      </c>
      <c r="K1725" s="0" t="n">
        <v>5611895.6648242</v>
      </c>
      <c r="L1725" s="0" t="n">
        <v>5666281.38</v>
      </c>
      <c r="M1725" s="0" t="n">
        <v>7244665.23359193</v>
      </c>
      <c r="N1725" s="0" t="n">
        <v>5938292.835</v>
      </c>
      <c r="O1725" s="0" t="n">
        <v>6044319.27</v>
      </c>
      <c r="P1725" s="0" t="n">
        <v>6701309.325</v>
      </c>
      <c r="Q1725" s="0" t="n">
        <v>6093411.39</v>
      </c>
      <c r="S1725" s="0" t="s">
        <v>303</v>
      </c>
    </row>
    <row r="1726" customFormat="false" ht="14" hidden="true" customHeight="false" outlineLevel="0" collapsed="false">
      <c r="A1726" s="0" t="str">
        <f aca="false">SUBSTITUTE(C1726&amp;D1726&amp;E1726&amp;F1726&amp;G1726&amp;H1726&amp;I1726," ","")</f>
        <v>AgenteFrontOfficeAgenteprofesionalAgronomía,veterinariayafinesHoraextradiurnaPlataZona3NA</v>
      </c>
      <c r="B1726" s="0" t="s">
        <v>2057</v>
      </c>
      <c r="C1726" s="0" t="s">
        <v>199</v>
      </c>
      <c r="D1726" s="0" t="s">
        <v>56</v>
      </c>
      <c r="E1726" s="0" t="s">
        <v>705</v>
      </c>
      <c r="F1726" s="0" t="s">
        <v>192</v>
      </c>
      <c r="G1726" s="0" t="s">
        <v>195</v>
      </c>
      <c r="H1726" s="0" t="s">
        <v>390</v>
      </c>
      <c r="I1726" s="0" t="s">
        <v>35</v>
      </c>
      <c r="J1726" s="0" t="s">
        <v>325</v>
      </c>
      <c r="K1726" s="0" t="n">
        <v>28096.5001135036</v>
      </c>
      <c r="L1726" s="0" t="n">
        <v>30879.225</v>
      </c>
      <c r="M1726" s="0" t="n">
        <v>34733.1572839864</v>
      </c>
      <c r="N1726" s="0" t="n">
        <v>23848.47</v>
      </c>
      <c r="O1726" s="0" t="n">
        <v>24510.87</v>
      </c>
      <c r="P1726" s="0" t="n">
        <v>33070.32</v>
      </c>
      <c r="Q1726" s="0" t="n">
        <v>37883.07</v>
      </c>
      <c r="S1726" s="0" t="s">
        <v>303</v>
      </c>
    </row>
    <row r="1727" customFormat="false" ht="14" hidden="true" customHeight="false" outlineLevel="0" collapsed="false">
      <c r="A1727" s="0" t="str">
        <f aca="false">SUBSTITUTE(C1727&amp;D1727&amp;E1727&amp;F1727&amp;G1727&amp;H1727&amp;I1727," ","")</f>
        <v>AgenteFrontOfficeAgenteprofesionalAgronomía,veterinariayafinesHoraextranocturna PlataZona3NA</v>
      </c>
      <c r="B1727" s="0" t="s">
        <v>2058</v>
      </c>
      <c r="C1727" s="0" t="s">
        <v>199</v>
      </c>
      <c r="D1727" s="0" t="s">
        <v>56</v>
      </c>
      <c r="E1727" s="0" t="s">
        <v>705</v>
      </c>
      <c r="F1727" s="0" t="s">
        <v>197</v>
      </c>
      <c r="G1727" s="0" t="s">
        <v>195</v>
      </c>
      <c r="H1727" s="0" t="s">
        <v>390</v>
      </c>
      <c r="I1727" s="0" t="s">
        <v>35</v>
      </c>
      <c r="J1727" s="0" t="s">
        <v>325</v>
      </c>
      <c r="K1727" s="0" t="n">
        <v>37523.7031336424</v>
      </c>
      <c r="L1727" s="0" t="n">
        <v>43230.915</v>
      </c>
      <c r="M1727" s="0" t="n">
        <v>48626.420197581</v>
      </c>
      <c r="N1727" s="0" t="n">
        <v>33388.065</v>
      </c>
      <c r="O1727" s="0" t="n">
        <v>34035.975</v>
      </c>
      <c r="P1727" s="0" t="n">
        <v>41848.155</v>
      </c>
      <c r="Q1727" s="0" t="n">
        <v>52580.07</v>
      </c>
      <c r="S1727" s="0" t="s">
        <v>303</v>
      </c>
    </row>
    <row r="1728" customFormat="false" ht="14" hidden="true" customHeight="false" outlineLevel="0" collapsed="false">
      <c r="A1728" s="0" t="str">
        <f aca="false">SUBSTITUTE(C1728&amp;D1728&amp;E1728&amp;F1728&amp;G1728&amp;H1728&amp;I1728," ","")</f>
        <v>AgenteFrontOfficeAgenteprofesionalAgronomía,veterinariayafinesHoraextradominicalyfestivoPlataZona3NA</v>
      </c>
      <c r="B1728" s="0" t="s">
        <v>2059</v>
      </c>
      <c r="C1728" s="0" t="s">
        <v>199</v>
      </c>
      <c r="D1728" s="0" t="s">
        <v>56</v>
      </c>
      <c r="E1728" s="0" t="s">
        <v>705</v>
      </c>
      <c r="F1728" s="0" t="s">
        <v>194</v>
      </c>
      <c r="G1728" s="0" t="s">
        <v>195</v>
      </c>
      <c r="H1728" s="0" t="s">
        <v>390</v>
      </c>
      <c r="I1728" s="0" t="s">
        <v>35</v>
      </c>
      <c r="J1728" s="0" t="s">
        <v>325</v>
      </c>
      <c r="K1728" s="0" t="n">
        <v>46950.9061537813</v>
      </c>
      <c r="L1728" s="0" t="n">
        <v>49406.76</v>
      </c>
      <c r="M1728" s="0" t="n">
        <v>55573.0516543783</v>
      </c>
      <c r="N1728" s="0" t="n">
        <v>47697.975</v>
      </c>
      <c r="O1728" s="0" t="n">
        <v>38799.045</v>
      </c>
      <c r="P1728" s="0" t="n">
        <v>46237.59</v>
      </c>
      <c r="Q1728" s="0" t="n">
        <v>58535.46</v>
      </c>
      <c r="S1728" s="0" t="s">
        <v>303</v>
      </c>
    </row>
    <row r="1729" customFormat="false" ht="14" hidden="true" customHeight="false" outlineLevel="0" collapsed="false">
      <c r="A1729" s="0" t="str">
        <f aca="false">SUBSTITUTE(C1729&amp;D1729&amp;E1729&amp;F1729&amp;G1729&amp;H1729&amp;I1729," ","")</f>
        <v>AgenteFrontOfficeAgenteprofesionalAgronomía,veterinariayafinesServicio7x24PlataZona3NA</v>
      </c>
      <c r="B1729" s="0" t="s">
        <v>2060</v>
      </c>
      <c r="C1729" s="0" t="s">
        <v>199</v>
      </c>
      <c r="D1729" s="0" t="s">
        <v>56</v>
      </c>
      <c r="E1729" s="0" t="s">
        <v>705</v>
      </c>
      <c r="F1729" s="0" t="s">
        <v>55</v>
      </c>
      <c r="G1729" s="0" t="s">
        <v>195</v>
      </c>
      <c r="H1729" s="0" t="s">
        <v>390</v>
      </c>
      <c r="I1729" s="0" t="s">
        <v>35</v>
      </c>
      <c r="J1729" s="0" t="s">
        <v>305</v>
      </c>
      <c r="K1729" s="0" t="n">
        <v>16924539.2889908</v>
      </c>
      <c r="L1729" s="0" t="n">
        <v>24876179.46</v>
      </c>
      <c r="M1729" s="0" t="n">
        <v>29159777.5652075</v>
      </c>
      <c r="N1729" s="0" t="n">
        <v>22119408.315</v>
      </c>
      <c r="O1729" s="0" t="n">
        <v>22063780.17</v>
      </c>
      <c r="P1729" s="0" t="n">
        <v>33603537.51</v>
      </c>
      <c r="Q1729" s="0" t="n">
        <v>24452752.68</v>
      </c>
      <c r="S1729" s="0" t="s">
        <v>303</v>
      </c>
    </row>
    <row r="1730" customFormat="false" ht="14" hidden="true" customHeight="false" outlineLevel="0" collapsed="false">
      <c r="A1730" s="0" t="str">
        <f aca="false">SUBSTITUTE(C1730&amp;D1730&amp;E1730&amp;F1730&amp;G1730&amp;H1730&amp;I1730," ","")</f>
        <v>AgenteFrontOfficeAgenteprofesionalAgronomía,veterinariayafinesJornadaOrdinariaOroZona3NA</v>
      </c>
      <c r="B1730" s="0" t="s">
        <v>2061</v>
      </c>
      <c r="C1730" s="0" t="s">
        <v>199</v>
      </c>
      <c r="D1730" s="0" t="s">
        <v>56</v>
      </c>
      <c r="E1730" s="0" t="s">
        <v>705</v>
      </c>
      <c r="F1730" s="0" t="s">
        <v>53</v>
      </c>
      <c r="G1730" s="0" t="s">
        <v>54</v>
      </c>
      <c r="H1730" s="0" t="s">
        <v>390</v>
      </c>
      <c r="I1730" s="0" t="s">
        <v>35</v>
      </c>
      <c r="J1730" s="0" t="s">
        <v>36</v>
      </c>
      <c r="K1730" s="0" t="n">
        <v>5611895.6648242</v>
      </c>
      <c r="L1730" s="0" t="n">
        <v>5779607.67</v>
      </c>
      <c r="M1730" s="0" t="n">
        <v>7452070.47932888</v>
      </c>
      <c r="N1730" s="0" t="n">
        <v>5971573.26</v>
      </c>
      <c r="O1730" s="0" t="n">
        <v>6044319.27</v>
      </c>
      <c r="P1730" s="0" t="n">
        <v>6842389.14</v>
      </c>
      <c r="Q1730" s="0" t="n">
        <v>6363548.46</v>
      </c>
      <c r="S1730" s="0" t="s">
        <v>303</v>
      </c>
    </row>
    <row r="1731" customFormat="false" ht="14" hidden="true" customHeight="false" outlineLevel="0" collapsed="false">
      <c r="A1731" s="0" t="str">
        <f aca="false">SUBSTITUTE(C1731&amp;D1731&amp;E1731&amp;F1731&amp;G1731&amp;H1731&amp;I1731," ","")</f>
        <v>AgenteFrontOfficeAgenteprofesionalAgronomía,veterinariayafinesHoraextradiurnaOroZona3NA</v>
      </c>
      <c r="B1731" s="0" t="s">
        <v>2062</v>
      </c>
      <c r="C1731" s="0" t="s">
        <v>199</v>
      </c>
      <c r="D1731" s="0" t="s">
        <v>56</v>
      </c>
      <c r="E1731" s="0" t="s">
        <v>705</v>
      </c>
      <c r="F1731" s="0" t="s">
        <v>192</v>
      </c>
      <c r="G1731" s="0" t="s">
        <v>54</v>
      </c>
      <c r="H1731" s="0" t="s">
        <v>390</v>
      </c>
      <c r="I1731" s="0" t="s">
        <v>35</v>
      </c>
      <c r="J1731" s="0" t="s">
        <v>325</v>
      </c>
      <c r="K1731" s="0" t="n">
        <v>28096.5001135036</v>
      </c>
      <c r="L1731" s="0" t="n">
        <v>31498.155</v>
      </c>
      <c r="M1731" s="0" t="n">
        <v>35727.5219356895</v>
      </c>
      <c r="N1731" s="0" t="n">
        <v>23848.47</v>
      </c>
      <c r="O1731" s="0" t="n">
        <v>24510.87</v>
      </c>
      <c r="P1731" s="0" t="n">
        <v>33766.875</v>
      </c>
      <c r="Q1731" s="0" t="n">
        <v>39562.875</v>
      </c>
      <c r="S1731" s="0" t="s">
        <v>303</v>
      </c>
    </row>
    <row r="1732" customFormat="false" ht="14" hidden="true" customHeight="false" outlineLevel="0" collapsed="false">
      <c r="A1732" s="0" t="str">
        <f aca="false">SUBSTITUTE(C1732&amp;D1732&amp;E1732&amp;F1732&amp;G1732&amp;H1732&amp;I1732," ","")</f>
        <v>AgenteFrontOfficeAgenteprofesionalAgronomía,veterinariayafinesHoraextranocturna OroZona3NA</v>
      </c>
      <c r="B1732" s="0" t="s">
        <v>2063</v>
      </c>
      <c r="C1732" s="0" t="s">
        <v>199</v>
      </c>
      <c r="D1732" s="0" t="s">
        <v>56</v>
      </c>
      <c r="E1732" s="0" t="s">
        <v>705</v>
      </c>
      <c r="F1732" s="0" t="s">
        <v>197</v>
      </c>
      <c r="G1732" s="0" t="s">
        <v>54</v>
      </c>
      <c r="H1732" s="0" t="s">
        <v>390</v>
      </c>
      <c r="I1732" s="0" t="s">
        <v>35</v>
      </c>
      <c r="J1732" s="0" t="s">
        <v>325</v>
      </c>
      <c r="K1732" s="0" t="n">
        <v>37523.7031336424</v>
      </c>
      <c r="L1732" s="0" t="n">
        <v>44096.175</v>
      </c>
      <c r="M1732" s="0" t="n">
        <v>50018.5307099652</v>
      </c>
      <c r="N1732" s="0" t="n">
        <v>33388.065</v>
      </c>
      <c r="O1732" s="0" t="n">
        <v>34035.975</v>
      </c>
      <c r="P1732" s="0" t="n">
        <v>42728.94</v>
      </c>
      <c r="Q1732" s="0" t="n">
        <v>54911.925</v>
      </c>
      <c r="S1732" s="0" t="s">
        <v>303</v>
      </c>
    </row>
    <row r="1733" customFormat="false" ht="14" hidden="true" customHeight="false" outlineLevel="0" collapsed="false">
      <c r="A1733" s="0" t="str">
        <f aca="false">SUBSTITUTE(C1733&amp;D1733&amp;E1733&amp;F1733&amp;G1733&amp;H1733&amp;I1733," ","")</f>
        <v>AgenteFrontOfficeAgenteprofesionalAgronomía,veterinariayafinesHoraextradominicalyfestivoOroZona3NA</v>
      </c>
      <c r="B1733" s="0" t="s">
        <v>2064</v>
      </c>
      <c r="C1733" s="0" t="s">
        <v>199</v>
      </c>
      <c r="D1733" s="0" t="s">
        <v>56</v>
      </c>
      <c r="E1733" s="0" t="s">
        <v>705</v>
      </c>
      <c r="F1733" s="0" t="s">
        <v>194</v>
      </c>
      <c r="G1733" s="0" t="s">
        <v>54</v>
      </c>
      <c r="H1733" s="0" t="s">
        <v>390</v>
      </c>
      <c r="I1733" s="0" t="s">
        <v>35</v>
      </c>
      <c r="J1733" s="0" t="s">
        <v>325</v>
      </c>
      <c r="K1733" s="0" t="n">
        <v>46950.9061537813</v>
      </c>
      <c r="L1733" s="0" t="n">
        <v>50395.185</v>
      </c>
      <c r="M1733" s="0" t="n">
        <v>57164.0350971031</v>
      </c>
      <c r="N1733" s="0" t="n">
        <v>47697.975</v>
      </c>
      <c r="O1733" s="0" t="n">
        <v>38799.045</v>
      </c>
      <c r="P1733" s="0" t="n">
        <v>47211.525</v>
      </c>
      <c r="Q1733" s="0" t="n">
        <v>61131.24</v>
      </c>
      <c r="S1733" s="0" t="s">
        <v>303</v>
      </c>
    </row>
    <row r="1734" customFormat="false" ht="14" hidden="true" customHeight="false" outlineLevel="0" collapsed="false">
      <c r="A1734" s="0" t="str">
        <f aca="false">SUBSTITUTE(C1734&amp;D1734&amp;E1734&amp;F1734&amp;G1734&amp;H1734&amp;I1734," ","")</f>
        <v>AgenteFrontOfficeAgenteprofesionalAgronomía,veterinariayafinesServicio7x24OroZona3NA</v>
      </c>
      <c r="B1734" s="0" t="s">
        <v>2065</v>
      </c>
      <c r="C1734" s="0" t="s">
        <v>199</v>
      </c>
      <c r="D1734" s="0" t="s">
        <v>56</v>
      </c>
      <c r="E1734" s="0" t="s">
        <v>705</v>
      </c>
      <c r="F1734" s="0" t="s">
        <v>55</v>
      </c>
      <c r="G1734" s="0" t="s">
        <v>54</v>
      </c>
      <c r="H1734" s="0" t="s">
        <v>390</v>
      </c>
      <c r="I1734" s="0" t="s">
        <v>35</v>
      </c>
      <c r="J1734" s="0" t="s">
        <v>305</v>
      </c>
      <c r="K1734" s="0" t="n">
        <v>16924539.2889908</v>
      </c>
      <c r="L1734" s="0" t="n">
        <v>20533854.555</v>
      </c>
      <c r="M1734" s="0" t="n">
        <v>29994583.6792987</v>
      </c>
      <c r="N1734" s="0" t="n">
        <v>22210994.43</v>
      </c>
      <c r="O1734" s="0" t="n">
        <v>22063780.17</v>
      </c>
      <c r="P1734" s="0" t="n">
        <v>34310979.675</v>
      </c>
      <c r="Q1734" s="0" t="n">
        <v>25536811.68</v>
      </c>
      <c r="S1734" s="0" t="s">
        <v>303</v>
      </c>
    </row>
    <row r="1735" customFormat="false" ht="14" hidden="true" customHeight="false" outlineLevel="0" collapsed="false">
      <c r="A1735" s="0" t="str">
        <f aca="false">SUBSTITUTE(C1735&amp;D1735&amp;E1735&amp;F1735&amp;G1735&amp;H1735&amp;I1735," ","")</f>
        <v>AgenteFrontOfficeAgenteprofesionalAgronomía,veterinariayafinesJornadaOrdinariaPlatinoZona3NA</v>
      </c>
      <c r="B1735" s="0" t="s">
        <v>2066</v>
      </c>
      <c r="C1735" s="0" t="s">
        <v>199</v>
      </c>
      <c r="D1735" s="0" t="s">
        <v>56</v>
      </c>
      <c r="E1735" s="0" t="s">
        <v>705</v>
      </c>
      <c r="F1735" s="0" t="s">
        <v>53</v>
      </c>
      <c r="G1735" s="0" t="s">
        <v>198</v>
      </c>
      <c r="H1735" s="0" t="s">
        <v>390</v>
      </c>
      <c r="I1735" s="0" t="s">
        <v>35</v>
      </c>
      <c r="J1735" s="0" t="s">
        <v>36</v>
      </c>
      <c r="K1735" s="0" t="n">
        <v>5611895.6648242</v>
      </c>
      <c r="L1735" s="0" t="n">
        <v>5949596.07</v>
      </c>
      <c r="M1735" s="0" t="n">
        <v>7671701.20374176</v>
      </c>
      <c r="N1735" s="0" t="n">
        <v>6004853.685</v>
      </c>
      <c r="O1735" s="0" t="n">
        <v>6044319.27</v>
      </c>
      <c r="P1735" s="0" t="n">
        <v>6989537.16</v>
      </c>
      <c r="Q1735" s="0" t="n">
        <v>6763331.7</v>
      </c>
      <c r="S1735" s="0" t="s">
        <v>303</v>
      </c>
    </row>
    <row r="1736" customFormat="false" ht="14" hidden="true" customHeight="false" outlineLevel="0" collapsed="false">
      <c r="A1736" s="0" t="str">
        <f aca="false">SUBSTITUTE(C1736&amp;D1736&amp;E1736&amp;F1736&amp;G1736&amp;H1736&amp;I1736," ","")</f>
        <v>AgenteFrontOfficeAgenteprofesionalAgronomía,veterinariayafinesHoraextradiurnaPlatinoZona3NA</v>
      </c>
      <c r="B1736" s="0" t="s">
        <v>2067</v>
      </c>
      <c r="C1736" s="0" t="s">
        <v>199</v>
      </c>
      <c r="D1736" s="0" t="s">
        <v>56</v>
      </c>
      <c r="E1736" s="0" t="s">
        <v>705</v>
      </c>
      <c r="F1736" s="0" t="s">
        <v>192</v>
      </c>
      <c r="G1736" s="0" t="s">
        <v>198</v>
      </c>
      <c r="H1736" s="0" t="s">
        <v>390</v>
      </c>
      <c r="I1736" s="0" t="s">
        <v>35</v>
      </c>
      <c r="J1736" s="0" t="s">
        <v>325</v>
      </c>
      <c r="K1736" s="0" t="n">
        <v>28096.5001135036</v>
      </c>
      <c r="L1736" s="0" t="n">
        <v>32423.445</v>
      </c>
      <c r="M1736" s="0" t="n">
        <v>36780.4992989576</v>
      </c>
      <c r="N1736" s="0" t="n">
        <v>23848.47</v>
      </c>
      <c r="O1736" s="0" t="n">
        <v>24510.87</v>
      </c>
      <c r="P1736" s="0" t="n">
        <v>34492.41</v>
      </c>
      <c r="Q1736" s="0" t="n">
        <v>42047.91</v>
      </c>
      <c r="S1736" s="0" t="s">
        <v>303</v>
      </c>
    </row>
    <row r="1737" customFormat="false" ht="14" hidden="true" customHeight="false" outlineLevel="0" collapsed="false">
      <c r="A1737" s="0" t="str">
        <f aca="false">SUBSTITUTE(C1737&amp;D1737&amp;E1737&amp;F1737&amp;G1737&amp;H1737&amp;I1737," ","")</f>
        <v>AgenteFrontOfficeAgenteprofesionalAgronomía,veterinariayafinesHoraextranocturna PlatinoZona3NA</v>
      </c>
      <c r="B1737" s="0" t="s">
        <v>2068</v>
      </c>
      <c r="C1737" s="0" t="s">
        <v>199</v>
      </c>
      <c r="D1737" s="0" t="s">
        <v>56</v>
      </c>
      <c r="E1737" s="0" t="s">
        <v>705</v>
      </c>
      <c r="F1737" s="0" t="s">
        <v>197</v>
      </c>
      <c r="G1737" s="0" t="s">
        <v>198</v>
      </c>
      <c r="H1737" s="0" t="s">
        <v>390</v>
      </c>
      <c r="I1737" s="0" t="s">
        <v>35</v>
      </c>
      <c r="J1737" s="0" t="s">
        <v>325</v>
      </c>
      <c r="K1737" s="0" t="n">
        <v>37523.7031336424</v>
      </c>
      <c r="L1737" s="0" t="n">
        <v>45393.03</v>
      </c>
      <c r="M1737" s="0" t="n">
        <v>51492.6990185407</v>
      </c>
      <c r="N1737" s="0" t="n">
        <v>33388.065</v>
      </c>
      <c r="O1737" s="0" t="n">
        <v>34035.975</v>
      </c>
      <c r="P1737" s="0" t="n">
        <v>43648.02</v>
      </c>
      <c r="Q1737" s="0" t="n">
        <v>58361.58</v>
      </c>
      <c r="S1737" s="0" t="s">
        <v>303</v>
      </c>
    </row>
    <row r="1738" customFormat="false" ht="14" hidden="true" customHeight="false" outlineLevel="0" collapsed="false">
      <c r="A1738" s="0" t="str">
        <f aca="false">SUBSTITUTE(C1738&amp;D1738&amp;E1738&amp;F1738&amp;G1738&amp;H1738&amp;I1738," ","")</f>
        <v>AgenteFrontOfficeAgenteprofesionalAgronomía,veterinariayafinesHoraextradominicalyfestivoPlatinoZona3NA</v>
      </c>
      <c r="B1738" s="0" t="s">
        <v>2069</v>
      </c>
      <c r="C1738" s="0" t="s">
        <v>199</v>
      </c>
      <c r="D1738" s="0" t="s">
        <v>56</v>
      </c>
      <c r="E1738" s="0" t="s">
        <v>705</v>
      </c>
      <c r="F1738" s="0" t="s">
        <v>194</v>
      </c>
      <c r="G1738" s="0" t="s">
        <v>198</v>
      </c>
      <c r="H1738" s="0" t="s">
        <v>390</v>
      </c>
      <c r="I1738" s="0" t="s">
        <v>35</v>
      </c>
      <c r="J1738" s="0" t="s">
        <v>325</v>
      </c>
      <c r="K1738" s="0" t="n">
        <v>46950.9061537813</v>
      </c>
      <c r="L1738" s="0" t="n">
        <v>51877.305</v>
      </c>
      <c r="M1738" s="0" t="n">
        <v>58848.7988783322</v>
      </c>
      <c r="N1738" s="0" t="n">
        <v>47697.975</v>
      </c>
      <c r="O1738" s="0" t="n">
        <v>38799.045</v>
      </c>
      <c r="P1738" s="0" t="n">
        <v>48226.86</v>
      </c>
      <c r="Q1738" s="0" t="n">
        <v>64971.09</v>
      </c>
      <c r="S1738" s="0" t="s">
        <v>303</v>
      </c>
    </row>
    <row r="1739" customFormat="false" ht="14" hidden="true" customHeight="false" outlineLevel="0" collapsed="false">
      <c r="A1739" s="0" t="str">
        <f aca="false">SUBSTITUTE(C1739&amp;D1739&amp;E1739&amp;F1739&amp;G1739&amp;H1739&amp;I1739," ","")</f>
        <v>AgenteFrontOfficeAgenteprofesionalAgronomía,veterinariayafinesServicio7x24PlatinoZona3NA</v>
      </c>
      <c r="B1739" s="0" t="s">
        <v>2070</v>
      </c>
      <c r="C1739" s="0" t="s">
        <v>199</v>
      </c>
      <c r="D1739" s="0" t="s">
        <v>56</v>
      </c>
      <c r="E1739" s="0" t="s">
        <v>705</v>
      </c>
      <c r="F1739" s="0" t="s">
        <v>55</v>
      </c>
      <c r="G1739" s="0" t="s">
        <v>198</v>
      </c>
      <c r="H1739" s="0" t="s">
        <v>390</v>
      </c>
      <c r="I1739" s="0" t="s">
        <v>35</v>
      </c>
      <c r="J1739" s="0" t="s">
        <v>305</v>
      </c>
      <c r="K1739" s="0" t="n">
        <v>16924539.2889908</v>
      </c>
      <c r="L1739" s="0" t="n">
        <v>26119988.64</v>
      </c>
      <c r="M1739" s="0" t="n">
        <v>30878597.3450606</v>
      </c>
      <c r="N1739" s="0" t="n">
        <v>22302581.58</v>
      </c>
      <c r="O1739" s="0" t="n">
        <v>22063780.17</v>
      </c>
      <c r="P1739" s="0" t="n">
        <v>35048850.84</v>
      </c>
      <c r="Q1739" s="0" t="n">
        <v>27141134.13</v>
      </c>
      <c r="S1739" s="0" t="s">
        <v>303</v>
      </c>
    </row>
    <row r="1740" customFormat="false" ht="14" hidden="true" customHeight="false" outlineLevel="0" collapsed="false">
      <c r="A1740" s="0" t="str">
        <f aca="false">SUBSTITUTE(C1740&amp;D1740&amp;E1740&amp;F1740&amp;G1740&amp;H1740&amp;I1740," ","")</f>
        <v>AgenteFrontOfficeAgenteprofesionalCienciasdelaeducaciónyafinesJornadaOrdinariaPlataZona1NA</v>
      </c>
      <c r="B1740" s="0" t="s">
        <v>2071</v>
      </c>
      <c r="C1740" s="0" t="s">
        <v>199</v>
      </c>
      <c r="D1740" s="0" t="s">
        <v>56</v>
      </c>
      <c r="E1740" s="0" t="s">
        <v>721</v>
      </c>
      <c r="F1740" s="0" t="s">
        <v>53</v>
      </c>
      <c r="G1740" s="0" t="s">
        <v>195</v>
      </c>
      <c r="H1740" s="0" t="s">
        <v>379</v>
      </c>
      <c r="I1740" s="0" t="s">
        <v>35</v>
      </c>
      <c r="J1740" s="0" t="s">
        <v>36</v>
      </c>
      <c r="K1740" s="0" t="n">
        <v>5611895.6648242</v>
      </c>
      <c r="L1740" s="0" t="n">
        <v>6957241.02</v>
      </c>
      <c r="M1740" s="0" t="n">
        <v>7244665.23359193</v>
      </c>
      <c r="N1740" s="0" t="n">
        <v>5877782.595</v>
      </c>
      <c r="O1740" s="0" t="n">
        <v>6044319.27</v>
      </c>
      <c r="P1740" s="0" t="n">
        <v>6276373.515</v>
      </c>
      <c r="Q1740" s="0" t="n">
        <v>6093411.39</v>
      </c>
      <c r="S1740" s="0" t="s">
        <v>303</v>
      </c>
    </row>
    <row r="1741" customFormat="false" ht="14" hidden="true" customHeight="false" outlineLevel="0" collapsed="false">
      <c r="A1741" s="0" t="str">
        <f aca="false">SUBSTITUTE(C1741&amp;D1741&amp;E1741&amp;F1741&amp;G1741&amp;H1741&amp;I1741," ","")</f>
        <v>AgenteFrontOfficeAgenteprofesionalCienciasdelaeducaciónyafinesHoraextradiurnaPlataZona1NA</v>
      </c>
      <c r="B1741" s="0" t="s">
        <v>2072</v>
      </c>
      <c r="C1741" s="0" t="s">
        <v>199</v>
      </c>
      <c r="D1741" s="0" t="s">
        <v>56</v>
      </c>
      <c r="E1741" s="0" t="s">
        <v>721</v>
      </c>
      <c r="F1741" s="0" t="s">
        <v>192</v>
      </c>
      <c r="G1741" s="0" t="s">
        <v>195</v>
      </c>
      <c r="H1741" s="0" t="s">
        <v>379</v>
      </c>
      <c r="I1741" s="0" t="s">
        <v>35</v>
      </c>
      <c r="J1741" s="0" t="s">
        <v>325</v>
      </c>
      <c r="K1741" s="0" t="n">
        <v>28096.5001135036</v>
      </c>
      <c r="L1741" s="0" t="n">
        <v>37914.12</v>
      </c>
      <c r="M1741" s="0" t="n">
        <v>34733.1572839864</v>
      </c>
      <c r="N1741" s="0" t="n">
        <v>23848.47</v>
      </c>
      <c r="O1741" s="0" t="n">
        <v>24510.87</v>
      </c>
      <c r="P1741" s="0" t="n">
        <v>30973.41</v>
      </c>
      <c r="Q1741" s="0" t="n">
        <v>37883.07</v>
      </c>
      <c r="S1741" s="0" t="s">
        <v>303</v>
      </c>
    </row>
    <row r="1742" customFormat="false" ht="14" hidden="true" customHeight="false" outlineLevel="0" collapsed="false">
      <c r="A1742" s="0" t="str">
        <f aca="false">SUBSTITUTE(C1742&amp;D1742&amp;E1742&amp;F1742&amp;G1742&amp;H1742&amp;I1742," ","")</f>
        <v>AgenteFrontOfficeAgenteprofesionalCienciasdelaeducaciónyafinesHoraextranocturna PlataZona1NA</v>
      </c>
      <c r="B1742" s="0" t="s">
        <v>2073</v>
      </c>
      <c r="C1742" s="0" t="s">
        <v>199</v>
      </c>
      <c r="D1742" s="0" t="s">
        <v>56</v>
      </c>
      <c r="E1742" s="0" t="s">
        <v>721</v>
      </c>
      <c r="F1742" s="0" t="s">
        <v>197</v>
      </c>
      <c r="G1742" s="0" t="s">
        <v>195</v>
      </c>
      <c r="H1742" s="0" t="s">
        <v>379</v>
      </c>
      <c r="I1742" s="0" t="s">
        <v>35</v>
      </c>
      <c r="J1742" s="0" t="s">
        <v>325</v>
      </c>
      <c r="K1742" s="0" t="n">
        <v>37523.7031336424</v>
      </c>
      <c r="L1742" s="0" t="n">
        <v>53079.975</v>
      </c>
      <c r="M1742" s="0" t="n">
        <v>48626.420197581</v>
      </c>
      <c r="N1742" s="0" t="n">
        <v>33388.065</v>
      </c>
      <c r="O1742" s="0" t="n">
        <v>34035.975</v>
      </c>
      <c r="P1742" s="0" t="n">
        <v>39194.415</v>
      </c>
      <c r="Q1742" s="0" t="n">
        <v>52580.07</v>
      </c>
      <c r="S1742" s="0" t="s">
        <v>303</v>
      </c>
    </row>
    <row r="1743" customFormat="false" ht="14" hidden="true" customHeight="false" outlineLevel="0" collapsed="false">
      <c r="A1743" s="0" t="str">
        <f aca="false">SUBSTITUTE(C1743&amp;D1743&amp;E1743&amp;F1743&amp;G1743&amp;H1743&amp;I1743," ","")</f>
        <v>AgenteFrontOfficeAgenteprofesionalCienciasdelaeducaciónyafinesHoraextradominicalyfestivoPlataZona1NA</v>
      </c>
      <c r="B1743" s="0" t="s">
        <v>2074</v>
      </c>
      <c r="C1743" s="0" t="s">
        <v>199</v>
      </c>
      <c r="D1743" s="0" t="s">
        <v>56</v>
      </c>
      <c r="E1743" s="0" t="s">
        <v>721</v>
      </c>
      <c r="F1743" s="0" t="s">
        <v>194</v>
      </c>
      <c r="G1743" s="0" t="s">
        <v>195</v>
      </c>
      <c r="H1743" s="0" t="s">
        <v>379</v>
      </c>
      <c r="I1743" s="0" t="s">
        <v>35</v>
      </c>
      <c r="J1743" s="0" t="s">
        <v>325</v>
      </c>
      <c r="K1743" s="0" t="n">
        <v>46950.9061537813</v>
      </c>
      <c r="L1743" s="0" t="n">
        <v>60663.42</v>
      </c>
      <c r="M1743" s="0" t="n">
        <v>55573.0516543783</v>
      </c>
      <c r="N1743" s="0" t="n">
        <v>47697.975</v>
      </c>
      <c r="O1743" s="0" t="n">
        <v>38799.045</v>
      </c>
      <c r="P1743" s="0" t="n">
        <v>43305.435</v>
      </c>
      <c r="Q1743" s="0" t="n">
        <v>58535.46</v>
      </c>
      <c r="S1743" s="0" t="s">
        <v>303</v>
      </c>
    </row>
    <row r="1744" customFormat="false" ht="14" hidden="true" customHeight="false" outlineLevel="0" collapsed="false">
      <c r="A1744" s="0" t="str">
        <f aca="false">SUBSTITUTE(C1744&amp;D1744&amp;E1744&amp;F1744&amp;G1744&amp;H1744&amp;I1744," ","")</f>
        <v>AgenteFrontOfficeAgenteprofesionalCienciasdelaeducaciónyafinesServicio7x24PlataZona1NA</v>
      </c>
      <c r="B1744" s="0" t="s">
        <v>2075</v>
      </c>
      <c r="C1744" s="0" t="s">
        <v>199</v>
      </c>
      <c r="D1744" s="0" t="s">
        <v>56</v>
      </c>
      <c r="E1744" s="0" t="s">
        <v>721</v>
      </c>
      <c r="F1744" s="0" t="s">
        <v>55</v>
      </c>
      <c r="G1744" s="0" t="s">
        <v>195</v>
      </c>
      <c r="H1744" s="0" t="s">
        <v>379</v>
      </c>
      <c r="I1744" s="0" t="s">
        <v>35</v>
      </c>
      <c r="J1744" s="0" t="s">
        <v>305</v>
      </c>
      <c r="K1744" s="0" t="n">
        <v>16924539.2889908</v>
      </c>
      <c r="L1744" s="0" t="n">
        <v>31241820.69</v>
      </c>
      <c r="M1744" s="0" t="n">
        <v>29159777.5652075</v>
      </c>
      <c r="N1744" s="0" t="n">
        <v>21952888.2</v>
      </c>
      <c r="O1744" s="0" t="n">
        <v>22063780.17</v>
      </c>
      <c r="P1744" s="0" t="n">
        <v>31472708.49</v>
      </c>
      <c r="Q1744" s="0" t="n">
        <v>24452752.68</v>
      </c>
      <c r="S1744" s="0" t="s">
        <v>303</v>
      </c>
    </row>
    <row r="1745" customFormat="false" ht="14" hidden="true" customHeight="false" outlineLevel="0" collapsed="false">
      <c r="A1745" s="0" t="str">
        <f aca="false">SUBSTITUTE(C1745&amp;D1745&amp;E1745&amp;F1745&amp;G1745&amp;H1745&amp;I1745," ","")</f>
        <v>AgenteFrontOfficeAgenteprofesionalCienciasdelaeducaciónyafinesJornadaOrdinariaOroZona1NA</v>
      </c>
      <c r="B1745" s="0" t="s">
        <v>2076</v>
      </c>
      <c r="C1745" s="0" t="s">
        <v>199</v>
      </c>
      <c r="D1745" s="0" t="s">
        <v>56</v>
      </c>
      <c r="E1745" s="0" t="s">
        <v>721</v>
      </c>
      <c r="F1745" s="0" t="s">
        <v>53</v>
      </c>
      <c r="G1745" s="0" t="s">
        <v>54</v>
      </c>
      <c r="H1745" s="0" t="s">
        <v>379</v>
      </c>
      <c r="I1745" s="0" t="s">
        <v>35</v>
      </c>
      <c r="J1745" s="0" t="s">
        <v>36</v>
      </c>
      <c r="K1745" s="0" t="n">
        <v>5611895.6648242</v>
      </c>
      <c r="L1745" s="0" t="n">
        <v>7096386.42</v>
      </c>
      <c r="M1745" s="0" t="n">
        <v>7452070.47932888</v>
      </c>
      <c r="N1745" s="0" t="n">
        <v>5908037.715</v>
      </c>
      <c r="O1745" s="0" t="n">
        <v>6044319.27</v>
      </c>
      <c r="P1745" s="0" t="n">
        <v>6408507.825</v>
      </c>
      <c r="Q1745" s="0" t="n">
        <v>6363548.46</v>
      </c>
      <c r="S1745" s="0" t="s">
        <v>303</v>
      </c>
    </row>
    <row r="1746" customFormat="false" ht="14" hidden="true" customHeight="false" outlineLevel="0" collapsed="false">
      <c r="A1746" s="0" t="str">
        <f aca="false">SUBSTITUTE(C1746&amp;D1746&amp;E1746&amp;F1746&amp;G1746&amp;H1746&amp;I1746," ","")</f>
        <v>AgenteFrontOfficeAgenteprofesionalCienciasdelaeducaciónyafinesHoraextradiurnaOroZona1NA</v>
      </c>
      <c r="B1746" s="0" t="s">
        <v>2077</v>
      </c>
      <c r="C1746" s="0" t="s">
        <v>199</v>
      </c>
      <c r="D1746" s="0" t="s">
        <v>56</v>
      </c>
      <c r="E1746" s="0" t="s">
        <v>721</v>
      </c>
      <c r="F1746" s="0" t="s">
        <v>192</v>
      </c>
      <c r="G1746" s="0" t="s">
        <v>54</v>
      </c>
      <c r="H1746" s="0" t="s">
        <v>379</v>
      </c>
      <c r="I1746" s="0" t="s">
        <v>35</v>
      </c>
      <c r="J1746" s="0" t="s">
        <v>325</v>
      </c>
      <c r="K1746" s="0" t="n">
        <v>28096.5001135036</v>
      </c>
      <c r="L1746" s="0" t="n">
        <v>38672.775</v>
      </c>
      <c r="M1746" s="0" t="n">
        <v>35727.5219356895</v>
      </c>
      <c r="N1746" s="0" t="n">
        <v>23848.47</v>
      </c>
      <c r="O1746" s="0" t="n">
        <v>24510.87</v>
      </c>
      <c r="P1746" s="0" t="n">
        <v>31625.46</v>
      </c>
      <c r="Q1746" s="0" t="n">
        <v>39562.875</v>
      </c>
      <c r="S1746" s="0" t="s">
        <v>303</v>
      </c>
    </row>
    <row r="1747" customFormat="false" ht="14" hidden="true" customHeight="false" outlineLevel="0" collapsed="false">
      <c r="A1747" s="0" t="str">
        <f aca="false">SUBSTITUTE(C1747&amp;D1747&amp;E1747&amp;F1747&amp;G1747&amp;H1747&amp;I1747," ","")</f>
        <v>AgenteFrontOfficeAgenteprofesionalCienciasdelaeducaciónyafinesHoraextranocturna OroZona1NA</v>
      </c>
      <c r="B1747" s="0" t="s">
        <v>2078</v>
      </c>
      <c r="C1747" s="0" t="s">
        <v>199</v>
      </c>
      <c r="D1747" s="0" t="s">
        <v>56</v>
      </c>
      <c r="E1747" s="0" t="s">
        <v>721</v>
      </c>
      <c r="F1747" s="0" t="s">
        <v>197</v>
      </c>
      <c r="G1747" s="0" t="s">
        <v>54</v>
      </c>
      <c r="H1747" s="0" t="s">
        <v>379</v>
      </c>
      <c r="I1747" s="0" t="s">
        <v>35</v>
      </c>
      <c r="J1747" s="0" t="s">
        <v>325</v>
      </c>
      <c r="K1747" s="0" t="n">
        <v>37523.7031336424</v>
      </c>
      <c r="L1747" s="0" t="n">
        <v>54141.885</v>
      </c>
      <c r="M1747" s="0" t="n">
        <v>50018.5307099652</v>
      </c>
      <c r="N1747" s="0" t="n">
        <v>33388.065</v>
      </c>
      <c r="O1747" s="0" t="n">
        <v>34035.975</v>
      </c>
      <c r="P1747" s="0" t="n">
        <v>40019.31</v>
      </c>
      <c r="Q1747" s="0" t="n">
        <v>54911.925</v>
      </c>
      <c r="S1747" s="0" t="s">
        <v>303</v>
      </c>
    </row>
    <row r="1748" customFormat="false" ht="14" hidden="true" customHeight="false" outlineLevel="0" collapsed="false">
      <c r="A1748" s="0" t="str">
        <f aca="false">SUBSTITUTE(C1748&amp;D1748&amp;E1748&amp;F1748&amp;G1748&amp;H1748&amp;I1748," ","")</f>
        <v>AgenteFrontOfficeAgenteprofesionalCienciasdelaeducaciónyafinesHoraextradominicalyfestivoOroZona1NA</v>
      </c>
      <c r="B1748" s="0" t="s">
        <v>2079</v>
      </c>
      <c r="C1748" s="0" t="s">
        <v>199</v>
      </c>
      <c r="D1748" s="0" t="s">
        <v>56</v>
      </c>
      <c r="E1748" s="0" t="s">
        <v>721</v>
      </c>
      <c r="F1748" s="0" t="s">
        <v>194</v>
      </c>
      <c r="G1748" s="0" t="s">
        <v>54</v>
      </c>
      <c r="H1748" s="0" t="s">
        <v>379</v>
      </c>
      <c r="I1748" s="0" t="s">
        <v>35</v>
      </c>
      <c r="J1748" s="0" t="s">
        <v>325</v>
      </c>
      <c r="K1748" s="0" t="n">
        <v>46950.9061537813</v>
      </c>
      <c r="L1748" s="0" t="n">
        <v>61876.44</v>
      </c>
      <c r="M1748" s="0" t="n">
        <v>57164.0350971031</v>
      </c>
      <c r="N1748" s="0" t="n">
        <v>47697.975</v>
      </c>
      <c r="O1748" s="0" t="n">
        <v>38799.045</v>
      </c>
      <c r="P1748" s="0" t="n">
        <v>44217.27</v>
      </c>
      <c r="Q1748" s="0" t="n">
        <v>61131.24</v>
      </c>
      <c r="S1748" s="0" t="s">
        <v>303</v>
      </c>
    </row>
    <row r="1749" customFormat="false" ht="14" hidden="true" customHeight="false" outlineLevel="0" collapsed="false">
      <c r="A1749" s="0" t="str">
        <f aca="false">SUBSTITUTE(C1749&amp;D1749&amp;E1749&amp;F1749&amp;G1749&amp;H1749&amp;I1749," ","")</f>
        <v>AgenteFrontOfficeAgenteprofesionalCienciasdelaeducaciónyafinesServicio7x24OroZona1NA</v>
      </c>
      <c r="B1749" s="0" t="s">
        <v>2080</v>
      </c>
      <c r="C1749" s="0" t="s">
        <v>199</v>
      </c>
      <c r="D1749" s="0" t="s">
        <v>56</v>
      </c>
      <c r="E1749" s="0" t="s">
        <v>721</v>
      </c>
      <c r="F1749" s="0" t="s">
        <v>55</v>
      </c>
      <c r="G1749" s="0" t="s">
        <v>54</v>
      </c>
      <c r="H1749" s="0" t="s">
        <v>379</v>
      </c>
      <c r="I1749" s="0" t="s">
        <v>35</v>
      </c>
      <c r="J1749" s="0" t="s">
        <v>305</v>
      </c>
      <c r="K1749" s="0" t="n">
        <v>16924539.2889908</v>
      </c>
      <c r="L1749" s="0" t="n">
        <v>27425988.9</v>
      </c>
      <c r="M1749" s="0" t="n">
        <v>29994583.6792987</v>
      </c>
      <c r="N1749" s="0" t="n">
        <v>22036148.775</v>
      </c>
      <c r="O1749" s="0" t="n">
        <v>22063780.17</v>
      </c>
      <c r="P1749" s="0" t="n">
        <v>32135292.72</v>
      </c>
      <c r="Q1749" s="0" t="n">
        <v>25536811.68</v>
      </c>
      <c r="S1749" s="0" t="s">
        <v>303</v>
      </c>
    </row>
    <row r="1750" customFormat="false" ht="14" hidden="true" customHeight="false" outlineLevel="0" collapsed="false">
      <c r="A1750" s="0" t="str">
        <f aca="false">SUBSTITUTE(C1750&amp;D1750&amp;E1750&amp;F1750&amp;G1750&amp;H1750&amp;I1750," ","")</f>
        <v>AgenteFrontOfficeAgenteprofesionalCienciasdelaeducaciónyafinesJornadaOrdinariaPlatinoZona1NA</v>
      </c>
      <c r="B1750" s="0" t="s">
        <v>2081</v>
      </c>
      <c r="C1750" s="0" t="s">
        <v>199</v>
      </c>
      <c r="D1750" s="0" t="s">
        <v>56</v>
      </c>
      <c r="E1750" s="0" t="s">
        <v>721</v>
      </c>
      <c r="F1750" s="0" t="s">
        <v>53</v>
      </c>
      <c r="G1750" s="0" t="s">
        <v>198</v>
      </c>
      <c r="H1750" s="0" t="s">
        <v>379</v>
      </c>
      <c r="I1750" s="0" t="s">
        <v>35</v>
      </c>
      <c r="J1750" s="0" t="s">
        <v>36</v>
      </c>
      <c r="K1750" s="0" t="n">
        <v>5611895.6648242</v>
      </c>
      <c r="L1750" s="0" t="n">
        <v>7305103.485</v>
      </c>
      <c r="M1750" s="0" t="n">
        <v>7671701.20374176</v>
      </c>
      <c r="N1750" s="0" t="n">
        <v>5938292.835</v>
      </c>
      <c r="O1750" s="0" t="n">
        <v>6044319.27</v>
      </c>
      <c r="P1750" s="0" t="n">
        <v>6546325.32</v>
      </c>
      <c r="Q1750" s="0" t="n">
        <v>6763331.7</v>
      </c>
      <c r="S1750" s="0" t="s">
        <v>303</v>
      </c>
    </row>
    <row r="1751" customFormat="false" ht="14" hidden="true" customHeight="false" outlineLevel="0" collapsed="false">
      <c r="A1751" s="0" t="str">
        <f aca="false">SUBSTITUTE(C1751&amp;D1751&amp;E1751&amp;F1751&amp;G1751&amp;H1751&amp;I1751," ","")</f>
        <v>AgenteFrontOfficeAgenteprofesionalCienciasdelaeducaciónyafinesHoraextradiurnaPlatinoZona1NA</v>
      </c>
      <c r="B1751" s="0" t="s">
        <v>2082</v>
      </c>
      <c r="C1751" s="0" t="s">
        <v>199</v>
      </c>
      <c r="D1751" s="0" t="s">
        <v>56</v>
      </c>
      <c r="E1751" s="0" t="s">
        <v>721</v>
      </c>
      <c r="F1751" s="0" t="s">
        <v>192</v>
      </c>
      <c r="G1751" s="0" t="s">
        <v>198</v>
      </c>
      <c r="H1751" s="0" t="s">
        <v>379</v>
      </c>
      <c r="I1751" s="0" t="s">
        <v>35</v>
      </c>
      <c r="J1751" s="0" t="s">
        <v>325</v>
      </c>
      <c r="K1751" s="0" t="n">
        <v>28096.5001135036</v>
      </c>
      <c r="L1751" s="0" t="n">
        <v>39810.24</v>
      </c>
      <c r="M1751" s="0" t="n">
        <v>36780.4992989576</v>
      </c>
      <c r="N1751" s="0" t="n">
        <v>23848.47</v>
      </c>
      <c r="O1751" s="0" t="n">
        <v>24510.87</v>
      </c>
      <c r="P1751" s="0" t="n">
        <v>32305.455</v>
      </c>
      <c r="Q1751" s="0" t="n">
        <v>42047.91</v>
      </c>
      <c r="S1751" s="0" t="s">
        <v>303</v>
      </c>
    </row>
    <row r="1752" customFormat="false" ht="14" hidden="true" customHeight="false" outlineLevel="0" collapsed="false">
      <c r="A1752" s="0" t="str">
        <f aca="false">SUBSTITUTE(C1752&amp;D1752&amp;E1752&amp;F1752&amp;G1752&amp;H1752&amp;I1752," ","")</f>
        <v>AgenteFrontOfficeAgenteprofesionalCienciasdelaeducaciónyafinesHoraextranocturna PlatinoZona1NA</v>
      </c>
      <c r="B1752" s="0" t="s">
        <v>2083</v>
      </c>
      <c r="C1752" s="0" t="s">
        <v>199</v>
      </c>
      <c r="D1752" s="0" t="s">
        <v>56</v>
      </c>
      <c r="E1752" s="0" t="s">
        <v>721</v>
      </c>
      <c r="F1752" s="0" t="s">
        <v>197</v>
      </c>
      <c r="G1752" s="0" t="s">
        <v>198</v>
      </c>
      <c r="H1752" s="0" t="s">
        <v>379</v>
      </c>
      <c r="I1752" s="0" t="s">
        <v>35</v>
      </c>
      <c r="J1752" s="0" t="s">
        <v>325</v>
      </c>
      <c r="K1752" s="0" t="n">
        <v>37523.7031336424</v>
      </c>
      <c r="L1752" s="0" t="n">
        <v>55734.75</v>
      </c>
      <c r="M1752" s="0" t="n">
        <v>51492.6990185407</v>
      </c>
      <c r="N1752" s="0" t="n">
        <v>33388.065</v>
      </c>
      <c r="O1752" s="0" t="n">
        <v>34035.975</v>
      </c>
      <c r="P1752" s="0" t="n">
        <v>40880.43</v>
      </c>
      <c r="Q1752" s="0" t="n">
        <v>58361.58</v>
      </c>
      <c r="S1752" s="0" t="s">
        <v>303</v>
      </c>
    </row>
    <row r="1753" customFormat="false" ht="14" hidden="true" customHeight="false" outlineLevel="0" collapsed="false">
      <c r="A1753" s="0" t="str">
        <f aca="false">SUBSTITUTE(C1753&amp;D1753&amp;E1753&amp;F1753&amp;G1753&amp;H1753&amp;I1753," ","")</f>
        <v>AgenteFrontOfficeAgenteprofesionalCienciasdelaeducaciónyafinesHoraextradominicalyfestivoPlatinoZona1NA</v>
      </c>
      <c r="B1753" s="0" t="s">
        <v>2084</v>
      </c>
      <c r="C1753" s="0" t="s">
        <v>199</v>
      </c>
      <c r="D1753" s="0" t="s">
        <v>56</v>
      </c>
      <c r="E1753" s="0" t="s">
        <v>721</v>
      </c>
      <c r="F1753" s="0" t="s">
        <v>194</v>
      </c>
      <c r="G1753" s="0" t="s">
        <v>198</v>
      </c>
      <c r="H1753" s="0" t="s">
        <v>379</v>
      </c>
      <c r="I1753" s="0" t="s">
        <v>35</v>
      </c>
      <c r="J1753" s="0" t="s">
        <v>325</v>
      </c>
      <c r="K1753" s="0" t="n">
        <v>46950.9061537813</v>
      </c>
      <c r="L1753" s="0" t="n">
        <v>63695.97</v>
      </c>
      <c r="M1753" s="0" t="n">
        <v>58848.7988783322</v>
      </c>
      <c r="N1753" s="0" t="n">
        <v>47697.975</v>
      </c>
      <c r="O1753" s="0" t="n">
        <v>38799.045</v>
      </c>
      <c r="P1753" s="0" t="n">
        <v>45168.435</v>
      </c>
      <c r="Q1753" s="0" t="n">
        <v>64971.09</v>
      </c>
      <c r="S1753" s="0" t="s">
        <v>303</v>
      </c>
    </row>
    <row r="1754" customFormat="false" ht="14" hidden="true" customHeight="false" outlineLevel="0" collapsed="false">
      <c r="A1754" s="0" t="str">
        <f aca="false">SUBSTITUTE(C1754&amp;D1754&amp;E1754&amp;F1754&amp;G1754&amp;H1754&amp;I1754," ","")</f>
        <v>AgenteFrontOfficeAgenteprofesionalCienciasdelaeducaciónyafinesServicio7x24PlatinoZona1NA</v>
      </c>
      <c r="B1754" s="0" t="s">
        <v>2085</v>
      </c>
      <c r="C1754" s="0" t="s">
        <v>199</v>
      </c>
      <c r="D1754" s="0" t="s">
        <v>56</v>
      </c>
      <c r="E1754" s="0" t="s">
        <v>721</v>
      </c>
      <c r="F1754" s="0" t="s">
        <v>55</v>
      </c>
      <c r="G1754" s="0" t="s">
        <v>198</v>
      </c>
      <c r="H1754" s="0" t="s">
        <v>379</v>
      </c>
      <c r="I1754" s="0" t="s">
        <v>35</v>
      </c>
      <c r="J1754" s="0" t="s">
        <v>305</v>
      </c>
      <c r="K1754" s="0" t="n">
        <v>16924539.2889908</v>
      </c>
      <c r="L1754" s="0" t="n">
        <v>32803912.035</v>
      </c>
      <c r="M1754" s="0" t="n">
        <v>30878597.3450606</v>
      </c>
      <c r="N1754" s="0" t="n">
        <v>22119408.315</v>
      </c>
      <c r="O1754" s="0" t="n">
        <v>22063780.17</v>
      </c>
      <c r="P1754" s="0" t="n">
        <v>32826373.605</v>
      </c>
      <c r="Q1754" s="0" t="n">
        <v>27141134.13</v>
      </c>
      <c r="S1754" s="0" t="s">
        <v>303</v>
      </c>
    </row>
    <row r="1755" customFormat="false" ht="14" hidden="true" customHeight="false" outlineLevel="0" collapsed="false">
      <c r="A1755" s="0" t="str">
        <f aca="false">SUBSTITUTE(C1755&amp;D1755&amp;E1755&amp;F1755&amp;G1755&amp;H1755&amp;I1755," ","")</f>
        <v>AgenteFrontOfficeAgenteprofesionalCienciasdelaeducaciónyafinesJornadaOrdinariaPlataZona2NA</v>
      </c>
      <c r="B1755" s="0" t="s">
        <v>2086</v>
      </c>
      <c r="C1755" s="0" t="s">
        <v>199</v>
      </c>
      <c r="D1755" s="0" t="s">
        <v>56</v>
      </c>
      <c r="E1755" s="0" t="s">
        <v>721</v>
      </c>
      <c r="F1755" s="0" t="s">
        <v>53</v>
      </c>
      <c r="G1755" s="0" t="s">
        <v>195</v>
      </c>
      <c r="H1755" s="0" t="s">
        <v>385</v>
      </c>
      <c r="I1755" s="0" t="s">
        <v>35</v>
      </c>
      <c r="J1755" s="0" t="s">
        <v>36</v>
      </c>
      <c r="K1755" s="0" t="n">
        <v>5611895.6648242</v>
      </c>
      <c r="L1755" s="0" t="n">
        <v>7165959.12</v>
      </c>
      <c r="M1755" s="0" t="n">
        <v>7244665.23359193</v>
      </c>
      <c r="N1755" s="0" t="n">
        <v>5914088.325</v>
      </c>
      <c r="O1755" s="0" t="n">
        <v>6044319.27</v>
      </c>
      <c r="P1755" s="0" t="n">
        <v>6669927.09</v>
      </c>
      <c r="Q1755" s="0" t="n">
        <v>6093411.39</v>
      </c>
      <c r="S1755" s="0" t="s">
        <v>303</v>
      </c>
    </row>
    <row r="1756" customFormat="false" ht="14" hidden="true" customHeight="false" outlineLevel="0" collapsed="false">
      <c r="A1756" s="0" t="str">
        <f aca="false">SUBSTITUTE(C1756&amp;D1756&amp;E1756&amp;F1756&amp;G1756&amp;H1756&amp;I1756," ","")</f>
        <v>AgenteFrontOfficeAgenteprofesionalCienciasdelaeducaciónyafinesHoraextradiurnaPlataZona2NA</v>
      </c>
      <c r="B1756" s="0" t="s">
        <v>2087</v>
      </c>
      <c r="C1756" s="0" t="s">
        <v>199</v>
      </c>
      <c r="D1756" s="0" t="s">
        <v>56</v>
      </c>
      <c r="E1756" s="0" t="s">
        <v>721</v>
      </c>
      <c r="F1756" s="0" t="s">
        <v>192</v>
      </c>
      <c r="G1756" s="0" t="s">
        <v>195</v>
      </c>
      <c r="H1756" s="0" t="s">
        <v>385</v>
      </c>
      <c r="I1756" s="0" t="s">
        <v>35</v>
      </c>
      <c r="J1756" s="0" t="s">
        <v>325</v>
      </c>
      <c r="K1756" s="0" t="n">
        <v>28096.5001135036</v>
      </c>
      <c r="L1756" s="0" t="n">
        <v>39051.585</v>
      </c>
      <c r="M1756" s="0" t="n">
        <v>34733.1572839864</v>
      </c>
      <c r="N1756" s="0" t="n">
        <v>23848.47</v>
      </c>
      <c r="O1756" s="0" t="n">
        <v>24510.87</v>
      </c>
      <c r="P1756" s="0" t="n">
        <v>32915.07</v>
      </c>
      <c r="Q1756" s="0" t="n">
        <v>37883.07</v>
      </c>
      <c r="S1756" s="0" t="s">
        <v>303</v>
      </c>
    </row>
    <row r="1757" customFormat="false" ht="14" hidden="true" customHeight="false" outlineLevel="0" collapsed="false">
      <c r="A1757" s="0" t="str">
        <f aca="false">SUBSTITUTE(C1757&amp;D1757&amp;E1757&amp;F1757&amp;G1757&amp;H1757&amp;I1757," ","")</f>
        <v>AgenteFrontOfficeAgenteprofesionalCienciasdelaeducaciónyafinesHoraextranocturna PlataZona2NA</v>
      </c>
      <c r="B1757" s="0" t="s">
        <v>2088</v>
      </c>
      <c r="C1757" s="0" t="s">
        <v>199</v>
      </c>
      <c r="D1757" s="0" t="s">
        <v>56</v>
      </c>
      <c r="E1757" s="0" t="s">
        <v>721</v>
      </c>
      <c r="F1757" s="0" t="s">
        <v>197</v>
      </c>
      <c r="G1757" s="0" t="s">
        <v>195</v>
      </c>
      <c r="H1757" s="0" t="s">
        <v>385</v>
      </c>
      <c r="I1757" s="0" t="s">
        <v>35</v>
      </c>
      <c r="J1757" s="0" t="s">
        <v>325</v>
      </c>
      <c r="K1757" s="0" t="n">
        <v>37523.7031336424</v>
      </c>
      <c r="L1757" s="0" t="n">
        <v>54672.84</v>
      </c>
      <c r="M1757" s="0" t="n">
        <v>48626.420197581</v>
      </c>
      <c r="N1757" s="0" t="n">
        <v>33388.065</v>
      </c>
      <c r="O1757" s="0" t="n">
        <v>34035.975</v>
      </c>
      <c r="P1757" s="0" t="n">
        <v>41652.54</v>
      </c>
      <c r="Q1757" s="0" t="n">
        <v>52580.07</v>
      </c>
      <c r="S1757" s="0" t="s">
        <v>303</v>
      </c>
    </row>
    <row r="1758" customFormat="false" ht="14" hidden="true" customHeight="false" outlineLevel="0" collapsed="false">
      <c r="A1758" s="0" t="str">
        <f aca="false">SUBSTITUTE(C1758&amp;D1758&amp;E1758&amp;F1758&amp;G1758&amp;H1758&amp;I1758," ","")</f>
        <v>AgenteFrontOfficeAgenteprofesionalCienciasdelaeducaciónyafinesHoraextradominicalyfestivoPlataZona2NA</v>
      </c>
      <c r="B1758" s="0" t="s">
        <v>2089</v>
      </c>
      <c r="C1758" s="0" t="s">
        <v>199</v>
      </c>
      <c r="D1758" s="0" t="s">
        <v>56</v>
      </c>
      <c r="E1758" s="0" t="s">
        <v>721</v>
      </c>
      <c r="F1758" s="0" t="s">
        <v>194</v>
      </c>
      <c r="G1758" s="0" t="s">
        <v>195</v>
      </c>
      <c r="H1758" s="0" t="s">
        <v>385</v>
      </c>
      <c r="I1758" s="0" t="s">
        <v>35</v>
      </c>
      <c r="J1758" s="0" t="s">
        <v>325</v>
      </c>
      <c r="K1758" s="0" t="n">
        <v>46950.9061537813</v>
      </c>
      <c r="L1758" s="0" t="n">
        <v>62482.95</v>
      </c>
      <c r="M1758" s="0" t="n">
        <v>55573.0516543783</v>
      </c>
      <c r="N1758" s="0" t="n">
        <v>47697.975</v>
      </c>
      <c r="O1758" s="0" t="n">
        <v>38799.045</v>
      </c>
      <c r="P1758" s="0" t="n">
        <v>46021.275</v>
      </c>
      <c r="Q1758" s="0" t="n">
        <v>58535.46</v>
      </c>
      <c r="S1758" s="0" t="s">
        <v>303</v>
      </c>
    </row>
    <row r="1759" customFormat="false" ht="14" hidden="true" customHeight="false" outlineLevel="0" collapsed="false">
      <c r="A1759" s="0" t="str">
        <f aca="false">SUBSTITUTE(C1759&amp;D1759&amp;E1759&amp;F1759&amp;G1759&amp;H1759&amp;I1759," ","")</f>
        <v>AgenteFrontOfficeAgenteprofesionalCienciasdelaeducaciónyafinesServicio7x24PlataZona2NA</v>
      </c>
      <c r="B1759" s="0" t="s">
        <v>2090</v>
      </c>
      <c r="C1759" s="0" t="s">
        <v>199</v>
      </c>
      <c r="D1759" s="0" t="s">
        <v>56</v>
      </c>
      <c r="E1759" s="0" t="s">
        <v>721</v>
      </c>
      <c r="F1759" s="0" t="s">
        <v>55</v>
      </c>
      <c r="G1759" s="0" t="s">
        <v>195</v>
      </c>
      <c r="H1759" s="0" t="s">
        <v>385</v>
      </c>
      <c r="I1759" s="0" t="s">
        <v>35</v>
      </c>
      <c r="J1759" s="0" t="s">
        <v>305</v>
      </c>
      <c r="K1759" s="0" t="n">
        <v>16924539.2889908</v>
      </c>
      <c r="L1759" s="0" t="n">
        <v>32179076.325</v>
      </c>
      <c r="M1759" s="0" t="n">
        <v>29159777.5652075</v>
      </c>
      <c r="N1759" s="0" t="n">
        <v>22052800.89</v>
      </c>
      <c r="O1759" s="0" t="n">
        <v>22063780.17</v>
      </c>
      <c r="P1759" s="0" t="n">
        <v>33446174.04</v>
      </c>
      <c r="Q1759" s="0" t="n">
        <v>24452752.68</v>
      </c>
      <c r="S1759" s="0" t="s">
        <v>303</v>
      </c>
    </row>
    <row r="1760" customFormat="false" ht="14" hidden="true" customHeight="false" outlineLevel="0" collapsed="false">
      <c r="A1760" s="0" t="str">
        <f aca="false">SUBSTITUTE(C1760&amp;D1760&amp;E1760&amp;F1760&amp;G1760&amp;H1760&amp;I1760," ","")</f>
        <v>AgenteFrontOfficeAgenteprofesionalCienciasdelaeducaciónyafinesJornadaOrdinariaOroZona2NA</v>
      </c>
      <c r="B1760" s="0" t="s">
        <v>2091</v>
      </c>
      <c r="C1760" s="0" t="s">
        <v>199</v>
      </c>
      <c r="D1760" s="0" t="s">
        <v>56</v>
      </c>
      <c r="E1760" s="0" t="s">
        <v>721</v>
      </c>
      <c r="F1760" s="0" t="s">
        <v>53</v>
      </c>
      <c r="G1760" s="0" t="s">
        <v>54</v>
      </c>
      <c r="H1760" s="0" t="s">
        <v>385</v>
      </c>
      <c r="I1760" s="0" t="s">
        <v>35</v>
      </c>
      <c r="J1760" s="0" t="s">
        <v>36</v>
      </c>
      <c r="K1760" s="0" t="n">
        <v>5611895.6648242</v>
      </c>
      <c r="L1760" s="0" t="n">
        <v>7309278.675</v>
      </c>
      <c r="M1760" s="0" t="n">
        <v>7452070.47932888</v>
      </c>
      <c r="N1760" s="0" t="n">
        <v>5946158.835</v>
      </c>
      <c r="O1760" s="0" t="n">
        <v>6044319.27</v>
      </c>
      <c r="P1760" s="0" t="n">
        <v>6810346.575</v>
      </c>
      <c r="Q1760" s="0" t="n">
        <v>6363548.46</v>
      </c>
      <c r="S1760" s="0" t="s">
        <v>303</v>
      </c>
    </row>
    <row r="1761" customFormat="false" ht="14" hidden="true" customHeight="false" outlineLevel="0" collapsed="false">
      <c r="A1761" s="0" t="str">
        <f aca="false">SUBSTITUTE(C1761&amp;D1761&amp;E1761&amp;F1761&amp;G1761&amp;H1761&amp;I1761," ","")</f>
        <v>AgenteFrontOfficeAgenteprofesionalCienciasdelaeducaciónyafinesHoraextradiurnaOroZona2NA</v>
      </c>
      <c r="B1761" s="0" t="s">
        <v>2092</v>
      </c>
      <c r="C1761" s="0" t="s">
        <v>199</v>
      </c>
      <c r="D1761" s="0" t="s">
        <v>56</v>
      </c>
      <c r="E1761" s="0" t="s">
        <v>721</v>
      </c>
      <c r="F1761" s="0" t="s">
        <v>192</v>
      </c>
      <c r="G1761" s="0" t="s">
        <v>54</v>
      </c>
      <c r="H1761" s="0" t="s">
        <v>385</v>
      </c>
      <c r="I1761" s="0" t="s">
        <v>35</v>
      </c>
      <c r="J1761" s="0" t="s">
        <v>325</v>
      </c>
      <c r="K1761" s="0" t="n">
        <v>28096.5001135036</v>
      </c>
      <c r="L1761" s="0" t="n">
        <v>39833.01</v>
      </c>
      <c r="M1761" s="0" t="n">
        <v>35727.5219356895</v>
      </c>
      <c r="N1761" s="0" t="n">
        <v>23848.47</v>
      </c>
      <c r="O1761" s="0" t="n">
        <v>24510.87</v>
      </c>
      <c r="P1761" s="0" t="n">
        <v>33608.52</v>
      </c>
      <c r="Q1761" s="0" t="n">
        <v>39562.875</v>
      </c>
      <c r="S1761" s="0" t="s">
        <v>303</v>
      </c>
    </row>
    <row r="1762" customFormat="false" ht="14" hidden="true" customHeight="false" outlineLevel="0" collapsed="false">
      <c r="A1762" s="0" t="str">
        <f aca="false">SUBSTITUTE(C1762&amp;D1762&amp;E1762&amp;F1762&amp;G1762&amp;H1762&amp;I1762," ","")</f>
        <v>AgenteFrontOfficeAgenteprofesionalCienciasdelaeducaciónyafinesHoraextranocturna OroZona2NA</v>
      </c>
      <c r="B1762" s="0" t="s">
        <v>2093</v>
      </c>
      <c r="C1762" s="0" t="s">
        <v>199</v>
      </c>
      <c r="D1762" s="0" t="s">
        <v>56</v>
      </c>
      <c r="E1762" s="0" t="s">
        <v>721</v>
      </c>
      <c r="F1762" s="0" t="s">
        <v>197</v>
      </c>
      <c r="G1762" s="0" t="s">
        <v>54</v>
      </c>
      <c r="H1762" s="0" t="s">
        <v>385</v>
      </c>
      <c r="I1762" s="0" t="s">
        <v>35</v>
      </c>
      <c r="J1762" s="0" t="s">
        <v>325</v>
      </c>
      <c r="K1762" s="0" t="n">
        <v>37523.7031336424</v>
      </c>
      <c r="L1762" s="0" t="n">
        <v>55766.835</v>
      </c>
      <c r="M1762" s="0" t="n">
        <v>50018.5307099652</v>
      </c>
      <c r="N1762" s="0" t="n">
        <v>33388.065</v>
      </c>
      <c r="O1762" s="0" t="n">
        <v>34035.975</v>
      </c>
      <c r="P1762" s="0" t="n">
        <v>42529.185</v>
      </c>
      <c r="Q1762" s="0" t="n">
        <v>54911.925</v>
      </c>
      <c r="S1762" s="0" t="s">
        <v>303</v>
      </c>
    </row>
    <row r="1763" customFormat="false" ht="14" hidden="true" customHeight="false" outlineLevel="0" collapsed="false">
      <c r="A1763" s="0" t="str">
        <f aca="false">SUBSTITUTE(C1763&amp;D1763&amp;E1763&amp;F1763&amp;G1763&amp;H1763&amp;I1763," ","")</f>
        <v>AgenteFrontOfficeAgenteprofesionalCienciasdelaeducaciónyafinesHoraextradominicalyfestivoOroZona2NA</v>
      </c>
      <c r="B1763" s="0" t="s">
        <v>2094</v>
      </c>
      <c r="C1763" s="0" t="s">
        <v>199</v>
      </c>
      <c r="D1763" s="0" t="s">
        <v>56</v>
      </c>
      <c r="E1763" s="0" t="s">
        <v>721</v>
      </c>
      <c r="F1763" s="0" t="s">
        <v>194</v>
      </c>
      <c r="G1763" s="0" t="s">
        <v>54</v>
      </c>
      <c r="H1763" s="0" t="s">
        <v>385</v>
      </c>
      <c r="I1763" s="0" t="s">
        <v>35</v>
      </c>
      <c r="J1763" s="0" t="s">
        <v>325</v>
      </c>
      <c r="K1763" s="0" t="n">
        <v>46950.9061537813</v>
      </c>
      <c r="L1763" s="0" t="n">
        <v>63733.23</v>
      </c>
      <c r="M1763" s="0" t="n">
        <v>57164.0350971031</v>
      </c>
      <c r="N1763" s="0" t="n">
        <v>47697.975</v>
      </c>
      <c r="O1763" s="0" t="n">
        <v>38799.045</v>
      </c>
      <c r="P1763" s="0" t="n">
        <v>46990.035</v>
      </c>
      <c r="Q1763" s="0" t="n">
        <v>61131.24</v>
      </c>
      <c r="S1763" s="0" t="s">
        <v>303</v>
      </c>
    </row>
    <row r="1764" customFormat="false" ht="14" hidden="true" customHeight="false" outlineLevel="0" collapsed="false">
      <c r="A1764" s="0" t="str">
        <f aca="false">SUBSTITUTE(C1764&amp;D1764&amp;E1764&amp;F1764&amp;G1764&amp;H1764&amp;I1764," ","")</f>
        <v>AgenteFrontOfficeAgenteprofesionalCienciasdelaeducaciónyafinesServicio7x24OroZona2NA</v>
      </c>
      <c r="B1764" s="0" t="s">
        <v>2095</v>
      </c>
      <c r="C1764" s="0" t="s">
        <v>199</v>
      </c>
      <c r="D1764" s="0" t="s">
        <v>56</v>
      </c>
      <c r="E1764" s="0" t="s">
        <v>721</v>
      </c>
      <c r="F1764" s="0" t="s">
        <v>55</v>
      </c>
      <c r="G1764" s="0" t="s">
        <v>54</v>
      </c>
      <c r="H1764" s="0" t="s">
        <v>385</v>
      </c>
      <c r="I1764" s="0" t="s">
        <v>35</v>
      </c>
      <c r="J1764" s="0" t="s">
        <v>305</v>
      </c>
      <c r="K1764" s="0" t="n">
        <v>16924539.2889908</v>
      </c>
      <c r="L1764" s="0" t="n">
        <v>28248769.395</v>
      </c>
      <c r="M1764" s="0" t="n">
        <v>29994583.6792987</v>
      </c>
      <c r="N1764" s="0" t="n">
        <v>22141056.375</v>
      </c>
      <c r="O1764" s="0" t="n">
        <v>22063780.17</v>
      </c>
      <c r="P1764" s="0" t="n">
        <v>34150303.17</v>
      </c>
      <c r="Q1764" s="0" t="n">
        <v>25536811.68</v>
      </c>
      <c r="S1764" s="0" t="s">
        <v>303</v>
      </c>
    </row>
    <row r="1765" customFormat="false" ht="14" hidden="true" customHeight="false" outlineLevel="0" collapsed="false">
      <c r="A1765" s="0" t="str">
        <f aca="false">SUBSTITUTE(C1765&amp;D1765&amp;E1765&amp;F1765&amp;G1765&amp;H1765&amp;I1765," ","")</f>
        <v>AgenteFrontOfficeAgenteprofesionalCienciasdelaeducaciónyafinesJornadaOrdinariaPlatinoZona2NA</v>
      </c>
      <c r="B1765" s="0" t="s">
        <v>2096</v>
      </c>
      <c r="C1765" s="0" t="s">
        <v>199</v>
      </c>
      <c r="D1765" s="0" t="s">
        <v>56</v>
      </c>
      <c r="E1765" s="0" t="s">
        <v>721</v>
      </c>
      <c r="F1765" s="0" t="s">
        <v>53</v>
      </c>
      <c r="G1765" s="0" t="s">
        <v>198</v>
      </c>
      <c r="H1765" s="0" t="s">
        <v>385</v>
      </c>
      <c r="I1765" s="0" t="s">
        <v>35</v>
      </c>
      <c r="J1765" s="0" t="s">
        <v>36</v>
      </c>
      <c r="K1765" s="0" t="n">
        <v>5611895.6648242</v>
      </c>
      <c r="L1765" s="0" t="n">
        <v>7524257.49</v>
      </c>
      <c r="M1765" s="0" t="n">
        <v>7671701.20374176</v>
      </c>
      <c r="N1765" s="0" t="n">
        <v>5986836.405</v>
      </c>
      <c r="O1765" s="0" t="n">
        <v>6044319.27</v>
      </c>
      <c r="P1765" s="0" t="n">
        <v>6956805.285</v>
      </c>
      <c r="Q1765" s="0" t="n">
        <v>6763331.7</v>
      </c>
      <c r="S1765" s="0" t="s">
        <v>303</v>
      </c>
    </row>
    <row r="1766" customFormat="false" ht="14" hidden="true" customHeight="false" outlineLevel="0" collapsed="false">
      <c r="A1766" s="0" t="str">
        <f aca="false">SUBSTITUTE(C1766&amp;D1766&amp;E1766&amp;F1766&amp;G1766&amp;H1766&amp;I1766," ","")</f>
        <v>AgenteFrontOfficeAgenteprofesionalCienciasdelaeducaciónyafinesHoraextradiurnaPlatinoZona2NA</v>
      </c>
      <c r="B1766" s="0" t="s">
        <v>2097</v>
      </c>
      <c r="C1766" s="0" t="s">
        <v>199</v>
      </c>
      <c r="D1766" s="0" t="s">
        <v>56</v>
      </c>
      <c r="E1766" s="0" t="s">
        <v>721</v>
      </c>
      <c r="F1766" s="0" t="s">
        <v>192</v>
      </c>
      <c r="G1766" s="0" t="s">
        <v>198</v>
      </c>
      <c r="H1766" s="0" t="s">
        <v>385</v>
      </c>
      <c r="I1766" s="0" t="s">
        <v>35</v>
      </c>
      <c r="J1766" s="0" t="s">
        <v>325</v>
      </c>
      <c r="K1766" s="0" t="n">
        <v>28096.5001135036</v>
      </c>
      <c r="L1766" s="0" t="n">
        <v>41004.63</v>
      </c>
      <c r="M1766" s="0" t="n">
        <v>36780.4992989576</v>
      </c>
      <c r="N1766" s="0" t="n">
        <v>23848.47</v>
      </c>
      <c r="O1766" s="0" t="n">
        <v>24510.87</v>
      </c>
      <c r="P1766" s="0" t="n">
        <v>34330.95</v>
      </c>
      <c r="Q1766" s="0" t="n">
        <v>42047.91</v>
      </c>
      <c r="S1766" s="0" t="s">
        <v>303</v>
      </c>
    </row>
    <row r="1767" customFormat="false" ht="14" hidden="true" customHeight="false" outlineLevel="0" collapsed="false">
      <c r="A1767" s="0" t="str">
        <f aca="false">SUBSTITUTE(C1767&amp;D1767&amp;E1767&amp;F1767&amp;G1767&amp;H1767&amp;I1767," ","")</f>
        <v>AgenteFrontOfficeAgenteprofesionalCienciasdelaeducaciónyafinesHoraextranocturna PlatinoZona2NA</v>
      </c>
      <c r="B1767" s="0" t="s">
        <v>2098</v>
      </c>
      <c r="C1767" s="0" t="s">
        <v>199</v>
      </c>
      <c r="D1767" s="0" t="s">
        <v>56</v>
      </c>
      <c r="E1767" s="0" t="s">
        <v>721</v>
      </c>
      <c r="F1767" s="0" t="s">
        <v>197</v>
      </c>
      <c r="G1767" s="0" t="s">
        <v>198</v>
      </c>
      <c r="H1767" s="0" t="s">
        <v>385</v>
      </c>
      <c r="I1767" s="0" t="s">
        <v>35</v>
      </c>
      <c r="J1767" s="0" t="s">
        <v>325</v>
      </c>
      <c r="K1767" s="0" t="n">
        <v>37523.7031336424</v>
      </c>
      <c r="L1767" s="0" t="n">
        <v>57407.31</v>
      </c>
      <c r="M1767" s="0" t="n">
        <v>51492.6990185407</v>
      </c>
      <c r="N1767" s="0" t="n">
        <v>33388.065</v>
      </c>
      <c r="O1767" s="0" t="n">
        <v>34035.975</v>
      </c>
      <c r="P1767" s="0" t="n">
        <v>43444.125</v>
      </c>
      <c r="Q1767" s="0" t="n">
        <v>58361.58</v>
      </c>
      <c r="S1767" s="0" t="s">
        <v>303</v>
      </c>
    </row>
    <row r="1768" customFormat="false" ht="14" hidden="true" customHeight="false" outlineLevel="0" collapsed="false">
      <c r="A1768" s="0" t="str">
        <f aca="false">SUBSTITUTE(C1768&amp;D1768&amp;E1768&amp;F1768&amp;G1768&amp;H1768&amp;I1768," ","")</f>
        <v>AgenteFrontOfficeAgenteprofesionalCienciasdelaeducaciónyafinesHoraextradominicalyfestivoPlatinoZona2NA</v>
      </c>
      <c r="B1768" s="0" t="s">
        <v>2099</v>
      </c>
      <c r="C1768" s="0" t="s">
        <v>199</v>
      </c>
      <c r="D1768" s="0" t="s">
        <v>56</v>
      </c>
      <c r="E1768" s="0" t="s">
        <v>721</v>
      </c>
      <c r="F1768" s="0" t="s">
        <v>194</v>
      </c>
      <c r="G1768" s="0" t="s">
        <v>198</v>
      </c>
      <c r="H1768" s="0" t="s">
        <v>385</v>
      </c>
      <c r="I1768" s="0" t="s">
        <v>35</v>
      </c>
      <c r="J1768" s="0" t="s">
        <v>325</v>
      </c>
      <c r="K1768" s="0" t="n">
        <v>46950.9061537813</v>
      </c>
      <c r="L1768" s="0" t="n">
        <v>65607.615</v>
      </c>
      <c r="M1768" s="0" t="n">
        <v>58848.7988783322</v>
      </c>
      <c r="N1768" s="0" t="n">
        <v>47697.975</v>
      </c>
      <c r="O1768" s="0" t="n">
        <v>38799.045</v>
      </c>
      <c r="P1768" s="0" t="n">
        <v>48000.195</v>
      </c>
      <c r="Q1768" s="0" t="n">
        <v>64971.09</v>
      </c>
      <c r="S1768" s="0" t="s">
        <v>303</v>
      </c>
    </row>
    <row r="1769" customFormat="false" ht="14" hidden="true" customHeight="false" outlineLevel="0" collapsed="false">
      <c r="A1769" s="0" t="str">
        <f aca="false">SUBSTITUTE(C1769&amp;D1769&amp;E1769&amp;F1769&amp;G1769&amp;H1769&amp;I1769," ","")</f>
        <v>AgenteFrontOfficeAgenteprofesionalCienciasdelaeducaciónyafinesServicio7x24PlatinoZona2NA</v>
      </c>
      <c r="B1769" s="0" t="s">
        <v>2100</v>
      </c>
      <c r="C1769" s="0" t="s">
        <v>199</v>
      </c>
      <c r="D1769" s="0" t="s">
        <v>56</v>
      </c>
      <c r="E1769" s="0" t="s">
        <v>721</v>
      </c>
      <c r="F1769" s="0" t="s">
        <v>55</v>
      </c>
      <c r="G1769" s="0" t="s">
        <v>198</v>
      </c>
      <c r="H1769" s="0" t="s">
        <v>385</v>
      </c>
      <c r="I1769" s="0" t="s">
        <v>35</v>
      </c>
      <c r="J1769" s="0" t="s">
        <v>305</v>
      </c>
      <c r="K1769" s="0" t="n">
        <v>16924539.2889908</v>
      </c>
      <c r="L1769" s="0" t="n">
        <v>33788030.4</v>
      </c>
      <c r="M1769" s="0" t="n">
        <v>30878597.3450606</v>
      </c>
      <c r="N1769" s="0" t="n">
        <v>22265203.59</v>
      </c>
      <c r="O1769" s="0" t="n">
        <v>22063780.17</v>
      </c>
      <c r="P1769" s="0" t="n">
        <v>34884718.47</v>
      </c>
      <c r="Q1769" s="0" t="n">
        <v>27141134.13</v>
      </c>
      <c r="S1769" s="0" t="s">
        <v>303</v>
      </c>
    </row>
    <row r="1770" customFormat="false" ht="14" hidden="true" customHeight="false" outlineLevel="0" collapsed="false">
      <c r="A1770" s="0" t="str">
        <f aca="false">SUBSTITUTE(C1770&amp;D1770&amp;E1770&amp;F1770&amp;G1770&amp;H1770&amp;I1770," ","")</f>
        <v>AgenteFrontOfficeAgenteprofesionalCienciasdelaeducaciónyafinesJornadaOrdinariaPlataZona3NA</v>
      </c>
      <c r="B1770" s="0" t="s">
        <v>2101</v>
      </c>
      <c r="C1770" s="0" t="s">
        <v>199</v>
      </c>
      <c r="D1770" s="0" t="s">
        <v>56</v>
      </c>
      <c r="E1770" s="0" t="s">
        <v>721</v>
      </c>
      <c r="F1770" s="0" t="s">
        <v>53</v>
      </c>
      <c r="G1770" s="0" t="s">
        <v>195</v>
      </c>
      <c r="H1770" s="0" t="s">
        <v>390</v>
      </c>
      <c r="I1770" s="0" t="s">
        <v>35</v>
      </c>
      <c r="J1770" s="0" t="s">
        <v>36</v>
      </c>
      <c r="K1770" s="0" t="n">
        <v>5611895.6648242</v>
      </c>
      <c r="L1770" s="0" t="n">
        <v>7305103.485</v>
      </c>
      <c r="M1770" s="0" t="n">
        <v>7244665.23359193</v>
      </c>
      <c r="N1770" s="0" t="n">
        <v>5938292.835</v>
      </c>
      <c r="O1770" s="0" t="n">
        <v>6044319.27</v>
      </c>
      <c r="P1770" s="0" t="n">
        <v>6701309.325</v>
      </c>
      <c r="Q1770" s="0" t="n">
        <v>6093411.39</v>
      </c>
      <c r="S1770" s="0" t="s">
        <v>303</v>
      </c>
    </row>
    <row r="1771" customFormat="false" ht="14" hidden="true" customHeight="false" outlineLevel="0" collapsed="false">
      <c r="A1771" s="0" t="str">
        <f aca="false">SUBSTITUTE(C1771&amp;D1771&amp;E1771&amp;F1771&amp;G1771&amp;H1771&amp;I1771," ","")</f>
        <v>AgenteFrontOfficeAgenteprofesionalCienciasdelaeducaciónyafinesHoraextradiurnaPlataZona3NA</v>
      </c>
      <c r="B1771" s="0" t="s">
        <v>2102</v>
      </c>
      <c r="C1771" s="0" t="s">
        <v>199</v>
      </c>
      <c r="D1771" s="0" t="s">
        <v>56</v>
      </c>
      <c r="E1771" s="0" t="s">
        <v>721</v>
      </c>
      <c r="F1771" s="0" t="s">
        <v>192</v>
      </c>
      <c r="G1771" s="0" t="s">
        <v>195</v>
      </c>
      <c r="H1771" s="0" t="s">
        <v>390</v>
      </c>
      <c r="I1771" s="0" t="s">
        <v>35</v>
      </c>
      <c r="J1771" s="0" t="s">
        <v>325</v>
      </c>
      <c r="K1771" s="0" t="n">
        <v>28096.5001135036</v>
      </c>
      <c r="L1771" s="0" t="n">
        <v>39810.24</v>
      </c>
      <c r="M1771" s="0" t="n">
        <v>34733.1572839864</v>
      </c>
      <c r="N1771" s="0" t="n">
        <v>23848.47</v>
      </c>
      <c r="O1771" s="0" t="n">
        <v>24510.87</v>
      </c>
      <c r="P1771" s="0" t="n">
        <v>33070.32</v>
      </c>
      <c r="Q1771" s="0" t="n">
        <v>37883.07</v>
      </c>
      <c r="S1771" s="0" t="s">
        <v>303</v>
      </c>
    </row>
    <row r="1772" customFormat="false" ht="14" hidden="true" customHeight="false" outlineLevel="0" collapsed="false">
      <c r="A1772" s="0" t="str">
        <f aca="false">SUBSTITUTE(C1772&amp;D1772&amp;E1772&amp;F1772&amp;G1772&amp;H1772&amp;I1772," ","")</f>
        <v>AgenteFrontOfficeAgenteprofesionalCienciasdelaeducaciónyafinesHoraextranocturna PlataZona3NA</v>
      </c>
      <c r="B1772" s="0" t="s">
        <v>2103</v>
      </c>
      <c r="C1772" s="0" t="s">
        <v>199</v>
      </c>
      <c r="D1772" s="0" t="s">
        <v>56</v>
      </c>
      <c r="E1772" s="0" t="s">
        <v>721</v>
      </c>
      <c r="F1772" s="0" t="s">
        <v>197</v>
      </c>
      <c r="G1772" s="0" t="s">
        <v>195</v>
      </c>
      <c r="H1772" s="0" t="s">
        <v>390</v>
      </c>
      <c r="I1772" s="0" t="s">
        <v>35</v>
      </c>
      <c r="J1772" s="0" t="s">
        <v>325</v>
      </c>
      <c r="K1772" s="0" t="n">
        <v>37523.7031336424</v>
      </c>
      <c r="L1772" s="0" t="n">
        <v>55734.75</v>
      </c>
      <c r="M1772" s="0" t="n">
        <v>48626.420197581</v>
      </c>
      <c r="N1772" s="0" t="n">
        <v>33388.065</v>
      </c>
      <c r="O1772" s="0" t="n">
        <v>34035.975</v>
      </c>
      <c r="P1772" s="0" t="n">
        <v>41848.155</v>
      </c>
      <c r="Q1772" s="0" t="n">
        <v>52580.07</v>
      </c>
      <c r="S1772" s="0" t="s">
        <v>303</v>
      </c>
    </row>
    <row r="1773" customFormat="false" ht="14" hidden="true" customHeight="false" outlineLevel="0" collapsed="false">
      <c r="A1773" s="0" t="str">
        <f aca="false">SUBSTITUTE(C1773&amp;D1773&amp;E1773&amp;F1773&amp;G1773&amp;H1773&amp;I1773," ","")</f>
        <v>AgenteFrontOfficeAgenteprofesionalCienciasdelaeducaciónyafinesHoraextradominicalyfestivoPlataZona3NA</v>
      </c>
      <c r="B1773" s="0" t="s">
        <v>2104</v>
      </c>
      <c r="C1773" s="0" t="s">
        <v>199</v>
      </c>
      <c r="D1773" s="0" t="s">
        <v>56</v>
      </c>
      <c r="E1773" s="0" t="s">
        <v>721</v>
      </c>
      <c r="F1773" s="0" t="s">
        <v>194</v>
      </c>
      <c r="G1773" s="0" t="s">
        <v>195</v>
      </c>
      <c r="H1773" s="0" t="s">
        <v>390</v>
      </c>
      <c r="I1773" s="0" t="s">
        <v>35</v>
      </c>
      <c r="J1773" s="0" t="s">
        <v>325</v>
      </c>
      <c r="K1773" s="0" t="n">
        <v>46950.9061537813</v>
      </c>
      <c r="L1773" s="0" t="n">
        <v>63695.97</v>
      </c>
      <c r="M1773" s="0" t="n">
        <v>55573.0516543783</v>
      </c>
      <c r="N1773" s="0" t="n">
        <v>47697.975</v>
      </c>
      <c r="O1773" s="0" t="n">
        <v>38799.045</v>
      </c>
      <c r="P1773" s="0" t="n">
        <v>46237.59</v>
      </c>
      <c r="Q1773" s="0" t="n">
        <v>58535.46</v>
      </c>
      <c r="S1773" s="0" t="s">
        <v>303</v>
      </c>
    </row>
    <row r="1774" customFormat="false" ht="14" hidden="true" customHeight="false" outlineLevel="0" collapsed="false">
      <c r="A1774" s="0" t="str">
        <f aca="false">SUBSTITUTE(C1774&amp;D1774&amp;E1774&amp;F1774&amp;G1774&amp;H1774&amp;I1774," ","")</f>
        <v>AgenteFrontOfficeAgenteprofesionalCienciasdelaeducaciónyafinesServicio7x24PlataZona3NA</v>
      </c>
      <c r="B1774" s="0" t="s">
        <v>2105</v>
      </c>
      <c r="C1774" s="0" t="s">
        <v>199</v>
      </c>
      <c r="D1774" s="0" t="s">
        <v>56</v>
      </c>
      <c r="E1774" s="0" t="s">
        <v>721</v>
      </c>
      <c r="F1774" s="0" t="s">
        <v>55</v>
      </c>
      <c r="G1774" s="0" t="s">
        <v>195</v>
      </c>
      <c r="H1774" s="0" t="s">
        <v>390</v>
      </c>
      <c r="I1774" s="0" t="s">
        <v>35</v>
      </c>
      <c r="J1774" s="0" t="s">
        <v>305</v>
      </c>
      <c r="K1774" s="0" t="n">
        <v>16924539.2889908</v>
      </c>
      <c r="L1774" s="0" t="n">
        <v>32803912.035</v>
      </c>
      <c r="M1774" s="0" t="n">
        <v>29159777.5652075</v>
      </c>
      <c r="N1774" s="0" t="n">
        <v>22119408.315</v>
      </c>
      <c r="O1774" s="0" t="n">
        <v>22063780.17</v>
      </c>
      <c r="P1774" s="0" t="n">
        <v>33603537.51</v>
      </c>
      <c r="Q1774" s="0" t="n">
        <v>24452752.68</v>
      </c>
      <c r="S1774" s="0" t="s">
        <v>303</v>
      </c>
    </row>
    <row r="1775" customFormat="false" ht="14" hidden="true" customHeight="false" outlineLevel="0" collapsed="false">
      <c r="A1775" s="0" t="str">
        <f aca="false">SUBSTITUTE(C1775&amp;D1775&amp;E1775&amp;F1775&amp;G1775&amp;H1775&amp;I1775," ","")</f>
        <v>AgenteFrontOfficeAgenteprofesionalCienciasdelaeducaciónyafinesJornadaOrdinariaOroZona3NA</v>
      </c>
      <c r="B1775" s="0" t="s">
        <v>2106</v>
      </c>
      <c r="C1775" s="0" t="s">
        <v>199</v>
      </c>
      <c r="D1775" s="0" t="s">
        <v>56</v>
      </c>
      <c r="E1775" s="0" t="s">
        <v>721</v>
      </c>
      <c r="F1775" s="0" t="s">
        <v>53</v>
      </c>
      <c r="G1775" s="0" t="s">
        <v>54</v>
      </c>
      <c r="H1775" s="0" t="s">
        <v>390</v>
      </c>
      <c r="I1775" s="0" t="s">
        <v>35</v>
      </c>
      <c r="J1775" s="0" t="s">
        <v>36</v>
      </c>
      <c r="K1775" s="0" t="n">
        <v>5611895.6648242</v>
      </c>
      <c r="L1775" s="0" t="n">
        <v>7451206.155</v>
      </c>
      <c r="M1775" s="0" t="n">
        <v>7452070.47932888</v>
      </c>
      <c r="N1775" s="0" t="n">
        <v>5971573.26</v>
      </c>
      <c r="O1775" s="0" t="n">
        <v>6044319.27</v>
      </c>
      <c r="P1775" s="0" t="n">
        <v>6842389.14</v>
      </c>
      <c r="Q1775" s="0" t="n">
        <v>6363548.46</v>
      </c>
      <c r="S1775" s="0" t="s">
        <v>303</v>
      </c>
    </row>
    <row r="1776" customFormat="false" ht="14" hidden="true" customHeight="false" outlineLevel="0" collapsed="false">
      <c r="A1776" s="0" t="str">
        <f aca="false">SUBSTITUTE(C1776&amp;D1776&amp;E1776&amp;F1776&amp;G1776&amp;H1776&amp;I1776," ","")</f>
        <v>AgenteFrontOfficeAgenteprofesionalCienciasdelaeducaciónyafinesHoraextradiurnaOroZona3NA</v>
      </c>
      <c r="B1776" s="0" t="s">
        <v>2107</v>
      </c>
      <c r="C1776" s="0" t="s">
        <v>199</v>
      </c>
      <c r="D1776" s="0" t="s">
        <v>56</v>
      </c>
      <c r="E1776" s="0" t="s">
        <v>721</v>
      </c>
      <c r="F1776" s="0" t="s">
        <v>192</v>
      </c>
      <c r="G1776" s="0" t="s">
        <v>54</v>
      </c>
      <c r="H1776" s="0" t="s">
        <v>390</v>
      </c>
      <c r="I1776" s="0" t="s">
        <v>35</v>
      </c>
      <c r="J1776" s="0" t="s">
        <v>325</v>
      </c>
      <c r="K1776" s="0" t="n">
        <v>28096.5001135036</v>
      </c>
      <c r="L1776" s="0" t="n">
        <v>40607.19</v>
      </c>
      <c r="M1776" s="0" t="n">
        <v>35727.5219356895</v>
      </c>
      <c r="N1776" s="0" t="n">
        <v>23848.47</v>
      </c>
      <c r="O1776" s="0" t="n">
        <v>24510.87</v>
      </c>
      <c r="P1776" s="0" t="n">
        <v>33766.875</v>
      </c>
      <c r="Q1776" s="0" t="n">
        <v>39562.875</v>
      </c>
      <c r="S1776" s="0" t="s">
        <v>303</v>
      </c>
    </row>
    <row r="1777" customFormat="false" ht="14" hidden="true" customHeight="false" outlineLevel="0" collapsed="false">
      <c r="A1777" s="0" t="str">
        <f aca="false">SUBSTITUTE(C1777&amp;D1777&amp;E1777&amp;F1777&amp;G1777&amp;H1777&amp;I1777," ","")</f>
        <v>AgenteFrontOfficeAgenteprofesionalCienciasdelaeducaciónyafinesHoraextranocturna OroZona3NA</v>
      </c>
      <c r="B1777" s="0" t="s">
        <v>2108</v>
      </c>
      <c r="C1777" s="0" t="s">
        <v>199</v>
      </c>
      <c r="D1777" s="0" t="s">
        <v>56</v>
      </c>
      <c r="E1777" s="0" t="s">
        <v>721</v>
      </c>
      <c r="F1777" s="0" t="s">
        <v>197</v>
      </c>
      <c r="G1777" s="0" t="s">
        <v>54</v>
      </c>
      <c r="H1777" s="0" t="s">
        <v>390</v>
      </c>
      <c r="I1777" s="0" t="s">
        <v>35</v>
      </c>
      <c r="J1777" s="0" t="s">
        <v>325</v>
      </c>
      <c r="K1777" s="0" t="n">
        <v>37523.7031336424</v>
      </c>
      <c r="L1777" s="0" t="n">
        <v>56849.445</v>
      </c>
      <c r="M1777" s="0" t="n">
        <v>50018.5307099652</v>
      </c>
      <c r="N1777" s="0" t="n">
        <v>33388.065</v>
      </c>
      <c r="O1777" s="0" t="n">
        <v>34035.975</v>
      </c>
      <c r="P1777" s="0" t="n">
        <v>42728.94</v>
      </c>
      <c r="Q1777" s="0" t="n">
        <v>54911.925</v>
      </c>
      <c r="S1777" s="0" t="s">
        <v>303</v>
      </c>
    </row>
    <row r="1778" customFormat="false" ht="14" hidden="true" customHeight="false" outlineLevel="0" collapsed="false">
      <c r="A1778" s="0" t="str">
        <f aca="false">SUBSTITUTE(C1778&amp;D1778&amp;E1778&amp;F1778&amp;G1778&amp;H1778&amp;I1778," ","")</f>
        <v>AgenteFrontOfficeAgenteprofesionalCienciasdelaeducaciónyafinesHoraextradominicalyfestivoOroZona3NA</v>
      </c>
      <c r="B1778" s="0" t="s">
        <v>2109</v>
      </c>
      <c r="C1778" s="0" t="s">
        <v>199</v>
      </c>
      <c r="D1778" s="0" t="s">
        <v>56</v>
      </c>
      <c r="E1778" s="0" t="s">
        <v>721</v>
      </c>
      <c r="F1778" s="0" t="s">
        <v>194</v>
      </c>
      <c r="G1778" s="0" t="s">
        <v>54</v>
      </c>
      <c r="H1778" s="0" t="s">
        <v>390</v>
      </c>
      <c r="I1778" s="0" t="s">
        <v>35</v>
      </c>
      <c r="J1778" s="0" t="s">
        <v>325</v>
      </c>
      <c r="K1778" s="0" t="n">
        <v>46950.9061537813</v>
      </c>
      <c r="L1778" s="0" t="n">
        <v>64971.09</v>
      </c>
      <c r="M1778" s="0" t="n">
        <v>57164.0350971031</v>
      </c>
      <c r="N1778" s="0" t="n">
        <v>47697.975</v>
      </c>
      <c r="O1778" s="0" t="n">
        <v>38799.045</v>
      </c>
      <c r="P1778" s="0" t="n">
        <v>47211.525</v>
      </c>
      <c r="Q1778" s="0" t="n">
        <v>61131.24</v>
      </c>
      <c r="S1778" s="0" t="s">
        <v>303</v>
      </c>
    </row>
    <row r="1779" customFormat="false" ht="14" hidden="true" customHeight="false" outlineLevel="0" collapsed="false">
      <c r="A1779" s="0" t="str">
        <f aca="false">SUBSTITUTE(C1779&amp;D1779&amp;E1779&amp;F1779&amp;G1779&amp;H1779&amp;I1779," ","")</f>
        <v>AgenteFrontOfficeAgenteprofesionalCienciasdelaeducaciónyafinesServicio7x24OroZona3NA</v>
      </c>
      <c r="B1779" s="0" t="s">
        <v>2110</v>
      </c>
      <c r="C1779" s="0" t="s">
        <v>199</v>
      </c>
      <c r="D1779" s="0" t="s">
        <v>56</v>
      </c>
      <c r="E1779" s="0" t="s">
        <v>721</v>
      </c>
      <c r="F1779" s="0" t="s">
        <v>55</v>
      </c>
      <c r="G1779" s="0" t="s">
        <v>54</v>
      </c>
      <c r="H1779" s="0" t="s">
        <v>390</v>
      </c>
      <c r="I1779" s="0" t="s">
        <v>35</v>
      </c>
      <c r="J1779" s="0" t="s">
        <v>305</v>
      </c>
      <c r="K1779" s="0" t="n">
        <v>16924539.2889908</v>
      </c>
      <c r="L1779" s="0" t="n">
        <v>28797288.345</v>
      </c>
      <c r="M1779" s="0" t="n">
        <v>29994583.6792987</v>
      </c>
      <c r="N1779" s="0" t="n">
        <v>22210994.43</v>
      </c>
      <c r="O1779" s="0" t="n">
        <v>22063780.17</v>
      </c>
      <c r="P1779" s="0" t="n">
        <v>34310979.675</v>
      </c>
      <c r="Q1779" s="0" t="n">
        <v>25536811.68</v>
      </c>
      <c r="S1779" s="0" t="s">
        <v>303</v>
      </c>
    </row>
    <row r="1780" customFormat="false" ht="14" hidden="true" customHeight="false" outlineLevel="0" collapsed="false">
      <c r="A1780" s="0" t="str">
        <f aca="false">SUBSTITUTE(C1780&amp;D1780&amp;E1780&amp;F1780&amp;G1780&amp;H1780&amp;I1780," ","")</f>
        <v>AgenteFrontOfficeAgenteprofesionalCienciasdelaeducaciónyafinesJornadaOrdinariaPlatinoZona3NA</v>
      </c>
      <c r="B1780" s="0" t="s">
        <v>2111</v>
      </c>
      <c r="C1780" s="0" t="s">
        <v>199</v>
      </c>
      <c r="D1780" s="0" t="s">
        <v>56</v>
      </c>
      <c r="E1780" s="0" t="s">
        <v>721</v>
      </c>
      <c r="F1780" s="0" t="s">
        <v>53</v>
      </c>
      <c r="G1780" s="0" t="s">
        <v>198</v>
      </c>
      <c r="H1780" s="0" t="s">
        <v>390</v>
      </c>
      <c r="I1780" s="0" t="s">
        <v>35</v>
      </c>
      <c r="J1780" s="0" t="s">
        <v>36</v>
      </c>
      <c r="K1780" s="0" t="n">
        <v>5611895.6648242</v>
      </c>
      <c r="L1780" s="0" t="n">
        <v>7670359.125</v>
      </c>
      <c r="M1780" s="0" t="n">
        <v>7671701.20374176</v>
      </c>
      <c r="N1780" s="0" t="n">
        <v>6004853.685</v>
      </c>
      <c r="O1780" s="0" t="n">
        <v>6044319.27</v>
      </c>
      <c r="P1780" s="0" t="n">
        <v>6989537.16</v>
      </c>
      <c r="Q1780" s="0" t="n">
        <v>6763331.7</v>
      </c>
      <c r="S1780" s="0" t="s">
        <v>303</v>
      </c>
    </row>
    <row r="1781" customFormat="false" ht="14" hidden="true" customHeight="false" outlineLevel="0" collapsed="false">
      <c r="A1781" s="0" t="str">
        <f aca="false">SUBSTITUTE(C1781&amp;D1781&amp;E1781&amp;F1781&amp;G1781&amp;H1781&amp;I1781," ","")</f>
        <v>AgenteFrontOfficeAgenteprofesionalCienciasdelaeducaciónyafinesHoraextradiurnaPlatinoZona3NA</v>
      </c>
      <c r="B1781" s="0" t="s">
        <v>2112</v>
      </c>
      <c r="C1781" s="0" t="s">
        <v>199</v>
      </c>
      <c r="D1781" s="0" t="s">
        <v>56</v>
      </c>
      <c r="E1781" s="0" t="s">
        <v>721</v>
      </c>
      <c r="F1781" s="0" t="s">
        <v>192</v>
      </c>
      <c r="G1781" s="0" t="s">
        <v>198</v>
      </c>
      <c r="H1781" s="0" t="s">
        <v>390</v>
      </c>
      <c r="I1781" s="0" t="s">
        <v>35</v>
      </c>
      <c r="J1781" s="0" t="s">
        <v>325</v>
      </c>
      <c r="K1781" s="0" t="n">
        <v>28096.5001135036</v>
      </c>
      <c r="L1781" s="0" t="n">
        <v>41801.58</v>
      </c>
      <c r="M1781" s="0" t="n">
        <v>36780.4992989576</v>
      </c>
      <c r="N1781" s="0" t="n">
        <v>23848.47</v>
      </c>
      <c r="O1781" s="0" t="n">
        <v>24510.87</v>
      </c>
      <c r="P1781" s="0" t="n">
        <v>34492.41</v>
      </c>
      <c r="Q1781" s="0" t="n">
        <v>42047.91</v>
      </c>
      <c r="S1781" s="0" t="s">
        <v>303</v>
      </c>
    </row>
    <row r="1782" customFormat="false" ht="14" hidden="true" customHeight="false" outlineLevel="0" collapsed="false">
      <c r="A1782" s="0" t="str">
        <f aca="false">SUBSTITUTE(C1782&amp;D1782&amp;E1782&amp;F1782&amp;G1782&amp;H1782&amp;I1782," ","")</f>
        <v>AgenteFrontOfficeAgenteprofesionalCienciasdelaeducaciónyafinesHoraextranocturna PlatinoZona3NA</v>
      </c>
      <c r="B1782" s="0" t="s">
        <v>2113</v>
      </c>
      <c r="C1782" s="0" t="s">
        <v>199</v>
      </c>
      <c r="D1782" s="0" t="s">
        <v>56</v>
      </c>
      <c r="E1782" s="0" t="s">
        <v>721</v>
      </c>
      <c r="F1782" s="0" t="s">
        <v>197</v>
      </c>
      <c r="G1782" s="0" t="s">
        <v>198</v>
      </c>
      <c r="H1782" s="0" t="s">
        <v>390</v>
      </c>
      <c r="I1782" s="0" t="s">
        <v>35</v>
      </c>
      <c r="J1782" s="0" t="s">
        <v>325</v>
      </c>
      <c r="K1782" s="0" t="n">
        <v>37523.7031336424</v>
      </c>
      <c r="L1782" s="0" t="n">
        <v>58522.005</v>
      </c>
      <c r="M1782" s="0" t="n">
        <v>51492.6990185407</v>
      </c>
      <c r="N1782" s="0" t="n">
        <v>33388.065</v>
      </c>
      <c r="O1782" s="0" t="n">
        <v>34035.975</v>
      </c>
      <c r="P1782" s="0" t="n">
        <v>43648.02</v>
      </c>
      <c r="Q1782" s="0" t="n">
        <v>58361.58</v>
      </c>
      <c r="S1782" s="0" t="s">
        <v>303</v>
      </c>
    </row>
    <row r="1783" customFormat="false" ht="14" hidden="true" customHeight="false" outlineLevel="0" collapsed="false">
      <c r="A1783" s="0" t="str">
        <f aca="false">SUBSTITUTE(C1783&amp;D1783&amp;E1783&amp;F1783&amp;G1783&amp;H1783&amp;I1783," ","")</f>
        <v>AgenteFrontOfficeAgenteprofesionalCienciasdelaeducaciónyafinesHoraextradominicalyfestivoPlatinoZona3NA</v>
      </c>
      <c r="B1783" s="0" t="s">
        <v>2114</v>
      </c>
      <c r="C1783" s="0" t="s">
        <v>199</v>
      </c>
      <c r="D1783" s="0" t="s">
        <v>56</v>
      </c>
      <c r="E1783" s="0" t="s">
        <v>721</v>
      </c>
      <c r="F1783" s="0" t="s">
        <v>194</v>
      </c>
      <c r="G1783" s="0" t="s">
        <v>198</v>
      </c>
      <c r="H1783" s="0" t="s">
        <v>390</v>
      </c>
      <c r="I1783" s="0" t="s">
        <v>35</v>
      </c>
      <c r="J1783" s="0" t="s">
        <v>325</v>
      </c>
      <c r="K1783" s="0" t="n">
        <v>46950.9061537813</v>
      </c>
      <c r="L1783" s="0" t="n">
        <v>66881.7</v>
      </c>
      <c r="M1783" s="0" t="n">
        <v>58848.7988783322</v>
      </c>
      <c r="N1783" s="0" t="n">
        <v>47697.975</v>
      </c>
      <c r="O1783" s="0" t="n">
        <v>38799.045</v>
      </c>
      <c r="P1783" s="0" t="n">
        <v>48226.86</v>
      </c>
      <c r="Q1783" s="0" t="n">
        <v>64971.09</v>
      </c>
      <c r="S1783" s="0" t="s">
        <v>303</v>
      </c>
    </row>
    <row r="1784" customFormat="false" ht="14" hidden="true" customHeight="false" outlineLevel="0" collapsed="false">
      <c r="A1784" s="0" t="str">
        <f aca="false">SUBSTITUTE(C1784&amp;D1784&amp;E1784&amp;F1784&amp;G1784&amp;H1784&amp;I1784," ","")</f>
        <v>AgenteFrontOfficeAgenteprofesionalCienciasdelaeducaciónyafinesServicio7x24PlatinoZona3NA</v>
      </c>
      <c r="B1784" s="0" t="s">
        <v>2115</v>
      </c>
      <c r="C1784" s="0" t="s">
        <v>199</v>
      </c>
      <c r="D1784" s="0" t="s">
        <v>56</v>
      </c>
      <c r="E1784" s="0" t="s">
        <v>721</v>
      </c>
      <c r="F1784" s="0" t="s">
        <v>55</v>
      </c>
      <c r="G1784" s="0" t="s">
        <v>198</v>
      </c>
      <c r="H1784" s="0" t="s">
        <v>390</v>
      </c>
      <c r="I1784" s="0" t="s">
        <v>35</v>
      </c>
      <c r="J1784" s="0" t="s">
        <v>305</v>
      </c>
      <c r="K1784" s="0" t="n">
        <v>16924539.2889908</v>
      </c>
      <c r="L1784" s="0" t="n">
        <v>34444108.62</v>
      </c>
      <c r="M1784" s="0" t="n">
        <v>30878597.3450606</v>
      </c>
      <c r="N1784" s="0" t="n">
        <v>22302581.58</v>
      </c>
      <c r="O1784" s="0" t="n">
        <v>22063780.17</v>
      </c>
      <c r="P1784" s="0" t="n">
        <v>35048850.84</v>
      </c>
      <c r="Q1784" s="0" t="n">
        <v>27141134.13</v>
      </c>
      <c r="S1784" s="0" t="s">
        <v>303</v>
      </c>
    </row>
    <row r="1785" customFormat="false" ht="14" hidden="true" customHeight="false" outlineLevel="0" collapsed="false">
      <c r="A1785" s="0" t="str">
        <f aca="false">SUBSTITUTE(C1785&amp;D1785&amp;E1785&amp;F1785&amp;G1785&amp;H1785&amp;I1785," ","")</f>
        <v>AgenteFrontOfficeAgenteespecializadoEconomía,administración,contaduríayafinesJornadaOrdinariaPlataZona1NA</v>
      </c>
      <c r="B1785" s="0" t="s">
        <v>2116</v>
      </c>
      <c r="C1785" s="0" t="s">
        <v>199</v>
      </c>
      <c r="D1785" s="0" t="s">
        <v>191</v>
      </c>
      <c r="E1785" s="0" t="s">
        <v>612</v>
      </c>
      <c r="F1785" s="0" t="s">
        <v>53</v>
      </c>
      <c r="G1785" s="0" t="s">
        <v>195</v>
      </c>
      <c r="H1785" s="0" t="s">
        <v>379</v>
      </c>
      <c r="I1785" s="0" t="s">
        <v>35</v>
      </c>
      <c r="J1785" s="0" t="s">
        <v>36</v>
      </c>
      <c r="K1785" s="0" t="n">
        <v>7120248.14804641</v>
      </c>
      <c r="L1785" s="0" t="n">
        <v>6957241.02</v>
      </c>
      <c r="M1785" s="0" t="n">
        <v>9067461.32785553</v>
      </c>
      <c r="N1785" s="0" t="n">
        <v>7635341.97</v>
      </c>
      <c r="O1785" s="0" t="n">
        <v>7723940.04</v>
      </c>
      <c r="P1785" s="0" t="n">
        <v>7824767.67</v>
      </c>
      <c r="Q1785" s="0" t="n">
        <v>7941206.205</v>
      </c>
      <c r="S1785" s="0" t="s">
        <v>303</v>
      </c>
    </row>
    <row r="1786" customFormat="false" ht="14" hidden="true" customHeight="false" outlineLevel="0" collapsed="false">
      <c r="A1786" s="0" t="str">
        <f aca="false">SUBSTITUTE(C1786&amp;D1786&amp;E1786&amp;F1786&amp;G1786&amp;H1786&amp;I1786," ","")</f>
        <v>AgenteFrontOfficeAgenteespecializadoEconomía,administración,contaduríayafinesHoraextradiurnaPlataZona1NA</v>
      </c>
      <c r="B1786" s="0" t="s">
        <v>2117</v>
      </c>
      <c r="C1786" s="0" t="s">
        <v>199</v>
      </c>
      <c r="D1786" s="0" t="s">
        <v>191</v>
      </c>
      <c r="E1786" s="0" t="s">
        <v>612</v>
      </c>
      <c r="F1786" s="0" t="s">
        <v>192</v>
      </c>
      <c r="G1786" s="0" t="s">
        <v>195</v>
      </c>
      <c r="H1786" s="0" t="s">
        <v>379</v>
      </c>
      <c r="I1786" s="0" t="s">
        <v>35</v>
      </c>
      <c r="J1786" s="0" t="s">
        <v>325</v>
      </c>
      <c r="K1786" s="0" t="n">
        <v>35952.502630286</v>
      </c>
      <c r="L1786" s="0" t="n">
        <v>37914.12</v>
      </c>
      <c r="M1786" s="0" t="n">
        <v>46121.0777049656</v>
      </c>
      <c r="N1786" s="0" t="n">
        <v>31798.305</v>
      </c>
      <c r="O1786" s="0" t="n">
        <v>32286.825</v>
      </c>
      <c r="P1786" s="0" t="n">
        <v>40944.6</v>
      </c>
      <c r="Q1786" s="0" t="n">
        <v>50301</v>
      </c>
      <c r="S1786" s="0" t="s">
        <v>303</v>
      </c>
    </row>
    <row r="1787" customFormat="false" ht="14" hidden="true" customHeight="false" outlineLevel="0" collapsed="false">
      <c r="A1787" s="0" t="str">
        <f aca="false">SUBSTITUTE(C1787&amp;D1787&amp;E1787&amp;F1787&amp;G1787&amp;H1787&amp;I1787," ","")</f>
        <v>AgenteFrontOfficeAgenteespecializadoEconomía,administración,contaduríayafinesHoraextranocturna PlataZona1NA</v>
      </c>
      <c r="B1787" s="0" t="s">
        <v>2118</v>
      </c>
      <c r="C1787" s="0" t="s">
        <v>199</v>
      </c>
      <c r="D1787" s="0" t="s">
        <v>191</v>
      </c>
      <c r="E1787" s="0" t="s">
        <v>612</v>
      </c>
      <c r="F1787" s="0" t="s">
        <v>197</v>
      </c>
      <c r="G1787" s="0" t="s">
        <v>195</v>
      </c>
      <c r="H1787" s="0" t="s">
        <v>379</v>
      </c>
      <c r="I1787" s="0" t="s">
        <v>35</v>
      </c>
      <c r="J1787" s="0" t="s">
        <v>325</v>
      </c>
      <c r="K1787" s="0" t="n">
        <v>48522.1066571378</v>
      </c>
      <c r="L1787" s="0" t="n">
        <v>53079.975</v>
      </c>
      <c r="M1787" s="0" t="n">
        <v>64569.5087869518</v>
      </c>
      <c r="N1787" s="0" t="n">
        <v>44517.42</v>
      </c>
      <c r="O1787" s="0" t="n">
        <v>44922.105</v>
      </c>
      <c r="P1787" s="0" t="n">
        <v>52305.795</v>
      </c>
      <c r="Q1787" s="0" t="n">
        <v>69815.925</v>
      </c>
      <c r="S1787" s="0" t="s">
        <v>303</v>
      </c>
    </row>
    <row r="1788" customFormat="false" ht="14" hidden="true" customHeight="false" outlineLevel="0" collapsed="false">
      <c r="A1788" s="0" t="str">
        <f aca="false">SUBSTITUTE(C1788&amp;D1788&amp;E1788&amp;F1788&amp;G1788&amp;H1788&amp;I1788," ","")</f>
        <v>AgenteFrontOfficeAgenteespecializadoEconomía,administración,contaduríayafinesHoraextradominicalyfestivoPlataZona1NA</v>
      </c>
      <c r="B1788" s="0" t="s">
        <v>2119</v>
      </c>
      <c r="C1788" s="0" t="s">
        <v>199</v>
      </c>
      <c r="D1788" s="0" t="s">
        <v>191</v>
      </c>
      <c r="E1788" s="0" t="s">
        <v>612</v>
      </c>
      <c r="F1788" s="0" t="s">
        <v>194</v>
      </c>
      <c r="G1788" s="0" t="s">
        <v>195</v>
      </c>
      <c r="H1788" s="0" t="s">
        <v>379</v>
      </c>
      <c r="I1788" s="0" t="s">
        <v>35</v>
      </c>
      <c r="J1788" s="0" t="s">
        <v>325</v>
      </c>
      <c r="K1788" s="0" t="n">
        <v>61091.7106839896</v>
      </c>
      <c r="L1788" s="0" t="n">
        <v>60663.42</v>
      </c>
      <c r="M1788" s="0" t="n">
        <v>73793.724327945</v>
      </c>
      <c r="N1788" s="0" t="n">
        <v>63596.61</v>
      </c>
      <c r="O1788" s="0" t="n">
        <v>51240.78</v>
      </c>
      <c r="P1788" s="0" t="n">
        <v>57987.945</v>
      </c>
      <c r="Q1788" s="0" t="n">
        <v>77723.325</v>
      </c>
      <c r="S1788" s="0" t="s">
        <v>303</v>
      </c>
    </row>
    <row r="1789" customFormat="false" ht="14" hidden="true" customHeight="false" outlineLevel="0" collapsed="false">
      <c r="A1789" s="0" t="str">
        <f aca="false">SUBSTITUTE(C1789&amp;D1789&amp;E1789&amp;F1789&amp;G1789&amp;H1789&amp;I1789," ","")</f>
        <v>AgenteFrontOfficeAgenteespecializadoEconomía,administración,contaduríayafinesServicio7x24PlataZona1NA</v>
      </c>
      <c r="B1789" s="0" t="s">
        <v>2120</v>
      </c>
      <c r="C1789" s="0" t="s">
        <v>199</v>
      </c>
      <c r="D1789" s="0" t="s">
        <v>191</v>
      </c>
      <c r="E1789" s="0" t="s">
        <v>612</v>
      </c>
      <c r="F1789" s="0" t="s">
        <v>55</v>
      </c>
      <c r="G1789" s="0" t="s">
        <v>195</v>
      </c>
      <c r="H1789" s="0" t="s">
        <v>379</v>
      </c>
      <c r="I1789" s="0" t="s">
        <v>35</v>
      </c>
      <c r="J1789" s="0" t="s">
        <v>305</v>
      </c>
      <c r="K1789" s="0" t="n">
        <v>22203772.9802686</v>
      </c>
      <c r="L1789" s="0" t="n">
        <v>31241820.69</v>
      </c>
      <c r="M1789" s="0" t="n">
        <v>36496531.8446185</v>
      </c>
      <c r="N1789" s="0" t="n">
        <v>28715448.825</v>
      </c>
      <c r="O1789" s="0" t="n">
        <v>28589416.875</v>
      </c>
      <c r="P1789" s="0" t="n">
        <v>40457855.025</v>
      </c>
      <c r="Q1789" s="0" t="n">
        <v>32318667.81</v>
      </c>
      <c r="S1789" s="0" t="s">
        <v>303</v>
      </c>
    </row>
    <row r="1790" customFormat="false" ht="14" hidden="true" customHeight="false" outlineLevel="0" collapsed="false">
      <c r="A1790" s="0" t="str">
        <f aca="false">SUBSTITUTE(C1790&amp;D1790&amp;E1790&amp;F1790&amp;G1790&amp;H1790&amp;I1790," ","")</f>
        <v>AgenteFrontOfficeAgenteespecializadoEconomía,administración,contaduríayafinesJornadaOrdinariaOroZona1NA</v>
      </c>
      <c r="B1790" s="0" t="s">
        <v>2121</v>
      </c>
      <c r="C1790" s="0" t="s">
        <v>199</v>
      </c>
      <c r="D1790" s="0" t="s">
        <v>191</v>
      </c>
      <c r="E1790" s="0" t="s">
        <v>612</v>
      </c>
      <c r="F1790" s="0" t="s">
        <v>53</v>
      </c>
      <c r="G1790" s="0" t="s">
        <v>54</v>
      </c>
      <c r="H1790" s="0" t="s">
        <v>379</v>
      </c>
      <c r="I1790" s="0" t="s">
        <v>35</v>
      </c>
      <c r="J1790" s="0" t="s">
        <v>36</v>
      </c>
      <c r="K1790" s="0" t="n">
        <v>7120248.14804641</v>
      </c>
      <c r="L1790" s="0" t="n">
        <v>7096386.42</v>
      </c>
      <c r="M1790" s="0" t="n">
        <v>9327050.83051387</v>
      </c>
      <c r="N1790" s="0" t="n">
        <v>7665597.09</v>
      </c>
      <c r="O1790" s="0" t="n">
        <v>7723940.04</v>
      </c>
      <c r="P1790" s="0" t="n">
        <v>7989499.305</v>
      </c>
      <c r="Q1790" s="0" t="n">
        <v>8293261.455</v>
      </c>
      <c r="S1790" s="0" t="s">
        <v>303</v>
      </c>
    </row>
    <row r="1791" customFormat="false" ht="14" hidden="true" customHeight="false" outlineLevel="0" collapsed="false">
      <c r="A1791" s="0" t="str">
        <f aca="false">SUBSTITUTE(C1791&amp;D1791&amp;E1791&amp;F1791&amp;G1791&amp;H1791&amp;I1791," ","")</f>
        <v>AgenteFrontOfficeAgenteespecializadoEconomía,administración,contaduríayafinesHoraextradiurnaOroZona1NA</v>
      </c>
      <c r="B1791" s="0" t="s">
        <v>2122</v>
      </c>
      <c r="C1791" s="0" t="s">
        <v>199</v>
      </c>
      <c r="D1791" s="0" t="s">
        <v>191</v>
      </c>
      <c r="E1791" s="0" t="s">
        <v>612</v>
      </c>
      <c r="F1791" s="0" t="s">
        <v>192</v>
      </c>
      <c r="G1791" s="0" t="s">
        <v>54</v>
      </c>
      <c r="H1791" s="0" t="s">
        <v>379</v>
      </c>
      <c r="I1791" s="0" t="s">
        <v>35</v>
      </c>
      <c r="J1791" s="0" t="s">
        <v>325</v>
      </c>
      <c r="K1791" s="0" t="n">
        <v>35952.502630286</v>
      </c>
      <c r="L1791" s="0" t="n">
        <v>38672.775</v>
      </c>
      <c r="M1791" s="0" t="n">
        <v>47441.4635539483</v>
      </c>
      <c r="N1791" s="0" t="n">
        <v>31798.305</v>
      </c>
      <c r="O1791" s="0" t="n">
        <v>32286.825</v>
      </c>
      <c r="P1791" s="0" t="n">
        <v>41806.755</v>
      </c>
      <c r="Q1791" s="0" t="n">
        <v>52530.39</v>
      </c>
      <c r="S1791" s="0" t="s">
        <v>303</v>
      </c>
    </row>
    <row r="1792" customFormat="false" ht="14" hidden="true" customHeight="false" outlineLevel="0" collapsed="false">
      <c r="A1792" s="0" t="str">
        <f aca="false">SUBSTITUTE(C1792&amp;D1792&amp;E1792&amp;F1792&amp;G1792&amp;H1792&amp;I1792," ","")</f>
        <v>AgenteFrontOfficeAgenteespecializadoEconomía,administración,contaduríayafinesHoraextranocturna OroZona1NA</v>
      </c>
      <c r="B1792" s="0" t="s">
        <v>2123</v>
      </c>
      <c r="C1792" s="0" t="s">
        <v>199</v>
      </c>
      <c r="D1792" s="0" t="s">
        <v>191</v>
      </c>
      <c r="E1792" s="0" t="s">
        <v>612</v>
      </c>
      <c r="F1792" s="0" t="s">
        <v>197</v>
      </c>
      <c r="G1792" s="0" t="s">
        <v>54</v>
      </c>
      <c r="H1792" s="0" t="s">
        <v>379</v>
      </c>
      <c r="I1792" s="0" t="s">
        <v>35</v>
      </c>
      <c r="J1792" s="0" t="s">
        <v>325</v>
      </c>
      <c r="K1792" s="0" t="n">
        <v>48522.1066571378</v>
      </c>
      <c r="L1792" s="0" t="n">
        <v>54141.885</v>
      </c>
      <c r="M1792" s="0" t="n">
        <v>66418.0489755276</v>
      </c>
      <c r="N1792" s="0" t="n">
        <v>44517.42</v>
      </c>
      <c r="O1792" s="0" t="n">
        <v>44922.105</v>
      </c>
      <c r="P1792" s="0" t="n">
        <v>53407.035</v>
      </c>
      <c r="Q1792" s="0" t="n">
        <v>72911.61</v>
      </c>
      <c r="S1792" s="0" t="s">
        <v>303</v>
      </c>
    </row>
    <row r="1793" customFormat="false" ht="14" hidden="true" customHeight="false" outlineLevel="0" collapsed="false">
      <c r="A1793" s="0" t="str">
        <f aca="false">SUBSTITUTE(C1793&amp;D1793&amp;E1793&amp;F1793&amp;G1793&amp;H1793&amp;I1793," ","")</f>
        <v>AgenteFrontOfficeAgenteespecializadoEconomía,administración,contaduríayafinesHoraextradominicalyfestivoOroZona1NA</v>
      </c>
      <c r="B1793" s="0" t="s">
        <v>2124</v>
      </c>
      <c r="C1793" s="0" t="s">
        <v>199</v>
      </c>
      <c r="D1793" s="0" t="s">
        <v>191</v>
      </c>
      <c r="E1793" s="0" t="s">
        <v>612</v>
      </c>
      <c r="F1793" s="0" t="s">
        <v>194</v>
      </c>
      <c r="G1793" s="0" t="s">
        <v>54</v>
      </c>
      <c r="H1793" s="0" t="s">
        <v>379</v>
      </c>
      <c r="I1793" s="0" t="s">
        <v>35</v>
      </c>
      <c r="J1793" s="0" t="s">
        <v>325</v>
      </c>
      <c r="K1793" s="0" t="n">
        <v>61091.7106839896</v>
      </c>
      <c r="L1793" s="0" t="n">
        <v>61876.44</v>
      </c>
      <c r="M1793" s="0" t="n">
        <v>75906.3416863173</v>
      </c>
      <c r="N1793" s="0" t="n">
        <v>63596.61</v>
      </c>
      <c r="O1793" s="0" t="n">
        <v>51240.78</v>
      </c>
      <c r="P1793" s="0" t="n">
        <v>59208.21</v>
      </c>
      <c r="Q1793" s="0" t="n">
        <v>81168.84</v>
      </c>
      <c r="S1793" s="0" t="s">
        <v>303</v>
      </c>
    </row>
    <row r="1794" customFormat="false" ht="14" hidden="true" customHeight="false" outlineLevel="0" collapsed="false">
      <c r="A1794" s="0" t="str">
        <f aca="false">SUBSTITUTE(C1794&amp;D1794&amp;E1794&amp;F1794&amp;G1794&amp;H1794&amp;I1794," ","")</f>
        <v>AgenteFrontOfficeAgenteespecializadoEconomía,administración,contaduríayafinesServicio7x24OroZona1NA</v>
      </c>
      <c r="B1794" s="0" t="s">
        <v>2125</v>
      </c>
      <c r="C1794" s="0" t="s">
        <v>199</v>
      </c>
      <c r="D1794" s="0" t="s">
        <v>191</v>
      </c>
      <c r="E1794" s="0" t="s">
        <v>612</v>
      </c>
      <c r="F1794" s="0" t="s">
        <v>55</v>
      </c>
      <c r="G1794" s="0" t="s">
        <v>54</v>
      </c>
      <c r="H1794" s="0" t="s">
        <v>379</v>
      </c>
      <c r="I1794" s="0" t="s">
        <v>35</v>
      </c>
      <c r="J1794" s="0" t="s">
        <v>305</v>
      </c>
      <c r="K1794" s="0" t="n">
        <v>22203772.9802686</v>
      </c>
      <c r="L1794" s="0" t="n">
        <v>36166314.465</v>
      </c>
      <c r="M1794" s="0" t="n">
        <v>37541379.5928183</v>
      </c>
      <c r="N1794" s="0" t="n">
        <v>28798709.4</v>
      </c>
      <c r="O1794" s="0" t="n">
        <v>28589416.875</v>
      </c>
      <c r="P1794" s="0" t="n">
        <v>41309599.995</v>
      </c>
      <c r="Q1794" s="0" t="n">
        <v>33751444.185</v>
      </c>
      <c r="S1794" s="0" t="s">
        <v>303</v>
      </c>
    </row>
    <row r="1795" customFormat="false" ht="14" hidden="true" customHeight="false" outlineLevel="0" collapsed="false">
      <c r="A1795" s="0" t="str">
        <f aca="false">SUBSTITUTE(C1795&amp;D1795&amp;E1795&amp;F1795&amp;G1795&amp;H1795&amp;I1795," ","")</f>
        <v>AgenteFrontOfficeAgenteespecializadoEconomía,administración,contaduríayafinesJornadaOrdinariaPlatinoZona1NA</v>
      </c>
      <c r="B1795" s="0" t="s">
        <v>2126</v>
      </c>
      <c r="C1795" s="0" t="s">
        <v>199</v>
      </c>
      <c r="D1795" s="0" t="s">
        <v>191</v>
      </c>
      <c r="E1795" s="0" t="s">
        <v>612</v>
      </c>
      <c r="F1795" s="0" t="s">
        <v>53</v>
      </c>
      <c r="G1795" s="0" t="s">
        <v>198</v>
      </c>
      <c r="H1795" s="0" t="s">
        <v>379</v>
      </c>
      <c r="I1795" s="0" t="s">
        <v>35</v>
      </c>
      <c r="J1795" s="0" t="s">
        <v>36</v>
      </c>
      <c r="K1795" s="0" t="n">
        <v>7120248.14804641</v>
      </c>
      <c r="L1795" s="0" t="n">
        <v>7305103.485</v>
      </c>
      <c r="M1795" s="0" t="n">
        <v>9601941.80695106</v>
      </c>
      <c r="N1795" s="0" t="n">
        <v>7695852.21</v>
      </c>
      <c r="O1795" s="0" t="n">
        <v>7723940.04</v>
      </c>
      <c r="P1795" s="0" t="n">
        <v>8161316.55</v>
      </c>
      <c r="Q1795" s="0" t="n">
        <v>8814277.35</v>
      </c>
      <c r="S1795" s="0" t="s">
        <v>303</v>
      </c>
    </row>
    <row r="1796" customFormat="false" ht="14" hidden="true" customHeight="false" outlineLevel="0" collapsed="false">
      <c r="A1796" s="0" t="str">
        <f aca="false">SUBSTITUTE(C1796&amp;D1796&amp;E1796&amp;F1796&amp;G1796&amp;H1796&amp;I1796," ","")</f>
        <v>AgenteFrontOfficeAgenteespecializadoEconomía,administración,contaduríayafinesHoraextradiurnaPlatinoZona1NA</v>
      </c>
      <c r="B1796" s="0" t="s">
        <v>2127</v>
      </c>
      <c r="C1796" s="0" t="s">
        <v>199</v>
      </c>
      <c r="D1796" s="0" t="s">
        <v>191</v>
      </c>
      <c r="E1796" s="0" t="s">
        <v>612</v>
      </c>
      <c r="F1796" s="0" t="s">
        <v>192</v>
      </c>
      <c r="G1796" s="0" t="s">
        <v>198</v>
      </c>
      <c r="H1796" s="0" t="s">
        <v>379</v>
      </c>
      <c r="I1796" s="0" t="s">
        <v>35</v>
      </c>
      <c r="J1796" s="0" t="s">
        <v>325</v>
      </c>
      <c r="K1796" s="0" t="n">
        <v>35952.502630286</v>
      </c>
      <c r="L1796" s="0" t="n">
        <v>39810.24</v>
      </c>
      <c r="M1796" s="0" t="n">
        <v>48839.6793969765</v>
      </c>
      <c r="N1796" s="0" t="n">
        <v>31798.305</v>
      </c>
      <c r="O1796" s="0" t="n">
        <v>32286.825</v>
      </c>
      <c r="P1796" s="0" t="n">
        <v>42705.135</v>
      </c>
      <c r="Q1796" s="0" t="n">
        <v>55831.005</v>
      </c>
      <c r="S1796" s="0" t="s">
        <v>303</v>
      </c>
    </row>
    <row r="1797" customFormat="false" ht="14" hidden="true" customHeight="false" outlineLevel="0" collapsed="false">
      <c r="A1797" s="0" t="str">
        <f aca="false">SUBSTITUTE(C1797&amp;D1797&amp;E1797&amp;F1797&amp;G1797&amp;H1797&amp;I1797," ","")</f>
        <v>AgenteFrontOfficeAgenteespecializadoEconomía,administración,contaduríayafinesHoraextranocturna PlatinoZona1NA</v>
      </c>
      <c r="B1797" s="0" t="s">
        <v>2128</v>
      </c>
      <c r="C1797" s="0" t="s">
        <v>199</v>
      </c>
      <c r="D1797" s="0" t="s">
        <v>191</v>
      </c>
      <c r="E1797" s="0" t="s">
        <v>612</v>
      </c>
      <c r="F1797" s="0" t="s">
        <v>197</v>
      </c>
      <c r="G1797" s="0" t="s">
        <v>198</v>
      </c>
      <c r="H1797" s="0" t="s">
        <v>379</v>
      </c>
      <c r="I1797" s="0" t="s">
        <v>35</v>
      </c>
      <c r="J1797" s="0" t="s">
        <v>325</v>
      </c>
      <c r="K1797" s="0" t="n">
        <v>48522.1066571378</v>
      </c>
      <c r="L1797" s="0" t="n">
        <v>55734.75</v>
      </c>
      <c r="M1797" s="0" t="n">
        <v>68375.5511557672</v>
      </c>
      <c r="N1797" s="0" t="n">
        <v>44517.42</v>
      </c>
      <c r="O1797" s="0" t="n">
        <v>44922.105</v>
      </c>
      <c r="P1797" s="0" t="n">
        <v>54555.885</v>
      </c>
      <c r="Q1797" s="0" t="n">
        <v>77491.485</v>
      </c>
      <c r="S1797" s="0" t="s">
        <v>303</v>
      </c>
    </row>
    <row r="1798" customFormat="false" ht="14" hidden="true" customHeight="false" outlineLevel="0" collapsed="false">
      <c r="A1798" s="0" t="str">
        <f aca="false">SUBSTITUTE(C1798&amp;D1798&amp;E1798&amp;F1798&amp;G1798&amp;H1798&amp;I1798," ","")</f>
        <v>AgenteFrontOfficeAgenteespecializadoEconomía,administración,contaduríayafinesHoraextradominicalyfestivoPlatinoZona1NA</v>
      </c>
      <c r="B1798" s="0" t="s">
        <v>2129</v>
      </c>
      <c r="C1798" s="0" t="s">
        <v>199</v>
      </c>
      <c r="D1798" s="0" t="s">
        <v>191</v>
      </c>
      <c r="E1798" s="0" t="s">
        <v>612</v>
      </c>
      <c r="F1798" s="0" t="s">
        <v>194</v>
      </c>
      <c r="G1798" s="0" t="s">
        <v>198</v>
      </c>
      <c r="H1798" s="0" t="s">
        <v>379</v>
      </c>
      <c r="I1798" s="0" t="s">
        <v>35</v>
      </c>
      <c r="J1798" s="0" t="s">
        <v>325</v>
      </c>
      <c r="K1798" s="0" t="n">
        <v>61091.7106839896</v>
      </c>
      <c r="L1798" s="0" t="n">
        <v>63695.97</v>
      </c>
      <c r="M1798" s="0" t="n">
        <v>78143.4870351625</v>
      </c>
      <c r="N1798" s="0" t="n">
        <v>63596.61</v>
      </c>
      <c r="O1798" s="0" t="n">
        <v>51240.78</v>
      </c>
      <c r="P1798" s="0" t="n">
        <v>60482.295</v>
      </c>
      <c r="Q1798" s="0" t="n">
        <v>86268.285</v>
      </c>
      <c r="S1798" s="0" t="s">
        <v>303</v>
      </c>
    </row>
    <row r="1799" customFormat="false" ht="14" hidden="true" customHeight="false" outlineLevel="0" collapsed="false">
      <c r="A1799" s="0" t="str">
        <f aca="false">SUBSTITUTE(C1799&amp;D1799&amp;E1799&amp;F1799&amp;G1799&amp;H1799&amp;I1799," ","")</f>
        <v>AgenteFrontOfficeAgenteespecializadoEconomía,administración,contaduríayafinesServicio7x24PlatinoZona1NA</v>
      </c>
      <c r="B1799" s="0" t="s">
        <v>2130</v>
      </c>
      <c r="C1799" s="0" t="s">
        <v>199</v>
      </c>
      <c r="D1799" s="0" t="s">
        <v>191</v>
      </c>
      <c r="E1799" s="0" t="s">
        <v>612</v>
      </c>
      <c r="F1799" s="0" t="s">
        <v>55</v>
      </c>
      <c r="G1799" s="0" t="s">
        <v>198</v>
      </c>
      <c r="H1799" s="0" t="s">
        <v>379</v>
      </c>
      <c r="I1799" s="0" t="s">
        <v>35</v>
      </c>
      <c r="J1799" s="0" t="s">
        <v>305</v>
      </c>
      <c r="K1799" s="0" t="n">
        <v>22203772.9802686</v>
      </c>
      <c r="L1799" s="0" t="n">
        <v>32803912.035</v>
      </c>
      <c r="M1799" s="0" t="n">
        <v>38647815.772978</v>
      </c>
      <c r="N1799" s="0" t="n">
        <v>28881969.975</v>
      </c>
      <c r="O1799" s="0" t="n">
        <v>28589416.875</v>
      </c>
      <c r="P1799" s="0" t="n">
        <v>42197978.79</v>
      </c>
      <c r="Q1799" s="0" t="n">
        <v>35871842.475</v>
      </c>
      <c r="S1799" s="0" t="s">
        <v>303</v>
      </c>
    </row>
    <row r="1800" customFormat="false" ht="14" hidden="true" customHeight="false" outlineLevel="0" collapsed="false">
      <c r="A1800" s="0" t="str">
        <f aca="false">SUBSTITUTE(C1800&amp;D1800&amp;E1800&amp;F1800&amp;G1800&amp;H1800&amp;I1800," ","")</f>
        <v>AgenteFrontOfficeAgenteespecializadoEconomía,administración,contaduríayafinesJornadaOrdinariaPlataZona2NA</v>
      </c>
      <c r="B1800" s="0" t="s">
        <v>2131</v>
      </c>
      <c r="C1800" s="0" t="s">
        <v>199</v>
      </c>
      <c r="D1800" s="0" t="s">
        <v>191</v>
      </c>
      <c r="E1800" s="0" t="s">
        <v>612</v>
      </c>
      <c r="F1800" s="0" t="s">
        <v>53</v>
      </c>
      <c r="G1800" s="0" t="s">
        <v>195</v>
      </c>
      <c r="H1800" s="0" t="s">
        <v>385</v>
      </c>
      <c r="I1800" s="0" t="s">
        <v>35</v>
      </c>
      <c r="J1800" s="0" t="s">
        <v>36</v>
      </c>
      <c r="K1800" s="0" t="n">
        <v>7120248.14804641</v>
      </c>
      <c r="L1800" s="0" t="n">
        <v>7165959.12</v>
      </c>
      <c r="M1800" s="0" t="n">
        <v>9067461.32785553</v>
      </c>
      <c r="N1800" s="0" t="n">
        <v>7671648.735</v>
      </c>
      <c r="O1800" s="0" t="n">
        <v>7723940.04</v>
      </c>
      <c r="P1800" s="0" t="n">
        <v>8315411.49</v>
      </c>
      <c r="Q1800" s="0" t="n">
        <v>7941206.205</v>
      </c>
      <c r="S1800" s="0" t="s">
        <v>303</v>
      </c>
    </row>
    <row r="1801" customFormat="false" ht="14" hidden="true" customHeight="false" outlineLevel="0" collapsed="false">
      <c r="A1801" s="0" t="str">
        <f aca="false">SUBSTITUTE(C1801&amp;D1801&amp;E1801&amp;F1801&amp;G1801&amp;H1801&amp;I1801," ","")</f>
        <v>AgenteFrontOfficeAgenteespecializadoEconomía,administración,contaduríayafinesHoraextradiurnaPlataZona2NA</v>
      </c>
      <c r="B1801" s="0" t="s">
        <v>2132</v>
      </c>
      <c r="C1801" s="0" t="s">
        <v>199</v>
      </c>
      <c r="D1801" s="0" t="s">
        <v>191</v>
      </c>
      <c r="E1801" s="0" t="s">
        <v>612</v>
      </c>
      <c r="F1801" s="0" t="s">
        <v>192</v>
      </c>
      <c r="G1801" s="0" t="s">
        <v>195</v>
      </c>
      <c r="H1801" s="0" t="s">
        <v>385</v>
      </c>
      <c r="I1801" s="0" t="s">
        <v>35</v>
      </c>
      <c r="J1801" s="0" t="s">
        <v>325</v>
      </c>
      <c r="K1801" s="0" t="n">
        <v>35952.502630286</v>
      </c>
      <c r="L1801" s="0" t="n">
        <v>39051.585</v>
      </c>
      <c r="M1801" s="0" t="n">
        <v>46121.0777049656</v>
      </c>
      <c r="N1801" s="0" t="n">
        <v>31798.305</v>
      </c>
      <c r="O1801" s="0" t="n">
        <v>32286.825</v>
      </c>
      <c r="P1801" s="0" t="n">
        <v>43511.4</v>
      </c>
      <c r="Q1801" s="0" t="n">
        <v>50301</v>
      </c>
      <c r="S1801" s="0" t="s">
        <v>303</v>
      </c>
    </row>
    <row r="1802" customFormat="false" ht="14" hidden="true" customHeight="false" outlineLevel="0" collapsed="false">
      <c r="A1802" s="0" t="str">
        <f aca="false">SUBSTITUTE(C1802&amp;D1802&amp;E1802&amp;F1802&amp;G1802&amp;H1802&amp;I1802," ","")</f>
        <v>AgenteFrontOfficeAgenteespecializadoEconomía,administración,contaduríayafinesHoraextranocturna PlataZona2NA</v>
      </c>
      <c r="B1802" s="0" t="s">
        <v>2133</v>
      </c>
      <c r="C1802" s="0" t="s">
        <v>199</v>
      </c>
      <c r="D1802" s="0" t="s">
        <v>191</v>
      </c>
      <c r="E1802" s="0" t="s">
        <v>612</v>
      </c>
      <c r="F1802" s="0" t="s">
        <v>197</v>
      </c>
      <c r="G1802" s="0" t="s">
        <v>195</v>
      </c>
      <c r="H1802" s="0" t="s">
        <v>385</v>
      </c>
      <c r="I1802" s="0" t="s">
        <v>35</v>
      </c>
      <c r="J1802" s="0" t="s">
        <v>325</v>
      </c>
      <c r="K1802" s="0" t="n">
        <v>48522.1066571378</v>
      </c>
      <c r="L1802" s="0" t="n">
        <v>54672.84</v>
      </c>
      <c r="M1802" s="0" t="n">
        <v>64569.5087869518</v>
      </c>
      <c r="N1802" s="0" t="n">
        <v>44517.42</v>
      </c>
      <c r="O1802" s="0" t="n">
        <v>44922.105</v>
      </c>
      <c r="P1802" s="0" t="n">
        <v>55585.71</v>
      </c>
      <c r="Q1802" s="0" t="n">
        <v>69815.925</v>
      </c>
      <c r="S1802" s="0" t="s">
        <v>303</v>
      </c>
    </row>
    <row r="1803" customFormat="false" ht="14" hidden="true" customHeight="false" outlineLevel="0" collapsed="false">
      <c r="A1803" s="0" t="str">
        <f aca="false">SUBSTITUTE(C1803&amp;D1803&amp;E1803&amp;F1803&amp;G1803&amp;H1803&amp;I1803," ","")</f>
        <v>AgenteFrontOfficeAgenteespecializadoEconomía,administración,contaduríayafinesHoraextradominicalyfestivoPlataZona2NA</v>
      </c>
      <c r="B1803" s="0" t="s">
        <v>2134</v>
      </c>
      <c r="C1803" s="0" t="s">
        <v>199</v>
      </c>
      <c r="D1803" s="0" t="s">
        <v>191</v>
      </c>
      <c r="E1803" s="0" t="s">
        <v>612</v>
      </c>
      <c r="F1803" s="0" t="s">
        <v>194</v>
      </c>
      <c r="G1803" s="0" t="s">
        <v>195</v>
      </c>
      <c r="H1803" s="0" t="s">
        <v>385</v>
      </c>
      <c r="I1803" s="0" t="s">
        <v>35</v>
      </c>
      <c r="J1803" s="0" t="s">
        <v>325</v>
      </c>
      <c r="K1803" s="0" t="n">
        <v>61091.7106839896</v>
      </c>
      <c r="L1803" s="0" t="n">
        <v>62482.95</v>
      </c>
      <c r="M1803" s="0" t="n">
        <v>73793.724327945</v>
      </c>
      <c r="N1803" s="0" t="n">
        <v>63596.61</v>
      </c>
      <c r="O1803" s="0" t="n">
        <v>51240.78</v>
      </c>
      <c r="P1803" s="0" t="n">
        <v>61623.9</v>
      </c>
      <c r="Q1803" s="0" t="n">
        <v>77723.325</v>
      </c>
      <c r="S1803" s="0" t="s">
        <v>303</v>
      </c>
    </row>
    <row r="1804" customFormat="false" ht="14" hidden="true" customHeight="false" outlineLevel="0" collapsed="false">
      <c r="A1804" s="0" t="str">
        <f aca="false">SUBSTITUTE(C1804&amp;D1804&amp;E1804&amp;F1804&amp;G1804&amp;H1804&amp;I1804," ","")</f>
        <v>AgenteFrontOfficeAgenteespecializadoEconomía,administración,contaduríayafinesServicio7x24PlataZona2NA</v>
      </c>
      <c r="B1804" s="0" t="s">
        <v>2135</v>
      </c>
      <c r="C1804" s="0" t="s">
        <v>199</v>
      </c>
      <c r="D1804" s="0" t="s">
        <v>191</v>
      </c>
      <c r="E1804" s="0" t="s">
        <v>612</v>
      </c>
      <c r="F1804" s="0" t="s">
        <v>55</v>
      </c>
      <c r="G1804" s="0" t="s">
        <v>195</v>
      </c>
      <c r="H1804" s="0" t="s">
        <v>385</v>
      </c>
      <c r="I1804" s="0" t="s">
        <v>35</v>
      </c>
      <c r="J1804" s="0" t="s">
        <v>305</v>
      </c>
      <c r="K1804" s="0" t="n">
        <v>22203772.9802686</v>
      </c>
      <c r="L1804" s="0" t="n">
        <v>32179076.325</v>
      </c>
      <c r="M1804" s="0" t="n">
        <v>36496531.8446185</v>
      </c>
      <c r="N1804" s="0" t="n">
        <v>28815361.515</v>
      </c>
      <c r="O1804" s="0" t="n">
        <v>28589416.875</v>
      </c>
      <c r="P1804" s="0" t="n">
        <v>42994724.895</v>
      </c>
      <c r="Q1804" s="0" t="n">
        <v>32318667.81</v>
      </c>
      <c r="S1804" s="0" t="s">
        <v>303</v>
      </c>
    </row>
    <row r="1805" customFormat="false" ht="14" hidden="true" customHeight="false" outlineLevel="0" collapsed="false">
      <c r="A1805" s="0" t="str">
        <f aca="false">SUBSTITUTE(C1805&amp;D1805&amp;E1805&amp;F1805&amp;G1805&amp;H1805&amp;I1805," ","")</f>
        <v>AgenteFrontOfficeAgenteespecializadoEconomía,administración,contaduríayafinesJornadaOrdinariaOroZona2NA</v>
      </c>
      <c r="B1805" s="0" t="s">
        <v>2136</v>
      </c>
      <c r="C1805" s="0" t="s">
        <v>199</v>
      </c>
      <c r="D1805" s="0" t="s">
        <v>191</v>
      </c>
      <c r="E1805" s="0" t="s">
        <v>612</v>
      </c>
      <c r="F1805" s="0" t="s">
        <v>53</v>
      </c>
      <c r="G1805" s="0" t="s">
        <v>54</v>
      </c>
      <c r="H1805" s="0" t="s">
        <v>385</v>
      </c>
      <c r="I1805" s="0" t="s">
        <v>35</v>
      </c>
      <c r="J1805" s="0" t="s">
        <v>36</v>
      </c>
      <c r="K1805" s="0" t="n">
        <v>7120248.14804641</v>
      </c>
      <c r="L1805" s="0" t="n">
        <v>7309278.675</v>
      </c>
      <c r="M1805" s="0" t="n">
        <v>9327050.83051387</v>
      </c>
      <c r="N1805" s="0" t="n">
        <v>7703718.21</v>
      </c>
      <c r="O1805" s="0" t="n">
        <v>7723940.04</v>
      </c>
      <c r="P1805" s="0" t="n">
        <v>8490473.46</v>
      </c>
      <c r="Q1805" s="0" t="n">
        <v>8293261.455</v>
      </c>
      <c r="S1805" s="0" t="s">
        <v>303</v>
      </c>
    </row>
    <row r="1806" customFormat="false" ht="14" hidden="true" customHeight="false" outlineLevel="0" collapsed="false">
      <c r="A1806" s="0" t="str">
        <f aca="false">SUBSTITUTE(C1806&amp;D1806&amp;E1806&amp;F1806&amp;G1806&amp;H1806&amp;I1806," ","")</f>
        <v>AgenteFrontOfficeAgenteespecializadoEconomía,administración,contaduríayafinesHoraextradiurnaOroZona2NA</v>
      </c>
      <c r="B1806" s="0" t="s">
        <v>2137</v>
      </c>
      <c r="C1806" s="0" t="s">
        <v>199</v>
      </c>
      <c r="D1806" s="0" t="s">
        <v>191</v>
      </c>
      <c r="E1806" s="0" t="s">
        <v>612</v>
      </c>
      <c r="F1806" s="0" t="s">
        <v>192</v>
      </c>
      <c r="G1806" s="0" t="s">
        <v>54</v>
      </c>
      <c r="H1806" s="0" t="s">
        <v>385</v>
      </c>
      <c r="I1806" s="0" t="s">
        <v>35</v>
      </c>
      <c r="J1806" s="0" t="s">
        <v>325</v>
      </c>
      <c r="K1806" s="0" t="n">
        <v>35952.502630286</v>
      </c>
      <c r="L1806" s="0" t="n">
        <v>39833.01</v>
      </c>
      <c r="M1806" s="0" t="n">
        <v>47441.4635539483</v>
      </c>
      <c r="N1806" s="0" t="n">
        <v>31798.305</v>
      </c>
      <c r="O1806" s="0" t="n">
        <v>32286.825</v>
      </c>
      <c r="P1806" s="0" t="n">
        <v>44427.375</v>
      </c>
      <c r="Q1806" s="0" t="n">
        <v>52530.39</v>
      </c>
      <c r="S1806" s="0" t="s">
        <v>303</v>
      </c>
    </row>
    <row r="1807" customFormat="false" ht="14" hidden="true" customHeight="false" outlineLevel="0" collapsed="false">
      <c r="A1807" s="0" t="str">
        <f aca="false">SUBSTITUTE(C1807&amp;D1807&amp;E1807&amp;F1807&amp;G1807&amp;H1807&amp;I1807," ","")</f>
        <v>AgenteFrontOfficeAgenteespecializadoEconomía,administración,contaduríayafinesHoraextranocturna OroZona2NA</v>
      </c>
      <c r="B1807" s="0" t="s">
        <v>2138</v>
      </c>
      <c r="C1807" s="0" t="s">
        <v>199</v>
      </c>
      <c r="D1807" s="0" t="s">
        <v>191</v>
      </c>
      <c r="E1807" s="0" t="s">
        <v>612</v>
      </c>
      <c r="F1807" s="0" t="s">
        <v>197</v>
      </c>
      <c r="G1807" s="0" t="s">
        <v>54</v>
      </c>
      <c r="H1807" s="0" t="s">
        <v>385</v>
      </c>
      <c r="I1807" s="0" t="s">
        <v>35</v>
      </c>
      <c r="J1807" s="0" t="s">
        <v>325</v>
      </c>
      <c r="K1807" s="0" t="n">
        <v>48522.1066571378</v>
      </c>
      <c r="L1807" s="0" t="n">
        <v>55766.835</v>
      </c>
      <c r="M1807" s="0" t="n">
        <v>66418.0489755276</v>
      </c>
      <c r="N1807" s="0" t="n">
        <v>44517.42</v>
      </c>
      <c r="O1807" s="0" t="n">
        <v>44922.105</v>
      </c>
      <c r="P1807" s="0" t="n">
        <v>56756.295</v>
      </c>
      <c r="Q1807" s="0" t="n">
        <v>72911.61</v>
      </c>
      <c r="S1807" s="0" t="s">
        <v>303</v>
      </c>
    </row>
    <row r="1808" customFormat="false" ht="14" hidden="true" customHeight="false" outlineLevel="0" collapsed="false">
      <c r="A1808" s="0" t="str">
        <f aca="false">SUBSTITUTE(C1808&amp;D1808&amp;E1808&amp;F1808&amp;G1808&amp;H1808&amp;I1808," ","")</f>
        <v>AgenteFrontOfficeAgenteespecializadoEconomía,administración,contaduríayafinesHoraextradominicalyfestivoOroZona2NA</v>
      </c>
      <c r="B1808" s="0" t="s">
        <v>2139</v>
      </c>
      <c r="C1808" s="0" t="s">
        <v>199</v>
      </c>
      <c r="D1808" s="0" t="s">
        <v>191</v>
      </c>
      <c r="E1808" s="0" t="s">
        <v>612</v>
      </c>
      <c r="F1808" s="0" t="s">
        <v>194</v>
      </c>
      <c r="G1808" s="0" t="s">
        <v>54</v>
      </c>
      <c r="H1808" s="0" t="s">
        <v>385</v>
      </c>
      <c r="I1808" s="0" t="s">
        <v>35</v>
      </c>
      <c r="J1808" s="0" t="s">
        <v>325</v>
      </c>
      <c r="K1808" s="0" t="n">
        <v>61091.7106839896</v>
      </c>
      <c r="L1808" s="0" t="n">
        <v>63733.23</v>
      </c>
      <c r="M1808" s="0" t="n">
        <v>75906.3416863173</v>
      </c>
      <c r="N1808" s="0" t="n">
        <v>63596.61</v>
      </c>
      <c r="O1808" s="0" t="n">
        <v>51240.78</v>
      </c>
      <c r="P1808" s="0" t="n">
        <v>62920.755</v>
      </c>
      <c r="Q1808" s="0" t="n">
        <v>81168.84</v>
      </c>
      <c r="S1808" s="0" t="s">
        <v>303</v>
      </c>
    </row>
    <row r="1809" customFormat="false" ht="14" hidden="true" customHeight="false" outlineLevel="0" collapsed="false">
      <c r="A1809" s="0" t="str">
        <f aca="false">SUBSTITUTE(C1809&amp;D1809&amp;E1809&amp;F1809&amp;G1809&amp;H1809&amp;I1809," ","")</f>
        <v>AgenteFrontOfficeAgenteespecializadoEconomía,administración,contaduríayafinesServicio7x24OroZona2NA</v>
      </c>
      <c r="B1809" s="0" t="s">
        <v>2140</v>
      </c>
      <c r="C1809" s="0" t="s">
        <v>199</v>
      </c>
      <c r="D1809" s="0" t="s">
        <v>191</v>
      </c>
      <c r="E1809" s="0" t="s">
        <v>612</v>
      </c>
      <c r="F1809" s="0" t="s">
        <v>55</v>
      </c>
      <c r="G1809" s="0" t="s">
        <v>54</v>
      </c>
      <c r="H1809" s="0" t="s">
        <v>385</v>
      </c>
      <c r="I1809" s="0" t="s">
        <v>35</v>
      </c>
      <c r="J1809" s="0" t="s">
        <v>305</v>
      </c>
      <c r="K1809" s="0" t="n">
        <v>22203772.9802686</v>
      </c>
      <c r="L1809" s="0" t="n">
        <v>37251303.93</v>
      </c>
      <c r="M1809" s="0" t="n">
        <v>37541379.5928183</v>
      </c>
      <c r="N1809" s="0" t="n">
        <v>28903617</v>
      </c>
      <c r="O1809" s="0" t="n">
        <v>28589416.875</v>
      </c>
      <c r="P1809" s="0" t="n">
        <v>43899876.9</v>
      </c>
      <c r="Q1809" s="0" t="n">
        <v>33751444.185</v>
      </c>
      <c r="S1809" s="0" t="s">
        <v>303</v>
      </c>
    </row>
    <row r="1810" customFormat="false" ht="14" hidden="true" customHeight="false" outlineLevel="0" collapsed="false">
      <c r="A1810" s="0" t="str">
        <f aca="false">SUBSTITUTE(C1810&amp;D1810&amp;E1810&amp;F1810&amp;G1810&amp;H1810&amp;I1810," ","")</f>
        <v>AgenteFrontOfficeAgenteespecializadoEconomía,administración,contaduríayafinesJornadaOrdinariaPlatinoZona2NA</v>
      </c>
      <c r="B1810" s="0" t="s">
        <v>2141</v>
      </c>
      <c r="C1810" s="0" t="s">
        <v>199</v>
      </c>
      <c r="D1810" s="0" t="s">
        <v>191</v>
      </c>
      <c r="E1810" s="0" t="s">
        <v>612</v>
      </c>
      <c r="F1810" s="0" t="s">
        <v>53</v>
      </c>
      <c r="G1810" s="0" t="s">
        <v>198</v>
      </c>
      <c r="H1810" s="0" t="s">
        <v>385</v>
      </c>
      <c r="I1810" s="0" t="s">
        <v>35</v>
      </c>
      <c r="J1810" s="0" t="s">
        <v>36</v>
      </c>
      <c r="K1810" s="0" t="n">
        <v>7120248.14804641</v>
      </c>
      <c r="L1810" s="0" t="n">
        <v>7524257.49</v>
      </c>
      <c r="M1810" s="0" t="n">
        <v>9601941.80695106</v>
      </c>
      <c r="N1810" s="0" t="n">
        <v>7744395.78</v>
      </c>
      <c r="O1810" s="0" t="n">
        <v>7723940.04</v>
      </c>
      <c r="P1810" s="0" t="n">
        <v>8673064.02</v>
      </c>
      <c r="Q1810" s="0" t="n">
        <v>8814277.35</v>
      </c>
      <c r="S1810" s="0" t="s">
        <v>303</v>
      </c>
    </row>
    <row r="1811" customFormat="false" ht="14" hidden="true" customHeight="false" outlineLevel="0" collapsed="false">
      <c r="A1811" s="0" t="str">
        <f aca="false">SUBSTITUTE(C1811&amp;D1811&amp;E1811&amp;F1811&amp;G1811&amp;H1811&amp;I1811," ","")</f>
        <v>AgenteFrontOfficeAgenteespecializadoEconomía,administración,contaduríayafinesHoraextradiurnaPlatinoZona2NA</v>
      </c>
      <c r="B1811" s="0" t="s">
        <v>2142</v>
      </c>
      <c r="C1811" s="0" t="s">
        <v>199</v>
      </c>
      <c r="D1811" s="0" t="s">
        <v>191</v>
      </c>
      <c r="E1811" s="0" t="s">
        <v>612</v>
      </c>
      <c r="F1811" s="0" t="s">
        <v>192</v>
      </c>
      <c r="G1811" s="0" t="s">
        <v>198</v>
      </c>
      <c r="H1811" s="0" t="s">
        <v>385</v>
      </c>
      <c r="I1811" s="0" t="s">
        <v>35</v>
      </c>
      <c r="J1811" s="0" t="s">
        <v>325</v>
      </c>
      <c r="K1811" s="0" t="n">
        <v>35952.502630286</v>
      </c>
      <c r="L1811" s="0" t="n">
        <v>41004.63</v>
      </c>
      <c r="M1811" s="0" t="n">
        <v>48839.6793969765</v>
      </c>
      <c r="N1811" s="0" t="n">
        <v>31798.305</v>
      </c>
      <c r="O1811" s="0" t="n">
        <v>32286.825</v>
      </c>
      <c r="P1811" s="0" t="n">
        <v>45383.715</v>
      </c>
      <c r="Q1811" s="0" t="n">
        <v>55831.005</v>
      </c>
      <c r="S1811" s="0" t="s">
        <v>303</v>
      </c>
    </row>
    <row r="1812" customFormat="false" ht="14" hidden="true" customHeight="false" outlineLevel="0" collapsed="false">
      <c r="A1812" s="0" t="str">
        <f aca="false">SUBSTITUTE(C1812&amp;D1812&amp;E1812&amp;F1812&amp;G1812&amp;H1812&amp;I1812," ","")</f>
        <v>AgenteFrontOfficeAgenteespecializadoEconomía,administración,contaduríayafinesHoraextranocturna PlatinoZona2NA</v>
      </c>
      <c r="B1812" s="0" t="s">
        <v>2143</v>
      </c>
      <c r="C1812" s="0" t="s">
        <v>199</v>
      </c>
      <c r="D1812" s="0" t="s">
        <v>191</v>
      </c>
      <c r="E1812" s="0" t="s">
        <v>612</v>
      </c>
      <c r="F1812" s="0" t="s">
        <v>197</v>
      </c>
      <c r="G1812" s="0" t="s">
        <v>198</v>
      </c>
      <c r="H1812" s="0" t="s">
        <v>385</v>
      </c>
      <c r="I1812" s="0" t="s">
        <v>35</v>
      </c>
      <c r="J1812" s="0" t="s">
        <v>325</v>
      </c>
      <c r="K1812" s="0" t="n">
        <v>48522.1066571378</v>
      </c>
      <c r="L1812" s="0" t="n">
        <v>57407.31</v>
      </c>
      <c r="M1812" s="0" t="n">
        <v>68375.5511557672</v>
      </c>
      <c r="N1812" s="0" t="n">
        <v>44517.42</v>
      </c>
      <c r="O1812" s="0" t="n">
        <v>44922.105</v>
      </c>
      <c r="P1812" s="0" t="n">
        <v>57976.56</v>
      </c>
      <c r="Q1812" s="0" t="n">
        <v>77491.485</v>
      </c>
      <c r="S1812" s="0" t="s">
        <v>303</v>
      </c>
    </row>
    <row r="1813" customFormat="false" ht="14" hidden="true" customHeight="false" outlineLevel="0" collapsed="false">
      <c r="A1813" s="0" t="str">
        <f aca="false">SUBSTITUTE(C1813&amp;D1813&amp;E1813&amp;F1813&amp;G1813&amp;H1813&amp;I1813," ","")</f>
        <v>AgenteFrontOfficeAgenteespecializadoEconomía,administración,contaduríayafinesHoraextradominicalyfestivoPlatinoZona2NA</v>
      </c>
      <c r="B1813" s="0" t="s">
        <v>2144</v>
      </c>
      <c r="C1813" s="0" t="s">
        <v>199</v>
      </c>
      <c r="D1813" s="0" t="s">
        <v>191</v>
      </c>
      <c r="E1813" s="0" t="s">
        <v>612</v>
      </c>
      <c r="F1813" s="0" t="s">
        <v>194</v>
      </c>
      <c r="G1813" s="0" t="s">
        <v>198</v>
      </c>
      <c r="H1813" s="0" t="s">
        <v>385</v>
      </c>
      <c r="I1813" s="0" t="s">
        <v>35</v>
      </c>
      <c r="J1813" s="0" t="s">
        <v>325</v>
      </c>
      <c r="K1813" s="0" t="n">
        <v>61091.7106839896</v>
      </c>
      <c r="L1813" s="0" t="n">
        <v>65607.615</v>
      </c>
      <c r="M1813" s="0" t="n">
        <v>78143.4870351625</v>
      </c>
      <c r="N1813" s="0" t="n">
        <v>63596.61</v>
      </c>
      <c r="O1813" s="0" t="n">
        <v>51240.78</v>
      </c>
      <c r="P1813" s="0" t="n">
        <v>64274.535</v>
      </c>
      <c r="Q1813" s="0" t="n">
        <v>86268.285</v>
      </c>
      <c r="S1813" s="0" t="s">
        <v>303</v>
      </c>
    </row>
    <row r="1814" customFormat="false" ht="14" hidden="true" customHeight="false" outlineLevel="0" collapsed="false">
      <c r="A1814" s="0" t="str">
        <f aca="false">SUBSTITUTE(C1814&amp;D1814&amp;E1814&amp;F1814&amp;G1814&amp;H1814&amp;I1814," ","")</f>
        <v>AgenteFrontOfficeAgenteespecializadoEconomía,administración,contaduríayafinesServicio7x24PlatinoZona2NA</v>
      </c>
      <c r="B1814" s="0" t="s">
        <v>2145</v>
      </c>
      <c r="C1814" s="0" t="s">
        <v>199</v>
      </c>
      <c r="D1814" s="0" t="s">
        <v>191</v>
      </c>
      <c r="E1814" s="0" t="s">
        <v>612</v>
      </c>
      <c r="F1814" s="0" t="s">
        <v>55</v>
      </c>
      <c r="G1814" s="0" t="s">
        <v>198</v>
      </c>
      <c r="H1814" s="0" t="s">
        <v>385</v>
      </c>
      <c r="I1814" s="0" t="s">
        <v>35</v>
      </c>
      <c r="J1814" s="0" t="s">
        <v>305</v>
      </c>
      <c r="K1814" s="0" t="n">
        <v>22203772.9802686</v>
      </c>
      <c r="L1814" s="0" t="n">
        <v>33788030.4</v>
      </c>
      <c r="M1814" s="0" t="n">
        <v>38647815.772978</v>
      </c>
      <c r="N1814" s="0" t="n">
        <v>29027764.215</v>
      </c>
      <c r="O1814" s="0" t="n">
        <v>28589416.875</v>
      </c>
      <c r="P1814" s="0" t="n">
        <v>44843960.43</v>
      </c>
      <c r="Q1814" s="0" t="n">
        <v>35871842.475</v>
      </c>
      <c r="S1814" s="0" t="s">
        <v>303</v>
      </c>
    </row>
    <row r="1815" customFormat="false" ht="14" hidden="true" customHeight="false" outlineLevel="0" collapsed="false">
      <c r="A1815" s="0" t="str">
        <f aca="false">SUBSTITUTE(C1815&amp;D1815&amp;E1815&amp;F1815&amp;G1815&amp;H1815&amp;I1815," ","")</f>
        <v>AgenteFrontOfficeAgenteespecializadoEconomía,administración,contaduríayafinesJornadaOrdinariaPlataZona3NA</v>
      </c>
      <c r="B1815" s="0" t="s">
        <v>2146</v>
      </c>
      <c r="C1815" s="0" t="s">
        <v>199</v>
      </c>
      <c r="D1815" s="0" t="s">
        <v>191</v>
      </c>
      <c r="E1815" s="0" t="s">
        <v>612</v>
      </c>
      <c r="F1815" s="0" t="s">
        <v>53</v>
      </c>
      <c r="G1815" s="0" t="s">
        <v>195</v>
      </c>
      <c r="H1815" s="0" t="s">
        <v>390</v>
      </c>
      <c r="I1815" s="0" t="s">
        <v>35</v>
      </c>
      <c r="J1815" s="0" t="s">
        <v>36</v>
      </c>
      <c r="K1815" s="0" t="n">
        <v>7120248.14804641</v>
      </c>
      <c r="L1815" s="0" t="n">
        <v>7305103.485</v>
      </c>
      <c r="M1815" s="0" t="n">
        <v>9067461.32785553</v>
      </c>
      <c r="N1815" s="0" t="n">
        <v>7695852.21</v>
      </c>
      <c r="O1815" s="0" t="n">
        <v>7723940.04</v>
      </c>
      <c r="P1815" s="0" t="n">
        <v>8354535.525</v>
      </c>
      <c r="Q1815" s="0" t="n">
        <v>7941206.205</v>
      </c>
      <c r="S1815" s="0" t="s">
        <v>303</v>
      </c>
    </row>
    <row r="1816" customFormat="false" ht="14" hidden="true" customHeight="false" outlineLevel="0" collapsed="false">
      <c r="A1816" s="0" t="str">
        <f aca="false">SUBSTITUTE(C1816&amp;D1816&amp;E1816&amp;F1816&amp;G1816&amp;H1816&amp;I1816," ","")</f>
        <v>AgenteFrontOfficeAgenteespecializadoEconomía,administración,contaduríayafinesHoraextradiurnaPlataZona3NA</v>
      </c>
      <c r="B1816" s="0" t="s">
        <v>2147</v>
      </c>
      <c r="C1816" s="0" t="s">
        <v>199</v>
      </c>
      <c r="D1816" s="0" t="s">
        <v>191</v>
      </c>
      <c r="E1816" s="0" t="s">
        <v>612</v>
      </c>
      <c r="F1816" s="0" t="s">
        <v>192</v>
      </c>
      <c r="G1816" s="0" t="s">
        <v>195</v>
      </c>
      <c r="H1816" s="0" t="s">
        <v>390</v>
      </c>
      <c r="I1816" s="0" t="s">
        <v>35</v>
      </c>
      <c r="J1816" s="0" t="s">
        <v>325</v>
      </c>
      <c r="K1816" s="0" t="n">
        <v>35952.502630286</v>
      </c>
      <c r="L1816" s="0" t="n">
        <v>39810.24</v>
      </c>
      <c r="M1816" s="0" t="n">
        <v>46121.0777049656</v>
      </c>
      <c r="N1816" s="0" t="n">
        <v>31798.305</v>
      </c>
      <c r="O1816" s="0" t="n">
        <v>32286.825</v>
      </c>
      <c r="P1816" s="0" t="n">
        <v>43716.33</v>
      </c>
      <c r="Q1816" s="0" t="n">
        <v>50301</v>
      </c>
      <c r="S1816" s="0" t="s">
        <v>303</v>
      </c>
    </row>
    <row r="1817" customFormat="false" ht="14" hidden="true" customHeight="false" outlineLevel="0" collapsed="false">
      <c r="A1817" s="0" t="str">
        <f aca="false">SUBSTITUTE(C1817&amp;D1817&amp;E1817&amp;F1817&amp;G1817&amp;H1817&amp;I1817," ","")</f>
        <v>AgenteFrontOfficeAgenteespecializadoEconomía,administración,contaduríayafinesHoraextranocturna PlataZona3NA</v>
      </c>
      <c r="B1817" s="0" t="s">
        <v>2148</v>
      </c>
      <c r="C1817" s="0" t="s">
        <v>199</v>
      </c>
      <c r="D1817" s="0" t="s">
        <v>191</v>
      </c>
      <c r="E1817" s="0" t="s">
        <v>612</v>
      </c>
      <c r="F1817" s="0" t="s">
        <v>197</v>
      </c>
      <c r="G1817" s="0" t="s">
        <v>195</v>
      </c>
      <c r="H1817" s="0" t="s">
        <v>390</v>
      </c>
      <c r="I1817" s="0" t="s">
        <v>35</v>
      </c>
      <c r="J1817" s="0" t="s">
        <v>325</v>
      </c>
      <c r="K1817" s="0" t="n">
        <v>48522.1066571378</v>
      </c>
      <c r="L1817" s="0" t="n">
        <v>55734.75</v>
      </c>
      <c r="M1817" s="0" t="n">
        <v>64569.5087869518</v>
      </c>
      <c r="N1817" s="0" t="n">
        <v>44517.42</v>
      </c>
      <c r="O1817" s="0" t="n">
        <v>44922.105</v>
      </c>
      <c r="P1817" s="0" t="n">
        <v>55847.565</v>
      </c>
      <c r="Q1817" s="0" t="n">
        <v>69815.925</v>
      </c>
      <c r="S1817" s="0" t="s">
        <v>303</v>
      </c>
    </row>
    <row r="1818" customFormat="false" ht="14" hidden="true" customHeight="false" outlineLevel="0" collapsed="false">
      <c r="A1818" s="0" t="str">
        <f aca="false">SUBSTITUTE(C1818&amp;D1818&amp;E1818&amp;F1818&amp;G1818&amp;H1818&amp;I1818," ","")</f>
        <v>AgenteFrontOfficeAgenteespecializadoEconomía,administración,contaduríayafinesHoraextradominicalyfestivoPlataZona3NA</v>
      </c>
      <c r="B1818" s="0" t="s">
        <v>2149</v>
      </c>
      <c r="C1818" s="0" t="s">
        <v>199</v>
      </c>
      <c r="D1818" s="0" t="s">
        <v>191</v>
      </c>
      <c r="E1818" s="0" t="s">
        <v>612</v>
      </c>
      <c r="F1818" s="0" t="s">
        <v>194</v>
      </c>
      <c r="G1818" s="0" t="s">
        <v>195</v>
      </c>
      <c r="H1818" s="0" t="s">
        <v>390</v>
      </c>
      <c r="I1818" s="0" t="s">
        <v>35</v>
      </c>
      <c r="J1818" s="0" t="s">
        <v>325</v>
      </c>
      <c r="K1818" s="0" t="n">
        <v>61091.7106839896</v>
      </c>
      <c r="L1818" s="0" t="n">
        <v>63695.97</v>
      </c>
      <c r="M1818" s="0" t="n">
        <v>73793.724327945</v>
      </c>
      <c r="N1818" s="0" t="n">
        <v>63596.61</v>
      </c>
      <c r="O1818" s="0" t="n">
        <v>51240.78</v>
      </c>
      <c r="P1818" s="0" t="n">
        <v>61913.7</v>
      </c>
      <c r="Q1818" s="0" t="n">
        <v>77723.325</v>
      </c>
      <c r="S1818" s="0" t="s">
        <v>303</v>
      </c>
    </row>
    <row r="1819" customFormat="false" ht="14" hidden="true" customHeight="false" outlineLevel="0" collapsed="false">
      <c r="A1819" s="0" t="str">
        <f aca="false">SUBSTITUTE(C1819&amp;D1819&amp;E1819&amp;F1819&amp;G1819&amp;H1819&amp;I1819," ","")</f>
        <v>AgenteFrontOfficeAgenteespecializadoEconomía,administración,contaduríayafinesServicio7x24PlataZona3NA</v>
      </c>
      <c r="B1819" s="0" t="s">
        <v>2150</v>
      </c>
      <c r="C1819" s="0" t="s">
        <v>199</v>
      </c>
      <c r="D1819" s="0" t="s">
        <v>191</v>
      </c>
      <c r="E1819" s="0" t="s">
        <v>612</v>
      </c>
      <c r="F1819" s="0" t="s">
        <v>55</v>
      </c>
      <c r="G1819" s="0" t="s">
        <v>195</v>
      </c>
      <c r="H1819" s="0" t="s">
        <v>390</v>
      </c>
      <c r="I1819" s="0" t="s">
        <v>35</v>
      </c>
      <c r="J1819" s="0" t="s">
        <v>305</v>
      </c>
      <c r="K1819" s="0" t="n">
        <v>22203772.9802686</v>
      </c>
      <c r="L1819" s="0" t="n">
        <v>32803912.035</v>
      </c>
      <c r="M1819" s="0" t="n">
        <v>36496531.8446185</v>
      </c>
      <c r="N1819" s="0" t="n">
        <v>28881969.975</v>
      </c>
      <c r="O1819" s="0" t="n">
        <v>28589416.875</v>
      </c>
      <c r="P1819" s="0" t="n">
        <v>43197014.61</v>
      </c>
      <c r="Q1819" s="0" t="n">
        <v>32318667.81</v>
      </c>
      <c r="S1819" s="0" t="s">
        <v>303</v>
      </c>
    </row>
    <row r="1820" customFormat="false" ht="14" hidden="true" customHeight="false" outlineLevel="0" collapsed="false">
      <c r="A1820" s="0" t="str">
        <f aca="false">SUBSTITUTE(C1820&amp;D1820&amp;E1820&amp;F1820&amp;G1820&amp;H1820&amp;I1820," ","")</f>
        <v>AgenteFrontOfficeAgenteespecializadoEconomía,administración,contaduríayafinesJornadaOrdinariaOroZona3NA</v>
      </c>
      <c r="B1820" s="0" t="s">
        <v>2151</v>
      </c>
      <c r="C1820" s="0" t="s">
        <v>199</v>
      </c>
      <c r="D1820" s="0" t="s">
        <v>191</v>
      </c>
      <c r="E1820" s="0" t="s">
        <v>612</v>
      </c>
      <c r="F1820" s="0" t="s">
        <v>53</v>
      </c>
      <c r="G1820" s="0" t="s">
        <v>54</v>
      </c>
      <c r="H1820" s="0" t="s">
        <v>390</v>
      </c>
      <c r="I1820" s="0" t="s">
        <v>35</v>
      </c>
      <c r="J1820" s="0" t="s">
        <v>36</v>
      </c>
      <c r="K1820" s="0" t="n">
        <v>7120248.14804641</v>
      </c>
      <c r="L1820" s="0" t="n">
        <v>7451206.155</v>
      </c>
      <c r="M1820" s="0" t="n">
        <v>9327050.83051387</v>
      </c>
      <c r="N1820" s="0" t="n">
        <v>7729132.635</v>
      </c>
      <c r="O1820" s="0" t="n">
        <v>7723940.04</v>
      </c>
      <c r="P1820" s="0" t="n">
        <v>8530420.32</v>
      </c>
      <c r="Q1820" s="0" t="n">
        <v>8293261.455</v>
      </c>
      <c r="S1820" s="0" t="s">
        <v>303</v>
      </c>
    </row>
    <row r="1821" customFormat="false" ht="14" hidden="true" customHeight="false" outlineLevel="0" collapsed="false">
      <c r="A1821" s="0" t="str">
        <f aca="false">SUBSTITUTE(C1821&amp;D1821&amp;E1821&amp;F1821&amp;G1821&amp;H1821&amp;I1821," ","")</f>
        <v>AgenteFrontOfficeAgenteespecializadoEconomía,administración,contaduríayafinesHoraextradiurnaOroZona3NA</v>
      </c>
      <c r="B1821" s="0" t="s">
        <v>2152</v>
      </c>
      <c r="C1821" s="0" t="s">
        <v>199</v>
      </c>
      <c r="D1821" s="0" t="s">
        <v>191</v>
      </c>
      <c r="E1821" s="0" t="s">
        <v>612</v>
      </c>
      <c r="F1821" s="0" t="s">
        <v>192</v>
      </c>
      <c r="G1821" s="0" t="s">
        <v>54</v>
      </c>
      <c r="H1821" s="0" t="s">
        <v>390</v>
      </c>
      <c r="I1821" s="0" t="s">
        <v>35</v>
      </c>
      <c r="J1821" s="0" t="s">
        <v>325</v>
      </c>
      <c r="K1821" s="0" t="n">
        <v>35952.502630286</v>
      </c>
      <c r="L1821" s="0" t="n">
        <v>40607.19</v>
      </c>
      <c r="M1821" s="0" t="n">
        <v>47441.4635539483</v>
      </c>
      <c r="N1821" s="0" t="n">
        <v>31798.305</v>
      </c>
      <c r="O1821" s="0" t="n">
        <v>32286.825</v>
      </c>
      <c r="P1821" s="0" t="n">
        <v>44636.445</v>
      </c>
      <c r="Q1821" s="0" t="n">
        <v>52530.39</v>
      </c>
      <c r="S1821" s="0" t="s">
        <v>303</v>
      </c>
    </row>
    <row r="1822" customFormat="false" ht="14" hidden="true" customHeight="false" outlineLevel="0" collapsed="false">
      <c r="A1822" s="0" t="str">
        <f aca="false">SUBSTITUTE(C1822&amp;D1822&amp;E1822&amp;F1822&amp;G1822&amp;H1822&amp;I1822," ","")</f>
        <v>AgenteFrontOfficeAgenteespecializadoEconomía,administración,contaduríayafinesHoraextranocturna OroZona3NA</v>
      </c>
      <c r="B1822" s="0" t="s">
        <v>2153</v>
      </c>
      <c r="C1822" s="0" t="s">
        <v>199</v>
      </c>
      <c r="D1822" s="0" t="s">
        <v>191</v>
      </c>
      <c r="E1822" s="0" t="s">
        <v>612</v>
      </c>
      <c r="F1822" s="0" t="s">
        <v>197</v>
      </c>
      <c r="G1822" s="0" t="s">
        <v>54</v>
      </c>
      <c r="H1822" s="0" t="s">
        <v>390</v>
      </c>
      <c r="I1822" s="0" t="s">
        <v>35</v>
      </c>
      <c r="J1822" s="0" t="s">
        <v>325</v>
      </c>
      <c r="K1822" s="0" t="n">
        <v>48522.1066571378</v>
      </c>
      <c r="L1822" s="0" t="n">
        <v>56849.445</v>
      </c>
      <c r="M1822" s="0" t="n">
        <v>66418.0489755276</v>
      </c>
      <c r="N1822" s="0" t="n">
        <v>44517.42</v>
      </c>
      <c r="O1822" s="0" t="n">
        <v>44922.105</v>
      </c>
      <c r="P1822" s="0" t="n">
        <v>57023.325</v>
      </c>
      <c r="Q1822" s="0" t="n">
        <v>72911.61</v>
      </c>
      <c r="S1822" s="0" t="s">
        <v>303</v>
      </c>
    </row>
    <row r="1823" customFormat="false" ht="14" hidden="true" customHeight="false" outlineLevel="0" collapsed="false">
      <c r="A1823" s="0" t="str">
        <f aca="false">SUBSTITUTE(C1823&amp;D1823&amp;E1823&amp;F1823&amp;G1823&amp;H1823&amp;I1823," ","")</f>
        <v>AgenteFrontOfficeAgenteespecializadoEconomía,administración,contaduríayafinesHoraextradominicalyfestivoOroZona3NA</v>
      </c>
      <c r="B1823" s="0" t="s">
        <v>2154</v>
      </c>
      <c r="C1823" s="0" t="s">
        <v>199</v>
      </c>
      <c r="D1823" s="0" t="s">
        <v>191</v>
      </c>
      <c r="E1823" s="0" t="s">
        <v>612</v>
      </c>
      <c r="F1823" s="0" t="s">
        <v>194</v>
      </c>
      <c r="G1823" s="0" t="s">
        <v>54</v>
      </c>
      <c r="H1823" s="0" t="s">
        <v>390</v>
      </c>
      <c r="I1823" s="0" t="s">
        <v>35</v>
      </c>
      <c r="J1823" s="0" t="s">
        <v>325</v>
      </c>
      <c r="K1823" s="0" t="n">
        <v>61091.7106839896</v>
      </c>
      <c r="L1823" s="0" t="n">
        <v>64971.09</v>
      </c>
      <c r="M1823" s="0" t="n">
        <v>75906.3416863173</v>
      </c>
      <c r="N1823" s="0" t="n">
        <v>63596.61</v>
      </c>
      <c r="O1823" s="0" t="n">
        <v>51240.78</v>
      </c>
      <c r="P1823" s="0" t="n">
        <v>63216.765</v>
      </c>
      <c r="Q1823" s="0" t="n">
        <v>81168.84</v>
      </c>
      <c r="S1823" s="0" t="s">
        <v>303</v>
      </c>
    </row>
    <row r="1824" customFormat="false" ht="14" hidden="true" customHeight="false" outlineLevel="0" collapsed="false">
      <c r="A1824" s="0" t="str">
        <f aca="false">SUBSTITUTE(C1824&amp;D1824&amp;E1824&amp;F1824&amp;G1824&amp;H1824&amp;I1824," ","")</f>
        <v>AgenteFrontOfficeAgenteespecializadoEconomía,administración,contaduríayafinesServicio7x24OroZona3NA</v>
      </c>
      <c r="B1824" s="0" t="s">
        <v>2155</v>
      </c>
      <c r="C1824" s="0" t="s">
        <v>199</v>
      </c>
      <c r="D1824" s="0" t="s">
        <v>191</v>
      </c>
      <c r="E1824" s="0" t="s">
        <v>612</v>
      </c>
      <c r="F1824" s="0" t="s">
        <v>55</v>
      </c>
      <c r="G1824" s="0" t="s">
        <v>54</v>
      </c>
      <c r="H1824" s="0" t="s">
        <v>390</v>
      </c>
      <c r="I1824" s="0" t="s">
        <v>35</v>
      </c>
      <c r="J1824" s="0" t="s">
        <v>305</v>
      </c>
      <c r="K1824" s="0" t="n">
        <v>22203772.9802686</v>
      </c>
      <c r="L1824" s="0" t="n">
        <v>37974630.24</v>
      </c>
      <c r="M1824" s="0" t="n">
        <v>37541379.5928183</v>
      </c>
      <c r="N1824" s="0" t="n">
        <v>28973556.09</v>
      </c>
      <c r="O1824" s="0" t="n">
        <v>28589416.875</v>
      </c>
      <c r="P1824" s="0" t="n">
        <v>44106424.605</v>
      </c>
      <c r="Q1824" s="0" t="n">
        <v>33751444.185</v>
      </c>
      <c r="S1824" s="0" t="s">
        <v>303</v>
      </c>
    </row>
    <row r="1825" customFormat="false" ht="14" hidden="true" customHeight="false" outlineLevel="0" collapsed="false">
      <c r="A1825" s="0" t="str">
        <f aca="false">SUBSTITUTE(C1825&amp;D1825&amp;E1825&amp;F1825&amp;G1825&amp;H1825&amp;I1825," ","")</f>
        <v>AgenteFrontOfficeAgenteespecializadoEconomía,administración,contaduríayafinesJornadaOrdinariaPlatinoZona3NA</v>
      </c>
      <c r="B1825" s="0" t="s">
        <v>2156</v>
      </c>
      <c r="C1825" s="0" t="s">
        <v>199</v>
      </c>
      <c r="D1825" s="0" t="s">
        <v>191</v>
      </c>
      <c r="E1825" s="0" t="s">
        <v>612</v>
      </c>
      <c r="F1825" s="0" t="s">
        <v>53</v>
      </c>
      <c r="G1825" s="0" t="s">
        <v>198</v>
      </c>
      <c r="H1825" s="0" t="s">
        <v>390</v>
      </c>
      <c r="I1825" s="0" t="s">
        <v>35</v>
      </c>
      <c r="J1825" s="0" t="s">
        <v>36</v>
      </c>
      <c r="K1825" s="0" t="n">
        <v>7120248.14804641</v>
      </c>
      <c r="L1825" s="0" t="n">
        <v>7670359.125</v>
      </c>
      <c r="M1825" s="0" t="n">
        <v>9601941.80695106</v>
      </c>
      <c r="N1825" s="0" t="n">
        <v>7762414.095</v>
      </c>
      <c r="O1825" s="0" t="n">
        <v>7723940.04</v>
      </c>
      <c r="P1825" s="0" t="n">
        <v>8713869.93</v>
      </c>
      <c r="Q1825" s="0" t="n">
        <v>8814277.35</v>
      </c>
      <c r="S1825" s="0" t="s">
        <v>303</v>
      </c>
    </row>
    <row r="1826" customFormat="false" ht="14" hidden="true" customHeight="false" outlineLevel="0" collapsed="false">
      <c r="A1826" s="0" t="str">
        <f aca="false">SUBSTITUTE(C1826&amp;D1826&amp;E1826&amp;F1826&amp;G1826&amp;H1826&amp;I1826," ","")</f>
        <v>AgenteFrontOfficeAgenteespecializadoEconomía,administración,contaduríayafinesHoraextradiurnaPlatinoZona3NA</v>
      </c>
      <c r="B1826" s="0" t="s">
        <v>2157</v>
      </c>
      <c r="C1826" s="0" t="s">
        <v>199</v>
      </c>
      <c r="D1826" s="0" t="s">
        <v>191</v>
      </c>
      <c r="E1826" s="0" t="s">
        <v>612</v>
      </c>
      <c r="F1826" s="0" t="s">
        <v>192</v>
      </c>
      <c r="G1826" s="0" t="s">
        <v>198</v>
      </c>
      <c r="H1826" s="0" t="s">
        <v>390</v>
      </c>
      <c r="I1826" s="0" t="s">
        <v>35</v>
      </c>
      <c r="J1826" s="0" t="s">
        <v>325</v>
      </c>
      <c r="K1826" s="0" t="n">
        <v>35952.502630286</v>
      </c>
      <c r="L1826" s="0" t="n">
        <v>41801.58</v>
      </c>
      <c r="M1826" s="0" t="n">
        <v>48839.6793969765</v>
      </c>
      <c r="N1826" s="0" t="n">
        <v>31798.305</v>
      </c>
      <c r="O1826" s="0" t="n">
        <v>32286.825</v>
      </c>
      <c r="P1826" s="0" t="n">
        <v>45596.925</v>
      </c>
      <c r="Q1826" s="0" t="n">
        <v>55831.005</v>
      </c>
      <c r="S1826" s="0" t="s">
        <v>303</v>
      </c>
    </row>
    <row r="1827" customFormat="false" ht="14" hidden="true" customHeight="false" outlineLevel="0" collapsed="false">
      <c r="A1827" s="0" t="str">
        <f aca="false">SUBSTITUTE(C1827&amp;D1827&amp;E1827&amp;F1827&amp;G1827&amp;H1827&amp;I1827," ","")</f>
        <v>AgenteFrontOfficeAgenteespecializadoEconomía,administración,contaduríayafinesHoraextranocturna PlatinoZona3NA</v>
      </c>
      <c r="B1827" s="0" t="s">
        <v>2158</v>
      </c>
      <c r="C1827" s="0" t="s">
        <v>199</v>
      </c>
      <c r="D1827" s="0" t="s">
        <v>191</v>
      </c>
      <c r="E1827" s="0" t="s">
        <v>612</v>
      </c>
      <c r="F1827" s="0" t="s">
        <v>197</v>
      </c>
      <c r="G1827" s="0" t="s">
        <v>198</v>
      </c>
      <c r="H1827" s="0" t="s">
        <v>390</v>
      </c>
      <c r="I1827" s="0" t="s">
        <v>35</v>
      </c>
      <c r="J1827" s="0" t="s">
        <v>325</v>
      </c>
      <c r="K1827" s="0" t="n">
        <v>48522.1066571378</v>
      </c>
      <c r="L1827" s="0" t="n">
        <v>58522.005</v>
      </c>
      <c r="M1827" s="0" t="n">
        <v>68375.5511557672</v>
      </c>
      <c r="N1827" s="0" t="n">
        <v>44517.42</v>
      </c>
      <c r="O1827" s="0" t="n">
        <v>44922.105</v>
      </c>
      <c r="P1827" s="0" t="n">
        <v>58248.765</v>
      </c>
      <c r="Q1827" s="0" t="n">
        <v>77491.485</v>
      </c>
      <c r="S1827" s="0" t="s">
        <v>303</v>
      </c>
    </row>
    <row r="1828" customFormat="false" ht="14" hidden="true" customHeight="false" outlineLevel="0" collapsed="false">
      <c r="A1828" s="0" t="str">
        <f aca="false">SUBSTITUTE(C1828&amp;D1828&amp;E1828&amp;F1828&amp;G1828&amp;H1828&amp;I1828," ","")</f>
        <v>AgenteFrontOfficeAgenteespecializadoEconomía,administración,contaduríayafinesHoraextradominicalyfestivoPlatinoZona3NA</v>
      </c>
      <c r="B1828" s="0" t="s">
        <v>2159</v>
      </c>
      <c r="C1828" s="0" t="s">
        <v>199</v>
      </c>
      <c r="D1828" s="0" t="s">
        <v>191</v>
      </c>
      <c r="E1828" s="0" t="s">
        <v>612</v>
      </c>
      <c r="F1828" s="0" t="s">
        <v>194</v>
      </c>
      <c r="G1828" s="0" t="s">
        <v>198</v>
      </c>
      <c r="H1828" s="0" t="s">
        <v>390</v>
      </c>
      <c r="I1828" s="0" t="s">
        <v>35</v>
      </c>
      <c r="J1828" s="0" t="s">
        <v>325</v>
      </c>
      <c r="K1828" s="0" t="n">
        <v>61091.7106839896</v>
      </c>
      <c r="L1828" s="0" t="n">
        <v>66881.7</v>
      </c>
      <c r="M1828" s="0" t="n">
        <v>78143.4870351625</v>
      </c>
      <c r="N1828" s="0" t="n">
        <v>63596.61</v>
      </c>
      <c r="O1828" s="0" t="n">
        <v>51240.78</v>
      </c>
      <c r="P1828" s="0" t="n">
        <v>64576.755</v>
      </c>
      <c r="Q1828" s="0" t="n">
        <v>86268.285</v>
      </c>
      <c r="S1828" s="0" t="s">
        <v>303</v>
      </c>
    </row>
    <row r="1829" customFormat="false" ht="14" hidden="true" customHeight="false" outlineLevel="0" collapsed="false">
      <c r="A1829" s="0" t="str">
        <f aca="false">SUBSTITUTE(C1829&amp;D1829&amp;E1829&amp;F1829&amp;G1829&amp;H1829&amp;I1829," ","")</f>
        <v>AgenteFrontOfficeAgenteespecializadoEconomía,administración,contaduríayafinesServicio7x24PlatinoZona3NA</v>
      </c>
      <c r="B1829" s="0" t="s">
        <v>2160</v>
      </c>
      <c r="C1829" s="0" t="s">
        <v>199</v>
      </c>
      <c r="D1829" s="0" t="s">
        <v>191</v>
      </c>
      <c r="E1829" s="0" t="s">
        <v>612</v>
      </c>
      <c r="F1829" s="0" t="s">
        <v>55</v>
      </c>
      <c r="G1829" s="0" t="s">
        <v>198</v>
      </c>
      <c r="H1829" s="0" t="s">
        <v>390</v>
      </c>
      <c r="I1829" s="0" t="s">
        <v>35</v>
      </c>
      <c r="J1829" s="0" t="s">
        <v>305</v>
      </c>
      <c r="K1829" s="0" t="n">
        <v>22203772.9802686</v>
      </c>
      <c r="L1829" s="0" t="n">
        <v>34444108.62</v>
      </c>
      <c r="M1829" s="0" t="n">
        <v>38647815.772978</v>
      </c>
      <c r="N1829" s="0" t="n">
        <v>29065142.205</v>
      </c>
      <c r="O1829" s="0" t="n">
        <v>28589416.875</v>
      </c>
      <c r="P1829" s="0" t="n">
        <v>45054950.355</v>
      </c>
      <c r="Q1829" s="0" t="n">
        <v>35871842.475</v>
      </c>
      <c r="S1829" s="0" t="s">
        <v>303</v>
      </c>
    </row>
    <row r="1830" customFormat="false" ht="14" hidden="true" customHeight="false" outlineLevel="0" collapsed="false">
      <c r="A1830" s="0" t="str">
        <f aca="false">SUBSTITUTE(C1830&amp;D1830&amp;E1830&amp;F1830&amp;G1830&amp;H1830&amp;I1830," ","")</f>
        <v>AgenteFrontOfficeAgenteespecializadoCienciassociales,humanasyafinesJornadaOrdinariaPlataZona1NA</v>
      </c>
      <c r="B1830" s="0" t="s">
        <v>2161</v>
      </c>
      <c r="C1830" s="0" t="s">
        <v>199</v>
      </c>
      <c r="D1830" s="0" t="s">
        <v>191</v>
      </c>
      <c r="E1830" s="0" t="s">
        <v>57</v>
      </c>
      <c r="F1830" s="0" t="s">
        <v>53</v>
      </c>
      <c r="G1830" s="0" t="s">
        <v>195</v>
      </c>
      <c r="H1830" s="0" t="s">
        <v>379</v>
      </c>
      <c r="I1830" s="0" t="s">
        <v>35</v>
      </c>
      <c r="J1830" s="0" t="s">
        <v>36</v>
      </c>
      <c r="K1830" s="0" t="n">
        <v>7120248.14804641</v>
      </c>
      <c r="L1830" s="0" t="n">
        <v>6957241.02</v>
      </c>
      <c r="M1830" s="0" t="n">
        <v>9067461.32785553</v>
      </c>
      <c r="N1830" s="0" t="n">
        <v>7635341.97</v>
      </c>
      <c r="O1830" s="0" t="n">
        <v>7723940.04</v>
      </c>
      <c r="P1830" s="0" t="n">
        <v>7824767.67</v>
      </c>
      <c r="Q1830" s="0" t="n">
        <v>7941206.205</v>
      </c>
      <c r="S1830" s="0" t="s">
        <v>303</v>
      </c>
    </row>
    <row r="1831" customFormat="false" ht="14" hidden="true" customHeight="false" outlineLevel="0" collapsed="false">
      <c r="A1831" s="0" t="str">
        <f aca="false">SUBSTITUTE(C1831&amp;D1831&amp;E1831&amp;F1831&amp;G1831&amp;H1831&amp;I1831," ","")</f>
        <v>AgenteFrontOfficeAgenteespecializadoCienciassociales,humanasyafinesHoraextradiurnaPlataZona1NA</v>
      </c>
      <c r="B1831" s="0" t="s">
        <v>2162</v>
      </c>
      <c r="C1831" s="0" t="s">
        <v>199</v>
      </c>
      <c r="D1831" s="0" t="s">
        <v>191</v>
      </c>
      <c r="E1831" s="0" t="s">
        <v>57</v>
      </c>
      <c r="F1831" s="0" t="s">
        <v>192</v>
      </c>
      <c r="G1831" s="0" t="s">
        <v>195</v>
      </c>
      <c r="H1831" s="0" t="s">
        <v>379</v>
      </c>
      <c r="I1831" s="0" t="s">
        <v>35</v>
      </c>
      <c r="J1831" s="0" t="s">
        <v>325</v>
      </c>
      <c r="K1831" s="0" t="n">
        <v>35952.502630286</v>
      </c>
      <c r="L1831" s="0" t="n">
        <v>37914.12</v>
      </c>
      <c r="M1831" s="0" t="n">
        <v>46121.0777049656</v>
      </c>
      <c r="N1831" s="0" t="n">
        <v>31798.305</v>
      </c>
      <c r="O1831" s="0" t="n">
        <v>32286.825</v>
      </c>
      <c r="P1831" s="0" t="n">
        <v>40944.6</v>
      </c>
      <c r="Q1831" s="0" t="n">
        <v>50301</v>
      </c>
      <c r="S1831" s="0" t="s">
        <v>303</v>
      </c>
    </row>
    <row r="1832" customFormat="false" ht="14" hidden="true" customHeight="false" outlineLevel="0" collapsed="false">
      <c r="A1832" s="0" t="str">
        <f aca="false">SUBSTITUTE(C1832&amp;D1832&amp;E1832&amp;F1832&amp;G1832&amp;H1832&amp;I1832," ","")</f>
        <v>AgenteFrontOfficeAgenteespecializadoCienciassociales,humanasyafinesHoraextranocturna PlataZona1NA</v>
      </c>
      <c r="B1832" s="0" t="s">
        <v>2163</v>
      </c>
      <c r="C1832" s="0" t="s">
        <v>199</v>
      </c>
      <c r="D1832" s="0" t="s">
        <v>191</v>
      </c>
      <c r="E1832" s="0" t="s">
        <v>57</v>
      </c>
      <c r="F1832" s="0" t="s">
        <v>197</v>
      </c>
      <c r="G1832" s="0" t="s">
        <v>195</v>
      </c>
      <c r="H1832" s="0" t="s">
        <v>379</v>
      </c>
      <c r="I1832" s="0" t="s">
        <v>35</v>
      </c>
      <c r="J1832" s="0" t="s">
        <v>325</v>
      </c>
      <c r="K1832" s="0" t="n">
        <v>48522.1066571378</v>
      </c>
      <c r="L1832" s="0" t="n">
        <v>53079.975</v>
      </c>
      <c r="M1832" s="0" t="n">
        <v>64569.5087869518</v>
      </c>
      <c r="N1832" s="0" t="n">
        <v>44517.42</v>
      </c>
      <c r="O1832" s="0" t="n">
        <v>44922.105</v>
      </c>
      <c r="P1832" s="0" t="n">
        <v>52305.795</v>
      </c>
      <c r="Q1832" s="0" t="n">
        <v>69815.925</v>
      </c>
      <c r="S1832" s="0" t="s">
        <v>303</v>
      </c>
    </row>
    <row r="1833" customFormat="false" ht="14" hidden="true" customHeight="false" outlineLevel="0" collapsed="false">
      <c r="A1833" s="0" t="str">
        <f aca="false">SUBSTITUTE(C1833&amp;D1833&amp;E1833&amp;F1833&amp;G1833&amp;H1833&amp;I1833," ","")</f>
        <v>AgenteFrontOfficeAgenteespecializadoCienciassociales,humanasyafinesHoraextradominicalyfestivoPlataZona1NA</v>
      </c>
      <c r="B1833" s="0" t="s">
        <v>2164</v>
      </c>
      <c r="C1833" s="0" t="s">
        <v>199</v>
      </c>
      <c r="D1833" s="0" t="s">
        <v>191</v>
      </c>
      <c r="E1833" s="0" t="s">
        <v>57</v>
      </c>
      <c r="F1833" s="0" t="s">
        <v>194</v>
      </c>
      <c r="G1833" s="0" t="s">
        <v>195</v>
      </c>
      <c r="H1833" s="0" t="s">
        <v>379</v>
      </c>
      <c r="I1833" s="0" t="s">
        <v>35</v>
      </c>
      <c r="J1833" s="0" t="s">
        <v>325</v>
      </c>
      <c r="K1833" s="0" t="n">
        <v>61091.7106839896</v>
      </c>
      <c r="L1833" s="0" t="n">
        <v>60663.42</v>
      </c>
      <c r="M1833" s="0" t="n">
        <v>73793.724327945</v>
      </c>
      <c r="N1833" s="0" t="n">
        <v>63596.61</v>
      </c>
      <c r="O1833" s="0" t="n">
        <v>51240.78</v>
      </c>
      <c r="P1833" s="0" t="n">
        <v>57987.945</v>
      </c>
      <c r="Q1833" s="0" t="n">
        <v>77723.325</v>
      </c>
      <c r="S1833" s="0" t="s">
        <v>303</v>
      </c>
    </row>
    <row r="1834" customFormat="false" ht="14" hidden="true" customHeight="false" outlineLevel="0" collapsed="false">
      <c r="A1834" s="0" t="str">
        <f aca="false">SUBSTITUTE(C1834&amp;D1834&amp;E1834&amp;F1834&amp;G1834&amp;H1834&amp;I1834," ","")</f>
        <v>AgenteFrontOfficeAgenteespecializadoCienciassociales,humanasyafinesServicio7x24PlataZona1NA</v>
      </c>
      <c r="B1834" s="0" t="s">
        <v>2165</v>
      </c>
      <c r="C1834" s="0" t="s">
        <v>199</v>
      </c>
      <c r="D1834" s="0" t="s">
        <v>191</v>
      </c>
      <c r="E1834" s="0" t="s">
        <v>57</v>
      </c>
      <c r="F1834" s="0" t="s">
        <v>55</v>
      </c>
      <c r="G1834" s="0" t="s">
        <v>195</v>
      </c>
      <c r="H1834" s="0" t="s">
        <v>379</v>
      </c>
      <c r="I1834" s="0" t="s">
        <v>35</v>
      </c>
      <c r="J1834" s="0" t="s">
        <v>305</v>
      </c>
      <c r="K1834" s="0" t="n">
        <v>22203772.9802686</v>
      </c>
      <c r="L1834" s="0" t="n">
        <v>31241820.69</v>
      </c>
      <c r="M1834" s="0" t="n">
        <v>36496531.8446185</v>
      </c>
      <c r="N1834" s="0" t="n">
        <v>28715448.825</v>
      </c>
      <c r="O1834" s="0" t="n">
        <v>28589416.875</v>
      </c>
      <c r="P1834" s="0" t="n">
        <v>40457855.025</v>
      </c>
      <c r="Q1834" s="0" t="n">
        <v>32318667.81</v>
      </c>
      <c r="S1834" s="0" t="s">
        <v>303</v>
      </c>
    </row>
    <row r="1835" customFormat="false" ht="14" hidden="true" customHeight="false" outlineLevel="0" collapsed="false">
      <c r="A1835" s="0" t="str">
        <f aca="false">SUBSTITUTE(C1835&amp;D1835&amp;E1835&amp;F1835&amp;G1835&amp;H1835&amp;I1835," ","")</f>
        <v>AgenteFrontOfficeAgenteespecializadoCienciassociales,humanasyafinesJornadaOrdinariaOroZona1NA</v>
      </c>
      <c r="B1835" s="0" t="s">
        <v>2166</v>
      </c>
      <c r="C1835" s="0" t="s">
        <v>199</v>
      </c>
      <c r="D1835" s="0" t="s">
        <v>191</v>
      </c>
      <c r="E1835" s="0" t="s">
        <v>57</v>
      </c>
      <c r="F1835" s="0" t="s">
        <v>53</v>
      </c>
      <c r="G1835" s="0" t="s">
        <v>54</v>
      </c>
      <c r="H1835" s="0" t="s">
        <v>379</v>
      </c>
      <c r="I1835" s="0" t="s">
        <v>35</v>
      </c>
      <c r="J1835" s="0" t="s">
        <v>36</v>
      </c>
      <c r="K1835" s="0" t="n">
        <v>7120248.14804641</v>
      </c>
      <c r="L1835" s="0" t="n">
        <v>7096386.42</v>
      </c>
      <c r="M1835" s="0" t="n">
        <v>9327050.83051387</v>
      </c>
      <c r="N1835" s="0" t="n">
        <v>7665597.09</v>
      </c>
      <c r="O1835" s="0" t="n">
        <v>7723940.04</v>
      </c>
      <c r="P1835" s="0" t="n">
        <v>7989499.305</v>
      </c>
      <c r="Q1835" s="0" t="n">
        <v>8293261.455</v>
      </c>
      <c r="S1835" s="0" t="s">
        <v>303</v>
      </c>
    </row>
    <row r="1836" customFormat="false" ht="14" hidden="true" customHeight="false" outlineLevel="0" collapsed="false">
      <c r="A1836" s="0" t="str">
        <f aca="false">SUBSTITUTE(C1836&amp;D1836&amp;E1836&amp;F1836&amp;G1836&amp;H1836&amp;I1836," ","")</f>
        <v>AgenteFrontOfficeAgenteespecializadoCienciassociales,humanasyafinesHoraextradiurnaOroZona1NA</v>
      </c>
      <c r="B1836" s="0" t="s">
        <v>2167</v>
      </c>
      <c r="C1836" s="0" t="s">
        <v>199</v>
      </c>
      <c r="D1836" s="0" t="s">
        <v>191</v>
      </c>
      <c r="E1836" s="0" t="s">
        <v>57</v>
      </c>
      <c r="F1836" s="0" t="s">
        <v>192</v>
      </c>
      <c r="G1836" s="0" t="s">
        <v>54</v>
      </c>
      <c r="H1836" s="0" t="s">
        <v>379</v>
      </c>
      <c r="I1836" s="0" t="s">
        <v>35</v>
      </c>
      <c r="J1836" s="0" t="s">
        <v>325</v>
      </c>
      <c r="K1836" s="0" t="n">
        <v>35952.502630286</v>
      </c>
      <c r="L1836" s="0" t="n">
        <v>38672.775</v>
      </c>
      <c r="M1836" s="0" t="n">
        <v>47441.4635539483</v>
      </c>
      <c r="N1836" s="0" t="n">
        <v>31798.305</v>
      </c>
      <c r="O1836" s="0" t="n">
        <v>32286.825</v>
      </c>
      <c r="P1836" s="0" t="n">
        <v>41806.755</v>
      </c>
      <c r="Q1836" s="0" t="n">
        <v>52530.39</v>
      </c>
      <c r="S1836" s="0" t="s">
        <v>303</v>
      </c>
    </row>
    <row r="1837" customFormat="false" ht="14" hidden="true" customHeight="false" outlineLevel="0" collapsed="false">
      <c r="A1837" s="0" t="str">
        <f aca="false">SUBSTITUTE(C1837&amp;D1837&amp;E1837&amp;F1837&amp;G1837&amp;H1837&amp;I1837," ","")</f>
        <v>AgenteFrontOfficeAgenteespecializadoCienciassociales,humanasyafinesHoraextranocturna OroZona1NA</v>
      </c>
      <c r="B1837" s="0" t="s">
        <v>2168</v>
      </c>
      <c r="C1837" s="0" t="s">
        <v>199</v>
      </c>
      <c r="D1837" s="0" t="s">
        <v>191</v>
      </c>
      <c r="E1837" s="0" t="s">
        <v>57</v>
      </c>
      <c r="F1837" s="0" t="s">
        <v>197</v>
      </c>
      <c r="G1837" s="0" t="s">
        <v>54</v>
      </c>
      <c r="H1837" s="0" t="s">
        <v>379</v>
      </c>
      <c r="I1837" s="0" t="s">
        <v>35</v>
      </c>
      <c r="J1837" s="0" t="s">
        <v>325</v>
      </c>
      <c r="K1837" s="0" t="n">
        <v>48522.1066571378</v>
      </c>
      <c r="L1837" s="0" t="n">
        <v>54141.885</v>
      </c>
      <c r="M1837" s="0" t="n">
        <v>66418.0489755276</v>
      </c>
      <c r="N1837" s="0" t="n">
        <v>44517.42</v>
      </c>
      <c r="O1837" s="0" t="n">
        <v>44922.105</v>
      </c>
      <c r="P1837" s="0" t="n">
        <v>53407.035</v>
      </c>
      <c r="Q1837" s="0" t="n">
        <v>72911.61</v>
      </c>
      <c r="S1837" s="0" t="s">
        <v>303</v>
      </c>
    </row>
    <row r="1838" customFormat="false" ht="14" hidden="true" customHeight="false" outlineLevel="0" collapsed="false">
      <c r="A1838" s="0" t="str">
        <f aca="false">SUBSTITUTE(C1838&amp;D1838&amp;E1838&amp;F1838&amp;G1838&amp;H1838&amp;I1838," ","")</f>
        <v>AgenteFrontOfficeAgenteespecializadoCienciassociales,humanasyafinesHoraextradominicalyfestivoOroZona1NA</v>
      </c>
      <c r="B1838" s="0" t="s">
        <v>2169</v>
      </c>
      <c r="C1838" s="0" t="s">
        <v>199</v>
      </c>
      <c r="D1838" s="0" t="s">
        <v>191</v>
      </c>
      <c r="E1838" s="0" t="s">
        <v>57</v>
      </c>
      <c r="F1838" s="0" t="s">
        <v>194</v>
      </c>
      <c r="G1838" s="0" t="s">
        <v>54</v>
      </c>
      <c r="H1838" s="0" t="s">
        <v>379</v>
      </c>
      <c r="I1838" s="0" t="s">
        <v>35</v>
      </c>
      <c r="J1838" s="0" t="s">
        <v>325</v>
      </c>
      <c r="K1838" s="0" t="n">
        <v>61091.7106839896</v>
      </c>
      <c r="L1838" s="0" t="n">
        <v>61876.44</v>
      </c>
      <c r="M1838" s="0" t="n">
        <v>75906.3416863173</v>
      </c>
      <c r="N1838" s="0" t="n">
        <v>63596.61</v>
      </c>
      <c r="O1838" s="0" t="n">
        <v>51240.78</v>
      </c>
      <c r="P1838" s="0" t="n">
        <v>59208.21</v>
      </c>
      <c r="Q1838" s="0" t="n">
        <v>81168.84</v>
      </c>
      <c r="S1838" s="0" t="s">
        <v>303</v>
      </c>
    </row>
    <row r="1839" customFormat="false" ht="14" hidden="true" customHeight="false" outlineLevel="0" collapsed="false">
      <c r="A1839" s="0" t="str">
        <f aca="false">SUBSTITUTE(C1839&amp;D1839&amp;E1839&amp;F1839&amp;G1839&amp;H1839&amp;I1839," ","")</f>
        <v>AgenteFrontOfficeAgenteespecializadoCienciassociales,humanasyafinesServicio7x24OroZona1NA</v>
      </c>
      <c r="B1839" s="0" t="s">
        <v>2170</v>
      </c>
      <c r="C1839" s="0" t="s">
        <v>199</v>
      </c>
      <c r="D1839" s="0" t="s">
        <v>191</v>
      </c>
      <c r="E1839" s="0" t="s">
        <v>57</v>
      </c>
      <c r="F1839" s="0" t="s">
        <v>55</v>
      </c>
      <c r="G1839" s="0" t="s">
        <v>54</v>
      </c>
      <c r="H1839" s="0" t="s">
        <v>379</v>
      </c>
      <c r="I1839" s="0" t="s">
        <v>35</v>
      </c>
      <c r="J1839" s="0" t="s">
        <v>305</v>
      </c>
      <c r="K1839" s="0" t="n">
        <v>22203772.9802686</v>
      </c>
      <c r="L1839" s="0" t="n">
        <v>36166314.465</v>
      </c>
      <c r="M1839" s="0" t="n">
        <v>37541379.5928183</v>
      </c>
      <c r="N1839" s="0" t="n">
        <v>28798709.4</v>
      </c>
      <c r="O1839" s="0" t="n">
        <v>28589416.875</v>
      </c>
      <c r="P1839" s="0" t="n">
        <v>41309599.995</v>
      </c>
      <c r="Q1839" s="0" t="n">
        <v>33751444.185</v>
      </c>
      <c r="S1839" s="0" t="s">
        <v>303</v>
      </c>
    </row>
    <row r="1840" customFormat="false" ht="14" hidden="true" customHeight="false" outlineLevel="0" collapsed="false">
      <c r="A1840" s="0" t="str">
        <f aca="false">SUBSTITUTE(C1840&amp;D1840&amp;E1840&amp;F1840&amp;G1840&amp;H1840&amp;I1840," ","")</f>
        <v>AgenteFrontOfficeAgenteespecializadoCienciassociales,humanasyafinesJornadaOrdinariaPlatinoZona1NA</v>
      </c>
      <c r="B1840" s="0" t="s">
        <v>2171</v>
      </c>
      <c r="C1840" s="0" t="s">
        <v>199</v>
      </c>
      <c r="D1840" s="0" t="s">
        <v>191</v>
      </c>
      <c r="E1840" s="0" t="s">
        <v>57</v>
      </c>
      <c r="F1840" s="0" t="s">
        <v>53</v>
      </c>
      <c r="G1840" s="0" t="s">
        <v>198</v>
      </c>
      <c r="H1840" s="0" t="s">
        <v>379</v>
      </c>
      <c r="I1840" s="0" t="s">
        <v>35</v>
      </c>
      <c r="J1840" s="0" t="s">
        <v>36</v>
      </c>
      <c r="K1840" s="0" t="n">
        <v>7120248.14804641</v>
      </c>
      <c r="L1840" s="0" t="n">
        <v>7305103.485</v>
      </c>
      <c r="M1840" s="0" t="n">
        <v>9601941.80695106</v>
      </c>
      <c r="N1840" s="0" t="n">
        <v>7695852.21</v>
      </c>
      <c r="O1840" s="0" t="n">
        <v>7723940.04</v>
      </c>
      <c r="P1840" s="0" t="n">
        <v>8161316.55</v>
      </c>
      <c r="Q1840" s="0" t="n">
        <v>8814277.35</v>
      </c>
      <c r="S1840" s="0" t="s">
        <v>303</v>
      </c>
    </row>
    <row r="1841" customFormat="false" ht="14" hidden="true" customHeight="false" outlineLevel="0" collapsed="false">
      <c r="A1841" s="0" t="str">
        <f aca="false">SUBSTITUTE(C1841&amp;D1841&amp;E1841&amp;F1841&amp;G1841&amp;H1841&amp;I1841," ","")</f>
        <v>AgenteFrontOfficeAgenteespecializadoCienciassociales,humanasyafinesHoraextradiurnaPlatinoZona1NA</v>
      </c>
      <c r="B1841" s="0" t="s">
        <v>2172</v>
      </c>
      <c r="C1841" s="0" t="s">
        <v>199</v>
      </c>
      <c r="D1841" s="0" t="s">
        <v>191</v>
      </c>
      <c r="E1841" s="0" t="s">
        <v>57</v>
      </c>
      <c r="F1841" s="0" t="s">
        <v>192</v>
      </c>
      <c r="G1841" s="0" t="s">
        <v>198</v>
      </c>
      <c r="H1841" s="0" t="s">
        <v>379</v>
      </c>
      <c r="I1841" s="0" t="s">
        <v>35</v>
      </c>
      <c r="J1841" s="0" t="s">
        <v>325</v>
      </c>
      <c r="K1841" s="0" t="n">
        <v>35952.502630286</v>
      </c>
      <c r="L1841" s="0" t="n">
        <v>39810.24</v>
      </c>
      <c r="M1841" s="0" t="n">
        <v>48839.6793969765</v>
      </c>
      <c r="N1841" s="0" t="n">
        <v>31798.305</v>
      </c>
      <c r="O1841" s="0" t="n">
        <v>32286.825</v>
      </c>
      <c r="P1841" s="0" t="n">
        <v>42705.135</v>
      </c>
      <c r="Q1841" s="0" t="n">
        <v>55831.005</v>
      </c>
      <c r="S1841" s="0" t="s">
        <v>303</v>
      </c>
    </row>
    <row r="1842" customFormat="false" ht="14" hidden="true" customHeight="false" outlineLevel="0" collapsed="false">
      <c r="A1842" s="0" t="str">
        <f aca="false">SUBSTITUTE(C1842&amp;D1842&amp;E1842&amp;F1842&amp;G1842&amp;H1842&amp;I1842," ","")</f>
        <v>AgenteFrontOfficeAgenteespecializadoCienciassociales,humanasyafinesHoraextranocturna PlatinoZona1NA</v>
      </c>
      <c r="B1842" s="0" t="s">
        <v>2173</v>
      </c>
      <c r="C1842" s="0" t="s">
        <v>199</v>
      </c>
      <c r="D1842" s="0" t="s">
        <v>191</v>
      </c>
      <c r="E1842" s="0" t="s">
        <v>57</v>
      </c>
      <c r="F1842" s="0" t="s">
        <v>197</v>
      </c>
      <c r="G1842" s="0" t="s">
        <v>198</v>
      </c>
      <c r="H1842" s="0" t="s">
        <v>379</v>
      </c>
      <c r="I1842" s="0" t="s">
        <v>35</v>
      </c>
      <c r="J1842" s="0" t="s">
        <v>325</v>
      </c>
      <c r="K1842" s="0" t="n">
        <v>48522.1066571378</v>
      </c>
      <c r="L1842" s="0" t="n">
        <v>55734.75</v>
      </c>
      <c r="M1842" s="0" t="n">
        <v>68375.5511557672</v>
      </c>
      <c r="N1842" s="0" t="n">
        <v>44517.42</v>
      </c>
      <c r="O1842" s="0" t="n">
        <v>44922.105</v>
      </c>
      <c r="P1842" s="0" t="n">
        <v>54555.885</v>
      </c>
      <c r="Q1842" s="0" t="n">
        <v>77491.485</v>
      </c>
      <c r="S1842" s="0" t="s">
        <v>303</v>
      </c>
    </row>
    <row r="1843" customFormat="false" ht="14" hidden="true" customHeight="false" outlineLevel="0" collapsed="false">
      <c r="A1843" s="0" t="str">
        <f aca="false">SUBSTITUTE(C1843&amp;D1843&amp;E1843&amp;F1843&amp;G1843&amp;H1843&amp;I1843," ","")</f>
        <v>AgenteFrontOfficeAgenteespecializadoCienciassociales,humanasyafinesHoraextradominicalyfestivoPlatinoZona1NA</v>
      </c>
      <c r="B1843" s="0" t="s">
        <v>2174</v>
      </c>
      <c r="C1843" s="0" t="s">
        <v>199</v>
      </c>
      <c r="D1843" s="0" t="s">
        <v>191</v>
      </c>
      <c r="E1843" s="0" t="s">
        <v>57</v>
      </c>
      <c r="F1843" s="0" t="s">
        <v>194</v>
      </c>
      <c r="G1843" s="0" t="s">
        <v>198</v>
      </c>
      <c r="H1843" s="0" t="s">
        <v>379</v>
      </c>
      <c r="I1843" s="0" t="s">
        <v>35</v>
      </c>
      <c r="J1843" s="0" t="s">
        <v>325</v>
      </c>
      <c r="K1843" s="0" t="n">
        <v>61091.7106839896</v>
      </c>
      <c r="L1843" s="0" t="n">
        <v>63695.97</v>
      </c>
      <c r="M1843" s="0" t="n">
        <v>78143.4870351625</v>
      </c>
      <c r="N1843" s="0" t="n">
        <v>63596.61</v>
      </c>
      <c r="O1843" s="0" t="n">
        <v>51240.78</v>
      </c>
      <c r="P1843" s="0" t="n">
        <v>60482.295</v>
      </c>
      <c r="Q1843" s="0" t="n">
        <v>86268.285</v>
      </c>
      <c r="S1843" s="0" t="s">
        <v>303</v>
      </c>
    </row>
    <row r="1844" customFormat="false" ht="14" hidden="true" customHeight="false" outlineLevel="0" collapsed="false">
      <c r="A1844" s="0" t="str">
        <f aca="false">SUBSTITUTE(C1844&amp;D1844&amp;E1844&amp;F1844&amp;G1844&amp;H1844&amp;I1844," ","")</f>
        <v>AgenteFrontOfficeAgenteespecializadoCienciassociales,humanasyafinesServicio7x24PlatinoZona1NA</v>
      </c>
      <c r="B1844" s="0" t="s">
        <v>2175</v>
      </c>
      <c r="C1844" s="0" t="s">
        <v>199</v>
      </c>
      <c r="D1844" s="0" t="s">
        <v>191</v>
      </c>
      <c r="E1844" s="0" t="s">
        <v>57</v>
      </c>
      <c r="F1844" s="0" t="s">
        <v>55</v>
      </c>
      <c r="G1844" s="0" t="s">
        <v>198</v>
      </c>
      <c r="H1844" s="0" t="s">
        <v>379</v>
      </c>
      <c r="I1844" s="0" t="s">
        <v>35</v>
      </c>
      <c r="J1844" s="0" t="s">
        <v>305</v>
      </c>
      <c r="K1844" s="0" t="n">
        <v>22203772.9802686</v>
      </c>
      <c r="L1844" s="0" t="n">
        <v>32803912.035</v>
      </c>
      <c r="M1844" s="0" t="n">
        <v>38647815.772978</v>
      </c>
      <c r="N1844" s="0" t="n">
        <v>28881969.975</v>
      </c>
      <c r="O1844" s="0" t="n">
        <v>28589416.875</v>
      </c>
      <c r="P1844" s="0" t="n">
        <v>42197978.79</v>
      </c>
      <c r="Q1844" s="0" t="n">
        <v>35871842.475</v>
      </c>
      <c r="S1844" s="0" t="s">
        <v>303</v>
      </c>
    </row>
    <row r="1845" customFormat="false" ht="14" hidden="true" customHeight="false" outlineLevel="0" collapsed="false">
      <c r="A1845" s="0" t="str">
        <f aca="false">SUBSTITUTE(C1845&amp;D1845&amp;E1845&amp;F1845&amp;G1845&amp;H1845&amp;I1845," ","")</f>
        <v>AgenteFrontOfficeAgenteespecializadoCienciassociales,humanasyafinesJornadaOrdinariaPlataZona2NA</v>
      </c>
      <c r="B1845" s="0" t="s">
        <v>2176</v>
      </c>
      <c r="C1845" s="0" t="s">
        <v>199</v>
      </c>
      <c r="D1845" s="0" t="s">
        <v>191</v>
      </c>
      <c r="E1845" s="0" t="s">
        <v>57</v>
      </c>
      <c r="F1845" s="0" t="s">
        <v>53</v>
      </c>
      <c r="G1845" s="0" t="s">
        <v>195</v>
      </c>
      <c r="H1845" s="0" t="s">
        <v>385</v>
      </c>
      <c r="I1845" s="0" t="s">
        <v>35</v>
      </c>
      <c r="J1845" s="0" t="s">
        <v>36</v>
      </c>
      <c r="K1845" s="0" t="n">
        <v>7120248.14804641</v>
      </c>
      <c r="L1845" s="0" t="n">
        <v>7165959.12</v>
      </c>
      <c r="M1845" s="0" t="n">
        <v>9067461.32785553</v>
      </c>
      <c r="N1845" s="0" t="n">
        <v>7671648.735</v>
      </c>
      <c r="O1845" s="0" t="n">
        <v>7723940.04</v>
      </c>
      <c r="P1845" s="0" t="n">
        <v>8315411.49</v>
      </c>
      <c r="Q1845" s="0" t="n">
        <v>7941206.205</v>
      </c>
      <c r="S1845" s="0" t="s">
        <v>303</v>
      </c>
    </row>
    <row r="1846" customFormat="false" ht="14" hidden="true" customHeight="false" outlineLevel="0" collapsed="false">
      <c r="A1846" s="0" t="str">
        <f aca="false">SUBSTITUTE(C1846&amp;D1846&amp;E1846&amp;F1846&amp;G1846&amp;H1846&amp;I1846," ","")</f>
        <v>AgenteFrontOfficeAgenteespecializadoCienciassociales,humanasyafinesHoraextradiurnaPlataZona2NA</v>
      </c>
      <c r="B1846" s="0" t="s">
        <v>2177</v>
      </c>
      <c r="C1846" s="0" t="s">
        <v>199</v>
      </c>
      <c r="D1846" s="0" t="s">
        <v>191</v>
      </c>
      <c r="E1846" s="0" t="s">
        <v>57</v>
      </c>
      <c r="F1846" s="0" t="s">
        <v>192</v>
      </c>
      <c r="G1846" s="0" t="s">
        <v>195</v>
      </c>
      <c r="H1846" s="0" t="s">
        <v>385</v>
      </c>
      <c r="I1846" s="0" t="s">
        <v>35</v>
      </c>
      <c r="J1846" s="0" t="s">
        <v>325</v>
      </c>
      <c r="K1846" s="0" t="n">
        <v>35952.502630286</v>
      </c>
      <c r="L1846" s="0" t="n">
        <v>39051.585</v>
      </c>
      <c r="M1846" s="0" t="n">
        <v>46121.0777049656</v>
      </c>
      <c r="N1846" s="0" t="n">
        <v>31798.305</v>
      </c>
      <c r="O1846" s="0" t="n">
        <v>32286.825</v>
      </c>
      <c r="P1846" s="0" t="n">
        <v>43511.4</v>
      </c>
      <c r="Q1846" s="0" t="n">
        <v>50301</v>
      </c>
      <c r="S1846" s="0" t="s">
        <v>303</v>
      </c>
    </row>
    <row r="1847" customFormat="false" ht="14" hidden="true" customHeight="false" outlineLevel="0" collapsed="false">
      <c r="A1847" s="0" t="str">
        <f aca="false">SUBSTITUTE(C1847&amp;D1847&amp;E1847&amp;F1847&amp;G1847&amp;H1847&amp;I1847," ","")</f>
        <v>AgenteFrontOfficeAgenteespecializadoCienciassociales,humanasyafinesHoraextranocturna PlataZona2NA</v>
      </c>
      <c r="B1847" s="0" t="s">
        <v>2178</v>
      </c>
      <c r="C1847" s="0" t="s">
        <v>199</v>
      </c>
      <c r="D1847" s="0" t="s">
        <v>191</v>
      </c>
      <c r="E1847" s="0" t="s">
        <v>57</v>
      </c>
      <c r="F1847" s="0" t="s">
        <v>197</v>
      </c>
      <c r="G1847" s="0" t="s">
        <v>195</v>
      </c>
      <c r="H1847" s="0" t="s">
        <v>385</v>
      </c>
      <c r="I1847" s="0" t="s">
        <v>35</v>
      </c>
      <c r="J1847" s="0" t="s">
        <v>325</v>
      </c>
      <c r="K1847" s="0" t="n">
        <v>48522.1066571378</v>
      </c>
      <c r="L1847" s="0" t="n">
        <v>54672.84</v>
      </c>
      <c r="M1847" s="0" t="n">
        <v>64569.5087869518</v>
      </c>
      <c r="N1847" s="0" t="n">
        <v>44517.42</v>
      </c>
      <c r="O1847" s="0" t="n">
        <v>44922.105</v>
      </c>
      <c r="P1847" s="0" t="n">
        <v>55585.71</v>
      </c>
      <c r="Q1847" s="0" t="n">
        <v>69815.925</v>
      </c>
      <c r="S1847" s="0" t="s">
        <v>303</v>
      </c>
    </row>
    <row r="1848" customFormat="false" ht="14" hidden="true" customHeight="false" outlineLevel="0" collapsed="false">
      <c r="A1848" s="0" t="str">
        <f aca="false">SUBSTITUTE(C1848&amp;D1848&amp;E1848&amp;F1848&amp;G1848&amp;H1848&amp;I1848," ","")</f>
        <v>AgenteFrontOfficeAgenteespecializadoCienciassociales,humanasyafinesHoraextradominicalyfestivoPlataZona2NA</v>
      </c>
      <c r="B1848" s="0" t="s">
        <v>2179</v>
      </c>
      <c r="C1848" s="0" t="s">
        <v>199</v>
      </c>
      <c r="D1848" s="0" t="s">
        <v>191</v>
      </c>
      <c r="E1848" s="0" t="s">
        <v>57</v>
      </c>
      <c r="F1848" s="0" t="s">
        <v>194</v>
      </c>
      <c r="G1848" s="0" t="s">
        <v>195</v>
      </c>
      <c r="H1848" s="0" t="s">
        <v>385</v>
      </c>
      <c r="I1848" s="0" t="s">
        <v>35</v>
      </c>
      <c r="J1848" s="0" t="s">
        <v>325</v>
      </c>
      <c r="K1848" s="0" t="n">
        <v>61091.7106839896</v>
      </c>
      <c r="L1848" s="0" t="n">
        <v>62482.95</v>
      </c>
      <c r="M1848" s="0" t="n">
        <v>73793.724327945</v>
      </c>
      <c r="N1848" s="0" t="n">
        <v>63596.61</v>
      </c>
      <c r="O1848" s="0" t="n">
        <v>51240.78</v>
      </c>
      <c r="P1848" s="0" t="n">
        <v>61623.9</v>
      </c>
      <c r="Q1848" s="0" t="n">
        <v>77723.325</v>
      </c>
      <c r="S1848" s="0" t="s">
        <v>303</v>
      </c>
    </row>
    <row r="1849" customFormat="false" ht="14" hidden="true" customHeight="false" outlineLevel="0" collapsed="false">
      <c r="A1849" s="0" t="str">
        <f aca="false">SUBSTITUTE(C1849&amp;D1849&amp;E1849&amp;F1849&amp;G1849&amp;H1849&amp;I1849," ","")</f>
        <v>AgenteFrontOfficeAgenteespecializadoCienciassociales,humanasyafinesServicio7x24PlataZona2NA</v>
      </c>
      <c r="B1849" s="0" t="s">
        <v>2180</v>
      </c>
      <c r="C1849" s="0" t="s">
        <v>199</v>
      </c>
      <c r="D1849" s="0" t="s">
        <v>191</v>
      </c>
      <c r="E1849" s="0" t="s">
        <v>57</v>
      </c>
      <c r="F1849" s="0" t="s">
        <v>55</v>
      </c>
      <c r="G1849" s="0" t="s">
        <v>195</v>
      </c>
      <c r="H1849" s="0" t="s">
        <v>385</v>
      </c>
      <c r="I1849" s="0" t="s">
        <v>35</v>
      </c>
      <c r="J1849" s="0" t="s">
        <v>305</v>
      </c>
      <c r="K1849" s="0" t="n">
        <v>22203772.9802686</v>
      </c>
      <c r="L1849" s="0" t="n">
        <v>32179076.325</v>
      </c>
      <c r="M1849" s="0" t="n">
        <v>36496531.8446185</v>
      </c>
      <c r="N1849" s="0" t="n">
        <v>28815361.515</v>
      </c>
      <c r="O1849" s="0" t="n">
        <v>28589416.875</v>
      </c>
      <c r="P1849" s="0" t="n">
        <v>42994724.895</v>
      </c>
      <c r="Q1849" s="0" t="n">
        <v>32318667.81</v>
      </c>
      <c r="S1849" s="0" t="s">
        <v>303</v>
      </c>
    </row>
    <row r="1850" customFormat="false" ht="14" hidden="true" customHeight="false" outlineLevel="0" collapsed="false">
      <c r="A1850" s="0" t="str">
        <f aca="false">SUBSTITUTE(C1850&amp;D1850&amp;E1850&amp;F1850&amp;G1850&amp;H1850&amp;I1850," ","")</f>
        <v>AgenteFrontOfficeAgenteespecializadoCienciassociales,humanasyafinesJornadaOrdinariaOroZona2NA</v>
      </c>
      <c r="B1850" s="0" t="s">
        <v>2181</v>
      </c>
      <c r="C1850" s="0" t="s">
        <v>199</v>
      </c>
      <c r="D1850" s="0" t="s">
        <v>191</v>
      </c>
      <c r="E1850" s="0" t="s">
        <v>57</v>
      </c>
      <c r="F1850" s="0" t="s">
        <v>53</v>
      </c>
      <c r="G1850" s="0" t="s">
        <v>54</v>
      </c>
      <c r="H1850" s="0" t="s">
        <v>385</v>
      </c>
      <c r="I1850" s="0" t="s">
        <v>35</v>
      </c>
      <c r="J1850" s="0" t="s">
        <v>36</v>
      </c>
      <c r="K1850" s="0" t="n">
        <v>7120248.14804641</v>
      </c>
      <c r="L1850" s="0" t="n">
        <v>7309278.675</v>
      </c>
      <c r="M1850" s="0" t="n">
        <v>9327050.83051387</v>
      </c>
      <c r="N1850" s="0" t="n">
        <v>7703718.21</v>
      </c>
      <c r="O1850" s="0" t="n">
        <v>7723940.04</v>
      </c>
      <c r="P1850" s="0" t="n">
        <v>8490473.46</v>
      </c>
      <c r="Q1850" s="0" t="n">
        <v>8293261.455</v>
      </c>
      <c r="S1850" s="0" t="s">
        <v>303</v>
      </c>
    </row>
    <row r="1851" customFormat="false" ht="14" hidden="true" customHeight="false" outlineLevel="0" collapsed="false">
      <c r="A1851" s="0" t="str">
        <f aca="false">SUBSTITUTE(C1851&amp;D1851&amp;E1851&amp;F1851&amp;G1851&amp;H1851&amp;I1851," ","")</f>
        <v>AgenteFrontOfficeAgenteespecializadoCienciassociales,humanasyafinesHoraextradiurnaOroZona2NA</v>
      </c>
      <c r="B1851" s="0" t="s">
        <v>2182</v>
      </c>
      <c r="C1851" s="0" t="s">
        <v>199</v>
      </c>
      <c r="D1851" s="0" t="s">
        <v>191</v>
      </c>
      <c r="E1851" s="0" t="s">
        <v>57</v>
      </c>
      <c r="F1851" s="0" t="s">
        <v>192</v>
      </c>
      <c r="G1851" s="0" t="s">
        <v>54</v>
      </c>
      <c r="H1851" s="0" t="s">
        <v>385</v>
      </c>
      <c r="I1851" s="0" t="s">
        <v>35</v>
      </c>
      <c r="J1851" s="0" t="s">
        <v>325</v>
      </c>
      <c r="K1851" s="0" t="n">
        <v>35952.502630286</v>
      </c>
      <c r="L1851" s="0" t="n">
        <v>39833.01</v>
      </c>
      <c r="M1851" s="0" t="n">
        <v>47441.4635539483</v>
      </c>
      <c r="N1851" s="0" t="n">
        <v>31798.305</v>
      </c>
      <c r="O1851" s="0" t="n">
        <v>32286.825</v>
      </c>
      <c r="P1851" s="0" t="n">
        <v>44427.375</v>
      </c>
      <c r="Q1851" s="0" t="n">
        <v>52530.39</v>
      </c>
      <c r="S1851" s="0" t="s">
        <v>303</v>
      </c>
    </row>
    <row r="1852" customFormat="false" ht="14" hidden="true" customHeight="false" outlineLevel="0" collapsed="false">
      <c r="A1852" s="0" t="str">
        <f aca="false">SUBSTITUTE(C1852&amp;D1852&amp;E1852&amp;F1852&amp;G1852&amp;H1852&amp;I1852," ","")</f>
        <v>AgenteFrontOfficeAgenteespecializadoCienciassociales,humanasyafinesHoraextranocturna OroZona2NA</v>
      </c>
      <c r="B1852" s="0" t="s">
        <v>2183</v>
      </c>
      <c r="C1852" s="0" t="s">
        <v>199</v>
      </c>
      <c r="D1852" s="0" t="s">
        <v>191</v>
      </c>
      <c r="E1852" s="0" t="s">
        <v>57</v>
      </c>
      <c r="F1852" s="0" t="s">
        <v>197</v>
      </c>
      <c r="G1852" s="0" t="s">
        <v>54</v>
      </c>
      <c r="H1852" s="0" t="s">
        <v>385</v>
      </c>
      <c r="I1852" s="0" t="s">
        <v>35</v>
      </c>
      <c r="J1852" s="0" t="s">
        <v>325</v>
      </c>
      <c r="K1852" s="0" t="n">
        <v>48522.1066571378</v>
      </c>
      <c r="L1852" s="0" t="n">
        <v>55766.835</v>
      </c>
      <c r="M1852" s="0" t="n">
        <v>66418.0489755276</v>
      </c>
      <c r="N1852" s="0" t="n">
        <v>44517.42</v>
      </c>
      <c r="O1852" s="0" t="n">
        <v>44922.105</v>
      </c>
      <c r="P1852" s="0" t="n">
        <v>56756.295</v>
      </c>
      <c r="Q1852" s="0" t="n">
        <v>72911.61</v>
      </c>
      <c r="S1852" s="0" t="s">
        <v>303</v>
      </c>
    </row>
    <row r="1853" customFormat="false" ht="14" hidden="true" customHeight="false" outlineLevel="0" collapsed="false">
      <c r="A1853" s="0" t="str">
        <f aca="false">SUBSTITUTE(C1853&amp;D1853&amp;E1853&amp;F1853&amp;G1853&amp;H1853&amp;I1853," ","")</f>
        <v>AgenteFrontOfficeAgenteespecializadoCienciassociales,humanasyafinesHoraextradominicalyfestivoOroZona2NA</v>
      </c>
      <c r="B1853" s="0" t="s">
        <v>2184</v>
      </c>
      <c r="C1853" s="0" t="s">
        <v>199</v>
      </c>
      <c r="D1853" s="0" t="s">
        <v>191</v>
      </c>
      <c r="E1853" s="0" t="s">
        <v>57</v>
      </c>
      <c r="F1853" s="0" t="s">
        <v>194</v>
      </c>
      <c r="G1853" s="0" t="s">
        <v>54</v>
      </c>
      <c r="H1853" s="0" t="s">
        <v>385</v>
      </c>
      <c r="I1853" s="0" t="s">
        <v>35</v>
      </c>
      <c r="J1853" s="0" t="s">
        <v>325</v>
      </c>
      <c r="K1853" s="0" t="n">
        <v>61091.7106839896</v>
      </c>
      <c r="L1853" s="0" t="n">
        <v>63733.23</v>
      </c>
      <c r="M1853" s="0" t="n">
        <v>75906.3416863173</v>
      </c>
      <c r="N1853" s="0" t="n">
        <v>63596.61</v>
      </c>
      <c r="O1853" s="0" t="n">
        <v>51240.78</v>
      </c>
      <c r="P1853" s="0" t="n">
        <v>62920.755</v>
      </c>
      <c r="Q1853" s="0" t="n">
        <v>81168.84</v>
      </c>
      <c r="S1853" s="0" t="s">
        <v>303</v>
      </c>
    </row>
    <row r="1854" customFormat="false" ht="14" hidden="true" customHeight="false" outlineLevel="0" collapsed="false">
      <c r="A1854" s="0" t="str">
        <f aca="false">SUBSTITUTE(C1854&amp;D1854&amp;E1854&amp;F1854&amp;G1854&amp;H1854&amp;I1854," ","")</f>
        <v>AgenteFrontOfficeAgenteespecializadoCienciassociales,humanasyafinesServicio7x24OroZona2NA</v>
      </c>
      <c r="B1854" s="0" t="s">
        <v>2185</v>
      </c>
      <c r="C1854" s="0" t="s">
        <v>199</v>
      </c>
      <c r="D1854" s="0" t="s">
        <v>191</v>
      </c>
      <c r="E1854" s="0" t="s">
        <v>57</v>
      </c>
      <c r="F1854" s="0" t="s">
        <v>55</v>
      </c>
      <c r="G1854" s="0" t="s">
        <v>54</v>
      </c>
      <c r="H1854" s="0" t="s">
        <v>385</v>
      </c>
      <c r="I1854" s="0" t="s">
        <v>35</v>
      </c>
      <c r="J1854" s="0" t="s">
        <v>305</v>
      </c>
      <c r="K1854" s="0" t="n">
        <v>22203772.9802686</v>
      </c>
      <c r="L1854" s="0" t="n">
        <v>37251303.93</v>
      </c>
      <c r="M1854" s="0" t="n">
        <v>37541379.5928183</v>
      </c>
      <c r="N1854" s="0" t="n">
        <v>28903617</v>
      </c>
      <c r="O1854" s="0" t="n">
        <v>28589416.875</v>
      </c>
      <c r="P1854" s="0" t="n">
        <v>43899876.9</v>
      </c>
      <c r="Q1854" s="0" t="n">
        <v>33751444.185</v>
      </c>
      <c r="S1854" s="0" t="s">
        <v>303</v>
      </c>
    </row>
    <row r="1855" customFormat="false" ht="14" hidden="true" customHeight="false" outlineLevel="0" collapsed="false">
      <c r="A1855" s="0" t="str">
        <f aca="false">SUBSTITUTE(C1855&amp;D1855&amp;E1855&amp;F1855&amp;G1855&amp;H1855&amp;I1855," ","")</f>
        <v>AgenteFrontOfficeAgenteespecializadoCienciassociales,humanasyafinesJornadaOrdinariaPlatinoZona2NA</v>
      </c>
      <c r="B1855" s="0" t="s">
        <v>2186</v>
      </c>
      <c r="C1855" s="0" t="s">
        <v>199</v>
      </c>
      <c r="D1855" s="0" t="s">
        <v>191</v>
      </c>
      <c r="E1855" s="0" t="s">
        <v>57</v>
      </c>
      <c r="F1855" s="0" t="s">
        <v>53</v>
      </c>
      <c r="G1855" s="0" t="s">
        <v>198</v>
      </c>
      <c r="H1855" s="0" t="s">
        <v>385</v>
      </c>
      <c r="I1855" s="0" t="s">
        <v>35</v>
      </c>
      <c r="J1855" s="0" t="s">
        <v>36</v>
      </c>
      <c r="K1855" s="0" t="n">
        <v>7120248.14804641</v>
      </c>
      <c r="L1855" s="0" t="n">
        <v>7524257.49</v>
      </c>
      <c r="M1855" s="0" t="n">
        <v>9601941.80695106</v>
      </c>
      <c r="N1855" s="0" t="n">
        <v>7744395.78</v>
      </c>
      <c r="O1855" s="0" t="n">
        <v>7723940.04</v>
      </c>
      <c r="P1855" s="0" t="n">
        <v>8673064.02</v>
      </c>
      <c r="Q1855" s="0" t="n">
        <v>8814277.35</v>
      </c>
      <c r="S1855" s="0" t="s">
        <v>303</v>
      </c>
    </row>
    <row r="1856" customFormat="false" ht="14" hidden="true" customHeight="false" outlineLevel="0" collapsed="false">
      <c r="A1856" s="0" t="str">
        <f aca="false">SUBSTITUTE(C1856&amp;D1856&amp;E1856&amp;F1856&amp;G1856&amp;H1856&amp;I1856," ","")</f>
        <v>AgenteFrontOfficeAgenteespecializadoCienciassociales,humanasyafinesHoraextradiurnaPlatinoZona2NA</v>
      </c>
      <c r="B1856" s="0" t="s">
        <v>2187</v>
      </c>
      <c r="C1856" s="0" t="s">
        <v>199</v>
      </c>
      <c r="D1856" s="0" t="s">
        <v>191</v>
      </c>
      <c r="E1856" s="0" t="s">
        <v>57</v>
      </c>
      <c r="F1856" s="0" t="s">
        <v>192</v>
      </c>
      <c r="G1856" s="0" t="s">
        <v>198</v>
      </c>
      <c r="H1856" s="0" t="s">
        <v>385</v>
      </c>
      <c r="I1856" s="0" t="s">
        <v>35</v>
      </c>
      <c r="J1856" s="0" t="s">
        <v>325</v>
      </c>
      <c r="K1856" s="0" t="n">
        <v>35952.502630286</v>
      </c>
      <c r="L1856" s="0" t="n">
        <v>41004.63</v>
      </c>
      <c r="M1856" s="0" t="n">
        <v>48839.6793969765</v>
      </c>
      <c r="N1856" s="0" t="n">
        <v>31798.305</v>
      </c>
      <c r="O1856" s="0" t="n">
        <v>32286.825</v>
      </c>
      <c r="P1856" s="0" t="n">
        <v>45383.715</v>
      </c>
      <c r="Q1856" s="0" t="n">
        <v>55831.005</v>
      </c>
      <c r="S1856" s="0" t="s">
        <v>303</v>
      </c>
    </row>
    <row r="1857" customFormat="false" ht="14" hidden="true" customHeight="false" outlineLevel="0" collapsed="false">
      <c r="A1857" s="0" t="str">
        <f aca="false">SUBSTITUTE(C1857&amp;D1857&amp;E1857&amp;F1857&amp;G1857&amp;H1857&amp;I1857," ","")</f>
        <v>AgenteFrontOfficeAgenteespecializadoCienciassociales,humanasyafinesHoraextranocturna PlatinoZona2NA</v>
      </c>
      <c r="B1857" s="0" t="s">
        <v>2188</v>
      </c>
      <c r="C1857" s="0" t="s">
        <v>199</v>
      </c>
      <c r="D1857" s="0" t="s">
        <v>191</v>
      </c>
      <c r="E1857" s="0" t="s">
        <v>57</v>
      </c>
      <c r="F1857" s="0" t="s">
        <v>197</v>
      </c>
      <c r="G1857" s="0" t="s">
        <v>198</v>
      </c>
      <c r="H1857" s="0" t="s">
        <v>385</v>
      </c>
      <c r="I1857" s="0" t="s">
        <v>35</v>
      </c>
      <c r="J1857" s="0" t="s">
        <v>325</v>
      </c>
      <c r="K1857" s="0" t="n">
        <v>48522.1066571378</v>
      </c>
      <c r="L1857" s="0" t="n">
        <v>57407.31</v>
      </c>
      <c r="M1857" s="0" t="n">
        <v>68375.5511557672</v>
      </c>
      <c r="N1857" s="0" t="n">
        <v>44517.42</v>
      </c>
      <c r="O1857" s="0" t="n">
        <v>44922.105</v>
      </c>
      <c r="P1857" s="0" t="n">
        <v>57976.56</v>
      </c>
      <c r="Q1857" s="0" t="n">
        <v>77491.485</v>
      </c>
      <c r="S1857" s="0" t="s">
        <v>303</v>
      </c>
    </row>
    <row r="1858" customFormat="false" ht="14" hidden="true" customHeight="false" outlineLevel="0" collapsed="false">
      <c r="A1858" s="0" t="str">
        <f aca="false">SUBSTITUTE(C1858&amp;D1858&amp;E1858&amp;F1858&amp;G1858&amp;H1858&amp;I1858," ","")</f>
        <v>AgenteFrontOfficeAgenteespecializadoCienciassociales,humanasyafinesHoraextradominicalyfestivoPlatinoZona2NA</v>
      </c>
      <c r="B1858" s="0" t="s">
        <v>2189</v>
      </c>
      <c r="C1858" s="0" t="s">
        <v>199</v>
      </c>
      <c r="D1858" s="0" t="s">
        <v>191</v>
      </c>
      <c r="E1858" s="0" t="s">
        <v>57</v>
      </c>
      <c r="F1858" s="0" t="s">
        <v>194</v>
      </c>
      <c r="G1858" s="0" t="s">
        <v>198</v>
      </c>
      <c r="H1858" s="0" t="s">
        <v>385</v>
      </c>
      <c r="I1858" s="0" t="s">
        <v>35</v>
      </c>
      <c r="J1858" s="0" t="s">
        <v>325</v>
      </c>
      <c r="K1858" s="0" t="n">
        <v>61091.7106839896</v>
      </c>
      <c r="L1858" s="0" t="n">
        <v>65607.615</v>
      </c>
      <c r="M1858" s="0" t="n">
        <v>78143.4870351625</v>
      </c>
      <c r="N1858" s="0" t="n">
        <v>63596.61</v>
      </c>
      <c r="O1858" s="0" t="n">
        <v>51240.78</v>
      </c>
      <c r="P1858" s="0" t="n">
        <v>64274.535</v>
      </c>
      <c r="Q1858" s="0" t="n">
        <v>86268.285</v>
      </c>
      <c r="S1858" s="0" t="s">
        <v>303</v>
      </c>
    </row>
    <row r="1859" customFormat="false" ht="14" hidden="true" customHeight="false" outlineLevel="0" collapsed="false">
      <c r="A1859" s="0" t="str">
        <f aca="false">SUBSTITUTE(C1859&amp;D1859&amp;E1859&amp;F1859&amp;G1859&amp;H1859&amp;I1859," ","")</f>
        <v>AgenteFrontOfficeAgenteespecializadoCienciassociales,humanasyafinesServicio7x24PlatinoZona2NA</v>
      </c>
      <c r="B1859" s="0" t="s">
        <v>2190</v>
      </c>
      <c r="C1859" s="0" t="s">
        <v>199</v>
      </c>
      <c r="D1859" s="0" t="s">
        <v>191</v>
      </c>
      <c r="E1859" s="0" t="s">
        <v>57</v>
      </c>
      <c r="F1859" s="0" t="s">
        <v>55</v>
      </c>
      <c r="G1859" s="0" t="s">
        <v>198</v>
      </c>
      <c r="H1859" s="0" t="s">
        <v>385</v>
      </c>
      <c r="I1859" s="0" t="s">
        <v>35</v>
      </c>
      <c r="J1859" s="0" t="s">
        <v>305</v>
      </c>
      <c r="K1859" s="0" t="n">
        <v>22203772.9802686</v>
      </c>
      <c r="L1859" s="0" t="n">
        <v>33788030.4</v>
      </c>
      <c r="M1859" s="0" t="n">
        <v>38647815.772978</v>
      </c>
      <c r="N1859" s="0" t="n">
        <v>29027764.215</v>
      </c>
      <c r="O1859" s="0" t="n">
        <v>28589416.875</v>
      </c>
      <c r="P1859" s="0" t="n">
        <v>44843960.43</v>
      </c>
      <c r="Q1859" s="0" t="n">
        <v>35871842.475</v>
      </c>
      <c r="S1859" s="0" t="s">
        <v>303</v>
      </c>
    </row>
    <row r="1860" customFormat="false" ht="14" hidden="true" customHeight="false" outlineLevel="0" collapsed="false">
      <c r="A1860" s="0" t="str">
        <f aca="false">SUBSTITUTE(C1860&amp;D1860&amp;E1860&amp;F1860&amp;G1860&amp;H1860&amp;I1860," ","")</f>
        <v>AgenteFrontOfficeAgenteespecializadoCienciassociales,humanasyafinesJornadaOrdinariaPlataZona3NA</v>
      </c>
      <c r="B1860" s="0" t="s">
        <v>2191</v>
      </c>
      <c r="C1860" s="0" t="s">
        <v>199</v>
      </c>
      <c r="D1860" s="0" t="s">
        <v>191</v>
      </c>
      <c r="E1860" s="0" t="s">
        <v>57</v>
      </c>
      <c r="F1860" s="0" t="s">
        <v>53</v>
      </c>
      <c r="G1860" s="0" t="s">
        <v>195</v>
      </c>
      <c r="H1860" s="0" t="s">
        <v>390</v>
      </c>
      <c r="I1860" s="0" t="s">
        <v>35</v>
      </c>
      <c r="J1860" s="0" t="s">
        <v>36</v>
      </c>
      <c r="K1860" s="0" t="n">
        <v>7120248.14804641</v>
      </c>
      <c r="L1860" s="0" t="n">
        <v>7305103.485</v>
      </c>
      <c r="M1860" s="0" t="n">
        <v>9067461.32785553</v>
      </c>
      <c r="N1860" s="0" t="n">
        <v>7695852.21</v>
      </c>
      <c r="O1860" s="0" t="n">
        <v>7723940.04</v>
      </c>
      <c r="P1860" s="0" t="n">
        <v>8354535.525</v>
      </c>
      <c r="Q1860" s="0" t="n">
        <v>7941206.205</v>
      </c>
      <c r="S1860" s="0" t="s">
        <v>303</v>
      </c>
    </row>
    <row r="1861" customFormat="false" ht="14" hidden="true" customHeight="false" outlineLevel="0" collapsed="false">
      <c r="A1861" s="0" t="str">
        <f aca="false">SUBSTITUTE(C1861&amp;D1861&amp;E1861&amp;F1861&amp;G1861&amp;H1861&amp;I1861," ","")</f>
        <v>AgenteFrontOfficeAgenteespecializadoCienciassociales,humanasyafinesHoraextradiurnaPlataZona3NA</v>
      </c>
      <c r="B1861" s="0" t="s">
        <v>2192</v>
      </c>
      <c r="C1861" s="0" t="s">
        <v>199</v>
      </c>
      <c r="D1861" s="0" t="s">
        <v>191</v>
      </c>
      <c r="E1861" s="0" t="s">
        <v>57</v>
      </c>
      <c r="F1861" s="0" t="s">
        <v>192</v>
      </c>
      <c r="G1861" s="0" t="s">
        <v>195</v>
      </c>
      <c r="H1861" s="0" t="s">
        <v>390</v>
      </c>
      <c r="I1861" s="0" t="s">
        <v>35</v>
      </c>
      <c r="J1861" s="0" t="s">
        <v>325</v>
      </c>
      <c r="K1861" s="0" t="n">
        <v>35952.502630286</v>
      </c>
      <c r="L1861" s="0" t="n">
        <v>39810.24</v>
      </c>
      <c r="M1861" s="0" t="n">
        <v>46121.0777049656</v>
      </c>
      <c r="N1861" s="0" t="n">
        <v>31798.305</v>
      </c>
      <c r="O1861" s="0" t="n">
        <v>32286.825</v>
      </c>
      <c r="P1861" s="0" t="n">
        <v>43716.33</v>
      </c>
      <c r="Q1861" s="0" t="n">
        <v>50301</v>
      </c>
      <c r="S1861" s="0" t="s">
        <v>303</v>
      </c>
    </row>
    <row r="1862" customFormat="false" ht="14" hidden="true" customHeight="false" outlineLevel="0" collapsed="false">
      <c r="A1862" s="0" t="str">
        <f aca="false">SUBSTITUTE(C1862&amp;D1862&amp;E1862&amp;F1862&amp;G1862&amp;H1862&amp;I1862," ","")</f>
        <v>AgenteFrontOfficeAgenteespecializadoCienciassociales,humanasyafinesHoraextranocturna PlataZona3NA</v>
      </c>
      <c r="B1862" s="0" t="s">
        <v>2193</v>
      </c>
      <c r="C1862" s="0" t="s">
        <v>199</v>
      </c>
      <c r="D1862" s="0" t="s">
        <v>191</v>
      </c>
      <c r="E1862" s="0" t="s">
        <v>57</v>
      </c>
      <c r="F1862" s="0" t="s">
        <v>197</v>
      </c>
      <c r="G1862" s="0" t="s">
        <v>195</v>
      </c>
      <c r="H1862" s="0" t="s">
        <v>390</v>
      </c>
      <c r="I1862" s="0" t="s">
        <v>35</v>
      </c>
      <c r="J1862" s="0" t="s">
        <v>325</v>
      </c>
      <c r="K1862" s="0" t="n">
        <v>48522.1066571378</v>
      </c>
      <c r="L1862" s="0" t="n">
        <v>55734.75</v>
      </c>
      <c r="M1862" s="0" t="n">
        <v>64569.5087869518</v>
      </c>
      <c r="N1862" s="0" t="n">
        <v>44517.42</v>
      </c>
      <c r="O1862" s="0" t="n">
        <v>44922.105</v>
      </c>
      <c r="P1862" s="0" t="n">
        <v>55847.565</v>
      </c>
      <c r="Q1862" s="0" t="n">
        <v>69815.925</v>
      </c>
      <c r="S1862" s="0" t="s">
        <v>303</v>
      </c>
    </row>
    <row r="1863" customFormat="false" ht="14" hidden="true" customHeight="false" outlineLevel="0" collapsed="false">
      <c r="A1863" s="0" t="str">
        <f aca="false">SUBSTITUTE(C1863&amp;D1863&amp;E1863&amp;F1863&amp;G1863&amp;H1863&amp;I1863," ","")</f>
        <v>AgenteFrontOfficeAgenteespecializadoCienciassociales,humanasyafinesHoraextradominicalyfestivoPlataZona3NA</v>
      </c>
      <c r="B1863" s="0" t="s">
        <v>2194</v>
      </c>
      <c r="C1863" s="0" t="s">
        <v>199</v>
      </c>
      <c r="D1863" s="0" t="s">
        <v>191</v>
      </c>
      <c r="E1863" s="0" t="s">
        <v>57</v>
      </c>
      <c r="F1863" s="0" t="s">
        <v>194</v>
      </c>
      <c r="G1863" s="0" t="s">
        <v>195</v>
      </c>
      <c r="H1863" s="0" t="s">
        <v>390</v>
      </c>
      <c r="I1863" s="0" t="s">
        <v>35</v>
      </c>
      <c r="J1863" s="0" t="s">
        <v>325</v>
      </c>
      <c r="K1863" s="0" t="n">
        <v>61091.7106839896</v>
      </c>
      <c r="L1863" s="0" t="n">
        <v>63695.97</v>
      </c>
      <c r="M1863" s="0" t="n">
        <v>73793.724327945</v>
      </c>
      <c r="N1863" s="0" t="n">
        <v>63596.61</v>
      </c>
      <c r="O1863" s="0" t="n">
        <v>51240.78</v>
      </c>
      <c r="P1863" s="0" t="n">
        <v>61913.7</v>
      </c>
      <c r="Q1863" s="0" t="n">
        <v>77723.325</v>
      </c>
      <c r="S1863" s="0" t="s">
        <v>303</v>
      </c>
    </row>
    <row r="1864" customFormat="false" ht="14" hidden="true" customHeight="false" outlineLevel="0" collapsed="false">
      <c r="A1864" s="0" t="str">
        <f aca="false">SUBSTITUTE(C1864&amp;D1864&amp;E1864&amp;F1864&amp;G1864&amp;H1864&amp;I1864," ","")</f>
        <v>AgenteFrontOfficeAgenteespecializadoCienciassociales,humanasyafinesServicio7x24PlataZona3NA</v>
      </c>
      <c r="B1864" s="0" t="s">
        <v>2195</v>
      </c>
      <c r="C1864" s="0" t="s">
        <v>199</v>
      </c>
      <c r="D1864" s="0" t="s">
        <v>191</v>
      </c>
      <c r="E1864" s="0" t="s">
        <v>57</v>
      </c>
      <c r="F1864" s="0" t="s">
        <v>55</v>
      </c>
      <c r="G1864" s="0" t="s">
        <v>195</v>
      </c>
      <c r="H1864" s="0" t="s">
        <v>390</v>
      </c>
      <c r="I1864" s="0" t="s">
        <v>35</v>
      </c>
      <c r="J1864" s="0" t="s">
        <v>305</v>
      </c>
      <c r="K1864" s="0" t="n">
        <v>22203772.9802686</v>
      </c>
      <c r="L1864" s="0" t="n">
        <v>32803912.035</v>
      </c>
      <c r="M1864" s="0" t="n">
        <v>36496531.8446185</v>
      </c>
      <c r="N1864" s="0" t="n">
        <v>28881969.975</v>
      </c>
      <c r="O1864" s="0" t="n">
        <v>28589416.875</v>
      </c>
      <c r="P1864" s="0" t="n">
        <v>43197014.61</v>
      </c>
      <c r="Q1864" s="0" t="n">
        <v>32318667.81</v>
      </c>
      <c r="S1864" s="0" t="s">
        <v>303</v>
      </c>
    </row>
    <row r="1865" customFormat="false" ht="14" hidden="true" customHeight="false" outlineLevel="0" collapsed="false">
      <c r="A1865" s="0" t="str">
        <f aca="false">SUBSTITUTE(C1865&amp;D1865&amp;E1865&amp;F1865&amp;G1865&amp;H1865&amp;I1865," ","")</f>
        <v>AgenteFrontOfficeAgenteespecializadoCienciassociales,humanasyafinesJornadaOrdinariaOroZona3NA</v>
      </c>
      <c r="B1865" s="0" t="s">
        <v>2196</v>
      </c>
      <c r="C1865" s="0" t="s">
        <v>199</v>
      </c>
      <c r="D1865" s="0" t="s">
        <v>191</v>
      </c>
      <c r="E1865" s="0" t="s">
        <v>57</v>
      </c>
      <c r="F1865" s="0" t="s">
        <v>53</v>
      </c>
      <c r="G1865" s="0" t="s">
        <v>54</v>
      </c>
      <c r="H1865" s="0" t="s">
        <v>390</v>
      </c>
      <c r="I1865" s="0" t="s">
        <v>35</v>
      </c>
      <c r="J1865" s="0" t="s">
        <v>36</v>
      </c>
      <c r="K1865" s="0" t="n">
        <v>7120248.14804641</v>
      </c>
      <c r="L1865" s="0" t="n">
        <v>7451206.155</v>
      </c>
      <c r="M1865" s="0" t="n">
        <v>9327050.83051387</v>
      </c>
      <c r="N1865" s="0" t="n">
        <v>7729132.635</v>
      </c>
      <c r="O1865" s="0" t="n">
        <v>7723940.04</v>
      </c>
      <c r="P1865" s="0" t="n">
        <v>8530420.32</v>
      </c>
      <c r="Q1865" s="0" t="n">
        <v>8293261.455</v>
      </c>
      <c r="S1865" s="0" t="s">
        <v>303</v>
      </c>
    </row>
    <row r="1866" customFormat="false" ht="14" hidden="true" customHeight="false" outlineLevel="0" collapsed="false">
      <c r="A1866" s="0" t="str">
        <f aca="false">SUBSTITUTE(C1866&amp;D1866&amp;E1866&amp;F1866&amp;G1866&amp;H1866&amp;I1866," ","")</f>
        <v>AgenteFrontOfficeAgenteespecializadoCienciassociales,humanasyafinesHoraextradiurnaOroZona3NA</v>
      </c>
      <c r="B1866" s="0" t="s">
        <v>2197</v>
      </c>
      <c r="C1866" s="0" t="s">
        <v>199</v>
      </c>
      <c r="D1866" s="0" t="s">
        <v>191</v>
      </c>
      <c r="E1866" s="0" t="s">
        <v>57</v>
      </c>
      <c r="F1866" s="0" t="s">
        <v>192</v>
      </c>
      <c r="G1866" s="0" t="s">
        <v>54</v>
      </c>
      <c r="H1866" s="0" t="s">
        <v>390</v>
      </c>
      <c r="I1866" s="0" t="s">
        <v>35</v>
      </c>
      <c r="J1866" s="0" t="s">
        <v>325</v>
      </c>
      <c r="K1866" s="0" t="n">
        <v>35952.502630286</v>
      </c>
      <c r="L1866" s="0" t="n">
        <v>40607.19</v>
      </c>
      <c r="M1866" s="0" t="n">
        <v>47441.4635539483</v>
      </c>
      <c r="N1866" s="0" t="n">
        <v>31798.305</v>
      </c>
      <c r="O1866" s="0" t="n">
        <v>32286.825</v>
      </c>
      <c r="P1866" s="0" t="n">
        <v>44636.445</v>
      </c>
      <c r="Q1866" s="0" t="n">
        <v>52530.39</v>
      </c>
      <c r="S1866" s="0" t="s">
        <v>303</v>
      </c>
    </row>
    <row r="1867" customFormat="false" ht="14" hidden="true" customHeight="false" outlineLevel="0" collapsed="false">
      <c r="A1867" s="0" t="str">
        <f aca="false">SUBSTITUTE(C1867&amp;D1867&amp;E1867&amp;F1867&amp;G1867&amp;H1867&amp;I1867," ","")</f>
        <v>AgenteFrontOfficeAgenteespecializadoCienciassociales,humanasyafinesHoraextranocturna OroZona3NA</v>
      </c>
      <c r="B1867" s="0" t="s">
        <v>2198</v>
      </c>
      <c r="C1867" s="0" t="s">
        <v>199</v>
      </c>
      <c r="D1867" s="0" t="s">
        <v>191</v>
      </c>
      <c r="E1867" s="0" t="s">
        <v>57</v>
      </c>
      <c r="F1867" s="0" t="s">
        <v>197</v>
      </c>
      <c r="G1867" s="0" t="s">
        <v>54</v>
      </c>
      <c r="H1867" s="0" t="s">
        <v>390</v>
      </c>
      <c r="I1867" s="0" t="s">
        <v>35</v>
      </c>
      <c r="J1867" s="0" t="s">
        <v>325</v>
      </c>
      <c r="K1867" s="0" t="n">
        <v>48522.1066571378</v>
      </c>
      <c r="L1867" s="0" t="n">
        <v>56849.445</v>
      </c>
      <c r="M1867" s="0" t="n">
        <v>66418.0489755276</v>
      </c>
      <c r="N1867" s="0" t="n">
        <v>44517.42</v>
      </c>
      <c r="O1867" s="0" t="n">
        <v>44922.105</v>
      </c>
      <c r="P1867" s="0" t="n">
        <v>57023.325</v>
      </c>
      <c r="Q1867" s="0" t="n">
        <v>72911.61</v>
      </c>
      <c r="S1867" s="0" t="s">
        <v>303</v>
      </c>
    </row>
    <row r="1868" customFormat="false" ht="14" hidden="true" customHeight="false" outlineLevel="0" collapsed="false">
      <c r="A1868" s="0" t="str">
        <f aca="false">SUBSTITUTE(C1868&amp;D1868&amp;E1868&amp;F1868&amp;G1868&amp;H1868&amp;I1868," ","")</f>
        <v>AgenteFrontOfficeAgenteespecializadoCienciassociales,humanasyafinesHoraextradominicalyfestivoOroZona3NA</v>
      </c>
      <c r="B1868" s="0" t="s">
        <v>2199</v>
      </c>
      <c r="C1868" s="0" t="s">
        <v>199</v>
      </c>
      <c r="D1868" s="0" t="s">
        <v>191</v>
      </c>
      <c r="E1868" s="0" t="s">
        <v>57</v>
      </c>
      <c r="F1868" s="0" t="s">
        <v>194</v>
      </c>
      <c r="G1868" s="0" t="s">
        <v>54</v>
      </c>
      <c r="H1868" s="0" t="s">
        <v>390</v>
      </c>
      <c r="I1868" s="0" t="s">
        <v>35</v>
      </c>
      <c r="J1868" s="0" t="s">
        <v>325</v>
      </c>
      <c r="K1868" s="0" t="n">
        <v>61091.7106839896</v>
      </c>
      <c r="L1868" s="0" t="n">
        <v>64971.09</v>
      </c>
      <c r="M1868" s="0" t="n">
        <v>75906.3416863173</v>
      </c>
      <c r="N1868" s="0" t="n">
        <v>63596.61</v>
      </c>
      <c r="O1868" s="0" t="n">
        <v>51240.78</v>
      </c>
      <c r="P1868" s="0" t="n">
        <v>63216.765</v>
      </c>
      <c r="Q1868" s="0" t="n">
        <v>81168.84</v>
      </c>
      <c r="S1868" s="0" t="s">
        <v>303</v>
      </c>
    </row>
    <row r="1869" customFormat="false" ht="14" hidden="true" customHeight="false" outlineLevel="0" collapsed="false">
      <c r="A1869" s="0" t="str">
        <f aca="false">SUBSTITUTE(C1869&amp;D1869&amp;E1869&amp;F1869&amp;G1869&amp;H1869&amp;I1869," ","")</f>
        <v>AgenteFrontOfficeAgenteespecializadoCienciassociales,humanasyafinesServicio7x24OroZona3NA</v>
      </c>
      <c r="B1869" s="0" t="s">
        <v>2200</v>
      </c>
      <c r="C1869" s="0" t="s">
        <v>199</v>
      </c>
      <c r="D1869" s="0" t="s">
        <v>191</v>
      </c>
      <c r="E1869" s="0" t="s">
        <v>57</v>
      </c>
      <c r="F1869" s="0" t="s">
        <v>55</v>
      </c>
      <c r="G1869" s="0" t="s">
        <v>54</v>
      </c>
      <c r="H1869" s="0" t="s">
        <v>390</v>
      </c>
      <c r="I1869" s="0" t="s">
        <v>35</v>
      </c>
      <c r="J1869" s="0" t="s">
        <v>305</v>
      </c>
      <c r="K1869" s="0" t="n">
        <v>22203772.9802686</v>
      </c>
      <c r="L1869" s="0" t="n">
        <v>37974630.24</v>
      </c>
      <c r="M1869" s="0" t="n">
        <v>37541379.5928183</v>
      </c>
      <c r="N1869" s="0" t="n">
        <v>28973556.09</v>
      </c>
      <c r="O1869" s="0" t="n">
        <v>28589416.875</v>
      </c>
      <c r="P1869" s="0" t="n">
        <v>44106424.605</v>
      </c>
      <c r="Q1869" s="0" t="n">
        <v>33751444.185</v>
      </c>
      <c r="S1869" s="0" t="s">
        <v>303</v>
      </c>
    </row>
    <row r="1870" customFormat="false" ht="14" hidden="true" customHeight="false" outlineLevel="0" collapsed="false">
      <c r="A1870" s="0" t="str">
        <f aca="false">SUBSTITUTE(C1870&amp;D1870&amp;E1870&amp;F1870&amp;G1870&amp;H1870&amp;I1870," ","")</f>
        <v>AgenteFrontOfficeAgenteespecializadoCienciassociales,humanasyafinesJornadaOrdinariaPlatinoZona3NA</v>
      </c>
      <c r="B1870" s="0" t="s">
        <v>2201</v>
      </c>
      <c r="C1870" s="0" t="s">
        <v>199</v>
      </c>
      <c r="D1870" s="0" t="s">
        <v>191</v>
      </c>
      <c r="E1870" s="0" t="s">
        <v>57</v>
      </c>
      <c r="F1870" s="0" t="s">
        <v>53</v>
      </c>
      <c r="G1870" s="0" t="s">
        <v>198</v>
      </c>
      <c r="H1870" s="0" t="s">
        <v>390</v>
      </c>
      <c r="I1870" s="0" t="s">
        <v>35</v>
      </c>
      <c r="J1870" s="0" t="s">
        <v>36</v>
      </c>
      <c r="K1870" s="0" t="n">
        <v>7120248.14804641</v>
      </c>
      <c r="L1870" s="0" t="n">
        <v>7670359.125</v>
      </c>
      <c r="M1870" s="0" t="n">
        <v>9601941.80695106</v>
      </c>
      <c r="N1870" s="0" t="n">
        <v>7762414.095</v>
      </c>
      <c r="O1870" s="0" t="n">
        <v>7723940.04</v>
      </c>
      <c r="P1870" s="0" t="n">
        <v>8713869.93</v>
      </c>
      <c r="Q1870" s="0" t="n">
        <v>8814277.35</v>
      </c>
      <c r="S1870" s="0" t="s">
        <v>303</v>
      </c>
    </row>
    <row r="1871" customFormat="false" ht="14" hidden="true" customHeight="false" outlineLevel="0" collapsed="false">
      <c r="A1871" s="0" t="str">
        <f aca="false">SUBSTITUTE(C1871&amp;D1871&amp;E1871&amp;F1871&amp;G1871&amp;H1871&amp;I1871," ","")</f>
        <v>AgenteFrontOfficeAgenteespecializadoCienciassociales,humanasyafinesHoraextradiurnaPlatinoZona3NA</v>
      </c>
      <c r="B1871" s="0" t="s">
        <v>2202</v>
      </c>
      <c r="C1871" s="0" t="s">
        <v>199</v>
      </c>
      <c r="D1871" s="0" t="s">
        <v>191</v>
      </c>
      <c r="E1871" s="0" t="s">
        <v>57</v>
      </c>
      <c r="F1871" s="0" t="s">
        <v>192</v>
      </c>
      <c r="G1871" s="0" t="s">
        <v>198</v>
      </c>
      <c r="H1871" s="0" t="s">
        <v>390</v>
      </c>
      <c r="I1871" s="0" t="s">
        <v>35</v>
      </c>
      <c r="J1871" s="0" t="s">
        <v>325</v>
      </c>
      <c r="K1871" s="0" t="n">
        <v>35952.502630286</v>
      </c>
      <c r="L1871" s="0" t="n">
        <v>41801.58</v>
      </c>
      <c r="M1871" s="0" t="n">
        <v>48839.6793969765</v>
      </c>
      <c r="N1871" s="0" t="n">
        <v>31798.305</v>
      </c>
      <c r="O1871" s="0" t="n">
        <v>32286.825</v>
      </c>
      <c r="P1871" s="0" t="n">
        <v>45596.925</v>
      </c>
      <c r="Q1871" s="0" t="n">
        <v>55831.005</v>
      </c>
      <c r="S1871" s="0" t="s">
        <v>303</v>
      </c>
    </row>
    <row r="1872" customFormat="false" ht="14" hidden="true" customHeight="false" outlineLevel="0" collapsed="false">
      <c r="A1872" s="0" t="str">
        <f aca="false">SUBSTITUTE(C1872&amp;D1872&amp;E1872&amp;F1872&amp;G1872&amp;H1872&amp;I1872," ","")</f>
        <v>AgenteFrontOfficeAgenteespecializadoCienciassociales,humanasyafinesHoraextranocturna PlatinoZona3NA</v>
      </c>
      <c r="B1872" s="0" t="s">
        <v>2203</v>
      </c>
      <c r="C1872" s="0" t="s">
        <v>199</v>
      </c>
      <c r="D1872" s="0" t="s">
        <v>191</v>
      </c>
      <c r="E1872" s="0" t="s">
        <v>57</v>
      </c>
      <c r="F1872" s="0" t="s">
        <v>197</v>
      </c>
      <c r="G1872" s="0" t="s">
        <v>198</v>
      </c>
      <c r="H1872" s="0" t="s">
        <v>390</v>
      </c>
      <c r="I1872" s="0" t="s">
        <v>35</v>
      </c>
      <c r="J1872" s="0" t="s">
        <v>325</v>
      </c>
      <c r="K1872" s="0" t="n">
        <v>48522.1066571378</v>
      </c>
      <c r="L1872" s="0" t="n">
        <v>58522.005</v>
      </c>
      <c r="M1872" s="0" t="n">
        <v>68375.5511557672</v>
      </c>
      <c r="N1872" s="0" t="n">
        <v>44517.42</v>
      </c>
      <c r="O1872" s="0" t="n">
        <v>44922.105</v>
      </c>
      <c r="P1872" s="0" t="n">
        <v>58248.765</v>
      </c>
      <c r="Q1872" s="0" t="n">
        <v>77491.485</v>
      </c>
      <c r="S1872" s="0" t="s">
        <v>303</v>
      </c>
    </row>
    <row r="1873" customFormat="false" ht="14" hidden="true" customHeight="false" outlineLevel="0" collapsed="false">
      <c r="A1873" s="0" t="str">
        <f aca="false">SUBSTITUTE(C1873&amp;D1873&amp;E1873&amp;F1873&amp;G1873&amp;H1873&amp;I1873," ","")</f>
        <v>AgenteFrontOfficeAgenteespecializadoCienciassociales,humanasyafinesHoraextradominicalyfestivoPlatinoZona3NA</v>
      </c>
      <c r="B1873" s="0" t="s">
        <v>2204</v>
      </c>
      <c r="C1873" s="0" t="s">
        <v>199</v>
      </c>
      <c r="D1873" s="0" t="s">
        <v>191</v>
      </c>
      <c r="E1873" s="0" t="s">
        <v>57</v>
      </c>
      <c r="F1873" s="0" t="s">
        <v>194</v>
      </c>
      <c r="G1873" s="0" t="s">
        <v>198</v>
      </c>
      <c r="H1873" s="0" t="s">
        <v>390</v>
      </c>
      <c r="I1873" s="0" t="s">
        <v>35</v>
      </c>
      <c r="J1873" s="0" t="s">
        <v>325</v>
      </c>
      <c r="K1873" s="0" t="n">
        <v>61091.7106839896</v>
      </c>
      <c r="L1873" s="0" t="n">
        <v>66881.7</v>
      </c>
      <c r="M1873" s="0" t="n">
        <v>78143.4870351625</v>
      </c>
      <c r="N1873" s="0" t="n">
        <v>63596.61</v>
      </c>
      <c r="O1873" s="0" t="n">
        <v>51240.78</v>
      </c>
      <c r="P1873" s="0" t="n">
        <v>64576.755</v>
      </c>
      <c r="Q1873" s="0" t="n">
        <v>86268.285</v>
      </c>
      <c r="S1873" s="0" t="s">
        <v>303</v>
      </c>
    </row>
    <row r="1874" customFormat="false" ht="14" hidden="true" customHeight="false" outlineLevel="0" collapsed="false">
      <c r="A1874" s="0" t="str">
        <f aca="false">SUBSTITUTE(C1874&amp;D1874&amp;E1874&amp;F1874&amp;G1874&amp;H1874&amp;I1874," ","")</f>
        <v>AgenteFrontOfficeAgenteespecializadoCienciassociales,humanasyafinesServicio7x24PlatinoZona3NA</v>
      </c>
      <c r="B1874" s="0" t="s">
        <v>2205</v>
      </c>
      <c r="C1874" s="0" t="s">
        <v>199</v>
      </c>
      <c r="D1874" s="0" t="s">
        <v>191</v>
      </c>
      <c r="E1874" s="0" t="s">
        <v>57</v>
      </c>
      <c r="F1874" s="0" t="s">
        <v>55</v>
      </c>
      <c r="G1874" s="0" t="s">
        <v>198</v>
      </c>
      <c r="H1874" s="0" t="s">
        <v>390</v>
      </c>
      <c r="I1874" s="0" t="s">
        <v>35</v>
      </c>
      <c r="J1874" s="0" t="s">
        <v>305</v>
      </c>
      <c r="K1874" s="0" t="n">
        <v>22203772.9802686</v>
      </c>
      <c r="L1874" s="0" t="n">
        <v>34444108.62</v>
      </c>
      <c r="M1874" s="0" t="n">
        <v>38647815.772978</v>
      </c>
      <c r="N1874" s="0" t="n">
        <v>29065142.205</v>
      </c>
      <c r="O1874" s="0" t="n">
        <v>28589416.875</v>
      </c>
      <c r="P1874" s="0" t="n">
        <v>45054950.355</v>
      </c>
      <c r="Q1874" s="0" t="n">
        <v>35871842.475</v>
      </c>
      <c r="S1874" s="0" t="s">
        <v>303</v>
      </c>
    </row>
    <row r="1875" customFormat="false" ht="14" hidden="true" customHeight="false" outlineLevel="0" collapsed="false">
      <c r="A1875" s="0" t="str">
        <f aca="false">SUBSTITUTE(C1875&amp;D1875&amp;E1875&amp;F1875&amp;G1875&amp;H1875&amp;I1875," ","")</f>
        <v>AgenteFrontOfficeAgenteespecializadoIngeniería,arquitectura,urbanismoyafinesJornadaOrdinariaPlataZona1NA</v>
      </c>
      <c r="B1875" s="0" t="s">
        <v>2206</v>
      </c>
      <c r="C1875" s="0" t="s">
        <v>199</v>
      </c>
      <c r="D1875" s="0" t="s">
        <v>191</v>
      </c>
      <c r="E1875" s="0" t="s">
        <v>59</v>
      </c>
      <c r="F1875" s="0" t="s">
        <v>53</v>
      </c>
      <c r="G1875" s="0" t="s">
        <v>195</v>
      </c>
      <c r="H1875" s="0" t="s">
        <v>379</v>
      </c>
      <c r="I1875" s="0" t="s">
        <v>35</v>
      </c>
      <c r="J1875" s="0" t="s">
        <v>36</v>
      </c>
      <c r="K1875" s="0" t="n">
        <v>7120248.14804641</v>
      </c>
      <c r="L1875" s="0" t="n">
        <v>6957241.02</v>
      </c>
      <c r="M1875" s="0" t="n">
        <v>9067461.32785553</v>
      </c>
      <c r="N1875" s="0" t="n">
        <v>7635341.97</v>
      </c>
      <c r="O1875" s="0" t="n">
        <v>7723940.04</v>
      </c>
      <c r="P1875" s="0" t="n">
        <v>7824767.67</v>
      </c>
      <c r="Q1875" s="0" t="n">
        <v>7941206.205</v>
      </c>
      <c r="S1875" s="0" t="s">
        <v>303</v>
      </c>
    </row>
    <row r="1876" customFormat="false" ht="14" hidden="true" customHeight="false" outlineLevel="0" collapsed="false">
      <c r="A1876" s="0" t="str">
        <f aca="false">SUBSTITUTE(C1876&amp;D1876&amp;E1876&amp;F1876&amp;G1876&amp;H1876&amp;I1876," ","")</f>
        <v>AgenteFrontOfficeAgenteespecializadoIngeniería,arquitectura,urbanismoyafinesHoraextradiurnaPlataZona1NA</v>
      </c>
      <c r="B1876" s="0" t="s">
        <v>2207</v>
      </c>
      <c r="C1876" s="0" t="s">
        <v>199</v>
      </c>
      <c r="D1876" s="0" t="s">
        <v>191</v>
      </c>
      <c r="E1876" s="0" t="s">
        <v>59</v>
      </c>
      <c r="F1876" s="0" t="s">
        <v>192</v>
      </c>
      <c r="G1876" s="0" t="s">
        <v>195</v>
      </c>
      <c r="H1876" s="0" t="s">
        <v>379</v>
      </c>
      <c r="I1876" s="0" t="s">
        <v>35</v>
      </c>
      <c r="J1876" s="0" t="s">
        <v>325</v>
      </c>
      <c r="K1876" s="0" t="n">
        <v>35952.502630286</v>
      </c>
      <c r="L1876" s="0" t="n">
        <v>37914.12</v>
      </c>
      <c r="M1876" s="0" t="n">
        <v>46121.0777049656</v>
      </c>
      <c r="N1876" s="0" t="n">
        <v>31798.305</v>
      </c>
      <c r="O1876" s="0" t="n">
        <v>32286.825</v>
      </c>
      <c r="P1876" s="0" t="n">
        <v>40944.6</v>
      </c>
      <c r="Q1876" s="0" t="n">
        <v>50301</v>
      </c>
      <c r="S1876" s="0" t="s">
        <v>303</v>
      </c>
    </row>
    <row r="1877" customFormat="false" ht="14" hidden="true" customHeight="false" outlineLevel="0" collapsed="false">
      <c r="A1877" s="0" t="str">
        <f aca="false">SUBSTITUTE(C1877&amp;D1877&amp;E1877&amp;F1877&amp;G1877&amp;H1877&amp;I1877," ","")</f>
        <v>AgenteFrontOfficeAgenteespecializadoIngeniería,arquitectura,urbanismoyafinesHoraextranocturna PlataZona1NA</v>
      </c>
      <c r="B1877" s="0" t="s">
        <v>2208</v>
      </c>
      <c r="C1877" s="0" t="s">
        <v>199</v>
      </c>
      <c r="D1877" s="0" t="s">
        <v>191</v>
      </c>
      <c r="E1877" s="0" t="s">
        <v>59</v>
      </c>
      <c r="F1877" s="0" t="s">
        <v>197</v>
      </c>
      <c r="G1877" s="0" t="s">
        <v>195</v>
      </c>
      <c r="H1877" s="0" t="s">
        <v>379</v>
      </c>
      <c r="I1877" s="0" t="s">
        <v>35</v>
      </c>
      <c r="J1877" s="0" t="s">
        <v>325</v>
      </c>
      <c r="K1877" s="0" t="n">
        <v>48522.1066571378</v>
      </c>
      <c r="L1877" s="0" t="n">
        <v>53079.975</v>
      </c>
      <c r="M1877" s="0" t="n">
        <v>64569.5087869518</v>
      </c>
      <c r="N1877" s="0" t="n">
        <v>44517.42</v>
      </c>
      <c r="O1877" s="0" t="n">
        <v>44922.105</v>
      </c>
      <c r="P1877" s="0" t="n">
        <v>52305.795</v>
      </c>
      <c r="Q1877" s="0" t="n">
        <v>69815.925</v>
      </c>
      <c r="S1877" s="0" t="s">
        <v>303</v>
      </c>
    </row>
    <row r="1878" customFormat="false" ht="14" hidden="true" customHeight="false" outlineLevel="0" collapsed="false">
      <c r="A1878" s="0" t="str">
        <f aca="false">SUBSTITUTE(C1878&amp;D1878&amp;E1878&amp;F1878&amp;G1878&amp;H1878&amp;I1878," ","")</f>
        <v>AgenteFrontOfficeAgenteespecializadoIngeniería,arquitectura,urbanismoyafinesHoraextradominicalyfestivoPlataZona1NA</v>
      </c>
      <c r="B1878" s="0" t="s">
        <v>2209</v>
      </c>
      <c r="C1878" s="0" t="s">
        <v>199</v>
      </c>
      <c r="D1878" s="0" t="s">
        <v>191</v>
      </c>
      <c r="E1878" s="0" t="s">
        <v>59</v>
      </c>
      <c r="F1878" s="0" t="s">
        <v>194</v>
      </c>
      <c r="G1878" s="0" t="s">
        <v>195</v>
      </c>
      <c r="H1878" s="0" t="s">
        <v>379</v>
      </c>
      <c r="I1878" s="0" t="s">
        <v>35</v>
      </c>
      <c r="J1878" s="0" t="s">
        <v>325</v>
      </c>
      <c r="K1878" s="0" t="n">
        <v>61091.7106839896</v>
      </c>
      <c r="L1878" s="0" t="n">
        <v>60663.42</v>
      </c>
      <c r="M1878" s="0" t="n">
        <v>73793.724327945</v>
      </c>
      <c r="N1878" s="0" t="n">
        <v>63596.61</v>
      </c>
      <c r="O1878" s="0" t="n">
        <v>51240.78</v>
      </c>
      <c r="P1878" s="0" t="n">
        <v>57987.945</v>
      </c>
      <c r="Q1878" s="0" t="n">
        <v>77723.325</v>
      </c>
      <c r="S1878" s="0" t="s">
        <v>303</v>
      </c>
    </row>
    <row r="1879" customFormat="false" ht="14" hidden="true" customHeight="false" outlineLevel="0" collapsed="false">
      <c r="A1879" s="0" t="str">
        <f aca="false">SUBSTITUTE(C1879&amp;D1879&amp;E1879&amp;F1879&amp;G1879&amp;H1879&amp;I1879," ","")</f>
        <v>AgenteFrontOfficeAgenteespecializadoIngeniería,arquitectura,urbanismoyafinesServicio7x24PlataZona1NA</v>
      </c>
      <c r="B1879" s="0" t="s">
        <v>2210</v>
      </c>
      <c r="C1879" s="0" t="s">
        <v>199</v>
      </c>
      <c r="D1879" s="0" t="s">
        <v>191</v>
      </c>
      <c r="E1879" s="0" t="s">
        <v>59</v>
      </c>
      <c r="F1879" s="0" t="s">
        <v>55</v>
      </c>
      <c r="G1879" s="0" t="s">
        <v>195</v>
      </c>
      <c r="H1879" s="0" t="s">
        <v>379</v>
      </c>
      <c r="I1879" s="0" t="s">
        <v>35</v>
      </c>
      <c r="J1879" s="0" t="s">
        <v>305</v>
      </c>
      <c r="K1879" s="0" t="n">
        <v>22203772.9802686</v>
      </c>
      <c r="L1879" s="0" t="n">
        <v>31241820.69</v>
      </c>
      <c r="M1879" s="0" t="n">
        <v>36496531.8446185</v>
      </c>
      <c r="N1879" s="0" t="n">
        <v>28715448.825</v>
      </c>
      <c r="O1879" s="0" t="n">
        <v>28589416.875</v>
      </c>
      <c r="P1879" s="0" t="n">
        <v>40457855.025</v>
      </c>
      <c r="Q1879" s="0" t="n">
        <v>32318667.81</v>
      </c>
      <c r="S1879" s="0" t="s">
        <v>303</v>
      </c>
    </row>
    <row r="1880" customFormat="false" ht="14" hidden="true" customHeight="false" outlineLevel="0" collapsed="false">
      <c r="A1880" s="0" t="str">
        <f aca="false">SUBSTITUTE(C1880&amp;D1880&amp;E1880&amp;F1880&amp;G1880&amp;H1880&amp;I1880," ","")</f>
        <v>AgenteFrontOfficeAgenteespecializadoIngeniería,arquitectura,urbanismoyafinesJornadaOrdinariaOroZona1NA</v>
      </c>
      <c r="B1880" s="0" t="s">
        <v>2211</v>
      </c>
      <c r="C1880" s="0" t="s">
        <v>199</v>
      </c>
      <c r="D1880" s="0" t="s">
        <v>191</v>
      </c>
      <c r="E1880" s="0" t="s">
        <v>59</v>
      </c>
      <c r="F1880" s="0" t="s">
        <v>53</v>
      </c>
      <c r="G1880" s="0" t="s">
        <v>54</v>
      </c>
      <c r="H1880" s="0" t="s">
        <v>379</v>
      </c>
      <c r="I1880" s="0" t="s">
        <v>35</v>
      </c>
      <c r="J1880" s="0" t="s">
        <v>36</v>
      </c>
      <c r="K1880" s="0" t="n">
        <v>7120248.14804641</v>
      </c>
      <c r="L1880" s="0" t="n">
        <v>7096386.42</v>
      </c>
      <c r="M1880" s="0" t="n">
        <v>9327050.83051387</v>
      </c>
      <c r="N1880" s="0" t="n">
        <v>7665597.09</v>
      </c>
      <c r="O1880" s="0" t="n">
        <v>7723940.04</v>
      </c>
      <c r="P1880" s="0" t="n">
        <v>7989499.305</v>
      </c>
      <c r="Q1880" s="0" t="n">
        <v>8293261.455</v>
      </c>
      <c r="S1880" s="0" t="s">
        <v>303</v>
      </c>
    </row>
    <row r="1881" customFormat="false" ht="14" hidden="true" customHeight="false" outlineLevel="0" collapsed="false">
      <c r="A1881" s="0" t="str">
        <f aca="false">SUBSTITUTE(C1881&amp;D1881&amp;E1881&amp;F1881&amp;G1881&amp;H1881&amp;I1881," ","")</f>
        <v>AgenteFrontOfficeAgenteespecializadoIngeniería,arquitectura,urbanismoyafinesHoraextradiurnaOroZona1NA</v>
      </c>
      <c r="B1881" s="0" t="s">
        <v>2212</v>
      </c>
      <c r="C1881" s="0" t="s">
        <v>199</v>
      </c>
      <c r="D1881" s="0" t="s">
        <v>191</v>
      </c>
      <c r="E1881" s="0" t="s">
        <v>59</v>
      </c>
      <c r="F1881" s="0" t="s">
        <v>192</v>
      </c>
      <c r="G1881" s="0" t="s">
        <v>54</v>
      </c>
      <c r="H1881" s="0" t="s">
        <v>379</v>
      </c>
      <c r="I1881" s="0" t="s">
        <v>35</v>
      </c>
      <c r="J1881" s="0" t="s">
        <v>325</v>
      </c>
      <c r="K1881" s="0" t="n">
        <v>35952.502630286</v>
      </c>
      <c r="L1881" s="0" t="n">
        <v>38672.775</v>
      </c>
      <c r="M1881" s="0" t="n">
        <v>47441.4635539483</v>
      </c>
      <c r="N1881" s="0" t="n">
        <v>31798.305</v>
      </c>
      <c r="O1881" s="0" t="n">
        <v>32286.825</v>
      </c>
      <c r="P1881" s="0" t="n">
        <v>41806.755</v>
      </c>
      <c r="Q1881" s="0" t="n">
        <v>52530.39</v>
      </c>
      <c r="S1881" s="0" t="s">
        <v>303</v>
      </c>
    </row>
    <row r="1882" customFormat="false" ht="14" hidden="true" customHeight="false" outlineLevel="0" collapsed="false">
      <c r="A1882" s="0" t="str">
        <f aca="false">SUBSTITUTE(C1882&amp;D1882&amp;E1882&amp;F1882&amp;G1882&amp;H1882&amp;I1882," ","")</f>
        <v>AgenteFrontOfficeAgenteespecializadoIngeniería,arquitectura,urbanismoyafinesHoraextranocturna OroZona1NA</v>
      </c>
      <c r="B1882" s="0" t="s">
        <v>2213</v>
      </c>
      <c r="C1882" s="0" t="s">
        <v>199</v>
      </c>
      <c r="D1882" s="0" t="s">
        <v>191</v>
      </c>
      <c r="E1882" s="0" t="s">
        <v>59</v>
      </c>
      <c r="F1882" s="0" t="s">
        <v>197</v>
      </c>
      <c r="G1882" s="0" t="s">
        <v>54</v>
      </c>
      <c r="H1882" s="0" t="s">
        <v>379</v>
      </c>
      <c r="I1882" s="0" t="s">
        <v>35</v>
      </c>
      <c r="J1882" s="0" t="s">
        <v>325</v>
      </c>
      <c r="K1882" s="0" t="n">
        <v>48522.1066571378</v>
      </c>
      <c r="L1882" s="0" t="n">
        <v>54141.885</v>
      </c>
      <c r="M1882" s="0" t="n">
        <v>66418.0489755276</v>
      </c>
      <c r="N1882" s="0" t="n">
        <v>44517.42</v>
      </c>
      <c r="O1882" s="0" t="n">
        <v>44922.105</v>
      </c>
      <c r="P1882" s="0" t="n">
        <v>53407.035</v>
      </c>
      <c r="Q1882" s="0" t="n">
        <v>72911.61</v>
      </c>
      <c r="S1882" s="0" t="s">
        <v>303</v>
      </c>
    </row>
    <row r="1883" customFormat="false" ht="14" hidden="true" customHeight="false" outlineLevel="0" collapsed="false">
      <c r="A1883" s="0" t="str">
        <f aca="false">SUBSTITUTE(C1883&amp;D1883&amp;E1883&amp;F1883&amp;G1883&amp;H1883&amp;I1883," ","")</f>
        <v>AgenteFrontOfficeAgenteespecializadoIngeniería,arquitectura,urbanismoyafinesHoraextradominicalyfestivoOroZona1NA</v>
      </c>
      <c r="B1883" s="0" t="s">
        <v>2214</v>
      </c>
      <c r="C1883" s="0" t="s">
        <v>199</v>
      </c>
      <c r="D1883" s="0" t="s">
        <v>191</v>
      </c>
      <c r="E1883" s="0" t="s">
        <v>59</v>
      </c>
      <c r="F1883" s="0" t="s">
        <v>194</v>
      </c>
      <c r="G1883" s="0" t="s">
        <v>54</v>
      </c>
      <c r="H1883" s="0" t="s">
        <v>379</v>
      </c>
      <c r="I1883" s="0" t="s">
        <v>35</v>
      </c>
      <c r="J1883" s="0" t="s">
        <v>325</v>
      </c>
      <c r="K1883" s="0" t="n">
        <v>61091.7106839896</v>
      </c>
      <c r="L1883" s="0" t="n">
        <v>61876.44</v>
      </c>
      <c r="M1883" s="0" t="n">
        <v>75906.3416863173</v>
      </c>
      <c r="N1883" s="0" t="n">
        <v>63596.61</v>
      </c>
      <c r="O1883" s="0" t="n">
        <v>51240.78</v>
      </c>
      <c r="P1883" s="0" t="n">
        <v>59208.21</v>
      </c>
      <c r="Q1883" s="0" t="n">
        <v>81168.84</v>
      </c>
      <c r="S1883" s="0" t="s">
        <v>303</v>
      </c>
    </row>
    <row r="1884" customFormat="false" ht="14" hidden="true" customHeight="false" outlineLevel="0" collapsed="false">
      <c r="A1884" s="0" t="str">
        <f aca="false">SUBSTITUTE(C1884&amp;D1884&amp;E1884&amp;F1884&amp;G1884&amp;H1884&amp;I1884," ","")</f>
        <v>AgenteFrontOfficeAgenteespecializadoIngeniería,arquitectura,urbanismoyafinesServicio7x24OroZona1NA</v>
      </c>
      <c r="B1884" s="0" t="s">
        <v>2215</v>
      </c>
      <c r="C1884" s="0" t="s">
        <v>199</v>
      </c>
      <c r="D1884" s="0" t="s">
        <v>191</v>
      </c>
      <c r="E1884" s="0" t="s">
        <v>59</v>
      </c>
      <c r="F1884" s="0" t="s">
        <v>55</v>
      </c>
      <c r="G1884" s="0" t="s">
        <v>54</v>
      </c>
      <c r="H1884" s="0" t="s">
        <v>379</v>
      </c>
      <c r="I1884" s="0" t="s">
        <v>35</v>
      </c>
      <c r="J1884" s="0" t="s">
        <v>305</v>
      </c>
      <c r="K1884" s="0" t="n">
        <v>22203772.9802686</v>
      </c>
      <c r="L1884" s="0" t="n">
        <v>36166314.465</v>
      </c>
      <c r="M1884" s="0" t="n">
        <v>37541379.5928183</v>
      </c>
      <c r="N1884" s="0" t="n">
        <v>28798709.4</v>
      </c>
      <c r="O1884" s="0" t="n">
        <v>28589416.875</v>
      </c>
      <c r="P1884" s="0" t="n">
        <v>41309599.995</v>
      </c>
      <c r="Q1884" s="0" t="n">
        <v>33751444.185</v>
      </c>
      <c r="S1884" s="0" t="s">
        <v>303</v>
      </c>
    </row>
    <row r="1885" customFormat="false" ht="14" hidden="true" customHeight="false" outlineLevel="0" collapsed="false">
      <c r="A1885" s="0" t="str">
        <f aca="false">SUBSTITUTE(C1885&amp;D1885&amp;E1885&amp;F1885&amp;G1885&amp;H1885&amp;I1885," ","")</f>
        <v>AgenteFrontOfficeAgenteespecializadoIngeniería,arquitectura,urbanismoyafinesJornadaOrdinariaPlatinoZona1NA</v>
      </c>
      <c r="B1885" s="0" t="s">
        <v>2216</v>
      </c>
      <c r="C1885" s="0" t="s">
        <v>199</v>
      </c>
      <c r="D1885" s="0" t="s">
        <v>191</v>
      </c>
      <c r="E1885" s="0" t="s">
        <v>59</v>
      </c>
      <c r="F1885" s="0" t="s">
        <v>53</v>
      </c>
      <c r="G1885" s="0" t="s">
        <v>198</v>
      </c>
      <c r="H1885" s="0" t="s">
        <v>379</v>
      </c>
      <c r="I1885" s="0" t="s">
        <v>35</v>
      </c>
      <c r="J1885" s="0" t="s">
        <v>36</v>
      </c>
      <c r="K1885" s="0" t="n">
        <v>7120248.14804641</v>
      </c>
      <c r="L1885" s="0" t="n">
        <v>7305103.485</v>
      </c>
      <c r="M1885" s="0" t="n">
        <v>9601941.80695106</v>
      </c>
      <c r="N1885" s="0" t="n">
        <v>7695852.21</v>
      </c>
      <c r="O1885" s="0" t="n">
        <v>7723940.04</v>
      </c>
      <c r="P1885" s="0" t="n">
        <v>8161316.55</v>
      </c>
      <c r="Q1885" s="0" t="n">
        <v>8814277.35</v>
      </c>
      <c r="S1885" s="0" t="s">
        <v>303</v>
      </c>
    </row>
    <row r="1886" customFormat="false" ht="14" hidden="true" customHeight="false" outlineLevel="0" collapsed="false">
      <c r="A1886" s="0" t="str">
        <f aca="false">SUBSTITUTE(C1886&amp;D1886&amp;E1886&amp;F1886&amp;G1886&amp;H1886&amp;I1886," ","")</f>
        <v>AgenteFrontOfficeAgenteespecializadoIngeniería,arquitectura,urbanismoyafinesHoraextradiurnaPlatinoZona1NA</v>
      </c>
      <c r="B1886" s="0" t="s">
        <v>2217</v>
      </c>
      <c r="C1886" s="0" t="s">
        <v>199</v>
      </c>
      <c r="D1886" s="0" t="s">
        <v>191</v>
      </c>
      <c r="E1886" s="0" t="s">
        <v>59</v>
      </c>
      <c r="F1886" s="0" t="s">
        <v>192</v>
      </c>
      <c r="G1886" s="0" t="s">
        <v>198</v>
      </c>
      <c r="H1886" s="0" t="s">
        <v>379</v>
      </c>
      <c r="I1886" s="0" t="s">
        <v>35</v>
      </c>
      <c r="J1886" s="0" t="s">
        <v>325</v>
      </c>
      <c r="K1886" s="0" t="n">
        <v>35952.502630286</v>
      </c>
      <c r="L1886" s="0" t="n">
        <v>39810.24</v>
      </c>
      <c r="M1886" s="0" t="n">
        <v>48839.6793969765</v>
      </c>
      <c r="N1886" s="0" t="n">
        <v>31798.305</v>
      </c>
      <c r="O1886" s="0" t="n">
        <v>32286.825</v>
      </c>
      <c r="P1886" s="0" t="n">
        <v>42705.135</v>
      </c>
      <c r="Q1886" s="0" t="n">
        <v>55831.005</v>
      </c>
      <c r="S1886" s="0" t="s">
        <v>303</v>
      </c>
    </row>
    <row r="1887" customFormat="false" ht="14" hidden="true" customHeight="false" outlineLevel="0" collapsed="false">
      <c r="A1887" s="0" t="str">
        <f aca="false">SUBSTITUTE(C1887&amp;D1887&amp;E1887&amp;F1887&amp;G1887&amp;H1887&amp;I1887," ","")</f>
        <v>AgenteFrontOfficeAgenteespecializadoIngeniería,arquitectura,urbanismoyafinesHoraextranocturna PlatinoZona1NA</v>
      </c>
      <c r="B1887" s="0" t="s">
        <v>2218</v>
      </c>
      <c r="C1887" s="0" t="s">
        <v>199</v>
      </c>
      <c r="D1887" s="0" t="s">
        <v>191</v>
      </c>
      <c r="E1887" s="0" t="s">
        <v>59</v>
      </c>
      <c r="F1887" s="0" t="s">
        <v>197</v>
      </c>
      <c r="G1887" s="0" t="s">
        <v>198</v>
      </c>
      <c r="H1887" s="0" t="s">
        <v>379</v>
      </c>
      <c r="I1887" s="0" t="s">
        <v>35</v>
      </c>
      <c r="J1887" s="0" t="s">
        <v>325</v>
      </c>
      <c r="K1887" s="0" t="n">
        <v>48522.1066571378</v>
      </c>
      <c r="L1887" s="0" t="n">
        <v>55734.75</v>
      </c>
      <c r="M1887" s="0" t="n">
        <v>68375.5511557672</v>
      </c>
      <c r="N1887" s="0" t="n">
        <v>44517.42</v>
      </c>
      <c r="O1887" s="0" t="n">
        <v>44922.105</v>
      </c>
      <c r="P1887" s="0" t="n">
        <v>54555.885</v>
      </c>
      <c r="Q1887" s="0" t="n">
        <v>77491.485</v>
      </c>
      <c r="S1887" s="0" t="s">
        <v>303</v>
      </c>
    </row>
    <row r="1888" customFormat="false" ht="14" hidden="true" customHeight="false" outlineLevel="0" collapsed="false">
      <c r="A1888" s="0" t="str">
        <f aca="false">SUBSTITUTE(C1888&amp;D1888&amp;E1888&amp;F1888&amp;G1888&amp;H1888&amp;I1888," ","")</f>
        <v>AgenteFrontOfficeAgenteespecializadoIngeniería,arquitectura,urbanismoyafinesHoraextradominicalyfestivoPlatinoZona1NA</v>
      </c>
      <c r="B1888" s="0" t="s">
        <v>2219</v>
      </c>
      <c r="C1888" s="0" t="s">
        <v>199</v>
      </c>
      <c r="D1888" s="0" t="s">
        <v>191</v>
      </c>
      <c r="E1888" s="0" t="s">
        <v>59</v>
      </c>
      <c r="F1888" s="0" t="s">
        <v>194</v>
      </c>
      <c r="G1888" s="0" t="s">
        <v>198</v>
      </c>
      <c r="H1888" s="0" t="s">
        <v>379</v>
      </c>
      <c r="I1888" s="0" t="s">
        <v>35</v>
      </c>
      <c r="J1888" s="0" t="s">
        <v>325</v>
      </c>
      <c r="K1888" s="0" t="n">
        <v>61091.7106839896</v>
      </c>
      <c r="L1888" s="0" t="n">
        <v>63695.97</v>
      </c>
      <c r="M1888" s="0" t="n">
        <v>78143.4870351625</v>
      </c>
      <c r="N1888" s="0" t="n">
        <v>63596.61</v>
      </c>
      <c r="O1888" s="0" t="n">
        <v>51240.78</v>
      </c>
      <c r="P1888" s="0" t="n">
        <v>60482.295</v>
      </c>
      <c r="Q1888" s="0" t="n">
        <v>86268.285</v>
      </c>
      <c r="S1888" s="0" t="s">
        <v>303</v>
      </c>
    </row>
    <row r="1889" customFormat="false" ht="14" hidden="true" customHeight="false" outlineLevel="0" collapsed="false">
      <c r="A1889" s="0" t="str">
        <f aca="false">SUBSTITUTE(C1889&amp;D1889&amp;E1889&amp;F1889&amp;G1889&amp;H1889&amp;I1889," ","")</f>
        <v>AgenteFrontOfficeAgenteespecializadoIngeniería,arquitectura,urbanismoyafinesServicio7x24PlatinoZona1NA</v>
      </c>
      <c r="B1889" s="0" t="s">
        <v>2220</v>
      </c>
      <c r="C1889" s="0" t="s">
        <v>199</v>
      </c>
      <c r="D1889" s="0" t="s">
        <v>191</v>
      </c>
      <c r="E1889" s="0" t="s">
        <v>59</v>
      </c>
      <c r="F1889" s="0" t="s">
        <v>55</v>
      </c>
      <c r="G1889" s="0" t="s">
        <v>198</v>
      </c>
      <c r="H1889" s="0" t="s">
        <v>379</v>
      </c>
      <c r="I1889" s="0" t="s">
        <v>35</v>
      </c>
      <c r="J1889" s="0" t="s">
        <v>305</v>
      </c>
      <c r="K1889" s="0" t="n">
        <v>22203772.9802686</v>
      </c>
      <c r="L1889" s="0" t="n">
        <v>32803912.035</v>
      </c>
      <c r="M1889" s="0" t="n">
        <v>38647815.772978</v>
      </c>
      <c r="N1889" s="0" t="n">
        <v>28881969.975</v>
      </c>
      <c r="O1889" s="0" t="n">
        <v>28589416.875</v>
      </c>
      <c r="P1889" s="0" t="n">
        <v>42197978.79</v>
      </c>
      <c r="Q1889" s="0" t="n">
        <v>35871842.475</v>
      </c>
      <c r="S1889" s="0" t="s">
        <v>303</v>
      </c>
    </row>
    <row r="1890" customFormat="false" ht="14" hidden="true" customHeight="false" outlineLevel="0" collapsed="false">
      <c r="A1890" s="0" t="str">
        <f aca="false">SUBSTITUTE(C1890&amp;D1890&amp;E1890&amp;F1890&amp;G1890&amp;H1890&amp;I1890," ","")</f>
        <v>AgenteFrontOfficeAgenteespecializadoIngeniería,arquitectura,urbanismoyafinesJornadaOrdinariaPlataZona2NA</v>
      </c>
      <c r="B1890" s="0" t="s">
        <v>2221</v>
      </c>
      <c r="C1890" s="0" t="s">
        <v>199</v>
      </c>
      <c r="D1890" s="0" t="s">
        <v>191</v>
      </c>
      <c r="E1890" s="0" t="s">
        <v>59</v>
      </c>
      <c r="F1890" s="0" t="s">
        <v>53</v>
      </c>
      <c r="G1890" s="0" t="s">
        <v>195</v>
      </c>
      <c r="H1890" s="0" t="s">
        <v>385</v>
      </c>
      <c r="I1890" s="0" t="s">
        <v>35</v>
      </c>
      <c r="J1890" s="0" t="s">
        <v>36</v>
      </c>
      <c r="K1890" s="0" t="n">
        <v>7120248.14804641</v>
      </c>
      <c r="L1890" s="0" t="n">
        <v>7165959.12</v>
      </c>
      <c r="M1890" s="0" t="n">
        <v>9067461.32785553</v>
      </c>
      <c r="N1890" s="0" t="n">
        <v>7671648.735</v>
      </c>
      <c r="O1890" s="0" t="n">
        <v>7723940.04</v>
      </c>
      <c r="P1890" s="0" t="n">
        <v>8315411.49</v>
      </c>
      <c r="Q1890" s="0" t="n">
        <v>7941206.205</v>
      </c>
      <c r="S1890" s="0" t="s">
        <v>303</v>
      </c>
    </row>
    <row r="1891" customFormat="false" ht="14" hidden="true" customHeight="false" outlineLevel="0" collapsed="false">
      <c r="A1891" s="0" t="str">
        <f aca="false">SUBSTITUTE(C1891&amp;D1891&amp;E1891&amp;F1891&amp;G1891&amp;H1891&amp;I1891," ","")</f>
        <v>AgenteFrontOfficeAgenteespecializadoIngeniería,arquitectura,urbanismoyafinesHoraextradiurnaPlataZona2NA</v>
      </c>
      <c r="B1891" s="0" t="s">
        <v>2222</v>
      </c>
      <c r="C1891" s="0" t="s">
        <v>199</v>
      </c>
      <c r="D1891" s="0" t="s">
        <v>191</v>
      </c>
      <c r="E1891" s="0" t="s">
        <v>59</v>
      </c>
      <c r="F1891" s="0" t="s">
        <v>192</v>
      </c>
      <c r="G1891" s="0" t="s">
        <v>195</v>
      </c>
      <c r="H1891" s="0" t="s">
        <v>385</v>
      </c>
      <c r="I1891" s="0" t="s">
        <v>35</v>
      </c>
      <c r="J1891" s="0" t="s">
        <v>325</v>
      </c>
      <c r="K1891" s="0" t="n">
        <v>35952.502630286</v>
      </c>
      <c r="L1891" s="0" t="n">
        <v>39051.585</v>
      </c>
      <c r="M1891" s="0" t="n">
        <v>46121.0777049656</v>
      </c>
      <c r="N1891" s="0" t="n">
        <v>31798.305</v>
      </c>
      <c r="O1891" s="0" t="n">
        <v>32286.825</v>
      </c>
      <c r="P1891" s="0" t="n">
        <v>43511.4</v>
      </c>
      <c r="Q1891" s="0" t="n">
        <v>50301</v>
      </c>
      <c r="S1891" s="0" t="s">
        <v>303</v>
      </c>
    </row>
    <row r="1892" customFormat="false" ht="14" hidden="true" customHeight="false" outlineLevel="0" collapsed="false">
      <c r="A1892" s="0" t="str">
        <f aca="false">SUBSTITUTE(C1892&amp;D1892&amp;E1892&amp;F1892&amp;G1892&amp;H1892&amp;I1892," ","")</f>
        <v>AgenteFrontOfficeAgenteespecializadoIngeniería,arquitectura,urbanismoyafinesHoraextranocturna PlataZona2NA</v>
      </c>
      <c r="B1892" s="0" t="s">
        <v>2223</v>
      </c>
      <c r="C1892" s="0" t="s">
        <v>199</v>
      </c>
      <c r="D1892" s="0" t="s">
        <v>191</v>
      </c>
      <c r="E1892" s="0" t="s">
        <v>59</v>
      </c>
      <c r="F1892" s="0" t="s">
        <v>197</v>
      </c>
      <c r="G1892" s="0" t="s">
        <v>195</v>
      </c>
      <c r="H1892" s="0" t="s">
        <v>385</v>
      </c>
      <c r="I1892" s="0" t="s">
        <v>35</v>
      </c>
      <c r="J1892" s="0" t="s">
        <v>325</v>
      </c>
      <c r="K1892" s="0" t="n">
        <v>48522.1066571378</v>
      </c>
      <c r="L1892" s="0" t="n">
        <v>54672.84</v>
      </c>
      <c r="M1892" s="0" t="n">
        <v>64569.5087869518</v>
      </c>
      <c r="N1892" s="0" t="n">
        <v>44517.42</v>
      </c>
      <c r="O1892" s="0" t="n">
        <v>44922.105</v>
      </c>
      <c r="P1892" s="0" t="n">
        <v>55585.71</v>
      </c>
      <c r="Q1892" s="0" t="n">
        <v>69815.925</v>
      </c>
      <c r="S1892" s="0" t="s">
        <v>303</v>
      </c>
    </row>
    <row r="1893" customFormat="false" ht="14" hidden="true" customHeight="false" outlineLevel="0" collapsed="false">
      <c r="A1893" s="0" t="str">
        <f aca="false">SUBSTITUTE(C1893&amp;D1893&amp;E1893&amp;F1893&amp;G1893&amp;H1893&amp;I1893," ","")</f>
        <v>AgenteFrontOfficeAgenteespecializadoIngeniería,arquitectura,urbanismoyafinesHoraextradominicalyfestivoPlataZona2NA</v>
      </c>
      <c r="B1893" s="0" t="s">
        <v>2224</v>
      </c>
      <c r="C1893" s="0" t="s">
        <v>199</v>
      </c>
      <c r="D1893" s="0" t="s">
        <v>191</v>
      </c>
      <c r="E1893" s="0" t="s">
        <v>59</v>
      </c>
      <c r="F1893" s="0" t="s">
        <v>194</v>
      </c>
      <c r="G1893" s="0" t="s">
        <v>195</v>
      </c>
      <c r="H1893" s="0" t="s">
        <v>385</v>
      </c>
      <c r="I1893" s="0" t="s">
        <v>35</v>
      </c>
      <c r="J1893" s="0" t="s">
        <v>325</v>
      </c>
      <c r="K1893" s="0" t="n">
        <v>61091.7106839896</v>
      </c>
      <c r="L1893" s="0" t="n">
        <v>62482.95</v>
      </c>
      <c r="M1893" s="0" t="n">
        <v>73793.724327945</v>
      </c>
      <c r="N1893" s="0" t="n">
        <v>63596.61</v>
      </c>
      <c r="O1893" s="0" t="n">
        <v>51240.78</v>
      </c>
      <c r="P1893" s="0" t="n">
        <v>61623.9</v>
      </c>
      <c r="Q1893" s="0" t="n">
        <v>77723.325</v>
      </c>
      <c r="S1893" s="0" t="s">
        <v>303</v>
      </c>
    </row>
    <row r="1894" customFormat="false" ht="14" hidden="true" customHeight="false" outlineLevel="0" collapsed="false">
      <c r="A1894" s="0" t="str">
        <f aca="false">SUBSTITUTE(C1894&amp;D1894&amp;E1894&amp;F1894&amp;G1894&amp;H1894&amp;I1894," ","")</f>
        <v>AgenteFrontOfficeAgenteespecializadoIngeniería,arquitectura,urbanismoyafinesServicio7x24PlataZona2NA</v>
      </c>
      <c r="B1894" s="0" t="s">
        <v>2225</v>
      </c>
      <c r="C1894" s="0" t="s">
        <v>199</v>
      </c>
      <c r="D1894" s="0" t="s">
        <v>191</v>
      </c>
      <c r="E1894" s="0" t="s">
        <v>59</v>
      </c>
      <c r="F1894" s="0" t="s">
        <v>55</v>
      </c>
      <c r="G1894" s="0" t="s">
        <v>195</v>
      </c>
      <c r="H1894" s="0" t="s">
        <v>385</v>
      </c>
      <c r="I1894" s="0" t="s">
        <v>35</v>
      </c>
      <c r="J1894" s="0" t="s">
        <v>305</v>
      </c>
      <c r="K1894" s="0" t="n">
        <v>22203772.9802686</v>
      </c>
      <c r="L1894" s="0" t="n">
        <v>32179076.325</v>
      </c>
      <c r="M1894" s="0" t="n">
        <v>36496531.8446185</v>
      </c>
      <c r="N1894" s="0" t="n">
        <v>28815361.515</v>
      </c>
      <c r="O1894" s="0" t="n">
        <v>28589416.875</v>
      </c>
      <c r="P1894" s="0" t="n">
        <v>42994724.895</v>
      </c>
      <c r="Q1894" s="0" t="n">
        <v>32318667.81</v>
      </c>
      <c r="S1894" s="0" t="s">
        <v>303</v>
      </c>
    </row>
    <row r="1895" customFormat="false" ht="14" hidden="true" customHeight="false" outlineLevel="0" collapsed="false">
      <c r="A1895" s="0" t="str">
        <f aca="false">SUBSTITUTE(C1895&amp;D1895&amp;E1895&amp;F1895&amp;G1895&amp;H1895&amp;I1895," ","")</f>
        <v>AgenteFrontOfficeAgenteespecializadoIngeniería,arquitectura,urbanismoyafinesJornadaOrdinariaOroZona2NA</v>
      </c>
      <c r="B1895" s="0" t="s">
        <v>2226</v>
      </c>
      <c r="C1895" s="0" t="s">
        <v>199</v>
      </c>
      <c r="D1895" s="0" t="s">
        <v>191</v>
      </c>
      <c r="E1895" s="0" t="s">
        <v>59</v>
      </c>
      <c r="F1895" s="0" t="s">
        <v>53</v>
      </c>
      <c r="G1895" s="0" t="s">
        <v>54</v>
      </c>
      <c r="H1895" s="0" t="s">
        <v>385</v>
      </c>
      <c r="I1895" s="0" t="s">
        <v>35</v>
      </c>
      <c r="J1895" s="0" t="s">
        <v>36</v>
      </c>
      <c r="K1895" s="0" t="n">
        <v>7120248.14804641</v>
      </c>
      <c r="L1895" s="0" t="n">
        <v>7309278.675</v>
      </c>
      <c r="M1895" s="0" t="n">
        <v>9327050.83051387</v>
      </c>
      <c r="N1895" s="0" t="n">
        <v>7703718.21</v>
      </c>
      <c r="O1895" s="0" t="n">
        <v>7723940.04</v>
      </c>
      <c r="P1895" s="0" t="n">
        <v>8490473.46</v>
      </c>
      <c r="Q1895" s="0" t="n">
        <v>8293261.455</v>
      </c>
      <c r="S1895" s="0" t="s">
        <v>303</v>
      </c>
    </row>
    <row r="1896" customFormat="false" ht="14" hidden="true" customHeight="false" outlineLevel="0" collapsed="false">
      <c r="A1896" s="0" t="str">
        <f aca="false">SUBSTITUTE(C1896&amp;D1896&amp;E1896&amp;F1896&amp;G1896&amp;H1896&amp;I1896," ","")</f>
        <v>AgenteFrontOfficeAgenteespecializadoIngeniería,arquitectura,urbanismoyafinesHoraextradiurnaOroZona2NA</v>
      </c>
      <c r="B1896" s="0" t="s">
        <v>2227</v>
      </c>
      <c r="C1896" s="0" t="s">
        <v>199</v>
      </c>
      <c r="D1896" s="0" t="s">
        <v>191</v>
      </c>
      <c r="E1896" s="0" t="s">
        <v>59</v>
      </c>
      <c r="F1896" s="0" t="s">
        <v>192</v>
      </c>
      <c r="G1896" s="0" t="s">
        <v>54</v>
      </c>
      <c r="H1896" s="0" t="s">
        <v>385</v>
      </c>
      <c r="I1896" s="0" t="s">
        <v>35</v>
      </c>
      <c r="J1896" s="0" t="s">
        <v>325</v>
      </c>
      <c r="K1896" s="0" t="n">
        <v>35952.502630286</v>
      </c>
      <c r="L1896" s="0" t="n">
        <v>39833.01</v>
      </c>
      <c r="M1896" s="0" t="n">
        <v>47441.4635539483</v>
      </c>
      <c r="N1896" s="0" t="n">
        <v>31798.305</v>
      </c>
      <c r="O1896" s="0" t="n">
        <v>32286.825</v>
      </c>
      <c r="P1896" s="0" t="n">
        <v>44427.375</v>
      </c>
      <c r="Q1896" s="0" t="n">
        <v>52530.39</v>
      </c>
      <c r="S1896" s="0" t="s">
        <v>303</v>
      </c>
    </row>
    <row r="1897" customFormat="false" ht="14" hidden="true" customHeight="false" outlineLevel="0" collapsed="false">
      <c r="A1897" s="0" t="str">
        <f aca="false">SUBSTITUTE(C1897&amp;D1897&amp;E1897&amp;F1897&amp;G1897&amp;H1897&amp;I1897," ","")</f>
        <v>AgenteFrontOfficeAgenteespecializadoIngeniería,arquitectura,urbanismoyafinesHoraextranocturna OroZona2NA</v>
      </c>
      <c r="B1897" s="0" t="s">
        <v>2228</v>
      </c>
      <c r="C1897" s="0" t="s">
        <v>199</v>
      </c>
      <c r="D1897" s="0" t="s">
        <v>191</v>
      </c>
      <c r="E1897" s="0" t="s">
        <v>59</v>
      </c>
      <c r="F1897" s="0" t="s">
        <v>197</v>
      </c>
      <c r="G1897" s="0" t="s">
        <v>54</v>
      </c>
      <c r="H1897" s="0" t="s">
        <v>385</v>
      </c>
      <c r="I1897" s="0" t="s">
        <v>35</v>
      </c>
      <c r="J1897" s="0" t="s">
        <v>325</v>
      </c>
      <c r="K1897" s="0" t="n">
        <v>48522.1066571378</v>
      </c>
      <c r="L1897" s="0" t="n">
        <v>55766.835</v>
      </c>
      <c r="M1897" s="0" t="n">
        <v>66418.0489755276</v>
      </c>
      <c r="N1897" s="0" t="n">
        <v>44517.42</v>
      </c>
      <c r="O1897" s="0" t="n">
        <v>44922.105</v>
      </c>
      <c r="P1897" s="0" t="n">
        <v>56756.295</v>
      </c>
      <c r="Q1897" s="0" t="n">
        <v>72911.61</v>
      </c>
      <c r="S1897" s="0" t="s">
        <v>303</v>
      </c>
    </row>
    <row r="1898" customFormat="false" ht="14" hidden="true" customHeight="false" outlineLevel="0" collapsed="false">
      <c r="A1898" s="0" t="str">
        <f aca="false">SUBSTITUTE(C1898&amp;D1898&amp;E1898&amp;F1898&amp;G1898&amp;H1898&amp;I1898," ","")</f>
        <v>AgenteFrontOfficeAgenteespecializadoIngeniería,arquitectura,urbanismoyafinesHoraextradominicalyfestivoOroZona2NA</v>
      </c>
      <c r="B1898" s="0" t="s">
        <v>2229</v>
      </c>
      <c r="C1898" s="0" t="s">
        <v>199</v>
      </c>
      <c r="D1898" s="0" t="s">
        <v>191</v>
      </c>
      <c r="E1898" s="0" t="s">
        <v>59</v>
      </c>
      <c r="F1898" s="0" t="s">
        <v>194</v>
      </c>
      <c r="G1898" s="0" t="s">
        <v>54</v>
      </c>
      <c r="H1898" s="0" t="s">
        <v>385</v>
      </c>
      <c r="I1898" s="0" t="s">
        <v>35</v>
      </c>
      <c r="J1898" s="0" t="s">
        <v>325</v>
      </c>
      <c r="K1898" s="0" t="n">
        <v>61091.7106839896</v>
      </c>
      <c r="L1898" s="0" t="n">
        <v>63733.23</v>
      </c>
      <c r="M1898" s="0" t="n">
        <v>75906.3416863173</v>
      </c>
      <c r="N1898" s="0" t="n">
        <v>63596.61</v>
      </c>
      <c r="O1898" s="0" t="n">
        <v>51240.78</v>
      </c>
      <c r="P1898" s="0" t="n">
        <v>62920.755</v>
      </c>
      <c r="Q1898" s="0" t="n">
        <v>81168.84</v>
      </c>
      <c r="S1898" s="0" t="s">
        <v>303</v>
      </c>
    </row>
    <row r="1899" customFormat="false" ht="14" hidden="true" customHeight="false" outlineLevel="0" collapsed="false">
      <c r="A1899" s="0" t="str">
        <f aca="false">SUBSTITUTE(C1899&amp;D1899&amp;E1899&amp;F1899&amp;G1899&amp;H1899&amp;I1899," ","")</f>
        <v>AgenteFrontOfficeAgenteespecializadoIngeniería,arquitectura,urbanismoyafinesServicio7x24OroZona2NA</v>
      </c>
      <c r="B1899" s="0" t="s">
        <v>2230</v>
      </c>
      <c r="C1899" s="0" t="s">
        <v>199</v>
      </c>
      <c r="D1899" s="0" t="s">
        <v>191</v>
      </c>
      <c r="E1899" s="0" t="s">
        <v>59</v>
      </c>
      <c r="F1899" s="0" t="s">
        <v>55</v>
      </c>
      <c r="G1899" s="0" t="s">
        <v>54</v>
      </c>
      <c r="H1899" s="0" t="s">
        <v>385</v>
      </c>
      <c r="I1899" s="0" t="s">
        <v>35</v>
      </c>
      <c r="J1899" s="0" t="s">
        <v>305</v>
      </c>
      <c r="K1899" s="0" t="n">
        <v>22203772.9802686</v>
      </c>
      <c r="L1899" s="0" t="n">
        <v>37251303.93</v>
      </c>
      <c r="M1899" s="0" t="n">
        <v>37541379.5928183</v>
      </c>
      <c r="N1899" s="0" t="n">
        <v>28903617</v>
      </c>
      <c r="O1899" s="0" t="n">
        <v>28589416.875</v>
      </c>
      <c r="P1899" s="0" t="n">
        <v>43899876.9</v>
      </c>
      <c r="Q1899" s="0" t="n">
        <v>33751444.185</v>
      </c>
      <c r="S1899" s="0" t="s">
        <v>303</v>
      </c>
    </row>
    <row r="1900" customFormat="false" ht="14" hidden="true" customHeight="false" outlineLevel="0" collapsed="false">
      <c r="A1900" s="0" t="str">
        <f aca="false">SUBSTITUTE(C1900&amp;D1900&amp;E1900&amp;F1900&amp;G1900&amp;H1900&amp;I1900," ","")</f>
        <v>AgenteFrontOfficeAgenteespecializadoIngeniería,arquitectura,urbanismoyafinesJornadaOrdinariaPlatinoZona2NA</v>
      </c>
      <c r="B1900" s="0" t="s">
        <v>2231</v>
      </c>
      <c r="C1900" s="0" t="s">
        <v>199</v>
      </c>
      <c r="D1900" s="0" t="s">
        <v>191</v>
      </c>
      <c r="E1900" s="0" t="s">
        <v>59</v>
      </c>
      <c r="F1900" s="0" t="s">
        <v>53</v>
      </c>
      <c r="G1900" s="0" t="s">
        <v>198</v>
      </c>
      <c r="H1900" s="0" t="s">
        <v>385</v>
      </c>
      <c r="I1900" s="0" t="s">
        <v>35</v>
      </c>
      <c r="J1900" s="0" t="s">
        <v>36</v>
      </c>
      <c r="K1900" s="0" t="n">
        <v>7120248.14804641</v>
      </c>
      <c r="L1900" s="0" t="n">
        <v>7524257.49</v>
      </c>
      <c r="M1900" s="0" t="n">
        <v>9601941.80695106</v>
      </c>
      <c r="N1900" s="0" t="n">
        <v>7744395.78</v>
      </c>
      <c r="O1900" s="0" t="n">
        <v>7723940.04</v>
      </c>
      <c r="P1900" s="0" t="n">
        <v>8673064.02</v>
      </c>
      <c r="Q1900" s="0" t="n">
        <v>8814277.35</v>
      </c>
      <c r="S1900" s="0" t="s">
        <v>303</v>
      </c>
    </row>
    <row r="1901" customFormat="false" ht="14" hidden="true" customHeight="false" outlineLevel="0" collapsed="false">
      <c r="A1901" s="0" t="str">
        <f aca="false">SUBSTITUTE(C1901&amp;D1901&amp;E1901&amp;F1901&amp;G1901&amp;H1901&amp;I1901," ","")</f>
        <v>AgenteFrontOfficeAgenteespecializadoIngeniería,arquitectura,urbanismoyafinesHoraextradiurnaPlatinoZona2NA</v>
      </c>
      <c r="B1901" s="0" t="s">
        <v>2232</v>
      </c>
      <c r="C1901" s="0" t="s">
        <v>199</v>
      </c>
      <c r="D1901" s="0" t="s">
        <v>191</v>
      </c>
      <c r="E1901" s="0" t="s">
        <v>59</v>
      </c>
      <c r="F1901" s="0" t="s">
        <v>192</v>
      </c>
      <c r="G1901" s="0" t="s">
        <v>198</v>
      </c>
      <c r="H1901" s="0" t="s">
        <v>385</v>
      </c>
      <c r="I1901" s="0" t="s">
        <v>35</v>
      </c>
      <c r="J1901" s="0" t="s">
        <v>325</v>
      </c>
      <c r="K1901" s="0" t="n">
        <v>35952.502630286</v>
      </c>
      <c r="L1901" s="0" t="n">
        <v>41004.63</v>
      </c>
      <c r="M1901" s="0" t="n">
        <v>48839.6793969765</v>
      </c>
      <c r="N1901" s="0" t="n">
        <v>31798.305</v>
      </c>
      <c r="O1901" s="0" t="n">
        <v>32286.825</v>
      </c>
      <c r="P1901" s="0" t="n">
        <v>45383.715</v>
      </c>
      <c r="Q1901" s="0" t="n">
        <v>55831.005</v>
      </c>
      <c r="S1901" s="0" t="s">
        <v>303</v>
      </c>
    </row>
    <row r="1902" customFormat="false" ht="14" hidden="true" customHeight="false" outlineLevel="0" collapsed="false">
      <c r="A1902" s="0" t="str">
        <f aca="false">SUBSTITUTE(C1902&amp;D1902&amp;E1902&amp;F1902&amp;G1902&amp;H1902&amp;I1902," ","")</f>
        <v>AgenteFrontOfficeAgenteespecializadoIngeniería,arquitectura,urbanismoyafinesHoraextranocturna PlatinoZona2NA</v>
      </c>
      <c r="B1902" s="0" t="s">
        <v>2233</v>
      </c>
      <c r="C1902" s="0" t="s">
        <v>199</v>
      </c>
      <c r="D1902" s="0" t="s">
        <v>191</v>
      </c>
      <c r="E1902" s="0" t="s">
        <v>59</v>
      </c>
      <c r="F1902" s="0" t="s">
        <v>197</v>
      </c>
      <c r="G1902" s="0" t="s">
        <v>198</v>
      </c>
      <c r="H1902" s="0" t="s">
        <v>385</v>
      </c>
      <c r="I1902" s="0" t="s">
        <v>35</v>
      </c>
      <c r="J1902" s="0" t="s">
        <v>325</v>
      </c>
      <c r="K1902" s="0" t="n">
        <v>48522.1066571378</v>
      </c>
      <c r="L1902" s="0" t="n">
        <v>57407.31</v>
      </c>
      <c r="M1902" s="0" t="n">
        <v>68375.5511557672</v>
      </c>
      <c r="N1902" s="0" t="n">
        <v>44517.42</v>
      </c>
      <c r="O1902" s="0" t="n">
        <v>44922.105</v>
      </c>
      <c r="P1902" s="0" t="n">
        <v>57976.56</v>
      </c>
      <c r="Q1902" s="0" t="n">
        <v>77491.485</v>
      </c>
      <c r="S1902" s="0" t="s">
        <v>303</v>
      </c>
    </row>
    <row r="1903" customFormat="false" ht="14" hidden="true" customHeight="false" outlineLevel="0" collapsed="false">
      <c r="A1903" s="0" t="str">
        <f aca="false">SUBSTITUTE(C1903&amp;D1903&amp;E1903&amp;F1903&amp;G1903&amp;H1903&amp;I1903," ","")</f>
        <v>AgenteFrontOfficeAgenteespecializadoIngeniería,arquitectura,urbanismoyafinesHoraextradominicalyfestivoPlatinoZona2NA</v>
      </c>
      <c r="B1903" s="0" t="s">
        <v>2234</v>
      </c>
      <c r="C1903" s="0" t="s">
        <v>199</v>
      </c>
      <c r="D1903" s="0" t="s">
        <v>191</v>
      </c>
      <c r="E1903" s="0" t="s">
        <v>59</v>
      </c>
      <c r="F1903" s="0" t="s">
        <v>194</v>
      </c>
      <c r="G1903" s="0" t="s">
        <v>198</v>
      </c>
      <c r="H1903" s="0" t="s">
        <v>385</v>
      </c>
      <c r="I1903" s="0" t="s">
        <v>35</v>
      </c>
      <c r="J1903" s="0" t="s">
        <v>325</v>
      </c>
      <c r="K1903" s="0" t="n">
        <v>61091.7106839896</v>
      </c>
      <c r="L1903" s="0" t="n">
        <v>65607.615</v>
      </c>
      <c r="M1903" s="0" t="n">
        <v>78143.4870351625</v>
      </c>
      <c r="N1903" s="0" t="n">
        <v>63596.61</v>
      </c>
      <c r="O1903" s="0" t="n">
        <v>51240.78</v>
      </c>
      <c r="P1903" s="0" t="n">
        <v>64274.535</v>
      </c>
      <c r="Q1903" s="0" t="n">
        <v>86268.285</v>
      </c>
      <c r="S1903" s="0" t="s">
        <v>303</v>
      </c>
    </row>
    <row r="1904" customFormat="false" ht="14" hidden="true" customHeight="false" outlineLevel="0" collapsed="false">
      <c r="A1904" s="0" t="str">
        <f aca="false">SUBSTITUTE(C1904&amp;D1904&amp;E1904&amp;F1904&amp;G1904&amp;H1904&amp;I1904," ","")</f>
        <v>AgenteFrontOfficeAgenteespecializadoIngeniería,arquitectura,urbanismoyafinesServicio7x24PlatinoZona2NA</v>
      </c>
      <c r="B1904" s="0" t="s">
        <v>2235</v>
      </c>
      <c r="C1904" s="0" t="s">
        <v>199</v>
      </c>
      <c r="D1904" s="0" t="s">
        <v>191</v>
      </c>
      <c r="E1904" s="0" t="s">
        <v>59</v>
      </c>
      <c r="F1904" s="0" t="s">
        <v>55</v>
      </c>
      <c r="G1904" s="0" t="s">
        <v>198</v>
      </c>
      <c r="H1904" s="0" t="s">
        <v>385</v>
      </c>
      <c r="I1904" s="0" t="s">
        <v>35</v>
      </c>
      <c r="J1904" s="0" t="s">
        <v>305</v>
      </c>
      <c r="K1904" s="0" t="n">
        <v>22203772.9802686</v>
      </c>
      <c r="L1904" s="0" t="n">
        <v>33788030.4</v>
      </c>
      <c r="M1904" s="0" t="n">
        <v>38647815.772978</v>
      </c>
      <c r="N1904" s="0" t="n">
        <v>29027764.215</v>
      </c>
      <c r="O1904" s="0" t="n">
        <v>28589416.875</v>
      </c>
      <c r="P1904" s="0" t="n">
        <v>44843960.43</v>
      </c>
      <c r="Q1904" s="0" t="n">
        <v>35871842.475</v>
      </c>
      <c r="S1904" s="0" t="s">
        <v>303</v>
      </c>
    </row>
    <row r="1905" customFormat="false" ht="14" hidden="true" customHeight="false" outlineLevel="0" collapsed="false">
      <c r="A1905" s="0" t="str">
        <f aca="false">SUBSTITUTE(C1905&amp;D1905&amp;E1905&amp;F1905&amp;G1905&amp;H1905&amp;I1905," ","")</f>
        <v>AgenteFrontOfficeAgenteespecializadoIngeniería,arquitectura,urbanismoyafinesJornadaOrdinariaPlataZona3NA</v>
      </c>
      <c r="B1905" s="0" t="s">
        <v>2236</v>
      </c>
      <c r="C1905" s="0" t="s">
        <v>199</v>
      </c>
      <c r="D1905" s="0" t="s">
        <v>191</v>
      </c>
      <c r="E1905" s="0" t="s">
        <v>59</v>
      </c>
      <c r="F1905" s="0" t="s">
        <v>53</v>
      </c>
      <c r="G1905" s="0" t="s">
        <v>195</v>
      </c>
      <c r="H1905" s="0" t="s">
        <v>390</v>
      </c>
      <c r="I1905" s="0" t="s">
        <v>35</v>
      </c>
      <c r="J1905" s="0" t="s">
        <v>36</v>
      </c>
      <c r="K1905" s="0" t="n">
        <v>7120248.14804641</v>
      </c>
      <c r="L1905" s="0" t="n">
        <v>7305103.485</v>
      </c>
      <c r="M1905" s="0" t="n">
        <v>9067461.32785553</v>
      </c>
      <c r="N1905" s="0" t="n">
        <v>7695852.21</v>
      </c>
      <c r="O1905" s="0" t="n">
        <v>7723940.04</v>
      </c>
      <c r="P1905" s="0" t="n">
        <v>8354535.525</v>
      </c>
      <c r="Q1905" s="0" t="n">
        <v>7941206.205</v>
      </c>
      <c r="S1905" s="0" t="s">
        <v>303</v>
      </c>
    </row>
    <row r="1906" customFormat="false" ht="14" hidden="true" customHeight="false" outlineLevel="0" collapsed="false">
      <c r="A1906" s="0" t="str">
        <f aca="false">SUBSTITUTE(C1906&amp;D1906&amp;E1906&amp;F1906&amp;G1906&amp;H1906&amp;I1906," ","")</f>
        <v>AgenteFrontOfficeAgenteespecializadoIngeniería,arquitectura,urbanismoyafinesHoraextradiurnaPlataZona3NA</v>
      </c>
      <c r="B1906" s="0" t="s">
        <v>2237</v>
      </c>
      <c r="C1906" s="0" t="s">
        <v>199</v>
      </c>
      <c r="D1906" s="0" t="s">
        <v>191</v>
      </c>
      <c r="E1906" s="0" t="s">
        <v>59</v>
      </c>
      <c r="F1906" s="0" t="s">
        <v>192</v>
      </c>
      <c r="G1906" s="0" t="s">
        <v>195</v>
      </c>
      <c r="H1906" s="0" t="s">
        <v>390</v>
      </c>
      <c r="I1906" s="0" t="s">
        <v>35</v>
      </c>
      <c r="J1906" s="0" t="s">
        <v>325</v>
      </c>
      <c r="K1906" s="0" t="n">
        <v>35952.502630286</v>
      </c>
      <c r="L1906" s="0" t="n">
        <v>39810.24</v>
      </c>
      <c r="M1906" s="0" t="n">
        <v>46121.0777049656</v>
      </c>
      <c r="N1906" s="0" t="n">
        <v>31798.305</v>
      </c>
      <c r="O1906" s="0" t="n">
        <v>32286.825</v>
      </c>
      <c r="P1906" s="0" t="n">
        <v>43716.33</v>
      </c>
      <c r="Q1906" s="0" t="n">
        <v>50301</v>
      </c>
      <c r="S1906" s="0" t="s">
        <v>303</v>
      </c>
    </row>
    <row r="1907" customFormat="false" ht="14" hidden="true" customHeight="false" outlineLevel="0" collapsed="false">
      <c r="A1907" s="0" t="str">
        <f aca="false">SUBSTITUTE(C1907&amp;D1907&amp;E1907&amp;F1907&amp;G1907&amp;H1907&amp;I1907," ","")</f>
        <v>AgenteFrontOfficeAgenteespecializadoIngeniería,arquitectura,urbanismoyafinesHoraextranocturna PlataZona3NA</v>
      </c>
      <c r="B1907" s="0" t="s">
        <v>2238</v>
      </c>
      <c r="C1907" s="0" t="s">
        <v>199</v>
      </c>
      <c r="D1907" s="0" t="s">
        <v>191</v>
      </c>
      <c r="E1907" s="0" t="s">
        <v>59</v>
      </c>
      <c r="F1907" s="0" t="s">
        <v>197</v>
      </c>
      <c r="G1907" s="0" t="s">
        <v>195</v>
      </c>
      <c r="H1907" s="0" t="s">
        <v>390</v>
      </c>
      <c r="I1907" s="0" t="s">
        <v>35</v>
      </c>
      <c r="J1907" s="0" t="s">
        <v>325</v>
      </c>
      <c r="K1907" s="0" t="n">
        <v>48522.1066571378</v>
      </c>
      <c r="L1907" s="0" t="n">
        <v>55734.75</v>
      </c>
      <c r="M1907" s="0" t="n">
        <v>64569.5087869518</v>
      </c>
      <c r="N1907" s="0" t="n">
        <v>44517.42</v>
      </c>
      <c r="O1907" s="0" t="n">
        <v>44922.105</v>
      </c>
      <c r="P1907" s="0" t="n">
        <v>55847.565</v>
      </c>
      <c r="Q1907" s="0" t="n">
        <v>69815.925</v>
      </c>
      <c r="S1907" s="0" t="s">
        <v>303</v>
      </c>
    </row>
    <row r="1908" customFormat="false" ht="14" hidden="true" customHeight="false" outlineLevel="0" collapsed="false">
      <c r="A1908" s="0" t="str">
        <f aca="false">SUBSTITUTE(C1908&amp;D1908&amp;E1908&amp;F1908&amp;G1908&amp;H1908&amp;I1908," ","")</f>
        <v>AgenteFrontOfficeAgenteespecializadoIngeniería,arquitectura,urbanismoyafinesHoraextradominicalyfestivoPlataZona3NA</v>
      </c>
      <c r="B1908" s="0" t="s">
        <v>2239</v>
      </c>
      <c r="C1908" s="0" t="s">
        <v>199</v>
      </c>
      <c r="D1908" s="0" t="s">
        <v>191</v>
      </c>
      <c r="E1908" s="0" t="s">
        <v>59</v>
      </c>
      <c r="F1908" s="0" t="s">
        <v>194</v>
      </c>
      <c r="G1908" s="0" t="s">
        <v>195</v>
      </c>
      <c r="H1908" s="0" t="s">
        <v>390</v>
      </c>
      <c r="I1908" s="0" t="s">
        <v>35</v>
      </c>
      <c r="J1908" s="0" t="s">
        <v>325</v>
      </c>
      <c r="K1908" s="0" t="n">
        <v>61091.7106839896</v>
      </c>
      <c r="L1908" s="0" t="n">
        <v>63695.97</v>
      </c>
      <c r="M1908" s="0" t="n">
        <v>73793.724327945</v>
      </c>
      <c r="N1908" s="0" t="n">
        <v>63596.61</v>
      </c>
      <c r="O1908" s="0" t="n">
        <v>51240.78</v>
      </c>
      <c r="P1908" s="0" t="n">
        <v>61913.7</v>
      </c>
      <c r="Q1908" s="0" t="n">
        <v>77723.325</v>
      </c>
      <c r="S1908" s="0" t="s">
        <v>303</v>
      </c>
    </row>
    <row r="1909" customFormat="false" ht="14" hidden="true" customHeight="false" outlineLevel="0" collapsed="false">
      <c r="A1909" s="0" t="str">
        <f aca="false">SUBSTITUTE(C1909&amp;D1909&amp;E1909&amp;F1909&amp;G1909&amp;H1909&amp;I1909," ","")</f>
        <v>AgenteFrontOfficeAgenteespecializadoIngeniería,arquitectura,urbanismoyafinesServicio7x24PlataZona3NA</v>
      </c>
      <c r="B1909" s="0" t="s">
        <v>2240</v>
      </c>
      <c r="C1909" s="0" t="s">
        <v>199</v>
      </c>
      <c r="D1909" s="0" t="s">
        <v>191</v>
      </c>
      <c r="E1909" s="0" t="s">
        <v>59</v>
      </c>
      <c r="F1909" s="0" t="s">
        <v>55</v>
      </c>
      <c r="G1909" s="0" t="s">
        <v>195</v>
      </c>
      <c r="H1909" s="0" t="s">
        <v>390</v>
      </c>
      <c r="I1909" s="0" t="s">
        <v>35</v>
      </c>
      <c r="J1909" s="0" t="s">
        <v>305</v>
      </c>
      <c r="K1909" s="0" t="n">
        <v>22203772.9802686</v>
      </c>
      <c r="L1909" s="0" t="n">
        <v>32803912.035</v>
      </c>
      <c r="M1909" s="0" t="n">
        <v>36496531.8446185</v>
      </c>
      <c r="N1909" s="0" t="n">
        <v>28881969.975</v>
      </c>
      <c r="O1909" s="0" t="n">
        <v>28589416.875</v>
      </c>
      <c r="P1909" s="0" t="n">
        <v>43197014.61</v>
      </c>
      <c r="Q1909" s="0" t="n">
        <v>32318667.81</v>
      </c>
      <c r="S1909" s="0" t="s">
        <v>303</v>
      </c>
    </row>
    <row r="1910" customFormat="false" ht="14" hidden="true" customHeight="false" outlineLevel="0" collapsed="false">
      <c r="A1910" s="0" t="str">
        <f aca="false">SUBSTITUTE(C1910&amp;D1910&amp;E1910&amp;F1910&amp;G1910&amp;H1910&amp;I1910," ","")</f>
        <v>AgenteFrontOfficeAgenteespecializadoIngeniería,arquitectura,urbanismoyafinesJornadaOrdinariaOroZona3NA</v>
      </c>
      <c r="B1910" s="0" t="s">
        <v>2241</v>
      </c>
      <c r="C1910" s="0" t="s">
        <v>199</v>
      </c>
      <c r="D1910" s="0" t="s">
        <v>191</v>
      </c>
      <c r="E1910" s="0" t="s">
        <v>59</v>
      </c>
      <c r="F1910" s="0" t="s">
        <v>53</v>
      </c>
      <c r="G1910" s="0" t="s">
        <v>54</v>
      </c>
      <c r="H1910" s="0" t="s">
        <v>390</v>
      </c>
      <c r="I1910" s="0" t="s">
        <v>35</v>
      </c>
      <c r="J1910" s="0" t="s">
        <v>36</v>
      </c>
      <c r="K1910" s="0" t="n">
        <v>7120248.14804641</v>
      </c>
      <c r="L1910" s="0" t="n">
        <v>7451206.155</v>
      </c>
      <c r="M1910" s="0" t="n">
        <v>9327050.83051387</v>
      </c>
      <c r="N1910" s="0" t="n">
        <v>7729132.635</v>
      </c>
      <c r="O1910" s="0" t="n">
        <v>7723940.04</v>
      </c>
      <c r="P1910" s="0" t="n">
        <v>8530420.32</v>
      </c>
      <c r="Q1910" s="0" t="n">
        <v>8293261.455</v>
      </c>
      <c r="S1910" s="0" t="s">
        <v>303</v>
      </c>
    </row>
    <row r="1911" customFormat="false" ht="14" hidden="true" customHeight="false" outlineLevel="0" collapsed="false">
      <c r="A1911" s="0" t="str">
        <f aca="false">SUBSTITUTE(C1911&amp;D1911&amp;E1911&amp;F1911&amp;G1911&amp;H1911&amp;I1911," ","")</f>
        <v>AgenteFrontOfficeAgenteespecializadoIngeniería,arquitectura,urbanismoyafinesHoraextradiurnaOroZona3NA</v>
      </c>
      <c r="B1911" s="0" t="s">
        <v>2242</v>
      </c>
      <c r="C1911" s="0" t="s">
        <v>199</v>
      </c>
      <c r="D1911" s="0" t="s">
        <v>191</v>
      </c>
      <c r="E1911" s="0" t="s">
        <v>59</v>
      </c>
      <c r="F1911" s="0" t="s">
        <v>192</v>
      </c>
      <c r="G1911" s="0" t="s">
        <v>54</v>
      </c>
      <c r="H1911" s="0" t="s">
        <v>390</v>
      </c>
      <c r="I1911" s="0" t="s">
        <v>35</v>
      </c>
      <c r="J1911" s="0" t="s">
        <v>325</v>
      </c>
      <c r="K1911" s="0" t="n">
        <v>35952.502630286</v>
      </c>
      <c r="L1911" s="0" t="n">
        <v>40607.19</v>
      </c>
      <c r="M1911" s="0" t="n">
        <v>47441.4635539483</v>
      </c>
      <c r="N1911" s="0" t="n">
        <v>31798.305</v>
      </c>
      <c r="O1911" s="0" t="n">
        <v>32286.825</v>
      </c>
      <c r="P1911" s="0" t="n">
        <v>44636.445</v>
      </c>
      <c r="Q1911" s="0" t="n">
        <v>52530.39</v>
      </c>
      <c r="S1911" s="0" t="s">
        <v>303</v>
      </c>
    </row>
    <row r="1912" customFormat="false" ht="14" hidden="true" customHeight="false" outlineLevel="0" collapsed="false">
      <c r="A1912" s="0" t="str">
        <f aca="false">SUBSTITUTE(C1912&amp;D1912&amp;E1912&amp;F1912&amp;G1912&amp;H1912&amp;I1912," ","")</f>
        <v>AgenteFrontOfficeAgenteespecializadoIngeniería,arquitectura,urbanismoyafinesHoraextranocturna OroZona3NA</v>
      </c>
      <c r="B1912" s="0" t="s">
        <v>2243</v>
      </c>
      <c r="C1912" s="0" t="s">
        <v>199</v>
      </c>
      <c r="D1912" s="0" t="s">
        <v>191</v>
      </c>
      <c r="E1912" s="0" t="s">
        <v>59</v>
      </c>
      <c r="F1912" s="0" t="s">
        <v>197</v>
      </c>
      <c r="G1912" s="0" t="s">
        <v>54</v>
      </c>
      <c r="H1912" s="0" t="s">
        <v>390</v>
      </c>
      <c r="I1912" s="0" t="s">
        <v>35</v>
      </c>
      <c r="J1912" s="0" t="s">
        <v>325</v>
      </c>
      <c r="K1912" s="0" t="n">
        <v>48522.1066571378</v>
      </c>
      <c r="L1912" s="0" t="n">
        <v>56849.445</v>
      </c>
      <c r="M1912" s="0" t="n">
        <v>66418.0489755276</v>
      </c>
      <c r="N1912" s="0" t="n">
        <v>44517.42</v>
      </c>
      <c r="O1912" s="0" t="n">
        <v>44922.105</v>
      </c>
      <c r="P1912" s="0" t="n">
        <v>57023.325</v>
      </c>
      <c r="Q1912" s="0" t="n">
        <v>72911.61</v>
      </c>
      <c r="S1912" s="0" t="s">
        <v>303</v>
      </c>
    </row>
    <row r="1913" customFormat="false" ht="14" hidden="true" customHeight="false" outlineLevel="0" collapsed="false">
      <c r="A1913" s="0" t="str">
        <f aca="false">SUBSTITUTE(C1913&amp;D1913&amp;E1913&amp;F1913&amp;G1913&amp;H1913&amp;I1913," ","")</f>
        <v>AgenteFrontOfficeAgenteespecializadoIngeniería,arquitectura,urbanismoyafinesHoraextradominicalyfestivoOroZona3NA</v>
      </c>
      <c r="B1913" s="0" t="s">
        <v>2244</v>
      </c>
      <c r="C1913" s="0" t="s">
        <v>199</v>
      </c>
      <c r="D1913" s="0" t="s">
        <v>191</v>
      </c>
      <c r="E1913" s="0" t="s">
        <v>59</v>
      </c>
      <c r="F1913" s="0" t="s">
        <v>194</v>
      </c>
      <c r="G1913" s="0" t="s">
        <v>54</v>
      </c>
      <c r="H1913" s="0" t="s">
        <v>390</v>
      </c>
      <c r="I1913" s="0" t="s">
        <v>35</v>
      </c>
      <c r="J1913" s="0" t="s">
        <v>325</v>
      </c>
      <c r="K1913" s="0" t="n">
        <v>61091.7106839896</v>
      </c>
      <c r="L1913" s="0" t="n">
        <v>64971.09</v>
      </c>
      <c r="M1913" s="0" t="n">
        <v>75906.3416863173</v>
      </c>
      <c r="N1913" s="0" t="n">
        <v>63596.61</v>
      </c>
      <c r="O1913" s="0" t="n">
        <v>51240.78</v>
      </c>
      <c r="P1913" s="0" t="n">
        <v>63216.765</v>
      </c>
      <c r="Q1913" s="0" t="n">
        <v>81168.84</v>
      </c>
      <c r="S1913" s="0" t="s">
        <v>303</v>
      </c>
    </row>
    <row r="1914" customFormat="false" ht="14" hidden="true" customHeight="false" outlineLevel="0" collapsed="false">
      <c r="A1914" s="0" t="str">
        <f aca="false">SUBSTITUTE(C1914&amp;D1914&amp;E1914&amp;F1914&amp;G1914&amp;H1914&amp;I1914," ","")</f>
        <v>AgenteFrontOfficeAgenteespecializadoIngeniería,arquitectura,urbanismoyafinesServicio7x24OroZona3NA</v>
      </c>
      <c r="B1914" s="0" t="s">
        <v>2245</v>
      </c>
      <c r="C1914" s="0" t="s">
        <v>199</v>
      </c>
      <c r="D1914" s="0" t="s">
        <v>191</v>
      </c>
      <c r="E1914" s="0" t="s">
        <v>59</v>
      </c>
      <c r="F1914" s="0" t="s">
        <v>55</v>
      </c>
      <c r="G1914" s="0" t="s">
        <v>54</v>
      </c>
      <c r="H1914" s="0" t="s">
        <v>390</v>
      </c>
      <c r="I1914" s="0" t="s">
        <v>35</v>
      </c>
      <c r="J1914" s="0" t="s">
        <v>305</v>
      </c>
      <c r="K1914" s="0" t="n">
        <v>22203772.9802686</v>
      </c>
      <c r="L1914" s="0" t="n">
        <v>37974630.24</v>
      </c>
      <c r="M1914" s="0" t="n">
        <v>37541379.5928183</v>
      </c>
      <c r="N1914" s="0" t="n">
        <v>28973556.09</v>
      </c>
      <c r="O1914" s="0" t="n">
        <v>28589416.875</v>
      </c>
      <c r="P1914" s="0" t="n">
        <v>44106424.605</v>
      </c>
      <c r="Q1914" s="0" t="n">
        <v>33751444.185</v>
      </c>
      <c r="S1914" s="0" t="s">
        <v>303</v>
      </c>
    </row>
    <row r="1915" customFormat="false" ht="14" hidden="true" customHeight="false" outlineLevel="0" collapsed="false">
      <c r="A1915" s="0" t="str">
        <f aca="false">SUBSTITUTE(C1915&amp;D1915&amp;E1915&amp;F1915&amp;G1915&amp;H1915&amp;I1915," ","")</f>
        <v>AgenteFrontOfficeAgenteespecializadoIngeniería,arquitectura,urbanismoyafinesJornadaOrdinariaPlatinoZona3NA</v>
      </c>
      <c r="B1915" s="0" t="s">
        <v>2246</v>
      </c>
      <c r="C1915" s="0" t="s">
        <v>199</v>
      </c>
      <c r="D1915" s="0" t="s">
        <v>191</v>
      </c>
      <c r="E1915" s="0" t="s">
        <v>59</v>
      </c>
      <c r="F1915" s="0" t="s">
        <v>53</v>
      </c>
      <c r="G1915" s="0" t="s">
        <v>198</v>
      </c>
      <c r="H1915" s="0" t="s">
        <v>390</v>
      </c>
      <c r="I1915" s="0" t="s">
        <v>35</v>
      </c>
      <c r="J1915" s="0" t="s">
        <v>36</v>
      </c>
      <c r="K1915" s="0" t="n">
        <v>7120248.14804641</v>
      </c>
      <c r="L1915" s="0" t="n">
        <v>7670359.125</v>
      </c>
      <c r="M1915" s="0" t="n">
        <v>9601941.80695106</v>
      </c>
      <c r="N1915" s="0" t="n">
        <v>7762414.095</v>
      </c>
      <c r="O1915" s="0" t="n">
        <v>7723940.04</v>
      </c>
      <c r="P1915" s="0" t="n">
        <v>8713869.93</v>
      </c>
      <c r="Q1915" s="0" t="n">
        <v>8814277.35</v>
      </c>
      <c r="S1915" s="0" t="s">
        <v>303</v>
      </c>
    </row>
    <row r="1916" customFormat="false" ht="14" hidden="true" customHeight="false" outlineLevel="0" collapsed="false">
      <c r="A1916" s="0" t="str">
        <f aca="false">SUBSTITUTE(C1916&amp;D1916&amp;E1916&amp;F1916&amp;G1916&amp;H1916&amp;I1916," ","")</f>
        <v>AgenteFrontOfficeAgenteespecializadoIngeniería,arquitectura,urbanismoyafinesHoraextradiurnaPlatinoZona3NA</v>
      </c>
      <c r="B1916" s="0" t="s">
        <v>2247</v>
      </c>
      <c r="C1916" s="0" t="s">
        <v>199</v>
      </c>
      <c r="D1916" s="0" t="s">
        <v>191</v>
      </c>
      <c r="E1916" s="0" t="s">
        <v>59</v>
      </c>
      <c r="F1916" s="0" t="s">
        <v>192</v>
      </c>
      <c r="G1916" s="0" t="s">
        <v>198</v>
      </c>
      <c r="H1916" s="0" t="s">
        <v>390</v>
      </c>
      <c r="I1916" s="0" t="s">
        <v>35</v>
      </c>
      <c r="J1916" s="0" t="s">
        <v>325</v>
      </c>
      <c r="K1916" s="0" t="n">
        <v>35952.502630286</v>
      </c>
      <c r="L1916" s="0" t="n">
        <v>41801.58</v>
      </c>
      <c r="M1916" s="0" t="n">
        <v>48839.6793969765</v>
      </c>
      <c r="N1916" s="0" t="n">
        <v>31798.305</v>
      </c>
      <c r="O1916" s="0" t="n">
        <v>32286.825</v>
      </c>
      <c r="P1916" s="0" t="n">
        <v>45596.925</v>
      </c>
      <c r="Q1916" s="0" t="n">
        <v>55831.005</v>
      </c>
      <c r="S1916" s="0" t="s">
        <v>303</v>
      </c>
    </row>
    <row r="1917" customFormat="false" ht="14" hidden="true" customHeight="false" outlineLevel="0" collapsed="false">
      <c r="A1917" s="0" t="str">
        <f aca="false">SUBSTITUTE(C1917&amp;D1917&amp;E1917&amp;F1917&amp;G1917&amp;H1917&amp;I1917," ","")</f>
        <v>AgenteFrontOfficeAgenteespecializadoIngeniería,arquitectura,urbanismoyafinesHoraextranocturna PlatinoZona3NA</v>
      </c>
      <c r="B1917" s="0" t="s">
        <v>2248</v>
      </c>
      <c r="C1917" s="0" t="s">
        <v>199</v>
      </c>
      <c r="D1917" s="0" t="s">
        <v>191</v>
      </c>
      <c r="E1917" s="0" t="s">
        <v>59</v>
      </c>
      <c r="F1917" s="0" t="s">
        <v>197</v>
      </c>
      <c r="G1917" s="0" t="s">
        <v>198</v>
      </c>
      <c r="H1917" s="0" t="s">
        <v>390</v>
      </c>
      <c r="I1917" s="0" t="s">
        <v>35</v>
      </c>
      <c r="J1917" s="0" t="s">
        <v>325</v>
      </c>
      <c r="K1917" s="0" t="n">
        <v>48522.1066571378</v>
      </c>
      <c r="L1917" s="0" t="n">
        <v>58522.005</v>
      </c>
      <c r="M1917" s="0" t="n">
        <v>68375.5511557672</v>
      </c>
      <c r="N1917" s="0" t="n">
        <v>44517.42</v>
      </c>
      <c r="O1917" s="0" t="n">
        <v>44922.105</v>
      </c>
      <c r="P1917" s="0" t="n">
        <v>58248.765</v>
      </c>
      <c r="Q1917" s="0" t="n">
        <v>77491.485</v>
      </c>
      <c r="S1917" s="0" t="s">
        <v>303</v>
      </c>
    </row>
    <row r="1918" customFormat="false" ht="14" hidden="true" customHeight="false" outlineLevel="0" collapsed="false">
      <c r="A1918" s="0" t="str">
        <f aca="false">SUBSTITUTE(C1918&amp;D1918&amp;E1918&amp;F1918&amp;G1918&amp;H1918&amp;I1918," ","")</f>
        <v>AgenteFrontOfficeAgenteespecializadoIngeniería,arquitectura,urbanismoyafinesHoraextradominicalyfestivoPlatinoZona3NA</v>
      </c>
      <c r="B1918" s="0" t="s">
        <v>2249</v>
      </c>
      <c r="C1918" s="0" t="s">
        <v>199</v>
      </c>
      <c r="D1918" s="0" t="s">
        <v>191</v>
      </c>
      <c r="E1918" s="0" t="s">
        <v>59</v>
      </c>
      <c r="F1918" s="0" t="s">
        <v>194</v>
      </c>
      <c r="G1918" s="0" t="s">
        <v>198</v>
      </c>
      <c r="H1918" s="0" t="s">
        <v>390</v>
      </c>
      <c r="I1918" s="0" t="s">
        <v>35</v>
      </c>
      <c r="J1918" s="0" t="s">
        <v>325</v>
      </c>
      <c r="K1918" s="0" t="n">
        <v>61091.7106839896</v>
      </c>
      <c r="L1918" s="0" t="n">
        <v>66881.7</v>
      </c>
      <c r="M1918" s="0" t="n">
        <v>78143.4870351625</v>
      </c>
      <c r="N1918" s="0" t="n">
        <v>63596.61</v>
      </c>
      <c r="O1918" s="0" t="n">
        <v>51240.78</v>
      </c>
      <c r="P1918" s="0" t="n">
        <v>64576.755</v>
      </c>
      <c r="Q1918" s="0" t="n">
        <v>86268.285</v>
      </c>
      <c r="S1918" s="0" t="s">
        <v>303</v>
      </c>
    </row>
    <row r="1919" customFormat="false" ht="14" hidden="true" customHeight="false" outlineLevel="0" collapsed="false">
      <c r="A1919" s="0" t="str">
        <f aca="false">SUBSTITUTE(C1919&amp;D1919&amp;E1919&amp;F1919&amp;G1919&amp;H1919&amp;I1919," ","")</f>
        <v>AgenteFrontOfficeAgenteespecializadoIngeniería,arquitectura,urbanismoyafinesServicio7x24PlatinoZona3NA</v>
      </c>
      <c r="B1919" s="0" t="s">
        <v>2250</v>
      </c>
      <c r="C1919" s="0" t="s">
        <v>199</v>
      </c>
      <c r="D1919" s="0" t="s">
        <v>191</v>
      </c>
      <c r="E1919" s="0" t="s">
        <v>59</v>
      </c>
      <c r="F1919" s="0" t="s">
        <v>55</v>
      </c>
      <c r="G1919" s="0" t="s">
        <v>198</v>
      </c>
      <c r="H1919" s="0" t="s">
        <v>390</v>
      </c>
      <c r="I1919" s="0" t="s">
        <v>35</v>
      </c>
      <c r="J1919" s="0" t="s">
        <v>305</v>
      </c>
      <c r="K1919" s="0" t="n">
        <v>22203772.9802686</v>
      </c>
      <c r="L1919" s="0" t="n">
        <v>34444108.62</v>
      </c>
      <c r="M1919" s="0" t="n">
        <v>38647815.772978</v>
      </c>
      <c r="N1919" s="0" t="n">
        <v>29065142.205</v>
      </c>
      <c r="O1919" s="0" t="n">
        <v>28589416.875</v>
      </c>
      <c r="P1919" s="0" t="n">
        <v>45054950.355</v>
      </c>
      <c r="Q1919" s="0" t="n">
        <v>35871842.475</v>
      </c>
      <c r="S1919" s="0" t="s">
        <v>303</v>
      </c>
    </row>
    <row r="1920" customFormat="false" ht="14" hidden="true" customHeight="false" outlineLevel="0" collapsed="false">
      <c r="A1920" s="0" t="str">
        <f aca="false">SUBSTITUTE(C1920&amp;D1920&amp;E1920&amp;F1920&amp;G1920&amp;H1920&amp;I1920," ","")</f>
        <v>AgenteFrontOfficeAgenteespecializadoBellasartesyafinesJornadaOrdinariaPlataZona1NA</v>
      </c>
      <c r="B1920" s="0" t="s">
        <v>2251</v>
      </c>
      <c r="C1920" s="0" t="s">
        <v>199</v>
      </c>
      <c r="D1920" s="0" t="s">
        <v>191</v>
      </c>
      <c r="E1920" s="0" t="s">
        <v>60</v>
      </c>
      <c r="F1920" s="0" t="s">
        <v>53</v>
      </c>
      <c r="G1920" s="0" t="s">
        <v>195</v>
      </c>
      <c r="H1920" s="0" t="s">
        <v>379</v>
      </c>
      <c r="I1920" s="0" t="s">
        <v>35</v>
      </c>
      <c r="J1920" s="0" t="s">
        <v>36</v>
      </c>
      <c r="K1920" s="0" t="n">
        <v>7120248.14804641</v>
      </c>
      <c r="L1920" s="0" t="n">
        <v>6957241.02</v>
      </c>
      <c r="M1920" s="0" t="n">
        <v>9067461.32785553</v>
      </c>
      <c r="N1920" s="0" t="n">
        <v>7635341.97</v>
      </c>
      <c r="O1920" s="0" t="n">
        <v>7723940.04</v>
      </c>
      <c r="P1920" s="0" t="n">
        <v>7824767.67</v>
      </c>
      <c r="Q1920" s="0" t="n">
        <v>7941206.205</v>
      </c>
      <c r="S1920" s="0" t="s">
        <v>303</v>
      </c>
    </row>
    <row r="1921" customFormat="false" ht="14" hidden="true" customHeight="false" outlineLevel="0" collapsed="false">
      <c r="A1921" s="0" t="str">
        <f aca="false">SUBSTITUTE(C1921&amp;D1921&amp;E1921&amp;F1921&amp;G1921&amp;H1921&amp;I1921," ","")</f>
        <v>AgenteFrontOfficeAgenteespecializadoBellasartesyafinesHoraextradiurnaPlataZona1NA</v>
      </c>
      <c r="B1921" s="0" t="s">
        <v>2252</v>
      </c>
      <c r="C1921" s="0" t="s">
        <v>199</v>
      </c>
      <c r="D1921" s="0" t="s">
        <v>191</v>
      </c>
      <c r="E1921" s="0" t="s">
        <v>60</v>
      </c>
      <c r="F1921" s="0" t="s">
        <v>192</v>
      </c>
      <c r="G1921" s="0" t="s">
        <v>195</v>
      </c>
      <c r="H1921" s="0" t="s">
        <v>379</v>
      </c>
      <c r="I1921" s="0" t="s">
        <v>35</v>
      </c>
      <c r="J1921" s="0" t="s">
        <v>325</v>
      </c>
      <c r="K1921" s="0" t="n">
        <v>35952.502630286</v>
      </c>
      <c r="L1921" s="0" t="n">
        <v>37914.12</v>
      </c>
      <c r="M1921" s="0" t="n">
        <v>46121.0777049656</v>
      </c>
      <c r="N1921" s="0" t="n">
        <v>31798.305</v>
      </c>
      <c r="O1921" s="0" t="n">
        <v>32286.825</v>
      </c>
      <c r="P1921" s="0" t="n">
        <v>40944.6</v>
      </c>
      <c r="Q1921" s="0" t="n">
        <v>50301</v>
      </c>
      <c r="S1921" s="0" t="s">
        <v>303</v>
      </c>
    </row>
    <row r="1922" customFormat="false" ht="14" hidden="true" customHeight="false" outlineLevel="0" collapsed="false">
      <c r="A1922" s="0" t="str">
        <f aca="false">SUBSTITUTE(C1922&amp;D1922&amp;E1922&amp;F1922&amp;G1922&amp;H1922&amp;I1922," ","")</f>
        <v>AgenteFrontOfficeAgenteespecializadoBellasartesyafinesHoraextranocturna PlataZona1NA</v>
      </c>
      <c r="B1922" s="0" t="s">
        <v>2253</v>
      </c>
      <c r="C1922" s="0" t="s">
        <v>199</v>
      </c>
      <c r="D1922" s="0" t="s">
        <v>191</v>
      </c>
      <c r="E1922" s="0" t="s">
        <v>60</v>
      </c>
      <c r="F1922" s="0" t="s">
        <v>197</v>
      </c>
      <c r="G1922" s="0" t="s">
        <v>195</v>
      </c>
      <c r="H1922" s="0" t="s">
        <v>379</v>
      </c>
      <c r="I1922" s="0" t="s">
        <v>35</v>
      </c>
      <c r="J1922" s="0" t="s">
        <v>325</v>
      </c>
      <c r="K1922" s="0" t="n">
        <v>48522.1066571378</v>
      </c>
      <c r="L1922" s="0" t="n">
        <v>53079.975</v>
      </c>
      <c r="M1922" s="0" t="n">
        <v>64569.5087869518</v>
      </c>
      <c r="N1922" s="0" t="n">
        <v>44517.42</v>
      </c>
      <c r="O1922" s="0" t="n">
        <v>44922.105</v>
      </c>
      <c r="P1922" s="0" t="n">
        <v>52305.795</v>
      </c>
      <c r="Q1922" s="0" t="n">
        <v>69815.925</v>
      </c>
      <c r="S1922" s="0" t="s">
        <v>303</v>
      </c>
    </row>
    <row r="1923" customFormat="false" ht="14" hidden="true" customHeight="false" outlineLevel="0" collapsed="false">
      <c r="A1923" s="0" t="str">
        <f aca="false">SUBSTITUTE(C1923&amp;D1923&amp;E1923&amp;F1923&amp;G1923&amp;H1923&amp;I1923," ","")</f>
        <v>AgenteFrontOfficeAgenteespecializadoBellasartesyafinesHoraextradominicalyfestivoPlataZona1NA</v>
      </c>
      <c r="B1923" s="0" t="s">
        <v>2254</v>
      </c>
      <c r="C1923" s="0" t="s">
        <v>199</v>
      </c>
      <c r="D1923" s="0" t="s">
        <v>191</v>
      </c>
      <c r="E1923" s="0" t="s">
        <v>60</v>
      </c>
      <c r="F1923" s="0" t="s">
        <v>194</v>
      </c>
      <c r="G1923" s="0" t="s">
        <v>195</v>
      </c>
      <c r="H1923" s="0" t="s">
        <v>379</v>
      </c>
      <c r="I1923" s="0" t="s">
        <v>35</v>
      </c>
      <c r="J1923" s="0" t="s">
        <v>325</v>
      </c>
      <c r="K1923" s="0" t="n">
        <v>61091.7106839896</v>
      </c>
      <c r="L1923" s="0" t="n">
        <v>60663.42</v>
      </c>
      <c r="M1923" s="0" t="n">
        <v>73793.724327945</v>
      </c>
      <c r="N1923" s="0" t="n">
        <v>63596.61</v>
      </c>
      <c r="O1923" s="0" t="n">
        <v>51240.78</v>
      </c>
      <c r="P1923" s="0" t="n">
        <v>57987.945</v>
      </c>
      <c r="Q1923" s="0" t="n">
        <v>77723.325</v>
      </c>
      <c r="S1923" s="0" t="s">
        <v>303</v>
      </c>
    </row>
    <row r="1924" customFormat="false" ht="14" hidden="true" customHeight="false" outlineLevel="0" collapsed="false">
      <c r="A1924" s="0" t="str">
        <f aca="false">SUBSTITUTE(C1924&amp;D1924&amp;E1924&amp;F1924&amp;G1924&amp;H1924&amp;I1924," ","")</f>
        <v>AgenteFrontOfficeAgenteespecializadoBellasartesyafinesServicio7x24PlataZona1NA</v>
      </c>
      <c r="B1924" s="0" t="s">
        <v>2255</v>
      </c>
      <c r="C1924" s="0" t="s">
        <v>199</v>
      </c>
      <c r="D1924" s="0" t="s">
        <v>191</v>
      </c>
      <c r="E1924" s="0" t="s">
        <v>60</v>
      </c>
      <c r="F1924" s="0" t="s">
        <v>55</v>
      </c>
      <c r="G1924" s="0" t="s">
        <v>195</v>
      </c>
      <c r="H1924" s="0" t="s">
        <v>379</v>
      </c>
      <c r="I1924" s="0" t="s">
        <v>35</v>
      </c>
      <c r="J1924" s="0" t="s">
        <v>305</v>
      </c>
      <c r="K1924" s="0" t="n">
        <v>22203772.9802686</v>
      </c>
      <c r="L1924" s="0" t="n">
        <v>31241820.69</v>
      </c>
      <c r="M1924" s="0" t="n">
        <v>36496531.8446185</v>
      </c>
      <c r="N1924" s="0" t="n">
        <v>28715448.825</v>
      </c>
      <c r="O1924" s="0" t="n">
        <v>28589416.875</v>
      </c>
      <c r="P1924" s="0" t="n">
        <v>40457855.025</v>
      </c>
      <c r="Q1924" s="0" t="n">
        <v>32318667.81</v>
      </c>
      <c r="S1924" s="0" t="s">
        <v>303</v>
      </c>
    </row>
    <row r="1925" customFormat="false" ht="14" hidden="true" customHeight="false" outlineLevel="0" collapsed="false">
      <c r="A1925" s="0" t="str">
        <f aca="false">SUBSTITUTE(C1925&amp;D1925&amp;E1925&amp;F1925&amp;G1925&amp;H1925&amp;I1925," ","")</f>
        <v>AgenteFrontOfficeAgenteespecializadoBellasartesyafinesJornadaOrdinariaOroZona1NA</v>
      </c>
      <c r="B1925" s="0" t="s">
        <v>2256</v>
      </c>
      <c r="C1925" s="0" t="s">
        <v>199</v>
      </c>
      <c r="D1925" s="0" t="s">
        <v>191</v>
      </c>
      <c r="E1925" s="0" t="s">
        <v>60</v>
      </c>
      <c r="F1925" s="0" t="s">
        <v>53</v>
      </c>
      <c r="G1925" s="0" t="s">
        <v>54</v>
      </c>
      <c r="H1925" s="0" t="s">
        <v>379</v>
      </c>
      <c r="I1925" s="0" t="s">
        <v>35</v>
      </c>
      <c r="J1925" s="0" t="s">
        <v>36</v>
      </c>
      <c r="K1925" s="0" t="n">
        <v>7120248.14804641</v>
      </c>
      <c r="L1925" s="0" t="n">
        <v>7096386.42</v>
      </c>
      <c r="M1925" s="0" t="n">
        <v>9327050.83051387</v>
      </c>
      <c r="N1925" s="0" t="n">
        <v>7665597.09</v>
      </c>
      <c r="O1925" s="0" t="n">
        <v>7723940.04</v>
      </c>
      <c r="P1925" s="0" t="n">
        <v>7989499.305</v>
      </c>
      <c r="Q1925" s="0" t="n">
        <v>8293261.455</v>
      </c>
      <c r="S1925" s="0" t="s">
        <v>303</v>
      </c>
    </row>
    <row r="1926" customFormat="false" ht="14" hidden="true" customHeight="false" outlineLevel="0" collapsed="false">
      <c r="A1926" s="0" t="str">
        <f aca="false">SUBSTITUTE(C1926&amp;D1926&amp;E1926&amp;F1926&amp;G1926&amp;H1926&amp;I1926," ","")</f>
        <v>AgenteFrontOfficeAgenteespecializadoBellasartesyafinesHoraextradiurnaOroZona1NA</v>
      </c>
      <c r="B1926" s="0" t="s">
        <v>2257</v>
      </c>
      <c r="C1926" s="0" t="s">
        <v>199</v>
      </c>
      <c r="D1926" s="0" t="s">
        <v>191</v>
      </c>
      <c r="E1926" s="0" t="s">
        <v>60</v>
      </c>
      <c r="F1926" s="0" t="s">
        <v>192</v>
      </c>
      <c r="G1926" s="0" t="s">
        <v>54</v>
      </c>
      <c r="H1926" s="0" t="s">
        <v>379</v>
      </c>
      <c r="I1926" s="0" t="s">
        <v>35</v>
      </c>
      <c r="J1926" s="0" t="s">
        <v>325</v>
      </c>
      <c r="K1926" s="0" t="n">
        <v>35952.502630286</v>
      </c>
      <c r="L1926" s="0" t="n">
        <v>38672.775</v>
      </c>
      <c r="M1926" s="0" t="n">
        <v>47441.4635539483</v>
      </c>
      <c r="N1926" s="0" t="n">
        <v>31798.305</v>
      </c>
      <c r="O1926" s="0" t="n">
        <v>32286.825</v>
      </c>
      <c r="P1926" s="0" t="n">
        <v>41806.755</v>
      </c>
      <c r="Q1926" s="0" t="n">
        <v>52530.39</v>
      </c>
      <c r="S1926" s="0" t="s">
        <v>303</v>
      </c>
    </row>
    <row r="1927" customFormat="false" ht="14" hidden="true" customHeight="false" outlineLevel="0" collapsed="false">
      <c r="A1927" s="0" t="str">
        <f aca="false">SUBSTITUTE(C1927&amp;D1927&amp;E1927&amp;F1927&amp;G1927&amp;H1927&amp;I1927," ","")</f>
        <v>AgenteFrontOfficeAgenteespecializadoBellasartesyafinesHoraextranocturna OroZona1NA</v>
      </c>
      <c r="B1927" s="0" t="s">
        <v>2258</v>
      </c>
      <c r="C1927" s="0" t="s">
        <v>199</v>
      </c>
      <c r="D1927" s="0" t="s">
        <v>191</v>
      </c>
      <c r="E1927" s="0" t="s">
        <v>60</v>
      </c>
      <c r="F1927" s="0" t="s">
        <v>197</v>
      </c>
      <c r="G1927" s="0" t="s">
        <v>54</v>
      </c>
      <c r="H1927" s="0" t="s">
        <v>379</v>
      </c>
      <c r="I1927" s="0" t="s">
        <v>35</v>
      </c>
      <c r="J1927" s="0" t="s">
        <v>325</v>
      </c>
      <c r="K1927" s="0" t="n">
        <v>48522.1066571378</v>
      </c>
      <c r="L1927" s="0" t="n">
        <v>54141.885</v>
      </c>
      <c r="M1927" s="0" t="n">
        <v>66418.0489755276</v>
      </c>
      <c r="N1927" s="0" t="n">
        <v>44517.42</v>
      </c>
      <c r="O1927" s="0" t="n">
        <v>44922.105</v>
      </c>
      <c r="P1927" s="0" t="n">
        <v>53407.035</v>
      </c>
      <c r="Q1927" s="0" t="n">
        <v>72911.61</v>
      </c>
      <c r="S1927" s="0" t="s">
        <v>303</v>
      </c>
    </row>
    <row r="1928" customFormat="false" ht="14" hidden="true" customHeight="false" outlineLevel="0" collapsed="false">
      <c r="A1928" s="0" t="str">
        <f aca="false">SUBSTITUTE(C1928&amp;D1928&amp;E1928&amp;F1928&amp;G1928&amp;H1928&amp;I1928," ","")</f>
        <v>AgenteFrontOfficeAgenteespecializadoBellasartesyafinesHoraextradominicalyfestivoOroZona1NA</v>
      </c>
      <c r="B1928" s="0" t="s">
        <v>2259</v>
      </c>
      <c r="C1928" s="0" t="s">
        <v>199</v>
      </c>
      <c r="D1928" s="0" t="s">
        <v>191</v>
      </c>
      <c r="E1928" s="0" t="s">
        <v>60</v>
      </c>
      <c r="F1928" s="0" t="s">
        <v>194</v>
      </c>
      <c r="G1928" s="0" t="s">
        <v>54</v>
      </c>
      <c r="H1928" s="0" t="s">
        <v>379</v>
      </c>
      <c r="I1928" s="0" t="s">
        <v>35</v>
      </c>
      <c r="J1928" s="0" t="s">
        <v>325</v>
      </c>
      <c r="K1928" s="0" t="n">
        <v>61091.7106839896</v>
      </c>
      <c r="L1928" s="0" t="n">
        <v>61876.44</v>
      </c>
      <c r="M1928" s="0" t="n">
        <v>75906.3416863173</v>
      </c>
      <c r="N1928" s="0" t="n">
        <v>63596.61</v>
      </c>
      <c r="O1928" s="0" t="n">
        <v>51240.78</v>
      </c>
      <c r="P1928" s="0" t="n">
        <v>59208.21</v>
      </c>
      <c r="Q1928" s="0" t="n">
        <v>81168.84</v>
      </c>
      <c r="S1928" s="0" t="s">
        <v>303</v>
      </c>
    </row>
    <row r="1929" customFormat="false" ht="14" hidden="true" customHeight="false" outlineLevel="0" collapsed="false">
      <c r="A1929" s="0" t="str">
        <f aca="false">SUBSTITUTE(C1929&amp;D1929&amp;E1929&amp;F1929&amp;G1929&amp;H1929&amp;I1929," ","")</f>
        <v>AgenteFrontOfficeAgenteespecializadoBellasartesyafinesServicio7x24OroZona1NA</v>
      </c>
      <c r="B1929" s="0" t="s">
        <v>2260</v>
      </c>
      <c r="C1929" s="0" t="s">
        <v>199</v>
      </c>
      <c r="D1929" s="0" t="s">
        <v>191</v>
      </c>
      <c r="E1929" s="0" t="s">
        <v>60</v>
      </c>
      <c r="F1929" s="0" t="s">
        <v>55</v>
      </c>
      <c r="G1929" s="0" t="s">
        <v>54</v>
      </c>
      <c r="H1929" s="0" t="s">
        <v>379</v>
      </c>
      <c r="I1929" s="0" t="s">
        <v>35</v>
      </c>
      <c r="J1929" s="0" t="s">
        <v>305</v>
      </c>
      <c r="K1929" s="0" t="n">
        <v>22203772.9802686</v>
      </c>
      <c r="L1929" s="0" t="n">
        <v>36166314.465</v>
      </c>
      <c r="M1929" s="0" t="n">
        <v>37541379.5928183</v>
      </c>
      <c r="N1929" s="0" t="n">
        <v>28798709.4</v>
      </c>
      <c r="O1929" s="0" t="n">
        <v>28589416.875</v>
      </c>
      <c r="P1929" s="0" t="n">
        <v>41309599.995</v>
      </c>
      <c r="Q1929" s="0" t="n">
        <v>33751444.185</v>
      </c>
      <c r="S1929" s="0" t="s">
        <v>303</v>
      </c>
    </row>
    <row r="1930" customFormat="false" ht="14" hidden="true" customHeight="false" outlineLevel="0" collapsed="false">
      <c r="A1930" s="0" t="str">
        <f aca="false">SUBSTITUTE(C1930&amp;D1930&amp;E1930&amp;F1930&amp;G1930&amp;H1930&amp;I1930," ","")</f>
        <v>AgenteFrontOfficeAgenteespecializadoBellasartesyafinesJornadaOrdinariaPlatinoZona1NA</v>
      </c>
      <c r="B1930" s="0" t="s">
        <v>2261</v>
      </c>
      <c r="C1930" s="0" t="s">
        <v>199</v>
      </c>
      <c r="D1930" s="0" t="s">
        <v>191</v>
      </c>
      <c r="E1930" s="0" t="s">
        <v>60</v>
      </c>
      <c r="F1930" s="0" t="s">
        <v>53</v>
      </c>
      <c r="G1930" s="0" t="s">
        <v>198</v>
      </c>
      <c r="H1930" s="0" t="s">
        <v>379</v>
      </c>
      <c r="I1930" s="0" t="s">
        <v>35</v>
      </c>
      <c r="J1930" s="0" t="s">
        <v>36</v>
      </c>
      <c r="K1930" s="0" t="n">
        <v>7120248.14804641</v>
      </c>
      <c r="L1930" s="0" t="n">
        <v>7305103.485</v>
      </c>
      <c r="M1930" s="0" t="n">
        <v>9601941.80695106</v>
      </c>
      <c r="N1930" s="0" t="n">
        <v>7695852.21</v>
      </c>
      <c r="O1930" s="0" t="n">
        <v>7723940.04</v>
      </c>
      <c r="P1930" s="0" t="n">
        <v>8161316.55</v>
      </c>
      <c r="Q1930" s="0" t="n">
        <v>8814277.35</v>
      </c>
      <c r="S1930" s="0" t="s">
        <v>303</v>
      </c>
    </row>
    <row r="1931" customFormat="false" ht="14" hidden="true" customHeight="false" outlineLevel="0" collapsed="false">
      <c r="A1931" s="0" t="str">
        <f aca="false">SUBSTITUTE(C1931&amp;D1931&amp;E1931&amp;F1931&amp;G1931&amp;H1931&amp;I1931," ","")</f>
        <v>AgenteFrontOfficeAgenteespecializadoBellasartesyafinesHoraextradiurnaPlatinoZona1NA</v>
      </c>
      <c r="B1931" s="0" t="s">
        <v>2262</v>
      </c>
      <c r="C1931" s="0" t="s">
        <v>199</v>
      </c>
      <c r="D1931" s="0" t="s">
        <v>191</v>
      </c>
      <c r="E1931" s="0" t="s">
        <v>60</v>
      </c>
      <c r="F1931" s="0" t="s">
        <v>192</v>
      </c>
      <c r="G1931" s="0" t="s">
        <v>198</v>
      </c>
      <c r="H1931" s="0" t="s">
        <v>379</v>
      </c>
      <c r="I1931" s="0" t="s">
        <v>35</v>
      </c>
      <c r="J1931" s="0" t="s">
        <v>325</v>
      </c>
      <c r="K1931" s="0" t="n">
        <v>35952.502630286</v>
      </c>
      <c r="L1931" s="0" t="n">
        <v>39810.24</v>
      </c>
      <c r="M1931" s="0" t="n">
        <v>48839.6793969765</v>
      </c>
      <c r="N1931" s="0" t="n">
        <v>31798.305</v>
      </c>
      <c r="O1931" s="0" t="n">
        <v>32286.825</v>
      </c>
      <c r="P1931" s="0" t="n">
        <v>42705.135</v>
      </c>
      <c r="Q1931" s="0" t="n">
        <v>55831.005</v>
      </c>
      <c r="S1931" s="0" t="s">
        <v>303</v>
      </c>
    </row>
    <row r="1932" customFormat="false" ht="14" hidden="true" customHeight="false" outlineLevel="0" collapsed="false">
      <c r="A1932" s="0" t="str">
        <f aca="false">SUBSTITUTE(C1932&amp;D1932&amp;E1932&amp;F1932&amp;G1932&amp;H1932&amp;I1932," ","")</f>
        <v>AgenteFrontOfficeAgenteespecializadoBellasartesyafinesHoraextranocturna PlatinoZona1NA</v>
      </c>
      <c r="B1932" s="0" t="s">
        <v>2263</v>
      </c>
      <c r="C1932" s="0" t="s">
        <v>199</v>
      </c>
      <c r="D1932" s="0" t="s">
        <v>191</v>
      </c>
      <c r="E1932" s="0" t="s">
        <v>60</v>
      </c>
      <c r="F1932" s="0" t="s">
        <v>197</v>
      </c>
      <c r="G1932" s="0" t="s">
        <v>198</v>
      </c>
      <c r="H1932" s="0" t="s">
        <v>379</v>
      </c>
      <c r="I1932" s="0" t="s">
        <v>35</v>
      </c>
      <c r="J1932" s="0" t="s">
        <v>325</v>
      </c>
      <c r="K1932" s="0" t="n">
        <v>48522.1066571378</v>
      </c>
      <c r="L1932" s="0" t="n">
        <v>55734.75</v>
      </c>
      <c r="M1932" s="0" t="n">
        <v>68375.5511557672</v>
      </c>
      <c r="N1932" s="0" t="n">
        <v>44517.42</v>
      </c>
      <c r="O1932" s="0" t="n">
        <v>44922.105</v>
      </c>
      <c r="P1932" s="0" t="n">
        <v>54555.885</v>
      </c>
      <c r="Q1932" s="0" t="n">
        <v>77491.485</v>
      </c>
      <c r="S1932" s="0" t="s">
        <v>303</v>
      </c>
    </row>
    <row r="1933" customFormat="false" ht="14" hidden="true" customHeight="false" outlineLevel="0" collapsed="false">
      <c r="A1933" s="0" t="str">
        <f aca="false">SUBSTITUTE(C1933&amp;D1933&amp;E1933&amp;F1933&amp;G1933&amp;H1933&amp;I1933," ","")</f>
        <v>AgenteFrontOfficeAgenteespecializadoBellasartesyafinesHoraextradominicalyfestivoPlatinoZona1NA</v>
      </c>
      <c r="B1933" s="0" t="s">
        <v>2264</v>
      </c>
      <c r="C1933" s="0" t="s">
        <v>199</v>
      </c>
      <c r="D1933" s="0" t="s">
        <v>191</v>
      </c>
      <c r="E1933" s="0" t="s">
        <v>60</v>
      </c>
      <c r="F1933" s="0" t="s">
        <v>194</v>
      </c>
      <c r="G1933" s="0" t="s">
        <v>198</v>
      </c>
      <c r="H1933" s="0" t="s">
        <v>379</v>
      </c>
      <c r="I1933" s="0" t="s">
        <v>35</v>
      </c>
      <c r="J1933" s="0" t="s">
        <v>325</v>
      </c>
      <c r="K1933" s="0" t="n">
        <v>61091.7106839896</v>
      </c>
      <c r="L1933" s="0" t="n">
        <v>63695.97</v>
      </c>
      <c r="M1933" s="0" t="n">
        <v>78143.4870351625</v>
      </c>
      <c r="N1933" s="0" t="n">
        <v>63596.61</v>
      </c>
      <c r="O1933" s="0" t="n">
        <v>51240.78</v>
      </c>
      <c r="P1933" s="0" t="n">
        <v>60482.295</v>
      </c>
      <c r="Q1933" s="0" t="n">
        <v>86268.285</v>
      </c>
      <c r="S1933" s="0" t="s">
        <v>303</v>
      </c>
    </row>
    <row r="1934" customFormat="false" ht="14" hidden="true" customHeight="false" outlineLevel="0" collapsed="false">
      <c r="A1934" s="0" t="str">
        <f aca="false">SUBSTITUTE(C1934&amp;D1934&amp;E1934&amp;F1934&amp;G1934&amp;H1934&amp;I1934," ","")</f>
        <v>AgenteFrontOfficeAgenteespecializadoBellasartesyafinesServicio7x24PlatinoZona1NA</v>
      </c>
      <c r="B1934" s="0" t="s">
        <v>2265</v>
      </c>
      <c r="C1934" s="0" t="s">
        <v>199</v>
      </c>
      <c r="D1934" s="0" t="s">
        <v>191</v>
      </c>
      <c r="E1934" s="0" t="s">
        <v>60</v>
      </c>
      <c r="F1934" s="0" t="s">
        <v>55</v>
      </c>
      <c r="G1934" s="0" t="s">
        <v>198</v>
      </c>
      <c r="H1934" s="0" t="s">
        <v>379</v>
      </c>
      <c r="I1934" s="0" t="s">
        <v>35</v>
      </c>
      <c r="J1934" s="0" t="s">
        <v>305</v>
      </c>
      <c r="K1934" s="0" t="n">
        <v>22203772.9802686</v>
      </c>
      <c r="L1934" s="0" t="n">
        <v>32803912.035</v>
      </c>
      <c r="M1934" s="0" t="n">
        <v>38647815.772978</v>
      </c>
      <c r="N1934" s="0" t="n">
        <v>28881969.975</v>
      </c>
      <c r="O1934" s="0" t="n">
        <v>28589416.875</v>
      </c>
      <c r="P1934" s="0" t="n">
        <v>42197978.79</v>
      </c>
      <c r="Q1934" s="0" t="n">
        <v>35871842.475</v>
      </c>
      <c r="S1934" s="0" t="s">
        <v>303</v>
      </c>
    </row>
    <row r="1935" customFormat="false" ht="14" hidden="true" customHeight="false" outlineLevel="0" collapsed="false">
      <c r="A1935" s="0" t="str">
        <f aca="false">SUBSTITUTE(C1935&amp;D1935&amp;E1935&amp;F1935&amp;G1935&amp;H1935&amp;I1935," ","")</f>
        <v>AgenteFrontOfficeAgenteespecializadoBellasartesyafinesJornadaOrdinariaPlataZona2NA</v>
      </c>
      <c r="B1935" s="0" t="s">
        <v>2266</v>
      </c>
      <c r="C1935" s="0" t="s">
        <v>199</v>
      </c>
      <c r="D1935" s="0" t="s">
        <v>191</v>
      </c>
      <c r="E1935" s="0" t="s">
        <v>60</v>
      </c>
      <c r="F1935" s="0" t="s">
        <v>53</v>
      </c>
      <c r="G1935" s="0" t="s">
        <v>195</v>
      </c>
      <c r="H1935" s="0" t="s">
        <v>385</v>
      </c>
      <c r="I1935" s="0" t="s">
        <v>35</v>
      </c>
      <c r="J1935" s="0" t="s">
        <v>36</v>
      </c>
      <c r="K1935" s="0" t="n">
        <v>7120248.14804641</v>
      </c>
      <c r="L1935" s="0" t="n">
        <v>7165959.12</v>
      </c>
      <c r="M1935" s="0" t="n">
        <v>9067461.32785553</v>
      </c>
      <c r="N1935" s="0" t="n">
        <v>7671648.735</v>
      </c>
      <c r="O1935" s="0" t="n">
        <v>7723940.04</v>
      </c>
      <c r="P1935" s="0" t="n">
        <v>8315411.49</v>
      </c>
      <c r="Q1935" s="0" t="n">
        <v>7941206.205</v>
      </c>
      <c r="S1935" s="0" t="s">
        <v>303</v>
      </c>
    </row>
    <row r="1936" customFormat="false" ht="14" hidden="true" customHeight="false" outlineLevel="0" collapsed="false">
      <c r="A1936" s="0" t="str">
        <f aca="false">SUBSTITUTE(C1936&amp;D1936&amp;E1936&amp;F1936&amp;G1936&amp;H1936&amp;I1936," ","")</f>
        <v>AgenteFrontOfficeAgenteespecializadoBellasartesyafinesHoraextradiurnaPlataZona2NA</v>
      </c>
      <c r="B1936" s="0" t="s">
        <v>2267</v>
      </c>
      <c r="C1936" s="0" t="s">
        <v>199</v>
      </c>
      <c r="D1936" s="0" t="s">
        <v>191</v>
      </c>
      <c r="E1936" s="0" t="s">
        <v>60</v>
      </c>
      <c r="F1936" s="0" t="s">
        <v>192</v>
      </c>
      <c r="G1936" s="0" t="s">
        <v>195</v>
      </c>
      <c r="H1936" s="0" t="s">
        <v>385</v>
      </c>
      <c r="I1936" s="0" t="s">
        <v>35</v>
      </c>
      <c r="J1936" s="0" t="s">
        <v>325</v>
      </c>
      <c r="K1936" s="0" t="n">
        <v>35952.502630286</v>
      </c>
      <c r="L1936" s="0" t="n">
        <v>39051.585</v>
      </c>
      <c r="M1936" s="0" t="n">
        <v>46121.0777049656</v>
      </c>
      <c r="N1936" s="0" t="n">
        <v>31798.305</v>
      </c>
      <c r="O1936" s="0" t="n">
        <v>32286.825</v>
      </c>
      <c r="P1936" s="0" t="n">
        <v>43511.4</v>
      </c>
      <c r="Q1936" s="0" t="n">
        <v>50301</v>
      </c>
      <c r="S1936" s="0" t="s">
        <v>303</v>
      </c>
    </row>
    <row r="1937" customFormat="false" ht="14" hidden="true" customHeight="false" outlineLevel="0" collapsed="false">
      <c r="A1937" s="0" t="str">
        <f aca="false">SUBSTITUTE(C1937&amp;D1937&amp;E1937&amp;F1937&amp;G1937&amp;H1937&amp;I1937," ","")</f>
        <v>AgenteFrontOfficeAgenteespecializadoBellasartesyafinesHoraextranocturna PlataZona2NA</v>
      </c>
      <c r="B1937" s="0" t="s">
        <v>2268</v>
      </c>
      <c r="C1937" s="0" t="s">
        <v>199</v>
      </c>
      <c r="D1937" s="0" t="s">
        <v>191</v>
      </c>
      <c r="E1937" s="0" t="s">
        <v>60</v>
      </c>
      <c r="F1937" s="0" t="s">
        <v>197</v>
      </c>
      <c r="G1937" s="0" t="s">
        <v>195</v>
      </c>
      <c r="H1937" s="0" t="s">
        <v>385</v>
      </c>
      <c r="I1937" s="0" t="s">
        <v>35</v>
      </c>
      <c r="J1937" s="0" t="s">
        <v>325</v>
      </c>
      <c r="K1937" s="0" t="n">
        <v>48522.1066571378</v>
      </c>
      <c r="L1937" s="0" t="n">
        <v>54672.84</v>
      </c>
      <c r="M1937" s="0" t="n">
        <v>64569.5087869518</v>
      </c>
      <c r="N1937" s="0" t="n">
        <v>44517.42</v>
      </c>
      <c r="O1937" s="0" t="n">
        <v>44922.105</v>
      </c>
      <c r="P1937" s="0" t="n">
        <v>55585.71</v>
      </c>
      <c r="Q1937" s="0" t="n">
        <v>69815.925</v>
      </c>
      <c r="S1937" s="0" t="s">
        <v>303</v>
      </c>
    </row>
    <row r="1938" customFormat="false" ht="14" hidden="true" customHeight="false" outlineLevel="0" collapsed="false">
      <c r="A1938" s="0" t="str">
        <f aca="false">SUBSTITUTE(C1938&amp;D1938&amp;E1938&amp;F1938&amp;G1938&amp;H1938&amp;I1938," ","")</f>
        <v>AgenteFrontOfficeAgenteespecializadoBellasartesyafinesHoraextradominicalyfestivoPlataZona2NA</v>
      </c>
      <c r="B1938" s="0" t="s">
        <v>2269</v>
      </c>
      <c r="C1938" s="0" t="s">
        <v>199</v>
      </c>
      <c r="D1938" s="0" t="s">
        <v>191</v>
      </c>
      <c r="E1938" s="0" t="s">
        <v>60</v>
      </c>
      <c r="F1938" s="0" t="s">
        <v>194</v>
      </c>
      <c r="G1938" s="0" t="s">
        <v>195</v>
      </c>
      <c r="H1938" s="0" t="s">
        <v>385</v>
      </c>
      <c r="I1938" s="0" t="s">
        <v>35</v>
      </c>
      <c r="J1938" s="0" t="s">
        <v>325</v>
      </c>
      <c r="K1938" s="0" t="n">
        <v>61091.7106839896</v>
      </c>
      <c r="L1938" s="0" t="n">
        <v>62482.95</v>
      </c>
      <c r="M1938" s="0" t="n">
        <v>73793.724327945</v>
      </c>
      <c r="N1938" s="0" t="n">
        <v>63596.61</v>
      </c>
      <c r="O1938" s="0" t="n">
        <v>51240.78</v>
      </c>
      <c r="P1938" s="0" t="n">
        <v>61623.9</v>
      </c>
      <c r="Q1938" s="0" t="n">
        <v>77723.325</v>
      </c>
      <c r="S1938" s="0" t="s">
        <v>303</v>
      </c>
    </row>
    <row r="1939" customFormat="false" ht="14" hidden="true" customHeight="false" outlineLevel="0" collapsed="false">
      <c r="A1939" s="0" t="str">
        <f aca="false">SUBSTITUTE(C1939&amp;D1939&amp;E1939&amp;F1939&amp;G1939&amp;H1939&amp;I1939," ","")</f>
        <v>AgenteFrontOfficeAgenteespecializadoBellasartesyafinesServicio7x24PlataZona2NA</v>
      </c>
      <c r="B1939" s="0" t="s">
        <v>2270</v>
      </c>
      <c r="C1939" s="0" t="s">
        <v>199</v>
      </c>
      <c r="D1939" s="0" t="s">
        <v>191</v>
      </c>
      <c r="E1939" s="0" t="s">
        <v>60</v>
      </c>
      <c r="F1939" s="0" t="s">
        <v>55</v>
      </c>
      <c r="G1939" s="0" t="s">
        <v>195</v>
      </c>
      <c r="H1939" s="0" t="s">
        <v>385</v>
      </c>
      <c r="I1939" s="0" t="s">
        <v>35</v>
      </c>
      <c r="J1939" s="0" t="s">
        <v>305</v>
      </c>
      <c r="K1939" s="0" t="n">
        <v>22203772.9802686</v>
      </c>
      <c r="L1939" s="0" t="n">
        <v>32179076.325</v>
      </c>
      <c r="M1939" s="0" t="n">
        <v>36496531.8446185</v>
      </c>
      <c r="N1939" s="0" t="n">
        <v>28815361.515</v>
      </c>
      <c r="O1939" s="0" t="n">
        <v>28589416.875</v>
      </c>
      <c r="P1939" s="0" t="n">
        <v>42994724.895</v>
      </c>
      <c r="Q1939" s="0" t="n">
        <v>32318667.81</v>
      </c>
      <c r="S1939" s="0" t="s">
        <v>303</v>
      </c>
    </row>
    <row r="1940" customFormat="false" ht="14" hidden="true" customHeight="false" outlineLevel="0" collapsed="false">
      <c r="A1940" s="0" t="str">
        <f aca="false">SUBSTITUTE(C1940&amp;D1940&amp;E1940&amp;F1940&amp;G1940&amp;H1940&amp;I1940," ","")</f>
        <v>AgenteFrontOfficeAgenteespecializadoBellasartesyafinesJornadaOrdinariaOroZona2NA</v>
      </c>
      <c r="B1940" s="0" t="s">
        <v>2271</v>
      </c>
      <c r="C1940" s="0" t="s">
        <v>199</v>
      </c>
      <c r="D1940" s="0" t="s">
        <v>191</v>
      </c>
      <c r="E1940" s="0" t="s">
        <v>60</v>
      </c>
      <c r="F1940" s="0" t="s">
        <v>53</v>
      </c>
      <c r="G1940" s="0" t="s">
        <v>54</v>
      </c>
      <c r="H1940" s="0" t="s">
        <v>385</v>
      </c>
      <c r="I1940" s="0" t="s">
        <v>35</v>
      </c>
      <c r="J1940" s="0" t="s">
        <v>36</v>
      </c>
      <c r="K1940" s="0" t="n">
        <v>7120248.14804641</v>
      </c>
      <c r="L1940" s="0" t="n">
        <v>7309278.675</v>
      </c>
      <c r="M1940" s="0" t="n">
        <v>9327050.83051387</v>
      </c>
      <c r="N1940" s="0" t="n">
        <v>7703718.21</v>
      </c>
      <c r="O1940" s="0" t="n">
        <v>7723940.04</v>
      </c>
      <c r="P1940" s="0" t="n">
        <v>8490473.46</v>
      </c>
      <c r="Q1940" s="0" t="n">
        <v>8293261.455</v>
      </c>
      <c r="S1940" s="0" t="s">
        <v>303</v>
      </c>
    </row>
    <row r="1941" customFormat="false" ht="14" hidden="true" customHeight="false" outlineLevel="0" collapsed="false">
      <c r="A1941" s="0" t="str">
        <f aca="false">SUBSTITUTE(C1941&amp;D1941&amp;E1941&amp;F1941&amp;G1941&amp;H1941&amp;I1941," ","")</f>
        <v>AgenteFrontOfficeAgenteespecializadoBellasartesyafinesHoraextradiurnaOroZona2NA</v>
      </c>
      <c r="B1941" s="0" t="s">
        <v>2272</v>
      </c>
      <c r="C1941" s="0" t="s">
        <v>199</v>
      </c>
      <c r="D1941" s="0" t="s">
        <v>191</v>
      </c>
      <c r="E1941" s="0" t="s">
        <v>60</v>
      </c>
      <c r="F1941" s="0" t="s">
        <v>192</v>
      </c>
      <c r="G1941" s="0" t="s">
        <v>54</v>
      </c>
      <c r="H1941" s="0" t="s">
        <v>385</v>
      </c>
      <c r="I1941" s="0" t="s">
        <v>35</v>
      </c>
      <c r="J1941" s="0" t="s">
        <v>325</v>
      </c>
      <c r="K1941" s="0" t="n">
        <v>35952.502630286</v>
      </c>
      <c r="L1941" s="0" t="n">
        <v>39833.01</v>
      </c>
      <c r="M1941" s="0" t="n">
        <v>47441.4635539483</v>
      </c>
      <c r="N1941" s="0" t="n">
        <v>31798.305</v>
      </c>
      <c r="O1941" s="0" t="n">
        <v>32286.825</v>
      </c>
      <c r="P1941" s="0" t="n">
        <v>44427.375</v>
      </c>
      <c r="Q1941" s="0" t="n">
        <v>52530.39</v>
      </c>
      <c r="S1941" s="0" t="s">
        <v>303</v>
      </c>
    </row>
    <row r="1942" customFormat="false" ht="14" hidden="true" customHeight="false" outlineLevel="0" collapsed="false">
      <c r="A1942" s="0" t="str">
        <f aca="false">SUBSTITUTE(C1942&amp;D1942&amp;E1942&amp;F1942&amp;G1942&amp;H1942&amp;I1942," ","")</f>
        <v>AgenteFrontOfficeAgenteespecializadoBellasartesyafinesHoraextranocturna OroZona2NA</v>
      </c>
      <c r="B1942" s="0" t="s">
        <v>2273</v>
      </c>
      <c r="C1942" s="0" t="s">
        <v>199</v>
      </c>
      <c r="D1942" s="0" t="s">
        <v>191</v>
      </c>
      <c r="E1942" s="0" t="s">
        <v>60</v>
      </c>
      <c r="F1942" s="0" t="s">
        <v>197</v>
      </c>
      <c r="G1942" s="0" t="s">
        <v>54</v>
      </c>
      <c r="H1942" s="0" t="s">
        <v>385</v>
      </c>
      <c r="I1942" s="0" t="s">
        <v>35</v>
      </c>
      <c r="J1942" s="0" t="s">
        <v>325</v>
      </c>
      <c r="K1942" s="0" t="n">
        <v>48522.1066571378</v>
      </c>
      <c r="L1942" s="0" t="n">
        <v>55766.835</v>
      </c>
      <c r="M1942" s="0" t="n">
        <v>66418.0489755276</v>
      </c>
      <c r="N1942" s="0" t="n">
        <v>44517.42</v>
      </c>
      <c r="O1942" s="0" t="n">
        <v>44922.105</v>
      </c>
      <c r="P1942" s="0" t="n">
        <v>56756.295</v>
      </c>
      <c r="Q1942" s="0" t="n">
        <v>72911.61</v>
      </c>
      <c r="S1942" s="0" t="s">
        <v>303</v>
      </c>
    </row>
    <row r="1943" customFormat="false" ht="14" hidden="true" customHeight="false" outlineLevel="0" collapsed="false">
      <c r="A1943" s="0" t="str">
        <f aca="false">SUBSTITUTE(C1943&amp;D1943&amp;E1943&amp;F1943&amp;G1943&amp;H1943&amp;I1943," ","")</f>
        <v>AgenteFrontOfficeAgenteespecializadoBellasartesyafinesHoraextradominicalyfestivoOroZona2NA</v>
      </c>
      <c r="B1943" s="0" t="s">
        <v>2274</v>
      </c>
      <c r="C1943" s="0" t="s">
        <v>199</v>
      </c>
      <c r="D1943" s="0" t="s">
        <v>191</v>
      </c>
      <c r="E1943" s="0" t="s">
        <v>60</v>
      </c>
      <c r="F1943" s="0" t="s">
        <v>194</v>
      </c>
      <c r="G1943" s="0" t="s">
        <v>54</v>
      </c>
      <c r="H1943" s="0" t="s">
        <v>385</v>
      </c>
      <c r="I1943" s="0" t="s">
        <v>35</v>
      </c>
      <c r="J1943" s="0" t="s">
        <v>325</v>
      </c>
      <c r="K1943" s="0" t="n">
        <v>61091.7106839896</v>
      </c>
      <c r="L1943" s="0" t="n">
        <v>63733.23</v>
      </c>
      <c r="M1943" s="0" t="n">
        <v>75906.3416863173</v>
      </c>
      <c r="N1943" s="0" t="n">
        <v>63596.61</v>
      </c>
      <c r="O1943" s="0" t="n">
        <v>51240.78</v>
      </c>
      <c r="P1943" s="0" t="n">
        <v>62920.755</v>
      </c>
      <c r="Q1943" s="0" t="n">
        <v>81168.84</v>
      </c>
      <c r="S1943" s="0" t="s">
        <v>303</v>
      </c>
    </row>
    <row r="1944" customFormat="false" ht="14" hidden="true" customHeight="false" outlineLevel="0" collapsed="false">
      <c r="A1944" s="0" t="str">
        <f aca="false">SUBSTITUTE(C1944&amp;D1944&amp;E1944&amp;F1944&amp;G1944&amp;H1944&amp;I1944," ","")</f>
        <v>AgenteFrontOfficeAgenteespecializadoBellasartesyafinesServicio7x24OroZona2NA</v>
      </c>
      <c r="B1944" s="0" t="s">
        <v>2275</v>
      </c>
      <c r="C1944" s="0" t="s">
        <v>199</v>
      </c>
      <c r="D1944" s="0" t="s">
        <v>191</v>
      </c>
      <c r="E1944" s="0" t="s">
        <v>60</v>
      </c>
      <c r="F1944" s="0" t="s">
        <v>55</v>
      </c>
      <c r="G1944" s="0" t="s">
        <v>54</v>
      </c>
      <c r="H1944" s="0" t="s">
        <v>385</v>
      </c>
      <c r="I1944" s="0" t="s">
        <v>35</v>
      </c>
      <c r="J1944" s="0" t="s">
        <v>305</v>
      </c>
      <c r="K1944" s="0" t="n">
        <v>22203772.9802686</v>
      </c>
      <c r="L1944" s="0" t="n">
        <v>37251303.93</v>
      </c>
      <c r="M1944" s="0" t="n">
        <v>37541379.5928183</v>
      </c>
      <c r="N1944" s="0" t="n">
        <v>28903617</v>
      </c>
      <c r="O1944" s="0" t="n">
        <v>28589416.875</v>
      </c>
      <c r="P1944" s="0" t="n">
        <v>43899876.9</v>
      </c>
      <c r="Q1944" s="0" t="n">
        <v>33751444.185</v>
      </c>
      <c r="S1944" s="0" t="s">
        <v>303</v>
      </c>
    </row>
    <row r="1945" customFormat="false" ht="14" hidden="true" customHeight="false" outlineLevel="0" collapsed="false">
      <c r="A1945" s="0" t="str">
        <f aca="false">SUBSTITUTE(C1945&amp;D1945&amp;E1945&amp;F1945&amp;G1945&amp;H1945&amp;I1945," ","")</f>
        <v>AgenteFrontOfficeAgenteespecializadoBellasartesyafinesJornadaOrdinariaPlatinoZona2NA</v>
      </c>
      <c r="B1945" s="0" t="s">
        <v>2276</v>
      </c>
      <c r="C1945" s="0" t="s">
        <v>199</v>
      </c>
      <c r="D1945" s="0" t="s">
        <v>191</v>
      </c>
      <c r="E1945" s="0" t="s">
        <v>60</v>
      </c>
      <c r="F1945" s="0" t="s">
        <v>53</v>
      </c>
      <c r="G1945" s="0" t="s">
        <v>198</v>
      </c>
      <c r="H1945" s="0" t="s">
        <v>385</v>
      </c>
      <c r="I1945" s="0" t="s">
        <v>35</v>
      </c>
      <c r="J1945" s="0" t="s">
        <v>36</v>
      </c>
      <c r="K1945" s="0" t="n">
        <v>7120248.14804641</v>
      </c>
      <c r="L1945" s="0" t="n">
        <v>7524257.49</v>
      </c>
      <c r="M1945" s="0" t="n">
        <v>9601941.80695106</v>
      </c>
      <c r="N1945" s="0" t="n">
        <v>7744395.78</v>
      </c>
      <c r="O1945" s="0" t="n">
        <v>7723940.04</v>
      </c>
      <c r="P1945" s="0" t="n">
        <v>8673064.02</v>
      </c>
      <c r="Q1945" s="0" t="n">
        <v>8814277.35</v>
      </c>
      <c r="S1945" s="0" t="s">
        <v>303</v>
      </c>
    </row>
    <row r="1946" customFormat="false" ht="14" hidden="true" customHeight="false" outlineLevel="0" collapsed="false">
      <c r="A1946" s="0" t="str">
        <f aca="false">SUBSTITUTE(C1946&amp;D1946&amp;E1946&amp;F1946&amp;G1946&amp;H1946&amp;I1946," ","")</f>
        <v>AgenteFrontOfficeAgenteespecializadoBellasartesyafinesHoraextradiurnaPlatinoZona2NA</v>
      </c>
      <c r="B1946" s="0" t="s">
        <v>2277</v>
      </c>
      <c r="C1946" s="0" t="s">
        <v>199</v>
      </c>
      <c r="D1946" s="0" t="s">
        <v>191</v>
      </c>
      <c r="E1946" s="0" t="s">
        <v>60</v>
      </c>
      <c r="F1946" s="0" t="s">
        <v>192</v>
      </c>
      <c r="G1946" s="0" t="s">
        <v>198</v>
      </c>
      <c r="H1946" s="0" t="s">
        <v>385</v>
      </c>
      <c r="I1946" s="0" t="s">
        <v>35</v>
      </c>
      <c r="J1946" s="0" t="s">
        <v>325</v>
      </c>
      <c r="K1946" s="0" t="n">
        <v>35952.502630286</v>
      </c>
      <c r="L1946" s="0" t="n">
        <v>41004.63</v>
      </c>
      <c r="M1946" s="0" t="n">
        <v>48839.6793969765</v>
      </c>
      <c r="N1946" s="0" t="n">
        <v>31798.305</v>
      </c>
      <c r="O1946" s="0" t="n">
        <v>32286.825</v>
      </c>
      <c r="P1946" s="0" t="n">
        <v>45383.715</v>
      </c>
      <c r="Q1946" s="0" t="n">
        <v>55831.005</v>
      </c>
      <c r="S1946" s="0" t="s">
        <v>303</v>
      </c>
    </row>
    <row r="1947" customFormat="false" ht="14" hidden="true" customHeight="false" outlineLevel="0" collapsed="false">
      <c r="A1947" s="0" t="str">
        <f aca="false">SUBSTITUTE(C1947&amp;D1947&amp;E1947&amp;F1947&amp;G1947&amp;H1947&amp;I1947," ","")</f>
        <v>AgenteFrontOfficeAgenteespecializadoBellasartesyafinesHoraextranocturna PlatinoZona2NA</v>
      </c>
      <c r="B1947" s="0" t="s">
        <v>2278</v>
      </c>
      <c r="C1947" s="0" t="s">
        <v>199</v>
      </c>
      <c r="D1947" s="0" t="s">
        <v>191</v>
      </c>
      <c r="E1947" s="0" t="s">
        <v>60</v>
      </c>
      <c r="F1947" s="0" t="s">
        <v>197</v>
      </c>
      <c r="G1947" s="0" t="s">
        <v>198</v>
      </c>
      <c r="H1947" s="0" t="s">
        <v>385</v>
      </c>
      <c r="I1947" s="0" t="s">
        <v>35</v>
      </c>
      <c r="J1947" s="0" t="s">
        <v>325</v>
      </c>
      <c r="K1947" s="0" t="n">
        <v>48522.1066571378</v>
      </c>
      <c r="L1947" s="0" t="n">
        <v>57407.31</v>
      </c>
      <c r="M1947" s="0" t="n">
        <v>68375.5511557672</v>
      </c>
      <c r="N1947" s="0" t="n">
        <v>44517.42</v>
      </c>
      <c r="O1947" s="0" t="n">
        <v>44922.105</v>
      </c>
      <c r="P1947" s="0" t="n">
        <v>57976.56</v>
      </c>
      <c r="Q1947" s="0" t="n">
        <v>77491.485</v>
      </c>
      <c r="S1947" s="0" t="s">
        <v>303</v>
      </c>
    </row>
    <row r="1948" customFormat="false" ht="14" hidden="true" customHeight="false" outlineLevel="0" collapsed="false">
      <c r="A1948" s="0" t="str">
        <f aca="false">SUBSTITUTE(C1948&amp;D1948&amp;E1948&amp;F1948&amp;G1948&amp;H1948&amp;I1948," ","")</f>
        <v>AgenteFrontOfficeAgenteespecializadoBellasartesyafinesHoraextradominicalyfestivoPlatinoZona2NA</v>
      </c>
      <c r="B1948" s="0" t="s">
        <v>2279</v>
      </c>
      <c r="C1948" s="0" t="s">
        <v>199</v>
      </c>
      <c r="D1948" s="0" t="s">
        <v>191</v>
      </c>
      <c r="E1948" s="0" t="s">
        <v>60</v>
      </c>
      <c r="F1948" s="0" t="s">
        <v>194</v>
      </c>
      <c r="G1948" s="0" t="s">
        <v>198</v>
      </c>
      <c r="H1948" s="0" t="s">
        <v>385</v>
      </c>
      <c r="I1948" s="0" t="s">
        <v>35</v>
      </c>
      <c r="J1948" s="0" t="s">
        <v>325</v>
      </c>
      <c r="K1948" s="0" t="n">
        <v>61091.7106839896</v>
      </c>
      <c r="L1948" s="0" t="n">
        <v>65607.615</v>
      </c>
      <c r="M1948" s="0" t="n">
        <v>78143.4870351625</v>
      </c>
      <c r="N1948" s="0" t="n">
        <v>63596.61</v>
      </c>
      <c r="O1948" s="0" t="n">
        <v>51240.78</v>
      </c>
      <c r="P1948" s="0" t="n">
        <v>64274.535</v>
      </c>
      <c r="Q1948" s="0" t="n">
        <v>86268.285</v>
      </c>
      <c r="S1948" s="0" t="s">
        <v>303</v>
      </c>
    </row>
    <row r="1949" customFormat="false" ht="14" hidden="true" customHeight="false" outlineLevel="0" collapsed="false">
      <c r="A1949" s="0" t="str">
        <f aca="false">SUBSTITUTE(C1949&amp;D1949&amp;E1949&amp;F1949&amp;G1949&amp;H1949&amp;I1949," ","")</f>
        <v>AgenteFrontOfficeAgenteespecializadoBellasartesyafinesServicio7x24PlatinoZona2NA</v>
      </c>
      <c r="B1949" s="0" t="s">
        <v>2280</v>
      </c>
      <c r="C1949" s="0" t="s">
        <v>199</v>
      </c>
      <c r="D1949" s="0" t="s">
        <v>191</v>
      </c>
      <c r="E1949" s="0" t="s">
        <v>60</v>
      </c>
      <c r="F1949" s="0" t="s">
        <v>55</v>
      </c>
      <c r="G1949" s="0" t="s">
        <v>198</v>
      </c>
      <c r="H1949" s="0" t="s">
        <v>385</v>
      </c>
      <c r="I1949" s="0" t="s">
        <v>35</v>
      </c>
      <c r="J1949" s="0" t="s">
        <v>305</v>
      </c>
      <c r="K1949" s="0" t="n">
        <v>22203772.9802686</v>
      </c>
      <c r="L1949" s="0" t="n">
        <v>33788030.4</v>
      </c>
      <c r="M1949" s="0" t="n">
        <v>38647815.772978</v>
      </c>
      <c r="N1949" s="0" t="n">
        <v>29027764.215</v>
      </c>
      <c r="O1949" s="0" t="n">
        <v>28589416.875</v>
      </c>
      <c r="P1949" s="0" t="n">
        <v>44843960.43</v>
      </c>
      <c r="Q1949" s="0" t="n">
        <v>35871842.475</v>
      </c>
      <c r="S1949" s="0" t="s">
        <v>303</v>
      </c>
    </row>
    <row r="1950" customFormat="false" ht="14" hidden="true" customHeight="false" outlineLevel="0" collapsed="false">
      <c r="A1950" s="0" t="str">
        <f aca="false">SUBSTITUTE(C1950&amp;D1950&amp;E1950&amp;F1950&amp;G1950&amp;H1950&amp;I1950," ","")</f>
        <v>AgenteFrontOfficeAgenteespecializadoBellasartesyafinesJornadaOrdinariaPlataZona3NA</v>
      </c>
      <c r="B1950" s="0" t="s">
        <v>2281</v>
      </c>
      <c r="C1950" s="0" t="s">
        <v>199</v>
      </c>
      <c r="D1950" s="0" t="s">
        <v>191</v>
      </c>
      <c r="E1950" s="0" t="s">
        <v>60</v>
      </c>
      <c r="F1950" s="0" t="s">
        <v>53</v>
      </c>
      <c r="G1950" s="0" t="s">
        <v>195</v>
      </c>
      <c r="H1950" s="0" t="s">
        <v>390</v>
      </c>
      <c r="I1950" s="0" t="s">
        <v>35</v>
      </c>
      <c r="J1950" s="0" t="s">
        <v>36</v>
      </c>
      <c r="K1950" s="0" t="n">
        <v>7120248.14804641</v>
      </c>
      <c r="L1950" s="0" t="n">
        <v>7305103.485</v>
      </c>
      <c r="M1950" s="0" t="n">
        <v>9067461.32785553</v>
      </c>
      <c r="N1950" s="0" t="n">
        <v>7695852.21</v>
      </c>
      <c r="O1950" s="0" t="n">
        <v>7723940.04</v>
      </c>
      <c r="P1950" s="0" t="n">
        <v>8354535.525</v>
      </c>
      <c r="Q1950" s="0" t="n">
        <v>7941206.205</v>
      </c>
      <c r="S1950" s="0" t="s">
        <v>303</v>
      </c>
    </row>
    <row r="1951" customFormat="false" ht="14" hidden="true" customHeight="false" outlineLevel="0" collapsed="false">
      <c r="A1951" s="0" t="str">
        <f aca="false">SUBSTITUTE(C1951&amp;D1951&amp;E1951&amp;F1951&amp;G1951&amp;H1951&amp;I1951," ","")</f>
        <v>AgenteFrontOfficeAgenteespecializadoBellasartesyafinesHoraextradiurnaPlataZona3NA</v>
      </c>
      <c r="B1951" s="0" t="s">
        <v>2282</v>
      </c>
      <c r="C1951" s="0" t="s">
        <v>199</v>
      </c>
      <c r="D1951" s="0" t="s">
        <v>191</v>
      </c>
      <c r="E1951" s="0" t="s">
        <v>60</v>
      </c>
      <c r="F1951" s="0" t="s">
        <v>192</v>
      </c>
      <c r="G1951" s="0" t="s">
        <v>195</v>
      </c>
      <c r="H1951" s="0" t="s">
        <v>390</v>
      </c>
      <c r="I1951" s="0" t="s">
        <v>35</v>
      </c>
      <c r="J1951" s="0" t="s">
        <v>325</v>
      </c>
      <c r="K1951" s="0" t="n">
        <v>35952.502630286</v>
      </c>
      <c r="L1951" s="0" t="n">
        <v>39810.24</v>
      </c>
      <c r="M1951" s="0" t="n">
        <v>46121.0777049656</v>
      </c>
      <c r="N1951" s="0" t="n">
        <v>31798.305</v>
      </c>
      <c r="O1951" s="0" t="n">
        <v>32286.825</v>
      </c>
      <c r="P1951" s="0" t="n">
        <v>43716.33</v>
      </c>
      <c r="Q1951" s="0" t="n">
        <v>50301</v>
      </c>
      <c r="S1951" s="0" t="s">
        <v>303</v>
      </c>
    </row>
    <row r="1952" customFormat="false" ht="14" hidden="true" customHeight="false" outlineLevel="0" collapsed="false">
      <c r="A1952" s="0" t="str">
        <f aca="false">SUBSTITUTE(C1952&amp;D1952&amp;E1952&amp;F1952&amp;G1952&amp;H1952&amp;I1952," ","")</f>
        <v>AgenteFrontOfficeAgenteespecializadoBellasartesyafinesHoraextranocturna PlataZona3NA</v>
      </c>
      <c r="B1952" s="0" t="s">
        <v>2283</v>
      </c>
      <c r="C1952" s="0" t="s">
        <v>199</v>
      </c>
      <c r="D1952" s="0" t="s">
        <v>191</v>
      </c>
      <c r="E1952" s="0" t="s">
        <v>60</v>
      </c>
      <c r="F1952" s="0" t="s">
        <v>197</v>
      </c>
      <c r="G1952" s="0" t="s">
        <v>195</v>
      </c>
      <c r="H1952" s="0" t="s">
        <v>390</v>
      </c>
      <c r="I1952" s="0" t="s">
        <v>35</v>
      </c>
      <c r="J1952" s="0" t="s">
        <v>325</v>
      </c>
      <c r="K1952" s="0" t="n">
        <v>48522.1066571378</v>
      </c>
      <c r="L1952" s="0" t="n">
        <v>55734.75</v>
      </c>
      <c r="M1952" s="0" t="n">
        <v>64569.5087869518</v>
      </c>
      <c r="N1952" s="0" t="n">
        <v>44517.42</v>
      </c>
      <c r="O1952" s="0" t="n">
        <v>44922.105</v>
      </c>
      <c r="P1952" s="0" t="n">
        <v>55847.565</v>
      </c>
      <c r="Q1952" s="0" t="n">
        <v>69815.925</v>
      </c>
      <c r="S1952" s="0" t="s">
        <v>303</v>
      </c>
    </row>
    <row r="1953" customFormat="false" ht="14" hidden="true" customHeight="false" outlineLevel="0" collapsed="false">
      <c r="A1953" s="0" t="str">
        <f aca="false">SUBSTITUTE(C1953&amp;D1953&amp;E1953&amp;F1953&amp;G1953&amp;H1953&amp;I1953," ","")</f>
        <v>AgenteFrontOfficeAgenteespecializadoBellasartesyafinesHoraextradominicalyfestivoPlataZona3NA</v>
      </c>
      <c r="B1953" s="0" t="s">
        <v>2284</v>
      </c>
      <c r="C1953" s="0" t="s">
        <v>199</v>
      </c>
      <c r="D1953" s="0" t="s">
        <v>191</v>
      </c>
      <c r="E1953" s="0" t="s">
        <v>60</v>
      </c>
      <c r="F1953" s="0" t="s">
        <v>194</v>
      </c>
      <c r="G1953" s="0" t="s">
        <v>195</v>
      </c>
      <c r="H1953" s="0" t="s">
        <v>390</v>
      </c>
      <c r="I1953" s="0" t="s">
        <v>35</v>
      </c>
      <c r="J1953" s="0" t="s">
        <v>325</v>
      </c>
      <c r="K1953" s="0" t="n">
        <v>61091.7106839896</v>
      </c>
      <c r="L1953" s="0" t="n">
        <v>63695.97</v>
      </c>
      <c r="M1953" s="0" t="n">
        <v>73793.724327945</v>
      </c>
      <c r="N1953" s="0" t="n">
        <v>63596.61</v>
      </c>
      <c r="O1953" s="0" t="n">
        <v>51240.78</v>
      </c>
      <c r="P1953" s="0" t="n">
        <v>61913.7</v>
      </c>
      <c r="Q1953" s="0" t="n">
        <v>77723.325</v>
      </c>
      <c r="S1953" s="0" t="s">
        <v>303</v>
      </c>
    </row>
    <row r="1954" customFormat="false" ht="14" hidden="true" customHeight="false" outlineLevel="0" collapsed="false">
      <c r="A1954" s="0" t="str">
        <f aca="false">SUBSTITUTE(C1954&amp;D1954&amp;E1954&amp;F1954&amp;G1954&amp;H1954&amp;I1954," ","")</f>
        <v>AgenteFrontOfficeAgenteespecializadoBellasartesyafinesServicio7x24PlataZona3NA</v>
      </c>
      <c r="B1954" s="0" t="s">
        <v>2285</v>
      </c>
      <c r="C1954" s="0" t="s">
        <v>199</v>
      </c>
      <c r="D1954" s="0" t="s">
        <v>191</v>
      </c>
      <c r="E1954" s="0" t="s">
        <v>60</v>
      </c>
      <c r="F1954" s="0" t="s">
        <v>55</v>
      </c>
      <c r="G1954" s="0" t="s">
        <v>195</v>
      </c>
      <c r="H1954" s="0" t="s">
        <v>390</v>
      </c>
      <c r="I1954" s="0" t="s">
        <v>35</v>
      </c>
      <c r="J1954" s="0" t="s">
        <v>305</v>
      </c>
      <c r="K1954" s="0" t="n">
        <v>22203772.9802686</v>
      </c>
      <c r="L1954" s="0" t="n">
        <v>32803912.035</v>
      </c>
      <c r="M1954" s="0" t="n">
        <v>36496531.8446185</v>
      </c>
      <c r="N1954" s="0" t="n">
        <v>28881969.975</v>
      </c>
      <c r="O1954" s="0" t="n">
        <v>28589416.875</v>
      </c>
      <c r="P1954" s="0" t="n">
        <v>43197014.61</v>
      </c>
      <c r="Q1954" s="0" t="n">
        <v>32318667.81</v>
      </c>
      <c r="S1954" s="0" t="s">
        <v>303</v>
      </c>
    </row>
    <row r="1955" customFormat="false" ht="14" hidden="true" customHeight="false" outlineLevel="0" collapsed="false">
      <c r="A1955" s="0" t="str">
        <f aca="false">SUBSTITUTE(C1955&amp;D1955&amp;E1955&amp;F1955&amp;G1955&amp;H1955&amp;I1955," ","")</f>
        <v>AgenteFrontOfficeAgenteespecializadoBellasartesyafinesJornadaOrdinariaOroZona3NA</v>
      </c>
      <c r="B1955" s="0" t="s">
        <v>2286</v>
      </c>
      <c r="C1955" s="0" t="s">
        <v>199</v>
      </c>
      <c r="D1955" s="0" t="s">
        <v>191</v>
      </c>
      <c r="E1955" s="0" t="s">
        <v>60</v>
      </c>
      <c r="F1955" s="0" t="s">
        <v>53</v>
      </c>
      <c r="G1955" s="0" t="s">
        <v>54</v>
      </c>
      <c r="H1955" s="0" t="s">
        <v>390</v>
      </c>
      <c r="I1955" s="0" t="s">
        <v>35</v>
      </c>
      <c r="J1955" s="0" t="s">
        <v>36</v>
      </c>
      <c r="K1955" s="0" t="n">
        <v>7120248.14804641</v>
      </c>
      <c r="L1955" s="0" t="n">
        <v>7451206.155</v>
      </c>
      <c r="M1955" s="0" t="n">
        <v>9327050.83051387</v>
      </c>
      <c r="N1955" s="0" t="n">
        <v>7729132.635</v>
      </c>
      <c r="O1955" s="0" t="n">
        <v>7723940.04</v>
      </c>
      <c r="P1955" s="0" t="n">
        <v>8530420.32</v>
      </c>
      <c r="Q1955" s="0" t="n">
        <v>8293261.455</v>
      </c>
      <c r="S1955" s="0" t="s">
        <v>303</v>
      </c>
    </row>
    <row r="1956" customFormat="false" ht="14" hidden="true" customHeight="false" outlineLevel="0" collapsed="false">
      <c r="A1956" s="0" t="str">
        <f aca="false">SUBSTITUTE(C1956&amp;D1956&amp;E1956&amp;F1956&amp;G1956&amp;H1956&amp;I1956," ","")</f>
        <v>AgenteFrontOfficeAgenteespecializadoBellasartesyafinesHoraextradiurnaOroZona3NA</v>
      </c>
      <c r="B1956" s="0" t="s">
        <v>2287</v>
      </c>
      <c r="C1956" s="0" t="s">
        <v>199</v>
      </c>
      <c r="D1956" s="0" t="s">
        <v>191</v>
      </c>
      <c r="E1956" s="0" t="s">
        <v>60</v>
      </c>
      <c r="F1956" s="0" t="s">
        <v>192</v>
      </c>
      <c r="G1956" s="0" t="s">
        <v>54</v>
      </c>
      <c r="H1956" s="0" t="s">
        <v>390</v>
      </c>
      <c r="I1956" s="0" t="s">
        <v>35</v>
      </c>
      <c r="J1956" s="0" t="s">
        <v>325</v>
      </c>
      <c r="K1956" s="0" t="n">
        <v>35952.502630286</v>
      </c>
      <c r="L1956" s="0" t="n">
        <v>40607.19</v>
      </c>
      <c r="M1956" s="0" t="n">
        <v>47441.4635539483</v>
      </c>
      <c r="N1956" s="0" t="n">
        <v>31798.305</v>
      </c>
      <c r="O1956" s="0" t="n">
        <v>32286.825</v>
      </c>
      <c r="P1956" s="0" t="n">
        <v>44636.445</v>
      </c>
      <c r="Q1956" s="0" t="n">
        <v>52530.39</v>
      </c>
      <c r="S1956" s="0" t="s">
        <v>303</v>
      </c>
    </row>
    <row r="1957" customFormat="false" ht="14" hidden="true" customHeight="false" outlineLevel="0" collapsed="false">
      <c r="A1957" s="0" t="str">
        <f aca="false">SUBSTITUTE(C1957&amp;D1957&amp;E1957&amp;F1957&amp;G1957&amp;H1957&amp;I1957," ","")</f>
        <v>AgenteFrontOfficeAgenteespecializadoBellasartesyafinesHoraextranocturna OroZona3NA</v>
      </c>
      <c r="B1957" s="0" t="s">
        <v>2288</v>
      </c>
      <c r="C1957" s="0" t="s">
        <v>199</v>
      </c>
      <c r="D1957" s="0" t="s">
        <v>191</v>
      </c>
      <c r="E1957" s="0" t="s">
        <v>60</v>
      </c>
      <c r="F1957" s="0" t="s">
        <v>197</v>
      </c>
      <c r="G1957" s="0" t="s">
        <v>54</v>
      </c>
      <c r="H1957" s="0" t="s">
        <v>390</v>
      </c>
      <c r="I1957" s="0" t="s">
        <v>35</v>
      </c>
      <c r="J1957" s="0" t="s">
        <v>325</v>
      </c>
      <c r="K1957" s="0" t="n">
        <v>48522.1066571378</v>
      </c>
      <c r="L1957" s="0" t="n">
        <v>56849.445</v>
      </c>
      <c r="M1957" s="0" t="n">
        <v>66418.0489755276</v>
      </c>
      <c r="N1957" s="0" t="n">
        <v>44517.42</v>
      </c>
      <c r="O1957" s="0" t="n">
        <v>44922.105</v>
      </c>
      <c r="P1957" s="0" t="n">
        <v>57023.325</v>
      </c>
      <c r="Q1957" s="0" t="n">
        <v>72911.61</v>
      </c>
      <c r="S1957" s="0" t="s">
        <v>303</v>
      </c>
    </row>
    <row r="1958" customFormat="false" ht="14" hidden="true" customHeight="false" outlineLevel="0" collapsed="false">
      <c r="A1958" s="0" t="str">
        <f aca="false">SUBSTITUTE(C1958&amp;D1958&amp;E1958&amp;F1958&amp;G1958&amp;H1958&amp;I1958," ","")</f>
        <v>AgenteFrontOfficeAgenteespecializadoBellasartesyafinesHoraextradominicalyfestivoOroZona3NA</v>
      </c>
      <c r="B1958" s="0" t="s">
        <v>2289</v>
      </c>
      <c r="C1958" s="0" t="s">
        <v>199</v>
      </c>
      <c r="D1958" s="0" t="s">
        <v>191</v>
      </c>
      <c r="E1958" s="0" t="s">
        <v>60</v>
      </c>
      <c r="F1958" s="0" t="s">
        <v>194</v>
      </c>
      <c r="G1958" s="0" t="s">
        <v>54</v>
      </c>
      <c r="H1958" s="0" t="s">
        <v>390</v>
      </c>
      <c r="I1958" s="0" t="s">
        <v>35</v>
      </c>
      <c r="J1958" s="0" t="s">
        <v>325</v>
      </c>
      <c r="K1958" s="0" t="n">
        <v>61091.7106839896</v>
      </c>
      <c r="L1958" s="0" t="n">
        <v>64971.09</v>
      </c>
      <c r="M1958" s="0" t="n">
        <v>75906.3416863173</v>
      </c>
      <c r="N1958" s="0" t="n">
        <v>63596.61</v>
      </c>
      <c r="O1958" s="0" t="n">
        <v>51240.78</v>
      </c>
      <c r="P1958" s="0" t="n">
        <v>63216.765</v>
      </c>
      <c r="Q1958" s="0" t="n">
        <v>81168.84</v>
      </c>
      <c r="S1958" s="0" t="s">
        <v>303</v>
      </c>
    </row>
    <row r="1959" customFormat="false" ht="14" hidden="true" customHeight="false" outlineLevel="0" collapsed="false">
      <c r="A1959" s="0" t="str">
        <f aca="false">SUBSTITUTE(C1959&amp;D1959&amp;E1959&amp;F1959&amp;G1959&amp;H1959&amp;I1959," ","")</f>
        <v>AgenteFrontOfficeAgenteespecializadoBellasartesyafinesServicio7x24OroZona3NA</v>
      </c>
      <c r="B1959" s="0" t="s">
        <v>2290</v>
      </c>
      <c r="C1959" s="0" t="s">
        <v>199</v>
      </c>
      <c r="D1959" s="0" t="s">
        <v>191</v>
      </c>
      <c r="E1959" s="0" t="s">
        <v>60</v>
      </c>
      <c r="F1959" s="0" t="s">
        <v>55</v>
      </c>
      <c r="G1959" s="0" t="s">
        <v>54</v>
      </c>
      <c r="H1959" s="0" t="s">
        <v>390</v>
      </c>
      <c r="I1959" s="0" t="s">
        <v>35</v>
      </c>
      <c r="J1959" s="0" t="s">
        <v>305</v>
      </c>
      <c r="K1959" s="0" t="n">
        <v>22203772.9802686</v>
      </c>
      <c r="L1959" s="0" t="n">
        <v>37974630.24</v>
      </c>
      <c r="M1959" s="0" t="n">
        <v>37541379.5928183</v>
      </c>
      <c r="N1959" s="0" t="n">
        <v>28973556.09</v>
      </c>
      <c r="O1959" s="0" t="n">
        <v>28589416.875</v>
      </c>
      <c r="P1959" s="0" t="n">
        <v>44106424.605</v>
      </c>
      <c r="Q1959" s="0" t="n">
        <v>33751444.185</v>
      </c>
      <c r="S1959" s="0" t="s">
        <v>303</v>
      </c>
    </row>
    <row r="1960" customFormat="false" ht="14" hidden="true" customHeight="false" outlineLevel="0" collapsed="false">
      <c r="A1960" s="0" t="str">
        <f aca="false">SUBSTITUTE(C1960&amp;D1960&amp;E1960&amp;F1960&amp;G1960&amp;H1960&amp;I1960," ","")</f>
        <v>AgenteFrontOfficeAgenteespecializadoBellasartesyafinesJornadaOrdinariaPlatinoZona3NA</v>
      </c>
      <c r="B1960" s="0" t="s">
        <v>2291</v>
      </c>
      <c r="C1960" s="0" t="s">
        <v>199</v>
      </c>
      <c r="D1960" s="0" t="s">
        <v>191</v>
      </c>
      <c r="E1960" s="0" t="s">
        <v>60</v>
      </c>
      <c r="F1960" s="0" t="s">
        <v>53</v>
      </c>
      <c r="G1960" s="0" t="s">
        <v>198</v>
      </c>
      <c r="H1960" s="0" t="s">
        <v>390</v>
      </c>
      <c r="I1960" s="0" t="s">
        <v>35</v>
      </c>
      <c r="J1960" s="0" t="s">
        <v>36</v>
      </c>
      <c r="K1960" s="0" t="n">
        <v>7120248.14804641</v>
      </c>
      <c r="L1960" s="0" t="n">
        <v>7670359.125</v>
      </c>
      <c r="M1960" s="0" t="n">
        <v>9601941.80695106</v>
      </c>
      <c r="N1960" s="0" t="n">
        <v>7762414.095</v>
      </c>
      <c r="O1960" s="0" t="n">
        <v>7723940.04</v>
      </c>
      <c r="P1960" s="0" t="n">
        <v>8713869.93</v>
      </c>
      <c r="Q1960" s="0" t="n">
        <v>8814277.35</v>
      </c>
      <c r="S1960" s="0" t="s">
        <v>303</v>
      </c>
    </row>
    <row r="1961" customFormat="false" ht="14" hidden="true" customHeight="false" outlineLevel="0" collapsed="false">
      <c r="A1961" s="0" t="str">
        <f aca="false">SUBSTITUTE(C1961&amp;D1961&amp;E1961&amp;F1961&amp;G1961&amp;H1961&amp;I1961," ","")</f>
        <v>AgenteFrontOfficeAgenteespecializadoBellasartesyafinesHoraextradiurnaPlatinoZona3NA</v>
      </c>
      <c r="B1961" s="0" t="s">
        <v>2292</v>
      </c>
      <c r="C1961" s="0" t="s">
        <v>199</v>
      </c>
      <c r="D1961" s="0" t="s">
        <v>191</v>
      </c>
      <c r="E1961" s="0" t="s">
        <v>60</v>
      </c>
      <c r="F1961" s="0" t="s">
        <v>192</v>
      </c>
      <c r="G1961" s="0" t="s">
        <v>198</v>
      </c>
      <c r="H1961" s="0" t="s">
        <v>390</v>
      </c>
      <c r="I1961" s="0" t="s">
        <v>35</v>
      </c>
      <c r="J1961" s="0" t="s">
        <v>325</v>
      </c>
      <c r="K1961" s="0" t="n">
        <v>35952.502630286</v>
      </c>
      <c r="L1961" s="0" t="n">
        <v>41801.58</v>
      </c>
      <c r="M1961" s="0" t="n">
        <v>48839.6793969765</v>
      </c>
      <c r="N1961" s="0" t="n">
        <v>31798.305</v>
      </c>
      <c r="O1961" s="0" t="n">
        <v>32286.825</v>
      </c>
      <c r="P1961" s="0" t="n">
        <v>45596.925</v>
      </c>
      <c r="Q1961" s="0" t="n">
        <v>55831.005</v>
      </c>
      <c r="S1961" s="0" t="s">
        <v>303</v>
      </c>
    </row>
    <row r="1962" customFormat="false" ht="14" hidden="true" customHeight="false" outlineLevel="0" collapsed="false">
      <c r="A1962" s="0" t="str">
        <f aca="false">SUBSTITUTE(C1962&amp;D1962&amp;E1962&amp;F1962&amp;G1962&amp;H1962&amp;I1962," ","")</f>
        <v>AgenteFrontOfficeAgenteespecializadoBellasartesyafinesHoraextranocturna PlatinoZona3NA</v>
      </c>
      <c r="B1962" s="0" t="s">
        <v>2293</v>
      </c>
      <c r="C1962" s="0" t="s">
        <v>199</v>
      </c>
      <c r="D1962" s="0" t="s">
        <v>191</v>
      </c>
      <c r="E1962" s="0" t="s">
        <v>60</v>
      </c>
      <c r="F1962" s="0" t="s">
        <v>197</v>
      </c>
      <c r="G1962" s="0" t="s">
        <v>198</v>
      </c>
      <c r="H1962" s="0" t="s">
        <v>390</v>
      </c>
      <c r="I1962" s="0" t="s">
        <v>35</v>
      </c>
      <c r="J1962" s="0" t="s">
        <v>325</v>
      </c>
      <c r="K1962" s="0" t="n">
        <v>48522.1066571378</v>
      </c>
      <c r="L1962" s="0" t="n">
        <v>58522.005</v>
      </c>
      <c r="M1962" s="0" t="n">
        <v>68375.5511557672</v>
      </c>
      <c r="N1962" s="0" t="n">
        <v>44517.42</v>
      </c>
      <c r="O1962" s="0" t="n">
        <v>44922.105</v>
      </c>
      <c r="P1962" s="0" t="n">
        <v>58248.765</v>
      </c>
      <c r="Q1962" s="0" t="n">
        <v>77491.485</v>
      </c>
      <c r="S1962" s="0" t="s">
        <v>303</v>
      </c>
    </row>
    <row r="1963" customFormat="false" ht="14" hidden="true" customHeight="false" outlineLevel="0" collapsed="false">
      <c r="A1963" s="0" t="str">
        <f aca="false">SUBSTITUTE(C1963&amp;D1963&amp;E1963&amp;F1963&amp;G1963&amp;H1963&amp;I1963," ","")</f>
        <v>AgenteFrontOfficeAgenteespecializadoBellasartesyafinesHoraextradominicalyfestivoPlatinoZona3NA</v>
      </c>
      <c r="B1963" s="0" t="s">
        <v>2294</v>
      </c>
      <c r="C1963" s="0" t="s">
        <v>199</v>
      </c>
      <c r="D1963" s="0" t="s">
        <v>191</v>
      </c>
      <c r="E1963" s="0" t="s">
        <v>60</v>
      </c>
      <c r="F1963" s="0" t="s">
        <v>194</v>
      </c>
      <c r="G1963" s="0" t="s">
        <v>198</v>
      </c>
      <c r="H1963" s="0" t="s">
        <v>390</v>
      </c>
      <c r="I1963" s="0" t="s">
        <v>35</v>
      </c>
      <c r="J1963" s="0" t="s">
        <v>325</v>
      </c>
      <c r="K1963" s="0" t="n">
        <v>61091.7106839896</v>
      </c>
      <c r="L1963" s="0" t="n">
        <v>66881.7</v>
      </c>
      <c r="M1963" s="0" t="n">
        <v>78143.4870351625</v>
      </c>
      <c r="N1963" s="0" t="n">
        <v>63596.61</v>
      </c>
      <c r="O1963" s="0" t="n">
        <v>51240.78</v>
      </c>
      <c r="P1963" s="0" t="n">
        <v>64576.755</v>
      </c>
      <c r="Q1963" s="0" t="n">
        <v>86268.285</v>
      </c>
      <c r="S1963" s="0" t="s">
        <v>303</v>
      </c>
    </row>
    <row r="1964" customFormat="false" ht="14" hidden="true" customHeight="false" outlineLevel="0" collapsed="false">
      <c r="A1964" s="0" t="str">
        <f aca="false">SUBSTITUTE(C1964&amp;D1964&amp;E1964&amp;F1964&amp;G1964&amp;H1964&amp;I1964," ","")</f>
        <v>AgenteFrontOfficeAgenteespecializadoBellasartesyafinesServicio7x24PlatinoZona3NA</v>
      </c>
      <c r="B1964" s="0" t="s">
        <v>2295</v>
      </c>
      <c r="C1964" s="0" t="s">
        <v>199</v>
      </c>
      <c r="D1964" s="0" t="s">
        <v>191</v>
      </c>
      <c r="E1964" s="0" t="s">
        <v>60</v>
      </c>
      <c r="F1964" s="0" t="s">
        <v>55</v>
      </c>
      <c r="G1964" s="0" t="s">
        <v>198</v>
      </c>
      <c r="H1964" s="0" t="s">
        <v>390</v>
      </c>
      <c r="I1964" s="0" t="s">
        <v>35</v>
      </c>
      <c r="J1964" s="0" t="s">
        <v>305</v>
      </c>
      <c r="K1964" s="0" t="n">
        <v>22203772.9802686</v>
      </c>
      <c r="L1964" s="0" t="n">
        <v>34444108.62</v>
      </c>
      <c r="M1964" s="0" t="n">
        <v>38647815.772978</v>
      </c>
      <c r="N1964" s="0" t="n">
        <v>29065142.205</v>
      </c>
      <c r="O1964" s="0" t="n">
        <v>28589416.875</v>
      </c>
      <c r="P1964" s="0" t="n">
        <v>45054950.355</v>
      </c>
      <c r="Q1964" s="0" t="n">
        <v>35871842.475</v>
      </c>
      <c r="S1964" s="0" t="s">
        <v>303</v>
      </c>
    </row>
    <row r="1965" customFormat="false" ht="14" hidden="true" customHeight="false" outlineLevel="0" collapsed="false">
      <c r="A1965" s="0" t="str">
        <f aca="false">SUBSTITUTE(C1965&amp;D1965&amp;E1965&amp;F1965&amp;G1965&amp;H1965&amp;I1965," ","")</f>
        <v>AgenteFrontOfficeAgenteespecializadoMatemáticas,cienciasnaturalesyafinesJornadaOrdinariaPlataZona1NA</v>
      </c>
      <c r="B1965" s="0" t="s">
        <v>2296</v>
      </c>
      <c r="C1965" s="0" t="s">
        <v>199</v>
      </c>
      <c r="D1965" s="0" t="s">
        <v>191</v>
      </c>
      <c r="E1965" s="0" t="s">
        <v>673</v>
      </c>
      <c r="F1965" s="0" t="s">
        <v>53</v>
      </c>
      <c r="G1965" s="0" t="s">
        <v>195</v>
      </c>
      <c r="H1965" s="0" t="s">
        <v>379</v>
      </c>
      <c r="I1965" s="0" t="s">
        <v>35</v>
      </c>
      <c r="J1965" s="0" t="s">
        <v>36</v>
      </c>
      <c r="K1965" s="0" t="n">
        <v>7120248.14804641</v>
      </c>
      <c r="L1965" s="0" t="n">
        <v>6957241.02</v>
      </c>
      <c r="M1965" s="0" t="n">
        <v>9067461.32785553</v>
      </c>
      <c r="N1965" s="0" t="n">
        <v>7635341.97</v>
      </c>
      <c r="O1965" s="0" t="n">
        <v>7723940.04</v>
      </c>
      <c r="P1965" s="0" t="n">
        <v>7824767.67</v>
      </c>
      <c r="Q1965" s="0" t="n">
        <v>7941206.205</v>
      </c>
      <c r="S1965" s="0" t="s">
        <v>303</v>
      </c>
    </row>
    <row r="1966" customFormat="false" ht="14" hidden="true" customHeight="false" outlineLevel="0" collapsed="false">
      <c r="A1966" s="0" t="str">
        <f aca="false">SUBSTITUTE(C1966&amp;D1966&amp;E1966&amp;F1966&amp;G1966&amp;H1966&amp;I1966," ","")</f>
        <v>AgenteFrontOfficeAgenteespecializadoMatemáticas,cienciasnaturalesyafinesHoraextradiurnaPlataZona1NA</v>
      </c>
      <c r="B1966" s="0" t="s">
        <v>2297</v>
      </c>
      <c r="C1966" s="0" t="s">
        <v>199</v>
      </c>
      <c r="D1966" s="0" t="s">
        <v>191</v>
      </c>
      <c r="E1966" s="0" t="s">
        <v>673</v>
      </c>
      <c r="F1966" s="0" t="s">
        <v>192</v>
      </c>
      <c r="G1966" s="0" t="s">
        <v>195</v>
      </c>
      <c r="H1966" s="0" t="s">
        <v>379</v>
      </c>
      <c r="I1966" s="0" t="s">
        <v>35</v>
      </c>
      <c r="J1966" s="0" t="s">
        <v>325</v>
      </c>
      <c r="K1966" s="0" t="n">
        <v>35952.502630286</v>
      </c>
      <c r="L1966" s="0" t="n">
        <v>37914.12</v>
      </c>
      <c r="M1966" s="0" t="n">
        <v>46121.0777049656</v>
      </c>
      <c r="N1966" s="0" t="n">
        <v>31798.305</v>
      </c>
      <c r="O1966" s="0" t="n">
        <v>32286.825</v>
      </c>
      <c r="P1966" s="0" t="n">
        <v>40944.6</v>
      </c>
      <c r="Q1966" s="0" t="n">
        <v>50301</v>
      </c>
      <c r="S1966" s="0" t="s">
        <v>303</v>
      </c>
    </row>
    <row r="1967" customFormat="false" ht="14" hidden="true" customHeight="false" outlineLevel="0" collapsed="false">
      <c r="A1967" s="0" t="str">
        <f aca="false">SUBSTITUTE(C1967&amp;D1967&amp;E1967&amp;F1967&amp;G1967&amp;H1967&amp;I1967," ","")</f>
        <v>AgenteFrontOfficeAgenteespecializadoMatemáticas,cienciasnaturalesyafinesHoraextranocturna PlataZona1NA</v>
      </c>
      <c r="B1967" s="0" t="s">
        <v>2298</v>
      </c>
      <c r="C1967" s="0" t="s">
        <v>199</v>
      </c>
      <c r="D1967" s="0" t="s">
        <v>191</v>
      </c>
      <c r="E1967" s="0" t="s">
        <v>673</v>
      </c>
      <c r="F1967" s="0" t="s">
        <v>197</v>
      </c>
      <c r="G1967" s="0" t="s">
        <v>195</v>
      </c>
      <c r="H1967" s="0" t="s">
        <v>379</v>
      </c>
      <c r="I1967" s="0" t="s">
        <v>35</v>
      </c>
      <c r="J1967" s="0" t="s">
        <v>325</v>
      </c>
      <c r="K1967" s="0" t="n">
        <v>48522.1066571378</v>
      </c>
      <c r="L1967" s="0" t="n">
        <v>53079.975</v>
      </c>
      <c r="M1967" s="0" t="n">
        <v>64569.5087869518</v>
      </c>
      <c r="N1967" s="0" t="n">
        <v>44517.42</v>
      </c>
      <c r="O1967" s="0" t="n">
        <v>44922.105</v>
      </c>
      <c r="P1967" s="0" t="n">
        <v>52305.795</v>
      </c>
      <c r="Q1967" s="0" t="n">
        <v>69815.925</v>
      </c>
      <c r="S1967" s="0" t="s">
        <v>303</v>
      </c>
    </row>
    <row r="1968" customFormat="false" ht="14" hidden="true" customHeight="false" outlineLevel="0" collapsed="false">
      <c r="A1968" s="0" t="str">
        <f aca="false">SUBSTITUTE(C1968&amp;D1968&amp;E1968&amp;F1968&amp;G1968&amp;H1968&amp;I1968," ","")</f>
        <v>AgenteFrontOfficeAgenteespecializadoMatemáticas,cienciasnaturalesyafinesHoraextradominicalyfestivoPlataZona1NA</v>
      </c>
      <c r="B1968" s="0" t="s">
        <v>2299</v>
      </c>
      <c r="C1968" s="0" t="s">
        <v>199</v>
      </c>
      <c r="D1968" s="0" t="s">
        <v>191</v>
      </c>
      <c r="E1968" s="0" t="s">
        <v>673</v>
      </c>
      <c r="F1968" s="0" t="s">
        <v>194</v>
      </c>
      <c r="G1968" s="0" t="s">
        <v>195</v>
      </c>
      <c r="H1968" s="0" t="s">
        <v>379</v>
      </c>
      <c r="I1968" s="0" t="s">
        <v>35</v>
      </c>
      <c r="J1968" s="0" t="s">
        <v>325</v>
      </c>
      <c r="K1968" s="0" t="n">
        <v>61091.7106839896</v>
      </c>
      <c r="L1968" s="0" t="n">
        <v>60663.42</v>
      </c>
      <c r="M1968" s="0" t="n">
        <v>73793.724327945</v>
      </c>
      <c r="N1968" s="0" t="n">
        <v>63596.61</v>
      </c>
      <c r="O1968" s="0" t="n">
        <v>51240.78</v>
      </c>
      <c r="P1968" s="0" t="n">
        <v>57987.945</v>
      </c>
      <c r="Q1968" s="0" t="n">
        <v>77723.325</v>
      </c>
      <c r="S1968" s="0" t="s">
        <v>303</v>
      </c>
    </row>
    <row r="1969" customFormat="false" ht="14" hidden="true" customHeight="false" outlineLevel="0" collapsed="false">
      <c r="A1969" s="0" t="str">
        <f aca="false">SUBSTITUTE(C1969&amp;D1969&amp;E1969&amp;F1969&amp;G1969&amp;H1969&amp;I1969," ","")</f>
        <v>AgenteFrontOfficeAgenteespecializadoMatemáticas,cienciasnaturalesyafinesServicio7x24PlataZona1NA</v>
      </c>
      <c r="B1969" s="0" t="s">
        <v>2300</v>
      </c>
      <c r="C1969" s="0" t="s">
        <v>199</v>
      </c>
      <c r="D1969" s="0" t="s">
        <v>191</v>
      </c>
      <c r="E1969" s="0" t="s">
        <v>673</v>
      </c>
      <c r="F1969" s="0" t="s">
        <v>55</v>
      </c>
      <c r="G1969" s="0" t="s">
        <v>195</v>
      </c>
      <c r="H1969" s="0" t="s">
        <v>379</v>
      </c>
      <c r="I1969" s="0" t="s">
        <v>35</v>
      </c>
      <c r="J1969" s="0" t="s">
        <v>305</v>
      </c>
      <c r="K1969" s="0" t="n">
        <v>22203772.9802686</v>
      </c>
      <c r="L1969" s="0" t="n">
        <v>31241820.69</v>
      </c>
      <c r="M1969" s="0" t="n">
        <v>36496531.8446185</v>
      </c>
      <c r="N1969" s="0" t="n">
        <v>28715448.825</v>
      </c>
      <c r="O1969" s="0" t="n">
        <v>28589416.875</v>
      </c>
      <c r="P1969" s="0" t="n">
        <v>40457855.025</v>
      </c>
      <c r="Q1969" s="0" t="n">
        <v>32318667.81</v>
      </c>
      <c r="S1969" s="0" t="s">
        <v>303</v>
      </c>
    </row>
    <row r="1970" customFormat="false" ht="14" hidden="true" customHeight="false" outlineLevel="0" collapsed="false">
      <c r="A1970" s="0" t="str">
        <f aca="false">SUBSTITUTE(C1970&amp;D1970&amp;E1970&amp;F1970&amp;G1970&amp;H1970&amp;I1970," ","")</f>
        <v>AgenteFrontOfficeAgenteespecializadoMatemáticas,cienciasnaturalesyafinesJornadaOrdinariaOroZona1NA</v>
      </c>
      <c r="B1970" s="0" t="s">
        <v>2301</v>
      </c>
      <c r="C1970" s="0" t="s">
        <v>199</v>
      </c>
      <c r="D1970" s="0" t="s">
        <v>191</v>
      </c>
      <c r="E1970" s="0" t="s">
        <v>673</v>
      </c>
      <c r="F1970" s="0" t="s">
        <v>53</v>
      </c>
      <c r="G1970" s="0" t="s">
        <v>54</v>
      </c>
      <c r="H1970" s="0" t="s">
        <v>379</v>
      </c>
      <c r="I1970" s="0" t="s">
        <v>35</v>
      </c>
      <c r="J1970" s="0" t="s">
        <v>36</v>
      </c>
      <c r="K1970" s="0" t="n">
        <v>7120248.14804641</v>
      </c>
      <c r="L1970" s="0" t="n">
        <v>7096386.42</v>
      </c>
      <c r="M1970" s="0" t="n">
        <v>9327050.83051387</v>
      </c>
      <c r="N1970" s="0" t="n">
        <v>7665597.09</v>
      </c>
      <c r="O1970" s="0" t="n">
        <v>7723940.04</v>
      </c>
      <c r="P1970" s="0" t="n">
        <v>7989499.305</v>
      </c>
      <c r="Q1970" s="0" t="n">
        <v>8293261.455</v>
      </c>
      <c r="S1970" s="0" t="s">
        <v>303</v>
      </c>
    </row>
    <row r="1971" customFormat="false" ht="14" hidden="true" customHeight="false" outlineLevel="0" collapsed="false">
      <c r="A1971" s="0" t="str">
        <f aca="false">SUBSTITUTE(C1971&amp;D1971&amp;E1971&amp;F1971&amp;G1971&amp;H1971&amp;I1971," ","")</f>
        <v>AgenteFrontOfficeAgenteespecializadoMatemáticas,cienciasnaturalesyafinesHoraextradiurnaOroZona1NA</v>
      </c>
      <c r="B1971" s="0" t="s">
        <v>2302</v>
      </c>
      <c r="C1971" s="0" t="s">
        <v>199</v>
      </c>
      <c r="D1971" s="0" t="s">
        <v>191</v>
      </c>
      <c r="E1971" s="0" t="s">
        <v>673</v>
      </c>
      <c r="F1971" s="0" t="s">
        <v>192</v>
      </c>
      <c r="G1971" s="0" t="s">
        <v>54</v>
      </c>
      <c r="H1971" s="0" t="s">
        <v>379</v>
      </c>
      <c r="I1971" s="0" t="s">
        <v>35</v>
      </c>
      <c r="J1971" s="0" t="s">
        <v>325</v>
      </c>
      <c r="K1971" s="0" t="n">
        <v>35952.502630286</v>
      </c>
      <c r="L1971" s="0" t="n">
        <v>38672.775</v>
      </c>
      <c r="M1971" s="0" t="n">
        <v>47441.4635539483</v>
      </c>
      <c r="N1971" s="0" t="n">
        <v>31798.305</v>
      </c>
      <c r="O1971" s="0" t="n">
        <v>32286.825</v>
      </c>
      <c r="P1971" s="0" t="n">
        <v>41806.755</v>
      </c>
      <c r="Q1971" s="0" t="n">
        <v>52530.39</v>
      </c>
      <c r="S1971" s="0" t="s">
        <v>303</v>
      </c>
    </row>
    <row r="1972" customFormat="false" ht="14" hidden="true" customHeight="false" outlineLevel="0" collapsed="false">
      <c r="A1972" s="0" t="str">
        <f aca="false">SUBSTITUTE(C1972&amp;D1972&amp;E1972&amp;F1972&amp;G1972&amp;H1972&amp;I1972," ","")</f>
        <v>AgenteFrontOfficeAgenteespecializadoMatemáticas,cienciasnaturalesyafinesHoraextranocturna OroZona1NA</v>
      </c>
      <c r="B1972" s="0" t="s">
        <v>2303</v>
      </c>
      <c r="C1972" s="0" t="s">
        <v>199</v>
      </c>
      <c r="D1972" s="0" t="s">
        <v>191</v>
      </c>
      <c r="E1972" s="0" t="s">
        <v>673</v>
      </c>
      <c r="F1972" s="0" t="s">
        <v>197</v>
      </c>
      <c r="G1972" s="0" t="s">
        <v>54</v>
      </c>
      <c r="H1972" s="0" t="s">
        <v>379</v>
      </c>
      <c r="I1972" s="0" t="s">
        <v>35</v>
      </c>
      <c r="J1972" s="0" t="s">
        <v>325</v>
      </c>
      <c r="K1972" s="0" t="n">
        <v>48522.1066571378</v>
      </c>
      <c r="L1972" s="0" t="n">
        <v>54141.885</v>
      </c>
      <c r="M1972" s="0" t="n">
        <v>66418.0489755276</v>
      </c>
      <c r="N1972" s="0" t="n">
        <v>44517.42</v>
      </c>
      <c r="O1972" s="0" t="n">
        <v>44922.105</v>
      </c>
      <c r="P1972" s="0" t="n">
        <v>53407.035</v>
      </c>
      <c r="Q1972" s="0" t="n">
        <v>72911.61</v>
      </c>
      <c r="S1972" s="0" t="s">
        <v>303</v>
      </c>
    </row>
    <row r="1973" customFormat="false" ht="14" hidden="true" customHeight="false" outlineLevel="0" collapsed="false">
      <c r="A1973" s="0" t="str">
        <f aca="false">SUBSTITUTE(C1973&amp;D1973&amp;E1973&amp;F1973&amp;G1973&amp;H1973&amp;I1973," ","")</f>
        <v>AgenteFrontOfficeAgenteespecializadoMatemáticas,cienciasnaturalesyafinesHoraextradominicalyfestivoOroZona1NA</v>
      </c>
      <c r="B1973" s="0" t="s">
        <v>2304</v>
      </c>
      <c r="C1973" s="0" t="s">
        <v>199</v>
      </c>
      <c r="D1973" s="0" t="s">
        <v>191</v>
      </c>
      <c r="E1973" s="0" t="s">
        <v>673</v>
      </c>
      <c r="F1973" s="0" t="s">
        <v>194</v>
      </c>
      <c r="G1973" s="0" t="s">
        <v>54</v>
      </c>
      <c r="H1973" s="0" t="s">
        <v>379</v>
      </c>
      <c r="I1973" s="0" t="s">
        <v>35</v>
      </c>
      <c r="J1973" s="0" t="s">
        <v>325</v>
      </c>
      <c r="K1973" s="0" t="n">
        <v>61091.7106839896</v>
      </c>
      <c r="L1973" s="0" t="n">
        <v>61876.44</v>
      </c>
      <c r="M1973" s="0" t="n">
        <v>75906.3416863173</v>
      </c>
      <c r="N1973" s="0" t="n">
        <v>63596.61</v>
      </c>
      <c r="O1973" s="0" t="n">
        <v>51240.78</v>
      </c>
      <c r="P1973" s="0" t="n">
        <v>59208.21</v>
      </c>
      <c r="Q1973" s="0" t="n">
        <v>81168.84</v>
      </c>
      <c r="S1973" s="0" t="s">
        <v>303</v>
      </c>
    </row>
    <row r="1974" customFormat="false" ht="14" hidden="true" customHeight="false" outlineLevel="0" collapsed="false">
      <c r="A1974" s="0" t="str">
        <f aca="false">SUBSTITUTE(C1974&amp;D1974&amp;E1974&amp;F1974&amp;G1974&amp;H1974&amp;I1974," ","")</f>
        <v>AgenteFrontOfficeAgenteespecializadoMatemáticas,cienciasnaturalesyafinesServicio7x24OroZona1NA</v>
      </c>
      <c r="B1974" s="0" t="s">
        <v>2305</v>
      </c>
      <c r="C1974" s="0" t="s">
        <v>199</v>
      </c>
      <c r="D1974" s="0" t="s">
        <v>191</v>
      </c>
      <c r="E1974" s="0" t="s">
        <v>673</v>
      </c>
      <c r="F1974" s="0" t="s">
        <v>55</v>
      </c>
      <c r="G1974" s="0" t="s">
        <v>54</v>
      </c>
      <c r="H1974" s="0" t="s">
        <v>379</v>
      </c>
      <c r="I1974" s="0" t="s">
        <v>35</v>
      </c>
      <c r="J1974" s="0" t="s">
        <v>305</v>
      </c>
      <c r="K1974" s="0" t="n">
        <v>22203772.9802686</v>
      </c>
      <c r="L1974" s="0" t="n">
        <v>36166314.465</v>
      </c>
      <c r="M1974" s="0" t="n">
        <v>37541379.5928183</v>
      </c>
      <c r="N1974" s="0" t="n">
        <v>28798709.4</v>
      </c>
      <c r="O1974" s="0" t="n">
        <v>28589416.875</v>
      </c>
      <c r="P1974" s="0" t="n">
        <v>41309599.995</v>
      </c>
      <c r="Q1974" s="0" t="n">
        <v>33751444.185</v>
      </c>
      <c r="S1974" s="0" t="s">
        <v>303</v>
      </c>
    </row>
    <row r="1975" customFormat="false" ht="14" hidden="true" customHeight="false" outlineLevel="0" collapsed="false">
      <c r="A1975" s="0" t="str">
        <f aca="false">SUBSTITUTE(C1975&amp;D1975&amp;E1975&amp;F1975&amp;G1975&amp;H1975&amp;I1975," ","")</f>
        <v>AgenteFrontOfficeAgenteespecializadoMatemáticas,cienciasnaturalesyafinesJornadaOrdinariaPlatinoZona1NA</v>
      </c>
      <c r="B1975" s="0" t="s">
        <v>2306</v>
      </c>
      <c r="C1975" s="0" t="s">
        <v>199</v>
      </c>
      <c r="D1975" s="0" t="s">
        <v>191</v>
      </c>
      <c r="E1975" s="0" t="s">
        <v>673</v>
      </c>
      <c r="F1975" s="0" t="s">
        <v>53</v>
      </c>
      <c r="G1975" s="0" t="s">
        <v>198</v>
      </c>
      <c r="H1975" s="0" t="s">
        <v>379</v>
      </c>
      <c r="I1975" s="0" t="s">
        <v>35</v>
      </c>
      <c r="J1975" s="0" t="s">
        <v>36</v>
      </c>
      <c r="K1975" s="0" t="n">
        <v>7120248.14804641</v>
      </c>
      <c r="L1975" s="0" t="n">
        <v>7305103.485</v>
      </c>
      <c r="M1975" s="0" t="n">
        <v>9601941.80695106</v>
      </c>
      <c r="N1975" s="0" t="n">
        <v>7695852.21</v>
      </c>
      <c r="O1975" s="0" t="n">
        <v>7723940.04</v>
      </c>
      <c r="P1975" s="0" t="n">
        <v>8161316.55</v>
      </c>
      <c r="Q1975" s="0" t="n">
        <v>8814277.35</v>
      </c>
      <c r="S1975" s="0" t="s">
        <v>303</v>
      </c>
    </row>
    <row r="1976" customFormat="false" ht="14" hidden="true" customHeight="false" outlineLevel="0" collapsed="false">
      <c r="A1976" s="0" t="str">
        <f aca="false">SUBSTITUTE(C1976&amp;D1976&amp;E1976&amp;F1976&amp;G1976&amp;H1976&amp;I1976," ","")</f>
        <v>AgenteFrontOfficeAgenteespecializadoMatemáticas,cienciasnaturalesyafinesHoraextradiurnaPlatinoZona1NA</v>
      </c>
      <c r="B1976" s="0" t="s">
        <v>2307</v>
      </c>
      <c r="C1976" s="0" t="s">
        <v>199</v>
      </c>
      <c r="D1976" s="0" t="s">
        <v>191</v>
      </c>
      <c r="E1976" s="0" t="s">
        <v>673</v>
      </c>
      <c r="F1976" s="0" t="s">
        <v>192</v>
      </c>
      <c r="G1976" s="0" t="s">
        <v>198</v>
      </c>
      <c r="H1976" s="0" t="s">
        <v>379</v>
      </c>
      <c r="I1976" s="0" t="s">
        <v>35</v>
      </c>
      <c r="J1976" s="0" t="s">
        <v>325</v>
      </c>
      <c r="K1976" s="0" t="n">
        <v>35952.502630286</v>
      </c>
      <c r="L1976" s="0" t="n">
        <v>39810.24</v>
      </c>
      <c r="M1976" s="0" t="n">
        <v>48839.6793969765</v>
      </c>
      <c r="N1976" s="0" t="n">
        <v>31798.305</v>
      </c>
      <c r="O1976" s="0" t="n">
        <v>32286.825</v>
      </c>
      <c r="P1976" s="0" t="n">
        <v>42705.135</v>
      </c>
      <c r="Q1976" s="0" t="n">
        <v>55831.005</v>
      </c>
      <c r="S1976" s="0" t="s">
        <v>303</v>
      </c>
    </row>
    <row r="1977" customFormat="false" ht="14" hidden="true" customHeight="false" outlineLevel="0" collapsed="false">
      <c r="A1977" s="0" t="str">
        <f aca="false">SUBSTITUTE(C1977&amp;D1977&amp;E1977&amp;F1977&amp;G1977&amp;H1977&amp;I1977," ","")</f>
        <v>AgenteFrontOfficeAgenteespecializadoMatemáticas,cienciasnaturalesyafinesHoraextranocturna PlatinoZona1NA</v>
      </c>
      <c r="B1977" s="0" t="s">
        <v>2308</v>
      </c>
      <c r="C1977" s="0" t="s">
        <v>199</v>
      </c>
      <c r="D1977" s="0" t="s">
        <v>191</v>
      </c>
      <c r="E1977" s="0" t="s">
        <v>673</v>
      </c>
      <c r="F1977" s="0" t="s">
        <v>197</v>
      </c>
      <c r="G1977" s="0" t="s">
        <v>198</v>
      </c>
      <c r="H1977" s="0" t="s">
        <v>379</v>
      </c>
      <c r="I1977" s="0" t="s">
        <v>35</v>
      </c>
      <c r="J1977" s="0" t="s">
        <v>325</v>
      </c>
      <c r="K1977" s="0" t="n">
        <v>48522.1066571378</v>
      </c>
      <c r="L1977" s="0" t="n">
        <v>55734.75</v>
      </c>
      <c r="M1977" s="0" t="n">
        <v>68375.5511557672</v>
      </c>
      <c r="N1977" s="0" t="n">
        <v>44517.42</v>
      </c>
      <c r="O1977" s="0" t="n">
        <v>44922.105</v>
      </c>
      <c r="P1977" s="0" t="n">
        <v>54555.885</v>
      </c>
      <c r="Q1977" s="0" t="n">
        <v>77491.485</v>
      </c>
      <c r="S1977" s="0" t="s">
        <v>303</v>
      </c>
    </row>
    <row r="1978" customFormat="false" ht="14" hidden="true" customHeight="false" outlineLevel="0" collapsed="false">
      <c r="A1978" s="0" t="str">
        <f aca="false">SUBSTITUTE(C1978&amp;D1978&amp;E1978&amp;F1978&amp;G1978&amp;H1978&amp;I1978," ","")</f>
        <v>AgenteFrontOfficeAgenteespecializadoMatemáticas,cienciasnaturalesyafinesHoraextradominicalyfestivoPlatinoZona1NA</v>
      </c>
      <c r="B1978" s="0" t="s">
        <v>2309</v>
      </c>
      <c r="C1978" s="0" t="s">
        <v>199</v>
      </c>
      <c r="D1978" s="0" t="s">
        <v>191</v>
      </c>
      <c r="E1978" s="0" t="s">
        <v>673</v>
      </c>
      <c r="F1978" s="0" t="s">
        <v>194</v>
      </c>
      <c r="G1978" s="0" t="s">
        <v>198</v>
      </c>
      <c r="H1978" s="0" t="s">
        <v>379</v>
      </c>
      <c r="I1978" s="0" t="s">
        <v>35</v>
      </c>
      <c r="J1978" s="0" t="s">
        <v>325</v>
      </c>
      <c r="K1978" s="0" t="n">
        <v>61091.7106839896</v>
      </c>
      <c r="L1978" s="0" t="n">
        <v>63695.97</v>
      </c>
      <c r="M1978" s="0" t="n">
        <v>78143.4870351625</v>
      </c>
      <c r="N1978" s="0" t="n">
        <v>63596.61</v>
      </c>
      <c r="O1978" s="0" t="n">
        <v>51240.78</v>
      </c>
      <c r="P1978" s="0" t="n">
        <v>60482.295</v>
      </c>
      <c r="Q1978" s="0" t="n">
        <v>86268.285</v>
      </c>
      <c r="S1978" s="0" t="s">
        <v>303</v>
      </c>
    </row>
    <row r="1979" customFormat="false" ht="14" hidden="true" customHeight="false" outlineLevel="0" collapsed="false">
      <c r="A1979" s="0" t="str">
        <f aca="false">SUBSTITUTE(C1979&amp;D1979&amp;E1979&amp;F1979&amp;G1979&amp;H1979&amp;I1979," ","")</f>
        <v>AgenteFrontOfficeAgenteespecializadoMatemáticas,cienciasnaturalesyafinesServicio7x24PlatinoZona1NA</v>
      </c>
      <c r="B1979" s="0" t="s">
        <v>2310</v>
      </c>
      <c r="C1979" s="0" t="s">
        <v>199</v>
      </c>
      <c r="D1979" s="0" t="s">
        <v>191</v>
      </c>
      <c r="E1979" s="0" t="s">
        <v>673</v>
      </c>
      <c r="F1979" s="0" t="s">
        <v>55</v>
      </c>
      <c r="G1979" s="0" t="s">
        <v>198</v>
      </c>
      <c r="H1979" s="0" t="s">
        <v>379</v>
      </c>
      <c r="I1979" s="0" t="s">
        <v>35</v>
      </c>
      <c r="J1979" s="0" t="s">
        <v>305</v>
      </c>
      <c r="K1979" s="0" t="n">
        <v>22203772.9802686</v>
      </c>
      <c r="L1979" s="0" t="n">
        <v>32803912.035</v>
      </c>
      <c r="M1979" s="0" t="n">
        <v>38647815.772978</v>
      </c>
      <c r="N1979" s="0" t="n">
        <v>28881969.975</v>
      </c>
      <c r="O1979" s="0" t="n">
        <v>28589416.875</v>
      </c>
      <c r="P1979" s="0" t="n">
        <v>42197978.79</v>
      </c>
      <c r="Q1979" s="0" t="n">
        <v>35871842.475</v>
      </c>
      <c r="S1979" s="0" t="s">
        <v>303</v>
      </c>
    </row>
    <row r="1980" customFormat="false" ht="14" hidden="true" customHeight="false" outlineLevel="0" collapsed="false">
      <c r="A1980" s="0" t="str">
        <f aca="false">SUBSTITUTE(C1980&amp;D1980&amp;E1980&amp;F1980&amp;G1980&amp;H1980&amp;I1980," ","")</f>
        <v>AgenteFrontOfficeAgenteespecializadoMatemáticas,cienciasnaturalesyafinesJornadaOrdinariaPlataZona2NA</v>
      </c>
      <c r="B1980" s="0" t="s">
        <v>2311</v>
      </c>
      <c r="C1980" s="0" t="s">
        <v>199</v>
      </c>
      <c r="D1980" s="0" t="s">
        <v>191</v>
      </c>
      <c r="E1980" s="0" t="s">
        <v>673</v>
      </c>
      <c r="F1980" s="0" t="s">
        <v>53</v>
      </c>
      <c r="G1980" s="0" t="s">
        <v>195</v>
      </c>
      <c r="H1980" s="0" t="s">
        <v>385</v>
      </c>
      <c r="I1980" s="0" t="s">
        <v>35</v>
      </c>
      <c r="J1980" s="0" t="s">
        <v>36</v>
      </c>
      <c r="K1980" s="0" t="n">
        <v>7120248.14804641</v>
      </c>
      <c r="L1980" s="0" t="n">
        <v>7165959.12</v>
      </c>
      <c r="M1980" s="0" t="n">
        <v>9067461.32785553</v>
      </c>
      <c r="N1980" s="0" t="n">
        <v>7671648.735</v>
      </c>
      <c r="O1980" s="0" t="n">
        <v>7723940.04</v>
      </c>
      <c r="P1980" s="0" t="n">
        <v>8315411.49</v>
      </c>
      <c r="Q1980" s="0" t="n">
        <v>7941206.205</v>
      </c>
      <c r="S1980" s="0" t="s">
        <v>303</v>
      </c>
    </row>
    <row r="1981" customFormat="false" ht="14" hidden="true" customHeight="false" outlineLevel="0" collapsed="false">
      <c r="A1981" s="0" t="str">
        <f aca="false">SUBSTITUTE(C1981&amp;D1981&amp;E1981&amp;F1981&amp;G1981&amp;H1981&amp;I1981," ","")</f>
        <v>AgenteFrontOfficeAgenteespecializadoMatemáticas,cienciasnaturalesyafinesHoraextradiurnaPlataZona2NA</v>
      </c>
      <c r="B1981" s="0" t="s">
        <v>2312</v>
      </c>
      <c r="C1981" s="0" t="s">
        <v>199</v>
      </c>
      <c r="D1981" s="0" t="s">
        <v>191</v>
      </c>
      <c r="E1981" s="0" t="s">
        <v>673</v>
      </c>
      <c r="F1981" s="0" t="s">
        <v>192</v>
      </c>
      <c r="G1981" s="0" t="s">
        <v>195</v>
      </c>
      <c r="H1981" s="0" t="s">
        <v>385</v>
      </c>
      <c r="I1981" s="0" t="s">
        <v>35</v>
      </c>
      <c r="J1981" s="0" t="s">
        <v>325</v>
      </c>
      <c r="K1981" s="0" t="n">
        <v>35952.502630286</v>
      </c>
      <c r="L1981" s="0" t="n">
        <v>39051.585</v>
      </c>
      <c r="M1981" s="0" t="n">
        <v>46121.0777049656</v>
      </c>
      <c r="N1981" s="0" t="n">
        <v>31798.305</v>
      </c>
      <c r="O1981" s="0" t="n">
        <v>32286.825</v>
      </c>
      <c r="P1981" s="0" t="n">
        <v>43511.4</v>
      </c>
      <c r="Q1981" s="0" t="n">
        <v>50301</v>
      </c>
      <c r="S1981" s="0" t="s">
        <v>303</v>
      </c>
    </row>
    <row r="1982" customFormat="false" ht="14" hidden="true" customHeight="false" outlineLevel="0" collapsed="false">
      <c r="A1982" s="0" t="str">
        <f aca="false">SUBSTITUTE(C1982&amp;D1982&amp;E1982&amp;F1982&amp;G1982&amp;H1982&amp;I1982," ","")</f>
        <v>AgenteFrontOfficeAgenteespecializadoMatemáticas,cienciasnaturalesyafinesHoraextranocturna PlataZona2NA</v>
      </c>
      <c r="B1982" s="0" t="s">
        <v>2313</v>
      </c>
      <c r="C1982" s="0" t="s">
        <v>199</v>
      </c>
      <c r="D1982" s="0" t="s">
        <v>191</v>
      </c>
      <c r="E1982" s="0" t="s">
        <v>673</v>
      </c>
      <c r="F1982" s="0" t="s">
        <v>197</v>
      </c>
      <c r="G1982" s="0" t="s">
        <v>195</v>
      </c>
      <c r="H1982" s="0" t="s">
        <v>385</v>
      </c>
      <c r="I1982" s="0" t="s">
        <v>35</v>
      </c>
      <c r="J1982" s="0" t="s">
        <v>325</v>
      </c>
      <c r="K1982" s="0" t="n">
        <v>48522.1066571378</v>
      </c>
      <c r="L1982" s="0" t="n">
        <v>54672.84</v>
      </c>
      <c r="M1982" s="0" t="n">
        <v>64569.5087869518</v>
      </c>
      <c r="N1982" s="0" t="n">
        <v>44517.42</v>
      </c>
      <c r="O1982" s="0" t="n">
        <v>44922.105</v>
      </c>
      <c r="P1982" s="0" t="n">
        <v>55585.71</v>
      </c>
      <c r="Q1982" s="0" t="n">
        <v>69815.925</v>
      </c>
      <c r="S1982" s="0" t="s">
        <v>303</v>
      </c>
    </row>
    <row r="1983" customFormat="false" ht="14" hidden="true" customHeight="false" outlineLevel="0" collapsed="false">
      <c r="A1983" s="0" t="str">
        <f aca="false">SUBSTITUTE(C1983&amp;D1983&amp;E1983&amp;F1983&amp;G1983&amp;H1983&amp;I1983," ","")</f>
        <v>AgenteFrontOfficeAgenteespecializadoMatemáticas,cienciasnaturalesyafinesHoraextradominicalyfestivoPlataZona2NA</v>
      </c>
      <c r="B1983" s="0" t="s">
        <v>2314</v>
      </c>
      <c r="C1983" s="0" t="s">
        <v>199</v>
      </c>
      <c r="D1983" s="0" t="s">
        <v>191</v>
      </c>
      <c r="E1983" s="0" t="s">
        <v>673</v>
      </c>
      <c r="F1983" s="0" t="s">
        <v>194</v>
      </c>
      <c r="G1983" s="0" t="s">
        <v>195</v>
      </c>
      <c r="H1983" s="0" t="s">
        <v>385</v>
      </c>
      <c r="I1983" s="0" t="s">
        <v>35</v>
      </c>
      <c r="J1983" s="0" t="s">
        <v>325</v>
      </c>
      <c r="K1983" s="0" t="n">
        <v>61091.7106839896</v>
      </c>
      <c r="L1983" s="0" t="n">
        <v>62482.95</v>
      </c>
      <c r="M1983" s="0" t="n">
        <v>73793.724327945</v>
      </c>
      <c r="N1983" s="0" t="n">
        <v>63596.61</v>
      </c>
      <c r="O1983" s="0" t="n">
        <v>51240.78</v>
      </c>
      <c r="P1983" s="0" t="n">
        <v>61623.9</v>
      </c>
      <c r="Q1983" s="0" t="n">
        <v>77723.325</v>
      </c>
      <c r="S1983" s="0" t="s">
        <v>303</v>
      </c>
    </row>
    <row r="1984" customFormat="false" ht="14" hidden="true" customHeight="false" outlineLevel="0" collapsed="false">
      <c r="A1984" s="0" t="str">
        <f aca="false">SUBSTITUTE(C1984&amp;D1984&amp;E1984&amp;F1984&amp;G1984&amp;H1984&amp;I1984," ","")</f>
        <v>AgenteFrontOfficeAgenteespecializadoMatemáticas,cienciasnaturalesyafinesServicio7x24PlataZona2NA</v>
      </c>
      <c r="B1984" s="0" t="s">
        <v>2315</v>
      </c>
      <c r="C1984" s="0" t="s">
        <v>199</v>
      </c>
      <c r="D1984" s="0" t="s">
        <v>191</v>
      </c>
      <c r="E1984" s="0" t="s">
        <v>673</v>
      </c>
      <c r="F1984" s="0" t="s">
        <v>55</v>
      </c>
      <c r="G1984" s="0" t="s">
        <v>195</v>
      </c>
      <c r="H1984" s="0" t="s">
        <v>385</v>
      </c>
      <c r="I1984" s="0" t="s">
        <v>35</v>
      </c>
      <c r="J1984" s="0" t="s">
        <v>305</v>
      </c>
      <c r="K1984" s="0" t="n">
        <v>22203772.9802686</v>
      </c>
      <c r="L1984" s="0" t="n">
        <v>32179076.325</v>
      </c>
      <c r="M1984" s="0" t="n">
        <v>36496531.8446185</v>
      </c>
      <c r="N1984" s="0" t="n">
        <v>28815361.515</v>
      </c>
      <c r="O1984" s="0" t="n">
        <v>28589416.875</v>
      </c>
      <c r="P1984" s="0" t="n">
        <v>42994724.895</v>
      </c>
      <c r="Q1984" s="0" t="n">
        <v>32318667.81</v>
      </c>
      <c r="S1984" s="0" t="s">
        <v>303</v>
      </c>
    </row>
    <row r="1985" customFormat="false" ht="14" hidden="true" customHeight="false" outlineLevel="0" collapsed="false">
      <c r="A1985" s="0" t="str">
        <f aca="false">SUBSTITUTE(C1985&amp;D1985&amp;E1985&amp;F1985&amp;G1985&amp;H1985&amp;I1985," ","")</f>
        <v>AgenteFrontOfficeAgenteespecializadoMatemáticas,cienciasnaturalesyafinesJornadaOrdinariaOroZona2NA</v>
      </c>
      <c r="B1985" s="0" t="s">
        <v>2316</v>
      </c>
      <c r="C1985" s="0" t="s">
        <v>199</v>
      </c>
      <c r="D1985" s="0" t="s">
        <v>191</v>
      </c>
      <c r="E1985" s="0" t="s">
        <v>673</v>
      </c>
      <c r="F1985" s="0" t="s">
        <v>53</v>
      </c>
      <c r="G1985" s="0" t="s">
        <v>54</v>
      </c>
      <c r="H1985" s="0" t="s">
        <v>385</v>
      </c>
      <c r="I1985" s="0" t="s">
        <v>35</v>
      </c>
      <c r="J1985" s="0" t="s">
        <v>36</v>
      </c>
      <c r="K1985" s="0" t="n">
        <v>7120248.14804641</v>
      </c>
      <c r="L1985" s="0" t="n">
        <v>7309278.675</v>
      </c>
      <c r="M1985" s="0" t="n">
        <v>9327050.83051387</v>
      </c>
      <c r="N1985" s="0" t="n">
        <v>7703718.21</v>
      </c>
      <c r="O1985" s="0" t="n">
        <v>7723940.04</v>
      </c>
      <c r="P1985" s="0" t="n">
        <v>8490473.46</v>
      </c>
      <c r="Q1985" s="0" t="n">
        <v>8293261.455</v>
      </c>
      <c r="S1985" s="0" t="s">
        <v>303</v>
      </c>
    </row>
    <row r="1986" customFormat="false" ht="14" hidden="true" customHeight="false" outlineLevel="0" collapsed="false">
      <c r="A1986" s="0" t="str">
        <f aca="false">SUBSTITUTE(C1986&amp;D1986&amp;E1986&amp;F1986&amp;G1986&amp;H1986&amp;I1986," ","")</f>
        <v>AgenteFrontOfficeAgenteespecializadoMatemáticas,cienciasnaturalesyafinesHoraextradiurnaOroZona2NA</v>
      </c>
      <c r="B1986" s="0" t="s">
        <v>2317</v>
      </c>
      <c r="C1986" s="0" t="s">
        <v>199</v>
      </c>
      <c r="D1986" s="0" t="s">
        <v>191</v>
      </c>
      <c r="E1986" s="0" t="s">
        <v>673</v>
      </c>
      <c r="F1986" s="0" t="s">
        <v>192</v>
      </c>
      <c r="G1986" s="0" t="s">
        <v>54</v>
      </c>
      <c r="H1986" s="0" t="s">
        <v>385</v>
      </c>
      <c r="I1986" s="0" t="s">
        <v>35</v>
      </c>
      <c r="J1986" s="0" t="s">
        <v>325</v>
      </c>
      <c r="K1986" s="0" t="n">
        <v>35952.502630286</v>
      </c>
      <c r="L1986" s="0" t="n">
        <v>39833.01</v>
      </c>
      <c r="M1986" s="0" t="n">
        <v>47441.4635539483</v>
      </c>
      <c r="N1986" s="0" t="n">
        <v>31798.305</v>
      </c>
      <c r="O1986" s="0" t="n">
        <v>32286.825</v>
      </c>
      <c r="P1986" s="0" t="n">
        <v>44427.375</v>
      </c>
      <c r="Q1986" s="0" t="n">
        <v>52530.39</v>
      </c>
      <c r="S1986" s="0" t="s">
        <v>303</v>
      </c>
    </row>
    <row r="1987" customFormat="false" ht="14" hidden="true" customHeight="false" outlineLevel="0" collapsed="false">
      <c r="A1987" s="0" t="str">
        <f aca="false">SUBSTITUTE(C1987&amp;D1987&amp;E1987&amp;F1987&amp;G1987&amp;H1987&amp;I1987," ","")</f>
        <v>AgenteFrontOfficeAgenteespecializadoMatemáticas,cienciasnaturalesyafinesHoraextranocturna OroZona2NA</v>
      </c>
      <c r="B1987" s="0" t="s">
        <v>2318</v>
      </c>
      <c r="C1987" s="0" t="s">
        <v>199</v>
      </c>
      <c r="D1987" s="0" t="s">
        <v>191</v>
      </c>
      <c r="E1987" s="0" t="s">
        <v>673</v>
      </c>
      <c r="F1987" s="0" t="s">
        <v>197</v>
      </c>
      <c r="G1987" s="0" t="s">
        <v>54</v>
      </c>
      <c r="H1987" s="0" t="s">
        <v>385</v>
      </c>
      <c r="I1987" s="0" t="s">
        <v>35</v>
      </c>
      <c r="J1987" s="0" t="s">
        <v>325</v>
      </c>
      <c r="K1987" s="0" t="n">
        <v>48522.1066571378</v>
      </c>
      <c r="L1987" s="0" t="n">
        <v>55766.835</v>
      </c>
      <c r="M1987" s="0" t="n">
        <v>66418.0489755276</v>
      </c>
      <c r="N1987" s="0" t="n">
        <v>44517.42</v>
      </c>
      <c r="O1987" s="0" t="n">
        <v>44922.105</v>
      </c>
      <c r="P1987" s="0" t="n">
        <v>56756.295</v>
      </c>
      <c r="Q1987" s="0" t="n">
        <v>72911.61</v>
      </c>
      <c r="S1987" s="0" t="s">
        <v>303</v>
      </c>
    </row>
    <row r="1988" customFormat="false" ht="14" hidden="true" customHeight="false" outlineLevel="0" collapsed="false">
      <c r="A1988" s="0" t="str">
        <f aca="false">SUBSTITUTE(C1988&amp;D1988&amp;E1988&amp;F1988&amp;G1988&amp;H1988&amp;I1988," ","")</f>
        <v>AgenteFrontOfficeAgenteespecializadoMatemáticas,cienciasnaturalesyafinesHoraextradominicalyfestivoOroZona2NA</v>
      </c>
      <c r="B1988" s="0" t="s">
        <v>2319</v>
      </c>
      <c r="C1988" s="0" t="s">
        <v>199</v>
      </c>
      <c r="D1988" s="0" t="s">
        <v>191</v>
      </c>
      <c r="E1988" s="0" t="s">
        <v>673</v>
      </c>
      <c r="F1988" s="0" t="s">
        <v>194</v>
      </c>
      <c r="G1988" s="0" t="s">
        <v>54</v>
      </c>
      <c r="H1988" s="0" t="s">
        <v>385</v>
      </c>
      <c r="I1988" s="0" t="s">
        <v>35</v>
      </c>
      <c r="J1988" s="0" t="s">
        <v>325</v>
      </c>
      <c r="K1988" s="0" t="n">
        <v>61091.7106839896</v>
      </c>
      <c r="L1988" s="0" t="n">
        <v>63733.23</v>
      </c>
      <c r="M1988" s="0" t="n">
        <v>75906.3416863173</v>
      </c>
      <c r="N1988" s="0" t="n">
        <v>63596.61</v>
      </c>
      <c r="O1988" s="0" t="n">
        <v>51240.78</v>
      </c>
      <c r="P1988" s="0" t="n">
        <v>62920.755</v>
      </c>
      <c r="Q1988" s="0" t="n">
        <v>81168.84</v>
      </c>
      <c r="S1988" s="0" t="s">
        <v>303</v>
      </c>
    </row>
    <row r="1989" customFormat="false" ht="14" hidden="true" customHeight="false" outlineLevel="0" collapsed="false">
      <c r="A1989" s="0" t="str">
        <f aca="false">SUBSTITUTE(C1989&amp;D1989&amp;E1989&amp;F1989&amp;G1989&amp;H1989&amp;I1989," ","")</f>
        <v>AgenteFrontOfficeAgenteespecializadoMatemáticas,cienciasnaturalesyafinesServicio7x24OroZona2NA</v>
      </c>
      <c r="B1989" s="0" t="s">
        <v>2320</v>
      </c>
      <c r="C1989" s="0" t="s">
        <v>199</v>
      </c>
      <c r="D1989" s="0" t="s">
        <v>191</v>
      </c>
      <c r="E1989" s="0" t="s">
        <v>673</v>
      </c>
      <c r="F1989" s="0" t="s">
        <v>55</v>
      </c>
      <c r="G1989" s="0" t="s">
        <v>54</v>
      </c>
      <c r="H1989" s="0" t="s">
        <v>385</v>
      </c>
      <c r="I1989" s="0" t="s">
        <v>35</v>
      </c>
      <c r="J1989" s="0" t="s">
        <v>305</v>
      </c>
      <c r="K1989" s="0" t="n">
        <v>22203772.9802686</v>
      </c>
      <c r="L1989" s="0" t="n">
        <v>37251303.93</v>
      </c>
      <c r="M1989" s="0" t="n">
        <v>37541379.5928183</v>
      </c>
      <c r="N1989" s="0" t="n">
        <v>28903617</v>
      </c>
      <c r="O1989" s="0" t="n">
        <v>28589416.875</v>
      </c>
      <c r="P1989" s="0" t="n">
        <v>43899876.9</v>
      </c>
      <c r="Q1989" s="0" t="n">
        <v>33751444.185</v>
      </c>
      <c r="S1989" s="0" t="s">
        <v>303</v>
      </c>
    </row>
    <row r="1990" customFormat="false" ht="14" hidden="true" customHeight="false" outlineLevel="0" collapsed="false">
      <c r="A1990" s="0" t="str">
        <f aca="false">SUBSTITUTE(C1990&amp;D1990&amp;E1990&amp;F1990&amp;G1990&amp;H1990&amp;I1990," ","")</f>
        <v>AgenteFrontOfficeAgenteespecializadoMatemáticas,cienciasnaturalesyafinesJornadaOrdinariaPlatinoZona2NA</v>
      </c>
      <c r="B1990" s="0" t="s">
        <v>2321</v>
      </c>
      <c r="C1990" s="0" t="s">
        <v>199</v>
      </c>
      <c r="D1990" s="0" t="s">
        <v>191</v>
      </c>
      <c r="E1990" s="0" t="s">
        <v>673</v>
      </c>
      <c r="F1990" s="0" t="s">
        <v>53</v>
      </c>
      <c r="G1990" s="0" t="s">
        <v>198</v>
      </c>
      <c r="H1990" s="0" t="s">
        <v>385</v>
      </c>
      <c r="I1990" s="0" t="s">
        <v>35</v>
      </c>
      <c r="J1990" s="0" t="s">
        <v>36</v>
      </c>
      <c r="K1990" s="0" t="n">
        <v>7120248.14804641</v>
      </c>
      <c r="L1990" s="0" t="n">
        <v>7524257.49</v>
      </c>
      <c r="M1990" s="0" t="n">
        <v>9601941.80695106</v>
      </c>
      <c r="N1990" s="0" t="n">
        <v>7744395.78</v>
      </c>
      <c r="O1990" s="0" t="n">
        <v>7723940.04</v>
      </c>
      <c r="P1990" s="0" t="n">
        <v>8673064.02</v>
      </c>
      <c r="Q1990" s="0" t="n">
        <v>8814277.35</v>
      </c>
      <c r="S1990" s="0" t="s">
        <v>303</v>
      </c>
    </row>
    <row r="1991" customFormat="false" ht="14" hidden="true" customHeight="false" outlineLevel="0" collapsed="false">
      <c r="A1991" s="0" t="str">
        <f aca="false">SUBSTITUTE(C1991&amp;D1991&amp;E1991&amp;F1991&amp;G1991&amp;H1991&amp;I1991," ","")</f>
        <v>AgenteFrontOfficeAgenteespecializadoMatemáticas,cienciasnaturalesyafinesHoraextradiurnaPlatinoZona2NA</v>
      </c>
      <c r="B1991" s="0" t="s">
        <v>2322</v>
      </c>
      <c r="C1991" s="0" t="s">
        <v>199</v>
      </c>
      <c r="D1991" s="0" t="s">
        <v>191</v>
      </c>
      <c r="E1991" s="0" t="s">
        <v>673</v>
      </c>
      <c r="F1991" s="0" t="s">
        <v>192</v>
      </c>
      <c r="G1991" s="0" t="s">
        <v>198</v>
      </c>
      <c r="H1991" s="0" t="s">
        <v>385</v>
      </c>
      <c r="I1991" s="0" t="s">
        <v>35</v>
      </c>
      <c r="J1991" s="0" t="s">
        <v>325</v>
      </c>
      <c r="K1991" s="0" t="n">
        <v>35952.502630286</v>
      </c>
      <c r="L1991" s="0" t="n">
        <v>41004.63</v>
      </c>
      <c r="M1991" s="0" t="n">
        <v>48839.6793969765</v>
      </c>
      <c r="N1991" s="0" t="n">
        <v>31798.305</v>
      </c>
      <c r="O1991" s="0" t="n">
        <v>32286.825</v>
      </c>
      <c r="P1991" s="0" t="n">
        <v>45383.715</v>
      </c>
      <c r="Q1991" s="0" t="n">
        <v>55831.005</v>
      </c>
      <c r="S1991" s="0" t="s">
        <v>303</v>
      </c>
    </row>
    <row r="1992" customFormat="false" ht="14" hidden="true" customHeight="false" outlineLevel="0" collapsed="false">
      <c r="A1992" s="0" t="str">
        <f aca="false">SUBSTITUTE(C1992&amp;D1992&amp;E1992&amp;F1992&amp;G1992&amp;H1992&amp;I1992," ","")</f>
        <v>AgenteFrontOfficeAgenteespecializadoMatemáticas,cienciasnaturalesyafinesHoraextranocturna PlatinoZona2NA</v>
      </c>
      <c r="B1992" s="0" t="s">
        <v>2323</v>
      </c>
      <c r="C1992" s="0" t="s">
        <v>199</v>
      </c>
      <c r="D1992" s="0" t="s">
        <v>191</v>
      </c>
      <c r="E1992" s="0" t="s">
        <v>673</v>
      </c>
      <c r="F1992" s="0" t="s">
        <v>197</v>
      </c>
      <c r="G1992" s="0" t="s">
        <v>198</v>
      </c>
      <c r="H1992" s="0" t="s">
        <v>385</v>
      </c>
      <c r="I1992" s="0" t="s">
        <v>35</v>
      </c>
      <c r="J1992" s="0" t="s">
        <v>325</v>
      </c>
      <c r="K1992" s="0" t="n">
        <v>48522.1066571378</v>
      </c>
      <c r="L1992" s="0" t="n">
        <v>57407.31</v>
      </c>
      <c r="M1992" s="0" t="n">
        <v>68375.5511557672</v>
      </c>
      <c r="N1992" s="0" t="n">
        <v>44517.42</v>
      </c>
      <c r="O1992" s="0" t="n">
        <v>44922.105</v>
      </c>
      <c r="P1992" s="0" t="n">
        <v>57976.56</v>
      </c>
      <c r="Q1992" s="0" t="n">
        <v>77491.485</v>
      </c>
      <c r="S1992" s="0" t="s">
        <v>303</v>
      </c>
    </row>
    <row r="1993" customFormat="false" ht="14" hidden="true" customHeight="false" outlineLevel="0" collapsed="false">
      <c r="A1993" s="0" t="str">
        <f aca="false">SUBSTITUTE(C1993&amp;D1993&amp;E1993&amp;F1993&amp;G1993&amp;H1993&amp;I1993," ","")</f>
        <v>AgenteFrontOfficeAgenteespecializadoMatemáticas,cienciasnaturalesyafinesHoraextradominicalyfestivoPlatinoZona2NA</v>
      </c>
      <c r="B1993" s="0" t="s">
        <v>2324</v>
      </c>
      <c r="C1993" s="0" t="s">
        <v>199</v>
      </c>
      <c r="D1993" s="0" t="s">
        <v>191</v>
      </c>
      <c r="E1993" s="0" t="s">
        <v>673</v>
      </c>
      <c r="F1993" s="0" t="s">
        <v>194</v>
      </c>
      <c r="G1993" s="0" t="s">
        <v>198</v>
      </c>
      <c r="H1993" s="0" t="s">
        <v>385</v>
      </c>
      <c r="I1993" s="0" t="s">
        <v>35</v>
      </c>
      <c r="J1993" s="0" t="s">
        <v>325</v>
      </c>
      <c r="K1993" s="0" t="n">
        <v>61091.7106839896</v>
      </c>
      <c r="L1993" s="0" t="n">
        <v>65607.615</v>
      </c>
      <c r="M1993" s="0" t="n">
        <v>78143.4870351625</v>
      </c>
      <c r="N1993" s="0" t="n">
        <v>63596.61</v>
      </c>
      <c r="O1993" s="0" t="n">
        <v>51240.78</v>
      </c>
      <c r="P1993" s="0" t="n">
        <v>64274.535</v>
      </c>
      <c r="Q1993" s="0" t="n">
        <v>86268.285</v>
      </c>
      <c r="S1993" s="0" t="s">
        <v>303</v>
      </c>
    </row>
    <row r="1994" customFormat="false" ht="14" hidden="true" customHeight="false" outlineLevel="0" collapsed="false">
      <c r="A1994" s="0" t="str">
        <f aca="false">SUBSTITUTE(C1994&amp;D1994&amp;E1994&amp;F1994&amp;G1994&amp;H1994&amp;I1994," ","")</f>
        <v>AgenteFrontOfficeAgenteespecializadoMatemáticas,cienciasnaturalesyafinesServicio7x24PlatinoZona2NA</v>
      </c>
      <c r="B1994" s="0" t="s">
        <v>2325</v>
      </c>
      <c r="C1994" s="0" t="s">
        <v>199</v>
      </c>
      <c r="D1994" s="0" t="s">
        <v>191</v>
      </c>
      <c r="E1994" s="0" t="s">
        <v>673</v>
      </c>
      <c r="F1994" s="0" t="s">
        <v>55</v>
      </c>
      <c r="G1994" s="0" t="s">
        <v>198</v>
      </c>
      <c r="H1994" s="0" t="s">
        <v>385</v>
      </c>
      <c r="I1994" s="0" t="s">
        <v>35</v>
      </c>
      <c r="J1994" s="0" t="s">
        <v>305</v>
      </c>
      <c r="K1994" s="0" t="n">
        <v>22203772.9802686</v>
      </c>
      <c r="L1994" s="0" t="n">
        <v>33788030.4</v>
      </c>
      <c r="M1994" s="0" t="n">
        <v>38647815.772978</v>
      </c>
      <c r="N1994" s="0" t="n">
        <v>29027764.215</v>
      </c>
      <c r="O1994" s="0" t="n">
        <v>28589416.875</v>
      </c>
      <c r="P1994" s="0" t="n">
        <v>44843960.43</v>
      </c>
      <c r="Q1994" s="0" t="n">
        <v>35871842.475</v>
      </c>
      <c r="S1994" s="0" t="s">
        <v>303</v>
      </c>
    </row>
    <row r="1995" customFormat="false" ht="14" hidden="true" customHeight="false" outlineLevel="0" collapsed="false">
      <c r="A1995" s="0" t="str">
        <f aca="false">SUBSTITUTE(C1995&amp;D1995&amp;E1995&amp;F1995&amp;G1995&amp;H1995&amp;I1995," ","")</f>
        <v>AgenteFrontOfficeAgenteespecializadoMatemáticas,cienciasnaturalesyafinesJornadaOrdinariaPlataZona3NA</v>
      </c>
      <c r="B1995" s="0" t="s">
        <v>2326</v>
      </c>
      <c r="C1995" s="0" t="s">
        <v>199</v>
      </c>
      <c r="D1995" s="0" t="s">
        <v>191</v>
      </c>
      <c r="E1995" s="0" t="s">
        <v>673</v>
      </c>
      <c r="F1995" s="0" t="s">
        <v>53</v>
      </c>
      <c r="G1995" s="0" t="s">
        <v>195</v>
      </c>
      <c r="H1995" s="0" t="s">
        <v>390</v>
      </c>
      <c r="I1995" s="0" t="s">
        <v>35</v>
      </c>
      <c r="J1995" s="0" t="s">
        <v>36</v>
      </c>
      <c r="K1995" s="0" t="n">
        <v>7120248.14804641</v>
      </c>
      <c r="L1995" s="0" t="n">
        <v>7305103.485</v>
      </c>
      <c r="M1995" s="0" t="n">
        <v>9067461.32785553</v>
      </c>
      <c r="N1995" s="0" t="n">
        <v>7695852.21</v>
      </c>
      <c r="O1995" s="0" t="n">
        <v>7723940.04</v>
      </c>
      <c r="P1995" s="0" t="n">
        <v>8354535.525</v>
      </c>
      <c r="Q1995" s="0" t="n">
        <v>7941206.205</v>
      </c>
      <c r="S1995" s="0" t="s">
        <v>303</v>
      </c>
    </row>
    <row r="1996" customFormat="false" ht="14" hidden="true" customHeight="false" outlineLevel="0" collapsed="false">
      <c r="A1996" s="0" t="str">
        <f aca="false">SUBSTITUTE(C1996&amp;D1996&amp;E1996&amp;F1996&amp;G1996&amp;H1996&amp;I1996," ","")</f>
        <v>AgenteFrontOfficeAgenteespecializadoMatemáticas,cienciasnaturalesyafinesHoraextradiurnaPlataZona3NA</v>
      </c>
      <c r="B1996" s="0" t="s">
        <v>2327</v>
      </c>
      <c r="C1996" s="0" t="s">
        <v>199</v>
      </c>
      <c r="D1996" s="0" t="s">
        <v>191</v>
      </c>
      <c r="E1996" s="0" t="s">
        <v>673</v>
      </c>
      <c r="F1996" s="0" t="s">
        <v>192</v>
      </c>
      <c r="G1996" s="0" t="s">
        <v>195</v>
      </c>
      <c r="H1996" s="0" t="s">
        <v>390</v>
      </c>
      <c r="I1996" s="0" t="s">
        <v>35</v>
      </c>
      <c r="J1996" s="0" t="s">
        <v>325</v>
      </c>
      <c r="K1996" s="0" t="n">
        <v>35952.502630286</v>
      </c>
      <c r="L1996" s="0" t="n">
        <v>39810.24</v>
      </c>
      <c r="M1996" s="0" t="n">
        <v>46121.0777049656</v>
      </c>
      <c r="N1996" s="0" t="n">
        <v>31798.305</v>
      </c>
      <c r="O1996" s="0" t="n">
        <v>32286.825</v>
      </c>
      <c r="P1996" s="0" t="n">
        <v>43716.33</v>
      </c>
      <c r="Q1996" s="0" t="n">
        <v>50301</v>
      </c>
      <c r="S1996" s="0" t="s">
        <v>303</v>
      </c>
    </row>
    <row r="1997" customFormat="false" ht="14" hidden="true" customHeight="false" outlineLevel="0" collapsed="false">
      <c r="A1997" s="0" t="str">
        <f aca="false">SUBSTITUTE(C1997&amp;D1997&amp;E1997&amp;F1997&amp;G1997&amp;H1997&amp;I1997," ","")</f>
        <v>AgenteFrontOfficeAgenteespecializadoMatemáticas,cienciasnaturalesyafinesHoraextranocturna PlataZona3NA</v>
      </c>
      <c r="B1997" s="0" t="s">
        <v>2328</v>
      </c>
      <c r="C1997" s="0" t="s">
        <v>199</v>
      </c>
      <c r="D1997" s="0" t="s">
        <v>191</v>
      </c>
      <c r="E1997" s="0" t="s">
        <v>673</v>
      </c>
      <c r="F1997" s="0" t="s">
        <v>197</v>
      </c>
      <c r="G1997" s="0" t="s">
        <v>195</v>
      </c>
      <c r="H1997" s="0" t="s">
        <v>390</v>
      </c>
      <c r="I1997" s="0" t="s">
        <v>35</v>
      </c>
      <c r="J1997" s="0" t="s">
        <v>325</v>
      </c>
      <c r="K1997" s="0" t="n">
        <v>48522.1066571378</v>
      </c>
      <c r="L1997" s="0" t="n">
        <v>55734.75</v>
      </c>
      <c r="M1997" s="0" t="n">
        <v>64569.5087869518</v>
      </c>
      <c r="N1997" s="0" t="n">
        <v>44517.42</v>
      </c>
      <c r="O1997" s="0" t="n">
        <v>44922.105</v>
      </c>
      <c r="P1997" s="0" t="n">
        <v>55847.565</v>
      </c>
      <c r="Q1997" s="0" t="n">
        <v>69815.925</v>
      </c>
      <c r="S1997" s="0" t="s">
        <v>303</v>
      </c>
    </row>
    <row r="1998" customFormat="false" ht="14" hidden="true" customHeight="false" outlineLevel="0" collapsed="false">
      <c r="A1998" s="0" t="str">
        <f aca="false">SUBSTITUTE(C1998&amp;D1998&amp;E1998&amp;F1998&amp;G1998&amp;H1998&amp;I1998," ","")</f>
        <v>AgenteFrontOfficeAgenteespecializadoMatemáticas,cienciasnaturalesyafinesHoraextradominicalyfestivoPlataZona3NA</v>
      </c>
      <c r="B1998" s="0" t="s">
        <v>2329</v>
      </c>
      <c r="C1998" s="0" t="s">
        <v>199</v>
      </c>
      <c r="D1998" s="0" t="s">
        <v>191</v>
      </c>
      <c r="E1998" s="0" t="s">
        <v>673</v>
      </c>
      <c r="F1998" s="0" t="s">
        <v>194</v>
      </c>
      <c r="G1998" s="0" t="s">
        <v>195</v>
      </c>
      <c r="H1998" s="0" t="s">
        <v>390</v>
      </c>
      <c r="I1998" s="0" t="s">
        <v>35</v>
      </c>
      <c r="J1998" s="0" t="s">
        <v>325</v>
      </c>
      <c r="K1998" s="0" t="n">
        <v>61091.7106839896</v>
      </c>
      <c r="L1998" s="0" t="n">
        <v>63695.97</v>
      </c>
      <c r="M1998" s="0" t="n">
        <v>73793.724327945</v>
      </c>
      <c r="N1998" s="0" t="n">
        <v>63596.61</v>
      </c>
      <c r="O1998" s="0" t="n">
        <v>51240.78</v>
      </c>
      <c r="P1998" s="0" t="n">
        <v>61913.7</v>
      </c>
      <c r="Q1998" s="0" t="n">
        <v>77723.325</v>
      </c>
      <c r="S1998" s="0" t="s">
        <v>303</v>
      </c>
    </row>
    <row r="1999" customFormat="false" ht="14" hidden="true" customHeight="false" outlineLevel="0" collapsed="false">
      <c r="A1999" s="0" t="str">
        <f aca="false">SUBSTITUTE(C1999&amp;D1999&amp;E1999&amp;F1999&amp;G1999&amp;H1999&amp;I1999," ","")</f>
        <v>AgenteFrontOfficeAgenteespecializadoMatemáticas,cienciasnaturalesyafinesServicio7x24PlataZona3NA</v>
      </c>
      <c r="B1999" s="0" t="s">
        <v>2330</v>
      </c>
      <c r="C1999" s="0" t="s">
        <v>199</v>
      </c>
      <c r="D1999" s="0" t="s">
        <v>191</v>
      </c>
      <c r="E1999" s="0" t="s">
        <v>673</v>
      </c>
      <c r="F1999" s="0" t="s">
        <v>55</v>
      </c>
      <c r="G1999" s="0" t="s">
        <v>195</v>
      </c>
      <c r="H1999" s="0" t="s">
        <v>390</v>
      </c>
      <c r="I1999" s="0" t="s">
        <v>35</v>
      </c>
      <c r="J1999" s="0" t="s">
        <v>305</v>
      </c>
      <c r="K1999" s="0" t="n">
        <v>22203772.9802686</v>
      </c>
      <c r="L1999" s="0" t="n">
        <v>32803912.035</v>
      </c>
      <c r="M1999" s="0" t="n">
        <v>36496531.8446185</v>
      </c>
      <c r="N1999" s="0" t="n">
        <v>28881969.975</v>
      </c>
      <c r="O1999" s="0" t="n">
        <v>28589416.875</v>
      </c>
      <c r="P1999" s="0" t="n">
        <v>43197014.61</v>
      </c>
      <c r="Q1999" s="0" t="n">
        <v>32318667.81</v>
      </c>
      <c r="S1999" s="0" t="s">
        <v>303</v>
      </c>
    </row>
    <row r="2000" customFormat="false" ht="14" hidden="true" customHeight="false" outlineLevel="0" collapsed="false">
      <c r="A2000" s="0" t="str">
        <f aca="false">SUBSTITUTE(C2000&amp;D2000&amp;E2000&amp;F2000&amp;G2000&amp;H2000&amp;I2000," ","")</f>
        <v>AgenteFrontOfficeAgenteespecializadoMatemáticas,cienciasnaturalesyafinesJornadaOrdinariaOroZona3NA</v>
      </c>
      <c r="B2000" s="0" t="s">
        <v>2331</v>
      </c>
      <c r="C2000" s="0" t="s">
        <v>199</v>
      </c>
      <c r="D2000" s="0" t="s">
        <v>191</v>
      </c>
      <c r="E2000" s="0" t="s">
        <v>673</v>
      </c>
      <c r="F2000" s="0" t="s">
        <v>53</v>
      </c>
      <c r="G2000" s="0" t="s">
        <v>54</v>
      </c>
      <c r="H2000" s="0" t="s">
        <v>390</v>
      </c>
      <c r="I2000" s="0" t="s">
        <v>35</v>
      </c>
      <c r="J2000" s="0" t="s">
        <v>36</v>
      </c>
      <c r="K2000" s="0" t="n">
        <v>7120248.14804641</v>
      </c>
      <c r="L2000" s="0" t="n">
        <v>7451206.155</v>
      </c>
      <c r="M2000" s="0" t="n">
        <v>9327050.83051387</v>
      </c>
      <c r="N2000" s="0" t="n">
        <v>7729132.635</v>
      </c>
      <c r="O2000" s="0" t="n">
        <v>7723940.04</v>
      </c>
      <c r="P2000" s="0" t="n">
        <v>8530420.32</v>
      </c>
      <c r="Q2000" s="0" t="n">
        <v>8293261.455</v>
      </c>
      <c r="S2000" s="0" t="s">
        <v>303</v>
      </c>
    </row>
    <row r="2001" customFormat="false" ht="14" hidden="true" customHeight="false" outlineLevel="0" collapsed="false">
      <c r="A2001" s="0" t="str">
        <f aca="false">SUBSTITUTE(C2001&amp;D2001&amp;E2001&amp;F2001&amp;G2001&amp;H2001&amp;I2001," ","")</f>
        <v>AgenteFrontOfficeAgenteespecializadoMatemáticas,cienciasnaturalesyafinesHoraextradiurnaOroZona3NA</v>
      </c>
      <c r="B2001" s="0" t="s">
        <v>2332</v>
      </c>
      <c r="C2001" s="0" t="s">
        <v>199</v>
      </c>
      <c r="D2001" s="0" t="s">
        <v>191</v>
      </c>
      <c r="E2001" s="0" t="s">
        <v>673</v>
      </c>
      <c r="F2001" s="0" t="s">
        <v>192</v>
      </c>
      <c r="G2001" s="0" t="s">
        <v>54</v>
      </c>
      <c r="H2001" s="0" t="s">
        <v>390</v>
      </c>
      <c r="I2001" s="0" t="s">
        <v>35</v>
      </c>
      <c r="J2001" s="0" t="s">
        <v>325</v>
      </c>
      <c r="K2001" s="0" t="n">
        <v>35952.502630286</v>
      </c>
      <c r="L2001" s="0" t="n">
        <v>40607.19</v>
      </c>
      <c r="M2001" s="0" t="n">
        <v>47441.4635539483</v>
      </c>
      <c r="N2001" s="0" t="n">
        <v>31798.305</v>
      </c>
      <c r="O2001" s="0" t="n">
        <v>32286.825</v>
      </c>
      <c r="P2001" s="0" t="n">
        <v>44636.445</v>
      </c>
      <c r="Q2001" s="0" t="n">
        <v>52530.39</v>
      </c>
      <c r="S2001" s="0" t="s">
        <v>303</v>
      </c>
    </row>
    <row r="2002" customFormat="false" ht="14" hidden="true" customHeight="false" outlineLevel="0" collapsed="false">
      <c r="A2002" s="0" t="str">
        <f aca="false">SUBSTITUTE(C2002&amp;D2002&amp;E2002&amp;F2002&amp;G2002&amp;H2002&amp;I2002," ","")</f>
        <v>AgenteFrontOfficeAgenteespecializadoMatemáticas,cienciasnaturalesyafinesHoraextranocturna OroZona3NA</v>
      </c>
      <c r="B2002" s="0" t="s">
        <v>2333</v>
      </c>
      <c r="C2002" s="0" t="s">
        <v>199</v>
      </c>
      <c r="D2002" s="0" t="s">
        <v>191</v>
      </c>
      <c r="E2002" s="0" t="s">
        <v>673</v>
      </c>
      <c r="F2002" s="0" t="s">
        <v>197</v>
      </c>
      <c r="G2002" s="0" t="s">
        <v>54</v>
      </c>
      <c r="H2002" s="0" t="s">
        <v>390</v>
      </c>
      <c r="I2002" s="0" t="s">
        <v>35</v>
      </c>
      <c r="J2002" s="0" t="s">
        <v>325</v>
      </c>
      <c r="K2002" s="0" t="n">
        <v>48522.1066571378</v>
      </c>
      <c r="L2002" s="0" t="n">
        <v>56849.445</v>
      </c>
      <c r="M2002" s="0" t="n">
        <v>66418.0489755276</v>
      </c>
      <c r="N2002" s="0" t="n">
        <v>44517.42</v>
      </c>
      <c r="O2002" s="0" t="n">
        <v>44922.105</v>
      </c>
      <c r="P2002" s="0" t="n">
        <v>57023.325</v>
      </c>
      <c r="Q2002" s="0" t="n">
        <v>72911.61</v>
      </c>
      <c r="S2002" s="0" t="s">
        <v>303</v>
      </c>
    </row>
    <row r="2003" customFormat="false" ht="14" hidden="true" customHeight="false" outlineLevel="0" collapsed="false">
      <c r="A2003" s="0" t="str">
        <f aca="false">SUBSTITUTE(C2003&amp;D2003&amp;E2003&amp;F2003&amp;G2003&amp;H2003&amp;I2003," ","")</f>
        <v>AgenteFrontOfficeAgenteespecializadoMatemáticas,cienciasnaturalesyafinesHoraextradominicalyfestivoOroZona3NA</v>
      </c>
      <c r="B2003" s="0" t="s">
        <v>2334</v>
      </c>
      <c r="C2003" s="0" t="s">
        <v>199</v>
      </c>
      <c r="D2003" s="0" t="s">
        <v>191</v>
      </c>
      <c r="E2003" s="0" t="s">
        <v>673</v>
      </c>
      <c r="F2003" s="0" t="s">
        <v>194</v>
      </c>
      <c r="G2003" s="0" t="s">
        <v>54</v>
      </c>
      <c r="H2003" s="0" t="s">
        <v>390</v>
      </c>
      <c r="I2003" s="0" t="s">
        <v>35</v>
      </c>
      <c r="J2003" s="0" t="s">
        <v>325</v>
      </c>
      <c r="K2003" s="0" t="n">
        <v>61091.7106839896</v>
      </c>
      <c r="L2003" s="0" t="n">
        <v>64971.09</v>
      </c>
      <c r="M2003" s="0" t="n">
        <v>75906.3416863173</v>
      </c>
      <c r="N2003" s="0" t="n">
        <v>63596.61</v>
      </c>
      <c r="O2003" s="0" t="n">
        <v>51240.78</v>
      </c>
      <c r="P2003" s="0" t="n">
        <v>63216.765</v>
      </c>
      <c r="Q2003" s="0" t="n">
        <v>81168.84</v>
      </c>
      <c r="S2003" s="0" t="s">
        <v>303</v>
      </c>
    </row>
    <row r="2004" customFormat="false" ht="14" hidden="true" customHeight="false" outlineLevel="0" collapsed="false">
      <c r="A2004" s="0" t="str">
        <f aca="false">SUBSTITUTE(C2004&amp;D2004&amp;E2004&amp;F2004&amp;G2004&amp;H2004&amp;I2004," ","")</f>
        <v>AgenteFrontOfficeAgenteespecializadoMatemáticas,cienciasnaturalesyafinesServicio7x24OroZona3NA</v>
      </c>
      <c r="B2004" s="0" t="s">
        <v>2335</v>
      </c>
      <c r="C2004" s="0" t="s">
        <v>199</v>
      </c>
      <c r="D2004" s="0" t="s">
        <v>191</v>
      </c>
      <c r="E2004" s="0" t="s">
        <v>673</v>
      </c>
      <c r="F2004" s="0" t="s">
        <v>55</v>
      </c>
      <c r="G2004" s="0" t="s">
        <v>54</v>
      </c>
      <c r="H2004" s="0" t="s">
        <v>390</v>
      </c>
      <c r="I2004" s="0" t="s">
        <v>35</v>
      </c>
      <c r="J2004" s="0" t="s">
        <v>305</v>
      </c>
      <c r="K2004" s="0" t="n">
        <v>22203772.9802686</v>
      </c>
      <c r="L2004" s="0" t="n">
        <v>37974630.24</v>
      </c>
      <c r="M2004" s="0" t="n">
        <v>37541379.5928183</v>
      </c>
      <c r="N2004" s="0" t="n">
        <v>28973556.09</v>
      </c>
      <c r="O2004" s="0" t="n">
        <v>28589416.875</v>
      </c>
      <c r="P2004" s="0" t="n">
        <v>44106424.605</v>
      </c>
      <c r="Q2004" s="0" t="n">
        <v>33751444.185</v>
      </c>
      <c r="S2004" s="0" t="s">
        <v>303</v>
      </c>
    </row>
    <row r="2005" customFormat="false" ht="14" hidden="true" customHeight="false" outlineLevel="0" collapsed="false">
      <c r="A2005" s="0" t="str">
        <f aca="false">SUBSTITUTE(C2005&amp;D2005&amp;E2005&amp;F2005&amp;G2005&amp;H2005&amp;I2005," ","")</f>
        <v>AgenteFrontOfficeAgenteespecializadoMatemáticas,cienciasnaturalesyafinesJornadaOrdinariaPlatinoZona3NA</v>
      </c>
      <c r="B2005" s="0" t="s">
        <v>2336</v>
      </c>
      <c r="C2005" s="0" t="s">
        <v>199</v>
      </c>
      <c r="D2005" s="0" t="s">
        <v>191</v>
      </c>
      <c r="E2005" s="0" t="s">
        <v>673</v>
      </c>
      <c r="F2005" s="0" t="s">
        <v>53</v>
      </c>
      <c r="G2005" s="0" t="s">
        <v>198</v>
      </c>
      <c r="H2005" s="0" t="s">
        <v>390</v>
      </c>
      <c r="I2005" s="0" t="s">
        <v>35</v>
      </c>
      <c r="J2005" s="0" t="s">
        <v>36</v>
      </c>
      <c r="K2005" s="0" t="n">
        <v>7120248.14804641</v>
      </c>
      <c r="L2005" s="0" t="n">
        <v>7670359.125</v>
      </c>
      <c r="M2005" s="0" t="n">
        <v>9601941.80695106</v>
      </c>
      <c r="N2005" s="0" t="n">
        <v>7762414.095</v>
      </c>
      <c r="O2005" s="0" t="n">
        <v>7723940.04</v>
      </c>
      <c r="P2005" s="0" t="n">
        <v>8713869.93</v>
      </c>
      <c r="Q2005" s="0" t="n">
        <v>8814277.35</v>
      </c>
      <c r="S2005" s="0" t="s">
        <v>303</v>
      </c>
    </row>
    <row r="2006" customFormat="false" ht="14" hidden="true" customHeight="false" outlineLevel="0" collapsed="false">
      <c r="A2006" s="0" t="str">
        <f aca="false">SUBSTITUTE(C2006&amp;D2006&amp;E2006&amp;F2006&amp;G2006&amp;H2006&amp;I2006," ","")</f>
        <v>AgenteFrontOfficeAgenteespecializadoMatemáticas,cienciasnaturalesyafinesHoraextradiurnaPlatinoZona3NA</v>
      </c>
      <c r="B2006" s="0" t="s">
        <v>2337</v>
      </c>
      <c r="C2006" s="0" t="s">
        <v>199</v>
      </c>
      <c r="D2006" s="0" t="s">
        <v>191</v>
      </c>
      <c r="E2006" s="0" t="s">
        <v>673</v>
      </c>
      <c r="F2006" s="0" t="s">
        <v>192</v>
      </c>
      <c r="G2006" s="0" t="s">
        <v>198</v>
      </c>
      <c r="H2006" s="0" t="s">
        <v>390</v>
      </c>
      <c r="I2006" s="0" t="s">
        <v>35</v>
      </c>
      <c r="J2006" s="0" t="s">
        <v>325</v>
      </c>
      <c r="K2006" s="0" t="n">
        <v>35952.502630286</v>
      </c>
      <c r="L2006" s="0" t="n">
        <v>41801.58</v>
      </c>
      <c r="M2006" s="0" t="n">
        <v>48839.6793969765</v>
      </c>
      <c r="N2006" s="0" t="n">
        <v>31798.305</v>
      </c>
      <c r="O2006" s="0" t="n">
        <v>32286.825</v>
      </c>
      <c r="P2006" s="0" t="n">
        <v>45596.925</v>
      </c>
      <c r="Q2006" s="0" t="n">
        <v>55831.005</v>
      </c>
      <c r="S2006" s="0" t="s">
        <v>303</v>
      </c>
    </row>
    <row r="2007" customFormat="false" ht="14" hidden="true" customHeight="false" outlineLevel="0" collapsed="false">
      <c r="A2007" s="0" t="str">
        <f aca="false">SUBSTITUTE(C2007&amp;D2007&amp;E2007&amp;F2007&amp;G2007&amp;H2007&amp;I2007," ","")</f>
        <v>AgenteFrontOfficeAgenteespecializadoMatemáticas,cienciasnaturalesyafinesHoraextranocturna PlatinoZona3NA</v>
      </c>
      <c r="B2007" s="0" t="s">
        <v>2338</v>
      </c>
      <c r="C2007" s="0" t="s">
        <v>199</v>
      </c>
      <c r="D2007" s="0" t="s">
        <v>191</v>
      </c>
      <c r="E2007" s="0" t="s">
        <v>673</v>
      </c>
      <c r="F2007" s="0" t="s">
        <v>197</v>
      </c>
      <c r="G2007" s="0" t="s">
        <v>198</v>
      </c>
      <c r="H2007" s="0" t="s">
        <v>390</v>
      </c>
      <c r="I2007" s="0" t="s">
        <v>35</v>
      </c>
      <c r="J2007" s="0" t="s">
        <v>325</v>
      </c>
      <c r="K2007" s="0" t="n">
        <v>48522.1066571378</v>
      </c>
      <c r="L2007" s="0" t="n">
        <v>58522.005</v>
      </c>
      <c r="M2007" s="0" t="n">
        <v>68375.5511557672</v>
      </c>
      <c r="N2007" s="0" t="n">
        <v>44517.42</v>
      </c>
      <c r="O2007" s="0" t="n">
        <v>44922.105</v>
      </c>
      <c r="P2007" s="0" t="n">
        <v>58248.765</v>
      </c>
      <c r="Q2007" s="0" t="n">
        <v>77491.485</v>
      </c>
      <c r="S2007" s="0" t="s">
        <v>303</v>
      </c>
    </row>
    <row r="2008" customFormat="false" ht="14" hidden="true" customHeight="false" outlineLevel="0" collapsed="false">
      <c r="A2008" s="0" t="str">
        <f aca="false">SUBSTITUTE(C2008&amp;D2008&amp;E2008&amp;F2008&amp;G2008&amp;H2008&amp;I2008," ","")</f>
        <v>AgenteFrontOfficeAgenteespecializadoMatemáticas,cienciasnaturalesyafinesHoraextradominicalyfestivoPlatinoZona3NA</v>
      </c>
      <c r="B2008" s="0" t="s">
        <v>2339</v>
      </c>
      <c r="C2008" s="0" t="s">
        <v>199</v>
      </c>
      <c r="D2008" s="0" t="s">
        <v>191</v>
      </c>
      <c r="E2008" s="0" t="s">
        <v>673</v>
      </c>
      <c r="F2008" s="0" t="s">
        <v>194</v>
      </c>
      <c r="G2008" s="0" t="s">
        <v>198</v>
      </c>
      <c r="H2008" s="0" t="s">
        <v>390</v>
      </c>
      <c r="I2008" s="0" t="s">
        <v>35</v>
      </c>
      <c r="J2008" s="0" t="s">
        <v>325</v>
      </c>
      <c r="K2008" s="0" t="n">
        <v>61091.7106839896</v>
      </c>
      <c r="L2008" s="0" t="n">
        <v>66881.7</v>
      </c>
      <c r="M2008" s="0" t="n">
        <v>78143.4870351625</v>
      </c>
      <c r="N2008" s="0" t="n">
        <v>63596.61</v>
      </c>
      <c r="O2008" s="0" t="n">
        <v>51240.78</v>
      </c>
      <c r="P2008" s="0" t="n">
        <v>64576.755</v>
      </c>
      <c r="Q2008" s="0" t="n">
        <v>86268.285</v>
      </c>
      <c r="S2008" s="0" t="s">
        <v>303</v>
      </c>
    </row>
    <row r="2009" customFormat="false" ht="14" hidden="true" customHeight="false" outlineLevel="0" collapsed="false">
      <c r="A2009" s="0" t="str">
        <f aca="false">SUBSTITUTE(C2009&amp;D2009&amp;E2009&amp;F2009&amp;G2009&amp;H2009&amp;I2009," ","")</f>
        <v>AgenteFrontOfficeAgenteespecializadoMatemáticas,cienciasnaturalesyafinesServicio7x24PlatinoZona3NA</v>
      </c>
      <c r="B2009" s="0" t="s">
        <v>2340</v>
      </c>
      <c r="C2009" s="0" t="s">
        <v>199</v>
      </c>
      <c r="D2009" s="0" t="s">
        <v>191</v>
      </c>
      <c r="E2009" s="0" t="s">
        <v>673</v>
      </c>
      <c r="F2009" s="0" t="s">
        <v>55</v>
      </c>
      <c r="G2009" s="0" t="s">
        <v>198</v>
      </c>
      <c r="H2009" s="0" t="s">
        <v>390</v>
      </c>
      <c r="I2009" s="0" t="s">
        <v>35</v>
      </c>
      <c r="J2009" s="0" t="s">
        <v>305</v>
      </c>
      <c r="K2009" s="0" t="n">
        <v>22203772.9802686</v>
      </c>
      <c r="L2009" s="0" t="n">
        <v>34444108.62</v>
      </c>
      <c r="M2009" s="0" t="n">
        <v>38647815.772978</v>
      </c>
      <c r="N2009" s="0" t="n">
        <v>29065142.205</v>
      </c>
      <c r="O2009" s="0" t="n">
        <v>28589416.875</v>
      </c>
      <c r="P2009" s="0" t="n">
        <v>45054950.355</v>
      </c>
      <c r="Q2009" s="0" t="n">
        <v>35871842.475</v>
      </c>
      <c r="S2009" s="0" t="s">
        <v>303</v>
      </c>
    </row>
    <row r="2010" customFormat="false" ht="14" hidden="true" customHeight="false" outlineLevel="0" collapsed="false">
      <c r="A2010" s="0" t="str">
        <f aca="false">SUBSTITUTE(C2010&amp;D2010&amp;E2010&amp;F2010&amp;G2010&amp;H2010&amp;I2010," ","")</f>
        <v>AgenteFrontOfficeAgenteespecializadoCienciasdelasaludyafinesJornadaOrdinariaPlataZona1NA</v>
      </c>
      <c r="B2010" s="0" t="s">
        <v>2341</v>
      </c>
      <c r="C2010" s="0" t="s">
        <v>199</v>
      </c>
      <c r="D2010" s="0" t="s">
        <v>191</v>
      </c>
      <c r="E2010" s="0" t="s">
        <v>689</v>
      </c>
      <c r="F2010" s="0" t="s">
        <v>53</v>
      </c>
      <c r="G2010" s="0" t="s">
        <v>195</v>
      </c>
      <c r="H2010" s="0" t="s">
        <v>379</v>
      </c>
      <c r="I2010" s="0" t="s">
        <v>35</v>
      </c>
      <c r="J2010" s="0" t="s">
        <v>36</v>
      </c>
      <c r="K2010" s="0" t="n">
        <v>8628600.63126863</v>
      </c>
      <c r="L2010" s="0" t="n">
        <v>8518024.125</v>
      </c>
      <c r="M2010" s="0" t="n">
        <v>12713053.5163827</v>
      </c>
      <c r="N2010" s="0" t="n">
        <v>9392902.38</v>
      </c>
      <c r="O2010" s="0" t="n">
        <v>12762801.315</v>
      </c>
      <c r="P2010" s="0" t="n">
        <v>9365590.8</v>
      </c>
      <c r="Q2010" s="0" t="n">
        <v>9789001.02</v>
      </c>
      <c r="S2010" s="0" t="s">
        <v>303</v>
      </c>
    </row>
    <row r="2011" customFormat="false" ht="14" hidden="true" customHeight="false" outlineLevel="0" collapsed="false">
      <c r="A2011" s="0" t="str">
        <f aca="false">SUBSTITUTE(C2011&amp;D2011&amp;E2011&amp;F2011&amp;G2011&amp;H2011&amp;I2011," ","")</f>
        <v>AgenteFrontOfficeAgenteespecializadoCienciasdelasaludyafinesHoraextradiurnaPlataZona1NA</v>
      </c>
      <c r="B2011" s="0" t="s">
        <v>2342</v>
      </c>
      <c r="C2011" s="0" t="s">
        <v>199</v>
      </c>
      <c r="D2011" s="0" t="s">
        <v>191</v>
      </c>
      <c r="E2011" s="0" t="s">
        <v>689</v>
      </c>
      <c r="F2011" s="0" t="s">
        <v>192</v>
      </c>
      <c r="G2011" s="0" t="s">
        <v>195</v>
      </c>
      <c r="H2011" s="0" t="s">
        <v>379</v>
      </c>
      <c r="I2011" s="0" t="s">
        <v>35</v>
      </c>
      <c r="J2011" s="0" t="s">
        <v>325</v>
      </c>
      <c r="K2011" s="0" t="n">
        <v>43808.5051470683</v>
      </c>
      <c r="L2011" s="0" t="n">
        <v>46419.75</v>
      </c>
      <c r="M2011" s="0" t="n">
        <v>68896.9185469239</v>
      </c>
      <c r="N2011" s="0" t="n">
        <v>39748.14</v>
      </c>
      <c r="O2011" s="0" t="n">
        <v>55614.69</v>
      </c>
      <c r="P2011" s="0" t="n">
        <v>50944.77</v>
      </c>
      <c r="Q2011" s="0" t="n">
        <v>62718.93</v>
      </c>
      <c r="S2011" s="0" t="s">
        <v>303</v>
      </c>
    </row>
    <row r="2012" customFormat="false" ht="14" hidden="true" customHeight="false" outlineLevel="0" collapsed="false">
      <c r="A2012" s="0" t="str">
        <f aca="false">SUBSTITUTE(C2012&amp;D2012&amp;E2012&amp;F2012&amp;G2012&amp;H2012&amp;I2012," ","")</f>
        <v>AgenteFrontOfficeAgenteespecializadoCienciasdelasaludyafinesHoraextranocturna PlataZona1NA</v>
      </c>
      <c r="B2012" s="0" t="s">
        <v>2343</v>
      </c>
      <c r="C2012" s="0" t="s">
        <v>199</v>
      </c>
      <c r="D2012" s="0" t="s">
        <v>191</v>
      </c>
      <c r="E2012" s="0" t="s">
        <v>689</v>
      </c>
      <c r="F2012" s="0" t="s">
        <v>197</v>
      </c>
      <c r="G2012" s="0" t="s">
        <v>195</v>
      </c>
      <c r="H2012" s="0" t="s">
        <v>379</v>
      </c>
      <c r="I2012" s="0" t="s">
        <v>35</v>
      </c>
      <c r="J2012" s="0" t="s">
        <v>325</v>
      </c>
      <c r="K2012" s="0" t="n">
        <v>59520.5101806331</v>
      </c>
      <c r="L2012" s="0" t="n">
        <v>64987.65</v>
      </c>
      <c r="M2012" s="0" t="n">
        <v>96455.6859656935</v>
      </c>
      <c r="N2012" s="0" t="n">
        <v>55646.775</v>
      </c>
      <c r="O2012" s="0" t="n">
        <v>77581.53</v>
      </c>
      <c r="P2012" s="0" t="n">
        <v>65503.08</v>
      </c>
      <c r="Q2012" s="0" t="n">
        <v>87051.78</v>
      </c>
      <c r="S2012" s="0" t="s">
        <v>303</v>
      </c>
    </row>
    <row r="2013" customFormat="false" ht="14" hidden="true" customHeight="false" outlineLevel="0" collapsed="false">
      <c r="A2013" s="0" t="str">
        <f aca="false">SUBSTITUTE(C2013&amp;D2013&amp;E2013&amp;F2013&amp;G2013&amp;H2013&amp;I2013," ","")</f>
        <v>AgenteFrontOfficeAgenteespecializadoCienciasdelasaludyafinesHoraextradominicalyfestivoPlataZona1NA</v>
      </c>
      <c r="B2013" s="0" t="s">
        <v>2344</v>
      </c>
      <c r="C2013" s="0" t="s">
        <v>199</v>
      </c>
      <c r="D2013" s="0" t="s">
        <v>191</v>
      </c>
      <c r="E2013" s="0" t="s">
        <v>689</v>
      </c>
      <c r="F2013" s="0" t="s">
        <v>194</v>
      </c>
      <c r="G2013" s="0" t="s">
        <v>195</v>
      </c>
      <c r="H2013" s="0" t="s">
        <v>379</v>
      </c>
      <c r="I2013" s="0" t="s">
        <v>35</v>
      </c>
      <c r="J2013" s="0" t="s">
        <v>325</v>
      </c>
      <c r="K2013" s="0" t="n">
        <v>75232.5152141978</v>
      </c>
      <c r="L2013" s="0" t="n">
        <v>74271.6</v>
      </c>
      <c r="M2013" s="0" t="n">
        <v>110235.069675078</v>
      </c>
      <c r="N2013" s="0" t="n">
        <v>79496.28</v>
      </c>
      <c r="O2013" s="0" t="n">
        <v>88564.95</v>
      </c>
      <c r="P2013" s="0" t="n">
        <v>72783.27</v>
      </c>
      <c r="Q2013" s="0" t="n">
        <v>96911.19</v>
      </c>
      <c r="S2013" s="0" t="s">
        <v>303</v>
      </c>
    </row>
    <row r="2014" customFormat="false" ht="14" hidden="true" customHeight="false" outlineLevel="0" collapsed="false">
      <c r="A2014" s="0" t="str">
        <f aca="false">SUBSTITUTE(C2014&amp;D2014&amp;E2014&amp;F2014&amp;G2014&amp;H2014&amp;I2014," ","")</f>
        <v>AgenteFrontOfficeAgenteespecializadoCienciasdelasaludyafinesServicio7x24PlataZona1NA</v>
      </c>
      <c r="B2014" s="0" t="s">
        <v>2345</v>
      </c>
      <c r="C2014" s="0" t="s">
        <v>199</v>
      </c>
      <c r="D2014" s="0" t="s">
        <v>191</v>
      </c>
      <c r="E2014" s="0" t="s">
        <v>689</v>
      </c>
      <c r="F2014" s="0" t="s">
        <v>55</v>
      </c>
      <c r="G2014" s="0" t="s">
        <v>195</v>
      </c>
      <c r="H2014" s="0" t="s">
        <v>379</v>
      </c>
      <c r="I2014" s="0" t="s">
        <v>35</v>
      </c>
      <c r="J2014" s="0" t="s">
        <v>305</v>
      </c>
      <c r="K2014" s="0" t="n">
        <v>27483006.6715463</v>
      </c>
      <c r="L2014" s="0" t="n">
        <v>38791594.035</v>
      </c>
      <c r="M2014" s="0" t="n">
        <v>51170040.4034406</v>
      </c>
      <c r="N2014" s="0" t="n">
        <v>35478009.45</v>
      </c>
      <c r="O2014" s="0" t="n">
        <v>48166326.99</v>
      </c>
      <c r="P2014" s="0" t="n">
        <v>49546254.195</v>
      </c>
      <c r="Q2014" s="0" t="n">
        <v>40184581.905</v>
      </c>
      <c r="S2014" s="0" t="s">
        <v>303</v>
      </c>
    </row>
    <row r="2015" customFormat="false" ht="14" hidden="true" customHeight="false" outlineLevel="0" collapsed="false">
      <c r="A2015" s="0" t="str">
        <f aca="false">SUBSTITUTE(C2015&amp;D2015&amp;E2015&amp;F2015&amp;G2015&amp;H2015&amp;I2015," ","")</f>
        <v>AgenteFrontOfficeAgenteespecializadoCienciasdelasaludyafinesJornadaOrdinariaOroZona1NA</v>
      </c>
      <c r="B2015" s="0" t="s">
        <v>2346</v>
      </c>
      <c r="C2015" s="0" t="s">
        <v>199</v>
      </c>
      <c r="D2015" s="0" t="s">
        <v>191</v>
      </c>
      <c r="E2015" s="0" t="s">
        <v>689</v>
      </c>
      <c r="F2015" s="0" t="s">
        <v>53</v>
      </c>
      <c r="G2015" s="0" t="s">
        <v>54</v>
      </c>
      <c r="H2015" s="0" t="s">
        <v>379</v>
      </c>
      <c r="I2015" s="0" t="s">
        <v>35</v>
      </c>
      <c r="J2015" s="0" t="s">
        <v>36</v>
      </c>
      <c r="K2015" s="0" t="n">
        <v>8628600.63126863</v>
      </c>
      <c r="L2015" s="0" t="n">
        <v>8688385.125</v>
      </c>
      <c r="M2015" s="0" t="n">
        <v>13077011.5328838</v>
      </c>
      <c r="N2015" s="0" t="n">
        <v>9423157.5</v>
      </c>
      <c r="O2015" s="0" t="n">
        <v>12762801.315</v>
      </c>
      <c r="P2015" s="0" t="n">
        <v>9562761.405</v>
      </c>
      <c r="Q2015" s="0" t="n">
        <v>10222974.45</v>
      </c>
      <c r="S2015" s="0" t="s">
        <v>303</v>
      </c>
    </row>
    <row r="2016" customFormat="false" ht="14" hidden="true" customHeight="false" outlineLevel="0" collapsed="false">
      <c r="A2016" s="0" t="str">
        <f aca="false">SUBSTITUTE(C2016&amp;D2016&amp;E2016&amp;F2016&amp;G2016&amp;H2016&amp;I2016," ","")</f>
        <v>AgenteFrontOfficeAgenteespecializadoCienciasdelasaludyafinesHoraextradiurnaOroZona1NA</v>
      </c>
      <c r="B2016" s="0" t="s">
        <v>2347</v>
      </c>
      <c r="C2016" s="0" t="s">
        <v>199</v>
      </c>
      <c r="D2016" s="0" t="s">
        <v>191</v>
      </c>
      <c r="E2016" s="0" t="s">
        <v>689</v>
      </c>
      <c r="F2016" s="0" t="s">
        <v>192</v>
      </c>
      <c r="G2016" s="0" t="s">
        <v>54</v>
      </c>
      <c r="H2016" s="0" t="s">
        <v>379</v>
      </c>
      <c r="I2016" s="0" t="s">
        <v>35</v>
      </c>
      <c r="J2016" s="0" t="s">
        <v>325</v>
      </c>
      <c r="K2016" s="0" t="n">
        <v>43808.5051470683</v>
      </c>
      <c r="L2016" s="0" t="n">
        <v>47348.145</v>
      </c>
      <c r="M2016" s="0" t="n">
        <v>70869.346790466</v>
      </c>
      <c r="N2016" s="0" t="n">
        <v>39748.14</v>
      </c>
      <c r="O2016" s="0" t="n">
        <v>55614.69</v>
      </c>
      <c r="P2016" s="0" t="n">
        <v>52017.03</v>
      </c>
      <c r="Q2016" s="0" t="n">
        <v>65498.94</v>
      </c>
      <c r="S2016" s="0" t="s">
        <v>303</v>
      </c>
    </row>
    <row r="2017" customFormat="false" ht="14" hidden="true" customHeight="false" outlineLevel="0" collapsed="false">
      <c r="A2017" s="0" t="str">
        <f aca="false">SUBSTITUTE(C2017&amp;D2017&amp;E2017&amp;F2017&amp;G2017&amp;H2017&amp;I2017," ","")</f>
        <v>AgenteFrontOfficeAgenteespecializadoCienciasdelasaludyafinesHoraextranocturna OroZona1NA</v>
      </c>
      <c r="B2017" s="0" t="s">
        <v>2348</v>
      </c>
      <c r="C2017" s="0" t="s">
        <v>199</v>
      </c>
      <c r="D2017" s="0" t="s">
        <v>191</v>
      </c>
      <c r="E2017" s="0" t="s">
        <v>689</v>
      </c>
      <c r="F2017" s="0" t="s">
        <v>197</v>
      </c>
      <c r="G2017" s="0" t="s">
        <v>54</v>
      </c>
      <c r="H2017" s="0" t="s">
        <v>379</v>
      </c>
      <c r="I2017" s="0" t="s">
        <v>35</v>
      </c>
      <c r="J2017" s="0" t="s">
        <v>325</v>
      </c>
      <c r="K2017" s="0" t="n">
        <v>59520.5101806331</v>
      </c>
      <c r="L2017" s="0" t="n">
        <v>66287.61</v>
      </c>
      <c r="M2017" s="0" t="n">
        <v>99217.0855066523</v>
      </c>
      <c r="N2017" s="0" t="n">
        <v>55646.775</v>
      </c>
      <c r="O2017" s="0" t="n">
        <v>77581.53</v>
      </c>
      <c r="P2017" s="0" t="n">
        <v>66881.7</v>
      </c>
      <c r="Q2017" s="0" t="n">
        <v>90911.295</v>
      </c>
      <c r="S2017" s="0" t="s">
        <v>303</v>
      </c>
    </row>
    <row r="2018" customFormat="false" ht="14" hidden="true" customHeight="false" outlineLevel="0" collapsed="false">
      <c r="A2018" s="0" t="str">
        <f aca="false">SUBSTITUTE(C2018&amp;D2018&amp;E2018&amp;F2018&amp;G2018&amp;H2018&amp;I2018," ","")</f>
        <v>AgenteFrontOfficeAgenteespecializadoCienciasdelasaludyafinesHoraextradominicalyfestivoOroZona1NA</v>
      </c>
      <c r="B2018" s="0" t="s">
        <v>2349</v>
      </c>
      <c r="C2018" s="0" t="s">
        <v>199</v>
      </c>
      <c r="D2018" s="0" t="s">
        <v>191</v>
      </c>
      <c r="E2018" s="0" t="s">
        <v>689</v>
      </c>
      <c r="F2018" s="0" t="s">
        <v>194</v>
      </c>
      <c r="G2018" s="0" t="s">
        <v>54</v>
      </c>
      <c r="H2018" s="0" t="s">
        <v>379</v>
      </c>
      <c r="I2018" s="0" t="s">
        <v>35</v>
      </c>
      <c r="J2018" s="0" t="s">
        <v>325</v>
      </c>
      <c r="K2018" s="0" t="n">
        <v>75232.5152141978</v>
      </c>
      <c r="L2018" s="0" t="n">
        <v>75757.86</v>
      </c>
      <c r="M2018" s="0" t="n">
        <v>113390.954864746</v>
      </c>
      <c r="N2018" s="0" t="n">
        <v>79496.28</v>
      </c>
      <c r="O2018" s="0" t="n">
        <v>88564.95</v>
      </c>
      <c r="P2018" s="0" t="n">
        <v>74315.07</v>
      </c>
      <c r="Q2018" s="0" t="n">
        <v>101207.475</v>
      </c>
      <c r="S2018" s="0" t="s">
        <v>303</v>
      </c>
    </row>
    <row r="2019" customFormat="false" ht="14" hidden="true" customHeight="false" outlineLevel="0" collapsed="false">
      <c r="A2019" s="0" t="str">
        <f aca="false">SUBSTITUTE(C2019&amp;D2019&amp;E2019&amp;F2019&amp;G2019&amp;H2019&amp;I2019," ","")</f>
        <v>AgenteFrontOfficeAgenteespecializadoCienciasdelasaludyafinesServicio7x24OroZona1NA</v>
      </c>
      <c r="B2019" s="0" t="s">
        <v>2350</v>
      </c>
      <c r="C2019" s="0" t="s">
        <v>199</v>
      </c>
      <c r="D2019" s="0" t="s">
        <v>191</v>
      </c>
      <c r="E2019" s="0" t="s">
        <v>689</v>
      </c>
      <c r="F2019" s="0" t="s">
        <v>55</v>
      </c>
      <c r="G2019" s="0" t="s">
        <v>54</v>
      </c>
      <c r="H2019" s="0" t="s">
        <v>379</v>
      </c>
      <c r="I2019" s="0" t="s">
        <v>35</v>
      </c>
      <c r="J2019" s="0" t="s">
        <v>305</v>
      </c>
      <c r="K2019" s="0" t="n">
        <v>27483006.6715463</v>
      </c>
      <c r="L2019" s="0" t="n">
        <v>36166314.465</v>
      </c>
      <c r="M2019" s="0" t="n">
        <v>52634971.4198574</v>
      </c>
      <c r="N2019" s="0" t="n">
        <v>35561270.025</v>
      </c>
      <c r="O2019" s="0" t="n">
        <v>48166326.99</v>
      </c>
      <c r="P2019" s="0" t="n">
        <v>50589333.405</v>
      </c>
      <c r="Q2019" s="0" t="n">
        <v>41966076.69</v>
      </c>
      <c r="S2019" s="0" t="s">
        <v>303</v>
      </c>
    </row>
    <row r="2020" customFormat="false" ht="14" hidden="true" customHeight="false" outlineLevel="0" collapsed="false">
      <c r="A2020" s="0" t="str">
        <f aca="false">SUBSTITUTE(C2020&amp;D2020&amp;E2020&amp;F2020&amp;G2020&amp;H2020&amp;I2020," ","")</f>
        <v>AgenteFrontOfficeAgenteespecializadoCienciasdelasaludyafinesJornadaOrdinariaPlatinoZona1NA</v>
      </c>
      <c r="B2020" s="0" t="s">
        <v>2351</v>
      </c>
      <c r="C2020" s="0" t="s">
        <v>199</v>
      </c>
      <c r="D2020" s="0" t="s">
        <v>191</v>
      </c>
      <c r="E2020" s="0" t="s">
        <v>689</v>
      </c>
      <c r="F2020" s="0" t="s">
        <v>53</v>
      </c>
      <c r="G2020" s="0" t="s">
        <v>198</v>
      </c>
      <c r="H2020" s="0" t="s">
        <v>379</v>
      </c>
      <c r="I2020" s="0" t="s">
        <v>35</v>
      </c>
      <c r="J2020" s="0" t="s">
        <v>36</v>
      </c>
      <c r="K2020" s="0" t="n">
        <v>8628600.63126863</v>
      </c>
      <c r="L2020" s="0" t="n">
        <v>8943925.59</v>
      </c>
      <c r="M2020" s="0" t="n">
        <v>13462423.0133696</v>
      </c>
      <c r="N2020" s="0" t="n">
        <v>9453412.62</v>
      </c>
      <c r="O2020" s="0" t="n">
        <v>12762801.315</v>
      </c>
      <c r="P2020" s="0" t="n">
        <v>9768412.8</v>
      </c>
      <c r="Q2020" s="0" t="n">
        <v>10865221.965</v>
      </c>
      <c r="S2020" s="0" t="s">
        <v>303</v>
      </c>
    </row>
    <row r="2021" customFormat="false" ht="14" hidden="true" customHeight="false" outlineLevel="0" collapsed="false">
      <c r="A2021" s="0" t="str">
        <f aca="false">SUBSTITUTE(C2021&amp;D2021&amp;E2021&amp;F2021&amp;G2021&amp;H2021&amp;I2021," ","")</f>
        <v>AgenteFrontOfficeAgenteespecializadoCienciasdelasaludyafinesHoraextradiurnaPlatinoZona1NA</v>
      </c>
      <c r="B2021" s="0" t="s">
        <v>2352</v>
      </c>
      <c r="C2021" s="0" t="s">
        <v>199</v>
      </c>
      <c r="D2021" s="0" t="s">
        <v>191</v>
      </c>
      <c r="E2021" s="0" t="s">
        <v>689</v>
      </c>
      <c r="F2021" s="0" t="s">
        <v>192</v>
      </c>
      <c r="G2021" s="0" t="s">
        <v>198</v>
      </c>
      <c r="H2021" s="0" t="s">
        <v>379</v>
      </c>
      <c r="I2021" s="0" t="s">
        <v>35</v>
      </c>
      <c r="J2021" s="0" t="s">
        <v>325</v>
      </c>
      <c r="K2021" s="0" t="n">
        <v>43808.5051470683</v>
      </c>
      <c r="L2021" s="0" t="n">
        <v>48741.255</v>
      </c>
      <c r="M2021" s="0" t="n">
        <v>72958.0395930143</v>
      </c>
      <c r="N2021" s="0" t="n">
        <v>39748.14</v>
      </c>
      <c r="O2021" s="0" t="n">
        <v>55614.69</v>
      </c>
      <c r="P2021" s="0" t="n">
        <v>53135.865</v>
      </c>
      <c r="Q2021" s="0" t="n">
        <v>69614.1</v>
      </c>
      <c r="S2021" s="0" t="s">
        <v>303</v>
      </c>
    </row>
    <row r="2022" customFormat="false" ht="14" hidden="true" customHeight="false" outlineLevel="0" collapsed="false">
      <c r="A2022" s="0" t="str">
        <f aca="false">SUBSTITUTE(C2022&amp;D2022&amp;E2022&amp;F2022&amp;G2022&amp;H2022&amp;I2022," ","")</f>
        <v>AgenteFrontOfficeAgenteespecializadoCienciasdelasaludyafinesHoraextranocturna PlatinoZona1NA</v>
      </c>
      <c r="B2022" s="0" t="s">
        <v>2353</v>
      </c>
      <c r="C2022" s="0" t="s">
        <v>199</v>
      </c>
      <c r="D2022" s="0" t="s">
        <v>191</v>
      </c>
      <c r="E2022" s="0" t="s">
        <v>689</v>
      </c>
      <c r="F2022" s="0" t="s">
        <v>197</v>
      </c>
      <c r="G2022" s="0" t="s">
        <v>198</v>
      </c>
      <c r="H2022" s="0" t="s">
        <v>379</v>
      </c>
      <c r="I2022" s="0" t="s">
        <v>35</v>
      </c>
      <c r="J2022" s="0" t="s">
        <v>325</v>
      </c>
      <c r="K2022" s="0" t="n">
        <v>59520.5101806331</v>
      </c>
      <c r="L2022" s="0" t="n">
        <v>68237.55</v>
      </c>
      <c r="M2022" s="0" t="n">
        <v>102141.25543022</v>
      </c>
      <c r="N2022" s="0" t="n">
        <v>55646.775</v>
      </c>
      <c r="O2022" s="0" t="n">
        <v>77581.53</v>
      </c>
      <c r="P2022" s="0" t="n">
        <v>68320.35</v>
      </c>
      <c r="Q2022" s="0" t="n">
        <v>96622.425</v>
      </c>
      <c r="S2022" s="0" t="s">
        <v>303</v>
      </c>
    </row>
    <row r="2023" customFormat="false" ht="14" hidden="true" customHeight="false" outlineLevel="0" collapsed="false">
      <c r="A2023" s="0" t="str">
        <f aca="false">SUBSTITUTE(C2023&amp;D2023&amp;E2023&amp;F2023&amp;G2023&amp;H2023&amp;I2023," ","")</f>
        <v>AgenteFrontOfficeAgenteespecializadoCienciasdelasaludyafinesHoraextradominicalyfestivoPlatinoZona1NA</v>
      </c>
      <c r="B2023" s="0" t="s">
        <v>2354</v>
      </c>
      <c r="C2023" s="0" t="s">
        <v>199</v>
      </c>
      <c r="D2023" s="0" t="s">
        <v>191</v>
      </c>
      <c r="E2023" s="0" t="s">
        <v>689</v>
      </c>
      <c r="F2023" s="0" t="s">
        <v>194</v>
      </c>
      <c r="G2023" s="0" t="s">
        <v>198</v>
      </c>
      <c r="H2023" s="0" t="s">
        <v>379</v>
      </c>
      <c r="I2023" s="0" t="s">
        <v>35</v>
      </c>
      <c r="J2023" s="0" t="s">
        <v>325</v>
      </c>
      <c r="K2023" s="0" t="n">
        <v>75232.5152141978</v>
      </c>
      <c r="L2023" s="0" t="n">
        <v>77985.18</v>
      </c>
      <c r="M2023" s="0" t="n">
        <v>116732.863348823</v>
      </c>
      <c r="N2023" s="0" t="n">
        <v>79496.28</v>
      </c>
      <c r="O2023" s="0" t="n">
        <v>88564.95</v>
      </c>
      <c r="P2023" s="0" t="n">
        <v>75913.11</v>
      </c>
      <c r="Q2023" s="0" t="n">
        <v>107565.48</v>
      </c>
      <c r="S2023" s="0" t="s">
        <v>303</v>
      </c>
    </row>
    <row r="2024" customFormat="false" ht="14" hidden="true" customHeight="false" outlineLevel="0" collapsed="false">
      <c r="A2024" s="0" t="str">
        <f aca="false">SUBSTITUTE(C2024&amp;D2024&amp;E2024&amp;F2024&amp;G2024&amp;H2024&amp;I2024," ","")</f>
        <v>AgenteFrontOfficeAgenteespecializadoCienciasdelasaludyafinesServicio7x24PlatinoZona1NA</v>
      </c>
      <c r="B2024" s="0" t="s">
        <v>2355</v>
      </c>
      <c r="C2024" s="0" t="s">
        <v>199</v>
      </c>
      <c r="D2024" s="0" t="s">
        <v>191</v>
      </c>
      <c r="E2024" s="0" t="s">
        <v>689</v>
      </c>
      <c r="F2024" s="0" t="s">
        <v>55</v>
      </c>
      <c r="G2024" s="0" t="s">
        <v>198</v>
      </c>
      <c r="H2024" s="0" t="s">
        <v>379</v>
      </c>
      <c r="I2024" s="0" t="s">
        <v>35</v>
      </c>
      <c r="J2024" s="0" t="s">
        <v>305</v>
      </c>
      <c r="K2024" s="0" t="n">
        <v>27483006.6715463</v>
      </c>
      <c r="L2024" s="0" t="n">
        <v>40731174.72</v>
      </c>
      <c r="M2024" s="0" t="n">
        <v>54186252.6288128</v>
      </c>
      <c r="N2024" s="0" t="n">
        <v>35644530.6</v>
      </c>
      <c r="O2024" s="0" t="n">
        <v>48166326.99</v>
      </c>
      <c r="P2024" s="0" t="n">
        <v>51677275.725</v>
      </c>
      <c r="Q2024" s="0" t="n">
        <v>44602550.82</v>
      </c>
      <c r="S2024" s="0" t="s">
        <v>303</v>
      </c>
    </row>
    <row r="2025" customFormat="false" ht="14" hidden="true" customHeight="false" outlineLevel="0" collapsed="false">
      <c r="A2025" s="0" t="str">
        <f aca="false">SUBSTITUTE(C2025&amp;D2025&amp;E2025&amp;F2025&amp;G2025&amp;H2025&amp;I2025," ","")</f>
        <v>AgenteFrontOfficeAgenteespecializadoCienciasdelasaludyafinesJornadaOrdinariaPlataZona2NA</v>
      </c>
      <c r="B2025" s="0" t="s">
        <v>2356</v>
      </c>
      <c r="C2025" s="0" t="s">
        <v>199</v>
      </c>
      <c r="D2025" s="0" t="s">
        <v>191</v>
      </c>
      <c r="E2025" s="0" t="s">
        <v>689</v>
      </c>
      <c r="F2025" s="0" t="s">
        <v>53</v>
      </c>
      <c r="G2025" s="0" t="s">
        <v>195</v>
      </c>
      <c r="H2025" s="0" t="s">
        <v>385</v>
      </c>
      <c r="I2025" s="0" t="s">
        <v>35</v>
      </c>
      <c r="J2025" s="0" t="s">
        <v>36</v>
      </c>
      <c r="K2025" s="0" t="n">
        <v>8628600.63126863</v>
      </c>
      <c r="L2025" s="0" t="n">
        <v>8773565.625</v>
      </c>
      <c r="M2025" s="0" t="n">
        <v>12713053.5163827</v>
      </c>
      <c r="N2025" s="0" t="n">
        <v>9429208.11</v>
      </c>
      <c r="O2025" s="0" t="n">
        <v>12762801.315</v>
      </c>
      <c r="P2025" s="0" t="n">
        <v>9952850.835</v>
      </c>
      <c r="Q2025" s="0" t="n">
        <v>9789001.02</v>
      </c>
      <c r="S2025" s="0" t="s">
        <v>303</v>
      </c>
    </row>
    <row r="2026" customFormat="false" ht="14" hidden="true" customHeight="false" outlineLevel="0" collapsed="false">
      <c r="A2026" s="0" t="str">
        <f aca="false">SUBSTITUTE(C2026&amp;D2026&amp;E2026&amp;F2026&amp;G2026&amp;H2026&amp;I2026," ","")</f>
        <v>AgenteFrontOfficeAgenteespecializadoCienciasdelasaludyafinesHoraextradiurnaPlataZona2NA</v>
      </c>
      <c r="B2026" s="0" t="s">
        <v>2357</v>
      </c>
      <c r="C2026" s="0" t="s">
        <v>199</v>
      </c>
      <c r="D2026" s="0" t="s">
        <v>191</v>
      </c>
      <c r="E2026" s="0" t="s">
        <v>689</v>
      </c>
      <c r="F2026" s="0" t="s">
        <v>192</v>
      </c>
      <c r="G2026" s="0" t="s">
        <v>195</v>
      </c>
      <c r="H2026" s="0" t="s">
        <v>385</v>
      </c>
      <c r="I2026" s="0" t="s">
        <v>35</v>
      </c>
      <c r="J2026" s="0" t="s">
        <v>325</v>
      </c>
      <c r="K2026" s="0" t="n">
        <v>43808.5051470683</v>
      </c>
      <c r="L2026" s="0" t="n">
        <v>47812.86</v>
      </c>
      <c r="M2026" s="0" t="n">
        <v>68896.9185469239</v>
      </c>
      <c r="N2026" s="0" t="n">
        <v>39748.14</v>
      </c>
      <c r="O2026" s="0" t="n">
        <v>55614.69</v>
      </c>
      <c r="P2026" s="0" t="n">
        <v>54138.78</v>
      </c>
      <c r="Q2026" s="0" t="n">
        <v>62718.93</v>
      </c>
      <c r="S2026" s="0" t="s">
        <v>303</v>
      </c>
    </row>
    <row r="2027" customFormat="false" ht="14" hidden="true" customHeight="false" outlineLevel="0" collapsed="false">
      <c r="A2027" s="0" t="str">
        <f aca="false">SUBSTITUTE(C2027&amp;D2027&amp;E2027&amp;F2027&amp;G2027&amp;H2027&amp;I2027," ","")</f>
        <v>AgenteFrontOfficeAgenteespecializadoCienciasdelasaludyafinesHoraextranocturna PlataZona2NA</v>
      </c>
      <c r="B2027" s="0" t="s">
        <v>2358</v>
      </c>
      <c r="C2027" s="0" t="s">
        <v>199</v>
      </c>
      <c r="D2027" s="0" t="s">
        <v>191</v>
      </c>
      <c r="E2027" s="0" t="s">
        <v>689</v>
      </c>
      <c r="F2027" s="0" t="s">
        <v>197</v>
      </c>
      <c r="G2027" s="0" t="s">
        <v>195</v>
      </c>
      <c r="H2027" s="0" t="s">
        <v>385</v>
      </c>
      <c r="I2027" s="0" t="s">
        <v>35</v>
      </c>
      <c r="J2027" s="0" t="s">
        <v>325</v>
      </c>
      <c r="K2027" s="0" t="n">
        <v>59520.5101806331</v>
      </c>
      <c r="L2027" s="0" t="n">
        <v>66937.59</v>
      </c>
      <c r="M2027" s="0" t="n">
        <v>96455.6859656935</v>
      </c>
      <c r="N2027" s="0" t="n">
        <v>55646.775</v>
      </c>
      <c r="O2027" s="0" t="n">
        <v>77581.53</v>
      </c>
      <c r="P2027" s="0" t="n">
        <v>69609.96</v>
      </c>
      <c r="Q2027" s="0" t="n">
        <v>87051.78</v>
      </c>
      <c r="S2027" s="0" t="s">
        <v>303</v>
      </c>
    </row>
    <row r="2028" customFormat="false" ht="14" hidden="true" customHeight="false" outlineLevel="0" collapsed="false">
      <c r="A2028" s="0" t="str">
        <f aca="false">SUBSTITUTE(C2028&amp;D2028&amp;E2028&amp;F2028&amp;G2028&amp;H2028&amp;I2028," ","")</f>
        <v>AgenteFrontOfficeAgenteespecializadoCienciasdelasaludyafinesHoraextradominicalyfestivoPlataZona2NA</v>
      </c>
      <c r="B2028" s="0" t="s">
        <v>2359</v>
      </c>
      <c r="C2028" s="0" t="s">
        <v>199</v>
      </c>
      <c r="D2028" s="0" t="s">
        <v>191</v>
      </c>
      <c r="E2028" s="0" t="s">
        <v>689</v>
      </c>
      <c r="F2028" s="0" t="s">
        <v>194</v>
      </c>
      <c r="G2028" s="0" t="s">
        <v>195</v>
      </c>
      <c r="H2028" s="0" t="s">
        <v>385</v>
      </c>
      <c r="I2028" s="0" t="s">
        <v>35</v>
      </c>
      <c r="J2028" s="0" t="s">
        <v>325</v>
      </c>
      <c r="K2028" s="0" t="n">
        <v>75232.5152141978</v>
      </c>
      <c r="L2028" s="0" t="n">
        <v>76499.955</v>
      </c>
      <c r="M2028" s="0" t="n">
        <v>110235.069675078</v>
      </c>
      <c r="N2028" s="0" t="n">
        <v>79496.28</v>
      </c>
      <c r="O2028" s="0" t="n">
        <v>88564.95</v>
      </c>
      <c r="P2028" s="0" t="n">
        <v>77346.585</v>
      </c>
      <c r="Q2028" s="0" t="n">
        <v>96911.19</v>
      </c>
      <c r="S2028" s="0" t="s">
        <v>303</v>
      </c>
    </row>
    <row r="2029" customFormat="false" ht="14" hidden="true" customHeight="false" outlineLevel="0" collapsed="false">
      <c r="A2029" s="0" t="str">
        <f aca="false">SUBSTITUTE(C2029&amp;D2029&amp;E2029&amp;F2029&amp;G2029&amp;H2029&amp;I2029," ","")</f>
        <v>AgenteFrontOfficeAgenteespecializadoCienciasdelasaludyafinesServicio7x24PlataZona2NA</v>
      </c>
      <c r="B2029" s="0" t="s">
        <v>2360</v>
      </c>
      <c r="C2029" s="0" t="s">
        <v>199</v>
      </c>
      <c r="D2029" s="0" t="s">
        <v>191</v>
      </c>
      <c r="E2029" s="0" t="s">
        <v>689</v>
      </c>
      <c r="F2029" s="0" t="s">
        <v>55</v>
      </c>
      <c r="G2029" s="0" t="s">
        <v>195</v>
      </c>
      <c r="H2029" s="0" t="s">
        <v>385</v>
      </c>
      <c r="I2029" s="0" t="s">
        <v>35</v>
      </c>
      <c r="J2029" s="0" t="s">
        <v>305</v>
      </c>
      <c r="K2029" s="0" t="n">
        <v>27483006.6715463</v>
      </c>
      <c r="L2029" s="0" t="n">
        <v>39955342.86</v>
      </c>
      <c r="M2029" s="0" t="n">
        <v>51170040.4034406</v>
      </c>
      <c r="N2029" s="0" t="n">
        <v>35577922.14</v>
      </c>
      <c r="O2029" s="0" t="n">
        <v>48166326.99</v>
      </c>
      <c r="P2029" s="0" t="n">
        <v>52653003.345</v>
      </c>
      <c r="Q2029" s="0" t="n">
        <v>40184581.905</v>
      </c>
      <c r="S2029" s="0" t="s">
        <v>303</v>
      </c>
    </row>
    <row r="2030" customFormat="false" ht="14" hidden="true" customHeight="false" outlineLevel="0" collapsed="false">
      <c r="A2030" s="0" t="str">
        <f aca="false">SUBSTITUTE(C2030&amp;D2030&amp;E2030&amp;F2030&amp;G2030&amp;H2030&amp;I2030," ","")</f>
        <v>AgenteFrontOfficeAgenteespecializadoCienciasdelasaludyafinesJornadaOrdinariaOroZona2NA</v>
      </c>
      <c r="B2030" s="0" t="s">
        <v>2361</v>
      </c>
      <c r="C2030" s="0" t="s">
        <v>199</v>
      </c>
      <c r="D2030" s="0" t="s">
        <v>191</v>
      </c>
      <c r="E2030" s="0" t="s">
        <v>689</v>
      </c>
      <c r="F2030" s="0" t="s">
        <v>53</v>
      </c>
      <c r="G2030" s="0" t="s">
        <v>54</v>
      </c>
      <c r="H2030" s="0" t="s">
        <v>385</v>
      </c>
      <c r="I2030" s="0" t="s">
        <v>35</v>
      </c>
      <c r="J2030" s="0" t="s">
        <v>36</v>
      </c>
      <c r="K2030" s="0" t="n">
        <v>8628600.63126863</v>
      </c>
      <c r="L2030" s="0" t="n">
        <v>8949037.455</v>
      </c>
      <c r="M2030" s="0" t="n">
        <v>13077011.5328838</v>
      </c>
      <c r="N2030" s="0" t="n">
        <v>9461278.62</v>
      </c>
      <c r="O2030" s="0" t="n">
        <v>12762801.315</v>
      </c>
      <c r="P2030" s="0" t="n">
        <v>10162384.515</v>
      </c>
      <c r="Q2030" s="0" t="n">
        <v>10222974.45</v>
      </c>
      <c r="S2030" s="0" t="s">
        <v>303</v>
      </c>
    </row>
    <row r="2031" customFormat="false" ht="14" hidden="true" customHeight="false" outlineLevel="0" collapsed="false">
      <c r="A2031" s="0" t="str">
        <f aca="false">SUBSTITUTE(C2031&amp;D2031&amp;E2031&amp;F2031&amp;G2031&amp;H2031&amp;I2031," ","")</f>
        <v>AgenteFrontOfficeAgenteespecializadoCienciasdelasaludyafinesHoraextradiurnaOroZona2NA</v>
      </c>
      <c r="B2031" s="0" t="s">
        <v>2362</v>
      </c>
      <c r="C2031" s="0" t="s">
        <v>199</v>
      </c>
      <c r="D2031" s="0" t="s">
        <v>191</v>
      </c>
      <c r="E2031" s="0" t="s">
        <v>689</v>
      </c>
      <c r="F2031" s="0" t="s">
        <v>192</v>
      </c>
      <c r="G2031" s="0" t="s">
        <v>54</v>
      </c>
      <c r="H2031" s="0" t="s">
        <v>385</v>
      </c>
      <c r="I2031" s="0" t="s">
        <v>35</v>
      </c>
      <c r="J2031" s="0" t="s">
        <v>325</v>
      </c>
      <c r="K2031" s="0" t="n">
        <v>43808.5051470683</v>
      </c>
      <c r="L2031" s="0" t="n">
        <v>48769.2</v>
      </c>
      <c r="M2031" s="0" t="n">
        <v>70869.346790466</v>
      </c>
      <c r="N2031" s="0" t="n">
        <v>39748.14</v>
      </c>
      <c r="O2031" s="0" t="n">
        <v>55614.69</v>
      </c>
      <c r="P2031" s="0" t="n">
        <v>55278.315</v>
      </c>
      <c r="Q2031" s="0" t="n">
        <v>65498.94</v>
      </c>
      <c r="S2031" s="0" t="s">
        <v>303</v>
      </c>
    </row>
    <row r="2032" customFormat="false" ht="14" hidden="true" customHeight="false" outlineLevel="0" collapsed="false">
      <c r="A2032" s="0" t="str">
        <f aca="false">SUBSTITUTE(C2032&amp;D2032&amp;E2032&amp;F2032&amp;G2032&amp;H2032&amp;I2032," ","")</f>
        <v>AgenteFrontOfficeAgenteespecializadoCienciasdelasaludyafinesHoraextranocturna OroZona2NA</v>
      </c>
      <c r="B2032" s="0" t="s">
        <v>2363</v>
      </c>
      <c r="C2032" s="0" t="s">
        <v>199</v>
      </c>
      <c r="D2032" s="0" t="s">
        <v>191</v>
      </c>
      <c r="E2032" s="0" t="s">
        <v>689</v>
      </c>
      <c r="F2032" s="0" t="s">
        <v>197</v>
      </c>
      <c r="G2032" s="0" t="s">
        <v>54</v>
      </c>
      <c r="H2032" s="0" t="s">
        <v>385</v>
      </c>
      <c r="I2032" s="0" t="s">
        <v>35</v>
      </c>
      <c r="J2032" s="0" t="s">
        <v>325</v>
      </c>
      <c r="K2032" s="0" t="n">
        <v>59520.5101806331</v>
      </c>
      <c r="L2032" s="0" t="n">
        <v>68276.88</v>
      </c>
      <c r="M2032" s="0" t="n">
        <v>99217.0855066523</v>
      </c>
      <c r="N2032" s="0" t="n">
        <v>55646.775</v>
      </c>
      <c r="O2032" s="0" t="n">
        <v>77581.53</v>
      </c>
      <c r="P2032" s="0" t="n">
        <v>71075.52</v>
      </c>
      <c r="Q2032" s="0" t="n">
        <v>90911.295</v>
      </c>
      <c r="S2032" s="0" t="s">
        <v>303</v>
      </c>
    </row>
    <row r="2033" customFormat="false" ht="14" hidden="true" customHeight="false" outlineLevel="0" collapsed="false">
      <c r="A2033" s="0" t="str">
        <f aca="false">SUBSTITUTE(C2033&amp;D2033&amp;E2033&amp;F2033&amp;G2033&amp;H2033&amp;I2033," ","")</f>
        <v>AgenteFrontOfficeAgenteespecializadoCienciasdelasaludyafinesHoraextradominicalyfestivoOroZona2NA</v>
      </c>
      <c r="B2033" s="0" t="s">
        <v>2364</v>
      </c>
      <c r="C2033" s="0" t="s">
        <v>199</v>
      </c>
      <c r="D2033" s="0" t="s">
        <v>191</v>
      </c>
      <c r="E2033" s="0" t="s">
        <v>689</v>
      </c>
      <c r="F2033" s="0" t="s">
        <v>194</v>
      </c>
      <c r="G2033" s="0" t="s">
        <v>54</v>
      </c>
      <c r="H2033" s="0" t="s">
        <v>385</v>
      </c>
      <c r="I2033" s="0" t="s">
        <v>35</v>
      </c>
      <c r="J2033" s="0" t="s">
        <v>325</v>
      </c>
      <c r="K2033" s="0" t="n">
        <v>75232.5152141978</v>
      </c>
      <c r="L2033" s="0" t="n">
        <v>78030.72</v>
      </c>
      <c r="M2033" s="0" t="n">
        <v>113390.954864746</v>
      </c>
      <c r="N2033" s="0" t="n">
        <v>79496.28</v>
      </c>
      <c r="O2033" s="0" t="n">
        <v>88564.95</v>
      </c>
      <c r="P2033" s="0" t="n">
        <v>78974.64</v>
      </c>
      <c r="Q2033" s="0" t="n">
        <v>101207.475</v>
      </c>
      <c r="S2033" s="0" t="s">
        <v>303</v>
      </c>
    </row>
    <row r="2034" customFormat="false" ht="14" hidden="true" customHeight="false" outlineLevel="0" collapsed="false">
      <c r="A2034" s="0" t="str">
        <f aca="false">SUBSTITUTE(C2034&amp;D2034&amp;E2034&amp;F2034&amp;G2034&amp;H2034&amp;I2034," ","")</f>
        <v>AgenteFrontOfficeAgenteespecializadoCienciasdelasaludyafinesServicio7x24OroZona2NA</v>
      </c>
      <c r="B2034" s="0" t="s">
        <v>2365</v>
      </c>
      <c r="C2034" s="0" t="s">
        <v>199</v>
      </c>
      <c r="D2034" s="0" t="s">
        <v>191</v>
      </c>
      <c r="E2034" s="0" t="s">
        <v>689</v>
      </c>
      <c r="F2034" s="0" t="s">
        <v>55</v>
      </c>
      <c r="G2034" s="0" t="s">
        <v>54</v>
      </c>
      <c r="H2034" s="0" t="s">
        <v>385</v>
      </c>
      <c r="I2034" s="0" t="s">
        <v>35</v>
      </c>
      <c r="J2034" s="0" t="s">
        <v>305</v>
      </c>
      <c r="K2034" s="0" t="n">
        <v>27483006.6715463</v>
      </c>
      <c r="L2034" s="0" t="n">
        <v>37251303.93</v>
      </c>
      <c r="M2034" s="0" t="n">
        <v>52634971.4198574</v>
      </c>
      <c r="N2034" s="0" t="n">
        <v>35666178.66</v>
      </c>
      <c r="O2034" s="0" t="n">
        <v>48166326.99</v>
      </c>
      <c r="P2034" s="0" t="n">
        <v>53761487.31</v>
      </c>
      <c r="Q2034" s="0" t="n">
        <v>41966076.69</v>
      </c>
      <c r="S2034" s="0" t="s">
        <v>303</v>
      </c>
    </row>
    <row r="2035" customFormat="false" ht="14" hidden="true" customHeight="false" outlineLevel="0" collapsed="false">
      <c r="A2035" s="0" t="str">
        <f aca="false">SUBSTITUTE(C2035&amp;D2035&amp;E2035&amp;F2035&amp;G2035&amp;H2035&amp;I2035," ","")</f>
        <v>AgenteFrontOfficeAgenteespecializadoCienciasdelasaludyafinesJornadaOrdinariaPlatinoZona2NA</v>
      </c>
      <c r="B2035" s="0" t="s">
        <v>2366</v>
      </c>
      <c r="C2035" s="0" t="s">
        <v>199</v>
      </c>
      <c r="D2035" s="0" t="s">
        <v>191</v>
      </c>
      <c r="E2035" s="0" t="s">
        <v>689</v>
      </c>
      <c r="F2035" s="0" t="s">
        <v>53</v>
      </c>
      <c r="G2035" s="0" t="s">
        <v>198</v>
      </c>
      <c r="H2035" s="0" t="s">
        <v>385</v>
      </c>
      <c r="I2035" s="0" t="s">
        <v>35</v>
      </c>
      <c r="J2035" s="0" t="s">
        <v>36</v>
      </c>
      <c r="K2035" s="0" t="n">
        <v>8628600.63126863</v>
      </c>
      <c r="L2035" s="0" t="n">
        <v>9212244.165</v>
      </c>
      <c r="M2035" s="0" t="n">
        <v>13462423.0133696</v>
      </c>
      <c r="N2035" s="0" t="n">
        <v>9501956.19</v>
      </c>
      <c r="O2035" s="0" t="n">
        <v>12762801.315</v>
      </c>
      <c r="P2035" s="0" t="n">
        <v>10380930.975</v>
      </c>
      <c r="Q2035" s="0" t="n">
        <v>10865221.965</v>
      </c>
      <c r="S2035" s="0" t="s">
        <v>303</v>
      </c>
    </row>
    <row r="2036" customFormat="false" ht="14" hidden="true" customHeight="false" outlineLevel="0" collapsed="false">
      <c r="A2036" s="0" t="str">
        <f aca="false">SUBSTITUTE(C2036&amp;D2036&amp;E2036&amp;F2036&amp;G2036&amp;H2036&amp;I2036," ","")</f>
        <v>AgenteFrontOfficeAgenteespecializadoCienciasdelasaludyafinesHoraextradiurnaPlatinoZona2NA</v>
      </c>
      <c r="B2036" s="0" t="s">
        <v>2367</v>
      </c>
      <c r="C2036" s="0" t="s">
        <v>199</v>
      </c>
      <c r="D2036" s="0" t="s">
        <v>191</v>
      </c>
      <c r="E2036" s="0" t="s">
        <v>689</v>
      </c>
      <c r="F2036" s="0" t="s">
        <v>192</v>
      </c>
      <c r="G2036" s="0" t="s">
        <v>198</v>
      </c>
      <c r="H2036" s="0" t="s">
        <v>385</v>
      </c>
      <c r="I2036" s="0" t="s">
        <v>35</v>
      </c>
      <c r="J2036" s="0" t="s">
        <v>325</v>
      </c>
      <c r="K2036" s="0" t="n">
        <v>43808.5051470683</v>
      </c>
      <c r="L2036" s="0" t="n">
        <v>50203.71</v>
      </c>
      <c r="M2036" s="0" t="n">
        <v>72958.0395930143</v>
      </c>
      <c r="N2036" s="0" t="n">
        <v>39748.14</v>
      </c>
      <c r="O2036" s="0" t="n">
        <v>55614.69</v>
      </c>
      <c r="P2036" s="0" t="n">
        <v>56467.53</v>
      </c>
      <c r="Q2036" s="0" t="n">
        <v>69614.1</v>
      </c>
      <c r="S2036" s="0" t="s">
        <v>303</v>
      </c>
    </row>
    <row r="2037" customFormat="false" ht="14" hidden="true" customHeight="false" outlineLevel="0" collapsed="false">
      <c r="A2037" s="0" t="str">
        <f aca="false">SUBSTITUTE(C2037&amp;D2037&amp;E2037&amp;F2037&amp;G2037&amp;H2037&amp;I2037," ","")</f>
        <v>AgenteFrontOfficeAgenteespecializadoCienciasdelasaludyafinesHoraextranocturna PlatinoZona2NA</v>
      </c>
      <c r="B2037" s="0" t="s">
        <v>2368</v>
      </c>
      <c r="C2037" s="0" t="s">
        <v>199</v>
      </c>
      <c r="D2037" s="0" t="s">
        <v>191</v>
      </c>
      <c r="E2037" s="0" t="s">
        <v>689</v>
      </c>
      <c r="F2037" s="0" t="s">
        <v>197</v>
      </c>
      <c r="G2037" s="0" t="s">
        <v>198</v>
      </c>
      <c r="H2037" s="0" t="s">
        <v>385</v>
      </c>
      <c r="I2037" s="0" t="s">
        <v>35</v>
      </c>
      <c r="J2037" s="0" t="s">
        <v>325</v>
      </c>
      <c r="K2037" s="0" t="n">
        <v>59520.5101806331</v>
      </c>
      <c r="L2037" s="0" t="n">
        <v>70284.78</v>
      </c>
      <c r="M2037" s="0" t="n">
        <v>102141.25543022</v>
      </c>
      <c r="N2037" s="0" t="n">
        <v>55646.775</v>
      </c>
      <c r="O2037" s="0" t="n">
        <v>77581.53</v>
      </c>
      <c r="P2037" s="0" t="n">
        <v>72604.215</v>
      </c>
      <c r="Q2037" s="0" t="n">
        <v>96622.425</v>
      </c>
      <c r="S2037" s="0" t="s">
        <v>303</v>
      </c>
    </row>
    <row r="2038" customFormat="false" ht="14" hidden="true" customHeight="false" outlineLevel="0" collapsed="false">
      <c r="A2038" s="0" t="str">
        <f aca="false">SUBSTITUTE(C2038&amp;D2038&amp;E2038&amp;F2038&amp;G2038&amp;H2038&amp;I2038," ","")</f>
        <v>AgenteFrontOfficeAgenteespecializadoCienciasdelasaludyafinesHoraextradominicalyfestivoPlatinoZona2NA</v>
      </c>
      <c r="B2038" s="0" t="s">
        <v>2369</v>
      </c>
      <c r="C2038" s="0" t="s">
        <v>199</v>
      </c>
      <c r="D2038" s="0" t="s">
        <v>191</v>
      </c>
      <c r="E2038" s="0" t="s">
        <v>689</v>
      </c>
      <c r="F2038" s="0" t="s">
        <v>194</v>
      </c>
      <c r="G2038" s="0" t="s">
        <v>198</v>
      </c>
      <c r="H2038" s="0" t="s">
        <v>385</v>
      </c>
      <c r="I2038" s="0" t="s">
        <v>35</v>
      </c>
      <c r="J2038" s="0" t="s">
        <v>325</v>
      </c>
      <c r="K2038" s="0" t="n">
        <v>75232.5152141978</v>
      </c>
      <c r="L2038" s="0" t="n">
        <v>80325.315</v>
      </c>
      <c r="M2038" s="0" t="n">
        <v>116732.863348823</v>
      </c>
      <c r="N2038" s="0" t="n">
        <v>79496.28</v>
      </c>
      <c r="O2038" s="0" t="n">
        <v>88564.95</v>
      </c>
      <c r="P2038" s="0" t="n">
        <v>80673.075</v>
      </c>
      <c r="Q2038" s="0" t="n">
        <v>107565.48</v>
      </c>
      <c r="S2038" s="0" t="s">
        <v>303</v>
      </c>
    </row>
    <row r="2039" customFormat="false" ht="14" hidden="true" customHeight="false" outlineLevel="0" collapsed="false">
      <c r="A2039" s="0" t="str">
        <f aca="false">SUBSTITUTE(C2039&amp;D2039&amp;E2039&amp;F2039&amp;G2039&amp;H2039&amp;I2039," ","")</f>
        <v>AgenteFrontOfficeAgenteespecializadoCienciasdelasaludyafinesServicio7x24PlatinoZona2NA</v>
      </c>
      <c r="B2039" s="0" t="s">
        <v>2370</v>
      </c>
      <c r="C2039" s="0" t="s">
        <v>199</v>
      </c>
      <c r="D2039" s="0" t="s">
        <v>191</v>
      </c>
      <c r="E2039" s="0" t="s">
        <v>689</v>
      </c>
      <c r="F2039" s="0" t="s">
        <v>55</v>
      </c>
      <c r="G2039" s="0" t="s">
        <v>198</v>
      </c>
      <c r="H2039" s="0" t="s">
        <v>385</v>
      </c>
      <c r="I2039" s="0" t="s">
        <v>35</v>
      </c>
      <c r="J2039" s="0" t="s">
        <v>305</v>
      </c>
      <c r="K2039" s="0" t="n">
        <v>27483006.6715463</v>
      </c>
      <c r="L2039" s="0" t="n">
        <v>41953110.21</v>
      </c>
      <c r="M2039" s="0" t="n">
        <v>54186252.6288128</v>
      </c>
      <c r="N2039" s="0" t="n">
        <v>35790325.875</v>
      </c>
      <c r="O2039" s="0" t="n">
        <v>48166326.99</v>
      </c>
      <c r="P2039" s="0" t="n">
        <v>54917648.55</v>
      </c>
      <c r="Q2039" s="0" t="n">
        <v>44602550.82</v>
      </c>
      <c r="S2039" s="0" t="s">
        <v>303</v>
      </c>
    </row>
    <row r="2040" customFormat="false" ht="14" hidden="true" customHeight="false" outlineLevel="0" collapsed="false">
      <c r="A2040" s="0" t="str">
        <f aca="false">SUBSTITUTE(C2040&amp;D2040&amp;E2040&amp;F2040&amp;G2040&amp;H2040&amp;I2040," ","")</f>
        <v>AgenteFrontOfficeAgenteespecializadoCienciasdelasaludyafinesJornadaOrdinariaPlataZona3NA</v>
      </c>
      <c r="B2040" s="0" t="s">
        <v>2371</v>
      </c>
      <c r="C2040" s="0" t="s">
        <v>199</v>
      </c>
      <c r="D2040" s="0" t="s">
        <v>191</v>
      </c>
      <c r="E2040" s="0" t="s">
        <v>689</v>
      </c>
      <c r="F2040" s="0" t="s">
        <v>53</v>
      </c>
      <c r="G2040" s="0" t="s">
        <v>195</v>
      </c>
      <c r="H2040" s="0" t="s">
        <v>390</v>
      </c>
      <c r="I2040" s="0" t="s">
        <v>35</v>
      </c>
      <c r="J2040" s="0" t="s">
        <v>36</v>
      </c>
      <c r="K2040" s="0" t="n">
        <v>8628600.63126863</v>
      </c>
      <c r="L2040" s="0" t="n">
        <v>8943925.59</v>
      </c>
      <c r="M2040" s="0" t="n">
        <v>12713053.5163827</v>
      </c>
      <c r="N2040" s="0" t="n">
        <v>9453412.62</v>
      </c>
      <c r="O2040" s="0" t="n">
        <v>12762801.315</v>
      </c>
      <c r="P2040" s="0" t="n">
        <v>9999679.41</v>
      </c>
      <c r="Q2040" s="0" t="n">
        <v>9789001.02</v>
      </c>
      <c r="S2040" s="0" t="s">
        <v>303</v>
      </c>
    </row>
    <row r="2041" customFormat="false" ht="14" hidden="true" customHeight="false" outlineLevel="0" collapsed="false">
      <c r="A2041" s="0" t="str">
        <f aca="false">SUBSTITUTE(C2041&amp;D2041&amp;E2041&amp;F2041&amp;G2041&amp;H2041&amp;I2041," ","")</f>
        <v>AgenteFrontOfficeAgenteespecializadoCienciasdelasaludyafinesHoraextradiurnaPlataZona3NA</v>
      </c>
      <c r="B2041" s="0" t="s">
        <v>2372</v>
      </c>
      <c r="C2041" s="0" t="s">
        <v>199</v>
      </c>
      <c r="D2041" s="0" t="s">
        <v>191</v>
      </c>
      <c r="E2041" s="0" t="s">
        <v>689</v>
      </c>
      <c r="F2041" s="0" t="s">
        <v>192</v>
      </c>
      <c r="G2041" s="0" t="s">
        <v>195</v>
      </c>
      <c r="H2041" s="0" t="s">
        <v>390</v>
      </c>
      <c r="I2041" s="0" t="s">
        <v>35</v>
      </c>
      <c r="J2041" s="0" t="s">
        <v>325</v>
      </c>
      <c r="K2041" s="0" t="n">
        <v>43808.5051470683</v>
      </c>
      <c r="L2041" s="0" t="n">
        <v>48741.255</v>
      </c>
      <c r="M2041" s="0" t="n">
        <v>68896.9185469239</v>
      </c>
      <c r="N2041" s="0" t="n">
        <v>39748.14</v>
      </c>
      <c r="O2041" s="0" t="n">
        <v>55614.69</v>
      </c>
      <c r="P2041" s="0" t="n">
        <v>54393.39</v>
      </c>
      <c r="Q2041" s="0" t="n">
        <v>62718.93</v>
      </c>
      <c r="S2041" s="0" t="s">
        <v>303</v>
      </c>
    </row>
    <row r="2042" customFormat="false" ht="14" hidden="true" customHeight="false" outlineLevel="0" collapsed="false">
      <c r="A2042" s="0" t="str">
        <f aca="false">SUBSTITUTE(C2042&amp;D2042&amp;E2042&amp;F2042&amp;G2042&amp;H2042&amp;I2042," ","")</f>
        <v>AgenteFrontOfficeAgenteespecializadoCienciasdelasaludyafinesHoraextranocturna PlataZona3NA</v>
      </c>
      <c r="B2042" s="0" t="s">
        <v>2373</v>
      </c>
      <c r="C2042" s="0" t="s">
        <v>199</v>
      </c>
      <c r="D2042" s="0" t="s">
        <v>191</v>
      </c>
      <c r="E2042" s="0" t="s">
        <v>689</v>
      </c>
      <c r="F2042" s="0" t="s">
        <v>197</v>
      </c>
      <c r="G2042" s="0" t="s">
        <v>195</v>
      </c>
      <c r="H2042" s="0" t="s">
        <v>390</v>
      </c>
      <c r="I2042" s="0" t="s">
        <v>35</v>
      </c>
      <c r="J2042" s="0" t="s">
        <v>325</v>
      </c>
      <c r="K2042" s="0" t="n">
        <v>59520.5101806331</v>
      </c>
      <c r="L2042" s="0" t="n">
        <v>68237.55</v>
      </c>
      <c r="M2042" s="0" t="n">
        <v>96455.6859656935</v>
      </c>
      <c r="N2042" s="0" t="n">
        <v>55646.775</v>
      </c>
      <c r="O2042" s="0" t="n">
        <v>77581.53</v>
      </c>
      <c r="P2042" s="0" t="n">
        <v>69937.02</v>
      </c>
      <c r="Q2042" s="0" t="n">
        <v>87051.78</v>
      </c>
      <c r="S2042" s="0" t="s">
        <v>303</v>
      </c>
    </row>
    <row r="2043" customFormat="false" ht="14" hidden="true" customHeight="false" outlineLevel="0" collapsed="false">
      <c r="A2043" s="0" t="str">
        <f aca="false">SUBSTITUTE(C2043&amp;D2043&amp;E2043&amp;F2043&amp;G2043&amp;H2043&amp;I2043," ","")</f>
        <v>AgenteFrontOfficeAgenteespecializadoCienciasdelasaludyafinesHoraextradominicalyfestivoPlataZona3NA</v>
      </c>
      <c r="B2043" s="0" t="s">
        <v>2374</v>
      </c>
      <c r="C2043" s="0" t="s">
        <v>199</v>
      </c>
      <c r="D2043" s="0" t="s">
        <v>191</v>
      </c>
      <c r="E2043" s="0" t="s">
        <v>689</v>
      </c>
      <c r="F2043" s="0" t="s">
        <v>194</v>
      </c>
      <c r="G2043" s="0" t="s">
        <v>195</v>
      </c>
      <c r="H2043" s="0" t="s">
        <v>390</v>
      </c>
      <c r="I2043" s="0" t="s">
        <v>35</v>
      </c>
      <c r="J2043" s="0" t="s">
        <v>325</v>
      </c>
      <c r="K2043" s="0" t="n">
        <v>75232.5152141978</v>
      </c>
      <c r="L2043" s="0" t="n">
        <v>77985.18</v>
      </c>
      <c r="M2043" s="0" t="n">
        <v>110235.069675078</v>
      </c>
      <c r="N2043" s="0" t="n">
        <v>79496.28</v>
      </c>
      <c r="O2043" s="0" t="n">
        <v>88564.95</v>
      </c>
      <c r="P2043" s="0" t="n">
        <v>77710.905</v>
      </c>
      <c r="Q2043" s="0" t="n">
        <v>96911.19</v>
      </c>
      <c r="S2043" s="0" t="s">
        <v>303</v>
      </c>
    </row>
    <row r="2044" customFormat="false" ht="14" hidden="true" customHeight="false" outlineLevel="0" collapsed="false">
      <c r="A2044" s="0" t="str">
        <f aca="false">SUBSTITUTE(C2044&amp;D2044&amp;E2044&amp;F2044&amp;G2044&amp;H2044&amp;I2044," ","")</f>
        <v>AgenteFrontOfficeAgenteespecializadoCienciasdelasaludyafinesServicio7x24PlataZona3NA</v>
      </c>
      <c r="B2044" s="0" t="s">
        <v>2375</v>
      </c>
      <c r="C2044" s="0" t="s">
        <v>199</v>
      </c>
      <c r="D2044" s="0" t="s">
        <v>191</v>
      </c>
      <c r="E2044" s="0" t="s">
        <v>689</v>
      </c>
      <c r="F2044" s="0" t="s">
        <v>55</v>
      </c>
      <c r="G2044" s="0" t="s">
        <v>195</v>
      </c>
      <c r="H2044" s="0" t="s">
        <v>390</v>
      </c>
      <c r="I2044" s="0" t="s">
        <v>35</v>
      </c>
      <c r="J2044" s="0" t="s">
        <v>305</v>
      </c>
      <c r="K2044" s="0" t="n">
        <v>27483006.6715463</v>
      </c>
      <c r="L2044" s="0" t="n">
        <v>40731174.72</v>
      </c>
      <c r="M2044" s="0" t="n">
        <v>51170040.4034406</v>
      </c>
      <c r="N2044" s="0" t="n">
        <v>35644530.6</v>
      </c>
      <c r="O2044" s="0" t="n">
        <v>48166326.99</v>
      </c>
      <c r="P2044" s="0" t="n">
        <v>52900733.7</v>
      </c>
      <c r="Q2044" s="0" t="n">
        <v>40184581.905</v>
      </c>
      <c r="S2044" s="0" t="s">
        <v>303</v>
      </c>
    </row>
    <row r="2045" customFormat="false" ht="14" hidden="true" customHeight="false" outlineLevel="0" collapsed="false">
      <c r="A2045" s="0" t="str">
        <f aca="false">SUBSTITUTE(C2045&amp;D2045&amp;E2045&amp;F2045&amp;G2045&amp;H2045&amp;I2045," ","")</f>
        <v>AgenteFrontOfficeAgenteespecializadoCienciasdelasaludyafinesJornadaOrdinariaOroZona3NA</v>
      </c>
      <c r="B2045" s="0" t="s">
        <v>2376</v>
      </c>
      <c r="C2045" s="0" t="s">
        <v>199</v>
      </c>
      <c r="D2045" s="0" t="s">
        <v>191</v>
      </c>
      <c r="E2045" s="0" t="s">
        <v>689</v>
      </c>
      <c r="F2045" s="0" t="s">
        <v>53</v>
      </c>
      <c r="G2045" s="0" t="s">
        <v>54</v>
      </c>
      <c r="H2045" s="0" t="s">
        <v>390</v>
      </c>
      <c r="I2045" s="0" t="s">
        <v>35</v>
      </c>
      <c r="J2045" s="0" t="s">
        <v>36</v>
      </c>
      <c r="K2045" s="0" t="n">
        <v>8628600.63126863</v>
      </c>
      <c r="L2045" s="0" t="n">
        <v>9122804.64</v>
      </c>
      <c r="M2045" s="0" t="n">
        <v>13077011.5328838</v>
      </c>
      <c r="N2045" s="0" t="n">
        <v>9486693.045</v>
      </c>
      <c r="O2045" s="0" t="n">
        <v>12762801.315</v>
      </c>
      <c r="P2045" s="0" t="n">
        <v>10210198.41</v>
      </c>
      <c r="Q2045" s="0" t="n">
        <v>10222974.45</v>
      </c>
      <c r="S2045" s="0" t="s">
        <v>303</v>
      </c>
    </row>
    <row r="2046" customFormat="false" ht="14" hidden="true" customHeight="false" outlineLevel="0" collapsed="false">
      <c r="A2046" s="0" t="str">
        <f aca="false">SUBSTITUTE(C2046&amp;D2046&amp;E2046&amp;F2046&amp;G2046&amp;H2046&amp;I2046," ","")</f>
        <v>AgenteFrontOfficeAgenteespecializadoCienciasdelasaludyafinesHoraextradiurnaOroZona3NA</v>
      </c>
      <c r="B2046" s="0" t="s">
        <v>2377</v>
      </c>
      <c r="C2046" s="0" t="s">
        <v>199</v>
      </c>
      <c r="D2046" s="0" t="s">
        <v>191</v>
      </c>
      <c r="E2046" s="0" t="s">
        <v>689</v>
      </c>
      <c r="F2046" s="0" t="s">
        <v>192</v>
      </c>
      <c r="G2046" s="0" t="s">
        <v>54</v>
      </c>
      <c r="H2046" s="0" t="s">
        <v>390</v>
      </c>
      <c r="I2046" s="0" t="s">
        <v>35</v>
      </c>
      <c r="J2046" s="0" t="s">
        <v>325</v>
      </c>
      <c r="K2046" s="0" t="n">
        <v>43808.5051470683</v>
      </c>
      <c r="L2046" s="0" t="n">
        <v>49716.225</v>
      </c>
      <c r="M2046" s="0" t="n">
        <v>70869.346790466</v>
      </c>
      <c r="N2046" s="0" t="n">
        <v>39748.14</v>
      </c>
      <c r="O2046" s="0" t="n">
        <v>55614.69</v>
      </c>
      <c r="P2046" s="0" t="n">
        <v>55539.135</v>
      </c>
      <c r="Q2046" s="0" t="n">
        <v>65498.94</v>
      </c>
      <c r="S2046" s="0" t="s">
        <v>303</v>
      </c>
    </row>
    <row r="2047" customFormat="false" ht="14" hidden="true" customHeight="false" outlineLevel="0" collapsed="false">
      <c r="A2047" s="0" t="str">
        <f aca="false">SUBSTITUTE(C2047&amp;D2047&amp;E2047&amp;F2047&amp;G2047&amp;H2047&amp;I2047," ","")</f>
        <v>AgenteFrontOfficeAgenteespecializadoCienciasdelasaludyafinesHoraextranocturna OroZona3NA</v>
      </c>
      <c r="B2047" s="0" t="s">
        <v>2378</v>
      </c>
      <c r="C2047" s="0" t="s">
        <v>199</v>
      </c>
      <c r="D2047" s="0" t="s">
        <v>191</v>
      </c>
      <c r="E2047" s="0" t="s">
        <v>689</v>
      </c>
      <c r="F2047" s="0" t="s">
        <v>197</v>
      </c>
      <c r="G2047" s="0" t="s">
        <v>54</v>
      </c>
      <c r="H2047" s="0" t="s">
        <v>390</v>
      </c>
      <c r="I2047" s="0" t="s">
        <v>35</v>
      </c>
      <c r="J2047" s="0" t="s">
        <v>325</v>
      </c>
      <c r="K2047" s="0" t="n">
        <v>59520.5101806331</v>
      </c>
      <c r="L2047" s="0" t="n">
        <v>69602.715</v>
      </c>
      <c r="M2047" s="0" t="n">
        <v>99217.0855066523</v>
      </c>
      <c r="N2047" s="0" t="n">
        <v>55646.775</v>
      </c>
      <c r="O2047" s="0" t="n">
        <v>77581.53</v>
      </c>
      <c r="P2047" s="0" t="n">
        <v>71409.825</v>
      </c>
      <c r="Q2047" s="0" t="n">
        <v>90911.295</v>
      </c>
      <c r="S2047" s="0" t="s">
        <v>303</v>
      </c>
    </row>
    <row r="2048" customFormat="false" ht="14" hidden="true" customHeight="false" outlineLevel="0" collapsed="false">
      <c r="A2048" s="0" t="str">
        <f aca="false">SUBSTITUTE(C2048&amp;D2048&amp;E2048&amp;F2048&amp;G2048&amp;H2048&amp;I2048," ","")</f>
        <v>AgenteFrontOfficeAgenteespecializadoCienciasdelasaludyafinesHoraextradominicalyfestivoOroZona3NA</v>
      </c>
      <c r="B2048" s="0" t="s">
        <v>2379</v>
      </c>
      <c r="C2048" s="0" t="s">
        <v>199</v>
      </c>
      <c r="D2048" s="0" t="s">
        <v>191</v>
      </c>
      <c r="E2048" s="0" t="s">
        <v>689</v>
      </c>
      <c r="F2048" s="0" t="s">
        <v>194</v>
      </c>
      <c r="G2048" s="0" t="s">
        <v>54</v>
      </c>
      <c r="H2048" s="0" t="s">
        <v>390</v>
      </c>
      <c r="I2048" s="0" t="s">
        <v>35</v>
      </c>
      <c r="J2048" s="0" t="s">
        <v>325</v>
      </c>
      <c r="K2048" s="0" t="n">
        <v>75232.5152141978</v>
      </c>
      <c r="L2048" s="0" t="n">
        <v>79545.96</v>
      </c>
      <c r="M2048" s="0" t="n">
        <v>113390.954864746</v>
      </c>
      <c r="N2048" s="0" t="n">
        <v>79496.28</v>
      </c>
      <c r="O2048" s="0" t="n">
        <v>88564.95</v>
      </c>
      <c r="P2048" s="0" t="n">
        <v>79346.205</v>
      </c>
      <c r="Q2048" s="0" t="n">
        <v>101207.475</v>
      </c>
      <c r="S2048" s="0" t="s">
        <v>303</v>
      </c>
    </row>
    <row r="2049" customFormat="false" ht="14" hidden="true" customHeight="false" outlineLevel="0" collapsed="false">
      <c r="A2049" s="0" t="str">
        <f aca="false">SUBSTITUTE(C2049&amp;D2049&amp;E2049&amp;F2049&amp;G2049&amp;H2049&amp;I2049," ","")</f>
        <v>AgenteFrontOfficeAgenteespecializadoCienciasdelasaludyafinesServicio7x24OroZona3NA</v>
      </c>
      <c r="B2049" s="0" t="s">
        <v>2380</v>
      </c>
      <c r="C2049" s="0" t="s">
        <v>199</v>
      </c>
      <c r="D2049" s="0" t="s">
        <v>191</v>
      </c>
      <c r="E2049" s="0" t="s">
        <v>689</v>
      </c>
      <c r="F2049" s="0" t="s">
        <v>55</v>
      </c>
      <c r="G2049" s="0" t="s">
        <v>54</v>
      </c>
      <c r="H2049" s="0" t="s">
        <v>390</v>
      </c>
      <c r="I2049" s="0" t="s">
        <v>35</v>
      </c>
      <c r="J2049" s="0" t="s">
        <v>305</v>
      </c>
      <c r="K2049" s="0" t="n">
        <v>27483006.6715463</v>
      </c>
      <c r="L2049" s="0" t="n">
        <v>37974630.24</v>
      </c>
      <c r="M2049" s="0" t="n">
        <v>52634971.4198574</v>
      </c>
      <c r="N2049" s="0" t="n">
        <v>35736116.715</v>
      </c>
      <c r="O2049" s="0" t="n">
        <v>48166326.99</v>
      </c>
      <c r="P2049" s="0" t="n">
        <v>54014434.065</v>
      </c>
      <c r="Q2049" s="0" t="n">
        <v>41966076.69</v>
      </c>
      <c r="S2049" s="0" t="s">
        <v>303</v>
      </c>
    </row>
    <row r="2050" customFormat="false" ht="14" hidden="true" customHeight="false" outlineLevel="0" collapsed="false">
      <c r="A2050" s="0" t="str">
        <f aca="false">SUBSTITUTE(C2050&amp;D2050&amp;E2050&amp;F2050&amp;G2050&amp;H2050&amp;I2050," ","")</f>
        <v>AgenteFrontOfficeAgenteespecializadoCienciasdelasaludyafinesJornadaOrdinariaPlatinoZona3NA</v>
      </c>
      <c r="B2050" s="0" t="s">
        <v>2381</v>
      </c>
      <c r="C2050" s="0" t="s">
        <v>199</v>
      </c>
      <c r="D2050" s="0" t="s">
        <v>191</v>
      </c>
      <c r="E2050" s="0" t="s">
        <v>689</v>
      </c>
      <c r="F2050" s="0" t="s">
        <v>53</v>
      </c>
      <c r="G2050" s="0" t="s">
        <v>198</v>
      </c>
      <c r="H2050" s="0" t="s">
        <v>390</v>
      </c>
      <c r="I2050" s="0" t="s">
        <v>35</v>
      </c>
      <c r="J2050" s="0" t="s">
        <v>36</v>
      </c>
      <c r="K2050" s="0" t="n">
        <v>8628600.63126863</v>
      </c>
      <c r="L2050" s="0" t="n">
        <v>9391122.18</v>
      </c>
      <c r="M2050" s="0" t="n">
        <v>13462423.0133696</v>
      </c>
      <c r="N2050" s="0" t="n">
        <v>9519973.47</v>
      </c>
      <c r="O2050" s="0" t="n">
        <v>12762801.315</v>
      </c>
      <c r="P2050" s="0" t="n">
        <v>10429772.625</v>
      </c>
      <c r="Q2050" s="0" t="n">
        <v>10865221.965</v>
      </c>
      <c r="S2050" s="0" t="s">
        <v>303</v>
      </c>
    </row>
    <row r="2051" customFormat="false" ht="14" hidden="true" customHeight="false" outlineLevel="0" collapsed="false">
      <c r="A2051" s="0" t="str">
        <f aca="false">SUBSTITUTE(C2051&amp;D2051&amp;E2051&amp;F2051&amp;G2051&amp;H2051&amp;I2051," ","")</f>
        <v>AgenteFrontOfficeAgenteespecializadoCienciasdelasaludyafinesHoraextradiurnaPlatinoZona3NA</v>
      </c>
      <c r="B2051" s="0" t="s">
        <v>2382</v>
      </c>
      <c r="C2051" s="0" t="s">
        <v>199</v>
      </c>
      <c r="D2051" s="0" t="s">
        <v>191</v>
      </c>
      <c r="E2051" s="0" t="s">
        <v>689</v>
      </c>
      <c r="F2051" s="0" t="s">
        <v>192</v>
      </c>
      <c r="G2051" s="0" t="s">
        <v>198</v>
      </c>
      <c r="H2051" s="0" t="s">
        <v>390</v>
      </c>
      <c r="I2051" s="0" t="s">
        <v>35</v>
      </c>
      <c r="J2051" s="0" t="s">
        <v>325</v>
      </c>
      <c r="K2051" s="0" t="n">
        <v>43808.5051470683</v>
      </c>
      <c r="L2051" s="0" t="n">
        <v>51178.68</v>
      </c>
      <c r="M2051" s="0" t="n">
        <v>72958.0395930143</v>
      </c>
      <c r="N2051" s="0" t="n">
        <v>39748.14</v>
      </c>
      <c r="O2051" s="0" t="n">
        <v>55614.69</v>
      </c>
      <c r="P2051" s="0" t="n">
        <v>56733.525</v>
      </c>
      <c r="Q2051" s="0" t="n">
        <v>69614.1</v>
      </c>
      <c r="S2051" s="0" t="s">
        <v>303</v>
      </c>
    </row>
    <row r="2052" customFormat="false" ht="14" hidden="true" customHeight="false" outlineLevel="0" collapsed="false">
      <c r="A2052" s="0" t="str">
        <f aca="false">SUBSTITUTE(C2052&amp;D2052&amp;E2052&amp;F2052&amp;G2052&amp;H2052&amp;I2052," ","")</f>
        <v>AgenteFrontOfficeAgenteespecializadoCienciasdelasaludyafinesHoraextranocturna PlatinoZona3NA</v>
      </c>
      <c r="B2052" s="0" t="s">
        <v>2383</v>
      </c>
      <c r="C2052" s="0" t="s">
        <v>199</v>
      </c>
      <c r="D2052" s="0" t="s">
        <v>191</v>
      </c>
      <c r="E2052" s="0" t="s">
        <v>689</v>
      </c>
      <c r="F2052" s="0" t="s">
        <v>197</v>
      </c>
      <c r="G2052" s="0" t="s">
        <v>198</v>
      </c>
      <c r="H2052" s="0" t="s">
        <v>390</v>
      </c>
      <c r="I2052" s="0" t="s">
        <v>35</v>
      </c>
      <c r="J2052" s="0" t="s">
        <v>325</v>
      </c>
      <c r="K2052" s="0" t="n">
        <v>59520.5101806331</v>
      </c>
      <c r="L2052" s="0" t="n">
        <v>71649.945</v>
      </c>
      <c r="M2052" s="0" t="n">
        <v>102141.25543022</v>
      </c>
      <c r="N2052" s="0" t="n">
        <v>55646.775</v>
      </c>
      <c r="O2052" s="0" t="n">
        <v>77581.53</v>
      </c>
      <c r="P2052" s="0" t="n">
        <v>72945.765</v>
      </c>
      <c r="Q2052" s="0" t="n">
        <v>96622.425</v>
      </c>
      <c r="S2052" s="0" t="s">
        <v>303</v>
      </c>
    </row>
    <row r="2053" customFormat="false" ht="14" hidden="true" customHeight="false" outlineLevel="0" collapsed="false">
      <c r="A2053" s="0" t="str">
        <f aca="false">SUBSTITUTE(C2053&amp;D2053&amp;E2053&amp;F2053&amp;G2053&amp;H2053&amp;I2053," ","")</f>
        <v>AgenteFrontOfficeAgenteespecializadoCienciasdelasaludyafinesHoraextradominicalyfestivoPlatinoZona3NA</v>
      </c>
      <c r="B2053" s="0" t="s">
        <v>2384</v>
      </c>
      <c r="C2053" s="0" t="s">
        <v>199</v>
      </c>
      <c r="D2053" s="0" t="s">
        <v>191</v>
      </c>
      <c r="E2053" s="0" t="s">
        <v>689</v>
      </c>
      <c r="F2053" s="0" t="s">
        <v>194</v>
      </c>
      <c r="G2053" s="0" t="s">
        <v>198</v>
      </c>
      <c r="H2053" s="0" t="s">
        <v>390</v>
      </c>
      <c r="I2053" s="0" t="s">
        <v>35</v>
      </c>
      <c r="J2053" s="0" t="s">
        <v>325</v>
      </c>
      <c r="K2053" s="0" t="n">
        <v>75232.5152141978</v>
      </c>
      <c r="L2053" s="0" t="n">
        <v>81885.06</v>
      </c>
      <c r="M2053" s="0" t="n">
        <v>116732.863348823</v>
      </c>
      <c r="N2053" s="0" t="n">
        <v>79496.28</v>
      </c>
      <c r="O2053" s="0" t="n">
        <v>88564.95</v>
      </c>
      <c r="P2053" s="0" t="n">
        <v>81052.92</v>
      </c>
      <c r="Q2053" s="0" t="n">
        <v>107565.48</v>
      </c>
      <c r="S2053" s="0" t="s">
        <v>303</v>
      </c>
    </row>
    <row r="2054" customFormat="false" ht="14" hidden="true" customHeight="false" outlineLevel="0" collapsed="false">
      <c r="A2054" s="0" t="str">
        <f aca="false">SUBSTITUTE(C2054&amp;D2054&amp;E2054&amp;F2054&amp;G2054&amp;H2054&amp;I2054," ","")</f>
        <v>AgenteFrontOfficeAgenteespecializadoCienciasdelasaludyafinesServicio7x24PlatinoZona3NA</v>
      </c>
      <c r="B2054" s="0" t="s">
        <v>2385</v>
      </c>
      <c r="C2054" s="0" t="s">
        <v>199</v>
      </c>
      <c r="D2054" s="0" t="s">
        <v>191</v>
      </c>
      <c r="E2054" s="0" t="s">
        <v>689</v>
      </c>
      <c r="F2054" s="0" t="s">
        <v>55</v>
      </c>
      <c r="G2054" s="0" t="s">
        <v>198</v>
      </c>
      <c r="H2054" s="0" t="s">
        <v>390</v>
      </c>
      <c r="I2054" s="0" t="s">
        <v>35</v>
      </c>
      <c r="J2054" s="0" t="s">
        <v>305</v>
      </c>
      <c r="K2054" s="0" t="n">
        <v>27483006.6715463</v>
      </c>
      <c r="L2054" s="0" t="n">
        <v>42767733.87</v>
      </c>
      <c r="M2054" s="0" t="n">
        <v>54186252.6288128</v>
      </c>
      <c r="N2054" s="0" t="n">
        <v>35827702.83</v>
      </c>
      <c r="O2054" s="0" t="n">
        <v>48166326.99</v>
      </c>
      <c r="P2054" s="0" t="n">
        <v>55176034.23</v>
      </c>
      <c r="Q2054" s="0" t="n">
        <v>44602550.82</v>
      </c>
      <c r="S2054" s="0" t="s">
        <v>303</v>
      </c>
    </row>
    <row r="2055" customFormat="false" ht="14" hidden="true" customHeight="false" outlineLevel="0" collapsed="false">
      <c r="A2055" s="0" t="str">
        <f aca="false">SUBSTITUTE(C2055&amp;D2055&amp;E2055&amp;F2055&amp;G2055&amp;H2055&amp;I2055," ","")</f>
        <v>AgenteFrontOfficeAgenteespecializadoAgronomía,veterinariayafinesJornadaOrdinariaPlataZona1NA</v>
      </c>
      <c r="B2055" s="0" t="s">
        <v>2386</v>
      </c>
      <c r="C2055" s="0" t="s">
        <v>199</v>
      </c>
      <c r="D2055" s="0" t="s">
        <v>191</v>
      </c>
      <c r="E2055" s="0" t="s">
        <v>705</v>
      </c>
      <c r="F2055" s="0" t="s">
        <v>53</v>
      </c>
      <c r="G2055" s="0" t="s">
        <v>195</v>
      </c>
      <c r="H2055" s="0" t="s">
        <v>379</v>
      </c>
      <c r="I2055" s="0" t="s">
        <v>35</v>
      </c>
      <c r="J2055" s="0" t="s">
        <v>36</v>
      </c>
      <c r="K2055" s="0" t="n">
        <v>7120248.14804641</v>
      </c>
      <c r="L2055" s="0" t="n">
        <v>6957241.02</v>
      </c>
      <c r="M2055" s="0" t="n">
        <v>9067461.32785553</v>
      </c>
      <c r="N2055" s="0" t="n">
        <v>7635341.97</v>
      </c>
      <c r="O2055" s="0" t="n">
        <v>7723940.04</v>
      </c>
      <c r="P2055" s="0" t="n">
        <v>7824767.67</v>
      </c>
      <c r="Q2055" s="0" t="n">
        <v>7941206.205</v>
      </c>
      <c r="S2055" s="0" t="s">
        <v>303</v>
      </c>
    </row>
    <row r="2056" customFormat="false" ht="14" hidden="true" customHeight="false" outlineLevel="0" collapsed="false">
      <c r="A2056" s="0" t="str">
        <f aca="false">SUBSTITUTE(C2056&amp;D2056&amp;E2056&amp;F2056&amp;G2056&amp;H2056&amp;I2056," ","")</f>
        <v>AgenteFrontOfficeAgenteespecializadoAgronomía,veterinariayafinesHoraextradiurnaPlataZona1NA</v>
      </c>
      <c r="B2056" s="0" t="s">
        <v>2387</v>
      </c>
      <c r="C2056" s="0" t="s">
        <v>199</v>
      </c>
      <c r="D2056" s="0" t="s">
        <v>191</v>
      </c>
      <c r="E2056" s="0" t="s">
        <v>705</v>
      </c>
      <c r="F2056" s="0" t="s">
        <v>192</v>
      </c>
      <c r="G2056" s="0" t="s">
        <v>195</v>
      </c>
      <c r="H2056" s="0" t="s">
        <v>379</v>
      </c>
      <c r="I2056" s="0" t="s">
        <v>35</v>
      </c>
      <c r="J2056" s="0" t="s">
        <v>325</v>
      </c>
      <c r="K2056" s="0" t="n">
        <v>35952.502630286</v>
      </c>
      <c r="L2056" s="0" t="n">
        <v>37914.12</v>
      </c>
      <c r="M2056" s="0" t="n">
        <v>46121.0777049656</v>
      </c>
      <c r="N2056" s="0" t="n">
        <v>31798.305</v>
      </c>
      <c r="O2056" s="0" t="n">
        <v>32286.825</v>
      </c>
      <c r="P2056" s="0" t="n">
        <v>40944.6</v>
      </c>
      <c r="Q2056" s="0" t="n">
        <v>50301</v>
      </c>
      <c r="S2056" s="0" t="s">
        <v>303</v>
      </c>
    </row>
    <row r="2057" customFormat="false" ht="14" hidden="true" customHeight="false" outlineLevel="0" collapsed="false">
      <c r="A2057" s="0" t="str">
        <f aca="false">SUBSTITUTE(C2057&amp;D2057&amp;E2057&amp;F2057&amp;G2057&amp;H2057&amp;I2057," ","")</f>
        <v>AgenteFrontOfficeAgenteespecializadoAgronomía,veterinariayafinesHoraextranocturna PlataZona1NA</v>
      </c>
      <c r="B2057" s="0" t="s">
        <v>2388</v>
      </c>
      <c r="C2057" s="0" t="s">
        <v>199</v>
      </c>
      <c r="D2057" s="0" t="s">
        <v>191</v>
      </c>
      <c r="E2057" s="0" t="s">
        <v>705</v>
      </c>
      <c r="F2057" s="0" t="s">
        <v>197</v>
      </c>
      <c r="G2057" s="0" t="s">
        <v>195</v>
      </c>
      <c r="H2057" s="0" t="s">
        <v>379</v>
      </c>
      <c r="I2057" s="0" t="s">
        <v>35</v>
      </c>
      <c r="J2057" s="0" t="s">
        <v>325</v>
      </c>
      <c r="K2057" s="0" t="n">
        <v>48522.1066571378</v>
      </c>
      <c r="L2057" s="0" t="n">
        <v>53079.975</v>
      </c>
      <c r="M2057" s="0" t="n">
        <v>64569.5087869518</v>
      </c>
      <c r="N2057" s="0" t="n">
        <v>44517.42</v>
      </c>
      <c r="O2057" s="0" t="n">
        <v>44922.105</v>
      </c>
      <c r="P2057" s="0" t="n">
        <v>52305.795</v>
      </c>
      <c r="Q2057" s="0" t="n">
        <v>69815.925</v>
      </c>
      <c r="S2057" s="0" t="s">
        <v>303</v>
      </c>
    </row>
    <row r="2058" customFormat="false" ht="14" hidden="true" customHeight="false" outlineLevel="0" collapsed="false">
      <c r="A2058" s="0" t="str">
        <f aca="false">SUBSTITUTE(C2058&amp;D2058&amp;E2058&amp;F2058&amp;G2058&amp;H2058&amp;I2058," ","")</f>
        <v>AgenteFrontOfficeAgenteespecializadoAgronomía,veterinariayafinesHoraextradominicalyfestivoPlataZona1NA</v>
      </c>
      <c r="B2058" s="0" t="s">
        <v>2389</v>
      </c>
      <c r="C2058" s="0" t="s">
        <v>199</v>
      </c>
      <c r="D2058" s="0" t="s">
        <v>191</v>
      </c>
      <c r="E2058" s="0" t="s">
        <v>705</v>
      </c>
      <c r="F2058" s="0" t="s">
        <v>194</v>
      </c>
      <c r="G2058" s="0" t="s">
        <v>195</v>
      </c>
      <c r="H2058" s="0" t="s">
        <v>379</v>
      </c>
      <c r="I2058" s="0" t="s">
        <v>35</v>
      </c>
      <c r="J2058" s="0" t="s">
        <v>325</v>
      </c>
      <c r="K2058" s="0" t="n">
        <v>61091.7106839896</v>
      </c>
      <c r="L2058" s="0" t="n">
        <v>60663.42</v>
      </c>
      <c r="M2058" s="0" t="n">
        <v>73793.724327945</v>
      </c>
      <c r="N2058" s="0" t="n">
        <v>63596.61</v>
      </c>
      <c r="O2058" s="0" t="n">
        <v>51240.78</v>
      </c>
      <c r="P2058" s="0" t="n">
        <v>57987.945</v>
      </c>
      <c r="Q2058" s="0" t="n">
        <v>77723.325</v>
      </c>
      <c r="S2058" s="0" t="s">
        <v>303</v>
      </c>
    </row>
    <row r="2059" customFormat="false" ht="14" hidden="true" customHeight="false" outlineLevel="0" collapsed="false">
      <c r="A2059" s="0" t="str">
        <f aca="false">SUBSTITUTE(C2059&amp;D2059&amp;E2059&amp;F2059&amp;G2059&amp;H2059&amp;I2059," ","")</f>
        <v>AgenteFrontOfficeAgenteespecializadoAgronomía,veterinariayafinesServicio7x24PlataZona1NA</v>
      </c>
      <c r="B2059" s="0" t="s">
        <v>2390</v>
      </c>
      <c r="C2059" s="0" t="s">
        <v>199</v>
      </c>
      <c r="D2059" s="0" t="s">
        <v>191</v>
      </c>
      <c r="E2059" s="0" t="s">
        <v>705</v>
      </c>
      <c r="F2059" s="0" t="s">
        <v>55</v>
      </c>
      <c r="G2059" s="0" t="s">
        <v>195</v>
      </c>
      <c r="H2059" s="0" t="s">
        <v>379</v>
      </c>
      <c r="I2059" s="0" t="s">
        <v>35</v>
      </c>
      <c r="J2059" s="0" t="s">
        <v>305</v>
      </c>
      <c r="K2059" s="0" t="n">
        <v>22203772.9802686</v>
      </c>
      <c r="L2059" s="0" t="n">
        <v>31241820.69</v>
      </c>
      <c r="M2059" s="0" t="n">
        <v>36496531.8446185</v>
      </c>
      <c r="N2059" s="0" t="n">
        <v>28715448.825</v>
      </c>
      <c r="O2059" s="0" t="n">
        <v>28589416.875</v>
      </c>
      <c r="P2059" s="0" t="n">
        <v>40457855.025</v>
      </c>
      <c r="Q2059" s="0" t="n">
        <v>32318667.81</v>
      </c>
      <c r="S2059" s="0" t="s">
        <v>303</v>
      </c>
    </row>
    <row r="2060" customFormat="false" ht="14" hidden="true" customHeight="false" outlineLevel="0" collapsed="false">
      <c r="A2060" s="0" t="str">
        <f aca="false">SUBSTITUTE(C2060&amp;D2060&amp;E2060&amp;F2060&amp;G2060&amp;H2060&amp;I2060," ","")</f>
        <v>AgenteFrontOfficeAgenteespecializadoAgronomía,veterinariayafinesJornadaOrdinariaOroZona1NA</v>
      </c>
      <c r="B2060" s="0" t="s">
        <v>2391</v>
      </c>
      <c r="C2060" s="0" t="s">
        <v>199</v>
      </c>
      <c r="D2060" s="0" t="s">
        <v>191</v>
      </c>
      <c r="E2060" s="0" t="s">
        <v>705</v>
      </c>
      <c r="F2060" s="0" t="s">
        <v>53</v>
      </c>
      <c r="G2060" s="0" t="s">
        <v>54</v>
      </c>
      <c r="H2060" s="0" t="s">
        <v>379</v>
      </c>
      <c r="I2060" s="0" t="s">
        <v>35</v>
      </c>
      <c r="J2060" s="0" t="s">
        <v>36</v>
      </c>
      <c r="K2060" s="0" t="n">
        <v>7120248.14804641</v>
      </c>
      <c r="L2060" s="0" t="n">
        <v>7096386.42</v>
      </c>
      <c r="M2060" s="0" t="n">
        <v>9327050.83051387</v>
      </c>
      <c r="N2060" s="0" t="n">
        <v>7665597.09</v>
      </c>
      <c r="O2060" s="0" t="n">
        <v>7723940.04</v>
      </c>
      <c r="P2060" s="0" t="n">
        <v>7989499.305</v>
      </c>
      <c r="Q2060" s="0" t="n">
        <v>8293261.455</v>
      </c>
      <c r="S2060" s="0" t="s">
        <v>303</v>
      </c>
    </row>
    <row r="2061" customFormat="false" ht="14" hidden="true" customHeight="false" outlineLevel="0" collapsed="false">
      <c r="A2061" s="0" t="str">
        <f aca="false">SUBSTITUTE(C2061&amp;D2061&amp;E2061&amp;F2061&amp;G2061&amp;H2061&amp;I2061," ","")</f>
        <v>AgenteFrontOfficeAgenteespecializadoAgronomía,veterinariayafinesHoraextradiurnaOroZona1NA</v>
      </c>
      <c r="B2061" s="0" t="s">
        <v>2392</v>
      </c>
      <c r="C2061" s="0" t="s">
        <v>199</v>
      </c>
      <c r="D2061" s="0" t="s">
        <v>191</v>
      </c>
      <c r="E2061" s="0" t="s">
        <v>705</v>
      </c>
      <c r="F2061" s="0" t="s">
        <v>192</v>
      </c>
      <c r="G2061" s="0" t="s">
        <v>54</v>
      </c>
      <c r="H2061" s="0" t="s">
        <v>379</v>
      </c>
      <c r="I2061" s="0" t="s">
        <v>35</v>
      </c>
      <c r="J2061" s="0" t="s">
        <v>325</v>
      </c>
      <c r="K2061" s="0" t="n">
        <v>35952.502630286</v>
      </c>
      <c r="L2061" s="0" t="n">
        <v>38672.775</v>
      </c>
      <c r="M2061" s="0" t="n">
        <v>47441.4635539483</v>
      </c>
      <c r="N2061" s="0" t="n">
        <v>31798.305</v>
      </c>
      <c r="O2061" s="0" t="n">
        <v>32286.825</v>
      </c>
      <c r="P2061" s="0" t="n">
        <v>41806.755</v>
      </c>
      <c r="Q2061" s="0" t="n">
        <v>52530.39</v>
      </c>
      <c r="S2061" s="0" t="s">
        <v>303</v>
      </c>
    </row>
    <row r="2062" customFormat="false" ht="14" hidden="true" customHeight="false" outlineLevel="0" collapsed="false">
      <c r="A2062" s="0" t="str">
        <f aca="false">SUBSTITUTE(C2062&amp;D2062&amp;E2062&amp;F2062&amp;G2062&amp;H2062&amp;I2062," ","")</f>
        <v>AgenteFrontOfficeAgenteespecializadoAgronomía,veterinariayafinesHoraextranocturna OroZona1NA</v>
      </c>
      <c r="B2062" s="0" t="s">
        <v>2393</v>
      </c>
      <c r="C2062" s="0" t="s">
        <v>199</v>
      </c>
      <c r="D2062" s="0" t="s">
        <v>191</v>
      </c>
      <c r="E2062" s="0" t="s">
        <v>705</v>
      </c>
      <c r="F2062" s="0" t="s">
        <v>197</v>
      </c>
      <c r="G2062" s="0" t="s">
        <v>54</v>
      </c>
      <c r="H2062" s="0" t="s">
        <v>379</v>
      </c>
      <c r="I2062" s="0" t="s">
        <v>35</v>
      </c>
      <c r="J2062" s="0" t="s">
        <v>325</v>
      </c>
      <c r="K2062" s="0" t="n">
        <v>48522.1066571378</v>
      </c>
      <c r="L2062" s="0" t="n">
        <v>54141.885</v>
      </c>
      <c r="M2062" s="0" t="n">
        <v>66418.0489755276</v>
      </c>
      <c r="N2062" s="0" t="n">
        <v>44517.42</v>
      </c>
      <c r="O2062" s="0" t="n">
        <v>44922.105</v>
      </c>
      <c r="P2062" s="0" t="n">
        <v>53407.035</v>
      </c>
      <c r="Q2062" s="0" t="n">
        <v>72911.61</v>
      </c>
      <c r="S2062" s="0" t="s">
        <v>303</v>
      </c>
    </row>
    <row r="2063" customFormat="false" ht="14" hidden="true" customHeight="false" outlineLevel="0" collapsed="false">
      <c r="A2063" s="0" t="str">
        <f aca="false">SUBSTITUTE(C2063&amp;D2063&amp;E2063&amp;F2063&amp;G2063&amp;H2063&amp;I2063," ","")</f>
        <v>AgenteFrontOfficeAgenteespecializadoAgronomía,veterinariayafinesHoraextradominicalyfestivoOroZona1NA</v>
      </c>
      <c r="B2063" s="0" t="s">
        <v>2394</v>
      </c>
      <c r="C2063" s="0" t="s">
        <v>199</v>
      </c>
      <c r="D2063" s="0" t="s">
        <v>191</v>
      </c>
      <c r="E2063" s="0" t="s">
        <v>705</v>
      </c>
      <c r="F2063" s="0" t="s">
        <v>194</v>
      </c>
      <c r="G2063" s="0" t="s">
        <v>54</v>
      </c>
      <c r="H2063" s="0" t="s">
        <v>379</v>
      </c>
      <c r="I2063" s="0" t="s">
        <v>35</v>
      </c>
      <c r="J2063" s="0" t="s">
        <v>325</v>
      </c>
      <c r="K2063" s="0" t="n">
        <v>61091.7106839896</v>
      </c>
      <c r="L2063" s="0" t="n">
        <v>61876.44</v>
      </c>
      <c r="M2063" s="0" t="n">
        <v>75906.3416863173</v>
      </c>
      <c r="N2063" s="0" t="n">
        <v>63596.61</v>
      </c>
      <c r="O2063" s="0" t="n">
        <v>51240.78</v>
      </c>
      <c r="P2063" s="0" t="n">
        <v>59208.21</v>
      </c>
      <c r="Q2063" s="0" t="n">
        <v>81168.84</v>
      </c>
      <c r="S2063" s="0" t="s">
        <v>303</v>
      </c>
    </row>
    <row r="2064" customFormat="false" ht="14" hidden="true" customHeight="false" outlineLevel="0" collapsed="false">
      <c r="A2064" s="0" t="str">
        <f aca="false">SUBSTITUTE(C2064&amp;D2064&amp;E2064&amp;F2064&amp;G2064&amp;H2064&amp;I2064," ","")</f>
        <v>AgenteFrontOfficeAgenteespecializadoAgronomía,veterinariayafinesServicio7x24OroZona1NA</v>
      </c>
      <c r="B2064" s="0" t="s">
        <v>2395</v>
      </c>
      <c r="C2064" s="0" t="s">
        <v>199</v>
      </c>
      <c r="D2064" s="0" t="s">
        <v>191</v>
      </c>
      <c r="E2064" s="0" t="s">
        <v>705</v>
      </c>
      <c r="F2064" s="0" t="s">
        <v>55</v>
      </c>
      <c r="G2064" s="0" t="s">
        <v>54</v>
      </c>
      <c r="H2064" s="0" t="s">
        <v>379</v>
      </c>
      <c r="I2064" s="0" t="s">
        <v>35</v>
      </c>
      <c r="J2064" s="0" t="s">
        <v>305</v>
      </c>
      <c r="K2064" s="0" t="n">
        <v>22203772.9802686</v>
      </c>
      <c r="L2064" s="0" t="n">
        <v>36166314.465</v>
      </c>
      <c r="M2064" s="0" t="n">
        <v>37541379.5928183</v>
      </c>
      <c r="N2064" s="0" t="n">
        <v>28798709.4</v>
      </c>
      <c r="O2064" s="0" t="n">
        <v>28589416.875</v>
      </c>
      <c r="P2064" s="0" t="n">
        <v>41309599.995</v>
      </c>
      <c r="Q2064" s="0" t="n">
        <v>33751444.185</v>
      </c>
      <c r="S2064" s="0" t="s">
        <v>303</v>
      </c>
    </row>
    <row r="2065" customFormat="false" ht="14" hidden="true" customHeight="false" outlineLevel="0" collapsed="false">
      <c r="A2065" s="0" t="str">
        <f aca="false">SUBSTITUTE(C2065&amp;D2065&amp;E2065&amp;F2065&amp;G2065&amp;H2065&amp;I2065," ","")</f>
        <v>AgenteFrontOfficeAgenteespecializadoAgronomía,veterinariayafinesJornadaOrdinariaPlatinoZona1NA</v>
      </c>
      <c r="B2065" s="0" t="s">
        <v>2396</v>
      </c>
      <c r="C2065" s="0" t="s">
        <v>199</v>
      </c>
      <c r="D2065" s="0" t="s">
        <v>191</v>
      </c>
      <c r="E2065" s="0" t="s">
        <v>705</v>
      </c>
      <c r="F2065" s="0" t="s">
        <v>53</v>
      </c>
      <c r="G2065" s="0" t="s">
        <v>198</v>
      </c>
      <c r="H2065" s="0" t="s">
        <v>379</v>
      </c>
      <c r="I2065" s="0" t="s">
        <v>35</v>
      </c>
      <c r="J2065" s="0" t="s">
        <v>36</v>
      </c>
      <c r="K2065" s="0" t="n">
        <v>7120248.14804641</v>
      </c>
      <c r="L2065" s="0" t="n">
        <v>7305103.485</v>
      </c>
      <c r="M2065" s="0" t="n">
        <v>9601941.80695106</v>
      </c>
      <c r="N2065" s="0" t="n">
        <v>7695852.21</v>
      </c>
      <c r="O2065" s="0" t="n">
        <v>7723940.04</v>
      </c>
      <c r="P2065" s="0" t="n">
        <v>8161316.55</v>
      </c>
      <c r="Q2065" s="0" t="n">
        <v>8814277.35</v>
      </c>
      <c r="S2065" s="0" t="s">
        <v>303</v>
      </c>
    </row>
    <row r="2066" customFormat="false" ht="14" hidden="true" customHeight="false" outlineLevel="0" collapsed="false">
      <c r="A2066" s="0" t="str">
        <f aca="false">SUBSTITUTE(C2066&amp;D2066&amp;E2066&amp;F2066&amp;G2066&amp;H2066&amp;I2066," ","")</f>
        <v>AgenteFrontOfficeAgenteespecializadoAgronomía,veterinariayafinesHoraextradiurnaPlatinoZona1NA</v>
      </c>
      <c r="B2066" s="0" t="s">
        <v>2397</v>
      </c>
      <c r="C2066" s="0" t="s">
        <v>199</v>
      </c>
      <c r="D2066" s="0" t="s">
        <v>191</v>
      </c>
      <c r="E2066" s="0" t="s">
        <v>705</v>
      </c>
      <c r="F2066" s="0" t="s">
        <v>192</v>
      </c>
      <c r="G2066" s="0" t="s">
        <v>198</v>
      </c>
      <c r="H2066" s="0" t="s">
        <v>379</v>
      </c>
      <c r="I2066" s="0" t="s">
        <v>35</v>
      </c>
      <c r="J2066" s="0" t="s">
        <v>325</v>
      </c>
      <c r="K2066" s="0" t="n">
        <v>35952.502630286</v>
      </c>
      <c r="L2066" s="0" t="n">
        <v>39810.24</v>
      </c>
      <c r="M2066" s="0" t="n">
        <v>48839.6793969765</v>
      </c>
      <c r="N2066" s="0" t="n">
        <v>31798.305</v>
      </c>
      <c r="O2066" s="0" t="n">
        <v>32286.825</v>
      </c>
      <c r="P2066" s="0" t="n">
        <v>42705.135</v>
      </c>
      <c r="Q2066" s="0" t="n">
        <v>55831.005</v>
      </c>
      <c r="S2066" s="0" t="s">
        <v>303</v>
      </c>
    </row>
    <row r="2067" customFormat="false" ht="14" hidden="true" customHeight="false" outlineLevel="0" collapsed="false">
      <c r="A2067" s="0" t="str">
        <f aca="false">SUBSTITUTE(C2067&amp;D2067&amp;E2067&amp;F2067&amp;G2067&amp;H2067&amp;I2067," ","")</f>
        <v>AgenteFrontOfficeAgenteespecializadoAgronomía,veterinariayafinesHoraextranocturna PlatinoZona1NA</v>
      </c>
      <c r="B2067" s="0" t="s">
        <v>2398</v>
      </c>
      <c r="C2067" s="0" t="s">
        <v>199</v>
      </c>
      <c r="D2067" s="0" t="s">
        <v>191</v>
      </c>
      <c r="E2067" s="0" t="s">
        <v>705</v>
      </c>
      <c r="F2067" s="0" t="s">
        <v>197</v>
      </c>
      <c r="G2067" s="0" t="s">
        <v>198</v>
      </c>
      <c r="H2067" s="0" t="s">
        <v>379</v>
      </c>
      <c r="I2067" s="0" t="s">
        <v>35</v>
      </c>
      <c r="J2067" s="0" t="s">
        <v>325</v>
      </c>
      <c r="K2067" s="0" t="n">
        <v>48522.1066571378</v>
      </c>
      <c r="L2067" s="0" t="n">
        <v>55734.75</v>
      </c>
      <c r="M2067" s="0" t="n">
        <v>68375.5511557672</v>
      </c>
      <c r="N2067" s="0" t="n">
        <v>44517.42</v>
      </c>
      <c r="O2067" s="0" t="n">
        <v>44922.105</v>
      </c>
      <c r="P2067" s="0" t="n">
        <v>54555.885</v>
      </c>
      <c r="Q2067" s="0" t="n">
        <v>77491.485</v>
      </c>
      <c r="S2067" s="0" t="s">
        <v>303</v>
      </c>
    </row>
    <row r="2068" customFormat="false" ht="14" hidden="true" customHeight="false" outlineLevel="0" collapsed="false">
      <c r="A2068" s="0" t="str">
        <f aca="false">SUBSTITUTE(C2068&amp;D2068&amp;E2068&amp;F2068&amp;G2068&amp;H2068&amp;I2068," ","")</f>
        <v>AgenteFrontOfficeAgenteespecializadoAgronomía,veterinariayafinesHoraextradominicalyfestivoPlatinoZona1NA</v>
      </c>
      <c r="B2068" s="0" t="s">
        <v>2399</v>
      </c>
      <c r="C2068" s="0" t="s">
        <v>199</v>
      </c>
      <c r="D2068" s="0" t="s">
        <v>191</v>
      </c>
      <c r="E2068" s="0" t="s">
        <v>705</v>
      </c>
      <c r="F2068" s="0" t="s">
        <v>194</v>
      </c>
      <c r="G2068" s="0" t="s">
        <v>198</v>
      </c>
      <c r="H2068" s="0" t="s">
        <v>379</v>
      </c>
      <c r="I2068" s="0" t="s">
        <v>35</v>
      </c>
      <c r="J2068" s="0" t="s">
        <v>325</v>
      </c>
      <c r="K2068" s="0" t="n">
        <v>61091.7106839896</v>
      </c>
      <c r="L2068" s="0" t="n">
        <v>63695.97</v>
      </c>
      <c r="M2068" s="0" t="n">
        <v>78143.4870351625</v>
      </c>
      <c r="N2068" s="0" t="n">
        <v>63596.61</v>
      </c>
      <c r="O2068" s="0" t="n">
        <v>51240.78</v>
      </c>
      <c r="P2068" s="0" t="n">
        <v>60482.295</v>
      </c>
      <c r="Q2068" s="0" t="n">
        <v>86268.285</v>
      </c>
      <c r="S2068" s="0" t="s">
        <v>303</v>
      </c>
    </row>
    <row r="2069" customFormat="false" ht="14" hidden="true" customHeight="false" outlineLevel="0" collapsed="false">
      <c r="A2069" s="0" t="str">
        <f aca="false">SUBSTITUTE(C2069&amp;D2069&amp;E2069&amp;F2069&amp;G2069&amp;H2069&amp;I2069," ","")</f>
        <v>AgenteFrontOfficeAgenteespecializadoAgronomía,veterinariayafinesServicio7x24PlatinoZona1NA</v>
      </c>
      <c r="B2069" s="0" t="s">
        <v>2400</v>
      </c>
      <c r="C2069" s="0" t="s">
        <v>199</v>
      </c>
      <c r="D2069" s="0" t="s">
        <v>191</v>
      </c>
      <c r="E2069" s="0" t="s">
        <v>705</v>
      </c>
      <c r="F2069" s="0" t="s">
        <v>55</v>
      </c>
      <c r="G2069" s="0" t="s">
        <v>198</v>
      </c>
      <c r="H2069" s="0" t="s">
        <v>379</v>
      </c>
      <c r="I2069" s="0" t="s">
        <v>35</v>
      </c>
      <c r="J2069" s="0" t="s">
        <v>305</v>
      </c>
      <c r="K2069" s="0" t="n">
        <v>22203772.9802686</v>
      </c>
      <c r="L2069" s="0" t="n">
        <v>32803912.035</v>
      </c>
      <c r="M2069" s="0" t="n">
        <v>38647815.772978</v>
      </c>
      <c r="N2069" s="0" t="n">
        <v>28881969.975</v>
      </c>
      <c r="O2069" s="0" t="n">
        <v>28589416.875</v>
      </c>
      <c r="P2069" s="0" t="n">
        <v>42197978.79</v>
      </c>
      <c r="Q2069" s="0" t="n">
        <v>35871842.475</v>
      </c>
      <c r="S2069" s="0" t="s">
        <v>303</v>
      </c>
    </row>
    <row r="2070" customFormat="false" ht="14" hidden="true" customHeight="false" outlineLevel="0" collapsed="false">
      <c r="A2070" s="0" t="str">
        <f aca="false">SUBSTITUTE(C2070&amp;D2070&amp;E2070&amp;F2070&amp;G2070&amp;H2070&amp;I2070," ","")</f>
        <v>AgenteFrontOfficeAgenteespecializadoAgronomía,veterinariayafinesJornadaOrdinariaPlataZona2NA</v>
      </c>
      <c r="B2070" s="0" t="s">
        <v>2401</v>
      </c>
      <c r="C2070" s="0" t="s">
        <v>199</v>
      </c>
      <c r="D2070" s="0" t="s">
        <v>191</v>
      </c>
      <c r="E2070" s="0" t="s">
        <v>705</v>
      </c>
      <c r="F2070" s="0" t="s">
        <v>53</v>
      </c>
      <c r="G2070" s="0" t="s">
        <v>195</v>
      </c>
      <c r="H2070" s="0" t="s">
        <v>385</v>
      </c>
      <c r="I2070" s="0" t="s">
        <v>35</v>
      </c>
      <c r="J2070" s="0" t="s">
        <v>36</v>
      </c>
      <c r="K2070" s="0" t="n">
        <v>7120248.14804641</v>
      </c>
      <c r="L2070" s="0" t="n">
        <v>7165959.12</v>
      </c>
      <c r="M2070" s="0" t="n">
        <v>9067461.32785553</v>
      </c>
      <c r="N2070" s="0" t="n">
        <v>7671648.735</v>
      </c>
      <c r="O2070" s="0" t="n">
        <v>7723940.04</v>
      </c>
      <c r="P2070" s="0" t="n">
        <v>8315411.49</v>
      </c>
      <c r="Q2070" s="0" t="n">
        <v>7941206.205</v>
      </c>
      <c r="S2070" s="0" t="s">
        <v>303</v>
      </c>
    </row>
    <row r="2071" customFormat="false" ht="14" hidden="true" customHeight="false" outlineLevel="0" collapsed="false">
      <c r="A2071" s="0" t="str">
        <f aca="false">SUBSTITUTE(C2071&amp;D2071&amp;E2071&amp;F2071&amp;G2071&amp;H2071&amp;I2071," ","")</f>
        <v>AgenteFrontOfficeAgenteespecializadoAgronomía,veterinariayafinesHoraextradiurnaPlataZona2NA</v>
      </c>
      <c r="B2071" s="0" t="s">
        <v>2402</v>
      </c>
      <c r="C2071" s="0" t="s">
        <v>199</v>
      </c>
      <c r="D2071" s="0" t="s">
        <v>191</v>
      </c>
      <c r="E2071" s="0" t="s">
        <v>705</v>
      </c>
      <c r="F2071" s="0" t="s">
        <v>192</v>
      </c>
      <c r="G2071" s="0" t="s">
        <v>195</v>
      </c>
      <c r="H2071" s="0" t="s">
        <v>385</v>
      </c>
      <c r="I2071" s="0" t="s">
        <v>35</v>
      </c>
      <c r="J2071" s="0" t="s">
        <v>325</v>
      </c>
      <c r="K2071" s="0" t="n">
        <v>35952.502630286</v>
      </c>
      <c r="L2071" s="0" t="n">
        <v>39051.585</v>
      </c>
      <c r="M2071" s="0" t="n">
        <v>46121.0777049656</v>
      </c>
      <c r="N2071" s="0" t="n">
        <v>31798.305</v>
      </c>
      <c r="O2071" s="0" t="n">
        <v>32286.825</v>
      </c>
      <c r="P2071" s="0" t="n">
        <v>43511.4</v>
      </c>
      <c r="Q2071" s="0" t="n">
        <v>50301</v>
      </c>
      <c r="S2071" s="0" t="s">
        <v>303</v>
      </c>
    </row>
    <row r="2072" customFormat="false" ht="14" hidden="true" customHeight="false" outlineLevel="0" collapsed="false">
      <c r="A2072" s="0" t="str">
        <f aca="false">SUBSTITUTE(C2072&amp;D2072&amp;E2072&amp;F2072&amp;G2072&amp;H2072&amp;I2072," ","")</f>
        <v>AgenteFrontOfficeAgenteespecializadoAgronomía,veterinariayafinesHoraextranocturna PlataZona2NA</v>
      </c>
      <c r="B2072" s="0" t="s">
        <v>2403</v>
      </c>
      <c r="C2072" s="0" t="s">
        <v>199</v>
      </c>
      <c r="D2072" s="0" t="s">
        <v>191</v>
      </c>
      <c r="E2072" s="0" t="s">
        <v>705</v>
      </c>
      <c r="F2072" s="0" t="s">
        <v>197</v>
      </c>
      <c r="G2072" s="0" t="s">
        <v>195</v>
      </c>
      <c r="H2072" s="0" t="s">
        <v>385</v>
      </c>
      <c r="I2072" s="0" t="s">
        <v>35</v>
      </c>
      <c r="J2072" s="0" t="s">
        <v>325</v>
      </c>
      <c r="K2072" s="0" t="n">
        <v>48522.1066571378</v>
      </c>
      <c r="L2072" s="0" t="n">
        <v>54672.84</v>
      </c>
      <c r="M2072" s="0" t="n">
        <v>64569.5087869518</v>
      </c>
      <c r="N2072" s="0" t="n">
        <v>44517.42</v>
      </c>
      <c r="O2072" s="0" t="n">
        <v>44922.105</v>
      </c>
      <c r="P2072" s="0" t="n">
        <v>55585.71</v>
      </c>
      <c r="Q2072" s="0" t="n">
        <v>69815.925</v>
      </c>
      <c r="S2072" s="0" t="s">
        <v>303</v>
      </c>
    </row>
    <row r="2073" customFormat="false" ht="14" hidden="true" customHeight="false" outlineLevel="0" collapsed="false">
      <c r="A2073" s="0" t="str">
        <f aca="false">SUBSTITUTE(C2073&amp;D2073&amp;E2073&amp;F2073&amp;G2073&amp;H2073&amp;I2073," ","")</f>
        <v>AgenteFrontOfficeAgenteespecializadoAgronomía,veterinariayafinesHoraextradominicalyfestivoPlataZona2NA</v>
      </c>
      <c r="B2073" s="0" t="s">
        <v>2404</v>
      </c>
      <c r="C2073" s="0" t="s">
        <v>199</v>
      </c>
      <c r="D2073" s="0" t="s">
        <v>191</v>
      </c>
      <c r="E2073" s="0" t="s">
        <v>705</v>
      </c>
      <c r="F2073" s="0" t="s">
        <v>194</v>
      </c>
      <c r="G2073" s="0" t="s">
        <v>195</v>
      </c>
      <c r="H2073" s="0" t="s">
        <v>385</v>
      </c>
      <c r="I2073" s="0" t="s">
        <v>35</v>
      </c>
      <c r="J2073" s="0" t="s">
        <v>325</v>
      </c>
      <c r="K2073" s="0" t="n">
        <v>61091.7106839896</v>
      </c>
      <c r="L2073" s="0" t="n">
        <v>62482.95</v>
      </c>
      <c r="M2073" s="0" t="n">
        <v>73793.724327945</v>
      </c>
      <c r="N2073" s="0" t="n">
        <v>63596.61</v>
      </c>
      <c r="O2073" s="0" t="n">
        <v>51240.78</v>
      </c>
      <c r="P2073" s="0" t="n">
        <v>61623.9</v>
      </c>
      <c r="Q2073" s="0" t="n">
        <v>77723.325</v>
      </c>
      <c r="S2073" s="0" t="s">
        <v>303</v>
      </c>
    </row>
    <row r="2074" customFormat="false" ht="14" hidden="true" customHeight="false" outlineLevel="0" collapsed="false">
      <c r="A2074" s="0" t="str">
        <f aca="false">SUBSTITUTE(C2074&amp;D2074&amp;E2074&amp;F2074&amp;G2074&amp;H2074&amp;I2074," ","")</f>
        <v>AgenteFrontOfficeAgenteespecializadoAgronomía,veterinariayafinesServicio7x24PlataZona2NA</v>
      </c>
      <c r="B2074" s="0" t="s">
        <v>2405</v>
      </c>
      <c r="C2074" s="0" t="s">
        <v>199</v>
      </c>
      <c r="D2074" s="0" t="s">
        <v>191</v>
      </c>
      <c r="E2074" s="0" t="s">
        <v>705</v>
      </c>
      <c r="F2074" s="0" t="s">
        <v>55</v>
      </c>
      <c r="G2074" s="0" t="s">
        <v>195</v>
      </c>
      <c r="H2074" s="0" t="s">
        <v>385</v>
      </c>
      <c r="I2074" s="0" t="s">
        <v>35</v>
      </c>
      <c r="J2074" s="0" t="s">
        <v>305</v>
      </c>
      <c r="K2074" s="0" t="n">
        <v>22203772.9802686</v>
      </c>
      <c r="L2074" s="0" t="n">
        <v>32179076.325</v>
      </c>
      <c r="M2074" s="0" t="n">
        <v>36496531.8446185</v>
      </c>
      <c r="N2074" s="0" t="n">
        <v>28815361.515</v>
      </c>
      <c r="O2074" s="0" t="n">
        <v>28589416.875</v>
      </c>
      <c r="P2074" s="0" t="n">
        <v>42994724.895</v>
      </c>
      <c r="Q2074" s="0" t="n">
        <v>32318667.81</v>
      </c>
      <c r="S2074" s="0" t="s">
        <v>303</v>
      </c>
    </row>
    <row r="2075" customFormat="false" ht="14" hidden="true" customHeight="false" outlineLevel="0" collapsed="false">
      <c r="A2075" s="0" t="str">
        <f aca="false">SUBSTITUTE(C2075&amp;D2075&amp;E2075&amp;F2075&amp;G2075&amp;H2075&amp;I2075," ","")</f>
        <v>AgenteFrontOfficeAgenteespecializadoAgronomía,veterinariayafinesJornadaOrdinariaOroZona2NA</v>
      </c>
      <c r="B2075" s="0" t="s">
        <v>2406</v>
      </c>
      <c r="C2075" s="0" t="s">
        <v>199</v>
      </c>
      <c r="D2075" s="0" t="s">
        <v>191</v>
      </c>
      <c r="E2075" s="0" t="s">
        <v>705</v>
      </c>
      <c r="F2075" s="0" t="s">
        <v>53</v>
      </c>
      <c r="G2075" s="0" t="s">
        <v>54</v>
      </c>
      <c r="H2075" s="0" t="s">
        <v>385</v>
      </c>
      <c r="I2075" s="0" t="s">
        <v>35</v>
      </c>
      <c r="J2075" s="0" t="s">
        <v>36</v>
      </c>
      <c r="K2075" s="0" t="n">
        <v>7120248.14804641</v>
      </c>
      <c r="L2075" s="0" t="n">
        <v>7309278.675</v>
      </c>
      <c r="M2075" s="0" t="n">
        <v>9327050.83051387</v>
      </c>
      <c r="N2075" s="0" t="n">
        <v>7703718.21</v>
      </c>
      <c r="O2075" s="0" t="n">
        <v>7723940.04</v>
      </c>
      <c r="P2075" s="0" t="n">
        <v>8490473.46</v>
      </c>
      <c r="Q2075" s="0" t="n">
        <v>8293261.455</v>
      </c>
      <c r="S2075" s="0" t="s">
        <v>303</v>
      </c>
    </row>
    <row r="2076" customFormat="false" ht="14" hidden="true" customHeight="false" outlineLevel="0" collapsed="false">
      <c r="A2076" s="0" t="str">
        <f aca="false">SUBSTITUTE(C2076&amp;D2076&amp;E2076&amp;F2076&amp;G2076&amp;H2076&amp;I2076," ","")</f>
        <v>AgenteFrontOfficeAgenteespecializadoAgronomía,veterinariayafinesHoraextradiurnaOroZona2NA</v>
      </c>
      <c r="B2076" s="0" t="s">
        <v>2407</v>
      </c>
      <c r="C2076" s="0" t="s">
        <v>199</v>
      </c>
      <c r="D2076" s="0" t="s">
        <v>191</v>
      </c>
      <c r="E2076" s="0" t="s">
        <v>705</v>
      </c>
      <c r="F2076" s="0" t="s">
        <v>192</v>
      </c>
      <c r="G2076" s="0" t="s">
        <v>54</v>
      </c>
      <c r="H2076" s="0" t="s">
        <v>385</v>
      </c>
      <c r="I2076" s="0" t="s">
        <v>35</v>
      </c>
      <c r="J2076" s="0" t="s">
        <v>325</v>
      </c>
      <c r="K2076" s="0" t="n">
        <v>35952.502630286</v>
      </c>
      <c r="L2076" s="0" t="n">
        <v>39833.01</v>
      </c>
      <c r="M2076" s="0" t="n">
        <v>47441.4635539483</v>
      </c>
      <c r="N2076" s="0" t="n">
        <v>31798.305</v>
      </c>
      <c r="O2076" s="0" t="n">
        <v>32286.825</v>
      </c>
      <c r="P2076" s="0" t="n">
        <v>44427.375</v>
      </c>
      <c r="Q2076" s="0" t="n">
        <v>52530.39</v>
      </c>
      <c r="S2076" s="0" t="s">
        <v>303</v>
      </c>
    </row>
    <row r="2077" customFormat="false" ht="14" hidden="true" customHeight="false" outlineLevel="0" collapsed="false">
      <c r="A2077" s="0" t="str">
        <f aca="false">SUBSTITUTE(C2077&amp;D2077&amp;E2077&amp;F2077&amp;G2077&amp;H2077&amp;I2077," ","")</f>
        <v>AgenteFrontOfficeAgenteespecializadoAgronomía,veterinariayafinesHoraextranocturna OroZona2NA</v>
      </c>
      <c r="B2077" s="0" t="s">
        <v>2408</v>
      </c>
      <c r="C2077" s="0" t="s">
        <v>199</v>
      </c>
      <c r="D2077" s="0" t="s">
        <v>191</v>
      </c>
      <c r="E2077" s="0" t="s">
        <v>705</v>
      </c>
      <c r="F2077" s="0" t="s">
        <v>197</v>
      </c>
      <c r="G2077" s="0" t="s">
        <v>54</v>
      </c>
      <c r="H2077" s="0" t="s">
        <v>385</v>
      </c>
      <c r="I2077" s="0" t="s">
        <v>35</v>
      </c>
      <c r="J2077" s="0" t="s">
        <v>325</v>
      </c>
      <c r="K2077" s="0" t="n">
        <v>48522.1066571378</v>
      </c>
      <c r="L2077" s="0" t="n">
        <v>55766.835</v>
      </c>
      <c r="M2077" s="0" t="n">
        <v>66418.0489755276</v>
      </c>
      <c r="N2077" s="0" t="n">
        <v>44517.42</v>
      </c>
      <c r="O2077" s="0" t="n">
        <v>44922.105</v>
      </c>
      <c r="P2077" s="0" t="n">
        <v>56756.295</v>
      </c>
      <c r="Q2077" s="0" t="n">
        <v>72911.61</v>
      </c>
      <c r="S2077" s="0" t="s">
        <v>303</v>
      </c>
    </row>
    <row r="2078" customFormat="false" ht="14" hidden="true" customHeight="false" outlineLevel="0" collapsed="false">
      <c r="A2078" s="0" t="str">
        <f aca="false">SUBSTITUTE(C2078&amp;D2078&amp;E2078&amp;F2078&amp;G2078&amp;H2078&amp;I2078," ","")</f>
        <v>AgenteFrontOfficeAgenteespecializadoAgronomía,veterinariayafinesHoraextradominicalyfestivoOroZona2NA</v>
      </c>
      <c r="B2078" s="0" t="s">
        <v>2409</v>
      </c>
      <c r="C2078" s="0" t="s">
        <v>199</v>
      </c>
      <c r="D2078" s="0" t="s">
        <v>191</v>
      </c>
      <c r="E2078" s="0" t="s">
        <v>705</v>
      </c>
      <c r="F2078" s="0" t="s">
        <v>194</v>
      </c>
      <c r="G2078" s="0" t="s">
        <v>54</v>
      </c>
      <c r="H2078" s="0" t="s">
        <v>385</v>
      </c>
      <c r="I2078" s="0" t="s">
        <v>35</v>
      </c>
      <c r="J2078" s="0" t="s">
        <v>325</v>
      </c>
      <c r="K2078" s="0" t="n">
        <v>61091.7106839896</v>
      </c>
      <c r="L2078" s="0" t="n">
        <v>63733.23</v>
      </c>
      <c r="M2078" s="0" t="n">
        <v>75906.3416863173</v>
      </c>
      <c r="N2078" s="0" t="n">
        <v>63596.61</v>
      </c>
      <c r="O2078" s="0" t="n">
        <v>51240.78</v>
      </c>
      <c r="P2078" s="0" t="n">
        <v>62920.755</v>
      </c>
      <c r="Q2078" s="0" t="n">
        <v>81168.84</v>
      </c>
      <c r="S2078" s="0" t="s">
        <v>303</v>
      </c>
    </row>
    <row r="2079" customFormat="false" ht="14" hidden="true" customHeight="false" outlineLevel="0" collapsed="false">
      <c r="A2079" s="0" t="str">
        <f aca="false">SUBSTITUTE(C2079&amp;D2079&amp;E2079&amp;F2079&amp;G2079&amp;H2079&amp;I2079," ","")</f>
        <v>AgenteFrontOfficeAgenteespecializadoAgronomía,veterinariayafinesServicio7x24OroZona2NA</v>
      </c>
      <c r="B2079" s="0" t="s">
        <v>2410</v>
      </c>
      <c r="C2079" s="0" t="s">
        <v>199</v>
      </c>
      <c r="D2079" s="0" t="s">
        <v>191</v>
      </c>
      <c r="E2079" s="0" t="s">
        <v>705</v>
      </c>
      <c r="F2079" s="0" t="s">
        <v>55</v>
      </c>
      <c r="G2079" s="0" t="s">
        <v>54</v>
      </c>
      <c r="H2079" s="0" t="s">
        <v>385</v>
      </c>
      <c r="I2079" s="0" t="s">
        <v>35</v>
      </c>
      <c r="J2079" s="0" t="s">
        <v>305</v>
      </c>
      <c r="K2079" s="0" t="n">
        <v>22203772.9802686</v>
      </c>
      <c r="L2079" s="0" t="n">
        <v>37251303.93</v>
      </c>
      <c r="M2079" s="0" t="n">
        <v>37541379.5928183</v>
      </c>
      <c r="N2079" s="0" t="n">
        <v>28903617</v>
      </c>
      <c r="O2079" s="0" t="n">
        <v>28589416.875</v>
      </c>
      <c r="P2079" s="0" t="n">
        <v>43899876.9</v>
      </c>
      <c r="Q2079" s="0" t="n">
        <v>33751444.185</v>
      </c>
      <c r="S2079" s="0" t="s">
        <v>303</v>
      </c>
    </row>
    <row r="2080" customFormat="false" ht="14" hidden="true" customHeight="false" outlineLevel="0" collapsed="false">
      <c r="A2080" s="0" t="str">
        <f aca="false">SUBSTITUTE(C2080&amp;D2080&amp;E2080&amp;F2080&amp;G2080&amp;H2080&amp;I2080," ","")</f>
        <v>AgenteFrontOfficeAgenteespecializadoAgronomía,veterinariayafinesJornadaOrdinariaPlatinoZona2NA</v>
      </c>
      <c r="B2080" s="0" t="s">
        <v>2411</v>
      </c>
      <c r="C2080" s="0" t="s">
        <v>199</v>
      </c>
      <c r="D2080" s="0" t="s">
        <v>191</v>
      </c>
      <c r="E2080" s="0" t="s">
        <v>705</v>
      </c>
      <c r="F2080" s="0" t="s">
        <v>53</v>
      </c>
      <c r="G2080" s="0" t="s">
        <v>198</v>
      </c>
      <c r="H2080" s="0" t="s">
        <v>385</v>
      </c>
      <c r="I2080" s="0" t="s">
        <v>35</v>
      </c>
      <c r="J2080" s="0" t="s">
        <v>36</v>
      </c>
      <c r="K2080" s="0" t="n">
        <v>7120248.14804641</v>
      </c>
      <c r="L2080" s="0" t="n">
        <v>7524257.49</v>
      </c>
      <c r="M2080" s="0" t="n">
        <v>9601941.80695106</v>
      </c>
      <c r="N2080" s="0" t="n">
        <v>7744395.78</v>
      </c>
      <c r="O2080" s="0" t="n">
        <v>7723940.04</v>
      </c>
      <c r="P2080" s="0" t="n">
        <v>8673064.02</v>
      </c>
      <c r="Q2080" s="0" t="n">
        <v>8814277.35</v>
      </c>
      <c r="S2080" s="0" t="s">
        <v>303</v>
      </c>
    </row>
    <row r="2081" customFormat="false" ht="14" hidden="true" customHeight="false" outlineLevel="0" collapsed="false">
      <c r="A2081" s="0" t="str">
        <f aca="false">SUBSTITUTE(C2081&amp;D2081&amp;E2081&amp;F2081&amp;G2081&amp;H2081&amp;I2081," ","")</f>
        <v>AgenteFrontOfficeAgenteespecializadoAgronomía,veterinariayafinesHoraextradiurnaPlatinoZona2NA</v>
      </c>
      <c r="B2081" s="0" t="s">
        <v>2412</v>
      </c>
      <c r="C2081" s="0" t="s">
        <v>199</v>
      </c>
      <c r="D2081" s="0" t="s">
        <v>191</v>
      </c>
      <c r="E2081" s="0" t="s">
        <v>705</v>
      </c>
      <c r="F2081" s="0" t="s">
        <v>192</v>
      </c>
      <c r="G2081" s="0" t="s">
        <v>198</v>
      </c>
      <c r="H2081" s="0" t="s">
        <v>385</v>
      </c>
      <c r="I2081" s="0" t="s">
        <v>35</v>
      </c>
      <c r="J2081" s="0" t="s">
        <v>325</v>
      </c>
      <c r="K2081" s="0" t="n">
        <v>35952.502630286</v>
      </c>
      <c r="L2081" s="0" t="n">
        <v>41004.63</v>
      </c>
      <c r="M2081" s="0" t="n">
        <v>48839.6793969765</v>
      </c>
      <c r="N2081" s="0" t="n">
        <v>31798.305</v>
      </c>
      <c r="O2081" s="0" t="n">
        <v>32286.825</v>
      </c>
      <c r="P2081" s="0" t="n">
        <v>45383.715</v>
      </c>
      <c r="Q2081" s="0" t="n">
        <v>55831.005</v>
      </c>
      <c r="S2081" s="0" t="s">
        <v>303</v>
      </c>
    </row>
    <row r="2082" customFormat="false" ht="14" hidden="true" customHeight="false" outlineLevel="0" collapsed="false">
      <c r="A2082" s="0" t="str">
        <f aca="false">SUBSTITUTE(C2082&amp;D2082&amp;E2082&amp;F2082&amp;G2082&amp;H2082&amp;I2082," ","")</f>
        <v>AgenteFrontOfficeAgenteespecializadoAgronomía,veterinariayafinesHoraextranocturna PlatinoZona2NA</v>
      </c>
      <c r="B2082" s="0" t="s">
        <v>2413</v>
      </c>
      <c r="C2082" s="0" t="s">
        <v>199</v>
      </c>
      <c r="D2082" s="0" t="s">
        <v>191</v>
      </c>
      <c r="E2082" s="0" t="s">
        <v>705</v>
      </c>
      <c r="F2082" s="0" t="s">
        <v>197</v>
      </c>
      <c r="G2082" s="0" t="s">
        <v>198</v>
      </c>
      <c r="H2082" s="0" t="s">
        <v>385</v>
      </c>
      <c r="I2082" s="0" t="s">
        <v>35</v>
      </c>
      <c r="J2082" s="0" t="s">
        <v>325</v>
      </c>
      <c r="K2082" s="0" t="n">
        <v>48522.1066571378</v>
      </c>
      <c r="L2082" s="0" t="n">
        <v>57407.31</v>
      </c>
      <c r="M2082" s="0" t="n">
        <v>68375.5511557672</v>
      </c>
      <c r="N2082" s="0" t="n">
        <v>44517.42</v>
      </c>
      <c r="O2082" s="0" t="n">
        <v>44922.105</v>
      </c>
      <c r="P2082" s="0" t="n">
        <v>57976.56</v>
      </c>
      <c r="Q2082" s="0" t="n">
        <v>77491.485</v>
      </c>
      <c r="S2082" s="0" t="s">
        <v>303</v>
      </c>
    </row>
    <row r="2083" customFormat="false" ht="14" hidden="true" customHeight="false" outlineLevel="0" collapsed="false">
      <c r="A2083" s="0" t="str">
        <f aca="false">SUBSTITUTE(C2083&amp;D2083&amp;E2083&amp;F2083&amp;G2083&amp;H2083&amp;I2083," ","")</f>
        <v>AgenteFrontOfficeAgenteespecializadoAgronomía,veterinariayafinesHoraextradominicalyfestivoPlatinoZona2NA</v>
      </c>
      <c r="B2083" s="0" t="s">
        <v>2414</v>
      </c>
      <c r="C2083" s="0" t="s">
        <v>199</v>
      </c>
      <c r="D2083" s="0" t="s">
        <v>191</v>
      </c>
      <c r="E2083" s="0" t="s">
        <v>705</v>
      </c>
      <c r="F2083" s="0" t="s">
        <v>194</v>
      </c>
      <c r="G2083" s="0" t="s">
        <v>198</v>
      </c>
      <c r="H2083" s="0" t="s">
        <v>385</v>
      </c>
      <c r="I2083" s="0" t="s">
        <v>35</v>
      </c>
      <c r="J2083" s="0" t="s">
        <v>325</v>
      </c>
      <c r="K2083" s="0" t="n">
        <v>61091.7106839896</v>
      </c>
      <c r="L2083" s="0" t="n">
        <v>65607.615</v>
      </c>
      <c r="M2083" s="0" t="n">
        <v>78143.4870351625</v>
      </c>
      <c r="N2083" s="0" t="n">
        <v>63596.61</v>
      </c>
      <c r="O2083" s="0" t="n">
        <v>51240.78</v>
      </c>
      <c r="P2083" s="0" t="n">
        <v>64274.535</v>
      </c>
      <c r="Q2083" s="0" t="n">
        <v>86268.285</v>
      </c>
      <c r="S2083" s="0" t="s">
        <v>303</v>
      </c>
    </row>
    <row r="2084" customFormat="false" ht="14" hidden="true" customHeight="false" outlineLevel="0" collapsed="false">
      <c r="A2084" s="0" t="str">
        <f aca="false">SUBSTITUTE(C2084&amp;D2084&amp;E2084&amp;F2084&amp;G2084&amp;H2084&amp;I2084," ","")</f>
        <v>AgenteFrontOfficeAgenteespecializadoAgronomía,veterinariayafinesServicio7x24PlatinoZona2NA</v>
      </c>
      <c r="B2084" s="0" t="s">
        <v>2415</v>
      </c>
      <c r="C2084" s="0" t="s">
        <v>199</v>
      </c>
      <c r="D2084" s="0" t="s">
        <v>191</v>
      </c>
      <c r="E2084" s="0" t="s">
        <v>705</v>
      </c>
      <c r="F2084" s="0" t="s">
        <v>55</v>
      </c>
      <c r="G2084" s="0" t="s">
        <v>198</v>
      </c>
      <c r="H2084" s="0" t="s">
        <v>385</v>
      </c>
      <c r="I2084" s="0" t="s">
        <v>35</v>
      </c>
      <c r="J2084" s="0" t="s">
        <v>305</v>
      </c>
      <c r="K2084" s="0" t="n">
        <v>22203772.9802686</v>
      </c>
      <c r="L2084" s="0" t="n">
        <v>33788030.4</v>
      </c>
      <c r="M2084" s="0" t="n">
        <v>38647815.772978</v>
      </c>
      <c r="N2084" s="0" t="n">
        <v>29027764.215</v>
      </c>
      <c r="O2084" s="0" t="n">
        <v>28589416.875</v>
      </c>
      <c r="P2084" s="0" t="n">
        <v>44843960.43</v>
      </c>
      <c r="Q2084" s="0" t="n">
        <v>35871842.475</v>
      </c>
      <c r="S2084" s="0" t="s">
        <v>303</v>
      </c>
    </row>
    <row r="2085" customFormat="false" ht="14" hidden="true" customHeight="false" outlineLevel="0" collapsed="false">
      <c r="A2085" s="0" t="str">
        <f aca="false">SUBSTITUTE(C2085&amp;D2085&amp;E2085&amp;F2085&amp;G2085&amp;H2085&amp;I2085," ","")</f>
        <v>AgenteFrontOfficeAgenteespecializadoAgronomía,veterinariayafinesJornadaOrdinariaPlataZona3NA</v>
      </c>
      <c r="B2085" s="0" t="s">
        <v>2416</v>
      </c>
      <c r="C2085" s="0" t="s">
        <v>199</v>
      </c>
      <c r="D2085" s="0" t="s">
        <v>191</v>
      </c>
      <c r="E2085" s="0" t="s">
        <v>705</v>
      </c>
      <c r="F2085" s="0" t="s">
        <v>53</v>
      </c>
      <c r="G2085" s="0" t="s">
        <v>195</v>
      </c>
      <c r="H2085" s="0" t="s">
        <v>390</v>
      </c>
      <c r="I2085" s="0" t="s">
        <v>35</v>
      </c>
      <c r="J2085" s="0" t="s">
        <v>36</v>
      </c>
      <c r="K2085" s="0" t="n">
        <v>7120248.14804641</v>
      </c>
      <c r="L2085" s="0" t="n">
        <v>7305103.485</v>
      </c>
      <c r="M2085" s="0" t="n">
        <v>9067461.32785553</v>
      </c>
      <c r="N2085" s="0" t="n">
        <v>7695852.21</v>
      </c>
      <c r="O2085" s="0" t="n">
        <v>7723940.04</v>
      </c>
      <c r="P2085" s="0" t="n">
        <v>8354535.525</v>
      </c>
      <c r="Q2085" s="0" t="n">
        <v>7941206.205</v>
      </c>
      <c r="S2085" s="0" t="s">
        <v>303</v>
      </c>
    </row>
    <row r="2086" customFormat="false" ht="14" hidden="true" customHeight="false" outlineLevel="0" collapsed="false">
      <c r="A2086" s="0" t="str">
        <f aca="false">SUBSTITUTE(C2086&amp;D2086&amp;E2086&amp;F2086&amp;G2086&amp;H2086&amp;I2086," ","")</f>
        <v>AgenteFrontOfficeAgenteespecializadoAgronomía,veterinariayafinesHoraextradiurnaPlataZona3NA</v>
      </c>
      <c r="B2086" s="0" t="s">
        <v>2417</v>
      </c>
      <c r="C2086" s="0" t="s">
        <v>199</v>
      </c>
      <c r="D2086" s="0" t="s">
        <v>191</v>
      </c>
      <c r="E2086" s="0" t="s">
        <v>705</v>
      </c>
      <c r="F2086" s="0" t="s">
        <v>192</v>
      </c>
      <c r="G2086" s="0" t="s">
        <v>195</v>
      </c>
      <c r="H2086" s="0" t="s">
        <v>390</v>
      </c>
      <c r="I2086" s="0" t="s">
        <v>35</v>
      </c>
      <c r="J2086" s="0" t="s">
        <v>325</v>
      </c>
      <c r="K2086" s="0" t="n">
        <v>35952.502630286</v>
      </c>
      <c r="L2086" s="0" t="n">
        <v>39810.24</v>
      </c>
      <c r="M2086" s="0" t="n">
        <v>46121.0777049656</v>
      </c>
      <c r="N2086" s="0" t="n">
        <v>31798.305</v>
      </c>
      <c r="O2086" s="0" t="n">
        <v>32286.825</v>
      </c>
      <c r="P2086" s="0" t="n">
        <v>43716.33</v>
      </c>
      <c r="Q2086" s="0" t="n">
        <v>50301</v>
      </c>
      <c r="S2086" s="0" t="s">
        <v>303</v>
      </c>
    </row>
    <row r="2087" customFormat="false" ht="14" hidden="true" customHeight="false" outlineLevel="0" collapsed="false">
      <c r="A2087" s="0" t="str">
        <f aca="false">SUBSTITUTE(C2087&amp;D2087&amp;E2087&amp;F2087&amp;G2087&amp;H2087&amp;I2087," ","")</f>
        <v>AgenteFrontOfficeAgenteespecializadoAgronomía,veterinariayafinesHoraextranocturna PlataZona3NA</v>
      </c>
      <c r="B2087" s="0" t="s">
        <v>2418</v>
      </c>
      <c r="C2087" s="0" t="s">
        <v>199</v>
      </c>
      <c r="D2087" s="0" t="s">
        <v>191</v>
      </c>
      <c r="E2087" s="0" t="s">
        <v>705</v>
      </c>
      <c r="F2087" s="0" t="s">
        <v>197</v>
      </c>
      <c r="G2087" s="0" t="s">
        <v>195</v>
      </c>
      <c r="H2087" s="0" t="s">
        <v>390</v>
      </c>
      <c r="I2087" s="0" t="s">
        <v>35</v>
      </c>
      <c r="J2087" s="0" t="s">
        <v>325</v>
      </c>
      <c r="K2087" s="0" t="n">
        <v>48522.1066571378</v>
      </c>
      <c r="L2087" s="0" t="n">
        <v>55734.75</v>
      </c>
      <c r="M2087" s="0" t="n">
        <v>64569.5087869518</v>
      </c>
      <c r="N2087" s="0" t="n">
        <v>44517.42</v>
      </c>
      <c r="O2087" s="0" t="n">
        <v>44922.105</v>
      </c>
      <c r="P2087" s="0" t="n">
        <v>55847.565</v>
      </c>
      <c r="Q2087" s="0" t="n">
        <v>69815.925</v>
      </c>
      <c r="S2087" s="0" t="s">
        <v>303</v>
      </c>
    </row>
    <row r="2088" customFormat="false" ht="14" hidden="true" customHeight="false" outlineLevel="0" collapsed="false">
      <c r="A2088" s="0" t="str">
        <f aca="false">SUBSTITUTE(C2088&amp;D2088&amp;E2088&amp;F2088&amp;G2088&amp;H2088&amp;I2088," ","")</f>
        <v>AgenteFrontOfficeAgenteespecializadoAgronomía,veterinariayafinesHoraextradominicalyfestivoPlataZona3NA</v>
      </c>
      <c r="B2088" s="0" t="s">
        <v>2419</v>
      </c>
      <c r="C2088" s="0" t="s">
        <v>199</v>
      </c>
      <c r="D2088" s="0" t="s">
        <v>191</v>
      </c>
      <c r="E2088" s="0" t="s">
        <v>705</v>
      </c>
      <c r="F2088" s="0" t="s">
        <v>194</v>
      </c>
      <c r="G2088" s="0" t="s">
        <v>195</v>
      </c>
      <c r="H2088" s="0" t="s">
        <v>390</v>
      </c>
      <c r="I2088" s="0" t="s">
        <v>35</v>
      </c>
      <c r="J2088" s="0" t="s">
        <v>325</v>
      </c>
      <c r="K2088" s="0" t="n">
        <v>61091.7106839896</v>
      </c>
      <c r="L2088" s="0" t="n">
        <v>63695.97</v>
      </c>
      <c r="M2088" s="0" t="n">
        <v>73793.724327945</v>
      </c>
      <c r="N2088" s="0" t="n">
        <v>63596.61</v>
      </c>
      <c r="O2088" s="0" t="n">
        <v>51240.78</v>
      </c>
      <c r="P2088" s="0" t="n">
        <v>61913.7</v>
      </c>
      <c r="Q2088" s="0" t="n">
        <v>77723.325</v>
      </c>
      <c r="S2088" s="0" t="s">
        <v>303</v>
      </c>
    </row>
    <row r="2089" customFormat="false" ht="14" hidden="true" customHeight="false" outlineLevel="0" collapsed="false">
      <c r="A2089" s="0" t="str">
        <f aca="false">SUBSTITUTE(C2089&amp;D2089&amp;E2089&amp;F2089&amp;G2089&amp;H2089&amp;I2089," ","")</f>
        <v>AgenteFrontOfficeAgenteespecializadoAgronomía,veterinariayafinesServicio7x24PlataZona3NA</v>
      </c>
      <c r="B2089" s="0" t="s">
        <v>2420</v>
      </c>
      <c r="C2089" s="0" t="s">
        <v>199</v>
      </c>
      <c r="D2089" s="0" t="s">
        <v>191</v>
      </c>
      <c r="E2089" s="0" t="s">
        <v>705</v>
      </c>
      <c r="F2089" s="0" t="s">
        <v>55</v>
      </c>
      <c r="G2089" s="0" t="s">
        <v>195</v>
      </c>
      <c r="H2089" s="0" t="s">
        <v>390</v>
      </c>
      <c r="I2089" s="0" t="s">
        <v>35</v>
      </c>
      <c r="J2089" s="0" t="s">
        <v>305</v>
      </c>
      <c r="K2089" s="0" t="n">
        <v>22203772.9802686</v>
      </c>
      <c r="L2089" s="0" t="n">
        <v>32803912.035</v>
      </c>
      <c r="M2089" s="0" t="n">
        <v>36496531.8446185</v>
      </c>
      <c r="N2089" s="0" t="n">
        <v>28881969.975</v>
      </c>
      <c r="O2089" s="0" t="n">
        <v>28589416.875</v>
      </c>
      <c r="P2089" s="0" t="n">
        <v>43197014.61</v>
      </c>
      <c r="Q2089" s="0" t="n">
        <v>32318667.81</v>
      </c>
      <c r="S2089" s="0" t="s">
        <v>303</v>
      </c>
    </row>
    <row r="2090" customFormat="false" ht="14" hidden="true" customHeight="false" outlineLevel="0" collapsed="false">
      <c r="A2090" s="0" t="str">
        <f aca="false">SUBSTITUTE(C2090&amp;D2090&amp;E2090&amp;F2090&amp;G2090&amp;H2090&amp;I2090," ","")</f>
        <v>AgenteFrontOfficeAgenteespecializadoAgronomía,veterinariayafinesJornadaOrdinariaOroZona3NA</v>
      </c>
      <c r="B2090" s="0" t="s">
        <v>2421</v>
      </c>
      <c r="C2090" s="0" t="s">
        <v>199</v>
      </c>
      <c r="D2090" s="0" t="s">
        <v>191</v>
      </c>
      <c r="E2090" s="0" t="s">
        <v>705</v>
      </c>
      <c r="F2090" s="0" t="s">
        <v>53</v>
      </c>
      <c r="G2090" s="0" t="s">
        <v>54</v>
      </c>
      <c r="H2090" s="0" t="s">
        <v>390</v>
      </c>
      <c r="I2090" s="0" t="s">
        <v>35</v>
      </c>
      <c r="J2090" s="0" t="s">
        <v>36</v>
      </c>
      <c r="K2090" s="0" t="n">
        <v>7120248.14804641</v>
      </c>
      <c r="L2090" s="0" t="n">
        <v>7451206.155</v>
      </c>
      <c r="M2090" s="0" t="n">
        <v>9327050.83051387</v>
      </c>
      <c r="N2090" s="0" t="n">
        <v>7729132.635</v>
      </c>
      <c r="O2090" s="0" t="n">
        <v>7723940.04</v>
      </c>
      <c r="P2090" s="0" t="n">
        <v>8530420.32</v>
      </c>
      <c r="Q2090" s="0" t="n">
        <v>8293261.455</v>
      </c>
      <c r="S2090" s="0" t="s">
        <v>303</v>
      </c>
    </row>
    <row r="2091" customFormat="false" ht="14" hidden="true" customHeight="false" outlineLevel="0" collapsed="false">
      <c r="A2091" s="0" t="str">
        <f aca="false">SUBSTITUTE(C2091&amp;D2091&amp;E2091&amp;F2091&amp;G2091&amp;H2091&amp;I2091," ","")</f>
        <v>AgenteFrontOfficeAgenteespecializadoAgronomía,veterinariayafinesHoraextradiurnaOroZona3NA</v>
      </c>
      <c r="B2091" s="0" t="s">
        <v>2422</v>
      </c>
      <c r="C2091" s="0" t="s">
        <v>199</v>
      </c>
      <c r="D2091" s="0" t="s">
        <v>191</v>
      </c>
      <c r="E2091" s="0" t="s">
        <v>705</v>
      </c>
      <c r="F2091" s="0" t="s">
        <v>192</v>
      </c>
      <c r="G2091" s="0" t="s">
        <v>54</v>
      </c>
      <c r="H2091" s="0" t="s">
        <v>390</v>
      </c>
      <c r="I2091" s="0" t="s">
        <v>35</v>
      </c>
      <c r="J2091" s="0" t="s">
        <v>325</v>
      </c>
      <c r="K2091" s="0" t="n">
        <v>35952.502630286</v>
      </c>
      <c r="L2091" s="0" t="n">
        <v>40607.19</v>
      </c>
      <c r="M2091" s="0" t="n">
        <v>47441.4635539483</v>
      </c>
      <c r="N2091" s="0" t="n">
        <v>31798.305</v>
      </c>
      <c r="O2091" s="0" t="n">
        <v>32286.825</v>
      </c>
      <c r="P2091" s="0" t="n">
        <v>44636.445</v>
      </c>
      <c r="Q2091" s="0" t="n">
        <v>52530.39</v>
      </c>
      <c r="S2091" s="0" t="s">
        <v>303</v>
      </c>
    </row>
    <row r="2092" customFormat="false" ht="14" hidden="true" customHeight="false" outlineLevel="0" collapsed="false">
      <c r="A2092" s="0" t="str">
        <f aca="false">SUBSTITUTE(C2092&amp;D2092&amp;E2092&amp;F2092&amp;G2092&amp;H2092&amp;I2092," ","")</f>
        <v>AgenteFrontOfficeAgenteespecializadoAgronomía,veterinariayafinesHoraextranocturna OroZona3NA</v>
      </c>
      <c r="B2092" s="0" t="s">
        <v>2423</v>
      </c>
      <c r="C2092" s="0" t="s">
        <v>199</v>
      </c>
      <c r="D2092" s="0" t="s">
        <v>191</v>
      </c>
      <c r="E2092" s="0" t="s">
        <v>705</v>
      </c>
      <c r="F2092" s="0" t="s">
        <v>197</v>
      </c>
      <c r="G2092" s="0" t="s">
        <v>54</v>
      </c>
      <c r="H2092" s="0" t="s">
        <v>390</v>
      </c>
      <c r="I2092" s="0" t="s">
        <v>35</v>
      </c>
      <c r="J2092" s="0" t="s">
        <v>325</v>
      </c>
      <c r="K2092" s="0" t="n">
        <v>48522.1066571378</v>
      </c>
      <c r="L2092" s="0" t="n">
        <v>56849.445</v>
      </c>
      <c r="M2092" s="0" t="n">
        <v>66418.0489755276</v>
      </c>
      <c r="N2092" s="0" t="n">
        <v>44517.42</v>
      </c>
      <c r="O2092" s="0" t="n">
        <v>44922.105</v>
      </c>
      <c r="P2092" s="0" t="n">
        <v>57023.325</v>
      </c>
      <c r="Q2092" s="0" t="n">
        <v>72911.61</v>
      </c>
      <c r="S2092" s="0" t="s">
        <v>303</v>
      </c>
    </row>
    <row r="2093" customFormat="false" ht="14" hidden="true" customHeight="false" outlineLevel="0" collapsed="false">
      <c r="A2093" s="0" t="str">
        <f aca="false">SUBSTITUTE(C2093&amp;D2093&amp;E2093&amp;F2093&amp;G2093&amp;H2093&amp;I2093," ","")</f>
        <v>AgenteFrontOfficeAgenteespecializadoAgronomía,veterinariayafinesHoraextradominicalyfestivoOroZona3NA</v>
      </c>
      <c r="B2093" s="0" t="s">
        <v>2424</v>
      </c>
      <c r="C2093" s="0" t="s">
        <v>199</v>
      </c>
      <c r="D2093" s="0" t="s">
        <v>191</v>
      </c>
      <c r="E2093" s="0" t="s">
        <v>705</v>
      </c>
      <c r="F2093" s="0" t="s">
        <v>194</v>
      </c>
      <c r="G2093" s="0" t="s">
        <v>54</v>
      </c>
      <c r="H2093" s="0" t="s">
        <v>390</v>
      </c>
      <c r="I2093" s="0" t="s">
        <v>35</v>
      </c>
      <c r="J2093" s="0" t="s">
        <v>325</v>
      </c>
      <c r="K2093" s="0" t="n">
        <v>61091.7106839896</v>
      </c>
      <c r="L2093" s="0" t="n">
        <v>64971.09</v>
      </c>
      <c r="M2093" s="0" t="n">
        <v>75906.3416863173</v>
      </c>
      <c r="N2093" s="0" t="n">
        <v>63596.61</v>
      </c>
      <c r="O2093" s="0" t="n">
        <v>51240.78</v>
      </c>
      <c r="P2093" s="0" t="n">
        <v>63216.765</v>
      </c>
      <c r="Q2093" s="0" t="n">
        <v>81168.84</v>
      </c>
      <c r="S2093" s="0" t="s">
        <v>303</v>
      </c>
    </row>
    <row r="2094" customFormat="false" ht="14" hidden="true" customHeight="false" outlineLevel="0" collapsed="false">
      <c r="A2094" s="0" t="str">
        <f aca="false">SUBSTITUTE(C2094&amp;D2094&amp;E2094&amp;F2094&amp;G2094&amp;H2094&amp;I2094," ","")</f>
        <v>AgenteFrontOfficeAgenteespecializadoAgronomía,veterinariayafinesServicio7x24OroZona3NA</v>
      </c>
      <c r="B2094" s="0" t="s">
        <v>2425</v>
      </c>
      <c r="C2094" s="0" t="s">
        <v>199</v>
      </c>
      <c r="D2094" s="0" t="s">
        <v>191</v>
      </c>
      <c r="E2094" s="0" t="s">
        <v>705</v>
      </c>
      <c r="F2094" s="0" t="s">
        <v>55</v>
      </c>
      <c r="G2094" s="0" t="s">
        <v>54</v>
      </c>
      <c r="H2094" s="0" t="s">
        <v>390</v>
      </c>
      <c r="I2094" s="0" t="s">
        <v>35</v>
      </c>
      <c r="J2094" s="0" t="s">
        <v>305</v>
      </c>
      <c r="K2094" s="0" t="n">
        <v>22203772.9802686</v>
      </c>
      <c r="L2094" s="0" t="n">
        <v>37974630.24</v>
      </c>
      <c r="M2094" s="0" t="n">
        <v>37541379.5928183</v>
      </c>
      <c r="N2094" s="0" t="n">
        <v>28973556.09</v>
      </c>
      <c r="O2094" s="0" t="n">
        <v>28589416.875</v>
      </c>
      <c r="P2094" s="0" t="n">
        <v>44106424.605</v>
      </c>
      <c r="Q2094" s="0" t="n">
        <v>33751444.185</v>
      </c>
      <c r="S2094" s="0" t="s">
        <v>303</v>
      </c>
    </row>
    <row r="2095" customFormat="false" ht="14" hidden="true" customHeight="false" outlineLevel="0" collapsed="false">
      <c r="A2095" s="0" t="str">
        <f aca="false">SUBSTITUTE(C2095&amp;D2095&amp;E2095&amp;F2095&amp;G2095&amp;H2095&amp;I2095," ","")</f>
        <v>AgenteFrontOfficeAgenteespecializadoAgronomía,veterinariayafinesJornadaOrdinariaPlatinoZona3NA</v>
      </c>
      <c r="B2095" s="0" t="s">
        <v>2426</v>
      </c>
      <c r="C2095" s="0" t="s">
        <v>199</v>
      </c>
      <c r="D2095" s="0" t="s">
        <v>191</v>
      </c>
      <c r="E2095" s="0" t="s">
        <v>705</v>
      </c>
      <c r="F2095" s="0" t="s">
        <v>53</v>
      </c>
      <c r="G2095" s="0" t="s">
        <v>198</v>
      </c>
      <c r="H2095" s="0" t="s">
        <v>390</v>
      </c>
      <c r="I2095" s="0" t="s">
        <v>35</v>
      </c>
      <c r="J2095" s="0" t="s">
        <v>36</v>
      </c>
      <c r="K2095" s="0" t="n">
        <v>7120248.14804641</v>
      </c>
      <c r="L2095" s="0" t="n">
        <v>7670359.125</v>
      </c>
      <c r="M2095" s="0" t="n">
        <v>9601941.80695106</v>
      </c>
      <c r="N2095" s="0" t="n">
        <v>7762414.095</v>
      </c>
      <c r="O2095" s="0" t="n">
        <v>7723940.04</v>
      </c>
      <c r="P2095" s="0" t="n">
        <v>8713869.93</v>
      </c>
      <c r="Q2095" s="0" t="n">
        <v>8814277.35</v>
      </c>
      <c r="S2095" s="0" t="s">
        <v>303</v>
      </c>
    </row>
    <row r="2096" customFormat="false" ht="14" hidden="true" customHeight="false" outlineLevel="0" collapsed="false">
      <c r="A2096" s="0" t="str">
        <f aca="false">SUBSTITUTE(C2096&amp;D2096&amp;E2096&amp;F2096&amp;G2096&amp;H2096&amp;I2096," ","")</f>
        <v>AgenteFrontOfficeAgenteespecializadoAgronomía,veterinariayafinesHoraextradiurnaPlatinoZona3NA</v>
      </c>
      <c r="B2096" s="0" t="s">
        <v>2427</v>
      </c>
      <c r="C2096" s="0" t="s">
        <v>199</v>
      </c>
      <c r="D2096" s="0" t="s">
        <v>191</v>
      </c>
      <c r="E2096" s="0" t="s">
        <v>705</v>
      </c>
      <c r="F2096" s="0" t="s">
        <v>192</v>
      </c>
      <c r="G2096" s="0" t="s">
        <v>198</v>
      </c>
      <c r="H2096" s="0" t="s">
        <v>390</v>
      </c>
      <c r="I2096" s="0" t="s">
        <v>35</v>
      </c>
      <c r="J2096" s="0" t="s">
        <v>325</v>
      </c>
      <c r="K2096" s="0" t="n">
        <v>35952.502630286</v>
      </c>
      <c r="L2096" s="0" t="n">
        <v>41801.58</v>
      </c>
      <c r="M2096" s="0" t="n">
        <v>48839.6793969765</v>
      </c>
      <c r="N2096" s="0" t="n">
        <v>31798.305</v>
      </c>
      <c r="O2096" s="0" t="n">
        <v>32286.825</v>
      </c>
      <c r="P2096" s="0" t="n">
        <v>45596.925</v>
      </c>
      <c r="Q2096" s="0" t="n">
        <v>55831.005</v>
      </c>
      <c r="S2096" s="0" t="s">
        <v>303</v>
      </c>
    </row>
    <row r="2097" customFormat="false" ht="14" hidden="true" customHeight="false" outlineLevel="0" collapsed="false">
      <c r="A2097" s="0" t="str">
        <f aca="false">SUBSTITUTE(C2097&amp;D2097&amp;E2097&amp;F2097&amp;G2097&amp;H2097&amp;I2097," ","")</f>
        <v>AgenteFrontOfficeAgenteespecializadoAgronomía,veterinariayafinesHoraextranocturna PlatinoZona3NA</v>
      </c>
      <c r="B2097" s="0" t="s">
        <v>2428</v>
      </c>
      <c r="C2097" s="0" t="s">
        <v>199</v>
      </c>
      <c r="D2097" s="0" t="s">
        <v>191</v>
      </c>
      <c r="E2097" s="0" t="s">
        <v>705</v>
      </c>
      <c r="F2097" s="0" t="s">
        <v>197</v>
      </c>
      <c r="G2097" s="0" t="s">
        <v>198</v>
      </c>
      <c r="H2097" s="0" t="s">
        <v>390</v>
      </c>
      <c r="I2097" s="0" t="s">
        <v>35</v>
      </c>
      <c r="J2097" s="0" t="s">
        <v>325</v>
      </c>
      <c r="K2097" s="0" t="n">
        <v>48522.1066571378</v>
      </c>
      <c r="L2097" s="0" t="n">
        <v>58522.005</v>
      </c>
      <c r="M2097" s="0" t="n">
        <v>68375.5511557672</v>
      </c>
      <c r="N2097" s="0" t="n">
        <v>44517.42</v>
      </c>
      <c r="O2097" s="0" t="n">
        <v>44922.105</v>
      </c>
      <c r="P2097" s="0" t="n">
        <v>58248.765</v>
      </c>
      <c r="Q2097" s="0" t="n">
        <v>77491.485</v>
      </c>
      <c r="S2097" s="0" t="s">
        <v>303</v>
      </c>
    </row>
    <row r="2098" customFormat="false" ht="14" hidden="true" customHeight="false" outlineLevel="0" collapsed="false">
      <c r="A2098" s="0" t="str">
        <f aca="false">SUBSTITUTE(C2098&amp;D2098&amp;E2098&amp;F2098&amp;G2098&amp;H2098&amp;I2098," ","")</f>
        <v>AgenteFrontOfficeAgenteespecializadoAgronomía,veterinariayafinesHoraextradominicalyfestivoPlatinoZona3NA</v>
      </c>
      <c r="B2098" s="0" t="s">
        <v>2429</v>
      </c>
      <c r="C2098" s="0" t="s">
        <v>199</v>
      </c>
      <c r="D2098" s="0" t="s">
        <v>191</v>
      </c>
      <c r="E2098" s="0" t="s">
        <v>705</v>
      </c>
      <c r="F2098" s="0" t="s">
        <v>194</v>
      </c>
      <c r="G2098" s="0" t="s">
        <v>198</v>
      </c>
      <c r="H2098" s="0" t="s">
        <v>390</v>
      </c>
      <c r="I2098" s="0" t="s">
        <v>35</v>
      </c>
      <c r="J2098" s="0" t="s">
        <v>325</v>
      </c>
      <c r="K2098" s="0" t="n">
        <v>61091.7106839896</v>
      </c>
      <c r="L2098" s="0" t="n">
        <v>66881.7</v>
      </c>
      <c r="M2098" s="0" t="n">
        <v>78143.4870351625</v>
      </c>
      <c r="N2098" s="0" t="n">
        <v>63596.61</v>
      </c>
      <c r="O2098" s="0" t="n">
        <v>51240.78</v>
      </c>
      <c r="P2098" s="0" t="n">
        <v>64576.755</v>
      </c>
      <c r="Q2098" s="0" t="n">
        <v>86268.285</v>
      </c>
      <c r="S2098" s="0" t="s">
        <v>303</v>
      </c>
    </row>
    <row r="2099" customFormat="false" ht="14" hidden="true" customHeight="false" outlineLevel="0" collapsed="false">
      <c r="A2099" s="0" t="str">
        <f aca="false">SUBSTITUTE(C2099&amp;D2099&amp;E2099&amp;F2099&amp;G2099&amp;H2099&amp;I2099," ","")</f>
        <v>AgenteFrontOfficeAgenteespecializadoAgronomía,veterinariayafinesServicio7x24PlatinoZona3NA</v>
      </c>
      <c r="B2099" s="0" t="s">
        <v>2430</v>
      </c>
      <c r="C2099" s="0" t="s">
        <v>199</v>
      </c>
      <c r="D2099" s="0" t="s">
        <v>191</v>
      </c>
      <c r="E2099" s="0" t="s">
        <v>705</v>
      </c>
      <c r="F2099" s="0" t="s">
        <v>55</v>
      </c>
      <c r="G2099" s="0" t="s">
        <v>198</v>
      </c>
      <c r="H2099" s="0" t="s">
        <v>390</v>
      </c>
      <c r="I2099" s="0" t="s">
        <v>35</v>
      </c>
      <c r="J2099" s="0" t="s">
        <v>305</v>
      </c>
      <c r="K2099" s="0" t="n">
        <v>22203772.9802686</v>
      </c>
      <c r="L2099" s="0" t="n">
        <v>34444108.62</v>
      </c>
      <c r="M2099" s="0" t="n">
        <v>38647815.772978</v>
      </c>
      <c r="N2099" s="0" t="n">
        <v>29065142.205</v>
      </c>
      <c r="O2099" s="0" t="n">
        <v>28589416.875</v>
      </c>
      <c r="P2099" s="0" t="n">
        <v>45054950.355</v>
      </c>
      <c r="Q2099" s="0" t="n">
        <v>35871842.475</v>
      </c>
      <c r="S2099" s="0" t="s">
        <v>303</v>
      </c>
    </row>
    <row r="2100" customFormat="false" ht="14" hidden="true" customHeight="false" outlineLevel="0" collapsed="false">
      <c r="A2100" s="0" t="str">
        <f aca="false">SUBSTITUTE(C2100&amp;D2100&amp;E2100&amp;F2100&amp;G2100&amp;H2100&amp;I2100," ","")</f>
        <v>AgenteFrontOfficeAgenteespecializadoCienciasdelaeducaciónyafinesJornadaOrdinariaPlataZona1NA</v>
      </c>
      <c r="B2100" s="0" t="s">
        <v>2431</v>
      </c>
      <c r="C2100" s="0" t="s">
        <v>199</v>
      </c>
      <c r="D2100" s="0" t="s">
        <v>191</v>
      </c>
      <c r="E2100" s="0" t="s">
        <v>721</v>
      </c>
      <c r="F2100" s="0" t="s">
        <v>53</v>
      </c>
      <c r="G2100" s="0" t="s">
        <v>195</v>
      </c>
      <c r="H2100" s="0" t="s">
        <v>379</v>
      </c>
      <c r="I2100" s="0" t="s">
        <v>35</v>
      </c>
      <c r="J2100" s="0" t="s">
        <v>36</v>
      </c>
      <c r="K2100" s="0" t="n">
        <v>7120248.14804641</v>
      </c>
      <c r="L2100" s="0" t="n">
        <v>8518024.125</v>
      </c>
      <c r="M2100" s="0" t="n">
        <v>9067461.32785553</v>
      </c>
      <c r="N2100" s="0" t="n">
        <v>7635341.97</v>
      </c>
      <c r="O2100" s="0" t="n">
        <v>7723940.04</v>
      </c>
      <c r="P2100" s="0" t="n">
        <v>7824767.67</v>
      </c>
      <c r="Q2100" s="0" t="n">
        <v>7941206.205</v>
      </c>
      <c r="S2100" s="0" t="s">
        <v>303</v>
      </c>
    </row>
    <row r="2101" customFormat="false" ht="14" hidden="true" customHeight="false" outlineLevel="0" collapsed="false">
      <c r="A2101" s="0" t="str">
        <f aca="false">SUBSTITUTE(C2101&amp;D2101&amp;E2101&amp;F2101&amp;G2101&amp;H2101&amp;I2101," ","")</f>
        <v>AgenteFrontOfficeAgenteespecializadoCienciasdelaeducaciónyafinesHoraextradiurnaPlataZona1NA</v>
      </c>
      <c r="B2101" s="0" t="s">
        <v>2432</v>
      </c>
      <c r="C2101" s="0" t="s">
        <v>199</v>
      </c>
      <c r="D2101" s="0" t="s">
        <v>191</v>
      </c>
      <c r="E2101" s="0" t="s">
        <v>721</v>
      </c>
      <c r="F2101" s="0" t="s">
        <v>192</v>
      </c>
      <c r="G2101" s="0" t="s">
        <v>195</v>
      </c>
      <c r="H2101" s="0" t="s">
        <v>379</v>
      </c>
      <c r="I2101" s="0" t="s">
        <v>35</v>
      </c>
      <c r="J2101" s="0" t="s">
        <v>325</v>
      </c>
      <c r="K2101" s="0" t="n">
        <v>35952.502630286</v>
      </c>
      <c r="L2101" s="0" t="n">
        <v>46419.75</v>
      </c>
      <c r="M2101" s="0" t="n">
        <v>46121.0777049656</v>
      </c>
      <c r="N2101" s="0" t="n">
        <v>31798.305</v>
      </c>
      <c r="O2101" s="0" t="n">
        <v>32286.825</v>
      </c>
      <c r="P2101" s="0" t="n">
        <v>40944.6</v>
      </c>
      <c r="Q2101" s="0" t="n">
        <v>50301</v>
      </c>
      <c r="S2101" s="0" t="s">
        <v>303</v>
      </c>
    </row>
    <row r="2102" customFormat="false" ht="14" hidden="true" customHeight="false" outlineLevel="0" collapsed="false">
      <c r="A2102" s="0" t="str">
        <f aca="false">SUBSTITUTE(C2102&amp;D2102&amp;E2102&amp;F2102&amp;G2102&amp;H2102&amp;I2102," ","")</f>
        <v>AgenteFrontOfficeAgenteespecializadoCienciasdelaeducaciónyafinesHoraextranocturna PlataZona1NA</v>
      </c>
      <c r="B2102" s="0" t="s">
        <v>2433</v>
      </c>
      <c r="C2102" s="0" t="s">
        <v>199</v>
      </c>
      <c r="D2102" s="0" t="s">
        <v>191</v>
      </c>
      <c r="E2102" s="0" t="s">
        <v>721</v>
      </c>
      <c r="F2102" s="0" t="s">
        <v>197</v>
      </c>
      <c r="G2102" s="0" t="s">
        <v>195</v>
      </c>
      <c r="H2102" s="0" t="s">
        <v>379</v>
      </c>
      <c r="I2102" s="0" t="s">
        <v>35</v>
      </c>
      <c r="J2102" s="0" t="s">
        <v>325</v>
      </c>
      <c r="K2102" s="0" t="n">
        <v>48522.1066571378</v>
      </c>
      <c r="L2102" s="0" t="n">
        <v>64987.65</v>
      </c>
      <c r="M2102" s="0" t="n">
        <v>64569.5087869518</v>
      </c>
      <c r="N2102" s="0" t="n">
        <v>44517.42</v>
      </c>
      <c r="O2102" s="0" t="n">
        <v>44922.105</v>
      </c>
      <c r="P2102" s="0" t="n">
        <v>52305.795</v>
      </c>
      <c r="Q2102" s="0" t="n">
        <v>69815.925</v>
      </c>
      <c r="S2102" s="0" t="s">
        <v>303</v>
      </c>
    </row>
    <row r="2103" customFormat="false" ht="14" hidden="true" customHeight="false" outlineLevel="0" collapsed="false">
      <c r="A2103" s="0" t="str">
        <f aca="false">SUBSTITUTE(C2103&amp;D2103&amp;E2103&amp;F2103&amp;G2103&amp;H2103&amp;I2103," ","")</f>
        <v>AgenteFrontOfficeAgenteespecializadoCienciasdelaeducaciónyafinesHoraextradominicalyfestivoPlataZona1NA</v>
      </c>
      <c r="B2103" s="0" t="s">
        <v>2434</v>
      </c>
      <c r="C2103" s="0" t="s">
        <v>199</v>
      </c>
      <c r="D2103" s="0" t="s">
        <v>191</v>
      </c>
      <c r="E2103" s="0" t="s">
        <v>721</v>
      </c>
      <c r="F2103" s="0" t="s">
        <v>194</v>
      </c>
      <c r="G2103" s="0" t="s">
        <v>195</v>
      </c>
      <c r="H2103" s="0" t="s">
        <v>379</v>
      </c>
      <c r="I2103" s="0" t="s">
        <v>35</v>
      </c>
      <c r="J2103" s="0" t="s">
        <v>325</v>
      </c>
      <c r="K2103" s="0" t="n">
        <v>61091.7106839896</v>
      </c>
      <c r="L2103" s="0" t="n">
        <v>74271.6</v>
      </c>
      <c r="M2103" s="0" t="n">
        <v>73793.724327945</v>
      </c>
      <c r="N2103" s="0" t="n">
        <v>63596.61</v>
      </c>
      <c r="O2103" s="0" t="n">
        <v>51240.78</v>
      </c>
      <c r="P2103" s="0" t="n">
        <v>57987.945</v>
      </c>
      <c r="Q2103" s="0" t="n">
        <v>77723.325</v>
      </c>
      <c r="S2103" s="0" t="s">
        <v>303</v>
      </c>
    </row>
    <row r="2104" customFormat="false" ht="14" hidden="true" customHeight="false" outlineLevel="0" collapsed="false">
      <c r="A2104" s="0" t="str">
        <f aca="false">SUBSTITUTE(C2104&amp;D2104&amp;E2104&amp;F2104&amp;G2104&amp;H2104&amp;I2104," ","")</f>
        <v>AgenteFrontOfficeAgenteespecializadoCienciasdelaeducaciónyafinesServicio7x24PlataZona1NA</v>
      </c>
      <c r="B2104" s="0" t="s">
        <v>2435</v>
      </c>
      <c r="C2104" s="0" t="s">
        <v>199</v>
      </c>
      <c r="D2104" s="0" t="s">
        <v>191</v>
      </c>
      <c r="E2104" s="0" t="s">
        <v>721</v>
      </c>
      <c r="F2104" s="0" t="s">
        <v>55</v>
      </c>
      <c r="G2104" s="0" t="s">
        <v>195</v>
      </c>
      <c r="H2104" s="0" t="s">
        <v>379</v>
      </c>
      <c r="I2104" s="0" t="s">
        <v>35</v>
      </c>
      <c r="J2104" s="0" t="s">
        <v>305</v>
      </c>
      <c r="K2104" s="0" t="n">
        <v>22203772.9802686</v>
      </c>
      <c r="L2104" s="0" t="n">
        <v>38791594.035</v>
      </c>
      <c r="M2104" s="0" t="n">
        <v>36496531.8446185</v>
      </c>
      <c r="N2104" s="0" t="n">
        <v>28715448.825</v>
      </c>
      <c r="O2104" s="0" t="n">
        <v>28589416.875</v>
      </c>
      <c r="P2104" s="0" t="n">
        <v>40457855.025</v>
      </c>
      <c r="Q2104" s="0" t="n">
        <v>32318667.81</v>
      </c>
      <c r="S2104" s="0" t="s">
        <v>303</v>
      </c>
    </row>
    <row r="2105" customFormat="false" ht="14" hidden="true" customHeight="false" outlineLevel="0" collapsed="false">
      <c r="A2105" s="0" t="str">
        <f aca="false">SUBSTITUTE(C2105&amp;D2105&amp;E2105&amp;F2105&amp;G2105&amp;H2105&amp;I2105," ","")</f>
        <v>AgenteFrontOfficeAgenteespecializadoCienciasdelaeducaciónyafinesJornadaOrdinariaOroZona1NA</v>
      </c>
      <c r="B2105" s="0" t="s">
        <v>2436</v>
      </c>
      <c r="C2105" s="0" t="s">
        <v>199</v>
      </c>
      <c r="D2105" s="0" t="s">
        <v>191</v>
      </c>
      <c r="E2105" s="0" t="s">
        <v>721</v>
      </c>
      <c r="F2105" s="0" t="s">
        <v>53</v>
      </c>
      <c r="G2105" s="0" t="s">
        <v>54</v>
      </c>
      <c r="H2105" s="0" t="s">
        <v>379</v>
      </c>
      <c r="I2105" s="0" t="s">
        <v>35</v>
      </c>
      <c r="J2105" s="0" t="s">
        <v>36</v>
      </c>
      <c r="K2105" s="0" t="n">
        <v>7120248.14804641</v>
      </c>
      <c r="L2105" s="0" t="n">
        <v>8688385.125</v>
      </c>
      <c r="M2105" s="0" t="n">
        <v>9327050.83051387</v>
      </c>
      <c r="N2105" s="0" t="n">
        <v>7665597.09</v>
      </c>
      <c r="O2105" s="0" t="n">
        <v>7723940.04</v>
      </c>
      <c r="P2105" s="0" t="n">
        <v>7989499.305</v>
      </c>
      <c r="Q2105" s="0" t="n">
        <v>8293261.455</v>
      </c>
      <c r="S2105" s="0" t="s">
        <v>303</v>
      </c>
    </row>
    <row r="2106" customFormat="false" ht="14" hidden="true" customHeight="false" outlineLevel="0" collapsed="false">
      <c r="A2106" s="0" t="str">
        <f aca="false">SUBSTITUTE(C2106&amp;D2106&amp;E2106&amp;F2106&amp;G2106&amp;H2106&amp;I2106," ","")</f>
        <v>AgenteFrontOfficeAgenteespecializadoCienciasdelaeducaciónyafinesHoraextradiurnaOroZona1NA</v>
      </c>
      <c r="B2106" s="0" t="s">
        <v>2437</v>
      </c>
      <c r="C2106" s="0" t="s">
        <v>199</v>
      </c>
      <c r="D2106" s="0" t="s">
        <v>191</v>
      </c>
      <c r="E2106" s="0" t="s">
        <v>721</v>
      </c>
      <c r="F2106" s="0" t="s">
        <v>192</v>
      </c>
      <c r="G2106" s="0" t="s">
        <v>54</v>
      </c>
      <c r="H2106" s="0" t="s">
        <v>379</v>
      </c>
      <c r="I2106" s="0" t="s">
        <v>35</v>
      </c>
      <c r="J2106" s="0" t="s">
        <v>325</v>
      </c>
      <c r="K2106" s="0" t="n">
        <v>35952.502630286</v>
      </c>
      <c r="L2106" s="0" t="n">
        <v>47348.145</v>
      </c>
      <c r="M2106" s="0" t="n">
        <v>47441.4635539483</v>
      </c>
      <c r="N2106" s="0" t="n">
        <v>31798.305</v>
      </c>
      <c r="O2106" s="0" t="n">
        <v>32286.825</v>
      </c>
      <c r="P2106" s="0" t="n">
        <v>41806.755</v>
      </c>
      <c r="Q2106" s="0" t="n">
        <v>52530.39</v>
      </c>
      <c r="S2106" s="0" t="s">
        <v>303</v>
      </c>
    </row>
    <row r="2107" customFormat="false" ht="14" hidden="true" customHeight="false" outlineLevel="0" collapsed="false">
      <c r="A2107" s="0" t="str">
        <f aca="false">SUBSTITUTE(C2107&amp;D2107&amp;E2107&amp;F2107&amp;G2107&amp;H2107&amp;I2107," ","")</f>
        <v>AgenteFrontOfficeAgenteespecializadoCienciasdelaeducaciónyafinesHoraextranocturna OroZona1NA</v>
      </c>
      <c r="B2107" s="0" t="s">
        <v>2438</v>
      </c>
      <c r="C2107" s="0" t="s">
        <v>199</v>
      </c>
      <c r="D2107" s="0" t="s">
        <v>191</v>
      </c>
      <c r="E2107" s="0" t="s">
        <v>721</v>
      </c>
      <c r="F2107" s="0" t="s">
        <v>197</v>
      </c>
      <c r="G2107" s="0" t="s">
        <v>54</v>
      </c>
      <c r="H2107" s="0" t="s">
        <v>379</v>
      </c>
      <c r="I2107" s="0" t="s">
        <v>35</v>
      </c>
      <c r="J2107" s="0" t="s">
        <v>325</v>
      </c>
      <c r="K2107" s="0" t="n">
        <v>48522.1066571378</v>
      </c>
      <c r="L2107" s="0" t="n">
        <v>66287.61</v>
      </c>
      <c r="M2107" s="0" t="n">
        <v>66418.0489755276</v>
      </c>
      <c r="N2107" s="0" t="n">
        <v>44517.42</v>
      </c>
      <c r="O2107" s="0" t="n">
        <v>44922.105</v>
      </c>
      <c r="P2107" s="0" t="n">
        <v>53407.035</v>
      </c>
      <c r="Q2107" s="0" t="n">
        <v>72911.61</v>
      </c>
      <c r="S2107" s="0" t="s">
        <v>303</v>
      </c>
    </row>
    <row r="2108" customFormat="false" ht="14" hidden="true" customHeight="false" outlineLevel="0" collapsed="false">
      <c r="A2108" s="0" t="str">
        <f aca="false">SUBSTITUTE(C2108&amp;D2108&amp;E2108&amp;F2108&amp;G2108&amp;H2108&amp;I2108," ","")</f>
        <v>AgenteFrontOfficeAgenteespecializadoCienciasdelaeducaciónyafinesHoraextradominicalyfestivoOroZona1NA</v>
      </c>
      <c r="B2108" s="0" t="s">
        <v>2439</v>
      </c>
      <c r="C2108" s="0" t="s">
        <v>199</v>
      </c>
      <c r="D2108" s="0" t="s">
        <v>191</v>
      </c>
      <c r="E2108" s="0" t="s">
        <v>721</v>
      </c>
      <c r="F2108" s="0" t="s">
        <v>194</v>
      </c>
      <c r="G2108" s="0" t="s">
        <v>54</v>
      </c>
      <c r="H2108" s="0" t="s">
        <v>379</v>
      </c>
      <c r="I2108" s="0" t="s">
        <v>35</v>
      </c>
      <c r="J2108" s="0" t="s">
        <v>325</v>
      </c>
      <c r="K2108" s="0" t="n">
        <v>61091.7106839896</v>
      </c>
      <c r="L2108" s="0" t="n">
        <v>75757.86</v>
      </c>
      <c r="M2108" s="0" t="n">
        <v>75906.3416863173</v>
      </c>
      <c r="N2108" s="0" t="n">
        <v>63596.61</v>
      </c>
      <c r="O2108" s="0" t="n">
        <v>51240.78</v>
      </c>
      <c r="P2108" s="0" t="n">
        <v>59208.21</v>
      </c>
      <c r="Q2108" s="0" t="n">
        <v>81168.84</v>
      </c>
      <c r="S2108" s="0" t="s">
        <v>303</v>
      </c>
    </row>
    <row r="2109" customFormat="false" ht="14" hidden="true" customHeight="false" outlineLevel="0" collapsed="false">
      <c r="A2109" s="0" t="str">
        <f aca="false">SUBSTITUTE(C2109&amp;D2109&amp;E2109&amp;F2109&amp;G2109&amp;H2109&amp;I2109," ","")</f>
        <v>AgenteFrontOfficeAgenteespecializadoCienciasdelaeducaciónyafinesServicio7x24OroZona1NA</v>
      </c>
      <c r="B2109" s="0" t="s">
        <v>2440</v>
      </c>
      <c r="C2109" s="0" t="s">
        <v>199</v>
      </c>
      <c r="D2109" s="0" t="s">
        <v>191</v>
      </c>
      <c r="E2109" s="0" t="s">
        <v>721</v>
      </c>
      <c r="F2109" s="0" t="s">
        <v>55</v>
      </c>
      <c r="G2109" s="0" t="s">
        <v>54</v>
      </c>
      <c r="H2109" s="0" t="s">
        <v>379</v>
      </c>
      <c r="I2109" s="0" t="s">
        <v>35</v>
      </c>
      <c r="J2109" s="0" t="s">
        <v>305</v>
      </c>
      <c r="K2109" s="0" t="n">
        <v>22203772.9802686</v>
      </c>
      <c r="L2109" s="0" t="n">
        <v>36166314.465</v>
      </c>
      <c r="M2109" s="0" t="n">
        <v>37541379.5928183</v>
      </c>
      <c r="N2109" s="0" t="n">
        <v>28798709.4</v>
      </c>
      <c r="O2109" s="0" t="n">
        <v>28589416.875</v>
      </c>
      <c r="P2109" s="0" t="n">
        <v>41309599.995</v>
      </c>
      <c r="Q2109" s="0" t="n">
        <v>33751444.185</v>
      </c>
      <c r="S2109" s="0" t="s">
        <v>303</v>
      </c>
    </row>
    <row r="2110" customFormat="false" ht="14" hidden="true" customHeight="false" outlineLevel="0" collapsed="false">
      <c r="A2110" s="0" t="str">
        <f aca="false">SUBSTITUTE(C2110&amp;D2110&amp;E2110&amp;F2110&amp;G2110&amp;H2110&amp;I2110," ","")</f>
        <v>AgenteFrontOfficeAgenteespecializadoCienciasdelaeducaciónyafinesJornadaOrdinariaPlatinoZona1NA</v>
      </c>
      <c r="B2110" s="0" t="s">
        <v>2441</v>
      </c>
      <c r="C2110" s="0" t="s">
        <v>199</v>
      </c>
      <c r="D2110" s="0" t="s">
        <v>191</v>
      </c>
      <c r="E2110" s="0" t="s">
        <v>721</v>
      </c>
      <c r="F2110" s="0" t="s">
        <v>53</v>
      </c>
      <c r="G2110" s="0" t="s">
        <v>198</v>
      </c>
      <c r="H2110" s="0" t="s">
        <v>379</v>
      </c>
      <c r="I2110" s="0" t="s">
        <v>35</v>
      </c>
      <c r="J2110" s="0" t="s">
        <v>36</v>
      </c>
      <c r="K2110" s="0" t="n">
        <v>7120248.14804641</v>
      </c>
      <c r="L2110" s="0" t="n">
        <v>8943925.59</v>
      </c>
      <c r="M2110" s="0" t="n">
        <v>9601941.80695106</v>
      </c>
      <c r="N2110" s="0" t="n">
        <v>7695852.21</v>
      </c>
      <c r="O2110" s="0" t="n">
        <v>7723940.04</v>
      </c>
      <c r="P2110" s="0" t="n">
        <v>8161316.55</v>
      </c>
      <c r="Q2110" s="0" t="n">
        <v>8814277.35</v>
      </c>
      <c r="S2110" s="0" t="s">
        <v>303</v>
      </c>
    </row>
    <row r="2111" customFormat="false" ht="14" hidden="true" customHeight="false" outlineLevel="0" collapsed="false">
      <c r="A2111" s="0" t="str">
        <f aca="false">SUBSTITUTE(C2111&amp;D2111&amp;E2111&amp;F2111&amp;G2111&amp;H2111&amp;I2111," ","")</f>
        <v>AgenteFrontOfficeAgenteespecializadoCienciasdelaeducaciónyafinesHoraextradiurnaPlatinoZona1NA</v>
      </c>
      <c r="B2111" s="0" t="s">
        <v>2442</v>
      </c>
      <c r="C2111" s="0" t="s">
        <v>199</v>
      </c>
      <c r="D2111" s="0" t="s">
        <v>191</v>
      </c>
      <c r="E2111" s="0" t="s">
        <v>721</v>
      </c>
      <c r="F2111" s="0" t="s">
        <v>192</v>
      </c>
      <c r="G2111" s="0" t="s">
        <v>198</v>
      </c>
      <c r="H2111" s="0" t="s">
        <v>379</v>
      </c>
      <c r="I2111" s="0" t="s">
        <v>35</v>
      </c>
      <c r="J2111" s="0" t="s">
        <v>325</v>
      </c>
      <c r="K2111" s="0" t="n">
        <v>35952.502630286</v>
      </c>
      <c r="L2111" s="0" t="n">
        <v>48741.255</v>
      </c>
      <c r="M2111" s="0" t="n">
        <v>48839.6793969765</v>
      </c>
      <c r="N2111" s="0" t="n">
        <v>31798.305</v>
      </c>
      <c r="O2111" s="0" t="n">
        <v>32286.825</v>
      </c>
      <c r="P2111" s="0" t="n">
        <v>42705.135</v>
      </c>
      <c r="Q2111" s="0" t="n">
        <v>55831.005</v>
      </c>
      <c r="S2111" s="0" t="s">
        <v>303</v>
      </c>
    </row>
    <row r="2112" customFormat="false" ht="14" hidden="true" customHeight="false" outlineLevel="0" collapsed="false">
      <c r="A2112" s="0" t="str">
        <f aca="false">SUBSTITUTE(C2112&amp;D2112&amp;E2112&amp;F2112&amp;G2112&amp;H2112&amp;I2112," ","")</f>
        <v>AgenteFrontOfficeAgenteespecializadoCienciasdelaeducaciónyafinesHoraextranocturna PlatinoZona1NA</v>
      </c>
      <c r="B2112" s="0" t="s">
        <v>2443</v>
      </c>
      <c r="C2112" s="0" t="s">
        <v>199</v>
      </c>
      <c r="D2112" s="0" t="s">
        <v>191</v>
      </c>
      <c r="E2112" s="0" t="s">
        <v>721</v>
      </c>
      <c r="F2112" s="0" t="s">
        <v>197</v>
      </c>
      <c r="G2112" s="0" t="s">
        <v>198</v>
      </c>
      <c r="H2112" s="0" t="s">
        <v>379</v>
      </c>
      <c r="I2112" s="0" t="s">
        <v>35</v>
      </c>
      <c r="J2112" s="0" t="s">
        <v>325</v>
      </c>
      <c r="K2112" s="0" t="n">
        <v>48522.1066571378</v>
      </c>
      <c r="L2112" s="0" t="n">
        <v>68237.55</v>
      </c>
      <c r="M2112" s="0" t="n">
        <v>68375.5511557672</v>
      </c>
      <c r="N2112" s="0" t="n">
        <v>44517.42</v>
      </c>
      <c r="O2112" s="0" t="n">
        <v>44922.105</v>
      </c>
      <c r="P2112" s="0" t="n">
        <v>54555.885</v>
      </c>
      <c r="Q2112" s="0" t="n">
        <v>77491.485</v>
      </c>
      <c r="S2112" s="0" t="s">
        <v>303</v>
      </c>
    </row>
    <row r="2113" customFormat="false" ht="14" hidden="true" customHeight="false" outlineLevel="0" collapsed="false">
      <c r="A2113" s="0" t="str">
        <f aca="false">SUBSTITUTE(C2113&amp;D2113&amp;E2113&amp;F2113&amp;G2113&amp;H2113&amp;I2113," ","")</f>
        <v>AgenteFrontOfficeAgenteespecializadoCienciasdelaeducaciónyafinesHoraextradominicalyfestivoPlatinoZona1NA</v>
      </c>
      <c r="B2113" s="0" t="s">
        <v>2444</v>
      </c>
      <c r="C2113" s="0" t="s">
        <v>199</v>
      </c>
      <c r="D2113" s="0" t="s">
        <v>191</v>
      </c>
      <c r="E2113" s="0" t="s">
        <v>721</v>
      </c>
      <c r="F2113" s="0" t="s">
        <v>194</v>
      </c>
      <c r="G2113" s="0" t="s">
        <v>198</v>
      </c>
      <c r="H2113" s="0" t="s">
        <v>379</v>
      </c>
      <c r="I2113" s="0" t="s">
        <v>35</v>
      </c>
      <c r="J2113" s="0" t="s">
        <v>325</v>
      </c>
      <c r="K2113" s="0" t="n">
        <v>61091.7106839896</v>
      </c>
      <c r="L2113" s="0" t="n">
        <v>77985.18</v>
      </c>
      <c r="M2113" s="0" t="n">
        <v>78143.4870351625</v>
      </c>
      <c r="N2113" s="0" t="n">
        <v>63596.61</v>
      </c>
      <c r="O2113" s="0" t="n">
        <v>51240.78</v>
      </c>
      <c r="P2113" s="0" t="n">
        <v>60482.295</v>
      </c>
      <c r="Q2113" s="0" t="n">
        <v>86268.285</v>
      </c>
      <c r="S2113" s="0" t="s">
        <v>303</v>
      </c>
    </row>
    <row r="2114" customFormat="false" ht="14" hidden="true" customHeight="false" outlineLevel="0" collapsed="false">
      <c r="A2114" s="0" t="str">
        <f aca="false">SUBSTITUTE(C2114&amp;D2114&amp;E2114&amp;F2114&amp;G2114&amp;H2114&amp;I2114," ","")</f>
        <v>AgenteFrontOfficeAgenteespecializadoCienciasdelaeducaciónyafinesServicio7x24PlatinoZona1NA</v>
      </c>
      <c r="B2114" s="0" t="s">
        <v>2445</v>
      </c>
      <c r="C2114" s="0" t="s">
        <v>199</v>
      </c>
      <c r="D2114" s="0" t="s">
        <v>191</v>
      </c>
      <c r="E2114" s="0" t="s">
        <v>721</v>
      </c>
      <c r="F2114" s="0" t="s">
        <v>55</v>
      </c>
      <c r="G2114" s="0" t="s">
        <v>198</v>
      </c>
      <c r="H2114" s="0" t="s">
        <v>379</v>
      </c>
      <c r="I2114" s="0" t="s">
        <v>35</v>
      </c>
      <c r="J2114" s="0" t="s">
        <v>305</v>
      </c>
      <c r="K2114" s="0" t="n">
        <v>22203772.9802686</v>
      </c>
      <c r="L2114" s="0" t="n">
        <v>40731174.72</v>
      </c>
      <c r="M2114" s="0" t="n">
        <v>38647815.772978</v>
      </c>
      <c r="N2114" s="0" t="n">
        <v>28881969.975</v>
      </c>
      <c r="O2114" s="0" t="n">
        <v>28589416.875</v>
      </c>
      <c r="P2114" s="0" t="n">
        <v>42197978.79</v>
      </c>
      <c r="Q2114" s="0" t="n">
        <v>35871842.475</v>
      </c>
      <c r="S2114" s="0" t="s">
        <v>303</v>
      </c>
    </row>
    <row r="2115" customFormat="false" ht="14" hidden="true" customHeight="false" outlineLevel="0" collapsed="false">
      <c r="A2115" s="0" t="str">
        <f aca="false">SUBSTITUTE(C2115&amp;D2115&amp;E2115&amp;F2115&amp;G2115&amp;H2115&amp;I2115," ","")</f>
        <v>AgenteFrontOfficeAgenteespecializadoCienciasdelaeducaciónyafinesJornadaOrdinariaPlataZona2NA</v>
      </c>
      <c r="B2115" s="0" t="s">
        <v>2446</v>
      </c>
      <c r="C2115" s="0" t="s">
        <v>199</v>
      </c>
      <c r="D2115" s="0" t="s">
        <v>191</v>
      </c>
      <c r="E2115" s="0" t="s">
        <v>721</v>
      </c>
      <c r="F2115" s="0" t="s">
        <v>53</v>
      </c>
      <c r="G2115" s="0" t="s">
        <v>195</v>
      </c>
      <c r="H2115" s="0" t="s">
        <v>385</v>
      </c>
      <c r="I2115" s="0" t="s">
        <v>35</v>
      </c>
      <c r="J2115" s="0" t="s">
        <v>36</v>
      </c>
      <c r="K2115" s="0" t="n">
        <v>7120248.14804641</v>
      </c>
      <c r="L2115" s="0" t="n">
        <v>8773565.625</v>
      </c>
      <c r="M2115" s="0" t="n">
        <v>9067461.32785553</v>
      </c>
      <c r="N2115" s="0" t="n">
        <v>7671648.735</v>
      </c>
      <c r="O2115" s="0" t="n">
        <v>7723940.04</v>
      </c>
      <c r="P2115" s="0" t="n">
        <v>8315411.49</v>
      </c>
      <c r="Q2115" s="0" t="n">
        <v>7941206.205</v>
      </c>
      <c r="S2115" s="0" t="s">
        <v>303</v>
      </c>
    </row>
    <row r="2116" customFormat="false" ht="14" hidden="true" customHeight="false" outlineLevel="0" collapsed="false">
      <c r="A2116" s="0" t="str">
        <f aca="false">SUBSTITUTE(C2116&amp;D2116&amp;E2116&amp;F2116&amp;G2116&amp;H2116&amp;I2116," ","")</f>
        <v>AgenteFrontOfficeAgenteespecializadoCienciasdelaeducaciónyafinesHoraextradiurnaPlataZona2NA</v>
      </c>
      <c r="B2116" s="0" t="s">
        <v>2447</v>
      </c>
      <c r="C2116" s="0" t="s">
        <v>199</v>
      </c>
      <c r="D2116" s="0" t="s">
        <v>191</v>
      </c>
      <c r="E2116" s="0" t="s">
        <v>721</v>
      </c>
      <c r="F2116" s="0" t="s">
        <v>192</v>
      </c>
      <c r="G2116" s="0" t="s">
        <v>195</v>
      </c>
      <c r="H2116" s="0" t="s">
        <v>385</v>
      </c>
      <c r="I2116" s="0" t="s">
        <v>35</v>
      </c>
      <c r="J2116" s="0" t="s">
        <v>325</v>
      </c>
      <c r="K2116" s="0" t="n">
        <v>35952.502630286</v>
      </c>
      <c r="L2116" s="0" t="n">
        <v>47812.86</v>
      </c>
      <c r="M2116" s="0" t="n">
        <v>46121.0777049656</v>
      </c>
      <c r="N2116" s="0" t="n">
        <v>31798.305</v>
      </c>
      <c r="O2116" s="0" t="n">
        <v>32286.825</v>
      </c>
      <c r="P2116" s="0" t="n">
        <v>43511.4</v>
      </c>
      <c r="Q2116" s="0" t="n">
        <v>50301</v>
      </c>
      <c r="S2116" s="0" t="s">
        <v>303</v>
      </c>
    </row>
    <row r="2117" customFormat="false" ht="14" hidden="true" customHeight="false" outlineLevel="0" collapsed="false">
      <c r="A2117" s="0" t="str">
        <f aca="false">SUBSTITUTE(C2117&amp;D2117&amp;E2117&amp;F2117&amp;G2117&amp;H2117&amp;I2117," ","")</f>
        <v>AgenteFrontOfficeAgenteespecializadoCienciasdelaeducaciónyafinesHoraextranocturna PlataZona2NA</v>
      </c>
      <c r="B2117" s="0" t="s">
        <v>2448</v>
      </c>
      <c r="C2117" s="0" t="s">
        <v>199</v>
      </c>
      <c r="D2117" s="0" t="s">
        <v>191</v>
      </c>
      <c r="E2117" s="0" t="s">
        <v>721</v>
      </c>
      <c r="F2117" s="0" t="s">
        <v>197</v>
      </c>
      <c r="G2117" s="0" t="s">
        <v>195</v>
      </c>
      <c r="H2117" s="0" t="s">
        <v>385</v>
      </c>
      <c r="I2117" s="0" t="s">
        <v>35</v>
      </c>
      <c r="J2117" s="0" t="s">
        <v>325</v>
      </c>
      <c r="K2117" s="0" t="n">
        <v>48522.1066571378</v>
      </c>
      <c r="L2117" s="0" t="n">
        <v>66937.59</v>
      </c>
      <c r="M2117" s="0" t="n">
        <v>64569.5087869518</v>
      </c>
      <c r="N2117" s="0" t="n">
        <v>44517.42</v>
      </c>
      <c r="O2117" s="0" t="n">
        <v>44922.105</v>
      </c>
      <c r="P2117" s="0" t="n">
        <v>55585.71</v>
      </c>
      <c r="Q2117" s="0" t="n">
        <v>69815.925</v>
      </c>
      <c r="S2117" s="0" t="s">
        <v>303</v>
      </c>
    </row>
    <row r="2118" customFormat="false" ht="14" hidden="true" customHeight="false" outlineLevel="0" collapsed="false">
      <c r="A2118" s="0" t="str">
        <f aca="false">SUBSTITUTE(C2118&amp;D2118&amp;E2118&amp;F2118&amp;G2118&amp;H2118&amp;I2118," ","")</f>
        <v>AgenteFrontOfficeAgenteespecializadoCienciasdelaeducaciónyafinesHoraextradominicalyfestivoPlataZona2NA</v>
      </c>
      <c r="B2118" s="0" t="s">
        <v>2449</v>
      </c>
      <c r="C2118" s="0" t="s">
        <v>199</v>
      </c>
      <c r="D2118" s="0" t="s">
        <v>191</v>
      </c>
      <c r="E2118" s="0" t="s">
        <v>721</v>
      </c>
      <c r="F2118" s="0" t="s">
        <v>194</v>
      </c>
      <c r="G2118" s="0" t="s">
        <v>195</v>
      </c>
      <c r="H2118" s="0" t="s">
        <v>385</v>
      </c>
      <c r="I2118" s="0" t="s">
        <v>35</v>
      </c>
      <c r="J2118" s="0" t="s">
        <v>325</v>
      </c>
      <c r="K2118" s="0" t="n">
        <v>61091.7106839896</v>
      </c>
      <c r="L2118" s="0" t="n">
        <v>76499.955</v>
      </c>
      <c r="M2118" s="0" t="n">
        <v>73793.724327945</v>
      </c>
      <c r="N2118" s="0" t="n">
        <v>63596.61</v>
      </c>
      <c r="O2118" s="0" t="n">
        <v>51240.78</v>
      </c>
      <c r="P2118" s="0" t="n">
        <v>61623.9</v>
      </c>
      <c r="Q2118" s="0" t="n">
        <v>77723.325</v>
      </c>
      <c r="S2118" s="0" t="s">
        <v>303</v>
      </c>
    </row>
    <row r="2119" customFormat="false" ht="14" hidden="true" customHeight="false" outlineLevel="0" collapsed="false">
      <c r="A2119" s="0" t="str">
        <f aca="false">SUBSTITUTE(C2119&amp;D2119&amp;E2119&amp;F2119&amp;G2119&amp;H2119&amp;I2119," ","")</f>
        <v>AgenteFrontOfficeAgenteespecializadoCienciasdelaeducaciónyafinesServicio7x24PlataZona2NA</v>
      </c>
      <c r="B2119" s="0" t="s">
        <v>2450</v>
      </c>
      <c r="C2119" s="0" t="s">
        <v>199</v>
      </c>
      <c r="D2119" s="0" t="s">
        <v>191</v>
      </c>
      <c r="E2119" s="0" t="s">
        <v>721</v>
      </c>
      <c r="F2119" s="0" t="s">
        <v>55</v>
      </c>
      <c r="G2119" s="0" t="s">
        <v>195</v>
      </c>
      <c r="H2119" s="0" t="s">
        <v>385</v>
      </c>
      <c r="I2119" s="0" t="s">
        <v>35</v>
      </c>
      <c r="J2119" s="0" t="s">
        <v>305</v>
      </c>
      <c r="K2119" s="0" t="n">
        <v>22203772.9802686</v>
      </c>
      <c r="L2119" s="0" t="n">
        <v>39955342.86</v>
      </c>
      <c r="M2119" s="0" t="n">
        <v>36496531.8446185</v>
      </c>
      <c r="N2119" s="0" t="n">
        <v>28815361.515</v>
      </c>
      <c r="O2119" s="0" t="n">
        <v>28589416.875</v>
      </c>
      <c r="P2119" s="0" t="n">
        <v>42994724.895</v>
      </c>
      <c r="Q2119" s="0" t="n">
        <v>32318667.81</v>
      </c>
      <c r="S2119" s="0" t="s">
        <v>303</v>
      </c>
    </row>
    <row r="2120" customFormat="false" ht="14" hidden="true" customHeight="false" outlineLevel="0" collapsed="false">
      <c r="A2120" s="0" t="str">
        <f aca="false">SUBSTITUTE(C2120&amp;D2120&amp;E2120&amp;F2120&amp;G2120&amp;H2120&amp;I2120," ","")</f>
        <v>AgenteFrontOfficeAgenteespecializadoCienciasdelaeducaciónyafinesJornadaOrdinariaOroZona2NA</v>
      </c>
      <c r="B2120" s="0" t="s">
        <v>2451</v>
      </c>
      <c r="C2120" s="0" t="s">
        <v>199</v>
      </c>
      <c r="D2120" s="0" t="s">
        <v>191</v>
      </c>
      <c r="E2120" s="0" t="s">
        <v>721</v>
      </c>
      <c r="F2120" s="0" t="s">
        <v>53</v>
      </c>
      <c r="G2120" s="0" t="s">
        <v>54</v>
      </c>
      <c r="H2120" s="0" t="s">
        <v>385</v>
      </c>
      <c r="I2120" s="0" t="s">
        <v>35</v>
      </c>
      <c r="J2120" s="0" t="s">
        <v>36</v>
      </c>
      <c r="K2120" s="0" t="n">
        <v>7120248.14804641</v>
      </c>
      <c r="L2120" s="0" t="n">
        <v>8949037.455</v>
      </c>
      <c r="M2120" s="0" t="n">
        <v>9327050.83051387</v>
      </c>
      <c r="N2120" s="0" t="n">
        <v>7703718.21</v>
      </c>
      <c r="O2120" s="0" t="n">
        <v>7723940.04</v>
      </c>
      <c r="P2120" s="0" t="n">
        <v>8490473.46</v>
      </c>
      <c r="Q2120" s="0" t="n">
        <v>8293261.455</v>
      </c>
      <c r="S2120" s="0" t="s">
        <v>303</v>
      </c>
    </row>
    <row r="2121" customFormat="false" ht="14" hidden="true" customHeight="false" outlineLevel="0" collapsed="false">
      <c r="A2121" s="0" t="str">
        <f aca="false">SUBSTITUTE(C2121&amp;D2121&amp;E2121&amp;F2121&amp;G2121&amp;H2121&amp;I2121," ","")</f>
        <v>AgenteFrontOfficeAgenteespecializadoCienciasdelaeducaciónyafinesHoraextradiurnaOroZona2NA</v>
      </c>
      <c r="B2121" s="0" t="s">
        <v>2452</v>
      </c>
      <c r="C2121" s="0" t="s">
        <v>199</v>
      </c>
      <c r="D2121" s="0" t="s">
        <v>191</v>
      </c>
      <c r="E2121" s="0" t="s">
        <v>721</v>
      </c>
      <c r="F2121" s="0" t="s">
        <v>192</v>
      </c>
      <c r="G2121" s="0" t="s">
        <v>54</v>
      </c>
      <c r="H2121" s="0" t="s">
        <v>385</v>
      </c>
      <c r="I2121" s="0" t="s">
        <v>35</v>
      </c>
      <c r="J2121" s="0" t="s">
        <v>325</v>
      </c>
      <c r="K2121" s="0" t="n">
        <v>35952.502630286</v>
      </c>
      <c r="L2121" s="0" t="n">
        <v>48769.2</v>
      </c>
      <c r="M2121" s="0" t="n">
        <v>47441.4635539483</v>
      </c>
      <c r="N2121" s="0" t="n">
        <v>31798.305</v>
      </c>
      <c r="O2121" s="0" t="n">
        <v>32286.825</v>
      </c>
      <c r="P2121" s="0" t="n">
        <v>44427.375</v>
      </c>
      <c r="Q2121" s="0" t="n">
        <v>52530.39</v>
      </c>
      <c r="S2121" s="0" t="s">
        <v>303</v>
      </c>
    </row>
    <row r="2122" customFormat="false" ht="14" hidden="true" customHeight="false" outlineLevel="0" collapsed="false">
      <c r="A2122" s="0" t="str">
        <f aca="false">SUBSTITUTE(C2122&amp;D2122&amp;E2122&amp;F2122&amp;G2122&amp;H2122&amp;I2122," ","")</f>
        <v>AgenteFrontOfficeAgenteespecializadoCienciasdelaeducaciónyafinesHoraextranocturna OroZona2NA</v>
      </c>
      <c r="B2122" s="0" t="s">
        <v>2453</v>
      </c>
      <c r="C2122" s="0" t="s">
        <v>199</v>
      </c>
      <c r="D2122" s="0" t="s">
        <v>191</v>
      </c>
      <c r="E2122" s="0" t="s">
        <v>721</v>
      </c>
      <c r="F2122" s="0" t="s">
        <v>197</v>
      </c>
      <c r="G2122" s="0" t="s">
        <v>54</v>
      </c>
      <c r="H2122" s="0" t="s">
        <v>385</v>
      </c>
      <c r="I2122" s="0" t="s">
        <v>35</v>
      </c>
      <c r="J2122" s="0" t="s">
        <v>325</v>
      </c>
      <c r="K2122" s="0" t="n">
        <v>48522.1066571378</v>
      </c>
      <c r="L2122" s="0" t="n">
        <v>68276.88</v>
      </c>
      <c r="M2122" s="0" t="n">
        <v>66418.0489755276</v>
      </c>
      <c r="N2122" s="0" t="n">
        <v>44517.42</v>
      </c>
      <c r="O2122" s="0" t="n">
        <v>44922.105</v>
      </c>
      <c r="P2122" s="0" t="n">
        <v>56756.295</v>
      </c>
      <c r="Q2122" s="0" t="n">
        <v>72911.61</v>
      </c>
      <c r="S2122" s="0" t="s">
        <v>303</v>
      </c>
    </row>
    <row r="2123" customFormat="false" ht="14" hidden="true" customHeight="false" outlineLevel="0" collapsed="false">
      <c r="A2123" s="0" t="str">
        <f aca="false">SUBSTITUTE(C2123&amp;D2123&amp;E2123&amp;F2123&amp;G2123&amp;H2123&amp;I2123," ","")</f>
        <v>AgenteFrontOfficeAgenteespecializadoCienciasdelaeducaciónyafinesHoraextradominicalyfestivoOroZona2NA</v>
      </c>
      <c r="B2123" s="0" t="s">
        <v>2454</v>
      </c>
      <c r="C2123" s="0" t="s">
        <v>199</v>
      </c>
      <c r="D2123" s="0" t="s">
        <v>191</v>
      </c>
      <c r="E2123" s="0" t="s">
        <v>721</v>
      </c>
      <c r="F2123" s="0" t="s">
        <v>194</v>
      </c>
      <c r="G2123" s="0" t="s">
        <v>54</v>
      </c>
      <c r="H2123" s="0" t="s">
        <v>385</v>
      </c>
      <c r="I2123" s="0" t="s">
        <v>35</v>
      </c>
      <c r="J2123" s="0" t="s">
        <v>325</v>
      </c>
      <c r="K2123" s="0" t="n">
        <v>61091.7106839896</v>
      </c>
      <c r="L2123" s="0" t="n">
        <v>78030.72</v>
      </c>
      <c r="M2123" s="0" t="n">
        <v>75906.3416863173</v>
      </c>
      <c r="N2123" s="0" t="n">
        <v>63596.61</v>
      </c>
      <c r="O2123" s="0" t="n">
        <v>51240.78</v>
      </c>
      <c r="P2123" s="0" t="n">
        <v>62920.755</v>
      </c>
      <c r="Q2123" s="0" t="n">
        <v>81168.84</v>
      </c>
      <c r="S2123" s="0" t="s">
        <v>303</v>
      </c>
    </row>
    <row r="2124" customFormat="false" ht="14" hidden="true" customHeight="false" outlineLevel="0" collapsed="false">
      <c r="A2124" s="0" t="str">
        <f aca="false">SUBSTITUTE(C2124&amp;D2124&amp;E2124&amp;F2124&amp;G2124&amp;H2124&amp;I2124," ","")</f>
        <v>AgenteFrontOfficeAgenteespecializadoCienciasdelaeducaciónyafinesServicio7x24OroZona2NA</v>
      </c>
      <c r="B2124" s="0" t="s">
        <v>2455</v>
      </c>
      <c r="C2124" s="0" t="s">
        <v>199</v>
      </c>
      <c r="D2124" s="0" t="s">
        <v>191</v>
      </c>
      <c r="E2124" s="0" t="s">
        <v>721</v>
      </c>
      <c r="F2124" s="0" t="s">
        <v>55</v>
      </c>
      <c r="G2124" s="0" t="s">
        <v>54</v>
      </c>
      <c r="H2124" s="0" t="s">
        <v>385</v>
      </c>
      <c r="I2124" s="0" t="s">
        <v>35</v>
      </c>
      <c r="J2124" s="0" t="s">
        <v>305</v>
      </c>
      <c r="K2124" s="0" t="n">
        <v>22203772.9802686</v>
      </c>
      <c r="L2124" s="0" t="n">
        <v>37251303.93</v>
      </c>
      <c r="M2124" s="0" t="n">
        <v>37541379.5928183</v>
      </c>
      <c r="N2124" s="0" t="n">
        <v>28903617</v>
      </c>
      <c r="O2124" s="0" t="n">
        <v>28589416.875</v>
      </c>
      <c r="P2124" s="0" t="n">
        <v>43899876.9</v>
      </c>
      <c r="Q2124" s="0" t="n">
        <v>33751444.185</v>
      </c>
      <c r="S2124" s="0" t="s">
        <v>303</v>
      </c>
    </row>
    <row r="2125" customFormat="false" ht="14" hidden="true" customHeight="false" outlineLevel="0" collapsed="false">
      <c r="A2125" s="0" t="str">
        <f aca="false">SUBSTITUTE(C2125&amp;D2125&amp;E2125&amp;F2125&amp;G2125&amp;H2125&amp;I2125," ","")</f>
        <v>AgenteFrontOfficeAgenteespecializadoCienciasdelaeducaciónyafinesJornadaOrdinariaPlatinoZona2NA</v>
      </c>
      <c r="B2125" s="0" t="s">
        <v>2456</v>
      </c>
      <c r="C2125" s="0" t="s">
        <v>199</v>
      </c>
      <c r="D2125" s="0" t="s">
        <v>191</v>
      </c>
      <c r="E2125" s="0" t="s">
        <v>721</v>
      </c>
      <c r="F2125" s="0" t="s">
        <v>53</v>
      </c>
      <c r="G2125" s="0" t="s">
        <v>198</v>
      </c>
      <c r="H2125" s="0" t="s">
        <v>385</v>
      </c>
      <c r="I2125" s="0" t="s">
        <v>35</v>
      </c>
      <c r="J2125" s="0" t="s">
        <v>36</v>
      </c>
      <c r="K2125" s="0" t="n">
        <v>7120248.14804641</v>
      </c>
      <c r="L2125" s="0" t="n">
        <v>9212244.165</v>
      </c>
      <c r="M2125" s="0" t="n">
        <v>9601941.80695106</v>
      </c>
      <c r="N2125" s="0" t="n">
        <v>7744395.78</v>
      </c>
      <c r="O2125" s="0" t="n">
        <v>7723940.04</v>
      </c>
      <c r="P2125" s="0" t="n">
        <v>8673064.02</v>
      </c>
      <c r="Q2125" s="0" t="n">
        <v>8814277.35</v>
      </c>
      <c r="S2125" s="0" t="s">
        <v>303</v>
      </c>
    </row>
    <row r="2126" customFormat="false" ht="14" hidden="true" customHeight="false" outlineLevel="0" collapsed="false">
      <c r="A2126" s="0" t="str">
        <f aca="false">SUBSTITUTE(C2126&amp;D2126&amp;E2126&amp;F2126&amp;G2126&amp;H2126&amp;I2126," ","")</f>
        <v>AgenteFrontOfficeAgenteespecializadoCienciasdelaeducaciónyafinesHoraextradiurnaPlatinoZona2NA</v>
      </c>
      <c r="B2126" s="0" t="s">
        <v>2457</v>
      </c>
      <c r="C2126" s="0" t="s">
        <v>199</v>
      </c>
      <c r="D2126" s="0" t="s">
        <v>191</v>
      </c>
      <c r="E2126" s="0" t="s">
        <v>721</v>
      </c>
      <c r="F2126" s="0" t="s">
        <v>192</v>
      </c>
      <c r="G2126" s="0" t="s">
        <v>198</v>
      </c>
      <c r="H2126" s="0" t="s">
        <v>385</v>
      </c>
      <c r="I2126" s="0" t="s">
        <v>35</v>
      </c>
      <c r="J2126" s="0" t="s">
        <v>325</v>
      </c>
      <c r="K2126" s="0" t="n">
        <v>35952.502630286</v>
      </c>
      <c r="L2126" s="0" t="n">
        <v>50203.71</v>
      </c>
      <c r="M2126" s="0" t="n">
        <v>48839.6793969765</v>
      </c>
      <c r="N2126" s="0" t="n">
        <v>31798.305</v>
      </c>
      <c r="O2126" s="0" t="n">
        <v>32286.825</v>
      </c>
      <c r="P2126" s="0" t="n">
        <v>45383.715</v>
      </c>
      <c r="Q2126" s="0" t="n">
        <v>55831.005</v>
      </c>
      <c r="S2126" s="0" t="s">
        <v>303</v>
      </c>
    </row>
    <row r="2127" customFormat="false" ht="14" hidden="true" customHeight="false" outlineLevel="0" collapsed="false">
      <c r="A2127" s="0" t="str">
        <f aca="false">SUBSTITUTE(C2127&amp;D2127&amp;E2127&amp;F2127&amp;G2127&amp;H2127&amp;I2127," ","")</f>
        <v>AgenteFrontOfficeAgenteespecializadoCienciasdelaeducaciónyafinesHoraextranocturna PlatinoZona2NA</v>
      </c>
      <c r="B2127" s="0" t="s">
        <v>2458</v>
      </c>
      <c r="C2127" s="0" t="s">
        <v>199</v>
      </c>
      <c r="D2127" s="0" t="s">
        <v>191</v>
      </c>
      <c r="E2127" s="0" t="s">
        <v>721</v>
      </c>
      <c r="F2127" s="0" t="s">
        <v>197</v>
      </c>
      <c r="G2127" s="0" t="s">
        <v>198</v>
      </c>
      <c r="H2127" s="0" t="s">
        <v>385</v>
      </c>
      <c r="I2127" s="0" t="s">
        <v>35</v>
      </c>
      <c r="J2127" s="0" t="s">
        <v>325</v>
      </c>
      <c r="K2127" s="0" t="n">
        <v>48522.1066571378</v>
      </c>
      <c r="L2127" s="0" t="n">
        <v>70284.78</v>
      </c>
      <c r="M2127" s="0" t="n">
        <v>68375.5511557672</v>
      </c>
      <c r="N2127" s="0" t="n">
        <v>44517.42</v>
      </c>
      <c r="O2127" s="0" t="n">
        <v>44922.105</v>
      </c>
      <c r="P2127" s="0" t="n">
        <v>57976.56</v>
      </c>
      <c r="Q2127" s="0" t="n">
        <v>77491.485</v>
      </c>
      <c r="S2127" s="0" t="s">
        <v>303</v>
      </c>
    </row>
    <row r="2128" customFormat="false" ht="14" hidden="true" customHeight="false" outlineLevel="0" collapsed="false">
      <c r="A2128" s="0" t="str">
        <f aca="false">SUBSTITUTE(C2128&amp;D2128&amp;E2128&amp;F2128&amp;G2128&amp;H2128&amp;I2128," ","")</f>
        <v>AgenteFrontOfficeAgenteespecializadoCienciasdelaeducaciónyafinesHoraextradominicalyfestivoPlatinoZona2NA</v>
      </c>
      <c r="B2128" s="0" t="s">
        <v>2459</v>
      </c>
      <c r="C2128" s="0" t="s">
        <v>199</v>
      </c>
      <c r="D2128" s="0" t="s">
        <v>191</v>
      </c>
      <c r="E2128" s="0" t="s">
        <v>721</v>
      </c>
      <c r="F2128" s="0" t="s">
        <v>194</v>
      </c>
      <c r="G2128" s="0" t="s">
        <v>198</v>
      </c>
      <c r="H2128" s="0" t="s">
        <v>385</v>
      </c>
      <c r="I2128" s="0" t="s">
        <v>35</v>
      </c>
      <c r="J2128" s="0" t="s">
        <v>325</v>
      </c>
      <c r="K2128" s="0" t="n">
        <v>61091.7106839896</v>
      </c>
      <c r="L2128" s="0" t="n">
        <v>80325.315</v>
      </c>
      <c r="M2128" s="0" t="n">
        <v>78143.4870351625</v>
      </c>
      <c r="N2128" s="0" t="n">
        <v>63596.61</v>
      </c>
      <c r="O2128" s="0" t="n">
        <v>51240.78</v>
      </c>
      <c r="P2128" s="0" t="n">
        <v>64274.535</v>
      </c>
      <c r="Q2128" s="0" t="n">
        <v>86268.285</v>
      </c>
      <c r="S2128" s="0" t="s">
        <v>303</v>
      </c>
    </row>
    <row r="2129" customFormat="false" ht="14" hidden="true" customHeight="false" outlineLevel="0" collapsed="false">
      <c r="A2129" s="0" t="str">
        <f aca="false">SUBSTITUTE(C2129&amp;D2129&amp;E2129&amp;F2129&amp;G2129&amp;H2129&amp;I2129," ","")</f>
        <v>AgenteFrontOfficeAgenteespecializadoCienciasdelaeducaciónyafinesServicio7x24PlatinoZona2NA</v>
      </c>
      <c r="B2129" s="0" t="s">
        <v>2460</v>
      </c>
      <c r="C2129" s="0" t="s">
        <v>199</v>
      </c>
      <c r="D2129" s="0" t="s">
        <v>191</v>
      </c>
      <c r="E2129" s="0" t="s">
        <v>721</v>
      </c>
      <c r="F2129" s="0" t="s">
        <v>55</v>
      </c>
      <c r="G2129" s="0" t="s">
        <v>198</v>
      </c>
      <c r="H2129" s="0" t="s">
        <v>385</v>
      </c>
      <c r="I2129" s="0" t="s">
        <v>35</v>
      </c>
      <c r="J2129" s="0" t="s">
        <v>305</v>
      </c>
      <c r="K2129" s="0" t="n">
        <v>22203772.9802686</v>
      </c>
      <c r="L2129" s="0" t="n">
        <v>41953110.21</v>
      </c>
      <c r="M2129" s="0" t="n">
        <v>38647815.772978</v>
      </c>
      <c r="N2129" s="0" t="n">
        <v>29027764.215</v>
      </c>
      <c r="O2129" s="0" t="n">
        <v>28589416.875</v>
      </c>
      <c r="P2129" s="0" t="n">
        <v>44843960.43</v>
      </c>
      <c r="Q2129" s="0" t="n">
        <v>35871842.475</v>
      </c>
      <c r="S2129" s="0" t="s">
        <v>303</v>
      </c>
    </row>
    <row r="2130" customFormat="false" ht="14" hidden="true" customHeight="false" outlineLevel="0" collapsed="false">
      <c r="A2130" s="0" t="str">
        <f aca="false">SUBSTITUTE(C2130&amp;D2130&amp;E2130&amp;F2130&amp;G2130&amp;H2130&amp;I2130," ","")</f>
        <v>AgenteFrontOfficeAgenteespecializadoCienciasdelaeducaciónyafinesJornadaOrdinariaPlataZona3NA</v>
      </c>
      <c r="B2130" s="0" t="s">
        <v>2461</v>
      </c>
      <c r="C2130" s="0" t="s">
        <v>199</v>
      </c>
      <c r="D2130" s="0" t="s">
        <v>191</v>
      </c>
      <c r="E2130" s="0" t="s">
        <v>721</v>
      </c>
      <c r="F2130" s="0" t="s">
        <v>53</v>
      </c>
      <c r="G2130" s="0" t="s">
        <v>195</v>
      </c>
      <c r="H2130" s="0" t="s">
        <v>390</v>
      </c>
      <c r="I2130" s="0" t="s">
        <v>35</v>
      </c>
      <c r="J2130" s="0" t="s">
        <v>36</v>
      </c>
      <c r="K2130" s="0" t="n">
        <v>7120248.14804641</v>
      </c>
      <c r="L2130" s="0" t="n">
        <v>8943925.59</v>
      </c>
      <c r="M2130" s="0" t="n">
        <v>9067461.32785553</v>
      </c>
      <c r="N2130" s="0" t="n">
        <v>7695852.21</v>
      </c>
      <c r="O2130" s="0" t="n">
        <v>7723940.04</v>
      </c>
      <c r="P2130" s="0" t="n">
        <v>8354535.525</v>
      </c>
      <c r="Q2130" s="0" t="n">
        <v>7941206.205</v>
      </c>
      <c r="S2130" s="0" t="s">
        <v>303</v>
      </c>
    </row>
    <row r="2131" customFormat="false" ht="14" hidden="true" customHeight="false" outlineLevel="0" collapsed="false">
      <c r="A2131" s="0" t="str">
        <f aca="false">SUBSTITUTE(C2131&amp;D2131&amp;E2131&amp;F2131&amp;G2131&amp;H2131&amp;I2131," ","")</f>
        <v>AgenteFrontOfficeAgenteespecializadoCienciasdelaeducaciónyafinesHoraextradiurnaPlataZona3NA</v>
      </c>
      <c r="B2131" s="0" t="s">
        <v>2462</v>
      </c>
      <c r="C2131" s="0" t="s">
        <v>199</v>
      </c>
      <c r="D2131" s="0" t="s">
        <v>191</v>
      </c>
      <c r="E2131" s="0" t="s">
        <v>721</v>
      </c>
      <c r="F2131" s="0" t="s">
        <v>192</v>
      </c>
      <c r="G2131" s="0" t="s">
        <v>195</v>
      </c>
      <c r="H2131" s="0" t="s">
        <v>390</v>
      </c>
      <c r="I2131" s="0" t="s">
        <v>35</v>
      </c>
      <c r="J2131" s="0" t="s">
        <v>325</v>
      </c>
      <c r="K2131" s="0" t="n">
        <v>35952.502630286</v>
      </c>
      <c r="L2131" s="0" t="n">
        <v>48741.255</v>
      </c>
      <c r="M2131" s="0" t="n">
        <v>46121.0777049656</v>
      </c>
      <c r="N2131" s="0" t="n">
        <v>31798.305</v>
      </c>
      <c r="O2131" s="0" t="n">
        <v>32286.825</v>
      </c>
      <c r="P2131" s="0" t="n">
        <v>43716.33</v>
      </c>
      <c r="Q2131" s="0" t="n">
        <v>50301</v>
      </c>
      <c r="S2131" s="0" t="s">
        <v>303</v>
      </c>
    </row>
    <row r="2132" customFormat="false" ht="14" hidden="true" customHeight="false" outlineLevel="0" collapsed="false">
      <c r="A2132" s="0" t="str">
        <f aca="false">SUBSTITUTE(C2132&amp;D2132&amp;E2132&amp;F2132&amp;G2132&amp;H2132&amp;I2132," ","")</f>
        <v>AgenteFrontOfficeAgenteespecializadoCienciasdelaeducaciónyafinesHoraextranocturna PlataZona3NA</v>
      </c>
      <c r="B2132" s="0" t="s">
        <v>2463</v>
      </c>
      <c r="C2132" s="0" t="s">
        <v>199</v>
      </c>
      <c r="D2132" s="0" t="s">
        <v>191</v>
      </c>
      <c r="E2132" s="0" t="s">
        <v>721</v>
      </c>
      <c r="F2132" s="0" t="s">
        <v>197</v>
      </c>
      <c r="G2132" s="0" t="s">
        <v>195</v>
      </c>
      <c r="H2132" s="0" t="s">
        <v>390</v>
      </c>
      <c r="I2132" s="0" t="s">
        <v>35</v>
      </c>
      <c r="J2132" s="0" t="s">
        <v>325</v>
      </c>
      <c r="K2132" s="0" t="n">
        <v>48522.1066571378</v>
      </c>
      <c r="L2132" s="0" t="n">
        <v>68237.55</v>
      </c>
      <c r="M2132" s="0" t="n">
        <v>64569.5087869518</v>
      </c>
      <c r="N2132" s="0" t="n">
        <v>44517.42</v>
      </c>
      <c r="O2132" s="0" t="n">
        <v>44922.105</v>
      </c>
      <c r="P2132" s="0" t="n">
        <v>55847.565</v>
      </c>
      <c r="Q2132" s="0" t="n">
        <v>69815.925</v>
      </c>
      <c r="S2132" s="0" t="s">
        <v>303</v>
      </c>
    </row>
    <row r="2133" customFormat="false" ht="14" hidden="true" customHeight="false" outlineLevel="0" collapsed="false">
      <c r="A2133" s="0" t="str">
        <f aca="false">SUBSTITUTE(C2133&amp;D2133&amp;E2133&amp;F2133&amp;G2133&amp;H2133&amp;I2133," ","")</f>
        <v>AgenteFrontOfficeAgenteespecializadoCienciasdelaeducaciónyafinesHoraextradominicalyfestivoPlataZona3NA</v>
      </c>
      <c r="B2133" s="0" t="s">
        <v>2464</v>
      </c>
      <c r="C2133" s="0" t="s">
        <v>199</v>
      </c>
      <c r="D2133" s="0" t="s">
        <v>191</v>
      </c>
      <c r="E2133" s="0" t="s">
        <v>721</v>
      </c>
      <c r="F2133" s="0" t="s">
        <v>194</v>
      </c>
      <c r="G2133" s="0" t="s">
        <v>195</v>
      </c>
      <c r="H2133" s="0" t="s">
        <v>390</v>
      </c>
      <c r="I2133" s="0" t="s">
        <v>35</v>
      </c>
      <c r="J2133" s="0" t="s">
        <v>325</v>
      </c>
      <c r="K2133" s="0" t="n">
        <v>61091.7106839896</v>
      </c>
      <c r="L2133" s="0" t="n">
        <v>77985.18</v>
      </c>
      <c r="M2133" s="0" t="n">
        <v>73793.724327945</v>
      </c>
      <c r="N2133" s="0" t="n">
        <v>63596.61</v>
      </c>
      <c r="O2133" s="0" t="n">
        <v>51240.78</v>
      </c>
      <c r="P2133" s="0" t="n">
        <v>61913.7</v>
      </c>
      <c r="Q2133" s="0" t="n">
        <v>77723.325</v>
      </c>
      <c r="S2133" s="0" t="s">
        <v>303</v>
      </c>
    </row>
    <row r="2134" customFormat="false" ht="14" hidden="true" customHeight="false" outlineLevel="0" collapsed="false">
      <c r="A2134" s="0" t="str">
        <f aca="false">SUBSTITUTE(C2134&amp;D2134&amp;E2134&amp;F2134&amp;G2134&amp;H2134&amp;I2134," ","")</f>
        <v>AgenteFrontOfficeAgenteespecializadoCienciasdelaeducaciónyafinesServicio7x24PlataZona3NA</v>
      </c>
      <c r="B2134" s="0" t="s">
        <v>2465</v>
      </c>
      <c r="C2134" s="0" t="s">
        <v>199</v>
      </c>
      <c r="D2134" s="0" t="s">
        <v>191</v>
      </c>
      <c r="E2134" s="0" t="s">
        <v>721</v>
      </c>
      <c r="F2134" s="0" t="s">
        <v>55</v>
      </c>
      <c r="G2134" s="0" t="s">
        <v>195</v>
      </c>
      <c r="H2134" s="0" t="s">
        <v>390</v>
      </c>
      <c r="I2134" s="0" t="s">
        <v>35</v>
      </c>
      <c r="J2134" s="0" t="s">
        <v>305</v>
      </c>
      <c r="K2134" s="0" t="n">
        <v>22203772.9802686</v>
      </c>
      <c r="L2134" s="0" t="n">
        <v>40731174.72</v>
      </c>
      <c r="M2134" s="0" t="n">
        <v>36496531.8446185</v>
      </c>
      <c r="N2134" s="0" t="n">
        <v>28881969.975</v>
      </c>
      <c r="O2134" s="0" t="n">
        <v>28589416.875</v>
      </c>
      <c r="P2134" s="0" t="n">
        <v>43197014.61</v>
      </c>
      <c r="Q2134" s="0" t="n">
        <v>32318667.81</v>
      </c>
      <c r="S2134" s="0" t="s">
        <v>303</v>
      </c>
    </row>
    <row r="2135" customFormat="false" ht="14" hidden="true" customHeight="false" outlineLevel="0" collapsed="false">
      <c r="A2135" s="0" t="str">
        <f aca="false">SUBSTITUTE(C2135&amp;D2135&amp;E2135&amp;F2135&amp;G2135&amp;H2135&amp;I2135," ","")</f>
        <v>AgenteFrontOfficeAgenteespecializadoCienciasdelaeducaciónyafinesJornadaOrdinariaOroZona3NA</v>
      </c>
      <c r="B2135" s="0" t="s">
        <v>2466</v>
      </c>
      <c r="C2135" s="0" t="s">
        <v>199</v>
      </c>
      <c r="D2135" s="0" t="s">
        <v>191</v>
      </c>
      <c r="E2135" s="0" t="s">
        <v>721</v>
      </c>
      <c r="F2135" s="0" t="s">
        <v>53</v>
      </c>
      <c r="G2135" s="0" t="s">
        <v>54</v>
      </c>
      <c r="H2135" s="0" t="s">
        <v>390</v>
      </c>
      <c r="I2135" s="0" t="s">
        <v>35</v>
      </c>
      <c r="J2135" s="0" t="s">
        <v>36</v>
      </c>
      <c r="K2135" s="0" t="n">
        <v>7120248.14804641</v>
      </c>
      <c r="L2135" s="0" t="n">
        <v>9122804.64</v>
      </c>
      <c r="M2135" s="0" t="n">
        <v>9327050.83051387</v>
      </c>
      <c r="N2135" s="0" t="n">
        <v>7729132.635</v>
      </c>
      <c r="O2135" s="0" t="n">
        <v>7723940.04</v>
      </c>
      <c r="P2135" s="0" t="n">
        <v>8530420.32</v>
      </c>
      <c r="Q2135" s="0" t="n">
        <v>8293261.455</v>
      </c>
      <c r="S2135" s="0" t="s">
        <v>303</v>
      </c>
    </row>
    <row r="2136" customFormat="false" ht="14" hidden="true" customHeight="false" outlineLevel="0" collapsed="false">
      <c r="A2136" s="0" t="str">
        <f aca="false">SUBSTITUTE(C2136&amp;D2136&amp;E2136&amp;F2136&amp;G2136&amp;H2136&amp;I2136," ","")</f>
        <v>AgenteFrontOfficeAgenteespecializadoCienciasdelaeducaciónyafinesHoraextradiurnaOroZona3NA</v>
      </c>
      <c r="B2136" s="0" t="s">
        <v>2467</v>
      </c>
      <c r="C2136" s="0" t="s">
        <v>199</v>
      </c>
      <c r="D2136" s="0" t="s">
        <v>191</v>
      </c>
      <c r="E2136" s="0" t="s">
        <v>721</v>
      </c>
      <c r="F2136" s="0" t="s">
        <v>192</v>
      </c>
      <c r="G2136" s="0" t="s">
        <v>54</v>
      </c>
      <c r="H2136" s="0" t="s">
        <v>390</v>
      </c>
      <c r="I2136" s="0" t="s">
        <v>35</v>
      </c>
      <c r="J2136" s="0" t="s">
        <v>325</v>
      </c>
      <c r="K2136" s="0" t="n">
        <v>35952.502630286</v>
      </c>
      <c r="L2136" s="0" t="n">
        <v>49716.225</v>
      </c>
      <c r="M2136" s="0" t="n">
        <v>47441.4635539483</v>
      </c>
      <c r="N2136" s="0" t="n">
        <v>31798.305</v>
      </c>
      <c r="O2136" s="0" t="n">
        <v>32286.825</v>
      </c>
      <c r="P2136" s="0" t="n">
        <v>44636.445</v>
      </c>
      <c r="Q2136" s="0" t="n">
        <v>52530.39</v>
      </c>
      <c r="S2136" s="0" t="s">
        <v>303</v>
      </c>
    </row>
    <row r="2137" customFormat="false" ht="14" hidden="true" customHeight="false" outlineLevel="0" collapsed="false">
      <c r="A2137" s="0" t="str">
        <f aca="false">SUBSTITUTE(C2137&amp;D2137&amp;E2137&amp;F2137&amp;G2137&amp;H2137&amp;I2137," ","")</f>
        <v>AgenteFrontOfficeAgenteespecializadoCienciasdelaeducaciónyafinesHoraextranocturna OroZona3NA</v>
      </c>
      <c r="B2137" s="0" t="s">
        <v>2468</v>
      </c>
      <c r="C2137" s="0" t="s">
        <v>199</v>
      </c>
      <c r="D2137" s="0" t="s">
        <v>191</v>
      </c>
      <c r="E2137" s="0" t="s">
        <v>721</v>
      </c>
      <c r="F2137" s="0" t="s">
        <v>197</v>
      </c>
      <c r="G2137" s="0" t="s">
        <v>54</v>
      </c>
      <c r="H2137" s="0" t="s">
        <v>390</v>
      </c>
      <c r="I2137" s="0" t="s">
        <v>35</v>
      </c>
      <c r="J2137" s="0" t="s">
        <v>325</v>
      </c>
      <c r="K2137" s="0" t="n">
        <v>48522.1066571378</v>
      </c>
      <c r="L2137" s="0" t="n">
        <v>69602.715</v>
      </c>
      <c r="M2137" s="0" t="n">
        <v>66418.0489755276</v>
      </c>
      <c r="N2137" s="0" t="n">
        <v>44517.42</v>
      </c>
      <c r="O2137" s="0" t="n">
        <v>44922.105</v>
      </c>
      <c r="P2137" s="0" t="n">
        <v>57023.325</v>
      </c>
      <c r="Q2137" s="0" t="n">
        <v>72911.61</v>
      </c>
      <c r="S2137" s="0" t="s">
        <v>303</v>
      </c>
    </row>
    <row r="2138" customFormat="false" ht="14" hidden="true" customHeight="false" outlineLevel="0" collapsed="false">
      <c r="A2138" s="0" t="str">
        <f aca="false">SUBSTITUTE(C2138&amp;D2138&amp;E2138&amp;F2138&amp;G2138&amp;H2138&amp;I2138," ","")</f>
        <v>AgenteFrontOfficeAgenteespecializadoCienciasdelaeducaciónyafinesHoraextradominicalyfestivoOroZona3NA</v>
      </c>
      <c r="B2138" s="0" t="s">
        <v>2469</v>
      </c>
      <c r="C2138" s="0" t="s">
        <v>199</v>
      </c>
      <c r="D2138" s="0" t="s">
        <v>191</v>
      </c>
      <c r="E2138" s="0" t="s">
        <v>721</v>
      </c>
      <c r="F2138" s="0" t="s">
        <v>194</v>
      </c>
      <c r="G2138" s="0" t="s">
        <v>54</v>
      </c>
      <c r="H2138" s="0" t="s">
        <v>390</v>
      </c>
      <c r="I2138" s="0" t="s">
        <v>35</v>
      </c>
      <c r="J2138" s="0" t="s">
        <v>325</v>
      </c>
      <c r="K2138" s="0" t="n">
        <v>61091.7106839896</v>
      </c>
      <c r="L2138" s="0" t="n">
        <v>79545.96</v>
      </c>
      <c r="M2138" s="0" t="n">
        <v>75906.3416863173</v>
      </c>
      <c r="N2138" s="0" t="n">
        <v>63596.61</v>
      </c>
      <c r="O2138" s="0" t="n">
        <v>51240.78</v>
      </c>
      <c r="P2138" s="0" t="n">
        <v>63216.765</v>
      </c>
      <c r="Q2138" s="0" t="n">
        <v>81168.84</v>
      </c>
      <c r="S2138" s="0" t="s">
        <v>303</v>
      </c>
    </row>
    <row r="2139" customFormat="false" ht="14" hidden="true" customHeight="false" outlineLevel="0" collapsed="false">
      <c r="A2139" s="0" t="str">
        <f aca="false">SUBSTITUTE(C2139&amp;D2139&amp;E2139&amp;F2139&amp;G2139&amp;H2139&amp;I2139," ","")</f>
        <v>AgenteFrontOfficeAgenteespecializadoCienciasdelaeducaciónyafinesServicio7x24OroZona3NA</v>
      </c>
      <c r="B2139" s="0" t="s">
        <v>2470</v>
      </c>
      <c r="C2139" s="0" t="s">
        <v>199</v>
      </c>
      <c r="D2139" s="0" t="s">
        <v>191</v>
      </c>
      <c r="E2139" s="0" t="s">
        <v>721</v>
      </c>
      <c r="F2139" s="0" t="s">
        <v>55</v>
      </c>
      <c r="G2139" s="0" t="s">
        <v>54</v>
      </c>
      <c r="H2139" s="0" t="s">
        <v>390</v>
      </c>
      <c r="I2139" s="0" t="s">
        <v>35</v>
      </c>
      <c r="J2139" s="0" t="s">
        <v>305</v>
      </c>
      <c r="K2139" s="0" t="n">
        <v>22203772.9802686</v>
      </c>
      <c r="L2139" s="0" t="n">
        <v>37974630.24</v>
      </c>
      <c r="M2139" s="0" t="n">
        <v>37541379.5928183</v>
      </c>
      <c r="N2139" s="0" t="n">
        <v>28973556.09</v>
      </c>
      <c r="O2139" s="0" t="n">
        <v>28589416.875</v>
      </c>
      <c r="P2139" s="0" t="n">
        <v>44106424.605</v>
      </c>
      <c r="Q2139" s="0" t="n">
        <v>33751444.185</v>
      </c>
      <c r="S2139" s="0" t="s">
        <v>303</v>
      </c>
    </row>
    <row r="2140" customFormat="false" ht="14" hidden="true" customHeight="false" outlineLevel="0" collapsed="false">
      <c r="A2140" s="0" t="str">
        <f aca="false">SUBSTITUTE(C2140&amp;D2140&amp;E2140&amp;F2140&amp;G2140&amp;H2140&amp;I2140," ","")</f>
        <v>AgenteFrontOfficeAgenteespecializadoCienciasdelaeducaciónyafinesJornadaOrdinariaPlatinoZona3NA</v>
      </c>
      <c r="B2140" s="0" t="s">
        <v>2471</v>
      </c>
      <c r="C2140" s="0" t="s">
        <v>199</v>
      </c>
      <c r="D2140" s="0" t="s">
        <v>191</v>
      </c>
      <c r="E2140" s="0" t="s">
        <v>721</v>
      </c>
      <c r="F2140" s="0" t="s">
        <v>53</v>
      </c>
      <c r="G2140" s="0" t="s">
        <v>198</v>
      </c>
      <c r="H2140" s="0" t="s">
        <v>390</v>
      </c>
      <c r="I2140" s="0" t="s">
        <v>35</v>
      </c>
      <c r="J2140" s="0" t="s">
        <v>36</v>
      </c>
      <c r="K2140" s="0" t="n">
        <v>7120248.14804641</v>
      </c>
      <c r="L2140" s="0" t="n">
        <v>9391122.18</v>
      </c>
      <c r="M2140" s="0" t="n">
        <v>9601941.80695106</v>
      </c>
      <c r="N2140" s="0" t="n">
        <v>7762414.095</v>
      </c>
      <c r="O2140" s="0" t="n">
        <v>7723940.04</v>
      </c>
      <c r="P2140" s="0" t="n">
        <v>8713869.93</v>
      </c>
      <c r="Q2140" s="0" t="n">
        <v>8814277.35</v>
      </c>
      <c r="S2140" s="0" t="s">
        <v>303</v>
      </c>
    </row>
    <row r="2141" customFormat="false" ht="14" hidden="true" customHeight="false" outlineLevel="0" collapsed="false">
      <c r="A2141" s="0" t="str">
        <f aca="false">SUBSTITUTE(C2141&amp;D2141&amp;E2141&amp;F2141&amp;G2141&amp;H2141&amp;I2141," ","")</f>
        <v>AgenteFrontOfficeAgenteespecializadoCienciasdelaeducaciónyafinesHoraextradiurnaPlatinoZona3NA</v>
      </c>
      <c r="B2141" s="0" t="s">
        <v>2472</v>
      </c>
      <c r="C2141" s="0" t="s">
        <v>199</v>
      </c>
      <c r="D2141" s="0" t="s">
        <v>191</v>
      </c>
      <c r="E2141" s="0" t="s">
        <v>721</v>
      </c>
      <c r="F2141" s="0" t="s">
        <v>192</v>
      </c>
      <c r="G2141" s="0" t="s">
        <v>198</v>
      </c>
      <c r="H2141" s="0" t="s">
        <v>390</v>
      </c>
      <c r="I2141" s="0" t="s">
        <v>35</v>
      </c>
      <c r="J2141" s="0" t="s">
        <v>325</v>
      </c>
      <c r="K2141" s="0" t="n">
        <v>35952.502630286</v>
      </c>
      <c r="L2141" s="0" t="n">
        <v>51178.68</v>
      </c>
      <c r="M2141" s="0" t="n">
        <v>48839.6793969765</v>
      </c>
      <c r="N2141" s="0" t="n">
        <v>31798.305</v>
      </c>
      <c r="O2141" s="0" t="n">
        <v>32286.825</v>
      </c>
      <c r="P2141" s="0" t="n">
        <v>45596.925</v>
      </c>
      <c r="Q2141" s="0" t="n">
        <v>55831.005</v>
      </c>
      <c r="S2141" s="0" t="s">
        <v>303</v>
      </c>
    </row>
    <row r="2142" customFormat="false" ht="14" hidden="true" customHeight="false" outlineLevel="0" collapsed="false">
      <c r="A2142" s="0" t="str">
        <f aca="false">SUBSTITUTE(C2142&amp;D2142&amp;E2142&amp;F2142&amp;G2142&amp;H2142&amp;I2142," ","")</f>
        <v>AgenteFrontOfficeAgenteespecializadoCienciasdelaeducaciónyafinesHoraextranocturna PlatinoZona3NA</v>
      </c>
      <c r="B2142" s="0" t="s">
        <v>2473</v>
      </c>
      <c r="C2142" s="0" t="s">
        <v>199</v>
      </c>
      <c r="D2142" s="0" t="s">
        <v>191</v>
      </c>
      <c r="E2142" s="0" t="s">
        <v>721</v>
      </c>
      <c r="F2142" s="0" t="s">
        <v>197</v>
      </c>
      <c r="G2142" s="0" t="s">
        <v>198</v>
      </c>
      <c r="H2142" s="0" t="s">
        <v>390</v>
      </c>
      <c r="I2142" s="0" t="s">
        <v>35</v>
      </c>
      <c r="J2142" s="0" t="s">
        <v>325</v>
      </c>
      <c r="K2142" s="0" t="n">
        <v>48522.1066571378</v>
      </c>
      <c r="L2142" s="0" t="n">
        <v>71649.945</v>
      </c>
      <c r="M2142" s="0" t="n">
        <v>68375.5511557672</v>
      </c>
      <c r="N2142" s="0" t="n">
        <v>44517.42</v>
      </c>
      <c r="O2142" s="0" t="n">
        <v>44922.105</v>
      </c>
      <c r="P2142" s="0" t="n">
        <v>58248.765</v>
      </c>
      <c r="Q2142" s="0" t="n">
        <v>77491.485</v>
      </c>
      <c r="S2142" s="0" t="s">
        <v>303</v>
      </c>
    </row>
    <row r="2143" customFormat="false" ht="14" hidden="true" customHeight="false" outlineLevel="0" collapsed="false">
      <c r="A2143" s="0" t="str">
        <f aca="false">SUBSTITUTE(C2143&amp;D2143&amp;E2143&amp;F2143&amp;G2143&amp;H2143&amp;I2143," ","")</f>
        <v>AgenteFrontOfficeAgenteespecializadoCienciasdelaeducaciónyafinesHoraextradominicalyfestivoPlatinoZona3NA</v>
      </c>
      <c r="B2143" s="0" t="s">
        <v>2474</v>
      </c>
      <c r="C2143" s="0" t="s">
        <v>199</v>
      </c>
      <c r="D2143" s="0" t="s">
        <v>191</v>
      </c>
      <c r="E2143" s="0" t="s">
        <v>721</v>
      </c>
      <c r="F2143" s="0" t="s">
        <v>194</v>
      </c>
      <c r="G2143" s="0" t="s">
        <v>198</v>
      </c>
      <c r="H2143" s="0" t="s">
        <v>390</v>
      </c>
      <c r="I2143" s="0" t="s">
        <v>35</v>
      </c>
      <c r="J2143" s="0" t="s">
        <v>325</v>
      </c>
      <c r="K2143" s="0" t="n">
        <v>61091.7106839896</v>
      </c>
      <c r="L2143" s="0" t="n">
        <v>81885.06</v>
      </c>
      <c r="M2143" s="0" t="n">
        <v>78143.4870351625</v>
      </c>
      <c r="N2143" s="0" t="n">
        <v>63596.61</v>
      </c>
      <c r="O2143" s="0" t="n">
        <v>51240.78</v>
      </c>
      <c r="P2143" s="0" t="n">
        <v>64576.755</v>
      </c>
      <c r="Q2143" s="0" t="n">
        <v>86268.285</v>
      </c>
      <c r="S2143" s="0" t="s">
        <v>303</v>
      </c>
    </row>
    <row r="2144" customFormat="false" ht="14" hidden="true" customHeight="false" outlineLevel="0" collapsed="false">
      <c r="A2144" s="0" t="str">
        <f aca="false">SUBSTITUTE(C2144&amp;D2144&amp;E2144&amp;F2144&amp;G2144&amp;H2144&amp;I2144," ","")</f>
        <v>AgenteFrontOfficeAgenteespecializadoCienciasdelaeducaciónyafinesServicio7x24PlatinoZona3NA</v>
      </c>
      <c r="B2144" s="0" t="s">
        <v>2475</v>
      </c>
      <c r="C2144" s="0" t="s">
        <v>199</v>
      </c>
      <c r="D2144" s="0" t="s">
        <v>191</v>
      </c>
      <c r="E2144" s="0" t="s">
        <v>721</v>
      </c>
      <c r="F2144" s="0" t="s">
        <v>55</v>
      </c>
      <c r="G2144" s="0" t="s">
        <v>198</v>
      </c>
      <c r="H2144" s="0" t="s">
        <v>390</v>
      </c>
      <c r="I2144" s="0" t="s">
        <v>35</v>
      </c>
      <c r="J2144" s="0" t="s">
        <v>305</v>
      </c>
      <c r="K2144" s="0" t="n">
        <v>22203772.9802686</v>
      </c>
      <c r="L2144" s="0" t="n">
        <v>42767733.87</v>
      </c>
      <c r="M2144" s="0" t="n">
        <v>38647815.772978</v>
      </c>
      <c r="N2144" s="0" t="n">
        <v>29065142.205</v>
      </c>
      <c r="O2144" s="0" t="n">
        <v>28589416.875</v>
      </c>
      <c r="P2144" s="0" t="n">
        <v>45054950.355</v>
      </c>
      <c r="Q2144" s="0" t="n">
        <v>35871842.475</v>
      </c>
      <c r="S2144" s="0" t="s">
        <v>303</v>
      </c>
    </row>
    <row r="2145" customFormat="false" ht="14" hidden="true" customHeight="false" outlineLevel="0" collapsed="false">
      <c r="A2145" s="0" t="str">
        <f aca="false">SUBSTITUTE(C2145&amp;D2145&amp;E2145&amp;F2145&amp;G2145&amp;H2145&amp;I2145," ","")</f>
        <v>AgenteFrontOfficesinherramientaAgentegeneralJornadaOrdinariaPlataZona1NANA</v>
      </c>
      <c r="B2145" s="0" t="s">
        <v>2476</v>
      </c>
      <c r="C2145" s="0" t="s">
        <v>200</v>
      </c>
      <c r="D2145" s="0" t="s">
        <v>58</v>
      </c>
      <c r="E2145" s="0" t="s">
        <v>53</v>
      </c>
      <c r="F2145" s="0" t="s">
        <v>195</v>
      </c>
      <c r="G2145" s="0" t="s">
        <v>379</v>
      </c>
      <c r="H2145" s="0" t="s">
        <v>35</v>
      </c>
      <c r="I2145" s="0" t="s">
        <v>35</v>
      </c>
      <c r="J2145" s="0" t="s">
        <v>36</v>
      </c>
      <c r="K2145" s="0" t="n">
        <v>2980259.85172345</v>
      </c>
      <c r="L2145" s="0" t="n">
        <v>2675202.795</v>
      </c>
      <c r="M2145" s="0" t="n">
        <v>3222189.51841913</v>
      </c>
      <c r="N2145" s="0" t="n">
        <v>3305649.24</v>
      </c>
      <c r="O2145" s="0" t="n">
        <v>3425129.64</v>
      </c>
      <c r="P2145" s="0" t="n">
        <v>3299989.86</v>
      </c>
      <c r="Q2145" s="0" t="n">
        <v>3350138.715</v>
      </c>
      <c r="S2145" s="0" t="s">
        <v>303</v>
      </c>
    </row>
    <row r="2146" customFormat="false" ht="14" hidden="true" customHeight="false" outlineLevel="0" collapsed="false">
      <c r="A2146" s="0" t="str">
        <f aca="false">SUBSTITUTE(C2146&amp;D2146&amp;E2146&amp;F2146&amp;G2146&amp;H2146&amp;I2146," ","")</f>
        <v>AgenteFrontOfficesinherramientaAgentegeneralHoraextradiurnaPlataZona1NANA</v>
      </c>
      <c r="B2146" s="0" t="s">
        <v>2477</v>
      </c>
      <c r="C2146" s="0" t="s">
        <v>200</v>
      </c>
      <c r="D2146" s="0" t="s">
        <v>58</v>
      </c>
      <c r="E2146" s="0" t="s">
        <v>192</v>
      </c>
      <c r="F2146" s="0" t="s">
        <v>195</v>
      </c>
      <c r="G2146" s="0" t="s">
        <v>379</v>
      </c>
      <c r="H2146" s="0" t="s">
        <v>35</v>
      </c>
      <c r="I2146" s="0" t="s">
        <v>35</v>
      </c>
      <c r="J2146" s="0" t="s">
        <v>325</v>
      </c>
      <c r="K2146" s="0" t="n">
        <v>14931.1166636638</v>
      </c>
      <c r="L2146" s="0" t="n">
        <v>16401.645</v>
      </c>
      <c r="M2146" s="0" t="n">
        <v>19498.0793507287</v>
      </c>
      <c r="N2146" s="0" t="n">
        <v>11924.235</v>
      </c>
      <c r="O2146" s="0" t="n">
        <v>13579.2</v>
      </c>
      <c r="P2146" s="0" t="n">
        <v>17907.57</v>
      </c>
      <c r="Q2146" s="0" t="n">
        <v>20494.035</v>
      </c>
      <c r="S2146" s="0" t="s">
        <v>303</v>
      </c>
    </row>
    <row r="2147" customFormat="false" ht="14" hidden="true" customHeight="false" outlineLevel="0" collapsed="false">
      <c r="A2147" s="0" t="str">
        <f aca="false">SUBSTITUTE(C2147&amp;D2147&amp;E2147&amp;F2147&amp;G2147&amp;H2147&amp;I2147," ","")</f>
        <v>AgenteFrontOfficesinherramientaAgentegeneralHoraextranocturna PlataZona1NANA</v>
      </c>
      <c r="B2147" s="0" t="s">
        <v>2478</v>
      </c>
      <c r="C2147" s="0" t="s">
        <v>200</v>
      </c>
      <c r="D2147" s="0" t="s">
        <v>58</v>
      </c>
      <c r="E2147" s="0" t="s">
        <v>197</v>
      </c>
      <c r="F2147" s="0" t="s">
        <v>195</v>
      </c>
      <c r="G2147" s="0" t="s">
        <v>379</v>
      </c>
      <c r="H2147" s="0" t="s">
        <v>35</v>
      </c>
      <c r="I2147" s="0" t="s">
        <v>35</v>
      </c>
      <c r="J2147" s="0" t="s">
        <v>325</v>
      </c>
      <c r="K2147" s="0" t="n">
        <v>19957.8512266293</v>
      </c>
      <c r="L2147" s="0" t="n">
        <v>22962.51</v>
      </c>
      <c r="M2147" s="0" t="n">
        <v>27297.3110910202</v>
      </c>
      <c r="N2147" s="0" t="n">
        <v>16694.55</v>
      </c>
      <c r="O2147" s="0" t="n">
        <v>18732.465</v>
      </c>
      <c r="P2147" s="0" t="n">
        <v>23017.365</v>
      </c>
      <c r="Q2147" s="0" t="n">
        <v>28443.87</v>
      </c>
      <c r="S2147" s="0" t="s">
        <v>303</v>
      </c>
    </row>
    <row r="2148" customFormat="false" ht="14" hidden="true" customHeight="false" outlineLevel="0" collapsed="false">
      <c r="A2148" s="0" t="str">
        <f aca="false">SUBSTITUTE(C2148&amp;D2148&amp;E2148&amp;F2148&amp;G2148&amp;H2148&amp;I2148," ","")</f>
        <v>AgenteFrontOfficesinherramientaAgentegeneralHoraextradominicalyfestivoPlataZona1NANA</v>
      </c>
      <c r="B2148" s="0" t="s">
        <v>2479</v>
      </c>
      <c r="C2148" s="0" t="s">
        <v>200</v>
      </c>
      <c r="D2148" s="0" t="s">
        <v>58</v>
      </c>
      <c r="E2148" s="0" t="s">
        <v>194</v>
      </c>
      <c r="F2148" s="0" t="s">
        <v>195</v>
      </c>
      <c r="G2148" s="0" t="s">
        <v>379</v>
      </c>
      <c r="H2148" s="0" t="s">
        <v>35</v>
      </c>
      <c r="I2148" s="0" t="s">
        <v>35</v>
      </c>
      <c r="J2148" s="0" t="s">
        <v>325</v>
      </c>
      <c r="K2148" s="0" t="n">
        <v>24984.5857895949</v>
      </c>
      <c r="L2148" s="0" t="n">
        <v>26242.425</v>
      </c>
      <c r="M2148" s="0" t="n">
        <v>31196.926961166</v>
      </c>
      <c r="N2148" s="0" t="n">
        <v>23848.47</v>
      </c>
      <c r="O2148" s="0" t="n">
        <v>21308.58</v>
      </c>
      <c r="P2148" s="0" t="n">
        <v>25571.745</v>
      </c>
      <c r="Q2148" s="0" t="n">
        <v>31665.825</v>
      </c>
      <c r="S2148" s="0" t="s">
        <v>303</v>
      </c>
    </row>
    <row r="2149" customFormat="false" ht="14" hidden="true" customHeight="false" outlineLevel="0" collapsed="false">
      <c r="A2149" s="0" t="str">
        <f aca="false">SUBSTITUTE(C2149&amp;D2149&amp;E2149&amp;F2149&amp;G2149&amp;H2149&amp;I2149," ","")</f>
        <v>AgenteFrontOfficesinherramientaAgentegeneralServicio7x24PlataZona1NANA</v>
      </c>
      <c r="B2149" s="0" t="s">
        <v>2480</v>
      </c>
      <c r="C2149" s="0" t="s">
        <v>200</v>
      </c>
      <c r="D2149" s="0" t="s">
        <v>58</v>
      </c>
      <c r="E2149" s="0" t="s">
        <v>55</v>
      </c>
      <c r="F2149" s="0" t="s">
        <v>195</v>
      </c>
      <c r="G2149" s="0" t="s">
        <v>379</v>
      </c>
      <c r="H2149" s="0" t="s">
        <v>35</v>
      </c>
      <c r="I2149" s="0" t="s">
        <v>35</v>
      </c>
      <c r="J2149" s="0" t="s">
        <v>305</v>
      </c>
      <c r="K2149" s="0" t="n">
        <v>9012341.32728208</v>
      </c>
      <c r="L2149" s="0" t="n">
        <v>12722446.665</v>
      </c>
      <c r="M2149" s="0" t="n">
        <v>12969312.811637</v>
      </c>
      <c r="N2149" s="0" t="n">
        <v>11527697.52</v>
      </c>
      <c r="O2149" s="0" t="n">
        <v>12431590.965</v>
      </c>
      <c r="P2149" s="0" t="n">
        <v>17978424.03</v>
      </c>
      <c r="Q2149" s="0" t="n">
        <v>13044800.52</v>
      </c>
      <c r="S2149" s="0" t="s">
        <v>303</v>
      </c>
    </row>
    <row r="2150" customFormat="false" ht="14" hidden="true" customHeight="false" outlineLevel="0" collapsed="false">
      <c r="A2150" s="0" t="str">
        <f aca="false">SUBSTITUTE(C2150&amp;D2150&amp;E2150&amp;F2150&amp;G2150&amp;H2150&amp;I2150," ","")</f>
        <v>AgenteFrontOfficesinherramientaAgentegeneralJornadaOrdinariaOroZona1NANA</v>
      </c>
      <c r="B2150" s="0" t="s">
        <v>2481</v>
      </c>
      <c r="C2150" s="0" t="s">
        <v>200</v>
      </c>
      <c r="D2150" s="0" t="s">
        <v>58</v>
      </c>
      <c r="E2150" s="0" t="s">
        <v>53</v>
      </c>
      <c r="F2150" s="0" t="s">
        <v>54</v>
      </c>
      <c r="G2150" s="0" t="s">
        <v>379</v>
      </c>
      <c r="H2150" s="0" t="s">
        <v>35</v>
      </c>
      <c r="I2150" s="0" t="s">
        <v>35</v>
      </c>
      <c r="J2150" s="0" t="s">
        <v>36</v>
      </c>
      <c r="K2150" s="0" t="n">
        <v>2980259.85172345</v>
      </c>
      <c r="L2150" s="0" t="n">
        <v>2728707.12</v>
      </c>
      <c r="M2150" s="0" t="n">
        <v>3314436.57019179</v>
      </c>
      <c r="N2150" s="0" t="n">
        <v>3326123.61</v>
      </c>
      <c r="O2150" s="0" t="n">
        <v>3425129.64</v>
      </c>
      <c r="P2150" s="0" t="n">
        <v>3369463.2</v>
      </c>
      <c r="Q2150" s="0" t="n">
        <v>3251124.405</v>
      </c>
      <c r="S2150" s="0" t="s">
        <v>303</v>
      </c>
    </row>
    <row r="2151" customFormat="false" ht="14" hidden="true" customHeight="false" outlineLevel="0" collapsed="false">
      <c r="A2151" s="0" t="str">
        <f aca="false">SUBSTITUTE(C2151&amp;D2151&amp;E2151&amp;F2151&amp;G2151&amp;H2151&amp;I2151," ","")</f>
        <v>AgenteFrontOfficesinherramientaAgentegeneralHoraextradiurnaOroZona1NANA</v>
      </c>
      <c r="B2151" s="0" t="s">
        <v>2482</v>
      </c>
      <c r="C2151" s="0" t="s">
        <v>200</v>
      </c>
      <c r="D2151" s="0" t="s">
        <v>58</v>
      </c>
      <c r="E2151" s="0" t="s">
        <v>192</v>
      </c>
      <c r="F2151" s="0" t="s">
        <v>54</v>
      </c>
      <c r="G2151" s="0" t="s">
        <v>379</v>
      </c>
      <c r="H2151" s="0" t="s">
        <v>35</v>
      </c>
      <c r="I2151" s="0" t="s">
        <v>35</v>
      </c>
      <c r="J2151" s="0" t="s">
        <v>325</v>
      </c>
      <c r="K2151" s="0" t="n">
        <v>14931.1166636638</v>
      </c>
      <c r="L2151" s="0" t="n">
        <v>16729.74</v>
      </c>
      <c r="M2151" s="0" t="n">
        <v>20056.2837409586</v>
      </c>
      <c r="N2151" s="0" t="n">
        <v>11924.235</v>
      </c>
      <c r="O2151" s="0" t="n">
        <v>13579.2</v>
      </c>
      <c r="P2151" s="0" t="n">
        <v>18284.31</v>
      </c>
      <c r="Q2151" s="0" t="n">
        <v>21401.73</v>
      </c>
      <c r="S2151" s="0" t="s">
        <v>303</v>
      </c>
    </row>
    <row r="2152" customFormat="false" ht="14" hidden="true" customHeight="false" outlineLevel="0" collapsed="false">
      <c r="A2152" s="0" t="str">
        <f aca="false">SUBSTITUTE(C2152&amp;D2152&amp;E2152&amp;F2152&amp;G2152&amp;H2152&amp;I2152," ","")</f>
        <v>AgenteFrontOfficesinherramientaAgentegeneralHoraextranocturna OroZona1NANA</v>
      </c>
      <c r="B2152" s="0" t="s">
        <v>2483</v>
      </c>
      <c r="C2152" s="0" t="s">
        <v>200</v>
      </c>
      <c r="D2152" s="0" t="s">
        <v>58</v>
      </c>
      <c r="E2152" s="0" t="s">
        <v>197</v>
      </c>
      <c r="F2152" s="0" t="s">
        <v>54</v>
      </c>
      <c r="G2152" s="0" t="s">
        <v>379</v>
      </c>
      <c r="H2152" s="0" t="s">
        <v>35</v>
      </c>
      <c r="I2152" s="0" t="s">
        <v>35</v>
      </c>
      <c r="J2152" s="0" t="s">
        <v>325</v>
      </c>
      <c r="K2152" s="0" t="n">
        <v>19957.8512266293</v>
      </c>
      <c r="L2152" s="0" t="n">
        <v>23422.05</v>
      </c>
      <c r="M2152" s="0" t="n">
        <v>28078.797237342</v>
      </c>
      <c r="N2152" s="0" t="n">
        <v>16694.55</v>
      </c>
      <c r="O2152" s="0" t="n">
        <v>18732.465</v>
      </c>
      <c r="P2152" s="0" t="n">
        <v>23501.745</v>
      </c>
      <c r="Q2152" s="0" t="n">
        <v>29705.535</v>
      </c>
      <c r="S2152" s="0" t="s">
        <v>303</v>
      </c>
    </row>
    <row r="2153" customFormat="false" ht="14" hidden="true" customHeight="false" outlineLevel="0" collapsed="false">
      <c r="A2153" s="0" t="str">
        <f aca="false">SUBSTITUTE(C2153&amp;D2153&amp;E2153&amp;F2153&amp;G2153&amp;H2153&amp;I2153," ","")</f>
        <v>AgenteFrontOfficesinherramientaAgentegeneralHoraextradominicalyfestivoOroZona1NANA</v>
      </c>
      <c r="B2153" s="0" t="s">
        <v>2484</v>
      </c>
      <c r="C2153" s="0" t="s">
        <v>200</v>
      </c>
      <c r="D2153" s="0" t="s">
        <v>58</v>
      </c>
      <c r="E2153" s="0" t="s">
        <v>194</v>
      </c>
      <c r="F2153" s="0" t="s">
        <v>54</v>
      </c>
      <c r="G2153" s="0" t="s">
        <v>379</v>
      </c>
      <c r="H2153" s="0" t="s">
        <v>35</v>
      </c>
      <c r="I2153" s="0" t="s">
        <v>35</v>
      </c>
      <c r="J2153" s="0" t="s">
        <v>325</v>
      </c>
      <c r="K2153" s="0" t="n">
        <v>24984.5857895949</v>
      </c>
      <c r="L2153" s="0" t="n">
        <v>26768.205</v>
      </c>
      <c r="M2153" s="0" t="n">
        <v>32090.0539855337</v>
      </c>
      <c r="N2153" s="0" t="n">
        <v>23848.47</v>
      </c>
      <c r="O2153" s="0" t="n">
        <v>21308.58</v>
      </c>
      <c r="P2153" s="0" t="n">
        <v>26109.945</v>
      </c>
      <c r="Q2153" s="0" t="n">
        <v>33069.285</v>
      </c>
      <c r="S2153" s="0" t="s">
        <v>303</v>
      </c>
    </row>
    <row r="2154" customFormat="false" ht="14" hidden="true" customHeight="false" outlineLevel="0" collapsed="false">
      <c r="A2154" s="0" t="str">
        <f aca="false">SUBSTITUTE(C2154&amp;D2154&amp;E2154&amp;F2154&amp;G2154&amp;H2154&amp;I2154," ","")</f>
        <v>AgenteFrontOfficesinherramientaAgentegeneralServicio7x24OroZona1NANA</v>
      </c>
      <c r="B2154" s="0" t="s">
        <v>2485</v>
      </c>
      <c r="C2154" s="0" t="s">
        <v>200</v>
      </c>
      <c r="D2154" s="0" t="s">
        <v>58</v>
      </c>
      <c r="E2154" s="0" t="s">
        <v>55</v>
      </c>
      <c r="F2154" s="0" t="s">
        <v>54</v>
      </c>
      <c r="G2154" s="0" t="s">
        <v>379</v>
      </c>
      <c r="H2154" s="0" t="s">
        <v>35</v>
      </c>
      <c r="I2154" s="0" t="s">
        <v>35</v>
      </c>
      <c r="J2154" s="0" t="s">
        <v>305</v>
      </c>
      <c r="K2154" s="0" t="n">
        <v>9012341.32728208</v>
      </c>
      <c r="L2154" s="0" t="n">
        <v>12976896.24</v>
      </c>
      <c r="M2154" s="0" t="n">
        <v>13340607.195022</v>
      </c>
      <c r="N2154" s="0" t="n">
        <v>11547024.075</v>
      </c>
      <c r="O2154" s="0" t="n">
        <v>12431590.965</v>
      </c>
      <c r="P2154" s="0" t="n">
        <v>18356917.32</v>
      </c>
      <c r="Q2154" s="0" t="n">
        <v>13623112.98</v>
      </c>
      <c r="S2154" s="0" t="s">
        <v>303</v>
      </c>
    </row>
    <row r="2155" customFormat="false" ht="14" hidden="true" customHeight="false" outlineLevel="0" collapsed="false">
      <c r="A2155" s="0" t="str">
        <f aca="false">SUBSTITUTE(C2155&amp;D2155&amp;E2155&amp;F2155&amp;G2155&amp;H2155&amp;I2155," ","")</f>
        <v>AgenteFrontOfficesinherramientaAgentegeneralJornadaOrdinariaPlatinoZona1NANA</v>
      </c>
      <c r="B2155" s="0" t="s">
        <v>2486</v>
      </c>
      <c r="C2155" s="0" t="s">
        <v>200</v>
      </c>
      <c r="D2155" s="0" t="s">
        <v>58</v>
      </c>
      <c r="E2155" s="0" t="s">
        <v>53</v>
      </c>
      <c r="F2155" s="0" t="s">
        <v>198</v>
      </c>
      <c r="G2155" s="0" t="s">
        <v>379</v>
      </c>
      <c r="H2155" s="0" t="s">
        <v>35</v>
      </c>
      <c r="I2155" s="0" t="s">
        <v>35</v>
      </c>
      <c r="J2155" s="0" t="s">
        <v>36</v>
      </c>
      <c r="K2155" s="0" t="n">
        <v>2980259.85172345</v>
      </c>
      <c r="L2155" s="0" t="n">
        <v>2808963.09</v>
      </c>
      <c r="M2155" s="0" t="n">
        <v>3412121.11396402</v>
      </c>
      <c r="N2155" s="0" t="n">
        <v>3346597.98</v>
      </c>
      <c r="O2155" s="0" t="n">
        <v>3425129.64</v>
      </c>
      <c r="P2155" s="0" t="n">
        <v>3441924.585</v>
      </c>
      <c r="Q2155" s="0" t="n">
        <v>3455372.34</v>
      </c>
      <c r="S2155" s="0" t="s">
        <v>303</v>
      </c>
    </row>
    <row r="2156" customFormat="false" ht="14" hidden="true" customHeight="false" outlineLevel="0" collapsed="false">
      <c r="A2156" s="0" t="str">
        <f aca="false">SUBSTITUTE(C2156&amp;D2156&amp;E2156&amp;F2156&amp;G2156&amp;H2156&amp;I2156," ","")</f>
        <v>AgenteFrontOfficesinherramientaAgentegeneralHoraextradiurnaPlatinoZona1NANA</v>
      </c>
      <c r="B2156" s="0" t="s">
        <v>2487</v>
      </c>
      <c r="C2156" s="0" t="s">
        <v>200</v>
      </c>
      <c r="D2156" s="0" t="s">
        <v>58</v>
      </c>
      <c r="E2156" s="0" t="s">
        <v>192</v>
      </c>
      <c r="F2156" s="0" t="s">
        <v>198</v>
      </c>
      <c r="G2156" s="0" t="s">
        <v>379</v>
      </c>
      <c r="H2156" s="0" t="s">
        <v>35</v>
      </c>
      <c r="I2156" s="0" t="s">
        <v>35</v>
      </c>
      <c r="J2156" s="0" t="s">
        <v>325</v>
      </c>
      <c r="K2156" s="0" t="n">
        <v>14931.1166636638</v>
      </c>
      <c r="L2156" s="0" t="n">
        <v>17222.4</v>
      </c>
      <c r="M2156" s="0" t="n">
        <v>20647.3914256317</v>
      </c>
      <c r="N2156" s="0" t="n">
        <v>11924.235</v>
      </c>
      <c r="O2156" s="0" t="n">
        <v>13579.2</v>
      </c>
      <c r="P2156" s="0" t="n">
        <v>18677.61</v>
      </c>
      <c r="Q2156" s="0" t="n">
        <v>22746.195</v>
      </c>
      <c r="S2156" s="0" t="s">
        <v>303</v>
      </c>
    </row>
    <row r="2157" customFormat="false" ht="14" hidden="true" customHeight="false" outlineLevel="0" collapsed="false">
      <c r="A2157" s="0" t="str">
        <f aca="false">SUBSTITUTE(C2157&amp;D2157&amp;E2157&amp;F2157&amp;G2157&amp;H2157&amp;I2157," ","")</f>
        <v>AgenteFrontOfficesinherramientaAgentegeneralHoraextranocturna PlatinoZona1NANA</v>
      </c>
      <c r="B2157" s="0" t="s">
        <v>2488</v>
      </c>
      <c r="C2157" s="0" t="s">
        <v>200</v>
      </c>
      <c r="D2157" s="0" t="s">
        <v>58</v>
      </c>
      <c r="E2157" s="0" t="s">
        <v>197</v>
      </c>
      <c r="F2157" s="0" t="s">
        <v>198</v>
      </c>
      <c r="G2157" s="0" t="s">
        <v>379</v>
      </c>
      <c r="H2157" s="0" t="s">
        <v>35</v>
      </c>
      <c r="I2157" s="0" t="s">
        <v>35</v>
      </c>
      <c r="J2157" s="0" t="s">
        <v>325</v>
      </c>
      <c r="K2157" s="0" t="n">
        <v>19957.8512266293</v>
      </c>
      <c r="L2157" s="0" t="n">
        <v>24111.36</v>
      </c>
      <c r="M2157" s="0" t="n">
        <v>28906.3479958844</v>
      </c>
      <c r="N2157" s="0" t="n">
        <v>16694.55</v>
      </c>
      <c r="O2157" s="0" t="n">
        <v>18732.465</v>
      </c>
      <c r="P2157" s="0" t="n">
        <v>24007.86</v>
      </c>
      <c r="Q2157" s="0" t="n">
        <v>31571.64</v>
      </c>
      <c r="S2157" s="0" t="s">
        <v>303</v>
      </c>
    </row>
    <row r="2158" customFormat="false" ht="14" hidden="true" customHeight="false" outlineLevel="0" collapsed="false">
      <c r="A2158" s="0" t="str">
        <f aca="false">SUBSTITUTE(C2158&amp;D2158&amp;E2158&amp;F2158&amp;G2158&amp;H2158&amp;I2158," ","")</f>
        <v>AgenteFrontOfficesinherramientaAgentegeneralHoraextradominicalyfestivoPlatinoZona1NANA</v>
      </c>
      <c r="B2158" s="0" t="s">
        <v>2489</v>
      </c>
      <c r="C2158" s="0" t="s">
        <v>200</v>
      </c>
      <c r="D2158" s="0" t="s">
        <v>58</v>
      </c>
      <c r="E2158" s="0" t="s">
        <v>194</v>
      </c>
      <c r="F2158" s="0" t="s">
        <v>198</v>
      </c>
      <c r="G2158" s="0" t="s">
        <v>379</v>
      </c>
      <c r="H2158" s="0" t="s">
        <v>35</v>
      </c>
      <c r="I2158" s="0" t="s">
        <v>35</v>
      </c>
      <c r="J2158" s="0" t="s">
        <v>325</v>
      </c>
      <c r="K2158" s="0" t="n">
        <v>24984.5857895949</v>
      </c>
      <c r="L2158" s="0" t="n">
        <v>27554.805</v>
      </c>
      <c r="M2158" s="0" t="n">
        <v>33035.8262810107</v>
      </c>
      <c r="N2158" s="0" t="n">
        <v>23848.47</v>
      </c>
      <c r="O2158" s="0" t="n">
        <v>21308.58</v>
      </c>
      <c r="P2158" s="0" t="n">
        <v>26671.95</v>
      </c>
      <c r="Q2158" s="0" t="n">
        <v>35147.565</v>
      </c>
      <c r="S2158" s="0" t="s">
        <v>303</v>
      </c>
    </row>
    <row r="2159" customFormat="false" ht="14" hidden="true" customHeight="false" outlineLevel="0" collapsed="false">
      <c r="A2159" s="0" t="str">
        <f aca="false">SUBSTITUTE(C2159&amp;D2159&amp;E2159&amp;F2159&amp;G2159&amp;H2159&amp;I2159," ","")</f>
        <v>AgenteFrontOfficesinherramientaAgentegeneralServicio7x24PlatinoZona1NANA</v>
      </c>
      <c r="B2159" s="0" t="s">
        <v>2490</v>
      </c>
      <c r="C2159" s="0" t="s">
        <v>200</v>
      </c>
      <c r="D2159" s="0" t="s">
        <v>58</v>
      </c>
      <c r="E2159" s="0" t="s">
        <v>55</v>
      </c>
      <c r="F2159" s="0" t="s">
        <v>198</v>
      </c>
      <c r="G2159" s="0" t="s">
        <v>379</v>
      </c>
      <c r="H2159" s="0" t="s">
        <v>35</v>
      </c>
      <c r="I2159" s="0" t="s">
        <v>35</v>
      </c>
      <c r="J2159" s="0" t="s">
        <v>305</v>
      </c>
      <c r="K2159" s="0" t="n">
        <v>9012341.32728208</v>
      </c>
      <c r="L2159" s="0" t="n">
        <v>13358569.05</v>
      </c>
      <c r="M2159" s="0" t="n">
        <v>13733787.4837052</v>
      </c>
      <c r="N2159" s="0" t="n">
        <v>11566350.63</v>
      </c>
      <c r="O2159" s="0" t="n">
        <v>12431590.965</v>
      </c>
      <c r="P2159" s="0" t="n">
        <v>18751689.09</v>
      </c>
      <c r="Q2159" s="0" t="n">
        <v>14478971.04</v>
      </c>
      <c r="S2159" s="0" t="s">
        <v>303</v>
      </c>
    </row>
    <row r="2160" customFormat="false" ht="14" hidden="true" customHeight="false" outlineLevel="0" collapsed="false">
      <c r="A2160" s="0" t="str">
        <f aca="false">SUBSTITUTE(C2160&amp;D2160&amp;E2160&amp;F2160&amp;G2160&amp;H2160&amp;I2160," ","")</f>
        <v>AgenteFrontOfficesinherramientaAgentegeneralJornadaOrdinariaPlataZona2NANA</v>
      </c>
      <c r="B2160" s="0" t="s">
        <v>2491</v>
      </c>
      <c r="C2160" s="0" t="s">
        <v>200</v>
      </c>
      <c r="D2160" s="0" t="s">
        <v>58</v>
      </c>
      <c r="E2160" s="0" t="s">
        <v>53</v>
      </c>
      <c r="F2160" s="0" t="s">
        <v>195</v>
      </c>
      <c r="G2160" s="0" t="s">
        <v>385</v>
      </c>
      <c r="H2160" s="0" t="s">
        <v>35</v>
      </c>
      <c r="I2160" s="0" t="s">
        <v>35</v>
      </c>
      <c r="J2160" s="0" t="s">
        <v>36</v>
      </c>
      <c r="K2160" s="0" t="n">
        <v>2980259.85172345</v>
      </c>
      <c r="L2160" s="0" t="n">
        <v>2755459.8</v>
      </c>
      <c r="M2160" s="0" t="n">
        <v>3222189.51841913</v>
      </c>
      <c r="N2160" s="0" t="n">
        <v>3330218.07</v>
      </c>
      <c r="O2160" s="0" t="n">
        <v>3425129.64</v>
      </c>
      <c r="P2160" s="0" t="n">
        <v>3506912.235</v>
      </c>
      <c r="Q2160" s="0" t="n">
        <v>3113111.295</v>
      </c>
      <c r="S2160" s="0" t="s">
        <v>303</v>
      </c>
    </row>
    <row r="2161" customFormat="false" ht="14" hidden="true" customHeight="false" outlineLevel="0" collapsed="false">
      <c r="A2161" s="0" t="str">
        <f aca="false">SUBSTITUTE(C2161&amp;D2161&amp;E2161&amp;F2161&amp;G2161&amp;H2161&amp;I2161," ","")</f>
        <v>AgenteFrontOfficesinherramientaAgentegeneralHoraextradiurnaPlataZona2NANA</v>
      </c>
      <c r="B2161" s="0" t="s">
        <v>2492</v>
      </c>
      <c r="C2161" s="0" t="s">
        <v>200</v>
      </c>
      <c r="D2161" s="0" t="s">
        <v>58</v>
      </c>
      <c r="E2161" s="0" t="s">
        <v>192</v>
      </c>
      <c r="F2161" s="0" t="s">
        <v>195</v>
      </c>
      <c r="G2161" s="0" t="s">
        <v>385</v>
      </c>
      <c r="H2161" s="0" t="s">
        <v>35</v>
      </c>
      <c r="I2161" s="0" t="s">
        <v>35</v>
      </c>
      <c r="J2161" s="0" t="s">
        <v>325</v>
      </c>
      <c r="K2161" s="0" t="n">
        <v>14931.1166636638</v>
      </c>
      <c r="L2161" s="0" t="n">
        <v>16894.305</v>
      </c>
      <c r="M2161" s="0" t="n">
        <v>19498.0793507287</v>
      </c>
      <c r="N2161" s="0" t="n">
        <v>11924.235</v>
      </c>
      <c r="O2161" s="0" t="n">
        <v>13579.2</v>
      </c>
      <c r="P2161" s="0" t="n">
        <v>19030.545</v>
      </c>
      <c r="Q2161" s="0" t="n">
        <v>20494.035</v>
      </c>
      <c r="S2161" s="0" t="s">
        <v>303</v>
      </c>
    </row>
    <row r="2162" customFormat="false" ht="14" hidden="true" customHeight="false" outlineLevel="0" collapsed="false">
      <c r="A2162" s="0" t="str">
        <f aca="false">SUBSTITUTE(C2162&amp;D2162&amp;E2162&amp;F2162&amp;G2162&amp;H2162&amp;I2162," ","")</f>
        <v>AgenteFrontOfficesinherramientaAgentegeneralHoraextranocturna PlataZona2NANA</v>
      </c>
      <c r="B2162" s="0" t="s">
        <v>2493</v>
      </c>
      <c r="C2162" s="0" t="s">
        <v>200</v>
      </c>
      <c r="D2162" s="0" t="s">
        <v>58</v>
      </c>
      <c r="E2162" s="0" t="s">
        <v>197</v>
      </c>
      <c r="F2162" s="0" t="s">
        <v>195</v>
      </c>
      <c r="G2162" s="0" t="s">
        <v>385</v>
      </c>
      <c r="H2162" s="0" t="s">
        <v>35</v>
      </c>
      <c r="I2162" s="0" t="s">
        <v>35</v>
      </c>
      <c r="J2162" s="0" t="s">
        <v>325</v>
      </c>
      <c r="K2162" s="0" t="n">
        <v>19957.8512266293</v>
      </c>
      <c r="L2162" s="0" t="n">
        <v>23651.82</v>
      </c>
      <c r="M2162" s="0" t="n">
        <v>27297.3110910202</v>
      </c>
      <c r="N2162" s="0" t="n">
        <v>16694.55</v>
      </c>
      <c r="O2162" s="0" t="n">
        <v>18732.465</v>
      </c>
      <c r="P2162" s="0" t="n">
        <v>24461.19</v>
      </c>
      <c r="Q2162" s="0" t="n">
        <v>28443.87</v>
      </c>
      <c r="S2162" s="0" t="s">
        <v>303</v>
      </c>
    </row>
    <row r="2163" customFormat="false" ht="14" hidden="true" customHeight="false" outlineLevel="0" collapsed="false">
      <c r="A2163" s="0" t="str">
        <f aca="false">SUBSTITUTE(C2163&amp;D2163&amp;E2163&amp;F2163&amp;G2163&amp;H2163&amp;I2163," ","")</f>
        <v>AgenteFrontOfficesinherramientaAgentegeneralHoraextradominicalyfestivoPlataZona2NANA</v>
      </c>
      <c r="B2163" s="0" t="s">
        <v>2494</v>
      </c>
      <c r="C2163" s="0" t="s">
        <v>200</v>
      </c>
      <c r="D2163" s="0" t="s">
        <v>58</v>
      </c>
      <c r="E2163" s="0" t="s">
        <v>194</v>
      </c>
      <c r="F2163" s="0" t="s">
        <v>195</v>
      </c>
      <c r="G2163" s="0" t="s">
        <v>385</v>
      </c>
      <c r="H2163" s="0" t="s">
        <v>35</v>
      </c>
      <c r="I2163" s="0" t="s">
        <v>35</v>
      </c>
      <c r="J2163" s="0" t="s">
        <v>325</v>
      </c>
      <c r="K2163" s="0" t="n">
        <v>24984.5857895949</v>
      </c>
      <c r="L2163" s="0" t="n">
        <v>27030.06</v>
      </c>
      <c r="M2163" s="0" t="n">
        <v>31196.926961166</v>
      </c>
      <c r="N2163" s="0" t="n">
        <v>23848.47</v>
      </c>
      <c r="O2163" s="0" t="n">
        <v>21308.58</v>
      </c>
      <c r="P2163" s="0" t="n">
        <v>27174.96</v>
      </c>
      <c r="Q2163" s="0" t="n">
        <v>31665.825</v>
      </c>
      <c r="S2163" s="0" t="s">
        <v>303</v>
      </c>
    </row>
    <row r="2164" customFormat="false" ht="14" hidden="true" customHeight="false" outlineLevel="0" collapsed="false">
      <c r="A2164" s="0" t="str">
        <f aca="false">SUBSTITUTE(C2164&amp;D2164&amp;E2164&amp;F2164&amp;G2164&amp;H2164&amp;I2164," ","")</f>
        <v>AgenteFrontOfficesinherramientaAgentegeneralServicio7x24PlataZona2NANA</v>
      </c>
      <c r="B2164" s="0" t="s">
        <v>2495</v>
      </c>
      <c r="C2164" s="0" t="s">
        <v>200</v>
      </c>
      <c r="D2164" s="0" t="s">
        <v>58</v>
      </c>
      <c r="E2164" s="0" t="s">
        <v>55</v>
      </c>
      <c r="F2164" s="0" t="s">
        <v>195</v>
      </c>
      <c r="G2164" s="0" t="s">
        <v>385</v>
      </c>
      <c r="H2164" s="0" t="s">
        <v>35</v>
      </c>
      <c r="I2164" s="0" t="s">
        <v>35</v>
      </c>
      <c r="J2164" s="0" t="s">
        <v>305</v>
      </c>
      <c r="K2164" s="0" t="n">
        <v>9012341.32728208</v>
      </c>
      <c r="L2164" s="0" t="n">
        <v>13104120.51</v>
      </c>
      <c r="M2164" s="0" t="n">
        <v>12969312.811637</v>
      </c>
      <c r="N2164" s="0" t="n">
        <v>11550889.8</v>
      </c>
      <c r="O2164" s="0" t="n">
        <v>12431590.965</v>
      </c>
      <c r="P2164" s="0" t="n">
        <v>19105742.925</v>
      </c>
      <c r="Q2164" s="0" t="n">
        <v>13044800.52</v>
      </c>
      <c r="S2164" s="0" t="s">
        <v>303</v>
      </c>
    </row>
    <row r="2165" customFormat="false" ht="14" hidden="true" customHeight="false" outlineLevel="0" collapsed="false">
      <c r="A2165" s="0" t="str">
        <f aca="false">SUBSTITUTE(C2165&amp;D2165&amp;E2165&amp;F2165&amp;G2165&amp;H2165&amp;I2165," ","")</f>
        <v>AgenteFrontOfficesinherramientaAgentegeneralJornadaOrdinariaOroZona2NANA</v>
      </c>
      <c r="B2165" s="0" t="s">
        <v>2496</v>
      </c>
      <c r="C2165" s="0" t="s">
        <v>200</v>
      </c>
      <c r="D2165" s="0" t="s">
        <v>58</v>
      </c>
      <c r="E2165" s="0" t="s">
        <v>53</v>
      </c>
      <c r="F2165" s="0" t="s">
        <v>54</v>
      </c>
      <c r="G2165" s="0" t="s">
        <v>385</v>
      </c>
      <c r="H2165" s="0" t="s">
        <v>35</v>
      </c>
      <c r="I2165" s="0" t="s">
        <v>35</v>
      </c>
      <c r="J2165" s="0" t="s">
        <v>36</v>
      </c>
      <c r="K2165" s="0" t="n">
        <v>2980259.85172345</v>
      </c>
      <c r="L2165" s="0" t="n">
        <v>2810568.375</v>
      </c>
      <c r="M2165" s="0" t="n">
        <v>3314436.57019179</v>
      </c>
      <c r="N2165" s="0" t="n">
        <v>3351920.985</v>
      </c>
      <c r="O2165" s="0" t="n">
        <v>3425129.64</v>
      </c>
      <c r="P2165" s="0" t="n">
        <v>3580741.89</v>
      </c>
      <c r="Q2165" s="0" t="n">
        <v>3251124.405</v>
      </c>
      <c r="S2165" s="0" t="s">
        <v>303</v>
      </c>
    </row>
    <row r="2166" customFormat="false" ht="14" hidden="true" customHeight="false" outlineLevel="0" collapsed="false">
      <c r="A2166" s="0" t="str">
        <f aca="false">SUBSTITUTE(C2166&amp;D2166&amp;E2166&amp;F2166&amp;G2166&amp;H2166&amp;I2166," ","")</f>
        <v>AgenteFrontOfficesinherramientaAgentegeneralHoraextradiurnaOroZona2NANA</v>
      </c>
      <c r="B2166" s="0" t="s">
        <v>2497</v>
      </c>
      <c r="C2166" s="0" t="s">
        <v>200</v>
      </c>
      <c r="D2166" s="0" t="s">
        <v>58</v>
      </c>
      <c r="E2166" s="0" t="s">
        <v>192</v>
      </c>
      <c r="F2166" s="0" t="s">
        <v>54</v>
      </c>
      <c r="G2166" s="0" t="s">
        <v>385</v>
      </c>
      <c r="H2166" s="0" t="s">
        <v>35</v>
      </c>
      <c r="I2166" s="0" t="s">
        <v>35</v>
      </c>
      <c r="J2166" s="0" t="s">
        <v>325</v>
      </c>
      <c r="K2166" s="0" t="n">
        <v>14931.1166636638</v>
      </c>
      <c r="L2166" s="0" t="n">
        <v>17231.715</v>
      </c>
      <c r="M2166" s="0" t="n">
        <v>20056.2837409586</v>
      </c>
      <c r="N2166" s="0" t="n">
        <v>11924.235</v>
      </c>
      <c r="O2166" s="0" t="n">
        <v>13579.2</v>
      </c>
      <c r="P2166" s="0" t="n">
        <v>19431.09</v>
      </c>
      <c r="Q2166" s="0" t="n">
        <v>21401.73</v>
      </c>
      <c r="S2166" s="0" t="s">
        <v>303</v>
      </c>
    </row>
    <row r="2167" customFormat="false" ht="14" hidden="true" customHeight="false" outlineLevel="0" collapsed="false">
      <c r="A2167" s="0" t="str">
        <f aca="false">SUBSTITUTE(C2167&amp;D2167&amp;E2167&amp;F2167&amp;G2167&amp;H2167&amp;I2167," ","")</f>
        <v>AgenteFrontOfficesinherramientaAgentegeneralHoraextranocturna OroZona2NANA</v>
      </c>
      <c r="B2167" s="0" t="s">
        <v>2498</v>
      </c>
      <c r="C2167" s="0" t="s">
        <v>200</v>
      </c>
      <c r="D2167" s="0" t="s">
        <v>58</v>
      </c>
      <c r="E2167" s="0" t="s">
        <v>197</v>
      </c>
      <c r="F2167" s="0" t="s">
        <v>54</v>
      </c>
      <c r="G2167" s="0" t="s">
        <v>385</v>
      </c>
      <c r="H2167" s="0" t="s">
        <v>35</v>
      </c>
      <c r="I2167" s="0" t="s">
        <v>35</v>
      </c>
      <c r="J2167" s="0" t="s">
        <v>325</v>
      </c>
      <c r="K2167" s="0" t="n">
        <v>19957.8512266293</v>
      </c>
      <c r="L2167" s="0" t="n">
        <v>24124.815</v>
      </c>
      <c r="M2167" s="0" t="n">
        <v>28078.797237342</v>
      </c>
      <c r="N2167" s="0" t="n">
        <v>16694.55</v>
      </c>
      <c r="O2167" s="0" t="n">
        <v>18732.465</v>
      </c>
      <c r="P2167" s="0" t="n">
        <v>24975.585</v>
      </c>
      <c r="Q2167" s="0" t="n">
        <v>29705.535</v>
      </c>
      <c r="S2167" s="0" t="s">
        <v>303</v>
      </c>
    </row>
    <row r="2168" customFormat="false" ht="14" hidden="true" customHeight="false" outlineLevel="0" collapsed="false">
      <c r="A2168" s="0" t="str">
        <f aca="false">SUBSTITUTE(C2168&amp;D2168&amp;E2168&amp;F2168&amp;G2168&amp;H2168&amp;I2168," ","")</f>
        <v>AgenteFrontOfficesinherramientaAgentegeneralHoraextradominicalyfestivoOroZona2NANA</v>
      </c>
      <c r="B2168" s="0" t="s">
        <v>2499</v>
      </c>
      <c r="C2168" s="0" t="s">
        <v>200</v>
      </c>
      <c r="D2168" s="0" t="s">
        <v>58</v>
      </c>
      <c r="E2168" s="0" t="s">
        <v>194</v>
      </c>
      <c r="F2168" s="0" t="s">
        <v>54</v>
      </c>
      <c r="G2168" s="0" t="s">
        <v>385</v>
      </c>
      <c r="H2168" s="0" t="s">
        <v>35</v>
      </c>
      <c r="I2168" s="0" t="s">
        <v>35</v>
      </c>
      <c r="J2168" s="0" t="s">
        <v>325</v>
      </c>
      <c r="K2168" s="0" t="n">
        <v>24984.5857895949</v>
      </c>
      <c r="L2168" s="0" t="n">
        <v>27571.365</v>
      </c>
      <c r="M2168" s="0" t="n">
        <v>32090.0539855337</v>
      </c>
      <c r="N2168" s="0" t="n">
        <v>23848.47</v>
      </c>
      <c r="O2168" s="0" t="n">
        <v>21308.58</v>
      </c>
      <c r="P2168" s="0" t="n">
        <v>27747.315</v>
      </c>
      <c r="Q2168" s="0" t="n">
        <v>33069.285</v>
      </c>
      <c r="S2168" s="0" t="s">
        <v>303</v>
      </c>
    </row>
    <row r="2169" customFormat="false" ht="14" hidden="true" customHeight="false" outlineLevel="0" collapsed="false">
      <c r="A2169" s="0" t="str">
        <f aca="false">SUBSTITUTE(C2169&amp;D2169&amp;E2169&amp;F2169&amp;G2169&amp;H2169&amp;I2169," ","")</f>
        <v>AgenteFrontOfficesinherramientaAgentegeneralServicio7x24OroZona2NANA</v>
      </c>
      <c r="B2169" s="0" t="s">
        <v>2500</v>
      </c>
      <c r="C2169" s="0" t="s">
        <v>200</v>
      </c>
      <c r="D2169" s="0" t="s">
        <v>58</v>
      </c>
      <c r="E2169" s="0" t="s">
        <v>55</v>
      </c>
      <c r="F2169" s="0" t="s">
        <v>54</v>
      </c>
      <c r="G2169" s="0" t="s">
        <v>385</v>
      </c>
      <c r="H2169" s="0" t="s">
        <v>35</v>
      </c>
      <c r="I2169" s="0" t="s">
        <v>35</v>
      </c>
      <c r="J2169" s="0" t="s">
        <v>305</v>
      </c>
      <c r="K2169" s="0" t="n">
        <v>9012341.32728208</v>
      </c>
      <c r="L2169" s="0" t="n">
        <v>13366203.21</v>
      </c>
      <c r="M2169" s="0" t="n">
        <v>13340607.195022</v>
      </c>
      <c r="N2169" s="0" t="n">
        <v>11571375.555</v>
      </c>
      <c r="O2169" s="0" t="n">
        <v>12431590.965</v>
      </c>
      <c r="P2169" s="0" t="n">
        <v>19507968.765</v>
      </c>
      <c r="Q2169" s="0" t="n">
        <v>13623112.98</v>
      </c>
      <c r="S2169" s="0" t="s">
        <v>303</v>
      </c>
    </row>
    <row r="2170" customFormat="false" ht="14" hidden="true" customHeight="false" outlineLevel="0" collapsed="false">
      <c r="A2170" s="0" t="str">
        <f aca="false">SUBSTITUTE(C2170&amp;D2170&amp;E2170&amp;F2170&amp;G2170&amp;H2170&amp;I2170," ","")</f>
        <v>AgenteFrontOfficesinherramientaAgentegeneralJornadaOrdinariaPlatinoZona2NANA</v>
      </c>
      <c r="B2170" s="0" t="s">
        <v>2501</v>
      </c>
      <c r="C2170" s="0" t="s">
        <v>200</v>
      </c>
      <c r="D2170" s="0" t="s">
        <v>58</v>
      </c>
      <c r="E2170" s="0" t="s">
        <v>53</v>
      </c>
      <c r="F2170" s="0" t="s">
        <v>198</v>
      </c>
      <c r="G2170" s="0" t="s">
        <v>385</v>
      </c>
      <c r="H2170" s="0" t="s">
        <v>35</v>
      </c>
      <c r="I2170" s="0" t="s">
        <v>35</v>
      </c>
      <c r="J2170" s="0" t="s">
        <v>36</v>
      </c>
      <c r="K2170" s="0" t="n">
        <v>2980259.85172345</v>
      </c>
      <c r="L2170" s="0" t="n">
        <v>2893232.79</v>
      </c>
      <c r="M2170" s="0" t="n">
        <v>3412121.11396402</v>
      </c>
      <c r="N2170" s="0" t="n">
        <v>3382230.96</v>
      </c>
      <c r="O2170" s="0" t="n">
        <v>3425129.64</v>
      </c>
      <c r="P2170" s="0" t="n">
        <v>3657746.925</v>
      </c>
      <c r="Q2170" s="0" t="n">
        <v>3455372.34</v>
      </c>
      <c r="S2170" s="0" t="s">
        <v>303</v>
      </c>
    </row>
    <row r="2171" customFormat="false" ht="14" hidden="true" customHeight="false" outlineLevel="0" collapsed="false">
      <c r="A2171" s="0" t="str">
        <f aca="false">SUBSTITUTE(C2171&amp;D2171&amp;E2171&amp;F2171&amp;G2171&amp;H2171&amp;I2171," ","")</f>
        <v>AgenteFrontOfficesinherramientaAgentegeneralHoraextradiurnaPlatinoZona2NANA</v>
      </c>
      <c r="B2171" s="0" t="s">
        <v>2502</v>
      </c>
      <c r="C2171" s="0" t="s">
        <v>200</v>
      </c>
      <c r="D2171" s="0" t="s">
        <v>58</v>
      </c>
      <c r="E2171" s="0" t="s">
        <v>192</v>
      </c>
      <c r="F2171" s="0" t="s">
        <v>198</v>
      </c>
      <c r="G2171" s="0" t="s">
        <v>385</v>
      </c>
      <c r="H2171" s="0" t="s">
        <v>35</v>
      </c>
      <c r="I2171" s="0" t="s">
        <v>35</v>
      </c>
      <c r="J2171" s="0" t="s">
        <v>325</v>
      </c>
      <c r="K2171" s="0" t="n">
        <v>14931.1166636638</v>
      </c>
      <c r="L2171" s="0" t="n">
        <v>17739.9</v>
      </c>
      <c r="M2171" s="0" t="n">
        <v>20647.3914256317</v>
      </c>
      <c r="N2171" s="0" t="n">
        <v>11924.235</v>
      </c>
      <c r="O2171" s="0" t="n">
        <v>13579.2</v>
      </c>
      <c r="P2171" s="0" t="n">
        <v>19849.23</v>
      </c>
      <c r="Q2171" s="0" t="n">
        <v>22746.195</v>
      </c>
      <c r="S2171" s="0" t="s">
        <v>303</v>
      </c>
    </row>
    <row r="2172" customFormat="false" ht="14" hidden="true" customHeight="false" outlineLevel="0" collapsed="false">
      <c r="A2172" s="0" t="str">
        <f aca="false">SUBSTITUTE(C2172&amp;D2172&amp;E2172&amp;F2172&amp;G2172&amp;H2172&amp;I2172," ","")</f>
        <v>AgenteFrontOfficesinherramientaAgentegeneralHoraextranocturna PlatinoZona2NANA</v>
      </c>
      <c r="B2172" s="0" t="s">
        <v>2503</v>
      </c>
      <c r="C2172" s="0" t="s">
        <v>200</v>
      </c>
      <c r="D2172" s="0" t="s">
        <v>58</v>
      </c>
      <c r="E2172" s="0" t="s">
        <v>197</v>
      </c>
      <c r="F2172" s="0" t="s">
        <v>198</v>
      </c>
      <c r="G2172" s="0" t="s">
        <v>385</v>
      </c>
      <c r="H2172" s="0" t="s">
        <v>35</v>
      </c>
      <c r="I2172" s="0" t="s">
        <v>35</v>
      </c>
      <c r="J2172" s="0" t="s">
        <v>325</v>
      </c>
      <c r="K2172" s="0" t="n">
        <v>19957.8512266293</v>
      </c>
      <c r="L2172" s="0" t="n">
        <v>24834.825</v>
      </c>
      <c r="M2172" s="0" t="n">
        <v>28906.3479958844</v>
      </c>
      <c r="N2172" s="0" t="n">
        <v>16694.55</v>
      </c>
      <c r="O2172" s="0" t="n">
        <v>18732.465</v>
      </c>
      <c r="P2172" s="0" t="n">
        <v>25512.75</v>
      </c>
      <c r="Q2172" s="0" t="n">
        <v>31571.64</v>
      </c>
      <c r="S2172" s="0" t="s">
        <v>303</v>
      </c>
    </row>
    <row r="2173" customFormat="false" ht="14" hidden="true" customHeight="false" outlineLevel="0" collapsed="false">
      <c r="A2173" s="0" t="str">
        <f aca="false">SUBSTITUTE(C2173&amp;D2173&amp;E2173&amp;F2173&amp;G2173&amp;H2173&amp;I2173," ","")</f>
        <v>AgenteFrontOfficesinherramientaAgentegeneralHoraextradominicalyfestivoPlatinoZona2NANA</v>
      </c>
      <c r="B2173" s="0" t="s">
        <v>2504</v>
      </c>
      <c r="C2173" s="0" t="s">
        <v>200</v>
      </c>
      <c r="D2173" s="0" t="s">
        <v>58</v>
      </c>
      <c r="E2173" s="0" t="s">
        <v>194</v>
      </c>
      <c r="F2173" s="0" t="s">
        <v>198</v>
      </c>
      <c r="G2173" s="0" t="s">
        <v>385</v>
      </c>
      <c r="H2173" s="0" t="s">
        <v>35</v>
      </c>
      <c r="I2173" s="0" t="s">
        <v>35</v>
      </c>
      <c r="J2173" s="0" t="s">
        <v>325</v>
      </c>
      <c r="K2173" s="0" t="n">
        <v>24984.5857895949</v>
      </c>
      <c r="L2173" s="0" t="n">
        <v>28381.77</v>
      </c>
      <c r="M2173" s="0" t="n">
        <v>33035.8262810107</v>
      </c>
      <c r="N2173" s="0" t="n">
        <v>23848.47</v>
      </c>
      <c r="O2173" s="0" t="n">
        <v>21308.58</v>
      </c>
      <c r="P2173" s="0" t="n">
        <v>28344.51</v>
      </c>
      <c r="Q2173" s="0" t="n">
        <v>35147.565</v>
      </c>
      <c r="S2173" s="0" t="s">
        <v>303</v>
      </c>
    </row>
    <row r="2174" customFormat="false" ht="14" hidden="true" customHeight="false" outlineLevel="0" collapsed="false">
      <c r="A2174" s="0" t="str">
        <f aca="false">SUBSTITUTE(C2174&amp;D2174&amp;E2174&amp;F2174&amp;G2174&amp;H2174&amp;I2174," ","")</f>
        <v>AgenteFrontOfficesinherramientaAgentegeneralServicio7x24PlatinoZona2NANA</v>
      </c>
      <c r="B2174" s="0" t="s">
        <v>2505</v>
      </c>
      <c r="C2174" s="0" t="s">
        <v>200</v>
      </c>
      <c r="D2174" s="0" t="s">
        <v>58</v>
      </c>
      <c r="E2174" s="0" t="s">
        <v>55</v>
      </c>
      <c r="F2174" s="0" t="s">
        <v>198</v>
      </c>
      <c r="G2174" s="0" t="s">
        <v>385</v>
      </c>
      <c r="H2174" s="0" t="s">
        <v>35</v>
      </c>
      <c r="I2174" s="0" t="s">
        <v>35</v>
      </c>
      <c r="J2174" s="0" t="s">
        <v>305</v>
      </c>
      <c r="K2174" s="0" t="n">
        <v>9012341.32728208</v>
      </c>
      <c r="L2174" s="0" t="n">
        <v>13759326.225</v>
      </c>
      <c r="M2174" s="0" t="n">
        <v>13733787.4837052</v>
      </c>
      <c r="N2174" s="0" t="n">
        <v>11591862.345</v>
      </c>
      <c r="O2174" s="0" t="n">
        <v>12431590.965</v>
      </c>
      <c r="P2174" s="0" t="n">
        <v>19927495.665</v>
      </c>
      <c r="Q2174" s="0" t="n">
        <v>14478971.04</v>
      </c>
      <c r="S2174" s="0" t="s">
        <v>303</v>
      </c>
    </row>
    <row r="2175" customFormat="false" ht="14" hidden="true" customHeight="false" outlineLevel="0" collapsed="false">
      <c r="A2175" s="0" t="str">
        <f aca="false">SUBSTITUTE(C2175&amp;D2175&amp;E2175&amp;F2175&amp;G2175&amp;H2175&amp;I2175," ","")</f>
        <v>AgenteFrontOfficesinherramientaAgentegeneralJornadaOrdinariaPlataZona3NANA</v>
      </c>
      <c r="B2175" s="0" t="s">
        <v>2506</v>
      </c>
      <c r="C2175" s="0" t="s">
        <v>200</v>
      </c>
      <c r="D2175" s="0" t="s">
        <v>58</v>
      </c>
      <c r="E2175" s="0" t="s">
        <v>53</v>
      </c>
      <c r="F2175" s="0" t="s">
        <v>195</v>
      </c>
      <c r="G2175" s="0" t="s">
        <v>390</v>
      </c>
      <c r="H2175" s="0" t="s">
        <v>35</v>
      </c>
      <c r="I2175" s="0" t="s">
        <v>35</v>
      </c>
      <c r="J2175" s="0" t="s">
        <v>36</v>
      </c>
      <c r="K2175" s="0" t="n">
        <v>2980259.85172345</v>
      </c>
      <c r="L2175" s="0" t="n">
        <v>2808963.09</v>
      </c>
      <c r="M2175" s="0" t="n">
        <v>3222189.51841913</v>
      </c>
      <c r="N2175" s="0" t="n">
        <v>3346597.98</v>
      </c>
      <c r="O2175" s="0" t="n">
        <v>3425129.64</v>
      </c>
      <c r="P2175" s="0" t="n">
        <v>3523412.205</v>
      </c>
      <c r="Q2175" s="0" t="n">
        <v>3113111.295</v>
      </c>
      <c r="S2175" s="0" t="s">
        <v>303</v>
      </c>
    </row>
    <row r="2176" customFormat="false" ht="14" hidden="true" customHeight="false" outlineLevel="0" collapsed="false">
      <c r="A2176" s="0" t="str">
        <f aca="false">SUBSTITUTE(C2176&amp;D2176&amp;E2176&amp;F2176&amp;G2176&amp;H2176&amp;I2176," ","")</f>
        <v>AgenteFrontOfficesinherramientaAgentegeneralHoraextradiurnaPlataZona3NANA</v>
      </c>
      <c r="B2176" s="0" t="s">
        <v>2507</v>
      </c>
      <c r="C2176" s="0" t="s">
        <v>200</v>
      </c>
      <c r="D2176" s="0" t="s">
        <v>58</v>
      </c>
      <c r="E2176" s="0" t="s">
        <v>192</v>
      </c>
      <c r="F2176" s="0" t="s">
        <v>195</v>
      </c>
      <c r="G2176" s="0" t="s">
        <v>390</v>
      </c>
      <c r="H2176" s="0" t="s">
        <v>35</v>
      </c>
      <c r="I2176" s="0" t="s">
        <v>35</v>
      </c>
      <c r="J2176" s="0" t="s">
        <v>325</v>
      </c>
      <c r="K2176" s="0" t="n">
        <v>14931.1166636638</v>
      </c>
      <c r="L2176" s="0" t="n">
        <v>17222.4</v>
      </c>
      <c r="M2176" s="0" t="n">
        <v>19498.0793507287</v>
      </c>
      <c r="N2176" s="0" t="n">
        <v>11924.235</v>
      </c>
      <c r="O2176" s="0" t="n">
        <v>13579.2</v>
      </c>
      <c r="P2176" s="0" t="n">
        <v>19119.555</v>
      </c>
      <c r="Q2176" s="0" t="n">
        <v>20494.035</v>
      </c>
      <c r="S2176" s="0" t="s">
        <v>303</v>
      </c>
    </row>
    <row r="2177" customFormat="false" ht="14" hidden="true" customHeight="false" outlineLevel="0" collapsed="false">
      <c r="A2177" s="0" t="str">
        <f aca="false">SUBSTITUTE(C2177&amp;D2177&amp;E2177&amp;F2177&amp;G2177&amp;H2177&amp;I2177," ","")</f>
        <v>AgenteFrontOfficesinherramientaAgentegeneralHoraextranocturna PlataZona3NANA</v>
      </c>
      <c r="B2177" s="0" t="s">
        <v>2508</v>
      </c>
      <c r="C2177" s="0" t="s">
        <v>200</v>
      </c>
      <c r="D2177" s="0" t="s">
        <v>58</v>
      </c>
      <c r="E2177" s="0" t="s">
        <v>197</v>
      </c>
      <c r="F2177" s="0" t="s">
        <v>195</v>
      </c>
      <c r="G2177" s="0" t="s">
        <v>390</v>
      </c>
      <c r="H2177" s="0" t="s">
        <v>35</v>
      </c>
      <c r="I2177" s="0" t="s">
        <v>35</v>
      </c>
      <c r="J2177" s="0" t="s">
        <v>325</v>
      </c>
      <c r="K2177" s="0" t="n">
        <v>19957.8512266293</v>
      </c>
      <c r="L2177" s="0" t="n">
        <v>24111.36</v>
      </c>
      <c r="M2177" s="0" t="n">
        <v>27297.3110910202</v>
      </c>
      <c r="N2177" s="0" t="n">
        <v>16694.55</v>
      </c>
      <c r="O2177" s="0" t="n">
        <v>18732.465</v>
      </c>
      <c r="P2177" s="0" t="n">
        <v>24576.075</v>
      </c>
      <c r="Q2177" s="0" t="n">
        <v>28443.87</v>
      </c>
      <c r="S2177" s="0" t="s">
        <v>303</v>
      </c>
    </row>
    <row r="2178" customFormat="false" ht="14" hidden="true" customHeight="false" outlineLevel="0" collapsed="false">
      <c r="A2178" s="0" t="str">
        <f aca="false">SUBSTITUTE(C2178&amp;D2178&amp;E2178&amp;F2178&amp;G2178&amp;H2178&amp;I2178," ","")</f>
        <v>AgenteFrontOfficesinherramientaAgentegeneralHoraextradominicalyfestivoPlataZona3NANA</v>
      </c>
      <c r="B2178" s="0" t="s">
        <v>2509</v>
      </c>
      <c r="C2178" s="0" t="s">
        <v>200</v>
      </c>
      <c r="D2178" s="0" t="s">
        <v>58</v>
      </c>
      <c r="E2178" s="0" t="s">
        <v>194</v>
      </c>
      <c r="F2178" s="0" t="s">
        <v>195</v>
      </c>
      <c r="G2178" s="0" t="s">
        <v>390</v>
      </c>
      <c r="H2178" s="0" t="s">
        <v>35</v>
      </c>
      <c r="I2178" s="0" t="s">
        <v>35</v>
      </c>
      <c r="J2178" s="0" t="s">
        <v>325</v>
      </c>
      <c r="K2178" s="0" t="n">
        <v>24984.5857895949</v>
      </c>
      <c r="L2178" s="0" t="n">
        <v>27554.805</v>
      </c>
      <c r="M2178" s="0" t="n">
        <v>31196.926961166</v>
      </c>
      <c r="N2178" s="0" t="n">
        <v>23848.47</v>
      </c>
      <c r="O2178" s="0" t="n">
        <v>21308.58</v>
      </c>
      <c r="P2178" s="0" t="n">
        <v>27303.3</v>
      </c>
      <c r="Q2178" s="0" t="n">
        <v>31665.825</v>
      </c>
      <c r="S2178" s="0" t="s">
        <v>303</v>
      </c>
    </row>
    <row r="2179" customFormat="false" ht="14" hidden="true" customHeight="false" outlineLevel="0" collapsed="false">
      <c r="A2179" s="0" t="str">
        <f aca="false">SUBSTITUTE(C2179&amp;D2179&amp;E2179&amp;F2179&amp;G2179&amp;H2179&amp;I2179," ","")</f>
        <v>AgenteFrontOfficesinherramientaAgentegeneralServicio7x24PlataZona3NANA</v>
      </c>
      <c r="B2179" s="0" t="s">
        <v>2510</v>
      </c>
      <c r="C2179" s="0" t="s">
        <v>200</v>
      </c>
      <c r="D2179" s="0" t="s">
        <v>58</v>
      </c>
      <c r="E2179" s="0" t="s">
        <v>55</v>
      </c>
      <c r="F2179" s="0" t="s">
        <v>195</v>
      </c>
      <c r="G2179" s="0" t="s">
        <v>390</v>
      </c>
      <c r="H2179" s="0" t="s">
        <v>35</v>
      </c>
      <c r="I2179" s="0" t="s">
        <v>35</v>
      </c>
      <c r="J2179" s="0" t="s">
        <v>305</v>
      </c>
      <c r="K2179" s="0" t="n">
        <v>9012341.32728208</v>
      </c>
      <c r="L2179" s="0" t="n">
        <v>13358569.05</v>
      </c>
      <c r="M2179" s="0" t="n">
        <v>12969312.811637</v>
      </c>
      <c r="N2179" s="0" t="n">
        <v>11566350.63</v>
      </c>
      <c r="O2179" s="0" t="n">
        <v>12431590.965</v>
      </c>
      <c r="P2179" s="0" t="n">
        <v>19195634.745</v>
      </c>
      <c r="Q2179" s="0" t="n">
        <v>13044800.52</v>
      </c>
      <c r="S2179" s="0" t="s">
        <v>303</v>
      </c>
    </row>
    <row r="2180" customFormat="false" ht="14" hidden="true" customHeight="false" outlineLevel="0" collapsed="false">
      <c r="A2180" s="0" t="str">
        <f aca="false">SUBSTITUTE(C2180&amp;D2180&amp;E2180&amp;F2180&amp;G2180&amp;H2180&amp;I2180," ","")</f>
        <v>AgenteFrontOfficesinherramientaAgentegeneralJornadaOrdinariaOroZona3NANA</v>
      </c>
      <c r="B2180" s="0" t="s">
        <v>2511</v>
      </c>
      <c r="C2180" s="0" t="s">
        <v>200</v>
      </c>
      <c r="D2180" s="0" t="s">
        <v>58</v>
      </c>
      <c r="E2180" s="0" t="s">
        <v>53</v>
      </c>
      <c r="F2180" s="0" t="s">
        <v>54</v>
      </c>
      <c r="G2180" s="0" t="s">
        <v>390</v>
      </c>
      <c r="H2180" s="0" t="s">
        <v>35</v>
      </c>
      <c r="I2180" s="0" t="s">
        <v>35</v>
      </c>
      <c r="J2180" s="0" t="s">
        <v>36</v>
      </c>
      <c r="K2180" s="0" t="n">
        <v>2980259.85172345</v>
      </c>
      <c r="L2180" s="0" t="n">
        <v>2865142.89</v>
      </c>
      <c r="M2180" s="0" t="n">
        <v>3314436.57019179</v>
      </c>
      <c r="N2180" s="0" t="n">
        <v>3369119.58</v>
      </c>
      <c r="O2180" s="0" t="n">
        <v>3425129.64</v>
      </c>
      <c r="P2180" s="0" t="n">
        <v>3597589.62</v>
      </c>
      <c r="Q2180" s="0" t="n">
        <v>3251124.405</v>
      </c>
      <c r="S2180" s="0" t="s">
        <v>303</v>
      </c>
    </row>
    <row r="2181" customFormat="false" ht="14" hidden="true" customHeight="false" outlineLevel="0" collapsed="false">
      <c r="A2181" s="0" t="str">
        <f aca="false">SUBSTITUTE(C2181&amp;D2181&amp;E2181&amp;F2181&amp;G2181&amp;H2181&amp;I2181," ","")</f>
        <v>AgenteFrontOfficesinherramientaAgentegeneralHoraextradiurnaOroZona3NANA</v>
      </c>
      <c r="B2181" s="0" t="s">
        <v>2512</v>
      </c>
      <c r="C2181" s="0" t="s">
        <v>200</v>
      </c>
      <c r="D2181" s="0" t="s">
        <v>58</v>
      </c>
      <c r="E2181" s="0" t="s">
        <v>192</v>
      </c>
      <c r="F2181" s="0" t="s">
        <v>54</v>
      </c>
      <c r="G2181" s="0" t="s">
        <v>390</v>
      </c>
      <c r="H2181" s="0" t="s">
        <v>35</v>
      </c>
      <c r="I2181" s="0" t="s">
        <v>35</v>
      </c>
      <c r="J2181" s="0" t="s">
        <v>325</v>
      </c>
      <c r="K2181" s="0" t="n">
        <v>14931.1166636638</v>
      </c>
      <c r="L2181" s="0" t="n">
        <v>17567.055</v>
      </c>
      <c r="M2181" s="0" t="n">
        <v>20056.2837409586</v>
      </c>
      <c r="N2181" s="0" t="n">
        <v>11924.235</v>
      </c>
      <c r="O2181" s="0" t="n">
        <v>13579.2</v>
      </c>
      <c r="P2181" s="0" t="n">
        <v>19522.17</v>
      </c>
      <c r="Q2181" s="0" t="n">
        <v>21401.73</v>
      </c>
      <c r="S2181" s="0" t="s">
        <v>303</v>
      </c>
    </row>
    <row r="2182" customFormat="false" ht="14" hidden="true" customHeight="false" outlineLevel="0" collapsed="false">
      <c r="A2182" s="0" t="str">
        <f aca="false">SUBSTITUTE(C2182&amp;D2182&amp;E2182&amp;F2182&amp;G2182&amp;H2182&amp;I2182," ","")</f>
        <v>AgenteFrontOfficesinherramientaAgentegeneralHoraextranocturna OroZona3NANA</v>
      </c>
      <c r="B2182" s="0" t="s">
        <v>2513</v>
      </c>
      <c r="C2182" s="0" t="s">
        <v>200</v>
      </c>
      <c r="D2182" s="0" t="s">
        <v>58</v>
      </c>
      <c r="E2182" s="0" t="s">
        <v>197</v>
      </c>
      <c r="F2182" s="0" t="s">
        <v>54</v>
      </c>
      <c r="G2182" s="0" t="s">
        <v>390</v>
      </c>
      <c r="H2182" s="0" t="s">
        <v>35</v>
      </c>
      <c r="I2182" s="0" t="s">
        <v>35</v>
      </c>
      <c r="J2182" s="0" t="s">
        <v>325</v>
      </c>
      <c r="K2182" s="0" t="n">
        <v>19957.8512266293</v>
      </c>
      <c r="L2182" s="0" t="n">
        <v>24593.67</v>
      </c>
      <c r="M2182" s="0" t="n">
        <v>28078.797237342</v>
      </c>
      <c r="N2182" s="0" t="n">
        <v>16694.55</v>
      </c>
      <c r="O2182" s="0" t="n">
        <v>18732.465</v>
      </c>
      <c r="P2182" s="0" t="n">
        <v>25093.575</v>
      </c>
      <c r="Q2182" s="0" t="n">
        <v>29705.535</v>
      </c>
      <c r="S2182" s="0" t="s">
        <v>303</v>
      </c>
    </row>
    <row r="2183" customFormat="false" ht="14" hidden="true" customHeight="false" outlineLevel="0" collapsed="false">
      <c r="A2183" s="0" t="str">
        <f aca="false">SUBSTITUTE(C2183&amp;D2183&amp;E2183&amp;F2183&amp;G2183&amp;H2183&amp;I2183," ","")</f>
        <v>AgenteFrontOfficesinherramientaAgentegeneralHoraextradominicalyfestivoOroZona3NANA</v>
      </c>
      <c r="B2183" s="0" t="s">
        <v>2514</v>
      </c>
      <c r="C2183" s="0" t="s">
        <v>200</v>
      </c>
      <c r="D2183" s="0" t="s">
        <v>58</v>
      </c>
      <c r="E2183" s="0" t="s">
        <v>194</v>
      </c>
      <c r="F2183" s="0" t="s">
        <v>54</v>
      </c>
      <c r="G2183" s="0" t="s">
        <v>390</v>
      </c>
      <c r="H2183" s="0" t="s">
        <v>35</v>
      </c>
      <c r="I2183" s="0" t="s">
        <v>35</v>
      </c>
      <c r="J2183" s="0" t="s">
        <v>325</v>
      </c>
      <c r="K2183" s="0" t="n">
        <v>24984.5857895949</v>
      </c>
      <c r="L2183" s="0" t="n">
        <v>28107.495</v>
      </c>
      <c r="M2183" s="0" t="n">
        <v>32090.0539855337</v>
      </c>
      <c r="N2183" s="0" t="n">
        <v>23848.47</v>
      </c>
      <c r="O2183" s="0" t="n">
        <v>21308.58</v>
      </c>
      <c r="P2183" s="0" t="n">
        <v>27877.725</v>
      </c>
      <c r="Q2183" s="0" t="n">
        <v>33069.285</v>
      </c>
      <c r="S2183" s="0" t="s">
        <v>303</v>
      </c>
    </row>
    <row r="2184" customFormat="false" ht="14" hidden="true" customHeight="false" outlineLevel="0" collapsed="false">
      <c r="A2184" s="0" t="str">
        <f aca="false">SUBSTITUTE(C2184&amp;D2184&amp;E2184&amp;F2184&amp;G2184&amp;H2184&amp;I2184," ","")</f>
        <v>AgenteFrontOfficesinherramientaAgentegeneralServicio7x24OroZona3NANA</v>
      </c>
      <c r="B2184" s="0" t="s">
        <v>2515</v>
      </c>
      <c r="C2184" s="0" t="s">
        <v>200</v>
      </c>
      <c r="D2184" s="0" t="s">
        <v>58</v>
      </c>
      <c r="E2184" s="0" t="s">
        <v>55</v>
      </c>
      <c r="F2184" s="0" t="s">
        <v>54</v>
      </c>
      <c r="G2184" s="0" t="s">
        <v>390</v>
      </c>
      <c r="H2184" s="0" t="s">
        <v>35</v>
      </c>
      <c r="I2184" s="0" t="s">
        <v>35</v>
      </c>
      <c r="J2184" s="0" t="s">
        <v>305</v>
      </c>
      <c r="K2184" s="0" t="n">
        <v>9012341.32728208</v>
      </c>
      <c r="L2184" s="0" t="n">
        <v>13625741.88</v>
      </c>
      <c r="M2184" s="0" t="n">
        <v>13340607.195022</v>
      </c>
      <c r="N2184" s="0" t="n">
        <v>11587610.565</v>
      </c>
      <c r="O2184" s="0" t="n">
        <v>12431590.965</v>
      </c>
      <c r="P2184" s="0" t="n">
        <v>19599753.6</v>
      </c>
      <c r="Q2184" s="0" t="n">
        <v>13623112.98</v>
      </c>
      <c r="S2184" s="0" t="s">
        <v>303</v>
      </c>
    </row>
    <row r="2185" customFormat="false" ht="14" hidden="true" customHeight="false" outlineLevel="0" collapsed="false">
      <c r="A2185" s="0" t="str">
        <f aca="false">SUBSTITUTE(C2185&amp;D2185&amp;E2185&amp;F2185&amp;G2185&amp;H2185&amp;I2185," ","")</f>
        <v>AgenteFrontOfficesinherramientaAgentegeneralJornadaOrdinariaPlatinoZona3NANA</v>
      </c>
      <c r="B2185" s="0" t="s">
        <v>2516</v>
      </c>
      <c r="C2185" s="0" t="s">
        <v>200</v>
      </c>
      <c r="D2185" s="0" t="s">
        <v>58</v>
      </c>
      <c r="E2185" s="0" t="s">
        <v>53</v>
      </c>
      <c r="F2185" s="0" t="s">
        <v>198</v>
      </c>
      <c r="G2185" s="0" t="s">
        <v>390</v>
      </c>
      <c r="H2185" s="0" t="s">
        <v>35</v>
      </c>
      <c r="I2185" s="0" t="s">
        <v>35</v>
      </c>
      <c r="J2185" s="0" t="s">
        <v>36</v>
      </c>
      <c r="K2185" s="0" t="n">
        <v>2980259.85172345</v>
      </c>
      <c r="L2185" s="0" t="n">
        <v>2949411.555</v>
      </c>
      <c r="M2185" s="0" t="n">
        <v>3412121.11396402</v>
      </c>
      <c r="N2185" s="0" t="n">
        <v>3391641.18</v>
      </c>
      <c r="O2185" s="0" t="n">
        <v>3425129.64</v>
      </c>
      <c r="P2185" s="0" t="n">
        <v>3674956.905</v>
      </c>
      <c r="Q2185" s="0" t="n">
        <v>3455372.34</v>
      </c>
      <c r="S2185" s="0" t="s">
        <v>303</v>
      </c>
    </row>
    <row r="2186" customFormat="false" ht="14" hidden="true" customHeight="false" outlineLevel="0" collapsed="false">
      <c r="A2186" s="0" t="str">
        <f aca="false">SUBSTITUTE(C2186&amp;D2186&amp;E2186&amp;F2186&amp;G2186&amp;H2186&amp;I2186," ","")</f>
        <v>AgenteFrontOfficesinherramientaAgentegeneralHoraextradiurnaPlatinoZona3NANA</v>
      </c>
      <c r="B2186" s="0" t="s">
        <v>2517</v>
      </c>
      <c r="C2186" s="0" t="s">
        <v>200</v>
      </c>
      <c r="D2186" s="0" t="s">
        <v>58</v>
      </c>
      <c r="E2186" s="0" t="s">
        <v>192</v>
      </c>
      <c r="F2186" s="0" t="s">
        <v>198</v>
      </c>
      <c r="G2186" s="0" t="s">
        <v>390</v>
      </c>
      <c r="H2186" s="0" t="s">
        <v>35</v>
      </c>
      <c r="I2186" s="0" t="s">
        <v>35</v>
      </c>
      <c r="J2186" s="0" t="s">
        <v>325</v>
      </c>
      <c r="K2186" s="0" t="n">
        <v>14931.1166636638</v>
      </c>
      <c r="L2186" s="0" t="n">
        <v>18083.52</v>
      </c>
      <c r="M2186" s="0" t="n">
        <v>20647.3914256317</v>
      </c>
      <c r="N2186" s="0" t="n">
        <v>11924.235</v>
      </c>
      <c r="O2186" s="0" t="n">
        <v>13579.2</v>
      </c>
      <c r="P2186" s="0" t="n">
        <v>19942.38</v>
      </c>
      <c r="Q2186" s="0" t="n">
        <v>22746.195</v>
      </c>
      <c r="S2186" s="0" t="s">
        <v>303</v>
      </c>
    </row>
    <row r="2187" customFormat="false" ht="14" hidden="true" customHeight="false" outlineLevel="0" collapsed="false">
      <c r="A2187" s="0" t="str">
        <f aca="false">SUBSTITUTE(C2187&amp;D2187&amp;E2187&amp;F2187&amp;G2187&amp;H2187&amp;I2187," ","")</f>
        <v>AgenteFrontOfficesinherramientaAgentegeneralHoraextranocturna PlatinoZona3NANA</v>
      </c>
      <c r="B2187" s="0" t="s">
        <v>2518</v>
      </c>
      <c r="C2187" s="0" t="s">
        <v>200</v>
      </c>
      <c r="D2187" s="0" t="s">
        <v>58</v>
      </c>
      <c r="E2187" s="0" t="s">
        <v>197</v>
      </c>
      <c r="F2187" s="0" t="s">
        <v>198</v>
      </c>
      <c r="G2187" s="0" t="s">
        <v>390</v>
      </c>
      <c r="H2187" s="0" t="s">
        <v>35</v>
      </c>
      <c r="I2187" s="0" t="s">
        <v>35</v>
      </c>
      <c r="J2187" s="0" t="s">
        <v>325</v>
      </c>
      <c r="K2187" s="0" t="n">
        <v>19957.8512266293</v>
      </c>
      <c r="L2187" s="0" t="n">
        <v>25317.135</v>
      </c>
      <c r="M2187" s="0" t="n">
        <v>28906.3479958844</v>
      </c>
      <c r="N2187" s="0" t="n">
        <v>16694.55</v>
      </c>
      <c r="O2187" s="0" t="n">
        <v>18732.465</v>
      </c>
      <c r="P2187" s="0" t="n">
        <v>25632.81</v>
      </c>
      <c r="Q2187" s="0" t="n">
        <v>31571.64</v>
      </c>
      <c r="S2187" s="0" t="s">
        <v>303</v>
      </c>
    </row>
    <row r="2188" customFormat="false" ht="14" hidden="true" customHeight="false" outlineLevel="0" collapsed="false">
      <c r="A2188" s="0" t="str">
        <f aca="false">SUBSTITUTE(C2188&amp;D2188&amp;E2188&amp;F2188&amp;G2188&amp;H2188&amp;I2188," ","")</f>
        <v>AgenteFrontOfficesinherramientaAgentegeneralHoraextradominicalyfestivoPlatinoZona3NANA</v>
      </c>
      <c r="B2188" s="0" t="s">
        <v>2519</v>
      </c>
      <c r="C2188" s="0" t="s">
        <v>200</v>
      </c>
      <c r="D2188" s="0" t="s">
        <v>58</v>
      </c>
      <c r="E2188" s="0" t="s">
        <v>194</v>
      </c>
      <c r="F2188" s="0" t="s">
        <v>198</v>
      </c>
      <c r="G2188" s="0" t="s">
        <v>390</v>
      </c>
      <c r="H2188" s="0" t="s">
        <v>35</v>
      </c>
      <c r="I2188" s="0" t="s">
        <v>35</v>
      </c>
      <c r="J2188" s="0" t="s">
        <v>325</v>
      </c>
      <c r="K2188" s="0" t="n">
        <v>24984.5857895949</v>
      </c>
      <c r="L2188" s="0" t="n">
        <v>28933.425</v>
      </c>
      <c r="M2188" s="0" t="n">
        <v>33035.8262810107</v>
      </c>
      <c r="N2188" s="0" t="n">
        <v>23848.47</v>
      </c>
      <c r="O2188" s="0" t="n">
        <v>21308.58</v>
      </c>
      <c r="P2188" s="0" t="n">
        <v>28478.025</v>
      </c>
      <c r="Q2188" s="0" t="n">
        <v>35147.565</v>
      </c>
      <c r="S2188" s="0" t="s">
        <v>303</v>
      </c>
    </row>
    <row r="2189" customFormat="false" ht="14" hidden="true" customHeight="false" outlineLevel="0" collapsed="false">
      <c r="A2189" s="0" t="str">
        <f aca="false">SUBSTITUTE(C2189&amp;D2189&amp;E2189&amp;F2189&amp;G2189&amp;H2189&amp;I2189," ","")</f>
        <v>AgenteFrontOfficesinherramientaAgentegeneralServicio7x24PlatinoZona3NANA</v>
      </c>
      <c r="B2189" s="0" t="s">
        <v>2520</v>
      </c>
      <c r="C2189" s="0" t="s">
        <v>200</v>
      </c>
      <c r="D2189" s="0" t="s">
        <v>58</v>
      </c>
      <c r="E2189" s="0" t="s">
        <v>55</v>
      </c>
      <c r="F2189" s="0" t="s">
        <v>198</v>
      </c>
      <c r="G2189" s="0" t="s">
        <v>390</v>
      </c>
      <c r="H2189" s="0" t="s">
        <v>35</v>
      </c>
      <c r="I2189" s="0" t="s">
        <v>35</v>
      </c>
      <c r="J2189" s="0" t="s">
        <v>305</v>
      </c>
      <c r="K2189" s="0" t="n">
        <v>9012341.32728208</v>
      </c>
      <c r="L2189" s="0" t="n">
        <v>14026498.02</v>
      </c>
      <c r="M2189" s="0" t="n">
        <v>13733787.4837052</v>
      </c>
      <c r="N2189" s="0" t="n">
        <v>11608869.465</v>
      </c>
      <c r="O2189" s="0" t="n">
        <v>12431590.965</v>
      </c>
      <c r="P2189" s="0" t="n">
        <v>20021253.21</v>
      </c>
      <c r="Q2189" s="0" t="n">
        <v>14478971.04</v>
      </c>
      <c r="S2189" s="0" t="s">
        <v>303</v>
      </c>
    </row>
    <row r="2190" customFormat="false" ht="14" hidden="true" customHeight="false" outlineLevel="0" collapsed="false">
      <c r="A2190" s="0" t="str">
        <f aca="false">SUBSTITUTE(C2190&amp;D2190&amp;E2190&amp;F2190&amp;G2190&amp;H2190&amp;I2190," ","")</f>
        <v>AgenteFrontOfficesinherramientaAgentetécnicoJornadaOrdinariaPlataZona1NANA</v>
      </c>
      <c r="B2190" s="0" t="s">
        <v>2521</v>
      </c>
      <c r="C2190" s="0" t="s">
        <v>200</v>
      </c>
      <c r="D2190" s="0" t="s">
        <v>52</v>
      </c>
      <c r="E2190" s="0" t="s">
        <v>53</v>
      </c>
      <c r="F2190" s="0" t="s">
        <v>195</v>
      </c>
      <c r="G2190" s="0" t="s">
        <v>379</v>
      </c>
      <c r="H2190" s="0" t="s">
        <v>35</v>
      </c>
      <c r="I2190" s="0" t="s">
        <v>35</v>
      </c>
      <c r="J2190" s="0" t="s">
        <v>36</v>
      </c>
      <c r="K2190" s="0" t="n">
        <v>3584132.22794443</v>
      </c>
      <c r="L2190" s="0" t="n">
        <v>3444083.595</v>
      </c>
      <c r="M2190" s="0" t="n">
        <v>4160929.50696488</v>
      </c>
      <c r="N2190" s="0" t="n">
        <v>3560334.795</v>
      </c>
      <c r="O2190" s="0" t="n">
        <v>4264938.99</v>
      </c>
      <c r="P2190" s="0" t="n">
        <v>4075186.23</v>
      </c>
      <c r="Q2190" s="0" t="n">
        <v>4037009.22</v>
      </c>
      <c r="S2190" s="0" t="s">
        <v>303</v>
      </c>
    </row>
    <row r="2191" customFormat="false" ht="14" hidden="true" customHeight="false" outlineLevel="0" collapsed="false">
      <c r="A2191" s="0" t="str">
        <f aca="false">SUBSTITUTE(C2191&amp;D2191&amp;E2191&amp;F2191&amp;G2191&amp;H2191&amp;I2191," ","")</f>
        <v>AgenteFrontOfficesinherramientaAgentetécnicoHoraextradiurnaPlataZona1NANA</v>
      </c>
      <c r="B2191" s="0" t="s">
        <v>2522</v>
      </c>
      <c r="C2191" s="0" t="s">
        <v>200</v>
      </c>
      <c r="D2191" s="0" t="s">
        <v>52</v>
      </c>
      <c r="E2191" s="0" t="s">
        <v>192</v>
      </c>
      <c r="F2191" s="0" t="s">
        <v>195</v>
      </c>
      <c r="G2191" s="0" t="s">
        <v>379</v>
      </c>
      <c r="H2191" s="0" t="s">
        <v>35</v>
      </c>
      <c r="I2191" s="0" t="s">
        <v>35</v>
      </c>
      <c r="J2191" s="0" t="s">
        <v>325</v>
      </c>
      <c r="K2191" s="0" t="n">
        <v>18076.2852898147</v>
      </c>
      <c r="L2191" s="0" t="n">
        <v>21116.07</v>
      </c>
      <c r="M2191" s="0" t="n">
        <v>25362.858367533</v>
      </c>
      <c r="N2191" s="0" t="n">
        <v>15899.67</v>
      </c>
      <c r="O2191" s="0" t="n">
        <v>17467.695</v>
      </c>
      <c r="P2191" s="0" t="n">
        <v>22908.69</v>
      </c>
      <c r="Q2191" s="0" t="n">
        <v>26701.965</v>
      </c>
      <c r="S2191" s="0" t="s">
        <v>303</v>
      </c>
    </row>
    <row r="2192" customFormat="false" ht="14" hidden="true" customHeight="false" outlineLevel="0" collapsed="false">
      <c r="A2192" s="0" t="str">
        <f aca="false">SUBSTITUTE(C2192&amp;D2192&amp;E2192&amp;F2192&amp;G2192&amp;H2192&amp;I2192," ","")</f>
        <v>AgenteFrontOfficesinherramientaAgentetécnicoHoraextranocturna PlataZona1NANA</v>
      </c>
      <c r="B2192" s="0" t="s">
        <v>2523</v>
      </c>
      <c r="C2192" s="0" t="s">
        <v>200</v>
      </c>
      <c r="D2192" s="0" t="s">
        <v>52</v>
      </c>
      <c r="E2192" s="0" t="s">
        <v>197</v>
      </c>
      <c r="F2192" s="0" t="s">
        <v>195</v>
      </c>
      <c r="G2192" s="0" t="s">
        <v>379</v>
      </c>
      <c r="H2192" s="0" t="s">
        <v>35</v>
      </c>
      <c r="I2192" s="0" t="s">
        <v>35</v>
      </c>
      <c r="J2192" s="0" t="s">
        <v>325</v>
      </c>
      <c r="K2192" s="0" t="n">
        <v>24361.0873032407</v>
      </c>
      <c r="L2192" s="0" t="n">
        <v>29562.705</v>
      </c>
      <c r="M2192" s="0" t="n">
        <v>35508.0017145462</v>
      </c>
      <c r="N2192" s="0" t="n">
        <v>22258.71</v>
      </c>
      <c r="O2192" s="0" t="n">
        <v>24175.53</v>
      </c>
      <c r="P2192" s="0" t="n">
        <v>29616.525</v>
      </c>
      <c r="Q2192" s="0" t="n">
        <v>37062.315</v>
      </c>
      <c r="S2192" s="0" t="s">
        <v>303</v>
      </c>
    </row>
    <row r="2193" customFormat="false" ht="14" hidden="true" customHeight="false" outlineLevel="0" collapsed="false">
      <c r="A2193" s="0" t="str">
        <f aca="false">SUBSTITUTE(C2193&amp;D2193&amp;E2193&amp;F2193&amp;G2193&amp;H2193&amp;I2193," ","")</f>
        <v>AgenteFrontOfficesinherramientaAgentetécnicoHoraextradominicalyfestivoPlataZona1NANA</v>
      </c>
      <c r="B2193" s="0" t="s">
        <v>2524</v>
      </c>
      <c r="C2193" s="0" t="s">
        <v>200</v>
      </c>
      <c r="D2193" s="0" t="s">
        <v>52</v>
      </c>
      <c r="E2193" s="0" t="s">
        <v>194</v>
      </c>
      <c r="F2193" s="0" t="s">
        <v>195</v>
      </c>
      <c r="G2193" s="0" t="s">
        <v>379</v>
      </c>
      <c r="H2193" s="0" t="s">
        <v>35</v>
      </c>
      <c r="I2193" s="0" t="s">
        <v>35</v>
      </c>
      <c r="J2193" s="0" t="s">
        <v>325</v>
      </c>
      <c r="K2193" s="0" t="n">
        <v>30645.8893166665</v>
      </c>
      <c r="L2193" s="0" t="n">
        <v>33785.505</v>
      </c>
      <c r="M2193" s="0" t="n">
        <v>40580.5733880528</v>
      </c>
      <c r="N2193" s="0" t="n">
        <v>31798.305</v>
      </c>
      <c r="O2193" s="0" t="n">
        <v>27529.965</v>
      </c>
      <c r="P2193" s="0" t="n">
        <v>32971.995</v>
      </c>
      <c r="Q2193" s="0" t="n">
        <v>41259.24</v>
      </c>
      <c r="S2193" s="0" t="s">
        <v>303</v>
      </c>
    </row>
    <row r="2194" customFormat="false" ht="14" hidden="true" customHeight="false" outlineLevel="0" collapsed="false">
      <c r="A2194" s="0" t="str">
        <f aca="false">SUBSTITUTE(C2194&amp;D2194&amp;E2194&amp;F2194&amp;G2194&amp;H2194&amp;I2194," ","")</f>
        <v>AgenteFrontOfficesinherramientaAgentetécnicoServicio7x24PlataZona1NANA</v>
      </c>
      <c r="B2194" s="0" t="s">
        <v>2525</v>
      </c>
      <c r="C2194" s="0" t="s">
        <v>200</v>
      </c>
      <c r="D2194" s="0" t="s">
        <v>52</v>
      </c>
      <c r="E2194" s="0" t="s">
        <v>55</v>
      </c>
      <c r="F2194" s="0" t="s">
        <v>195</v>
      </c>
      <c r="G2194" s="0" t="s">
        <v>379</v>
      </c>
      <c r="H2194" s="0" t="s">
        <v>35</v>
      </c>
      <c r="I2194" s="0" t="s">
        <v>35</v>
      </c>
      <c r="J2194" s="0" t="s">
        <v>305</v>
      </c>
      <c r="K2194" s="0" t="n">
        <v>11125894.6440555</v>
      </c>
      <c r="L2194" s="0" t="n">
        <v>16451724.51</v>
      </c>
      <c r="M2194" s="0" t="n">
        <v>16747741.2655337</v>
      </c>
      <c r="N2194" s="0" t="n">
        <v>14449530.465</v>
      </c>
      <c r="O2194" s="0" t="n">
        <v>15694409.835</v>
      </c>
      <c r="P2194" s="0" t="n">
        <v>22484599.785</v>
      </c>
      <c r="Q2194" s="0" t="n">
        <v>16977758.085</v>
      </c>
      <c r="S2194" s="0" t="s">
        <v>303</v>
      </c>
    </row>
    <row r="2195" customFormat="false" ht="14" hidden="true" customHeight="false" outlineLevel="0" collapsed="false">
      <c r="A2195" s="0" t="str">
        <f aca="false">SUBSTITUTE(C2195&amp;D2195&amp;E2195&amp;F2195&amp;G2195&amp;H2195&amp;I2195," ","")</f>
        <v>AgenteFrontOfficesinherramientaAgentetécnicoJornadaOrdinariaOroZona1NANA</v>
      </c>
      <c r="B2195" s="0" t="s">
        <v>2526</v>
      </c>
      <c r="C2195" s="0" t="s">
        <v>200</v>
      </c>
      <c r="D2195" s="0" t="s">
        <v>52</v>
      </c>
      <c r="E2195" s="0" t="s">
        <v>53</v>
      </c>
      <c r="F2195" s="0" t="s">
        <v>54</v>
      </c>
      <c r="G2195" s="0" t="s">
        <v>379</v>
      </c>
      <c r="H2195" s="0" t="s">
        <v>35</v>
      </c>
      <c r="I2195" s="0" t="s">
        <v>35</v>
      </c>
      <c r="J2195" s="0" t="s">
        <v>36</v>
      </c>
      <c r="K2195" s="0" t="n">
        <v>3584132.22794443</v>
      </c>
      <c r="L2195" s="0" t="n">
        <v>3512965.95</v>
      </c>
      <c r="M2195" s="0" t="n">
        <v>4280051.45105205</v>
      </c>
      <c r="N2195" s="0" t="n">
        <v>3561638.895</v>
      </c>
      <c r="O2195" s="0" t="n">
        <v>4264938.99</v>
      </c>
      <c r="P2195" s="0" t="n">
        <v>4160980.485</v>
      </c>
      <c r="Q2195" s="0" t="n">
        <v>4215980.385</v>
      </c>
      <c r="S2195" s="0" t="s">
        <v>303</v>
      </c>
    </row>
    <row r="2196" customFormat="false" ht="14" hidden="true" customHeight="false" outlineLevel="0" collapsed="false">
      <c r="A2196" s="0" t="str">
        <f aca="false">SUBSTITUTE(C2196&amp;D2196&amp;E2196&amp;F2196&amp;G2196&amp;H2196&amp;I2196," ","")</f>
        <v>AgenteFrontOfficesinherramientaAgentetécnicoHoraextradiurnaOroZona1NANA</v>
      </c>
      <c r="B2196" s="0" t="s">
        <v>2527</v>
      </c>
      <c r="C2196" s="0" t="s">
        <v>200</v>
      </c>
      <c r="D2196" s="0" t="s">
        <v>52</v>
      </c>
      <c r="E2196" s="0" t="s">
        <v>192</v>
      </c>
      <c r="F2196" s="0" t="s">
        <v>54</v>
      </c>
      <c r="G2196" s="0" t="s">
        <v>379</v>
      </c>
      <c r="H2196" s="0" t="s">
        <v>35</v>
      </c>
      <c r="I2196" s="0" t="s">
        <v>35</v>
      </c>
      <c r="J2196" s="0" t="s">
        <v>325</v>
      </c>
      <c r="K2196" s="0" t="n">
        <v>18076.2852898147</v>
      </c>
      <c r="L2196" s="0" t="n">
        <v>21539.385</v>
      </c>
      <c r="M2196" s="0" t="n">
        <v>26088.9636743619</v>
      </c>
      <c r="N2196" s="0" t="n">
        <v>15899.67</v>
      </c>
      <c r="O2196" s="0" t="n">
        <v>17467.695</v>
      </c>
      <c r="P2196" s="0" t="n">
        <v>23391</v>
      </c>
      <c r="Q2196" s="0" t="n">
        <v>27886.005</v>
      </c>
      <c r="S2196" s="0" t="s">
        <v>303</v>
      </c>
    </row>
    <row r="2197" customFormat="false" ht="14" hidden="true" customHeight="false" outlineLevel="0" collapsed="false">
      <c r="A2197" s="0" t="str">
        <f aca="false">SUBSTITUTE(C2197&amp;D2197&amp;E2197&amp;F2197&amp;G2197&amp;H2197&amp;I2197," ","")</f>
        <v>AgenteFrontOfficesinherramientaAgentetécnicoHoraextranocturna OroZona1NANA</v>
      </c>
      <c r="B2197" s="0" t="s">
        <v>2528</v>
      </c>
      <c r="C2197" s="0" t="s">
        <v>200</v>
      </c>
      <c r="D2197" s="0" t="s">
        <v>52</v>
      </c>
      <c r="E2197" s="0" t="s">
        <v>197</v>
      </c>
      <c r="F2197" s="0" t="s">
        <v>54</v>
      </c>
      <c r="G2197" s="0" t="s">
        <v>379</v>
      </c>
      <c r="H2197" s="0" t="s">
        <v>35</v>
      </c>
      <c r="I2197" s="0" t="s">
        <v>35</v>
      </c>
      <c r="J2197" s="0" t="s">
        <v>325</v>
      </c>
      <c r="K2197" s="0" t="n">
        <v>24361.0873032407</v>
      </c>
      <c r="L2197" s="0" t="n">
        <v>30154.725</v>
      </c>
      <c r="M2197" s="0" t="n">
        <v>36524.5491441066</v>
      </c>
      <c r="N2197" s="0" t="n">
        <v>22258.71</v>
      </c>
      <c r="O2197" s="0" t="n">
        <v>24175.53</v>
      </c>
      <c r="P2197" s="0" t="n">
        <v>30240.63</v>
      </c>
      <c r="Q2197" s="0" t="n">
        <v>38704.86</v>
      </c>
      <c r="S2197" s="0" t="s">
        <v>303</v>
      </c>
    </row>
    <row r="2198" customFormat="false" ht="14" hidden="true" customHeight="false" outlineLevel="0" collapsed="false">
      <c r="A2198" s="0" t="str">
        <f aca="false">SUBSTITUTE(C2198&amp;D2198&amp;E2198&amp;F2198&amp;G2198&amp;H2198&amp;I2198," ","")</f>
        <v>AgenteFrontOfficesinherramientaAgentetécnicoHoraextradominicalyfestivoOroZona1NANA</v>
      </c>
      <c r="B2198" s="0" t="s">
        <v>2529</v>
      </c>
      <c r="C2198" s="0" t="s">
        <v>200</v>
      </c>
      <c r="D2198" s="0" t="s">
        <v>52</v>
      </c>
      <c r="E2198" s="0" t="s">
        <v>194</v>
      </c>
      <c r="F2198" s="0" t="s">
        <v>54</v>
      </c>
      <c r="G2198" s="0" t="s">
        <v>379</v>
      </c>
      <c r="H2198" s="0" t="s">
        <v>35</v>
      </c>
      <c r="I2198" s="0" t="s">
        <v>35</v>
      </c>
      <c r="J2198" s="0" t="s">
        <v>325</v>
      </c>
      <c r="K2198" s="0" t="n">
        <v>30645.8893166665</v>
      </c>
      <c r="L2198" s="0" t="n">
        <v>34461.36</v>
      </c>
      <c r="M2198" s="0" t="n">
        <v>41742.341878979</v>
      </c>
      <c r="N2198" s="0" t="n">
        <v>31798.305</v>
      </c>
      <c r="O2198" s="0" t="n">
        <v>27529.965</v>
      </c>
      <c r="P2198" s="0" t="n">
        <v>33665.445</v>
      </c>
      <c r="Q2198" s="0" t="n">
        <v>43089.12</v>
      </c>
      <c r="S2198" s="0" t="s">
        <v>303</v>
      </c>
    </row>
    <row r="2199" customFormat="false" ht="14" hidden="true" customHeight="false" outlineLevel="0" collapsed="false">
      <c r="A2199" s="0" t="str">
        <f aca="false">SUBSTITUTE(C2199&amp;D2199&amp;E2199&amp;F2199&amp;G2199&amp;H2199&amp;I2199," ","")</f>
        <v>AgenteFrontOfficesinherramientaAgentetécnicoServicio7x24OroZona1NANA</v>
      </c>
      <c r="B2199" s="0" t="s">
        <v>2530</v>
      </c>
      <c r="C2199" s="0" t="s">
        <v>200</v>
      </c>
      <c r="D2199" s="0" t="s">
        <v>52</v>
      </c>
      <c r="E2199" s="0" t="s">
        <v>55</v>
      </c>
      <c r="F2199" s="0" t="s">
        <v>54</v>
      </c>
      <c r="G2199" s="0" t="s">
        <v>379</v>
      </c>
      <c r="H2199" s="0" t="s">
        <v>35</v>
      </c>
      <c r="I2199" s="0" t="s">
        <v>35</v>
      </c>
      <c r="J2199" s="0" t="s">
        <v>305</v>
      </c>
      <c r="K2199" s="0" t="n">
        <v>11125894.6440555</v>
      </c>
      <c r="L2199" s="0" t="n">
        <v>16780759.29</v>
      </c>
      <c r="M2199" s="0" t="n">
        <v>17227207.0904845</v>
      </c>
      <c r="N2199" s="0" t="n">
        <v>14452138.665</v>
      </c>
      <c r="O2199" s="0" t="n">
        <v>15694409.835</v>
      </c>
      <c r="P2199" s="0" t="n">
        <v>22957959.105</v>
      </c>
      <c r="Q2199" s="0" t="n">
        <v>17730429.75</v>
      </c>
      <c r="S2199" s="0" t="s">
        <v>303</v>
      </c>
    </row>
    <row r="2200" customFormat="false" ht="14" hidden="true" customHeight="false" outlineLevel="0" collapsed="false">
      <c r="A2200" s="0" t="str">
        <f aca="false">SUBSTITUTE(C2200&amp;D2200&amp;E2200&amp;F2200&amp;G2200&amp;H2200&amp;I2200," ","")</f>
        <v>AgenteFrontOfficesinherramientaAgentetécnicoJornadaOrdinariaPlatinoZona1NANA</v>
      </c>
      <c r="B2200" s="0" t="s">
        <v>2531</v>
      </c>
      <c r="C2200" s="0" t="s">
        <v>200</v>
      </c>
      <c r="D2200" s="0" t="s">
        <v>52</v>
      </c>
      <c r="E2200" s="0" t="s">
        <v>53</v>
      </c>
      <c r="F2200" s="0" t="s">
        <v>198</v>
      </c>
      <c r="G2200" s="0" t="s">
        <v>379</v>
      </c>
      <c r="H2200" s="0" t="s">
        <v>35</v>
      </c>
      <c r="I2200" s="0" t="s">
        <v>35</v>
      </c>
      <c r="J2200" s="0" t="s">
        <v>36</v>
      </c>
      <c r="K2200" s="0" t="n">
        <v>3584132.22794443</v>
      </c>
      <c r="L2200" s="0" t="n">
        <v>3616287.93</v>
      </c>
      <c r="M2200" s="0" t="n">
        <v>4406195.02461681</v>
      </c>
      <c r="N2200" s="0" t="n">
        <v>3562942.995</v>
      </c>
      <c r="O2200" s="0" t="n">
        <v>4264938.99</v>
      </c>
      <c r="P2200" s="0" t="n">
        <v>4250463.48</v>
      </c>
      <c r="Q2200" s="0" t="n">
        <v>4480845.165</v>
      </c>
      <c r="S2200" s="0" t="s">
        <v>303</v>
      </c>
    </row>
    <row r="2201" customFormat="false" ht="14" hidden="true" customHeight="false" outlineLevel="0" collapsed="false">
      <c r="A2201" s="0" t="str">
        <f aca="false">SUBSTITUTE(C2201&amp;D2201&amp;E2201&amp;F2201&amp;G2201&amp;H2201&amp;I2201," ","")</f>
        <v>AgenteFrontOfficesinherramientaAgentetécnicoHoraextradiurnaPlatinoZona1NANA</v>
      </c>
      <c r="B2201" s="0" t="s">
        <v>2532</v>
      </c>
      <c r="C2201" s="0" t="s">
        <v>200</v>
      </c>
      <c r="D2201" s="0" t="s">
        <v>52</v>
      </c>
      <c r="E2201" s="0" t="s">
        <v>192</v>
      </c>
      <c r="F2201" s="0" t="s">
        <v>198</v>
      </c>
      <c r="G2201" s="0" t="s">
        <v>379</v>
      </c>
      <c r="H2201" s="0" t="s">
        <v>35</v>
      </c>
      <c r="I2201" s="0" t="s">
        <v>35</v>
      </c>
      <c r="J2201" s="0" t="s">
        <v>325</v>
      </c>
      <c r="K2201" s="0" t="n">
        <v>18076.2852898147</v>
      </c>
      <c r="L2201" s="0" t="n">
        <v>22172.805</v>
      </c>
      <c r="M2201" s="0" t="n">
        <v>26857.8691761114</v>
      </c>
      <c r="N2201" s="0" t="n">
        <v>15899.67</v>
      </c>
      <c r="O2201" s="0" t="n">
        <v>17467.695</v>
      </c>
      <c r="P2201" s="0" t="n">
        <v>23894.01</v>
      </c>
      <c r="Q2201" s="0" t="n">
        <v>29638.26</v>
      </c>
      <c r="S2201" s="0" t="s">
        <v>303</v>
      </c>
    </row>
    <row r="2202" customFormat="false" ht="14" hidden="true" customHeight="false" outlineLevel="0" collapsed="false">
      <c r="A2202" s="0" t="str">
        <f aca="false">SUBSTITUTE(C2202&amp;D2202&amp;E2202&amp;F2202&amp;G2202&amp;H2202&amp;I2202," ","")</f>
        <v>AgenteFrontOfficesinherramientaAgentetécnicoHoraextranocturna PlatinoZona1NANA</v>
      </c>
      <c r="B2202" s="0" t="s">
        <v>2533</v>
      </c>
      <c r="C2202" s="0" t="s">
        <v>200</v>
      </c>
      <c r="D2202" s="0" t="s">
        <v>52</v>
      </c>
      <c r="E2202" s="0" t="s">
        <v>197</v>
      </c>
      <c r="F2202" s="0" t="s">
        <v>198</v>
      </c>
      <c r="G2202" s="0" t="s">
        <v>379</v>
      </c>
      <c r="H2202" s="0" t="s">
        <v>35</v>
      </c>
      <c r="I2202" s="0" t="s">
        <v>35</v>
      </c>
      <c r="J2202" s="0" t="s">
        <v>325</v>
      </c>
      <c r="K2202" s="0" t="n">
        <v>24361.0873032407</v>
      </c>
      <c r="L2202" s="0" t="n">
        <v>31041.72</v>
      </c>
      <c r="M2202" s="0" t="n">
        <v>37601.016846556</v>
      </c>
      <c r="N2202" s="0" t="n">
        <v>22258.71</v>
      </c>
      <c r="O2202" s="0" t="n">
        <v>24175.53</v>
      </c>
      <c r="P2202" s="0" t="n">
        <v>30890.61</v>
      </c>
      <c r="Q2202" s="0" t="n">
        <v>41137.11</v>
      </c>
      <c r="S2202" s="0" t="s">
        <v>303</v>
      </c>
    </row>
    <row r="2203" customFormat="false" ht="14" hidden="true" customHeight="false" outlineLevel="0" collapsed="false">
      <c r="A2203" s="0" t="str">
        <f aca="false">SUBSTITUTE(C2203&amp;D2203&amp;E2203&amp;F2203&amp;G2203&amp;H2203&amp;I2203," ","")</f>
        <v>AgenteFrontOfficesinherramientaAgentetécnicoHoraextradominicalyfestivoPlatinoZona1NANA</v>
      </c>
      <c r="B2203" s="0" t="s">
        <v>2534</v>
      </c>
      <c r="C2203" s="0" t="s">
        <v>200</v>
      </c>
      <c r="D2203" s="0" t="s">
        <v>52</v>
      </c>
      <c r="E2203" s="0" t="s">
        <v>194</v>
      </c>
      <c r="F2203" s="0" t="s">
        <v>198</v>
      </c>
      <c r="G2203" s="0" t="s">
        <v>379</v>
      </c>
      <c r="H2203" s="0" t="s">
        <v>35</v>
      </c>
      <c r="I2203" s="0" t="s">
        <v>35</v>
      </c>
      <c r="J2203" s="0" t="s">
        <v>325</v>
      </c>
      <c r="K2203" s="0" t="n">
        <v>30645.8893166665</v>
      </c>
      <c r="L2203" s="0" t="n">
        <v>35475.66</v>
      </c>
      <c r="M2203" s="0" t="n">
        <v>42972.5906817783</v>
      </c>
      <c r="N2203" s="0" t="n">
        <v>31798.305</v>
      </c>
      <c r="O2203" s="0" t="n">
        <v>27529.965</v>
      </c>
      <c r="P2203" s="0" t="n">
        <v>34389.945</v>
      </c>
      <c r="Q2203" s="0" t="n">
        <v>45795.645</v>
      </c>
      <c r="S2203" s="0" t="s">
        <v>303</v>
      </c>
    </row>
    <row r="2204" customFormat="false" ht="14" hidden="true" customHeight="false" outlineLevel="0" collapsed="false">
      <c r="A2204" s="0" t="str">
        <f aca="false">SUBSTITUTE(C2204&amp;D2204&amp;E2204&amp;F2204&amp;G2204&amp;H2204&amp;I2204," ","")</f>
        <v>AgenteFrontOfficesinherramientaAgentetécnicoServicio7x24PlatinoZona1NANA</v>
      </c>
      <c r="B2204" s="0" t="s">
        <v>2535</v>
      </c>
      <c r="C2204" s="0" t="s">
        <v>200</v>
      </c>
      <c r="D2204" s="0" t="s">
        <v>52</v>
      </c>
      <c r="E2204" s="0" t="s">
        <v>55</v>
      </c>
      <c r="F2204" s="0" t="s">
        <v>198</v>
      </c>
      <c r="G2204" s="0" t="s">
        <v>379</v>
      </c>
      <c r="H2204" s="0" t="s">
        <v>35</v>
      </c>
      <c r="I2204" s="0" t="s">
        <v>35</v>
      </c>
      <c r="J2204" s="0" t="s">
        <v>305</v>
      </c>
      <c r="K2204" s="0" t="n">
        <v>11125894.6440555</v>
      </c>
      <c r="L2204" s="0" t="n">
        <v>17274311.46</v>
      </c>
      <c r="M2204" s="0" t="n">
        <v>17734934.9740826</v>
      </c>
      <c r="N2204" s="0" t="n">
        <v>14454746.865</v>
      </c>
      <c r="O2204" s="0" t="n">
        <v>15694409.835</v>
      </c>
      <c r="P2204" s="0" t="n">
        <v>23451678.945</v>
      </c>
      <c r="Q2204" s="0" t="n">
        <v>18844324.695</v>
      </c>
      <c r="S2204" s="0" t="s">
        <v>303</v>
      </c>
    </row>
    <row r="2205" customFormat="false" ht="14" hidden="true" customHeight="false" outlineLevel="0" collapsed="false">
      <c r="A2205" s="0" t="str">
        <f aca="false">SUBSTITUTE(C2205&amp;D2205&amp;E2205&amp;F2205&amp;G2205&amp;H2205&amp;I2205," ","")</f>
        <v>AgenteFrontOfficesinherramientaAgentetécnicoJornadaOrdinariaPlataZona2NANA</v>
      </c>
      <c r="B2205" s="0" t="s">
        <v>2536</v>
      </c>
      <c r="C2205" s="0" t="s">
        <v>200</v>
      </c>
      <c r="D2205" s="0" t="s">
        <v>52</v>
      </c>
      <c r="E2205" s="0" t="s">
        <v>53</v>
      </c>
      <c r="F2205" s="0" t="s">
        <v>195</v>
      </c>
      <c r="G2205" s="0" t="s">
        <v>385</v>
      </c>
      <c r="H2205" s="0" t="s">
        <v>35</v>
      </c>
      <c r="I2205" s="0" t="s">
        <v>35</v>
      </c>
      <c r="J2205" s="0" t="s">
        <v>36</v>
      </c>
      <c r="K2205" s="0" t="n">
        <v>3584132.22794443</v>
      </c>
      <c r="L2205" s="0" t="n">
        <v>3547406.61</v>
      </c>
      <c r="M2205" s="0" t="n">
        <v>4160929.50696488</v>
      </c>
      <c r="N2205" s="0" t="n">
        <v>3561899.715</v>
      </c>
      <c r="O2205" s="0" t="n">
        <v>4264938.99</v>
      </c>
      <c r="P2205" s="0" t="n">
        <v>4330717.38</v>
      </c>
      <c r="Q2205" s="0" t="n">
        <v>4037009.22</v>
      </c>
      <c r="S2205" s="0" t="s">
        <v>303</v>
      </c>
    </row>
    <row r="2206" customFormat="false" ht="14" hidden="true" customHeight="false" outlineLevel="0" collapsed="false">
      <c r="A2206" s="0" t="str">
        <f aca="false">SUBSTITUTE(C2206&amp;D2206&amp;E2206&amp;F2206&amp;G2206&amp;H2206&amp;I2206," ","")</f>
        <v>AgenteFrontOfficesinherramientaAgentetécnicoHoraextradiurnaPlataZona2NANA</v>
      </c>
      <c r="B2206" s="0" t="s">
        <v>2537</v>
      </c>
      <c r="C2206" s="0" t="s">
        <v>200</v>
      </c>
      <c r="D2206" s="0" t="s">
        <v>52</v>
      </c>
      <c r="E2206" s="0" t="s">
        <v>192</v>
      </c>
      <c r="F2206" s="0" t="s">
        <v>195</v>
      </c>
      <c r="G2206" s="0" t="s">
        <v>385</v>
      </c>
      <c r="H2206" s="0" t="s">
        <v>35</v>
      </c>
      <c r="I2206" s="0" t="s">
        <v>35</v>
      </c>
      <c r="J2206" s="0" t="s">
        <v>325</v>
      </c>
      <c r="K2206" s="0" t="n">
        <v>18076.2852898147</v>
      </c>
      <c r="L2206" s="0" t="n">
        <v>21750.525</v>
      </c>
      <c r="M2206" s="0" t="n">
        <v>25362.858367533</v>
      </c>
      <c r="N2206" s="0" t="n">
        <v>15899.67</v>
      </c>
      <c r="O2206" s="0" t="n">
        <v>17467.695</v>
      </c>
      <c r="P2206" s="0" t="n">
        <v>24345.27</v>
      </c>
      <c r="Q2206" s="0" t="n">
        <v>26701.965</v>
      </c>
      <c r="S2206" s="0" t="s">
        <v>303</v>
      </c>
    </row>
    <row r="2207" customFormat="false" ht="14" hidden="true" customHeight="false" outlineLevel="0" collapsed="false">
      <c r="A2207" s="0" t="str">
        <f aca="false">SUBSTITUTE(C2207&amp;D2207&amp;E2207&amp;F2207&amp;G2207&amp;H2207&amp;I2207," ","")</f>
        <v>AgenteFrontOfficesinherramientaAgentetécnicoHoraextranocturna PlataZona2NANA</v>
      </c>
      <c r="B2207" s="0" t="s">
        <v>2538</v>
      </c>
      <c r="C2207" s="0" t="s">
        <v>200</v>
      </c>
      <c r="D2207" s="0" t="s">
        <v>52</v>
      </c>
      <c r="E2207" s="0" t="s">
        <v>197</v>
      </c>
      <c r="F2207" s="0" t="s">
        <v>195</v>
      </c>
      <c r="G2207" s="0" t="s">
        <v>385</v>
      </c>
      <c r="H2207" s="0" t="s">
        <v>35</v>
      </c>
      <c r="I2207" s="0" t="s">
        <v>35</v>
      </c>
      <c r="J2207" s="0" t="s">
        <v>325</v>
      </c>
      <c r="K2207" s="0" t="n">
        <v>24361.0873032407</v>
      </c>
      <c r="L2207" s="0" t="n">
        <v>30449.7</v>
      </c>
      <c r="M2207" s="0" t="n">
        <v>35508.0017145462</v>
      </c>
      <c r="N2207" s="0" t="n">
        <v>22258.71</v>
      </c>
      <c r="O2207" s="0" t="n">
        <v>24175.53</v>
      </c>
      <c r="P2207" s="0" t="n">
        <v>31474.35</v>
      </c>
      <c r="Q2207" s="0" t="n">
        <v>37062.315</v>
      </c>
      <c r="S2207" s="0" t="s">
        <v>303</v>
      </c>
    </row>
    <row r="2208" customFormat="false" ht="14" hidden="true" customHeight="false" outlineLevel="0" collapsed="false">
      <c r="A2208" s="0" t="str">
        <f aca="false">SUBSTITUTE(C2208&amp;D2208&amp;E2208&amp;F2208&amp;G2208&amp;H2208&amp;I2208," ","")</f>
        <v>AgenteFrontOfficesinherramientaAgentetécnicoHoraextradominicalyfestivoPlataZona2NANA</v>
      </c>
      <c r="B2208" s="0" t="s">
        <v>2539</v>
      </c>
      <c r="C2208" s="0" t="s">
        <v>200</v>
      </c>
      <c r="D2208" s="0" t="s">
        <v>52</v>
      </c>
      <c r="E2208" s="0" t="s">
        <v>194</v>
      </c>
      <c r="F2208" s="0" t="s">
        <v>195</v>
      </c>
      <c r="G2208" s="0" t="s">
        <v>385</v>
      </c>
      <c r="H2208" s="0" t="s">
        <v>35</v>
      </c>
      <c r="I2208" s="0" t="s">
        <v>35</v>
      </c>
      <c r="J2208" s="0" t="s">
        <v>325</v>
      </c>
      <c r="K2208" s="0" t="n">
        <v>30645.8893166665</v>
      </c>
      <c r="L2208" s="0" t="n">
        <v>34799.805</v>
      </c>
      <c r="M2208" s="0" t="n">
        <v>40580.5733880528</v>
      </c>
      <c r="N2208" s="0" t="n">
        <v>31798.305</v>
      </c>
      <c r="O2208" s="0" t="n">
        <v>27529.965</v>
      </c>
      <c r="P2208" s="0" t="n">
        <v>35038.89</v>
      </c>
      <c r="Q2208" s="0" t="n">
        <v>41259.24</v>
      </c>
      <c r="S2208" s="0" t="s">
        <v>303</v>
      </c>
    </row>
    <row r="2209" customFormat="false" ht="14" hidden="true" customHeight="false" outlineLevel="0" collapsed="false">
      <c r="A2209" s="0" t="str">
        <f aca="false">SUBSTITUTE(C2209&amp;D2209&amp;E2209&amp;F2209&amp;G2209&amp;H2209&amp;I2209," ","")</f>
        <v>AgenteFrontOfficesinherramientaAgentetécnicoServicio7x24PlataZona2NANA</v>
      </c>
      <c r="B2209" s="0" t="s">
        <v>2540</v>
      </c>
      <c r="C2209" s="0" t="s">
        <v>200</v>
      </c>
      <c r="D2209" s="0" t="s">
        <v>52</v>
      </c>
      <c r="E2209" s="0" t="s">
        <v>55</v>
      </c>
      <c r="F2209" s="0" t="s">
        <v>195</v>
      </c>
      <c r="G2209" s="0" t="s">
        <v>385</v>
      </c>
      <c r="H2209" s="0" t="s">
        <v>35</v>
      </c>
      <c r="I2209" s="0" t="s">
        <v>35</v>
      </c>
      <c r="J2209" s="0" t="s">
        <v>305</v>
      </c>
      <c r="K2209" s="0" t="n">
        <v>11125894.6440555</v>
      </c>
      <c r="L2209" s="0" t="n">
        <v>16945276.68</v>
      </c>
      <c r="M2209" s="0" t="n">
        <v>16747741.2655337</v>
      </c>
      <c r="N2209" s="0" t="n">
        <v>14452660.305</v>
      </c>
      <c r="O2209" s="0" t="n">
        <v>15694409.835</v>
      </c>
      <c r="P2209" s="0" t="n">
        <v>23894473.68</v>
      </c>
      <c r="Q2209" s="0" t="n">
        <v>16977758.085</v>
      </c>
      <c r="S2209" s="0" t="s">
        <v>303</v>
      </c>
    </row>
    <row r="2210" customFormat="false" ht="14" hidden="true" customHeight="false" outlineLevel="0" collapsed="false">
      <c r="A2210" s="0" t="str">
        <f aca="false">SUBSTITUTE(C2210&amp;D2210&amp;E2210&amp;F2210&amp;G2210&amp;H2210&amp;I2210," ","")</f>
        <v>AgenteFrontOfficesinherramientaAgentetécnicoJornadaOrdinariaOroZona2NANA</v>
      </c>
      <c r="B2210" s="0" t="s">
        <v>2541</v>
      </c>
      <c r="C2210" s="0" t="s">
        <v>200</v>
      </c>
      <c r="D2210" s="0" t="s">
        <v>52</v>
      </c>
      <c r="E2210" s="0" t="s">
        <v>53</v>
      </c>
      <c r="F2210" s="0" t="s">
        <v>54</v>
      </c>
      <c r="G2210" s="0" t="s">
        <v>385</v>
      </c>
      <c r="H2210" s="0" t="s">
        <v>35</v>
      </c>
      <c r="I2210" s="0" t="s">
        <v>35</v>
      </c>
      <c r="J2210" s="0" t="s">
        <v>36</v>
      </c>
      <c r="K2210" s="0" t="n">
        <v>3584132.22794443</v>
      </c>
      <c r="L2210" s="0" t="n">
        <v>3618355.86</v>
      </c>
      <c r="M2210" s="0" t="n">
        <v>4280051.45105205</v>
      </c>
      <c r="N2210" s="0" t="n">
        <v>3563282.475</v>
      </c>
      <c r="O2210" s="0" t="n">
        <v>4264938.99</v>
      </c>
      <c r="P2210" s="0" t="n">
        <v>4421890.53</v>
      </c>
      <c r="Q2210" s="0" t="n">
        <v>4215980.385</v>
      </c>
      <c r="S2210" s="0" t="s">
        <v>303</v>
      </c>
    </row>
    <row r="2211" customFormat="false" ht="14" hidden="true" customHeight="false" outlineLevel="0" collapsed="false">
      <c r="A2211" s="0" t="str">
        <f aca="false">SUBSTITUTE(C2211&amp;D2211&amp;E2211&amp;F2211&amp;G2211&amp;H2211&amp;I2211," ","")</f>
        <v>AgenteFrontOfficesinherramientaAgentetécnicoHoraextradiurnaOroZona2NANA</v>
      </c>
      <c r="B2211" s="0" t="s">
        <v>2542</v>
      </c>
      <c r="C2211" s="0" t="s">
        <v>200</v>
      </c>
      <c r="D2211" s="0" t="s">
        <v>52</v>
      </c>
      <c r="E2211" s="0" t="s">
        <v>192</v>
      </c>
      <c r="F2211" s="0" t="s">
        <v>54</v>
      </c>
      <c r="G2211" s="0" t="s">
        <v>385</v>
      </c>
      <c r="H2211" s="0" t="s">
        <v>35</v>
      </c>
      <c r="I2211" s="0" t="s">
        <v>35</v>
      </c>
      <c r="J2211" s="0" t="s">
        <v>325</v>
      </c>
      <c r="K2211" s="0" t="n">
        <v>18076.2852898147</v>
      </c>
      <c r="L2211" s="0" t="n">
        <v>22186.26</v>
      </c>
      <c r="M2211" s="0" t="n">
        <v>26088.9636743619</v>
      </c>
      <c r="N2211" s="0" t="n">
        <v>15899.67</v>
      </c>
      <c r="O2211" s="0" t="n">
        <v>17467.695</v>
      </c>
      <c r="P2211" s="0" t="n">
        <v>24857.595</v>
      </c>
      <c r="Q2211" s="0" t="n">
        <v>27886.005</v>
      </c>
      <c r="S2211" s="0" t="s">
        <v>303</v>
      </c>
    </row>
    <row r="2212" customFormat="false" ht="14" hidden="true" customHeight="false" outlineLevel="0" collapsed="false">
      <c r="A2212" s="0" t="str">
        <f aca="false">SUBSTITUTE(C2212&amp;D2212&amp;E2212&amp;F2212&amp;G2212&amp;H2212&amp;I2212," ","")</f>
        <v>AgenteFrontOfficesinherramientaAgentetécnicoHoraextranocturna OroZona2NANA</v>
      </c>
      <c r="B2212" s="0" t="s">
        <v>2543</v>
      </c>
      <c r="C2212" s="0" t="s">
        <v>200</v>
      </c>
      <c r="D2212" s="0" t="s">
        <v>52</v>
      </c>
      <c r="E2212" s="0" t="s">
        <v>197</v>
      </c>
      <c r="F2212" s="0" t="s">
        <v>54</v>
      </c>
      <c r="G2212" s="0" t="s">
        <v>385</v>
      </c>
      <c r="H2212" s="0" t="s">
        <v>35</v>
      </c>
      <c r="I2212" s="0" t="s">
        <v>35</v>
      </c>
      <c r="J2212" s="0" t="s">
        <v>325</v>
      </c>
      <c r="K2212" s="0" t="n">
        <v>24361.0873032407</v>
      </c>
      <c r="L2212" s="0" t="n">
        <v>31060.35</v>
      </c>
      <c r="M2212" s="0" t="n">
        <v>36524.5491441066</v>
      </c>
      <c r="N2212" s="0" t="n">
        <v>22258.71</v>
      </c>
      <c r="O2212" s="0" t="n">
        <v>24175.53</v>
      </c>
      <c r="P2212" s="0" t="n">
        <v>32136.75</v>
      </c>
      <c r="Q2212" s="0" t="n">
        <v>38704.86</v>
      </c>
      <c r="S2212" s="0" t="s">
        <v>303</v>
      </c>
    </row>
    <row r="2213" customFormat="false" ht="14" hidden="true" customHeight="false" outlineLevel="0" collapsed="false">
      <c r="A2213" s="0" t="str">
        <f aca="false">SUBSTITUTE(C2213&amp;D2213&amp;E2213&amp;F2213&amp;G2213&amp;H2213&amp;I2213," ","")</f>
        <v>AgenteFrontOfficesinherramientaAgentetécnicoHoraextradominicalyfestivoOroZona2NANA</v>
      </c>
      <c r="B2213" s="0" t="s">
        <v>2544</v>
      </c>
      <c r="C2213" s="0" t="s">
        <v>200</v>
      </c>
      <c r="D2213" s="0" t="s">
        <v>52</v>
      </c>
      <c r="E2213" s="0" t="s">
        <v>194</v>
      </c>
      <c r="F2213" s="0" t="s">
        <v>54</v>
      </c>
      <c r="G2213" s="0" t="s">
        <v>385</v>
      </c>
      <c r="H2213" s="0" t="s">
        <v>35</v>
      </c>
      <c r="I2213" s="0" t="s">
        <v>35</v>
      </c>
      <c r="J2213" s="0" t="s">
        <v>325</v>
      </c>
      <c r="K2213" s="0" t="n">
        <v>30645.8893166665</v>
      </c>
      <c r="L2213" s="0" t="n">
        <v>35495.325</v>
      </c>
      <c r="M2213" s="0" t="n">
        <v>41742.341878979</v>
      </c>
      <c r="N2213" s="0" t="n">
        <v>31798.305</v>
      </c>
      <c r="O2213" s="0" t="n">
        <v>27529.965</v>
      </c>
      <c r="P2213" s="0" t="n">
        <v>35776.845</v>
      </c>
      <c r="Q2213" s="0" t="n">
        <v>43089.12</v>
      </c>
      <c r="S2213" s="0" t="s">
        <v>303</v>
      </c>
    </row>
    <row r="2214" customFormat="false" ht="14" hidden="true" customHeight="false" outlineLevel="0" collapsed="false">
      <c r="A2214" s="0" t="str">
        <f aca="false">SUBSTITUTE(C2214&amp;D2214&amp;E2214&amp;F2214&amp;G2214&amp;H2214&amp;I2214," ","")</f>
        <v>AgenteFrontOfficesinherramientaAgentetécnicoServicio7x24OroZona2NANA</v>
      </c>
      <c r="B2214" s="0" t="s">
        <v>2545</v>
      </c>
      <c r="C2214" s="0" t="s">
        <v>200</v>
      </c>
      <c r="D2214" s="0" t="s">
        <v>52</v>
      </c>
      <c r="E2214" s="0" t="s">
        <v>55</v>
      </c>
      <c r="F2214" s="0" t="s">
        <v>54</v>
      </c>
      <c r="G2214" s="0" t="s">
        <v>385</v>
      </c>
      <c r="H2214" s="0" t="s">
        <v>35</v>
      </c>
      <c r="I2214" s="0" t="s">
        <v>35</v>
      </c>
      <c r="J2214" s="0" t="s">
        <v>305</v>
      </c>
      <c r="K2214" s="0" t="n">
        <v>11125894.6440555</v>
      </c>
      <c r="L2214" s="0" t="n">
        <v>17284182.255</v>
      </c>
      <c r="M2214" s="0" t="n">
        <v>17227207.0904845</v>
      </c>
      <c r="N2214" s="0" t="n">
        <v>14455424.79</v>
      </c>
      <c r="O2214" s="0" t="n">
        <v>15694409.835</v>
      </c>
      <c r="P2214" s="0" t="n">
        <v>24397514.73</v>
      </c>
      <c r="Q2214" s="0" t="n">
        <v>17730429.75</v>
      </c>
      <c r="S2214" s="0" t="s">
        <v>303</v>
      </c>
    </row>
    <row r="2215" customFormat="false" ht="14" hidden="true" customHeight="false" outlineLevel="0" collapsed="false">
      <c r="A2215" s="0" t="str">
        <f aca="false">SUBSTITUTE(C2215&amp;D2215&amp;E2215&amp;F2215&amp;G2215&amp;H2215&amp;I2215," ","")</f>
        <v>AgenteFrontOfficesinherramientaAgentetécnicoJornadaOrdinariaPlatinoZona2NANA</v>
      </c>
      <c r="B2215" s="0" t="s">
        <v>2546</v>
      </c>
      <c r="C2215" s="0" t="s">
        <v>200</v>
      </c>
      <c r="D2215" s="0" t="s">
        <v>52</v>
      </c>
      <c r="E2215" s="0" t="s">
        <v>53</v>
      </c>
      <c r="F2215" s="0" t="s">
        <v>198</v>
      </c>
      <c r="G2215" s="0" t="s">
        <v>385</v>
      </c>
      <c r="H2215" s="0" t="s">
        <v>35</v>
      </c>
      <c r="I2215" s="0" t="s">
        <v>35</v>
      </c>
      <c r="J2215" s="0" t="s">
        <v>36</v>
      </c>
      <c r="K2215" s="0" t="n">
        <v>3584132.22794443</v>
      </c>
      <c r="L2215" s="0" t="n">
        <v>3724776.63</v>
      </c>
      <c r="M2215" s="0" t="n">
        <v>4406195.02461681</v>
      </c>
      <c r="N2215" s="0" t="n">
        <v>3564664.2</v>
      </c>
      <c r="O2215" s="0" t="n">
        <v>4264938.99</v>
      </c>
      <c r="P2215" s="0" t="n">
        <v>4516984.26</v>
      </c>
      <c r="Q2215" s="0" t="n">
        <v>4480845.165</v>
      </c>
      <c r="S2215" s="0" t="s">
        <v>303</v>
      </c>
    </row>
    <row r="2216" customFormat="false" ht="14" hidden="true" customHeight="false" outlineLevel="0" collapsed="false">
      <c r="A2216" s="0" t="str">
        <f aca="false">SUBSTITUTE(C2216&amp;D2216&amp;E2216&amp;F2216&amp;G2216&amp;H2216&amp;I2216," ","")</f>
        <v>AgenteFrontOfficesinherramientaAgentetécnicoHoraextradiurnaPlatinoZona2NANA</v>
      </c>
      <c r="B2216" s="0" t="s">
        <v>2547</v>
      </c>
      <c r="C2216" s="0" t="s">
        <v>200</v>
      </c>
      <c r="D2216" s="0" t="s">
        <v>52</v>
      </c>
      <c r="E2216" s="0" t="s">
        <v>192</v>
      </c>
      <c r="F2216" s="0" t="s">
        <v>198</v>
      </c>
      <c r="G2216" s="0" t="s">
        <v>385</v>
      </c>
      <c r="H2216" s="0" t="s">
        <v>35</v>
      </c>
      <c r="I2216" s="0" t="s">
        <v>35</v>
      </c>
      <c r="J2216" s="0" t="s">
        <v>325</v>
      </c>
      <c r="K2216" s="0" t="n">
        <v>18076.2852898147</v>
      </c>
      <c r="L2216" s="0" t="n">
        <v>22838.31</v>
      </c>
      <c r="M2216" s="0" t="n">
        <v>26857.8691761114</v>
      </c>
      <c r="N2216" s="0" t="n">
        <v>15899.67</v>
      </c>
      <c r="O2216" s="0" t="n">
        <v>17467.695</v>
      </c>
      <c r="P2216" s="0" t="n">
        <v>25392.69</v>
      </c>
      <c r="Q2216" s="0" t="n">
        <v>29638.26</v>
      </c>
      <c r="S2216" s="0" t="s">
        <v>303</v>
      </c>
    </row>
    <row r="2217" customFormat="false" ht="14" hidden="true" customHeight="false" outlineLevel="0" collapsed="false">
      <c r="A2217" s="0" t="str">
        <f aca="false">SUBSTITUTE(C2217&amp;D2217&amp;E2217&amp;F2217&amp;G2217&amp;H2217&amp;I2217," ","")</f>
        <v>AgenteFrontOfficesinherramientaAgentetécnicoHoraextranocturna PlatinoZona2NANA</v>
      </c>
      <c r="B2217" s="0" t="s">
        <v>2548</v>
      </c>
      <c r="C2217" s="0" t="s">
        <v>200</v>
      </c>
      <c r="D2217" s="0" t="s">
        <v>52</v>
      </c>
      <c r="E2217" s="0" t="s">
        <v>197</v>
      </c>
      <c r="F2217" s="0" t="s">
        <v>198</v>
      </c>
      <c r="G2217" s="0" t="s">
        <v>385</v>
      </c>
      <c r="H2217" s="0" t="s">
        <v>35</v>
      </c>
      <c r="I2217" s="0" t="s">
        <v>35</v>
      </c>
      <c r="J2217" s="0" t="s">
        <v>325</v>
      </c>
      <c r="K2217" s="0" t="n">
        <v>24361.0873032407</v>
      </c>
      <c r="L2217" s="0" t="n">
        <v>31973.22</v>
      </c>
      <c r="M2217" s="0" t="n">
        <v>37601.016846556</v>
      </c>
      <c r="N2217" s="0" t="n">
        <v>22258.71</v>
      </c>
      <c r="O2217" s="0" t="n">
        <v>24175.53</v>
      </c>
      <c r="P2217" s="0" t="n">
        <v>32828.13</v>
      </c>
      <c r="Q2217" s="0" t="n">
        <v>41137.11</v>
      </c>
      <c r="S2217" s="0" t="s">
        <v>303</v>
      </c>
    </row>
    <row r="2218" customFormat="false" ht="14" hidden="true" customHeight="false" outlineLevel="0" collapsed="false">
      <c r="A2218" s="0" t="str">
        <f aca="false">SUBSTITUTE(C2218&amp;D2218&amp;E2218&amp;F2218&amp;G2218&amp;H2218&amp;I2218," ","")</f>
        <v>AgenteFrontOfficesinherramientaAgentetécnicoHoraextradominicalyfestivoPlatinoZona2NANA</v>
      </c>
      <c r="B2218" s="0" t="s">
        <v>2549</v>
      </c>
      <c r="C2218" s="0" t="s">
        <v>200</v>
      </c>
      <c r="D2218" s="0" t="s">
        <v>52</v>
      </c>
      <c r="E2218" s="0" t="s">
        <v>194</v>
      </c>
      <c r="F2218" s="0" t="s">
        <v>198</v>
      </c>
      <c r="G2218" s="0" t="s">
        <v>385</v>
      </c>
      <c r="H2218" s="0" t="s">
        <v>35</v>
      </c>
      <c r="I2218" s="0" t="s">
        <v>35</v>
      </c>
      <c r="J2218" s="0" t="s">
        <v>325</v>
      </c>
      <c r="K2218" s="0" t="n">
        <v>30645.8893166665</v>
      </c>
      <c r="L2218" s="0" t="n">
        <v>36540.675</v>
      </c>
      <c r="M2218" s="0" t="n">
        <v>42972.5906817783</v>
      </c>
      <c r="N2218" s="0" t="n">
        <v>31798.305</v>
      </c>
      <c r="O2218" s="0" t="n">
        <v>27529.965</v>
      </c>
      <c r="P2218" s="0" t="n">
        <v>36545.85</v>
      </c>
      <c r="Q2218" s="0" t="n">
        <v>45795.645</v>
      </c>
      <c r="S2218" s="0" t="s">
        <v>303</v>
      </c>
    </row>
    <row r="2219" customFormat="false" ht="14" hidden="true" customHeight="false" outlineLevel="0" collapsed="false">
      <c r="A2219" s="0" t="str">
        <f aca="false">SUBSTITUTE(C2219&amp;D2219&amp;E2219&amp;F2219&amp;G2219&amp;H2219&amp;I2219," ","")</f>
        <v>AgenteFrontOfficesinherramientaAgentetécnicoServicio7x24PlatinoZona2NANA</v>
      </c>
      <c r="B2219" s="0" t="s">
        <v>2550</v>
      </c>
      <c r="C2219" s="0" t="s">
        <v>200</v>
      </c>
      <c r="D2219" s="0" t="s">
        <v>52</v>
      </c>
      <c r="E2219" s="0" t="s">
        <v>55</v>
      </c>
      <c r="F2219" s="0" t="s">
        <v>198</v>
      </c>
      <c r="G2219" s="0" t="s">
        <v>385</v>
      </c>
      <c r="H2219" s="0" t="s">
        <v>35</v>
      </c>
      <c r="I2219" s="0" t="s">
        <v>35</v>
      </c>
      <c r="J2219" s="0" t="s">
        <v>305</v>
      </c>
      <c r="K2219" s="0" t="n">
        <v>11125894.6440555</v>
      </c>
      <c r="L2219" s="0" t="n">
        <v>17792541.135</v>
      </c>
      <c r="M2219" s="0" t="n">
        <v>17734934.9740826</v>
      </c>
      <c r="N2219" s="0" t="n">
        <v>14458189.275</v>
      </c>
      <c r="O2219" s="0" t="n">
        <v>15694409.835</v>
      </c>
      <c r="P2219" s="0" t="n">
        <v>24922192.455</v>
      </c>
      <c r="Q2219" s="0" t="n">
        <v>18844324.695</v>
      </c>
      <c r="S2219" s="0" t="s">
        <v>303</v>
      </c>
    </row>
    <row r="2220" customFormat="false" ht="14" hidden="true" customHeight="false" outlineLevel="0" collapsed="false">
      <c r="A2220" s="0" t="str">
        <f aca="false">SUBSTITUTE(C2220&amp;D2220&amp;E2220&amp;F2220&amp;G2220&amp;H2220&amp;I2220," ","")</f>
        <v>AgenteFrontOfficesinherramientaAgentetécnicoJornadaOrdinariaPlataZona3NANA</v>
      </c>
      <c r="B2220" s="0" t="s">
        <v>2551</v>
      </c>
      <c r="C2220" s="0" t="s">
        <v>200</v>
      </c>
      <c r="D2220" s="0" t="s">
        <v>52</v>
      </c>
      <c r="E2220" s="0" t="s">
        <v>53</v>
      </c>
      <c r="F2220" s="0" t="s">
        <v>195</v>
      </c>
      <c r="G2220" s="0" t="s">
        <v>390</v>
      </c>
      <c r="H2220" s="0" t="s">
        <v>35</v>
      </c>
      <c r="I2220" s="0" t="s">
        <v>35</v>
      </c>
      <c r="J2220" s="0" t="s">
        <v>36</v>
      </c>
      <c r="K2220" s="0" t="n">
        <v>3584132.22794443</v>
      </c>
      <c r="L2220" s="0" t="n">
        <v>3616287.93</v>
      </c>
      <c r="M2220" s="0" t="n">
        <v>4160929.50696488</v>
      </c>
      <c r="N2220" s="0" t="n">
        <v>3562942.995</v>
      </c>
      <c r="O2220" s="0" t="n">
        <v>4264938.99</v>
      </c>
      <c r="P2220" s="0" t="n">
        <v>4351093.425</v>
      </c>
      <c r="Q2220" s="0" t="n">
        <v>4037009.22</v>
      </c>
      <c r="S2220" s="0" t="s">
        <v>303</v>
      </c>
    </row>
    <row r="2221" customFormat="false" ht="14" hidden="true" customHeight="false" outlineLevel="0" collapsed="false">
      <c r="A2221" s="0" t="str">
        <f aca="false">SUBSTITUTE(C2221&amp;D2221&amp;E2221&amp;F2221&amp;G2221&amp;H2221&amp;I2221," ","")</f>
        <v>AgenteFrontOfficesinherramientaAgentetécnicoHoraextradiurnaPlataZona3NANA</v>
      </c>
      <c r="B2221" s="0" t="s">
        <v>2552</v>
      </c>
      <c r="C2221" s="0" t="s">
        <v>200</v>
      </c>
      <c r="D2221" s="0" t="s">
        <v>52</v>
      </c>
      <c r="E2221" s="0" t="s">
        <v>192</v>
      </c>
      <c r="F2221" s="0" t="s">
        <v>195</v>
      </c>
      <c r="G2221" s="0" t="s">
        <v>390</v>
      </c>
      <c r="H2221" s="0" t="s">
        <v>35</v>
      </c>
      <c r="I2221" s="0" t="s">
        <v>35</v>
      </c>
      <c r="J2221" s="0" t="s">
        <v>325</v>
      </c>
      <c r="K2221" s="0" t="n">
        <v>18076.2852898147</v>
      </c>
      <c r="L2221" s="0" t="n">
        <v>22172.805</v>
      </c>
      <c r="M2221" s="0" t="n">
        <v>25362.858367533</v>
      </c>
      <c r="N2221" s="0" t="n">
        <v>15899.67</v>
      </c>
      <c r="O2221" s="0" t="n">
        <v>17467.695</v>
      </c>
      <c r="P2221" s="0" t="n">
        <v>24460.155</v>
      </c>
      <c r="Q2221" s="0" t="n">
        <v>26701.965</v>
      </c>
      <c r="S2221" s="0" t="s">
        <v>303</v>
      </c>
    </row>
    <row r="2222" customFormat="false" ht="14" hidden="true" customHeight="false" outlineLevel="0" collapsed="false">
      <c r="A2222" s="0" t="str">
        <f aca="false">SUBSTITUTE(C2222&amp;D2222&amp;E2222&amp;F2222&amp;G2222&amp;H2222&amp;I2222," ","")</f>
        <v>AgenteFrontOfficesinherramientaAgentetécnicoHoraextranocturna PlataZona3NANA</v>
      </c>
      <c r="B2222" s="0" t="s">
        <v>2553</v>
      </c>
      <c r="C2222" s="0" t="s">
        <v>200</v>
      </c>
      <c r="D2222" s="0" t="s">
        <v>52</v>
      </c>
      <c r="E2222" s="0" t="s">
        <v>197</v>
      </c>
      <c r="F2222" s="0" t="s">
        <v>195</v>
      </c>
      <c r="G2222" s="0" t="s">
        <v>390</v>
      </c>
      <c r="H2222" s="0" t="s">
        <v>35</v>
      </c>
      <c r="I2222" s="0" t="s">
        <v>35</v>
      </c>
      <c r="J2222" s="0" t="s">
        <v>325</v>
      </c>
      <c r="K2222" s="0" t="n">
        <v>24361.0873032407</v>
      </c>
      <c r="L2222" s="0" t="n">
        <v>31041.72</v>
      </c>
      <c r="M2222" s="0" t="n">
        <v>35508.0017145462</v>
      </c>
      <c r="N2222" s="0" t="n">
        <v>22258.71</v>
      </c>
      <c r="O2222" s="0" t="n">
        <v>24175.53</v>
      </c>
      <c r="P2222" s="0" t="n">
        <v>31622.355</v>
      </c>
      <c r="Q2222" s="0" t="n">
        <v>37062.315</v>
      </c>
      <c r="S2222" s="0" t="s">
        <v>303</v>
      </c>
    </row>
    <row r="2223" customFormat="false" ht="14" hidden="true" customHeight="false" outlineLevel="0" collapsed="false">
      <c r="A2223" s="0" t="str">
        <f aca="false">SUBSTITUTE(C2223&amp;D2223&amp;E2223&amp;F2223&amp;G2223&amp;H2223&amp;I2223," ","")</f>
        <v>AgenteFrontOfficesinherramientaAgentetécnicoHoraextradominicalyfestivoPlataZona3NANA</v>
      </c>
      <c r="B2223" s="0" t="s">
        <v>2554</v>
      </c>
      <c r="C2223" s="0" t="s">
        <v>200</v>
      </c>
      <c r="D2223" s="0" t="s">
        <v>52</v>
      </c>
      <c r="E2223" s="0" t="s">
        <v>194</v>
      </c>
      <c r="F2223" s="0" t="s">
        <v>195</v>
      </c>
      <c r="G2223" s="0" t="s">
        <v>390</v>
      </c>
      <c r="H2223" s="0" t="s">
        <v>35</v>
      </c>
      <c r="I2223" s="0" t="s">
        <v>35</v>
      </c>
      <c r="J2223" s="0" t="s">
        <v>325</v>
      </c>
      <c r="K2223" s="0" t="n">
        <v>30645.8893166665</v>
      </c>
      <c r="L2223" s="0" t="n">
        <v>35475.66</v>
      </c>
      <c r="M2223" s="0" t="n">
        <v>40580.5733880528</v>
      </c>
      <c r="N2223" s="0" t="n">
        <v>31798.305</v>
      </c>
      <c r="O2223" s="0" t="n">
        <v>27529.965</v>
      </c>
      <c r="P2223" s="0" t="n">
        <v>35204.49</v>
      </c>
      <c r="Q2223" s="0" t="n">
        <v>41259.24</v>
      </c>
      <c r="S2223" s="0" t="s">
        <v>303</v>
      </c>
    </row>
    <row r="2224" customFormat="false" ht="14" hidden="true" customHeight="false" outlineLevel="0" collapsed="false">
      <c r="A2224" s="0" t="str">
        <f aca="false">SUBSTITUTE(C2224&amp;D2224&amp;E2224&amp;F2224&amp;G2224&amp;H2224&amp;I2224," ","")</f>
        <v>AgenteFrontOfficesinherramientaAgentetécnicoServicio7x24PlataZona3NANA</v>
      </c>
      <c r="B2224" s="0" t="s">
        <v>2555</v>
      </c>
      <c r="C2224" s="0" t="s">
        <v>200</v>
      </c>
      <c r="D2224" s="0" t="s">
        <v>52</v>
      </c>
      <c r="E2224" s="0" t="s">
        <v>55</v>
      </c>
      <c r="F2224" s="0" t="s">
        <v>195</v>
      </c>
      <c r="G2224" s="0" t="s">
        <v>390</v>
      </c>
      <c r="H2224" s="0" t="s">
        <v>35</v>
      </c>
      <c r="I2224" s="0" t="s">
        <v>35</v>
      </c>
      <c r="J2224" s="0" t="s">
        <v>305</v>
      </c>
      <c r="K2224" s="0" t="n">
        <v>11125894.6440555</v>
      </c>
      <c r="L2224" s="0" t="n">
        <v>17274311.46</v>
      </c>
      <c r="M2224" s="0" t="n">
        <v>16747741.2655337</v>
      </c>
      <c r="N2224" s="0" t="n">
        <v>14454746.865</v>
      </c>
      <c r="O2224" s="0" t="n">
        <v>15694409.835</v>
      </c>
      <c r="P2224" s="0" t="n">
        <v>24006896.415</v>
      </c>
      <c r="Q2224" s="0" t="n">
        <v>16977758.085</v>
      </c>
      <c r="S2224" s="0" t="s">
        <v>303</v>
      </c>
    </row>
    <row r="2225" customFormat="false" ht="14" hidden="true" customHeight="false" outlineLevel="0" collapsed="false">
      <c r="A2225" s="0" t="str">
        <f aca="false">SUBSTITUTE(C2225&amp;D2225&amp;E2225&amp;F2225&amp;G2225&amp;H2225&amp;I2225," ","")</f>
        <v>AgenteFrontOfficesinherramientaAgentetécnicoJornadaOrdinariaOroZona3NANA</v>
      </c>
      <c r="B2225" s="0" t="s">
        <v>2556</v>
      </c>
      <c r="C2225" s="0" t="s">
        <v>200</v>
      </c>
      <c r="D2225" s="0" t="s">
        <v>52</v>
      </c>
      <c r="E2225" s="0" t="s">
        <v>53</v>
      </c>
      <c r="F2225" s="0" t="s">
        <v>54</v>
      </c>
      <c r="G2225" s="0" t="s">
        <v>390</v>
      </c>
      <c r="H2225" s="0" t="s">
        <v>35</v>
      </c>
      <c r="I2225" s="0" t="s">
        <v>35</v>
      </c>
      <c r="J2225" s="0" t="s">
        <v>36</v>
      </c>
      <c r="K2225" s="0" t="n">
        <v>3584132.22794443</v>
      </c>
      <c r="L2225" s="0" t="n">
        <v>3688614.765</v>
      </c>
      <c r="M2225" s="0" t="n">
        <v>4280051.45105205</v>
      </c>
      <c r="N2225" s="0" t="n">
        <v>3564377.505</v>
      </c>
      <c r="O2225" s="0" t="n">
        <v>4264938.99</v>
      </c>
      <c r="P2225" s="0" t="n">
        <v>4442695.065</v>
      </c>
      <c r="Q2225" s="0" t="n">
        <v>4215980.385</v>
      </c>
      <c r="S2225" s="0" t="s">
        <v>303</v>
      </c>
    </row>
    <row r="2226" customFormat="false" ht="14" hidden="true" customHeight="false" outlineLevel="0" collapsed="false">
      <c r="A2226" s="0" t="str">
        <f aca="false">SUBSTITUTE(C2226&amp;D2226&amp;E2226&amp;F2226&amp;G2226&amp;H2226&amp;I2226," ","")</f>
        <v>AgenteFrontOfficesinherramientaAgentetécnicoHoraextradiurnaOroZona3NANA</v>
      </c>
      <c r="B2226" s="0" t="s">
        <v>2557</v>
      </c>
      <c r="C2226" s="0" t="s">
        <v>200</v>
      </c>
      <c r="D2226" s="0" t="s">
        <v>52</v>
      </c>
      <c r="E2226" s="0" t="s">
        <v>192</v>
      </c>
      <c r="F2226" s="0" t="s">
        <v>54</v>
      </c>
      <c r="G2226" s="0" t="s">
        <v>390</v>
      </c>
      <c r="H2226" s="0" t="s">
        <v>35</v>
      </c>
      <c r="I2226" s="0" t="s">
        <v>35</v>
      </c>
      <c r="J2226" s="0" t="s">
        <v>325</v>
      </c>
      <c r="K2226" s="0" t="n">
        <v>18076.2852898147</v>
      </c>
      <c r="L2226" s="0" t="n">
        <v>22616.82</v>
      </c>
      <c r="M2226" s="0" t="n">
        <v>26088.9636743619</v>
      </c>
      <c r="N2226" s="0" t="n">
        <v>15899.67</v>
      </c>
      <c r="O2226" s="0" t="n">
        <v>17467.695</v>
      </c>
      <c r="P2226" s="0" t="n">
        <v>24974.55</v>
      </c>
      <c r="Q2226" s="0" t="n">
        <v>27886.005</v>
      </c>
      <c r="S2226" s="0" t="s">
        <v>303</v>
      </c>
    </row>
    <row r="2227" customFormat="false" ht="14" hidden="true" customHeight="false" outlineLevel="0" collapsed="false">
      <c r="A2227" s="0" t="str">
        <f aca="false">SUBSTITUTE(C2227&amp;D2227&amp;E2227&amp;F2227&amp;G2227&amp;H2227&amp;I2227," ","")</f>
        <v>AgenteFrontOfficesinherramientaAgentetécnicoHoraextranocturna OroZona3NANA</v>
      </c>
      <c r="B2227" s="0" t="s">
        <v>2558</v>
      </c>
      <c r="C2227" s="0" t="s">
        <v>200</v>
      </c>
      <c r="D2227" s="0" t="s">
        <v>52</v>
      </c>
      <c r="E2227" s="0" t="s">
        <v>197</v>
      </c>
      <c r="F2227" s="0" t="s">
        <v>54</v>
      </c>
      <c r="G2227" s="0" t="s">
        <v>390</v>
      </c>
      <c r="H2227" s="0" t="s">
        <v>35</v>
      </c>
      <c r="I2227" s="0" t="s">
        <v>35</v>
      </c>
      <c r="J2227" s="0" t="s">
        <v>325</v>
      </c>
      <c r="K2227" s="0" t="n">
        <v>24361.0873032407</v>
      </c>
      <c r="L2227" s="0" t="n">
        <v>31662.72</v>
      </c>
      <c r="M2227" s="0" t="n">
        <v>36524.5491441066</v>
      </c>
      <c r="N2227" s="0" t="n">
        <v>22258.71</v>
      </c>
      <c r="O2227" s="0" t="n">
        <v>24175.53</v>
      </c>
      <c r="P2227" s="0" t="n">
        <v>32287.86</v>
      </c>
      <c r="Q2227" s="0" t="n">
        <v>38704.86</v>
      </c>
      <c r="S2227" s="0" t="s">
        <v>303</v>
      </c>
    </row>
    <row r="2228" customFormat="false" ht="14" hidden="true" customHeight="false" outlineLevel="0" collapsed="false">
      <c r="A2228" s="0" t="str">
        <f aca="false">SUBSTITUTE(C2228&amp;D2228&amp;E2228&amp;F2228&amp;G2228&amp;H2228&amp;I2228," ","")</f>
        <v>AgenteFrontOfficesinherramientaAgentetécnicoHoraextradominicalyfestivoOroZona3NANA</v>
      </c>
      <c r="B2228" s="0" t="s">
        <v>2559</v>
      </c>
      <c r="C2228" s="0" t="s">
        <v>200</v>
      </c>
      <c r="D2228" s="0" t="s">
        <v>52</v>
      </c>
      <c r="E2228" s="0" t="s">
        <v>194</v>
      </c>
      <c r="F2228" s="0" t="s">
        <v>54</v>
      </c>
      <c r="G2228" s="0" t="s">
        <v>390</v>
      </c>
      <c r="H2228" s="0" t="s">
        <v>35</v>
      </c>
      <c r="I2228" s="0" t="s">
        <v>35</v>
      </c>
      <c r="J2228" s="0" t="s">
        <v>325</v>
      </c>
      <c r="K2228" s="0" t="n">
        <v>30645.8893166665</v>
      </c>
      <c r="L2228" s="0" t="n">
        <v>36184.635</v>
      </c>
      <c r="M2228" s="0" t="n">
        <v>41742.341878979</v>
      </c>
      <c r="N2228" s="0" t="n">
        <v>31798.305</v>
      </c>
      <c r="O2228" s="0" t="n">
        <v>27529.965</v>
      </c>
      <c r="P2228" s="0" t="n">
        <v>35945.55</v>
      </c>
      <c r="Q2228" s="0" t="n">
        <v>43089.12</v>
      </c>
      <c r="S2228" s="0" t="s">
        <v>303</v>
      </c>
    </row>
    <row r="2229" customFormat="false" ht="14" hidden="true" customHeight="false" outlineLevel="0" collapsed="false">
      <c r="A2229" s="0" t="str">
        <f aca="false">SUBSTITUTE(C2229&amp;D2229&amp;E2229&amp;F2229&amp;G2229&amp;H2229&amp;I2229," ","")</f>
        <v>AgenteFrontOfficesinherramientaAgentetécnicoServicio7x24OroZona3NANA</v>
      </c>
      <c r="B2229" s="0" t="s">
        <v>2560</v>
      </c>
      <c r="C2229" s="0" t="s">
        <v>200</v>
      </c>
      <c r="D2229" s="0" t="s">
        <v>52</v>
      </c>
      <c r="E2229" s="0" t="s">
        <v>55</v>
      </c>
      <c r="F2229" s="0" t="s">
        <v>54</v>
      </c>
      <c r="G2229" s="0" t="s">
        <v>390</v>
      </c>
      <c r="H2229" s="0" t="s">
        <v>35</v>
      </c>
      <c r="I2229" s="0" t="s">
        <v>35</v>
      </c>
      <c r="J2229" s="0" t="s">
        <v>305</v>
      </c>
      <c r="K2229" s="0" t="n">
        <v>11125894.6440555</v>
      </c>
      <c r="L2229" s="0" t="n">
        <v>17619797.565</v>
      </c>
      <c r="M2229" s="0" t="n">
        <v>17227207.0904845</v>
      </c>
      <c r="N2229" s="0" t="n">
        <v>14457615.885</v>
      </c>
      <c r="O2229" s="0" t="n">
        <v>15694409.835</v>
      </c>
      <c r="P2229" s="0" t="n">
        <v>24512304.51</v>
      </c>
      <c r="Q2229" s="0" t="n">
        <v>17730429.75</v>
      </c>
      <c r="S2229" s="0" t="s">
        <v>303</v>
      </c>
    </row>
    <row r="2230" customFormat="false" ht="14" hidden="true" customHeight="false" outlineLevel="0" collapsed="false">
      <c r="A2230" s="0" t="str">
        <f aca="false">SUBSTITUTE(C2230&amp;D2230&amp;E2230&amp;F2230&amp;G2230&amp;H2230&amp;I2230," ","")</f>
        <v>AgenteFrontOfficesinherramientaAgentetécnicoJornadaOrdinariaPlatinoZona3NANA</v>
      </c>
      <c r="B2230" s="0" t="s">
        <v>2561</v>
      </c>
      <c r="C2230" s="0" t="s">
        <v>200</v>
      </c>
      <c r="D2230" s="0" t="s">
        <v>52</v>
      </c>
      <c r="E2230" s="0" t="s">
        <v>53</v>
      </c>
      <c r="F2230" s="0" t="s">
        <v>198</v>
      </c>
      <c r="G2230" s="0" t="s">
        <v>390</v>
      </c>
      <c r="H2230" s="0" t="s">
        <v>35</v>
      </c>
      <c r="I2230" s="0" t="s">
        <v>35</v>
      </c>
      <c r="J2230" s="0" t="s">
        <v>36</v>
      </c>
      <c r="K2230" s="0" t="n">
        <v>3584132.22794443</v>
      </c>
      <c r="L2230" s="0" t="n">
        <v>3797102.43</v>
      </c>
      <c r="M2230" s="0" t="n">
        <v>4406195.02461681</v>
      </c>
      <c r="N2230" s="0" t="n">
        <v>3565812.015</v>
      </c>
      <c r="O2230" s="0" t="n">
        <v>4264938.99</v>
      </c>
      <c r="P2230" s="0" t="n">
        <v>4538236.95</v>
      </c>
      <c r="Q2230" s="0" t="n">
        <v>4480845.165</v>
      </c>
      <c r="S2230" s="0" t="s">
        <v>303</v>
      </c>
    </row>
    <row r="2231" customFormat="false" ht="14" hidden="true" customHeight="false" outlineLevel="0" collapsed="false">
      <c r="A2231" s="0" t="str">
        <f aca="false">SUBSTITUTE(C2231&amp;D2231&amp;E2231&amp;F2231&amp;G2231&amp;H2231&amp;I2231," ","")</f>
        <v>AgenteFrontOfficesinherramientaAgentetécnicoHoraextradiurnaPlatinoZona3NANA</v>
      </c>
      <c r="B2231" s="0" t="s">
        <v>2562</v>
      </c>
      <c r="C2231" s="0" t="s">
        <v>200</v>
      </c>
      <c r="D2231" s="0" t="s">
        <v>52</v>
      </c>
      <c r="E2231" s="0" t="s">
        <v>192</v>
      </c>
      <c r="F2231" s="0" t="s">
        <v>198</v>
      </c>
      <c r="G2231" s="0" t="s">
        <v>390</v>
      </c>
      <c r="H2231" s="0" t="s">
        <v>35</v>
      </c>
      <c r="I2231" s="0" t="s">
        <v>35</v>
      </c>
      <c r="J2231" s="0" t="s">
        <v>325</v>
      </c>
      <c r="K2231" s="0" t="n">
        <v>18076.2852898147</v>
      </c>
      <c r="L2231" s="0" t="n">
        <v>23282.325</v>
      </c>
      <c r="M2231" s="0" t="n">
        <v>26857.8691761114</v>
      </c>
      <c r="N2231" s="0" t="n">
        <v>15899.67</v>
      </c>
      <c r="O2231" s="0" t="n">
        <v>17467.695</v>
      </c>
      <c r="P2231" s="0" t="n">
        <v>25511.715</v>
      </c>
      <c r="Q2231" s="0" t="n">
        <v>29638.26</v>
      </c>
      <c r="S2231" s="0" t="s">
        <v>303</v>
      </c>
    </row>
    <row r="2232" customFormat="false" ht="14" hidden="true" customHeight="false" outlineLevel="0" collapsed="false">
      <c r="A2232" s="0" t="str">
        <f aca="false">SUBSTITUTE(C2232&amp;D2232&amp;E2232&amp;F2232&amp;G2232&amp;H2232&amp;I2232," ","")</f>
        <v>AgenteFrontOfficesinherramientaAgentetécnicoHoraextranocturna PlatinoZona3NANA</v>
      </c>
      <c r="B2232" s="0" t="s">
        <v>2563</v>
      </c>
      <c r="C2232" s="0" t="s">
        <v>200</v>
      </c>
      <c r="D2232" s="0" t="s">
        <v>52</v>
      </c>
      <c r="E2232" s="0" t="s">
        <v>197</v>
      </c>
      <c r="F2232" s="0" t="s">
        <v>198</v>
      </c>
      <c r="G2232" s="0" t="s">
        <v>390</v>
      </c>
      <c r="H2232" s="0" t="s">
        <v>35</v>
      </c>
      <c r="I2232" s="0" t="s">
        <v>35</v>
      </c>
      <c r="J2232" s="0" t="s">
        <v>325</v>
      </c>
      <c r="K2232" s="0" t="n">
        <v>24361.0873032407</v>
      </c>
      <c r="L2232" s="0" t="n">
        <v>32594.22</v>
      </c>
      <c r="M2232" s="0" t="n">
        <v>37601.016846556</v>
      </c>
      <c r="N2232" s="0" t="n">
        <v>22258.71</v>
      </c>
      <c r="O2232" s="0" t="n">
        <v>24175.53</v>
      </c>
      <c r="P2232" s="0" t="n">
        <v>32982.345</v>
      </c>
      <c r="Q2232" s="0" t="n">
        <v>41137.11</v>
      </c>
      <c r="S2232" s="0" t="s">
        <v>303</v>
      </c>
    </row>
    <row r="2233" customFormat="false" ht="14" hidden="true" customHeight="false" outlineLevel="0" collapsed="false">
      <c r="A2233" s="0" t="str">
        <f aca="false">SUBSTITUTE(C2233&amp;D2233&amp;E2233&amp;F2233&amp;G2233&amp;H2233&amp;I2233," ","")</f>
        <v>AgenteFrontOfficesinherramientaAgentetécnicoHoraextradominicalyfestivoPlatinoZona3NANA</v>
      </c>
      <c r="B2233" s="0" t="s">
        <v>2564</v>
      </c>
      <c r="C2233" s="0" t="s">
        <v>200</v>
      </c>
      <c r="D2233" s="0" t="s">
        <v>52</v>
      </c>
      <c r="E2233" s="0" t="s">
        <v>194</v>
      </c>
      <c r="F2233" s="0" t="s">
        <v>198</v>
      </c>
      <c r="G2233" s="0" t="s">
        <v>390</v>
      </c>
      <c r="H2233" s="0" t="s">
        <v>35</v>
      </c>
      <c r="I2233" s="0" t="s">
        <v>35</v>
      </c>
      <c r="J2233" s="0" t="s">
        <v>325</v>
      </c>
      <c r="K2233" s="0" t="n">
        <v>30645.8893166665</v>
      </c>
      <c r="L2233" s="0" t="n">
        <v>37249.65</v>
      </c>
      <c r="M2233" s="0" t="n">
        <v>42972.5906817783</v>
      </c>
      <c r="N2233" s="0" t="n">
        <v>31798.305</v>
      </c>
      <c r="O2233" s="0" t="n">
        <v>27529.965</v>
      </c>
      <c r="P2233" s="0" t="n">
        <v>36717.66</v>
      </c>
      <c r="Q2233" s="0" t="n">
        <v>45795.645</v>
      </c>
      <c r="S2233" s="0" t="s">
        <v>303</v>
      </c>
    </row>
    <row r="2234" customFormat="false" ht="14" hidden="true" customHeight="false" outlineLevel="0" collapsed="false">
      <c r="A2234" s="0" t="str">
        <f aca="false">SUBSTITUTE(C2234&amp;D2234&amp;E2234&amp;F2234&amp;G2234&amp;H2234&amp;I2234," ","")</f>
        <v>AgenteFrontOfficesinherramientaAgentetécnicoServicio7x24PlatinoZona3NANA</v>
      </c>
      <c r="B2234" s="0" t="s">
        <v>2565</v>
      </c>
      <c r="C2234" s="0" t="s">
        <v>200</v>
      </c>
      <c r="D2234" s="0" t="s">
        <v>52</v>
      </c>
      <c r="E2234" s="0" t="s">
        <v>55</v>
      </c>
      <c r="F2234" s="0" t="s">
        <v>198</v>
      </c>
      <c r="G2234" s="0" t="s">
        <v>390</v>
      </c>
      <c r="H2234" s="0" t="s">
        <v>35</v>
      </c>
      <c r="I2234" s="0" t="s">
        <v>35</v>
      </c>
      <c r="J2234" s="0" t="s">
        <v>305</v>
      </c>
      <c r="K2234" s="0" t="n">
        <v>11125894.6440555</v>
      </c>
      <c r="L2234" s="0" t="n">
        <v>18138027.24</v>
      </c>
      <c r="M2234" s="0" t="n">
        <v>17734934.9740826</v>
      </c>
      <c r="N2234" s="0" t="n">
        <v>14460484.905</v>
      </c>
      <c r="O2234" s="0" t="n">
        <v>15694409.835</v>
      </c>
      <c r="P2234" s="0" t="n">
        <v>25039451.745</v>
      </c>
      <c r="Q2234" s="0" t="n">
        <v>18844324.695</v>
      </c>
      <c r="S2234" s="0" t="s">
        <v>303</v>
      </c>
    </row>
    <row r="2235" customFormat="false" ht="14" hidden="true" customHeight="false" outlineLevel="0" collapsed="false">
      <c r="A2235" s="0" t="str">
        <f aca="false">SUBSTITUTE(C2235&amp;D2235&amp;E2235&amp;F2235&amp;G2235&amp;H2235&amp;I2235," ","")</f>
        <v>AgenteFrontOfficesinherramientaAgenteprofesionalEconomía,administración,contaduríayafinesJornadaOrdinariaPlataZona1NA</v>
      </c>
      <c r="B2235" s="0" t="s">
        <v>2566</v>
      </c>
      <c r="C2235" s="0" t="s">
        <v>200</v>
      </c>
      <c r="D2235" s="0" t="s">
        <v>56</v>
      </c>
      <c r="E2235" s="0" t="s">
        <v>612</v>
      </c>
      <c r="F2235" s="0" t="s">
        <v>53</v>
      </c>
      <c r="G2235" s="0" t="s">
        <v>195</v>
      </c>
      <c r="H2235" s="0" t="s">
        <v>379</v>
      </c>
      <c r="I2235" s="0" t="s">
        <v>35</v>
      </c>
      <c r="J2235" s="0" t="s">
        <v>36</v>
      </c>
      <c r="K2235" s="0" t="n">
        <v>5092484.71116665</v>
      </c>
      <c r="L2235" s="0" t="n">
        <v>4990783.455</v>
      </c>
      <c r="M2235" s="0" t="n">
        <v>5660777.03272809</v>
      </c>
      <c r="N2235" s="0" t="n">
        <v>5298762.195</v>
      </c>
      <c r="O2235" s="0" t="n">
        <v>5786253.405</v>
      </c>
      <c r="P2235" s="0" t="n">
        <v>5419971.045</v>
      </c>
      <c r="Q2235" s="0" t="n">
        <v>5700726.18</v>
      </c>
      <c r="S2235" s="0" t="s">
        <v>303</v>
      </c>
    </row>
    <row r="2236" customFormat="false" ht="14" hidden="true" customHeight="false" outlineLevel="0" collapsed="false">
      <c r="A2236" s="0" t="str">
        <f aca="false">SUBSTITUTE(C2236&amp;D2236&amp;E2236&amp;F2236&amp;G2236&amp;H2236&amp;I2236," ","")</f>
        <v>AgenteFrontOfficesinherramientaAgenteprofesionalEconomía,administración,contaduríayafinesHoraextradiurnaPlataZona1NA</v>
      </c>
      <c r="B2236" s="0" t="s">
        <v>2567</v>
      </c>
      <c r="C2236" s="0" t="s">
        <v>200</v>
      </c>
      <c r="D2236" s="0" t="s">
        <v>56</v>
      </c>
      <c r="E2236" s="0" t="s">
        <v>612</v>
      </c>
      <c r="F2236" s="0" t="s">
        <v>192</v>
      </c>
      <c r="G2236" s="0" t="s">
        <v>195</v>
      </c>
      <c r="H2236" s="0" t="s">
        <v>379</v>
      </c>
      <c r="I2236" s="0" t="s">
        <v>35</v>
      </c>
      <c r="J2236" s="0" t="s">
        <v>325</v>
      </c>
      <c r="K2236" s="0" t="n">
        <v>25932.2878065971</v>
      </c>
      <c r="L2236" s="0" t="n">
        <v>27197.73</v>
      </c>
      <c r="M2236" s="0" t="n">
        <v>34733.1572839864</v>
      </c>
      <c r="N2236" s="0" t="n">
        <v>23848.47</v>
      </c>
      <c r="O2236" s="0" t="n">
        <v>24510.87</v>
      </c>
      <c r="P2236" s="0" t="n">
        <v>31621.32</v>
      </c>
      <c r="Q2236" s="0" t="n">
        <v>37883.07</v>
      </c>
      <c r="S2236" s="0" t="s">
        <v>303</v>
      </c>
    </row>
    <row r="2237" customFormat="false" ht="14" hidden="true" customHeight="false" outlineLevel="0" collapsed="false">
      <c r="A2237" s="0" t="str">
        <f aca="false">SUBSTITUTE(C2237&amp;D2237&amp;E2237&amp;F2237&amp;G2237&amp;H2237&amp;I2237," ","")</f>
        <v>AgenteFrontOfficesinherramientaAgenteprofesionalEconomía,administración,contaduríayafinesHoraextranocturna PlataZona1NA</v>
      </c>
      <c r="B2237" s="0" t="s">
        <v>2568</v>
      </c>
      <c r="C2237" s="0" t="s">
        <v>200</v>
      </c>
      <c r="D2237" s="0" t="s">
        <v>56</v>
      </c>
      <c r="E2237" s="0" t="s">
        <v>612</v>
      </c>
      <c r="F2237" s="0" t="s">
        <v>197</v>
      </c>
      <c r="G2237" s="0" t="s">
        <v>195</v>
      </c>
      <c r="H2237" s="0" t="s">
        <v>379</v>
      </c>
      <c r="I2237" s="0" t="s">
        <v>35</v>
      </c>
      <c r="J2237" s="0" t="s">
        <v>325</v>
      </c>
      <c r="K2237" s="0" t="n">
        <v>35359.490826736</v>
      </c>
      <c r="L2237" s="0" t="n">
        <v>38077.65</v>
      </c>
      <c r="M2237" s="0" t="n">
        <v>48626.420197581</v>
      </c>
      <c r="N2237" s="0" t="n">
        <v>33388.065</v>
      </c>
      <c r="O2237" s="0" t="n">
        <v>34035.975</v>
      </c>
      <c r="P2237" s="0" t="n">
        <v>41139.18</v>
      </c>
      <c r="Q2237" s="0" t="n">
        <v>52580.07</v>
      </c>
      <c r="S2237" s="0" t="s">
        <v>303</v>
      </c>
    </row>
    <row r="2238" customFormat="false" ht="14" hidden="true" customHeight="false" outlineLevel="0" collapsed="false">
      <c r="A2238" s="0" t="str">
        <f aca="false">SUBSTITUTE(C2238&amp;D2238&amp;E2238&amp;F2238&amp;G2238&amp;H2238&amp;I2238," ","")</f>
        <v>AgenteFrontOfficesinherramientaAgenteprofesionalEconomía,administración,contaduríayafinesHoraextradominicalyfestivoPlataZona1NA</v>
      </c>
      <c r="B2238" s="0" t="s">
        <v>2569</v>
      </c>
      <c r="C2238" s="0" t="s">
        <v>200</v>
      </c>
      <c r="D2238" s="0" t="s">
        <v>56</v>
      </c>
      <c r="E2238" s="0" t="s">
        <v>612</v>
      </c>
      <c r="F2238" s="0" t="s">
        <v>194</v>
      </c>
      <c r="G2238" s="0" t="s">
        <v>195</v>
      </c>
      <c r="H2238" s="0" t="s">
        <v>379</v>
      </c>
      <c r="I2238" s="0" t="s">
        <v>35</v>
      </c>
      <c r="J2238" s="0" t="s">
        <v>325</v>
      </c>
      <c r="K2238" s="0" t="n">
        <v>44786.6938468748</v>
      </c>
      <c r="L2238" s="0" t="n">
        <v>43516.575</v>
      </c>
      <c r="M2238" s="0" t="n">
        <v>55573.0516543783</v>
      </c>
      <c r="N2238" s="0" t="n">
        <v>47697.975</v>
      </c>
      <c r="O2238" s="0" t="n">
        <v>38799.045</v>
      </c>
      <c r="P2238" s="0" t="n">
        <v>45898.11</v>
      </c>
      <c r="Q2238" s="0" t="n">
        <v>58535.46</v>
      </c>
      <c r="S2238" s="0" t="s">
        <v>303</v>
      </c>
    </row>
    <row r="2239" customFormat="false" ht="14" hidden="true" customHeight="false" outlineLevel="0" collapsed="false">
      <c r="A2239" s="0" t="str">
        <f aca="false">SUBSTITUTE(C2239&amp;D2239&amp;E2239&amp;F2239&amp;G2239&amp;H2239&amp;I2239," ","")</f>
        <v>AgenteFrontOfficesinherramientaAgenteprofesionalEconomía,administración,contaduríayafinesServicio7x24PlataZona1NA</v>
      </c>
      <c r="B2239" s="0" t="s">
        <v>2570</v>
      </c>
      <c r="C2239" s="0" t="s">
        <v>200</v>
      </c>
      <c r="D2239" s="0" t="s">
        <v>56</v>
      </c>
      <c r="E2239" s="0" t="s">
        <v>612</v>
      </c>
      <c r="F2239" s="0" t="s">
        <v>55</v>
      </c>
      <c r="G2239" s="0" t="s">
        <v>195</v>
      </c>
      <c r="H2239" s="0" t="s">
        <v>379</v>
      </c>
      <c r="I2239" s="0" t="s">
        <v>35</v>
      </c>
      <c r="J2239" s="0" t="s">
        <v>305</v>
      </c>
      <c r="K2239" s="0" t="n">
        <v>16405128.3353333</v>
      </c>
      <c r="L2239" s="0" t="n">
        <v>23250072.33</v>
      </c>
      <c r="M2239" s="0" t="n">
        <v>22784627.5567305</v>
      </c>
      <c r="N2239" s="0" t="n">
        <v>20339846.91</v>
      </c>
      <c r="O2239" s="0" t="n">
        <v>21604995.72</v>
      </c>
      <c r="P2239" s="0" t="n">
        <v>30542354.235</v>
      </c>
      <c r="Q2239" s="0" t="n">
        <v>24060068.505</v>
      </c>
      <c r="S2239" s="0" t="s">
        <v>303</v>
      </c>
    </row>
    <row r="2240" customFormat="false" ht="14" hidden="true" customHeight="false" outlineLevel="0" collapsed="false">
      <c r="A2240" s="0" t="str">
        <f aca="false">SUBSTITUTE(C2240&amp;D2240&amp;E2240&amp;F2240&amp;G2240&amp;H2240&amp;I2240," ","")</f>
        <v>AgenteFrontOfficesinherramientaAgenteprofesionalEconomía,administración,contaduríayafinesJornadaOrdinariaOroZona1NA</v>
      </c>
      <c r="B2240" s="0" t="s">
        <v>2571</v>
      </c>
      <c r="C2240" s="0" t="s">
        <v>200</v>
      </c>
      <c r="D2240" s="0" t="s">
        <v>56</v>
      </c>
      <c r="E2240" s="0" t="s">
        <v>612</v>
      </c>
      <c r="F2240" s="0" t="s">
        <v>53</v>
      </c>
      <c r="G2240" s="0" t="s">
        <v>54</v>
      </c>
      <c r="H2240" s="0" t="s">
        <v>379</v>
      </c>
      <c r="I2240" s="0" t="s">
        <v>35</v>
      </c>
      <c r="J2240" s="0" t="s">
        <v>36</v>
      </c>
      <c r="K2240" s="0" t="n">
        <v>5092484.71116665</v>
      </c>
      <c r="L2240" s="0" t="n">
        <v>5090599.89</v>
      </c>
      <c r="M2240" s="0" t="n">
        <v>5822837.64059319</v>
      </c>
      <c r="N2240" s="0" t="n">
        <v>5300066.295</v>
      </c>
      <c r="O2240" s="0" t="n">
        <v>5786253.405</v>
      </c>
      <c r="P2240" s="0" t="n">
        <v>5534075.655</v>
      </c>
      <c r="Q2240" s="0" t="n">
        <v>5953455.585</v>
      </c>
      <c r="S2240" s="0" t="s">
        <v>303</v>
      </c>
    </row>
    <row r="2241" customFormat="false" ht="14" hidden="true" customHeight="false" outlineLevel="0" collapsed="false">
      <c r="A2241" s="0" t="str">
        <f aca="false">SUBSTITUTE(C2241&amp;D2241&amp;E2241&amp;F2241&amp;G2241&amp;H2241&amp;I2241," ","")</f>
        <v>AgenteFrontOfficesinherramientaAgenteprofesionalEconomía,administración,contaduríayafinesHoraextradiurnaOroZona1NA</v>
      </c>
      <c r="B2241" s="0" t="s">
        <v>2572</v>
      </c>
      <c r="C2241" s="0" t="s">
        <v>200</v>
      </c>
      <c r="D2241" s="0" t="s">
        <v>56</v>
      </c>
      <c r="E2241" s="0" t="s">
        <v>612</v>
      </c>
      <c r="F2241" s="0" t="s">
        <v>192</v>
      </c>
      <c r="G2241" s="0" t="s">
        <v>54</v>
      </c>
      <c r="H2241" s="0" t="s">
        <v>379</v>
      </c>
      <c r="I2241" s="0" t="s">
        <v>35</v>
      </c>
      <c r="J2241" s="0" t="s">
        <v>325</v>
      </c>
      <c r="K2241" s="0" t="n">
        <v>25932.2878065971</v>
      </c>
      <c r="L2241" s="0" t="n">
        <v>27742.14</v>
      </c>
      <c r="M2241" s="0" t="n">
        <v>35727.5219356895</v>
      </c>
      <c r="N2241" s="0" t="n">
        <v>23848.47</v>
      </c>
      <c r="O2241" s="0" t="n">
        <v>24510.87</v>
      </c>
      <c r="P2241" s="0" t="n">
        <v>32286.825</v>
      </c>
      <c r="Q2241" s="0" t="n">
        <v>39562.875</v>
      </c>
      <c r="S2241" s="0" t="s">
        <v>303</v>
      </c>
    </row>
    <row r="2242" customFormat="false" ht="14" hidden="true" customHeight="false" outlineLevel="0" collapsed="false">
      <c r="A2242" s="0" t="str">
        <f aca="false">SUBSTITUTE(C2242&amp;D2242&amp;E2242&amp;F2242&amp;G2242&amp;H2242&amp;I2242," ","")</f>
        <v>AgenteFrontOfficesinherramientaAgenteprofesionalEconomía,administración,contaduríayafinesHoraextranocturna OroZona1NA</v>
      </c>
      <c r="B2242" s="0" t="s">
        <v>2573</v>
      </c>
      <c r="C2242" s="0" t="s">
        <v>200</v>
      </c>
      <c r="D2242" s="0" t="s">
        <v>56</v>
      </c>
      <c r="E2242" s="0" t="s">
        <v>612</v>
      </c>
      <c r="F2242" s="0" t="s">
        <v>197</v>
      </c>
      <c r="G2242" s="0" t="s">
        <v>54</v>
      </c>
      <c r="H2242" s="0" t="s">
        <v>379</v>
      </c>
      <c r="I2242" s="0" t="s">
        <v>35</v>
      </c>
      <c r="J2242" s="0" t="s">
        <v>325</v>
      </c>
      <c r="K2242" s="0" t="n">
        <v>35359.490826736</v>
      </c>
      <c r="L2242" s="0" t="n">
        <v>38838.375</v>
      </c>
      <c r="M2242" s="0" t="n">
        <v>50018.5307099652</v>
      </c>
      <c r="N2242" s="0" t="n">
        <v>33388.065</v>
      </c>
      <c r="O2242" s="0" t="n">
        <v>34035.975</v>
      </c>
      <c r="P2242" s="0" t="n">
        <v>42005.475</v>
      </c>
      <c r="Q2242" s="0" t="n">
        <v>54911.925</v>
      </c>
      <c r="S2242" s="0" t="s">
        <v>303</v>
      </c>
    </row>
    <row r="2243" customFormat="false" ht="14" hidden="true" customHeight="false" outlineLevel="0" collapsed="false">
      <c r="A2243" s="0" t="str">
        <f aca="false">SUBSTITUTE(C2243&amp;D2243&amp;E2243&amp;F2243&amp;G2243&amp;H2243&amp;I2243," ","")</f>
        <v>AgenteFrontOfficesinherramientaAgenteprofesionalEconomía,administración,contaduríayafinesHoraextradominicalyfestivoOroZona1NA</v>
      </c>
      <c r="B2243" s="0" t="s">
        <v>2574</v>
      </c>
      <c r="C2243" s="0" t="s">
        <v>200</v>
      </c>
      <c r="D2243" s="0" t="s">
        <v>56</v>
      </c>
      <c r="E2243" s="0" t="s">
        <v>612</v>
      </c>
      <c r="F2243" s="0" t="s">
        <v>194</v>
      </c>
      <c r="G2243" s="0" t="s">
        <v>54</v>
      </c>
      <c r="H2243" s="0" t="s">
        <v>379</v>
      </c>
      <c r="I2243" s="0" t="s">
        <v>35</v>
      </c>
      <c r="J2243" s="0" t="s">
        <v>325</v>
      </c>
      <c r="K2243" s="0" t="n">
        <v>44786.6938468748</v>
      </c>
      <c r="L2243" s="0" t="n">
        <v>44387.01</v>
      </c>
      <c r="M2243" s="0" t="n">
        <v>57164.0350971031</v>
      </c>
      <c r="N2243" s="0" t="n">
        <v>47697.975</v>
      </c>
      <c r="O2243" s="0" t="n">
        <v>38799.045</v>
      </c>
      <c r="P2243" s="0" t="n">
        <v>46864.8</v>
      </c>
      <c r="Q2243" s="0" t="n">
        <v>61131.24</v>
      </c>
      <c r="S2243" s="0" t="s">
        <v>303</v>
      </c>
    </row>
    <row r="2244" customFormat="false" ht="14" hidden="true" customHeight="false" outlineLevel="0" collapsed="false">
      <c r="A2244" s="0" t="str">
        <f aca="false">SUBSTITUTE(C2244&amp;D2244&amp;E2244&amp;F2244&amp;G2244&amp;H2244&amp;I2244," ","")</f>
        <v>AgenteFrontOfficesinherramientaAgenteprofesionalEconomía,administración,contaduríayafinesServicio7x24OroZona1NA</v>
      </c>
      <c r="B2244" s="0" t="s">
        <v>2575</v>
      </c>
      <c r="C2244" s="0" t="s">
        <v>200</v>
      </c>
      <c r="D2244" s="0" t="s">
        <v>56</v>
      </c>
      <c r="E2244" s="0" t="s">
        <v>612</v>
      </c>
      <c r="F2244" s="0" t="s">
        <v>55</v>
      </c>
      <c r="G2244" s="0" t="s">
        <v>54</v>
      </c>
      <c r="H2244" s="0" t="s">
        <v>379</v>
      </c>
      <c r="I2244" s="0" t="s">
        <v>35</v>
      </c>
      <c r="J2244" s="0" t="s">
        <v>305</v>
      </c>
      <c r="K2244" s="0" t="n">
        <v>16405128.3353333</v>
      </c>
      <c r="L2244" s="0" t="n">
        <v>19044929.43</v>
      </c>
      <c r="M2244" s="0" t="n">
        <v>23436921.5033876</v>
      </c>
      <c r="N2244" s="0" t="n">
        <v>20342455.11</v>
      </c>
      <c r="O2244" s="0" t="n">
        <v>21604995.72</v>
      </c>
      <c r="P2244" s="0" t="n">
        <v>31185351.09</v>
      </c>
      <c r="Q2244" s="0" t="n">
        <v>25126717.77</v>
      </c>
      <c r="S2244" s="0" t="s">
        <v>303</v>
      </c>
    </row>
    <row r="2245" customFormat="false" ht="14" hidden="true" customHeight="false" outlineLevel="0" collapsed="false">
      <c r="A2245" s="0" t="str">
        <f aca="false">SUBSTITUTE(C2245&amp;D2245&amp;E2245&amp;F2245&amp;G2245&amp;H2245&amp;I2245," ","")</f>
        <v>AgenteFrontOfficesinherramientaAgenteprofesionalEconomía,administración,contaduríayafinesJornadaOrdinariaPlatinoZona1NA</v>
      </c>
      <c r="B2245" s="0" t="s">
        <v>2576</v>
      </c>
      <c r="C2245" s="0" t="s">
        <v>200</v>
      </c>
      <c r="D2245" s="0" t="s">
        <v>56</v>
      </c>
      <c r="E2245" s="0" t="s">
        <v>612</v>
      </c>
      <c r="F2245" s="0" t="s">
        <v>53</v>
      </c>
      <c r="G2245" s="0" t="s">
        <v>198</v>
      </c>
      <c r="H2245" s="0" t="s">
        <v>379</v>
      </c>
      <c r="I2245" s="0" t="s">
        <v>35</v>
      </c>
      <c r="J2245" s="0" t="s">
        <v>36</v>
      </c>
      <c r="K2245" s="0" t="n">
        <v>5092484.71116665</v>
      </c>
      <c r="L2245" s="0" t="n">
        <v>5240322.99</v>
      </c>
      <c r="M2245" s="0" t="n">
        <v>5994450.89260006</v>
      </c>
      <c r="N2245" s="0" t="n">
        <v>5301370.395</v>
      </c>
      <c r="O2245" s="0" t="n">
        <v>5786253.405</v>
      </c>
      <c r="P2245" s="0" t="n">
        <v>5653087.2</v>
      </c>
      <c r="Q2245" s="0" t="n">
        <v>6327474.57</v>
      </c>
      <c r="S2245" s="0" t="s">
        <v>303</v>
      </c>
    </row>
    <row r="2246" customFormat="false" ht="14" hidden="true" customHeight="false" outlineLevel="0" collapsed="false">
      <c r="A2246" s="0" t="str">
        <f aca="false">SUBSTITUTE(C2246&amp;D2246&amp;E2246&amp;F2246&amp;G2246&amp;H2246&amp;I2246," ","")</f>
        <v>AgenteFrontOfficesinherramientaAgenteprofesionalEconomía,administración,contaduríayafinesHoraextradiurnaPlatinoZona1NA</v>
      </c>
      <c r="B2246" s="0" t="s">
        <v>2577</v>
      </c>
      <c r="C2246" s="0" t="s">
        <v>200</v>
      </c>
      <c r="D2246" s="0" t="s">
        <v>56</v>
      </c>
      <c r="E2246" s="0" t="s">
        <v>612</v>
      </c>
      <c r="F2246" s="0" t="s">
        <v>192</v>
      </c>
      <c r="G2246" s="0" t="s">
        <v>198</v>
      </c>
      <c r="H2246" s="0" t="s">
        <v>379</v>
      </c>
      <c r="I2246" s="0" t="s">
        <v>35</v>
      </c>
      <c r="J2246" s="0" t="s">
        <v>325</v>
      </c>
      <c r="K2246" s="0" t="n">
        <v>25932.2878065971</v>
      </c>
      <c r="L2246" s="0" t="n">
        <v>28557.72</v>
      </c>
      <c r="M2246" s="0" t="n">
        <v>36780.4992989576</v>
      </c>
      <c r="N2246" s="0" t="n">
        <v>23848.47</v>
      </c>
      <c r="O2246" s="0" t="n">
        <v>24510.87</v>
      </c>
      <c r="P2246" s="0" t="n">
        <v>32981.31</v>
      </c>
      <c r="Q2246" s="0" t="n">
        <v>42047.91</v>
      </c>
      <c r="S2246" s="0" t="s">
        <v>303</v>
      </c>
    </row>
    <row r="2247" customFormat="false" ht="14" hidden="true" customHeight="false" outlineLevel="0" collapsed="false">
      <c r="A2247" s="0" t="str">
        <f aca="false">SUBSTITUTE(C2247&amp;D2247&amp;E2247&amp;F2247&amp;G2247&amp;H2247&amp;I2247," ","")</f>
        <v>AgenteFrontOfficesinherramientaAgenteprofesionalEconomía,administración,contaduríayafinesHoraextranocturna PlatinoZona1NA</v>
      </c>
      <c r="B2247" s="0" t="s">
        <v>2578</v>
      </c>
      <c r="C2247" s="0" t="s">
        <v>200</v>
      </c>
      <c r="D2247" s="0" t="s">
        <v>56</v>
      </c>
      <c r="E2247" s="0" t="s">
        <v>612</v>
      </c>
      <c r="F2247" s="0" t="s">
        <v>197</v>
      </c>
      <c r="G2247" s="0" t="s">
        <v>198</v>
      </c>
      <c r="H2247" s="0" t="s">
        <v>379</v>
      </c>
      <c r="I2247" s="0" t="s">
        <v>35</v>
      </c>
      <c r="J2247" s="0" t="s">
        <v>325</v>
      </c>
      <c r="K2247" s="0" t="n">
        <v>35359.490826736</v>
      </c>
      <c r="L2247" s="0" t="n">
        <v>39981.015</v>
      </c>
      <c r="M2247" s="0" t="n">
        <v>51492.6990185407</v>
      </c>
      <c r="N2247" s="0" t="n">
        <v>33388.065</v>
      </c>
      <c r="O2247" s="0" t="n">
        <v>34035.975</v>
      </c>
      <c r="P2247" s="0" t="n">
        <v>42909.03</v>
      </c>
      <c r="Q2247" s="0" t="n">
        <v>58361.58</v>
      </c>
      <c r="S2247" s="0" t="s">
        <v>303</v>
      </c>
    </row>
    <row r="2248" customFormat="false" ht="14" hidden="true" customHeight="false" outlineLevel="0" collapsed="false">
      <c r="A2248" s="0" t="str">
        <f aca="false">SUBSTITUTE(C2248&amp;D2248&amp;E2248&amp;F2248&amp;G2248&amp;H2248&amp;I2248," ","")</f>
        <v>AgenteFrontOfficesinherramientaAgenteprofesionalEconomía,administración,contaduríayafinesHoraextradominicalyfestivoPlatinoZona1NA</v>
      </c>
      <c r="B2248" s="0" t="s">
        <v>2579</v>
      </c>
      <c r="C2248" s="0" t="s">
        <v>200</v>
      </c>
      <c r="D2248" s="0" t="s">
        <v>56</v>
      </c>
      <c r="E2248" s="0" t="s">
        <v>612</v>
      </c>
      <c r="F2248" s="0" t="s">
        <v>194</v>
      </c>
      <c r="G2248" s="0" t="s">
        <v>198</v>
      </c>
      <c r="H2248" s="0" t="s">
        <v>379</v>
      </c>
      <c r="I2248" s="0" t="s">
        <v>35</v>
      </c>
      <c r="J2248" s="0" t="s">
        <v>325</v>
      </c>
      <c r="K2248" s="0" t="n">
        <v>44786.6938468748</v>
      </c>
      <c r="L2248" s="0" t="n">
        <v>45693.18</v>
      </c>
      <c r="M2248" s="0" t="n">
        <v>58848.7988783322</v>
      </c>
      <c r="N2248" s="0" t="n">
        <v>47697.975</v>
      </c>
      <c r="O2248" s="0" t="n">
        <v>38799.045</v>
      </c>
      <c r="P2248" s="0" t="n">
        <v>47872.89</v>
      </c>
      <c r="Q2248" s="0" t="n">
        <v>64971.09</v>
      </c>
      <c r="S2248" s="0" t="s">
        <v>303</v>
      </c>
    </row>
    <row r="2249" customFormat="false" ht="14" hidden="true" customHeight="false" outlineLevel="0" collapsed="false">
      <c r="A2249" s="0" t="str">
        <f aca="false">SUBSTITUTE(C2249&amp;D2249&amp;E2249&amp;F2249&amp;G2249&amp;H2249&amp;I2249," ","")</f>
        <v>AgenteFrontOfficesinherramientaAgenteprofesionalEconomía,administración,contaduríayafinesServicio7x24PlatinoZona1NA</v>
      </c>
      <c r="B2249" s="0" t="s">
        <v>2580</v>
      </c>
      <c r="C2249" s="0" t="s">
        <v>200</v>
      </c>
      <c r="D2249" s="0" t="s">
        <v>56</v>
      </c>
      <c r="E2249" s="0" t="s">
        <v>612</v>
      </c>
      <c r="F2249" s="0" t="s">
        <v>55</v>
      </c>
      <c r="G2249" s="0" t="s">
        <v>198</v>
      </c>
      <c r="H2249" s="0" t="s">
        <v>379</v>
      </c>
      <c r="I2249" s="0" t="s">
        <v>35</v>
      </c>
      <c r="J2249" s="0" t="s">
        <v>305</v>
      </c>
      <c r="K2249" s="0" t="n">
        <v>16405128.3353333</v>
      </c>
      <c r="L2249" s="0" t="n">
        <v>24412576.05</v>
      </c>
      <c r="M2249" s="0" t="n">
        <v>24127664.8427152</v>
      </c>
      <c r="N2249" s="0" t="n">
        <v>20345063.31</v>
      </c>
      <c r="O2249" s="0" t="n">
        <v>21604995.72</v>
      </c>
      <c r="P2249" s="0" t="n">
        <v>31856003.145</v>
      </c>
      <c r="Q2249" s="0" t="n">
        <v>26705277</v>
      </c>
      <c r="S2249" s="0" t="s">
        <v>303</v>
      </c>
    </row>
    <row r="2250" customFormat="false" ht="14" hidden="true" customHeight="false" outlineLevel="0" collapsed="false">
      <c r="A2250" s="0" t="str">
        <f aca="false">SUBSTITUTE(C2250&amp;D2250&amp;E2250&amp;F2250&amp;G2250&amp;H2250&amp;I2250," ","")</f>
        <v>AgenteFrontOfficesinherramientaAgenteprofesionalEconomía,administración,contaduríayafinesJornadaOrdinariaPlataZona2NA</v>
      </c>
      <c r="B2250" s="0" t="s">
        <v>2581</v>
      </c>
      <c r="C2250" s="0" t="s">
        <v>200</v>
      </c>
      <c r="D2250" s="0" t="s">
        <v>56</v>
      </c>
      <c r="E2250" s="0" t="s">
        <v>612</v>
      </c>
      <c r="F2250" s="0" t="s">
        <v>53</v>
      </c>
      <c r="G2250" s="0" t="s">
        <v>195</v>
      </c>
      <c r="H2250" s="0" t="s">
        <v>385</v>
      </c>
      <c r="I2250" s="0" t="s">
        <v>35</v>
      </c>
      <c r="J2250" s="0" t="s">
        <v>36</v>
      </c>
      <c r="K2250" s="0" t="n">
        <v>5092484.71116665</v>
      </c>
      <c r="L2250" s="0" t="n">
        <v>5140507.59</v>
      </c>
      <c r="M2250" s="0" t="n">
        <v>5660777.03272809</v>
      </c>
      <c r="N2250" s="0" t="n">
        <v>5300327.115</v>
      </c>
      <c r="O2250" s="0" t="n">
        <v>5786253.405</v>
      </c>
      <c r="P2250" s="0" t="n">
        <v>5759824.68</v>
      </c>
      <c r="Q2250" s="0" t="n">
        <v>5700726.18</v>
      </c>
      <c r="S2250" s="0" t="s">
        <v>303</v>
      </c>
    </row>
    <row r="2251" customFormat="false" ht="14" hidden="true" customHeight="false" outlineLevel="0" collapsed="false">
      <c r="A2251" s="0" t="str">
        <f aca="false">SUBSTITUTE(C2251&amp;D2251&amp;E2251&amp;F2251&amp;G2251&amp;H2251&amp;I2251," ","")</f>
        <v>AgenteFrontOfficesinherramientaAgenteprofesionalEconomía,administración,contaduríayafinesHoraextradiurnaPlataZona2NA</v>
      </c>
      <c r="B2251" s="0" t="s">
        <v>2582</v>
      </c>
      <c r="C2251" s="0" t="s">
        <v>200</v>
      </c>
      <c r="D2251" s="0" t="s">
        <v>56</v>
      </c>
      <c r="E2251" s="0" t="s">
        <v>612</v>
      </c>
      <c r="F2251" s="0" t="s">
        <v>192</v>
      </c>
      <c r="G2251" s="0" t="s">
        <v>195</v>
      </c>
      <c r="H2251" s="0" t="s">
        <v>385</v>
      </c>
      <c r="I2251" s="0" t="s">
        <v>35</v>
      </c>
      <c r="J2251" s="0" t="s">
        <v>325</v>
      </c>
      <c r="K2251" s="0" t="n">
        <v>25932.2878065971</v>
      </c>
      <c r="L2251" s="0" t="n">
        <v>28014.345</v>
      </c>
      <c r="M2251" s="0" t="n">
        <v>34733.1572839864</v>
      </c>
      <c r="N2251" s="0" t="n">
        <v>23848.47</v>
      </c>
      <c r="O2251" s="0" t="n">
        <v>24510.87</v>
      </c>
      <c r="P2251" s="0" t="n">
        <v>33603.345</v>
      </c>
      <c r="Q2251" s="0" t="n">
        <v>37883.07</v>
      </c>
      <c r="S2251" s="0" t="s">
        <v>303</v>
      </c>
    </row>
    <row r="2252" customFormat="false" ht="14" hidden="true" customHeight="false" outlineLevel="0" collapsed="false">
      <c r="A2252" s="0" t="str">
        <f aca="false">SUBSTITUTE(C2252&amp;D2252&amp;E2252&amp;F2252&amp;G2252&amp;H2252&amp;I2252," ","")</f>
        <v>AgenteFrontOfficesinherramientaAgenteprofesionalEconomía,administración,contaduríayafinesHoraextranocturna PlataZona2NA</v>
      </c>
      <c r="B2252" s="0" t="s">
        <v>2583</v>
      </c>
      <c r="C2252" s="0" t="s">
        <v>200</v>
      </c>
      <c r="D2252" s="0" t="s">
        <v>56</v>
      </c>
      <c r="E2252" s="0" t="s">
        <v>612</v>
      </c>
      <c r="F2252" s="0" t="s">
        <v>197</v>
      </c>
      <c r="G2252" s="0" t="s">
        <v>195</v>
      </c>
      <c r="H2252" s="0" t="s">
        <v>385</v>
      </c>
      <c r="I2252" s="0" t="s">
        <v>35</v>
      </c>
      <c r="J2252" s="0" t="s">
        <v>325</v>
      </c>
      <c r="K2252" s="0" t="n">
        <v>35359.490826736</v>
      </c>
      <c r="L2252" s="0" t="n">
        <v>39219.255</v>
      </c>
      <c r="M2252" s="0" t="n">
        <v>48626.420197581</v>
      </c>
      <c r="N2252" s="0" t="n">
        <v>33388.065</v>
      </c>
      <c r="O2252" s="0" t="n">
        <v>34035.975</v>
      </c>
      <c r="P2252" s="0" t="n">
        <v>43719.435</v>
      </c>
      <c r="Q2252" s="0" t="n">
        <v>52580.07</v>
      </c>
      <c r="S2252" s="0" t="s">
        <v>303</v>
      </c>
    </row>
    <row r="2253" customFormat="false" ht="14" hidden="true" customHeight="false" outlineLevel="0" collapsed="false">
      <c r="A2253" s="0" t="str">
        <f aca="false">SUBSTITUTE(C2253&amp;D2253&amp;E2253&amp;F2253&amp;G2253&amp;H2253&amp;I2253," ","")</f>
        <v>AgenteFrontOfficesinherramientaAgenteprofesionalEconomía,administración,contaduríayafinesHoraextradominicalyfestivoPlataZona2NA</v>
      </c>
      <c r="B2253" s="0" t="s">
        <v>2584</v>
      </c>
      <c r="C2253" s="0" t="s">
        <v>200</v>
      </c>
      <c r="D2253" s="0" t="s">
        <v>56</v>
      </c>
      <c r="E2253" s="0" t="s">
        <v>612</v>
      </c>
      <c r="F2253" s="0" t="s">
        <v>194</v>
      </c>
      <c r="G2253" s="0" t="s">
        <v>195</v>
      </c>
      <c r="H2253" s="0" t="s">
        <v>385</v>
      </c>
      <c r="I2253" s="0" t="s">
        <v>35</v>
      </c>
      <c r="J2253" s="0" t="s">
        <v>325</v>
      </c>
      <c r="K2253" s="0" t="n">
        <v>44786.6938468748</v>
      </c>
      <c r="L2253" s="0" t="n">
        <v>44822.745</v>
      </c>
      <c r="M2253" s="0" t="n">
        <v>55573.0516543783</v>
      </c>
      <c r="N2253" s="0" t="n">
        <v>47697.975</v>
      </c>
      <c r="O2253" s="0" t="n">
        <v>38799.045</v>
      </c>
      <c r="P2253" s="0" t="n">
        <v>48776.445</v>
      </c>
      <c r="Q2253" s="0" t="n">
        <v>58535.46</v>
      </c>
      <c r="S2253" s="0" t="s">
        <v>303</v>
      </c>
    </row>
    <row r="2254" customFormat="false" ht="14" hidden="true" customHeight="false" outlineLevel="0" collapsed="false">
      <c r="A2254" s="0" t="str">
        <f aca="false">SUBSTITUTE(C2254&amp;D2254&amp;E2254&amp;F2254&amp;G2254&amp;H2254&amp;I2254," ","")</f>
        <v>AgenteFrontOfficesinherramientaAgenteprofesionalEconomía,administración,contaduríayafinesServicio7x24PlataZona2NA</v>
      </c>
      <c r="B2254" s="0" t="s">
        <v>2585</v>
      </c>
      <c r="C2254" s="0" t="s">
        <v>200</v>
      </c>
      <c r="D2254" s="0" t="s">
        <v>56</v>
      </c>
      <c r="E2254" s="0" t="s">
        <v>612</v>
      </c>
      <c r="F2254" s="0" t="s">
        <v>55</v>
      </c>
      <c r="G2254" s="0" t="s">
        <v>195</v>
      </c>
      <c r="H2254" s="0" t="s">
        <v>385</v>
      </c>
      <c r="I2254" s="0" t="s">
        <v>35</v>
      </c>
      <c r="J2254" s="0" t="s">
        <v>305</v>
      </c>
      <c r="K2254" s="0" t="n">
        <v>16405128.3353333</v>
      </c>
      <c r="L2254" s="0" t="n">
        <v>23947575.39</v>
      </c>
      <c r="M2254" s="0" t="n">
        <v>22784627.5567305</v>
      </c>
      <c r="N2254" s="0" t="n">
        <v>20342976.75</v>
      </c>
      <c r="O2254" s="0" t="n">
        <v>21604995.72</v>
      </c>
      <c r="P2254" s="0" t="n">
        <v>32457482.01</v>
      </c>
      <c r="Q2254" s="0" t="n">
        <v>24060068.505</v>
      </c>
      <c r="S2254" s="0" t="s">
        <v>303</v>
      </c>
    </row>
    <row r="2255" customFormat="false" ht="14" hidden="true" customHeight="false" outlineLevel="0" collapsed="false">
      <c r="A2255" s="0" t="str">
        <f aca="false">SUBSTITUTE(C2255&amp;D2255&amp;E2255&amp;F2255&amp;G2255&amp;H2255&amp;I2255," ","")</f>
        <v>AgenteFrontOfficesinherramientaAgenteprofesionalEconomía,administración,contaduríayafinesJornadaOrdinariaOroZona2NA</v>
      </c>
      <c r="B2255" s="0" t="s">
        <v>2586</v>
      </c>
      <c r="C2255" s="0" t="s">
        <v>200</v>
      </c>
      <c r="D2255" s="0" t="s">
        <v>56</v>
      </c>
      <c r="E2255" s="0" t="s">
        <v>612</v>
      </c>
      <c r="F2255" s="0" t="s">
        <v>53</v>
      </c>
      <c r="G2255" s="0" t="s">
        <v>54</v>
      </c>
      <c r="H2255" s="0" t="s">
        <v>385</v>
      </c>
      <c r="I2255" s="0" t="s">
        <v>35</v>
      </c>
      <c r="J2255" s="0" t="s">
        <v>36</v>
      </c>
      <c r="K2255" s="0" t="n">
        <v>5092484.71116665</v>
      </c>
      <c r="L2255" s="0" t="n">
        <v>5243318.28</v>
      </c>
      <c r="M2255" s="0" t="n">
        <v>5822837.64059319</v>
      </c>
      <c r="N2255" s="0" t="n">
        <v>5301708.84</v>
      </c>
      <c r="O2255" s="0" t="n">
        <v>5786253.405</v>
      </c>
      <c r="P2255" s="0" t="n">
        <v>5881084.245</v>
      </c>
      <c r="Q2255" s="0" t="n">
        <v>5953455.585</v>
      </c>
      <c r="S2255" s="0" t="s">
        <v>303</v>
      </c>
    </row>
    <row r="2256" customFormat="false" ht="14" hidden="true" customHeight="false" outlineLevel="0" collapsed="false">
      <c r="A2256" s="0" t="str">
        <f aca="false">SUBSTITUTE(C2256&amp;D2256&amp;E2256&amp;F2256&amp;G2256&amp;H2256&amp;I2256," ","")</f>
        <v>AgenteFrontOfficesinherramientaAgenteprofesionalEconomía,administración,contaduríayafinesHoraextradiurnaOroZona2NA</v>
      </c>
      <c r="B2256" s="0" t="s">
        <v>2587</v>
      </c>
      <c r="C2256" s="0" t="s">
        <v>200</v>
      </c>
      <c r="D2256" s="0" t="s">
        <v>56</v>
      </c>
      <c r="E2256" s="0" t="s">
        <v>612</v>
      </c>
      <c r="F2256" s="0" t="s">
        <v>192</v>
      </c>
      <c r="G2256" s="0" t="s">
        <v>54</v>
      </c>
      <c r="H2256" s="0" t="s">
        <v>385</v>
      </c>
      <c r="I2256" s="0" t="s">
        <v>35</v>
      </c>
      <c r="J2256" s="0" t="s">
        <v>325</v>
      </c>
      <c r="K2256" s="0" t="n">
        <v>25932.2878065971</v>
      </c>
      <c r="L2256" s="0" t="n">
        <v>28575.315</v>
      </c>
      <c r="M2256" s="0" t="n">
        <v>35727.5219356895</v>
      </c>
      <c r="N2256" s="0" t="n">
        <v>23848.47</v>
      </c>
      <c r="O2256" s="0" t="n">
        <v>24510.87</v>
      </c>
      <c r="P2256" s="0" t="n">
        <v>34311.285</v>
      </c>
      <c r="Q2256" s="0" t="n">
        <v>39562.875</v>
      </c>
      <c r="S2256" s="0" t="s">
        <v>303</v>
      </c>
    </row>
    <row r="2257" customFormat="false" ht="14" hidden="true" customHeight="false" outlineLevel="0" collapsed="false">
      <c r="A2257" s="0" t="str">
        <f aca="false">SUBSTITUTE(C2257&amp;D2257&amp;E2257&amp;F2257&amp;G2257&amp;H2257&amp;I2257," ","")</f>
        <v>AgenteFrontOfficesinherramientaAgenteprofesionalEconomía,administración,contaduríayafinesHoraextranocturna OroZona2NA</v>
      </c>
      <c r="B2257" s="0" t="s">
        <v>2588</v>
      </c>
      <c r="C2257" s="0" t="s">
        <v>200</v>
      </c>
      <c r="D2257" s="0" t="s">
        <v>56</v>
      </c>
      <c r="E2257" s="0" t="s">
        <v>612</v>
      </c>
      <c r="F2257" s="0" t="s">
        <v>197</v>
      </c>
      <c r="G2257" s="0" t="s">
        <v>54</v>
      </c>
      <c r="H2257" s="0" t="s">
        <v>385</v>
      </c>
      <c r="I2257" s="0" t="s">
        <v>35</v>
      </c>
      <c r="J2257" s="0" t="s">
        <v>325</v>
      </c>
      <c r="K2257" s="0" t="n">
        <v>35359.490826736</v>
      </c>
      <c r="L2257" s="0" t="n">
        <v>40003.785</v>
      </c>
      <c r="M2257" s="0" t="n">
        <v>50018.5307099652</v>
      </c>
      <c r="N2257" s="0" t="n">
        <v>33388.065</v>
      </c>
      <c r="O2257" s="0" t="n">
        <v>34035.975</v>
      </c>
      <c r="P2257" s="0" t="n">
        <v>44639.55</v>
      </c>
      <c r="Q2257" s="0" t="n">
        <v>54911.925</v>
      </c>
      <c r="S2257" s="0" t="s">
        <v>303</v>
      </c>
    </row>
    <row r="2258" customFormat="false" ht="14" hidden="true" customHeight="false" outlineLevel="0" collapsed="false">
      <c r="A2258" s="0" t="str">
        <f aca="false">SUBSTITUTE(C2258&amp;D2258&amp;E2258&amp;F2258&amp;G2258&amp;H2258&amp;I2258," ","")</f>
        <v>AgenteFrontOfficesinherramientaAgenteprofesionalEconomía,administración,contaduríayafinesHoraextradominicalyfestivoOroZona2NA</v>
      </c>
      <c r="B2258" s="0" t="s">
        <v>2589</v>
      </c>
      <c r="C2258" s="0" t="s">
        <v>200</v>
      </c>
      <c r="D2258" s="0" t="s">
        <v>56</v>
      </c>
      <c r="E2258" s="0" t="s">
        <v>612</v>
      </c>
      <c r="F2258" s="0" t="s">
        <v>194</v>
      </c>
      <c r="G2258" s="0" t="s">
        <v>54</v>
      </c>
      <c r="H2258" s="0" t="s">
        <v>385</v>
      </c>
      <c r="I2258" s="0" t="s">
        <v>35</v>
      </c>
      <c r="J2258" s="0" t="s">
        <v>325</v>
      </c>
      <c r="K2258" s="0" t="n">
        <v>44786.6938468748</v>
      </c>
      <c r="L2258" s="0" t="n">
        <v>45719.055</v>
      </c>
      <c r="M2258" s="0" t="n">
        <v>57164.0350971031</v>
      </c>
      <c r="N2258" s="0" t="n">
        <v>47697.975</v>
      </c>
      <c r="O2258" s="0" t="n">
        <v>38799.045</v>
      </c>
      <c r="P2258" s="0" t="n">
        <v>49803.165</v>
      </c>
      <c r="Q2258" s="0" t="n">
        <v>61131.24</v>
      </c>
      <c r="S2258" s="0" t="s">
        <v>303</v>
      </c>
    </row>
    <row r="2259" customFormat="false" ht="14" hidden="true" customHeight="false" outlineLevel="0" collapsed="false">
      <c r="A2259" s="0" t="str">
        <f aca="false">SUBSTITUTE(C2259&amp;D2259&amp;E2259&amp;F2259&amp;G2259&amp;H2259&amp;I2259," ","")</f>
        <v>AgenteFrontOfficesinherramientaAgenteprofesionalEconomía,administración,contaduríayafinesServicio7x24OroZona2NA</v>
      </c>
      <c r="B2259" s="0" t="s">
        <v>2590</v>
      </c>
      <c r="C2259" s="0" t="s">
        <v>200</v>
      </c>
      <c r="D2259" s="0" t="s">
        <v>56</v>
      </c>
      <c r="E2259" s="0" t="s">
        <v>612</v>
      </c>
      <c r="F2259" s="0" t="s">
        <v>55</v>
      </c>
      <c r="G2259" s="0" t="s">
        <v>54</v>
      </c>
      <c r="H2259" s="0" t="s">
        <v>385</v>
      </c>
      <c r="I2259" s="0" t="s">
        <v>35</v>
      </c>
      <c r="J2259" s="0" t="s">
        <v>305</v>
      </c>
      <c r="K2259" s="0" t="n">
        <v>16405128.3353333</v>
      </c>
      <c r="L2259" s="0" t="n">
        <v>19616277.375</v>
      </c>
      <c r="M2259" s="0" t="n">
        <v>23436921.5033876</v>
      </c>
      <c r="N2259" s="0" t="n">
        <v>20345741.235</v>
      </c>
      <c r="O2259" s="0" t="n">
        <v>21604995.72</v>
      </c>
      <c r="P2259" s="0" t="n">
        <v>33140797.29</v>
      </c>
      <c r="Q2259" s="0" t="n">
        <v>25126717.77</v>
      </c>
      <c r="S2259" s="0" t="s">
        <v>303</v>
      </c>
    </row>
    <row r="2260" customFormat="false" ht="14" hidden="true" customHeight="false" outlineLevel="0" collapsed="false">
      <c r="A2260" s="0" t="str">
        <f aca="false">SUBSTITUTE(C2260&amp;D2260&amp;E2260&amp;F2260&amp;G2260&amp;H2260&amp;I2260," ","")</f>
        <v>AgenteFrontOfficesinherramientaAgenteprofesionalEconomía,administración,contaduríayafinesJornadaOrdinariaPlatinoZona2NA</v>
      </c>
      <c r="B2260" s="0" t="s">
        <v>2591</v>
      </c>
      <c r="C2260" s="0" t="s">
        <v>200</v>
      </c>
      <c r="D2260" s="0" t="s">
        <v>56</v>
      </c>
      <c r="E2260" s="0" t="s">
        <v>612</v>
      </c>
      <c r="F2260" s="0" t="s">
        <v>53</v>
      </c>
      <c r="G2260" s="0" t="s">
        <v>198</v>
      </c>
      <c r="H2260" s="0" t="s">
        <v>385</v>
      </c>
      <c r="I2260" s="0" t="s">
        <v>35</v>
      </c>
      <c r="J2260" s="0" t="s">
        <v>36</v>
      </c>
      <c r="K2260" s="0" t="n">
        <v>5092484.71116665</v>
      </c>
      <c r="L2260" s="0" t="n">
        <v>5397533.28</v>
      </c>
      <c r="M2260" s="0" t="n">
        <v>5994450.89260006</v>
      </c>
      <c r="N2260" s="0" t="n">
        <v>5303091.6</v>
      </c>
      <c r="O2260" s="0" t="n">
        <v>5786253.405</v>
      </c>
      <c r="P2260" s="0" t="n">
        <v>6007559.175</v>
      </c>
      <c r="Q2260" s="0" t="n">
        <v>6327474.57</v>
      </c>
      <c r="S2260" s="0" t="s">
        <v>303</v>
      </c>
    </row>
    <row r="2261" customFormat="false" ht="14" hidden="true" customHeight="false" outlineLevel="0" collapsed="false">
      <c r="A2261" s="0" t="str">
        <f aca="false">SUBSTITUTE(C2261&amp;D2261&amp;E2261&amp;F2261&amp;G2261&amp;H2261&amp;I2261," ","")</f>
        <v>AgenteFrontOfficesinherramientaAgenteprofesionalEconomía,administración,contaduríayafinesHoraextradiurnaPlatinoZona2NA</v>
      </c>
      <c r="B2261" s="0" t="s">
        <v>2592</v>
      </c>
      <c r="C2261" s="0" t="s">
        <v>200</v>
      </c>
      <c r="D2261" s="0" t="s">
        <v>56</v>
      </c>
      <c r="E2261" s="0" t="s">
        <v>612</v>
      </c>
      <c r="F2261" s="0" t="s">
        <v>192</v>
      </c>
      <c r="G2261" s="0" t="s">
        <v>198</v>
      </c>
      <c r="H2261" s="0" t="s">
        <v>385</v>
      </c>
      <c r="I2261" s="0" t="s">
        <v>35</v>
      </c>
      <c r="J2261" s="0" t="s">
        <v>325</v>
      </c>
      <c r="K2261" s="0" t="n">
        <v>25932.2878065971</v>
      </c>
      <c r="L2261" s="0" t="n">
        <v>29414.7</v>
      </c>
      <c r="M2261" s="0" t="n">
        <v>36780.4992989576</v>
      </c>
      <c r="N2261" s="0" t="n">
        <v>23848.47</v>
      </c>
      <c r="O2261" s="0" t="n">
        <v>24510.87</v>
      </c>
      <c r="P2261" s="0" t="n">
        <v>35049.24</v>
      </c>
      <c r="Q2261" s="0" t="n">
        <v>42047.91</v>
      </c>
      <c r="S2261" s="0" t="s">
        <v>303</v>
      </c>
    </row>
    <row r="2262" customFormat="false" ht="14" hidden="true" customHeight="false" outlineLevel="0" collapsed="false">
      <c r="A2262" s="0" t="str">
        <f aca="false">SUBSTITUTE(C2262&amp;D2262&amp;E2262&amp;F2262&amp;G2262&amp;H2262&amp;I2262," ","")</f>
        <v>AgenteFrontOfficesinherramientaAgenteprofesionalEconomía,administración,contaduríayafinesHoraextranocturna PlatinoZona2NA</v>
      </c>
      <c r="B2262" s="0" t="s">
        <v>2593</v>
      </c>
      <c r="C2262" s="0" t="s">
        <v>200</v>
      </c>
      <c r="D2262" s="0" t="s">
        <v>56</v>
      </c>
      <c r="E2262" s="0" t="s">
        <v>612</v>
      </c>
      <c r="F2262" s="0" t="s">
        <v>197</v>
      </c>
      <c r="G2262" s="0" t="s">
        <v>198</v>
      </c>
      <c r="H2262" s="0" t="s">
        <v>385</v>
      </c>
      <c r="I2262" s="0" t="s">
        <v>35</v>
      </c>
      <c r="J2262" s="0" t="s">
        <v>325</v>
      </c>
      <c r="K2262" s="0" t="n">
        <v>35359.490826736</v>
      </c>
      <c r="L2262" s="0" t="n">
        <v>41180.58</v>
      </c>
      <c r="M2262" s="0" t="n">
        <v>51492.6990185407</v>
      </c>
      <c r="N2262" s="0" t="n">
        <v>33388.065</v>
      </c>
      <c r="O2262" s="0" t="n">
        <v>34035.975</v>
      </c>
      <c r="P2262" s="0" t="n">
        <v>45600.03</v>
      </c>
      <c r="Q2262" s="0" t="n">
        <v>58361.58</v>
      </c>
      <c r="S2262" s="0" t="s">
        <v>303</v>
      </c>
    </row>
    <row r="2263" customFormat="false" ht="14" hidden="true" customHeight="false" outlineLevel="0" collapsed="false">
      <c r="A2263" s="0" t="str">
        <f aca="false">SUBSTITUTE(C2263&amp;D2263&amp;E2263&amp;F2263&amp;G2263&amp;H2263&amp;I2263," ","")</f>
        <v>AgenteFrontOfficesinherramientaAgenteprofesionalEconomía,administración,contaduríayafinesHoraextradominicalyfestivoPlatinoZona2NA</v>
      </c>
      <c r="B2263" s="0" t="s">
        <v>2594</v>
      </c>
      <c r="C2263" s="0" t="s">
        <v>200</v>
      </c>
      <c r="D2263" s="0" t="s">
        <v>56</v>
      </c>
      <c r="E2263" s="0" t="s">
        <v>612</v>
      </c>
      <c r="F2263" s="0" t="s">
        <v>194</v>
      </c>
      <c r="G2263" s="0" t="s">
        <v>198</v>
      </c>
      <c r="H2263" s="0" t="s">
        <v>385</v>
      </c>
      <c r="I2263" s="0" t="s">
        <v>35</v>
      </c>
      <c r="J2263" s="0" t="s">
        <v>325</v>
      </c>
      <c r="K2263" s="0" t="n">
        <v>44786.6938468748</v>
      </c>
      <c r="L2263" s="0" t="n">
        <v>47064.555</v>
      </c>
      <c r="M2263" s="0" t="n">
        <v>58848.7988783322</v>
      </c>
      <c r="N2263" s="0" t="n">
        <v>47697.975</v>
      </c>
      <c r="O2263" s="0" t="n">
        <v>38799.045</v>
      </c>
      <c r="P2263" s="0" t="n">
        <v>50874.39</v>
      </c>
      <c r="Q2263" s="0" t="n">
        <v>64971.09</v>
      </c>
      <c r="S2263" s="0" t="s">
        <v>303</v>
      </c>
    </row>
    <row r="2264" customFormat="false" ht="14" hidden="true" customHeight="false" outlineLevel="0" collapsed="false">
      <c r="A2264" s="0" t="str">
        <f aca="false">SUBSTITUTE(C2264&amp;D2264&amp;E2264&amp;F2264&amp;G2264&amp;H2264&amp;I2264," ","")</f>
        <v>AgenteFrontOfficesinherramientaAgenteprofesionalEconomía,administración,contaduríayafinesServicio7x24PlatinoZona2NA</v>
      </c>
      <c r="B2264" s="0" t="s">
        <v>2595</v>
      </c>
      <c r="C2264" s="0" t="s">
        <v>200</v>
      </c>
      <c r="D2264" s="0" t="s">
        <v>56</v>
      </c>
      <c r="E2264" s="0" t="s">
        <v>612</v>
      </c>
      <c r="F2264" s="0" t="s">
        <v>55</v>
      </c>
      <c r="G2264" s="0" t="s">
        <v>198</v>
      </c>
      <c r="H2264" s="0" t="s">
        <v>385</v>
      </c>
      <c r="I2264" s="0" t="s">
        <v>35</v>
      </c>
      <c r="J2264" s="0" t="s">
        <v>305</v>
      </c>
      <c r="K2264" s="0" t="n">
        <v>16405128.3353333</v>
      </c>
      <c r="L2264" s="0" t="n">
        <v>25144953.435</v>
      </c>
      <c r="M2264" s="0" t="n">
        <v>24127664.8427152</v>
      </c>
      <c r="N2264" s="0" t="n">
        <v>20348505.72</v>
      </c>
      <c r="O2264" s="0" t="n">
        <v>21604995.72</v>
      </c>
      <c r="P2264" s="0" t="n">
        <v>33853502.43</v>
      </c>
      <c r="Q2264" s="0" t="n">
        <v>26705277</v>
      </c>
      <c r="S2264" s="0" t="s">
        <v>303</v>
      </c>
    </row>
    <row r="2265" customFormat="false" ht="14" hidden="true" customHeight="false" outlineLevel="0" collapsed="false">
      <c r="A2265" s="0" t="str">
        <f aca="false">SUBSTITUTE(C2265&amp;D2265&amp;E2265&amp;F2265&amp;G2265&amp;H2265&amp;I2265," ","")</f>
        <v>AgenteFrontOfficesinherramientaAgenteprofesionalEconomía,administración,contaduríayafinesJornadaOrdinariaPlataZona3NA</v>
      </c>
      <c r="B2265" s="0" t="s">
        <v>2596</v>
      </c>
      <c r="C2265" s="0" t="s">
        <v>200</v>
      </c>
      <c r="D2265" s="0" t="s">
        <v>56</v>
      </c>
      <c r="E2265" s="0" t="s">
        <v>612</v>
      </c>
      <c r="F2265" s="0" t="s">
        <v>53</v>
      </c>
      <c r="G2265" s="0" t="s">
        <v>195</v>
      </c>
      <c r="H2265" s="0" t="s">
        <v>390</v>
      </c>
      <c r="I2265" s="0" t="s">
        <v>35</v>
      </c>
      <c r="J2265" s="0" t="s">
        <v>36</v>
      </c>
      <c r="K2265" s="0" t="n">
        <v>5092484.71116665</v>
      </c>
      <c r="L2265" s="0" t="n">
        <v>5240322.99</v>
      </c>
      <c r="M2265" s="0" t="n">
        <v>5660777.03272809</v>
      </c>
      <c r="N2265" s="0" t="n">
        <v>5301370.395</v>
      </c>
      <c r="O2265" s="0" t="n">
        <v>5786253.405</v>
      </c>
      <c r="P2265" s="0" t="n">
        <v>5786924.085</v>
      </c>
      <c r="Q2265" s="0" t="n">
        <v>5700726.18</v>
      </c>
      <c r="S2265" s="0" t="s">
        <v>303</v>
      </c>
    </row>
    <row r="2266" customFormat="false" ht="14" hidden="true" customHeight="false" outlineLevel="0" collapsed="false">
      <c r="A2266" s="0" t="str">
        <f aca="false">SUBSTITUTE(C2266&amp;D2266&amp;E2266&amp;F2266&amp;G2266&amp;H2266&amp;I2266," ","")</f>
        <v>AgenteFrontOfficesinherramientaAgenteprofesionalEconomía,administración,contaduríayafinesHoraextradiurnaPlataZona3NA</v>
      </c>
      <c r="B2266" s="0" t="s">
        <v>2597</v>
      </c>
      <c r="C2266" s="0" t="s">
        <v>200</v>
      </c>
      <c r="D2266" s="0" t="s">
        <v>56</v>
      </c>
      <c r="E2266" s="0" t="s">
        <v>612</v>
      </c>
      <c r="F2266" s="0" t="s">
        <v>192</v>
      </c>
      <c r="G2266" s="0" t="s">
        <v>195</v>
      </c>
      <c r="H2266" s="0" t="s">
        <v>390</v>
      </c>
      <c r="I2266" s="0" t="s">
        <v>35</v>
      </c>
      <c r="J2266" s="0" t="s">
        <v>325</v>
      </c>
      <c r="K2266" s="0" t="n">
        <v>25932.2878065971</v>
      </c>
      <c r="L2266" s="0" t="n">
        <v>28557.72</v>
      </c>
      <c r="M2266" s="0" t="n">
        <v>34733.1572839864</v>
      </c>
      <c r="N2266" s="0" t="n">
        <v>23848.47</v>
      </c>
      <c r="O2266" s="0" t="n">
        <v>24510.87</v>
      </c>
      <c r="P2266" s="0" t="n">
        <v>33761.7</v>
      </c>
      <c r="Q2266" s="0" t="n">
        <v>37883.07</v>
      </c>
      <c r="S2266" s="0" t="s">
        <v>303</v>
      </c>
    </row>
    <row r="2267" customFormat="false" ht="14" hidden="true" customHeight="false" outlineLevel="0" collapsed="false">
      <c r="A2267" s="0" t="str">
        <f aca="false">SUBSTITUTE(C2267&amp;D2267&amp;E2267&amp;F2267&amp;G2267&amp;H2267&amp;I2267," ","")</f>
        <v>AgenteFrontOfficesinherramientaAgenteprofesionalEconomía,administración,contaduríayafinesHoraextranocturna PlataZona3NA</v>
      </c>
      <c r="B2267" s="0" t="s">
        <v>2598</v>
      </c>
      <c r="C2267" s="0" t="s">
        <v>200</v>
      </c>
      <c r="D2267" s="0" t="s">
        <v>56</v>
      </c>
      <c r="E2267" s="0" t="s">
        <v>612</v>
      </c>
      <c r="F2267" s="0" t="s">
        <v>197</v>
      </c>
      <c r="G2267" s="0" t="s">
        <v>195</v>
      </c>
      <c r="H2267" s="0" t="s">
        <v>390</v>
      </c>
      <c r="I2267" s="0" t="s">
        <v>35</v>
      </c>
      <c r="J2267" s="0" t="s">
        <v>325</v>
      </c>
      <c r="K2267" s="0" t="n">
        <v>35359.490826736</v>
      </c>
      <c r="L2267" s="0" t="n">
        <v>39981.015</v>
      </c>
      <c r="M2267" s="0" t="n">
        <v>48626.420197581</v>
      </c>
      <c r="N2267" s="0" t="n">
        <v>33388.065</v>
      </c>
      <c r="O2267" s="0" t="n">
        <v>34035.975</v>
      </c>
      <c r="P2267" s="0" t="n">
        <v>43925.4</v>
      </c>
      <c r="Q2267" s="0" t="n">
        <v>52580.07</v>
      </c>
      <c r="S2267" s="0" t="s">
        <v>303</v>
      </c>
    </row>
    <row r="2268" customFormat="false" ht="14" hidden="true" customHeight="false" outlineLevel="0" collapsed="false">
      <c r="A2268" s="0" t="str">
        <f aca="false">SUBSTITUTE(C2268&amp;D2268&amp;E2268&amp;F2268&amp;G2268&amp;H2268&amp;I2268," ","")</f>
        <v>AgenteFrontOfficesinherramientaAgenteprofesionalEconomía,administración,contaduríayafinesHoraextradominicalyfestivoPlataZona3NA</v>
      </c>
      <c r="B2268" s="0" t="s">
        <v>2599</v>
      </c>
      <c r="C2268" s="0" t="s">
        <v>200</v>
      </c>
      <c r="D2268" s="0" t="s">
        <v>56</v>
      </c>
      <c r="E2268" s="0" t="s">
        <v>612</v>
      </c>
      <c r="F2268" s="0" t="s">
        <v>194</v>
      </c>
      <c r="G2268" s="0" t="s">
        <v>195</v>
      </c>
      <c r="H2268" s="0" t="s">
        <v>390</v>
      </c>
      <c r="I2268" s="0" t="s">
        <v>35</v>
      </c>
      <c r="J2268" s="0" t="s">
        <v>325</v>
      </c>
      <c r="K2268" s="0" t="n">
        <v>44786.6938468748</v>
      </c>
      <c r="L2268" s="0" t="n">
        <v>45693.18</v>
      </c>
      <c r="M2268" s="0" t="n">
        <v>55573.0516543783</v>
      </c>
      <c r="N2268" s="0" t="n">
        <v>47697.975</v>
      </c>
      <c r="O2268" s="0" t="n">
        <v>38799.045</v>
      </c>
      <c r="P2268" s="0" t="n">
        <v>49006.215</v>
      </c>
      <c r="Q2268" s="0" t="n">
        <v>58535.46</v>
      </c>
      <c r="S2268" s="0" t="s">
        <v>303</v>
      </c>
    </row>
    <row r="2269" customFormat="false" ht="14" hidden="true" customHeight="false" outlineLevel="0" collapsed="false">
      <c r="A2269" s="0" t="str">
        <f aca="false">SUBSTITUTE(C2269&amp;D2269&amp;E2269&amp;F2269&amp;G2269&amp;H2269&amp;I2269," ","")</f>
        <v>AgenteFrontOfficesinherramientaAgenteprofesionalEconomía,administración,contaduríayafinesServicio7x24PlataZona3NA</v>
      </c>
      <c r="B2269" s="0" t="s">
        <v>2600</v>
      </c>
      <c r="C2269" s="0" t="s">
        <v>200</v>
      </c>
      <c r="D2269" s="0" t="s">
        <v>56</v>
      </c>
      <c r="E2269" s="0" t="s">
        <v>612</v>
      </c>
      <c r="F2269" s="0" t="s">
        <v>55</v>
      </c>
      <c r="G2269" s="0" t="s">
        <v>195</v>
      </c>
      <c r="H2269" s="0" t="s">
        <v>390</v>
      </c>
      <c r="I2269" s="0" t="s">
        <v>35</v>
      </c>
      <c r="J2269" s="0" t="s">
        <v>305</v>
      </c>
      <c r="K2269" s="0" t="n">
        <v>16405128.3353333</v>
      </c>
      <c r="L2269" s="0" t="n">
        <v>24412576.05</v>
      </c>
      <c r="M2269" s="0" t="n">
        <v>22784627.5567305</v>
      </c>
      <c r="N2269" s="0" t="n">
        <v>20345063.31</v>
      </c>
      <c r="O2269" s="0" t="n">
        <v>21604995.72</v>
      </c>
      <c r="P2269" s="0" t="n">
        <v>32610193.155</v>
      </c>
      <c r="Q2269" s="0" t="n">
        <v>24060068.505</v>
      </c>
      <c r="S2269" s="0" t="s">
        <v>303</v>
      </c>
    </row>
    <row r="2270" customFormat="false" ht="14" hidden="true" customHeight="false" outlineLevel="0" collapsed="false">
      <c r="A2270" s="0" t="str">
        <f aca="false">SUBSTITUTE(C2270&amp;D2270&amp;E2270&amp;F2270&amp;G2270&amp;H2270&amp;I2270," ","")</f>
        <v>AgenteFrontOfficesinherramientaAgenteprofesionalEconomía,administración,contaduríayafinesJornadaOrdinariaOroZona3NA</v>
      </c>
      <c r="B2270" s="0" t="s">
        <v>2601</v>
      </c>
      <c r="C2270" s="0" t="s">
        <v>200</v>
      </c>
      <c r="D2270" s="0" t="s">
        <v>56</v>
      </c>
      <c r="E2270" s="0" t="s">
        <v>612</v>
      </c>
      <c r="F2270" s="0" t="s">
        <v>53</v>
      </c>
      <c r="G2270" s="0" t="s">
        <v>54</v>
      </c>
      <c r="H2270" s="0" t="s">
        <v>390</v>
      </c>
      <c r="I2270" s="0" t="s">
        <v>35</v>
      </c>
      <c r="J2270" s="0" t="s">
        <v>36</v>
      </c>
      <c r="K2270" s="0" t="n">
        <v>5092484.71116665</v>
      </c>
      <c r="L2270" s="0" t="n">
        <v>5345130.195</v>
      </c>
      <c r="M2270" s="0" t="n">
        <v>5822837.64059319</v>
      </c>
      <c r="N2270" s="0" t="n">
        <v>5302804.905</v>
      </c>
      <c r="O2270" s="0" t="n">
        <v>5786253.405</v>
      </c>
      <c r="P2270" s="0" t="n">
        <v>5908753.935</v>
      </c>
      <c r="Q2270" s="0" t="n">
        <v>5953455.585</v>
      </c>
      <c r="S2270" s="0" t="s">
        <v>303</v>
      </c>
    </row>
    <row r="2271" customFormat="false" ht="14" hidden="true" customHeight="false" outlineLevel="0" collapsed="false">
      <c r="A2271" s="0" t="str">
        <f aca="false">SUBSTITUTE(C2271&amp;D2271&amp;E2271&amp;F2271&amp;G2271&amp;H2271&amp;I2271," ","")</f>
        <v>AgenteFrontOfficesinherramientaAgenteprofesionalEconomía,administración,contaduríayafinesHoraextradiurnaOroZona3NA</v>
      </c>
      <c r="B2271" s="0" t="s">
        <v>2602</v>
      </c>
      <c r="C2271" s="0" t="s">
        <v>200</v>
      </c>
      <c r="D2271" s="0" t="s">
        <v>56</v>
      </c>
      <c r="E2271" s="0" t="s">
        <v>612</v>
      </c>
      <c r="F2271" s="0" t="s">
        <v>192</v>
      </c>
      <c r="G2271" s="0" t="s">
        <v>54</v>
      </c>
      <c r="H2271" s="0" t="s">
        <v>390</v>
      </c>
      <c r="I2271" s="0" t="s">
        <v>35</v>
      </c>
      <c r="J2271" s="0" t="s">
        <v>325</v>
      </c>
      <c r="K2271" s="0" t="n">
        <v>25932.2878065971</v>
      </c>
      <c r="L2271" s="0" t="n">
        <v>29130.075</v>
      </c>
      <c r="M2271" s="0" t="n">
        <v>35727.5219356895</v>
      </c>
      <c r="N2271" s="0" t="n">
        <v>23848.47</v>
      </c>
      <c r="O2271" s="0" t="n">
        <v>24510.87</v>
      </c>
      <c r="P2271" s="0" t="n">
        <v>34472.745</v>
      </c>
      <c r="Q2271" s="0" t="n">
        <v>39562.875</v>
      </c>
      <c r="S2271" s="0" t="s">
        <v>303</v>
      </c>
    </row>
    <row r="2272" customFormat="false" ht="14" hidden="true" customHeight="false" outlineLevel="0" collapsed="false">
      <c r="A2272" s="0" t="str">
        <f aca="false">SUBSTITUTE(C2272&amp;D2272&amp;E2272&amp;F2272&amp;G2272&amp;H2272&amp;I2272," ","")</f>
        <v>AgenteFrontOfficesinherramientaAgenteprofesionalEconomía,administración,contaduríayafinesHoraextranocturna OroZona3NA</v>
      </c>
      <c r="B2272" s="0" t="s">
        <v>2603</v>
      </c>
      <c r="C2272" s="0" t="s">
        <v>200</v>
      </c>
      <c r="D2272" s="0" t="s">
        <v>56</v>
      </c>
      <c r="E2272" s="0" t="s">
        <v>612</v>
      </c>
      <c r="F2272" s="0" t="s">
        <v>197</v>
      </c>
      <c r="G2272" s="0" t="s">
        <v>54</v>
      </c>
      <c r="H2272" s="0" t="s">
        <v>390</v>
      </c>
      <c r="I2272" s="0" t="s">
        <v>35</v>
      </c>
      <c r="J2272" s="0" t="s">
        <v>325</v>
      </c>
      <c r="K2272" s="0" t="n">
        <v>35359.490826736</v>
      </c>
      <c r="L2272" s="0" t="n">
        <v>40781.07</v>
      </c>
      <c r="M2272" s="0" t="n">
        <v>50018.5307099652</v>
      </c>
      <c r="N2272" s="0" t="n">
        <v>33388.065</v>
      </c>
      <c r="O2272" s="0" t="n">
        <v>34035.975</v>
      </c>
      <c r="P2272" s="0" t="n">
        <v>44849.655</v>
      </c>
      <c r="Q2272" s="0" t="n">
        <v>54911.925</v>
      </c>
      <c r="S2272" s="0" t="s">
        <v>303</v>
      </c>
    </row>
    <row r="2273" customFormat="false" ht="14" hidden="true" customHeight="false" outlineLevel="0" collapsed="false">
      <c r="A2273" s="0" t="str">
        <f aca="false">SUBSTITUTE(C2273&amp;D2273&amp;E2273&amp;F2273&amp;G2273&amp;H2273&amp;I2273," ","")</f>
        <v>AgenteFrontOfficesinherramientaAgenteprofesionalEconomía,administración,contaduríayafinesHoraextradominicalyfestivoOroZona3NA</v>
      </c>
      <c r="B2273" s="0" t="s">
        <v>2604</v>
      </c>
      <c r="C2273" s="0" t="s">
        <v>200</v>
      </c>
      <c r="D2273" s="0" t="s">
        <v>56</v>
      </c>
      <c r="E2273" s="0" t="s">
        <v>612</v>
      </c>
      <c r="F2273" s="0" t="s">
        <v>194</v>
      </c>
      <c r="G2273" s="0" t="s">
        <v>54</v>
      </c>
      <c r="H2273" s="0" t="s">
        <v>390</v>
      </c>
      <c r="I2273" s="0" t="s">
        <v>35</v>
      </c>
      <c r="J2273" s="0" t="s">
        <v>325</v>
      </c>
      <c r="K2273" s="0" t="n">
        <v>44786.6938468748</v>
      </c>
      <c r="L2273" s="0" t="n">
        <v>46607.085</v>
      </c>
      <c r="M2273" s="0" t="n">
        <v>57164.0350971031</v>
      </c>
      <c r="N2273" s="0" t="n">
        <v>47697.975</v>
      </c>
      <c r="O2273" s="0" t="n">
        <v>38799.045</v>
      </c>
      <c r="P2273" s="0" t="n">
        <v>50038.11</v>
      </c>
      <c r="Q2273" s="0" t="n">
        <v>61131.24</v>
      </c>
      <c r="S2273" s="0" t="s">
        <v>303</v>
      </c>
    </row>
    <row r="2274" customFormat="false" ht="14" hidden="true" customHeight="false" outlineLevel="0" collapsed="false">
      <c r="A2274" s="0" t="str">
        <f aca="false">SUBSTITUTE(C2274&amp;D2274&amp;E2274&amp;F2274&amp;G2274&amp;H2274&amp;I2274," ","")</f>
        <v>AgenteFrontOfficesinherramientaAgenteprofesionalEconomía,administración,contaduríayafinesServicio7x24OroZona3NA</v>
      </c>
      <c r="B2274" s="0" t="s">
        <v>2605</v>
      </c>
      <c r="C2274" s="0" t="s">
        <v>200</v>
      </c>
      <c r="D2274" s="0" t="s">
        <v>56</v>
      </c>
      <c r="E2274" s="0" t="s">
        <v>612</v>
      </c>
      <c r="F2274" s="0" t="s">
        <v>55</v>
      </c>
      <c r="G2274" s="0" t="s">
        <v>54</v>
      </c>
      <c r="H2274" s="0" t="s">
        <v>390</v>
      </c>
      <c r="I2274" s="0" t="s">
        <v>35</v>
      </c>
      <c r="J2274" s="0" t="s">
        <v>305</v>
      </c>
      <c r="K2274" s="0" t="n">
        <v>16405128.3353333</v>
      </c>
      <c r="L2274" s="0" t="n">
        <v>19997176.005</v>
      </c>
      <c r="M2274" s="0" t="n">
        <v>23436921.5033876</v>
      </c>
      <c r="N2274" s="0" t="n">
        <v>20347932.33</v>
      </c>
      <c r="O2274" s="0" t="n">
        <v>21604995.72</v>
      </c>
      <c r="P2274" s="0" t="n">
        <v>33296724.18</v>
      </c>
      <c r="Q2274" s="0" t="n">
        <v>25126717.77</v>
      </c>
      <c r="S2274" s="0" t="s">
        <v>303</v>
      </c>
    </row>
    <row r="2275" customFormat="false" ht="14" hidden="true" customHeight="false" outlineLevel="0" collapsed="false">
      <c r="A2275" s="0" t="str">
        <f aca="false">SUBSTITUTE(C2275&amp;D2275&amp;E2275&amp;F2275&amp;G2275&amp;H2275&amp;I2275," ","")</f>
        <v>AgenteFrontOfficesinherramientaAgenteprofesionalEconomía,administración,contaduríayafinesJornadaOrdinariaPlatinoZona3NA</v>
      </c>
      <c r="B2275" s="0" t="s">
        <v>2606</v>
      </c>
      <c r="C2275" s="0" t="s">
        <v>200</v>
      </c>
      <c r="D2275" s="0" t="s">
        <v>56</v>
      </c>
      <c r="E2275" s="0" t="s">
        <v>612</v>
      </c>
      <c r="F2275" s="0" t="s">
        <v>53</v>
      </c>
      <c r="G2275" s="0" t="s">
        <v>198</v>
      </c>
      <c r="H2275" s="0" t="s">
        <v>390</v>
      </c>
      <c r="I2275" s="0" t="s">
        <v>35</v>
      </c>
      <c r="J2275" s="0" t="s">
        <v>36</v>
      </c>
      <c r="K2275" s="0" t="n">
        <v>5092484.71116665</v>
      </c>
      <c r="L2275" s="0" t="n">
        <v>5502339.45</v>
      </c>
      <c r="M2275" s="0" t="n">
        <v>5994450.89260006</v>
      </c>
      <c r="N2275" s="0" t="n">
        <v>5304239.415</v>
      </c>
      <c r="O2275" s="0" t="n">
        <v>5786253.405</v>
      </c>
      <c r="P2275" s="0" t="n">
        <v>6035823.99</v>
      </c>
      <c r="Q2275" s="0" t="n">
        <v>6327474.57</v>
      </c>
      <c r="S2275" s="0" t="s">
        <v>303</v>
      </c>
    </row>
    <row r="2276" customFormat="false" ht="14" hidden="true" customHeight="false" outlineLevel="0" collapsed="false">
      <c r="A2276" s="0" t="str">
        <f aca="false">SUBSTITUTE(C2276&amp;D2276&amp;E2276&amp;F2276&amp;G2276&amp;H2276&amp;I2276," ","")</f>
        <v>AgenteFrontOfficesinherramientaAgenteprofesionalEconomía,administración,contaduríayafinesHoraextradiurnaPlatinoZona3NA</v>
      </c>
      <c r="B2276" s="0" t="s">
        <v>2607</v>
      </c>
      <c r="C2276" s="0" t="s">
        <v>200</v>
      </c>
      <c r="D2276" s="0" t="s">
        <v>56</v>
      </c>
      <c r="E2276" s="0" t="s">
        <v>612</v>
      </c>
      <c r="F2276" s="0" t="s">
        <v>192</v>
      </c>
      <c r="G2276" s="0" t="s">
        <v>198</v>
      </c>
      <c r="H2276" s="0" t="s">
        <v>390</v>
      </c>
      <c r="I2276" s="0" t="s">
        <v>35</v>
      </c>
      <c r="J2276" s="0" t="s">
        <v>325</v>
      </c>
      <c r="K2276" s="0" t="n">
        <v>25932.2878065971</v>
      </c>
      <c r="L2276" s="0" t="n">
        <v>29986.02</v>
      </c>
      <c r="M2276" s="0" t="n">
        <v>36780.4992989576</v>
      </c>
      <c r="N2276" s="0" t="n">
        <v>23848.47</v>
      </c>
      <c r="O2276" s="0" t="n">
        <v>24510.87</v>
      </c>
      <c r="P2276" s="0" t="n">
        <v>35213.805</v>
      </c>
      <c r="Q2276" s="0" t="n">
        <v>42047.91</v>
      </c>
      <c r="S2276" s="0" t="s">
        <v>303</v>
      </c>
    </row>
    <row r="2277" customFormat="false" ht="14" hidden="true" customHeight="false" outlineLevel="0" collapsed="false">
      <c r="A2277" s="0" t="str">
        <f aca="false">SUBSTITUTE(C2277&amp;D2277&amp;E2277&amp;F2277&amp;G2277&amp;H2277&amp;I2277," ","")</f>
        <v>AgenteFrontOfficesinherramientaAgenteprofesionalEconomía,administración,contaduríayafinesHoraextranocturna PlatinoZona3NA</v>
      </c>
      <c r="B2277" s="0" t="s">
        <v>2608</v>
      </c>
      <c r="C2277" s="0" t="s">
        <v>200</v>
      </c>
      <c r="D2277" s="0" t="s">
        <v>56</v>
      </c>
      <c r="E2277" s="0" t="s">
        <v>612</v>
      </c>
      <c r="F2277" s="0" t="s">
        <v>197</v>
      </c>
      <c r="G2277" s="0" t="s">
        <v>198</v>
      </c>
      <c r="H2277" s="0" t="s">
        <v>390</v>
      </c>
      <c r="I2277" s="0" t="s">
        <v>35</v>
      </c>
      <c r="J2277" s="0" t="s">
        <v>325</v>
      </c>
      <c r="K2277" s="0" t="n">
        <v>35359.490826736</v>
      </c>
      <c r="L2277" s="0" t="n">
        <v>41980.635</v>
      </c>
      <c r="M2277" s="0" t="n">
        <v>51492.6990185407</v>
      </c>
      <c r="N2277" s="0" t="n">
        <v>33388.065</v>
      </c>
      <c r="O2277" s="0" t="n">
        <v>34035.975</v>
      </c>
      <c r="P2277" s="0" t="n">
        <v>45814.275</v>
      </c>
      <c r="Q2277" s="0" t="n">
        <v>58361.58</v>
      </c>
      <c r="S2277" s="0" t="s">
        <v>303</v>
      </c>
    </row>
    <row r="2278" customFormat="false" ht="14" hidden="true" customHeight="false" outlineLevel="0" collapsed="false">
      <c r="A2278" s="0" t="str">
        <f aca="false">SUBSTITUTE(C2278&amp;D2278&amp;E2278&amp;F2278&amp;G2278&amp;H2278&amp;I2278," ","")</f>
        <v>AgenteFrontOfficesinherramientaAgenteprofesionalEconomía,administración,contaduríayafinesHoraextradominicalyfestivoPlatinoZona3NA</v>
      </c>
      <c r="B2278" s="0" t="s">
        <v>2609</v>
      </c>
      <c r="C2278" s="0" t="s">
        <v>200</v>
      </c>
      <c r="D2278" s="0" t="s">
        <v>56</v>
      </c>
      <c r="E2278" s="0" t="s">
        <v>612</v>
      </c>
      <c r="F2278" s="0" t="s">
        <v>194</v>
      </c>
      <c r="G2278" s="0" t="s">
        <v>198</v>
      </c>
      <c r="H2278" s="0" t="s">
        <v>390</v>
      </c>
      <c r="I2278" s="0" t="s">
        <v>35</v>
      </c>
      <c r="J2278" s="0" t="s">
        <v>325</v>
      </c>
      <c r="K2278" s="0" t="n">
        <v>44786.6938468748</v>
      </c>
      <c r="L2278" s="0" t="n">
        <v>47978.46</v>
      </c>
      <c r="M2278" s="0" t="n">
        <v>58848.7988783322</v>
      </c>
      <c r="N2278" s="0" t="n">
        <v>47697.975</v>
      </c>
      <c r="O2278" s="0" t="n">
        <v>38799.045</v>
      </c>
      <c r="P2278" s="0" t="n">
        <v>51113.475</v>
      </c>
      <c r="Q2278" s="0" t="n">
        <v>64971.09</v>
      </c>
      <c r="S2278" s="0" t="s">
        <v>303</v>
      </c>
    </row>
    <row r="2279" customFormat="false" ht="14" hidden="true" customHeight="false" outlineLevel="0" collapsed="false">
      <c r="A2279" s="0" t="str">
        <f aca="false">SUBSTITUTE(C2279&amp;D2279&amp;E2279&amp;F2279&amp;G2279&amp;H2279&amp;I2279," ","")</f>
        <v>AgenteFrontOfficesinherramientaAgenteprofesionalEconomía,administración,contaduríayafinesServicio7x24PlatinoZona3NA</v>
      </c>
      <c r="B2279" s="0" t="s">
        <v>2610</v>
      </c>
      <c r="C2279" s="0" t="s">
        <v>200</v>
      </c>
      <c r="D2279" s="0" t="s">
        <v>56</v>
      </c>
      <c r="E2279" s="0" t="s">
        <v>612</v>
      </c>
      <c r="F2279" s="0" t="s">
        <v>55</v>
      </c>
      <c r="G2279" s="0" t="s">
        <v>198</v>
      </c>
      <c r="H2279" s="0" t="s">
        <v>390</v>
      </c>
      <c r="I2279" s="0" t="s">
        <v>35</v>
      </c>
      <c r="J2279" s="0" t="s">
        <v>305</v>
      </c>
      <c r="K2279" s="0" t="n">
        <v>16405128.3353333</v>
      </c>
      <c r="L2279" s="0" t="n">
        <v>25633205.37</v>
      </c>
      <c r="M2279" s="0" t="n">
        <v>24127664.8427152</v>
      </c>
      <c r="N2279" s="0" t="n">
        <v>20350801.35</v>
      </c>
      <c r="O2279" s="0" t="n">
        <v>21604995.72</v>
      </c>
      <c r="P2279" s="0" t="n">
        <v>34012782.72</v>
      </c>
      <c r="Q2279" s="0" t="n">
        <v>26705277</v>
      </c>
      <c r="S2279" s="0" t="s">
        <v>303</v>
      </c>
    </row>
    <row r="2280" customFormat="false" ht="14" hidden="true" customHeight="false" outlineLevel="0" collapsed="false">
      <c r="A2280" s="0" t="str">
        <f aca="false">SUBSTITUTE(C2280&amp;D2280&amp;E2280&amp;F2280&amp;G2280&amp;H2280&amp;I2280," ","")</f>
        <v>AgenteFrontOfficesinherramientaAgenteprofesionalCienciassociales,humanasyafinesJornadaOrdinariaPlataZona1NA</v>
      </c>
      <c r="B2280" s="0" t="s">
        <v>2611</v>
      </c>
      <c r="C2280" s="0" t="s">
        <v>200</v>
      </c>
      <c r="D2280" s="0" t="s">
        <v>56</v>
      </c>
      <c r="E2280" s="0" t="s">
        <v>57</v>
      </c>
      <c r="F2280" s="0" t="s">
        <v>53</v>
      </c>
      <c r="G2280" s="0" t="s">
        <v>195</v>
      </c>
      <c r="H2280" s="0" t="s">
        <v>379</v>
      </c>
      <c r="I2280" s="0" t="s">
        <v>35</v>
      </c>
      <c r="J2280" s="0" t="s">
        <v>36</v>
      </c>
      <c r="K2280" s="0" t="n">
        <v>5092484.71116665</v>
      </c>
      <c r="L2280" s="0" t="n">
        <v>4990783.455</v>
      </c>
      <c r="M2280" s="0" t="n">
        <v>5660777.03272809</v>
      </c>
      <c r="N2280" s="0" t="n">
        <v>5298762.195</v>
      </c>
      <c r="O2280" s="0" t="n">
        <v>5786253.405</v>
      </c>
      <c r="P2280" s="0" t="n">
        <v>5419971.045</v>
      </c>
      <c r="Q2280" s="0" t="n">
        <v>5700726.18</v>
      </c>
      <c r="S2280" s="0" t="s">
        <v>303</v>
      </c>
    </row>
    <row r="2281" customFormat="false" ht="14" hidden="true" customHeight="false" outlineLevel="0" collapsed="false">
      <c r="A2281" s="0" t="str">
        <f aca="false">SUBSTITUTE(C2281&amp;D2281&amp;E2281&amp;F2281&amp;G2281&amp;H2281&amp;I2281," ","")</f>
        <v>AgenteFrontOfficesinherramientaAgenteprofesionalCienciassociales,humanasyafinesHoraextradiurnaPlataZona1NA</v>
      </c>
      <c r="B2281" s="0" t="s">
        <v>2612</v>
      </c>
      <c r="C2281" s="0" t="s">
        <v>200</v>
      </c>
      <c r="D2281" s="0" t="s">
        <v>56</v>
      </c>
      <c r="E2281" s="0" t="s">
        <v>57</v>
      </c>
      <c r="F2281" s="0" t="s">
        <v>192</v>
      </c>
      <c r="G2281" s="0" t="s">
        <v>195</v>
      </c>
      <c r="H2281" s="0" t="s">
        <v>379</v>
      </c>
      <c r="I2281" s="0" t="s">
        <v>35</v>
      </c>
      <c r="J2281" s="0" t="s">
        <v>325</v>
      </c>
      <c r="K2281" s="0" t="n">
        <v>25932.2878065971</v>
      </c>
      <c r="L2281" s="0" t="n">
        <v>27197.73</v>
      </c>
      <c r="M2281" s="0" t="n">
        <v>34733.1572839864</v>
      </c>
      <c r="N2281" s="0" t="n">
        <v>23848.47</v>
      </c>
      <c r="O2281" s="0" t="n">
        <v>24510.87</v>
      </c>
      <c r="P2281" s="0" t="n">
        <v>31621.32</v>
      </c>
      <c r="Q2281" s="0" t="n">
        <v>37883.07</v>
      </c>
      <c r="S2281" s="0" t="s">
        <v>303</v>
      </c>
    </row>
    <row r="2282" customFormat="false" ht="14" hidden="true" customHeight="false" outlineLevel="0" collapsed="false">
      <c r="A2282" s="0" t="str">
        <f aca="false">SUBSTITUTE(C2282&amp;D2282&amp;E2282&amp;F2282&amp;G2282&amp;H2282&amp;I2282," ","")</f>
        <v>AgenteFrontOfficesinherramientaAgenteprofesionalCienciassociales,humanasyafinesHoraextranocturna PlataZona1NA</v>
      </c>
      <c r="B2282" s="0" t="s">
        <v>2613</v>
      </c>
      <c r="C2282" s="0" t="s">
        <v>200</v>
      </c>
      <c r="D2282" s="0" t="s">
        <v>56</v>
      </c>
      <c r="E2282" s="0" t="s">
        <v>57</v>
      </c>
      <c r="F2282" s="0" t="s">
        <v>197</v>
      </c>
      <c r="G2282" s="0" t="s">
        <v>195</v>
      </c>
      <c r="H2282" s="0" t="s">
        <v>379</v>
      </c>
      <c r="I2282" s="0" t="s">
        <v>35</v>
      </c>
      <c r="J2282" s="0" t="s">
        <v>325</v>
      </c>
      <c r="K2282" s="0" t="n">
        <v>35359.490826736</v>
      </c>
      <c r="L2282" s="0" t="n">
        <v>38077.65</v>
      </c>
      <c r="M2282" s="0" t="n">
        <v>48626.420197581</v>
      </c>
      <c r="N2282" s="0" t="n">
        <v>33388.065</v>
      </c>
      <c r="O2282" s="0" t="n">
        <v>34035.975</v>
      </c>
      <c r="P2282" s="0" t="n">
        <v>41139.18</v>
      </c>
      <c r="Q2282" s="0" t="n">
        <v>52580.07</v>
      </c>
      <c r="S2282" s="0" t="s">
        <v>303</v>
      </c>
    </row>
    <row r="2283" customFormat="false" ht="14" hidden="true" customHeight="false" outlineLevel="0" collapsed="false">
      <c r="A2283" s="0" t="str">
        <f aca="false">SUBSTITUTE(C2283&amp;D2283&amp;E2283&amp;F2283&amp;G2283&amp;H2283&amp;I2283," ","")</f>
        <v>AgenteFrontOfficesinherramientaAgenteprofesionalCienciassociales,humanasyafinesHoraextradominicalyfestivoPlataZona1NA</v>
      </c>
      <c r="B2283" s="0" t="s">
        <v>2614</v>
      </c>
      <c r="C2283" s="0" t="s">
        <v>200</v>
      </c>
      <c r="D2283" s="0" t="s">
        <v>56</v>
      </c>
      <c r="E2283" s="0" t="s">
        <v>57</v>
      </c>
      <c r="F2283" s="0" t="s">
        <v>194</v>
      </c>
      <c r="G2283" s="0" t="s">
        <v>195</v>
      </c>
      <c r="H2283" s="0" t="s">
        <v>379</v>
      </c>
      <c r="I2283" s="0" t="s">
        <v>35</v>
      </c>
      <c r="J2283" s="0" t="s">
        <v>325</v>
      </c>
      <c r="K2283" s="0" t="n">
        <v>44786.6938468748</v>
      </c>
      <c r="L2283" s="0" t="n">
        <v>43516.575</v>
      </c>
      <c r="M2283" s="0" t="n">
        <v>55573.0516543783</v>
      </c>
      <c r="N2283" s="0" t="n">
        <v>47697.975</v>
      </c>
      <c r="O2283" s="0" t="n">
        <v>38799.045</v>
      </c>
      <c r="P2283" s="0" t="n">
        <v>45898.11</v>
      </c>
      <c r="Q2283" s="0" t="n">
        <v>58535.46</v>
      </c>
      <c r="S2283" s="0" t="s">
        <v>303</v>
      </c>
    </row>
    <row r="2284" customFormat="false" ht="14" hidden="true" customHeight="false" outlineLevel="0" collapsed="false">
      <c r="A2284" s="0" t="str">
        <f aca="false">SUBSTITUTE(C2284&amp;D2284&amp;E2284&amp;F2284&amp;G2284&amp;H2284&amp;I2284," ","")</f>
        <v>AgenteFrontOfficesinherramientaAgenteprofesionalCienciassociales,humanasyafinesServicio7x24PlataZona1NA</v>
      </c>
      <c r="B2284" s="0" t="s">
        <v>2615</v>
      </c>
      <c r="C2284" s="0" t="s">
        <v>200</v>
      </c>
      <c r="D2284" s="0" t="s">
        <v>56</v>
      </c>
      <c r="E2284" s="0" t="s">
        <v>57</v>
      </c>
      <c r="F2284" s="0" t="s">
        <v>55</v>
      </c>
      <c r="G2284" s="0" t="s">
        <v>195</v>
      </c>
      <c r="H2284" s="0" t="s">
        <v>379</v>
      </c>
      <c r="I2284" s="0" t="s">
        <v>35</v>
      </c>
      <c r="J2284" s="0" t="s">
        <v>305</v>
      </c>
      <c r="K2284" s="0" t="n">
        <v>16405128.3353333</v>
      </c>
      <c r="L2284" s="0" t="n">
        <v>23250072.33</v>
      </c>
      <c r="M2284" s="0" t="n">
        <v>22784627.5567305</v>
      </c>
      <c r="N2284" s="0" t="n">
        <v>20339846.91</v>
      </c>
      <c r="O2284" s="0" t="n">
        <v>21604995.72</v>
      </c>
      <c r="P2284" s="0" t="n">
        <v>30542354.235</v>
      </c>
      <c r="Q2284" s="0" t="n">
        <v>24060068.505</v>
      </c>
      <c r="S2284" s="0" t="s">
        <v>303</v>
      </c>
    </row>
    <row r="2285" customFormat="false" ht="14" hidden="true" customHeight="false" outlineLevel="0" collapsed="false">
      <c r="A2285" s="0" t="str">
        <f aca="false">SUBSTITUTE(C2285&amp;D2285&amp;E2285&amp;F2285&amp;G2285&amp;H2285&amp;I2285," ","")</f>
        <v>AgenteFrontOfficesinherramientaAgenteprofesionalCienciassociales,humanasyafinesJornadaOrdinariaOroZona1NA</v>
      </c>
      <c r="B2285" s="0" t="s">
        <v>2616</v>
      </c>
      <c r="C2285" s="0" t="s">
        <v>200</v>
      </c>
      <c r="D2285" s="0" t="s">
        <v>56</v>
      </c>
      <c r="E2285" s="0" t="s">
        <v>57</v>
      </c>
      <c r="F2285" s="0" t="s">
        <v>53</v>
      </c>
      <c r="G2285" s="0" t="s">
        <v>54</v>
      </c>
      <c r="H2285" s="0" t="s">
        <v>379</v>
      </c>
      <c r="I2285" s="0" t="s">
        <v>35</v>
      </c>
      <c r="J2285" s="0" t="s">
        <v>36</v>
      </c>
      <c r="K2285" s="0" t="n">
        <v>5092484.71116665</v>
      </c>
      <c r="L2285" s="0" t="n">
        <v>5090599.89</v>
      </c>
      <c r="M2285" s="0" t="n">
        <v>5822837.64059319</v>
      </c>
      <c r="N2285" s="0" t="n">
        <v>5300066.295</v>
      </c>
      <c r="O2285" s="0" t="n">
        <v>5786253.405</v>
      </c>
      <c r="P2285" s="0" t="n">
        <v>5534075.655</v>
      </c>
      <c r="Q2285" s="0" t="n">
        <v>5953455.585</v>
      </c>
      <c r="S2285" s="0" t="s">
        <v>303</v>
      </c>
    </row>
    <row r="2286" customFormat="false" ht="14" hidden="true" customHeight="false" outlineLevel="0" collapsed="false">
      <c r="A2286" s="0" t="str">
        <f aca="false">SUBSTITUTE(C2286&amp;D2286&amp;E2286&amp;F2286&amp;G2286&amp;H2286&amp;I2286," ","")</f>
        <v>AgenteFrontOfficesinherramientaAgenteprofesionalCienciassociales,humanasyafinesHoraextradiurnaOroZona1NA</v>
      </c>
      <c r="B2286" s="0" t="s">
        <v>2617</v>
      </c>
      <c r="C2286" s="0" t="s">
        <v>200</v>
      </c>
      <c r="D2286" s="0" t="s">
        <v>56</v>
      </c>
      <c r="E2286" s="0" t="s">
        <v>57</v>
      </c>
      <c r="F2286" s="0" t="s">
        <v>192</v>
      </c>
      <c r="G2286" s="0" t="s">
        <v>54</v>
      </c>
      <c r="H2286" s="0" t="s">
        <v>379</v>
      </c>
      <c r="I2286" s="0" t="s">
        <v>35</v>
      </c>
      <c r="J2286" s="0" t="s">
        <v>325</v>
      </c>
      <c r="K2286" s="0" t="n">
        <v>25932.2878065971</v>
      </c>
      <c r="L2286" s="0" t="n">
        <v>27742.14</v>
      </c>
      <c r="M2286" s="0" t="n">
        <v>35727.5219356895</v>
      </c>
      <c r="N2286" s="0" t="n">
        <v>23848.47</v>
      </c>
      <c r="O2286" s="0" t="n">
        <v>24510.87</v>
      </c>
      <c r="P2286" s="0" t="n">
        <v>32286.825</v>
      </c>
      <c r="Q2286" s="0" t="n">
        <v>39562.875</v>
      </c>
      <c r="S2286" s="0" t="s">
        <v>303</v>
      </c>
    </row>
    <row r="2287" customFormat="false" ht="14" hidden="true" customHeight="false" outlineLevel="0" collapsed="false">
      <c r="A2287" s="0" t="str">
        <f aca="false">SUBSTITUTE(C2287&amp;D2287&amp;E2287&amp;F2287&amp;G2287&amp;H2287&amp;I2287," ","")</f>
        <v>AgenteFrontOfficesinherramientaAgenteprofesionalCienciassociales,humanasyafinesHoraextranocturna OroZona1NA</v>
      </c>
      <c r="B2287" s="0" t="s">
        <v>2618</v>
      </c>
      <c r="C2287" s="0" t="s">
        <v>200</v>
      </c>
      <c r="D2287" s="0" t="s">
        <v>56</v>
      </c>
      <c r="E2287" s="0" t="s">
        <v>57</v>
      </c>
      <c r="F2287" s="0" t="s">
        <v>197</v>
      </c>
      <c r="G2287" s="0" t="s">
        <v>54</v>
      </c>
      <c r="H2287" s="0" t="s">
        <v>379</v>
      </c>
      <c r="I2287" s="0" t="s">
        <v>35</v>
      </c>
      <c r="J2287" s="0" t="s">
        <v>325</v>
      </c>
      <c r="K2287" s="0" t="n">
        <v>35359.490826736</v>
      </c>
      <c r="L2287" s="0" t="n">
        <v>38838.375</v>
      </c>
      <c r="M2287" s="0" t="n">
        <v>50018.5307099652</v>
      </c>
      <c r="N2287" s="0" t="n">
        <v>33388.065</v>
      </c>
      <c r="O2287" s="0" t="n">
        <v>34035.975</v>
      </c>
      <c r="P2287" s="0" t="n">
        <v>42005.475</v>
      </c>
      <c r="Q2287" s="0" t="n">
        <v>54911.925</v>
      </c>
      <c r="S2287" s="0" t="s">
        <v>303</v>
      </c>
    </row>
    <row r="2288" customFormat="false" ht="14" hidden="true" customHeight="false" outlineLevel="0" collapsed="false">
      <c r="A2288" s="0" t="str">
        <f aca="false">SUBSTITUTE(C2288&amp;D2288&amp;E2288&amp;F2288&amp;G2288&amp;H2288&amp;I2288," ","")</f>
        <v>AgenteFrontOfficesinherramientaAgenteprofesionalCienciassociales,humanasyafinesHoraextradominicalyfestivoOroZona1NA</v>
      </c>
      <c r="B2288" s="0" t="s">
        <v>2619</v>
      </c>
      <c r="C2288" s="0" t="s">
        <v>200</v>
      </c>
      <c r="D2288" s="0" t="s">
        <v>56</v>
      </c>
      <c r="E2288" s="0" t="s">
        <v>57</v>
      </c>
      <c r="F2288" s="0" t="s">
        <v>194</v>
      </c>
      <c r="G2288" s="0" t="s">
        <v>54</v>
      </c>
      <c r="H2288" s="0" t="s">
        <v>379</v>
      </c>
      <c r="I2288" s="0" t="s">
        <v>35</v>
      </c>
      <c r="J2288" s="0" t="s">
        <v>325</v>
      </c>
      <c r="K2288" s="0" t="n">
        <v>44786.6938468748</v>
      </c>
      <c r="L2288" s="0" t="n">
        <v>44387.01</v>
      </c>
      <c r="M2288" s="0" t="n">
        <v>57164.0350971031</v>
      </c>
      <c r="N2288" s="0" t="n">
        <v>47697.975</v>
      </c>
      <c r="O2288" s="0" t="n">
        <v>38799.045</v>
      </c>
      <c r="P2288" s="0" t="n">
        <v>46864.8</v>
      </c>
      <c r="Q2288" s="0" t="n">
        <v>61131.24</v>
      </c>
      <c r="S2288" s="0" t="s">
        <v>303</v>
      </c>
    </row>
    <row r="2289" customFormat="false" ht="14" hidden="true" customHeight="false" outlineLevel="0" collapsed="false">
      <c r="A2289" s="0" t="str">
        <f aca="false">SUBSTITUTE(C2289&amp;D2289&amp;E2289&amp;F2289&amp;G2289&amp;H2289&amp;I2289," ","")</f>
        <v>AgenteFrontOfficesinherramientaAgenteprofesionalCienciassociales,humanasyafinesServicio7x24OroZona1NA</v>
      </c>
      <c r="B2289" s="0" t="s">
        <v>2620</v>
      </c>
      <c r="C2289" s="0" t="s">
        <v>200</v>
      </c>
      <c r="D2289" s="0" t="s">
        <v>56</v>
      </c>
      <c r="E2289" s="0" t="s">
        <v>57</v>
      </c>
      <c r="F2289" s="0" t="s">
        <v>55</v>
      </c>
      <c r="G2289" s="0" t="s">
        <v>54</v>
      </c>
      <c r="H2289" s="0" t="s">
        <v>379</v>
      </c>
      <c r="I2289" s="0" t="s">
        <v>35</v>
      </c>
      <c r="J2289" s="0" t="s">
        <v>305</v>
      </c>
      <c r="K2289" s="0" t="n">
        <v>16405128.3353333</v>
      </c>
      <c r="L2289" s="0" t="n">
        <v>19044929.43</v>
      </c>
      <c r="M2289" s="0" t="n">
        <v>23436921.5033876</v>
      </c>
      <c r="N2289" s="0" t="n">
        <v>20342455.11</v>
      </c>
      <c r="O2289" s="0" t="n">
        <v>21604995.72</v>
      </c>
      <c r="P2289" s="0" t="n">
        <v>31185351.09</v>
      </c>
      <c r="Q2289" s="0" t="n">
        <v>25126717.77</v>
      </c>
      <c r="S2289" s="0" t="s">
        <v>303</v>
      </c>
    </row>
    <row r="2290" customFormat="false" ht="14" hidden="true" customHeight="false" outlineLevel="0" collapsed="false">
      <c r="A2290" s="0" t="str">
        <f aca="false">SUBSTITUTE(C2290&amp;D2290&amp;E2290&amp;F2290&amp;G2290&amp;H2290&amp;I2290," ","")</f>
        <v>AgenteFrontOfficesinherramientaAgenteprofesionalCienciassociales,humanasyafinesJornadaOrdinariaPlatinoZona1NA</v>
      </c>
      <c r="B2290" s="0" t="s">
        <v>2621</v>
      </c>
      <c r="C2290" s="0" t="s">
        <v>200</v>
      </c>
      <c r="D2290" s="0" t="s">
        <v>56</v>
      </c>
      <c r="E2290" s="0" t="s">
        <v>57</v>
      </c>
      <c r="F2290" s="0" t="s">
        <v>53</v>
      </c>
      <c r="G2290" s="0" t="s">
        <v>198</v>
      </c>
      <c r="H2290" s="0" t="s">
        <v>379</v>
      </c>
      <c r="I2290" s="0" t="s">
        <v>35</v>
      </c>
      <c r="J2290" s="0" t="s">
        <v>36</v>
      </c>
      <c r="K2290" s="0" t="n">
        <v>5092484.71116665</v>
      </c>
      <c r="L2290" s="0" t="n">
        <v>5240322.99</v>
      </c>
      <c r="M2290" s="0" t="n">
        <v>5994450.89260006</v>
      </c>
      <c r="N2290" s="0" t="n">
        <v>5301370.395</v>
      </c>
      <c r="O2290" s="0" t="n">
        <v>5786253.405</v>
      </c>
      <c r="P2290" s="0" t="n">
        <v>5653087.2</v>
      </c>
      <c r="Q2290" s="0" t="n">
        <v>6327474.57</v>
      </c>
      <c r="S2290" s="0" t="s">
        <v>303</v>
      </c>
    </row>
    <row r="2291" customFormat="false" ht="14" hidden="true" customHeight="false" outlineLevel="0" collapsed="false">
      <c r="A2291" s="0" t="str">
        <f aca="false">SUBSTITUTE(C2291&amp;D2291&amp;E2291&amp;F2291&amp;G2291&amp;H2291&amp;I2291," ","")</f>
        <v>AgenteFrontOfficesinherramientaAgenteprofesionalCienciassociales,humanasyafinesHoraextradiurnaPlatinoZona1NA</v>
      </c>
      <c r="B2291" s="0" t="s">
        <v>2622</v>
      </c>
      <c r="C2291" s="0" t="s">
        <v>200</v>
      </c>
      <c r="D2291" s="0" t="s">
        <v>56</v>
      </c>
      <c r="E2291" s="0" t="s">
        <v>57</v>
      </c>
      <c r="F2291" s="0" t="s">
        <v>192</v>
      </c>
      <c r="G2291" s="0" t="s">
        <v>198</v>
      </c>
      <c r="H2291" s="0" t="s">
        <v>379</v>
      </c>
      <c r="I2291" s="0" t="s">
        <v>35</v>
      </c>
      <c r="J2291" s="0" t="s">
        <v>325</v>
      </c>
      <c r="K2291" s="0" t="n">
        <v>25932.2878065971</v>
      </c>
      <c r="L2291" s="0" t="n">
        <v>28557.72</v>
      </c>
      <c r="M2291" s="0" t="n">
        <v>36780.4992989576</v>
      </c>
      <c r="N2291" s="0" t="n">
        <v>23848.47</v>
      </c>
      <c r="O2291" s="0" t="n">
        <v>24510.87</v>
      </c>
      <c r="P2291" s="0" t="n">
        <v>32981.31</v>
      </c>
      <c r="Q2291" s="0" t="n">
        <v>42047.91</v>
      </c>
      <c r="S2291" s="0" t="s">
        <v>303</v>
      </c>
    </row>
    <row r="2292" customFormat="false" ht="14" hidden="true" customHeight="false" outlineLevel="0" collapsed="false">
      <c r="A2292" s="0" t="str">
        <f aca="false">SUBSTITUTE(C2292&amp;D2292&amp;E2292&amp;F2292&amp;G2292&amp;H2292&amp;I2292," ","")</f>
        <v>AgenteFrontOfficesinherramientaAgenteprofesionalCienciassociales,humanasyafinesHoraextranocturna PlatinoZona1NA</v>
      </c>
      <c r="B2292" s="0" t="s">
        <v>2623</v>
      </c>
      <c r="C2292" s="0" t="s">
        <v>200</v>
      </c>
      <c r="D2292" s="0" t="s">
        <v>56</v>
      </c>
      <c r="E2292" s="0" t="s">
        <v>57</v>
      </c>
      <c r="F2292" s="0" t="s">
        <v>197</v>
      </c>
      <c r="G2292" s="0" t="s">
        <v>198</v>
      </c>
      <c r="H2292" s="0" t="s">
        <v>379</v>
      </c>
      <c r="I2292" s="0" t="s">
        <v>35</v>
      </c>
      <c r="J2292" s="0" t="s">
        <v>325</v>
      </c>
      <c r="K2292" s="0" t="n">
        <v>35359.490826736</v>
      </c>
      <c r="L2292" s="0" t="n">
        <v>39981.015</v>
      </c>
      <c r="M2292" s="0" t="n">
        <v>51492.6990185407</v>
      </c>
      <c r="N2292" s="0" t="n">
        <v>33388.065</v>
      </c>
      <c r="O2292" s="0" t="n">
        <v>34035.975</v>
      </c>
      <c r="P2292" s="0" t="n">
        <v>42909.03</v>
      </c>
      <c r="Q2292" s="0" t="n">
        <v>58361.58</v>
      </c>
      <c r="S2292" s="0" t="s">
        <v>303</v>
      </c>
    </row>
    <row r="2293" customFormat="false" ht="14" hidden="true" customHeight="false" outlineLevel="0" collapsed="false">
      <c r="A2293" s="0" t="str">
        <f aca="false">SUBSTITUTE(C2293&amp;D2293&amp;E2293&amp;F2293&amp;G2293&amp;H2293&amp;I2293," ","")</f>
        <v>AgenteFrontOfficesinherramientaAgenteprofesionalCienciassociales,humanasyafinesHoraextradominicalyfestivoPlatinoZona1NA</v>
      </c>
      <c r="B2293" s="0" t="s">
        <v>2624</v>
      </c>
      <c r="C2293" s="0" t="s">
        <v>200</v>
      </c>
      <c r="D2293" s="0" t="s">
        <v>56</v>
      </c>
      <c r="E2293" s="0" t="s">
        <v>57</v>
      </c>
      <c r="F2293" s="0" t="s">
        <v>194</v>
      </c>
      <c r="G2293" s="0" t="s">
        <v>198</v>
      </c>
      <c r="H2293" s="0" t="s">
        <v>379</v>
      </c>
      <c r="I2293" s="0" t="s">
        <v>35</v>
      </c>
      <c r="J2293" s="0" t="s">
        <v>325</v>
      </c>
      <c r="K2293" s="0" t="n">
        <v>44786.6938468748</v>
      </c>
      <c r="L2293" s="0" t="n">
        <v>45693.18</v>
      </c>
      <c r="M2293" s="0" t="n">
        <v>58848.7988783322</v>
      </c>
      <c r="N2293" s="0" t="n">
        <v>47697.975</v>
      </c>
      <c r="O2293" s="0" t="n">
        <v>38799.045</v>
      </c>
      <c r="P2293" s="0" t="n">
        <v>47872.89</v>
      </c>
      <c r="Q2293" s="0" t="n">
        <v>64971.09</v>
      </c>
      <c r="S2293" s="0" t="s">
        <v>303</v>
      </c>
    </row>
    <row r="2294" customFormat="false" ht="14" hidden="true" customHeight="false" outlineLevel="0" collapsed="false">
      <c r="A2294" s="0" t="str">
        <f aca="false">SUBSTITUTE(C2294&amp;D2294&amp;E2294&amp;F2294&amp;G2294&amp;H2294&amp;I2294," ","")</f>
        <v>AgenteFrontOfficesinherramientaAgenteprofesionalCienciassociales,humanasyafinesServicio7x24PlatinoZona1NA</v>
      </c>
      <c r="B2294" s="0" t="s">
        <v>2625</v>
      </c>
      <c r="C2294" s="0" t="s">
        <v>200</v>
      </c>
      <c r="D2294" s="0" t="s">
        <v>56</v>
      </c>
      <c r="E2294" s="0" t="s">
        <v>57</v>
      </c>
      <c r="F2294" s="0" t="s">
        <v>55</v>
      </c>
      <c r="G2294" s="0" t="s">
        <v>198</v>
      </c>
      <c r="H2294" s="0" t="s">
        <v>379</v>
      </c>
      <c r="I2294" s="0" t="s">
        <v>35</v>
      </c>
      <c r="J2294" s="0" t="s">
        <v>305</v>
      </c>
      <c r="K2294" s="0" t="n">
        <v>16405128.3353333</v>
      </c>
      <c r="L2294" s="0" t="n">
        <v>24412576.05</v>
      </c>
      <c r="M2294" s="0" t="n">
        <v>24127664.8427152</v>
      </c>
      <c r="N2294" s="0" t="n">
        <v>20345063.31</v>
      </c>
      <c r="O2294" s="0" t="n">
        <v>21604995.72</v>
      </c>
      <c r="P2294" s="0" t="n">
        <v>31856003.145</v>
      </c>
      <c r="Q2294" s="0" t="n">
        <v>26705277</v>
      </c>
      <c r="S2294" s="0" t="s">
        <v>303</v>
      </c>
    </row>
    <row r="2295" customFormat="false" ht="14" hidden="true" customHeight="false" outlineLevel="0" collapsed="false">
      <c r="A2295" s="0" t="str">
        <f aca="false">SUBSTITUTE(C2295&amp;D2295&amp;E2295&amp;F2295&amp;G2295&amp;H2295&amp;I2295," ","")</f>
        <v>AgenteFrontOfficesinherramientaAgenteprofesionalCienciassociales,humanasyafinesJornadaOrdinariaPlataZona2NA</v>
      </c>
      <c r="B2295" s="0" t="s">
        <v>2626</v>
      </c>
      <c r="C2295" s="0" t="s">
        <v>200</v>
      </c>
      <c r="D2295" s="0" t="s">
        <v>56</v>
      </c>
      <c r="E2295" s="0" t="s">
        <v>57</v>
      </c>
      <c r="F2295" s="0" t="s">
        <v>53</v>
      </c>
      <c r="G2295" s="0" t="s">
        <v>195</v>
      </c>
      <c r="H2295" s="0" t="s">
        <v>385</v>
      </c>
      <c r="I2295" s="0" t="s">
        <v>35</v>
      </c>
      <c r="J2295" s="0" t="s">
        <v>36</v>
      </c>
      <c r="K2295" s="0" t="n">
        <v>5092484.71116665</v>
      </c>
      <c r="L2295" s="0" t="n">
        <v>5140507.59</v>
      </c>
      <c r="M2295" s="0" t="n">
        <v>5660777.03272809</v>
      </c>
      <c r="N2295" s="0" t="n">
        <v>5300327.115</v>
      </c>
      <c r="O2295" s="0" t="n">
        <v>5786253.405</v>
      </c>
      <c r="P2295" s="0" t="n">
        <v>5759824.68</v>
      </c>
      <c r="Q2295" s="0" t="n">
        <v>5700726.18</v>
      </c>
      <c r="S2295" s="0" t="s">
        <v>303</v>
      </c>
    </row>
    <row r="2296" customFormat="false" ht="14" hidden="true" customHeight="false" outlineLevel="0" collapsed="false">
      <c r="A2296" s="0" t="str">
        <f aca="false">SUBSTITUTE(C2296&amp;D2296&amp;E2296&amp;F2296&amp;G2296&amp;H2296&amp;I2296," ","")</f>
        <v>AgenteFrontOfficesinherramientaAgenteprofesionalCienciassociales,humanasyafinesHoraextradiurnaPlataZona2NA</v>
      </c>
      <c r="B2296" s="0" t="s">
        <v>2627</v>
      </c>
      <c r="C2296" s="0" t="s">
        <v>200</v>
      </c>
      <c r="D2296" s="0" t="s">
        <v>56</v>
      </c>
      <c r="E2296" s="0" t="s">
        <v>57</v>
      </c>
      <c r="F2296" s="0" t="s">
        <v>192</v>
      </c>
      <c r="G2296" s="0" t="s">
        <v>195</v>
      </c>
      <c r="H2296" s="0" t="s">
        <v>385</v>
      </c>
      <c r="I2296" s="0" t="s">
        <v>35</v>
      </c>
      <c r="J2296" s="0" t="s">
        <v>325</v>
      </c>
      <c r="K2296" s="0" t="n">
        <v>25932.2878065971</v>
      </c>
      <c r="L2296" s="0" t="n">
        <v>28014.345</v>
      </c>
      <c r="M2296" s="0" t="n">
        <v>34733.1572839864</v>
      </c>
      <c r="N2296" s="0" t="n">
        <v>23848.47</v>
      </c>
      <c r="O2296" s="0" t="n">
        <v>24510.87</v>
      </c>
      <c r="P2296" s="0" t="n">
        <v>33603.345</v>
      </c>
      <c r="Q2296" s="0" t="n">
        <v>37883.07</v>
      </c>
      <c r="S2296" s="0" t="s">
        <v>303</v>
      </c>
    </row>
    <row r="2297" customFormat="false" ht="14" hidden="true" customHeight="false" outlineLevel="0" collapsed="false">
      <c r="A2297" s="0" t="str">
        <f aca="false">SUBSTITUTE(C2297&amp;D2297&amp;E2297&amp;F2297&amp;G2297&amp;H2297&amp;I2297," ","")</f>
        <v>AgenteFrontOfficesinherramientaAgenteprofesionalCienciassociales,humanasyafinesHoraextranocturna PlataZona2NA</v>
      </c>
      <c r="B2297" s="0" t="s">
        <v>2628</v>
      </c>
      <c r="C2297" s="0" t="s">
        <v>200</v>
      </c>
      <c r="D2297" s="0" t="s">
        <v>56</v>
      </c>
      <c r="E2297" s="0" t="s">
        <v>57</v>
      </c>
      <c r="F2297" s="0" t="s">
        <v>197</v>
      </c>
      <c r="G2297" s="0" t="s">
        <v>195</v>
      </c>
      <c r="H2297" s="0" t="s">
        <v>385</v>
      </c>
      <c r="I2297" s="0" t="s">
        <v>35</v>
      </c>
      <c r="J2297" s="0" t="s">
        <v>325</v>
      </c>
      <c r="K2297" s="0" t="n">
        <v>35359.490826736</v>
      </c>
      <c r="L2297" s="0" t="n">
        <v>39219.255</v>
      </c>
      <c r="M2297" s="0" t="n">
        <v>48626.420197581</v>
      </c>
      <c r="N2297" s="0" t="n">
        <v>33388.065</v>
      </c>
      <c r="O2297" s="0" t="n">
        <v>34035.975</v>
      </c>
      <c r="P2297" s="0" t="n">
        <v>43719.435</v>
      </c>
      <c r="Q2297" s="0" t="n">
        <v>52580.07</v>
      </c>
      <c r="S2297" s="0" t="s">
        <v>303</v>
      </c>
    </row>
    <row r="2298" customFormat="false" ht="14" hidden="true" customHeight="false" outlineLevel="0" collapsed="false">
      <c r="A2298" s="0" t="str">
        <f aca="false">SUBSTITUTE(C2298&amp;D2298&amp;E2298&amp;F2298&amp;G2298&amp;H2298&amp;I2298," ","")</f>
        <v>AgenteFrontOfficesinherramientaAgenteprofesionalCienciassociales,humanasyafinesHoraextradominicalyfestivoPlataZona2NA</v>
      </c>
      <c r="B2298" s="0" t="s">
        <v>2629</v>
      </c>
      <c r="C2298" s="0" t="s">
        <v>200</v>
      </c>
      <c r="D2298" s="0" t="s">
        <v>56</v>
      </c>
      <c r="E2298" s="0" t="s">
        <v>57</v>
      </c>
      <c r="F2298" s="0" t="s">
        <v>194</v>
      </c>
      <c r="G2298" s="0" t="s">
        <v>195</v>
      </c>
      <c r="H2298" s="0" t="s">
        <v>385</v>
      </c>
      <c r="I2298" s="0" t="s">
        <v>35</v>
      </c>
      <c r="J2298" s="0" t="s">
        <v>325</v>
      </c>
      <c r="K2298" s="0" t="n">
        <v>44786.6938468748</v>
      </c>
      <c r="L2298" s="0" t="n">
        <v>44822.745</v>
      </c>
      <c r="M2298" s="0" t="n">
        <v>55573.0516543783</v>
      </c>
      <c r="N2298" s="0" t="n">
        <v>47697.975</v>
      </c>
      <c r="O2298" s="0" t="n">
        <v>38799.045</v>
      </c>
      <c r="P2298" s="0" t="n">
        <v>48776.445</v>
      </c>
      <c r="Q2298" s="0" t="n">
        <v>58535.46</v>
      </c>
      <c r="S2298" s="0" t="s">
        <v>303</v>
      </c>
    </row>
    <row r="2299" customFormat="false" ht="14" hidden="true" customHeight="false" outlineLevel="0" collapsed="false">
      <c r="A2299" s="0" t="str">
        <f aca="false">SUBSTITUTE(C2299&amp;D2299&amp;E2299&amp;F2299&amp;G2299&amp;H2299&amp;I2299," ","")</f>
        <v>AgenteFrontOfficesinherramientaAgenteprofesionalCienciassociales,humanasyafinesServicio7x24PlataZona2NA</v>
      </c>
      <c r="B2299" s="0" t="s">
        <v>2630</v>
      </c>
      <c r="C2299" s="0" t="s">
        <v>200</v>
      </c>
      <c r="D2299" s="0" t="s">
        <v>56</v>
      </c>
      <c r="E2299" s="0" t="s">
        <v>57</v>
      </c>
      <c r="F2299" s="0" t="s">
        <v>55</v>
      </c>
      <c r="G2299" s="0" t="s">
        <v>195</v>
      </c>
      <c r="H2299" s="0" t="s">
        <v>385</v>
      </c>
      <c r="I2299" s="0" t="s">
        <v>35</v>
      </c>
      <c r="J2299" s="0" t="s">
        <v>305</v>
      </c>
      <c r="K2299" s="0" t="n">
        <v>16405128.3353333</v>
      </c>
      <c r="L2299" s="0" t="n">
        <v>23947575.39</v>
      </c>
      <c r="M2299" s="0" t="n">
        <v>22784627.5567305</v>
      </c>
      <c r="N2299" s="0" t="n">
        <v>20342976.75</v>
      </c>
      <c r="O2299" s="0" t="n">
        <v>21604995.72</v>
      </c>
      <c r="P2299" s="0" t="n">
        <v>32457482.01</v>
      </c>
      <c r="Q2299" s="0" t="n">
        <v>24060068.505</v>
      </c>
      <c r="S2299" s="0" t="s">
        <v>303</v>
      </c>
    </row>
    <row r="2300" customFormat="false" ht="14" hidden="true" customHeight="false" outlineLevel="0" collapsed="false">
      <c r="A2300" s="0" t="str">
        <f aca="false">SUBSTITUTE(C2300&amp;D2300&amp;E2300&amp;F2300&amp;G2300&amp;H2300&amp;I2300," ","")</f>
        <v>AgenteFrontOfficesinherramientaAgenteprofesionalCienciassociales,humanasyafinesJornadaOrdinariaOroZona2NA</v>
      </c>
      <c r="B2300" s="0" t="s">
        <v>2631</v>
      </c>
      <c r="C2300" s="0" t="s">
        <v>200</v>
      </c>
      <c r="D2300" s="0" t="s">
        <v>56</v>
      </c>
      <c r="E2300" s="0" t="s">
        <v>57</v>
      </c>
      <c r="F2300" s="0" t="s">
        <v>53</v>
      </c>
      <c r="G2300" s="0" t="s">
        <v>54</v>
      </c>
      <c r="H2300" s="0" t="s">
        <v>385</v>
      </c>
      <c r="I2300" s="0" t="s">
        <v>35</v>
      </c>
      <c r="J2300" s="0" t="s">
        <v>36</v>
      </c>
      <c r="K2300" s="0" t="n">
        <v>5092484.71116665</v>
      </c>
      <c r="L2300" s="0" t="n">
        <v>5243318.28</v>
      </c>
      <c r="M2300" s="0" t="n">
        <v>5822837.64059319</v>
      </c>
      <c r="N2300" s="0" t="n">
        <v>5301708.84</v>
      </c>
      <c r="O2300" s="0" t="n">
        <v>5786253.405</v>
      </c>
      <c r="P2300" s="0" t="n">
        <v>5881084.245</v>
      </c>
      <c r="Q2300" s="0" t="n">
        <v>5953455.585</v>
      </c>
      <c r="S2300" s="0" t="s">
        <v>303</v>
      </c>
    </row>
    <row r="2301" customFormat="false" ht="14" hidden="true" customHeight="false" outlineLevel="0" collapsed="false">
      <c r="A2301" s="0" t="str">
        <f aca="false">SUBSTITUTE(C2301&amp;D2301&amp;E2301&amp;F2301&amp;G2301&amp;H2301&amp;I2301," ","")</f>
        <v>AgenteFrontOfficesinherramientaAgenteprofesionalCienciassociales,humanasyafinesHoraextradiurnaOroZona2NA</v>
      </c>
      <c r="B2301" s="0" t="s">
        <v>2632</v>
      </c>
      <c r="C2301" s="0" t="s">
        <v>200</v>
      </c>
      <c r="D2301" s="0" t="s">
        <v>56</v>
      </c>
      <c r="E2301" s="0" t="s">
        <v>57</v>
      </c>
      <c r="F2301" s="0" t="s">
        <v>192</v>
      </c>
      <c r="G2301" s="0" t="s">
        <v>54</v>
      </c>
      <c r="H2301" s="0" t="s">
        <v>385</v>
      </c>
      <c r="I2301" s="0" t="s">
        <v>35</v>
      </c>
      <c r="J2301" s="0" t="s">
        <v>325</v>
      </c>
      <c r="K2301" s="0" t="n">
        <v>25932.2878065971</v>
      </c>
      <c r="L2301" s="0" t="n">
        <v>28575.315</v>
      </c>
      <c r="M2301" s="0" t="n">
        <v>35727.5219356895</v>
      </c>
      <c r="N2301" s="0" t="n">
        <v>23848.47</v>
      </c>
      <c r="O2301" s="0" t="n">
        <v>24510.87</v>
      </c>
      <c r="P2301" s="0" t="n">
        <v>34311.285</v>
      </c>
      <c r="Q2301" s="0" t="n">
        <v>39562.875</v>
      </c>
      <c r="S2301" s="0" t="s">
        <v>303</v>
      </c>
    </row>
    <row r="2302" customFormat="false" ht="14" hidden="true" customHeight="false" outlineLevel="0" collapsed="false">
      <c r="A2302" s="0" t="str">
        <f aca="false">SUBSTITUTE(C2302&amp;D2302&amp;E2302&amp;F2302&amp;G2302&amp;H2302&amp;I2302," ","")</f>
        <v>AgenteFrontOfficesinherramientaAgenteprofesionalCienciassociales,humanasyafinesHoraextranocturna OroZona2NA</v>
      </c>
      <c r="B2302" s="0" t="s">
        <v>2633</v>
      </c>
      <c r="C2302" s="0" t="s">
        <v>200</v>
      </c>
      <c r="D2302" s="0" t="s">
        <v>56</v>
      </c>
      <c r="E2302" s="0" t="s">
        <v>57</v>
      </c>
      <c r="F2302" s="0" t="s">
        <v>197</v>
      </c>
      <c r="G2302" s="0" t="s">
        <v>54</v>
      </c>
      <c r="H2302" s="0" t="s">
        <v>385</v>
      </c>
      <c r="I2302" s="0" t="s">
        <v>35</v>
      </c>
      <c r="J2302" s="0" t="s">
        <v>325</v>
      </c>
      <c r="K2302" s="0" t="n">
        <v>35359.490826736</v>
      </c>
      <c r="L2302" s="0" t="n">
        <v>40003.785</v>
      </c>
      <c r="M2302" s="0" t="n">
        <v>50018.5307099652</v>
      </c>
      <c r="N2302" s="0" t="n">
        <v>33388.065</v>
      </c>
      <c r="O2302" s="0" t="n">
        <v>34035.975</v>
      </c>
      <c r="P2302" s="0" t="n">
        <v>44639.55</v>
      </c>
      <c r="Q2302" s="0" t="n">
        <v>54911.925</v>
      </c>
      <c r="S2302" s="0" t="s">
        <v>303</v>
      </c>
    </row>
    <row r="2303" customFormat="false" ht="14" hidden="true" customHeight="false" outlineLevel="0" collapsed="false">
      <c r="A2303" s="0" t="str">
        <f aca="false">SUBSTITUTE(C2303&amp;D2303&amp;E2303&amp;F2303&amp;G2303&amp;H2303&amp;I2303," ","")</f>
        <v>AgenteFrontOfficesinherramientaAgenteprofesionalCienciassociales,humanasyafinesHoraextradominicalyfestivoOroZona2NA</v>
      </c>
      <c r="B2303" s="0" t="s">
        <v>2634</v>
      </c>
      <c r="C2303" s="0" t="s">
        <v>200</v>
      </c>
      <c r="D2303" s="0" t="s">
        <v>56</v>
      </c>
      <c r="E2303" s="0" t="s">
        <v>57</v>
      </c>
      <c r="F2303" s="0" t="s">
        <v>194</v>
      </c>
      <c r="G2303" s="0" t="s">
        <v>54</v>
      </c>
      <c r="H2303" s="0" t="s">
        <v>385</v>
      </c>
      <c r="I2303" s="0" t="s">
        <v>35</v>
      </c>
      <c r="J2303" s="0" t="s">
        <v>325</v>
      </c>
      <c r="K2303" s="0" t="n">
        <v>44786.6938468748</v>
      </c>
      <c r="L2303" s="0" t="n">
        <v>45719.055</v>
      </c>
      <c r="M2303" s="0" t="n">
        <v>57164.0350971031</v>
      </c>
      <c r="N2303" s="0" t="n">
        <v>47697.975</v>
      </c>
      <c r="O2303" s="0" t="n">
        <v>38799.045</v>
      </c>
      <c r="P2303" s="0" t="n">
        <v>49803.165</v>
      </c>
      <c r="Q2303" s="0" t="n">
        <v>61131.24</v>
      </c>
      <c r="S2303" s="0" t="s">
        <v>303</v>
      </c>
    </row>
    <row r="2304" customFormat="false" ht="14" hidden="true" customHeight="false" outlineLevel="0" collapsed="false">
      <c r="A2304" s="0" t="str">
        <f aca="false">SUBSTITUTE(C2304&amp;D2304&amp;E2304&amp;F2304&amp;G2304&amp;H2304&amp;I2304," ","")</f>
        <v>AgenteFrontOfficesinherramientaAgenteprofesionalCienciassociales,humanasyafinesServicio7x24OroZona2NA</v>
      </c>
      <c r="B2304" s="0" t="s">
        <v>2635</v>
      </c>
      <c r="C2304" s="0" t="s">
        <v>200</v>
      </c>
      <c r="D2304" s="0" t="s">
        <v>56</v>
      </c>
      <c r="E2304" s="0" t="s">
        <v>57</v>
      </c>
      <c r="F2304" s="0" t="s">
        <v>55</v>
      </c>
      <c r="G2304" s="0" t="s">
        <v>54</v>
      </c>
      <c r="H2304" s="0" t="s">
        <v>385</v>
      </c>
      <c r="I2304" s="0" t="s">
        <v>35</v>
      </c>
      <c r="J2304" s="0" t="s">
        <v>305</v>
      </c>
      <c r="K2304" s="0" t="n">
        <v>16405128.3353333</v>
      </c>
      <c r="L2304" s="0" t="n">
        <v>19616277.375</v>
      </c>
      <c r="M2304" s="0" t="n">
        <v>23436921.5033876</v>
      </c>
      <c r="N2304" s="0" t="n">
        <v>20345741.235</v>
      </c>
      <c r="O2304" s="0" t="n">
        <v>21604995.72</v>
      </c>
      <c r="P2304" s="0" t="n">
        <v>33140797.29</v>
      </c>
      <c r="Q2304" s="0" t="n">
        <v>25126717.77</v>
      </c>
      <c r="S2304" s="0" t="s">
        <v>303</v>
      </c>
    </row>
    <row r="2305" customFormat="false" ht="14" hidden="true" customHeight="false" outlineLevel="0" collapsed="false">
      <c r="A2305" s="0" t="str">
        <f aca="false">SUBSTITUTE(C2305&amp;D2305&amp;E2305&amp;F2305&amp;G2305&amp;H2305&amp;I2305," ","")</f>
        <v>AgenteFrontOfficesinherramientaAgenteprofesionalCienciassociales,humanasyafinesJornadaOrdinariaPlatinoZona2NA</v>
      </c>
      <c r="B2305" s="0" t="s">
        <v>2636</v>
      </c>
      <c r="C2305" s="0" t="s">
        <v>200</v>
      </c>
      <c r="D2305" s="0" t="s">
        <v>56</v>
      </c>
      <c r="E2305" s="0" t="s">
        <v>57</v>
      </c>
      <c r="F2305" s="0" t="s">
        <v>53</v>
      </c>
      <c r="G2305" s="0" t="s">
        <v>198</v>
      </c>
      <c r="H2305" s="0" t="s">
        <v>385</v>
      </c>
      <c r="I2305" s="0" t="s">
        <v>35</v>
      </c>
      <c r="J2305" s="0" t="s">
        <v>36</v>
      </c>
      <c r="K2305" s="0" t="n">
        <v>5092484.71116665</v>
      </c>
      <c r="L2305" s="0" t="n">
        <v>5397533.28</v>
      </c>
      <c r="M2305" s="0" t="n">
        <v>5994450.89260006</v>
      </c>
      <c r="N2305" s="0" t="n">
        <v>5303091.6</v>
      </c>
      <c r="O2305" s="0" t="n">
        <v>5786253.405</v>
      </c>
      <c r="P2305" s="0" t="n">
        <v>6007559.175</v>
      </c>
      <c r="Q2305" s="0" t="n">
        <v>6327474.57</v>
      </c>
      <c r="S2305" s="0" t="s">
        <v>303</v>
      </c>
    </row>
    <row r="2306" customFormat="false" ht="14" hidden="true" customHeight="false" outlineLevel="0" collapsed="false">
      <c r="A2306" s="0" t="str">
        <f aca="false">SUBSTITUTE(C2306&amp;D2306&amp;E2306&amp;F2306&amp;G2306&amp;H2306&amp;I2306," ","")</f>
        <v>AgenteFrontOfficesinherramientaAgenteprofesionalCienciassociales,humanasyafinesHoraextradiurnaPlatinoZona2NA</v>
      </c>
      <c r="B2306" s="0" t="s">
        <v>2637</v>
      </c>
      <c r="C2306" s="0" t="s">
        <v>200</v>
      </c>
      <c r="D2306" s="0" t="s">
        <v>56</v>
      </c>
      <c r="E2306" s="0" t="s">
        <v>57</v>
      </c>
      <c r="F2306" s="0" t="s">
        <v>192</v>
      </c>
      <c r="G2306" s="0" t="s">
        <v>198</v>
      </c>
      <c r="H2306" s="0" t="s">
        <v>385</v>
      </c>
      <c r="I2306" s="0" t="s">
        <v>35</v>
      </c>
      <c r="J2306" s="0" t="s">
        <v>325</v>
      </c>
      <c r="K2306" s="0" t="n">
        <v>25932.2878065971</v>
      </c>
      <c r="L2306" s="0" t="n">
        <v>29414.7</v>
      </c>
      <c r="M2306" s="0" t="n">
        <v>36780.4992989576</v>
      </c>
      <c r="N2306" s="0" t="n">
        <v>23848.47</v>
      </c>
      <c r="O2306" s="0" t="n">
        <v>24510.87</v>
      </c>
      <c r="P2306" s="0" t="n">
        <v>35049.24</v>
      </c>
      <c r="Q2306" s="0" t="n">
        <v>42047.91</v>
      </c>
      <c r="S2306" s="0" t="s">
        <v>303</v>
      </c>
    </row>
    <row r="2307" customFormat="false" ht="14" hidden="true" customHeight="false" outlineLevel="0" collapsed="false">
      <c r="A2307" s="0" t="str">
        <f aca="false">SUBSTITUTE(C2307&amp;D2307&amp;E2307&amp;F2307&amp;G2307&amp;H2307&amp;I2307," ","")</f>
        <v>AgenteFrontOfficesinherramientaAgenteprofesionalCienciassociales,humanasyafinesHoraextranocturna PlatinoZona2NA</v>
      </c>
      <c r="B2307" s="0" t="s">
        <v>2638</v>
      </c>
      <c r="C2307" s="0" t="s">
        <v>200</v>
      </c>
      <c r="D2307" s="0" t="s">
        <v>56</v>
      </c>
      <c r="E2307" s="0" t="s">
        <v>57</v>
      </c>
      <c r="F2307" s="0" t="s">
        <v>197</v>
      </c>
      <c r="G2307" s="0" t="s">
        <v>198</v>
      </c>
      <c r="H2307" s="0" t="s">
        <v>385</v>
      </c>
      <c r="I2307" s="0" t="s">
        <v>35</v>
      </c>
      <c r="J2307" s="0" t="s">
        <v>325</v>
      </c>
      <c r="K2307" s="0" t="n">
        <v>35359.490826736</v>
      </c>
      <c r="L2307" s="0" t="n">
        <v>41180.58</v>
      </c>
      <c r="M2307" s="0" t="n">
        <v>51492.6990185407</v>
      </c>
      <c r="N2307" s="0" t="n">
        <v>33388.065</v>
      </c>
      <c r="O2307" s="0" t="n">
        <v>34035.975</v>
      </c>
      <c r="P2307" s="0" t="n">
        <v>45600.03</v>
      </c>
      <c r="Q2307" s="0" t="n">
        <v>58361.58</v>
      </c>
      <c r="S2307" s="0" t="s">
        <v>303</v>
      </c>
    </row>
    <row r="2308" customFormat="false" ht="14" hidden="true" customHeight="false" outlineLevel="0" collapsed="false">
      <c r="A2308" s="0" t="str">
        <f aca="false">SUBSTITUTE(C2308&amp;D2308&amp;E2308&amp;F2308&amp;G2308&amp;H2308&amp;I2308," ","")</f>
        <v>AgenteFrontOfficesinherramientaAgenteprofesionalCienciassociales,humanasyafinesHoraextradominicalyfestivoPlatinoZona2NA</v>
      </c>
      <c r="B2308" s="0" t="s">
        <v>2639</v>
      </c>
      <c r="C2308" s="0" t="s">
        <v>200</v>
      </c>
      <c r="D2308" s="0" t="s">
        <v>56</v>
      </c>
      <c r="E2308" s="0" t="s">
        <v>57</v>
      </c>
      <c r="F2308" s="0" t="s">
        <v>194</v>
      </c>
      <c r="G2308" s="0" t="s">
        <v>198</v>
      </c>
      <c r="H2308" s="0" t="s">
        <v>385</v>
      </c>
      <c r="I2308" s="0" t="s">
        <v>35</v>
      </c>
      <c r="J2308" s="0" t="s">
        <v>325</v>
      </c>
      <c r="K2308" s="0" t="n">
        <v>44786.6938468748</v>
      </c>
      <c r="L2308" s="0" t="n">
        <v>47064.555</v>
      </c>
      <c r="M2308" s="0" t="n">
        <v>58848.7988783322</v>
      </c>
      <c r="N2308" s="0" t="n">
        <v>47697.975</v>
      </c>
      <c r="O2308" s="0" t="n">
        <v>38799.045</v>
      </c>
      <c r="P2308" s="0" t="n">
        <v>50874.39</v>
      </c>
      <c r="Q2308" s="0" t="n">
        <v>64971.09</v>
      </c>
      <c r="S2308" s="0" t="s">
        <v>303</v>
      </c>
    </row>
    <row r="2309" customFormat="false" ht="14" hidden="true" customHeight="false" outlineLevel="0" collapsed="false">
      <c r="A2309" s="0" t="str">
        <f aca="false">SUBSTITUTE(C2309&amp;D2309&amp;E2309&amp;F2309&amp;G2309&amp;H2309&amp;I2309," ","")</f>
        <v>AgenteFrontOfficesinherramientaAgenteprofesionalCienciassociales,humanasyafinesServicio7x24PlatinoZona2NA</v>
      </c>
      <c r="B2309" s="0" t="s">
        <v>2640</v>
      </c>
      <c r="C2309" s="0" t="s">
        <v>200</v>
      </c>
      <c r="D2309" s="0" t="s">
        <v>56</v>
      </c>
      <c r="E2309" s="0" t="s">
        <v>57</v>
      </c>
      <c r="F2309" s="0" t="s">
        <v>55</v>
      </c>
      <c r="G2309" s="0" t="s">
        <v>198</v>
      </c>
      <c r="H2309" s="0" t="s">
        <v>385</v>
      </c>
      <c r="I2309" s="0" t="s">
        <v>35</v>
      </c>
      <c r="J2309" s="0" t="s">
        <v>305</v>
      </c>
      <c r="K2309" s="0" t="n">
        <v>16405128.3353333</v>
      </c>
      <c r="L2309" s="0" t="n">
        <v>25144953.435</v>
      </c>
      <c r="M2309" s="0" t="n">
        <v>24127664.8427152</v>
      </c>
      <c r="N2309" s="0" t="n">
        <v>20348505.72</v>
      </c>
      <c r="O2309" s="0" t="n">
        <v>21604995.72</v>
      </c>
      <c r="P2309" s="0" t="n">
        <v>33853502.43</v>
      </c>
      <c r="Q2309" s="0" t="n">
        <v>26705277</v>
      </c>
      <c r="S2309" s="0" t="s">
        <v>303</v>
      </c>
    </row>
    <row r="2310" customFormat="false" ht="14" hidden="true" customHeight="false" outlineLevel="0" collapsed="false">
      <c r="A2310" s="0" t="str">
        <f aca="false">SUBSTITUTE(C2310&amp;D2310&amp;E2310&amp;F2310&amp;G2310&amp;H2310&amp;I2310," ","")</f>
        <v>AgenteFrontOfficesinherramientaAgenteprofesionalCienciassociales,humanasyafinesJornadaOrdinariaPlataZona3NA</v>
      </c>
      <c r="B2310" s="0" t="s">
        <v>2641</v>
      </c>
      <c r="C2310" s="0" t="s">
        <v>200</v>
      </c>
      <c r="D2310" s="0" t="s">
        <v>56</v>
      </c>
      <c r="E2310" s="0" t="s">
        <v>57</v>
      </c>
      <c r="F2310" s="0" t="s">
        <v>53</v>
      </c>
      <c r="G2310" s="0" t="s">
        <v>195</v>
      </c>
      <c r="H2310" s="0" t="s">
        <v>390</v>
      </c>
      <c r="I2310" s="0" t="s">
        <v>35</v>
      </c>
      <c r="J2310" s="0" t="s">
        <v>36</v>
      </c>
      <c r="K2310" s="0" t="n">
        <v>5092484.71116665</v>
      </c>
      <c r="L2310" s="0" t="n">
        <v>5240322.99</v>
      </c>
      <c r="M2310" s="0" t="n">
        <v>5660777.03272809</v>
      </c>
      <c r="N2310" s="0" t="n">
        <v>5301370.395</v>
      </c>
      <c r="O2310" s="0" t="n">
        <v>5786253.405</v>
      </c>
      <c r="P2310" s="0" t="n">
        <v>5786924.085</v>
      </c>
      <c r="Q2310" s="0" t="n">
        <v>5700726.18</v>
      </c>
      <c r="S2310" s="0" t="s">
        <v>303</v>
      </c>
    </row>
    <row r="2311" customFormat="false" ht="14" hidden="true" customHeight="false" outlineLevel="0" collapsed="false">
      <c r="A2311" s="0" t="str">
        <f aca="false">SUBSTITUTE(C2311&amp;D2311&amp;E2311&amp;F2311&amp;G2311&amp;H2311&amp;I2311," ","")</f>
        <v>AgenteFrontOfficesinherramientaAgenteprofesionalCienciassociales,humanasyafinesHoraextradiurnaPlataZona3NA</v>
      </c>
      <c r="B2311" s="0" t="s">
        <v>2642</v>
      </c>
      <c r="C2311" s="0" t="s">
        <v>200</v>
      </c>
      <c r="D2311" s="0" t="s">
        <v>56</v>
      </c>
      <c r="E2311" s="0" t="s">
        <v>57</v>
      </c>
      <c r="F2311" s="0" t="s">
        <v>192</v>
      </c>
      <c r="G2311" s="0" t="s">
        <v>195</v>
      </c>
      <c r="H2311" s="0" t="s">
        <v>390</v>
      </c>
      <c r="I2311" s="0" t="s">
        <v>35</v>
      </c>
      <c r="J2311" s="0" t="s">
        <v>325</v>
      </c>
      <c r="K2311" s="0" t="n">
        <v>25932.2878065971</v>
      </c>
      <c r="L2311" s="0" t="n">
        <v>28557.72</v>
      </c>
      <c r="M2311" s="0" t="n">
        <v>34733.1572839864</v>
      </c>
      <c r="N2311" s="0" t="n">
        <v>23848.47</v>
      </c>
      <c r="O2311" s="0" t="n">
        <v>24510.87</v>
      </c>
      <c r="P2311" s="0" t="n">
        <v>33761.7</v>
      </c>
      <c r="Q2311" s="0" t="n">
        <v>37883.07</v>
      </c>
      <c r="S2311" s="0" t="s">
        <v>303</v>
      </c>
    </row>
    <row r="2312" customFormat="false" ht="14" hidden="true" customHeight="false" outlineLevel="0" collapsed="false">
      <c r="A2312" s="0" t="str">
        <f aca="false">SUBSTITUTE(C2312&amp;D2312&amp;E2312&amp;F2312&amp;G2312&amp;H2312&amp;I2312," ","")</f>
        <v>AgenteFrontOfficesinherramientaAgenteprofesionalCienciassociales,humanasyafinesHoraextranocturna PlataZona3NA</v>
      </c>
      <c r="B2312" s="0" t="s">
        <v>2643</v>
      </c>
      <c r="C2312" s="0" t="s">
        <v>200</v>
      </c>
      <c r="D2312" s="0" t="s">
        <v>56</v>
      </c>
      <c r="E2312" s="0" t="s">
        <v>57</v>
      </c>
      <c r="F2312" s="0" t="s">
        <v>197</v>
      </c>
      <c r="G2312" s="0" t="s">
        <v>195</v>
      </c>
      <c r="H2312" s="0" t="s">
        <v>390</v>
      </c>
      <c r="I2312" s="0" t="s">
        <v>35</v>
      </c>
      <c r="J2312" s="0" t="s">
        <v>325</v>
      </c>
      <c r="K2312" s="0" t="n">
        <v>35359.490826736</v>
      </c>
      <c r="L2312" s="0" t="n">
        <v>39981.015</v>
      </c>
      <c r="M2312" s="0" t="n">
        <v>48626.420197581</v>
      </c>
      <c r="N2312" s="0" t="n">
        <v>33388.065</v>
      </c>
      <c r="O2312" s="0" t="n">
        <v>34035.975</v>
      </c>
      <c r="P2312" s="0" t="n">
        <v>43925.4</v>
      </c>
      <c r="Q2312" s="0" t="n">
        <v>52580.07</v>
      </c>
      <c r="S2312" s="0" t="s">
        <v>303</v>
      </c>
    </row>
    <row r="2313" customFormat="false" ht="14" hidden="true" customHeight="false" outlineLevel="0" collapsed="false">
      <c r="A2313" s="0" t="str">
        <f aca="false">SUBSTITUTE(C2313&amp;D2313&amp;E2313&amp;F2313&amp;G2313&amp;H2313&amp;I2313," ","")</f>
        <v>AgenteFrontOfficesinherramientaAgenteprofesionalCienciassociales,humanasyafinesHoraextradominicalyfestivoPlataZona3NA</v>
      </c>
      <c r="B2313" s="0" t="s">
        <v>2644</v>
      </c>
      <c r="C2313" s="0" t="s">
        <v>200</v>
      </c>
      <c r="D2313" s="0" t="s">
        <v>56</v>
      </c>
      <c r="E2313" s="0" t="s">
        <v>57</v>
      </c>
      <c r="F2313" s="0" t="s">
        <v>194</v>
      </c>
      <c r="G2313" s="0" t="s">
        <v>195</v>
      </c>
      <c r="H2313" s="0" t="s">
        <v>390</v>
      </c>
      <c r="I2313" s="0" t="s">
        <v>35</v>
      </c>
      <c r="J2313" s="0" t="s">
        <v>325</v>
      </c>
      <c r="K2313" s="0" t="n">
        <v>44786.6938468748</v>
      </c>
      <c r="L2313" s="0" t="n">
        <v>45693.18</v>
      </c>
      <c r="M2313" s="0" t="n">
        <v>55573.0516543783</v>
      </c>
      <c r="N2313" s="0" t="n">
        <v>47697.975</v>
      </c>
      <c r="O2313" s="0" t="n">
        <v>38799.045</v>
      </c>
      <c r="P2313" s="0" t="n">
        <v>49006.215</v>
      </c>
      <c r="Q2313" s="0" t="n">
        <v>58535.46</v>
      </c>
      <c r="S2313" s="0" t="s">
        <v>303</v>
      </c>
    </row>
    <row r="2314" customFormat="false" ht="14" hidden="true" customHeight="false" outlineLevel="0" collapsed="false">
      <c r="A2314" s="0" t="str">
        <f aca="false">SUBSTITUTE(C2314&amp;D2314&amp;E2314&amp;F2314&amp;G2314&amp;H2314&amp;I2314," ","")</f>
        <v>AgenteFrontOfficesinherramientaAgenteprofesionalCienciassociales,humanasyafinesServicio7x24PlataZona3NA</v>
      </c>
      <c r="B2314" s="0" t="s">
        <v>2645</v>
      </c>
      <c r="C2314" s="0" t="s">
        <v>200</v>
      </c>
      <c r="D2314" s="0" t="s">
        <v>56</v>
      </c>
      <c r="E2314" s="0" t="s">
        <v>57</v>
      </c>
      <c r="F2314" s="0" t="s">
        <v>55</v>
      </c>
      <c r="G2314" s="0" t="s">
        <v>195</v>
      </c>
      <c r="H2314" s="0" t="s">
        <v>390</v>
      </c>
      <c r="I2314" s="0" t="s">
        <v>35</v>
      </c>
      <c r="J2314" s="0" t="s">
        <v>305</v>
      </c>
      <c r="K2314" s="0" t="n">
        <v>16405128.3353333</v>
      </c>
      <c r="L2314" s="0" t="n">
        <v>24412576.05</v>
      </c>
      <c r="M2314" s="0" t="n">
        <v>22784627.5567305</v>
      </c>
      <c r="N2314" s="0" t="n">
        <v>20345063.31</v>
      </c>
      <c r="O2314" s="0" t="n">
        <v>21604995.72</v>
      </c>
      <c r="P2314" s="0" t="n">
        <v>32610193.155</v>
      </c>
      <c r="Q2314" s="0" t="n">
        <v>24060068.505</v>
      </c>
      <c r="S2314" s="0" t="s">
        <v>303</v>
      </c>
    </row>
    <row r="2315" customFormat="false" ht="14" hidden="true" customHeight="false" outlineLevel="0" collapsed="false">
      <c r="A2315" s="0" t="str">
        <f aca="false">SUBSTITUTE(C2315&amp;D2315&amp;E2315&amp;F2315&amp;G2315&amp;H2315&amp;I2315," ","")</f>
        <v>AgenteFrontOfficesinherramientaAgenteprofesionalCienciassociales,humanasyafinesJornadaOrdinariaOroZona3NA</v>
      </c>
      <c r="B2315" s="0" t="s">
        <v>2646</v>
      </c>
      <c r="C2315" s="0" t="s">
        <v>200</v>
      </c>
      <c r="D2315" s="0" t="s">
        <v>56</v>
      </c>
      <c r="E2315" s="0" t="s">
        <v>57</v>
      </c>
      <c r="F2315" s="0" t="s">
        <v>53</v>
      </c>
      <c r="G2315" s="0" t="s">
        <v>54</v>
      </c>
      <c r="H2315" s="0" t="s">
        <v>390</v>
      </c>
      <c r="I2315" s="0" t="s">
        <v>35</v>
      </c>
      <c r="J2315" s="0" t="s">
        <v>36</v>
      </c>
      <c r="K2315" s="0" t="n">
        <v>5092484.71116665</v>
      </c>
      <c r="L2315" s="0" t="n">
        <v>5345130.195</v>
      </c>
      <c r="M2315" s="0" t="n">
        <v>5822837.64059319</v>
      </c>
      <c r="N2315" s="0" t="n">
        <v>5302804.905</v>
      </c>
      <c r="O2315" s="0" t="n">
        <v>5786253.405</v>
      </c>
      <c r="P2315" s="0" t="n">
        <v>5908753.935</v>
      </c>
      <c r="Q2315" s="0" t="n">
        <v>5953455.585</v>
      </c>
      <c r="S2315" s="0" t="s">
        <v>303</v>
      </c>
    </row>
    <row r="2316" customFormat="false" ht="14" hidden="true" customHeight="false" outlineLevel="0" collapsed="false">
      <c r="A2316" s="0" t="str">
        <f aca="false">SUBSTITUTE(C2316&amp;D2316&amp;E2316&amp;F2316&amp;G2316&amp;H2316&amp;I2316," ","")</f>
        <v>AgenteFrontOfficesinherramientaAgenteprofesionalCienciassociales,humanasyafinesHoraextradiurnaOroZona3NA</v>
      </c>
      <c r="B2316" s="0" t="s">
        <v>2647</v>
      </c>
      <c r="C2316" s="0" t="s">
        <v>200</v>
      </c>
      <c r="D2316" s="0" t="s">
        <v>56</v>
      </c>
      <c r="E2316" s="0" t="s">
        <v>57</v>
      </c>
      <c r="F2316" s="0" t="s">
        <v>192</v>
      </c>
      <c r="G2316" s="0" t="s">
        <v>54</v>
      </c>
      <c r="H2316" s="0" t="s">
        <v>390</v>
      </c>
      <c r="I2316" s="0" t="s">
        <v>35</v>
      </c>
      <c r="J2316" s="0" t="s">
        <v>325</v>
      </c>
      <c r="K2316" s="0" t="n">
        <v>25932.2878065971</v>
      </c>
      <c r="L2316" s="0" t="n">
        <v>29130.075</v>
      </c>
      <c r="M2316" s="0" t="n">
        <v>35727.5219356895</v>
      </c>
      <c r="N2316" s="0" t="n">
        <v>23848.47</v>
      </c>
      <c r="O2316" s="0" t="n">
        <v>24510.87</v>
      </c>
      <c r="P2316" s="0" t="n">
        <v>34472.745</v>
      </c>
      <c r="Q2316" s="0" t="n">
        <v>39562.875</v>
      </c>
      <c r="S2316" s="0" t="s">
        <v>303</v>
      </c>
    </row>
    <row r="2317" customFormat="false" ht="14" hidden="true" customHeight="false" outlineLevel="0" collapsed="false">
      <c r="A2317" s="0" t="str">
        <f aca="false">SUBSTITUTE(C2317&amp;D2317&amp;E2317&amp;F2317&amp;G2317&amp;H2317&amp;I2317," ","")</f>
        <v>AgenteFrontOfficesinherramientaAgenteprofesionalCienciassociales,humanasyafinesHoraextranocturna OroZona3NA</v>
      </c>
      <c r="B2317" s="0" t="s">
        <v>2648</v>
      </c>
      <c r="C2317" s="0" t="s">
        <v>200</v>
      </c>
      <c r="D2317" s="0" t="s">
        <v>56</v>
      </c>
      <c r="E2317" s="0" t="s">
        <v>57</v>
      </c>
      <c r="F2317" s="0" t="s">
        <v>197</v>
      </c>
      <c r="G2317" s="0" t="s">
        <v>54</v>
      </c>
      <c r="H2317" s="0" t="s">
        <v>390</v>
      </c>
      <c r="I2317" s="0" t="s">
        <v>35</v>
      </c>
      <c r="J2317" s="0" t="s">
        <v>325</v>
      </c>
      <c r="K2317" s="0" t="n">
        <v>35359.490826736</v>
      </c>
      <c r="L2317" s="0" t="n">
        <v>40781.07</v>
      </c>
      <c r="M2317" s="0" t="n">
        <v>50018.5307099652</v>
      </c>
      <c r="N2317" s="0" t="n">
        <v>33388.065</v>
      </c>
      <c r="O2317" s="0" t="n">
        <v>34035.975</v>
      </c>
      <c r="P2317" s="0" t="n">
        <v>44849.655</v>
      </c>
      <c r="Q2317" s="0" t="n">
        <v>54911.925</v>
      </c>
      <c r="S2317" s="0" t="s">
        <v>303</v>
      </c>
    </row>
    <row r="2318" customFormat="false" ht="14" hidden="true" customHeight="false" outlineLevel="0" collapsed="false">
      <c r="A2318" s="0" t="str">
        <f aca="false">SUBSTITUTE(C2318&amp;D2318&amp;E2318&amp;F2318&amp;G2318&amp;H2318&amp;I2318," ","")</f>
        <v>AgenteFrontOfficesinherramientaAgenteprofesionalCienciassociales,humanasyafinesHoraextradominicalyfestivoOroZona3NA</v>
      </c>
      <c r="B2318" s="0" t="s">
        <v>2649</v>
      </c>
      <c r="C2318" s="0" t="s">
        <v>200</v>
      </c>
      <c r="D2318" s="0" t="s">
        <v>56</v>
      </c>
      <c r="E2318" s="0" t="s">
        <v>57</v>
      </c>
      <c r="F2318" s="0" t="s">
        <v>194</v>
      </c>
      <c r="G2318" s="0" t="s">
        <v>54</v>
      </c>
      <c r="H2318" s="0" t="s">
        <v>390</v>
      </c>
      <c r="I2318" s="0" t="s">
        <v>35</v>
      </c>
      <c r="J2318" s="0" t="s">
        <v>325</v>
      </c>
      <c r="K2318" s="0" t="n">
        <v>44786.6938468748</v>
      </c>
      <c r="L2318" s="0" t="n">
        <v>46607.085</v>
      </c>
      <c r="M2318" s="0" t="n">
        <v>57164.0350971031</v>
      </c>
      <c r="N2318" s="0" t="n">
        <v>47697.975</v>
      </c>
      <c r="O2318" s="0" t="n">
        <v>38799.045</v>
      </c>
      <c r="P2318" s="0" t="n">
        <v>50038.11</v>
      </c>
      <c r="Q2318" s="0" t="n">
        <v>61131.24</v>
      </c>
      <c r="S2318" s="0" t="s">
        <v>303</v>
      </c>
    </row>
    <row r="2319" customFormat="false" ht="14" hidden="true" customHeight="false" outlineLevel="0" collapsed="false">
      <c r="A2319" s="0" t="str">
        <f aca="false">SUBSTITUTE(C2319&amp;D2319&amp;E2319&amp;F2319&amp;G2319&amp;H2319&amp;I2319," ","")</f>
        <v>AgenteFrontOfficesinherramientaAgenteprofesionalCienciassociales,humanasyafinesServicio7x24OroZona3NA</v>
      </c>
      <c r="B2319" s="0" t="s">
        <v>2650</v>
      </c>
      <c r="C2319" s="0" t="s">
        <v>200</v>
      </c>
      <c r="D2319" s="0" t="s">
        <v>56</v>
      </c>
      <c r="E2319" s="0" t="s">
        <v>57</v>
      </c>
      <c r="F2319" s="0" t="s">
        <v>55</v>
      </c>
      <c r="G2319" s="0" t="s">
        <v>54</v>
      </c>
      <c r="H2319" s="0" t="s">
        <v>390</v>
      </c>
      <c r="I2319" s="0" t="s">
        <v>35</v>
      </c>
      <c r="J2319" s="0" t="s">
        <v>305</v>
      </c>
      <c r="K2319" s="0" t="n">
        <v>16405128.3353333</v>
      </c>
      <c r="L2319" s="0" t="n">
        <v>19997176.005</v>
      </c>
      <c r="M2319" s="0" t="n">
        <v>23436921.5033876</v>
      </c>
      <c r="N2319" s="0" t="n">
        <v>20347932.33</v>
      </c>
      <c r="O2319" s="0" t="n">
        <v>21604995.72</v>
      </c>
      <c r="P2319" s="0" t="n">
        <v>33296724.18</v>
      </c>
      <c r="Q2319" s="0" t="n">
        <v>25126717.77</v>
      </c>
      <c r="S2319" s="0" t="s">
        <v>303</v>
      </c>
    </row>
    <row r="2320" customFormat="false" ht="14" hidden="true" customHeight="false" outlineLevel="0" collapsed="false">
      <c r="A2320" s="0" t="str">
        <f aca="false">SUBSTITUTE(C2320&amp;D2320&amp;E2320&amp;F2320&amp;G2320&amp;H2320&amp;I2320," ","")</f>
        <v>AgenteFrontOfficesinherramientaAgenteprofesionalCienciassociales,humanasyafinesJornadaOrdinariaPlatinoZona3NA</v>
      </c>
      <c r="B2320" s="0" t="s">
        <v>2651</v>
      </c>
      <c r="C2320" s="0" t="s">
        <v>200</v>
      </c>
      <c r="D2320" s="0" t="s">
        <v>56</v>
      </c>
      <c r="E2320" s="0" t="s">
        <v>57</v>
      </c>
      <c r="F2320" s="0" t="s">
        <v>53</v>
      </c>
      <c r="G2320" s="0" t="s">
        <v>198</v>
      </c>
      <c r="H2320" s="0" t="s">
        <v>390</v>
      </c>
      <c r="I2320" s="0" t="s">
        <v>35</v>
      </c>
      <c r="J2320" s="0" t="s">
        <v>36</v>
      </c>
      <c r="K2320" s="0" t="n">
        <v>5092484.71116665</v>
      </c>
      <c r="L2320" s="0" t="n">
        <v>5502339.45</v>
      </c>
      <c r="M2320" s="0" t="n">
        <v>5994450.89260006</v>
      </c>
      <c r="N2320" s="0" t="n">
        <v>5304239.415</v>
      </c>
      <c r="O2320" s="0" t="n">
        <v>5786253.405</v>
      </c>
      <c r="P2320" s="0" t="n">
        <v>6035823.99</v>
      </c>
      <c r="Q2320" s="0" t="n">
        <v>6327474.57</v>
      </c>
      <c r="S2320" s="0" t="s">
        <v>303</v>
      </c>
    </row>
    <row r="2321" customFormat="false" ht="14" hidden="true" customHeight="false" outlineLevel="0" collapsed="false">
      <c r="A2321" s="0" t="str">
        <f aca="false">SUBSTITUTE(C2321&amp;D2321&amp;E2321&amp;F2321&amp;G2321&amp;H2321&amp;I2321," ","")</f>
        <v>AgenteFrontOfficesinherramientaAgenteprofesionalCienciassociales,humanasyafinesHoraextradiurnaPlatinoZona3NA</v>
      </c>
      <c r="B2321" s="0" t="s">
        <v>2652</v>
      </c>
      <c r="C2321" s="0" t="s">
        <v>200</v>
      </c>
      <c r="D2321" s="0" t="s">
        <v>56</v>
      </c>
      <c r="E2321" s="0" t="s">
        <v>57</v>
      </c>
      <c r="F2321" s="0" t="s">
        <v>192</v>
      </c>
      <c r="G2321" s="0" t="s">
        <v>198</v>
      </c>
      <c r="H2321" s="0" t="s">
        <v>390</v>
      </c>
      <c r="I2321" s="0" t="s">
        <v>35</v>
      </c>
      <c r="J2321" s="0" t="s">
        <v>325</v>
      </c>
      <c r="K2321" s="0" t="n">
        <v>25932.2878065971</v>
      </c>
      <c r="L2321" s="0" t="n">
        <v>29986.02</v>
      </c>
      <c r="M2321" s="0" t="n">
        <v>36780.4992989576</v>
      </c>
      <c r="N2321" s="0" t="n">
        <v>23848.47</v>
      </c>
      <c r="O2321" s="0" t="n">
        <v>24510.87</v>
      </c>
      <c r="P2321" s="0" t="n">
        <v>35213.805</v>
      </c>
      <c r="Q2321" s="0" t="n">
        <v>42047.91</v>
      </c>
      <c r="S2321" s="0" t="s">
        <v>303</v>
      </c>
    </row>
    <row r="2322" customFormat="false" ht="14" hidden="true" customHeight="false" outlineLevel="0" collapsed="false">
      <c r="A2322" s="0" t="str">
        <f aca="false">SUBSTITUTE(C2322&amp;D2322&amp;E2322&amp;F2322&amp;G2322&amp;H2322&amp;I2322," ","")</f>
        <v>AgenteFrontOfficesinherramientaAgenteprofesionalCienciassociales,humanasyafinesHoraextranocturna PlatinoZona3NA</v>
      </c>
      <c r="B2322" s="0" t="s">
        <v>2653</v>
      </c>
      <c r="C2322" s="0" t="s">
        <v>200</v>
      </c>
      <c r="D2322" s="0" t="s">
        <v>56</v>
      </c>
      <c r="E2322" s="0" t="s">
        <v>57</v>
      </c>
      <c r="F2322" s="0" t="s">
        <v>197</v>
      </c>
      <c r="G2322" s="0" t="s">
        <v>198</v>
      </c>
      <c r="H2322" s="0" t="s">
        <v>390</v>
      </c>
      <c r="I2322" s="0" t="s">
        <v>35</v>
      </c>
      <c r="J2322" s="0" t="s">
        <v>325</v>
      </c>
      <c r="K2322" s="0" t="n">
        <v>35359.490826736</v>
      </c>
      <c r="L2322" s="0" t="n">
        <v>41980.635</v>
      </c>
      <c r="M2322" s="0" t="n">
        <v>51492.6990185407</v>
      </c>
      <c r="N2322" s="0" t="n">
        <v>33388.065</v>
      </c>
      <c r="O2322" s="0" t="n">
        <v>34035.975</v>
      </c>
      <c r="P2322" s="0" t="n">
        <v>45814.275</v>
      </c>
      <c r="Q2322" s="0" t="n">
        <v>58361.58</v>
      </c>
      <c r="S2322" s="0" t="s">
        <v>303</v>
      </c>
    </row>
    <row r="2323" customFormat="false" ht="14" hidden="true" customHeight="false" outlineLevel="0" collapsed="false">
      <c r="A2323" s="0" t="str">
        <f aca="false">SUBSTITUTE(C2323&amp;D2323&amp;E2323&amp;F2323&amp;G2323&amp;H2323&amp;I2323," ","")</f>
        <v>AgenteFrontOfficesinherramientaAgenteprofesionalCienciassociales,humanasyafinesHoraextradominicalyfestivoPlatinoZona3NA</v>
      </c>
      <c r="B2323" s="0" t="s">
        <v>2654</v>
      </c>
      <c r="C2323" s="0" t="s">
        <v>200</v>
      </c>
      <c r="D2323" s="0" t="s">
        <v>56</v>
      </c>
      <c r="E2323" s="0" t="s">
        <v>57</v>
      </c>
      <c r="F2323" s="0" t="s">
        <v>194</v>
      </c>
      <c r="G2323" s="0" t="s">
        <v>198</v>
      </c>
      <c r="H2323" s="0" t="s">
        <v>390</v>
      </c>
      <c r="I2323" s="0" t="s">
        <v>35</v>
      </c>
      <c r="J2323" s="0" t="s">
        <v>325</v>
      </c>
      <c r="K2323" s="0" t="n">
        <v>44786.6938468748</v>
      </c>
      <c r="L2323" s="0" t="n">
        <v>47978.46</v>
      </c>
      <c r="M2323" s="0" t="n">
        <v>58848.7988783322</v>
      </c>
      <c r="N2323" s="0" t="n">
        <v>47697.975</v>
      </c>
      <c r="O2323" s="0" t="n">
        <v>38799.045</v>
      </c>
      <c r="P2323" s="0" t="n">
        <v>51113.475</v>
      </c>
      <c r="Q2323" s="0" t="n">
        <v>64971.09</v>
      </c>
      <c r="S2323" s="0" t="s">
        <v>303</v>
      </c>
    </row>
    <row r="2324" customFormat="false" ht="14" hidden="true" customHeight="false" outlineLevel="0" collapsed="false">
      <c r="A2324" s="0" t="str">
        <f aca="false">SUBSTITUTE(C2324&amp;D2324&amp;E2324&amp;F2324&amp;G2324&amp;H2324&amp;I2324," ","")</f>
        <v>AgenteFrontOfficesinherramientaAgenteprofesionalCienciassociales,humanasyafinesServicio7x24PlatinoZona3NA</v>
      </c>
      <c r="B2324" s="0" t="s">
        <v>2655</v>
      </c>
      <c r="C2324" s="0" t="s">
        <v>200</v>
      </c>
      <c r="D2324" s="0" t="s">
        <v>56</v>
      </c>
      <c r="E2324" s="0" t="s">
        <v>57</v>
      </c>
      <c r="F2324" s="0" t="s">
        <v>55</v>
      </c>
      <c r="G2324" s="0" t="s">
        <v>198</v>
      </c>
      <c r="H2324" s="0" t="s">
        <v>390</v>
      </c>
      <c r="I2324" s="0" t="s">
        <v>35</v>
      </c>
      <c r="J2324" s="0" t="s">
        <v>305</v>
      </c>
      <c r="K2324" s="0" t="n">
        <v>16405128.3353333</v>
      </c>
      <c r="L2324" s="0" t="n">
        <v>25633205.37</v>
      </c>
      <c r="M2324" s="0" t="n">
        <v>24127664.8427152</v>
      </c>
      <c r="N2324" s="0" t="n">
        <v>20350801.35</v>
      </c>
      <c r="O2324" s="0" t="n">
        <v>21604995.72</v>
      </c>
      <c r="P2324" s="0" t="n">
        <v>34012782.72</v>
      </c>
      <c r="Q2324" s="0" t="n">
        <v>26705277</v>
      </c>
      <c r="S2324" s="0" t="s">
        <v>303</v>
      </c>
    </row>
    <row r="2325" customFormat="false" ht="14" hidden="true" customHeight="false" outlineLevel="0" collapsed="false">
      <c r="A2325" s="0" t="str">
        <f aca="false">SUBSTITUTE(C2325&amp;D2325&amp;E2325&amp;F2325&amp;G2325&amp;H2325&amp;I2325," ","")</f>
        <v>AgenteFrontOfficesinherramientaAgenteprofesionalIngeniería,arquitectura,urbanismoyafinesJornadaOrdinariaPlataZona1NA</v>
      </c>
      <c r="B2325" s="0" t="s">
        <v>2656</v>
      </c>
      <c r="C2325" s="0" t="s">
        <v>200</v>
      </c>
      <c r="D2325" s="0" t="s">
        <v>56</v>
      </c>
      <c r="E2325" s="0" t="s">
        <v>59</v>
      </c>
      <c r="F2325" s="0" t="s">
        <v>53</v>
      </c>
      <c r="G2325" s="0" t="s">
        <v>195</v>
      </c>
      <c r="H2325" s="0" t="s">
        <v>379</v>
      </c>
      <c r="I2325" s="0" t="s">
        <v>35</v>
      </c>
      <c r="J2325" s="0" t="s">
        <v>36</v>
      </c>
      <c r="K2325" s="0" t="n">
        <v>5092484.71116665</v>
      </c>
      <c r="L2325" s="0" t="n">
        <v>4990783.455</v>
      </c>
      <c r="M2325" s="0" t="n">
        <v>5660777.03272809</v>
      </c>
      <c r="N2325" s="0" t="n">
        <v>5298762.195</v>
      </c>
      <c r="O2325" s="0" t="n">
        <v>5786253.405</v>
      </c>
      <c r="P2325" s="0" t="n">
        <v>5419971.045</v>
      </c>
      <c r="Q2325" s="0" t="n">
        <v>5700726.18</v>
      </c>
      <c r="S2325" s="0" t="s">
        <v>303</v>
      </c>
    </row>
    <row r="2326" customFormat="false" ht="14" hidden="true" customHeight="false" outlineLevel="0" collapsed="false">
      <c r="A2326" s="0" t="str">
        <f aca="false">SUBSTITUTE(C2326&amp;D2326&amp;E2326&amp;F2326&amp;G2326&amp;H2326&amp;I2326," ","")</f>
        <v>AgenteFrontOfficesinherramientaAgenteprofesionalIngeniería,arquitectura,urbanismoyafinesHoraextradiurnaPlataZona1NA</v>
      </c>
      <c r="B2326" s="0" t="s">
        <v>2657</v>
      </c>
      <c r="C2326" s="0" t="s">
        <v>200</v>
      </c>
      <c r="D2326" s="0" t="s">
        <v>56</v>
      </c>
      <c r="E2326" s="0" t="s">
        <v>59</v>
      </c>
      <c r="F2326" s="0" t="s">
        <v>192</v>
      </c>
      <c r="G2326" s="0" t="s">
        <v>195</v>
      </c>
      <c r="H2326" s="0" t="s">
        <v>379</v>
      </c>
      <c r="I2326" s="0" t="s">
        <v>35</v>
      </c>
      <c r="J2326" s="0" t="s">
        <v>325</v>
      </c>
      <c r="K2326" s="0" t="n">
        <v>25932.2878065971</v>
      </c>
      <c r="L2326" s="0" t="n">
        <v>27197.73</v>
      </c>
      <c r="M2326" s="0" t="n">
        <v>34733.1572839864</v>
      </c>
      <c r="N2326" s="0" t="n">
        <v>23848.47</v>
      </c>
      <c r="O2326" s="0" t="n">
        <v>24510.87</v>
      </c>
      <c r="P2326" s="0" t="n">
        <v>31621.32</v>
      </c>
      <c r="Q2326" s="0" t="n">
        <v>37883.07</v>
      </c>
      <c r="S2326" s="0" t="s">
        <v>303</v>
      </c>
    </row>
    <row r="2327" customFormat="false" ht="14" hidden="true" customHeight="false" outlineLevel="0" collapsed="false">
      <c r="A2327" s="0" t="str">
        <f aca="false">SUBSTITUTE(C2327&amp;D2327&amp;E2327&amp;F2327&amp;G2327&amp;H2327&amp;I2327," ","")</f>
        <v>AgenteFrontOfficesinherramientaAgenteprofesionalIngeniería,arquitectura,urbanismoyafinesHoraextranocturna PlataZona1NA</v>
      </c>
      <c r="B2327" s="0" t="s">
        <v>2658</v>
      </c>
      <c r="C2327" s="0" t="s">
        <v>200</v>
      </c>
      <c r="D2327" s="0" t="s">
        <v>56</v>
      </c>
      <c r="E2327" s="0" t="s">
        <v>59</v>
      </c>
      <c r="F2327" s="0" t="s">
        <v>197</v>
      </c>
      <c r="G2327" s="0" t="s">
        <v>195</v>
      </c>
      <c r="H2327" s="0" t="s">
        <v>379</v>
      </c>
      <c r="I2327" s="0" t="s">
        <v>35</v>
      </c>
      <c r="J2327" s="0" t="s">
        <v>325</v>
      </c>
      <c r="K2327" s="0" t="n">
        <v>35359.490826736</v>
      </c>
      <c r="L2327" s="0" t="n">
        <v>38077.65</v>
      </c>
      <c r="M2327" s="0" t="n">
        <v>48626.420197581</v>
      </c>
      <c r="N2327" s="0" t="n">
        <v>33388.065</v>
      </c>
      <c r="O2327" s="0" t="n">
        <v>34035.975</v>
      </c>
      <c r="P2327" s="0" t="n">
        <v>41139.18</v>
      </c>
      <c r="Q2327" s="0" t="n">
        <v>52580.07</v>
      </c>
      <c r="S2327" s="0" t="s">
        <v>303</v>
      </c>
    </row>
    <row r="2328" customFormat="false" ht="14" hidden="true" customHeight="false" outlineLevel="0" collapsed="false">
      <c r="A2328" s="0" t="str">
        <f aca="false">SUBSTITUTE(C2328&amp;D2328&amp;E2328&amp;F2328&amp;G2328&amp;H2328&amp;I2328," ","")</f>
        <v>AgenteFrontOfficesinherramientaAgenteprofesionalIngeniería,arquitectura,urbanismoyafinesHoraextradominicalyfestivoPlataZona1NA</v>
      </c>
      <c r="B2328" s="0" t="s">
        <v>2659</v>
      </c>
      <c r="C2328" s="0" t="s">
        <v>200</v>
      </c>
      <c r="D2328" s="0" t="s">
        <v>56</v>
      </c>
      <c r="E2328" s="0" t="s">
        <v>59</v>
      </c>
      <c r="F2328" s="0" t="s">
        <v>194</v>
      </c>
      <c r="G2328" s="0" t="s">
        <v>195</v>
      </c>
      <c r="H2328" s="0" t="s">
        <v>379</v>
      </c>
      <c r="I2328" s="0" t="s">
        <v>35</v>
      </c>
      <c r="J2328" s="0" t="s">
        <v>325</v>
      </c>
      <c r="K2328" s="0" t="n">
        <v>44786.6938468748</v>
      </c>
      <c r="L2328" s="0" t="n">
        <v>43516.575</v>
      </c>
      <c r="M2328" s="0" t="n">
        <v>55573.0516543783</v>
      </c>
      <c r="N2328" s="0" t="n">
        <v>47697.975</v>
      </c>
      <c r="O2328" s="0" t="n">
        <v>38799.045</v>
      </c>
      <c r="P2328" s="0" t="n">
        <v>45898.11</v>
      </c>
      <c r="Q2328" s="0" t="n">
        <v>58535.46</v>
      </c>
      <c r="S2328" s="0" t="s">
        <v>303</v>
      </c>
    </row>
    <row r="2329" customFormat="false" ht="14" hidden="true" customHeight="false" outlineLevel="0" collapsed="false">
      <c r="A2329" s="0" t="str">
        <f aca="false">SUBSTITUTE(C2329&amp;D2329&amp;E2329&amp;F2329&amp;G2329&amp;H2329&amp;I2329," ","")</f>
        <v>AgenteFrontOfficesinherramientaAgenteprofesionalIngeniería,arquitectura,urbanismoyafinesServicio7x24PlataZona1NA</v>
      </c>
      <c r="B2329" s="0" t="s">
        <v>2660</v>
      </c>
      <c r="C2329" s="0" t="s">
        <v>200</v>
      </c>
      <c r="D2329" s="0" t="s">
        <v>56</v>
      </c>
      <c r="E2329" s="0" t="s">
        <v>59</v>
      </c>
      <c r="F2329" s="0" t="s">
        <v>55</v>
      </c>
      <c r="G2329" s="0" t="s">
        <v>195</v>
      </c>
      <c r="H2329" s="0" t="s">
        <v>379</v>
      </c>
      <c r="I2329" s="0" t="s">
        <v>35</v>
      </c>
      <c r="J2329" s="0" t="s">
        <v>305</v>
      </c>
      <c r="K2329" s="0" t="n">
        <v>16405128.3353333</v>
      </c>
      <c r="L2329" s="0" t="n">
        <v>23250072.33</v>
      </c>
      <c r="M2329" s="0" t="n">
        <v>22784627.5567305</v>
      </c>
      <c r="N2329" s="0" t="n">
        <v>20339846.91</v>
      </c>
      <c r="O2329" s="0" t="n">
        <v>21604995.72</v>
      </c>
      <c r="P2329" s="0" t="n">
        <v>30542354.235</v>
      </c>
      <c r="Q2329" s="0" t="n">
        <v>24060068.505</v>
      </c>
      <c r="S2329" s="0" t="s">
        <v>303</v>
      </c>
    </row>
    <row r="2330" customFormat="false" ht="14" hidden="true" customHeight="false" outlineLevel="0" collapsed="false">
      <c r="A2330" s="0" t="str">
        <f aca="false">SUBSTITUTE(C2330&amp;D2330&amp;E2330&amp;F2330&amp;G2330&amp;H2330&amp;I2330," ","")</f>
        <v>AgenteFrontOfficesinherramientaAgenteprofesionalIngeniería,arquitectura,urbanismoyafinesJornadaOrdinariaOroZona1NA</v>
      </c>
      <c r="B2330" s="0" t="s">
        <v>2661</v>
      </c>
      <c r="C2330" s="0" t="s">
        <v>200</v>
      </c>
      <c r="D2330" s="0" t="s">
        <v>56</v>
      </c>
      <c r="E2330" s="0" t="s">
        <v>59</v>
      </c>
      <c r="F2330" s="0" t="s">
        <v>53</v>
      </c>
      <c r="G2330" s="0" t="s">
        <v>54</v>
      </c>
      <c r="H2330" s="0" t="s">
        <v>379</v>
      </c>
      <c r="I2330" s="0" t="s">
        <v>35</v>
      </c>
      <c r="J2330" s="0" t="s">
        <v>36</v>
      </c>
      <c r="K2330" s="0" t="n">
        <v>5092484.71116665</v>
      </c>
      <c r="L2330" s="0" t="n">
        <v>5090599.89</v>
      </c>
      <c r="M2330" s="0" t="n">
        <v>5822837.64059319</v>
      </c>
      <c r="N2330" s="0" t="n">
        <v>5300066.295</v>
      </c>
      <c r="O2330" s="0" t="n">
        <v>5786253.405</v>
      </c>
      <c r="P2330" s="0" t="n">
        <v>5534075.655</v>
      </c>
      <c r="Q2330" s="0" t="n">
        <v>5953455.585</v>
      </c>
      <c r="S2330" s="0" t="s">
        <v>303</v>
      </c>
    </row>
    <row r="2331" customFormat="false" ht="14" hidden="true" customHeight="false" outlineLevel="0" collapsed="false">
      <c r="A2331" s="0" t="str">
        <f aca="false">SUBSTITUTE(C2331&amp;D2331&amp;E2331&amp;F2331&amp;G2331&amp;H2331&amp;I2331," ","")</f>
        <v>AgenteFrontOfficesinherramientaAgenteprofesionalIngeniería,arquitectura,urbanismoyafinesHoraextradiurnaOroZona1NA</v>
      </c>
      <c r="B2331" s="0" t="s">
        <v>2662</v>
      </c>
      <c r="C2331" s="0" t="s">
        <v>200</v>
      </c>
      <c r="D2331" s="0" t="s">
        <v>56</v>
      </c>
      <c r="E2331" s="0" t="s">
        <v>59</v>
      </c>
      <c r="F2331" s="0" t="s">
        <v>192</v>
      </c>
      <c r="G2331" s="0" t="s">
        <v>54</v>
      </c>
      <c r="H2331" s="0" t="s">
        <v>379</v>
      </c>
      <c r="I2331" s="0" t="s">
        <v>35</v>
      </c>
      <c r="J2331" s="0" t="s">
        <v>325</v>
      </c>
      <c r="K2331" s="0" t="n">
        <v>25932.2878065971</v>
      </c>
      <c r="L2331" s="0" t="n">
        <v>27742.14</v>
      </c>
      <c r="M2331" s="0" t="n">
        <v>35727.5219356895</v>
      </c>
      <c r="N2331" s="0" t="n">
        <v>23848.47</v>
      </c>
      <c r="O2331" s="0" t="n">
        <v>24510.87</v>
      </c>
      <c r="P2331" s="0" t="n">
        <v>32286.825</v>
      </c>
      <c r="Q2331" s="0" t="n">
        <v>39562.875</v>
      </c>
      <c r="S2331" s="0" t="s">
        <v>303</v>
      </c>
    </row>
    <row r="2332" customFormat="false" ht="14" hidden="true" customHeight="false" outlineLevel="0" collapsed="false">
      <c r="A2332" s="0" t="str">
        <f aca="false">SUBSTITUTE(C2332&amp;D2332&amp;E2332&amp;F2332&amp;G2332&amp;H2332&amp;I2332," ","")</f>
        <v>AgenteFrontOfficesinherramientaAgenteprofesionalIngeniería,arquitectura,urbanismoyafinesHoraextranocturna OroZona1NA</v>
      </c>
      <c r="B2332" s="0" t="s">
        <v>2663</v>
      </c>
      <c r="C2332" s="0" t="s">
        <v>200</v>
      </c>
      <c r="D2332" s="0" t="s">
        <v>56</v>
      </c>
      <c r="E2332" s="0" t="s">
        <v>59</v>
      </c>
      <c r="F2332" s="0" t="s">
        <v>197</v>
      </c>
      <c r="G2332" s="0" t="s">
        <v>54</v>
      </c>
      <c r="H2332" s="0" t="s">
        <v>379</v>
      </c>
      <c r="I2332" s="0" t="s">
        <v>35</v>
      </c>
      <c r="J2332" s="0" t="s">
        <v>325</v>
      </c>
      <c r="K2332" s="0" t="n">
        <v>35359.490826736</v>
      </c>
      <c r="L2332" s="0" t="n">
        <v>38838.375</v>
      </c>
      <c r="M2332" s="0" t="n">
        <v>50018.5307099652</v>
      </c>
      <c r="N2332" s="0" t="n">
        <v>33388.065</v>
      </c>
      <c r="O2332" s="0" t="n">
        <v>34035.975</v>
      </c>
      <c r="P2332" s="0" t="n">
        <v>42005.475</v>
      </c>
      <c r="Q2332" s="0" t="n">
        <v>54911.925</v>
      </c>
      <c r="S2332" s="0" t="s">
        <v>303</v>
      </c>
    </row>
    <row r="2333" customFormat="false" ht="14" hidden="true" customHeight="false" outlineLevel="0" collapsed="false">
      <c r="A2333" s="0" t="str">
        <f aca="false">SUBSTITUTE(C2333&amp;D2333&amp;E2333&amp;F2333&amp;G2333&amp;H2333&amp;I2333," ","")</f>
        <v>AgenteFrontOfficesinherramientaAgenteprofesionalIngeniería,arquitectura,urbanismoyafinesHoraextradominicalyfestivoOroZona1NA</v>
      </c>
      <c r="B2333" s="0" t="s">
        <v>2664</v>
      </c>
      <c r="C2333" s="0" t="s">
        <v>200</v>
      </c>
      <c r="D2333" s="0" t="s">
        <v>56</v>
      </c>
      <c r="E2333" s="0" t="s">
        <v>59</v>
      </c>
      <c r="F2333" s="0" t="s">
        <v>194</v>
      </c>
      <c r="G2333" s="0" t="s">
        <v>54</v>
      </c>
      <c r="H2333" s="0" t="s">
        <v>379</v>
      </c>
      <c r="I2333" s="0" t="s">
        <v>35</v>
      </c>
      <c r="J2333" s="0" t="s">
        <v>325</v>
      </c>
      <c r="K2333" s="0" t="n">
        <v>44786.6938468748</v>
      </c>
      <c r="L2333" s="0" t="n">
        <v>44387.01</v>
      </c>
      <c r="M2333" s="0" t="n">
        <v>57164.0350971031</v>
      </c>
      <c r="N2333" s="0" t="n">
        <v>47697.975</v>
      </c>
      <c r="O2333" s="0" t="n">
        <v>38799.045</v>
      </c>
      <c r="P2333" s="0" t="n">
        <v>46864.8</v>
      </c>
      <c r="Q2333" s="0" t="n">
        <v>61131.24</v>
      </c>
      <c r="S2333" s="0" t="s">
        <v>303</v>
      </c>
    </row>
    <row r="2334" customFormat="false" ht="14" hidden="true" customHeight="false" outlineLevel="0" collapsed="false">
      <c r="A2334" s="0" t="str">
        <f aca="false">SUBSTITUTE(C2334&amp;D2334&amp;E2334&amp;F2334&amp;G2334&amp;H2334&amp;I2334," ","")</f>
        <v>AgenteFrontOfficesinherramientaAgenteprofesionalIngeniería,arquitectura,urbanismoyafinesServicio7x24OroZona1NA</v>
      </c>
      <c r="B2334" s="0" t="s">
        <v>2665</v>
      </c>
      <c r="C2334" s="0" t="s">
        <v>200</v>
      </c>
      <c r="D2334" s="0" t="s">
        <v>56</v>
      </c>
      <c r="E2334" s="0" t="s">
        <v>59</v>
      </c>
      <c r="F2334" s="0" t="s">
        <v>55</v>
      </c>
      <c r="G2334" s="0" t="s">
        <v>54</v>
      </c>
      <c r="H2334" s="0" t="s">
        <v>379</v>
      </c>
      <c r="I2334" s="0" t="s">
        <v>35</v>
      </c>
      <c r="J2334" s="0" t="s">
        <v>305</v>
      </c>
      <c r="K2334" s="0" t="n">
        <v>16405128.3353333</v>
      </c>
      <c r="L2334" s="0" t="n">
        <v>19044929.43</v>
      </c>
      <c r="M2334" s="0" t="n">
        <v>23436921.5033876</v>
      </c>
      <c r="N2334" s="0" t="n">
        <v>20342455.11</v>
      </c>
      <c r="O2334" s="0" t="n">
        <v>21604995.72</v>
      </c>
      <c r="P2334" s="0" t="n">
        <v>31185351.09</v>
      </c>
      <c r="Q2334" s="0" t="n">
        <v>25126717.77</v>
      </c>
      <c r="S2334" s="0" t="s">
        <v>303</v>
      </c>
    </row>
    <row r="2335" customFormat="false" ht="14" hidden="true" customHeight="false" outlineLevel="0" collapsed="false">
      <c r="A2335" s="0" t="str">
        <f aca="false">SUBSTITUTE(C2335&amp;D2335&amp;E2335&amp;F2335&amp;G2335&amp;H2335&amp;I2335," ","")</f>
        <v>AgenteFrontOfficesinherramientaAgenteprofesionalIngeniería,arquitectura,urbanismoyafinesJornadaOrdinariaPlatinoZona1NA</v>
      </c>
      <c r="B2335" s="0" t="s">
        <v>2666</v>
      </c>
      <c r="C2335" s="0" t="s">
        <v>200</v>
      </c>
      <c r="D2335" s="0" t="s">
        <v>56</v>
      </c>
      <c r="E2335" s="0" t="s">
        <v>59</v>
      </c>
      <c r="F2335" s="0" t="s">
        <v>53</v>
      </c>
      <c r="G2335" s="0" t="s">
        <v>198</v>
      </c>
      <c r="H2335" s="0" t="s">
        <v>379</v>
      </c>
      <c r="I2335" s="0" t="s">
        <v>35</v>
      </c>
      <c r="J2335" s="0" t="s">
        <v>36</v>
      </c>
      <c r="K2335" s="0" t="n">
        <v>5092484.71116665</v>
      </c>
      <c r="L2335" s="0" t="n">
        <v>5240322.99</v>
      </c>
      <c r="M2335" s="0" t="n">
        <v>5994450.89260006</v>
      </c>
      <c r="N2335" s="0" t="n">
        <v>5301370.395</v>
      </c>
      <c r="O2335" s="0" t="n">
        <v>5786253.405</v>
      </c>
      <c r="P2335" s="0" t="n">
        <v>5653087.2</v>
      </c>
      <c r="Q2335" s="0" t="n">
        <v>6327474.57</v>
      </c>
      <c r="S2335" s="0" t="s">
        <v>303</v>
      </c>
    </row>
    <row r="2336" customFormat="false" ht="14" hidden="true" customHeight="false" outlineLevel="0" collapsed="false">
      <c r="A2336" s="0" t="str">
        <f aca="false">SUBSTITUTE(C2336&amp;D2336&amp;E2336&amp;F2336&amp;G2336&amp;H2336&amp;I2336," ","")</f>
        <v>AgenteFrontOfficesinherramientaAgenteprofesionalIngeniería,arquitectura,urbanismoyafinesHoraextradiurnaPlatinoZona1NA</v>
      </c>
      <c r="B2336" s="0" t="s">
        <v>2667</v>
      </c>
      <c r="C2336" s="0" t="s">
        <v>200</v>
      </c>
      <c r="D2336" s="0" t="s">
        <v>56</v>
      </c>
      <c r="E2336" s="0" t="s">
        <v>59</v>
      </c>
      <c r="F2336" s="0" t="s">
        <v>192</v>
      </c>
      <c r="G2336" s="0" t="s">
        <v>198</v>
      </c>
      <c r="H2336" s="0" t="s">
        <v>379</v>
      </c>
      <c r="I2336" s="0" t="s">
        <v>35</v>
      </c>
      <c r="J2336" s="0" t="s">
        <v>325</v>
      </c>
      <c r="K2336" s="0" t="n">
        <v>25932.2878065971</v>
      </c>
      <c r="L2336" s="0" t="n">
        <v>28557.72</v>
      </c>
      <c r="M2336" s="0" t="n">
        <v>36780.4992989576</v>
      </c>
      <c r="N2336" s="0" t="n">
        <v>23848.47</v>
      </c>
      <c r="O2336" s="0" t="n">
        <v>24510.87</v>
      </c>
      <c r="P2336" s="0" t="n">
        <v>32981.31</v>
      </c>
      <c r="Q2336" s="0" t="n">
        <v>42047.91</v>
      </c>
      <c r="S2336" s="0" t="s">
        <v>303</v>
      </c>
    </row>
    <row r="2337" customFormat="false" ht="14" hidden="true" customHeight="false" outlineLevel="0" collapsed="false">
      <c r="A2337" s="0" t="str">
        <f aca="false">SUBSTITUTE(C2337&amp;D2337&amp;E2337&amp;F2337&amp;G2337&amp;H2337&amp;I2337," ","")</f>
        <v>AgenteFrontOfficesinherramientaAgenteprofesionalIngeniería,arquitectura,urbanismoyafinesHoraextranocturna PlatinoZona1NA</v>
      </c>
      <c r="B2337" s="0" t="s">
        <v>2668</v>
      </c>
      <c r="C2337" s="0" t="s">
        <v>200</v>
      </c>
      <c r="D2337" s="0" t="s">
        <v>56</v>
      </c>
      <c r="E2337" s="0" t="s">
        <v>59</v>
      </c>
      <c r="F2337" s="0" t="s">
        <v>197</v>
      </c>
      <c r="G2337" s="0" t="s">
        <v>198</v>
      </c>
      <c r="H2337" s="0" t="s">
        <v>379</v>
      </c>
      <c r="I2337" s="0" t="s">
        <v>35</v>
      </c>
      <c r="J2337" s="0" t="s">
        <v>325</v>
      </c>
      <c r="K2337" s="0" t="n">
        <v>35359.490826736</v>
      </c>
      <c r="L2337" s="0" t="n">
        <v>39981.015</v>
      </c>
      <c r="M2337" s="0" t="n">
        <v>51492.6990185407</v>
      </c>
      <c r="N2337" s="0" t="n">
        <v>33388.065</v>
      </c>
      <c r="O2337" s="0" t="n">
        <v>34035.975</v>
      </c>
      <c r="P2337" s="0" t="n">
        <v>42909.03</v>
      </c>
      <c r="Q2337" s="0" t="n">
        <v>58361.58</v>
      </c>
      <c r="S2337" s="0" t="s">
        <v>303</v>
      </c>
    </row>
    <row r="2338" customFormat="false" ht="14" hidden="true" customHeight="false" outlineLevel="0" collapsed="false">
      <c r="A2338" s="0" t="str">
        <f aca="false">SUBSTITUTE(C2338&amp;D2338&amp;E2338&amp;F2338&amp;G2338&amp;H2338&amp;I2338," ","")</f>
        <v>AgenteFrontOfficesinherramientaAgenteprofesionalIngeniería,arquitectura,urbanismoyafinesHoraextradominicalyfestivoPlatinoZona1NA</v>
      </c>
      <c r="B2338" s="0" t="s">
        <v>2669</v>
      </c>
      <c r="C2338" s="0" t="s">
        <v>200</v>
      </c>
      <c r="D2338" s="0" t="s">
        <v>56</v>
      </c>
      <c r="E2338" s="0" t="s">
        <v>59</v>
      </c>
      <c r="F2338" s="0" t="s">
        <v>194</v>
      </c>
      <c r="G2338" s="0" t="s">
        <v>198</v>
      </c>
      <c r="H2338" s="0" t="s">
        <v>379</v>
      </c>
      <c r="I2338" s="0" t="s">
        <v>35</v>
      </c>
      <c r="J2338" s="0" t="s">
        <v>325</v>
      </c>
      <c r="K2338" s="0" t="n">
        <v>44786.6938468748</v>
      </c>
      <c r="L2338" s="0" t="n">
        <v>45693.18</v>
      </c>
      <c r="M2338" s="0" t="n">
        <v>58848.7988783322</v>
      </c>
      <c r="N2338" s="0" t="n">
        <v>47697.975</v>
      </c>
      <c r="O2338" s="0" t="n">
        <v>38799.045</v>
      </c>
      <c r="P2338" s="0" t="n">
        <v>47872.89</v>
      </c>
      <c r="Q2338" s="0" t="n">
        <v>64971.09</v>
      </c>
      <c r="S2338" s="0" t="s">
        <v>303</v>
      </c>
    </row>
    <row r="2339" customFormat="false" ht="14" hidden="true" customHeight="false" outlineLevel="0" collapsed="false">
      <c r="A2339" s="0" t="str">
        <f aca="false">SUBSTITUTE(C2339&amp;D2339&amp;E2339&amp;F2339&amp;G2339&amp;H2339&amp;I2339," ","")</f>
        <v>AgenteFrontOfficesinherramientaAgenteprofesionalIngeniería,arquitectura,urbanismoyafinesServicio7x24PlatinoZona1NA</v>
      </c>
      <c r="B2339" s="0" t="s">
        <v>2670</v>
      </c>
      <c r="C2339" s="0" t="s">
        <v>200</v>
      </c>
      <c r="D2339" s="0" t="s">
        <v>56</v>
      </c>
      <c r="E2339" s="0" t="s">
        <v>59</v>
      </c>
      <c r="F2339" s="0" t="s">
        <v>55</v>
      </c>
      <c r="G2339" s="0" t="s">
        <v>198</v>
      </c>
      <c r="H2339" s="0" t="s">
        <v>379</v>
      </c>
      <c r="I2339" s="0" t="s">
        <v>35</v>
      </c>
      <c r="J2339" s="0" t="s">
        <v>305</v>
      </c>
      <c r="K2339" s="0" t="n">
        <v>16405128.3353333</v>
      </c>
      <c r="L2339" s="0" t="n">
        <v>24412576.05</v>
      </c>
      <c r="M2339" s="0" t="n">
        <v>24127664.8427152</v>
      </c>
      <c r="N2339" s="0" t="n">
        <v>20345063.31</v>
      </c>
      <c r="O2339" s="0" t="n">
        <v>21604995.72</v>
      </c>
      <c r="P2339" s="0" t="n">
        <v>31856003.145</v>
      </c>
      <c r="Q2339" s="0" t="n">
        <v>26705277</v>
      </c>
      <c r="S2339" s="0" t="s">
        <v>303</v>
      </c>
    </row>
    <row r="2340" customFormat="false" ht="14" hidden="true" customHeight="false" outlineLevel="0" collapsed="false">
      <c r="A2340" s="0" t="str">
        <f aca="false">SUBSTITUTE(C2340&amp;D2340&amp;E2340&amp;F2340&amp;G2340&amp;H2340&amp;I2340," ","")</f>
        <v>AgenteFrontOfficesinherramientaAgenteprofesionalIngeniería,arquitectura,urbanismoyafinesJornadaOrdinariaPlataZona2NA</v>
      </c>
      <c r="B2340" s="0" t="s">
        <v>2671</v>
      </c>
      <c r="C2340" s="0" t="s">
        <v>200</v>
      </c>
      <c r="D2340" s="0" t="s">
        <v>56</v>
      </c>
      <c r="E2340" s="0" t="s">
        <v>59</v>
      </c>
      <c r="F2340" s="0" t="s">
        <v>53</v>
      </c>
      <c r="G2340" s="0" t="s">
        <v>195</v>
      </c>
      <c r="H2340" s="0" t="s">
        <v>385</v>
      </c>
      <c r="I2340" s="0" t="s">
        <v>35</v>
      </c>
      <c r="J2340" s="0" t="s">
        <v>36</v>
      </c>
      <c r="K2340" s="0" t="n">
        <v>5092484.71116665</v>
      </c>
      <c r="L2340" s="0" t="n">
        <v>5140507.59</v>
      </c>
      <c r="M2340" s="0" t="n">
        <v>5660777.03272809</v>
      </c>
      <c r="N2340" s="0" t="n">
        <v>5300327.115</v>
      </c>
      <c r="O2340" s="0" t="n">
        <v>5786253.405</v>
      </c>
      <c r="P2340" s="0" t="n">
        <v>5759824.68</v>
      </c>
      <c r="Q2340" s="0" t="n">
        <v>5700726.18</v>
      </c>
      <c r="S2340" s="0" t="s">
        <v>303</v>
      </c>
    </row>
    <row r="2341" customFormat="false" ht="14" hidden="true" customHeight="false" outlineLevel="0" collapsed="false">
      <c r="A2341" s="0" t="str">
        <f aca="false">SUBSTITUTE(C2341&amp;D2341&amp;E2341&amp;F2341&amp;G2341&amp;H2341&amp;I2341," ","")</f>
        <v>AgenteFrontOfficesinherramientaAgenteprofesionalIngeniería,arquitectura,urbanismoyafinesHoraextradiurnaPlataZona2NA</v>
      </c>
      <c r="B2341" s="0" t="s">
        <v>2672</v>
      </c>
      <c r="C2341" s="0" t="s">
        <v>200</v>
      </c>
      <c r="D2341" s="0" t="s">
        <v>56</v>
      </c>
      <c r="E2341" s="0" t="s">
        <v>59</v>
      </c>
      <c r="F2341" s="0" t="s">
        <v>192</v>
      </c>
      <c r="G2341" s="0" t="s">
        <v>195</v>
      </c>
      <c r="H2341" s="0" t="s">
        <v>385</v>
      </c>
      <c r="I2341" s="0" t="s">
        <v>35</v>
      </c>
      <c r="J2341" s="0" t="s">
        <v>325</v>
      </c>
      <c r="K2341" s="0" t="n">
        <v>25932.2878065971</v>
      </c>
      <c r="L2341" s="0" t="n">
        <v>28014.345</v>
      </c>
      <c r="M2341" s="0" t="n">
        <v>34733.1572839864</v>
      </c>
      <c r="N2341" s="0" t="n">
        <v>23848.47</v>
      </c>
      <c r="O2341" s="0" t="n">
        <v>24510.87</v>
      </c>
      <c r="P2341" s="0" t="n">
        <v>33603.345</v>
      </c>
      <c r="Q2341" s="0" t="n">
        <v>37883.07</v>
      </c>
      <c r="S2341" s="0" t="s">
        <v>303</v>
      </c>
    </row>
    <row r="2342" customFormat="false" ht="14" hidden="true" customHeight="false" outlineLevel="0" collapsed="false">
      <c r="A2342" s="0" t="str">
        <f aca="false">SUBSTITUTE(C2342&amp;D2342&amp;E2342&amp;F2342&amp;G2342&amp;H2342&amp;I2342," ","")</f>
        <v>AgenteFrontOfficesinherramientaAgenteprofesionalIngeniería,arquitectura,urbanismoyafinesHoraextranocturna PlataZona2NA</v>
      </c>
      <c r="B2342" s="0" t="s">
        <v>2673</v>
      </c>
      <c r="C2342" s="0" t="s">
        <v>200</v>
      </c>
      <c r="D2342" s="0" t="s">
        <v>56</v>
      </c>
      <c r="E2342" s="0" t="s">
        <v>59</v>
      </c>
      <c r="F2342" s="0" t="s">
        <v>197</v>
      </c>
      <c r="G2342" s="0" t="s">
        <v>195</v>
      </c>
      <c r="H2342" s="0" t="s">
        <v>385</v>
      </c>
      <c r="I2342" s="0" t="s">
        <v>35</v>
      </c>
      <c r="J2342" s="0" t="s">
        <v>325</v>
      </c>
      <c r="K2342" s="0" t="n">
        <v>35359.490826736</v>
      </c>
      <c r="L2342" s="0" t="n">
        <v>39219.255</v>
      </c>
      <c r="M2342" s="0" t="n">
        <v>48626.420197581</v>
      </c>
      <c r="N2342" s="0" t="n">
        <v>33388.065</v>
      </c>
      <c r="O2342" s="0" t="n">
        <v>34035.975</v>
      </c>
      <c r="P2342" s="0" t="n">
        <v>43719.435</v>
      </c>
      <c r="Q2342" s="0" t="n">
        <v>52580.07</v>
      </c>
      <c r="S2342" s="0" t="s">
        <v>303</v>
      </c>
    </row>
    <row r="2343" customFormat="false" ht="14" hidden="true" customHeight="false" outlineLevel="0" collapsed="false">
      <c r="A2343" s="0" t="str">
        <f aca="false">SUBSTITUTE(C2343&amp;D2343&amp;E2343&amp;F2343&amp;G2343&amp;H2343&amp;I2343," ","")</f>
        <v>AgenteFrontOfficesinherramientaAgenteprofesionalIngeniería,arquitectura,urbanismoyafinesHoraextradominicalyfestivoPlataZona2NA</v>
      </c>
      <c r="B2343" s="0" t="s">
        <v>2674</v>
      </c>
      <c r="C2343" s="0" t="s">
        <v>200</v>
      </c>
      <c r="D2343" s="0" t="s">
        <v>56</v>
      </c>
      <c r="E2343" s="0" t="s">
        <v>59</v>
      </c>
      <c r="F2343" s="0" t="s">
        <v>194</v>
      </c>
      <c r="G2343" s="0" t="s">
        <v>195</v>
      </c>
      <c r="H2343" s="0" t="s">
        <v>385</v>
      </c>
      <c r="I2343" s="0" t="s">
        <v>35</v>
      </c>
      <c r="J2343" s="0" t="s">
        <v>325</v>
      </c>
      <c r="K2343" s="0" t="n">
        <v>44786.6938468748</v>
      </c>
      <c r="L2343" s="0" t="n">
        <v>44822.745</v>
      </c>
      <c r="M2343" s="0" t="n">
        <v>55573.0516543783</v>
      </c>
      <c r="N2343" s="0" t="n">
        <v>47697.975</v>
      </c>
      <c r="O2343" s="0" t="n">
        <v>38799.045</v>
      </c>
      <c r="P2343" s="0" t="n">
        <v>48776.445</v>
      </c>
      <c r="Q2343" s="0" t="n">
        <v>58535.46</v>
      </c>
      <c r="S2343" s="0" t="s">
        <v>303</v>
      </c>
    </row>
    <row r="2344" customFormat="false" ht="14" hidden="true" customHeight="false" outlineLevel="0" collapsed="false">
      <c r="A2344" s="0" t="str">
        <f aca="false">SUBSTITUTE(C2344&amp;D2344&amp;E2344&amp;F2344&amp;G2344&amp;H2344&amp;I2344," ","")</f>
        <v>AgenteFrontOfficesinherramientaAgenteprofesionalIngeniería,arquitectura,urbanismoyafinesServicio7x24PlataZona2NA</v>
      </c>
      <c r="B2344" s="0" t="s">
        <v>2675</v>
      </c>
      <c r="C2344" s="0" t="s">
        <v>200</v>
      </c>
      <c r="D2344" s="0" t="s">
        <v>56</v>
      </c>
      <c r="E2344" s="0" t="s">
        <v>59</v>
      </c>
      <c r="F2344" s="0" t="s">
        <v>55</v>
      </c>
      <c r="G2344" s="0" t="s">
        <v>195</v>
      </c>
      <c r="H2344" s="0" t="s">
        <v>385</v>
      </c>
      <c r="I2344" s="0" t="s">
        <v>35</v>
      </c>
      <c r="J2344" s="0" t="s">
        <v>305</v>
      </c>
      <c r="K2344" s="0" t="n">
        <v>16405128.3353333</v>
      </c>
      <c r="L2344" s="0" t="n">
        <v>23947575.39</v>
      </c>
      <c r="M2344" s="0" t="n">
        <v>22784627.5567305</v>
      </c>
      <c r="N2344" s="0" t="n">
        <v>20342976.75</v>
      </c>
      <c r="O2344" s="0" t="n">
        <v>21604995.72</v>
      </c>
      <c r="P2344" s="0" t="n">
        <v>32457482.01</v>
      </c>
      <c r="Q2344" s="0" t="n">
        <v>24060068.505</v>
      </c>
      <c r="S2344" s="0" t="s">
        <v>303</v>
      </c>
    </row>
    <row r="2345" customFormat="false" ht="14" hidden="true" customHeight="false" outlineLevel="0" collapsed="false">
      <c r="A2345" s="0" t="str">
        <f aca="false">SUBSTITUTE(C2345&amp;D2345&amp;E2345&amp;F2345&amp;G2345&amp;H2345&amp;I2345," ","")</f>
        <v>AgenteFrontOfficesinherramientaAgenteprofesionalIngeniería,arquitectura,urbanismoyafinesJornadaOrdinariaOroZona2NA</v>
      </c>
      <c r="B2345" s="0" t="s">
        <v>2676</v>
      </c>
      <c r="C2345" s="0" t="s">
        <v>200</v>
      </c>
      <c r="D2345" s="0" t="s">
        <v>56</v>
      </c>
      <c r="E2345" s="0" t="s">
        <v>59</v>
      </c>
      <c r="F2345" s="0" t="s">
        <v>53</v>
      </c>
      <c r="G2345" s="0" t="s">
        <v>54</v>
      </c>
      <c r="H2345" s="0" t="s">
        <v>385</v>
      </c>
      <c r="I2345" s="0" t="s">
        <v>35</v>
      </c>
      <c r="J2345" s="0" t="s">
        <v>36</v>
      </c>
      <c r="K2345" s="0" t="n">
        <v>5092484.71116665</v>
      </c>
      <c r="L2345" s="0" t="n">
        <v>5243318.28</v>
      </c>
      <c r="M2345" s="0" t="n">
        <v>5822837.64059319</v>
      </c>
      <c r="N2345" s="0" t="n">
        <v>5301708.84</v>
      </c>
      <c r="O2345" s="0" t="n">
        <v>5786253.405</v>
      </c>
      <c r="P2345" s="0" t="n">
        <v>5881084.245</v>
      </c>
      <c r="Q2345" s="0" t="n">
        <v>5953455.585</v>
      </c>
      <c r="S2345" s="0" t="s">
        <v>303</v>
      </c>
    </row>
    <row r="2346" customFormat="false" ht="14" hidden="true" customHeight="false" outlineLevel="0" collapsed="false">
      <c r="A2346" s="0" t="str">
        <f aca="false">SUBSTITUTE(C2346&amp;D2346&amp;E2346&amp;F2346&amp;G2346&amp;H2346&amp;I2346," ","")</f>
        <v>AgenteFrontOfficesinherramientaAgenteprofesionalIngeniería,arquitectura,urbanismoyafinesHoraextradiurnaOroZona2NA</v>
      </c>
      <c r="B2346" s="0" t="s">
        <v>2677</v>
      </c>
      <c r="C2346" s="0" t="s">
        <v>200</v>
      </c>
      <c r="D2346" s="0" t="s">
        <v>56</v>
      </c>
      <c r="E2346" s="0" t="s">
        <v>59</v>
      </c>
      <c r="F2346" s="0" t="s">
        <v>192</v>
      </c>
      <c r="G2346" s="0" t="s">
        <v>54</v>
      </c>
      <c r="H2346" s="0" t="s">
        <v>385</v>
      </c>
      <c r="I2346" s="0" t="s">
        <v>35</v>
      </c>
      <c r="J2346" s="0" t="s">
        <v>325</v>
      </c>
      <c r="K2346" s="0" t="n">
        <v>25932.2878065971</v>
      </c>
      <c r="L2346" s="0" t="n">
        <v>28575.315</v>
      </c>
      <c r="M2346" s="0" t="n">
        <v>35727.5219356895</v>
      </c>
      <c r="N2346" s="0" t="n">
        <v>23848.47</v>
      </c>
      <c r="O2346" s="0" t="n">
        <v>24510.87</v>
      </c>
      <c r="P2346" s="0" t="n">
        <v>34311.285</v>
      </c>
      <c r="Q2346" s="0" t="n">
        <v>39562.875</v>
      </c>
      <c r="S2346" s="0" t="s">
        <v>303</v>
      </c>
    </row>
    <row r="2347" customFormat="false" ht="14" hidden="true" customHeight="false" outlineLevel="0" collapsed="false">
      <c r="A2347" s="0" t="str">
        <f aca="false">SUBSTITUTE(C2347&amp;D2347&amp;E2347&amp;F2347&amp;G2347&amp;H2347&amp;I2347," ","")</f>
        <v>AgenteFrontOfficesinherramientaAgenteprofesionalIngeniería,arquitectura,urbanismoyafinesHoraextranocturna OroZona2NA</v>
      </c>
      <c r="B2347" s="0" t="s">
        <v>2678</v>
      </c>
      <c r="C2347" s="0" t="s">
        <v>200</v>
      </c>
      <c r="D2347" s="0" t="s">
        <v>56</v>
      </c>
      <c r="E2347" s="0" t="s">
        <v>59</v>
      </c>
      <c r="F2347" s="0" t="s">
        <v>197</v>
      </c>
      <c r="G2347" s="0" t="s">
        <v>54</v>
      </c>
      <c r="H2347" s="0" t="s">
        <v>385</v>
      </c>
      <c r="I2347" s="0" t="s">
        <v>35</v>
      </c>
      <c r="J2347" s="0" t="s">
        <v>325</v>
      </c>
      <c r="K2347" s="0" t="n">
        <v>35359.490826736</v>
      </c>
      <c r="L2347" s="0" t="n">
        <v>40003.785</v>
      </c>
      <c r="M2347" s="0" t="n">
        <v>50018.5307099652</v>
      </c>
      <c r="N2347" s="0" t="n">
        <v>33388.065</v>
      </c>
      <c r="O2347" s="0" t="n">
        <v>34035.975</v>
      </c>
      <c r="P2347" s="0" t="n">
        <v>44639.55</v>
      </c>
      <c r="Q2347" s="0" t="n">
        <v>54911.925</v>
      </c>
      <c r="S2347" s="0" t="s">
        <v>303</v>
      </c>
    </row>
    <row r="2348" customFormat="false" ht="14" hidden="true" customHeight="false" outlineLevel="0" collapsed="false">
      <c r="A2348" s="0" t="str">
        <f aca="false">SUBSTITUTE(C2348&amp;D2348&amp;E2348&amp;F2348&amp;G2348&amp;H2348&amp;I2348," ","")</f>
        <v>AgenteFrontOfficesinherramientaAgenteprofesionalIngeniería,arquitectura,urbanismoyafinesHoraextradominicalyfestivoOroZona2NA</v>
      </c>
      <c r="B2348" s="0" t="s">
        <v>2679</v>
      </c>
      <c r="C2348" s="0" t="s">
        <v>200</v>
      </c>
      <c r="D2348" s="0" t="s">
        <v>56</v>
      </c>
      <c r="E2348" s="0" t="s">
        <v>59</v>
      </c>
      <c r="F2348" s="0" t="s">
        <v>194</v>
      </c>
      <c r="G2348" s="0" t="s">
        <v>54</v>
      </c>
      <c r="H2348" s="0" t="s">
        <v>385</v>
      </c>
      <c r="I2348" s="0" t="s">
        <v>35</v>
      </c>
      <c r="J2348" s="0" t="s">
        <v>325</v>
      </c>
      <c r="K2348" s="0" t="n">
        <v>44786.6938468748</v>
      </c>
      <c r="L2348" s="0" t="n">
        <v>45719.055</v>
      </c>
      <c r="M2348" s="0" t="n">
        <v>57164.0350971031</v>
      </c>
      <c r="N2348" s="0" t="n">
        <v>47697.975</v>
      </c>
      <c r="O2348" s="0" t="n">
        <v>38799.045</v>
      </c>
      <c r="P2348" s="0" t="n">
        <v>49803.165</v>
      </c>
      <c r="Q2348" s="0" t="n">
        <v>61131.24</v>
      </c>
      <c r="S2348" s="0" t="s">
        <v>303</v>
      </c>
    </row>
    <row r="2349" customFormat="false" ht="14" hidden="true" customHeight="false" outlineLevel="0" collapsed="false">
      <c r="A2349" s="0" t="str">
        <f aca="false">SUBSTITUTE(C2349&amp;D2349&amp;E2349&amp;F2349&amp;G2349&amp;H2349&amp;I2349," ","")</f>
        <v>AgenteFrontOfficesinherramientaAgenteprofesionalIngeniería,arquitectura,urbanismoyafinesServicio7x24OroZona2NA</v>
      </c>
      <c r="B2349" s="0" t="s">
        <v>2680</v>
      </c>
      <c r="C2349" s="0" t="s">
        <v>200</v>
      </c>
      <c r="D2349" s="0" t="s">
        <v>56</v>
      </c>
      <c r="E2349" s="0" t="s">
        <v>59</v>
      </c>
      <c r="F2349" s="0" t="s">
        <v>55</v>
      </c>
      <c r="G2349" s="0" t="s">
        <v>54</v>
      </c>
      <c r="H2349" s="0" t="s">
        <v>385</v>
      </c>
      <c r="I2349" s="0" t="s">
        <v>35</v>
      </c>
      <c r="J2349" s="0" t="s">
        <v>305</v>
      </c>
      <c r="K2349" s="0" t="n">
        <v>16405128.3353333</v>
      </c>
      <c r="L2349" s="0" t="n">
        <v>19616277.375</v>
      </c>
      <c r="M2349" s="0" t="n">
        <v>23436921.5033876</v>
      </c>
      <c r="N2349" s="0" t="n">
        <v>20345741.235</v>
      </c>
      <c r="O2349" s="0" t="n">
        <v>21604995.72</v>
      </c>
      <c r="P2349" s="0" t="n">
        <v>33140797.29</v>
      </c>
      <c r="Q2349" s="0" t="n">
        <v>25126717.77</v>
      </c>
      <c r="S2349" s="0" t="s">
        <v>303</v>
      </c>
    </row>
    <row r="2350" customFormat="false" ht="14" hidden="true" customHeight="false" outlineLevel="0" collapsed="false">
      <c r="A2350" s="0" t="str">
        <f aca="false">SUBSTITUTE(C2350&amp;D2350&amp;E2350&amp;F2350&amp;G2350&amp;H2350&amp;I2350," ","")</f>
        <v>AgenteFrontOfficesinherramientaAgenteprofesionalIngeniería,arquitectura,urbanismoyafinesJornadaOrdinariaPlatinoZona2NA</v>
      </c>
      <c r="B2350" s="0" t="s">
        <v>2681</v>
      </c>
      <c r="C2350" s="0" t="s">
        <v>200</v>
      </c>
      <c r="D2350" s="0" t="s">
        <v>56</v>
      </c>
      <c r="E2350" s="0" t="s">
        <v>59</v>
      </c>
      <c r="F2350" s="0" t="s">
        <v>53</v>
      </c>
      <c r="G2350" s="0" t="s">
        <v>198</v>
      </c>
      <c r="H2350" s="0" t="s">
        <v>385</v>
      </c>
      <c r="I2350" s="0" t="s">
        <v>35</v>
      </c>
      <c r="J2350" s="0" t="s">
        <v>36</v>
      </c>
      <c r="K2350" s="0" t="n">
        <v>5092484.71116665</v>
      </c>
      <c r="L2350" s="0" t="n">
        <v>5397533.28</v>
      </c>
      <c r="M2350" s="0" t="n">
        <v>5994450.89260006</v>
      </c>
      <c r="N2350" s="0" t="n">
        <v>5303091.6</v>
      </c>
      <c r="O2350" s="0" t="n">
        <v>5786253.405</v>
      </c>
      <c r="P2350" s="0" t="n">
        <v>6007559.175</v>
      </c>
      <c r="Q2350" s="0" t="n">
        <v>6327474.57</v>
      </c>
      <c r="S2350" s="0" t="s">
        <v>303</v>
      </c>
    </row>
    <row r="2351" customFormat="false" ht="14" hidden="true" customHeight="false" outlineLevel="0" collapsed="false">
      <c r="A2351" s="0" t="str">
        <f aca="false">SUBSTITUTE(C2351&amp;D2351&amp;E2351&amp;F2351&amp;G2351&amp;H2351&amp;I2351," ","")</f>
        <v>AgenteFrontOfficesinherramientaAgenteprofesionalIngeniería,arquitectura,urbanismoyafinesHoraextradiurnaPlatinoZona2NA</v>
      </c>
      <c r="B2351" s="0" t="s">
        <v>2682</v>
      </c>
      <c r="C2351" s="0" t="s">
        <v>200</v>
      </c>
      <c r="D2351" s="0" t="s">
        <v>56</v>
      </c>
      <c r="E2351" s="0" t="s">
        <v>59</v>
      </c>
      <c r="F2351" s="0" t="s">
        <v>192</v>
      </c>
      <c r="G2351" s="0" t="s">
        <v>198</v>
      </c>
      <c r="H2351" s="0" t="s">
        <v>385</v>
      </c>
      <c r="I2351" s="0" t="s">
        <v>35</v>
      </c>
      <c r="J2351" s="0" t="s">
        <v>325</v>
      </c>
      <c r="K2351" s="0" t="n">
        <v>25932.2878065971</v>
      </c>
      <c r="L2351" s="0" t="n">
        <v>29414.7</v>
      </c>
      <c r="M2351" s="0" t="n">
        <v>36780.4992989576</v>
      </c>
      <c r="N2351" s="0" t="n">
        <v>23848.47</v>
      </c>
      <c r="O2351" s="0" t="n">
        <v>24510.87</v>
      </c>
      <c r="P2351" s="0" t="n">
        <v>35049.24</v>
      </c>
      <c r="Q2351" s="0" t="n">
        <v>42047.91</v>
      </c>
      <c r="S2351" s="0" t="s">
        <v>303</v>
      </c>
    </row>
    <row r="2352" customFormat="false" ht="14" hidden="true" customHeight="false" outlineLevel="0" collapsed="false">
      <c r="A2352" s="0" t="str">
        <f aca="false">SUBSTITUTE(C2352&amp;D2352&amp;E2352&amp;F2352&amp;G2352&amp;H2352&amp;I2352," ","")</f>
        <v>AgenteFrontOfficesinherramientaAgenteprofesionalIngeniería,arquitectura,urbanismoyafinesHoraextranocturna PlatinoZona2NA</v>
      </c>
      <c r="B2352" s="0" t="s">
        <v>2683</v>
      </c>
      <c r="C2352" s="0" t="s">
        <v>200</v>
      </c>
      <c r="D2352" s="0" t="s">
        <v>56</v>
      </c>
      <c r="E2352" s="0" t="s">
        <v>59</v>
      </c>
      <c r="F2352" s="0" t="s">
        <v>197</v>
      </c>
      <c r="G2352" s="0" t="s">
        <v>198</v>
      </c>
      <c r="H2352" s="0" t="s">
        <v>385</v>
      </c>
      <c r="I2352" s="0" t="s">
        <v>35</v>
      </c>
      <c r="J2352" s="0" t="s">
        <v>325</v>
      </c>
      <c r="K2352" s="0" t="n">
        <v>35359.490826736</v>
      </c>
      <c r="L2352" s="0" t="n">
        <v>41180.58</v>
      </c>
      <c r="M2352" s="0" t="n">
        <v>51492.6990185407</v>
      </c>
      <c r="N2352" s="0" t="n">
        <v>33388.065</v>
      </c>
      <c r="O2352" s="0" t="n">
        <v>34035.975</v>
      </c>
      <c r="P2352" s="0" t="n">
        <v>45600.03</v>
      </c>
      <c r="Q2352" s="0" t="n">
        <v>58361.58</v>
      </c>
      <c r="S2352" s="0" t="s">
        <v>303</v>
      </c>
    </row>
    <row r="2353" customFormat="false" ht="14" hidden="true" customHeight="false" outlineLevel="0" collapsed="false">
      <c r="A2353" s="0" t="str">
        <f aca="false">SUBSTITUTE(C2353&amp;D2353&amp;E2353&amp;F2353&amp;G2353&amp;H2353&amp;I2353," ","")</f>
        <v>AgenteFrontOfficesinherramientaAgenteprofesionalIngeniería,arquitectura,urbanismoyafinesHoraextradominicalyfestivoPlatinoZona2NA</v>
      </c>
      <c r="B2353" s="0" t="s">
        <v>2684</v>
      </c>
      <c r="C2353" s="0" t="s">
        <v>200</v>
      </c>
      <c r="D2353" s="0" t="s">
        <v>56</v>
      </c>
      <c r="E2353" s="0" t="s">
        <v>59</v>
      </c>
      <c r="F2353" s="0" t="s">
        <v>194</v>
      </c>
      <c r="G2353" s="0" t="s">
        <v>198</v>
      </c>
      <c r="H2353" s="0" t="s">
        <v>385</v>
      </c>
      <c r="I2353" s="0" t="s">
        <v>35</v>
      </c>
      <c r="J2353" s="0" t="s">
        <v>325</v>
      </c>
      <c r="K2353" s="0" t="n">
        <v>44786.6938468748</v>
      </c>
      <c r="L2353" s="0" t="n">
        <v>47064.555</v>
      </c>
      <c r="M2353" s="0" t="n">
        <v>58848.7988783322</v>
      </c>
      <c r="N2353" s="0" t="n">
        <v>47697.975</v>
      </c>
      <c r="O2353" s="0" t="n">
        <v>38799.045</v>
      </c>
      <c r="P2353" s="0" t="n">
        <v>50874.39</v>
      </c>
      <c r="Q2353" s="0" t="n">
        <v>64971.09</v>
      </c>
      <c r="S2353" s="0" t="s">
        <v>303</v>
      </c>
    </row>
    <row r="2354" customFormat="false" ht="14" hidden="true" customHeight="false" outlineLevel="0" collapsed="false">
      <c r="A2354" s="0" t="str">
        <f aca="false">SUBSTITUTE(C2354&amp;D2354&amp;E2354&amp;F2354&amp;G2354&amp;H2354&amp;I2354," ","")</f>
        <v>AgenteFrontOfficesinherramientaAgenteprofesionalIngeniería,arquitectura,urbanismoyafinesServicio7x24PlatinoZona2NA</v>
      </c>
      <c r="B2354" s="0" t="s">
        <v>2685</v>
      </c>
      <c r="C2354" s="0" t="s">
        <v>200</v>
      </c>
      <c r="D2354" s="0" t="s">
        <v>56</v>
      </c>
      <c r="E2354" s="0" t="s">
        <v>59</v>
      </c>
      <c r="F2354" s="0" t="s">
        <v>55</v>
      </c>
      <c r="G2354" s="0" t="s">
        <v>198</v>
      </c>
      <c r="H2354" s="0" t="s">
        <v>385</v>
      </c>
      <c r="I2354" s="0" t="s">
        <v>35</v>
      </c>
      <c r="J2354" s="0" t="s">
        <v>305</v>
      </c>
      <c r="K2354" s="0" t="n">
        <v>16405128.3353333</v>
      </c>
      <c r="L2354" s="0" t="n">
        <v>25144953.435</v>
      </c>
      <c r="M2354" s="0" t="n">
        <v>24127664.8427152</v>
      </c>
      <c r="N2354" s="0" t="n">
        <v>20348505.72</v>
      </c>
      <c r="O2354" s="0" t="n">
        <v>21604995.72</v>
      </c>
      <c r="P2354" s="0" t="n">
        <v>33853502.43</v>
      </c>
      <c r="Q2354" s="0" t="n">
        <v>26705277</v>
      </c>
      <c r="S2354" s="0" t="s">
        <v>303</v>
      </c>
    </row>
    <row r="2355" customFormat="false" ht="14" hidden="true" customHeight="false" outlineLevel="0" collapsed="false">
      <c r="A2355" s="0" t="str">
        <f aca="false">SUBSTITUTE(C2355&amp;D2355&amp;E2355&amp;F2355&amp;G2355&amp;H2355&amp;I2355," ","")</f>
        <v>AgenteFrontOfficesinherramientaAgenteprofesionalIngeniería,arquitectura,urbanismoyafinesJornadaOrdinariaPlataZona3NA</v>
      </c>
      <c r="B2355" s="0" t="s">
        <v>2686</v>
      </c>
      <c r="C2355" s="0" t="s">
        <v>200</v>
      </c>
      <c r="D2355" s="0" t="s">
        <v>56</v>
      </c>
      <c r="E2355" s="0" t="s">
        <v>59</v>
      </c>
      <c r="F2355" s="0" t="s">
        <v>53</v>
      </c>
      <c r="G2355" s="0" t="s">
        <v>195</v>
      </c>
      <c r="H2355" s="0" t="s">
        <v>390</v>
      </c>
      <c r="I2355" s="0" t="s">
        <v>35</v>
      </c>
      <c r="J2355" s="0" t="s">
        <v>36</v>
      </c>
      <c r="K2355" s="0" t="n">
        <v>5092484.71116665</v>
      </c>
      <c r="L2355" s="0" t="n">
        <v>5240322.99</v>
      </c>
      <c r="M2355" s="0" t="n">
        <v>5660777.03272809</v>
      </c>
      <c r="N2355" s="0" t="n">
        <v>5301370.395</v>
      </c>
      <c r="O2355" s="0" t="n">
        <v>5786253.405</v>
      </c>
      <c r="P2355" s="0" t="n">
        <v>5786924.085</v>
      </c>
      <c r="Q2355" s="0" t="n">
        <v>5700726.18</v>
      </c>
      <c r="S2355" s="0" t="s">
        <v>303</v>
      </c>
    </row>
    <row r="2356" customFormat="false" ht="14" hidden="true" customHeight="false" outlineLevel="0" collapsed="false">
      <c r="A2356" s="0" t="str">
        <f aca="false">SUBSTITUTE(C2356&amp;D2356&amp;E2356&amp;F2356&amp;G2356&amp;H2356&amp;I2356," ","")</f>
        <v>AgenteFrontOfficesinherramientaAgenteprofesionalIngeniería,arquitectura,urbanismoyafinesHoraextradiurnaPlataZona3NA</v>
      </c>
      <c r="B2356" s="0" t="s">
        <v>2687</v>
      </c>
      <c r="C2356" s="0" t="s">
        <v>200</v>
      </c>
      <c r="D2356" s="0" t="s">
        <v>56</v>
      </c>
      <c r="E2356" s="0" t="s">
        <v>59</v>
      </c>
      <c r="F2356" s="0" t="s">
        <v>192</v>
      </c>
      <c r="G2356" s="0" t="s">
        <v>195</v>
      </c>
      <c r="H2356" s="0" t="s">
        <v>390</v>
      </c>
      <c r="I2356" s="0" t="s">
        <v>35</v>
      </c>
      <c r="J2356" s="0" t="s">
        <v>325</v>
      </c>
      <c r="K2356" s="0" t="n">
        <v>25932.2878065971</v>
      </c>
      <c r="L2356" s="0" t="n">
        <v>28557.72</v>
      </c>
      <c r="M2356" s="0" t="n">
        <v>34733.1572839864</v>
      </c>
      <c r="N2356" s="0" t="n">
        <v>23848.47</v>
      </c>
      <c r="O2356" s="0" t="n">
        <v>24510.87</v>
      </c>
      <c r="P2356" s="0" t="n">
        <v>33761.7</v>
      </c>
      <c r="Q2356" s="0" t="n">
        <v>37883.07</v>
      </c>
      <c r="S2356" s="0" t="s">
        <v>303</v>
      </c>
    </row>
    <row r="2357" customFormat="false" ht="14" hidden="true" customHeight="false" outlineLevel="0" collapsed="false">
      <c r="A2357" s="0" t="str">
        <f aca="false">SUBSTITUTE(C2357&amp;D2357&amp;E2357&amp;F2357&amp;G2357&amp;H2357&amp;I2357," ","")</f>
        <v>AgenteFrontOfficesinherramientaAgenteprofesionalIngeniería,arquitectura,urbanismoyafinesHoraextranocturna PlataZona3NA</v>
      </c>
      <c r="B2357" s="0" t="s">
        <v>2688</v>
      </c>
      <c r="C2357" s="0" t="s">
        <v>200</v>
      </c>
      <c r="D2357" s="0" t="s">
        <v>56</v>
      </c>
      <c r="E2357" s="0" t="s">
        <v>59</v>
      </c>
      <c r="F2357" s="0" t="s">
        <v>197</v>
      </c>
      <c r="G2357" s="0" t="s">
        <v>195</v>
      </c>
      <c r="H2357" s="0" t="s">
        <v>390</v>
      </c>
      <c r="I2357" s="0" t="s">
        <v>35</v>
      </c>
      <c r="J2357" s="0" t="s">
        <v>325</v>
      </c>
      <c r="K2357" s="0" t="n">
        <v>35359.490826736</v>
      </c>
      <c r="L2357" s="0" t="n">
        <v>39981.015</v>
      </c>
      <c r="M2357" s="0" t="n">
        <v>48626.420197581</v>
      </c>
      <c r="N2357" s="0" t="n">
        <v>33388.065</v>
      </c>
      <c r="O2357" s="0" t="n">
        <v>34035.975</v>
      </c>
      <c r="P2357" s="0" t="n">
        <v>43925.4</v>
      </c>
      <c r="Q2357" s="0" t="n">
        <v>52580.07</v>
      </c>
      <c r="S2357" s="0" t="s">
        <v>303</v>
      </c>
    </row>
    <row r="2358" customFormat="false" ht="14" hidden="true" customHeight="false" outlineLevel="0" collapsed="false">
      <c r="A2358" s="0" t="str">
        <f aca="false">SUBSTITUTE(C2358&amp;D2358&amp;E2358&amp;F2358&amp;G2358&amp;H2358&amp;I2358," ","")</f>
        <v>AgenteFrontOfficesinherramientaAgenteprofesionalIngeniería,arquitectura,urbanismoyafinesHoraextradominicalyfestivoPlataZona3NA</v>
      </c>
      <c r="B2358" s="0" t="s">
        <v>2689</v>
      </c>
      <c r="C2358" s="0" t="s">
        <v>200</v>
      </c>
      <c r="D2358" s="0" t="s">
        <v>56</v>
      </c>
      <c r="E2358" s="0" t="s">
        <v>59</v>
      </c>
      <c r="F2358" s="0" t="s">
        <v>194</v>
      </c>
      <c r="G2358" s="0" t="s">
        <v>195</v>
      </c>
      <c r="H2358" s="0" t="s">
        <v>390</v>
      </c>
      <c r="I2358" s="0" t="s">
        <v>35</v>
      </c>
      <c r="J2358" s="0" t="s">
        <v>325</v>
      </c>
      <c r="K2358" s="0" t="n">
        <v>44786.6938468748</v>
      </c>
      <c r="L2358" s="0" t="n">
        <v>45693.18</v>
      </c>
      <c r="M2358" s="0" t="n">
        <v>55573.0516543783</v>
      </c>
      <c r="N2358" s="0" t="n">
        <v>47697.975</v>
      </c>
      <c r="O2358" s="0" t="n">
        <v>38799.045</v>
      </c>
      <c r="P2358" s="0" t="n">
        <v>49006.215</v>
      </c>
      <c r="Q2358" s="0" t="n">
        <v>58535.46</v>
      </c>
      <c r="S2358" s="0" t="s">
        <v>303</v>
      </c>
    </row>
    <row r="2359" customFormat="false" ht="14" hidden="true" customHeight="false" outlineLevel="0" collapsed="false">
      <c r="A2359" s="0" t="str">
        <f aca="false">SUBSTITUTE(C2359&amp;D2359&amp;E2359&amp;F2359&amp;G2359&amp;H2359&amp;I2359," ","")</f>
        <v>AgenteFrontOfficesinherramientaAgenteprofesionalIngeniería,arquitectura,urbanismoyafinesServicio7x24PlataZona3NA</v>
      </c>
      <c r="B2359" s="0" t="s">
        <v>2690</v>
      </c>
      <c r="C2359" s="0" t="s">
        <v>200</v>
      </c>
      <c r="D2359" s="0" t="s">
        <v>56</v>
      </c>
      <c r="E2359" s="0" t="s">
        <v>59</v>
      </c>
      <c r="F2359" s="0" t="s">
        <v>55</v>
      </c>
      <c r="G2359" s="0" t="s">
        <v>195</v>
      </c>
      <c r="H2359" s="0" t="s">
        <v>390</v>
      </c>
      <c r="I2359" s="0" t="s">
        <v>35</v>
      </c>
      <c r="J2359" s="0" t="s">
        <v>305</v>
      </c>
      <c r="K2359" s="0" t="n">
        <v>16405128.3353333</v>
      </c>
      <c r="L2359" s="0" t="n">
        <v>24412576.05</v>
      </c>
      <c r="M2359" s="0" t="n">
        <v>22784627.5567305</v>
      </c>
      <c r="N2359" s="0" t="n">
        <v>20345063.31</v>
      </c>
      <c r="O2359" s="0" t="n">
        <v>21604995.72</v>
      </c>
      <c r="P2359" s="0" t="n">
        <v>32610193.155</v>
      </c>
      <c r="Q2359" s="0" t="n">
        <v>24060068.505</v>
      </c>
      <c r="S2359" s="0" t="s">
        <v>303</v>
      </c>
    </row>
    <row r="2360" customFormat="false" ht="14" hidden="true" customHeight="false" outlineLevel="0" collapsed="false">
      <c r="A2360" s="0" t="str">
        <f aca="false">SUBSTITUTE(C2360&amp;D2360&amp;E2360&amp;F2360&amp;G2360&amp;H2360&amp;I2360," ","")</f>
        <v>AgenteFrontOfficesinherramientaAgenteprofesionalIngeniería,arquitectura,urbanismoyafinesJornadaOrdinariaOroZona3NA</v>
      </c>
      <c r="B2360" s="0" t="s">
        <v>2691</v>
      </c>
      <c r="C2360" s="0" t="s">
        <v>200</v>
      </c>
      <c r="D2360" s="0" t="s">
        <v>56</v>
      </c>
      <c r="E2360" s="0" t="s">
        <v>59</v>
      </c>
      <c r="F2360" s="0" t="s">
        <v>53</v>
      </c>
      <c r="G2360" s="0" t="s">
        <v>54</v>
      </c>
      <c r="H2360" s="0" t="s">
        <v>390</v>
      </c>
      <c r="I2360" s="0" t="s">
        <v>35</v>
      </c>
      <c r="J2360" s="0" t="s">
        <v>36</v>
      </c>
      <c r="K2360" s="0" t="n">
        <v>5092484.71116665</v>
      </c>
      <c r="L2360" s="0" t="n">
        <v>5345130.195</v>
      </c>
      <c r="M2360" s="0" t="n">
        <v>5822837.64059319</v>
      </c>
      <c r="N2360" s="0" t="n">
        <v>5302804.905</v>
      </c>
      <c r="O2360" s="0" t="n">
        <v>5786253.405</v>
      </c>
      <c r="P2360" s="0" t="n">
        <v>5908753.935</v>
      </c>
      <c r="Q2360" s="0" t="n">
        <v>5953455.585</v>
      </c>
      <c r="S2360" s="0" t="s">
        <v>303</v>
      </c>
    </row>
    <row r="2361" customFormat="false" ht="14" hidden="true" customHeight="false" outlineLevel="0" collapsed="false">
      <c r="A2361" s="0" t="str">
        <f aca="false">SUBSTITUTE(C2361&amp;D2361&amp;E2361&amp;F2361&amp;G2361&amp;H2361&amp;I2361," ","")</f>
        <v>AgenteFrontOfficesinherramientaAgenteprofesionalIngeniería,arquitectura,urbanismoyafinesHoraextradiurnaOroZona3NA</v>
      </c>
      <c r="B2361" s="0" t="s">
        <v>2692</v>
      </c>
      <c r="C2361" s="0" t="s">
        <v>200</v>
      </c>
      <c r="D2361" s="0" t="s">
        <v>56</v>
      </c>
      <c r="E2361" s="0" t="s">
        <v>59</v>
      </c>
      <c r="F2361" s="0" t="s">
        <v>192</v>
      </c>
      <c r="G2361" s="0" t="s">
        <v>54</v>
      </c>
      <c r="H2361" s="0" t="s">
        <v>390</v>
      </c>
      <c r="I2361" s="0" t="s">
        <v>35</v>
      </c>
      <c r="J2361" s="0" t="s">
        <v>325</v>
      </c>
      <c r="K2361" s="0" t="n">
        <v>25932.2878065971</v>
      </c>
      <c r="L2361" s="0" t="n">
        <v>29130.075</v>
      </c>
      <c r="M2361" s="0" t="n">
        <v>35727.5219356895</v>
      </c>
      <c r="N2361" s="0" t="n">
        <v>23848.47</v>
      </c>
      <c r="O2361" s="0" t="n">
        <v>24510.87</v>
      </c>
      <c r="P2361" s="0" t="n">
        <v>34472.745</v>
      </c>
      <c r="Q2361" s="0" t="n">
        <v>39562.875</v>
      </c>
      <c r="S2361" s="0" t="s">
        <v>303</v>
      </c>
    </row>
    <row r="2362" customFormat="false" ht="14" hidden="true" customHeight="false" outlineLevel="0" collapsed="false">
      <c r="A2362" s="0" t="str">
        <f aca="false">SUBSTITUTE(C2362&amp;D2362&amp;E2362&amp;F2362&amp;G2362&amp;H2362&amp;I2362," ","")</f>
        <v>AgenteFrontOfficesinherramientaAgenteprofesionalIngeniería,arquitectura,urbanismoyafinesHoraextranocturna OroZona3NA</v>
      </c>
      <c r="B2362" s="0" t="s">
        <v>2693</v>
      </c>
      <c r="C2362" s="0" t="s">
        <v>200</v>
      </c>
      <c r="D2362" s="0" t="s">
        <v>56</v>
      </c>
      <c r="E2362" s="0" t="s">
        <v>59</v>
      </c>
      <c r="F2362" s="0" t="s">
        <v>197</v>
      </c>
      <c r="G2362" s="0" t="s">
        <v>54</v>
      </c>
      <c r="H2362" s="0" t="s">
        <v>390</v>
      </c>
      <c r="I2362" s="0" t="s">
        <v>35</v>
      </c>
      <c r="J2362" s="0" t="s">
        <v>325</v>
      </c>
      <c r="K2362" s="0" t="n">
        <v>35359.490826736</v>
      </c>
      <c r="L2362" s="0" t="n">
        <v>40781.07</v>
      </c>
      <c r="M2362" s="0" t="n">
        <v>50018.5307099652</v>
      </c>
      <c r="N2362" s="0" t="n">
        <v>33388.065</v>
      </c>
      <c r="O2362" s="0" t="n">
        <v>34035.975</v>
      </c>
      <c r="P2362" s="0" t="n">
        <v>44849.655</v>
      </c>
      <c r="Q2362" s="0" t="n">
        <v>54911.925</v>
      </c>
      <c r="S2362" s="0" t="s">
        <v>303</v>
      </c>
    </row>
    <row r="2363" customFormat="false" ht="14" hidden="true" customHeight="false" outlineLevel="0" collapsed="false">
      <c r="A2363" s="0" t="str">
        <f aca="false">SUBSTITUTE(C2363&amp;D2363&amp;E2363&amp;F2363&amp;G2363&amp;H2363&amp;I2363," ","")</f>
        <v>AgenteFrontOfficesinherramientaAgenteprofesionalIngeniería,arquitectura,urbanismoyafinesHoraextradominicalyfestivoOroZona3NA</v>
      </c>
      <c r="B2363" s="0" t="s">
        <v>2694</v>
      </c>
      <c r="C2363" s="0" t="s">
        <v>200</v>
      </c>
      <c r="D2363" s="0" t="s">
        <v>56</v>
      </c>
      <c r="E2363" s="0" t="s">
        <v>59</v>
      </c>
      <c r="F2363" s="0" t="s">
        <v>194</v>
      </c>
      <c r="G2363" s="0" t="s">
        <v>54</v>
      </c>
      <c r="H2363" s="0" t="s">
        <v>390</v>
      </c>
      <c r="I2363" s="0" t="s">
        <v>35</v>
      </c>
      <c r="J2363" s="0" t="s">
        <v>325</v>
      </c>
      <c r="K2363" s="0" t="n">
        <v>44786.6938468748</v>
      </c>
      <c r="L2363" s="0" t="n">
        <v>46607.085</v>
      </c>
      <c r="M2363" s="0" t="n">
        <v>57164.0350971031</v>
      </c>
      <c r="N2363" s="0" t="n">
        <v>47697.975</v>
      </c>
      <c r="O2363" s="0" t="n">
        <v>38799.045</v>
      </c>
      <c r="P2363" s="0" t="n">
        <v>50038.11</v>
      </c>
      <c r="Q2363" s="0" t="n">
        <v>61131.24</v>
      </c>
      <c r="S2363" s="0" t="s">
        <v>303</v>
      </c>
    </row>
    <row r="2364" customFormat="false" ht="14" hidden="true" customHeight="false" outlineLevel="0" collapsed="false">
      <c r="A2364" s="0" t="str">
        <f aca="false">SUBSTITUTE(C2364&amp;D2364&amp;E2364&amp;F2364&amp;G2364&amp;H2364&amp;I2364," ","")</f>
        <v>AgenteFrontOfficesinherramientaAgenteprofesionalIngeniería,arquitectura,urbanismoyafinesServicio7x24OroZona3NA</v>
      </c>
      <c r="B2364" s="0" t="s">
        <v>2695</v>
      </c>
      <c r="C2364" s="0" t="s">
        <v>200</v>
      </c>
      <c r="D2364" s="0" t="s">
        <v>56</v>
      </c>
      <c r="E2364" s="0" t="s">
        <v>59</v>
      </c>
      <c r="F2364" s="0" t="s">
        <v>55</v>
      </c>
      <c r="G2364" s="0" t="s">
        <v>54</v>
      </c>
      <c r="H2364" s="0" t="s">
        <v>390</v>
      </c>
      <c r="I2364" s="0" t="s">
        <v>35</v>
      </c>
      <c r="J2364" s="0" t="s">
        <v>305</v>
      </c>
      <c r="K2364" s="0" t="n">
        <v>16405128.3353333</v>
      </c>
      <c r="L2364" s="0" t="n">
        <v>19997176.005</v>
      </c>
      <c r="M2364" s="0" t="n">
        <v>23436921.5033876</v>
      </c>
      <c r="N2364" s="0" t="n">
        <v>20347932.33</v>
      </c>
      <c r="O2364" s="0" t="n">
        <v>21604995.72</v>
      </c>
      <c r="P2364" s="0" t="n">
        <v>33296724.18</v>
      </c>
      <c r="Q2364" s="0" t="n">
        <v>25126717.77</v>
      </c>
      <c r="S2364" s="0" t="s">
        <v>303</v>
      </c>
    </row>
    <row r="2365" customFormat="false" ht="14" hidden="true" customHeight="false" outlineLevel="0" collapsed="false">
      <c r="A2365" s="0" t="str">
        <f aca="false">SUBSTITUTE(C2365&amp;D2365&amp;E2365&amp;F2365&amp;G2365&amp;H2365&amp;I2365," ","")</f>
        <v>AgenteFrontOfficesinherramientaAgenteprofesionalIngeniería,arquitectura,urbanismoyafinesJornadaOrdinariaPlatinoZona3NA</v>
      </c>
      <c r="B2365" s="0" t="s">
        <v>2696</v>
      </c>
      <c r="C2365" s="0" t="s">
        <v>200</v>
      </c>
      <c r="D2365" s="0" t="s">
        <v>56</v>
      </c>
      <c r="E2365" s="0" t="s">
        <v>59</v>
      </c>
      <c r="F2365" s="0" t="s">
        <v>53</v>
      </c>
      <c r="G2365" s="0" t="s">
        <v>198</v>
      </c>
      <c r="H2365" s="0" t="s">
        <v>390</v>
      </c>
      <c r="I2365" s="0" t="s">
        <v>35</v>
      </c>
      <c r="J2365" s="0" t="s">
        <v>36</v>
      </c>
      <c r="K2365" s="0" t="n">
        <v>5092484.71116665</v>
      </c>
      <c r="L2365" s="0" t="n">
        <v>5502339.45</v>
      </c>
      <c r="M2365" s="0" t="n">
        <v>5994450.89260006</v>
      </c>
      <c r="N2365" s="0" t="n">
        <v>5304239.415</v>
      </c>
      <c r="O2365" s="0" t="n">
        <v>5786253.405</v>
      </c>
      <c r="P2365" s="0" t="n">
        <v>6035823.99</v>
      </c>
      <c r="Q2365" s="0" t="n">
        <v>6327474.57</v>
      </c>
      <c r="S2365" s="0" t="s">
        <v>303</v>
      </c>
    </row>
    <row r="2366" customFormat="false" ht="14" hidden="true" customHeight="false" outlineLevel="0" collapsed="false">
      <c r="A2366" s="0" t="str">
        <f aca="false">SUBSTITUTE(C2366&amp;D2366&amp;E2366&amp;F2366&amp;G2366&amp;H2366&amp;I2366," ","")</f>
        <v>AgenteFrontOfficesinherramientaAgenteprofesionalIngeniería,arquitectura,urbanismoyafinesHoraextradiurnaPlatinoZona3NA</v>
      </c>
      <c r="B2366" s="0" t="s">
        <v>2697</v>
      </c>
      <c r="C2366" s="0" t="s">
        <v>200</v>
      </c>
      <c r="D2366" s="0" t="s">
        <v>56</v>
      </c>
      <c r="E2366" s="0" t="s">
        <v>59</v>
      </c>
      <c r="F2366" s="0" t="s">
        <v>192</v>
      </c>
      <c r="G2366" s="0" t="s">
        <v>198</v>
      </c>
      <c r="H2366" s="0" t="s">
        <v>390</v>
      </c>
      <c r="I2366" s="0" t="s">
        <v>35</v>
      </c>
      <c r="J2366" s="0" t="s">
        <v>325</v>
      </c>
      <c r="K2366" s="0" t="n">
        <v>25932.2878065971</v>
      </c>
      <c r="L2366" s="0" t="n">
        <v>29986.02</v>
      </c>
      <c r="M2366" s="0" t="n">
        <v>36780.4992989576</v>
      </c>
      <c r="N2366" s="0" t="n">
        <v>23848.47</v>
      </c>
      <c r="O2366" s="0" t="n">
        <v>24510.87</v>
      </c>
      <c r="P2366" s="0" t="n">
        <v>35213.805</v>
      </c>
      <c r="Q2366" s="0" t="n">
        <v>42047.91</v>
      </c>
      <c r="S2366" s="0" t="s">
        <v>303</v>
      </c>
    </row>
    <row r="2367" customFormat="false" ht="14" hidden="true" customHeight="false" outlineLevel="0" collapsed="false">
      <c r="A2367" s="0" t="str">
        <f aca="false">SUBSTITUTE(C2367&amp;D2367&amp;E2367&amp;F2367&amp;G2367&amp;H2367&amp;I2367," ","")</f>
        <v>AgenteFrontOfficesinherramientaAgenteprofesionalIngeniería,arquitectura,urbanismoyafinesHoraextranocturna PlatinoZona3NA</v>
      </c>
      <c r="B2367" s="0" t="s">
        <v>2698</v>
      </c>
      <c r="C2367" s="0" t="s">
        <v>200</v>
      </c>
      <c r="D2367" s="0" t="s">
        <v>56</v>
      </c>
      <c r="E2367" s="0" t="s">
        <v>59</v>
      </c>
      <c r="F2367" s="0" t="s">
        <v>197</v>
      </c>
      <c r="G2367" s="0" t="s">
        <v>198</v>
      </c>
      <c r="H2367" s="0" t="s">
        <v>390</v>
      </c>
      <c r="I2367" s="0" t="s">
        <v>35</v>
      </c>
      <c r="J2367" s="0" t="s">
        <v>325</v>
      </c>
      <c r="K2367" s="0" t="n">
        <v>35359.490826736</v>
      </c>
      <c r="L2367" s="0" t="n">
        <v>41980.635</v>
      </c>
      <c r="M2367" s="0" t="n">
        <v>51492.6990185407</v>
      </c>
      <c r="N2367" s="0" t="n">
        <v>33388.065</v>
      </c>
      <c r="O2367" s="0" t="n">
        <v>34035.975</v>
      </c>
      <c r="P2367" s="0" t="n">
        <v>45814.275</v>
      </c>
      <c r="Q2367" s="0" t="n">
        <v>58361.58</v>
      </c>
      <c r="S2367" s="0" t="s">
        <v>303</v>
      </c>
    </row>
    <row r="2368" customFormat="false" ht="14" hidden="true" customHeight="false" outlineLevel="0" collapsed="false">
      <c r="A2368" s="0" t="str">
        <f aca="false">SUBSTITUTE(C2368&amp;D2368&amp;E2368&amp;F2368&amp;G2368&amp;H2368&amp;I2368," ","")</f>
        <v>AgenteFrontOfficesinherramientaAgenteprofesionalIngeniería,arquitectura,urbanismoyafinesHoraextradominicalyfestivoPlatinoZona3NA</v>
      </c>
      <c r="B2368" s="0" t="s">
        <v>2699</v>
      </c>
      <c r="C2368" s="0" t="s">
        <v>200</v>
      </c>
      <c r="D2368" s="0" t="s">
        <v>56</v>
      </c>
      <c r="E2368" s="0" t="s">
        <v>59</v>
      </c>
      <c r="F2368" s="0" t="s">
        <v>194</v>
      </c>
      <c r="G2368" s="0" t="s">
        <v>198</v>
      </c>
      <c r="H2368" s="0" t="s">
        <v>390</v>
      </c>
      <c r="I2368" s="0" t="s">
        <v>35</v>
      </c>
      <c r="J2368" s="0" t="s">
        <v>325</v>
      </c>
      <c r="K2368" s="0" t="n">
        <v>44786.6938468748</v>
      </c>
      <c r="L2368" s="0" t="n">
        <v>47978.46</v>
      </c>
      <c r="M2368" s="0" t="n">
        <v>58848.7988783322</v>
      </c>
      <c r="N2368" s="0" t="n">
        <v>47697.975</v>
      </c>
      <c r="O2368" s="0" t="n">
        <v>38799.045</v>
      </c>
      <c r="P2368" s="0" t="n">
        <v>51113.475</v>
      </c>
      <c r="Q2368" s="0" t="n">
        <v>64971.09</v>
      </c>
      <c r="S2368" s="0" t="s">
        <v>303</v>
      </c>
    </row>
    <row r="2369" customFormat="false" ht="14" hidden="true" customHeight="false" outlineLevel="0" collapsed="false">
      <c r="A2369" s="0" t="str">
        <f aca="false">SUBSTITUTE(C2369&amp;D2369&amp;E2369&amp;F2369&amp;G2369&amp;H2369&amp;I2369," ","")</f>
        <v>AgenteFrontOfficesinherramientaAgenteprofesionalIngeniería,arquitectura,urbanismoyafinesServicio7x24PlatinoZona3NA</v>
      </c>
      <c r="B2369" s="0" t="s">
        <v>2700</v>
      </c>
      <c r="C2369" s="0" t="s">
        <v>200</v>
      </c>
      <c r="D2369" s="0" t="s">
        <v>56</v>
      </c>
      <c r="E2369" s="0" t="s">
        <v>59</v>
      </c>
      <c r="F2369" s="0" t="s">
        <v>55</v>
      </c>
      <c r="G2369" s="0" t="s">
        <v>198</v>
      </c>
      <c r="H2369" s="0" t="s">
        <v>390</v>
      </c>
      <c r="I2369" s="0" t="s">
        <v>35</v>
      </c>
      <c r="J2369" s="0" t="s">
        <v>305</v>
      </c>
      <c r="K2369" s="0" t="n">
        <v>16405128.3353333</v>
      </c>
      <c r="L2369" s="0" t="n">
        <v>25633205.37</v>
      </c>
      <c r="M2369" s="0" t="n">
        <v>24127664.8427152</v>
      </c>
      <c r="N2369" s="0" t="n">
        <v>20350801.35</v>
      </c>
      <c r="O2369" s="0" t="n">
        <v>21604995.72</v>
      </c>
      <c r="P2369" s="0" t="n">
        <v>34012782.72</v>
      </c>
      <c r="Q2369" s="0" t="n">
        <v>26705277</v>
      </c>
      <c r="S2369" s="0" t="s">
        <v>303</v>
      </c>
    </row>
    <row r="2370" customFormat="false" ht="14" hidden="true" customHeight="false" outlineLevel="0" collapsed="false">
      <c r="A2370" s="0" t="str">
        <f aca="false">SUBSTITUTE(C2370&amp;D2370&amp;E2370&amp;F2370&amp;G2370&amp;H2370&amp;I2370," ","")</f>
        <v>AgenteFrontOfficesinherramientaAgenteprofesionalBellasartesyafinesJornadaOrdinariaPlataZona1NA</v>
      </c>
      <c r="B2370" s="0" t="s">
        <v>2701</v>
      </c>
      <c r="C2370" s="0" t="s">
        <v>200</v>
      </c>
      <c r="D2370" s="0" t="s">
        <v>56</v>
      </c>
      <c r="E2370" s="0" t="s">
        <v>60</v>
      </c>
      <c r="F2370" s="0" t="s">
        <v>53</v>
      </c>
      <c r="G2370" s="0" t="s">
        <v>195</v>
      </c>
      <c r="H2370" s="0" t="s">
        <v>379</v>
      </c>
      <c r="I2370" s="0" t="s">
        <v>35</v>
      </c>
      <c r="J2370" s="0" t="s">
        <v>36</v>
      </c>
      <c r="K2370" s="0" t="n">
        <v>5092484.71116665</v>
      </c>
      <c r="L2370" s="0" t="n">
        <v>4990783.455</v>
      </c>
      <c r="M2370" s="0" t="n">
        <v>5660777.03272809</v>
      </c>
      <c r="N2370" s="0" t="n">
        <v>5298762.195</v>
      </c>
      <c r="O2370" s="0" t="n">
        <v>5786253.405</v>
      </c>
      <c r="P2370" s="0" t="n">
        <v>5419971.045</v>
      </c>
      <c r="Q2370" s="0" t="n">
        <v>5700726.18</v>
      </c>
      <c r="S2370" s="0" t="s">
        <v>303</v>
      </c>
    </row>
    <row r="2371" customFormat="false" ht="14" hidden="true" customHeight="false" outlineLevel="0" collapsed="false">
      <c r="A2371" s="0" t="str">
        <f aca="false">SUBSTITUTE(C2371&amp;D2371&amp;E2371&amp;F2371&amp;G2371&amp;H2371&amp;I2371," ","")</f>
        <v>AgenteFrontOfficesinherramientaAgenteprofesionalBellasartesyafinesHoraextradiurnaPlataZona1NA</v>
      </c>
      <c r="B2371" s="0" t="s">
        <v>2702</v>
      </c>
      <c r="C2371" s="0" t="s">
        <v>200</v>
      </c>
      <c r="D2371" s="0" t="s">
        <v>56</v>
      </c>
      <c r="E2371" s="0" t="s">
        <v>60</v>
      </c>
      <c r="F2371" s="0" t="s">
        <v>192</v>
      </c>
      <c r="G2371" s="0" t="s">
        <v>195</v>
      </c>
      <c r="H2371" s="0" t="s">
        <v>379</v>
      </c>
      <c r="I2371" s="0" t="s">
        <v>35</v>
      </c>
      <c r="J2371" s="0" t="s">
        <v>325</v>
      </c>
      <c r="K2371" s="0" t="n">
        <v>25932.2878065971</v>
      </c>
      <c r="L2371" s="0" t="n">
        <v>27197.73</v>
      </c>
      <c r="M2371" s="0" t="n">
        <v>34733.1572839864</v>
      </c>
      <c r="N2371" s="0" t="n">
        <v>23848.47</v>
      </c>
      <c r="O2371" s="0" t="n">
        <v>24510.87</v>
      </c>
      <c r="P2371" s="0" t="n">
        <v>31621.32</v>
      </c>
      <c r="Q2371" s="0" t="n">
        <v>37883.07</v>
      </c>
      <c r="S2371" s="0" t="s">
        <v>303</v>
      </c>
    </row>
    <row r="2372" customFormat="false" ht="14" hidden="true" customHeight="false" outlineLevel="0" collapsed="false">
      <c r="A2372" s="0" t="str">
        <f aca="false">SUBSTITUTE(C2372&amp;D2372&amp;E2372&amp;F2372&amp;G2372&amp;H2372&amp;I2372," ","")</f>
        <v>AgenteFrontOfficesinherramientaAgenteprofesionalBellasartesyafinesHoraextranocturna PlataZona1NA</v>
      </c>
      <c r="B2372" s="0" t="s">
        <v>2703</v>
      </c>
      <c r="C2372" s="0" t="s">
        <v>200</v>
      </c>
      <c r="D2372" s="0" t="s">
        <v>56</v>
      </c>
      <c r="E2372" s="0" t="s">
        <v>60</v>
      </c>
      <c r="F2372" s="0" t="s">
        <v>197</v>
      </c>
      <c r="G2372" s="0" t="s">
        <v>195</v>
      </c>
      <c r="H2372" s="0" t="s">
        <v>379</v>
      </c>
      <c r="I2372" s="0" t="s">
        <v>35</v>
      </c>
      <c r="J2372" s="0" t="s">
        <v>325</v>
      </c>
      <c r="K2372" s="0" t="n">
        <v>35359.490826736</v>
      </c>
      <c r="L2372" s="0" t="n">
        <v>38077.65</v>
      </c>
      <c r="M2372" s="0" t="n">
        <v>48626.420197581</v>
      </c>
      <c r="N2372" s="0" t="n">
        <v>33388.065</v>
      </c>
      <c r="O2372" s="0" t="n">
        <v>34035.975</v>
      </c>
      <c r="P2372" s="0" t="n">
        <v>41139.18</v>
      </c>
      <c r="Q2372" s="0" t="n">
        <v>52580.07</v>
      </c>
      <c r="S2372" s="0" t="s">
        <v>303</v>
      </c>
    </row>
    <row r="2373" customFormat="false" ht="14" hidden="true" customHeight="false" outlineLevel="0" collapsed="false">
      <c r="A2373" s="0" t="str">
        <f aca="false">SUBSTITUTE(C2373&amp;D2373&amp;E2373&amp;F2373&amp;G2373&amp;H2373&amp;I2373," ","")</f>
        <v>AgenteFrontOfficesinherramientaAgenteprofesionalBellasartesyafinesHoraextradominicalyfestivoPlataZona1NA</v>
      </c>
      <c r="B2373" s="0" t="s">
        <v>2704</v>
      </c>
      <c r="C2373" s="0" t="s">
        <v>200</v>
      </c>
      <c r="D2373" s="0" t="s">
        <v>56</v>
      </c>
      <c r="E2373" s="0" t="s">
        <v>60</v>
      </c>
      <c r="F2373" s="0" t="s">
        <v>194</v>
      </c>
      <c r="G2373" s="0" t="s">
        <v>195</v>
      </c>
      <c r="H2373" s="0" t="s">
        <v>379</v>
      </c>
      <c r="I2373" s="0" t="s">
        <v>35</v>
      </c>
      <c r="J2373" s="0" t="s">
        <v>325</v>
      </c>
      <c r="K2373" s="0" t="n">
        <v>44786.6938468748</v>
      </c>
      <c r="L2373" s="0" t="n">
        <v>43516.575</v>
      </c>
      <c r="M2373" s="0" t="n">
        <v>55573.0516543783</v>
      </c>
      <c r="N2373" s="0" t="n">
        <v>47697.975</v>
      </c>
      <c r="O2373" s="0" t="n">
        <v>38799.045</v>
      </c>
      <c r="P2373" s="0" t="n">
        <v>45898.11</v>
      </c>
      <c r="Q2373" s="0" t="n">
        <v>58535.46</v>
      </c>
      <c r="S2373" s="0" t="s">
        <v>303</v>
      </c>
    </row>
    <row r="2374" customFormat="false" ht="14" hidden="true" customHeight="false" outlineLevel="0" collapsed="false">
      <c r="A2374" s="0" t="str">
        <f aca="false">SUBSTITUTE(C2374&amp;D2374&amp;E2374&amp;F2374&amp;G2374&amp;H2374&amp;I2374," ","")</f>
        <v>AgenteFrontOfficesinherramientaAgenteprofesionalBellasartesyafinesServicio7x24PlataZona1NA</v>
      </c>
      <c r="B2374" s="0" t="s">
        <v>2705</v>
      </c>
      <c r="C2374" s="0" t="s">
        <v>200</v>
      </c>
      <c r="D2374" s="0" t="s">
        <v>56</v>
      </c>
      <c r="E2374" s="0" t="s">
        <v>60</v>
      </c>
      <c r="F2374" s="0" t="s">
        <v>55</v>
      </c>
      <c r="G2374" s="0" t="s">
        <v>195</v>
      </c>
      <c r="H2374" s="0" t="s">
        <v>379</v>
      </c>
      <c r="I2374" s="0" t="s">
        <v>35</v>
      </c>
      <c r="J2374" s="0" t="s">
        <v>305</v>
      </c>
      <c r="K2374" s="0" t="n">
        <v>16405128.3353333</v>
      </c>
      <c r="L2374" s="0" t="n">
        <v>23250072.33</v>
      </c>
      <c r="M2374" s="0" t="n">
        <v>22784627.5567305</v>
      </c>
      <c r="N2374" s="0" t="n">
        <v>20339846.91</v>
      </c>
      <c r="O2374" s="0" t="n">
        <v>21604995.72</v>
      </c>
      <c r="P2374" s="0" t="n">
        <v>30542354.235</v>
      </c>
      <c r="Q2374" s="0" t="n">
        <v>24060068.505</v>
      </c>
      <c r="S2374" s="0" t="s">
        <v>303</v>
      </c>
    </row>
    <row r="2375" customFormat="false" ht="14" hidden="true" customHeight="false" outlineLevel="0" collapsed="false">
      <c r="A2375" s="0" t="str">
        <f aca="false">SUBSTITUTE(C2375&amp;D2375&amp;E2375&amp;F2375&amp;G2375&amp;H2375&amp;I2375," ","")</f>
        <v>AgenteFrontOfficesinherramientaAgenteprofesionalBellasartesyafinesJornadaOrdinariaOroZona1NA</v>
      </c>
      <c r="B2375" s="0" t="s">
        <v>2706</v>
      </c>
      <c r="C2375" s="0" t="s">
        <v>200</v>
      </c>
      <c r="D2375" s="0" t="s">
        <v>56</v>
      </c>
      <c r="E2375" s="0" t="s">
        <v>60</v>
      </c>
      <c r="F2375" s="0" t="s">
        <v>53</v>
      </c>
      <c r="G2375" s="0" t="s">
        <v>54</v>
      </c>
      <c r="H2375" s="0" t="s">
        <v>379</v>
      </c>
      <c r="I2375" s="0" t="s">
        <v>35</v>
      </c>
      <c r="J2375" s="0" t="s">
        <v>36</v>
      </c>
      <c r="K2375" s="0" t="n">
        <v>5092484.71116665</v>
      </c>
      <c r="L2375" s="0" t="n">
        <v>5090599.89</v>
      </c>
      <c r="M2375" s="0" t="n">
        <v>5822837.64059319</v>
      </c>
      <c r="N2375" s="0" t="n">
        <v>5300066.295</v>
      </c>
      <c r="O2375" s="0" t="n">
        <v>5786253.405</v>
      </c>
      <c r="P2375" s="0" t="n">
        <v>5534075.655</v>
      </c>
      <c r="Q2375" s="0" t="n">
        <v>5953455.585</v>
      </c>
      <c r="S2375" s="0" t="s">
        <v>303</v>
      </c>
    </row>
    <row r="2376" customFormat="false" ht="14" hidden="true" customHeight="false" outlineLevel="0" collapsed="false">
      <c r="A2376" s="0" t="str">
        <f aca="false">SUBSTITUTE(C2376&amp;D2376&amp;E2376&amp;F2376&amp;G2376&amp;H2376&amp;I2376," ","")</f>
        <v>AgenteFrontOfficesinherramientaAgenteprofesionalBellasartesyafinesHoraextradiurnaOroZona1NA</v>
      </c>
      <c r="B2376" s="0" t="s">
        <v>2707</v>
      </c>
      <c r="C2376" s="0" t="s">
        <v>200</v>
      </c>
      <c r="D2376" s="0" t="s">
        <v>56</v>
      </c>
      <c r="E2376" s="0" t="s">
        <v>60</v>
      </c>
      <c r="F2376" s="0" t="s">
        <v>192</v>
      </c>
      <c r="G2376" s="0" t="s">
        <v>54</v>
      </c>
      <c r="H2376" s="0" t="s">
        <v>379</v>
      </c>
      <c r="I2376" s="0" t="s">
        <v>35</v>
      </c>
      <c r="J2376" s="0" t="s">
        <v>325</v>
      </c>
      <c r="K2376" s="0" t="n">
        <v>25932.2878065971</v>
      </c>
      <c r="L2376" s="0" t="n">
        <v>27742.14</v>
      </c>
      <c r="M2376" s="0" t="n">
        <v>35727.5219356895</v>
      </c>
      <c r="N2376" s="0" t="n">
        <v>23848.47</v>
      </c>
      <c r="O2376" s="0" t="n">
        <v>24510.87</v>
      </c>
      <c r="P2376" s="0" t="n">
        <v>32286.825</v>
      </c>
      <c r="Q2376" s="0" t="n">
        <v>39562.875</v>
      </c>
      <c r="S2376" s="0" t="s">
        <v>303</v>
      </c>
    </row>
    <row r="2377" customFormat="false" ht="14" hidden="true" customHeight="false" outlineLevel="0" collapsed="false">
      <c r="A2377" s="0" t="str">
        <f aca="false">SUBSTITUTE(C2377&amp;D2377&amp;E2377&amp;F2377&amp;G2377&amp;H2377&amp;I2377," ","")</f>
        <v>AgenteFrontOfficesinherramientaAgenteprofesionalBellasartesyafinesHoraextranocturna OroZona1NA</v>
      </c>
      <c r="B2377" s="0" t="s">
        <v>2708</v>
      </c>
      <c r="C2377" s="0" t="s">
        <v>200</v>
      </c>
      <c r="D2377" s="0" t="s">
        <v>56</v>
      </c>
      <c r="E2377" s="0" t="s">
        <v>60</v>
      </c>
      <c r="F2377" s="0" t="s">
        <v>197</v>
      </c>
      <c r="G2377" s="0" t="s">
        <v>54</v>
      </c>
      <c r="H2377" s="0" t="s">
        <v>379</v>
      </c>
      <c r="I2377" s="0" t="s">
        <v>35</v>
      </c>
      <c r="J2377" s="0" t="s">
        <v>325</v>
      </c>
      <c r="K2377" s="0" t="n">
        <v>35359.490826736</v>
      </c>
      <c r="L2377" s="0" t="n">
        <v>38838.375</v>
      </c>
      <c r="M2377" s="0" t="n">
        <v>50018.5307099652</v>
      </c>
      <c r="N2377" s="0" t="n">
        <v>33388.065</v>
      </c>
      <c r="O2377" s="0" t="n">
        <v>34035.975</v>
      </c>
      <c r="P2377" s="0" t="n">
        <v>42005.475</v>
      </c>
      <c r="Q2377" s="0" t="n">
        <v>54911.925</v>
      </c>
      <c r="S2377" s="0" t="s">
        <v>303</v>
      </c>
    </row>
    <row r="2378" customFormat="false" ht="14" hidden="true" customHeight="false" outlineLevel="0" collapsed="false">
      <c r="A2378" s="0" t="str">
        <f aca="false">SUBSTITUTE(C2378&amp;D2378&amp;E2378&amp;F2378&amp;G2378&amp;H2378&amp;I2378," ","")</f>
        <v>AgenteFrontOfficesinherramientaAgenteprofesionalBellasartesyafinesHoraextradominicalyfestivoOroZona1NA</v>
      </c>
      <c r="B2378" s="0" t="s">
        <v>2709</v>
      </c>
      <c r="C2378" s="0" t="s">
        <v>200</v>
      </c>
      <c r="D2378" s="0" t="s">
        <v>56</v>
      </c>
      <c r="E2378" s="0" t="s">
        <v>60</v>
      </c>
      <c r="F2378" s="0" t="s">
        <v>194</v>
      </c>
      <c r="G2378" s="0" t="s">
        <v>54</v>
      </c>
      <c r="H2378" s="0" t="s">
        <v>379</v>
      </c>
      <c r="I2378" s="0" t="s">
        <v>35</v>
      </c>
      <c r="J2378" s="0" t="s">
        <v>325</v>
      </c>
      <c r="K2378" s="0" t="n">
        <v>44786.6938468748</v>
      </c>
      <c r="L2378" s="0" t="n">
        <v>44387.01</v>
      </c>
      <c r="M2378" s="0" t="n">
        <v>57164.0350971031</v>
      </c>
      <c r="N2378" s="0" t="n">
        <v>47697.975</v>
      </c>
      <c r="O2378" s="0" t="n">
        <v>38799.045</v>
      </c>
      <c r="P2378" s="0" t="n">
        <v>46864.8</v>
      </c>
      <c r="Q2378" s="0" t="n">
        <v>61131.24</v>
      </c>
      <c r="S2378" s="0" t="s">
        <v>303</v>
      </c>
    </row>
    <row r="2379" customFormat="false" ht="14" hidden="true" customHeight="false" outlineLevel="0" collapsed="false">
      <c r="A2379" s="0" t="str">
        <f aca="false">SUBSTITUTE(C2379&amp;D2379&amp;E2379&amp;F2379&amp;G2379&amp;H2379&amp;I2379," ","")</f>
        <v>AgenteFrontOfficesinherramientaAgenteprofesionalBellasartesyafinesServicio7x24OroZona1NA</v>
      </c>
      <c r="B2379" s="0" t="s">
        <v>2710</v>
      </c>
      <c r="C2379" s="0" t="s">
        <v>200</v>
      </c>
      <c r="D2379" s="0" t="s">
        <v>56</v>
      </c>
      <c r="E2379" s="0" t="s">
        <v>60</v>
      </c>
      <c r="F2379" s="0" t="s">
        <v>55</v>
      </c>
      <c r="G2379" s="0" t="s">
        <v>54</v>
      </c>
      <c r="H2379" s="0" t="s">
        <v>379</v>
      </c>
      <c r="I2379" s="0" t="s">
        <v>35</v>
      </c>
      <c r="J2379" s="0" t="s">
        <v>305</v>
      </c>
      <c r="K2379" s="0" t="n">
        <v>16405128.3353333</v>
      </c>
      <c r="L2379" s="0" t="n">
        <v>19044929.43</v>
      </c>
      <c r="M2379" s="0" t="n">
        <v>23436921.5033876</v>
      </c>
      <c r="N2379" s="0" t="n">
        <v>20342455.11</v>
      </c>
      <c r="O2379" s="0" t="n">
        <v>21604995.72</v>
      </c>
      <c r="P2379" s="0" t="n">
        <v>31185351.09</v>
      </c>
      <c r="Q2379" s="0" t="n">
        <v>25126717.77</v>
      </c>
      <c r="S2379" s="0" t="s">
        <v>303</v>
      </c>
    </row>
    <row r="2380" customFormat="false" ht="14" hidden="true" customHeight="false" outlineLevel="0" collapsed="false">
      <c r="A2380" s="0" t="str">
        <f aca="false">SUBSTITUTE(C2380&amp;D2380&amp;E2380&amp;F2380&amp;G2380&amp;H2380&amp;I2380," ","")</f>
        <v>AgenteFrontOfficesinherramientaAgenteprofesionalBellasartesyafinesJornadaOrdinariaPlatinoZona1NA</v>
      </c>
      <c r="B2380" s="0" t="s">
        <v>2711</v>
      </c>
      <c r="C2380" s="0" t="s">
        <v>200</v>
      </c>
      <c r="D2380" s="0" t="s">
        <v>56</v>
      </c>
      <c r="E2380" s="0" t="s">
        <v>60</v>
      </c>
      <c r="F2380" s="0" t="s">
        <v>53</v>
      </c>
      <c r="G2380" s="0" t="s">
        <v>198</v>
      </c>
      <c r="H2380" s="0" t="s">
        <v>379</v>
      </c>
      <c r="I2380" s="0" t="s">
        <v>35</v>
      </c>
      <c r="J2380" s="0" t="s">
        <v>36</v>
      </c>
      <c r="K2380" s="0" t="n">
        <v>5092484.71116665</v>
      </c>
      <c r="L2380" s="0" t="n">
        <v>5240322.99</v>
      </c>
      <c r="M2380" s="0" t="n">
        <v>5994450.89260006</v>
      </c>
      <c r="N2380" s="0" t="n">
        <v>5301370.395</v>
      </c>
      <c r="O2380" s="0" t="n">
        <v>5786253.405</v>
      </c>
      <c r="P2380" s="0" t="n">
        <v>5653087.2</v>
      </c>
      <c r="Q2380" s="0" t="n">
        <v>6327474.57</v>
      </c>
      <c r="S2380" s="0" t="s">
        <v>303</v>
      </c>
    </row>
    <row r="2381" customFormat="false" ht="14" hidden="true" customHeight="false" outlineLevel="0" collapsed="false">
      <c r="A2381" s="0" t="str">
        <f aca="false">SUBSTITUTE(C2381&amp;D2381&amp;E2381&amp;F2381&amp;G2381&amp;H2381&amp;I2381," ","")</f>
        <v>AgenteFrontOfficesinherramientaAgenteprofesionalBellasartesyafinesHoraextradiurnaPlatinoZona1NA</v>
      </c>
      <c r="B2381" s="0" t="s">
        <v>2712</v>
      </c>
      <c r="C2381" s="0" t="s">
        <v>200</v>
      </c>
      <c r="D2381" s="0" t="s">
        <v>56</v>
      </c>
      <c r="E2381" s="0" t="s">
        <v>60</v>
      </c>
      <c r="F2381" s="0" t="s">
        <v>192</v>
      </c>
      <c r="G2381" s="0" t="s">
        <v>198</v>
      </c>
      <c r="H2381" s="0" t="s">
        <v>379</v>
      </c>
      <c r="I2381" s="0" t="s">
        <v>35</v>
      </c>
      <c r="J2381" s="0" t="s">
        <v>325</v>
      </c>
      <c r="K2381" s="0" t="n">
        <v>25932.2878065971</v>
      </c>
      <c r="L2381" s="0" t="n">
        <v>28557.72</v>
      </c>
      <c r="M2381" s="0" t="n">
        <v>36780.4992989576</v>
      </c>
      <c r="N2381" s="0" t="n">
        <v>23848.47</v>
      </c>
      <c r="O2381" s="0" t="n">
        <v>24510.87</v>
      </c>
      <c r="P2381" s="0" t="n">
        <v>32981.31</v>
      </c>
      <c r="Q2381" s="0" t="n">
        <v>42047.91</v>
      </c>
      <c r="S2381" s="0" t="s">
        <v>303</v>
      </c>
    </row>
    <row r="2382" customFormat="false" ht="14" hidden="true" customHeight="false" outlineLevel="0" collapsed="false">
      <c r="A2382" s="0" t="str">
        <f aca="false">SUBSTITUTE(C2382&amp;D2382&amp;E2382&amp;F2382&amp;G2382&amp;H2382&amp;I2382," ","")</f>
        <v>AgenteFrontOfficesinherramientaAgenteprofesionalBellasartesyafinesHoraextranocturna PlatinoZona1NA</v>
      </c>
      <c r="B2382" s="0" t="s">
        <v>2713</v>
      </c>
      <c r="C2382" s="0" t="s">
        <v>200</v>
      </c>
      <c r="D2382" s="0" t="s">
        <v>56</v>
      </c>
      <c r="E2382" s="0" t="s">
        <v>60</v>
      </c>
      <c r="F2382" s="0" t="s">
        <v>197</v>
      </c>
      <c r="G2382" s="0" t="s">
        <v>198</v>
      </c>
      <c r="H2382" s="0" t="s">
        <v>379</v>
      </c>
      <c r="I2382" s="0" t="s">
        <v>35</v>
      </c>
      <c r="J2382" s="0" t="s">
        <v>325</v>
      </c>
      <c r="K2382" s="0" t="n">
        <v>35359.490826736</v>
      </c>
      <c r="L2382" s="0" t="n">
        <v>39981.015</v>
      </c>
      <c r="M2382" s="0" t="n">
        <v>51492.6990185407</v>
      </c>
      <c r="N2382" s="0" t="n">
        <v>33388.065</v>
      </c>
      <c r="O2382" s="0" t="n">
        <v>34035.975</v>
      </c>
      <c r="P2382" s="0" t="n">
        <v>42909.03</v>
      </c>
      <c r="Q2382" s="0" t="n">
        <v>58361.58</v>
      </c>
      <c r="S2382" s="0" t="s">
        <v>303</v>
      </c>
    </row>
    <row r="2383" customFormat="false" ht="14" hidden="true" customHeight="false" outlineLevel="0" collapsed="false">
      <c r="A2383" s="0" t="str">
        <f aca="false">SUBSTITUTE(C2383&amp;D2383&amp;E2383&amp;F2383&amp;G2383&amp;H2383&amp;I2383," ","")</f>
        <v>AgenteFrontOfficesinherramientaAgenteprofesionalBellasartesyafinesHoraextradominicalyfestivoPlatinoZona1NA</v>
      </c>
      <c r="B2383" s="0" t="s">
        <v>2714</v>
      </c>
      <c r="C2383" s="0" t="s">
        <v>200</v>
      </c>
      <c r="D2383" s="0" t="s">
        <v>56</v>
      </c>
      <c r="E2383" s="0" t="s">
        <v>60</v>
      </c>
      <c r="F2383" s="0" t="s">
        <v>194</v>
      </c>
      <c r="G2383" s="0" t="s">
        <v>198</v>
      </c>
      <c r="H2383" s="0" t="s">
        <v>379</v>
      </c>
      <c r="I2383" s="0" t="s">
        <v>35</v>
      </c>
      <c r="J2383" s="0" t="s">
        <v>325</v>
      </c>
      <c r="K2383" s="0" t="n">
        <v>44786.6938468748</v>
      </c>
      <c r="L2383" s="0" t="n">
        <v>45693.18</v>
      </c>
      <c r="M2383" s="0" t="n">
        <v>58848.7988783322</v>
      </c>
      <c r="N2383" s="0" t="n">
        <v>47697.975</v>
      </c>
      <c r="O2383" s="0" t="n">
        <v>38799.045</v>
      </c>
      <c r="P2383" s="0" t="n">
        <v>47872.89</v>
      </c>
      <c r="Q2383" s="0" t="n">
        <v>64971.09</v>
      </c>
      <c r="S2383" s="0" t="s">
        <v>303</v>
      </c>
    </row>
    <row r="2384" customFormat="false" ht="14" hidden="true" customHeight="false" outlineLevel="0" collapsed="false">
      <c r="A2384" s="0" t="str">
        <f aca="false">SUBSTITUTE(C2384&amp;D2384&amp;E2384&amp;F2384&amp;G2384&amp;H2384&amp;I2384," ","")</f>
        <v>AgenteFrontOfficesinherramientaAgenteprofesionalBellasartesyafinesServicio7x24PlatinoZona1NA</v>
      </c>
      <c r="B2384" s="0" t="s">
        <v>2715</v>
      </c>
      <c r="C2384" s="0" t="s">
        <v>200</v>
      </c>
      <c r="D2384" s="0" t="s">
        <v>56</v>
      </c>
      <c r="E2384" s="0" t="s">
        <v>60</v>
      </c>
      <c r="F2384" s="0" t="s">
        <v>55</v>
      </c>
      <c r="G2384" s="0" t="s">
        <v>198</v>
      </c>
      <c r="H2384" s="0" t="s">
        <v>379</v>
      </c>
      <c r="I2384" s="0" t="s">
        <v>35</v>
      </c>
      <c r="J2384" s="0" t="s">
        <v>305</v>
      </c>
      <c r="K2384" s="0" t="n">
        <v>16405128.3353333</v>
      </c>
      <c r="L2384" s="0" t="n">
        <v>24412576.05</v>
      </c>
      <c r="M2384" s="0" t="n">
        <v>24127664.8427152</v>
      </c>
      <c r="N2384" s="0" t="n">
        <v>20345063.31</v>
      </c>
      <c r="O2384" s="0" t="n">
        <v>21604995.72</v>
      </c>
      <c r="P2384" s="0" t="n">
        <v>31856003.145</v>
      </c>
      <c r="Q2384" s="0" t="n">
        <v>26705277</v>
      </c>
      <c r="S2384" s="0" t="s">
        <v>303</v>
      </c>
    </row>
    <row r="2385" customFormat="false" ht="14" hidden="true" customHeight="false" outlineLevel="0" collapsed="false">
      <c r="A2385" s="0" t="str">
        <f aca="false">SUBSTITUTE(C2385&amp;D2385&amp;E2385&amp;F2385&amp;G2385&amp;H2385&amp;I2385," ","")</f>
        <v>AgenteFrontOfficesinherramientaAgenteprofesionalBellasartesyafinesJornadaOrdinariaPlataZona2NA</v>
      </c>
      <c r="B2385" s="0" t="s">
        <v>2716</v>
      </c>
      <c r="C2385" s="0" t="s">
        <v>200</v>
      </c>
      <c r="D2385" s="0" t="s">
        <v>56</v>
      </c>
      <c r="E2385" s="0" t="s">
        <v>60</v>
      </c>
      <c r="F2385" s="0" t="s">
        <v>53</v>
      </c>
      <c r="G2385" s="0" t="s">
        <v>195</v>
      </c>
      <c r="H2385" s="0" t="s">
        <v>385</v>
      </c>
      <c r="I2385" s="0" t="s">
        <v>35</v>
      </c>
      <c r="J2385" s="0" t="s">
        <v>36</v>
      </c>
      <c r="K2385" s="0" t="n">
        <v>5092484.71116665</v>
      </c>
      <c r="L2385" s="0" t="n">
        <v>5140507.59</v>
      </c>
      <c r="M2385" s="0" t="n">
        <v>5660777.03272809</v>
      </c>
      <c r="N2385" s="0" t="n">
        <v>5300327.115</v>
      </c>
      <c r="O2385" s="0" t="n">
        <v>5786253.405</v>
      </c>
      <c r="P2385" s="0" t="n">
        <v>5759824.68</v>
      </c>
      <c r="Q2385" s="0" t="n">
        <v>5700726.18</v>
      </c>
      <c r="S2385" s="0" t="s">
        <v>303</v>
      </c>
    </row>
    <row r="2386" customFormat="false" ht="14" hidden="true" customHeight="false" outlineLevel="0" collapsed="false">
      <c r="A2386" s="0" t="str">
        <f aca="false">SUBSTITUTE(C2386&amp;D2386&amp;E2386&amp;F2386&amp;G2386&amp;H2386&amp;I2386," ","")</f>
        <v>AgenteFrontOfficesinherramientaAgenteprofesionalBellasartesyafinesHoraextradiurnaPlataZona2NA</v>
      </c>
      <c r="B2386" s="0" t="s">
        <v>2717</v>
      </c>
      <c r="C2386" s="0" t="s">
        <v>200</v>
      </c>
      <c r="D2386" s="0" t="s">
        <v>56</v>
      </c>
      <c r="E2386" s="0" t="s">
        <v>60</v>
      </c>
      <c r="F2386" s="0" t="s">
        <v>192</v>
      </c>
      <c r="G2386" s="0" t="s">
        <v>195</v>
      </c>
      <c r="H2386" s="0" t="s">
        <v>385</v>
      </c>
      <c r="I2386" s="0" t="s">
        <v>35</v>
      </c>
      <c r="J2386" s="0" t="s">
        <v>325</v>
      </c>
      <c r="K2386" s="0" t="n">
        <v>25932.2878065971</v>
      </c>
      <c r="L2386" s="0" t="n">
        <v>28014.345</v>
      </c>
      <c r="M2386" s="0" t="n">
        <v>34733.1572839864</v>
      </c>
      <c r="N2386" s="0" t="n">
        <v>23848.47</v>
      </c>
      <c r="O2386" s="0" t="n">
        <v>24510.87</v>
      </c>
      <c r="P2386" s="0" t="n">
        <v>33603.345</v>
      </c>
      <c r="Q2386" s="0" t="n">
        <v>37883.07</v>
      </c>
      <c r="S2386" s="0" t="s">
        <v>303</v>
      </c>
    </row>
    <row r="2387" customFormat="false" ht="14" hidden="true" customHeight="false" outlineLevel="0" collapsed="false">
      <c r="A2387" s="0" t="str">
        <f aca="false">SUBSTITUTE(C2387&amp;D2387&amp;E2387&amp;F2387&amp;G2387&amp;H2387&amp;I2387," ","")</f>
        <v>AgenteFrontOfficesinherramientaAgenteprofesionalBellasartesyafinesHoraextranocturna PlataZona2NA</v>
      </c>
      <c r="B2387" s="0" t="s">
        <v>2718</v>
      </c>
      <c r="C2387" s="0" t="s">
        <v>200</v>
      </c>
      <c r="D2387" s="0" t="s">
        <v>56</v>
      </c>
      <c r="E2387" s="0" t="s">
        <v>60</v>
      </c>
      <c r="F2387" s="0" t="s">
        <v>197</v>
      </c>
      <c r="G2387" s="0" t="s">
        <v>195</v>
      </c>
      <c r="H2387" s="0" t="s">
        <v>385</v>
      </c>
      <c r="I2387" s="0" t="s">
        <v>35</v>
      </c>
      <c r="J2387" s="0" t="s">
        <v>325</v>
      </c>
      <c r="K2387" s="0" t="n">
        <v>35359.490826736</v>
      </c>
      <c r="L2387" s="0" t="n">
        <v>39219.255</v>
      </c>
      <c r="M2387" s="0" t="n">
        <v>48626.420197581</v>
      </c>
      <c r="N2387" s="0" t="n">
        <v>33388.065</v>
      </c>
      <c r="O2387" s="0" t="n">
        <v>34035.975</v>
      </c>
      <c r="P2387" s="0" t="n">
        <v>43719.435</v>
      </c>
      <c r="Q2387" s="0" t="n">
        <v>52580.07</v>
      </c>
      <c r="S2387" s="0" t="s">
        <v>303</v>
      </c>
    </row>
    <row r="2388" customFormat="false" ht="14" hidden="true" customHeight="false" outlineLevel="0" collapsed="false">
      <c r="A2388" s="0" t="str">
        <f aca="false">SUBSTITUTE(C2388&amp;D2388&amp;E2388&amp;F2388&amp;G2388&amp;H2388&amp;I2388," ","")</f>
        <v>AgenteFrontOfficesinherramientaAgenteprofesionalBellasartesyafinesHoraextradominicalyfestivoPlataZona2NA</v>
      </c>
      <c r="B2388" s="0" t="s">
        <v>2719</v>
      </c>
      <c r="C2388" s="0" t="s">
        <v>200</v>
      </c>
      <c r="D2388" s="0" t="s">
        <v>56</v>
      </c>
      <c r="E2388" s="0" t="s">
        <v>60</v>
      </c>
      <c r="F2388" s="0" t="s">
        <v>194</v>
      </c>
      <c r="G2388" s="0" t="s">
        <v>195</v>
      </c>
      <c r="H2388" s="0" t="s">
        <v>385</v>
      </c>
      <c r="I2388" s="0" t="s">
        <v>35</v>
      </c>
      <c r="J2388" s="0" t="s">
        <v>325</v>
      </c>
      <c r="K2388" s="0" t="n">
        <v>44786.6938468748</v>
      </c>
      <c r="L2388" s="0" t="n">
        <v>44822.745</v>
      </c>
      <c r="M2388" s="0" t="n">
        <v>55573.0516543783</v>
      </c>
      <c r="N2388" s="0" t="n">
        <v>47697.975</v>
      </c>
      <c r="O2388" s="0" t="n">
        <v>38799.045</v>
      </c>
      <c r="P2388" s="0" t="n">
        <v>48776.445</v>
      </c>
      <c r="Q2388" s="0" t="n">
        <v>58535.46</v>
      </c>
      <c r="S2388" s="0" t="s">
        <v>303</v>
      </c>
    </row>
    <row r="2389" customFormat="false" ht="14" hidden="true" customHeight="false" outlineLevel="0" collapsed="false">
      <c r="A2389" s="0" t="str">
        <f aca="false">SUBSTITUTE(C2389&amp;D2389&amp;E2389&amp;F2389&amp;G2389&amp;H2389&amp;I2389," ","")</f>
        <v>AgenteFrontOfficesinherramientaAgenteprofesionalBellasartesyafinesServicio7x24PlataZona2NA</v>
      </c>
      <c r="B2389" s="0" t="s">
        <v>2720</v>
      </c>
      <c r="C2389" s="0" t="s">
        <v>200</v>
      </c>
      <c r="D2389" s="0" t="s">
        <v>56</v>
      </c>
      <c r="E2389" s="0" t="s">
        <v>60</v>
      </c>
      <c r="F2389" s="0" t="s">
        <v>55</v>
      </c>
      <c r="G2389" s="0" t="s">
        <v>195</v>
      </c>
      <c r="H2389" s="0" t="s">
        <v>385</v>
      </c>
      <c r="I2389" s="0" t="s">
        <v>35</v>
      </c>
      <c r="J2389" s="0" t="s">
        <v>305</v>
      </c>
      <c r="K2389" s="0" t="n">
        <v>16405128.3353333</v>
      </c>
      <c r="L2389" s="0" t="n">
        <v>23947575.39</v>
      </c>
      <c r="M2389" s="0" t="n">
        <v>22784627.5567305</v>
      </c>
      <c r="N2389" s="0" t="n">
        <v>20342976.75</v>
      </c>
      <c r="O2389" s="0" t="n">
        <v>21604995.72</v>
      </c>
      <c r="P2389" s="0" t="n">
        <v>32457482.01</v>
      </c>
      <c r="Q2389" s="0" t="n">
        <v>24060068.505</v>
      </c>
      <c r="S2389" s="0" t="s">
        <v>303</v>
      </c>
    </row>
    <row r="2390" customFormat="false" ht="14" hidden="true" customHeight="false" outlineLevel="0" collapsed="false">
      <c r="A2390" s="0" t="str">
        <f aca="false">SUBSTITUTE(C2390&amp;D2390&amp;E2390&amp;F2390&amp;G2390&amp;H2390&amp;I2390," ","")</f>
        <v>AgenteFrontOfficesinherramientaAgenteprofesionalBellasartesyafinesJornadaOrdinariaOroZona2NA</v>
      </c>
      <c r="B2390" s="0" t="s">
        <v>2721</v>
      </c>
      <c r="C2390" s="0" t="s">
        <v>200</v>
      </c>
      <c r="D2390" s="0" t="s">
        <v>56</v>
      </c>
      <c r="E2390" s="0" t="s">
        <v>60</v>
      </c>
      <c r="F2390" s="0" t="s">
        <v>53</v>
      </c>
      <c r="G2390" s="0" t="s">
        <v>54</v>
      </c>
      <c r="H2390" s="0" t="s">
        <v>385</v>
      </c>
      <c r="I2390" s="0" t="s">
        <v>35</v>
      </c>
      <c r="J2390" s="0" t="s">
        <v>36</v>
      </c>
      <c r="K2390" s="0" t="n">
        <v>5092484.71116665</v>
      </c>
      <c r="L2390" s="0" t="n">
        <v>5243318.28</v>
      </c>
      <c r="M2390" s="0" t="n">
        <v>5822837.64059319</v>
      </c>
      <c r="N2390" s="0" t="n">
        <v>5301708.84</v>
      </c>
      <c r="O2390" s="0" t="n">
        <v>5786253.405</v>
      </c>
      <c r="P2390" s="0" t="n">
        <v>5881084.245</v>
      </c>
      <c r="Q2390" s="0" t="n">
        <v>5953455.585</v>
      </c>
      <c r="S2390" s="0" t="s">
        <v>303</v>
      </c>
    </row>
    <row r="2391" customFormat="false" ht="14" hidden="true" customHeight="false" outlineLevel="0" collapsed="false">
      <c r="A2391" s="0" t="str">
        <f aca="false">SUBSTITUTE(C2391&amp;D2391&amp;E2391&amp;F2391&amp;G2391&amp;H2391&amp;I2391," ","")</f>
        <v>AgenteFrontOfficesinherramientaAgenteprofesionalBellasartesyafinesHoraextradiurnaOroZona2NA</v>
      </c>
      <c r="B2391" s="0" t="s">
        <v>2722</v>
      </c>
      <c r="C2391" s="0" t="s">
        <v>200</v>
      </c>
      <c r="D2391" s="0" t="s">
        <v>56</v>
      </c>
      <c r="E2391" s="0" t="s">
        <v>60</v>
      </c>
      <c r="F2391" s="0" t="s">
        <v>192</v>
      </c>
      <c r="G2391" s="0" t="s">
        <v>54</v>
      </c>
      <c r="H2391" s="0" t="s">
        <v>385</v>
      </c>
      <c r="I2391" s="0" t="s">
        <v>35</v>
      </c>
      <c r="J2391" s="0" t="s">
        <v>325</v>
      </c>
      <c r="K2391" s="0" t="n">
        <v>25932.2878065971</v>
      </c>
      <c r="L2391" s="0" t="n">
        <v>28575.315</v>
      </c>
      <c r="M2391" s="0" t="n">
        <v>35727.5219356895</v>
      </c>
      <c r="N2391" s="0" t="n">
        <v>23848.47</v>
      </c>
      <c r="O2391" s="0" t="n">
        <v>24510.87</v>
      </c>
      <c r="P2391" s="0" t="n">
        <v>34311.285</v>
      </c>
      <c r="Q2391" s="0" t="n">
        <v>39562.875</v>
      </c>
      <c r="S2391" s="0" t="s">
        <v>303</v>
      </c>
    </row>
    <row r="2392" customFormat="false" ht="14" hidden="true" customHeight="false" outlineLevel="0" collapsed="false">
      <c r="A2392" s="0" t="str">
        <f aca="false">SUBSTITUTE(C2392&amp;D2392&amp;E2392&amp;F2392&amp;G2392&amp;H2392&amp;I2392," ","")</f>
        <v>AgenteFrontOfficesinherramientaAgenteprofesionalBellasartesyafinesHoraextranocturna OroZona2NA</v>
      </c>
      <c r="B2392" s="0" t="s">
        <v>2723</v>
      </c>
      <c r="C2392" s="0" t="s">
        <v>200</v>
      </c>
      <c r="D2392" s="0" t="s">
        <v>56</v>
      </c>
      <c r="E2392" s="0" t="s">
        <v>60</v>
      </c>
      <c r="F2392" s="0" t="s">
        <v>197</v>
      </c>
      <c r="G2392" s="0" t="s">
        <v>54</v>
      </c>
      <c r="H2392" s="0" t="s">
        <v>385</v>
      </c>
      <c r="I2392" s="0" t="s">
        <v>35</v>
      </c>
      <c r="J2392" s="0" t="s">
        <v>325</v>
      </c>
      <c r="K2392" s="0" t="n">
        <v>35359.490826736</v>
      </c>
      <c r="L2392" s="0" t="n">
        <v>40003.785</v>
      </c>
      <c r="M2392" s="0" t="n">
        <v>50018.5307099652</v>
      </c>
      <c r="N2392" s="0" t="n">
        <v>33388.065</v>
      </c>
      <c r="O2392" s="0" t="n">
        <v>34035.975</v>
      </c>
      <c r="P2392" s="0" t="n">
        <v>44639.55</v>
      </c>
      <c r="Q2392" s="0" t="n">
        <v>54911.925</v>
      </c>
      <c r="S2392" s="0" t="s">
        <v>303</v>
      </c>
    </row>
    <row r="2393" customFormat="false" ht="14" hidden="true" customHeight="false" outlineLevel="0" collapsed="false">
      <c r="A2393" s="0" t="str">
        <f aca="false">SUBSTITUTE(C2393&amp;D2393&amp;E2393&amp;F2393&amp;G2393&amp;H2393&amp;I2393," ","")</f>
        <v>AgenteFrontOfficesinherramientaAgenteprofesionalBellasartesyafinesHoraextradominicalyfestivoOroZona2NA</v>
      </c>
      <c r="B2393" s="0" t="s">
        <v>2724</v>
      </c>
      <c r="C2393" s="0" t="s">
        <v>200</v>
      </c>
      <c r="D2393" s="0" t="s">
        <v>56</v>
      </c>
      <c r="E2393" s="0" t="s">
        <v>60</v>
      </c>
      <c r="F2393" s="0" t="s">
        <v>194</v>
      </c>
      <c r="G2393" s="0" t="s">
        <v>54</v>
      </c>
      <c r="H2393" s="0" t="s">
        <v>385</v>
      </c>
      <c r="I2393" s="0" t="s">
        <v>35</v>
      </c>
      <c r="J2393" s="0" t="s">
        <v>325</v>
      </c>
      <c r="K2393" s="0" t="n">
        <v>44786.6938468748</v>
      </c>
      <c r="L2393" s="0" t="n">
        <v>45719.055</v>
      </c>
      <c r="M2393" s="0" t="n">
        <v>57164.0350971031</v>
      </c>
      <c r="N2393" s="0" t="n">
        <v>47697.975</v>
      </c>
      <c r="O2393" s="0" t="n">
        <v>38799.045</v>
      </c>
      <c r="P2393" s="0" t="n">
        <v>49803.165</v>
      </c>
      <c r="Q2393" s="0" t="n">
        <v>61131.24</v>
      </c>
      <c r="S2393" s="0" t="s">
        <v>303</v>
      </c>
    </row>
    <row r="2394" customFormat="false" ht="14" hidden="true" customHeight="false" outlineLevel="0" collapsed="false">
      <c r="A2394" s="0" t="str">
        <f aca="false">SUBSTITUTE(C2394&amp;D2394&amp;E2394&amp;F2394&amp;G2394&amp;H2394&amp;I2394," ","")</f>
        <v>AgenteFrontOfficesinherramientaAgenteprofesionalBellasartesyafinesServicio7x24OroZona2NA</v>
      </c>
      <c r="B2394" s="0" t="s">
        <v>2725</v>
      </c>
      <c r="C2394" s="0" t="s">
        <v>200</v>
      </c>
      <c r="D2394" s="0" t="s">
        <v>56</v>
      </c>
      <c r="E2394" s="0" t="s">
        <v>60</v>
      </c>
      <c r="F2394" s="0" t="s">
        <v>55</v>
      </c>
      <c r="G2394" s="0" t="s">
        <v>54</v>
      </c>
      <c r="H2394" s="0" t="s">
        <v>385</v>
      </c>
      <c r="I2394" s="0" t="s">
        <v>35</v>
      </c>
      <c r="J2394" s="0" t="s">
        <v>305</v>
      </c>
      <c r="K2394" s="0" t="n">
        <v>16405128.3353333</v>
      </c>
      <c r="L2394" s="0" t="n">
        <v>19616277.375</v>
      </c>
      <c r="M2394" s="0" t="n">
        <v>23436921.5033876</v>
      </c>
      <c r="N2394" s="0" t="n">
        <v>20345741.235</v>
      </c>
      <c r="O2394" s="0" t="n">
        <v>21604995.72</v>
      </c>
      <c r="P2394" s="0" t="n">
        <v>33140797.29</v>
      </c>
      <c r="Q2394" s="0" t="n">
        <v>25126717.77</v>
      </c>
      <c r="S2394" s="0" t="s">
        <v>303</v>
      </c>
    </row>
    <row r="2395" customFormat="false" ht="14" hidden="true" customHeight="false" outlineLevel="0" collapsed="false">
      <c r="A2395" s="0" t="str">
        <f aca="false">SUBSTITUTE(C2395&amp;D2395&amp;E2395&amp;F2395&amp;G2395&amp;H2395&amp;I2395," ","")</f>
        <v>AgenteFrontOfficesinherramientaAgenteprofesionalBellasartesyafinesJornadaOrdinariaPlatinoZona2NA</v>
      </c>
      <c r="B2395" s="0" t="s">
        <v>2726</v>
      </c>
      <c r="C2395" s="0" t="s">
        <v>200</v>
      </c>
      <c r="D2395" s="0" t="s">
        <v>56</v>
      </c>
      <c r="E2395" s="0" t="s">
        <v>60</v>
      </c>
      <c r="F2395" s="0" t="s">
        <v>53</v>
      </c>
      <c r="G2395" s="0" t="s">
        <v>198</v>
      </c>
      <c r="H2395" s="0" t="s">
        <v>385</v>
      </c>
      <c r="I2395" s="0" t="s">
        <v>35</v>
      </c>
      <c r="J2395" s="0" t="s">
        <v>36</v>
      </c>
      <c r="K2395" s="0" t="n">
        <v>5092484.71116665</v>
      </c>
      <c r="L2395" s="0" t="n">
        <v>5397533.28</v>
      </c>
      <c r="M2395" s="0" t="n">
        <v>5994450.89260006</v>
      </c>
      <c r="N2395" s="0" t="n">
        <v>5303091.6</v>
      </c>
      <c r="O2395" s="0" t="n">
        <v>5786253.405</v>
      </c>
      <c r="P2395" s="0" t="n">
        <v>6007559.175</v>
      </c>
      <c r="Q2395" s="0" t="n">
        <v>6327474.57</v>
      </c>
      <c r="S2395" s="0" t="s">
        <v>303</v>
      </c>
    </row>
    <row r="2396" customFormat="false" ht="14" hidden="true" customHeight="false" outlineLevel="0" collapsed="false">
      <c r="A2396" s="0" t="str">
        <f aca="false">SUBSTITUTE(C2396&amp;D2396&amp;E2396&amp;F2396&amp;G2396&amp;H2396&amp;I2396," ","")</f>
        <v>AgenteFrontOfficesinherramientaAgenteprofesionalBellasartesyafinesHoraextradiurnaPlatinoZona2NA</v>
      </c>
      <c r="B2396" s="0" t="s">
        <v>2727</v>
      </c>
      <c r="C2396" s="0" t="s">
        <v>200</v>
      </c>
      <c r="D2396" s="0" t="s">
        <v>56</v>
      </c>
      <c r="E2396" s="0" t="s">
        <v>60</v>
      </c>
      <c r="F2396" s="0" t="s">
        <v>192</v>
      </c>
      <c r="G2396" s="0" t="s">
        <v>198</v>
      </c>
      <c r="H2396" s="0" t="s">
        <v>385</v>
      </c>
      <c r="I2396" s="0" t="s">
        <v>35</v>
      </c>
      <c r="J2396" s="0" t="s">
        <v>325</v>
      </c>
      <c r="K2396" s="0" t="n">
        <v>25932.2878065971</v>
      </c>
      <c r="L2396" s="0" t="n">
        <v>29414.7</v>
      </c>
      <c r="M2396" s="0" t="n">
        <v>36780.4992989576</v>
      </c>
      <c r="N2396" s="0" t="n">
        <v>23848.47</v>
      </c>
      <c r="O2396" s="0" t="n">
        <v>24510.87</v>
      </c>
      <c r="P2396" s="0" t="n">
        <v>35049.24</v>
      </c>
      <c r="Q2396" s="0" t="n">
        <v>42047.91</v>
      </c>
      <c r="S2396" s="0" t="s">
        <v>303</v>
      </c>
    </row>
    <row r="2397" customFormat="false" ht="14" hidden="true" customHeight="false" outlineLevel="0" collapsed="false">
      <c r="A2397" s="0" t="str">
        <f aca="false">SUBSTITUTE(C2397&amp;D2397&amp;E2397&amp;F2397&amp;G2397&amp;H2397&amp;I2397," ","")</f>
        <v>AgenteFrontOfficesinherramientaAgenteprofesionalBellasartesyafinesHoraextranocturna PlatinoZona2NA</v>
      </c>
      <c r="B2397" s="0" t="s">
        <v>2728</v>
      </c>
      <c r="C2397" s="0" t="s">
        <v>200</v>
      </c>
      <c r="D2397" s="0" t="s">
        <v>56</v>
      </c>
      <c r="E2397" s="0" t="s">
        <v>60</v>
      </c>
      <c r="F2397" s="0" t="s">
        <v>197</v>
      </c>
      <c r="G2397" s="0" t="s">
        <v>198</v>
      </c>
      <c r="H2397" s="0" t="s">
        <v>385</v>
      </c>
      <c r="I2397" s="0" t="s">
        <v>35</v>
      </c>
      <c r="J2397" s="0" t="s">
        <v>325</v>
      </c>
      <c r="K2397" s="0" t="n">
        <v>35359.490826736</v>
      </c>
      <c r="L2397" s="0" t="n">
        <v>41180.58</v>
      </c>
      <c r="M2397" s="0" t="n">
        <v>51492.6990185407</v>
      </c>
      <c r="N2397" s="0" t="n">
        <v>33388.065</v>
      </c>
      <c r="O2397" s="0" t="n">
        <v>34035.975</v>
      </c>
      <c r="P2397" s="0" t="n">
        <v>45600.03</v>
      </c>
      <c r="Q2397" s="0" t="n">
        <v>58361.58</v>
      </c>
      <c r="S2397" s="0" t="s">
        <v>303</v>
      </c>
    </row>
    <row r="2398" customFormat="false" ht="14" hidden="true" customHeight="false" outlineLevel="0" collapsed="false">
      <c r="A2398" s="0" t="str">
        <f aca="false">SUBSTITUTE(C2398&amp;D2398&amp;E2398&amp;F2398&amp;G2398&amp;H2398&amp;I2398," ","")</f>
        <v>AgenteFrontOfficesinherramientaAgenteprofesionalBellasartesyafinesHoraextradominicalyfestivoPlatinoZona2NA</v>
      </c>
      <c r="B2398" s="0" t="s">
        <v>2729</v>
      </c>
      <c r="C2398" s="0" t="s">
        <v>200</v>
      </c>
      <c r="D2398" s="0" t="s">
        <v>56</v>
      </c>
      <c r="E2398" s="0" t="s">
        <v>60</v>
      </c>
      <c r="F2398" s="0" t="s">
        <v>194</v>
      </c>
      <c r="G2398" s="0" t="s">
        <v>198</v>
      </c>
      <c r="H2398" s="0" t="s">
        <v>385</v>
      </c>
      <c r="I2398" s="0" t="s">
        <v>35</v>
      </c>
      <c r="J2398" s="0" t="s">
        <v>325</v>
      </c>
      <c r="K2398" s="0" t="n">
        <v>44786.6938468748</v>
      </c>
      <c r="L2398" s="0" t="n">
        <v>47064.555</v>
      </c>
      <c r="M2398" s="0" t="n">
        <v>58848.7988783322</v>
      </c>
      <c r="N2398" s="0" t="n">
        <v>47697.975</v>
      </c>
      <c r="O2398" s="0" t="n">
        <v>38799.045</v>
      </c>
      <c r="P2398" s="0" t="n">
        <v>50874.39</v>
      </c>
      <c r="Q2398" s="0" t="n">
        <v>64971.09</v>
      </c>
      <c r="S2398" s="0" t="s">
        <v>303</v>
      </c>
    </row>
    <row r="2399" customFormat="false" ht="14" hidden="true" customHeight="false" outlineLevel="0" collapsed="false">
      <c r="A2399" s="0" t="str">
        <f aca="false">SUBSTITUTE(C2399&amp;D2399&amp;E2399&amp;F2399&amp;G2399&amp;H2399&amp;I2399," ","")</f>
        <v>AgenteFrontOfficesinherramientaAgenteprofesionalBellasartesyafinesServicio7x24PlatinoZona2NA</v>
      </c>
      <c r="B2399" s="0" t="s">
        <v>2730</v>
      </c>
      <c r="C2399" s="0" t="s">
        <v>200</v>
      </c>
      <c r="D2399" s="0" t="s">
        <v>56</v>
      </c>
      <c r="E2399" s="0" t="s">
        <v>60</v>
      </c>
      <c r="F2399" s="0" t="s">
        <v>55</v>
      </c>
      <c r="G2399" s="0" t="s">
        <v>198</v>
      </c>
      <c r="H2399" s="0" t="s">
        <v>385</v>
      </c>
      <c r="I2399" s="0" t="s">
        <v>35</v>
      </c>
      <c r="J2399" s="0" t="s">
        <v>305</v>
      </c>
      <c r="K2399" s="0" t="n">
        <v>16405128.3353333</v>
      </c>
      <c r="L2399" s="0" t="n">
        <v>25144953.435</v>
      </c>
      <c r="M2399" s="0" t="n">
        <v>24127664.8427152</v>
      </c>
      <c r="N2399" s="0" t="n">
        <v>20348505.72</v>
      </c>
      <c r="O2399" s="0" t="n">
        <v>21604995.72</v>
      </c>
      <c r="P2399" s="0" t="n">
        <v>33853502.43</v>
      </c>
      <c r="Q2399" s="0" t="n">
        <v>26705277</v>
      </c>
      <c r="S2399" s="0" t="s">
        <v>303</v>
      </c>
    </row>
    <row r="2400" customFormat="false" ht="14" hidden="true" customHeight="false" outlineLevel="0" collapsed="false">
      <c r="A2400" s="0" t="str">
        <f aca="false">SUBSTITUTE(C2400&amp;D2400&amp;E2400&amp;F2400&amp;G2400&amp;H2400&amp;I2400," ","")</f>
        <v>AgenteFrontOfficesinherramientaAgenteprofesionalBellasartesyafinesJornadaOrdinariaPlataZona3NA</v>
      </c>
      <c r="B2400" s="0" t="s">
        <v>2731</v>
      </c>
      <c r="C2400" s="0" t="s">
        <v>200</v>
      </c>
      <c r="D2400" s="0" t="s">
        <v>56</v>
      </c>
      <c r="E2400" s="0" t="s">
        <v>60</v>
      </c>
      <c r="F2400" s="0" t="s">
        <v>53</v>
      </c>
      <c r="G2400" s="0" t="s">
        <v>195</v>
      </c>
      <c r="H2400" s="0" t="s">
        <v>390</v>
      </c>
      <c r="I2400" s="0" t="s">
        <v>35</v>
      </c>
      <c r="J2400" s="0" t="s">
        <v>36</v>
      </c>
      <c r="K2400" s="0" t="n">
        <v>5092484.71116665</v>
      </c>
      <c r="L2400" s="0" t="n">
        <v>5240322.99</v>
      </c>
      <c r="M2400" s="0" t="n">
        <v>5660777.03272809</v>
      </c>
      <c r="N2400" s="0" t="n">
        <v>5301370.395</v>
      </c>
      <c r="O2400" s="0" t="n">
        <v>5786253.405</v>
      </c>
      <c r="P2400" s="0" t="n">
        <v>5786924.085</v>
      </c>
      <c r="Q2400" s="0" t="n">
        <v>5700726.18</v>
      </c>
      <c r="S2400" s="0" t="s">
        <v>303</v>
      </c>
    </row>
    <row r="2401" customFormat="false" ht="14" hidden="true" customHeight="false" outlineLevel="0" collapsed="false">
      <c r="A2401" s="0" t="str">
        <f aca="false">SUBSTITUTE(C2401&amp;D2401&amp;E2401&amp;F2401&amp;G2401&amp;H2401&amp;I2401," ","")</f>
        <v>AgenteFrontOfficesinherramientaAgenteprofesionalBellasartesyafinesHoraextradiurnaPlataZona3NA</v>
      </c>
      <c r="B2401" s="0" t="s">
        <v>2732</v>
      </c>
      <c r="C2401" s="0" t="s">
        <v>200</v>
      </c>
      <c r="D2401" s="0" t="s">
        <v>56</v>
      </c>
      <c r="E2401" s="0" t="s">
        <v>60</v>
      </c>
      <c r="F2401" s="0" t="s">
        <v>192</v>
      </c>
      <c r="G2401" s="0" t="s">
        <v>195</v>
      </c>
      <c r="H2401" s="0" t="s">
        <v>390</v>
      </c>
      <c r="I2401" s="0" t="s">
        <v>35</v>
      </c>
      <c r="J2401" s="0" t="s">
        <v>325</v>
      </c>
      <c r="K2401" s="0" t="n">
        <v>25932.2878065971</v>
      </c>
      <c r="L2401" s="0" t="n">
        <v>28557.72</v>
      </c>
      <c r="M2401" s="0" t="n">
        <v>34733.1572839864</v>
      </c>
      <c r="N2401" s="0" t="n">
        <v>23848.47</v>
      </c>
      <c r="O2401" s="0" t="n">
        <v>24510.87</v>
      </c>
      <c r="P2401" s="0" t="n">
        <v>33761.7</v>
      </c>
      <c r="Q2401" s="0" t="n">
        <v>37883.07</v>
      </c>
      <c r="S2401" s="0" t="s">
        <v>303</v>
      </c>
    </row>
    <row r="2402" customFormat="false" ht="14" hidden="true" customHeight="false" outlineLevel="0" collapsed="false">
      <c r="A2402" s="0" t="str">
        <f aca="false">SUBSTITUTE(C2402&amp;D2402&amp;E2402&amp;F2402&amp;G2402&amp;H2402&amp;I2402," ","")</f>
        <v>AgenteFrontOfficesinherramientaAgenteprofesionalBellasartesyafinesHoraextranocturna PlataZona3NA</v>
      </c>
      <c r="B2402" s="0" t="s">
        <v>2733</v>
      </c>
      <c r="C2402" s="0" t="s">
        <v>200</v>
      </c>
      <c r="D2402" s="0" t="s">
        <v>56</v>
      </c>
      <c r="E2402" s="0" t="s">
        <v>60</v>
      </c>
      <c r="F2402" s="0" t="s">
        <v>197</v>
      </c>
      <c r="G2402" s="0" t="s">
        <v>195</v>
      </c>
      <c r="H2402" s="0" t="s">
        <v>390</v>
      </c>
      <c r="I2402" s="0" t="s">
        <v>35</v>
      </c>
      <c r="J2402" s="0" t="s">
        <v>325</v>
      </c>
      <c r="K2402" s="0" t="n">
        <v>35359.490826736</v>
      </c>
      <c r="L2402" s="0" t="n">
        <v>39981.015</v>
      </c>
      <c r="M2402" s="0" t="n">
        <v>48626.420197581</v>
      </c>
      <c r="N2402" s="0" t="n">
        <v>33388.065</v>
      </c>
      <c r="O2402" s="0" t="n">
        <v>34035.975</v>
      </c>
      <c r="P2402" s="0" t="n">
        <v>43925.4</v>
      </c>
      <c r="Q2402" s="0" t="n">
        <v>52580.07</v>
      </c>
      <c r="S2402" s="0" t="s">
        <v>303</v>
      </c>
    </row>
    <row r="2403" customFormat="false" ht="14" hidden="true" customHeight="false" outlineLevel="0" collapsed="false">
      <c r="A2403" s="0" t="str">
        <f aca="false">SUBSTITUTE(C2403&amp;D2403&amp;E2403&amp;F2403&amp;G2403&amp;H2403&amp;I2403," ","")</f>
        <v>AgenteFrontOfficesinherramientaAgenteprofesionalBellasartesyafinesHoraextradominicalyfestivoPlataZona3NA</v>
      </c>
      <c r="B2403" s="0" t="s">
        <v>2734</v>
      </c>
      <c r="C2403" s="0" t="s">
        <v>200</v>
      </c>
      <c r="D2403" s="0" t="s">
        <v>56</v>
      </c>
      <c r="E2403" s="0" t="s">
        <v>60</v>
      </c>
      <c r="F2403" s="0" t="s">
        <v>194</v>
      </c>
      <c r="G2403" s="0" t="s">
        <v>195</v>
      </c>
      <c r="H2403" s="0" t="s">
        <v>390</v>
      </c>
      <c r="I2403" s="0" t="s">
        <v>35</v>
      </c>
      <c r="J2403" s="0" t="s">
        <v>325</v>
      </c>
      <c r="K2403" s="0" t="n">
        <v>44786.6938468748</v>
      </c>
      <c r="L2403" s="0" t="n">
        <v>45693.18</v>
      </c>
      <c r="M2403" s="0" t="n">
        <v>55573.0516543783</v>
      </c>
      <c r="N2403" s="0" t="n">
        <v>47697.975</v>
      </c>
      <c r="O2403" s="0" t="n">
        <v>38799.045</v>
      </c>
      <c r="P2403" s="0" t="n">
        <v>49006.215</v>
      </c>
      <c r="Q2403" s="0" t="n">
        <v>58535.46</v>
      </c>
      <c r="S2403" s="0" t="s">
        <v>303</v>
      </c>
    </row>
    <row r="2404" customFormat="false" ht="14" hidden="true" customHeight="false" outlineLevel="0" collapsed="false">
      <c r="A2404" s="0" t="str">
        <f aca="false">SUBSTITUTE(C2404&amp;D2404&amp;E2404&amp;F2404&amp;G2404&amp;H2404&amp;I2404," ","")</f>
        <v>AgenteFrontOfficesinherramientaAgenteprofesionalBellasartesyafinesServicio7x24PlataZona3NA</v>
      </c>
      <c r="B2404" s="0" t="s">
        <v>2735</v>
      </c>
      <c r="C2404" s="0" t="s">
        <v>200</v>
      </c>
      <c r="D2404" s="0" t="s">
        <v>56</v>
      </c>
      <c r="E2404" s="0" t="s">
        <v>60</v>
      </c>
      <c r="F2404" s="0" t="s">
        <v>55</v>
      </c>
      <c r="G2404" s="0" t="s">
        <v>195</v>
      </c>
      <c r="H2404" s="0" t="s">
        <v>390</v>
      </c>
      <c r="I2404" s="0" t="s">
        <v>35</v>
      </c>
      <c r="J2404" s="0" t="s">
        <v>305</v>
      </c>
      <c r="K2404" s="0" t="n">
        <v>16405128.3353333</v>
      </c>
      <c r="L2404" s="0" t="n">
        <v>24412576.05</v>
      </c>
      <c r="M2404" s="0" t="n">
        <v>22784627.5567305</v>
      </c>
      <c r="N2404" s="0" t="n">
        <v>20345063.31</v>
      </c>
      <c r="O2404" s="0" t="n">
        <v>21604995.72</v>
      </c>
      <c r="P2404" s="0" t="n">
        <v>32610193.155</v>
      </c>
      <c r="Q2404" s="0" t="n">
        <v>24060068.505</v>
      </c>
      <c r="S2404" s="0" t="s">
        <v>303</v>
      </c>
    </row>
    <row r="2405" customFormat="false" ht="14" hidden="true" customHeight="false" outlineLevel="0" collapsed="false">
      <c r="A2405" s="0" t="str">
        <f aca="false">SUBSTITUTE(C2405&amp;D2405&amp;E2405&amp;F2405&amp;G2405&amp;H2405&amp;I2405," ","")</f>
        <v>AgenteFrontOfficesinherramientaAgenteprofesionalBellasartesyafinesJornadaOrdinariaOroZona3NA</v>
      </c>
      <c r="B2405" s="0" t="s">
        <v>2736</v>
      </c>
      <c r="C2405" s="0" t="s">
        <v>200</v>
      </c>
      <c r="D2405" s="0" t="s">
        <v>56</v>
      </c>
      <c r="E2405" s="0" t="s">
        <v>60</v>
      </c>
      <c r="F2405" s="0" t="s">
        <v>53</v>
      </c>
      <c r="G2405" s="0" t="s">
        <v>54</v>
      </c>
      <c r="H2405" s="0" t="s">
        <v>390</v>
      </c>
      <c r="I2405" s="0" t="s">
        <v>35</v>
      </c>
      <c r="J2405" s="0" t="s">
        <v>36</v>
      </c>
      <c r="K2405" s="0" t="n">
        <v>5092484.71116665</v>
      </c>
      <c r="L2405" s="0" t="n">
        <v>5345130.195</v>
      </c>
      <c r="M2405" s="0" t="n">
        <v>5822837.64059319</v>
      </c>
      <c r="N2405" s="0" t="n">
        <v>5302804.905</v>
      </c>
      <c r="O2405" s="0" t="n">
        <v>5786253.405</v>
      </c>
      <c r="P2405" s="0" t="n">
        <v>5908753.935</v>
      </c>
      <c r="Q2405" s="0" t="n">
        <v>5953455.585</v>
      </c>
      <c r="S2405" s="0" t="s">
        <v>303</v>
      </c>
    </row>
    <row r="2406" customFormat="false" ht="14" hidden="true" customHeight="false" outlineLevel="0" collapsed="false">
      <c r="A2406" s="0" t="str">
        <f aca="false">SUBSTITUTE(C2406&amp;D2406&amp;E2406&amp;F2406&amp;G2406&amp;H2406&amp;I2406," ","")</f>
        <v>AgenteFrontOfficesinherramientaAgenteprofesionalBellasartesyafinesHoraextradiurnaOroZona3NA</v>
      </c>
      <c r="B2406" s="0" t="s">
        <v>2737</v>
      </c>
      <c r="C2406" s="0" t="s">
        <v>200</v>
      </c>
      <c r="D2406" s="0" t="s">
        <v>56</v>
      </c>
      <c r="E2406" s="0" t="s">
        <v>60</v>
      </c>
      <c r="F2406" s="0" t="s">
        <v>192</v>
      </c>
      <c r="G2406" s="0" t="s">
        <v>54</v>
      </c>
      <c r="H2406" s="0" t="s">
        <v>390</v>
      </c>
      <c r="I2406" s="0" t="s">
        <v>35</v>
      </c>
      <c r="J2406" s="0" t="s">
        <v>325</v>
      </c>
      <c r="K2406" s="0" t="n">
        <v>25932.2878065971</v>
      </c>
      <c r="L2406" s="0" t="n">
        <v>29130.075</v>
      </c>
      <c r="M2406" s="0" t="n">
        <v>35727.5219356895</v>
      </c>
      <c r="N2406" s="0" t="n">
        <v>23848.47</v>
      </c>
      <c r="O2406" s="0" t="n">
        <v>24510.87</v>
      </c>
      <c r="P2406" s="0" t="n">
        <v>34472.745</v>
      </c>
      <c r="Q2406" s="0" t="n">
        <v>39562.875</v>
      </c>
      <c r="S2406" s="0" t="s">
        <v>303</v>
      </c>
    </row>
    <row r="2407" customFormat="false" ht="14" hidden="true" customHeight="false" outlineLevel="0" collapsed="false">
      <c r="A2407" s="0" t="str">
        <f aca="false">SUBSTITUTE(C2407&amp;D2407&amp;E2407&amp;F2407&amp;G2407&amp;H2407&amp;I2407," ","")</f>
        <v>AgenteFrontOfficesinherramientaAgenteprofesionalBellasartesyafinesHoraextranocturna OroZona3NA</v>
      </c>
      <c r="B2407" s="0" t="s">
        <v>2738</v>
      </c>
      <c r="C2407" s="0" t="s">
        <v>200</v>
      </c>
      <c r="D2407" s="0" t="s">
        <v>56</v>
      </c>
      <c r="E2407" s="0" t="s">
        <v>60</v>
      </c>
      <c r="F2407" s="0" t="s">
        <v>197</v>
      </c>
      <c r="G2407" s="0" t="s">
        <v>54</v>
      </c>
      <c r="H2407" s="0" t="s">
        <v>390</v>
      </c>
      <c r="I2407" s="0" t="s">
        <v>35</v>
      </c>
      <c r="J2407" s="0" t="s">
        <v>325</v>
      </c>
      <c r="K2407" s="0" t="n">
        <v>35359.490826736</v>
      </c>
      <c r="L2407" s="0" t="n">
        <v>40781.07</v>
      </c>
      <c r="M2407" s="0" t="n">
        <v>50018.5307099652</v>
      </c>
      <c r="N2407" s="0" t="n">
        <v>33388.065</v>
      </c>
      <c r="O2407" s="0" t="n">
        <v>34035.975</v>
      </c>
      <c r="P2407" s="0" t="n">
        <v>44849.655</v>
      </c>
      <c r="Q2407" s="0" t="n">
        <v>54911.925</v>
      </c>
      <c r="S2407" s="0" t="s">
        <v>303</v>
      </c>
    </row>
    <row r="2408" customFormat="false" ht="14" hidden="true" customHeight="false" outlineLevel="0" collapsed="false">
      <c r="A2408" s="0" t="str">
        <f aca="false">SUBSTITUTE(C2408&amp;D2408&amp;E2408&amp;F2408&amp;G2408&amp;H2408&amp;I2408," ","")</f>
        <v>AgenteFrontOfficesinherramientaAgenteprofesionalBellasartesyafinesHoraextradominicalyfestivoOroZona3NA</v>
      </c>
      <c r="B2408" s="0" t="s">
        <v>2739</v>
      </c>
      <c r="C2408" s="0" t="s">
        <v>200</v>
      </c>
      <c r="D2408" s="0" t="s">
        <v>56</v>
      </c>
      <c r="E2408" s="0" t="s">
        <v>60</v>
      </c>
      <c r="F2408" s="0" t="s">
        <v>194</v>
      </c>
      <c r="G2408" s="0" t="s">
        <v>54</v>
      </c>
      <c r="H2408" s="0" t="s">
        <v>390</v>
      </c>
      <c r="I2408" s="0" t="s">
        <v>35</v>
      </c>
      <c r="J2408" s="0" t="s">
        <v>325</v>
      </c>
      <c r="K2408" s="0" t="n">
        <v>44786.6938468748</v>
      </c>
      <c r="L2408" s="0" t="n">
        <v>46607.085</v>
      </c>
      <c r="M2408" s="0" t="n">
        <v>57164.0350971031</v>
      </c>
      <c r="N2408" s="0" t="n">
        <v>47697.975</v>
      </c>
      <c r="O2408" s="0" t="n">
        <v>38799.045</v>
      </c>
      <c r="P2408" s="0" t="n">
        <v>50038.11</v>
      </c>
      <c r="Q2408" s="0" t="n">
        <v>61131.24</v>
      </c>
      <c r="S2408" s="0" t="s">
        <v>303</v>
      </c>
    </row>
    <row r="2409" customFormat="false" ht="14" hidden="true" customHeight="false" outlineLevel="0" collapsed="false">
      <c r="A2409" s="0" t="str">
        <f aca="false">SUBSTITUTE(C2409&amp;D2409&amp;E2409&amp;F2409&amp;G2409&amp;H2409&amp;I2409," ","")</f>
        <v>AgenteFrontOfficesinherramientaAgenteprofesionalBellasartesyafinesServicio7x24OroZona3NA</v>
      </c>
      <c r="B2409" s="0" t="s">
        <v>2740</v>
      </c>
      <c r="C2409" s="0" t="s">
        <v>200</v>
      </c>
      <c r="D2409" s="0" t="s">
        <v>56</v>
      </c>
      <c r="E2409" s="0" t="s">
        <v>60</v>
      </c>
      <c r="F2409" s="0" t="s">
        <v>55</v>
      </c>
      <c r="G2409" s="0" t="s">
        <v>54</v>
      </c>
      <c r="H2409" s="0" t="s">
        <v>390</v>
      </c>
      <c r="I2409" s="0" t="s">
        <v>35</v>
      </c>
      <c r="J2409" s="0" t="s">
        <v>305</v>
      </c>
      <c r="K2409" s="0" t="n">
        <v>16405128.3353333</v>
      </c>
      <c r="L2409" s="0" t="n">
        <v>19997176.005</v>
      </c>
      <c r="M2409" s="0" t="n">
        <v>23436921.5033876</v>
      </c>
      <c r="N2409" s="0" t="n">
        <v>20347932.33</v>
      </c>
      <c r="O2409" s="0" t="n">
        <v>21604995.72</v>
      </c>
      <c r="P2409" s="0" t="n">
        <v>33296724.18</v>
      </c>
      <c r="Q2409" s="0" t="n">
        <v>25126717.77</v>
      </c>
      <c r="S2409" s="0" t="s">
        <v>303</v>
      </c>
    </row>
    <row r="2410" customFormat="false" ht="14" hidden="true" customHeight="false" outlineLevel="0" collapsed="false">
      <c r="A2410" s="0" t="str">
        <f aca="false">SUBSTITUTE(C2410&amp;D2410&amp;E2410&amp;F2410&amp;G2410&amp;H2410&amp;I2410," ","")</f>
        <v>AgenteFrontOfficesinherramientaAgenteprofesionalBellasartesyafinesJornadaOrdinariaPlatinoZona3NA</v>
      </c>
      <c r="B2410" s="0" t="s">
        <v>2741</v>
      </c>
      <c r="C2410" s="0" t="s">
        <v>200</v>
      </c>
      <c r="D2410" s="0" t="s">
        <v>56</v>
      </c>
      <c r="E2410" s="0" t="s">
        <v>60</v>
      </c>
      <c r="F2410" s="0" t="s">
        <v>53</v>
      </c>
      <c r="G2410" s="0" t="s">
        <v>198</v>
      </c>
      <c r="H2410" s="0" t="s">
        <v>390</v>
      </c>
      <c r="I2410" s="0" t="s">
        <v>35</v>
      </c>
      <c r="J2410" s="0" t="s">
        <v>36</v>
      </c>
      <c r="K2410" s="0" t="n">
        <v>5092484.71116665</v>
      </c>
      <c r="L2410" s="0" t="n">
        <v>5502339.45</v>
      </c>
      <c r="M2410" s="0" t="n">
        <v>5994450.89260006</v>
      </c>
      <c r="N2410" s="0" t="n">
        <v>5304239.415</v>
      </c>
      <c r="O2410" s="0" t="n">
        <v>5786253.405</v>
      </c>
      <c r="P2410" s="0" t="n">
        <v>6035823.99</v>
      </c>
      <c r="Q2410" s="0" t="n">
        <v>6327474.57</v>
      </c>
      <c r="S2410" s="0" t="s">
        <v>303</v>
      </c>
    </row>
    <row r="2411" customFormat="false" ht="14" hidden="true" customHeight="false" outlineLevel="0" collapsed="false">
      <c r="A2411" s="0" t="str">
        <f aca="false">SUBSTITUTE(C2411&amp;D2411&amp;E2411&amp;F2411&amp;G2411&amp;H2411&amp;I2411," ","")</f>
        <v>AgenteFrontOfficesinherramientaAgenteprofesionalBellasartesyafinesHoraextradiurnaPlatinoZona3NA</v>
      </c>
      <c r="B2411" s="0" t="s">
        <v>2742</v>
      </c>
      <c r="C2411" s="0" t="s">
        <v>200</v>
      </c>
      <c r="D2411" s="0" t="s">
        <v>56</v>
      </c>
      <c r="E2411" s="0" t="s">
        <v>60</v>
      </c>
      <c r="F2411" s="0" t="s">
        <v>192</v>
      </c>
      <c r="G2411" s="0" t="s">
        <v>198</v>
      </c>
      <c r="H2411" s="0" t="s">
        <v>390</v>
      </c>
      <c r="I2411" s="0" t="s">
        <v>35</v>
      </c>
      <c r="J2411" s="0" t="s">
        <v>325</v>
      </c>
      <c r="K2411" s="0" t="n">
        <v>25932.2878065971</v>
      </c>
      <c r="L2411" s="0" t="n">
        <v>29986.02</v>
      </c>
      <c r="M2411" s="0" t="n">
        <v>36780.4992989576</v>
      </c>
      <c r="N2411" s="0" t="n">
        <v>23848.47</v>
      </c>
      <c r="O2411" s="0" t="n">
        <v>24510.87</v>
      </c>
      <c r="P2411" s="0" t="n">
        <v>35213.805</v>
      </c>
      <c r="Q2411" s="0" t="n">
        <v>42047.91</v>
      </c>
      <c r="S2411" s="0" t="s">
        <v>303</v>
      </c>
    </row>
    <row r="2412" customFormat="false" ht="14" hidden="true" customHeight="false" outlineLevel="0" collapsed="false">
      <c r="A2412" s="0" t="str">
        <f aca="false">SUBSTITUTE(C2412&amp;D2412&amp;E2412&amp;F2412&amp;G2412&amp;H2412&amp;I2412," ","")</f>
        <v>AgenteFrontOfficesinherramientaAgenteprofesionalBellasartesyafinesHoraextranocturna PlatinoZona3NA</v>
      </c>
      <c r="B2412" s="0" t="s">
        <v>2743</v>
      </c>
      <c r="C2412" s="0" t="s">
        <v>200</v>
      </c>
      <c r="D2412" s="0" t="s">
        <v>56</v>
      </c>
      <c r="E2412" s="0" t="s">
        <v>60</v>
      </c>
      <c r="F2412" s="0" t="s">
        <v>197</v>
      </c>
      <c r="G2412" s="0" t="s">
        <v>198</v>
      </c>
      <c r="H2412" s="0" t="s">
        <v>390</v>
      </c>
      <c r="I2412" s="0" t="s">
        <v>35</v>
      </c>
      <c r="J2412" s="0" t="s">
        <v>325</v>
      </c>
      <c r="K2412" s="0" t="n">
        <v>35359.490826736</v>
      </c>
      <c r="L2412" s="0" t="n">
        <v>41980.635</v>
      </c>
      <c r="M2412" s="0" t="n">
        <v>51492.6990185407</v>
      </c>
      <c r="N2412" s="0" t="n">
        <v>33388.065</v>
      </c>
      <c r="O2412" s="0" t="n">
        <v>34035.975</v>
      </c>
      <c r="P2412" s="0" t="n">
        <v>45814.275</v>
      </c>
      <c r="Q2412" s="0" t="n">
        <v>58361.58</v>
      </c>
      <c r="S2412" s="0" t="s">
        <v>303</v>
      </c>
    </row>
    <row r="2413" customFormat="false" ht="14" hidden="true" customHeight="false" outlineLevel="0" collapsed="false">
      <c r="A2413" s="0" t="str">
        <f aca="false">SUBSTITUTE(C2413&amp;D2413&amp;E2413&amp;F2413&amp;G2413&amp;H2413&amp;I2413," ","")</f>
        <v>AgenteFrontOfficesinherramientaAgenteprofesionalBellasartesyafinesHoraextradominicalyfestivoPlatinoZona3NA</v>
      </c>
      <c r="B2413" s="0" t="s">
        <v>2744</v>
      </c>
      <c r="C2413" s="0" t="s">
        <v>200</v>
      </c>
      <c r="D2413" s="0" t="s">
        <v>56</v>
      </c>
      <c r="E2413" s="0" t="s">
        <v>60</v>
      </c>
      <c r="F2413" s="0" t="s">
        <v>194</v>
      </c>
      <c r="G2413" s="0" t="s">
        <v>198</v>
      </c>
      <c r="H2413" s="0" t="s">
        <v>390</v>
      </c>
      <c r="I2413" s="0" t="s">
        <v>35</v>
      </c>
      <c r="J2413" s="0" t="s">
        <v>325</v>
      </c>
      <c r="K2413" s="0" t="n">
        <v>44786.6938468748</v>
      </c>
      <c r="L2413" s="0" t="n">
        <v>47978.46</v>
      </c>
      <c r="M2413" s="0" t="n">
        <v>58848.7988783322</v>
      </c>
      <c r="N2413" s="0" t="n">
        <v>47697.975</v>
      </c>
      <c r="O2413" s="0" t="n">
        <v>38799.045</v>
      </c>
      <c r="P2413" s="0" t="n">
        <v>51113.475</v>
      </c>
      <c r="Q2413" s="0" t="n">
        <v>64971.09</v>
      </c>
      <c r="S2413" s="0" t="s">
        <v>303</v>
      </c>
    </row>
    <row r="2414" customFormat="false" ht="14" hidden="true" customHeight="false" outlineLevel="0" collapsed="false">
      <c r="A2414" s="0" t="str">
        <f aca="false">SUBSTITUTE(C2414&amp;D2414&amp;E2414&amp;F2414&amp;G2414&amp;H2414&amp;I2414," ","")</f>
        <v>AgenteFrontOfficesinherramientaAgenteprofesionalBellasartesyafinesServicio7x24PlatinoZona3NA</v>
      </c>
      <c r="B2414" s="0" t="s">
        <v>2745</v>
      </c>
      <c r="C2414" s="0" t="s">
        <v>200</v>
      </c>
      <c r="D2414" s="0" t="s">
        <v>56</v>
      </c>
      <c r="E2414" s="0" t="s">
        <v>60</v>
      </c>
      <c r="F2414" s="0" t="s">
        <v>55</v>
      </c>
      <c r="G2414" s="0" t="s">
        <v>198</v>
      </c>
      <c r="H2414" s="0" t="s">
        <v>390</v>
      </c>
      <c r="I2414" s="0" t="s">
        <v>35</v>
      </c>
      <c r="J2414" s="0" t="s">
        <v>305</v>
      </c>
      <c r="K2414" s="0" t="n">
        <v>16405128.3353333</v>
      </c>
      <c r="L2414" s="0" t="n">
        <v>25633205.37</v>
      </c>
      <c r="M2414" s="0" t="n">
        <v>24127664.8427152</v>
      </c>
      <c r="N2414" s="0" t="n">
        <v>20350801.35</v>
      </c>
      <c r="O2414" s="0" t="n">
        <v>21604995.72</v>
      </c>
      <c r="P2414" s="0" t="n">
        <v>34012782.72</v>
      </c>
      <c r="Q2414" s="0" t="n">
        <v>26705277</v>
      </c>
      <c r="S2414" s="0" t="s">
        <v>303</v>
      </c>
    </row>
    <row r="2415" customFormat="false" ht="14" hidden="true" customHeight="false" outlineLevel="0" collapsed="false">
      <c r="A2415" s="0" t="str">
        <f aca="false">SUBSTITUTE(C2415&amp;D2415&amp;E2415&amp;F2415&amp;G2415&amp;H2415&amp;I2415," ","")</f>
        <v>AgenteFrontOfficesinherramientaAgenteprofesionalMatemáticas,cienciasnaturalesyafinesJornadaOrdinariaPlataZona1NA</v>
      </c>
      <c r="B2415" s="0" t="s">
        <v>2746</v>
      </c>
      <c r="C2415" s="0" t="s">
        <v>200</v>
      </c>
      <c r="D2415" s="0" t="s">
        <v>56</v>
      </c>
      <c r="E2415" s="0" t="s">
        <v>673</v>
      </c>
      <c r="F2415" s="0" t="s">
        <v>53</v>
      </c>
      <c r="G2415" s="0" t="s">
        <v>195</v>
      </c>
      <c r="H2415" s="0" t="s">
        <v>379</v>
      </c>
      <c r="I2415" s="0" t="s">
        <v>35</v>
      </c>
      <c r="J2415" s="0" t="s">
        <v>36</v>
      </c>
      <c r="K2415" s="0" t="n">
        <v>5092484.71116665</v>
      </c>
      <c r="L2415" s="0" t="n">
        <v>4990783.455</v>
      </c>
      <c r="M2415" s="0" t="n">
        <v>5660777.03272809</v>
      </c>
      <c r="N2415" s="0" t="n">
        <v>5298762.195</v>
      </c>
      <c r="O2415" s="0" t="n">
        <v>5786253.405</v>
      </c>
      <c r="P2415" s="0" t="n">
        <v>5419971.045</v>
      </c>
      <c r="Q2415" s="0" t="n">
        <v>5700726.18</v>
      </c>
      <c r="S2415" s="0" t="s">
        <v>303</v>
      </c>
    </row>
    <row r="2416" customFormat="false" ht="14" hidden="true" customHeight="false" outlineLevel="0" collapsed="false">
      <c r="A2416" s="0" t="str">
        <f aca="false">SUBSTITUTE(C2416&amp;D2416&amp;E2416&amp;F2416&amp;G2416&amp;H2416&amp;I2416," ","")</f>
        <v>AgenteFrontOfficesinherramientaAgenteprofesionalMatemáticas,cienciasnaturalesyafinesHoraextradiurnaPlataZona1NA</v>
      </c>
      <c r="B2416" s="0" t="s">
        <v>2747</v>
      </c>
      <c r="C2416" s="0" t="s">
        <v>200</v>
      </c>
      <c r="D2416" s="0" t="s">
        <v>56</v>
      </c>
      <c r="E2416" s="0" t="s">
        <v>673</v>
      </c>
      <c r="F2416" s="0" t="s">
        <v>192</v>
      </c>
      <c r="G2416" s="0" t="s">
        <v>195</v>
      </c>
      <c r="H2416" s="0" t="s">
        <v>379</v>
      </c>
      <c r="I2416" s="0" t="s">
        <v>35</v>
      </c>
      <c r="J2416" s="0" t="s">
        <v>325</v>
      </c>
      <c r="K2416" s="0" t="n">
        <v>25932.2878065971</v>
      </c>
      <c r="L2416" s="0" t="n">
        <v>27197.73</v>
      </c>
      <c r="M2416" s="0" t="n">
        <v>34733.1572839864</v>
      </c>
      <c r="N2416" s="0" t="n">
        <v>23848.47</v>
      </c>
      <c r="O2416" s="0" t="n">
        <v>24510.87</v>
      </c>
      <c r="P2416" s="0" t="n">
        <v>31621.32</v>
      </c>
      <c r="Q2416" s="0" t="n">
        <v>37883.07</v>
      </c>
      <c r="S2416" s="0" t="s">
        <v>303</v>
      </c>
    </row>
    <row r="2417" customFormat="false" ht="14" hidden="true" customHeight="false" outlineLevel="0" collapsed="false">
      <c r="A2417" s="0" t="str">
        <f aca="false">SUBSTITUTE(C2417&amp;D2417&amp;E2417&amp;F2417&amp;G2417&amp;H2417&amp;I2417," ","")</f>
        <v>AgenteFrontOfficesinherramientaAgenteprofesionalMatemáticas,cienciasnaturalesyafinesHoraextranocturna PlataZona1NA</v>
      </c>
      <c r="B2417" s="0" t="s">
        <v>2748</v>
      </c>
      <c r="C2417" s="0" t="s">
        <v>200</v>
      </c>
      <c r="D2417" s="0" t="s">
        <v>56</v>
      </c>
      <c r="E2417" s="0" t="s">
        <v>673</v>
      </c>
      <c r="F2417" s="0" t="s">
        <v>197</v>
      </c>
      <c r="G2417" s="0" t="s">
        <v>195</v>
      </c>
      <c r="H2417" s="0" t="s">
        <v>379</v>
      </c>
      <c r="I2417" s="0" t="s">
        <v>35</v>
      </c>
      <c r="J2417" s="0" t="s">
        <v>325</v>
      </c>
      <c r="K2417" s="0" t="n">
        <v>35359.490826736</v>
      </c>
      <c r="L2417" s="0" t="n">
        <v>38077.65</v>
      </c>
      <c r="M2417" s="0" t="n">
        <v>48626.420197581</v>
      </c>
      <c r="N2417" s="0" t="n">
        <v>33388.065</v>
      </c>
      <c r="O2417" s="0" t="n">
        <v>34035.975</v>
      </c>
      <c r="P2417" s="0" t="n">
        <v>41139.18</v>
      </c>
      <c r="Q2417" s="0" t="n">
        <v>52580.07</v>
      </c>
      <c r="S2417" s="0" t="s">
        <v>303</v>
      </c>
    </row>
    <row r="2418" customFormat="false" ht="14" hidden="true" customHeight="false" outlineLevel="0" collapsed="false">
      <c r="A2418" s="0" t="str">
        <f aca="false">SUBSTITUTE(C2418&amp;D2418&amp;E2418&amp;F2418&amp;G2418&amp;H2418&amp;I2418," ","")</f>
        <v>AgenteFrontOfficesinherramientaAgenteprofesionalMatemáticas,cienciasnaturalesyafinesHoraextradominicalyfestivoPlataZona1NA</v>
      </c>
      <c r="B2418" s="0" t="s">
        <v>2749</v>
      </c>
      <c r="C2418" s="0" t="s">
        <v>200</v>
      </c>
      <c r="D2418" s="0" t="s">
        <v>56</v>
      </c>
      <c r="E2418" s="0" t="s">
        <v>673</v>
      </c>
      <c r="F2418" s="0" t="s">
        <v>194</v>
      </c>
      <c r="G2418" s="0" t="s">
        <v>195</v>
      </c>
      <c r="H2418" s="0" t="s">
        <v>379</v>
      </c>
      <c r="I2418" s="0" t="s">
        <v>35</v>
      </c>
      <c r="J2418" s="0" t="s">
        <v>325</v>
      </c>
      <c r="K2418" s="0" t="n">
        <v>44786.6938468748</v>
      </c>
      <c r="L2418" s="0" t="n">
        <v>43516.575</v>
      </c>
      <c r="M2418" s="0" t="n">
        <v>55573.0516543783</v>
      </c>
      <c r="N2418" s="0" t="n">
        <v>47697.975</v>
      </c>
      <c r="O2418" s="0" t="n">
        <v>38799.045</v>
      </c>
      <c r="P2418" s="0" t="n">
        <v>45898.11</v>
      </c>
      <c r="Q2418" s="0" t="n">
        <v>58535.46</v>
      </c>
      <c r="S2418" s="0" t="s">
        <v>303</v>
      </c>
    </row>
    <row r="2419" customFormat="false" ht="14" hidden="true" customHeight="false" outlineLevel="0" collapsed="false">
      <c r="A2419" s="0" t="str">
        <f aca="false">SUBSTITUTE(C2419&amp;D2419&amp;E2419&amp;F2419&amp;G2419&amp;H2419&amp;I2419," ","")</f>
        <v>AgenteFrontOfficesinherramientaAgenteprofesionalMatemáticas,cienciasnaturalesyafinesServicio7x24PlataZona1NA</v>
      </c>
      <c r="B2419" s="0" t="s">
        <v>2750</v>
      </c>
      <c r="C2419" s="0" t="s">
        <v>200</v>
      </c>
      <c r="D2419" s="0" t="s">
        <v>56</v>
      </c>
      <c r="E2419" s="0" t="s">
        <v>673</v>
      </c>
      <c r="F2419" s="0" t="s">
        <v>55</v>
      </c>
      <c r="G2419" s="0" t="s">
        <v>195</v>
      </c>
      <c r="H2419" s="0" t="s">
        <v>379</v>
      </c>
      <c r="I2419" s="0" t="s">
        <v>35</v>
      </c>
      <c r="J2419" s="0" t="s">
        <v>305</v>
      </c>
      <c r="K2419" s="0" t="n">
        <v>16405128.3353333</v>
      </c>
      <c r="L2419" s="0" t="n">
        <v>23250072.33</v>
      </c>
      <c r="M2419" s="0" t="n">
        <v>22784627.5567305</v>
      </c>
      <c r="N2419" s="0" t="n">
        <v>20339846.91</v>
      </c>
      <c r="O2419" s="0" t="n">
        <v>21604995.72</v>
      </c>
      <c r="P2419" s="0" t="n">
        <v>30542354.235</v>
      </c>
      <c r="Q2419" s="0" t="n">
        <v>24060068.505</v>
      </c>
      <c r="S2419" s="0" t="s">
        <v>303</v>
      </c>
    </row>
    <row r="2420" customFormat="false" ht="14" hidden="true" customHeight="false" outlineLevel="0" collapsed="false">
      <c r="A2420" s="0" t="str">
        <f aca="false">SUBSTITUTE(C2420&amp;D2420&amp;E2420&amp;F2420&amp;G2420&amp;H2420&amp;I2420," ","")</f>
        <v>AgenteFrontOfficesinherramientaAgenteprofesionalMatemáticas,cienciasnaturalesyafinesJornadaOrdinariaOroZona1NA</v>
      </c>
      <c r="B2420" s="0" t="s">
        <v>2751</v>
      </c>
      <c r="C2420" s="0" t="s">
        <v>200</v>
      </c>
      <c r="D2420" s="0" t="s">
        <v>56</v>
      </c>
      <c r="E2420" s="0" t="s">
        <v>673</v>
      </c>
      <c r="F2420" s="0" t="s">
        <v>53</v>
      </c>
      <c r="G2420" s="0" t="s">
        <v>54</v>
      </c>
      <c r="H2420" s="0" t="s">
        <v>379</v>
      </c>
      <c r="I2420" s="0" t="s">
        <v>35</v>
      </c>
      <c r="J2420" s="0" t="s">
        <v>36</v>
      </c>
      <c r="K2420" s="0" t="n">
        <v>5092484.71116665</v>
      </c>
      <c r="L2420" s="0" t="n">
        <v>5090599.89</v>
      </c>
      <c r="M2420" s="0" t="n">
        <v>5822837.64059319</v>
      </c>
      <c r="N2420" s="0" t="n">
        <v>5300066.295</v>
      </c>
      <c r="O2420" s="0" t="n">
        <v>5786253.405</v>
      </c>
      <c r="P2420" s="0" t="n">
        <v>5534075.655</v>
      </c>
      <c r="Q2420" s="0" t="n">
        <v>5953455.585</v>
      </c>
      <c r="S2420" s="0" t="s">
        <v>303</v>
      </c>
    </row>
    <row r="2421" customFormat="false" ht="14" hidden="true" customHeight="false" outlineLevel="0" collapsed="false">
      <c r="A2421" s="0" t="str">
        <f aca="false">SUBSTITUTE(C2421&amp;D2421&amp;E2421&amp;F2421&amp;G2421&amp;H2421&amp;I2421," ","")</f>
        <v>AgenteFrontOfficesinherramientaAgenteprofesionalMatemáticas,cienciasnaturalesyafinesHoraextradiurnaOroZona1NA</v>
      </c>
      <c r="B2421" s="0" t="s">
        <v>2752</v>
      </c>
      <c r="C2421" s="0" t="s">
        <v>200</v>
      </c>
      <c r="D2421" s="0" t="s">
        <v>56</v>
      </c>
      <c r="E2421" s="0" t="s">
        <v>673</v>
      </c>
      <c r="F2421" s="0" t="s">
        <v>192</v>
      </c>
      <c r="G2421" s="0" t="s">
        <v>54</v>
      </c>
      <c r="H2421" s="0" t="s">
        <v>379</v>
      </c>
      <c r="I2421" s="0" t="s">
        <v>35</v>
      </c>
      <c r="J2421" s="0" t="s">
        <v>325</v>
      </c>
      <c r="K2421" s="0" t="n">
        <v>25932.2878065971</v>
      </c>
      <c r="L2421" s="0" t="n">
        <v>27742.14</v>
      </c>
      <c r="M2421" s="0" t="n">
        <v>35727.5219356895</v>
      </c>
      <c r="N2421" s="0" t="n">
        <v>23848.47</v>
      </c>
      <c r="O2421" s="0" t="n">
        <v>24510.87</v>
      </c>
      <c r="P2421" s="0" t="n">
        <v>32286.825</v>
      </c>
      <c r="Q2421" s="0" t="n">
        <v>39562.875</v>
      </c>
      <c r="S2421" s="0" t="s">
        <v>303</v>
      </c>
    </row>
    <row r="2422" customFormat="false" ht="14" hidden="true" customHeight="false" outlineLevel="0" collapsed="false">
      <c r="A2422" s="0" t="str">
        <f aca="false">SUBSTITUTE(C2422&amp;D2422&amp;E2422&amp;F2422&amp;G2422&amp;H2422&amp;I2422," ","")</f>
        <v>AgenteFrontOfficesinherramientaAgenteprofesionalMatemáticas,cienciasnaturalesyafinesHoraextranocturna OroZona1NA</v>
      </c>
      <c r="B2422" s="0" t="s">
        <v>2753</v>
      </c>
      <c r="C2422" s="0" t="s">
        <v>200</v>
      </c>
      <c r="D2422" s="0" t="s">
        <v>56</v>
      </c>
      <c r="E2422" s="0" t="s">
        <v>673</v>
      </c>
      <c r="F2422" s="0" t="s">
        <v>197</v>
      </c>
      <c r="G2422" s="0" t="s">
        <v>54</v>
      </c>
      <c r="H2422" s="0" t="s">
        <v>379</v>
      </c>
      <c r="I2422" s="0" t="s">
        <v>35</v>
      </c>
      <c r="J2422" s="0" t="s">
        <v>325</v>
      </c>
      <c r="K2422" s="0" t="n">
        <v>35359.490826736</v>
      </c>
      <c r="L2422" s="0" t="n">
        <v>38838.375</v>
      </c>
      <c r="M2422" s="0" t="n">
        <v>50018.5307099652</v>
      </c>
      <c r="N2422" s="0" t="n">
        <v>33388.065</v>
      </c>
      <c r="O2422" s="0" t="n">
        <v>34035.975</v>
      </c>
      <c r="P2422" s="0" t="n">
        <v>42005.475</v>
      </c>
      <c r="Q2422" s="0" t="n">
        <v>54911.925</v>
      </c>
      <c r="S2422" s="0" t="s">
        <v>303</v>
      </c>
    </row>
    <row r="2423" customFormat="false" ht="14" hidden="true" customHeight="false" outlineLevel="0" collapsed="false">
      <c r="A2423" s="0" t="str">
        <f aca="false">SUBSTITUTE(C2423&amp;D2423&amp;E2423&amp;F2423&amp;G2423&amp;H2423&amp;I2423," ","")</f>
        <v>AgenteFrontOfficesinherramientaAgenteprofesionalMatemáticas,cienciasnaturalesyafinesHoraextradominicalyfestivoOroZona1NA</v>
      </c>
      <c r="B2423" s="0" t="s">
        <v>2754</v>
      </c>
      <c r="C2423" s="0" t="s">
        <v>200</v>
      </c>
      <c r="D2423" s="0" t="s">
        <v>56</v>
      </c>
      <c r="E2423" s="0" t="s">
        <v>673</v>
      </c>
      <c r="F2423" s="0" t="s">
        <v>194</v>
      </c>
      <c r="G2423" s="0" t="s">
        <v>54</v>
      </c>
      <c r="H2423" s="0" t="s">
        <v>379</v>
      </c>
      <c r="I2423" s="0" t="s">
        <v>35</v>
      </c>
      <c r="J2423" s="0" t="s">
        <v>325</v>
      </c>
      <c r="K2423" s="0" t="n">
        <v>44786.6938468748</v>
      </c>
      <c r="L2423" s="0" t="n">
        <v>44387.01</v>
      </c>
      <c r="M2423" s="0" t="n">
        <v>57164.0350971031</v>
      </c>
      <c r="N2423" s="0" t="n">
        <v>47697.975</v>
      </c>
      <c r="O2423" s="0" t="n">
        <v>38799.045</v>
      </c>
      <c r="P2423" s="0" t="n">
        <v>46864.8</v>
      </c>
      <c r="Q2423" s="0" t="n">
        <v>61131.24</v>
      </c>
      <c r="S2423" s="0" t="s">
        <v>303</v>
      </c>
    </row>
    <row r="2424" customFormat="false" ht="14" hidden="true" customHeight="false" outlineLevel="0" collapsed="false">
      <c r="A2424" s="0" t="str">
        <f aca="false">SUBSTITUTE(C2424&amp;D2424&amp;E2424&amp;F2424&amp;G2424&amp;H2424&amp;I2424," ","")</f>
        <v>AgenteFrontOfficesinherramientaAgenteprofesionalMatemáticas,cienciasnaturalesyafinesServicio7x24OroZona1NA</v>
      </c>
      <c r="B2424" s="0" t="s">
        <v>2755</v>
      </c>
      <c r="C2424" s="0" t="s">
        <v>200</v>
      </c>
      <c r="D2424" s="0" t="s">
        <v>56</v>
      </c>
      <c r="E2424" s="0" t="s">
        <v>673</v>
      </c>
      <c r="F2424" s="0" t="s">
        <v>55</v>
      </c>
      <c r="G2424" s="0" t="s">
        <v>54</v>
      </c>
      <c r="H2424" s="0" t="s">
        <v>379</v>
      </c>
      <c r="I2424" s="0" t="s">
        <v>35</v>
      </c>
      <c r="J2424" s="0" t="s">
        <v>305</v>
      </c>
      <c r="K2424" s="0" t="n">
        <v>16405128.3353333</v>
      </c>
      <c r="L2424" s="0" t="n">
        <v>19044929.43</v>
      </c>
      <c r="M2424" s="0" t="n">
        <v>23436921.5033876</v>
      </c>
      <c r="N2424" s="0" t="n">
        <v>20342455.11</v>
      </c>
      <c r="O2424" s="0" t="n">
        <v>21604995.72</v>
      </c>
      <c r="P2424" s="0" t="n">
        <v>31185351.09</v>
      </c>
      <c r="Q2424" s="0" t="n">
        <v>25126717.77</v>
      </c>
      <c r="S2424" s="0" t="s">
        <v>303</v>
      </c>
    </row>
    <row r="2425" customFormat="false" ht="14" hidden="true" customHeight="false" outlineLevel="0" collapsed="false">
      <c r="A2425" s="0" t="str">
        <f aca="false">SUBSTITUTE(C2425&amp;D2425&amp;E2425&amp;F2425&amp;G2425&amp;H2425&amp;I2425," ","")</f>
        <v>AgenteFrontOfficesinherramientaAgenteprofesionalMatemáticas,cienciasnaturalesyafinesJornadaOrdinariaPlatinoZona1NA</v>
      </c>
      <c r="B2425" s="0" t="s">
        <v>2756</v>
      </c>
      <c r="C2425" s="0" t="s">
        <v>200</v>
      </c>
      <c r="D2425" s="0" t="s">
        <v>56</v>
      </c>
      <c r="E2425" s="0" t="s">
        <v>673</v>
      </c>
      <c r="F2425" s="0" t="s">
        <v>53</v>
      </c>
      <c r="G2425" s="0" t="s">
        <v>198</v>
      </c>
      <c r="H2425" s="0" t="s">
        <v>379</v>
      </c>
      <c r="I2425" s="0" t="s">
        <v>35</v>
      </c>
      <c r="J2425" s="0" t="s">
        <v>36</v>
      </c>
      <c r="K2425" s="0" t="n">
        <v>5092484.71116665</v>
      </c>
      <c r="L2425" s="0" t="n">
        <v>5240322.99</v>
      </c>
      <c r="M2425" s="0" t="n">
        <v>5994450.89260006</v>
      </c>
      <c r="N2425" s="0" t="n">
        <v>5301370.395</v>
      </c>
      <c r="O2425" s="0" t="n">
        <v>5786253.405</v>
      </c>
      <c r="P2425" s="0" t="n">
        <v>5653087.2</v>
      </c>
      <c r="Q2425" s="0" t="n">
        <v>6327474.57</v>
      </c>
      <c r="S2425" s="0" t="s">
        <v>303</v>
      </c>
    </row>
    <row r="2426" customFormat="false" ht="14" hidden="true" customHeight="false" outlineLevel="0" collapsed="false">
      <c r="A2426" s="0" t="str">
        <f aca="false">SUBSTITUTE(C2426&amp;D2426&amp;E2426&amp;F2426&amp;G2426&amp;H2426&amp;I2426," ","")</f>
        <v>AgenteFrontOfficesinherramientaAgenteprofesionalMatemáticas,cienciasnaturalesyafinesHoraextradiurnaPlatinoZona1NA</v>
      </c>
      <c r="B2426" s="0" t="s">
        <v>2757</v>
      </c>
      <c r="C2426" s="0" t="s">
        <v>200</v>
      </c>
      <c r="D2426" s="0" t="s">
        <v>56</v>
      </c>
      <c r="E2426" s="0" t="s">
        <v>673</v>
      </c>
      <c r="F2426" s="0" t="s">
        <v>192</v>
      </c>
      <c r="G2426" s="0" t="s">
        <v>198</v>
      </c>
      <c r="H2426" s="0" t="s">
        <v>379</v>
      </c>
      <c r="I2426" s="0" t="s">
        <v>35</v>
      </c>
      <c r="J2426" s="0" t="s">
        <v>325</v>
      </c>
      <c r="K2426" s="0" t="n">
        <v>25932.2878065971</v>
      </c>
      <c r="L2426" s="0" t="n">
        <v>28557.72</v>
      </c>
      <c r="M2426" s="0" t="n">
        <v>36780.4992989576</v>
      </c>
      <c r="N2426" s="0" t="n">
        <v>23848.47</v>
      </c>
      <c r="O2426" s="0" t="n">
        <v>24510.87</v>
      </c>
      <c r="P2426" s="0" t="n">
        <v>32981.31</v>
      </c>
      <c r="Q2426" s="0" t="n">
        <v>42047.91</v>
      </c>
      <c r="S2426" s="0" t="s">
        <v>303</v>
      </c>
    </row>
    <row r="2427" customFormat="false" ht="14" hidden="true" customHeight="false" outlineLevel="0" collapsed="false">
      <c r="A2427" s="0" t="str">
        <f aca="false">SUBSTITUTE(C2427&amp;D2427&amp;E2427&amp;F2427&amp;G2427&amp;H2427&amp;I2427," ","")</f>
        <v>AgenteFrontOfficesinherramientaAgenteprofesionalMatemáticas,cienciasnaturalesyafinesHoraextranocturna PlatinoZona1NA</v>
      </c>
      <c r="B2427" s="0" t="s">
        <v>2758</v>
      </c>
      <c r="C2427" s="0" t="s">
        <v>200</v>
      </c>
      <c r="D2427" s="0" t="s">
        <v>56</v>
      </c>
      <c r="E2427" s="0" t="s">
        <v>673</v>
      </c>
      <c r="F2427" s="0" t="s">
        <v>197</v>
      </c>
      <c r="G2427" s="0" t="s">
        <v>198</v>
      </c>
      <c r="H2427" s="0" t="s">
        <v>379</v>
      </c>
      <c r="I2427" s="0" t="s">
        <v>35</v>
      </c>
      <c r="J2427" s="0" t="s">
        <v>325</v>
      </c>
      <c r="K2427" s="0" t="n">
        <v>35359.490826736</v>
      </c>
      <c r="L2427" s="0" t="n">
        <v>39981.015</v>
      </c>
      <c r="M2427" s="0" t="n">
        <v>51492.6990185407</v>
      </c>
      <c r="N2427" s="0" t="n">
        <v>33388.065</v>
      </c>
      <c r="O2427" s="0" t="n">
        <v>34035.975</v>
      </c>
      <c r="P2427" s="0" t="n">
        <v>42909.03</v>
      </c>
      <c r="Q2427" s="0" t="n">
        <v>58361.58</v>
      </c>
      <c r="S2427" s="0" t="s">
        <v>303</v>
      </c>
    </row>
    <row r="2428" customFormat="false" ht="14" hidden="true" customHeight="false" outlineLevel="0" collapsed="false">
      <c r="A2428" s="0" t="str">
        <f aca="false">SUBSTITUTE(C2428&amp;D2428&amp;E2428&amp;F2428&amp;G2428&amp;H2428&amp;I2428," ","")</f>
        <v>AgenteFrontOfficesinherramientaAgenteprofesionalMatemáticas,cienciasnaturalesyafinesHoraextradominicalyfestivoPlatinoZona1NA</v>
      </c>
      <c r="B2428" s="0" t="s">
        <v>2759</v>
      </c>
      <c r="C2428" s="0" t="s">
        <v>200</v>
      </c>
      <c r="D2428" s="0" t="s">
        <v>56</v>
      </c>
      <c r="E2428" s="0" t="s">
        <v>673</v>
      </c>
      <c r="F2428" s="0" t="s">
        <v>194</v>
      </c>
      <c r="G2428" s="0" t="s">
        <v>198</v>
      </c>
      <c r="H2428" s="0" t="s">
        <v>379</v>
      </c>
      <c r="I2428" s="0" t="s">
        <v>35</v>
      </c>
      <c r="J2428" s="0" t="s">
        <v>325</v>
      </c>
      <c r="K2428" s="0" t="n">
        <v>44786.6938468748</v>
      </c>
      <c r="L2428" s="0" t="n">
        <v>45693.18</v>
      </c>
      <c r="M2428" s="0" t="n">
        <v>58848.7988783322</v>
      </c>
      <c r="N2428" s="0" t="n">
        <v>47697.975</v>
      </c>
      <c r="O2428" s="0" t="n">
        <v>38799.045</v>
      </c>
      <c r="P2428" s="0" t="n">
        <v>47872.89</v>
      </c>
      <c r="Q2428" s="0" t="n">
        <v>64971.09</v>
      </c>
      <c r="S2428" s="0" t="s">
        <v>303</v>
      </c>
    </row>
    <row r="2429" customFormat="false" ht="14" hidden="true" customHeight="false" outlineLevel="0" collapsed="false">
      <c r="A2429" s="0" t="str">
        <f aca="false">SUBSTITUTE(C2429&amp;D2429&amp;E2429&amp;F2429&amp;G2429&amp;H2429&amp;I2429," ","")</f>
        <v>AgenteFrontOfficesinherramientaAgenteprofesionalMatemáticas,cienciasnaturalesyafinesServicio7x24PlatinoZona1NA</v>
      </c>
      <c r="B2429" s="0" t="s">
        <v>2760</v>
      </c>
      <c r="C2429" s="0" t="s">
        <v>200</v>
      </c>
      <c r="D2429" s="0" t="s">
        <v>56</v>
      </c>
      <c r="E2429" s="0" t="s">
        <v>673</v>
      </c>
      <c r="F2429" s="0" t="s">
        <v>55</v>
      </c>
      <c r="G2429" s="0" t="s">
        <v>198</v>
      </c>
      <c r="H2429" s="0" t="s">
        <v>379</v>
      </c>
      <c r="I2429" s="0" t="s">
        <v>35</v>
      </c>
      <c r="J2429" s="0" t="s">
        <v>305</v>
      </c>
      <c r="K2429" s="0" t="n">
        <v>16405128.3353333</v>
      </c>
      <c r="L2429" s="0" t="n">
        <v>24412576.05</v>
      </c>
      <c r="M2429" s="0" t="n">
        <v>24127664.8427152</v>
      </c>
      <c r="N2429" s="0" t="n">
        <v>20345063.31</v>
      </c>
      <c r="O2429" s="0" t="n">
        <v>21604995.72</v>
      </c>
      <c r="P2429" s="0" t="n">
        <v>31856003.145</v>
      </c>
      <c r="Q2429" s="0" t="n">
        <v>26705277</v>
      </c>
      <c r="S2429" s="0" t="s">
        <v>303</v>
      </c>
    </row>
    <row r="2430" customFormat="false" ht="14" hidden="true" customHeight="false" outlineLevel="0" collapsed="false">
      <c r="A2430" s="0" t="str">
        <f aca="false">SUBSTITUTE(C2430&amp;D2430&amp;E2430&amp;F2430&amp;G2430&amp;H2430&amp;I2430," ","")</f>
        <v>AgenteFrontOfficesinherramientaAgenteprofesionalMatemáticas,cienciasnaturalesyafinesJornadaOrdinariaPlataZona2NA</v>
      </c>
      <c r="B2430" s="0" t="s">
        <v>2761</v>
      </c>
      <c r="C2430" s="0" t="s">
        <v>200</v>
      </c>
      <c r="D2430" s="0" t="s">
        <v>56</v>
      </c>
      <c r="E2430" s="0" t="s">
        <v>673</v>
      </c>
      <c r="F2430" s="0" t="s">
        <v>53</v>
      </c>
      <c r="G2430" s="0" t="s">
        <v>195</v>
      </c>
      <c r="H2430" s="0" t="s">
        <v>385</v>
      </c>
      <c r="I2430" s="0" t="s">
        <v>35</v>
      </c>
      <c r="J2430" s="0" t="s">
        <v>36</v>
      </c>
      <c r="K2430" s="0" t="n">
        <v>5092484.71116665</v>
      </c>
      <c r="L2430" s="0" t="n">
        <v>5140507.59</v>
      </c>
      <c r="M2430" s="0" t="n">
        <v>5660777.03272809</v>
      </c>
      <c r="N2430" s="0" t="n">
        <v>5300327.115</v>
      </c>
      <c r="O2430" s="0" t="n">
        <v>5786253.405</v>
      </c>
      <c r="P2430" s="0" t="n">
        <v>5759824.68</v>
      </c>
      <c r="Q2430" s="0" t="n">
        <v>5700726.18</v>
      </c>
      <c r="S2430" s="0" t="s">
        <v>303</v>
      </c>
    </row>
    <row r="2431" customFormat="false" ht="14" hidden="true" customHeight="false" outlineLevel="0" collapsed="false">
      <c r="A2431" s="0" t="str">
        <f aca="false">SUBSTITUTE(C2431&amp;D2431&amp;E2431&amp;F2431&amp;G2431&amp;H2431&amp;I2431," ","")</f>
        <v>AgenteFrontOfficesinherramientaAgenteprofesionalMatemáticas,cienciasnaturalesyafinesHoraextradiurnaPlataZona2NA</v>
      </c>
      <c r="B2431" s="0" t="s">
        <v>2762</v>
      </c>
      <c r="C2431" s="0" t="s">
        <v>200</v>
      </c>
      <c r="D2431" s="0" t="s">
        <v>56</v>
      </c>
      <c r="E2431" s="0" t="s">
        <v>673</v>
      </c>
      <c r="F2431" s="0" t="s">
        <v>192</v>
      </c>
      <c r="G2431" s="0" t="s">
        <v>195</v>
      </c>
      <c r="H2431" s="0" t="s">
        <v>385</v>
      </c>
      <c r="I2431" s="0" t="s">
        <v>35</v>
      </c>
      <c r="J2431" s="0" t="s">
        <v>325</v>
      </c>
      <c r="K2431" s="0" t="n">
        <v>25932.2878065971</v>
      </c>
      <c r="L2431" s="0" t="n">
        <v>28014.345</v>
      </c>
      <c r="M2431" s="0" t="n">
        <v>34733.1572839864</v>
      </c>
      <c r="N2431" s="0" t="n">
        <v>23848.47</v>
      </c>
      <c r="O2431" s="0" t="n">
        <v>24510.87</v>
      </c>
      <c r="P2431" s="0" t="n">
        <v>33603.345</v>
      </c>
      <c r="Q2431" s="0" t="n">
        <v>37883.07</v>
      </c>
      <c r="S2431" s="0" t="s">
        <v>303</v>
      </c>
    </row>
    <row r="2432" customFormat="false" ht="14" hidden="true" customHeight="false" outlineLevel="0" collapsed="false">
      <c r="A2432" s="0" t="str">
        <f aca="false">SUBSTITUTE(C2432&amp;D2432&amp;E2432&amp;F2432&amp;G2432&amp;H2432&amp;I2432," ","")</f>
        <v>AgenteFrontOfficesinherramientaAgenteprofesionalMatemáticas,cienciasnaturalesyafinesHoraextranocturna PlataZona2NA</v>
      </c>
      <c r="B2432" s="0" t="s">
        <v>2763</v>
      </c>
      <c r="C2432" s="0" t="s">
        <v>200</v>
      </c>
      <c r="D2432" s="0" t="s">
        <v>56</v>
      </c>
      <c r="E2432" s="0" t="s">
        <v>673</v>
      </c>
      <c r="F2432" s="0" t="s">
        <v>197</v>
      </c>
      <c r="G2432" s="0" t="s">
        <v>195</v>
      </c>
      <c r="H2432" s="0" t="s">
        <v>385</v>
      </c>
      <c r="I2432" s="0" t="s">
        <v>35</v>
      </c>
      <c r="J2432" s="0" t="s">
        <v>325</v>
      </c>
      <c r="K2432" s="0" t="n">
        <v>35359.490826736</v>
      </c>
      <c r="L2432" s="0" t="n">
        <v>39219.255</v>
      </c>
      <c r="M2432" s="0" t="n">
        <v>48626.420197581</v>
      </c>
      <c r="N2432" s="0" t="n">
        <v>33388.065</v>
      </c>
      <c r="O2432" s="0" t="n">
        <v>34035.975</v>
      </c>
      <c r="P2432" s="0" t="n">
        <v>43719.435</v>
      </c>
      <c r="Q2432" s="0" t="n">
        <v>52580.07</v>
      </c>
      <c r="S2432" s="0" t="s">
        <v>303</v>
      </c>
    </row>
    <row r="2433" customFormat="false" ht="14" hidden="true" customHeight="false" outlineLevel="0" collapsed="false">
      <c r="A2433" s="0" t="str">
        <f aca="false">SUBSTITUTE(C2433&amp;D2433&amp;E2433&amp;F2433&amp;G2433&amp;H2433&amp;I2433," ","")</f>
        <v>AgenteFrontOfficesinherramientaAgenteprofesionalMatemáticas,cienciasnaturalesyafinesHoraextradominicalyfestivoPlataZona2NA</v>
      </c>
      <c r="B2433" s="0" t="s">
        <v>2764</v>
      </c>
      <c r="C2433" s="0" t="s">
        <v>200</v>
      </c>
      <c r="D2433" s="0" t="s">
        <v>56</v>
      </c>
      <c r="E2433" s="0" t="s">
        <v>673</v>
      </c>
      <c r="F2433" s="0" t="s">
        <v>194</v>
      </c>
      <c r="G2433" s="0" t="s">
        <v>195</v>
      </c>
      <c r="H2433" s="0" t="s">
        <v>385</v>
      </c>
      <c r="I2433" s="0" t="s">
        <v>35</v>
      </c>
      <c r="J2433" s="0" t="s">
        <v>325</v>
      </c>
      <c r="K2433" s="0" t="n">
        <v>44786.6938468748</v>
      </c>
      <c r="L2433" s="0" t="n">
        <v>44822.745</v>
      </c>
      <c r="M2433" s="0" t="n">
        <v>55573.0516543783</v>
      </c>
      <c r="N2433" s="0" t="n">
        <v>47697.975</v>
      </c>
      <c r="O2433" s="0" t="n">
        <v>38799.045</v>
      </c>
      <c r="P2433" s="0" t="n">
        <v>48776.445</v>
      </c>
      <c r="Q2433" s="0" t="n">
        <v>58535.46</v>
      </c>
      <c r="S2433" s="0" t="s">
        <v>303</v>
      </c>
    </row>
    <row r="2434" customFormat="false" ht="14" hidden="true" customHeight="false" outlineLevel="0" collapsed="false">
      <c r="A2434" s="0" t="str">
        <f aca="false">SUBSTITUTE(C2434&amp;D2434&amp;E2434&amp;F2434&amp;G2434&amp;H2434&amp;I2434," ","")</f>
        <v>AgenteFrontOfficesinherramientaAgenteprofesionalMatemáticas,cienciasnaturalesyafinesServicio7x24PlataZona2NA</v>
      </c>
      <c r="B2434" s="0" t="s">
        <v>2765</v>
      </c>
      <c r="C2434" s="0" t="s">
        <v>200</v>
      </c>
      <c r="D2434" s="0" t="s">
        <v>56</v>
      </c>
      <c r="E2434" s="0" t="s">
        <v>673</v>
      </c>
      <c r="F2434" s="0" t="s">
        <v>55</v>
      </c>
      <c r="G2434" s="0" t="s">
        <v>195</v>
      </c>
      <c r="H2434" s="0" t="s">
        <v>385</v>
      </c>
      <c r="I2434" s="0" t="s">
        <v>35</v>
      </c>
      <c r="J2434" s="0" t="s">
        <v>305</v>
      </c>
      <c r="K2434" s="0" t="n">
        <v>16405128.3353333</v>
      </c>
      <c r="L2434" s="0" t="n">
        <v>23947575.39</v>
      </c>
      <c r="M2434" s="0" t="n">
        <v>22784627.5567305</v>
      </c>
      <c r="N2434" s="0" t="n">
        <v>20342976.75</v>
      </c>
      <c r="O2434" s="0" t="n">
        <v>21604995.72</v>
      </c>
      <c r="P2434" s="0" t="n">
        <v>32457482.01</v>
      </c>
      <c r="Q2434" s="0" t="n">
        <v>24060068.505</v>
      </c>
      <c r="S2434" s="0" t="s">
        <v>303</v>
      </c>
    </row>
    <row r="2435" customFormat="false" ht="14" hidden="true" customHeight="false" outlineLevel="0" collapsed="false">
      <c r="A2435" s="0" t="str">
        <f aca="false">SUBSTITUTE(C2435&amp;D2435&amp;E2435&amp;F2435&amp;G2435&amp;H2435&amp;I2435," ","")</f>
        <v>AgenteFrontOfficesinherramientaAgenteprofesionalMatemáticas,cienciasnaturalesyafinesJornadaOrdinariaOroZona2NA</v>
      </c>
      <c r="B2435" s="0" t="s">
        <v>2766</v>
      </c>
      <c r="C2435" s="0" t="s">
        <v>200</v>
      </c>
      <c r="D2435" s="0" t="s">
        <v>56</v>
      </c>
      <c r="E2435" s="0" t="s">
        <v>673</v>
      </c>
      <c r="F2435" s="0" t="s">
        <v>53</v>
      </c>
      <c r="G2435" s="0" t="s">
        <v>54</v>
      </c>
      <c r="H2435" s="0" t="s">
        <v>385</v>
      </c>
      <c r="I2435" s="0" t="s">
        <v>35</v>
      </c>
      <c r="J2435" s="0" t="s">
        <v>36</v>
      </c>
      <c r="K2435" s="0" t="n">
        <v>5092484.71116665</v>
      </c>
      <c r="L2435" s="0" t="n">
        <v>5243318.28</v>
      </c>
      <c r="M2435" s="0" t="n">
        <v>5822837.64059319</v>
      </c>
      <c r="N2435" s="0" t="n">
        <v>5301708.84</v>
      </c>
      <c r="O2435" s="0" t="n">
        <v>5786253.405</v>
      </c>
      <c r="P2435" s="0" t="n">
        <v>5881084.245</v>
      </c>
      <c r="Q2435" s="0" t="n">
        <v>5953455.585</v>
      </c>
      <c r="S2435" s="0" t="s">
        <v>303</v>
      </c>
    </row>
    <row r="2436" customFormat="false" ht="14" hidden="true" customHeight="false" outlineLevel="0" collapsed="false">
      <c r="A2436" s="0" t="str">
        <f aca="false">SUBSTITUTE(C2436&amp;D2436&amp;E2436&amp;F2436&amp;G2436&amp;H2436&amp;I2436," ","")</f>
        <v>AgenteFrontOfficesinherramientaAgenteprofesionalMatemáticas,cienciasnaturalesyafinesHoraextradiurnaOroZona2NA</v>
      </c>
      <c r="B2436" s="0" t="s">
        <v>2767</v>
      </c>
      <c r="C2436" s="0" t="s">
        <v>200</v>
      </c>
      <c r="D2436" s="0" t="s">
        <v>56</v>
      </c>
      <c r="E2436" s="0" t="s">
        <v>673</v>
      </c>
      <c r="F2436" s="0" t="s">
        <v>192</v>
      </c>
      <c r="G2436" s="0" t="s">
        <v>54</v>
      </c>
      <c r="H2436" s="0" t="s">
        <v>385</v>
      </c>
      <c r="I2436" s="0" t="s">
        <v>35</v>
      </c>
      <c r="J2436" s="0" t="s">
        <v>325</v>
      </c>
      <c r="K2436" s="0" t="n">
        <v>25932.2878065971</v>
      </c>
      <c r="L2436" s="0" t="n">
        <v>28575.315</v>
      </c>
      <c r="M2436" s="0" t="n">
        <v>35727.5219356895</v>
      </c>
      <c r="N2436" s="0" t="n">
        <v>23848.47</v>
      </c>
      <c r="O2436" s="0" t="n">
        <v>24510.87</v>
      </c>
      <c r="P2436" s="0" t="n">
        <v>34311.285</v>
      </c>
      <c r="Q2436" s="0" t="n">
        <v>39562.875</v>
      </c>
      <c r="S2436" s="0" t="s">
        <v>303</v>
      </c>
    </row>
    <row r="2437" customFormat="false" ht="14" hidden="true" customHeight="false" outlineLevel="0" collapsed="false">
      <c r="A2437" s="0" t="str">
        <f aca="false">SUBSTITUTE(C2437&amp;D2437&amp;E2437&amp;F2437&amp;G2437&amp;H2437&amp;I2437," ","")</f>
        <v>AgenteFrontOfficesinherramientaAgenteprofesionalMatemáticas,cienciasnaturalesyafinesHoraextranocturna OroZona2NA</v>
      </c>
      <c r="B2437" s="0" t="s">
        <v>2768</v>
      </c>
      <c r="C2437" s="0" t="s">
        <v>200</v>
      </c>
      <c r="D2437" s="0" t="s">
        <v>56</v>
      </c>
      <c r="E2437" s="0" t="s">
        <v>673</v>
      </c>
      <c r="F2437" s="0" t="s">
        <v>197</v>
      </c>
      <c r="G2437" s="0" t="s">
        <v>54</v>
      </c>
      <c r="H2437" s="0" t="s">
        <v>385</v>
      </c>
      <c r="I2437" s="0" t="s">
        <v>35</v>
      </c>
      <c r="J2437" s="0" t="s">
        <v>325</v>
      </c>
      <c r="K2437" s="0" t="n">
        <v>35359.490826736</v>
      </c>
      <c r="L2437" s="0" t="n">
        <v>40003.785</v>
      </c>
      <c r="M2437" s="0" t="n">
        <v>50018.5307099652</v>
      </c>
      <c r="N2437" s="0" t="n">
        <v>33388.065</v>
      </c>
      <c r="O2437" s="0" t="n">
        <v>34035.975</v>
      </c>
      <c r="P2437" s="0" t="n">
        <v>44639.55</v>
      </c>
      <c r="Q2437" s="0" t="n">
        <v>54911.925</v>
      </c>
      <c r="S2437" s="0" t="s">
        <v>303</v>
      </c>
    </row>
    <row r="2438" customFormat="false" ht="14" hidden="true" customHeight="false" outlineLevel="0" collapsed="false">
      <c r="A2438" s="0" t="str">
        <f aca="false">SUBSTITUTE(C2438&amp;D2438&amp;E2438&amp;F2438&amp;G2438&amp;H2438&amp;I2438," ","")</f>
        <v>AgenteFrontOfficesinherramientaAgenteprofesionalMatemáticas,cienciasnaturalesyafinesHoraextradominicalyfestivoOroZona2NA</v>
      </c>
      <c r="B2438" s="0" t="s">
        <v>2769</v>
      </c>
      <c r="C2438" s="0" t="s">
        <v>200</v>
      </c>
      <c r="D2438" s="0" t="s">
        <v>56</v>
      </c>
      <c r="E2438" s="0" t="s">
        <v>673</v>
      </c>
      <c r="F2438" s="0" t="s">
        <v>194</v>
      </c>
      <c r="G2438" s="0" t="s">
        <v>54</v>
      </c>
      <c r="H2438" s="0" t="s">
        <v>385</v>
      </c>
      <c r="I2438" s="0" t="s">
        <v>35</v>
      </c>
      <c r="J2438" s="0" t="s">
        <v>325</v>
      </c>
      <c r="K2438" s="0" t="n">
        <v>44786.6938468748</v>
      </c>
      <c r="L2438" s="0" t="n">
        <v>45719.055</v>
      </c>
      <c r="M2438" s="0" t="n">
        <v>57164.0350971031</v>
      </c>
      <c r="N2438" s="0" t="n">
        <v>47697.975</v>
      </c>
      <c r="O2438" s="0" t="n">
        <v>38799.045</v>
      </c>
      <c r="P2438" s="0" t="n">
        <v>49803.165</v>
      </c>
      <c r="Q2438" s="0" t="n">
        <v>61131.24</v>
      </c>
      <c r="S2438" s="0" t="s">
        <v>303</v>
      </c>
    </row>
    <row r="2439" customFormat="false" ht="14" hidden="true" customHeight="false" outlineLevel="0" collapsed="false">
      <c r="A2439" s="0" t="str">
        <f aca="false">SUBSTITUTE(C2439&amp;D2439&amp;E2439&amp;F2439&amp;G2439&amp;H2439&amp;I2439," ","")</f>
        <v>AgenteFrontOfficesinherramientaAgenteprofesionalMatemáticas,cienciasnaturalesyafinesServicio7x24OroZona2NA</v>
      </c>
      <c r="B2439" s="0" t="s">
        <v>2770</v>
      </c>
      <c r="C2439" s="0" t="s">
        <v>200</v>
      </c>
      <c r="D2439" s="0" t="s">
        <v>56</v>
      </c>
      <c r="E2439" s="0" t="s">
        <v>673</v>
      </c>
      <c r="F2439" s="0" t="s">
        <v>55</v>
      </c>
      <c r="G2439" s="0" t="s">
        <v>54</v>
      </c>
      <c r="H2439" s="0" t="s">
        <v>385</v>
      </c>
      <c r="I2439" s="0" t="s">
        <v>35</v>
      </c>
      <c r="J2439" s="0" t="s">
        <v>305</v>
      </c>
      <c r="K2439" s="0" t="n">
        <v>16405128.3353333</v>
      </c>
      <c r="L2439" s="0" t="n">
        <v>19616277.375</v>
      </c>
      <c r="M2439" s="0" t="n">
        <v>23436921.5033876</v>
      </c>
      <c r="N2439" s="0" t="n">
        <v>20345741.235</v>
      </c>
      <c r="O2439" s="0" t="n">
        <v>21604995.72</v>
      </c>
      <c r="P2439" s="0" t="n">
        <v>33140797.29</v>
      </c>
      <c r="Q2439" s="0" t="n">
        <v>25126717.77</v>
      </c>
      <c r="S2439" s="0" t="s">
        <v>303</v>
      </c>
    </row>
    <row r="2440" customFormat="false" ht="14" hidden="true" customHeight="false" outlineLevel="0" collapsed="false">
      <c r="A2440" s="0" t="str">
        <f aca="false">SUBSTITUTE(C2440&amp;D2440&amp;E2440&amp;F2440&amp;G2440&amp;H2440&amp;I2440," ","")</f>
        <v>AgenteFrontOfficesinherramientaAgenteprofesionalMatemáticas,cienciasnaturalesyafinesJornadaOrdinariaPlatinoZona2NA</v>
      </c>
      <c r="B2440" s="0" t="s">
        <v>2771</v>
      </c>
      <c r="C2440" s="0" t="s">
        <v>200</v>
      </c>
      <c r="D2440" s="0" t="s">
        <v>56</v>
      </c>
      <c r="E2440" s="0" t="s">
        <v>673</v>
      </c>
      <c r="F2440" s="0" t="s">
        <v>53</v>
      </c>
      <c r="G2440" s="0" t="s">
        <v>198</v>
      </c>
      <c r="H2440" s="0" t="s">
        <v>385</v>
      </c>
      <c r="I2440" s="0" t="s">
        <v>35</v>
      </c>
      <c r="J2440" s="0" t="s">
        <v>36</v>
      </c>
      <c r="K2440" s="0" t="n">
        <v>5092484.71116665</v>
      </c>
      <c r="L2440" s="0" t="n">
        <v>5397533.28</v>
      </c>
      <c r="M2440" s="0" t="n">
        <v>5994450.89260006</v>
      </c>
      <c r="N2440" s="0" t="n">
        <v>5303091.6</v>
      </c>
      <c r="O2440" s="0" t="n">
        <v>5786253.405</v>
      </c>
      <c r="P2440" s="0" t="n">
        <v>6007559.175</v>
      </c>
      <c r="Q2440" s="0" t="n">
        <v>6327474.57</v>
      </c>
      <c r="S2440" s="0" t="s">
        <v>303</v>
      </c>
    </row>
    <row r="2441" customFormat="false" ht="14" hidden="true" customHeight="false" outlineLevel="0" collapsed="false">
      <c r="A2441" s="0" t="str">
        <f aca="false">SUBSTITUTE(C2441&amp;D2441&amp;E2441&amp;F2441&amp;G2441&amp;H2441&amp;I2441," ","")</f>
        <v>AgenteFrontOfficesinherramientaAgenteprofesionalMatemáticas,cienciasnaturalesyafinesHoraextradiurnaPlatinoZona2NA</v>
      </c>
      <c r="B2441" s="0" t="s">
        <v>2772</v>
      </c>
      <c r="C2441" s="0" t="s">
        <v>200</v>
      </c>
      <c r="D2441" s="0" t="s">
        <v>56</v>
      </c>
      <c r="E2441" s="0" t="s">
        <v>673</v>
      </c>
      <c r="F2441" s="0" t="s">
        <v>192</v>
      </c>
      <c r="G2441" s="0" t="s">
        <v>198</v>
      </c>
      <c r="H2441" s="0" t="s">
        <v>385</v>
      </c>
      <c r="I2441" s="0" t="s">
        <v>35</v>
      </c>
      <c r="J2441" s="0" t="s">
        <v>325</v>
      </c>
      <c r="K2441" s="0" t="n">
        <v>25932.2878065971</v>
      </c>
      <c r="L2441" s="0" t="n">
        <v>29414.7</v>
      </c>
      <c r="M2441" s="0" t="n">
        <v>36780.4992989576</v>
      </c>
      <c r="N2441" s="0" t="n">
        <v>23848.47</v>
      </c>
      <c r="O2441" s="0" t="n">
        <v>24510.87</v>
      </c>
      <c r="P2441" s="0" t="n">
        <v>35049.24</v>
      </c>
      <c r="Q2441" s="0" t="n">
        <v>42047.91</v>
      </c>
      <c r="S2441" s="0" t="s">
        <v>303</v>
      </c>
    </row>
    <row r="2442" customFormat="false" ht="14" hidden="true" customHeight="false" outlineLevel="0" collapsed="false">
      <c r="A2442" s="0" t="str">
        <f aca="false">SUBSTITUTE(C2442&amp;D2442&amp;E2442&amp;F2442&amp;G2442&amp;H2442&amp;I2442," ","")</f>
        <v>AgenteFrontOfficesinherramientaAgenteprofesionalMatemáticas,cienciasnaturalesyafinesHoraextranocturna PlatinoZona2NA</v>
      </c>
      <c r="B2442" s="0" t="s">
        <v>2773</v>
      </c>
      <c r="C2442" s="0" t="s">
        <v>200</v>
      </c>
      <c r="D2442" s="0" t="s">
        <v>56</v>
      </c>
      <c r="E2442" s="0" t="s">
        <v>673</v>
      </c>
      <c r="F2442" s="0" t="s">
        <v>197</v>
      </c>
      <c r="G2442" s="0" t="s">
        <v>198</v>
      </c>
      <c r="H2442" s="0" t="s">
        <v>385</v>
      </c>
      <c r="I2442" s="0" t="s">
        <v>35</v>
      </c>
      <c r="J2442" s="0" t="s">
        <v>325</v>
      </c>
      <c r="K2442" s="0" t="n">
        <v>35359.490826736</v>
      </c>
      <c r="L2442" s="0" t="n">
        <v>41180.58</v>
      </c>
      <c r="M2442" s="0" t="n">
        <v>51492.6990185407</v>
      </c>
      <c r="N2442" s="0" t="n">
        <v>33388.065</v>
      </c>
      <c r="O2442" s="0" t="n">
        <v>34035.975</v>
      </c>
      <c r="P2442" s="0" t="n">
        <v>45600.03</v>
      </c>
      <c r="Q2442" s="0" t="n">
        <v>58361.58</v>
      </c>
      <c r="S2442" s="0" t="s">
        <v>303</v>
      </c>
    </row>
    <row r="2443" customFormat="false" ht="14" hidden="true" customHeight="false" outlineLevel="0" collapsed="false">
      <c r="A2443" s="0" t="str">
        <f aca="false">SUBSTITUTE(C2443&amp;D2443&amp;E2443&amp;F2443&amp;G2443&amp;H2443&amp;I2443," ","")</f>
        <v>AgenteFrontOfficesinherramientaAgenteprofesionalMatemáticas,cienciasnaturalesyafinesHoraextradominicalyfestivoPlatinoZona2NA</v>
      </c>
      <c r="B2443" s="0" t="s">
        <v>2774</v>
      </c>
      <c r="C2443" s="0" t="s">
        <v>200</v>
      </c>
      <c r="D2443" s="0" t="s">
        <v>56</v>
      </c>
      <c r="E2443" s="0" t="s">
        <v>673</v>
      </c>
      <c r="F2443" s="0" t="s">
        <v>194</v>
      </c>
      <c r="G2443" s="0" t="s">
        <v>198</v>
      </c>
      <c r="H2443" s="0" t="s">
        <v>385</v>
      </c>
      <c r="I2443" s="0" t="s">
        <v>35</v>
      </c>
      <c r="J2443" s="0" t="s">
        <v>325</v>
      </c>
      <c r="K2443" s="0" t="n">
        <v>44786.6938468748</v>
      </c>
      <c r="L2443" s="0" t="n">
        <v>47064.555</v>
      </c>
      <c r="M2443" s="0" t="n">
        <v>58848.7988783322</v>
      </c>
      <c r="N2443" s="0" t="n">
        <v>47697.975</v>
      </c>
      <c r="O2443" s="0" t="n">
        <v>38799.045</v>
      </c>
      <c r="P2443" s="0" t="n">
        <v>50874.39</v>
      </c>
      <c r="Q2443" s="0" t="n">
        <v>64971.09</v>
      </c>
      <c r="S2443" s="0" t="s">
        <v>303</v>
      </c>
    </row>
    <row r="2444" customFormat="false" ht="14" hidden="true" customHeight="false" outlineLevel="0" collapsed="false">
      <c r="A2444" s="0" t="str">
        <f aca="false">SUBSTITUTE(C2444&amp;D2444&amp;E2444&amp;F2444&amp;G2444&amp;H2444&amp;I2444," ","")</f>
        <v>AgenteFrontOfficesinherramientaAgenteprofesionalMatemáticas,cienciasnaturalesyafinesServicio7x24PlatinoZona2NA</v>
      </c>
      <c r="B2444" s="0" t="s">
        <v>2775</v>
      </c>
      <c r="C2444" s="0" t="s">
        <v>200</v>
      </c>
      <c r="D2444" s="0" t="s">
        <v>56</v>
      </c>
      <c r="E2444" s="0" t="s">
        <v>673</v>
      </c>
      <c r="F2444" s="0" t="s">
        <v>55</v>
      </c>
      <c r="G2444" s="0" t="s">
        <v>198</v>
      </c>
      <c r="H2444" s="0" t="s">
        <v>385</v>
      </c>
      <c r="I2444" s="0" t="s">
        <v>35</v>
      </c>
      <c r="J2444" s="0" t="s">
        <v>305</v>
      </c>
      <c r="K2444" s="0" t="n">
        <v>16405128.3353333</v>
      </c>
      <c r="L2444" s="0" t="n">
        <v>25144953.435</v>
      </c>
      <c r="M2444" s="0" t="n">
        <v>24127664.8427152</v>
      </c>
      <c r="N2444" s="0" t="n">
        <v>20348505.72</v>
      </c>
      <c r="O2444" s="0" t="n">
        <v>21604995.72</v>
      </c>
      <c r="P2444" s="0" t="n">
        <v>33853502.43</v>
      </c>
      <c r="Q2444" s="0" t="n">
        <v>26705277</v>
      </c>
      <c r="S2444" s="0" t="s">
        <v>303</v>
      </c>
    </row>
    <row r="2445" customFormat="false" ht="14" hidden="true" customHeight="false" outlineLevel="0" collapsed="false">
      <c r="A2445" s="0" t="str">
        <f aca="false">SUBSTITUTE(C2445&amp;D2445&amp;E2445&amp;F2445&amp;G2445&amp;H2445&amp;I2445," ","")</f>
        <v>AgenteFrontOfficesinherramientaAgenteprofesionalMatemáticas,cienciasnaturalesyafinesJornadaOrdinariaPlataZona3NA</v>
      </c>
      <c r="B2445" s="0" t="s">
        <v>2776</v>
      </c>
      <c r="C2445" s="0" t="s">
        <v>200</v>
      </c>
      <c r="D2445" s="0" t="s">
        <v>56</v>
      </c>
      <c r="E2445" s="0" t="s">
        <v>673</v>
      </c>
      <c r="F2445" s="0" t="s">
        <v>53</v>
      </c>
      <c r="G2445" s="0" t="s">
        <v>195</v>
      </c>
      <c r="H2445" s="0" t="s">
        <v>390</v>
      </c>
      <c r="I2445" s="0" t="s">
        <v>35</v>
      </c>
      <c r="J2445" s="0" t="s">
        <v>36</v>
      </c>
      <c r="K2445" s="0" t="n">
        <v>5092484.71116665</v>
      </c>
      <c r="L2445" s="0" t="n">
        <v>5240322.99</v>
      </c>
      <c r="M2445" s="0" t="n">
        <v>5660777.03272809</v>
      </c>
      <c r="N2445" s="0" t="n">
        <v>5301370.395</v>
      </c>
      <c r="O2445" s="0" t="n">
        <v>5786253.405</v>
      </c>
      <c r="P2445" s="0" t="n">
        <v>5786924.085</v>
      </c>
      <c r="Q2445" s="0" t="n">
        <v>5700726.18</v>
      </c>
      <c r="S2445" s="0" t="s">
        <v>303</v>
      </c>
    </row>
    <row r="2446" customFormat="false" ht="14" hidden="true" customHeight="false" outlineLevel="0" collapsed="false">
      <c r="A2446" s="0" t="str">
        <f aca="false">SUBSTITUTE(C2446&amp;D2446&amp;E2446&amp;F2446&amp;G2446&amp;H2446&amp;I2446," ","")</f>
        <v>AgenteFrontOfficesinherramientaAgenteprofesionalMatemáticas,cienciasnaturalesyafinesHoraextradiurnaPlataZona3NA</v>
      </c>
      <c r="B2446" s="0" t="s">
        <v>2777</v>
      </c>
      <c r="C2446" s="0" t="s">
        <v>200</v>
      </c>
      <c r="D2446" s="0" t="s">
        <v>56</v>
      </c>
      <c r="E2446" s="0" t="s">
        <v>673</v>
      </c>
      <c r="F2446" s="0" t="s">
        <v>192</v>
      </c>
      <c r="G2446" s="0" t="s">
        <v>195</v>
      </c>
      <c r="H2446" s="0" t="s">
        <v>390</v>
      </c>
      <c r="I2446" s="0" t="s">
        <v>35</v>
      </c>
      <c r="J2446" s="0" t="s">
        <v>325</v>
      </c>
      <c r="K2446" s="0" t="n">
        <v>25932.2878065971</v>
      </c>
      <c r="L2446" s="0" t="n">
        <v>28557.72</v>
      </c>
      <c r="M2446" s="0" t="n">
        <v>34733.1572839864</v>
      </c>
      <c r="N2446" s="0" t="n">
        <v>23848.47</v>
      </c>
      <c r="O2446" s="0" t="n">
        <v>24510.87</v>
      </c>
      <c r="P2446" s="0" t="n">
        <v>33761.7</v>
      </c>
      <c r="Q2446" s="0" t="n">
        <v>37883.07</v>
      </c>
      <c r="S2446" s="0" t="s">
        <v>303</v>
      </c>
    </row>
    <row r="2447" customFormat="false" ht="14" hidden="true" customHeight="false" outlineLevel="0" collapsed="false">
      <c r="A2447" s="0" t="str">
        <f aca="false">SUBSTITUTE(C2447&amp;D2447&amp;E2447&amp;F2447&amp;G2447&amp;H2447&amp;I2447," ","")</f>
        <v>AgenteFrontOfficesinherramientaAgenteprofesionalMatemáticas,cienciasnaturalesyafinesHoraextranocturna PlataZona3NA</v>
      </c>
      <c r="B2447" s="0" t="s">
        <v>2778</v>
      </c>
      <c r="C2447" s="0" t="s">
        <v>200</v>
      </c>
      <c r="D2447" s="0" t="s">
        <v>56</v>
      </c>
      <c r="E2447" s="0" t="s">
        <v>673</v>
      </c>
      <c r="F2447" s="0" t="s">
        <v>197</v>
      </c>
      <c r="G2447" s="0" t="s">
        <v>195</v>
      </c>
      <c r="H2447" s="0" t="s">
        <v>390</v>
      </c>
      <c r="I2447" s="0" t="s">
        <v>35</v>
      </c>
      <c r="J2447" s="0" t="s">
        <v>325</v>
      </c>
      <c r="K2447" s="0" t="n">
        <v>35359.490826736</v>
      </c>
      <c r="L2447" s="0" t="n">
        <v>39981.015</v>
      </c>
      <c r="M2447" s="0" t="n">
        <v>48626.420197581</v>
      </c>
      <c r="N2447" s="0" t="n">
        <v>33388.065</v>
      </c>
      <c r="O2447" s="0" t="n">
        <v>34035.975</v>
      </c>
      <c r="P2447" s="0" t="n">
        <v>43925.4</v>
      </c>
      <c r="Q2447" s="0" t="n">
        <v>52580.07</v>
      </c>
      <c r="S2447" s="0" t="s">
        <v>303</v>
      </c>
    </row>
    <row r="2448" customFormat="false" ht="14" hidden="true" customHeight="false" outlineLevel="0" collapsed="false">
      <c r="A2448" s="0" t="str">
        <f aca="false">SUBSTITUTE(C2448&amp;D2448&amp;E2448&amp;F2448&amp;G2448&amp;H2448&amp;I2448," ","")</f>
        <v>AgenteFrontOfficesinherramientaAgenteprofesionalMatemáticas,cienciasnaturalesyafinesHoraextradominicalyfestivoPlataZona3NA</v>
      </c>
      <c r="B2448" s="0" t="s">
        <v>2779</v>
      </c>
      <c r="C2448" s="0" t="s">
        <v>200</v>
      </c>
      <c r="D2448" s="0" t="s">
        <v>56</v>
      </c>
      <c r="E2448" s="0" t="s">
        <v>673</v>
      </c>
      <c r="F2448" s="0" t="s">
        <v>194</v>
      </c>
      <c r="G2448" s="0" t="s">
        <v>195</v>
      </c>
      <c r="H2448" s="0" t="s">
        <v>390</v>
      </c>
      <c r="I2448" s="0" t="s">
        <v>35</v>
      </c>
      <c r="J2448" s="0" t="s">
        <v>325</v>
      </c>
      <c r="K2448" s="0" t="n">
        <v>44786.6938468748</v>
      </c>
      <c r="L2448" s="0" t="n">
        <v>45693.18</v>
      </c>
      <c r="M2448" s="0" t="n">
        <v>55573.0516543783</v>
      </c>
      <c r="N2448" s="0" t="n">
        <v>47697.975</v>
      </c>
      <c r="O2448" s="0" t="n">
        <v>38799.045</v>
      </c>
      <c r="P2448" s="0" t="n">
        <v>49006.215</v>
      </c>
      <c r="Q2448" s="0" t="n">
        <v>58535.46</v>
      </c>
      <c r="S2448" s="0" t="s">
        <v>303</v>
      </c>
    </row>
    <row r="2449" customFormat="false" ht="14" hidden="true" customHeight="false" outlineLevel="0" collapsed="false">
      <c r="A2449" s="0" t="str">
        <f aca="false">SUBSTITUTE(C2449&amp;D2449&amp;E2449&amp;F2449&amp;G2449&amp;H2449&amp;I2449," ","")</f>
        <v>AgenteFrontOfficesinherramientaAgenteprofesionalMatemáticas,cienciasnaturalesyafinesServicio7x24PlataZona3NA</v>
      </c>
      <c r="B2449" s="0" t="s">
        <v>2780</v>
      </c>
      <c r="C2449" s="0" t="s">
        <v>200</v>
      </c>
      <c r="D2449" s="0" t="s">
        <v>56</v>
      </c>
      <c r="E2449" s="0" t="s">
        <v>673</v>
      </c>
      <c r="F2449" s="0" t="s">
        <v>55</v>
      </c>
      <c r="G2449" s="0" t="s">
        <v>195</v>
      </c>
      <c r="H2449" s="0" t="s">
        <v>390</v>
      </c>
      <c r="I2449" s="0" t="s">
        <v>35</v>
      </c>
      <c r="J2449" s="0" t="s">
        <v>305</v>
      </c>
      <c r="K2449" s="0" t="n">
        <v>16405128.3353333</v>
      </c>
      <c r="L2449" s="0" t="n">
        <v>24412576.05</v>
      </c>
      <c r="M2449" s="0" t="n">
        <v>22784627.5567305</v>
      </c>
      <c r="N2449" s="0" t="n">
        <v>20345063.31</v>
      </c>
      <c r="O2449" s="0" t="n">
        <v>21604995.72</v>
      </c>
      <c r="P2449" s="0" t="n">
        <v>32610193.155</v>
      </c>
      <c r="Q2449" s="0" t="n">
        <v>24060068.505</v>
      </c>
      <c r="S2449" s="0" t="s">
        <v>303</v>
      </c>
    </row>
    <row r="2450" customFormat="false" ht="14" hidden="true" customHeight="false" outlineLevel="0" collapsed="false">
      <c r="A2450" s="0" t="str">
        <f aca="false">SUBSTITUTE(C2450&amp;D2450&amp;E2450&amp;F2450&amp;G2450&amp;H2450&amp;I2450," ","")</f>
        <v>AgenteFrontOfficesinherramientaAgenteprofesionalMatemáticas,cienciasnaturalesyafinesJornadaOrdinariaOroZona3NA</v>
      </c>
      <c r="B2450" s="0" t="s">
        <v>2781</v>
      </c>
      <c r="C2450" s="0" t="s">
        <v>200</v>
      </c>
      <c r="D2450" s="0" t="s">
        <v>56</v>
      </c>
      <c r="E2450" s="0" t="s">
        <v>673</v>
      </c>
      <c r="F2450" s="0" t="s">
        <v>53</v>
      </c>
      <c r="G2450" s="0" t="s">
        <v>54</v>
      </c>
      <c r="H2450" s="0" t="s">
        <v>390</v>
      </c>
      <c r="I2450" s="0" t="s">
        <v>35</v>
      </c>
      <c r="J2450" s="0" t="s">
        <v>36</v>
      </c>
      <c r="K2450" s="0" t="n">
        <v>5092484.71116665</v>
      </c>
      <c r="L2450" s="0" t="n">
        <v>5345130.195</v>
      </c>
      <c r="M2450" s="0" t="n">
        <v>5822837.64059319</v>
      </c>
      <c r="N2450" s="0" t="n">
        <v>5302804.905</v>
      </c>
      <c r="O2450" s="0" t="n">
        <v>5786253.405</v>
      </c>
      <c r="P2450" s="0" t="n">
        <v>5908753.935</v>
      </c>
      <c r="Q2450" s="0" t="n">
        <v>5953455.585</v>
      </c>
      <c r="S2450" s="0" t="s">
        <v>303</v>
      </c>
    </row>
    <row r="2451" customFormat="false" ht="14" hidden="true" customHeight="false" outlineLevel="0" collapsed="false">
      <c r="A2451" s="0" t="str">
        <f aca="false">SUBSTITUTE(C2451&amp;D2451&amp;E2451&amp;F2451&amp;G2451&amp;H2451&amp;I2451," ","")</f>
        <v>AgenteFrontOfficesinherramientaAgenteprofesionalMatemáticas,cienciasnaturalesyafinesHoraextradiurnaOroZona3NA</v>
      </c>
      <c r="B2451" s="0" t="s">
        <v>2782</v>
      </c>
      <c r="C2451" s="0" t="s">
        <v>200</v>
      </c>
      <c r="D2451" s="0" t="s">
        <v>56</v>
      </c>
      <c r="E2451" s="0" t="s">
        <v>673</v>
      </c>
      <c r="F2451" s="0" t="s">
        <v>192</v>
      </c>
      <c r="G2451" s="0" t="s">
        <v>54</v>
      </c>
      <c r="H2451" s="0" t="s">
        <v>390</v>
      </c>
      <c r="I2451" s="0" t="s">
        <v>35</v>
      </c>
      <c r="J2451" s="0" t="s">
        <v>325</v>
      </c>
      <c r="K2451" s="0" t="n">
        <v>25932.2878065971</v>
      </c>
      <c r="L2451" s="0" t="n">
        <v>29130.075</v>
      </c>
      <c r="M2451" s="0" t="n">
        <v>35727.5219356895</v>
      </c>
      <c r="N2451" s="0" t="n">
        <v>23848.47</v>
      </c>
      <c r="O2451" s="0" t="n">
        <v>24510.87</v>
      </c>
      <c r="P2451" s="0" t="n">
        <v>34472.745</v>
      </c>
      <c r="Q2451" s="0" t="n">
        <v>39562.875</v>
      </c>
      <c r="S2451" s="0" t="s">
        <v>303</v>
      </c>
    </row>
    <row r="2452" customFormat="false" ht="14" hidden="true" customHeight="false" outlineLevel="0" collapsed="false">
      <c r="A2452" s="0" t="str">
        <f aca="false">SUBSTITUTE(C2452&amp;D2452&amp;E2452&amp;F2452&amp;G2452&amp;H2452&amp;I2452," ","")</f>
        <v>AgenteFrontOfficesinherramientaAgenteprofesionalMatemáticas,cienciasnaturalesyafinesHoraextranocturna OroZona3NA</v>
      </c>
      <c r="B2452" s="0" t="s">
        <v>2783</v>
      </c>
      <c r="C2452" s="0" t="s">
        <v>200</v>
      </c>
      <c r="D2452" s="0" t="s">
        <v>56</v>
      </c>
      <c r="E2452" s="0" t="s">
        <v>673</v>
      </c>
      <c r="F2452" s="0" t="s">
        <v>197</v>
      </c>
      <c r="G2452" s="0" t="s">
        <v>54</v>
      </c>
      <c r="H2452" s="0" t="s">
        <v>390</v>
      </c>
      <c r="I2452" s="0" t="s">
        <v>35</v>
      </c>
      <c r="J2452" s="0" t="s">
        <v>325</v>
      </c>
      <c r="K2452" s="0" t="n">
        <v>35359.490826736</v>
      </c>
      <c r="L2452" s="0" t="n">
        <v>40781.07</v>
      </c>
      <c r="M2452" s="0" t="n">
        <v>50018.5307099652</v>
      </c>
      <c r="N2452" s="0" t="n">
        <v>33388.065</v>
      </c>
      <c r="O2452" s="0" t="n">
        <v>34035.975</v>
      </c>
      <c r="P2452" s="0" t="n">
        <v>44849.655</v>
      </c>
      <c r="Q2452" s="0" t="n">
        <v>54911.925</v>
      </c>
      <c r="S2452" s="0" t="s">
        <v>303</v>
      </c>
    </row>
    <row r="2453" customFormat="false" ht="14" hidden="true" customHeight="false" outlineLevel="0" collapsed="false">
      <c r="A2453" s="0" t="str">
        <f aca="false">SUBSTITUTE(C2453&amp;D2453&amp;E2453&amp;F2453&amp;G2453&amp;H2453&amp;I2453," ","")</f>
        <v>AgenteFrontOfficesinherramientaAgenteprofesionalMatemáticas,cienciasnaturalesyafinesHoraextradominicalyfestivoOroZona3NA</v>
      </c>
      <c r="B2453" s="0" t="s">
        <v>2784</v>
      </c>
      <c r="C2453" s="0" t="s">
        <v>200</v>
      </c>
      <c r="D2453" s="0" t="s">
        <v>56</v>
      </c>
      <c r="E2453" s="0" t="s">
        <v>673</v>
      </c>
      <c r="F2453" s="0" t="s">
        <v>194</v>
      </c>
      <c r="G2453" s="0" t="s">
        <v>54</v>
      </c>
      <c r="H2453" s="0" t="s">
        <v>390</v>
      </c>
      <c r="I2453" s="0" t="s">
        <v>35</v>
      </c>
      <c r="J2453" s="0" t="s">
        <v>325</v>
      </c>
      <c r="K2453" s="0" t="n">
        <v>44786.6938468748</v>
      </c>
      <c r="L2453" s="0" t="n">
        <v>46607.085</v>
      </c>
      <c r="M2453" s="0" t="n">
        <v>57164.0350971031</v>
      </c>
      <c r="N2453" s="0" t="n">
        <v>47697.975</v>
      </c>
      <c r="O2453" s="0" t="n">
        <v>38799.045</v>
      </c>
      <c r="P2453" s="0" t="n">
        <v>50038.11</v>
      </c>
      <c r="Q2453" s="0" t="n">
        <v>61131.24</v>
      </c>
      <c r="S2453" s="0" t="s">
        <v>303</v>
      </c>
    </row>
    <row r="2454" customFormat="false" ht="14" hidden="true" customHeight="false" outlineLevel="0" collapsed="false">
      <c r="A2454" s="0" t="str">
        <f aca="false">SUBSTITUTE(C2454&amp;D2454&amp;E2454&amp;F2454&amp;G2454&amp;H2454&amp;I2454," ","")</f>
        <v>AgenteFrontOfficesinherramientaAgenteprofesionalMatemáticas,cienciasnaturalesyafinesServicio7x24OroZona3NA</v>
      </c>
      <c r="B2454" s="0" t="s">
        <v>2785</v>
      </c>
      <c r="C2454" s="0" t="s">
        <v>200</v>
      </c>
      <c r="D2454" s="0" t="s">
        <v>56</v>
      </c>
      <c r="E2454" s="0" t="s">
        <v>673</v>
      </c>
      <c r="F2454" s="0" t="s">
        <v>55</v>
      </c>
      <c r="G2454" s="0" t="s">
        <v>54</v>
      </c>
      <c r="H2454" s="0" t="s">
        <v>390</v>
      </c>
      <c r="I2454" s="0" t="s">
        <v>35</v>
      </c>
      <c r="J2454" s="0" t="s">
        <v>305</v>
      </c>
      <c r="K2454" s="0" t="n">
        <v>16405128.3353333</v>
      </c>
      <c r="L2454" s="0" t="n">
        <v>19997176.005</v>
      </c>
      <c r="M2454" s="0" t="n">
        <v>23436921.5033876</v>
      </c>
      <c r="N2454" s="0" t="n">
        <v>20347932.33</v>
      </c>
      <c r="O2454" s="0" t="n">
        <v>21604995.72</v>
      </c>
      <c r="P2454" s="0" t="n">
        <v>33296724.18</v>
      </c>
      <c r="Q2454" s="0" t="n">
        <v>25126717.77</v>
      </c>
      <c r="S2454" s="0" t="s">
        <v>303</v>
      </c>
    </row>
    <row r="2455" customFormat="false" ht="14" hidden="true" customHeight="false" outlineLevel="0" collapsed="false">
      <c r="A2455" s="0" t="str">
        <f aca="false">SUBSTITUTE(C2455&amp;D2455&amp;E2455&amp;F2455&amp;G2455&amp;H2455&amp;I2455," ","")</f>
        <v>AgenteFrontOfficesinherramientaAgenteprofesionalMatemáticas,cienciasnaturalesyafinesJornadaOrdinariaPlatinoZona3NA</v>
      </c>
      <c r="B2455" s="0" t="s">
        <v>2786</v>
      </c>
      <c r="C2455" s="0" t="s">
        <v>200</v>
      </c>
      <c r="D2455" s="0" t="s">
        <v>56</v>
      </c>
      <c r="E2455" s="0" t="s">
        <v>673</v>
      </c>
      <c r="F2455" s="0" t="s">
        <v>53</v>
      </c>
      <c r="G2455" s="0" t="s">
        <v>198</v>
      </c>
      <c r="H2455" s="0" t="s">
        <v>390</v>
      </c>
      <c r="I2455" s="0" t="s">
        <v>35</v>
      </c>
      <c r="J2455" s="0" t="s">
        <v>36</v>
      </c>
      <c r="K2455" s="0" t="n">
        <v>5092484.71116665</v>
      </c>
      <c r="L2455" s="0" t="n">
        <v>5502339.45</v>
      </c>
      <c r="M2455" s="0" t="n">
        <v>5994450.89260006</v>
      </c>
      <c r="N2455" s="0" t="n">
        <v>5304239.415</v>
      </c>
      <c r="O2455" s="0" t="n">
        <v>5786253.405</v>
      </c>
      <c r="P2455" s="0" t="n">
        <v>6035823.99</v>
      </c>
      <c r="Q2455" s="0" t="n">
        <v>6327474.57</v>
      </c>
      <c r="S2455" s="0" t="s">
        <v>303</v>
      </c>
    </row>
    <row r="2456" customFormat="false" ht="14" hidden="true" customHeight="false" outlineLevel="0" collapsed="false">
      <c r="A2456" s="0" t="str">
        <f aca="false">SUBSTITUTE(C2456&amp;D2456&amp;E2456&amp;F2456&amp;G2456&amp;H2456&amp;I2456," ","")</f>
        <v>AgenteFrontOfficesinherramientaAgenteprofesionalMatemáticas,cienciasnaturalesyafinesHoraextradiurnaPlatinoZona3NA</v>
      </c>
      <c r="B2456" s="0" t="s">
        <v>2787</v>
      </c>
      <c r="C2456" s="0" t="s">
        <v>200</v>
      </c>
      <c r="D2456" s="0" t="s">
        <v>56</v>
      </c>
      <c r="E2456" s="0" t="s">
        <v>673</v>
      </c>
      <c r="F2456" s="0" t="s">
        <v>192</v>
      </c>
      <c r="G2456" s="0" t="s">
        <v>198</v>
      </c>
      <c r="H2456" s="0" t="s">
        <v>390</v>
      </c>
      <c r="I2456" s="0" t="s">
        <v>35</v>
      </c>
      <c r="J2456" s="0" t="s">
        <v>325</v>
      </c>
      <c r="K2456" s="0" t="n">
        <v>25932.2878065971</v>
      </c>
      <c r="L2456" s="0" t="n">
        <v>29986.02</v>
      </c>
      <c r="M2456" s="0" t="n">
        <v>36780.4992989576</v>
      </c>
      <c r="N2456" s="0" t="n">
        <v>23848.47</v>
      </c>
      <c r="O2456" s="0" t="n">
        <v>24510.87</v>
      </c>
      <c r="P2456" s="0" t="n">
        <v>35213.805</v>
      </c>
      <c r="Q2456" s="0" t="n">
        <v>42047.91</v>
      </c>
      <c r="S2456" s="0" t="s">
        <v>303</v>
      </c>
    </row>
    <row r="2457" customFormat="false" ht="14" hidden="true" customHeight="false" outlineLevel="0" collapsed="false">
      <c r="A2457" s="0" t="str">
        <f aca="false">SUBSTITUTE(C2457&amp;D2457&amp;E2457&amp;F2457&amp;G2457&amp;H2457&amp;I2457," ","")</f>
        <v>AgenteFrontOfficesinherramientaAgenteprofesionalMatemáticas,cienciasnaturalesyafinesHoraextranocturna PlatinoZona3NA</v>
      </c>
      <c r="B2457" s="0" t="s">
        <v>2788</v>
      </c>
      <c r="C2457" s="0" t="s">
        <v>200</v>
      </c>
      <c r="D2457" s="0" t="s">
        <v>56</v>
      </c>
      <c r="E2457" s="0" t="s">
        <v>673</v>
      </c>
      <c r="F2457" s="0" t="s">
        <v>197</v>
      </c>
      <c r="G2457" s="0" t="s">
        <v>198</v>
      </c>
      <c r="H2457" s="0" t="s">
        <v>390</v>
      </c>
      <c r="I2457" s="0" t="s">
        <v>35</v>
      </c>
      <c r="J2457" s="0" t="s">
        <v>325</v>
      </c>
      <c r="K2457" s="0" t="n">
        <v>35359.490826736</v>
      </c>
      <c r="L2457" s="0" t="n">
        <v>41980.635</v>
      </c>
      <c r="M2457" s="0" t="n">
        <v>51492.6990185407</v>
      </c>
      <c r="N2457" s="0" t="n">
        <v>33388.065</v>
      </c>
      <c r="O2457" s="0" t="n">
        <v>34035.975</v>
      </c>
      <c r="P2457" s="0" t="n">
        <v>45814.275</v>
      </c>
      <c r="Q2457" s="0" t="n">
        <v>58361.58</v>
      </c>
      <c r="S2457" s="0" t="s">
        <v>303</v>
      </c>
    </row>
    <row r="2458" customFormat="false" ht="14" hidden="true" customHeight="false" outlineLevel="0" collapsed="false">
      <c r="A2458" s="0" t="str">
        <f aca="false">SUBSTITUTE(C2458&amp;D2458&amp;E2458&amp;F2458&amp;G2458&amp;H2458&amp;I2458," ","")</f>
        <v>AgenteFrontOfficesinherramientaAgenteprofesionalMatemáticas,cienciasnaturalesyafinesHoraextradominicalyfestivoPlatinoZona3NA</v>
      </c>
      <c r="B2458" s="0" t="s">
        <v>2789</v>
      </c>
      <c r="C2458" s="0" t="s">
        <v>200</v>
      </c>
      <c r="D2458" s="0" t="s">
        <v>56</v>
      </c>
      <c r="E2458" s="0" t="s">
        <v>673</v>
      </c>
      <c r="F2458" s="0" t="s">
        <v>194</v>
      </c>
      <c r="G2458" s="0" t="s">
        <v>198</v>
      </c>
      <c r="H2458" s="0" t="s">
        <v>390</v>
      </c>
      <c r="I2458" s="0" t="s">
        <v>35</v>
      </c>
      <c r="J2458" s="0" t="s">
        <v>325</v>
      </c>
      <c r="K2458" s="0" t="n">
        <v>44786.6938468748</v>
      </c>
      <c r="L2458" s="0" t="n">
        <v>47978.46</v>
      </c>
      <c r="M2458" s="0" t="n">
        <v>58848.7988783322</v>
      </c>
      <c r="N2458" s="0" t="n">
        <v>47697.975</v>
      </c>
      <c r="O2458" s="0" t="n">
        <v>38799.045</v>
      </c>
      <c r="P2458" s="0" t="n">
        <v>51113.475</v>
      </c>
      <c r="Q2458" s="0" t="n">
        <v>64971.09</v>
      </c>
      <c r="S2458" s="0" t="s">
        <v>303</v>
      </c>
    </row>
    <row r="2459" customFormat="false" ht="14" hidden="true" customHeight="false" outlineLevel="0" collapsed="false">
      <c r="A2459" s="0" t="str">
        <f aca="false">SUBSTITUTE(C2459&amp;D2459&amp;E2459&amp;F2459&amp;G2459&amp;H2459&amp;I2459," ","")</f>
        <v>AgenteFrontOfficesinherramientaAgenteprofesionalMatemáticas,cienciasnaturalesyafinesServicio7x24PlatinoZona3NA</v>
      </c>
      <c r="B2459" s="0" t="s">
        <v>2790</v>
      </c>
      <c r="C2459" s="0" t="s">
        <v>200</v>
      </c>
      <c r="D2459" s="0" t="s">
        <v>56</v>
      </c>
      <c r="E2459" s="0" t="s">
        <v>673</v>
      </c>
      <c r="F2459" s="0" t="s">
        <v>55</v>
      </c>
      <c r="G2459" s="0" t="s">
        <v>198</v>
      </c>
      <c r="H2459" s="0" t="s">
        <v>390</v>
      </c>
      <c r="I2459" s="0" t="s">
        <v>35</v>
      </c>
      <c r="J2459" s="0" t="s">
        <v>305</v>
      </c>
      <c r="K2459" s="0" t="n">
        <v>16405128.3353333</v>
      </c>
      <c r="L2459" s="0" t="n">
        <v>25633205.37</v>
      </c>
      <c r="M2459" s="0" t="n">
        <v>24127664.8427152</v>
      </c>
      <c r="N2459" s="0" t="n">
        <v>20350801.35</v>
      </c>
      <c r="O2459" s="0" t="n">
        <v>21604995.72</v>
      </c>
      <c r="P2459" s="0" t="n">
        <v>34012782.72</v>
      </c>
      <c r="Q2459" s="0" t="n">
        <v>26705277</v>
      </c>
      <c r="S2459" s="0" t="s">
        <v>303</v>
      </c>
    </row>
    <row r="2460" customFormat="false" ht="14" hidden="true" customHeight="false" outlineLevel="0" collapsed="false">
      <c r="A2460" s="0" t="str">
        <f aca="false">SUBSTITUTE(C2460&amp;D2460&amp;E2460&amp;F2460&amp;G2460&amp;H2460&amp;I2460," ","")</f>
        <v>AgenteFrontOfficesinherramientaAgenteprofesionalCienciasdelasaludyafinesJornadaOrdinariaPlataZona1NA</v>
      </c>
      <c r="B2460" s="0" t="s">
        <v>2791</v>
      </c>
      <c r="C2460" s="0" t="s">
        <v>200</v>
      </c>
      <c r="D2460" s="0" t="s">
        <v>56</v>
      </c>
      <c r="E2460" s="0" t="s">
        <v>689</v>
      </c>
      <c r="F2460" s="0" t="s">
        <v>53</v>
      </c>
      <c r="G2460" s="0" t="s">
        <v>195</v>
      </c>
      <c r="H2460" s="0" t="s">
        <v>379</v>
      </c>
      <c r="I2460" s="0" t="s">
        <v>35</v>
      </c>
      <c r="J2460" s="0" t="s">
        <v>36</v>
      </c>
      <c r="K2460" s="0" t="n">
        <v>6600837.19438886</v>
      </c>
      <c r="L2460" s="0" t="n">
        <v>6551566.56</v>
      </c>
      <c r="M2460" s="0" t="n">
        <v>9306369.2212553</v>
      </c>
      <c r="N2460" s="0" t="n">
        <v>7056321.57</v>
      </c>
      <c r="O2460" s="0" t="n">
        <v>9145493.91</v>
      </c>
      <c r="P2460" s="0" t="n">
        <v>6957219.285</v>
      </c>
      <c r="Q2460" s="0" t="n">
        <v>7548520.995</v>
      </c>
      <c r="S2460" s="0" t="s">
        <v>303</v>
      </c>
    </row>
    <row r="2461" customFormat="false" ht="14" hidden="true" customHeight="false" outlineLevel="0" collapsed="false">
      <c r="A2461" s="0" t="str">
        <f aca="false">SUBSTITUTE(C2461&amp;D2461&amp;E2461&amp;F2461&amp;G2461&amp;H2461&amp;I2461," ","")</f>
        <v>AgenteFrontOfficesinherramientaAgenteprofesionalCienciasdelasaludyafinesHoraextradiurnaPlataZona1NA</v>
      </c>
      <c r="B2461" s="0" t="s">
        <v>2792</v>
      </c>
      <c r="C2461" s="0" t="s">
        <v>200</v>
      </c>
      <c r="D2461" s="0" t="s">
        <v>56</v>
      </c>
      <c r="E2461" s="0" t="s">
        <v>689</v>
      </c>
      <c r="F2461" s="0" t="s">
        <v>192</v>
      </c>
      <c r="G2461" s="0" t="s">
        <v>195</v>
      </c>
      <c r="H2461" s="0" t="s">
        <v>379</v>
      </c>
      <c r="I2461" s="0" t="s">
        <v>35</v>
      </c>
      <c r="J2461" s="0" t="s">
        <v>325</v>
      </c>
      <c r="K2461" s="0" t="n">
        <v>33788.2903233795</v>
      </c>
      <c r="L2461" s="0" t="n">
        <v>35703.36</v>
      </c>
      <c r="M2461" s="0" t="n">
        <v>57508.9981259448</v>
      </c>
      <c r="N2461" s="0" t="n">
        <v>31798.305</v>
      </c>
      <c r="O2461" s="0" t="n">
        <v>40062.78</v>
      </c>
      <c r="P2461" s="0" t="n">
        <v>35918.64</v>
      </c>
      <c r="Q2461" s="0" t="n">
        <v>50301</v>
      </c>
      <c r="S2461" s="0" t="s">
        <v>303</v>
      </c>
    </row>
    <row r="2462" customFormat="false" ht="14" hidden="true" customHeight="false" outlineLevel="0" collapsed="false">
      <c r="A2462" s="0" t="str">
        <f aca="false">SUBSTITUTE(C2462&amp;D2462&amp;E2462&amp;F2462&amp;G2462&amp;H2462&amp;I2462," ","")</f>
        <v>AgenteFrontOfficesinherramientaAgenteprofesionalCienciasdelasaludyafinesHoraextranocturna PlataZona1NA</v>
      </c>
      <c r="B2462" s="0" t="s">
        <v>2793</v>
      </c>
      <c r="C2462" s="0" t="s">
        <v>200</v>
      </c>
      <c r="D2462" s="0" t="s">
        <v>56</v>
      </c>
      <c r="E2462" s="0" t="s">
        <v>689</v>
      </c>
      <c r="F2462" s="0" t="s">
        <v>197</v>
      </c>
      <c r="G2462" s="0" t="s">
        <v>195</v>
      </c>
      <c r="H2462" s="0" t="s">
        <v>379</v>
      </c>
      <c r="I2462" s="0" t="s">
        <v>35</v>
      </c>
      <c r="J2462" s="0" t="s">
        <v>325</v>
      </c>
      <c r="K2462" s="0" t="n">
        <v>46357.8943502313</v>
      </c>
      <c r="L2462" s="0" t="n">
        <v>49985.325</v>
      </c>
      <c r="M2462" s="0" t="n">
        <v>80512.5973763226</v>
      </c>
      <c r="N2462" s="0" t="n">
        <v>44517.42</v>
      </c>
      <c r="O2462" s="0" t="n">
        <v>55809.27</v>
      </c>
      <c r="P2462" s="0" t="n">
        <v>46924.83</v>
      </c>
      <c r="Q2462" s="0" t="n">
        <v>69815.925</v>
      </c>
      <c r="S2462" s="0" t="s">
        <v>303</v>
      </c>
    </row>
    <row r="2463" customFormat="false" ht="14" hidden="true" customHeight="false" outlineLevel="0" collapsed="false">
      <c r="A2463" s="0" t="str">
        <f aca="false">SUBSTITUTE(C2463&amp;D2463&amp;E2463&amp;F2463&amp;G2463&amp;H2463&amp;I2463," ","")</f>
        <v>AgenteFrontOfficesinherramientaAgenteprofesionalCienciasdelasaludyafinesHoraextradominicalyfestivoPlataZona1NA</v>
      </c>
      <c r="B2463" s="0" t="s">
        <v>2794</v>
      </c>
      <c r="C2463" s="0" t="s">
        <v>200</v>
      </c>
      <c r="D2463" s="0" t="s">
        <v>56</v>
      </c>
      <c r="E2463" s="0" t="s">
        <v>689</v>
      </c>
      <c r="F2463" s="0" t="s">
        <v>194</v>
      </c>
      <c r="G2463" s="0" t="s">
        <v>195</v>
      </c>
      <c r="H2463" s="0" t="s">
        <v>379</v>
      </c>
      <c r="I2463" s="0" t="s">
        <v>35</v>
      </c>
      <c r="J2463" s="0" t="s">
        <v>325</v>
      </c>
      <c r="K2463" s="0" t="n">
        <v>58927.4983770831</v>
      </c>
      <c r="L2463" s="0" t="n">
        <v>57125.79</v>
      </c>
      <c r="M2463" s="0" t="n">
        <v>92014.3970015116</v>
      </c>
      <c r="N2463" s="0" t="n">
        <v>63596.61</v>
      </c>
      <c r="O2463" s="0" t="n">
        <v>63682.515</v>
      </c>
      <c r="P2463" s="0" t="n">
        <v>52427.925</v>
      </c>
      <c r="Q2463" s="0" t="n">
        <v>77723.325</v>
      </c>
      <c r="S2463" s="0" t="s">
        <v>303</v>
      </c>
    </row>
    <row r="2464" customFormat="false" ht="14" hidden="true" customHeight="false" outlineLevel="0" collapsed="false">
      <c r="A2464" s="0" t="str">
        <f aca="false">SUBSTITUTE(C2464&amp;D2464&amp;E2464&amp;F2464&amp;G2464&amp;H2464&amp;I2464," ","")</f>
        <v>AgenteFrontOfficesinherramientaAgenteprofesionalCienciasdelasaludyafinesServicio7x24PlataZona1NA</v>
      </c>
      <c r="B2464" s="0" t="s">
        <v>2795</v>
      </c>
      <c r="C2464" s="0" t="s">
        <v>200</v>
      </c>
      <c r="D2464" s="0" t="s">
        <v>56</v>
      </c>
      <c r="E2464" s="0" t="s">
        <v>689</v>
      </c>
      <c r="F2464" s="0" t="s">
        <v>55</v>
      </c>
      <c r="G2464" s="0" t="s">
        <v>195</v>
      </c>
      <c r="H2464" s="0" t="s">
        <v>379</v>
      </c>
      <c r="I2464" s="0" t="s">
        <v>35</v>
      </c>
      <c r="J2464" s="0" t="s">
        <v>305</v>
      </c>
      <c r="K2464" s="0" t="n">
        <v>21684362.026611</v>
      </c>
      <c r="L2464" s="0" t="n">
        <v>30800294.865</v>
      </c>
      <c r="M2464" s="0" t="n">
        <v>37458136.1155526</v>
      </c>
      <c r="N2464" s="0" t="n">
        <v>27102407.535</v>
      </c>
      <c r="O2464" s="0" t="n">
        <v>34656269.13</v>
      </c>
      <c r="P2464" s="0" t="n">
        <v>39534532.56</v>
      </c>
      <c r="Q2464" s="0" t="n">
        <v>31925982.6</v>
      </c>
      <c r="S2464" s="0" t="s">
        <v>303</v>
      </c>
    </row>
    <row r="2465" customFormat="false" ht="14" hidden="true" customHeight="false" outlineLevel="0" collapsed="false">
      <c r="A2465" s="0" t="str">
        <f aca="false">SUBSTITUTE(C2465&amp;D2465&amp;E2465&amp;F2465&amp;G2465&amp;H2465&amp;I2465," ","")</f>
        <v>AgenteFrontOfficesinherramientaAgenteprofesionalCienciasdelasaludyafinesJornadaOrdinariaOroZona1NA</v>
      </c>
      <c r="B2465" s="0" t="s">
        <v>2796</v>
      </c>
      <c r="C2465" s="0" t="s">
        <v>200</v>
      </c>
      <c r="D2465" s="0" t="s">
        <v>56</v>
      </c>
      <c r="E2465" s="0" t="s">
        <v>689</v>
      </c>
      <c r="F2465" s="0" t="s">
        <v>53</v>
      </c>
      <c r="G2465" s="0" t="s">
        <v>54</v>
      </c>
      <c r="H2465" s="0" t="s">
        <v>379</v>
      </c>
      <c r="I2465" s="0" t="s">
        <v>35</v>
      </c>
      <c r="J2465" s="0" t="s">
        <v>36</v>
      </c>
      <c r="K2465" s="0" t="n">
        <v>6600837.19438886</v>
      </c>
      <c r="L2465" s="0" t="n">
        <v>6682598.595</v>
      </c>
      <c r="M2465" s="0" t="n">
        <v>9572798.34296316</v>
      </c>
      <c r="N2465" s="0" t="n">
        <v>7057625.67</v>
      </c>
      <c r="O2465" s="0" t="n">
        <v>9145493.91</v>
      </c>
      <c r="P2465" s="0" t="n">
        <v>7103686.275</v>
      </c>
      <c r="Q2465" s="0" t="n">
        <v>7883168.58</v>
      </c>
      <c r="S2465" s="0" t="s">
        <v>303</v>
      </c>
    </row>
    <row r="2466" customFormat="false" ht="14" hidden="true" customHeight="false" outlineLevel="0" collapsed="false">
      <c r="A2466" s="0" t="str">
        <f aca="false">SUBSTITUTE(C2466&amp;D2466&amp;E2466&amp;F2466&amp;G2466&amp;H2466&amp;I2466," ","")</f>
        <v>AgenteFrontOfficesinherramientaAgenteprofesionalCienciasdelasaludyafinesHoraextradiurnaOroZona1NA</v>
      </c>
      <c r="B2466" s="0" t="s">
        <v>2797</v>
      </c>
      <c r="C2466" s="0" t="s">
        <v>200</v>
      </c>
      <c r="D2466" s="0" t="s">
        <v>56</v>
      </c>
      <c r="E2466" s="0" t="s">
        <v>689</v>
      </c>
      <c r="F2466" s="0" t="s">
        <v>192</v>
      </c>
      <c r="G2466" s="0" t="s">
        <v>54</v>
      </c>
      <c r="H2466" s="0" t="s">
        <v>379</v>
      </c>
      <c r="I2466" s="0" t="s">
        <v>35</v>
      </c>
      <c r="J2466" s="0" t="s">
        <v>325</v>
      </c>
      <c r="K2466" s="0" t="n">
        <v>33788.2903233795</v>
      </c>
      <c r="L2466" s="0" t="n">
        <v>36417.51</v>
      </c>
      <c r="M2466" s="0" t="n">
        <v>59155.4051722071</v>
      </c>
      <c r="N2466" s="0" t="n">
        <v>31798.305</v>
      </c>
      <c r="O2466" s="0" t="n">
        <v>40062.78</v>
      </c>
      <c r="P2466" s="0" t="n">
        <v>36675.225</v>
      </c>
      <c r="Q2466" s="0" t="n">
        <v>52530.39</v>
      </c>
      <c r="S2466" s="0" t="s">
        <v>303</v>
      </c>
    </row>
    <row r="2467" customFormat="false" ht="14" hidden="true" customHeight="false" outlineLevel="0" collapsed="false">
      <c r="A2467" s="0" t="str">
        <f aca="false">SUBSTITUTE(C2467&amp;D2467&amp;E2467&amp;F2467&amp;G2467&amp;H2467&amp;I2467," ","")</f>
        <v>AgenteFrontOfficesinherramientaAgenteprofesionalCienciasdelasaludyafinesHoraextranocturna OroZona1NA</v>
      </c>
      <c r="B2467" s="0" t="s">
        <v>2798</v>
      </c>
      <c r="C2467" s="0" t="s">
        <v>200</v>
      </c>
      <c r="D2467" s="0" t="s">
        <v>56</v>
      </c>
      <c r="E2467" s="0" t="s">
        <v>689</v>
      </c>
      <c r="F2467" s="0" t="s">
        <v>197</v>
      </c>
      <c r="G2467" s="0" t="s">
        <v>54</v>
      </c>
      <c r="H2467" s="0" t="s">
        <v>379</v>
      </c>
      <c r="I2467" s="0" t="s">
        <v>35</v>
      </c>
      <c r="J2467" s="0" t="s">
        <v>325</v>
      </c>
      <c r="K2467" s="0" t="n">
        <v>46357.8943502313</v>
      </c>
      <c r="L2467" s="0" t="n">
        <v>50985.135</v>
      </c>
      <c r="M2467" s="0" t="n">
        <v>82817.56724109</v>
      </c>
      <c r="N2467" s="0" t="n">
        <v>44517.42</v>
      </c>
      <c r="O2467" s="0" t="n">
        <v>55809.27</v>
      </c>
      <c r="P2467" s="0" t="n">
        <v>47913.255</v>
      </c>
      <c r="Q2467" s="0" t="n">
        <v>72911.61</v>
      </c>
      <c r="S2467" s="0" t="s">
        <v>303</v>
      </c>
    </row>
    <row r="2468" customFormat="false" ht="14" hidden="true" customHeight="false" outlineLevel="0" collapsed="false">
      <c r="A2468" s="0" t="str">
        <f aca="false">SUBSTITUTE(C2468&amp;D2468&amp;E2468&amp;F2468&amp;G2468&amp;H2468&amp;I2468," ","")</f>
        <v>AgenteFrontOfficesinherramientaAgenteprofesionalCienciasdelasaludyafinesHoraextradominicalyfestivoOroZona1NA</v>
      </c>
      <c r="B2468" s="0" t="s">
        <v>2799</v>
      </c>
      <c r="C2468" s="0" t="s">
        <v>200</v>
      </c>
      <c r="D2468" s="0" t="s">
        <v>56</v>
      </c>
      <c r="E2468" s="0" t="s">
        <v>689</v>
      </c>
      <c r="F2468" s="0" t="s">
        <v>194</v>
      </c>
      <c r="G2468" s="0" t="s">
        <v>54</v>
      </c>
      <c r="H2468" s="0" t="s">
        <v>379</v>
      </c>
      <c r="I2468" s="0" t="s">
        <v>35</v>
      </c>
      <c r="J2468" s="0" t="s">
        <v>325</v>
      </c>
      <c r="K2468" s="0" t="n">
        <v>58927.4983770831</v>
      </c>
      <c r="L2468" s="0" t="n">
        <v>58268.43</v>
      </c>
      <c r="M2468" s="0" t="n">
        <v>94648.6482755314</v>
      </c>
      <c r="N2468" s="0" t="n">
        <v>63596.61</v>
      </c>
      <c r="O2468" s="0" t="n">
        <v>63682.515</v>
      </c>
      <c r="P2468" s="0" t="n">
        <v>53531.235</v>
      </c>
      <c r="Q2468" s="0" t="n">
        <v>81168.84</v>
      </c>
      <c r="S2468" s="0" t="s">
        <v>303</v>
      </c>
    </row>
    <row r="2469" customFormat="false" ht="14" hidden="true" customHeight="false" outlineLevel="0" collapsed="false">
      <c r="A2469" s="0" t="str">
        <f aca="false">SUBSTITUTE(C2469&amp;D2469&amp;E2469&amp;F2469&amp;G2469&amp;H2469&amp;I2469," ","")</f>
        <v>AgenteFrontOfficesinherramientaAgenteprofesionalCienciasdelasaludyafinesServicio7x24OroZona1NA</v>
      </c>
      <c r="B2469" s="0" t="s">
        <v>2800</v>
      </c>
      <c r="C2469" s="0" t="s">
        <v>200</v>
      </c>
      <c r="D2469" s="0" t="s">
        <v>56</v>
      </c>
      <c r="E2469" s="0" t="s">
        <v>689</v>
      </c>
      <c r="F2469" s="0" t="s">
        <v>55</v>
      </c>
      <c r="G2469" s="0" t="s">
        <v>54</v>
      </c>
      <c r="H2469" s="0" t="s">
        <v>379</v>
      </c>
      <c r="I2469" s="0" t="s">
        <v>35</v>
      </c>
      <c r="J2469" s="0" t="s">
        <v>305</v>
      </c>
      <c r="K2469" s="0" t="n">
        <v>21684362.026611</v>
      </c>
      <c r="L2469" s="0" t="n">
        <v>26914866.57</v>
      </c>
      <c r="M2469" s="0" t="n">
        <v>38530513.3304267</v>
      </c>
      <c r="N2469" s="0" t="n">
        <v>27105015.735</v>
      </c>
      <c r="O2469" s="0" t="n">
        <v>34656269.13</v>
      </c>
      <c r="P2469" s="0" t="n">
        <v>40366839.195</v>
      </c>
      <c r="Q2469" s="0" t="n">
        <v>33341351.31</v>
      </c>
      <c r="S2469" s="0" t="s">
        <v>303</v>
      </c>
    </row>
    <row r="2470" customFormat="false" ht="14" hidden="true" customHeight="false" outlineLevel="0" collapsed="false">
      <c r="A2470" s="0" t="str">
        <f aca="false">SUBSTITUTE(C2470&amp;D2470&amp;E2470&amp;F2470&amp;G2470&amp;H2470&amp;I2470," ","")</f>
        <v>AgenteFrontOfficesinherramientaAgenteprofesionalCienciasdelasaludyafinesJornadaOrdinariaPlatinoZona1NA</v>
      </c>
      <c r="B2470" s="0" t="s">
        <v>2801</v>
      </c>
      <c r="C2470" s="0" t="s">
        <v>200</v>
      </c>
      <c r="D2470" s="0" t="s">
        <v>56</v>
      </c>
      <c r="E2470" s="0" t="s">
        <v>689</v>
      </c>
      <c r="F2470" s="0" t="s">
        <v>53</v>
      </c>
      <c r="G2470" s="0" t="s">
        <v>198</v>
      </c>
      <c r="H2470" s="0" t="s">
        <v>379</v>
      </c>
      <c r="I2470" s="0" t="s">
        <v>35</v>
      </c>
      <c r="J2470" s="0" t="s">
        <v>36</v>
      </c>
      <c r="K2470" s="0" t="n">
        <v>6600837.19438886</v>
      </c>
      <c r="L2470" s="0" t="n">
        <v>6879145.095</v>
      </c>
      <c r="M2470" s="0" t="n">
        <v>9854932.09901866</v>
      </c>
      <c r="N2470" s="0" t="n">
        <v>7058929.77</v>
      </c>
      <c r="O2470" s="0" t="n">
        <v>9145493.91</v>
      </c>
      <c r="P2470" s="0" t="n">
        <v>7256454.345</v>
      </c>
      <c r="Q2470" s="0" t="n">
        <v>8378420.22</v>
      </c>
      <c r="S2470" s="0" t="s">
        <v>303</v>
      </c>
    </row>
    <row r="2471" customFormat="false" ht="14" hidden="true" customHeight="false" outlineLevel="0" collapsed="false">
      <c r="A2471" s="0" t="str">
        <f aca="false">SUBSTITUTE(C2471&amp;D2471&amp;E2471&amp;F2471&amp;G2471&amp;H2471&amp;I2471," ","")</f>
        <v>AgenteFrontOfficesinherramientaAgenteprofesionalCienciasdelasaludyafinesHoraextradiurnaPlatinoZona1NA</v>
      </c>
      <c r="B2471" s="0" t="s">
        <v>2802</v>
      </c>
      <c r="C2471" s="0" t="s">
        <v>200</v>
      </c>
      <c r="D2471" s="0" t="s">
        <v>56</v>
      </c>
      <c r="E2471" s="0" t="s">
        <v>689</v>
      </c>
      <c r="F2471" s="0" t="s">
        <v>192</v>
      </c>
      <c r="G2471" s="0" t="s">
        <v>198</v>
      </c>
      <c r="H2471" s="0" t="s">
        <v>379</v>
      </c>
      <c r="I2471" s="0" t="s">
        <v>35</v>
      </c>
      <c r="J2471" s="0" t="s">
        <v>325</v>
      </c>
      <c r="K2471" s="0" t="n">
        <v>33788.2903233795</v>
      </c>
      <c r="L2471" s="0" t="n">
        <v>37488.735</v>
      </c>
      <c r="M2471" s="0" t="n">
        <v>60898.8594949954</v>
      </c>
      <c r="N2471" s="0" t="n">
        <v>31798.305</v>
      </c>
      <c r="O2471" s="0" t="n">
        <v>40062.78</v>
      </c>
      <c r="P2471" s="0" t="n">
        <v>37463.895</v>
      </c>
      <c r="Q2471" s="0" t="n">
        <v>55831.005</v>
      </c>
      <c r="S2471" s="0" t="s">
        <v>303</v>
      </c>
    </row>
    <row r="2472" customFormat="false" ht="14" hidden="true" customHeight="false" outlineLevel="0" collapsed="false">
      <c r="A2472" s="0" t="str">
        <f aca="false">SUBSTITUTE(C2472&amp;D2472&amp;E2472&amp;F2472&amp;G2472&amp;H2472&amp;I2472," ","")</f>
        <v>AgenteFrontOfficesinherramientaAgenteprofesionalCienciasdelasaludyafinesHoraextranocturna PlatinoZona1NA</v>
      </c>
      <c r="B2472" s="0" t="s">
        <v>2803</v>
      </c>
      <c r="C2472" s="0" t="s">
        <v>200</v>
      </c>
      <c r="D2472" s="0" t="s">
        <v>56</v>
      </c>
      <c r="E2472" s="0" t="s">
        <v>689</v>
      </c>
      <c r="F2472" s="0" t="s">
        <v>197</v>
      </c>
      <c r="G2472" s="0" t="s">
        <v>198</v>
      </c>
      <c r="H2472" s="0" t="s">
        <v>379</v>
      </c>
      <c r="I2472" s="0" t="s">
        <v>35</v>
      </c>
      <c r="J2472" s="0" t="s">
        <v>325</v>
      </c>
      <c r="K2472" s="0" t="n">
        <v>46357.8943502313</v>
      </c>
      <c r="L2472" s="0" t="n">
        <v>52484.85</v>
      </c>
      <c r="M2472" s="0" t="n">
        <v>85258.4032929936</v>
      </c>
      <c r="N2472" s="0" t="n">
        <v>44517.42</v>
      </c>
      <c r="O2472" s="0" t="n">
        <v>55809.27</v>
      </c>
      <c r="P2472" s="0" t="n">
        <v>48943.08</v>
      </c>
      <c r="Q2472" s="0" t="n">
        <v>77491.485</v>
      </c>
      <c r="S2472" s="0" t="s">
        <v>303</v>
      </c>
    </row>
    <row r="2473" customFormat="false" ht="14" hidden="true" customHeight="false" outlineLevel="0" collapsed="false">
      <c r="A2473" s="0" t="str">
        <f aca="false">SUBSTITUTE(C2473&amp;D2473&amp;E2473&amp;F2473&amp;G2473&amp;H2473&amp;I2473," ","")</f>
        <v>AgenteFrontOfficesinherramientaAgenteprofesionalCienciasdelasaludyafinesHoraextradominicalyfestivoPlatinoZona1NA</v>
      </c>
      <c r="B2473" s="0" t="s">
        <v>2804</v>
      </c>
      <c r="C2473" s="0" t="s">
        <v>200</v>
      </c>
      <c r="D2473" s="0" t="s">
        <v>56</v>
      </c>
      <c r="E2473" s="0" t="s">
        <v>689</v>
      </c>
      <c r="F2473" s="0" t="s">
        <v>194</v>
      </c>
      <c r="G2473" s="0" t="s">
        <v>198</v>
      </c>
      <c r="H2473" s="0" t="s">
        <v>379</v>
      </c>
      <c r="I2473" s="0" t="s">
        <v>35</v>
      </c>
      <c r="J2473" s="0" t="s">
        <v>325</v>
      </c>
      <c r="K2473" s="0" t="n">
        <v>58927.4983770831</v>
      </c>
      <c r="L2473" s="0" t="n">
        <v>59982.39</v>
      </c>
      <c r="M2473" s="0" t="n">
        <v>97438.1751919927</v>
      </c>
      <c r="N2473" s="0" t="n">
        <v>63596.61</v>
      </c>
      <c r="O2473" s="0" t="n">
        <v>63682.515</v>
      </c>
      <c r="P2473" s="0" t="n">
        <v>54682.155</v>
      </c>
      <c r="Q2473" s="0" t="n">
        <v>86268.285</v>
      </c>
      <c r="S2473" s="0" t="s">
        <v>303</v>
      </c>
    </row>
    <row r="2474" customFormat="false" ht="14" hidden="true" customHeight="false" outlineLevel="0" collapsed="false">
      <c r="A2474" s="0" t="str">
        <f aca="false">SUBSTITUTE(C2474&amp;D2474&amp;E2474&amp;F2474&amp;G2474&amp;H2474&amp;I2474," ","")</f>
        <v>AgenteFrontOfficesinherramientaAgenteprofesionalCienciasdelasaludyafinesServicio7x24PlatinoZona1NA</v>
      </c>
      <c r="B2474" s="0" t="s">
        <v>2805</v>
      </c>
      <c r="C2474" s="0" t="s">
        <v>200</v>
      </c>
      <c r="D2474" s="0" t="s">
        <v>56</v>
      </c>
      <c r="E2474" s="0" t="s">
        <v>689</v>
      </c>
      <c r="F2474" s="0" t="s">
        <v>55</v>
      </c>
      <c r="G2474" s="0" t="s">
        <v>198</v>
      </c>
      <c r="H2474" s="0" t="s">
        <v>379</v>
      </c>
      <c r="I2474" s="0" t="s">
        <v>35</v>
      </c>
      <c r="J2474" s="0" t="s">
        <v>305</v>
      </c>
      <c r="K2474" s="0" t="n">
        <v>21684362.026611</v>
      </c>
      <c r="L2474" s="0" t="n">
        <v>32340309.66</v>
      </c>
      <c r="M2474" s="0" t="n">
        <v>39666101.6985501</v>
      </c>
      <c r="N2474" s="0" t="n">
        <v>27107623.935</v>
      </c>
      <c r="O2474" s="0" t="n">
        <v>34656269.13</v>
      </c>
      <c r="P2474" s="0" t="n">
        <v>41234943.375</v>
      </c>
      <c r="Q2474" s="0" t="n">
        <v>35435985.345</v>
      </c>
      <c r="S2474" s="0" t="s">
        <v>303</v>
      </c>
    </row>
    <row r="2475" customFormat="false" ht="14" hidden="true" customHeight="false" outlineLevel="0" collapsed="false">
      <c r="A2475" s="0" t="str">
        <f aca="false">SUBSTITUTE(C2475&amp;D2475&amp;E2475&amp;F2475&amp;G2475&amp;H2475&amp;I2475," ","")</f>
        <v>AgenteFrontOfficesinherramientaAgenteprofesionalCienciasdelasaludyafinesJornadaOrdinariaPlataZona2NA</v>
      </c>
      <c r="B2475" s="0" t="s">
        <v>2806</v>
      </c>
      <c r="C2475" s="0" t="s">
        <v>200</v>
      </c>
      <c r="D2475" s="0" t="s">
        <v>56</v>
      </c>
      <c r="E2475" s="0" t="s">
        <v>689</v>
      </c>
      <c r="F2475" s="0" t="s">
        <v>53</v>
      </c>
      <c r="G2475" s="0" t="s">
        <v>195</v>
      </c>
      <c r="H2475" s="0" t="s">
        <v>385</v>
      </c>
      <c r="I2475" s="0" t="s">
        <v>35</v>
      </c>
      <c r="J2475" s="0" t="s">
        <v>36</v>
      </c>
      <c r="K2475" s="0" t="n">
        <v>6600837.19438886</v>
      </c>
      <c r="L2475" s="0" t="n">
        <v>6748114.095</v>
      </c>
      <c r="M2475" s="0" t="n">
        <v>9306369.2212553</v>
      </c>
      <c r="N2475" s="0" t="n">
        <v>7057886.49</v>
      </c>
      <c r="O2475" s="0" t="n">
        <v>9145493.91</v>
      </c>
      <c r="P2475" s="0" t="n">
        <v>7393464.54</v>
      </c>
      <c r="Q2475" s="0" t="n">
        <v>7548520.995</v>
      </c>
      <c r="S2475" s="0" t="s">
        <v>303</v>
      </c>
    </row>
    <row r="2476" customFormat="false" ht="14" hidden="true" customHeight="false" outlineLevel="0" collapsed="false">
      <c r="A2476" s="0" t="str">
        <f aca="false">SUBSTITUTE(C2476&amp;D2476&amp;E2476&amp;F2476&amp;G2476&amp;H2476&amp;I2476," ","")</f>
        <v>AgenteFrontOfficesinherramientaAgenteprofesionalCienciasdelasaludyafinesHoraextradiurnaPlataZona2NA</v>
      </c>
      <c r="B2476" s="0" t="s">
        <v>2807</v>
      </c>
      <c r="C2476" s="0" t="s">
        <v>200</v>
      </c>
      <c r="D2476" s="0" t="s">
        <v>56</v>
      </c>
      <c r="E2476" s="0" t="s">
        <v>689</v>
      </c>
      <c r="F2476" s="0" t="s">
        <v>192</v>
      </c>
      <c r="G2476" s="0" t="s">
        <v>195</v>
      </c>
      <c r="H2476" s="0" t="s">
        <v>385</v>
      </c>
      <c r="I2476" s="0" t="s">
        <v>35</v>
      </c>
      <c r="J2476" s="0" t="s">
        <v>325</v>
      </c>
      <c r="K2476" s="0" t="n">
        <v>33788.2903233795</v>
      </c>
      <c r="L2476" s="0" t="n">
        <v>36774.585</v>
      </c>
      <c r="M2476" s="0" t="n">
        <v>57508.9981259448</v>
      </c>
      <c r="N2476" s="0" t="n">
        <v>31798.305</v>
      </c>
      <c r="O2476" s="0" t="n">
        <v>40062.78</v>
      </c>
      <c r="P2476" s="0" t="n">
        <v>38170.8</v>
      </c>
      <c r="Q2476" s="0" t="n">
        <v>50301</v>
      </c>
      <c r="S2476" s="0" t="s">
        <v>303</v>
      </c>
    </row>
    <row r="2477" customFormat="false" ht="14" hidden="true" customHeight="false" outlineLevel="0" collapsed="false">
      <c r="A2477" s="0" t="str">
        <f aca="false">SUBSTITUTE(C2477&amp;D2477&amp;E2477&amp;F2477&amp;G2477&amp;H2477&amp;I2477," ","")</f>
        <v>AgenteFrontOfficesinherramientaAgenteprofesionalCienciasdelasaludyafinesHoraextranocturna PlataZona2NA</v>
      </c>
      <c r="B2477" s="0" t="s">
        <v>2808</v>
      </c>
      <c r="C2477" s="0" t="s">
        <v>200</v>
      </c>
      <c r="D2477" s="0" t="s">
        <v>56</v>
      </c>
      <c r="E2477" s="0" t="s">
        <v>689</v>
      </c>
      <c r="F2477" s="0" t="s">
        <v>197</v>
      </c>
      <c r="G2477" s="0" t="s">
        <v>195</v>
      </c>
      <c r="H2477" s="0" t="s">
        <v>385</v>
      </c>
      <c r="I2477" s="0" t="s">
        <v>35</v>
      </c>
      <c r="J2477" s="0" t="s">
        <v>325</v>
      </c>
      <c r="K2477" s="0" t="n">
        <v>46357.8943502313</v>
      </c>
      <c r="L2477" s="0" t="n">
        <v>51485.04</v>
      </c>
      <c r="M2477" s="0" t="n">
        <v>80512.5973763226</v>
      </c>
      <c r="N2477" s="0" t="n">
        <v>44517.42</v>
      </c>
      <c r="O2477" s="0" t="n">
        <v>55809.27</v>
      </c>
      <c r="P2477" s="0" t="n">
        <v>49867.335</v>
      </c>
      <c r="Q2477" s="0" t="n">
        <v>69815.925</v>
      </c>
      <c r="S2477" s="0" t="s">
        <v>303</v>
      </c>
    </row>
    <row r="2478" customFormat="false" ht="14" hidden="true" customHeight="false" outlineLevel="0" collapsed="false">
      <c r="A2478" s="0" t="str">
        <f aca="false">SUBSTITUTE(C2478&amp;D2478&amp;E2478&amp;F2478&amp;G2478&amp;H2478&amp;I2478," ","")</f>
        <v>AgenteFrontOfficesinherramientaAgenteprofesionalCienciasdelasaludyafinesHoraextradominicalyfestivoPlataZona2NA</v>
      </c>
      <c r="B2478" s="0" t="s">
        <v>2809</v>
      </c>
      <c r="C2478" s="0" t="s">
        <v>200</v>
      </c>
      <c r="D2478" s="0" t="s">
        <v>56</v>
      </c>
      <c r="E2478" s="0" t="s">
        <v>689</v>
      </c>
      <c r="F2478" s="0" t="s">
        <v>194</v>
      </c>
      <c r="G2478" s="0" t="s">
        <v>195</v>
      </c>
      <c r="H2478" s="0" t="s">
        <v>385</v>
      </c>
      <c r="I2478" s="0" t="s">
        <v>35</v>
      </c>
      <c r="J2478" s="0" t="s">
        <v>325</v>
      </c>
      <c r="K2478" s="0" t="n">
        <v>58927.4983770831</v>
      </c>
      <c r="L2478" s="0" t="n">
        <v>58839.75</v>
      </c>
      <c r="M2478" s="0" t="n">
        <v>92014.3970015116</v>
      </c>
      <c r="N2478" s="0" t="n">
        <v>63596.61</v>
      </c>
      <c r="O2478" s="0" t="n">
        <v>63682.515</v>
      </c>
      <c r="P2478" s="0" t="n">
        <v>55715.085</v>
      </c>
      <c r="Q2478" s="0" t="n">
        <v>77723.325</v>
      </c>
      <c r="S2478" s="0" t="s">
        <v>303</v>
      </c>
    </row>
    <row r="2479" customFormat="false" ht="14" hidden="true" customHeight="false" outlineLevel="0" collapsed="false">
      <c r="A2479" s="0" t="str">
        <f aca="false">SUBSTITUTE(C2479&amp;D2479&amp;E2479&amp;F2479&amp;G2479&amp;H2479&amp;I2479," ","")</f>
        <v>AgenteFrontOfficesinherramientaAgenteprofesionalCienciasdelasaludyafinesServicio7x24PlataZona2NA</v>
      </c>
      <c r="B2479" s="0" t="s">
        <v>2810</v>
      </c>
      <c r="C2479" s="0" t="s">
        <v>200</v>
      </c>
      <c r="D2479" s="0" t="s">
        <v>56</v>
      </c>
      <c r="E2479" s="0" t="s">
        <v>689</v>
      </c>
      <c r="F2479" s="0" t="s">
        <v>55</v>
      </c>
      <c r="G2479" s="0" t="s">
        <v>195</v>
      </c>
      <c r="H2479" s="0" t="s">
        <v>385</v>
      </c>
      <c r="I2479" s="0" t="s">
        <v>35</v>
      </c>
      <c r="J2479" s="0" t="s">
        <v>305</v>
      </c>
      <c r="K2479" s="0" t="n">
        <v>21684362.026611</v>
      </c>
      <c r="L2479" s="0" t="n">
        <v>31724304.57</v>
      </c>
      <c r="M2479" s="0" t="n">
        <v>37458136.1155526</v>
      </c>
      <c r="N2479" s="0" t="n">
        <v>27105537.375</v>
      </c>
      <c r="O2479" s="0" t="n">
        <v>34656269.13</v>
      </c>
      <c r="P2479" s="0" t="n">
        <v>42013506.6</v>
      </c>
      <c r="Q2479" s="0" t="n">
        <v>31925982.6</v>
      </c>
      <c r="S2479" s="0" t="s">
        <v>303</v>
      </c>
    </row>
    <row r="2480" customFormat="false" ht="14" hidden="true" customHeight="false" outlineLevel="0" collapsed="false">
      <c r="A2480" s="0" t="str">
        <f aca="false">SUBSTITUTE(C2480&amp;D2480&amp;E2480&amp;F2480&amp;G2480&amp;H2480&amp;I2480," ","")</f>
        <v>AgenteFrontOfficesinherramientaAgenteprofesionalCienciasdelasaludyafinesJornadaOrdinariaOroZona2NA</v>
      </c>
      <c r="B2480" s="0" t="s">
        <v>2811</v>
      </c>
      <c r="C2480" s="0" t="s">
        <v>200</v>
      </c>
      <c r="D2480" s="0" t="s">
        <v>56</v>
      </c>
      <c r="E2480" s="0" t="s">
        <v>689</v>
      </c>
      <c r="F2480" s="0" t="s">
        <v>53</v>
      </c>
      <c r="G2480" s="0" t="s">
        <v>54</v>
      </c>
      <c r="H2480" s="0" t="s">
        <v>385</v>
      </c>
      <c r="I2480" s="0" t="s">
        <v>35</v>
      </c>
      <c r="J2480" s="0" t="s">
        <v>36</v>
      </c>
      <c r="K2480" s="0" t="n">
        <v>6600837.19438886</v>
      </c>
      <c r="L2480" s="0" t="n">
        <v>6883077.06</v>
      </c>
      <c r="M2480" s="0" t="n">
        <v>9572798.34296316</v>
      </c>
      <c r="N2480" s="0" t="n">
        <v>7059269.25</v>
      </c>
      <c r="O2480" s="0" t="n">
        <v>9145493.91</v>
      </c>
      <c r="P2480" s="0" t="n">
        <v>7549116.12</v>
      </c>
      <c r="Q2480" s="0" t="n">
        <v>7883168.58</v>
      </c>
      <c r="S2480" s="0" t="s">
        <v>303</v>
      </c>
    </row>
    <row r="2481" customFormat="false" ht="14" hidden="true" customHeight="false" outlineLevel="0" collapsed="false">
      <c r="A2481" s="0" t="str">
        <f aca="false">SUBSTITUTE(C2481&amp;D2481&amp;E2481&amp;F2481&amp;G2481&amp;H2481&amp;I2481," ","")</f>
        <v>AgenteFrontOfficesinherramientaAgenteprofesionalCienciasdelasaludyafinesHoraextradiurnaOroZona2NA</v>
      </c>
      <c r="B2481" s="0" t="s">
        <v>2812</v>
      </c>
      <c r="C2481" s="0" t="s">
        <v>200</v>
      </c>
      <c r="D2481" s="0" t="s">
        <v>56</v>
      </c>
      <c r="E2481" s="0" t="s">
        <v>689</v>
      </c>
      <c r="F2481" s="0" t="s">
        <v>192</v>
      </c>
      <c r="G2481" s="0" t="s">
        <v>54</v>
      </c>
      <c r="H2481" s="0" t="s">
        <v>385</v>
      </c>
      <c r="I2481" s="0" t="s">
        <v>35</v>
      </c>
      <c r="J2481" s="0" t="s">
        <v>325</v>
      </c>
      <c r="K2481" s="0" t="n">
        <v>33788.2903233795</v>
      </c>
      <c r="L2481" s="0" t="n">
        <v>37510.47</v>
      </c>
      <c r="M2481" s="0" t="n">
        <v>59155.4051722071</v>
      </c>
      <c r="N2481" s="0" t="n">
        <v>31798.305</v>
      </c>
      <c r="O2481" s="0" t="n">
        <v>40062.78</v>
      </c>
      <c r="P2481" s="0" t="n">
        <v>38974.995</v>
      </c>
      <c r="Q2481" s="0" t="n">
        <v>52530.39</v>
      </c>
      <c r="S2481" s="0" t="s">
        <v>303</v>
      </c>
    </row>
    <row r="2482" customFormat="false" ht="14" hidden="true" customHeight="false" outlineLevel="0" collapsed="false">
      <c r="A2482" s="0" t="str">
        <f aca="false">SUBSTITUTE(C2482&amp;D2482&amp;E2482&amp;F2482&amp;G2482&amp;H2482&amp;I2482," ","")</f>
        <v>AgenteFrontOfficesinherramientaAgenteprofesionalCienciasdelasaludyafinesHoraextranocturna OroZona2NA</v>
      </c>
      <c r="B2482" s="0" t="s">
        <v>2813</v>
      </c>
      <c r="C2482" s="0" t="s">
        <v>200</v>
      </c>
      <c r="D2482" s="0" t="s">
        <v>56</v>
      </c>
      <c r="E2482" s="0" t="s">
        <v>689</v>
      </c>
      <c r="F2482" s="0" t="s">
        <v>197</v>
      </c>
      <c r="G2482" s="0" t="s">
        <v>54</v>
      </c>
      <c r="H2482" s="0" t="s">
        <v>385</v>
      </c>
      <c r="I2482" s="0" t="s">
        <v>35</v>
      </c>
      <c r="J2482" s="0" t="s">
        <v>325</v>
      </c>
      <c r="K2482" s="0" t="n">
        <v>46357.8943502313</v>
      </c>
      <c r="L2482" s="0" t="n">
        <v>52514.865</v>
      </c>
      <c r="M2482" s="0" t="n">
        <v>82817.56724109</v>
      </c>
      <c r="N2482" s="0" t="n">
        <v>44517.42</v>
      </c>
      <c r="O2482" s="0" t="n">
        <v>55809.27</v>
      </c>
      <c r="P2482" s="0" t="n">
        <v>50916.825</v>
      </c>
      <c r="Q2482" s="0" t="n">
        <v>72911.61</v>
      </c>
      <c r="S2482" s="0" t="s">
        <v>303</v>
      </c>
    </row>
    <row r="2483" customFormat="false" ht="14" hidden="true" customHeight="false" outlineLevel="0" collapsed="false">
      <c r="A2483" s="0" t="str">
        <f aca="false">SUBSTITUTE(C2483&amp;D2483&amp;E2483&amp;F2483&amp;G2483&amp;H2483&amp;I2483," ","")</f>
        <v>AgenteFrontOfficesinherramientaAgenteprofesionalCienciasdelasaludyafinesHoraextradominicalyfestivoOroZona2NA</v>
      </c>
      <c r="B2483" s="0" t="s">
        <v>2814</v>
      </c>
      <c r="C2483" s="0" t="s">
        <v>200</v>
      </c>
      <c r="D2483" s="0" t="s">
        <v>56</v>
      </c>
      <c r="E2483" s="0" t="s">
        <v>689</v>
      </c>
      <c r="F2483" s="0" t="s">
        <v>194</v>
      </c>
      <c r="G2483" s="0" t="s">
        <v>54</v>
      </c>
      <c r="H2483" s="0" t="s">
        <v>385</v>
      </c>
      <c r="I2483" s="0" t="s">
        <v>35</v>
      </c>
      <c r="J2483" s="0" t="s">
        <v>325</v>
      </c>
      <c r="K2483" s="0" t="n">
        <v>58927.4983770831</v>
      </c>
      <c r="L2483" s="0" t="n">
        <v>60016.545</v>
      </c>
      <c r="M2483" s="0" t="n">
        <v>94648.6482755314</v>
      </c>
      <c r="N2483" s="0" t="n">
        <v>63596.61</v>
      </c>
      <c r="O2483" s="0" t="n">
        <v>63682.515</v>
      </c>
      <c r="P2483" s="0" t="n">
        <v>56887.74</v>
      </c>
      <c r="Q2483" s="0" t="n">
        <v>81168.84</v>
      </c>
      <c r="S2483" s="0" t="s">
        <v>303</v>
      </c>
    </row>
    <row r="2484" customFormat="false" ht="14" hidden="true" customHeight="false" outlineLevel="0" collapsed="false">
      <c r="A2484" s="0" t="str">
        <f aca="false">SUBSTITUTE(C2484&amp;D2484&amp;E2484&amp;F2484&amp;G2484&amp;H2484&amp;I2484," ","")</f>
        <v>AgenteFrontOfficesinherramientaAgenteprofesionalCienciasdelasaludyafinesServicio7x24OroZona2NA</v>
      </c>
      <c r="B2484" s="0" t="s">
        <v>2815</v>
      </c>
      <c r="C2484" s="0" t="s">
        <v>200</v>
      </c>
      <c r="D2484" s="0" t="s">
        <v>56</v>
      </c>
      <c r="E2484" s="0" t="s">
        <v>689</v>
      </c>
      <c r="F2484" s="0" t="s">
        <v>55</v>
      </c>
      <c r="G2484" s="0" t="s">
        <v>54</v>
      </c>
      <c r="H2484" s="0" t="s">
        <v>385</v>
      </c>
      <c r="I2484" s="0" t="s">
        <v>35</v>
      </c>
      <c r="J2484" s="0" t="s">
        <v>305</v>
      </c>
      <c r="K2484" s="0" t="n">
        <v>21684362.026611</v>
      </c>
      <c r="L2484" s="0" t="n">
        <v>27722313.54</v>
      </c>
      <c r="M2484" s="0" t="n">
        <v>38530513.3304267</v>
      </c>
      <c r="N2484" s="0" t="n">
        <v>27108301.86</v>
      </c>
      <c r="O2484" s="0" t="n">
        <v>34656269.13</v>
      </c>
      <c r="P2484" s="0" t="n">
        <v>42898001.04</v>
      </c>
      <c r="Q2484" s="0" t="n">
        <v>33341351.31</v>
      </c>
      <c r="S2484" s="0" t="s">
        <v>303</v>
      </c>
    </row>
    <row r="2485" customFormat="false" ht="14" hidden="true" customHeight="false" outlineLevel="0" collapsed="false">
      <c r="A2485" s="0" t="str">
        <f aca="false">SUBSTITUTE(C2485&amp;D2485&amp;E2485&amp;F2485&amp;G2485&amp;H2485&amp;I2485," ","")</f>
        <v>AgenteFrontOfficesinherramientaAgenteprofesionalCienciasdelasaludyafinesJornadaOrdinariaPlatinoZona2NA</v>
      </c>
      <c r="B2485" s="0" t="s">
        <v>2816</v>
      </c>
      <c r="C2485" s="0" t="s">
        <v>200</v>
      </c>
      <c r="D2485" s="0" t="s">
        <v>56</v>
      </c>
      <c r="E2485" s="0" t="s">
        <v>689</v>
      </c>
      <c r="F2485" s="0" t="s">
        <v>53</v>
      </c>
      <c r="G2485" s="0" t="s">
        <v>198</v>
      </c>
      <c r="H2485" s="0" t="s">
        <v>385</v>
      </c>
      <c r="I2485" s="0" t="s">
        <v>35</v>
      </c>
      <c r="J2485" s="0" t="s">
        <v>36</v>
      </c>
      <c r="K2485" s="0" t="n">
        <v>6600837.19438886</v>
      </c>
      <c r="L2485" s="0" t="n">
        <v>7085519.955</v>
      </c>
      <c r="M2485" s="0" t="n">
        <v>9854932.09901866</v>
      </c>
      <c r="N2485" s="0" t="n">
        <v>7060650.975</v>
      </c>
      <c r="O2485" s="0" t="n">
        <v>9145493.91</v>
      </c>
      <c r="P2485" s="0" t="n">
        <v>7711463.115</v>
      </c>
      <c r="Q2485" s="0" t="n">
        <v>8378420.22</v>
      </c>
      <c r="S2485" s="0" t="s">
        <v>303</v>
      </c>
    </row>
    <row r="2486" customFormat="false" ht="14" hidden="true" customHeight="false" outlineLevel="0" collapsed="false">
      <c r="A2486" s="0" t="str">
        <f aca="false">SUBSTITUTE(C2486&amp;D2486&amp;E2486&amp;F2486&amp;G2486&amp;H2486&amp;I2486," ","")</f>
        <v>AgenteFrontOfficesinherramientaAgenteprofesionalCienciasdelasaludyafinesHoraextradiurnaPlatinoZona2NA</v>
      </c>
      <c r="B2486" s="0" t="s">
        <v>2817</v>
      </c>
      <c r="C2486" s="0" t="s">
        <v>200</v>
      </c>
      <c r="D2486" s="0" t="s">
        <v>56</v>
      </c>
      <c r="E2486" s="0" t="s">
        <v>689</v>
      </c>
      <c r="F2486" s="0" t="s">
        <v>192</v>
      </c>
      <c r="G2486" s="0" t="s">
        <v>198</v>
      </c>
      <c r="H2486" s="0" t="s">
        <v>385</v>
      </c>
      <c r="I2486" s="0" t="s">
        <v>35</v>
      </c>
      <c r="J2486" s="0" t="s">
        <v>325</v>
      </c>
      <c r="K2486" s="0" t="n">
        <v>33788.2903233795</v>
      </c>
      <c r="L2486" s="0" t="n">
        <v>38613.78</v>
      </c>
      <c r="M2486" s="0" t="n">
        <v>60898.8594949954</v>
      </c>
      <c r="N2486" s="0" t="n">
        <v>31798.305</v>
      </c>
      <c r="O2486" s="0" t="n">
        <v>40062.78</v>
      </c>
      <c r="P2486" s="0" t="n">
        <v>39812.31</v>
      </c>
      <c r="Q2486" s="0" t="n">
        <v>55831.005</v>
      </c>
      <c r="S2486" s="0" t="s">
        <v>303</v>
      </c>
    </row>
    <row r="2487" customFormat="false" ht="14" hidden="true" customHeight="false" outlineLevel="0" collapsed="false">
      <c r="A2487" s="0" t="str">
        <f aca="false">SUBSTITUTE(C2487&amp;D2487&amp;E2487&amp;F2487&amp;G2487&amp;H2487&amp;I2487," ","")</f>
        <v>AgenteFrontOfficesinherramientaAgenteprofesionalCienciasdelasaludyafinesHoraextranocturna PlatinoZona2NA</v>
      </c>
      <c r="B2487" s="0" t="s">
        <v>2818</v>
      </c>
      <c r="C2487" s="0" t="s">
        <v>200</v>
      </c>
      <c r="D2487" s="0" t="s">
        <v>56</v>
      </c>
      <c r="E2487" s="0" t="s">
        <v>689</v>
      </c>
      <c r="F2487" s="0" t="s">
        <v>197</v>
      </c>
      <c r="G2487" s="0" t="s">
        <v>198</v>
      </c>
      <c r="H2487" s="0" t="s">
        <v>385</v>
      </c>
      <c r="I2487" s="0" t="s">
        <v>35</v>
      </c>
      <c r="J2487" s="0" t="s">
        <v>325</v>
      </c>
      <c r="K2487" s="0" t="n">
        <v>46357.8943502313</v>
      </c>
      <c r="L2487" s="0" t="n">
        <v>54060.12</v>
      </c>
      <c r="M2487" s="0" t="n">
        <v>85258.4032929936</v>
      </c>
      <c r="N2487" s="0" t="n">
        <v>44517.42</v>
      </c>
      <c r="O2487" s="0" t="n">
        <v>55809.27</v>
      </c>
      <c r="P2487" s="0" t="n">
        <v>52011.855</v>
      </c>
      <c r="Q2487" s="0" t="n">
        <v>77491.485</v>
      </c>
      <c r="S2487" s="0" t="s">
        <v>303</v>
      </c>
    </row>
    <row r="2488" customFormat="false" ht="14" hidden="true" customHeight="false" outlineLevel="0" collapsed="false">
      <c r="A2488" s="0" t="str">
        <f aca="false">SUBSTITUTE(C2488&amp;D2488&amp;E2488&amp;F2488&amp;G2488&amp;H2488&amp;I2488," ","")</f>
        <v>AgenteFrontOfficesinherramientaAgenteprofesionalCienciasdelasaludyafinesHoraextradominicalyfestivoPlatinoZona2NA</v>
      </c>
      <c r="B2488" s="0" t="s">
        <v>2819</v>
      </c>
      <c r="C2488" s="0" t="s">
        <v>200</v>
      </c>
      <c r="D2488" s="0" t="s">
        <v>56</v>
      </c>
      <c r="E2488" s="0" t="s">
        <v>689</v>
      </c>
      <c r="F2488" s="0" t="s">
        <v>194</v>
      </c>
      <c r="G2488" s="0" t="s">
        <v>198</v>
      </c>
      <c r="H2488" s="0" t="s">
        <v>385</v>
      </c>
      <c r="I2488" s="0" t="s">
        <v>35</v>
      </c>
      <c r="J2488" s="0" t="s">
        <v>325</v>
      </c>
      <c r="K2488" s="0" t="n">
        <v>58927.4983770831</v>
      </c>
      <c r="L2488" s="0" t="n">
        <v>61782.255</v>
      </c>
      <c r="M2488" s="0" t="n">
        <v>97438.1751919927</v>
      </c>
      <c r="N2488" s="0" t="n">
        <v>63596.61</v>
      </c>
      <c r="O2488" s="0" t="n">
        <v>63682.515</v>
      </c>
      <c r="P2488" s="0" t="n">
        <v>58111.11</v>
      </c>
      <c r="Q2488" s="0" t="n">
        <v>86268.285</v>
      </c>
      <c r="S2488" s="0" t="s">
        <v>303</v>
      </c>
    </row>
    <row r="2489" customFormat="false" ht="14" hidden="true" customHeight="false" outlineLevel="0" collapsed="false">
      <c r="A2489" s="0" t="str">
        <f aca="false">SUBSTITUTE(C2489&amp;D2489&amp;E2489&amp;F2489&amp;G2489&amp;H2489&amp;I2489," ","")</f>
        <v>AgenteFrontOfficesinherramientaAgenteprofesionalCienciasdelasaludyafinesServicio7x24PlatinoZona2NA</v>
      </c>
      <c r="B2489" s="0" t="s">
        <v>2820</v>
      </c>
      <c r="C2489" s="0" t="s">
        <v>200</v>
      </c>
      <c r="D2489" s="0" t="s">
        <v>56</v>
      </c>
      <c r="E2489" s="0" t="s">
        <v>689</v>
      </c>
      <c r="F2489" s="0" t="s">
        <v>55</v>
      </c>
      <c r="G2489" s="0" t="s">
        <v>198</v>
      </c>
      <c r="H2489" s="0" t="s">
        <v>385</v>
      </c>
      <c r="I2489" s="0" t="s">
        <v>35</v>
      </c>
      <c r="J2489" s="0" t="s">
        <v>305</v>
      </c>
      <c r="K2489" s="0" t="n">
        <v>21684362.026611</v>
      </c>
      <c r="L2489" s="0" t="n">
        <v>33310519.695</v>
      </c>
      <c r="M2489" s="0" t="n">
        <v>39666101.6985501</v>
      </c>
      <c r="N2489" s="0" t="n">
        <v>27111067.38</v>
      </c>
      <c r="O2489" s="0" t="n">
        <v>34656269.13</v>
      </c>
      <c r="P2489" s="0" t="n">
        <v>43820538.975</v>
      </c>
      <c r="Q2489" s="0" t="n">
        <v>35435985.345</v>
      </c>
      <c r="S2489" s="0" t="s">
        <v>303</v>
      </c>
    </row>
    <row r="2490" customFormat="false" ht="14" hidden="true" customHeight="false" outlineLevel="0" collapsed="false">
      <c r="A2490" s="0" t="str">
        <f aca="false">SUBSTITUTE(C2490&amp;D2490&amp;E2490&amp;F2490&amp;G2490&amp;H2490&amp;I2490," ","")</f>
        <v>AgenteFrontOfficesinherramientaAgenteprofesionalCienciasdelasaludyafinesJornadaOrdinariaPlataZona3NA</v>
      </c>
      <c r="B2490" s="0" t="s">
        <v>2821</v>
      </c>
      <c r="C2490" s="0" t="s">
        <v>200</v>
      </c>
      <c r="D2490" s="0" t="s">
        <v>56</v>
      </c>
      <c r="E2490" s="0" t="s">
        <v>689</v>
      </c>
      <c r="F2490" s="0" t="s">
        <v>53</v>
      </c>
      <c r="G2490" s="0" t="s">
        <v>195</v>
      </c>
      <c r="H2490" s="0" t="s">
        <v>390</v>
      </c>
      <c r="I2490" s="0" t="s">
        <v>35</v>
      </c>
      <c r="J2490" s="0" t="s">
        <v>36</v>
      </c>
      <c r="K2490" s="0" t="n">
        <v>6600837.19438886</v>
      </c>
      <c r="L2490" s="0" t="n">
        <v>6879145.095</v>
      </c>
      <c r="M2490" s="0" t="n">
        <v>9306369.2212553</v>
      </c>
      <c r="N2490" s="0" t="n">
        <v>7058929.77</v>
      </c>
      <c r="O2490" s="0" t="n">
        <v>9145493.91</v>
      </c>
      <c r="P2490" s="0" t="n">
        <v>7428249.855</v>
      </c>
      <c r="Q2490" s="0" t="n">
        <v>7548520.995</v>
      </c>
      <c r="S2490" s="0" t="s">
        <v>303</v>
      </c>
    </row>
    <row r="2491" customFormat="false" ht="14" hidden="true" customHeight="false" outlineLevel="0" collapsed="false">
      <c r="A2491" s="0" t="str">
        <f aca="false">SUBSTITUTE(C2491&amp;D2491&amp;E2491&amp;F2491&amp;G2491&amp;H2491&amp;I2491," ","")</f>
        <v>AgenteFrontOfficesinherramientaAgenteprofesionalCienciasdelasaludyafinesHoraextradiurnaPlataZona3NA</v>
      </c>
      <c r="B2491" s="0" t="s">
        <v>2822</v>
      </c>
      <c r="C2491" s="0" t="s">
        <v>200</v>
      </c>
      <c r="D2491" s="0" t="s">
        <v>56</v>
      </c>
      <c r="E2491" s="0" t="s">
        <v>689</v>
      </c>
      <c r="F2491" s="0" t="s">
        <v>192</v>
      </c>
      <c r="G2491" s="0" t="s">
        <v>195</v>
      </c>
      <c r="H2491" s="0" t="s">
        <v>390</v>
      </c>
      <c r="I2491" s="0" t="s">
        <v>35</v>
      </c>
      <c r="J2491" s="0" t="s">
        <v>325</v>
      </c>
      <c r="K2491" s="0" t="n">
        <v>33788.2903233795</v>
      </c>
      <c r="L2491" s="0" t="n">
        <v>37488.735</v>
      </c>
      <c r="M2491" s="0" t="n">
        <v>57508.9981259448</v>
      </c>
      <c r="N2491" s="0" t="n">
        <v>31798.305</v>
      </c>
      <c r="O2491" s="0" t="n">
        <v>40062.78</v>
      </c>
      <c r="P2491" s="0" t="n">
        <v>38350.89</v>
      </c>
      <c r="Q2491" s="0" t="n">
        <v>50301</v>
      </c>
      <c r="S2491" s="0" t="s">
        <v>303</v>
      </c>
    </row>
    <row r="2492" customFormat="false" ht="14" hidden="true" customHeight="false" outlineLevel="0" collapsed="false">
      <c r="A2492" s="0" t="str">
        <f aca="false">SUBSTITUTE(C2492&amp;D2492&amp;E2492&amp;F2492&amp;G2492&amp;H2492&amp;I2492," ","")</f>
        <v>AgenteFrontOfficesinherramientaAgenteprofesionalCienciasdelasaludyafinesHoraextranocturna PlataZona3NA</v>
      </c>
      <c r="B2492" s="0" t="s">
        <v>2823</v>
      </c>
      <c r="C2492" s="0" t="s">
        <v>200</v>
      </c>
      <c r="D2492" s="0" t="s">
        <v>56</v>
      </c>
      <c r="E2492" s="0" t="s">
        <v>689</v>
      </c>
      <c r="F2492" s="0" t="s">
        <v>197</v>
      </c>
      <c r="G2492" s="0" t="s">
        <v>195</v>
      </c>
      <c r="H2492" s="0" t="s">
        <v>390</v>
      </c>
      <c r="I2492" s="0" t="s">
        <v>35</v>
      </c>
      <c r="J2492" s="0" t="s">
        <v>325</v>
      </c>
      <c r="K2492" s="0" t="n">
        <v>46357.8943502313</v>
      </c>
      <c r="L2492" s="0" t="n">
        <v>52484.85</v>
      </c>
      <c r="M2492" s="0" t="n">
        <v>80512.5973763226</v>
      </c>
      <c r="N2492" s="0" t="n">
        <v>44517.42</v>
      </c>
      <c r="O2492" s="0" t="n">
        <v>55809.27</v>
      </c>
      <c r="P2492" s="0" t="n">
        <v>50102.28</v>
      </c>
      <c r="Q2492" s="0" t="n">
        <v>69815.925</v>
      </c>
      <c r="S2492" s="0" t="s">
        <v>303</v>
      </c>
    </row>
    <row r="2493" customFormat="false" ht="14" hidden="true" customHeight="false" outlineLevel="0" collapsed="false">
      <c r="A2493" s="0" t="str">
        <f aca="false">SUBSTITUTE(C2493&amp;D2493&amp;E2493&amp;F2493&amp;G2493&amp;H2493&amp;I2493," ","")</f>
        <v>AgenteFrontOfficesinherramientaAgenteprofesionalCienciasdelasaludyafinesHoraextradominicalyfestivoPlataZona3NA</v>
      </c>
      <c r="B2493" s="0" t="s">
        <v>2824</v>
      </c>
      <c r="C2493" s="0" t="s">
        <v>200</v>
      </c>
      <c r="D2493" s="0" t="s">
        <v>56</v>
      </c>
      <c r="E2493" s="0" t="s">
        <v>689</v>
      </c>
      <c r="F2493" s="0" t="s">
        <v>194</v>
      </c>
      <c r="G2493" s="0" t="s">
        <v>195</v>
      </c>
      <c r="H2493" s="0" t="s">
        <v>390</v>
      </c>
      <c r="I2493" s="0" t="s">
        <v>35</v>
      </c>
      <c r="J2493" s="0" t="s">
        <v>325</v>
      </c>
      <c r="K2493" s="0" t="n">
        <v>58927.4983770831</v>
      </c>
      <c r="L2493" s="0" t="n">
        <v>59982.39</v>
      </c>
      <c r="M2493" s="0" t="n">
        <v>92014.3970015116</v>
      </c>
      <c r="N2493" s="0" t="n">
        <v>63596.61</v>
      </c>
      <c r="O2493" s="0" t="n">
        <v>63682.515</v>
      </c>
      <c r="P2493" s="0" t="n">
        <v>55976.94</v>
      </c>
      <c r="Q2493" s="0" t="n">
        <v>77723.325</v>
      </c>
      <c r="S2493" s="0" t="s">
        <v>303</v>
      </c>
    </row>
    <row r="2494" customFormat="false" ht="14" hidden="true" customHeight="false" outlineLevel="0" collapsed="false">
      <c r="A2494" s="0" t="str">
        <f aca="false">SUBSTITUTE(C2494&amp;D2494&amp;E2494&amp;F2494&amp;G2494&amp;H2494&amp;I2494," ","")</f>
        <v>AgenteFrontOfficesinherramientaAgenteprofesionalCienciasdelasaludyafinesServicio7x24PlataZona3NA</v>
      </c>
      <c r="B2494" s="0" t="s">
        <v>2825</v>
      </c>
      <c r="C2494" s="0" t="s">
        <v>200</v>
      </c>
      <c r="D2494" s="0" t="s">
        <v>56</v>
      </c>
      <c r="E2494" s="0" t="s">
        <v>689</v>
      </c>
      <c r="F2494" s="0" t="s">
        <v>55</v>
      </c>
      <c r="G2494" s="0" t="s">
        <v>195</v>
      </c>
      <c r="H2494" s="0" t="s">
        <v>390</v>
      </c>
      <c r="I2494" s="0" t="s">
        <v>35</v>
      </c>
      <c r="J2494" s="0" t="s">
        <v>305</v>
      </c>
      <c r="K2494" s="0" t="n">
        <v>21684362.026611</v>
      </c>
      <c r="L2494" s="0" t="n">
        <v>32340309.66</v>
      </c>
      <c r="M2494" s="0" t="n">
        <v>37458136.1155526</v>
      </c>
      <c r="N2494" s="0" t="n">
        <v>27107623.935</v>
      </c>
      <c r="O2494" s="0" t="n">
        <v>34656269.13</v>
      </c>
      <c r="P2494" s="0" t="n">
        <v>42211179.18</v>
      </c>
      <c r="Q2494" s="0" t="n">
        <v>31925982.6</v>
      </c>
      <c r="S2494" s="0" t="s">
        <v>303</v>
      </c>
    </row>
    <row r="2495" customFormat="false" ht="14" hidden="true" customHeight="false" outlineLevel="0" collapsed="false">
      <c r="A2495" s="0" t="str">
        <f aca="false">SUBSTITUTE(C2495&amp;D2495&amp;E2495&amp;F2495&amp;G2495&amp;H2495&amp;I2495," ","")</f>
        <v>AgenteFrontOfficesinherramientaAgenteprofesionalCienciasdelasaludyafinesJornadaOrdinariaOroZona3NA</v>
      </c>
      <c r="B2495" s="0" t="s">
        <v>2826</v>
      </c>
      <c r="C2495" s="0" t="s">
        <v>200</v>
      </c>
      <c r="D2495" s="0" t="s">
        <v>56</v>
      </c>
      <c r="E2495" s="0" t="s">
        <v>689</v>
      </c>
      <c r="F2495" s="0" t="s">
        <v>53</v>
      </c>
      <c r="G2495" s="0" t="s">
        <v>54</v>
      </c>
      <c r="H2495" s="0" t="s">
        <v>390</v>
      </c>
      <c r="I2495" s="0" t="s">
        <v>35</v>
      </c>
      <c r="J2495" s="0" t="s">
        <v>36</v>
      </c>
      <c r="K2495" s="0" t="n">
        <v>6600837.19438886</v>
      </c>
      <c r="L2495" s="0" t="n">
        <v>7016728.68</v>
      </c>
      <c r="M2495" s="0" t="n">
        <v>9572798.34296316</v>
      </c>
      <c r="N2495" s="0" t="n">
        <v>7060364.28</v>
      </c>
      <c r="O2495" s="0" t="n">
        <v>9145493.91</v>
      </c>
      <c r="P2495" s="0" t="n">
        <v>7584634.215</v>
      </c>
      <c r="Q2495" s="0" t="n">
        <v>7883168.58</v>
      </c>
      <c r="S2495" s="0" t="s">
        <v>303</v>
      </c>
    </row>
    <row r="2496" customFormat="false" ht="14" hidden="true" customHeight="false" outlineLevel="0" collapsed="false">
      <c r="A2496" s="0" t="str">
        <f aca="false">SUBSTITUTE(C2496&amp;D2496&amp;E2496&amp;F2496&amp;G2496&amp;H2496&amp;I2496," ","")</f>
        <v>AgenteFrontOfficesinherramientaAgenteprofesionalCienciasdelasaludyafinesHoraextradiurnaOroZona3NA</v>
      </c>
      <c r="B2496" s="0" t="s">
        <v>2827</v>
      </c>
      <c r="C2496" s="0" t="s">
        <v>200</v>
      </c>
      <c r="D2496" s="0" t="s">
        <v>56</v>
      </c>
      <c r="E2496" s="0" t="s">
        <v>689</v>
      </c>
      <c r="F2496" s="0" t="s">
        <v>192</v>
      </c>
      <c r="G2496" s="0" t="s">
        <v>54</v>
      </c>
      <c r="H2496" s="0" t="s">
        <v>390</v>
      </c>
      <c r="I2496" s="0" t="s">
        <v>35</v>
      </c>
      <c r="J2496" s="0" t="s">
        <v>325</v>
      </c>
      <c r="K2496" s="0" t="n">
        <v>33788.2903233795</v>
      </c>
      <c r="L2496" s="0" t="n">
        <v>38239.11</v>
      </c>
      <c r="M2496" s="0" t="n">
        <v>59155.4051722071</v>
      </c>
      <c r="N2496" s="0" t="n">
        <v>31798.305</v>
      </c>
      <c r="O2496" s="0" t="n">
        <v>40062.78</v>
      </c>
      <c r="P2496" s="0" t="n">
        <v>39158.19</v>
      </c>
      <c r="Q2496" s="0" t="n">
        <v>52530.39</v>
      </c>
      <c r="S2496" s="0" t="s">
        <v>303</v>
      </c>
    </row>
    <row r="2497" customFormat="false" ht="14" hidden="true" customHeight="false" outlineLevel="0" collapsed="false">
      <c r="A2497" s="0" t="str">
        <f aca="false">SUBSTITUTE(C2497&amp;D2497&amp;E2497&amp;F2497&amp;G2497&amp;H2497&amp;I2497," ","")</f>
        <v>AgenteFrontOfficesinherramientaAgenteprofesionalCienciasdelasaludyafinesHoraextranocturna OroZona3NA</v>
      </c>
      <c r="B2497" s="0" t="s">
        <v>2828</v>
      </c>
      <c r="C2497" s="0" t="s">
        <v>200</v>
      </c>
      <c r="D2497" s="0" t="s">
        <v>56</v>
      </c>
      <c r="E2497" s="0" t="s">
        <v>689</v>
      </c>
      <c r="F2497" s="0" t="s">
        <v>197</v>
      </c>
      <c r="G2497" s="0" t="s">
        <v>54</v>
      </c>
      <c r="H2497" s="0" t="s">
        <v>390</v>
      </c>
      <c r="I2497" s="0" t="s">
        <v>35</v>
      </c>
      <c r="J2497" s="0" t="s">
        <v>325</v>
      </c>
      <c r="K2497" s="0" t="n">
        <v>46357.8943502313</v>
      </c>
      <c r="L2497" s="0" t="n">
        <v>53535.375</v>
      </c>
      <c r="M2497" s="0" t="n">
        <v>82817.56724109</v>
      </c>
      <c r="N2497" s="0" t="n">
        <v>44517.42</v>
      </c>
      <c r="O2497" s="0" t="n">
        <v>55809.27</v>
      </c>
      <c r="P2497" s="0" t="n">
        <v>51156.945</v>
      </c>
      <c r="Q2497" s="0" t="n">
        <v>72911.61</v>
      </c>
      <c r="S2497" s="0" t="s">
        <v>303</v>
      </c>
    </row>
    <row r="2498" customFormat="false" ht="14" hidden="true" customHeight="false" outlineLevel="0" collapsed="false">
      <c r="A2498" s="0" t="str">
        <f aca="false">SUBSTITUTE(C2498&amp;D2498&amp;E2498&amp;F2498&amp;G2498&amp;H2498&amp;I2498," ","")</f>
        <v>AgenteFrontOfficesinherramientaAgenteprofesionalCienciasdelasaludyafinesHoraextradominicalyfestivoOroZona3NA</v>
      </c>
      <c r="B2498" s="0" t="s">
        <v>2829</v>
      </c>
      <c r="C2498" s="0" t="s">
        <v>200</v>
      </c>
      <c r="D2498" s="0" t="s">
        <v>56</v>
      </c>
      <c r="E2498" s="0" t="s">
        <v>689</v>
      </c>
      <c r="F2498" s="0" t="s">
        <v>194</v>
      </c>
      <c r="G2498" s="0" t="s">
        <v>54</v>
      </c>
      <c r="H2498" s="0" t="s">
        <v>390</v>
      </c>
      <c r="I2498" s="0" t="s">
        <v>35</v>
      </c>
      <c r="J2498" s="0" t="s">
        <v>325</v>
      </c>
      <c r="K2498" s="0" t="n">
        <v>58927.4983770831</v>
      </c>
      <c r="L2498" s="0" t="n">
        <v>61181.955</v>
      </c>
      <c r="M2498" s="0" t="n">
        <v>94648.6482755314</v>
      </c>
      <c r="N2498" s="0" t="n">
        <v>63596.61</v>
      </c>
      <c r="O2498" s="0" t="n">
        <v>63682.515</v>
      </c>
      <c r="P2498" s="0" t="n">
        <v>57155.805</v>
      </c>
      <c r="Q2498" s="0" t="n">
        <v>81168.84</v>
      </c>
      <c r="S2498" s="0" t="s">
        <v>303</v>
      </c>
    </row>
    <row r="2499" customFormat="false" ht="14" hidden="true" customHeight="false" outlineLevel="0" collapsed="false">
      <c r="A2499" s="0" t="str">
        <f aca="false">SUBSTITUTE(C2499&amp;D2499&amp;E2499&amp;F2499&amp;G2499&amp;H2499&amp;I2499," ","")</f>
        <v>AgenteFrontOfficesinherramientaAgenteprofesionalCienciasdelasaludyafinesServicio7x24OroZona3NA</v>
      </c>
      <c r="B2499" s="0" t="s">
        <v>2830</v>
      </c>
      <c r="C2499" s="0" t="s">
        <v>200</v>
      </c>
      <c r="D2499" s="0" t="s">
        <v>56</v>
      </c>
      <c r="E2499" s="0" t="s">
        <v>689</v>
      </c>
      <c r="F2499" s="0" t="s">
        <v>55</v>
      </c>
      <c r="G2499" s="0" t="s">
        <v>54</v>
      </c>
      <c r="H2499" s="0" t="s">
        <v>390</v>
      </c>
      <c r="I2499" s="0" t="s">
        <v>35</v>
      </c>
      <c r="J2499" s="0" t="s">
        <v>305</v>
      </c>
      <c r="K2499" s="0" t="n">
        <v>21684362.026611</v>
      </c>
      <c r="L2499" s="0" t="n">
        <v>28260610.83</v>
      </c>
      <c r="M2499" s="0" t="n">
        <v>38530513.3304267</v>
      </c>
      <c r="N2499" s="0" t="n">
        <v>27110492.955</v>
      </c>
      <c r="O2499" s="0" t="n">
        <v>34656269.13</v>
      </c>
      <c r="P2499" s="0" t="n">
        <v>43099835.355</v>
      </c>
      <c r="Q2499" s="0" t="n">
        <v>33341351.31</v>
      </c>
      <c r="S2499" s="0" t="s">
        <v>303</v>
      </c>
    </row>
    <row r="2500" customFormat="false" ht="14" hidden="true" customHeight="false" outlineLevel="0" collapsed="false">
      <c r="A2500" s="0" t="str">
        <f aca="false">SUBSTITUTE(C2500&amp;D2500&amp;E2500&amp;F2500&amp;G2500&amp;H2500&amp;I2500," ","")</f>
        <v>AgenteFrontOfficesinherramientaAgenteprofesionalCienciasdelasaludyafinesJornadaOrdinariaPlatinoZona3NA</v>
      </c>
      <c r="B2500" s="0" t="s">
        <v>2831</v>
      </c>
      <c r="C2500" s="0" t="s">
        <v>200</v>
      </c>
      <c r="D2500" s="0" t="s">
        <v>56</v>
      </c>
      <c r="E2500" s="0" t="s">
        <v>689</v>
      </c>
      <c r="F2500" s="0" t="s">
        <v>53</v>
      </c>
      <c r="G2500" s="0" t="s">
        <v>198</v>
      </c>
      <c r="H2500" s="0" t="s">
        <v>390</v>
      </c>
      <c r="I2500" s="0" t="s">
        <v>35</v>
      </c>
      <c r="J2500" s="0" t="s">
        <v>36</v>
      </c>
      <c r="K2500" s="0" t="n">
        <v>6600837.19438886</v>
      </c>
      <c r="L2500" s="0" t="n">
        <v>7223102.505</v>
      </c>
      <c r="M2500" s="0" t="n">
        <v>9854932.09901866</v>
      </c>
      <c r="N2500" s="0" t="n">
        <v>7061798.79</v>
      </c>
      <c r="O2500" s="0" t="n">
        <v>9145493.91</v>
      </c>
      <c r="P2500" s="0" t="n">
        <v>7747745.04</v>
      </c>
      <c r="Q2500" s="0" t="n">
        <v>8378420.22</v>
      </c>
      <c r="S2500" s="0" t="s">
        <v>303</v>
      </c>
    </row>
    <row r="2501" customFormat="false" ht="14" hidden="true" customHeight="false" outlineLevel="0" collapsed="false">
      <c r="A2501" s="0" t="str">
        <f aca="false">SUBSTITUTE(C2501&amp;D2501&amp;E2501&amp;F2501&amp;G2501&amp;H2501&amp;I2501," ","")</f>
        <v>AgenteFrontOfficesinherramientaAgenteprofesionalCienciasdelasaludyafinesHoraextradiurnaPlatinoZona3NA</v>
      </c>
      <c r="B2501" s="0" t="s">
        <v>2832</v>
      </c>
      <c r="C2501" s="0" t="s">
        <v>200</v>
      </c>
      <c r="D2501" s="0" t="s">
        <v>56</v>
      </c>
      <c r="E2501" s="0" t="s">
        <v>689</v>
      </c>
      <c r="F2501" s="0" t="s">
        <v>192</v>
      </c>
      <c r="G2501" s="0" t="s">
        <v>198</v>
      </c>
      <c r="H2501" s="0" t="s">
        <v>390</v>
      </c>
      <c r="I2501" s="0" t="s">
        <v>35</v>
      </c>
      <c r="J2501" s="0" t="s">
        <v>325</v>
      </c>
      <c r="K2501" s="0" t="n">
        <v>33788.2903233795</v>
      </c>
      <c r="L2501" s="0" t="n">
        <v>39364.155</v>
      </c>
      <c r="M2501" s="0" t="n">
        <v>60898.8594949954</v>
      </c>
      <c r="N2501" s="0" t="n">
        <v>31798.305</v>
      </c>
      <c r="O2501" s="0" t="n">
        <v>40062.78</v>
      </c>
      <c r="P2501" s="0" t="n">
        <v>39999.645</v>
      </c>
      <c r="Q2501" s="0" t="n">
        <v>55831.005</v>
      </c>
      <c r="S2501" s="0" t="s">
        <v>303</v>
      </c>
    </row>
    <row r="2502" customFormat="false" ht="14" hidden="true" customHeight="false" outlineLevel="0" collapsed="false">
      <c r="A2502" s="0" t="str">
        <f aca="false">SUBSTITUTE(C2502&amp;D2502&amp;E2502&amp;F2502&amp;G2502&amp;H2502&amp;I2502," ","")</f>
        <v>AgenteFrontOfficesinherramientaAgenteprofesionalCienciasdelasaludyafinesHoraextranocturna PlatinoZona3NA</v>
      </c>
      <c r="B2502" s="0" t="s">
        <v>2833</v>
      </c>
      <c r="C2502" s="0" t="s">
        <v>200</v>
      </c>
      <c r="D2502" s="0" t="s">
        <v>56</v>
      </c>
      <c r="E2502" s="0" t="s">
        <v>689</v>
      </c>
      <c r="F2502" s="0" t="s">
        <v>197</v>
      </c>
      <c r="G2502" s="0" t="s">
        <v>198</v>
      </c>
      <c r="H2502" s="0" t="s">
        <v>390</v>
      </c>
      <c r="I2502" s="0" t="s">
        <v>35</v>
      </c>
      <c r="J2502" s="0" t="s">
        <v>325</v>
      </c>
      <c r="K2502" s="0" t="n">
        <v>46357.8943502313</v>
      </c>
      <c r="L2502" s="0" t="n">
        <v>55109.61</v>
      </c>
      <c r="M2502" s="0" t="n">
        <v>85258.4032929936</v>
      </c>
      <c r="N2502" s="0" t="n">
        <v>44517.42</v>
      </c>
      <c r="O2502" s="0" t="n">
        <v>55809.27</v>
      </c>
      <c r="P2502" s="0" t="n">
        <v>52257.15</v>
      </c>
      <c r="Q2502" s="0" t="n">
        <v>77491.485</v>
      </c>
      <c r="S2502" s="0" t="s">
        <v>303</v>
      </c>
    </row>
    <row r="2503" customFormat="false" ht="14" hidden="true" customHeight="false" outlineLevel="0" collapsed="false">
      <c r="A2503" s="0" t="str">
        <f aca="false">SUBSTITUTE(C2503&amp;D2503&amp;E2503&amp;F2503&amp;G2503&amp;H2503&amp;I2503," ","")</f>
        <v>AgenteFrontOfficesinherramientaAgenteprofesionalCienciasdelasaludyafinesHoraextradominicalyfestivoPlatinoZona3NA</v>
      </c>
      <c r="B2503" s="0" t="s">
        <v>2834</v>
      </c>
      <c r="C2503" s="0" t="s">
        <v>200</v>
      </c>
      <c r="D2503" s="0" t="s">
        <v>56</v>
      </c>
      <c r="E2503" s="0" t="s">
        <v>689</v>
      </c>
      <c r="F2503" s="0" t="s">
        <v>194</v>
      </c>
      <c r="G2503" s="0" t="s">
        <v>198</v>
      </c>
      <c r="H2503" s="0" t="s">
        <v>390</v>
      </c>
      <c r="I2503" s="0" t="s">
        <v>35</v>
      </c>
      <c r="J2503" s="0" t="s">
        <v>325</v>
      </c>
      <c r="K2503" s="0" t="n">
        <v>58927.4983770831</v>
      </c>
      <c r="L2503" s="0" t="n">
        <v>62981.82</v>
      </c>
      <c r="M2503" s="0" t="n">
        <v>97438.1751919927</v>
      </c>
      <c r="N2503" s="0" t="n">
        <v>63596.61</v>
      </c>
      <c r="O2503" s="0" t="n">
        <v>63682.515</v>
      </c>
      <c r="P2503" s="0" t="n">
        <v>58384.35</v>
      </c>
      <c r="Q2503" s="0" t="n">
        <v>86268.285</v>
      </c>
      <c r="S2503" s="0" t="s">
        <v>303</v>
      </c>
    </row>
    <row r="2504" customFormat="false" ht="14" hidden="true" customHeight="false" outlineLevel="0" collapsed="false">
      <c r="A2504" s="0" t="str">
        <f aca="false">SUBSTITUTE(C2504&amp;D2504&amp;E2504&amp;F2504&amp;G2504&amp;H2504&amp;I2504," ","")</f>
        <v>AgenteFrontOfficesinherramientaAgenteprofesionalCienciasdelasaludyafinesServicio7x24PlatinoZona3NA</v>
      </c>
      <c r="B2504" s="0" t="s">
        <v>2835</v>
      </c>
      <c r="C2504" s="0" t="s">
        <v>200</v>
      </c>
      <c r="D2504" s="0" t="s">
        <v>56</v>
      </c>
      <c r="E2504" s="0" t="s">
        <v>689</v>
      </c>
      <c r="F2504" s="0" t="s">
        <v>55</v>
      </c>
      <c r="G2504" s="0" t="s">
        <v>198</v>
      </c>
      <c r="H2504" s="0" t="s">
        <v>390</v>
      </c>
      <c r="I2504" s="0" t="s">
        <v>35</v>
      </c>
      <c r="J2504" s="0" t="s">
        <v>305</v>
      </c>
      <c r="K2504" s="0" t="n">
        <v>21684362.026611</v>
      </c>
      <c r="L2504" s="0" t="n">
        <v>33957325.35</v>
      </c>
      <c r="M2504" s="0" t="n">
        <v>39666101.6985501</v>
      </c>
      <c r="N2504" s="0" t="n">
        <v>27113361.975</v>
      </c>
      <c r="O2504" s="0" t="n">
        <v>34656269.13</v>
      </c>
      <c r="P2504" s="0" t="n">
        <v>44026714.08</v>
      </c>
      <c r="Q2504" s="0" t="n">
        <v>35435985.345</v>
      </c>
      <c r="S2504" s="0" t="s">
        <v>303</v>
      </c>
    </row>
    <row r="2505" customFormat="false" ht="14" hidden="true" customHeight="false" outlineLevel="0" collapsed="false">
      <c r="A2505" s="0" t="str">
        <f aca="false">SUBSTITUTE(C2505&amp;D2505&amp;E2505&amp;F2505&amp;G2505&amp;H2505&amp;I2505," ","")</f>
        <v>AgenteFrontOfficesinherramientaAgenteprofesionalAgronomía,veterinariayafinesJornadaOrdinariaPlataZona1NA</v>
      </c>
      <c r="B2505" s="0" t="s">
        <v>2836</v>
      </c>
      <c r="C2505" s="0" t="s">
        <v>200</v>
      </c>
      <c r="D2505" s="0" t="s">
        <v>56</v>
      </c>
      <c r="E2505" s="0" t="s">
        <v>705</v>
      </c>
      <c r="F2505" s="0" t="s">
        <v>53</v>
      </c>
      <c r="G2505" s="0" t="s">
        <v>195</v>
      </c>
      <c r="H2505" s="0" t="s">
        <v>379</v>
      </c>
      <c r="I2505" s="0" t="s">
        <v>35</v>
      </c>
      <c r="J2505" s="0" t="s">
        <v>36</v>
      </c>
      <c r="K2505" s="0" t="n">
        <v>5092484.71116665</v>
      </c>
      <c r="L2505" s="0" t="n">
        <v>4990783.455</v>
      </c>
      <c r="M2505" s="0" t="n">
        <v>5660777.03272809</v>
      </c>
      <c r="N2505" s="0" t="n">
        <v>5298762.195</v>
      </c>
      <c r="O2505" s="0" t="n">
        <v>5786253.405</v>
      </c>
      <c r="P2505" s="0" t="n">
        <v>5419971.045</v>
      </c>
      <c r="Q2505" s="0" t="n">
        <v>5700726.18</v>
      </c>
      <c r="S2505" s="0" t="s">
        <v>303</v>
      </c>
    </row>
    <row r="2506" customFormat="false" ht="14" hidden="true" customHeight="false" outlineLevel="0" collapsed="false">
      <c r="A2506" s="0" t="str">
        <f aca="false">SUBSTITUTE(C2506&amp;D2506&amp;E2506&amp;F2506&amp;G2506&amp;H2506&amp;I2506," ","")</f>
        <v>AgenteFrontOfficesinherramientaAgenteprofesionalAgronomía,veterinariayafinesHoraextradiurnaPlataZona1NA</v>
      </c>
      <c r="B2506" s="0" t="s">
        <v>2837</v>
      </c>
      <c r="C2506" s="0" t="s">
        <v>200</v>
      </c>
      <c r="D2506" s="0" t="s">
        <v>56</v>
      </c>
      <c r="E2506" s="0" t="s">
        <v>705</v>
      </c>
      <c r="F2506" s="0" t="s">
        <v>192</v>
      </c>
      <c r="G2506" s="0" t="s">
        <v>195</v>
      </c>
      <c r="H2506" s="0" t="s">
        <v>379</v>
      </c>
      <c r="I2506" s="0" t="s">
        <v>35</v>
      </c>
      <c r="J2506" s="0" t="s">
        <v>325</v>
      </c>
      <c r="K2506" s="0" t="n">
        <v>25932.2878065971</v>
      </c>
      <c r="L2506" s="0" t="n">
        <v>27197.73</v>
      </c>
      <c r="M2506" s="0" t="n">
        <v>34733.1572839864</v>
      </c>
      <c r="N2506" s="0" t="n">
        <v>23848.47</v>
      </c>
      <c r="O2506" s="0" t="n">
        <v>24510.87</v>
      </c>
      <c r="P2506" s="0" t="n">
        <v>31621.32</v>
      </c>
      <c r="Q2506" s="0" t="n">
        <v>37883.07</v>
      </c>
      <c r="S2506" s="0" t="s">
        <v>303</v>
      </c>
    </row>
    <row r="2507" customFormat="false" ht="14" hidden="true" customHeight="false" outlineLevel="0" collapsed="false">
      <c r="A2507" s="0" t="str">
        <f aca="false">SUBSTITUTE(C2507&amp;D2507&amp;E2507&amp;F2507&amp;G2507&amp;H2507&amp;I2507," ","")</f>
        <v>AgenteFrontOfficesinherramientaAgenteprofesionalAgronomía,veterinariayafinesHoraextranocturna PlataZona1NA</v>
      </c>
      <c r="B2507" s="0" t="s">
        <v>2838</v>
      </c>
      <c r="C2507" s="0" t="s">
        <v>200</v>
      </c>
      <c r="D2507" s="0" t="s">
        <v>56</v>
      </c>
      <c r="E2507" s="0" t="s">
        <v>705</v>
      </c>
      <c r="F2507" s="0" t="s">
        <v>197</v>
      </c>
      <c r="G2507" s="0" t="s">
        <v>195</v>
      </c>
      <c r="H2507" s="0" t="s">
        <v>379</v>
      </c>
      <c r="I2507" s="0" t="s">
        <v>35</v>
      </c>
      <c r="J2507" s="0" t="s">
        <v>325</v>
      </c>
      <c r="K2507" s="0" t="n">
        <v>35359.490826736</v>
      </c>
      <c r="L2507" s="0" t="n">
        <v>38077.65</v>
      </c>
      <c r="M2507" s="0" t="n">
        <v>48626.420197581</v>
      </c>
      <c r="N2507" s="0" t="n">
        <v>33388.065</v>
      </c>
      <c r="O2507" s="0" t="n">
        <v>34035.975</v>
      </c>
      <c r="P2507" s="0" t="n">
        <v>41139.18</v>
      </c>
      <c r="Q2507" s="0" t="n">
        <v>52580.07</v>
      </c>
      <c r="S2507" s="0" t="s">
        <v>303</v>
      </c>
    </row>
    <row r="2508" customFormat="false" ht="14" hidden="true" customHeight="false" outlineLevel="0" collapsed="false">
      <c r="A2508" s="0" t="str">
        <f aca="false">SUBSTITUTE(C2508&amp;D2508&amp;E2508&amp;F2508&amp;G2508&amp;H2508&amp;I2508," ","")</f>
        <v>AgenteFrontOfficesinherramientaAgenteprofesionalAgronomía,veterinariayafinesHoraextradominicalyfestivoPlataZona1NA</v>
      </c>
      <c r="B2508" s="0" t="s">
        <v>2839</v>
      </c>
      <c r="C2508" s="0" t="s">
        <v>200</v>
      </c>
      <c r="D2508" s="0" t="s">
        <v>56</v>
      </c>
      <c r="E2508" s="0" t="s">
        <v>705</v>
      </c>
      <c r="F2508" s="0" t="s">
        <v>194</v>
      </c>
      <c r="G2508" s="0" t="s">
        <v>195</v>
      </c>
      <c r="H2508" s="0" t="s">
        <v>379</v>
      </c>
      <c r="I2508" s="0" t="s">
        <v>35</v>
      </c>
      <c r="J2508" s="0" t="s">
        <v>325</v>
      </c>
      <c r="K2508" s="0" t="n">
        <v>44786.6938468748</v>
      </c>
      <c r="L2508" s="0" t="n">
        <v>43516.575</v>
      </c>
      <c r="M2508" s="0" t="n">
        <v>55573.0516543783</v>
      </c>
      <c r="N2508" s="0" t="n">
        <v>47697.975</v>
      </c>
      <c r="O2508" s="0" t="n">
        <v>38799.045</v>
      </c>
      <c r="P2508" s="0" t="n">
        <v>45898.11</v>
      </c>
      <c r="Q2508" s="0" t="n">
        <v>58535.46</v>
      </c>
      <c r="S2508" s="0" t="s">
        <v>303</v>
      </c>
    </row>
    <row r="2509" customFormat="false" ht="14" hidden="true" customHeight="false" outlineLevel="0" collapsed="false">
      <c r="A2509" s="0" t="str">
        <f aca="false">SUBSTITUTE(C2509&amp;D2509&amp;E2509&amp;F2509&amp;G2509&amp;H2509&amp;I2509," ","")</f>
        <v>AgenteFrontOfficesinherramientaAgenteprofesionalAgronomía,veterinariayafinesServicio7x24PlataZona1NA</v>
      </c>
      <c r="B2509" s="0" t="s">
        <v>2840</v>
      </c>
      <c r="C2509" s="0" t="s">
        <v>200</v>
      </c>
      <c r="D2509" s="0" t="s">
        <v>56</v>
      </c>
      <c r="E2509" s="0" t="s">
        <v>705</v>
      </c>
      <c r="F2509" s="0" t="s">
        <v>55</v>
      </c>
      <c r="G2509" s="0" t="s">
        <v>195</v>
      </c>
      <c r="H2509" s="0" t="s">
        <v>379</v>
      </c>
      <c r="I2509" s="0" t="s">
        <v>35</v>
      </c>
      <c r="J2509" s="0" t="s">
        <v>305</v>
      </c>
      <c r="K2509" s="0" t="n">
        <v>16405128.3353333</v>
      </c>
      <c r="L2509" s="0" t="n">
        <v>23250072.33</v>
      </c>
      <c r="M2509" s="0" t="n">
        <v>22784627.5567305</v>
      </c>
      <c r="N2509" s="0" t="n">
        <v>20339846.91</v>
      </c>
      <c r="O2509" s="0" t="n">
        <v>21604995.72</v>
      </c>
      <c r="P2509" s="0" t="n">
        <v>30542354.235</v>
      </c>
      <c r="Q2509" s="0" t="n">
        <v>24060068.505</v>
      </c>
      <c r="S2509" s="0" t="s">
        <v>303</v>
      </c>
    </row>
    <row r="2510" customFormat="false" ht="14" hidden="true" customHeight="false" outlineLevel="0" collapsed="false">
      <c r="A2510" s="0" t="str">
        <f aca="false">SUBSTITUTE(C2510&amp;D2510&amp;E2510&amp;F2510&amp;G2510&amp;H2510&amp;I2510," ","")</f>
        <v>AgenteFrontOfficesinherramientaAgenteprofesionalAgronomía,veterinariayafinesJornadaOrdinariaOroZona1NA</v>
      </c>
      <c r="B2510" s="0" t="s">
        <v>2841</v>
      </c>
      <c r="C2510" s="0" t="s">
        <v>200</v>
      </c>
      <c r="D2510" s="0" t="s">
        <v>56</v>
      </c>
      <c r="E2510" s="0" t="s">
        <v>705</v>
      </c>
      <c r="F2510" s="0" t="s">
        <v>53</v>
      </c>
      <c r="G2510" s="0" t="s">
        <v>54</v>
      </c>
      <c r="H2510" s="0" t="s">
        <v>379</v>
      </c>
      <c r="I2510" s="0" t="s">
        <v>35</v>
      </c>
      <c r="J2510" s="0" t="s">
        <v>36</v>
      </c>
      <c r="K2510" s="0" t="n">
        <v>5092484.71116665</v>
      </c>
      <c r="L2510" s="0" t="n">
        <v>5090599.89</v>
      </c>
      <c r="M2510" s="0" t="n">
        <v>5822837.64059319</v>
      </c>
      <c r="N2510" s="0" t="n">
        <v>5300066.295</v>
      </c>
      <c r="O2510" s="0" t="n">
        <v>5786253.405</v>
      </c>
      <c r="P2510" s="0" t="n">
        <v>5534075.655</v>
      </c>
      <c r="Q2510" s="0" t="n">
        <v>5953455.585</v>
      </c>
      <c r="S2510" s="0" t="s">
        <v>303</v>
      </c>
    </row>
    <row r="2511" customFormat="false" ht="14" hidden="true" customHeight="false" outlineLevel="0" collapsed="false">
      <c r="A2511" s="0" t="str">
        <f aca="false">SUBSTITUTE(C2511&amp;D2511&amp;E2511&amp;F2511&amp;G2511&amp;H2511&amp;I2511," ","")</f>
        <v>AgenteFrontOfficesinherramientaAgenteprofesionalAgronomía,veterinariayafinesHoraextradiurnaOroZona1NA</v>
      </c>
      <c r="B2511" s="0" t="s">
        <v>2842</v>
      </c>
      <c r="C2511" s="0" t="s">
        <v>200</v>
      </c>
      <c r="D2511" s="0" t="s">
        <v>56</v>
      </c>
      <c r="E2511" s="0" t="s">
        <v>705</v>
      </c>
      <c r="F2511" s="0" t="s">
        <v>192</v>
      </c>
      <c r="G2511" s="0" t="s">
        <v>54</v>
      </c>
      <c r="H2511" s="0" t="s">
        <v>379</v>
      </c>
      <c r="I2511" s="0" t="s">
        <v>35</v>
      </c>
      <c r="J2511" s="0" t="s">
        <v>325</v>
      </c>
      <c r="K2511" s="0" t="n">
        <v>25932.2878065971</v>
      </c>
      <c r="L2511" s="0" t="n">
        <v>27742.14</v>
      </c>
      <c r="M2511" s="0" t="n">
        <v>35727.5219356895</v>
      </c>
      <c r="N2511" s="0" t="n">
        <v>23848.47</v>
      </c>
      <c r="O2511" s="0" t="n">
        <v>24510.87</v>
      </c>
      <c r="P2511" s="0" t="n">
        <v>32286.825</v>
      </c>
      <c r="Q2511" s="0" t="n">
        <v>39562.875</v>
      </c>
      <c r="S2511" s="0" t="s">
        <v>303</v>
      </c>
    </row>
    <row r="2512" customFormat="false" ht="14" hidden="true" customHeight="false" outlineLevel="0" collapsed="false">
      <c r="A2512" s="0" t="str">
        <f aca="false">SUBSTITUTE(C2512&amp;D2512&amp;E2512&amp;F2512&amp;G2512&amp;H2512&amp;I2512," ","")</f>
        <v>AgenteFrontOfficesinherramientaAgenteprofesionalAgronomía,veterinariayafinesHoraextranocturna OroZona1NA</v>
      </c>
      <c r="B2512" s="0" t="s">
        <v>2843</v>
      </c>
      <c r="C2512" s="0" t="s">
        <v>200</v>
      </c>
      <c r="D2512" s="0" t="s">
        <v>56</v>
      </c>
      <c r="E2512" s="0" t="s">
        <v>705</v>
      </c>
      <c r="F2512" s="0" t="s">
        <v>197</v>
      </c>
      <c r="G2512" s="0" t="s">
        <v>54</v>
      </c>
      <c r="H2512" s="0" t="s">
        <v>379</v>
      </c>
      <c r="I2512" s="0" t="s">
        <v>35</v>
      </c>
      <c r="J2512" s="0" t="s">
        <v>325</v>
      </c>
      <c r="K2512" s="0" t="n">
        <v>35359.490826736</v>
      </c>
      <c r="L2512" s="0" t="n">
        <v>38838.375</v>
      </c>
      <c r="M2512" s="0" t="n">
        <v>50018.5307099652</v>
      </c>
      <c r="N2512" s="0" t="n">
        <v>33388.065</v>
      </c>
      <c r="O2512" s="0" t="n">
        <v>34035.975</v>
      </c>
      <c r="P2512" s="0" t="n">
        <v>42005.475</v>
      </c>
      <c r="Q2512" s="0" t="n">
        <v>54911.925</v>
      </c>
      <c r="S2512" s="0" t="s">
        <v>303</v>
      </c>
    </row>
    <row r="2513" customFormat="false" ht="14" hidden="true" customHeight="false" outlineLevel="0" collapsed="false">
      <c r="A2513" s="0" t="str">
        <f aca="false">SUBSTITUTE(C2513&amp;D2513&amp;E2513&amp;F2513&amp;G2513&amp;H2513&amp;I2513," ","")</f>
        <v>AgenteFrontOfficesinherramientaAgenteprofesionalAgronomía,veterinariayafinesHoraextradominicalyfestivoOroZona1NA</v>
      </c>
      <c r="B2513" s="0" t="s">
        <v>2844</v>
      </c>
      <c r="C2513" s="0" t="s">
        <v>200</v>
      </c>
      <c r="D2513" s="0" t="s">
        <v>56</v>
      </c>
      <c r="E2513" s="0" t="s">
        <v>705</v>
      </c>
      <c r="F2513" s="0" t="s">
        <v>194</v>
      </c>
      <c r="G2513" s="0" t="s">
        <v>54</v>
      </c>
      <c r="H2513" s="0" t="s">
        <v>379</v>
      </c>
      <c r="I2513" s="0" t="s">
        <v>35</v>
      </c>
      <c r="J2513" s="0" t="s">
        <v>325</v>
      </c>
      <c r="K2513" s="0" t="n">
        <v>44786.6938468748</v>
      </c>
      <c r="L2513" s="0" t="n">
        <v>44387.01</v>
      </c>
      <c r="M2513" s="0" t="n">
        <v>57164.0350971031</v>
      </c>
      <c r="N2513" s="0" t="n">
        <v>47697.975</v>
      </c>
      <c r="O2513" s="0" t="n">
        <v>38799.045</v>
      </c>
      <c r="P2513" s="0" t="n">
        <v>46864.8</v>
      </c>
      <c r="Q2513" s="0" t="n">
        <v>61131.24</v>
      </c>
      <c r="S2513" s="0" t="s">
        <v>303</v>
      </c>
    </row>
    <row r="2514" customFormat="false" ht="14" hidden="true" customHeight="false" outlineLevel="0" collapsed="false">
      <c r="A2514" s="0" t="str">
        <f aca="false">SUBSTITUTE(C2514&amp;D2514&amp;E2514&amp;F2514&amp;G2514&amp;H2514&amp;I2514," ","")</f>
        <v>AgenteFrontOfficesinherramientaAgenteprofesionalAgronomía,veterinariayafinesServicio7x24OroZona1NA</v>
      </c>
      <c r="B2514" s="0" t="s">
        <v>2845</v>
      </c>
      <c r="C2514" s="0" t="s">
        <v>200</v>
      </c>
      <c r="D2514" s="0" t="s">
        <v>56</v>
      </c>
      <c r="E2514" s="0" t="s">
        <v>705</v>
      </c>
      <c r="F2514" s="0" t="s">
        <v>55</v>
      </c>
      <c r="G2514" s="0" t="s">
        <v>54</v>
      </c>
      <c r="H2514" s="0" t="s">
        <v>379</v>
      </c>
      <c r="I2514" s="0" t="s">
        <v>35</v>
      </c>
      <c r="J2514" s="0" t="s">
        <v>305</v>
      </c>
      <c r="K2514" s="0" t="n">
        <v>16405128.3353333</v>
      </c>
      <c r="L2514" s="0" t="n">
        <v>19044929.43</v>
      </c>
      <c r="M2514" s="0" t="n">
        <v>23436921.5033876</v>
      </c>
      <c r="N2514" s="0" t="n">
        <v>20342455.11</v>
      </c>
      <c r="O2514" s="0" t="n">
        <v>21604995.72</v>
      </c>
      <c r="P2514" s="0" t="n">
        <v>31185351.09</v>
      </c>
      <c r="Q2514" s="0" t="n">
        <v>25126717.77</v>
      </c>
      <c r="S2514" s="0" t="s">
        <v>303</v>
      </c>
    </row>
    <row r="2515" customFormat="false" ht="14" hidden="true" customHeight="false" outlineLevel="0" collapsed="false">
      <c r="A2515" s="0" t="str">
        <f aca="false">SUBSTITUTE(C2515&amp;D2515&amp;E2515&amp;F2515&amp;G2515&amp;H2515&amp;I2515," ","")</f>
        <v>AgenteFrontOfficesinherramientaAgenteprofesionalAgronomía,veterinariayafinesJornadaOrdinariaPlatinoZona1NA</v>
      </c>
      <c r="B2515" s="0" t="s">
        <v>2846</v>
      </c>
      <c r="C2515" s="0" t="s">
        <v>200</v>
      </c>
      <c r="D2515" s="0" t="s">
        <v>56</v>
      </c>
      <c r="E2515" s="0" t="s">
        <v>705</v>
      </c>
      <c r="F2515" s="0" t="s">
        <v>53</v>
      </c>
      <c r="G2515" s="0" t="s">
        <v>198</v>
      </c>
      <c r="H2515" s="0" t="s">
        <v>379</v>
      </c>
      <c r="I2515" s="0" t="s">
        <v>35</v>
      </c>
      <c r="J2515" s="0" t="s">
        <v>36</v>
      </c>
      <c r="K2515" s="0" t="n">
        <v>5092484.71116665</v>
      </c>
      <c r="L2515" s="0" t="n">
        <v>5240322.99</v>
      </c>
      <c r="M2515" s="0" t="n">
        <v>5994450.89260006</v>
      </c>
      <c r="N2515" s="0" t="n">
        <v>5301370.395</v>
      </c>
      <c r="O2515" s="0" t="n">
        <v>5786253.405</v>
      </c>
      <c r="P2515" s="0" t="n">
        <v>5653087.2</v>
      </c>
      <c r="Q2515" s="0" t="n">
        <v>6327474.57</v>
      </c>
      <c r="S2515" s="0" t="s">
        <v>303</v>
      </c>
    </row>
    <row r="2516" customFormat="false" ht="14" hidden="true" customHeight="false" outlineLevel="0" collapsed="false">
      <c r="A2516" s="0" t="str">
        <f aca="false">SUBSTITUTE(C2516&amp;D2516&amp;E2516&amp;F2516&amp;G2516&amp;H2516&amp;I2516," ","")</f>
        <v>AgenteFrontOfficesinherramientaAgenteprofesionalAgronomía,veterinariayafinesHoraextradiurnaPlatinoZona1NA</v>
      </c>
      <c r="B2516" s="0" t="s">
        <v>2847</v>
      </c>
      <c r="C2516" s="0" t="s">
        <v>200</v>
      </c>
      <c r="D2516" s="0" t="s">
        <v>56</v>
      </c>
      <c r="E2516" s="0" t="s">
        <v>705</v>
      </c>
      <c r="F2516" s="0" t="s">
        <v>192</v>
      </c>
      <c r="G2516" s="0" t="s">
        <v>198</v>
      </c>
      <c r="H2516" s="0" t="s">
        <v>379</v>
      </c>
      <c r="I2516" s="0" t="s">
        <v>35</v>
      </c>
      <c r="J2516" s="0" t="s">
        <v>325</v>
      </c>
      <c r="K2516" s="0" t="n">
        <v>25932.2878065971</v>
      </c>
      <c r="L2516" s="0" t="n">
        <v>28557.72</v>
      </c>
      <c r="M2516" s="0" t="n">
        <v>36780.4992989576</v>
      </c>
      <c r="N2516" s="0" t="n">
        <v>23848.47</v>
      </c>
      <c r="O2516" s="0" t="n">
        <v>24510.87</v>
      </c>
      <c r="P2516" s="0" t="n">
        <v>32981.31</v>
      </c>
      <c r="Q2516" s="0" t="n">
        <v>42047.91</v>
      </c>
      <c r="S2516" s="0" t="s">
        <v>303</v>
      </c>
    </row>
    <row r="2517" customFormat="false" ht="14" hidden="true" customHeight="false" outlineLevel="0" collapsed="false">
      <c r="A2517" s="0" t="str">
        <f aca="false">SUBSTITUTE(C2517&amp;D2517&amp;E2517&amp;F2517&amp;G2517&amp;H2517&amp;I2517," ","")</f>
        <v>AgenteFrontOfficesinherramientaAgenteprofesionalAgronomía,veterinariayafinesHoraextranocturna PlatinoZona1NA</v>
      </c>
      <c r="B2517" s="0" t="s">
        <v>2848</v>
      </c>
      <c r="C2517" s="0" t="s">
        <v>200</v>
      </c>
      <c r="D2517" s="0" t="s">
        <v>56</v>
      </c>
      <c r="E2517" s="0" t="s">
        <v>705</v>
      </c>
      <c r="F2517" s="0" t="s">
        <v>197</v>
      </c>
      <c r="G2517" s="0" t="s">
        <v>198</v>
      </c>
      <c r="H2517" s="0" t="s">
        <v>379</v>
      </c>
      <c r="I2517" s="0" t="s">
        <v>35</v>
      </c>
      <c r="J2517" s="0" t="s">
        <v>325</v>
      </c>
      <c r="K2517" s="0" t="n">
        <v>35359.490826736</v>
      </c>
      <c r="L2517" s="0" t="n">
        <v>39981.015</v>
      </c>
      <c r="M2517" s="0" t="n">
        <v>51492.6990185407</v>
      </c>
      <c r="N2517" s="0" t="n">
        <v>33388.065</v>
      </c>
      <c r="O2517" s="0" t="n">
        <v>34035.975</v>
      </c>
      <c r="P2517" s="0" t="n">
        <v>42909.03</v>
      </c>
      <c r="Q2517" s="0" t="n">
        <v>58361.58</v>
      </c>
      <c r="S2517" s="0" t="s">
        <v>303</v>
      </c>
    </row>
    <row r="2518" customFormat="false" ht="14" hidden="true" customHeight="false" outlineLevel="0" collapsed="false">
      <c r="A2518" s="0" t="str">
        <f aca="false">SUBSTITUTE(C2518&amp;D2518&amp;E2518&amp;F2518&amp;G2518&amp;H2518&amp;I2518," ","")</f>
        <v>AgenteFrontOfficesinherramientaAgenteprofesionalAgronomía,veterinariayafinesHoraextradominicalyfestivoPlatinoZona1NA</v>
      </c>
      <c r="B2518" s="0" t="s">
        <v>2849</v>
      </c>
      <c r="C2518" s="0" t="s">
        <v>200</v>
      </c>
      <c r="D2518" s="0" t="s">
        <v>56</v>
      </c>
      <c r="E2518" s="0" t="s">
        <v>705</v>
      </c>
      <c r="F2518" s="0" t="s">
        <v>194</v>
      </c>
      <c r="G2518" s="0" t="s">
        <v>198</v>
      </c>
      <c r="H2518" s="0" t="s">
        <v>379</v>
      </c>
      <c r="I2518" s="0" t="s">
        <v>35</v>
      </c>
      <c r="J2518" s="0" t="s">
        <v>325</v>
      </c>
      <c r="K2518" s="0" t="n">
        <v>44786.6938468748</v>
      </c>
      <c r="L2518" s="0" t="n">
        <v>45693.18</v>
      </c>
      <c r="M2518" s="0" t="n">
        <v>58848.7988783322</v>
      </c>
      <c r="N2518" s="0" t="n">
        <v>47697.975</v>
      </c>
      <c r="O2518" s="0" t="n">
        <v>38799.045</v>
      </c>
      <c r="P2518" s="0" t="n">
        <v>47872.89</v>
      </c>
      <c r="Q2518" s="0" t="n">
        <v>64971.09</v>
      </c>
      <c r="S2518" s="0" t="s">
        <v>303</v>
      </c>
    </row>
    <row r="2519" customFormat="false" ht="14" hidden="true" customHeight="false" outlineLevel="0" collapsed="false">
      <c r="A2519" s="0" t="str">
        <f aca="false">SUBSTITUTE(C2519&amp;D2519&amp;E2519&amp;F2519&amp;G2519&amp;H2519&amp;I2519," ","")</f>
        <v>AgenteFrontOfficesinherramientaAgenteprofesionalAgronomía,veterinariayafinesServicio7x24PlatinoZona1NA</v>
      </c>
      <c r="B2519" s="0" t="s">
        <v>2850</v>
      </c>
      <c r="C2519" s="0" t="s">
        <v>200</v>
      </c>
      <c r="D2519" s="0" t="s">
        <v>56</v>
      </c>
      <c r="E2519" s="0" t="s">
        <v>705</v>
      </c>
      <c r="F2519" s="0" t="s">
        <v>55</v>
      </c>
      <c r="G2519" s="0" t="s">
        <v>198</v>
      </c>
      <c r="H2519" s="0" t="s">
        <v>379</v>
      </c>
      <c r="I2519" s="0" t="s">
        <v>35</v>
      </c>
      <c r="J2519" s="0" t="s">
        <v>305</v>
      </c>
      <c r="K2519" s="0" t="n">
        <v>16405128.3353333</v>
      </c>
      <c r="L2519" s="0" t="n">
        <v>24412576.05</v>
      </c>
      <c r="M2519" s="0" t="n">
        <v>24127664.8427152</v>
      </c>
      <c r="N2519" s="0" t="n">
        <v>20345063.31</v>
      </c>
      <c r="O2519" s="0" t="n">
        <v>21604995.72</v>
      </c>
      <c r="P2519" s="0" t="n">
        <v>31856003.145</v>
      </c>
      <c r="Q2519" s="0" t="n">
        <v>26705277</v>
      </c>
      <c r="S2519" s="0" t="s">
        <v>303</v>
      </c>
    </row>
    <row r="2520" customFormat="false" ht="14" hidden="true" customHeight="false" outlineLevel="0" collapsed="false">
      <c r="A2520" s="0" t="str">
        <f aca="false">SUBSTITUTE(C2520&amp;D2520&amp;E2520&amp;F2520&amp;G2520&amp;H2520&amp;I2520," ","")</f>
        <v>AgenteFrontOfficesinherramientaAgenteprofesionalAgronomía,veterinariayafinesJornadaOrdinariaPlataZona2NA</v>
      </c>
      <c r="B2520" s="0" t="s">
        <v>2851</v>
      </c>
      <c r="C2520" s="0" t="s">
        <v>200</v>
      </c>
      <c r="D2520" s="0" t="s">
        <v>56</v>
      </c>
      <c r="E2520" s="0" t="s">
        <v>705</v>
      </c>
      <c r="F2520" s="0" t="s">
        <v>53</v>
      </c>
      <c r="G2520" s="0" t="s">
        <v>195</v>
      </c>
      <c r="H2520" s="0" t="s">
        <v>385</v>
      </c>
      <c r="I2520" s="0" t="s">
        <v>35</v>
      </c>
      <c r="J2520" s="0" t="s">
        <v>36</v>
      </c>
      <c r="K2520" s="0" t="n">
        <v>5092484.71116665</v>
      </c>
      <c r="L2520" s="0" t="n">
        <v>5140507.59</v>
      </c>
      <c r="M2520" s="0" t="n">
        <v>5660777.03272809</v>
      </c>
      <c r="N2520" s="0" t="n">
        <v>5300327.115</v>
      </c>
      <c r="O2520" s="0" t="n">
        <v>5786253.405</v>
      </c>
      <c r="P2520" s="0" t="n">
        <v>5759824.68</v>
      </c>
      <c r="Q2520" s="0" t="n">
        <v>5700726.18</v>
      </c>
      <c r="S2520" s="0" t="s">
        <v>303</v>
      </c>
    </row>
    <row r="2521" customFormat="false" ht="14" hidden="true" customHeight="false" outlineLevel="0" collapsed="false">
      <c r="A2521" s="0" t="str">
        <f aca="false">SUBSTITUTE(C2521&amp;D2521&amp;E2521&amp;F2521&amp;G2521&amp;H2521&amp;I2521," ","")</f>
        <v>AgenteFrontOfficesinherramientaAgenteprofesionalAgronomía,veterinariayafinesHoraextradiurnaPlataZona2NA</v>
      </c>
      <c r="B2521" s="0" t="s">
        <v>2852</v>
      </c>
      <c r="C2521" s="0" t="s">
        <v>200</v>
      </c>
      <c r="D2521" s="0" t="s">
        <v>56</v>
      </c>
      <c r="E2521" s="0" t="s">
        <v>705</v>
      </c>
      <c r="F2521" s="0" t="s">
        <v>192</v>
      </c>
      <c r="G2521" s="0" t="s">
        <v>195</v>
      </c>
      <c r="H2521" s="0" t="s">
        <v>385</v>
      </c>
      <c r="I2521" s="0" t="s">
        <v>35</v>
      </c>
      <c r="J2521" s="0" t="s">
        <v>325</v>
      </c>
      <c r="K2521" s="0" t="n">
        <v>25932.2878065971</v>
      </c>
      <c r="L2521" s="0" t="n">
        <v>28014.345</v>
      </c>
      <c r="M2521" s="0" t="n">
        <v>34733.1572839864</v>
      </c>
      <c r="N2521" s="0" t="n">
        <v>23848.47</v>
      </c>
      <c r="O2521" s="0" t="n">
        <v>24510.87</v>
      </c>
      <c r="P2521" s="0" t="n">
        <v>33603.345</v>
      </c>
      <c r="Q2521" s="0" t="n">
        <v>37883.07</v>
      </c>
      <c r="S2521" s="0" t="s">
        <v>303</v>
      </c>
    </row>
    <row r="2522" customFormat="false" ht="14" hidden="true" customHeight="false" outlineLevel="0" collapsed="false">
      <c r="A2522" s="0" t="str">
        <f aca="false">SUBSTITUTE(C2522&amp;D2522&amp;E2522&amp;F2522&amp;G2522&amp;H2522&amp;I2522," ","")</f>
        <v>AgenteFrontOfficesinherramientaAgenteprofesionalAgronomía,veterinariayafinesHoraextranocturna PlataZona2NA</v>
      </c>
      <c r="B2522" s="0" t="s">
        <v>2853</v>
      </c>
      <c r="C2522" s="0" t="s">
        <v>200</v>
      </c>
      <c r="D2522" s="0" t="s">
        <v>56</v>
      </c>
      <c r="E2522" s="0" t="s">
        <v>705</v>
      </c>
      <c r="F2522" s="0" t="s">
        <v>197</v>
      </c>
      <c r="G2522" s="0" t="s">
        <v>195</v>
      </c>
      <c r="H2522" s="0" t="s">
        <v>385</v>
      </c>
      <c r="I2522" s="0" t="s">
        <v>35</v>
      </c>
      <c r="J2522" s="0" t="s">
        <v>325</v>
      </c>
      <c r="K2522" s="0" t="n">
        <v>35359.490826736</v>
      </c>
      <c r="L2522" s="0" t="n">
        <v>39219.255</v>
      </c>
      <c r="M2522" s="0" t="n">
        <v>48626.420197581</v>
      </c>
      <c r="N2522" s="0" t="n">
        <v>33388.065</v>
      </c>
      <c r="O2522" s="0" t="n">
        <v>34035.975</v>
      </c>
      <c r="P2522" s="0" t="n">
        <v>43719.435</v>
      </c>
      <c r="Q2522" s="0" t="n">
        <v>52580.07</v>
      </c>
      <c r="S2522" s="0" t="s">
        <v>303</v>
      </c>
    </row>
    <row r="2523" customFormat="false" ht="14" hidden="true" customHeight="false" outlineLevel="0" collapsed="false">
      <c r="A2523" s="0" t="str">
        <f aca="false">SUBSTITUTE(C2523&amp;D2523&amp;E2523&amp;F2523&amp;G2523&amp;H2523&amp;I2523," ","")</f>
        <v>AgenteFrontOfficesinherramientaAgenteprofesionalAgronomía,veterinariayafinesHoraextradominicalyfestivoPlataZona2NA</v>
      </c>
      <c r="B2523" s="0" t="s">
        <v>2854</v>
      </c>
      <c r="C2523" s="0" t="s">
        <v>200</v>
      </c>
      <c r="D2523" s="0" t="s">
        <v>56</v>
      </c>
      <c r="E2523" s="0" t="s">
        <v>705</v>
      </c>
      <c r="F2523" s="0" t="s">
        <v>194</v>
      </c>
      <c r="G2523" s="0" t="s">
        <v>195</v>
      </c>
      <c r="H2523" s="0" t="s">
        <v>385</v>
      </c>
      <c r="I2523" s="0" t="s">
        <v>35</v>
      </c>
      <c r="J2523" s="0" t="s">
        <v>325</v>
      </c>
      <c r="K2523" s="0" t="n">
        <v>44786.6938468748</v>
      </c>
      <c r="L2523" s="0" t="n">
        <v>44822.745</v>
      </c>
      <c r="M2523" s="0" t="n">
        <v>55573.0516543783</v>
      </c>
      <c r="N2523" s="0" t="n">
        <v>47697.975</v>
      </c>
      <c r="O2523" s="0" t="n">
        <v>38799.045</v>
      </c>
      <c r="P2523" s="0" t="n">
        <v>48776.445</v>
      </c>
      <c r="Q2523" s="0" t="n">
        <v>58535.46</v>
      </c>
      <c r="S2523" s="0" t="s">
        <v>303</v>
      </c>
    </row>
    <row r="2524" customFormat="false" ht="14" hidden="true" customHeight="false" outlineLevel="0" collapsed="false">
      <c r="A2524" s="0" t="str">
        <f aca="false">SUBSTITUTE(C2524&amp;D2524&amp;E2524&amp;F2524&amp;G2524&amp;H2524&amp;I2524," ","")</f>
        <v>AgenteFrontOfficesinherramientaAgenteprofesionalAgronomía,veterinariayafinesServicio7x24PlataZona2NA</v>
      </c>
      <c r="B2524" s="0" t="s">
        <v>2855</v>
      </c>
      <c r="C2524" s="0" t="s">
        <v>200</v>
      </c>
      <c r="D2524" s="0" t="s">
        <v>56</v>
      </c>
      <c r="E2524" s="0" t="s">
        <v>705</v>
      </c>
      <c r="F2524" s="0" t="s">
        <v>55</v>
      </c>
      <c r="G2524" s="0" t="s">
        <v>195</v>
      </c>
      <c r="H2524" s="0" t="s">
        <v>385</v>
      </c>
      <c r="I2524" s="0" t="s">
        <v>35</v>
      </c>
      <c r="J2524" s="0" t="s">
        <v>305</v>
      </c>
      <c r="K2524" s="0" t="n">
        <v>16405128.3353333</v>
      </c>
      <c r="L2524" s="0" t="n">
        <v>23947575.39</v>
      </c>
      <c r="M2524" s="0" t="n">
        <v>22784627.5567305</v>
      </c>
      <c r="N2524" s="0" t="n">
        <v>20342976.75</v>
      </c>
      <c r="O2524" s="0" t="n">
        <v>21604995.72</v>
      </c>
      <c r="P2524" s="0" t="n">
        <v>32457482.01</v>
      </c>
      <c r="Q2524" s="0" t="n">
        <v>24060068.505</v>
      </c>
      <c r="S2524" s="0" t="s">
        <v>303</v>
      </c>
    </row>
    <row r="2525" customFormat="false" ht="14" hidden="true" customHeight="false" outlineLevel="0" collapsed="false">
      <c r="A2525" s="0" t="str">
        <f aca="false">SUBSTITUTE(C2525&amp;D2525&amp;E2525&amp;F2525&amp;G2525&amp;H2525&amp;I2525," ","")</f>
        <v>AgenteFrontOfficesinherramientaAgenteprofesionalAgronomía,veterinariayafinesJornadaOrdinariaOroZona2NA</v>
      </c>
      <c r="B2525" s="0" t="s">
        <v>2856</v>
      </c>
      <c r="C2525" s="0" t="s">
        <v>200</v>
      </c>
      <c r="D2525" s="0" t="s">
        <v>56</v>
      </c>
      <c r="E2525" s="0" t="s">
        <v>705</v>
      </c>
      <c r="F2525" s="0" t="s">
        <v>53</v>
      </c>
      <c r="G2525" s="0" t="s">
        <v>54</v>
      </c>
      <c r="H2525" s="0" t="s">
        <v>385</v>
      </c>
      <c r="I2525" s="0" t="s">
        <v>35</v>
      </c>
      <c r="J2525" s="0" t="s">
        <v>36</v>
      </c>
      <c r="K2525" s="0" t="n">
        <v>5092484.71116665</v>
      </c>
      <c r="L2525" s="0" t="n">
        <v>5243318.28</v>
      </c>
      <c r="M2525" s="0" t="n">
        <v>5822837.64059319</v>
      </c>
      <c r="N2525" s="0" t="n">
        <v>5301708.84</v>
      </c>
      <c r="O2525" s="0" t="n">
        <v>5786253.405</v>
      </c>
      <c r="P2525" s="0" t="n">
        <v>5881084.245</v>
      </c>
      <c r="Q2525" s="0" t="n">
        <v>5953455.585</v>
      </c>
      <c r="S2525" s="0" t="s">
        <v>303</v>
      </c>
    </row>
    <row r="2526" customFormat="false" ht="14" hidden="true" customHeight="false" outlineLevel="0" collapsed="false">
      <c r="A2526" s="0" t="str">
        <f aca="false">SUBSTITUTE(C2526&amp;D2526&amp;E2526&amp;F2526&amp;G2526&amp;H2526&amp;I2526," ","")</f>
        <v>AgenteFrontOfficesinherramientaAgenteprofesionalAgronomía,veterinariayafinesHoraextradiurnaOroZona2NA</v>
      </c>
      <c r="B2526" s="0" t="s">
        <v>2857</v>
      </c>
      <c r="C2526" s="0" t="s">
        <v>200</v>
      </c>
      <c r="D2526" s="0" t="s">
        <v>56</v>
      </c>
      <c r="E2526" s="0" t="s">
        <v>705</v>
      </c>
      <c r="F2526" s="0" t="s">
        <v>192</v>
      </c>
      <c r="G2526" s="0" t="s">
        <v>54</v>
      </c>
      <c r="H2526" s="0" t="s">
        <v>385</v>
      </c>
      <c r="I2526" s="0" t="s">
        <v>35</v>
      </c>
      <c r="J2526" s="0" t="s">
        <v>325</v>
      </c>
      <c r="K2526" s="0" t="n">
        <v>25932.2878065971</v>
      </c>
      <c r="L2526" s="0" t="n">
        <v>28575.315</v>
      </c>
      <c r="M2526" s="0" t="n">
        <v>35727.5219356895</v>
      </c>
      <c r="N2526" s="0" t="n">
        <v>23848.47</v>
      </c>
      <c r="O2526" s="0" t="n">
        <v>24510.87</v>
      </c>
      <c r="P2526" s="0" t="n">
        <v>34311.285</v>
      </c>
      <c r="Q2526" s="0" t="n">
        <v>39562.875</v>
      </c>
      <c r="S2526" s="0" t="s">
        <v>303</v>
      </c>
    </row>
    <row r="2527" customFormat="false" ht="14" hidden="true" customHeight="false" outlineLevel="0" collapsed="false">
      <c r="A2527" s="0" t="str">
        <f aca="false">SUBSTITUTE(C2527&amp;D2527&amp;E2527&amp;F2527&amp;G2527&amp;H2527&amp;I2527," ","")</f>
        <v>AgenteFrontOfficesinherramientaAgenteprofesionalAgronomía,veterinariayafinesHoraextranocturna OroZona2NA</v>
      </c>
      <c r="B2527" s="0" t="s">
        <v>2858</v>
      </c>
      <c r="C2527" s="0" t="s">
        <v>200</v>
      </c>
      <c r="D2527" s="0" t="s">
        <v>56</v>
      </c>
      <c r="E2527" s="0" t="s">
        <v>705</v>
      </c>
      <c r="F2527" s="0" t="s">
        <v>197</v>
      </c>
      <c r="G2527" s="0" t="s">
        <v>54</v>
      </c>
      <c r="H2527" s="0" t="s">
        <v>385</v>
      </c>
      <c r="I2527" s="0" t="s">
        <v>35</v>
      </c>
      <c r="J2527" s="0" t="s">
        <v>325</v>
      </c>
      <c r="K2527" s="0" t="n">
        <v>35359.490826736</v>
      </c>
      <c r="L2527" s="0" t="n">
        <v>40003.785</v>
      </c>
      <c r="M2527" s="0" t="n">
        <v>50018.5307099652</v>
      </c>
      <c r="N2527" s="0" t="n">
        <v>33388.065</v>
      </c>
      <c r="O2527" s="0" t="n">
        <v>34035.975</v>
      </c>
      <c r="P2527" s="0" t="n">
        <v>44639.55</v>
      </c>
      <c r="Q2527" s="0" t="n">
        <v>54911.925</v>
      </c>
      <c r="S2527" s="0" t="s">
        <v>303</v>
      </c>
    </row>
    <row r="2528" customFormat="false" ht="14" hidden="true" customHeight="false" outlineLevel="0" collapsed="false">
      <c r="A2528" s="0" t="str">
        <f aca="false">SUBSTITUTE(C2528&amp;D2528&amp;E2528&amp;F2528&amp;G2528&amp;H2528&amp;I2528," ","")</f>
        <v>AgenteFrontOfficesinherramientaAgenteprofesionalAgronomía,veterinariayafinesHoraextradominicalyfestivoOroZona2NA</v>
      </c>
      <c r="B2528" s="0" t="s">
        <v>2859</v>
      </c>
      <c r="C2528" s="0" t="s">
        <v>200</v>
      </c>
      <c r="D2528" s="0" t="s">
        <v>56</v>
      </c>
      <c r="E2528" s="0" t="s">
        <v>705</v>
      </c>
      <c r="F2528" s="0" t="s">
        <v>194</v>
      </c>
      <c r="G2528" s="0" t="s">
        <v>54</v>
      </c>
      <c r="H2528" s="0" t="s">
        <v>385</v>
      </c>
      <c r="I2528" s="0" t="s">
        <v>35</v>
      </c>
      <c r="J2528" s="0" t="s">
        <v>325</v>
      </c>
      <c r="K2528" s="0" t="n">
        <v>44786.6938468748</v>
      </c>
      <c r="L2528" s="0" t="n">
        <v>45719.055</v>
      </c>
      <c r="M2528" s="0" t="n">
        <v>57164.0350971031</v>
      </c>
      <c r="N2528" s="0" t="n">
        <v>47697.975</v>
      </c>
      <c r="O2528" s="0" t="n">
        <v>38799.045</v>
      </c>
      <c r="P2528" s="0" t="n">
        <v>49803.165</v>
      </c>
      <c r="Q2528" s="0" t="n">
        <v>61131.24</v>
      </c>
      <c r="S2528" s="0" t="s">
        <v>303</v>
      </c>
    </row>
    <row r="2529" customFormat="false" ht="14" hidden="true" customHeight="false" outlineLevel="0" collapsed="false">
      <c r="A2529" s="0" t="str">
        <f aca="false">SUBSTITUTE(C2529&amp;D2529&amp;E2529&amp;F2529&amp;G2529&amp;H2529&amp;I2529," ","")</f>
        <v>AgenteFrontOfficesinherramientaAgenteprofesionalAgronomía,veterinariayafinesServicio7x24OroZona2NA</v>
      </c>
      <c r="B2529" s="0" t="s">
        <v>2860</v>
      </c>
      <c r="C2529" s="0" t="s">
        <v>200</v>
      </c>
      <c r="D2529" s="0" t="s">
        <v>56</v>
      </c>
      <c r="E2529" s="0" t="s">
        <v>705</v>
      </c>
      <c r="F2529" s="0" t="s">
        <v>55</v>
      </c>
      <c r="G2529" s="0" t="s">
        <v>54</v>
      </c>
      <c r="H2529" s="0" t="s">
        <v>385</v>
      </c>
      <c r="I2529" s="0" t="s">
        <v>35</v>
      </c>
      <c r="J2529" s="0" t="s">
        <v>305</v>
      </c>
      <c r="K2529" s="0" t="n">
        <v>16405128.3353333</v>
      </c>
      <c r="L2529" s="0" t="n">
        <v>19616277.375</v>
      </c>
      <c r="M2529" s="0" t="n">
        <v>23436921.5033876</v>
      </c>
      <c r="N2529" s="0" t="n">
        <v>20345741.235</v>
      </c>
      <c r="O2529" s="0" t="n">
        <v>21604995.72</v>
      </c>
      <c r="P2529" s="0" t="n">
        <v>33140797.29</v>
      </c>
      <c r="Q2529" s="0" t="n">
        <v>25126717.77</v>
      </c>
      <c r="S2529" s="0" t="s">
        <v>303</v>
      </c>
    </row>
    <row r="2530" customFormat="false" ht="14" hidden="true" customHeight="false" outlineLevel="0" collapsed="false">
      <c r="A2530" s="0" t="str">
        <f aca="false">SUBSTITUTE(C2530&amp;D2530&amp;E2530&amp;F2530&amp;G2530&amp;H2530&amp;I2530," ","")</f>
        <v>AgenteFrontOfficesinherramientaAgenteprofesionalAgronomía,veterinariayafinesJornadaOrdinariaPlatinoZona2NA</v>
      </c>
      <c r="B2530" s="0" t="s">
        <v>2861</v>
      </c>
      <c r="C2530" s="0" t="s">
        <v>200</v>
      </c>
      <c r="D2530" s="0" t="s">
        <v>56</v>
      </c>
      <c r="E2530" s="0" t="s">
        <v>705</v>
      </c>
      <c r="F2530" s="0" t="s">
        <v>53</v>
      </c>
      <c r="G2530" s="0" t="s">
        <v>198</v>
      </c>
      <c r="H2530" s="0" t="s">
        <v>385</v>
      </c>
      <c r="I2530" s="0" t="s">
        <v>35</v>
      </c>
      <c r="J2530" s="0" t="s">
        <v>36</v>
      </c>
      <c r="K2530" s="0" t="n">
        <v>5092484.71116665</v>
      </c>
      <c r="L2530" s="0" t="n">
        <v>5397533.28</v>
      </c>
      <c r="M2530" s="0" t="n">
        <v>5994450.89260006</v>
      </c>
      <c r="N2530" s="0" t="n">
        <v>5303091.6</v>
      </c>
      <c r="O2530" s="0" t="n">
        <v>5786253.405</v>
      </c>
      <c r="P2530" s="0" t="n">
        <v>6007559.175</v>
      </c>
      <c r="Q2530" s="0" t="n">
        <v>6327474.57</v>
      </c>
      <c r="S2530" s="0" t="s">
        <v>303</v>
      </c>
    </row>
    <row r="2531" customFormat="false" ht="14" hidden="true" customHeight="false" outlineLevel="0" collapsed="false">
      <c r="A2531" s="0" t="str">
        <f aca="false">SUBSTITUTE(C2531&amp;D2531&amp;E2531&amp;F2531&amp;G2531&amp;H2531&amp;I2531," ","")</f>
        <v>AgenteFrontOfficesinherramientaAgenteprofesionalAgronomía,veterinariayafinesHoraextradiurnaPlatinoZona2NA</v>
      </c>
      <c r="B2531" s="0" t="s">
        <v>2862</v>
      </c>
      <c r="C2531" s="0" t="s">
        <v>200</v>
      </c>
      <c r="D2531" s="0" t="s">
        <v>56</v>
      </c>
      <c r="E2531" s="0" t="s">
        <v>705</v>
      </c>
      <c r="F2531" s="0" t="s">
        <v>192</v>
      </c>
      <c r="G2531" s="0" t="s">
        <v>198</v>
      </c>
      <c r="H2531" s="0" t="s">
        <v>385</v>
      </c>
      <c r="I2531" s="0" t="s">
        <v>35</v>
      </c>
      <c r="J2531" s="0" t="s">
        <v>325</v>
      </c>
      <c r="K2531" s="0" t="n">
        <v>25932.2878065971</v>
      </c>
      <c r="L2531" s="0" t="n">
        <v>29414.7</v>
      </c>
      <c r="M2531" s="0" t="n">
        <v>36780.4992989576</v>
      </c>
      <c r="N2531" s="0" t="n">
        <v>23848.47</v>
      </c>
      <c r="O2531" s="0" t="n">
        <v>24510.87</v>
      </c>
      <c r="P2531" s="0" t="n">
        <v>35049.24</v>
      </c>
      <c r="Q2531" s="0" t="n">
        <v>42047.91</v>
      </c>
      <c r="S2531" s="0" t="s">
        <v>303</v>
      </c>
    </row>
    <row r="2532" customFormat="false" ht="14" hidden="true" customHeight="false" outlineLevel="0" collapsed="false">
      <c r="A2532" s="0" t="str">
        <f aca="false">SUBSTITUTE(C2532&amp;D2532&amp;E2532&amp;F2532&amp;G2532&amp;H2532&amp;I2532," ","")</f>
        <v>AgenteFrontOfficesinherramientaAgenteprofesionalAgronomía,veterinariayafinesHoraextranocturna PlatinoZona2NA</v>
      </c>
      <c r="B2532" s="0" t="s">
        <v>2863</v>
      </c>
      <c r="C2532" s="0" t="s">
        <v>200</v>
      </c>
      <c r="D2532" s="0" t="s">
        <v>56</v>
      </c>
      <c r="E2532" s="0" t="s">
        <v>705</v>
      </c>
      <c r="F2532" s="0" t="s">
        <v>197</v>
      </c>
      <c r="G2532" s="0" t="s">
        <v>198</v>
      </c>
      <c r="H2532" s="0" t="s">
        <v>385</v>
      </c>
      <c r="I2532" s="0" t="s">
        <v>35</v>
      </c>
      <c r="J2532" s="0" t="s">
        <v>325</v>
      </c>
      <c r="K2532" s="0" t="n">
        <v>35359.490826736</v>
      </c>
      <c r="L2532" s="0" t="n">
        <v>41180.58</v>
      </c>
      <c r="M2532" s="0" t="n">
        <v>51492.6990185407</v>
      </c>
      <c r="N2532" s="0" t="n">
        <v>33388.065</v>
      </c>
      <c r="O2532" s="0" t="n">
        <v>34035.975</v>
      </c>
      <c r="P2532" s="0" t="n">
        <v>45600.03</v>
      </c>
      <c r="Q2532" s="0" t="n">
        <v>58361.58</v>
      </c>
      <c r="S2532" s="0" t="s">
        <v>303</v>
      </c>
    </row>
    <row r="2533" customFormat="false" ht="14" hidden="true" customHeight="false" outlineLevel="0" collapsed="false">
      <c r="A2533" s="0" t="str">
        <f aca="false">SUBSTITUTE(C2533&amp;D2533&amp;E2533&amp;F2533&amp;G2533&amp;H2533&amp;I2533," ","")</f>
        <v>AgenteFrontOfficesinherramientaAgenteprofesionalAgronomía,veterinariayafinesHoraextradominicalyfestivoPlatinoZona2NA</v>
      </c>
      <c r="B2533" s="0" t="s">
        <v>2864</v>
      </c>
      <c r="C2533" s="0" t="s">
        <v>200</v>
      </c>
      <c r="D2533" s="0" t="s">
        <v>56</v>
      </c>
      <c r="E2533" s="0" t="s">
        <v>705</v>
      </c>
      <c r="F2533" s="0" t="s">
        <v>194</v>
      </c>
      <c r="G2533" s="0" t="s">
        <v>198</v>
      </c>
      <c r="H2533" s="0" t="s">
        <v>385</v>
      </c>
      <c r="I2533" s="0" t="s">
        <v>35</v>
      </c>
      <c r="J2533" s="0" t="s">
        <v>325</v>
      </c>
      <c r="K2533" s="0" t="n">
        <v>44786.6938468748</v>
      </c>
      <c r="L2533" s="0" t="n">
        <v>47064.555</v>
      </c>
      <c r="M2533" s="0" t="n">
        <v>58848.7988783322</v>
      </c>
      <c r="N2533" s="0" t="n">
        <v>47697.975</v>
      </c>
      <c r="O2533" s="0" t="n">
        <v>38799.045</v>
      </c>
      <c r="P2533" s="0" t="n">
        <v>50874.39</v>
      </c>
      <c r="Q2533" s="0" t="n">
        <v>64971.09</v>
      </c>
      <c r="S2533" s="0" t="s">
        <v>303</v>
      </c>
    </row>
    <row r="2534" customFormat="false" ht="14" hidden="true" customHeight="false" outlineLevel="0" collapsed="false">
      <c r="A2534" s="0" t="str">
        <f aca="false">SUBSTITUTE(C2534&amp;D2534&amp;E2534&amp;F2534&amp;G2534&amp;H2534&amp;I2534," ","")</f>
        <v>AgenteFrontOfficesinherramientaAgenteprofesionalAgronomía,veterinariayafinesServicio7x24PlatinoZona2NA</v>
      </c>
      <c r="B2534" s="0" t="s">
        <v>2865</v>
      </c>
      <c r="C2534" s="0" t="s">
        <v>200</v>
      </c>
      <c r="D2534" s="0" t="s">
        <v>56</v>
      </c>
      <c r="E2534" s="0" t="s">
        <v>705</v>
      </c>
      <c r="F2534" s="0" t="s">
        <v>55</v>
      </c>
      <c r="G2534" s="0" t="s">
        <v>198</v>
      </c>
      <c r="H2534" s="0" t="s">
        <v>385</v>
      </c>
      <c r="I2534" s="0" t="s">
        <v>35</v>
      </c>
      <c r="J2534" s="0" t="s">
        <v>305</v>
      </c>
      <c r="K2534" s="0" t="n">
        <v>16405128.3353333</v>
      </c>
      <c r="L2534" s="0" t="n">
        <v>25144953.435</v>
      </c>
      <c r="M2534" s="0" t="n">
        <v>24127664.8427152</v>
      </c>
      <c r="N2534" s="0" t="n">
        <v>20348505.72</v>
      </c>
      <c r="O2534" s="0" t="n">
        <v>21604995.72</v>
      </c>
      <c r="P2534" s="0" t="n">
        <v>33853502.43</v>
      </c>
      <c r="Q2534" s="0" t="n">
        <v>26705277</v>
      </c>
      <c r="S2534" s="0" t="s">
        <v>303</v>
      </c>
    </row>
    <row r="2535" customFormat="false" ht="14" hidden="true" customHeight="false" outlineLevel="0" collapsed="false">
      <c r="A2535" s="0" t="str">
        <f aca="false">SUBSTITUTE(C2535&amp;D2535&amp;E2535&amp;F2535&amp;G2535&amp;H2535&amp;I2535," ","")</f>
        <v>AgenteFrontOfficesinherramientaAgenteprofesionalAgronomía,veterinariayafinesJornadaOrdinariaPlataZona3NA</v>
      </c>
      <c r="B2535" s="0" t="s">
        <v>2866</v>
      </c>
      <c r="C2535" s="0" t="s">
        <v>200</v>
      </c>
      <c r="D2535" s="0" t="s">
        <v>56</v>
      </c>
      <c r="E2535" s="0" t="s">
        <v>705</v>
      </c>
      <c r="F2535" s="0" t="s">
        <v>53</v>
      </c>
      <c r="G2535" s="0" t="s">
        <v>195</v>
      </c>
      <c r="H2535" s="0" t="s">
        <v>390</v>
      </c>
      <c r="I2535" s="0" t="s">
        <v>35</v>
      </c>
      <c r="J2535" s="0" t="s">
        <v>36</v>
      </c>
      <c r="K2535" s="0" t="n">
        <v>5092484.71116665</v>
      </c>
      <c r="L2535" s="0" t="n">
        <v>5240322.99</v>
      </c>
      <c r="M2535" s="0" t="n">
        <v>5660777.03272809</v>
      </c>
      <c r="N2535" s="0" t="n">
        <v>5301370.395</v>
      </c>
      <c r="O2535" s="0" t="n">
        <v>5786253.405</v>
      </c>
      <c r="P2535" s="0" t="n">
        <v>5786924.085</v>
      </c>
      <c r="Q2535" s="0" t="n">
        <v>5700726.18</v>
      </c>
      <c r="S2535" s="0" t="s">
        <v>303</v>
      </c>
    </row>
    <row r="2536" customFormat="false" ht="14" hidden="true" customHeight="false" outlineLevel="0" collapsed="false">
      <c r="A2536" s="0" t="str">
        <f aca="false">SUBSTITUTE(C2536&amp;D2536&amp;E2536&amp;F2536&amp;G2536&amp;H2536&amp;I2536," ","")</f>
        <v>AgenteFrontOfficesinherramientaAgenteprofesionalAgronomía,veterinariayafinesHoraextradiurnaPlataZona3NA</v>
      </c>
      <c r="B2536" s="0" t="s">
        <v>2867</v>
      </c>
      <c r="C2536" s="0" t="s">
        <v>200</v>
      </c>
      <c r="D2536" s="0" t="s">
        <v>56</v>
      </c>
      <c r="E2536" s="0" t="s">
        <v>705</v>
      </c>
      <c r="F2536" s="0" t="s">
        <v>192</v>
      </c>
      <c r="G2536" s="0" t="s">
        <v>195</v>
      </c>
      <c r="H2536" s="0" t="s">
        <v>390</v>
      </c>
      <c r="I2536" s="0" t="s">
        <v>35</v>
      </c>
      <c r="J2536" s="0" t="s">
        <v>325</v>
      </c>
      <c r="K2536" s="0" t="n">
        <v>25932.2878065971</v>
      </c>
      <c r="L2536" s="0" t="n">
        <v>28557.72</v>
      </c>
      <c r="M2536" s="0" t="n">
        <v>34733.1572839864</v>
      </c>
      <c r="N2536" s="0" t="n">
        <v>23848.47</v>
      </c>
      <c r="O2536" s="0" t="n">
        <v>24510.87</v>
      </c>
      <c r="P2536" s="0" t="n">
        <v>33761.7</v>
      </c>
      <c r="Q2536" s="0" t="n">
        <v>37883.07</v>
      </c>
      <c r="S2536" s="0" t="s">
        <v>303</v>
      </c>
    </row>
    <row r="2537" customFormat="false" ht="14" hidden="true" customHeight="false" outlineLevel="0" collapsed="false">
      <c r="A2537" s="0" t="str">
        <f aca="false">SUBSTITUTE(C2537&amp;D2537&amp;E2537&amp;F2537&amp;G2537&amp;H2537&amp;I2537," ","")</f>
        <v>AgenteFrontOfficesinherramientaAgenteprofesionalAgronomía,veterinariayafinesHoraextranocturna PlataZona3NA</v>
      </c>
      <c r="B2537" s="0" t="s">
        <v>2868</v>
      </c>
      <c r="C2537" s="0" t="s">
        <v>200</v>
      </c>
      <c r="D2537" s="0" t="s">
        <v>56</v>
      </c>
      <c r="E2537" s="0" t="s">
        <v>705</v>
      </c>
      <c r="F2537" s="0" t="s">
        <v>197</v>
      </c>
      <c r="G2537" s="0" t="s">
        <v>195</v>
      </c>
      <c r="H2537" s="0" t="s">
        <v>390</v>
      </c>
      <c r="I2537" s="0" t="s">
        <v>35</v>
      </c>
      <c r="J2537" s="0" t="s">
        <v>325</v>
      </c>
      <c r="K2537" s="0" t="n">
        <v>35359.490826736</v>
      </c>
      <c r="L2537" s="0" t="n">
        <v>39981.015</v>
      </c>
      <c r="M2537" s="0" t="n">
        <v>48626.420197581</v>
      </c>
      <c r="N2537" s="0" t="n">
        <v>33388.065</v>
      </c>
      <c r="O2537" s="0" t="n">
        <v>34035.975</v>
      </c>
      <c r="P2537" s="0" t="n">
        <v>43925.4</v>
      </c>
      <c r="Q2537" s="0" t="n">
        <v>52580.07</v>
      </c>
      <c r="S2537" s="0" t="s">
        <v>303</v>
      </c>
    </row>
    <row r="2538" customFormat="false" ht="14" hidden="true" customHeight="false" outlineLevel="0" collapsed="false">
      <c r="A2538" s="0" t="str">
        <f aca="false">SUBSTITUTE(C2538&amp;D2538&amp;E2538&amp;F2538&amp;G2538&amp;H2538&amp;I2538," ","")</f>
        <v>AgenteFrontOfficesinherramientaAgenteprofesionalAgronomía,veterinariayafinesHoraextradominicalyfestivoPlataZona3NA</v>
      </c>
      <c r="B2538" s="0" t="s">
        <v>2869</v>
      </c>
      <c r="C2538" s="0" t="s">
        <v>200</v>
      </c>
      <c r="D2538" s="0" t="s">
        <v>56</v>
      </c>
      <c r="E2538" s="0" t="s">
        <v>705</v>
      </c>
      <c r="F2538" s="0" t="s">
        <v>194</v>
      </c>
      <c r="G2538" s="0" t="s">
        <v>195</v>
      </c>
      <c r="H2538" s="0" t="s">
        <v>390</v>
      </c>
      <c r="I2538" s="0" t="s">
        <v>35</v>
      </c>
      <c r="J2538" s="0" t="s">
        <v>325</v>
      </c>
      <c r="K2538" s="0" t="n">
        <v>44786.6938468748</v>
      </c>
      <c r="L2538" s="0" t="n">
        <v>45693.18</v>
      </c>
      <c r="M2538" s="0" t="n">
        <v>55573.0516543783</v>
      </c>
      <c r="N2538" s="0" t="n">
        <v>47697.975</v>
      </c>
      <c r="O2538" s="0" t="n">
        <v>38799.045</v>
      </c>
      <c r="P2538" s="0" t="n">
        <v>49006.215</v>
      </c>
      <c r="Q2538" s="0" t="n">
        <v>58535.46</v>
      </c>
      <c r="S2538" s="0" t="s">
        <v>303</v>
      </c>
    </row>
    <row r="2539" customFormat="false" ht="14" hidden="true" customHeight="false" outlineLevel="0" collapsed="false">
      <c r="A2539" s="0" t="str">
        <f aca="false">SUBSTITUTE(C2539&amp;D2539&amp;E2539&amp;F2539&amp;G2539&amp;H2539&amp;I2539," ","")</f>
        <v>AgenteFrontOfficesinherramientaAgenteprofesionalAgronomía,veterinariayafinesServicio7x24PlataZona3NA</v>
      </c>
      <c r="B2539" s="0" t="s">
        <v>2870</v>
      </c>
      <c r="C2539" s="0" t="s">
        <v>200</v>
      </c>
      <c r="D2539" s="0" t="s">
        <v>56</v>
      </c>
      <c r="E2539" s="0" t="s">
        <v>705</v>
      </c>
      <c r="F2539" s="0" t="s">
        <v>55</v>
      </c>
      <c r="G2539" s="0" t="s">
        <v>195</v>
      </c>
      <c r="H2539" s="0" t="s">
        <v>390</v>
      </c>
      <c r="I2539" s="0" t="s">
        <v>35</v>
      </c>
      <c r="J2539" s="0" t="s">
        <v>305</v>
      </c>
      <c r="K2539" s="0" t="n">
        <v>16405128.3353333</v>
      </c>
      <c r="L2539" s="0" t="n">
        <v>24412576.05</v>
      </c>
      <c r="M2539" s="0" t="n">
        <v>22784627.5567305</v>
      </c>
      <c r="N2539" s="0" t="n">
        <v>20345063.31</v>
      </c>
      <c r="O2539" s="0" t="n">
        <v>21604995.72</v>
      </c>
      <c r="P2539" s="0" t="n">
        <v>32610193.155</v>
      </c>
      <c r="Q2539" s="0" t="n">
        <v>24060068.505</v>
      </c>
      <c r="S2539" s="0" t="s">
        <v>303</v>
      </c>
    </row>
    <row r="2540" customFormat="false" ht="14" hidden="true" customHeight="false" outlineLevel="0" collapsed="false">
      <c r="A2540" s="0" t="str">
        <f aca="false">SUBSTITUTE(C2540&amp;D2540&amp;E2540&amp;F2540&amp;G2540&amp;H2540&amp;I2540," ","")</f>
        <v>AgenteFrontOfficesinherramientaAgenteprofesionalAgronomía,veterinariayafinesJornadaOrdinariaOroZona3NA</v>
      </c>
      <c r="B2540" s="0" t="s">
        <v>2871</v>
      </c>
      <c r="C2540" s="0" t="s">
        <v>200</v>
      </c>
      <c r="D2540" s="0" t="s">
        <v>56</v>
      </c>
      <c r="E2540" s="0" t="s">
        <v>705</v>
      </c>
      <c r="F2540" s="0" t="s">
        <v>53</v>
      </c>
      <c r="G2540" s="0" t="s">
        <v>54</v>
      </c>
      <c r="H2540" s="0" t="s">
        <v>390</v>
      </c>
      <c r="I2540" s="0" t="s">
        <v>35</v>
      </c>
      <c r="J2540" s="0" t="s">
        <v>36</v>
      </c>
      <c r="K2540" s="0" t="n">
        <v>5092484.71116665</v>
      </c>
      <c r="L2540" s="0" t="n">
        <v>5345130.195</v>
      </c>
      <c r="M2540" s="0" t="n">
        <v>5822837.64059319</v>
      </c>
      <c r="N2540" s="0" t="n">
        <v>5302804.905</v>
      </c>
      <c r="O2540" s="0" t="n">
        <v>5786253.405</v>
      </c>
      <c r="P2540" s="0" t="n">
        <v>5908753.935</v>
      </c>
      <c r="Q2540" s="0" t="n">
        <v>5953455.585</v>
      </c>
      <c r="S2540" s="0" t="s">
        <v>303</v>
      </c>
    </row>
    <row r="2541" customFormat="false" ht="14" hidden="true" customHeight="false" outlineLevel="0" collapsed="false">
      <c r="A2541" s="0" t="str">
        <f aca="false">SUBSTITUTE(C2541&amp;D2541&amp;E2541&amp;F2541&amp;G2541&amp;H2541&amp;I2541," ","")</f>
        <v>AgenteFrontOfficesinherramientaAgenteprofesionalAgronomía,veterinariayafinesHoraextradiurnaOroZona3NA</v>
      </c>
      <c r="B2541" s="0" t="s">
        <v>2872</v>
      </c>
      <c r="C2541" s="0" t="s">
        <v>200</v>
      </c>
      <c r="D2541" s="0" t="s">
        <v>56</v>
      </c>
      <c r="E2541" s="0" t="s">
        <v>705</v>
      </c>
      <c r="F2541" s="0" t="s">
        <v>192</v>
      </c>
      <c r="G2541" s="0" t="s">
        <v>54</v>
      </c>
      <c r="H2541" s="0" t="s">
        <v>390</v>
      </c>
      <c r="I2541" s="0" t="s">
        <v>35</v>
      </c>
      <c r="J2541" s="0" t="s">
        <v>325</v>
      </c>
      <c r="K2541" s="0" t="n">
        <v>25932.2878065971</v>
      </c>
      <c r="L2541" s="0" t="n">
        <v>29130.075</v>
      </c>
      <c r="M2541" s="0" t="n">
        <v>35727.5219356895</v>
      </c>
      <c r="N2541" s="0" t="n">
        <v>23848.47</v>
      </c>
      <c r="O2541" s="0" t="n">
        <v>24510.87</v>
      </c>
      <c r="P2541" s="0" t="n">
        <v>34472.745</v>
      </c>
      <c r="Q2541" s="0" t="n">
        <v>39562.875</v>
      </c>
      <c r="S2541" s="0" t="s">
        <v>303</v>
      </c>
    </row>
    <row r="2542" customFormat="false" ht="14" hidden="true" customHeight="false" outlineLevel="0" collapsed="false">
      <c r="A2542" s="0" t="str">
        <f aca="false">SUBSTITUTE(C2542&amp;D2542&amp;E2542&amp;F2542&amp;G2542&amp;H2542&amp;I2542," ","")</f>
        <v>AgenteFrontOfficesinherramientaAgenteprofesionalAgronomía,veterinariayafinesHoraextranocturna OroZona3NA</v>
      </c>
      <c r="B2542" s="0" t="s">
        <v>2873</v>
      </c>
      <c r="C2542" s="0" t="s">
        <v>200</v>
      </c>
      <c r="D2542" s="0" t="s">
        <v>56</v>
      </c>
      <c r="E2542" s="0" t="s">
        <v>705</v>
      </c>
      <c r="F2542" s="0" t="s">
        <v>197</v>
      </c>
      <c r="G2542" s="0" t="s">
        <v>54</v>
      </c>
      <c r="H2542" s="0" t="s">
        <v>390</v>
      </c>
      <c r="I2542" s="0" t="s">
        <v>35</v>
      </c>
      <c r="J2542" s="0" t="s">
        <v>325</v>
      </c>
      <c r="K2542" s="0" t="n">
        <v>35359.490826736</v>
      </c>
      <c r="L2542" s="0" t="n">
        <v>40781.07</v>
      </c>
      <c r="M2542" s="0" t="n">
        <v>50018.5307099652</v>
      </c>
      <c r="N2542" s="0" t="n">
        <v>33388.065</v>
      </c>
      <c r="O2542" s="0" t="n">
        <v>34035.975</v>
      </c>
      <c r="P2542" s="0" t="n">
        <v>44849.655</v>
      </c>
      <c r="Q2542" s="0" t="n">
        <v>54911.925</v>
      </c>
      <c r="S2542" s="0" t="s">
        <v>303</v>
      </c>
    </row>
    <row r="2543" customFormat="false" ht="14" hidden="true" customHeight="false" outlineLevel="0" collapsed="false">
      <c r="A2543" s="0" t="str">
        <f aca="false">SUBSTITUTE(C2543&amp;D2543&amp;E2543&amp;F2543&amp;G2543&amp;H2543&amp;I2543," ","")</f>
        <v>AgenteFrontOfficesinherramientaAgenteprofesionalAgronomía,veterinariayafinesHoraextradominicalyfestivoOroZona3NA</v>
      </c>
      <c r="B2543" s="0" t="s">
        <v>2874</v>
      </c>
      <c r="C2543" s="0" t="s">
        <v>200</v>
      </c>
      <c r="D2543" s="0" t="s">
        <v>56</v>
      </c>
      <c r="E2543" s="0" t="s">
        <v>705</v>
      </c>
      <c r="F2543" s="0" t="s">
        <v>194</v>
      </c>
      <c r="G2543" s="0" t="s">
        <v>54</v>
      </c>
      <c r="H2543" s="0" t="s">
        <v>390</v>
      </c>
      <c r="I2543" s="0" t="s">
        <v>35</v>
      </c>
      <c r="J2543" s="0" t="s">
        <v>325</v>
      </c>
      <c r="K2543" s="0" t="n">
        <v>44786.6938468748</v>
      </c>
      <c r="L2543" s="0" t="n">
        <v>46607.085</v>
      </c>
      <c r="M2543" s="0" t="n">
        <v>57164.0350971031</v>
      </c>
      <c r="N2543" s="0" t="n">
        <v>47697.975</v>
      </c>
      <c r="O2543" s="0" t="n">
        <v>38799.045</v>
      </c>
      <c r="P2543" s="0" t="n">
        <v>50038.11</v>
      </c>
      <c r="Q2543" s="0" t="n">
        <v>61131.24</v>
      </c>
      <c r="S2543" s="0" t="s">
        <v>303</v>
      </c>
    </row>
    <row r="2544" customFormat="false" ht="14" hidden="true" customHeight="false" outlineLevel="0" collapsed="false">
      <c r="A2544" s="0" t="str">
        <f aca="false">SUBSTITUTE(C2544&amp;D2544&amp;E2544&amp;F2544&amp;G2544&amp;H2544&amp;I2544," ","")</f>
        <v>AgenteFrontOfficesinherramientaAgenteprofesionalAgronomía,veterinariayafinesServicio7x24OroZona3NA</v>
      </c>
      <c r="B2544" s="0" t="s">
        <v>2875</v>
      </c>
      <c r="C2544" s="0" t="s">
        <v>200</v>
      </c>
      <c r="D2544" s="0" t="s">
        <v>56</v>
      </c>
      <c r="E2544" s="0" t="s">
        <v>705</v>
      </c>
      <c r="F2544" s="0" t="s">
        <v>55</v>
      </c>
      <c r="G2544" s="0" t="s">
        <v>54</v>
      </c>
      <c r="H2544" s="0" t="s">
        <v>390</v>
      </c>
      <c r="I2544" s="0" t="s">
        <v>35</v>
      </c>
      <c r="J2544" s="0" t="s">
        <v>305</v>
      </c>
      <c r="K2544" s="0" t="n">
        <v>16405128.3353333</v>
      </c>
      <c r="L2544" s="0" t="n">
        <v>19997176.005</v>
      </c>
      <c r="M2544" s="0" t="n">
        <v>23436921.5033876</v>
      </c>
      <c r="N2544" s="0" t="n">
        <v>20347932.33</v>
      </c>
      <c r="O2544" s="0" t="n">
        <v>21604995.72</v>
      </c>
      <c r="P2544" s="0" t="n">
        <v>33296724.18</v>
      </c>
      <c r="Q2544" s="0" t="n">
        <v>25126717.77</v>
      </c>
      <c r="S2544" s="0" t="s">
        <v>303</v>
      </c>
    </row>
    <row r="2545" customFormat="false" ht="14" hidden="true" customHeight="false" outlineLevel="0" collapsed="false">
      <c r="A2545" s="0" t="str">
        <f aca="false">SUBSTITUTE(C2545&amp;D2545&amp;E2545&amp;F2545&amp;G2545&amp;H2545&amp;I2545," ","")</f>
        <v>AgenteFrontOfficesinherramientaAgenteprofesionalAgronomía,veterinariayafinesJornadaOrdinariaPlatinoZona3NA</v>
      </c>
      <c r="B2545" s="0" t="s">
        <v>2876</v>
      </c>
      <c r="C2545" s="0" t="s">
        <v>200</v>
      </c>
      <c r="D2545" s="0" t="s">
        <v>56</v>
      </c>
      <c r="E2545" s="0" t="s">
        <v>705</v>
      </c>
      <c r="F2545" s="0" t="s">
        <v>53</v>
      </c>
      <c r="G2545" s="0" t="s">
        <v>198</v>
      </c>
      <c r="H2545" s="0" t="s">
        <v>390</v>
      </c>
      <c r="I2545" s="0" t="s">
        <v>35</v>
      </c>
      <c r="J2545" s="0" t="s">
        <v>36</v>
      </c>
      <c r="K2545" s="0" t="n">
        <v>5092484.71116665</v>
      </c>
      <c r="L2545" s="0" t="n">
        <v>5502339.45</v>
      </c>
      <c r="M2545" s="0" t="n">
        <v>5994450.89260006</v>
      </c>
      <c r="N2545" s="0" t="n">
        <v>5304239.415</v>
      </c>
      <c r="O2545" s="0" t="n">
        <v>5786253.405</v>
      </c>
      <c r="P2545" s="0" t="n">
        <v>6035823.99</v>
      </c>
      <c r="Q2545" s="0" t="n">
        <v>6327474.57</v>
      </c>
      <c r="S2545" s="0" t="s">
        <v>303</v>
      </c>
    </row>
    <row r="2546" customFormat="false" ht="14" hidden="true" customHeight="false" outlineLevel="0" collapsed="false">
      <c r="A2546" s="0" t="str">
        <f aca="false">SUBSTITUTE(C2546&amp;D2546&amp;E2546&amp;F2546&amp;G2546&amp;H2546&amp;I2546," ","")</f>
        <v>AgenteFrontOfficesinherramientaAgenteprofesionalAgronomía,veterinariayafinesHoraextradiurnaPlatinoZona3NA</v>
      </c>
      <c r="B2546" s="0" t="s">
        <v>2877</v>
      </c>
      <c r="C2546" s="0" t="s">
        <v>200</v>
      </c>
      <c r="D2546" s="0" t="s">
        <v>56</v>
      </c>
      <c r="E2546" s="0" t="s">
        <v>705</v>
      </c>
      <c r="F2546" s="0" t="s">
        <v>192</v>
      </c>
      <c r="G2546" s="0" t="s">
        <v>198</v>
      </c>
      <c r="H2546" s="0" t="s">
        <v>390</v>
      </c>
      <c r="I2546" s="0" t="s">
        <v>35</v>
      </c>
      <c r="J2546" s="0" t="s">
        <v>325</v>
      </c>
      <c r="K2546" s="0" t="n">
        <v>25932.2878065971</v>
      </c>
      <c r="L2546" s="0" t="n">
        <v>29986.02</v>
      </c>
      <c r="M2546" s="0" t="n">
        <v>36780.4992989576</v>
      </c>
      <c r="N2546" s="0" t="n">
        <v>23848.47</v>
      </c>
      <c r="O2546" s="0" t="n">
        <v>24510.87</v>
      </c>
      <c r="P2546" s="0" t="n">
        <v>35213.805</v>
      </c>
      <c r="Q2546" s="0" t="n">
        <v>42047.91</v>
      </c>
      <c r="S2546" s="0" t="s">
        <v>303</v>
      </c>
    </row>
    <row r="2547" customFormat="false" ht="14" hidden="true" customHeight="false" outlineLevel="0" collapsed="false">
      <c r="A2547" s="0" t="str">
        <f aca="false">SUBSTITUTE(C2547&amp;D2547&amp;E2547&amp;F2547&amp;G2547&amp;H2547&amp;I2547," ","")</f>
        <v>AgenteFrontOfficesinherramientaAgenteprofesionalAgronomía,veterinariayafinesHoraextranocturna PlatinoZona3NA</v>
      </c>
      <c r="B2547" s="0" t="s">
        <v>2878</v>
      </c>
      <c r="C2547" s="0" t="s">
        <v>200</v>
      </c>
      <c r="D2547" s="0" t="s">
        <v>56</v>
      </c>
      <c r="E2547" s="0" t="s">
        <v>705</v>
      </c>
      <c r="F2547" s="0" t="s">
        <v>197</v>
      </c>
      <c r="G2547" s="0" t="s">
        <v>198</v>
      </c>
      <c r="H2547" s="0" t="s">
        <v>390</v>
      </c>
      <c r="I2547" s="0" t="s">
        <v>35</v>
      </c>
      <c r="J2547" s="0" t="s">
        <v>325</v>
      </c>
      <c r="K2547" s="0" t="n">
        <v>35359.490826736</v>
      </c>
      <c r="L2547" s="0" t="n">
        <v>41980.635</v>
      </c>
      <c r="M2547" s="0" t="n">
        <v>51492.6990185407</v>
      </c>
      <c r="N2547" s="0" t="n">
        <v>33388.065</v>
      </c>
      <c r="O2547" s="0" t="n">
        <v>34035.975</v>
      </c>
      <c r="P2547" s="0" t="n">
        <v>45814.275</v>
      </c>
      <c r="Q2547" s="0" t="n">
        <v>58361.58</v>
      </c>
      <c r="S2547" s="0" t="s">
        <v>303</v>
      </c>
    </row>
    <row r="2548" customFormat="false" ht="14" hidden="true" customHeight="false" outlineLevel="0" collapsed="false">
      <c r="A2548" s="0" t="str">
        <f aca="false">SUBSTITUTE(C2548&amp;D2548&amp;E2548&amp;F2548&amp;G2548&amp;H2548&amp;I2548," ","")</f>
        <v>AgenteFrontOfficesinherramientaAgenteprofesionalAgronomía,veterinariayafinesHoraextradominicalyfestivoPlatinoZona3NA</v>
      </c>
      <c r="B2548" s="0" t="s">
        <v>2879</v>
      </c>
      <c r="C2548" s="0" t="s">
        <v>200</v>
      </c>
      <c r="D2548" s="0" t="s">
        <v>56</v>
      </c>
      <c r="E2548" s="0" t="s">
        <v>705</v>
      </c>
      <c r="F2548" s="0" t="s">
        <v>194</v>
      </c>
      <c r="G2548" s="0" t="s">
        <v>198</v>
      </c>
      <c r="H2548" s="0" t="s">
        <v>390</v>
      </c>
      <c r="I2548" s="0" t="s">
        <v>35</v>
      </c>
      <c r="J2548" s="0" t="s">
        <v>325</v>
      </c>
      <c r="K2548" s="0" t="n">
        <v>44786.6938468748</v>
      </c>
      <c r="L2548" s="0" t="n">
        <v>47978.46</v>
      </c>
      <c r="M2548" s="0" t="n">
        <v>58848.7988783322</v>
      </c>
      <c r="N2548" s="0" t="n">
        <v>47697.975</v>
      </c>
      <c r="O2548" s="0" t="n">
        <v>38799.045</v>
      </c>
      <c r="P2548" s="0" t="n">
        <v>51113.475</v>
      </c>
      <c r="Q2548" s="0" t="n">
        <v>64971.09</v>
      </c>
      <c r="S2548" s="0" t="s">
        <v>303</v>
      </c>
    </row>
    <row r="2549" customFormat="false" ht="14" hidden="true" customHeight="false" outlineLevel="0" collapsed="false">
      <c r="A2549" s="0" t="str">
        <f aca="false">SUBSTITUTE(C2549&amp;D2549&amp;E2549&amp;F2549&amp;G2549&amp;H2549&amp;I2549," ","")</f>
        <v>AgenteFrontOfficesinherramientaAgenteprofesionalAgronomía,veterinariayafinesServicio7x24PlatinoZona3NA</v>
      </c>
      <c r="B2549" s="0" t="s">
        <v>2880</v>
      </c>
      <c r="C2549" s="0" t="s">
        <v>200</v>
      </c>
      <c r="D2549" s="0" t="s">
        <v>56</v>
      </c>
      <c r="E2549" s="0" t="s">
        <v>705</v>
      </c>
      <c r="F2549" s="0" t="s">
        <v>55</v>
      </c>
      <c r="G2549" s="0" t="s">
        <v>198</v>
      </c>
      <c r="H2549" s="0" t="s">
        <v>390</v>
      </c>
      <c r="I2549" s="0" t="s">
        <v>35</v>
      </c>
      <c r="J2549" s="0" t="s">
        <v>305</v>
      </c>
      <c r="K2549" s="0" t="n">
        <v>16405128.3353333</v>
      </c>
      <c r="L2549" s="0" t="n">
        <v>25633205.37</v>
      </c>
      <c r="M2549" s="0" t="n">
        <v>24127664.8427152</v>
      </c>
      <c r="N2549" s="0" t="n">
        <v>20350801.35</v>
      </c>
      <c r="O2549" s="0" t="n">
        <v>21604995.72</v>
      </c>
      <c r="P2549" s="0" t="n">
        <v>34012782.72</v>
      </c>
      <c r="Q2549" s="0" t="n">
        <v>26705277</v>
      </c>
      <c r="S2549" s="0" t="s">
        <v>303</v>
      </c>
    </row>
    <row r="2550" customFormat="false" ht="14" hidden="true" customHeight="false" outlineLevel="0" collapsed="false">
      <c r="A2550" s="0" t="str">
        <f aca="false">SUBSTITUTE(C2550&amp;D2550&amp;E2550&amp;F2550&amp;G2550&amp;H2550&amp;I2550," ","")</f>
        <v>AgenteFrontOfficesinherramientaAgenteprofesionalCienciasdelaeducaciónyafinesJornadaOrdinariaPlataZona1NA</v>
      </c>
      <c r="B2550" s="0" t="s">
        <v>2881</v>
      </c>
      <c r="C2550" s="0" t="s">
        <v>200</v>
      </c>
      <c r="D2550" s="0" t="s">
        <v>56</v>
      </c>
      <c r="E2550" s="0" t="s">
        <v>721</v>
      </c>
      <c r="F2550" s="0" t="s">
        <v>53</v>
      </c>
      <c r="G2550" s="0" t="s">
        <v>195</v>
      </c>
      <c r="H2550" s="0" t="s">
        <v>379</v>
      </c>
      <c r="I2550" s="0" t="s">
        <v>35</v>
      </c>
      <c r="J2550" s="0" t="s">
        <v>36</v>
      </c>
      <c r="K2550" s="0" t="n">
        <v>5092484.71116665</v>
      </c>
      <c r="L2550" s="0" t="n">
        <v>6551566.56</v>
      </c>
      <c r="M2550" s="0" t="n">
        <v>5660777.03272809</v>
      </c>
      <c r="N2550" s="0" t="n">
        <v>5298762.195</v>
      </c>
      <c r="O2550" s="0" t="n">
        <v>5786253.405</v>
      </c>
      <c r="P2550" s="0" t="n">
        <v>5419971.045</v>
      </c>
      <c r="Q2550" s="0" t="n">
        <v>5700726.18</v>
      </c>
      <c r="S2550" s="0" t="s">
        <v>303</v>
      </c>
    </row>
    <row r="2551" customFormat="false" ht="14" hidden="true" customHeight="false" outlineLevel="0" collapsed="false">
      <c r="A2551" s="0" t="str">
        <f aca="false">SUBSTITUTE(C2551&amp;D2551&amp;E2551&amp;F2551&amp;G2551&amp;H2551&amp;I2551," ","")</f>
        <v>AgenteFrontOfficesinherramientaAgenteprofesionalCienciasdelaeducaciónyafinesHoraextradiurnaPlataZona1NA</v>
      </c>
      <c r="B2551" s="0" t="s">
        <v>2882</v>
      </c>
      <c r="C2551" s="0" t="s">
        <v>200</v>
      </c>
      <c r="D2551" s="0" t="s">
        <v>56</v>
      </c>
      <c r="E2551" s="0" t="s">
        <v>721</v>
      </c>
      <c r="F2551" s="0" t="s">
        <v>192</v>
      </c>
      <c r="G2551" s="0" t="s">
        <v>195</v>
      </c>
      <c r="H2551" s="0" t="s">
        <v>379</v>
      </c>
      <c r="I2551" s="0" t="s">
        <v>35</v>
      </c>
      <c r="J2551" s="0" t="s">
        <v>325</v>
      </c>
      <c r="K2551" s="0" t="n">
        <v>25932.2878065971</v>
      </c>
      <c r="L2551" s="0" t="n">
        <v>35703.36</v>
      </c>
      <c r="M2551" s="0" t="n">
        <v>34733.1572839864</v>
      </c>
      <c r="N2551" s="0" t="n">
        <v>23848.47</v>
      </c>
      <c r="O2551" s="0" t="n">
        <v>24510.87</v>
      </c>
      <c r="P2551" s="0" t="n">
        <v>31621.32</v>
      </c>
      <c r="Q2551" s="0" t="n">
        <v>37883.07</v>
      </c>
      <c r="S2551" s="0" t="s">
        <v>303</v>
      </c>
    </row>
    <row r="2552" customFormat="false" ht="14" hidden="true" customHeight="false" outlineLevel="0" collapsed="false">
      <c r="A2552" s="0" t="str">
        <f aca="false">SUBSTITUTE(C2552&amp;D2552&amp;E2552&amp;F2552&amp;G2552&amp;H2552&amp;I2552," ","")</f>
        <v>AgenteFrontOfficesinherramientaAgenteprofesionalCienciasdelaeducaciónyafinesHoraextranocturna PlataZona1NA</v>
      </c>
      <c r="B2552" s="0" t="s">
        <v>2883</v>
      </c>
      <c r="C2552" s="0" t="s">
        <v>200</v>
      </c>
      <c r="D2552" s="0" t="s">
        <v>56</v>
      </c>
      <c r="E2552" s="0" t="s">
        <v>721</v>
      </c>
      <c r="F2552" s="0" t="s">
        <v>197</v>
      </c>
      <c r="G2552" s="0" t="s">
        <v>195</v>
      </c>
      <c r="H2552" s="0" t="s">
        <v>379</v>
      </c>
      <c r="I2552" s="0" t="s">
        <v>35</v>
      </c>
      <c r="J2552" s="0" t="s">
        <v>325</v>
      </c>
      <c r="K2552" s="0" t="n">
        <v>35359.490826736</v>
      </c>
      <c r="L2552" s="0" t="n">
        <v>49985.325</v>
      </c>
      <c r="M2552" s="0" t="n">
        <v>48626.420197581</v>
      </c>
      <c r="N2552" s="0" t="n">
        <v>33388.065</v>
      </c>
      <c r="O2552" s="0" t="n">
        <v>34035.975</v>
      </c>
      <c r="P2552" s="0" t="n">
        <v>41139.18</v>
      </c>
      <c r="Q2552" s="0" t="n">
        <v>52580.07</v>
      </c>
      <c r="S2552" s="0" t="s">
        <v>303</v>
      </c>
    </row>
    <row r="2553" customFormat="false" ht="14" hidden="true" customHeight="false" outlineLevel="0" collapsed="false">
      <c r="A2553" s="0" t="str">
        <f aca="false">SUBSTITUTE(C2553&amp;D2553&amp;E2553&amp;F2553&amp;G2553&amp;H2553&amp;I2553," ","")</f>
        <v>AgenteFrontOfficesinherramientaAgenteprofesionalCienciasdelaeducaciónyafinesHoraextradominicalyfestivoPlataZona1NA</v>
      </c>
      <c r="B2553" s="0" t="s">
        <v>2884</v>
      </c>
      <c r="C2553" s="0" t="s">
        <v>200</v>
      </c>
      <c r="D2553" s="0" t="s">
        <v>56</v>
      </c>
      <c r="E2553" s="0" t="s">
        <v>721</v>
      </c>
      <c r="F2553" s="0" t="s">
        <v>194</v>
      </c>
      <c r="G2553" s="0" t="s">
        <v>195</v>
      </c>
      <c r="H2553" s="0" t="s">
        <v>379</v>
      </c>
      <c r="I2553" s="0" t="s">
        <v>35</v>
      </c>
      <c r="J2553" s="0" t="s">
        <v>325</v>
      </c>
      <c r="K2553" s="0" t="n">
        <v>44786.6938468748</v>
      </c>
      <c r="L2553" s="0" t="n">
        <v>57125.79</v>
      </c>
      <c r="M2553" s="0" t="n">
        <v>55573.0516543783</v>
      </c>
      <c r="N2553" s="0" t="n">
        <v>47697.975</v>
      </c>
      <c r="O2553" s="0" t="n">
        <v>38799.045</v>
      </c>
      <c r="P2553" s="0" t="n">
        <v>45898.11</v>
      </c>
      <c r="Q2553" s="0" t="n">
        <v>58535.46</v>
      </c>
      <c r="S2553" s="0" t="s">
        <v>303</v>
      </c>
    </row>
    <row r="2554" customFormat="false" ht="14" hidden="true" customHeight="false" outlineLevel="0" collapsed="false">
      <c r="A2554" s="0" t="str">
        <f aca="false">SUBSTITUTE(C2554&amp;D2554&amp;E2554&amp;F2554&amp;G2554&amp;H2554&amp;I2554," ","")</f>
        <v>AgenteFrontOfficesinherramientaAgenteprofesionalCienciasdelaeducaciónyafinesServicio7x24PlataZona1NA</v>
      </c>
      <c r="B2554" s="0" t="s">
        <v>2885</v>
      </c>
      <c r="C2554" s="0" t="s">
        <v>200</v>
      </c>
      <c r="D2554" s="0" t="s">
        <v>56</v>
      </c>
      <c r="E2554" s="0" t="s">
        <v>721</v>
      </c>
      <c r="F2554" s="0" t="s">
        <v>55</v>
      </c>
      <c r="G2554" s="0" t="s">
        <v>195</v>
      </c>
      <c r="H2554" s="0" t="s">
        <v>379</v>
      </c>
      <c r="I2554" s="0" t="s">
        <v>35</v>
      </c>
      <c r="J2554" s="0" t="s">
        <v>305</v>
      </c>
      <c r="K2554" s="0" t="n">
        <v>16405128.3353333</v>
      </c>
      <c r="L2554" s="0" t="n">
        <v>30800294.865</v>
      </c>
      <c r="M2554" s="0" t="n">
        <v>22784627.5567305</v>
      </c>
      <c r="N2554" s="0" t="n">
        <v>20339846.91</v>
      </c>
      <c r="O2554" s="0" t="n">
        <v>21604995.72</v>
      </c>
      <c r="P2554" s="0" t="n">
        <v>30542354.235</v>
      </c>
      <c r="Q2554" s="0" t="n">
        <v>24060068.505</v>
      </c>
      <c r="S2554" s="0" t="s">
        <v>303</v>
      </c>
    </row>
    <row r="2555" customFormat="false" ht="14" hidden="true" customHeight="false" outlineLevel="0" collapsed="false">
      <c r="A2555" s="0" t="str">
        <f aca="false">SUBSTITUTE(C2555&amp;D2555&amp;E2555&amp;F2555&amp;G2555&amp;H2555&amp;I2555," ","")</f>
        <v>AgenteFrontOfficesinherramientaAgenteprofesionalCienciasdelaeducaciónyafinesJornadaOrdinariaOroZona1NA</v>
      </c>
      <c r="B2555" s="0" t="s">
        <v>2886</v>
      </c>
      <c r="C2555" s="0" t="s">
        <v>200</v>
      </c>
      <c r="D2555" s="0" t="s">
        <v>56</v>
      </c>
      <c r="E2555" s="0" t="s">
        <v>721</v>
      </c>
      <c r="F2555" s="0" t="s">
        <v>53</v>
      </c>
      <c r="G2555" s="0" t="s">
        <v>54</v>
      </c>
      <c r="H2555" s="0" t="s">
        <v>379</v>
      </c>
      <c r="I2555" s="0" t="s">
        <v>35</v>
      </c>
      <c r="J2555" s="0" t="s">
        <v>36</v>
      </c>
      <c r="K2555" s="0" t="n">
        <v>5092484.71116665</v>
      </c>
      <c r="L2555" s="0" t="n">
        <v>6682598.595</v>
      </c>
      <c r="M2555" s="0" t="n">
        <v>5822837.64059319</v>
      </c>
      <c r="N2555" s="0" t="n">
        <v>5300066.295</v>
      </c>
      <c r="O2555" s="0" t="n">
        <v>5786253.405</v>
      </c>
      <c r="P2555" s="0" t="n">
        <v>5534075.655</v>
      </c>
      <c r="Q2555" s="0" t="n">
        <v>5953455.585</v>
      </c>
      <c r="S2555" s="0" t="s">
        <v>303</v>
      </c>
    </row>
    <row r="2556" customFormat="false" ht="14" hidden="true" customHeight="false" outlineLevel="0" collapsed="false">
      <c r="A2556" s="0" t="str">
        <f aca="false">SUBSTITUTE(C2556&amp;D2556&amp;E2556&amp;F2556&amp;G2556&amp;H2556&amp;I2556," ","")</f>
        <v>AgenteFrontOfficesinherramientaAgenteprofesionalCienciasdelaeducaciónyafinesHoraextradiurnaOroZona1NA</v>
      </c>
      <c r="B2556" s="0" t="s">
        <v>2887</v>
      </c>
      <c r="C2556" s="0" t="s">
        <v>200</v>
      </c>
      <c r="D2556" s="0" t="s">
        <v>56</v>
      </c>
      <c r="E2556" s="0" t="s">
        <v>721</v>
      </c>
      <c r="F2556" s="0" t="s">
        <v>192</v>
      </c>
      <c r="G2556" s="0" t="s">
        <v>54</v>
      </c>
      <c r="H2556" s="0" t="s">
        <v>379</v>
      </c>
      <c r="I2556" s="0" t="s">
        <v>35</v>
      </c>
      <c r="J2556" s="0" t="s">
        <v>325</v>
      </c>
      <c r="K2556" s="0" t="n">
        <v>25932.2878065971</v>
      </c>
      <c r="L2556" s="0" t="n">
        <v>36417.51</v>
      </c>
      <c r="M2556" s="0" t="n">
        <v>35727.5219356895</v>
      </c>
      <c r="N2556" s="0" t="n">
        <v>23848.47</v>
      </c>
      <c r="O2556" s="0" t="n">
        <v>24510.87</v>
      </c>
      <c r="P2556" s="0" t="n">
        <v>32286.825</v>
      </c>
      <c r="Q2556" s="0" t="n">
        <v>39562.875</v>
      </c>
      <c r="S2556" s="0" t="s">
        <v>303</v>
      </c>
    </row>
    <row r="2557" customFormat="false" ht="14" hidden="true" customHeight="false" outlineLevel="0" collapsed="false">
      <c r="A2557" s="0" t="str">
        <f aca="false">SUBSTITUTE(C2557&amp;D2557&amp;E2557&amp;F2557&amp;G2557&amp;H2557&amp;I2557," ","")</f>
        <v>AgenteFrontOfficesinherramientaAgenteprofesionalCienciasdelaeducaciónyafinesHoraextranocturna OroZona1NA</v>
      </c>
      <c r="B2557" s="0" t="s">
        <v>2888</v>
      </c>
      <c r="C2557" s="0" t="s">
        <v>200</v>
      </c>
      <c r="D2557" s="0" t="s">
        <v>56</v>
      </c>
      <c r="E2557" s="0" t="s">
        <v>721</v>
      </c>
      <c r="F2557" s="0" t="s">
        <v>197</v>
      </c>
      <c r="G2557" s="0" t="s">
        <v>54</v>
      </c>
      <c r="H2557" s="0" t="s">
        <v>379</v>
      </c>
      <c r="I2557" s="0" t="s">
        <v>35</v>
      </c>
      <c r="J2557" s="0" t="s">
        <v>325</v>
      </c>
      <c r="K2557" s="0" t="n">
        <v>35359.490826736</v>
      </c>
      <c r="L2557" s="0" t="n">
        <v>50985.135</v>
      </c>
      <c r="M2557" s="0" t="n">
        <v>50018.5307099652</v>
      </c>
      <c r="N2557" s="0" t="n">
        <v>33388.065</v>
      </c>
      <c r="O2557" s="0" t="n">
        <v>34035.975</v>
      </c>
      <c r="P2557" s="0" t="n">
        <v>42005.475</v>
      </c>
      <c r="Q2557" s="0" t="n">
        <v>54911.925</v>
      </c>
      <c r="S2557" s="0" t="s">
        <v>303</v>
      </c>
    </row>
    <row r="2558" customFormat="false" ht="14" hidden="true" customHeight="false" outlineLevel="0" collapsed="false">
      <c r="A2558" s="0" t="str">
        <f aca="false">SUBSTITUTE(C2558&amp;D2558&amp;E2558&amp;F2558&amp;G2558&amp;H2558&amp;I2558," ","")</f>
        <v>AgenteFrontOfficesinherramientaAgenteprofesionalCienciasdelaeducaciónyafinesHoraextradominicalyfestivoOroZona1NA</v>
      </c>
      <c r="B2558" s="0" t="s">
        <v>2889</v>
      </c>
      <c r="C2558" s="0" t="s">
        <v>200</v>
      </c>
      <c r="D2558" s="0" t="s">
        <v>56</v>
      </c>
      <c r="E2558" s="0" t="s">
        <v>721</v>
      </c>
      <c r="F2558" s="0" t="s">
        <v>194</v>
      </c>
      <c r="G2558" s="0" t="s">
        <v>54</v>
      </c>
      <c r="H2558" s="0" t="s">
        <v>379</v>
      </c>
      <c r="I2558" s="0" t="s">
        <v>35</v>
      </c>
      <c r="J2558" s="0" t="s">
        <v>325</v>
      </c>
      <c r="K2558" s="0" t="n">
        <v>44786.6938468748</v>
      </c>
      <c r="L2558" s="0" t="n">
        <v>58268.43</v>
      </c>
      <c r="M2558" s="0" t="n">
        <v>57164.0350971031</v>
      </c>
      <c r="N2558" s="0" t="n">
        <v>47697.975</v>
      </c>
      <c r="O2558" s="0" t="n">
        <v>38799.045</v>
      </c>
      <c r="P2558" s="0" t="n">
        <v>46864.8</v>
      </c>
      <c r="Q2558" s="0" t="n">
        <v>61131.24</v>
      </c>
      <c r="S2558" s="0" t="s">
        <v>303</v>
      </c>
    </row>
    <row r="2559" customFormat="false" ht="14" hidden="true" customHeight="false" outlineLevel="0" collapsed="false">
      <c r="A2559" s="0" t="str">
        <f aca="false">SUBSTITUTE(C2559&amp;D2559&amp;E2559&amp;F2559&amp;G2559&amp;H2559&amp;I2559," ","")</f>
        <v>AgenteFrontOfficesinherramientaAgenteprofesionalCienciasdelaeducaciónyafinesServicio7x24OroZona1NA</v>
      </c>
      <c r="B2559" s="0" t="s">
        <v>2890</v>
      </c>
      <c r="C2559" s="0" t="s">
        <v>200</v>
      </c>
      <c r="D2559" s="0" t="s">
        <v>56</v>
      </c>
      <c r="E2559" s="0" t="s">
        <v>721</v>
      </c>
      <c r="F2559" s="0" t="s">
        <v>55</v>
      </c>
      <c r="G2559" s="0" t="s">
        <v>54</v>
      </c>
      <c r="H2559" s="0" t="s">
        <v>379</v>
      </c>
      <c r="I2559" s="0" t="s">
        <v>35</v>
      </c>
      <c r="J2559" s="0" t="s">
        <v>305</v>
      </c>
      <c r="K2559" s="0" t="n">
        <v>16405128.3353333</v>
      </c>
      <c r="L2559" s="0" t="n">
        <v>26914866.57</v>
      </c>
      <c r="M2559" s="0" t="n">
        <v>23436921.5033876</v>
      </c>
      <c r="N2559" s="0" t="n">
        <v>20342455.11</v>
      </c>
      <c r="O2559" s="0" t="n">
        <v>21604995.72</v>
      </c>
      <c r="P2559" s="0" t="n">
        <v>31185351.09</v>
      </c>
      <c r="Q2559" s="0" t="n">
        <v>25126717.77</v>
      </c>
      <c r="S2559" s="0" t="s">
        <v>303</v>
      </c>
    </row>
    <row r="2560" customFormat="false" ht="14" hidden="true" customHeight="false" outlineLevel="0" collapsed="false">
      <c r="A2560" s="0" t="str">
        <f aca="false">SUBSTITUTE(C2560&amp;D2560&amp;E2560&amp;F2560&amp;G2560&amp;H2560&amp;I2560," ","")</f>
        <v>AgenteFrontOfficesinherramientaAgenteprofesionalCienciasdelaeducaciónyafinesJornadaOrdinariaPlatinoZona1NA</v>
      </c>
      <c r="B2560" s="0" t="s">
        <v>2891</v>
      </c>
      <c r="C2560" s="0" t="s">
        <v>200</v>
      </c>
      <c r="D2560" s="0" t="s">
        <v>56</v>
      </c>
      <c r="E2560" s="0" t="s">
        <v>721</v>
      </c>
      <c r="F2560" s="0" t="s">
        <v>53</v>
      </c>
      <c r="G2560" s="0" t="s">
        <v>198</v>
      </c>
      <c r="H2560" s="0" t="s">
        <v>379</v>
      </c>
      <c r="I2560" s="0" t="s">
        <v>35</v>
      </c>
      <c r="J2560" s="0" t="s">
        <v>36</v>
      </c>
      <c r="K2560" s="0" t="n">
        <v>5092484.71116665</v>
      </c>
      <c r="L2560" s="0" t="n">
        <v>6879145.095</v>
      </c>
      <c r="M2560" s="0" t="n">
        <v>5994450.89260006</v>
      </c>
      <c r="N2560" s="0" t="n">
        <v>5301370.395</v>
      </c>
      <c r="O2560" s="0" t="n">
        <v>5786253.405</v>
      </c>
      <c r="P2560" s="0" t="n">
        <v>5653087.2</v>
      </c>
      <c r="Q2560" s="0" t="n">
        <v>6327474.57</v>
      </c>
      <c r="S2560" s="0" t="s">
        <v>303</v>
      </c>
    </row>
    <row r="2561" customFormat="false" ht="14" hidden="true" customHeight="false" outlineLevel="0" collapsed="false">
      <c r="A2561" s="0" t="str">
        <f aca="false">SUBSTITUTE(C2561&amp;D2561&amp;E2561&amp;F2561&amp;G2561&amp;H2561&amp;I2561," ","")</f>
        <v>AgenteFrontOfficesinherramientaAgenteprofesionalCienciasdelaeducaciónyafinesHoraextradiurnaPlatinoZona1NA</v>
      </c>
      <c r="B2561" s="0" t="s">
        <v>2892</v>
      </c>
      <c r="C2561" s="0" t="s">
        <v>200</v>
      </c>
      <c r="D2561" s="0" t="s">
        <v>56</v>
      </c>
      <c r="E2561" s="0" t="s">
        <v>721</v>
      </c>
      <c r="F2561" s="0" t="s">
        <v>192</v>
      </c>
      <c r="G2561" s="0" t="s">
        <v>198</v>
      </c>
      <c r="H2561" s="0" t="s">
        <v>379</v>
      </c>
      <c r="I2561" s="0" t="s">
        <v>35</v>
      </c>
      <c r="J2561" s="0" t="s">
        <v>325</v>
      </c>
      <c r="K2561" s="0" t="n">
        <v>25932.2878065971</v>
      </c>
      <c r="L2561" s="0" t="n">
        <v>37488.735</v>
      </c>
      <c r="M2561" s="0" t="n">
        <v>36780.4992989576</v>
      </c>
      <c r="N2561" s="0" t="n">
        <v>23848.47</v>
      </c>
      <c r="O2561" s="0" t="n">
        <v>24510.87</v>
      </c>
      <c r="P2561" s="0" t="n">
        <v>32981.31</v>
      </c>
      <c r="Q2561" s="0" t="n">
        <v>42047.91</v>
      </c>
      <c r="S2561" s="0" t="s">
        <v>303</v>
      </c>
    </row>
    <row r="2562" customFormat="false" ht="14" hidden="true" customHeight="false" outlineLevel="0" collapsed="false">
      <c r="A2562" s="0" t="str">
        <f aca="false">SUBSTITUTE(C2562&amp;D2562&amp;E2562&amp;F2562&amp;G2562&amp;H2562&amp;I2562," ","")</f>
        <v>AgenteFrontOfficesinherramientaAgenteprofesionalCienciasdelaeducaciónyafinesHoraextranocturna PlatinoZona1NA</v>
      </c>
      <c r="B2562" s="0" t="s">
        <v>2893</v>
      </c>
      <c r="C2562" s="0" t="s">
        <v>200</v>
      </c>
      <c r="D2562" s="0" t="s">
        <v>56</v>
      </c>
      <c r="E2562" s="0" t="s">
        <v>721</v>
      </c>
      <c r="F2562" s="0" t="s">
        <v>197</v>
      </c>
      <c r="G2562" s="0" t="s">
        <v>198</v>
      </c>
      <c r="H2562" s="0" t="s">
        <v>379</v>
      </c>
      <c r="I2562" s="0" t="s">
        <v>35</v>
      </c>
      <c r="J2562" s="0" t="s">
        <v>325</v>
      </c>
      <c r="K2562" s="0" t="n">
        <v>35359.490826736</v>
      </c>
      <c r="L2562" s="0" t="n">
        <v>52484.85</v>
      </c>
      <c r="M2562" s="0" t="n">
        <v>51492.6990185407</v>
      </c>
      <c r="N2562" s="0" t="n">
        <v>33388.065</v>
      </c>
      <c r="O2562" s="0" t="n">
        <v>34035.975</v>
      </c>
      <c r="P2562" s="0" t="n">
        <v>42909.03</v>
      </c>
      <c r="Q2562" s="0" t="n">
        <v>58361.58</v>
      </c>
      <c r="S2562" s="0" t="s">
        <v>303</v>
      </c>
    </row>
    <row r="2563" customFormat="false" ht="14" hidden="true" customHeight="false" outlineLevel="0" collapsed="false">
      <c r="A2563" s="0" t="str">
        <f aca="false">SUBSTITUTE(C2563&amp;D2563&amp;E2563&amp;F2563&amp;G2563&amp;H2563&amp;I2563," ","")</f>
        <v>AgenteFrontOfficesinherramientaAgenteprofesionalCienciasdelaeducaciónyafinesHoraextradominicalyfestivoPlatinoZona1NA</v>
      </c>
      <c r="B2563" s="0" t="s">
        <v>2894</v>
      </c>
      <c r="C2563" s="0" t="s">
        <v>200</v>
      </c>
      <c r="D2563" s="0" t="s">
        <v>56</v>
      </c>
      <c r="E2563" s="0" t="s">
        <v>721</v>
      </c>
      <c r="F2563" s="0" t="s">
        <v>194</v>
      </c>
      <c r="G2563" s="0" t="s">
        <v>198</v>
      </c>
      <c r="H2563" s="0" t="s">
        <v>379</v>
      </c>
      <c r="I2563" s="0" t="s">
        <v>35</v>
      </c>
      <c r="J2563" s="0" t="s">
        <v>325</v>
      </c>
      <c r="K2563" s="0" t="n">
        <v>44786.6938468748</v>
      </c>
      <c r="L2563" s="0" t="n">
        <v>59982.39</v>
      </c>
      <c r="M2563" s="0" t="n">
        <v>58848.7988783322</v>
      </c>
      <c r="N2563" s="0" t="n">
        <v>47697.975</v>
      </c>
      <c r="O2563" s="0" t="n">
        <v>38799.045</v>
      </c>
      <c r="P2563" s="0" t="n">
        <v>47872.89</v>
      </c>
      <c r="Q2563" s="0" t="n">
        <v>64971.09</v>
      </c>
      <c r="S2563" s="0" t="s">
        <v>303</v>
      </c>
    </row>
    <row r="2564" customFormat="false" ht="14" hidden="true" customHeight="false" outlineLevel="0" collapsed="false">
      <c r="A2564" s="0" t="str">
        <f aca="false">SUBSTITUTE(C2564&amp;D2564&amp;E2564&amp;F2564&amp;G2564&amp;H2564&amp;I2564," ","")</f>
        <v>AgenteFrontOfficesinherramientaAgenteprofesionalCienciasdelaeducaciónyafinesServicio7x24PlatinoZona1NA</v>
      </c>
      <c r="B2564" s="0" t="s">
        <v>2895</v>
      </c>
      <c r="C2564" s="0" t="s">
        <v>200</v>
      </c>
      <c r="D2564" s="0" t="s">
        <v>56</v>
      </c>
      <c r="E2564" s="0" t="s">
        <v>721</v>
      </c>
      <c r="F2564" s="0" t="s">
        <v>55</v>
      </c>
      <c r="G2564" s="0" t="s">
        <v>198</v>
      </c>
      <c r="H2564" s="0" t="s">
        <v>379</v>
      </c>
      <c r="I2564" s="0" t="s">
        <v>35</v>
      </c>
      <c r="J2564" s="0" t="s">
        <v>305</v>
      </c>
      <c r="K2564" s="0" t="n">
        <v>16405128.3353333</v>
      </c>
      <c r="L2564" s="0" t="n">
        <v>32340309.66</v>
      </c>
      <c r="M2564" s="0" t="n">
        <v>24127664.8427152</v>
      </c>
      <c r="N2564" s="0" t="n">
        <v>20345063.31</v>
      </c>
      <c r="O2564" s="0" t="n">
        <v>21604995.72</v>
      </c>
      <c r="P2564" s="0" t="n">
        <v>31856003.145</v>
      </c>
      <c r="Q2564" s="0" t="n">
        <v>26705277</v>
      </c>
      <c r="S2564" s="0" t="s">
        <v>303</v>
      </c>
    </row>
    <row r="2565" customFormat="false" ht="14" hidden="true" customHeight="false" outlineLevel="0" collapsed="false">
      <c r="A2565" s="0" t="str">
        <f aca="false">SUBSTITUTE(C2565&amp;D2565&amp;E2565&amp;F2565&amp;G2565&amp;H2565&amp;I2565," ","")</f>
        <v>AgenteFrontOfficesinherramientaAgenteprofesionalCienciasdelaeducaciónyafinesJornadaOrdinariaPlataZona2NA</v>
      </c>
      <c r="B2565" s="0" t="s">
        <v>2896</v>
      </c>
      <c r="C2565" s="0" t="s">
        <v>200</v>
      </c>
      <c r="D2565" s="0" t="s">
        <v>56</v>
      </c>
      <c r="E2565" s="0" t="s">
        <v>721</v>
      </c>
      <c r="F2565" s="0" t="s">
        <v>53</v>
      </c>
      <c r="G2565" s="0" t="s">
        <v>195</v>
      </c>
      <c r="H2565" s="0" t="s">
        <v>385</v>
      </c>
      <c r="I2565" s="0" t="s">
        <v>35</v>
      </c>
      <c r="J2565" s="0" t="s">
        <v>36</v>
      </c>
      <c r="K2565" s="0" t="n">
        <v>5092484.71116665</v>
      </c>
      <c r="L2565" s="0" t="n">
        <v>6748114.095</v>
      </c>
      <c r="M2565" s="0" t="n">
        <v>5660777.03272809</v>
      </c>
      <c r="N2565" s="0" t="n">
        <v>5300327.115</v>
      </c>
      <c r="O2565" s="0" t="n">
        <v>5786253.405</v>
      </c>
      <c r="P2565" s="0" t="n">
        <v>5759824.68</v>
      </c>
      <c r="Q2565" s="0" t="n">
        <v>5700726.18</v>
      </c>
      <c r="S2565" s="0" t="s">
        <v>303</v>
      </c>
    </row>
    <row r="2566" customFormat="false" ht="14" hidden="true" customHeight="false" outlineLevel="0" collapsed="false">
      <c r="A2566" s="0" t="str">
        <f aca="false">SUBSTITUTE(C2566&amp;D2566&amp;E2566&amp;F2566&amp;G2566&amp;H2566&amp;I2566," ","")</f>
        <v>AgenteFrontOfficesinherramientaAgenteprofesionalCienciasdelaeducaciónyafinesHoraextradiurnaPlataZona2NA</v>
      </c>
      <c r="B2566" s="0" t="s">
        <v>2897</v>
      </c>
      <c r="C2566" s="0" t="s">
        <v>200</v>
      </c>
      <c r="D2566" s="0" t="s">
        <v>56</v>
      </c>
      <c r="E2566" s="0" t="s">
        <v>721</v>
      </c>
      <c r="F2566" s="0" t="s">
        <v>192</v>
      </c>
      <c r="G2566" s="0" t="s">
        <v>195</v>
      </c>
      <c r="H2566" s="0" t="s">
        <v>385</v>
      </c>
      <c r="I2566" s="0" t="s">
        <v>35</v>
      </c>
      <c r="J2566" s="0" t="s">
        <v>325</v>
      </c>
      <c r="K2566" s="0" t="n">
        <v>25932.2878065971</v>
      </c>
      <c r="L2566" s="0" t="n">
        <v>36774.585</v>
      </c>
      <c r="M2566" s="0" t="n">
        <v>34733.1572839864</v>
      </c>
      <c r="N2566" s="0" t="n">
        <v>23848.47</v>
      </c>
      <c r="O2566" s="0" t="n">
        <v>24510.87</v>
      </c>
      <c r="P2566" s="0" t="n">
        <v>33603.345</v>
      </c>
      <c r="Q2566" s="0" t="n">
        <v>37883.07</v>
      </c>
      <c r="S2566" s="0" t="s">
        <v>303</v>
      </c>
    </row>
    <row r="2567" customFormat="false" ht="14" hidden="true" customHeight="false" outlineLevel="0" collapsed="false">
      <c r="A2567" s="0" t="str">
        <f aca="false">SUBSTITUTE(C2567&amp;D2567&amp;E2567&amp;F2567&amp;G2567&amp;H2567&amp;I2567," ","")</f>
        <v>AgenteFrontOfficesinherramientaAgenteprofesionalCienciasdelaeducaciónyafinesHoraextranocturna PlataZona2NA</v>
      </c>
      <c r="B2567" s="0" t="s">
        <v>2898</v>
      </c>
      <c r="C2567" s="0" t="s">
        <v>200</v>
      </c>
      <c r="D2567" s="0" t="s">
        <v>56</v>
      </c>
      <c r="E2567" s="0" t="s">
        <v>721</v>
      </c>
      <c r="F2567" s="0" t="s">
        <v>197</v>
      </c>
      <c r="G2567" s="0" t="s">
        <v>195</v>
      </c>
      <c r="H2567" s="0" t="s">
        <v>385</v>
      </c>
      <c r="I2567" s="0" t="s">
        <v>35</v>
      </c>
      <c r="J2567" s="0" t="s">
        <v>325</v>
      </c>
      <c r="K2567" s="0" t="n">
        <v>35359.490826736</v>
      </c>
      <c r="L2567" s="0" t="n">
        <v>51485.04</v>
      </c>
      <c r="M2567" s="0" t="n">
        <v>48626.420197581</v>
      </c>
      <c r="N2567" s="0" t="n">
        <v>33388.065</v>
      </c>
      <c r="O2567" s="0" t="n">
        <v>34035.975</v>
      </c>
      <c r="P2567" s="0" t="n">
        <v>43719.435</v>
      </c>
      <c r="Q2567" s="0" t="n">
        <v>52580.07</v>
      </c>
      <c r="S2567" s="0" t="s">
        <v>303</v>
      </c>
    </row>
    <row r="2568" customFormat="false" ht="14" hidden="true" customHeight="false" outlineLevel="0" collapsed="false">
      <c r="A2568" s="0" t="str">
        <f aca="false">SUBSTITUTE(C2568&amp;D2568&amp;E2568&amp;F2568&amp;G2568&amp;H2568&amp;I2568," ","")</f>
        <v>AgenteFrontOfficesinherramientaAgenteprofesionalCienciasdelaeducaciónyafinesHoraextradominicalyfestivoPlataZona2NA</v>
      </c>
      <c r="B2568" s="0" t="s">
        <v>2899</v>
      </c>
      <c r="C2568" s="0" t="s">
        <v>200</v>
      </c>
      <c r="D2568" s="0" t="s">
        <v>56</v>
      </c>
      <c r="E2568" s="0" t="s">
        <v>721</v>
      </c>
      <c r="F2568" s="0" t="s">
        <v>194</v>
      </c>
      <c r="G2568" s="0" t="s">
        <v>195</v>
      </c>
      <c r="H2568" s="0" t="s">
        <v>385</v>
      </c>
      <c r="I2568" s="0" t="s">
        <v>35</v>
      </c>
      <c r="J2568" s="0" t="s">
        <v>325</v>
      </c>
      <c r="K2568" s="0" t="n">
        <v>44786.6938468748</v>
      </c>
      <c r="L2568" s="0" t="n">
        <v>58839.75</v>
      </c>
      <c r="M2568" s="0" t="n">
        <v>55573.0516543783</v>
      </c>
      <c r="N2568" s="0" t="n">
        <v>47697.975</v>
      </c>
      <c r="O2568" s="0" t="n">
        <v>38799.045</v>
      </c>
      <c r="P2568" s="0" t="n">
        <v>48776.445</v>
      </c>
      <c r="Q2568" s="0" t="n">
        <v>58535.46</v>
      </c>
      <c r="S2568" s="0" t="s">
        <v>303</v>
      </c>
    </row>
    <row r="2569" customFormat="false" ht="14" hidden="true" customHeight="false" outlineLevel="0" collapsed="false">
      <c r="A2569" s="0" t="str">
        <f aca="false">SUBSTITUTE(C2569&amp;D2569&amp;E2569&amp;F2569&amp;G2569&amp;H2569&amp;I2569," ","")</f>
        <v>AgenteFrontOfficesinherramientaAgenteprofesionalCienciasdelaeducaciónyafinesServicio7x24PlataZona2NA</v>
      </c>
      <c r="B2569" s="0" t="s">
        <v>2900</v>
      </c>
      <c r="C2569" s="0" t="s">
        <v>200</v>
      </c>
      <c r="D2569" s="0" t="s">
        <v>56</v>
      </c>
      <c r="E2569" s="0" t="s">
        <v>721</v>
      </c>
      <c r="F2569" s="0" t="s">
        <v>55</v>
      </c>
      <c r="G2569" s="0" t="s">
        <v>195</v>
      </c>
      <c r="H2569" s="0" t="s">
        <v>385</v>
      </c>
      <c r="I2569" s="0" t="s">
        <v>35</v>
      </c>
      <c r="J2569" s="0" t="s">
        <v>305</v>
      </c>
      <c r="K2569" s="0" t="n">
        <v>16405128.3353333</v>
      </c>
      <c r="L2569" s="0" t="n">
        <v>31724304.57</v>
      </c>
      <c r="M2569" s="0" t="n">
        <v>22784627.5567305</v>
      </c>
      <c r="N2569" s="0" t="n">
        <v>20342976.75</v>
      </c>
      <c r="O2569" s="0" t="n">
        <v>21604995.72</v>
      </c>
      <c r="P2569" s="0" t="n">
        <v>32457482.01</v>
      </c>
      <c r="Q2569" s="0" t="n">
        <v>24060068.505</v>
      </c>
      <c r="S2569" s="0" t="s">
        <v>303</v>
      </c>
    </row>
    <row r="2570" customFormat="false" ht="14" hidden="true" customHeight="false" outlineLevel="0" collapsed="false">
      <c r="A2570" s="0" t="str">
        <f aca="false">SUBSTITUTE(C2570&amp;D2570&amp;E2570&amp;F2570&amp;G2570&amp;H2570&amp;I2570," ","")</f>
        <v>AgenteFrontOfficesinherramientaAgenteprofesionalCienciasdelaeducaciónyafinesJornadaOrdinariaOroZona2NA</v>
      </c>
      <c r="B2570" s="0" t="s">
        <v>2901</v>
      </c>
      <c r="C2570" s="0" t="s">
        <v>200</v>
      </c>
      <c r="D2570" s="0" t="s">
        <v>56</v>
      </c>
      <c r="E2570" s="0" t="s">
        <v>721</v>
      </c>
      <c r="F2570" s="0" t="s">
        <v>53</v>
      </c>
      <c r="G2570" s="0" t="s">
        <v>54</v>
      </c>
      <c r="H2570" s="0" t="s">
        <v>385</v>
      </c>
      <c r="I2570" s="0" t="s">
        <v>35</v>
      </c>
      <c r="J2570" s="0" t="s">
        <v>36</v>
      </c>
      <c r="K2570" s="0" t="n">
        <v>5092484.71116665</v>
      </c>
      <c r="L2570" s="0" t="n">
        <v>6883077.06</v>
      </c>
      <c r="M2570" s="0" t="n">
        <v>5822837.64059319</v>
      </c>
      <c r="N2570" s="0" t="n">
        <v>5301708.84</v>
      </c>
      <c r="O2570" s="0" t="n">
        <v>5786253.405</v>
      </c>
      <c r="P2570" s="0" t="n">
        <v>5881084.245</v>
      </c>
      <c r="Q2570" s="0" t="n">
        <v>5953455.585</v>
      </c>
      <c r="S2570" s="0" t="s">
        <v>303</v>
      </c>
    </row>
    <row r="2571" customFormat="false" ht="14" hidden="true" customHeight="false" outlineLevel="0" collapsed="false">
      <c r="A2571" s="0" t="str">
        <f aca="false">SUBSTITUTE(C2571&amp;D2571&amp;E2571&amp;F2571&amp;G2571&amp;H2571&amp;I2571," ","")</f>
        <v>AgenteFrontOfficesinherramientaAgenteprofesionalCienciasdelaeducaciónyafinesHoraextradiurnaOroZona2NA</v>
      </c>
      <c r="B2571" s="0" t="s">
        <v>2902</v>
      </c>
      <c r="C2571" s="0" t="s">
        <v>200</v>
      </c>
      <c r="D2571" s="0" t="s">
        <v>56</v>
      </c>
      <c r="E2571" s="0" t="s">
        <v>721</v>
      </c>
      <c r="F2571" s="0" t="s">
        <v>192</v>
      </c>
      <c r="G2571" s="0" t="s">
        <v>54</v>
      </c>
      <c r="H2571" s="0" t="s">
        <v>385</v>
      </c>
      <c r="I2571" s="0" t="s">
        <v>35</v>
      </c>
      <c r="J2571" s="0" t="s">
        <v>325</v>
      </c>
      <c r="K2571" s="0" t="n">
        <v>25932.2878065971</v>
      </c>
      <c r="L2571" s="0" t="n">
        <v>37510.47</v>
      </c>
      <c r="M2571" s="0" t="n">
        <v>35727.5219356895</v>
      </c>
      <c r="N2571" s="0" t="n">
        <v>23848.47</v>
      </c>
      <c r="O2571" s="0" t="n">
        <v>24510.87</v>
      </c>
      <c r="P2571" s="0" t="n">
        <v>34311.285</v>
      </c>
      <c r="Q2571" s="0" t="n">
        <v>39562.875</v>
      </c>
      <c r="S2571" s="0" t="s">
        <v>303</v>
      </c>
    </row>
    <row r="2572" customFormat="false" ht="14" hidden="true" customHeight="false" outlineLevel="0" collapsed="false">
      <c r="A2572" s="0" t="str">
        <f aca="false">SUBSTITUTE(C2572&amp;D2572&amp;E2572&amp;F2572&amp;G2572&amp;H2572&amp;I2572," ","")</f>
        <v>AgenteFrontOfficesinherramientaAgenteprofesionalCienciasdelaeducaciónyafinesHoraextranocturna OroZona2NA</v>
      </c>
      <c r="B2572" s="0" t="s">
        <v>2903</v>
      </c>
      <c r="C2572" s="0" t="s">
        <v>200</v>
      </c>
      <c r="D2572" s="0" t="s">
        <v>56</v>
      </c>
      <c r="E2572" s="0" t="s">
        <v>721</v>
      </c>
      <c r="F2572" s="0" t="s">
        <v>197</v>
      </c>
      <c r="G2572" s="0" t="s">
        <v>54</v>
      </c>
      <c r="H2572" s="0" t="s">
        <v>385</v>
      </c>
      <c r="I2572" s="0" t="s">
        <v>35</v>
      </c>
      <c r="J2572" s="0" t="s">
        <v>325</v>
      </c>
      <c r="K2572" s="0" t="n">
        <v>35359.490826736</v>
      </c>
      <c r="L2572" s="0" t="n">
        <v>52514.865</v>
      </c>
      <c r="M2572" s="0" t="n">
        <v>50018.5307099652</v>
      </c>
      <c r="N2572" s="0" t="n">
        <v>33388.065</v>
      </c>
      <c r="O2572" s="0" t="n">
        <v>34035.975</v>
      </c>
      <c r="P2572" s="0" t="n">
        <v>44639.55</v>
      </c>
      <c r="Q2572" s="0" t="n">
        <v>54911.925</v>
      </c>
      <c r="S2572" s="0" t="s">
        <v>303</v>
      </c>
    </row>
    <row r="2573" customFormat="false" ht="14" hidden="true" customHeight="false" outlineLevel="0" collapsed="false">
      <c r="A2573" s="0" t="str">
        <f aca="false">SUBSTITUTE(C2573&amp;D2573&amp;E2573&amp;F2573&amp;G2573&amp;H2573&amp;I2573," ","")</f>
        <v>AgenteFrontOfficesinherramientaAgenteprofesionalCienciasdelaeducaciónyafinesHoraextradominicalyfestivoOroZona2NA</v>
      </c>
      <c r="B2573" s="0" t="s">
        <v>2904</v>
      </c>
      <c r="C2573" s="0" t="s">
        <v>200</v>
      </c>
      <c r="D2573" s="0" t="s">
        <v>56</v>
      </c>
      <c r="E2573" s="0" t="s">
        <v>721</v>
      </c>
      <c r="F2573" s="0" t="s">
        <v>194</v>
      </c>
      <c r="G2573" s="0" t="s">
        <v>54</v>
      </c>
      <c r="H2573" s="0" t="s">
        <v>385</v>
      </c>
      <c r="I2573" s="0" t="s">
        <v>35</v>
      </c>
      <c r="J2573" s="0" t="s">
        <v>325</v>
      </c>
      <c r="K2573" s="0" t="n">
        <v>44786.6938468748</v>
      </c>
      <c r="L2573" s="0" t="n">
        <v>60016.545</v>
      </c>
      <c r="M2573" s="0" t="n">
        <v>57164.0350971031</v>
      </c>
      <c r="N2573" s="0" t="n">
        <v>47697.975</v>
      </c>
      <c r="O2573" s="0" t="n">
        <v>38799.045</v>
      </c>
      <c r="P2573" s="0" t="n">
        <v>49803.165</v>
      </c>
      <c r="Q2573" s="0" t="n">
        <v>61131.24</v>
      </c>
      <c r="S2573" s="0" t="s">
        <v>303</v>
      </c>
    </row>
    <row r="2574" customFormat="false" ht="14" hidden="true" customHeight="false" outlineLevel="0" collapsed="false">
      <c r="A2574" s="0" t="str">
        <f aca="false">SUBSTITUTE(C2574&amp;D2574&amp;E2574&amp;F2574&amp;G2574&amp;H2574&amp;I2574," ","")</f>
        <v>AgenteFrontOfficesinherramientaAgenteprofesionalCienciasdelaeducaciónyafinesServicio7x24OroZona2NA</v>
      </c>
      <c r="B2574" s="0" t="s">
        <v>2905</v>
      </c>
      <c r="C2574" s="0" t="s">
        <v>200</v>
      </c>
      <c r="D2574" s="0" t="s">
        <v>56</v>
      </c>
      <c r="E2574" s="0" t="s">
        <v>721</v>
      </c>
      <c r="F2574" s="0" t="s">
        <v>55</v>
      </c>
      <c r="G2574" s="0" t="s">
        <v>54</v>
      </c>
      <c r="H2574" s="0" t="s">
        <v>385</v>
      </c>
      <c r="I2574" s="0" t="s">
        <v>35</v>
      </c>
      <c r="J2574" s="0" t="s">
        <v>305</v>
      </c>
      <c r="K2574" s="0" t="n">
        <v>16405128.3353333</v>
      </c>
      <c r="L2574" s="0" t="n">
        <v>27722313.54</v>
      </c>
      <c r="M2574" s="0" t="n">
        <v>23436921.5033876</v>
      </c>
      <c r="N2574" s="0" t="n">
        <v>20345741.235</v>
      </c>
      <c r="O2574" s="0" t="n">
        <v>21604995.72</v>
      </c>
      <c r="P2574" s="0" t="n">
        <v>33140797.29</v>
      </c>
      <c r="Q2574" s="0" t="n">
        <v>25126717.77</v>
      </c>
      <c r="S2574" s="0" t="s">
        <v>303</v>
      </c>
    </row>
    <row r="2575" customFormat="false" ht="14" hidden="true" customHeight="false" outlineLevel="0" collapsed="false">
      <c r="A2575" s="0" t="str">
        <f aca="false">SUBSTITUTE(C2575&amp;D2575&amp;E2575&amp;F2575&amp;G2575&amp;H2575&amp;I2575," ","")</f>
        <v>AgenteFrontOfficesinherramientaAgenteprofesionalCienciasdelaeducaciónyafinesJornadaOrdinariaPlatinoZona2NA</v>
      </c>
      <c r="B2575" s="0" t="s">
        <v>2906</v>
      </c>
      <c r="C2575" s="0" t="s">
        <v>200</v>
      </c>
      <c r="D2575" s="0" t="s">
        <v>56</v>
      </c>
      <c r="E2575" s="0" t="s">
        <v>721</v>
      </c>
      <c r="F2575" s="0" t="s">
        <v>53</v>
      </c>
      <c r="G2575" s="0" t="s">
        <v>198</v>
      </c>
      <c r="H2575" s="0" t="s">
        <v>385</v>
      </c>
      <c r="I2575" s="0" t="s">
        <v>35</v>
      </c>
      <c r="J2575" s="0" t="s">
        <v>36</v>
      </c>
      <c r="K2575" s="0" t="n">
        <v>5092484.71116665</v>
      </c>
      <c r="L2575" s="0" t="n">
        <v>7085519.955</v>
      </c>
      <c r="M2575" s="0" t="n">
        <v>5994450.89260006</v>
      </c>
      <c r="N2575" s="0" t="n">
        <v>5303091.6</v>
      </c>
      <c r="O2575" s="0" t="n">
        <v>5786253.405</v>
      </c>
      <c r="P2575" s="0" t="n">
        <v>6007559.175</v>
      </c>
      <c r="Q2575" s="0" t="n">
        <v>6327474.57</v>
      </c>
      <c r="S2575" s="0" t="s">
        <v>303</v>
      </c>
    </row>
    <row r="2576" customFormat="false" ht="14" hidden="true" customHeight="false" outlineLevel="0" collapsed="false">
      <c r="A2576" s="0" t="str">
        <f aca="false">SUBSTITUTE(C2576&amp;D2576&amp;E2576&amp;F2576&amp;G2576&amp;H2576&amp;I2576," ","")</f>
        <v>AgenteFrontOfficesinherramientaAgenteprofesionalCienciasdelaeducaciónyafinesHoraextradiurnaPlatinoZona2NA</v>
      </c>
      <c r="B2576" s="0" t="s">
        <v>2907</v>
      </c>
      <c r="C2576" s="0" t="s">
        <v>200</v>
      </c>
      <c r="D2576" s="0" t="s">
        <v>56</v>
      </c>
      <c r="E2576" s="0" t="s">
        <v>721</v>
      </c>
      <c r="F2576" s="0" t="s">
        <v>192</v>
      </c>
      <c r="G2576" s="0" t="s">
        <v>198</v>
      </c>
      <c r="H2576" s="0" t="s">
        <v>385</v>
      </c>
      <c r="I2576" s="0" t="s">
        <v>35</v>
      </c>
      <c r="J2576" s="0" t="s">
        <v>325</v>
      </c>
      <c r="K2576" s="0" t="n">
        <v>25932.2878065971</v>
      </c>
      <c r="L2576" s="0" t="n">
        <v>38613.78</v>
      </c>
      <c r="M2576" s="0" t="n">
        <v>36780.4992989576</v>
      </c>
      <c r="N2576" s="0" t="n">
        <v>23848.47</v>
      </c>
      <c r="O2576" s="0" t="n">
        <v>24510.87</v>
      </c>
      <c r="P2576" s="0" t="n">
        <v>35049.24</v>
      </c>
      <c r="Q2576" s="0" t="n">
        <v>42047.91</v>
      </c>
      <c r="S2576" s="0" t="s">
        <v>303</v>
      </c>
    </row>
    <row r="2577" customFormat="false" ht="14" hidden="true" customHeight="false" outlineLevel="0" collapsed="false">
      <c r="A2577" s="0" t="str">
        <f aca="false">SUBSTITUTE(C2577&amp;D2577&amp;E2577&amp;F2577&amp;G2577&amp;H2577&amp;I2577," ","")</f>
        <v>AgenteFrontOfficesinherramientaAgenteprofesionalCienciasdelaeducaciónyafinesHoraextranocturna PlatinoZona2NA</v>
      </c>
      <c r="B2577" s="0" t="s">
        <v>2908</v>
      </c>
      <c r="C2577" s="0" t="s">
        <v>200</v>
      </c>
      <c r="D2577" s="0" t="s">
        <v>56</v>
      </c>
      <c r="E2577" s="0" t="s">
        <v>721</v>
      </c>
      <c r="F2577" s="0" t="s">
        <v>197</v>
      </c>
      <c r="G2577" s="0" t="s">
        <v>198</v>
      </c>
      <c r="H2577" s="0" t="s">
        <v>385</v>
      </c>
      <c r="I2577" s="0" t="s">
        <v>35</v>
      </c>
      <c r="J2577" s="0" t="s">
        <v>325</v>
      </c>
      <c r="K2577" s="0" t="n">
        <v>35359.490826736</v>
      </c>
      <c r="L2577" s="0" t="n">
        <v>54060.12</v>
      </c>
      <c r="M2577" s="0" t="n">
        <v>51492.6990185407</v>
      </c>
      <c r="N2577" s="0" t="n">
        <v>33388.065</v>
      </c>
      <c r="O2577" s="0" t="n">
        <v>34035.975</v>
      </c>
      <c r="P2577" s="0" t="n">
        <v>45600.03</v>
      </c>
      <c r="Q2577" s="0" t="n">
        <v>58361.58</v>
      </c>
      <c r="S2577" s="0" t="s">
        <v>303</v>
      </c>
    </row>
    <row r="2578" customFormat="false" ht="14" hidden="true" customHeight="false" outlineLevel="0" collapsed="false">
      <c r="A2578" s="0" t="str">
        <f aca="false">SUBSTITUTE(C2578&amp;D2578&amp;E2578&amp;F2578&amp;G2578&amp;H2578&amp;I2578," ","")</f>
        <v>AgenteFrontOfficesinherramientaAgenteprofesionalCienciasdelaeducaciónyafinesHoraextradominicalyfestivoPlatinoZona2NA</v>
      </c>
      <c r="B2578" s="0" t="s">
        <v>2909</v>
      </c>
      <c r="C2578" s="0" t="s">
        <v>200</v>
      </c>
      <c r="D2578" s="0" t="s">
        <v>56</v>
      </c>
      <c r="E2578" s="0" t="s">
        <v>721</v>
      </c>
      <c r="F2578" s="0" t="s">
        <v>194</v>
      </c>
      <c r="G2578" s="0" t="s">
        <v>198</v>
      </c>
      <c r="H2578" s="0" t="s">
        <v>385</v>
      </c>
      <c r="I2578" s="0" t="s">
        <v>35</v>
      </c>
      <c r="J2578" s="0" t="s">
        <v>325</v>
      </c>
      <c r="K2578" s="0" t="n">
        <v>44786.6938468748</v>
      </c>
      <c r="L2578" s="0" t="n">
        <v>61782.255</v>
      </c>
      <c r="M2578" s="0" t="n">
        <v>58848.7988783322</v>
      </c>
      <c r="N2578" s="0" t="n">
        <v>47697.975</v>
      </c>
      <c r="O2578" s="0" t="n">
        <v>38799.045</v>
      </c>
      <c r="P2578" s="0" t="n">
        <v>50874.39</v>
      </c>
      <c r="Q2578" s="0" t="n">
        <v>64971.09</v>
      </c>
      <c r="S2578" s="0" t="s">
        <v>303</v>
      </c>
    </row>
    <row r="2579" customFormat="false" ht="14" hidden="true" customHeight="false" outlineLevel="0" collapsed="false">
      <c r="A2579" s="0" t="str">
        <f aca="false">SUBSTITUTE(C2579&amp;D2579&amp;E2579&amp;F2579&amp;G2579&amp;H2579&amp;I2579," ","")</f>
        <v>AgenteFrontOfficesinherramientaAgenteprofesionalCienciasdelaeducaciónyafinesServicio7x24PlatinoZona2NA</v>
      </c>
      <c r="B2579" s="0" t="s">
        <v>2910</v>
      </c>
      <c r="C2579" s="0" t="s">
        <v>200</v>
      </c>
      <c r="D2579" s="0" t="s">
        <v>56</v>
      </c>
      <c r="E2579" s="0" t="s">
        <v>721</v>
      </c>
      <c r="F2579" s="0" t="s">
        <v>55</v>
      </c>
      <c r="G2579" s="0" t="s">
        <v>198</v>
      </c>
      <c r="H2579" s="0" t="s">
        <v>385</v>
      </c>
      <c r="I2579" s="0" t="s">
        <v>35</v>
      </c>
      <c r="J2579" s="0" t="s">
        <v>305</v>
      </c>
      <c r="K2579" s="0" t="n">
        <v>16405128.3353333</v>
      </c>
      <c r="L2579" s="0" t="n">
        <v>33310519.695</v>
      </c>
      <c r="M2579" s="0" t="n">
        <v>24127664.8427152</v>
      </c>
      <c r="N2579" s="0" t="n">
        <v>20348505.72</v>
      </c>
      <c r="O2579" s="0" t="n">
        <v>21604995.72</v>
      </c>
      <c r="P2579" s="0" t="n">
        <v>33853502.43</v>
      </c>
      <c r="Q2579" s="0" t="n">
        <v>26705277</v>
      </c>
      <c r="S2579" s="0" t="s">
        <v>303</v>
      </c>
    </row>
    <row r="2580" customFormat="false" ht="14" hidden="true" customHeight="false" outlineLevel="0" collapsed="false">
      <c r="A2580" s="0" t="str">
        <f aca="false">SUBSTITUTE(C2580&amp;D2580&amp;E2580&amp;F2580&amp;G2580&amp;H2580&amp;I2580," ","")</f>
        <v>AgenteFrontOfficesinherramientaAgenteprofesionalCienciasdelaeducaciónyafinesJornadaOrdinariaPlataZona3NA</v>
      </c>
      <c r="B2580" s="0" t="s">
        <v>2911</v>
      </c>
      <c r="C2580" s="0" t="s">
        <v>200</v>
      </c>
      <c r="D2580" s="0" t="s">
        <v>56</v>
      </c>
      <c r="E2580" s="0" t="s">
        <v>721</v>
      </c>
      <c r="F2580" s="0" t="s">
        <v>53</v>
      </c>
      <c r="G2580" s="0" t="s">
        <v>195</v>
      </c>
      <c r="H2580" s="0" t="s">
        <v>390</v>
      </c>
      <c r="I2580" s="0" t="s">
        <v>35</v>
      </c>
      <c r="J2580" s="0" t="s">
        <v>36</v>
      </c>
      <c r="K2580" s="0" t="n">
        <v>5092484.71116665</v>
      </c>
      <c r="L2580" s="0" t="n">
        <v>6879145.095</v>
      </c>
      <c r="M2580" s="0" t="n">
        <v>5660777.03272809</v>
      </c>
      <c r="N2580" s="0" t="n">
        <v>5301370.395</v>
      </c>
      <c r="O2580" s="0" t="n">
        <v>5786253.405</v>
      </c>
      <c r="P2580" s="0" t="n">
        <v>5786924.085</v>
      </c>
      <c r="Q2580" s="0" t="n">
        <v>5700726.18</v>
      </c>
      <c r="S2580" s="0" t="s">
        <v>303</v>
      </c>
    </row>
    <row r="2581" customFormat="false" ht="14" hidden="true" customHeight="false" outlineLevel="0" collapsed="false">
      <c r="A2581" s="0" t="str">
        <f aca="false">SUBSTITUTE(C2581&amp;D2581&amp;E2581&amp;F2581&amp;G2581&amp;H2581&amp;I2581," ","")</f>
        <v>AgenteFrontOfficesinherramientaAgenteprofesionalCienciasdelaeducaciónyafinesHoraextradiurnaPlataZona3NA</v>
      </c>
      <c r="B2581" s="0" t="s">
        <v>2912</v>
      </c>
      <c r="C2581" s="0" t="s">
        <v>200</v>
      </c>
      <c r="D2581" s="0" t="s">
        <v>56</v>
      </c>
      <c r="E2581" s="0" t="s">
        <v>721</v>
      </c>
      <c r="F2581" s="0" t="s">
        <v>192</v>
      </c>
      <c r="G2581" s="0" t="s">
        <v>195</v>
      </c>
      <c r="H2581" s="0" t="s">
        <v>390</v>
      </c>
      <c r="I2581" s="0" t="s">
        <v>35</v>
      </c>
      <c r="J2581" s="0" t="s">
        <v>325</v>
      </c>
      <c r="K2581" s="0" t="n">
        <v>25932.2878065971</v>
      </c>
      <c r="L2581" s="0" t="n">
        <v>37488.735</v>
      </c>
      <c r="M2581" s="0" t="n">
        <v>34733.1572839864</v>
      </c>
      <c r="N2581" s="0" t="n">
        <v>23848.47</v>
      </c>
      <c r="O2581" s="0" t="n">
        <v>24510.87</v>
      </c>
      <c r="P2581" s="0" t="n">
        <v>33761.7</v>
      </c>
      <c r="Q2581" s="0" t="n">
        <v>37883.07</v>
      </c>
      <c r="S2581" s="0" t="s">
        <v>303</v>
      </c>
    </row>
    <row r="2582" customFormat="false" ht="14" hidden="true" customHeight="false" outlineLevel="0" collapsed="false">
      <c r="A2582" s="0" t="str">
        <f aca="false">SUBSTITUTE(C2582&amp;D2582&amp;E2582&amp;F2582&amp;G2582&amp;H2582&amp;I2582," ","")</f>
        <v>AgenteFrontOfficesinherramientaAgenteprofesionalCienciasdelaeducaciónyafinesHoraextranocturna PlataZona3NA</v>
      </c>
      <c r="B2582" s="0" t="s">
        <v>2913</v>
      </c>
      <c r="C2582" s="0" t="s">
        <v>200</v>
      </c>
      <c r="D2582" s="0" t="s">
        <v>56</v>
      </c>
      <c r="E2582" s="0" t="s">
        <v>721</v>
      </c>
      <c r="F2582" s="0" t="s">
        <v>197</v>
      </c>
      <c r="G2582" s="0" t="s">
        <v>195</v>
      </c>
      <c r="H2582" s="0" t="s">
        <v>390</v>
      </c>
      <c r="I2582" s="0" t="s">
        <v>35</v>
      </c>
      <c r="J2582" s="0" t="s">
        <v>325</v>
      </c>
      <c r="K2582" s="0" t="n">
        <v>35359.490826736</v>
      </c>
      <c r="L2582" s="0" t="n">
        <v>52484.85</v>
      </c>
      <c r="M2582" s="0" t="n">
        <v>48626.420197581</v>
      </c>
      <c r="N2582" s="0" t="n">
        <v>33388.065</v>
      </c>
      <c r="O2582" s="0" t="n">
        <v>34035.975</v>
      </c>
      <c r="P2582" s="0" t="n">
        <v>43925.4</v>
      </c>
      <c r="Q2582" s="0" t="n">
        <v>52580.07</v>
      </c>
      <c r="S2582" s="0" t="s">
        <v>303</v>
      </c>
    </row>
    <row r="2583" customFormat="false" ht="14" hidden="true" customHeight="false" outlineLevel="0" collapsed="false">
      <c r="A2583" s="0" t="str">
        <f aca="false">SUBSTITUTE(C2583&amp;D2583&amp;E2583&amp;F2583&amp;G2583&amp;H2583&amp;I2583," ","")</f>
        <v>AgenteFrontOfficesinherramientaAgenteprofesionalCienciasdelaeducaciónyafinesHoraextradominicalyfestivoPlataZona3NA</v>
      </c>
      <c r="B2583" s="0" t="s">
        <v>2914</v>
      </c>
      <c r="C2583" s="0" t="s">
        <v>200</v>
      </c>
      <c r="D2583" s="0" t="s">
        <v>56</v>
      </c>
      <c r="E2583" s="0" t="s">
        <v>721</v>
      </c>
      <c r="F2583" s="0" t="s">
        <v>194</v>
      </c>
      <c r="G2583" s="0" t="s">
        <v>195</v>
      </c>
      <c r="H2583" s="0" t="s">
        <v>390</v>
      </c>
      <c r="I2583" s="0" t="s">
        <v>35</v>
      </c>
      <c r="J2583" s="0" t="s">
        <v>325</v>
      </c>
      <c r="K2583" s="0" t="n">
        <v>44786.6938468748</v>
      </c>
      <c r="L2583" s="0" t="n">
        <v>59982.39</v>
      </c>
      <c r="M2583" s="0" t="n">
        <v>55573.0516543783</v>
      </c>
      <c r="N2583" s="0" t="n">
        <v>47697.975</v>
      </c>
      <c r="O2583" s="0" t="n">
        <v>38799.045</v>
      </c>
      <c r="P2583" s="0" t="n">
        <v>49006.215</v>
      </c>
      <c r="Q2583" s="0" t="n">
        <v>58535.46</v>
      </c>
      <c r="S2583" s="0" t="s">
        <v>303</v>
      </c>
    </row>
    <row r="2584" customFormat="false" ht="14" hidden="true" customHeight="false" outlineLevel="0" collapsed="false">
      <c r="A2584" s="0" t="str">
        <f aca="false">SUBSTITUTE(C2584&amp;D2584&amp;E2584&amp;F2584&amp;G2584&amp;H2584&amp;I2584," ","")</f>
        <v>AgenteFrontOfficesinherramientaAgenteprofesionalCienciasdelaeducaciónyafinesServicio7x24PlataZona3NA</v>
      </c>
      <c r="B2584" s="0" t="s">
        <v>2915</v>
      </c>
      <c r="C2584" s="0" t="s">
        <v>200</v>
      </c>
      <c r="D2584" s="0" t="s">
        <v>56</v>
      </c>
      <c r="E2584" s="0" t="s">
        <v>721</v>
      </c>
      <c r="F2584" s="0" t="s">
        <v>55</v>
      </c>
      <c r="G2584" s="0" t="s">
        <v>195</v>
      </c>
      <c r="H2584" s="0" t="s">
        <v>390</v>
      </c>
      <c r="I2584" s="0" t="s">
        <v>35</v>
      </c>
      <c r="J2584" s="0" t="s">
        <v>305</v>
      </c>
      <c r="K2584" s="0" t="n">
        <v>16405128.3353333</v>
      </c>
      <c r="L2584" s="0" t="n">
        <v>32340309.66</v>
      </c>
      <c r="M2584" s="0" t="n">
        <v>22784627.5567305</v>
      </c>
      <c r="N2584" s="0" t="n">
        <v>20345063.31</v>
      </c>
      <c r="O2584" s="0" t="n">
        <v>21604995.72</v>
      </c>
      <c r="P2584" s="0" t="n">
        <v>32610193.155</v>
      </c>
      <c r="Q2584" s="0" t="n">
        <v>24060068.505</v>
      </c>
      <c r="S2584" s="0" t="s">
        <v>303</v>
      </c>
    </row>
    <row r="2585" customFormat="false" ht="14" hidden="true" customHeight="false" outlineLevel="0" collapsed="false">
      <c r="A2585" s="0" t="str">
        <f aca="false">SUBSTITUTE(C2585&amp;D2585&amp;E2585&amp;F2585&amp;G2585&amp;H2585&amp;I2585," ","")</f>
        <v>AgenteFrontOfficesinherramientaAgenteprofesionalCienciasdelaeducaciónyafinesJornadaOrdinariaOroZona3NA</v>
      </c>
      <c r="B2585" s="0" t="s">
        <v>2916</v>
      </c>
      <c r="C2585" s="0" t="s">
        <v>200</v>
      </c>
      <c r="D2585" s="0" t="s">
        <v>56</v>
      </c>
      <c r="E2585" s="0" t="s">
        <v>721</v>
      </c>
      <c r="F2585" s="0" t="s">
        <v>53</v>
      </c>
      <c r="G2585" s="0" t="s">
        <v>54</v>
      </c>
      <c r="H2585" s="0" t="s">
        <v>390</v>
      </c>
      <c r="I2585" s="0" t="s">
        <v>35</v>
      </c>
      <c r="J2585" s="0" t="s">
        <v>36</v>
      </c>
      <c r="K2585" s="0" t="n">
        <v>5092484.71116665</v>
      </c>
      <c r="L2585" s="0" t="n">
        <v>7016728.68</v>
      </c>
      <c r="M2585" s="0" t="n">
        <v>5822837.64059319</v>
      </c>
      <c r="N2585" s="0" t="n">
        <v>5302804.905</v>
      </c>
      <c r="O2585" s="0" t="n">
        <v>5786253.405</v>
      </c>
      <c r="P2585" s="0" t="n">
        <v>5908753.935</v>
      </c>
      <c r="Q2585" s="0" t="n">
        <v>5953455.585</v>
      </c>
      <c r="S2585" s="0" t="s">
        <v>303</v>
      </c>
    </row>
    <row r="2586" customFormat="false" ht="14" hidden="true" customHeight="false" outlineLevel="0" collapsed="false">
      <c r="A2586" s="0" t="str">
        <f aca="false">SUBSTITUTE(C2586&amp;D2586&amp;E2586&amp;F2586&amp;G2586&amp;H2586&amp;I2586," ","")</f>
        <v>AgenteFrontOfficesinherramientaAgenteprofesionalCienciasdelaeducaciónyafinesHoraextradiurnaOroZona3NA</v>
      </c>
      <c r="B2586" s="0" t="s">
        <v>2917</v>
      </c>
      <c r="C2586" s="0" t="s">
        <v>200</v>
      </c>
      <c r="D2586" s="0" t="s">
        <v>56</v>
      </c>
      <c r="E2586" s="0" t="s">
        <v>721</v>
      </c>
      <c r="F2586" s="0" t="s">
        <v>192</v>
      </c>
      <c r="G2586" s="0" t="s">
        <v>54</v>
      </c>
      <c r="H2586" s="0" t="s">
        <v>390</v>
      </c>
      <c r="I2586" s="0" t="s">
        <v>35</v>
      </c>
      <c r="J2586" s="0" t="s">
        <v>325</v>
      </c>
      <c r="K2586" s="0" t="n">
        <v>25932.2878065971</v>
      </c>
      <c r="L2586" s="0" t="n">
        <v>38239.11</v>
      </c>
      <c r="M2586" s="0" t="n">
        <v>35727.5219356895</v>
      </c>
      <c r="N2586" s="0" t="n">
        <v>23848.47</v>
      </c>
      <c r="O2586" s="0" t="n">
        <v>24510.87</v>
      </c>
      <c r="P2586" s="0" t="n">
        <v>34472.745</v>
      </c>
      <c r="Q2586" s="0" t="n">
        <v>39562.875</v>
      </c>
      <c r="S2586" s="0" t="s">
        <v>303</v>
      </c>
    </row>
    <row r="2587" customFormat="false" ht="14" hidden="true" customHeight="false" outlineLevel="0" collapsed="false">
      <c r="A2587" s="0" t="str">
        <f aca="false">SUBSTITUTE(C2587&amp;D2587&amp;E2587&amp;F2587&amp;G2587&amp;H2587&amp;I2587," ","")</f>
        <v>AgenteFrontOfficesinherramientaAgenteprofesionalCienciasdelaeducaciónyafinesHoraextranocturna OroZona3NA</v>
      </c>
      <c r="B2587" s="0" t="s">
        <v>2918</v>
      </c>
      <c r="C2587" s="0" t="s">
        <v>200</v>
      </c>
      <c r="D2587" s="0" t="s">
        <v>56</v>
      </c>
      <c r="E2587" s="0" t="s">
        <v>721</v>
      </c>
      <c r="F2587" s="0" t="s">
        <v>197</v>
      </c>
      <c r="G2587" s="0" t="s">
        <v>54</v>
      </c>
      <c r="H2587" s="0" t="s">
        <v>390</v>
      </c>
      <c r="I2587" s="0" t="s">
        <v>35</v>
      </c>
      <c r="J2587" s="0" t="s">
        <v>325</v>
      </c>
      <c r="K2587" s="0" t="n">
        <v>35359.490826736</v>
      </c>
      <c r="L2587" s="0" t="n">
        <v>53535.375</v>
      </c>
      <c r="M2587" s="0" t="n">
        <v>50018.5307099652</v>
      </c>
      <c r="N2587" s="0" t="n">
        <v>33388.065</v>
      </c>
      <c r="O2587" s="0" t="n">
        <v>34035.975</v>
      </c>
      <c r="P2587" s="0" t="n">
        <v>44849.655</v>
      </c>
      <c r="Q2587" s="0" t="n">
        <v>54911.925</v>
      </c>
      <c r="S2587" s="0" t="s">
        <v>303</v>
      </c>
    </row>
    <row r="2588" customFormat="false" ht="14" hidden="true" customHeight="false" outlineLevel="0" collapsed="false">
      <c r="A2588" s="0" t="str">
        <f aca="false">SUBSTITUTE(C2588&amp;D2588&amp;E2588&amp;F2588&amp;G2588&amp;H2588&amp;I2588," ","")</f>
        <v>AgenteFrontOfficesinherramientaAgenteprofesionalCienciasdelaeducaciónyafinesHoraextradominicalyfestivoOroZona3NA</v>
      </c>
      <c r="B2588" s="0" t="s">
        <v>2919</v>
      </c>
      <c r="C2588" s="0" t="s">
        <v>200</v>
      </c>
      <c r="D2588" s="0" t="s">
        <v>56</v>
      </c>
      <c r="E2588" s="0" t="s">
        <v>721</v>
      </c>
      <c r="F2588" s="0" t="s">
        <v>194</v>
      </c>
      <c r="G2588" s="0" t="s">
        <v>54</v>
      </c>
      <c r="H2588" s="0" t="s">
        <v>390</v>
      </c>
      <c r="I2588" s="0" t="s">
        <v>35</v>
      </c>
      <c r="J2588" s="0" t="s">
        <v>325</v>
      </c>
      <c r="K2588" s="0" t="n">
        <v>44786.6938468748</v>
      </c>
      <c r="L2588" s="0" t="n">
        <v>61181.955</v>
      </c>
      <c r="M2588" s="0" t="n">
        <v>57164.0350971031</v>
      </c>
      <c r="N2588" s="0" t="n">
        <v>47697.975</v>
      </c>
      <c r="O2588" s="0" t="n">
        <v>38799.045</v>
      </c>
      <c r="P2588" s="0" t="n">
        <v>50038.11</v>
      </c>
      <c r="Q2588" s="0" t="n">
        <v>61131.24</v>
      </c>
      <c r="S2588" s="0" t="s">
        <v>303</v>
      </c>
    </row>
    <row r="2589" customFormat="false" ht="14" hidden="true" customHeight="false" outlineLevel="0" collapsed="false">
      <c r="A2589" s="0" t="str">
        <f aca="false">SUBSTITUTE(C2589&amp;D2589&amp;E2589&amp;F2589&amp;G2589&amp;H2589&amp;I2589," ","")</f>
        <v>AgenteFrontOfficesinherramientaAgenteprofesionalCienciasdelaeducaciónyafinesServicio7x24OroZona3NA</v>
      </c>
      <c r="B2589" s="0" t="s">
        <v>2920</v>
      </c>
      <c r="C2589" s="0" t="s">
        <v>200</v>
      </c>
      <c r="D2589" s="0" t="s">
        <v>56</v>
      </c>
      <c r="E2589" s="0" t="s">
        <v>721</v>
      </c>
      <c r="F2589" s="0" t="s">
        <v>55</v>
      </c>
      <c r="G2589" s="0" t="s">
        <v>54</v>
      </c>
      <c r="H2589" s="0" t="s">
        <v>390</v>
      </c>
      <c r="I2589" s="0" t="s">
        <v>35</v>
      </c>
      <c r="J2589" s="0" t="s">
        <v>305</v>
      </c>
      <c r="K2589" s="0" t="n">
        <v>16405128.3353333</v>
      </c>
      <c r="L2589" s="0" t="n">
        <v>28260610.83</v>
      </c>
      <c r="M2589" s="0" t="n">
        <v>23436921.5033876</v>
      </c>
      <c r="N2589" s="0" t="n">
        <v>20347932.33</v>
      </c>
      <c r="O2589" s="0" t="n">
        <v>21604995.72</v>
      </c>
      <c r="P2589" s="0" t="n">
        <v>33296724.18</v>
      </c>
      <c r="Q2589" s="0" t="n">
        <v>25126717.77</v>
      </c>
      <c r="S2589" s="0" t="s">
        <v>303</v>
      </c>
    </row>
    <row r="2590" customFormat="false" ht="14" hidden="true" customHeight="false" outlineLevel="0" collapsed="false">
      <c r="A2590" s="0" t="str">
        <f aca="false">SUBSTITUTE(C2590&amp;D2590&amp;E2590&amp;F2590&amp;G2590&amp;H2590&amp;I2590," ","")</f>
        <v>AgenteFrontOfficesinherramientaAgenteprofesionalCienciasdelaeducaciónyafinesJornadaOrdinariaPlatinoZona3NA</v>
      </c>
      <c r="B2590" s="0" t="s">
        <v>2921</v>
      </c>
      <c r="C2590" s="0" t="s">
        <v>200</v>
      </c>
      <c r="D2590" s="0" t="s">
        <v>56</v>
      </c>
      <c r="E2590" s="0" t="s">
        <v>721</v>
      </c>
      <c r="F2590" s="0" t="s">
        <v>53</v>
      </c>
      <c r="G2590" s="0" t="s">
        <v>198</v>
      </c>
      <c r="H2590" s="0" t="s">
        <v>390</v>
      </c>
      <c r="I2590" s="0" t="s">
        <v>35</v>
      </c>
      <c r="J2590" s="0" t="s">
        <v>36</v>
      </c>
      <c r="K2590" s="0" t="n">
        <v>5092484.71116665</v>
      </c>
      <c r="L2590" s="0" t="n">
        <v>7223102.505</v>
      </c>
      <c r="M2590" s="0" t="n">
        <v>5994450.89260006</v>
      </c>
      <c r="N2590" s="0" t="n">
        <v>5304239.415</v>
      </c>
      <c r="O2590" s="0" t="n">
        <v>5786253.405</v>
      </c>
      <c r="P2590" s="0" t="n">
        <v>6035823.99</v>
      </c>
      <c r="Q2590" s="0" t="n">
        <v>6327474.57</v>
      </c>
      <c r="S2590" s="0" t="s">
        <v>303</v>
      </c>
    </row>
    <row r="2591" customFormat="false" ht="14" hidden="true" customHeight="false" outlineLevel="0" collapsed="false">
      <c r="A2591" s="0" t="str">
        <f aca="false">SUBSTITUTE(C2591&amp;D2591&amp;E2591&amp;F2591&amp;G2591&amp;H2591&amp;I2591," ","")</f>
        <v>AgenteFrontOfficesinherramientaAgenteprofesionalCienciasdelaeducaciónyafinesHoraextradiurnaPlatinoZona3NA</v>
      </c>
      <c r="B2591" s="0" t="s">
        <v>2922</v>
      </c>
      <c r="C2591" s="0" t="s">
        <v>200</v>
      </c>
      <c r="D2591" s="0" t="s">
        <v>56</v>
      </c>
      <c r="E2591" s="0" t="s">
        <v>721</v>
      </c>
      <c r="F2591" s="0" t="s">
        <v>192</v>
      </c>
      <c r="G2591" s="0" t="s">
        <v>198</v>
      </c>
      <c r="H2591" s="0" t="s">
        <v>390</v>
      </c>
      <c r="I2591" s="0" t="s">
        <v>35</v>
      </c>
      <c r="J2591" s="0" t="s">
        <v>325</v>
      </c>
      <c r="K2591" s="0" t="n">
        <v>25932.2878065971</v>
      </c>
      <c r="L2591" s="0" t="n">
        <v>39364.155</v>
      </c>
      <c r="M2591" s="0" t="n">
        <v>36780.4992989576</v>
      </c>
      <c r="N2591" s="0" t="n">
        <v>23848.47</v>
      </c>
      <c r="O2591" s="0" t="n">
        <v>24510.87</v>
      </c>
      <c r="P2591" s="0" t="n">
        <v>35213.805</v>
      </c>
      <c r="Q2591" s="0" t="n">
        <v>42047.91</v>
      </c>
      <c r="S2591" s="0" t="s">
        <v>303</v>
      </c>
    </row>
    <row r="2592" customFormat="false" ht="14" hidden="true" customHeight="false" outlineLevel="0" collapsed="false">
      <c r="A2592" s="0" t="str">
        <f aca="false">SUBSTITUTE(C2592&amp;D2592&amp;E2592&amp;F2592&amp;G2592&amp;H2592&amp;I2592," ","")</f>
        <v>AgenteFrontOfficesinherramientaAgenteprofesionalCienciasdelaeducaciónyafinesHoraextranocturna PlatinoZona3NA</v>
      </c>
      <c r="B2592" s="0" t="s">
        <v>2923</v>
      </c>
      <c r="C2592" s="0" t="s">
        <v>200</v>
      </c>
      <c r="D2592" s="0" t="s">
        <v>56</v>
      </c>
      <c r="E2592" s="0" t="s">
        <v>721</v>
      </c>
      <c r="F2592" s="0" t="s">
        <v>197</v>
      </c>
      <c r="G2592" s="0" t="s">
        <v>198</v>
      </c>
      <c r="H2592" s="0" t="s">
        <v>390</v>
      </c>
      <c r="I2592" s="0" t="s">
        <v>35</v>
      </c>
      <c r="J2592" s="0" t="s">
        <v>325</v>
      </c>
      <c r="K2592" s="0" t="n">
        <v>35359.490826736</v>
      </c>
      <c r="L2592" s="0" t="n">
        <v>55109.61</v>
      </c>
      <c r="M2592" s="0" t="n">
        <v>51492.6990185407</v>
      </c>
      <c r="N2592" s="0" t="n">
        <v>33388.065</v>
      </c>
      <c r="O2592" s="0" t="n">
        <v>34035.975</v>
      </c>
      <c r="P2592" s="0" t="n">
        <v>45814.275</v>
      </c>
      <c r="Q2592" s="0" t="n">
        <v>58361.58</v>
      </c>
      <c r="S2592" s="0" t="s">
        <v>303</v>
      </c>
    </row>
    <row r="2593" customFormat="false" ht="14" hidden="true" customHeight="false" outlineLevel="0" collapsed="false">
      <c r="A2593" s="0" t="str">
        <f aca="false">SUBSTITUTE(C2593&amp;D2593&amp;E2593&amp;F2593&amp;G2593&amp;H2593&amp;I2593," ","")</f>
        <v>AgenteFrontOfficesinherramientaAgenteprofesionalCienciasdelaeducaciónyafinesHoraextradominicalyfestivoPlatinoZona3NA</v>
      </c>
      <c r="B2593" s="0" t="s">
        <v>2924</v>
      </c>
      <c r="C2593" s="0" t="s">
        <v>200</v>
      </c>
      <c r="D2593" s="0" t="s">
        <v>56</v>
      </c>
      <c r="E2593" s="0" t="s">
        <v>721</v>
      </c>
      <c r="F2593" s="0" t="s">
        <v>194</v>
      </c>
      <c r="G2593" s="0" t="s">
        <v>198</v>
      </c>
      <c r="H2593" s="0" t="s">
        <v>390</v>
      </c>
      <c r="I2593" s="0" t="s">
        <v>35</v>
      </c>
      <c r="J2593" s="0" t="s">
        <v>325</v>
      </c>
      <c r="K2593" s="0" t="n">
        <v>44786.6938468748</v>
      </c>
      <c r="L2593" s="0" t="n">
        <v>62981.82</v>
      </c>
      <c r="M2593" s="0" t="n">
        <v>58848.7988783322</v>
      </c>
      <c r="N2593" s="0" t="n">
        <v>47697.975</v>
      </c>
      <c r="O2593" s="0" t="n">
        <v>38799.045</v>
      </c>
      <c r="P2593" s="0" t="n">
        <v>51113.475</v>
      </c>
      <c r="Q2593" s="0" t="n">
        <v>64971.09</v>
      </c>
      <c r="S2593" s="0" t="s">
        <v>303</v>
      </c>
    </row>
    <row r="2594" customFormat="false" ht="14" hidden="true" customHeight="false" outlineLevel="0" collapsed="false">
      <c r="A2594" s="0" t="str">
        <f aca="false">SUBSTITUTE(C2594&amp;D2594&amp;E2594&amp;F2594&amp;G2594&amp;H2594&amp;I2594," ","")</f>
        <v>AgenteFrontOfficesinherramientaAgenteprofesionalCienciasdelaeducaciónyafinesServicio7x24PlatinoZona3NA</v>
      </c>
      <c r="B2594" s="0" t="s">
        <v>2925</v>
      </c>
      <c r="C2594" s="0" t="s">
        <v>200</v>
      </c>
      <c r="D2594" s="0" t="s">
        <v>56</v>
      </c>
      <c r="E2594" s="0" t="s">
        <v>721</v>
      </c>
      <c r="F2594" s="0" t="s">
        <v>55</v>
      </c>
      <c r="G2594" s="0" t="s">
        <v>198</v>
      </c>
      <c r="H2594" s="0" t="s">
        <v>390</v>
      </c>
      <c r="I2594" s="0" t="s">
        <v>35</v>
      </c>
      <c r="J2594" s="0" t="s">
        <v>305</v>
      </c>
      <c r="K2594" s="0" t="n">
        <v>16405128.3353333</v>
      </c>
      <c r="L2594" s="0" t="n">
        <v>33957325.35</v>
      </c>
      <c r="M2594" s="0" t="n">
        <v>24127664.8427152</v>
      </c>
      <c r="N2594" s="0" t="n">
        <v>20350801.35</v>
      </c>
      <c r="O2594" s="0" t="n">
        <v>21604995.72</v>
      </c>
      <c r="P2594" s="0" t="n">
        <v>34012782.72</v>
      </c>
      <c r="Q2594" s="0" t="n">
        <v>26705277</v>
      </c>
      <c r="S2594" s="0" t="s">
        <v>303</v>
      </c>
    </row>
    <row r="2595" customFormat="false" ht="14" hidden="true" customHeight="false" outlineLevel="0" collapsed="false">
      <c r="A2595" s="0" t="str">
        <f aca="false">SUBSTITUTE(C2595&amp;D2595&amp;E2595&amp;F2595&amp;G2595&amp;H2595&amp;I2595," ","")</f>
        <v>AgenteFrontOfficesinherramientaAgenteespecializadoEconomía,administración,contaduríayafinesJornadaOrdinariaPlataZona1NA</v>
      </c>
      <c r="B2595" s="0" t="s">
        <v>2926</v>
      </c>
      <c r="C2595" s="0" t="s">
        <v>200</v>
      </c>
      <c r="D2595" s="0" t="s">
        <v>191</v>
      </c>
      <c r="E2595" s="0" t="s">
        <v>612</v>
      </c>
      <c r="F2595" s="0" t="s">
        <v>53</v>
      </c>
      <c r="G2595" s="0" t="s">
        <v>195</v>
      </c>
      <c r="H2595" s="0" t="s">
        <v>379</v>
      </c>
      <c r="I2595" s="0" t="s">
        <v>35</v>
      </c>
      <c r="J2595" s="0" t="s">
        <v>36</v>
      </c>
      <c r="K2595" s="0" t="n">
        <v>6600837.19438886</v>
      </c>
      <c r="L2595" s="0" t="n">
        <v>6551566.56</v>
      </c>
      <c r="M2595" s="0" t="n">
        <v>7483573.1269917</v>
      </c>
      <c r="N2595" s="0" t="n">
        <v>7056321.57</v>
      </c>
      <c r="O2595" s="0" t="n">
        <v>7465874.175</v>
      </c>
      <c r="P2595" s="0" t="n">
        <v>6957219.285</v>
      </c>
      <c r="Q2595" s="0" t="n">
        <v>7548520.995</v>
      </c>
      <c r="S2595" s="0" t="s">
        <v>303</v>
      </c>
    </row>
    <row r="2596" customFormat="false" ht="14" hidden="true" customHeight="false" outlineLevel="0" collapsed="false">
      <c r="A2596" s="0" t="str">
        <f aca="false">SUBSTITUTE(C2596&amp;D2596&amp;E2596&amp;F2596&amp;G2596&amp;H2596&amp;I2596," ","")</f>
        <v>AgenteFrontOfficesinherramientaAgenteespecializadoEconomía,administración,contaduríayafinesHoraextradiurnaPlataZona1NA</v>
      </c>
      <c r="B2596" s="0" t="s">
        <v>2927</v>
      </c>
      <c r="C2596" s="0" t="s">
        <v>200</v>
      </c>
      <c r="D2596" s="0" t="s">
        <v>191</v>
      </c>
      <c r="E2596" s="0" t="s">
        <v>612</v>
      </c>
      <c r="F2596" s="0" t="s">
        <v>192</v>
      </c>
      <c r="G2596" s="0" t="s">
        <v>195</v>
      </c>
      <c r="H2596" s="0" t="s">
        <v>379</v>
      </c>
      <c r="I2596" s="0" t="s">
        <v>35</v>
      </c>
      <c r="J2596" s="0" t="s">
        <v>325</v>
      </c>
      <c r="K2596" s="0" t="n">
        <v>33788.2903233795</v>
      </c>
      <c r="L2596" s="0" t="n">
        <v>35703.36</v>
      </c>
      <c r="M2596" s="0" t="n">
        <v>46121.0777049656</v>
      </c>
      <c r="N2596" s="0" t="n">
        <v>31798.305</v>
      </c>
      <c r="O2596" s="0" t="n">
        <v>32286.825</v>
      </c>
      <c r="P2596" s="0" t="n">
        <v>41644.26</v>
      </c>
      <c r="Q2596" s="0" t="n">
        <v>50301</v>
      </c>
      <c r="S2596" s="0" t="s">
        <v>303</v>
      </c>
    </row>
    <row r="2597" customFormat="false" ht="14" hidden="true" customHeight="false" outlineLevel="0" collapsed="false">
      <c r="A2597" s="0" t="str">
        <f aca="false">SUBSTITUTE(C2597&amp;D2597&amp;E2597&amp;F2597&amp;G2597&amp;H2597&amp;I2597," ","")</f>
        <v>AgenteFrontOfficesinherramientaAgenteespecializadoEconomía,administración,contaduríayafinesHoraextranocturna PlataZona1NA</v>
      </c>
      <c r="B2597" s="0" t="s">
        <v>2928</v>
      </c>
      <c r="C2597" s="0" t="s">
        <v>200</v>
      </c>
      <c r="D2597" s="0" t="s">
        <v>191</v>
      </c>
      <c r="E2597" s="0" t="s">
        <v>612</v>
      </c>
      <c r="F2597" s="0" t="s">
        <v>197</v>
      </c>
      <c r="G2597" s="0" t="s">
        <v>195</v>
      </c>
      <c r="H2597" s="0" t="s">
        <v>379</v>
      </c>
      <c r="I2597" s="0" t="s">
        <v>35</v>
      </c>
      <c r="J2597" s="0" t="s">
        <v>325</v>
      </c>
      <c r="K2597" s="0" t="n">
        <v>46357.8943502313</v>
      </c>
      <c r="L2597" s="0" t="n">
        <v>49985.325</v>
      </c>
      <c r="M2597" s="0" t="n">
        <v>64569.5087869518</v>
      </c>
      <c r="N2597" s="0" t="n">
        <v>44517.42</v>
      </c>
      <c r="O2597" s="0" t="n">
        <v>44922.105</v>
      </c>
      <c r="P2597" s="0" t="n">
        <v>54404.775</v>
      </c>
      <c r="Q2597" s="0" t="n">
        <v>69815.925</v>
      </c>
      <c r="S2597" s="0" t="s">
        <v>303</v>
      </c>
    </row>
    <row r="2598" customFormat="false" ht="14" hidden="true" customHeight="false" outlineLevel="0" collapsed="false">
      <c r="A2598" s="0" t="str">
        <f aca="false">SUBSTITUTE(C2598&amp;D2598&amp;E2598&amp;F2598&amp;G2598&amp;H2598&amp;I2598," ","")</f>
        <v>AgenteFrontOfficesinherramientaAgenteespecializadoEconomía,administración,contaduríayafinesHoraextradominicalyfestivoPlataZona1NA</v>
      </c>
      <c r="B2598" s="0" t="s">
        <v>2929</v>
      </c>
      <c r="C2598" s="0" t="s">
        <v>200</v>
      </c>
      <c r="D2598" s="0" t="s">
        <v>191</v>
      </c>
      <c r="E2598" s="0" t="s">
        <v>612</v>
      </c>
      <c r="F2598" s="0" t="s">
        <v>194</v>
      </c>
      <c r="G2598" s="0" t="s">
        <v>195</v>
      </c>
      <c r="H2598" s="0" t="s">
        <v>379</v>
      </c>
      <c r="I2598" s="0" t="s">
        <v>35</v>
      </c>
      <c r="J2598" s="0" t="s">
        <v>325</v>
      </c>
      <c r="K2598" s="0" t="n">
        <v>58927.4983770831</v>
      </c>
      <c r="L2598" s="0" t="n">
        <v>57125.79</v>
      </c>
      <c r="M2598" s="0" t="n">
        <v>73793.724327945</v>
      </c>
      <c r="N2598" s="0" t="n">
        <v>63596.61</v>
      </c>
      <c r="O2598" s="0" t="n">
        <v>51240.78</v>
      </c>
      <c r="P2598" s="0" t="n">
        <v>60785.55</v>
      </c>
      <c r="Q2598" s="0" t="n">
        <v>77723.325</v>
      </c>
      <c r="S2598" s="0" t="s">
        <v>303</v>
      </c>
    </row>
    <row r="2599" customFormat="false" ht="14" hidden="true" customHeight="false" outlineLevel="0" collapsed="false">
      <c r="A2599" s="0" t="str">
        <f aca="false">SUBSTITUTE(C2599&amp;D2599&amp;E2599&amp;F2599&amp;G2599&amp;H2599&amp;I2599," ","")</f>
        <v>AgenteFrontOfficesinherramientaAgenteespecializadoEconomía,administración,contaduríayafinesServicio7x24PlataZona1NA</v>
      </c>
      <c r="B2599" s="0" t="s">
        <v>2930</v>
      </c>
      <c r="C2599" s="0" t="s">
        <v>200</v>
      </c>
      <c r="D2599" s="0" t="s">
        <v>191</v>
      </c>
      <c r="E2599" s="0" t="s">
        <v>612</v>
      </c>
      <c r="F2599" s="0" t="s">
        <v>55</v>
      </c>
      <c r="G2599" s="0" t="s">
        <v>195</v>
      </c>
      <c r="H2599" s="0" t="s">
        <v>379</v>
      </c>
      <c r="I2599" s="0" t="s">
        <v>35</v>
      </c>
      <c r="J2599" s="0" t="s">
        <v>305</v>
      </c>
      <c r="K2599" s="0" t="n">
        <v>21684362.026611</v>
      </c>
      <c r="L2599" s="0" t="n">
        <v>30800294.865</v>
      </c>
      <c r="M2599" s="0" t="n">
        <v>30121381.8361416</v>
      </c>
      <c r="N2599" s="0" t="n">
        <v>27102407.535</v>
      </c>
      <c r="O2599" s="0" t="n">
        <v>28130632.425</v>
      </c>
      <c r="P2599" s="0" t="n">
        <v>39534532.56</v>
      </c>
      <c r="Q2599" s="0" t="n">
        <v>31925982.6</v>
      </c>
      <c r="S2599" s="0" t="s">
        <v>303</v>
      </c>
    </row>
    <row r="2600" customFormat="false" ht="14" hidden="true" customHeight="false" outlineLevel="0" collapsed="false">
      <c r="A2600" s="0" t="str">
        <f aca="false">SUBSTITUTE(C2600&amp;D2600&amp;E2600&amp;F2600&amp;G2600&amp;H2600&amp;I2600," ","")</f>
        <v>AgenteFrontOfficesinherramientaAgenteespecializadoEconomía,administración,contaduríayafinesJornadaOrdinariaOroZona1NA</v>
      </c>
      <c r="B2600" s="0" t="s">
        <v>2931</v>
      </c>
      <c r="C2600" s="0" t="s">
        <v>200</v>
      </c>
      <c r="D2600" s="0" t="s">
        <v>191</v>
      </c>
      <c r="E2600" s="0" t="s">
        <v>612</v>
      </c>
      <c r="F2600" s="0" t="s">
        <v>53</v>
      </c>
      <c r="G2600" s="0" t="s">
        <v>54</v>
      </c>
      <c r="H2600" s="0" t="s">
        <v>379</v>
      </c>
      <c r="I2600" s="0" t="s">
        <v>35</v>
      </c>
      <c r="J2600" s="0" t="s">
        <v>36</v>
      </c>
      <c r="K2600" s="0" t="n">
        <v>6600837.19438886</v>
      </c>
      <c r="L2600" s="0" t="n">
        <v>6682598.595</v>
      </c>
      <c r="M2600" s="0" t="n">
        <v>7697817.99177817</v>
      </c>
      <c r="N2600" s="0" t="n">
        <v>7057625.67</v>
      </c>
      <c r="O2600" s="0" t="n">
        <v>7465874.175</v>
      </c>
      <c r="P2600" s="0" t="n">
        <v>7103686.275</v>
      </c>
      <c r="Q2600" s="0" t="n">
        <v>7883168.58</v>
      </c>
      <c r="S2600" s="0" t="s">
        <v>303</v>
      </c>
    </row>
    <row r="2601" customFormat="false" ht="14" hidden="true" customHeight="false" outlineLevel="0" collapsed="false">
      <c r="A2601" s="0" t="str">
        <f aca="false">SUBSTITUTE(C2601&amp;D2601&amp;E2601&amp;F2601&amp;G2601&amp;H2601&amp;I2601," ","")</f>
        <v>AgenteFrontOfficesinherramientaAgenteespecializadoEconomía,administración,contaduríayafinesHoraextradiurnaOroZona1NA</v>
      </c>
      <c r="B2601" s="0" t="s">
        <v>2932</v>
      </c>
      <c r="C2601" s="0" t="s">
        <v>200</v>
      </c>
      <c r="D2601" s="0" t="s">
        <v>191</v>
      </c>
      <c r="E2601" s="0" t="s">
        <v>612</v>
      </c>
      <c r="F2601" s="0" t="s">
        <v>192</v>
      </c>
      <c r="G2601" s="0" t="s">
        <v>54</v>
      </c>
      <c r="H2601" s="0" t="s">
        <v>379</v>
      </c>
      <c r="I2601" s="0" t="s">
        <v>35</v>
      </c>
      <c r="J2601" s="0" t="s">
        <v>325</v>
      </c>
      <c r="K2601" s="0" t="n">
        <v>33788.2903233795</v>
      </c>
      <c r="L2601" s="0" t="n">
        <v>36417.51</v>
      </c>
      <c r="M2601" s="0" t="n">
        <v>47441.4635539483</v>
      </c>
      <c r="N2601" s="0" t="n">
        <v>31798.305</v>
      </c>
      <c r="O2601" s="0" t="n">
        <v>32286.825</v>
      </c>
      <c r="P2601" s="0" t="n">
        <v>42520.905</v>
      </c>
      <c r="Q2601" s="0" t="n">
        <v>52530.39</v>
      </c>
      <c r="S2601" s="0" t="s">
        <v>303</v>
      </c>
    </row>
    <row r="2602" customFormat="false" ht="14" hidden="true" customHeight="false" outlineLevel="0" collapsed="false">
      <c r="A2602" s="0" t="str">
        <f aca="false">SUBSTITUTE(C2602&amp;D2602&amp;E2602&amp;F2602&amp;G2602&amp;H2602&amp;I2602," ","")</f>
        <v>AgenteFrontOfficesinherramientaAgenteespecializadoEconomía,administración,contaduríayafinesHoraextranocturna OroZona1NA</v>
      </c>
      <c r="B2602" s="0" t="s">
        <v>2933</v>
      </c>
      <c r="C2602" s="0" t="s">
        <v>200</v>
      </c>
      <c r="D2602" s="0" t="s">
        <v>191</v>
      </c>
      <c r="E2602" s="0" t="s">
        <v>612</v>
      </c>
      <c r="F2602" s="0" t="s">
        <v>197</v>
      </c>
      <c r="G2602" s="0" t="s">
        <v>54</v>
      </c>
      <c r="H2602" s="0" t="s">
        <v>379</v>
      </c>
      <c r="I2602" s="0" t="s">
        <v>35</v>
      </c>
      <c r="J2602" s="0" t="s">
        <v>325</v>
      </c>
      <c r="K2602" s="0" t="n">
        <v>46357.8943502313</v>
      </c>
      <c r="L2602" s="0" t="n">
        <v>50985.135</v>
      </c>
      <c r="M2602" s="0" t="n">
        <v>66418.0489755276</v>
      </c>
      <c r="N2602" s="0" t="n">
        <v>44517.42</v>
      </c>
      <c r="O2602" s="0" t="n">
        <v>44922.105</v>
      </c>
      <c r="P2602" s="0" t="n">
        <v>55550.52</v>
      </c>
      <c r="Q2602" s="0" t="n">
        <v>72911.61</v>
      </c>
      <c r="S2602" s="0" t="s">
        <v>303</v>
      </c>
    </row>
    <row r="2603" customFormat="false" ht="14" hidden="true" customHeight="false" outlineLevel="0" collapsed="false">
      <c r="A2603" s="0" t="str">
        <f aca="false">SUBSTITUTE(C2603&amp;D2603&amp;E2603&amp;F2603&amp;G2603&amp;H2603&amp;I2603," ","")</f>
        <v>AgenteFrontOfficesinherramientaAgenteespecializadoEconomía,administración,contaduríayafinesHoraextradominicalyfestivoOroZona1NA</v>
      </c>
      <c r="B2603" s="0" t="s">
        <v>2934</v>
      </c>
      <c r="C2603" s="0" t="s">
        <v>200</v>
      </c>
      <c r="D2603" s="0" t="s">
        <v>191</v>
      </c>
      <c r="E2603" s="0" t="s">
        <v>612</v>
      </c>
      <c r="F2603" s="0" t="s">
        <v>194</v>
      </c>
      <c r="G2603" s="0" t="s">
        <v>54</v>
      </c>
      <c r="H2603" s="0" t="s">
        <v>379</v>
      </c>
      <c r="I2603" s="0" t="s">
        <v>35</v>
      </c>
      <c r="J2603" s="0" t="s">
        <v>325</v>
      </c>
      <c r="K2603" s="0" t="n">
        <v>58927.4983770831</v>
      </c>
      <c r="L2603" s="0" t="n">
        <v>58268.43</v>
      </c>
      <c r="M2603" s="0" t="n">
        <v>75906.3416863173</v>
      </c>
      <c r="N2603" s="0" t="n">
        <v>63596.61</v>
      </c>
      <c r="O2603" s="0" t="n">
        <v>51240.78</v>
      </c>
      <c r="P2603" s="0" t="n">
        <v>62064.81</v>
      </c>
      <c r="Q2603" s="0" t="n">
        <v>81168.84</v>
      </c>
      <c r="S2603" s="0" t="s">
        <v>303</v>
      </c>
    </row>
    <row r="2604" customFormat="false" ht="14" hidden="true" customHeight="false" outlineLevel="0" collapsed="false">
      <c r="A2604" s="0" t="str">
        <f aca="false">SUBSTITUTE(C2604&amp;D2604&amp;E2604&amp;F2604&amp;G2604&amp;H2604&amp;I2604," ","")</f>
        <v>AgenteFrontOfficesinherramientaAgenteespecializadoEconomía,administración,contaduríayafinesServicio7x24OroZona1NA</v>
      </c>
      <c r="B2604" s="0" t="s">
        <v>2935</v>
      </c>
      <c r="C2604" s="0" t="s">
        <v>200</v>
      </c>
      <c r="D2604" s="0" t="s">
        <v>191</v>
      </c>
      <c r="E2604" s="0" t="s">
        <v>612</v>
      </c>
      <c r="F2604" s="0" t="s">
        <v>55</v>
      </c>
      <c r="G2604" s="0" t="s">
        <v>54</v>
      </c>
      <c r="H2604" s="0" t="s">
        <v>379</v>
      </c>
      <c r="I2604" s="0" t="s">
        <v>35</v>
      </c>
      <c r="J2604" s="0" t="s">
        <v>305</v>
      </c>
      <c r="K2604" s="0" t="n">
        <v>21684362.026611</v>
      </c>
      <c r="L2604" s="0" t="n">
        <v>35655192.135</v>
      </c>
      <c r="M2604" s="0" t="n">
        <v>30983717.4169071</v>
      </c>
      <c r="N2604" s="0" t="n">
        <v>27105015.735</v>
      </c>
      <c r="O2604" s="0" t="n">
        <v>28130632.425</v>
      </c>
      <c r="P2604" s="0" t="n">
        <v>40366839.195</v>
      </c>
      <c r="Q2604" s="0" t="n">
        <v>33341351.31</v>
      </c>
      <c r="S2604" s="0" t="s">
        <v>303</v>
      </c>
    </row>
    <row r="2605" customFormat="false" ht="14" hidden="true" customHeight="false" outlineLevel="0" collapsed="false">
      <c r="A2605" s="0" t="str">
        <f aca="false">SUBSTITUTE(C2605&amp;D2605&amp;E2605&amp;F2605&amp;G2605&amp;H2605&amp;I2605," ","")</f>
        <v>AgenteFrontOfficesinherramientaAgenteespecializadoEconomía,administración,contaduríayafinesJornadaOrdinariaPlatinoZona1NA</v>
      </c>
      <c r="B2605" s="0" t="s">
        <v>2936</v>
      </c>
      <c r="C2605" s="0" t="s">
        <v>200</v>
      </c>
      <c r="D2605" s="0" t="s">
        <v>191</v>
      </c>
      <c r="E2605" s="0" t="s">
        <v>612</v>
      </c>
      <c r="F2605" s="0" t="s">
        <v>53</v>
      </c>
      <c r="G2605" s="0" t="s">
        <v>198</v>
      </c>
      <c r="H2605" s="0" t="s">
        <v>379</v>
      </c>
      <c r="I2605" s="0" t="s">
        <v>35</v>
      </c>
      <c r="J2605" s="0" t="s">
        <v>36</v>
      </c>
      <c r="K2605" s="0" t="n">
        <v>6600837.19438886</v>
      </c>
      <c r="L2605" s="0" t="n">
        <v>6879145.095</v>
      </c>
      <c r="M2605" s="0" t="n">
        <v>7924691.49580936</v>
      </c>
      <c r="N2605" s="0" t="n">
        <v>7058929.77</v>
      </c>
      <c r="O2605" s="0" t="n">
        <v>7465874.175</v>
      </c>
      <c r="P2605" s="0" t="n">
        <v>7256454.345</v>
      </c>
      <c r="Q2605" s="0" t="n">
        <v>8378420.22</v>
      </c>
      <c r="S2605" s="0" t="s">
        <v>303</v>
      </c>
    </row>
    <row r="2606" customFormat="false" ht="14" hidden="true" customHeight="false" outlineLevel="0" collapsed="false">
      <c r="A2606" s="0" t="str">
        <f aca="false">SUBSTITUTE(C2606&amp;D2606&amp;E2606&amp;F2606&amp;G2606&amp;H2606&amp;I2606," ","")</f>
        <v>AgenteFrontOfficesinherramientaAgenteespecializadoEconomía,administración,contaduríayafinesHoraextradiurnaPlatinoZona1NA</v>
      </c>
      <c r="B2606" s="0" t="s">
        <v>2937</v>
      </c>
      <c r="C2606" s="0" t="s">
        <v>200</v>
      </c>
      <c r="D2606" s="0" t="s">
        <v>191</v>
      </c>
      <c r="E2606" s="0" t="s">
        <v>612</v>
      </c>
      <c r="F2606" s="0" t="s">
        <v>192</v>
      </c>
      <c r="G2606" s="0" t="s">
        <v>198</v>
      </c>
      <c r="H2606" s="0" t="s">
        <v>379</v>
      </c>
      <c r="I2606" s="0" t="s">
        <v>35</v>
      </c>
      <c r="J2606" s="0" t="s">
        <v>325</v>
      </c>
      <c r="K2606" s="0" t="n">
        <v>33788.2903233795</v>
      </c>
      <c r="L2606" s="0" t="n">
        <v>37488.735</v>
      </c>
      <c r="M2606" s="0" t="n">
        <v>48839.6793969765</v>
      </c>
      <c r="N2606" s="0" t="n">
        <v>31798.305</v>
      </c>
      <c r="O2606" s="0" t="n">
        <v>32286.825</v>
      </c>
      <c r="P2606" s="0" t="n">
        <v>43435.845</v>
      </c>
      <c r="Q2606" s="0" t="n">
        <v>55831.005</v>
      </c>
      <c r="S2606" s="0" t="s">
        <v>303</v>
      </c>
    </row>
    <row r="2607" customFormat="false" ht="14" hidden="true" customHeight="false" outlineLevel="0" collapsed="false">
      <c r="A2607" s="0" t="str">
        <f aca="false">SUBSTITUTE(C2607&amp;D2607&amp;E2607&amp;F2607&amp;G2607&amp;H2607&amp;I2607," ","")</f>
        <v>AgenteFrontOfficesinherramientaAgenteespecializadoEconomía,administración,contaduríayafinesHoraextranocturna PlatinoZona1NA</v>
      </c>
      <c r="B2607" s="0" t="s">
        <v>2938</v>
      </c>
      <c r="C2607" s="0" t="s">
        <v>200</v>
      </c>
      <c r="D2607" s="0" t="s">
        <v>191</v>
      </c>
      <c r="E2607" s="0" t="s">
        <v>612</v>
      </c>
      <c r="F2607" s="0" t="s">
        <v>197</v>
      </c>
      <c r="G2607" s="0" t="s">
        <v>198</v>
      </c>
      <c r="H2607" s="0" t="s">
        <v>379</v>
      </c>
      <c r="I2607" s="0" t="s">
        <v>35</v>
      </c>
      <c r="J2607" s="0" t="s">
        <v>325</v>
      </c>
      <c r="K2607" s="0" t="n">
        <v>46357.8943502313</v>
      </c>
      <c r="L2607" s="0" t="n">
        <v>52484.85</v>
      </c>
      <c r="M2607" s="0" t="n">
        <v>68375.5511557672</v>
      </c>
      <c r="N2607" s="0" t="n">
        <v>44517.42</v>
      </c>
      <c r="O2607" s="0" t="n">
        <v>44922.105</v>
      </c>
      <c r="P2607" s="0" t="n">
        <v>56744.91</v>
      </c>
      <c r="Q2607" s="0" t="n">
        <v>77491.485</v>
      </c>
      <c r="S2607" s="0" t="s">
        <v>303</v>
      </c>
    </row>
    <row r="2608" customFormat="false" ht="14" hidden="true" customHeight="false" outlineLevel="0" collapsed="false">
      <c r="A2608" s="0" t="str">
        <f aca="false">SUBSTITUTE(C2608&amp;D2608&amp;E2608&amp;F2608&amp;G2608&amp;H2608&amp;I2608," ","")</f>
        <v>AgenteFrontOfficesinherramientaAgenteespecializadoEconomía,administración,contaduríayafinesHoraextradominicalyfestivoPlatinoZona1NA</v>
      </c>
      <c r="B2608" s="0" t="s">
        <v>2939</v>
      </c>
      <c r="C2608" s="0" t="s">
        <v>200</v>
      </c>
      <c r="D2608" s="0" t="s">
        <v>191</v>
      </c>
      <c r="E2608" s="0" t="s">
        <v>612</v>
      </c>
      <c r="F2608" s="0" t="s">
        <v>194</v>
      </c>
      <c r="G2608" s="0" t="s">
        <v>198</v>
      </c>
      <c r="H2608" s="0" t="s">
        <v>379</v>
      </c>
      <c r="I2608" s="0" t="s">
        <v>35</v>
      </c>
      <c r="J2608" s="0" t="s">
        <v>325</v>
      </c>
      <c r="K2608" s="0" t="n">
        <v>58927.4983770831</v>
      </c>
      <c r="L2608" s="0" t="n">
        <v>59982.39</v>
      </c>
      <c r="M2608" s="0" t="n">
        <v>78143.4870351625</v>
      </c>
      <c r="N2608" s="0" t="n">
        <v>63596.61</v>
      </c>
      <c r="O2608" s="0" t="n">
        <v>51240.78</v>
      </c>
      <c r="P2608" s="0" t="n">
        <v>63399.96</v>
      </c>
      <c r="Q2608" s="0" t="n">
        <v>86268.285</v>
      </c>
      <c r="S2608" s="0" t="s">
        <v>303</v>
      </c>
    </row>
    <row r="2609" customFormat="false" ht="14" hidden="true" customHeight="false" outlineLevel="0" collapsed="false">
      <c r="A2609" s="0" t="str">
        <f aca="false">SUBSTITUTE(C2609&amp;D2609&amp;E2609&amp;F2609&amp;G2609&amp;H2609&amp;I2609," ","")</f>
        <v>AgenteFrontOfficesinherramientaAgenteespecializadoEconomía,administración,contaduríayafinesServicio7x24PlatinoZona1NA</v>
      </c>
      <c r="B2609" s="0" t="s">
        <v>2940</v>
      </c>
      <c r="C2609" s="0" t="s">
        <v>200</v>
      </c>
      <c r="D2609" s="0" t="s">
        <v>191</v>
      </c>
      <c r="E2609" s="0" t="s">
        <v>612</v>
      </c>
      <c r="F2609" s="0" t="s">
        <v>55</v>
      </c>
      <c r="G2609" s="0" t="s">
        <v>198</v>
      </c>
      <c r="H2609" s="0" t="s">
        <v>379</v>
      </c>
      <c r="I2609" s="0" t="s">
        <v>35</v>
      </c>
      <c r="J2609" s="0" t="s">
        <v>305</v>
      </c>
      <c r="K2609" s="0" t="n">
        <v>21684362.026611</v>
      </c>
      <c r="L2609" s="0" t="n">
        <v>32340309.66</v>
      </c>
      <c r="M2609" s="0" t="n">
        <v>31896883.2706327</v>
      </c>
      <c r="N2609" s="0" t="n">
        <v>27107623.935</v>
      </c>
      <c r="O2609" s="0" t="n">
        <v>28130632.425</v>
      </c>
      <c r="P2609" s="0" t="n">
        <v>41234943.375</v>
      </c>
      <c r="Q2609" s="0" t="n">
        <v>35435985.345</v>
      </c>
      <c r="S2609" s="0" t="s">
        <v>303</v>
      </c>
    </row>
    <row r="2610" customFormat="false" ht="14" hidden="true" customHeight="false" outlineLevel="0" collapsed="false">
      <c r="A2610" s="0" t="str">
        <f aca="false">SUBSTITUTE(C2610&amp;D2610&amp;E2610&amp;F2610&amp;G2610&amp;H2610&amp;I2610," ","")</f>
        <v>AgenteFrontOfficesinherramientaAgenteespecializadoEconomía,administración,contaduríayafinesJornadaOrdinariaPlataZona2NA</v>
      </c>
      <c r="B2610" s="0" t="s">
        <v>2941</v>
      </c>
      <c r="C2610" s="0" t="s">
        <v>200</v>
      </c>
      <c r="D2610" s="0" t="s">
        <v>191</v>
      </c>
      <c r="E2610" s="0" t="s">
        <v>612</v>
      </c>
      <c r="F2610" s="0" t="s">
        <v>53</v>
      </c>
      <c r="G2610" s="0" t="s">
        <v>195</v>
      </c>
      <c r="H2610" s="0" t="s">
        <v>385</v>
      </c>
      <c r="I2610" s="0" t="s">
        <v>35</v>
      </c>
      <c r="J2610" s="0" t="s">
        <v>36</v>
      </c>
      <c r="K2610" s="0" t="n">
        <v>6600837.19438886</v>
      </c>
      <c r="L2610" s="0" t="n">
        <v>6748114.095</v>
      </c>
      <c r="M2610" s="0" t="n">
        <v>7483573.1269917</v>
      </c>
      <c r="N2610" s="0" t="n">
        <v>7057886.49</v>
      </c>
      <c r="O2610" s="0" t="n">
        <v>7465874.175</v>
      </c>
      <c r="P2610" s="0" t="n">
        <v>7393464.54</v>
      </c>
      <c r="Q2610" s="0" t="n">
        <v>7548520.995</v>
      </c>
      <c r="S2610" s="0" t="s">
        <v>303</v>
      </c>
    </row>
    <row r="2611" customFormat="false" ht="14" hidden="true" customHeight="false" outlineLevel="0" collapsed="false">
      <c r="A2611" s="0" t="str">
        <f aca="false">SUBSTITUTE(C2611&amp;D2611&amp;E2611&amp;F2611&amp;G2611&amp;H2611&amp;I2611," ","")</f>
        <v>AgenteFrontOfficesinherramientaAgenteespecializadoEconomía,administración,contaduríayafinesHoraextradiurnaPlataZona2NA</v>
      </c>
      <c r="B2611" s="0" t="s">
        <v>2942</v>
      </c>
      <c r="C2611" s="0" t="s">
        <v>200</v>
      </c>
      <c r="D2611" s="0" t="s">
        <v>191</v>
      </c>
      <c r="E2611" s="0" t="s">
        <v>612</v>
      </c>
      <c r="F2611" s="0" t="s">
        <v>192</v>
      </c>
      <c r="G2611" s="0" t="s">
        <v>195</v>
      </c>
      <c r="H2611" s="0" t="s">
        <v>385</v>
      </c>
      <c r="I2611" s="0" t="s">
        <v>35</v>
      </c>
      <c r="J2611" s="0" t="s">
        <v>325</v>
      </c>
      <c r="K2611" s="0" t="n">
        <v>33788.2903233795</v>
      </c>
      <c r="L2611" s="0" t="n">
        <v>36774.585</v>
      </c>
      <c r="M2611" s="0" t="n">
        <v>46121.0777049656</v>
      </c>
      <c r="N2611" s="0" t="n">
        <v>31798.305</v>
      </c>
      <c r="O2611" s="0" t="n">
        <v>32286.825</v>
      </c>
      <c r="P2611" s="0" t="n">
        <v>44255.565</v>
      </c>
      <c r="Q2611" s="0" t="n">
        <v>50301</v>
      </c>
      <c r="S2611" s="0" t="s">
        <v>303</v>
      </c>
    </row>
    <row r="2612" customFormat="false" ht="14" hidden="true" customHeight="false" outlineLevel="0" collapsed="false">
      <c r="A2612" s="0" t="str">
        <f aca="false">SUBSTITUTE(C2612&amp;D2612&amp;E2612&amp;F2612&amp;G2612&amp;H2612&amp;I2612," ","")</f>
        <v>AgenteFrontOfficesinherramientaAgenteespecializadoEconomía,administración,contaduríayafinesHoraextranocturna PlataZona2NA</v>
      </c>
      <c r="B2612" s="0" t="s">
        <v>2943</v>
      </c>
      <c r="C2612" s="0" t="s">
        <v>200</v>
      </c>
      <c r="D2612" s="0" t="s">
        <v>191</v>
      </c>
      <c r="E2612" s="0" t="s">
        <v>612</v>
      </c>
      <c r="F2612" s="0" t="s">
        <v>197</v>
      </c>
      <c r="G2612" s="0" t="s">
        <v>195</v>
      </c>
      <c r="H2612" s="0" t="s">
        <v>385</v>
      </c>
      <c r="I2612" s="0" t="s">
        <v>35</v>
      </c>
      <c r="J2612" s="0" t="s">
        <v>325</v>
      </c>
      <c r="K2612" s="0" t="n">
        <v>46357.8943502313</v>
      </c>
      <c r="L2612" s="0" t="n">
        <v>51485.04</v>
      </c>
      <c r="M2612" s="0" t="n">
        <v>64569.5087869518</v>
      </c>
      <c r="N2612" s="0" t="n">
        <v>44517.42</v>
      </c>
      <c r="O2612" s="0" t="n">
        <v>44922.105</v>
      </c>
      <c r="P2612" s="0" t="n">
        <v>57816.135</v>
      </c>
      <c r="Q2612" s="0" t="n">
        <v>69815.925</v>
      </c>
      <c r="S2612" s="0" t="s">
        <v>303</v>
      </c>
    </row>
    <row r="2613" customFormat="false" ht="14" hidden="true" customHeight="false" outlineLevel="0" collapsed="false">
      <c r="A2613" s="0" t="str">
        <f aca="false">SUBSTITUTE(C2613&amp;D2613&amp;E2613&amp;F2613&amp;G2613&amp;H2613&amp;I2613," ","")</f>
        <v>AgenteFrontOfficesinherramientaAgenteespecializadoEconomía,administración,contaduríayafinesHoraextradominicalyfestivoPlataZona2NA</v>
      </c>
      <c r="B2613" s="0" t="s">
        <v>2944</v>
      </c>
      <c r="C2613" s="0" t="s">
        <v>200</v>
      </c>
      <c r="D2613" s="0" t="s">
        <v>191</v>
      </c>
      <c r="E2613" s="0" t="s">
        <v>612</v>
      </c>
      <c r="F2613" s="0" t="s">
        <v>194</v>
      </c>
      <c r="G2613" s="0" t="s">
        <v>195</v>
      </c>
      <c r="H2613" s="0" t="s">
        <v>385</v>
      </c>
      <c r="I2613" s="0" t="s">
        <v>35</v>
      </c>
      <c r="J2613" s="0" t="s">
        <v>325</v>
      </c>
      <c r="K2613" s="0" t="n">
        <v>58927.4983770831</v>
      </c>
      <c r="L2613" s="0" t="n">
        <v>58839.75</v>
      </c>
      <c r="M2613" s="0" t="n">
        <v>73793.724327945</v>
      </c>
      <c r="N2613" s="0" t="n">
        <v>63596.61</v>
      </c>
      <c r="O2613" s="0" t="n">
        <v>51240.78</v>
      </c>
      <c r="P2613" s="0" t="n">
        <v>64596.42</v>
      </c>
      <c r="Q2613" s="0" t="n">
        <v>77723.325</v>
      </c>
      <c r="S2613" s="0" t="s">
        <v>303</v>
      </c>
    </row>
    <row r="2614" customFormat="false" ht="14" hidden="true" customHeight="false" outlineLevel="0" collapsed="false">
      <c r="A2614" s="0" t="str">
        <f aca="false">SUBSTITUTE(C2614&amp;D2614&amp;E2614&amp;F2614&amp;G2614&amp;H2614&amp;I2614," ","")</f>
        <v>AgenteFrontOfficesinherramientaAgenteespecializadoEconomía,administración,contaduríayafinesServicio7x24PlataZona2NA</v>
      </c>
      <c r="B2614" s="0" t="s">
        <v>2945</v>
      </c>
      <c r="C2614" s="0" t="s">
        <v>200</v>
      </c>
      <c r="D2614" s="0" t="s">
        <v>191</v>
      </c>
      <c r="E2614" s="0" t="s">
        <v>612</v>
      </c>
      <c r="F2614" s="0" t="s">
        <v>55</v>
      </c>
      <c r="G2614" s="0" t="s">
        <v>195</v>
      </c>
      <c r="H2614" s="0" t="s">
        <v>385</v>
      </c>
      <c r="I2614" s="0" t="s">
        <v>35</v>
      </c>
      <c r="J2614" s="0" t="s">
        <v>305</v>
      </c>
      <c r="K2614" s="0" t="n">
        <v>21684362.026611</v>
      </c>
      <c r="L2614" s="0" t="n">
        <v>31724304.57</v>
      </c>
      <c r="M2614" s="0" t="n">
        <v>30121381.8361416</v>
      </c>
      <c r="N2614" s="0" t="n">
        <v>27105537.375</v>
      </c>
      <c r="O2614" s="0" t="n">
        <v>28130632.425</v>
      </c>
      <c r="P2614" s="0" t="n">
        <v>42013506.6</v>
      </c>
      <c r="Q2614" s="0" t="n">
        <v>31925982.6</v>
      </c>
      <c r="S2614" s="0" t="s">
        <v>303</v>
      </c>
    </row>
    <row r="2615" customFormat="false" ht="14" hidden="true" customHeight="false" outlineLevel="0" collapsed="false">
      <c r="A2615" s="0" t="str">
        <f aca="false">SUBSTITUTE(C2615&amp;D2615&amp;E2615&amp;F2615&amp;G2615&amp;H2615&amp;I2615," ","")</f>
        <v>AgenteFrontOfficesinherramientaAgenteespecializadoEconomía,administración,contaduríayafinesJornadaOrdinariaOroZona2NA</v>
      </c>
      <c r="B2615" s="0" t="s">
        <v>2946</v>
      </c>
      <c r="C2615" s="0" t="s">
        <v>200</v>
      </c>
      <c r="D2615" s="0" t="s">
        <v>191</v>
      </c>
      <c r="E2615" s="0" t="s">
        <v>612</v>
      </c>
      <c r="F2615" s="0" t="s">
        <v>53</v>
      </c>
      <c r="G2615" s="0" t="s">
        <v>54</v>
      </c>
      <c r="H2615" s="0" t="s">
        <v>385</v>
      </c>
      <c r="I2615" s="0" t="s">
        <v>35</v>
      </c>
      <c r="J2615" s="0" t="s">
        <v>36</v>
      </c>
      <c r="K2615" s="0" t="n">
        <v>6600837.19438886</v>
      </c>
      <c r="L2615" s="0" t="n">
        <v>6883077.06</v>
      </c>
      <c r="M2615" s="0" t="n">
        <v>7697817.99177817</v>
      </c>
      <c r="N2615" s="0" t="n">
        <v>7059269.25</v>
      </c>
      <c r="O2615" s="0" t="n">
        <v>7465874.175</v>
      </c>
      <c r="P2615" s="0" t="n">
        <v>7549116.12</v>
      </c>
      <c r="Q2615" s="0" t="n">
        <v>7883168.58</v>
      </c>
      <c r="S2615" s="0" t="s">
        <v>303</v>
      </c>
    </row>
    <row r="2616" customFormat="false" ht="14" hidden="true" customHeight="false" outlineLevel="0" collapsed="false">
      <c r="A2616" s="0" t="str">
        <f aca="false">SUBSTITUTE(C2616&amp;D2616&amp;E2616&amp;F2616&amp;G2616&amp;H2616&amp;I2616," ","")</f>
        <v>AgenteFrontOfficesinherramientaAgenteespecializadoEconomía,administración,contaduríayafinesHoraextradiurnaOroZona2NA</v>
      </c>
      <c r="B2616" s="0" t="s">
        <v>2947</v>
      </c>
      <c r="C2616" s="0" t="s">
        <v>200</v>
      </c>
      <c r="D2616" s="0" t="s">
        <v>191</v>
      </c>
      <c r="E2616" s="0" t="s">
        <v>612</v>
      </c>
      <c r="F2616" s="0" t="s">
        <v>192</v>
      </c>
      <c r="G2616" s="0" t="s">
        <v>54</v>
      </c>
      <c r="H2616" s="0" t="s">
        <v>385</v>
      </c>
      <c r="I2616" s="0" t="s">
        <v>35</v>
      </c>
      <c r="J2616" s="0" t="s">
        <v>325</v>
      </c>
      <c r="K2616" s="0" t="n">
        <v>33788.2903233795</v>
      </c>
      <c r="L2616" s="0" t="n">
        <v>37510.47</v>
      </c>
      <c r="M2616" s="0" t="n">
        <v>47441.4635539483</v>
      </c>
      <c r="N2616" s="0" t="n">
        <v>31798.305</v>
      </c>
      <c r="O2616" s="0" t="n">
        <v>32286.825</v>
      </c>
      <c r="P2616" s="0" t="n">
        <v>45187.065</v>
      </c>
      <c r="Q2616" s="0" t="n">
        <v>52530.39</v>
      </c>
      <c r="S2616" s="0" t="s">
        <v>303</v>
      </c>
    </row>
    <row r="2617" customFormat="false" ht="14" hidden="true" customHeight="false" outlineLevel="0" collapsed="false">
      <c r="A2617" s="0" t="str">
        <f aca="false">SUBSTITUTE(C2617&amp;D2617&amp;E2617&amp;F2617&amp;G2617&amp;H2617&amp;I2617," ","")</f>
        <v>AgenteFrontOfficesinherramientaAgenteespecializadoEconomía,administración,contaduríayafinesHoraextranocturna OroZona2NA</v>
      </c>
      <c r="B2617" s="0" t="s">
        <v>2948</v>
      </c>
      <c r="C2617" s="0" t="s">
        <v>200</v>
      </c>
      <c r="D2617" s="0" t="s">
        <v>191</v>
      </c>
      <c r="E2617" s="0" t="s">
        <v>612</v>
      </c>
      <c r="F2617" s="0" t="s">
        <v>197</v>
      </c>
      <c r="G2617" s="0" t="s">
        <v>54</v>
      </c>
      <c r="H2617" s="0" t="s">
        <v>385</v>
      </c>
      <c r="I2617" s="0" t="s">
        <v>35</v>
      </c>
      <c r="J2617" s="0" t="s">
        <v>325</v>
      </c>
      <c r="K2617" s="0" t="n">
        <v>46357.8943502313</v>
      </c>
      <c r="L2617" s="0" t="n">
        <v>52514.865</v>
      </c>
      <c r="M2617" s="0" t="n">
        <v>66418.0489755276</v>
      </c>
      <c r="N2617" s="0" t="n">
        <v>44517.42</v>
      </c>
      <c r="O2617" s="0" t="n">
        <v>44922.105</v>
      </c>
      <c r="P2617" s="0" t="n">
        <v>59033.295</v>
      </c>
      <c r="Q2617" s="0" t="n">
        <v>72911.61</v>
      </c>
      <c r="S2617" s="0" t="s">
        <v>303</v>
      </c>
    </row>
    <row r="2618" customFormat="false" ht="14" hidden="true" customHeight="false" outlineLevel="0" collapsed="false">
      <c r="A2618" s="0" t="str">
        <f aca="false">SUBSTITUTE(C2618&amp;D2618&amp;E2618&amp;F2618&amp;G2618&amp;H2618&amp;I2618," ","")</f>
        <v>AgenteFrontOfficesinherramientaAgenteespecializadoEconomía,administración,contaduríayafinesHoraextradominicalyfestivoOroZona2NA</v>
      </c>
      <c r="B2618" s="0" t="s">
        <v>2949</v>
      </c>
      <c r="C2618" s="0" t="s">
        <v>200</v>
      </c>
      <c r="D2618" s="0" t="s">
        <v>191</v>
      </c>
      <c r="E2618" s="0" t="s">
        <v>612</v>
      </c>
      <c r="F2618" s="0" t="s">
        <v>194</v>
      </c>
      <c r="G2618" s="0" t="s">
        <v>54</v>
      </c>
      <c r="H2618" s="0" t="s">
        <v>385</v>
      </c>
      <c r="I2618" s="0" t="s">
        <v>35</v>
      </c>
      <c r="J2618" s="0" t="s">
        <v>325</v>
      </c>
      <c r="K2618" s="0" t="n">
        <v>58927.4983770831</v>
      </c>
      <c r="L2618" s="0" t="n">
        <v>60016.545</v>
      </c>
      <c r="M2618" s="0" t="n">
        <v>75906.3416863173</v>
      </c>
      <c r="N2618" s="0" t="n">
        <v>63596.61</v>
      </c>
      <c r="O2618" s="0" t="n">
        <v>51240.78</v>
      </c>
      <c r="P2618" s="0" t="n">
        <v>65956.41</v>
      </c>
      <c r="Q2618" s="0" t="n">
        <v>81168.84</v>
      </c>
      <c r="S2618" s="0" t="s">
        <v>303</v>
      </c>
    </row>
    <row r="2619" customFormat="false" ht="14" hidden="true" customHeight="false" outlineLevel="0" collapsed="false">
      <c r="A2619" s="0" t="str">
        <f aca="false">SUBSTITUTE(C2619&amp;D2619&amp;E2619&amp;F2619&amp;G2619&amp;H2619&amp;I2619," ","")</f>
        <v>AgenteFrontOfficesinherramientaAgenteespecializadoEconomía,administración,contaduríayafinesServicio7x24OroZona2NA</v>
      </c>
      <c r="B2619" s="0" t="s">
        <v>2950</v>
      </c>
      <c r="C2619" s="0" t="s">
        <v>200</v>
      </c>
      <c r="D2619" s="0" t="s">
        <v>191</v>
      </c>
      <c r="E2619" s="0" t="s">
        <v>612</v>
      </c>
      <c r="F2619" s="0" t="s">
        <v>55</v>
      </c>
      <c r="G2619" s="0" t="s">
        <v>54</v>
      </c>
      <c r="H2619" s="0" t="s">
        <v>385</v>
      </c>
      <c r="I2619" s="0" t="s">
        <v>35</v>
      </c>
      <c r="J2619" s="0" t="s">
        <v>305</v>
      </c>
      <c r="K2619" s="0" t="n">
        <v>21684362.026611</v>
      </c>
      <c r="L2619" s="0" t="n">
        <v>36724848.075</v>
      </c>
      <c r="M2619" s="0" t="n">
        <v>30983717.4169071</v>
      </c>
      <c r="N2619" s="0" t="n">
        <v>27108301.86</v>
      </c>
      <c r="O2619" s="0" t="n">
        <v>28130632.425</v>
      </c>
      <c r="P2619" s="0" t="n">
        <v>42898001.04</v>
      </c>
      <c r="Q2619" s="0" t="n">
        <v>33341351.31</v>
      </c>
      <c r="S2619" s="0" t="s">
        <v>303</v>
      </c>
    </row>
    <row r="2620" customFormat="false" ht="14" hidden="true" customHeight="false" outlineLevel="0" collapsed="false">
      <c r="A2620" s="0" t="str">
        <f aca="false">SUBSTITUTE(C2620&amp;D2620&amp;E2620&amp;F2620&amp;G2620&amp;H2620&amp;I2620," ","")</f>
        <v>AgenteFrontOfficesinherramientaAgenteespecializadoEconomía,administración,contaduríayafinesJornadaOrdinariaPlatinoZona2NA</v>
      </c>
      <c r="B2620" s="0" t="s">
        <v>2951</v>
      </c>
      <c r="C2620" s="0" t="s">
        <v>200</v>
      </c>
      <c r="D2620" s="0" t="s">
        <v>191</v>
      </c>
      <c r="E2620" s="0" t="s">
        <v>612</v>
      </c>
      <c r="F2620" s="0" t="s">
        <v>53</v>
      </c>
      <c r="G2620" s="0" t="s">
        <v>198</v>
      </c>
      <c r="H2620" s="0" t="s">
        <v>385</v>
      </c>
      <c r="I2620" s="0" t="s">
        <v>35</v>
      </c>
      <c r="J2620" s="0" t="s">
        <v>36</v>
      </c>
      <c r="K2620" s="0" t="n">
        <v>6600837.19438886</v>
      </c>
      <c r="L2620" s="0" t="n">
        <v>7085519.955</v>
      </c>
      <c r="M2620" s="0" t="n">
        <v>7924691.49580936</v>
      </c>
      <c r="N2620" s="0" t="n">
        <v>7060650.975</v>
      </c>
      <c r="O2620" s="0" t="n">
        <v>7465874.175</v>
      </c>
      <c r="P2620" s="0" t="n">
        <v>7711463.115</v>
      </c>
      <c r="Q2620" s="0" t="n">
        <v>8378420.22</v>
      </c>
      <c r="S2620" s="0" t="s">
        <v>303</v>
      </c>
    </row>
    <row r="2621" customFormat="false" ht="14" hidden="true" customHeight="false" outlineLevel="0" collapsed="false">
      <c r="A2621" s="0" t="str">
        <f aca="false">SUBSTITUTE(C2621&amp;D2621&amp;E2621&amp;F2621&amp;G2621&amp;H2621&amp;I2621," ","")</f>
        <v>AgenteFrontOfficesinherramientaAgenteespecializadoEconomía,administración,contaduríayafinesHoraextradiurnaPlatinoZona2NA</v>
      </c>
      <c r="B2621" s="0" t="s">
        <v>2952</v>
      </c>
      <c r="C2621" s="0" t="s">
        <v>200</v>
      </c>
      <c r="D2621" s="0" t="s">
        <v>191</v>
      </c>
      <c r="E2621" s="0" t="s">
        <v>612</v>
      </c>
      <c r="F2621" s="0" t="s">
        <v>192</v>
      </c>
      <c r="G2621" s="0" t="s">
        <v>198</v>
      </c>
      <c r="H2621" s="0" t="s">
        <v>385</v>
      </c>
      <c r="I2621" s="0" t="s">
        <v>35</v>
      </c>
      <c r="J2621" s="0" t="s">
        <v>325</v>
      </c>
      <c r="K2621" s="0" t="n">
        <v>33788.2903233795</v>
      </c>
      <c r="L2621" s="0" t="n">
        <v>38613.78</v>
      </c>
      <c r="M2621" s="0" t="n">
        <v>48839.6793969765</v>
      </c>
      <c r="N2621" s="0" t="n">
        <v>31798.305</v>
      </c>
      <c r="O2621" s="0" t="n">
        <v>32286.825</v>
      </c>
      <c r="P2621" s="0" t="n">
        <v>46158.93</v>
      </c>
      <c r="Q2621" s="0" t="n">
        <v>55831.005</v>
      </c>
      <c r="S2621" s="0" t="s">
        <v>303</v>
      </c>
    </row>
    <row r="2622" customFormat="false" ht="14" hidden="true" customHeight="false" outlineLevel="0" collapsed="false">
      <c r="A2622" s="0" t="str">
        <f aca="false">SUBSTITUTE(C2622&amp;D2622&amp;E2622&amp;F2622&amp;G2622&amp;H2622&amp;I2622," ","")</f>
        <v>AgenteFrontOfficesinherramientaAgenteespecializadoEconomía,administración,contaduríayafinesHoraextranocturna PlatinoZona2NA</v>
      </c>
      <c r="B2622" s="0" t="s">
        <v>2953</v>
      </c>
      <c r="C2622" s="0" t="s">
        <v>200</v>
      </c>
      <c r="D2622" s="0" t="s">
        <v>191</v>
      </c>
      <c r="E2622" s="0" t="s">
        <v>612</v>
      </c>
      <c r="F2622" s="0" t="s">
        <v>197</v>
      </c>
      <c r="G2622" s="0" t="s">
        <v>198</v>
      </c>
      <c r="H2622" s="0" t="s">
        <v>385</v>
      </c>
      <c r="I2622" s="0" t="s">
        <v>35</v>
      </c>
      <c r="J2622" s="0" t="s">
        <v>325</v>
      </c>
      <c r="K2622" s="0" t="n">
        <v>46357.8943502313</v>
      </c>
      <c r="L2622" s="0" t="n">
        <v>54060.12</v>
      </c>
      <c r="M2622" s="0" t="n">
        <v>68375.5511557672</v>
      </c>
      <c r="N2622" s="0" t="n">
        <v>44517.42</v>
      </c>
      <c r="O2622" s="0" t="n">
        <v>44922.105</v>
      </c>
      <c r="P2622" s="0" t="n">
        <v>60303.24</v>
      </c>
      <c r="Q2622" s="0" t="n">
        <v>77491.485</v>
      </c>
      <c r="S2622" s="0" t="s">
        <v>303</v>
      </c>
    </row>
    <row r="2623" customFormat="false" ht="14" hidden="true" customHeight="false" outlineLevel="0" collapsed="false">
      <c r="A2623" s="0" t="str">
        <f aca="false">SUBSTITUTE(C2623&amp;D2623&amp;E2623&amp;F2623&amp;G2623&amp;H2623&amp;I2623," ","")</f>
        <v>AgenteFrontOfficesinherramientaAgenteespecializadoEconomía,administración,contaduríayafinesHoraextradominicalyfestivoPlatinoZona2NA</v>
      </c>
      <c r="B2623" s="0" t="s">
        <v>2954</v>
      </c>
      <c r="C2623" s="0" t="s">
        <v>200</v>
      </c>
      <c r="D2623" s="0" t="s">
        <v>191</v>
      </c>
      <c r="E2623" s="0" t="s">
        <v>612</v>
      </c>
      <c r="F2623" s="0" t="s">
        <v>194</v>
      </c>
      <c r="G2623" s="0" t="s">
        <v>198</v>
      </c>
      <c r="H2623" s="0" t="s">
        <v>385</v>
      </c>
      <c r="I2623" s="0" t="s">
        <v>35</v>
      </c>
      <c r="J2623" s="0" t="s">
        <v>325</v>
      </c>
      <c r="K2623" s="0" t="n">
        <v>58927.4983770831</v>
      </c>
      <c r="L2623" s="0" t="n">
        <v>61782.255</v>
      </c>
      <c r="M2623" s="0" t="n">
        <v>78143.4870351625</v>
      </c>
      <c r="N2623" s="0" t="n">
        <v>63596.61</v>
      </c>
      <c r="O2623" s="0" t="n">
        <v>51240.78</v>
      </c>
      <c r="P2623" s="0" t="n">
        <v>67375.395</v>
      </c>
      <c r="Q2623" s="0" t="n">
        <v>86268.285</v>
      </c>
      <c r="S2623" s="0" t="s">
        <v>303</v>
      </c>
    </row>
    <row r="2624" customFormat="false" ht="14" hidden="true" customHeight="false" outlineLevel="0" collapsed="false">
      <c r="A2624" s="0" t="str">
        <f aca="false">SUBSTITUTE(C2624&amp;D2624&amp;E2624&amp;F2624&amp;G2624&amp;H2624&amp;I2624," ","")</f>
        <v>AgenteFrontOfficesinherramientaAgenteespecializadoEconomía,administración,contaduríayafinesServicio7x24PlatinoZona2NA</v>
      </c>
      <c r="B2624" s="0" t="s">
        <v>2955</v>
      </c>
      <c r="C2624" s="0" t="s">
        <v>200</v>
      </c>
      <c r="D2624" s="0" t="s">
        <v>191</v>
      </c>
      <c r="E2624" s="0" t="s">
        <v>612</v>
      </c>
      <c r="F2624" s="0" t="s">
        <v>55</v>
      </c>
      <c r="G2624" s="0" t="s">
        <v>198</v>
      </c>
      <c r="H2624" s="0" t="s">
        <v>385</v>
      </c>
      <c r="I2624" s="0" t="s">
        <v>35</v>
      </c>
      <c r="J2624" s="0" t="s">
        <v>305</v>
      </c>
      <c r="K2624" s="0" t="n">
        <v>21684362.026611</v>
      </c>
      <c r="L2624" s="0" t="n">
        <v>33310519.695</v>
      </c>
      <c r="M2624" s="0" t="n">
        <v>31896883.2706327</v>
      </c>
      <c r="N2624" s="0" t="n">
        <v>27111067.38</v>
      </c>
      <c r="O2624" s="0" t="n">
        <v>28130632.425</v>
      </c>
      <c r="P2624" s="0" t="n">
        <v>43820538.975</v>
      </c>
      <c r="Q2624" s="0" t="n">
        <v>35435985.345</v>
      </c>
      <c r="S2624" s="0" t="s">
        <v>303</v>
      </c>
    </row>
    <row r="2625" customFormat="false" ht="14" hidden="true" customHeight="false" outlineLevel="0" collapsed="false">
      <c r="A2625" s="0" t="str">
        <f aca="false">SUBSTITUTE(C2625&amp;D2625&amp;E2625&amp;F2625&amp;G2625&amp;H2625&amp;I2625," ","")</f>
        <v>AgenteFrontOfficesinherramientaAgenteespecializadoEconomía,administración,contaduríayafinesJornadaOrdinariaPlataZona3NA</v>
      </c>
      <c r="B2625" s="0" t="s">
        <v>2956</v>
      </c>
      <c r="C2625" s="0" t="s">
        <v>200</v>
      </c>
      <c r="D2625" s="0" t="s">
        <v>191</v>
      </c>
      <c r="E2625" s="0" t="s">
        <v>612</v>
      </c>
      <c r="F2625" s="0" t="s">
        <v>53</v>
      </c>
      <c r="G2625" s="0" t="s">
        <v>195</v>
      </c>
      <c r="H2625" s="0" t="s">
        <v>390</v>
      </c>
      <c r="I2625" s="0" t="s">
        <v>35</v>
      </c>
      <c r="J2625" s="0" t="s">
        <v>36</v>
      </c>
      <c r="K2625" s="0" t="n">
        <v>6600837.19438886</v>
      </c>
      <c r="L2625" s="0" t="n">
        <v>6879145.095</v>
      </c>
      <c r="M2625" s="0" t="n">
        <v>7483573.1269917</v>
      </c>
      <c r="N2625" s="0" t="n">
        <v>7058929.77</v>
      </c>
      <c r="O2625" s="0" t="n">
        <v>7465874.175</v>
      </c>
      <c r="P2625" s="0" t="n">
        <v>7428249.855</v>
      </c>
      <c r="Q2625" s="0" t="n">
        <v>7548520.995</v>
      </c>
      <c r="S2625" s="0" t="s">
        <v>303</v>
      </c>
    </row>
    <row r="2626" customFormat="false" ht="14" hidden="true" customHeight="false" outlineLevel="0" collapsed="false">
      <c r="A2626" s="0" t="str">
        <f aca="false">SUBSTITUTE(C2626&amp;D2626&amp;E2626&amp;F2626&amp;G2626&amp;H2626&amp;I2626," ","")</f>
        <v>AgenteFrontOfficesinherramientaAgenteespecializadoEconomía,administración,contaduríayafinesHoraextradiurnaPlataZona3NA</v>
      </c>
      <c r="B2626" s="0" t="s">
        <v>2957</v>
      </c>
      <c r="C2626" s="0" t="s">
        <v>200</v>
      </c>
      <c r="D2626" s="0" t="s">
        <v>191</v>
      </c>
      <c r="E2626" s="0" t="s">
        <v>612</v>
      </c>
      <c r="F2626" s="0" t="s">
        <v>192</v>
      </c>
      <c r="G2626" s="0" t="s">
        <v>195</v>
      </c>
      <c r="H2626" s="0" t="s">
        <v>390</v>
      </c>
      <c r="I2626" s="0" t="s">
        <v>35</v>
      </c>
      <c r="J2626" s="0" t="s">
        <v>325</v>
      </c>
      <c r="K2626" s="0" t="n">
        <v>33788.2903233795</v>
      </c>
      <c r="L2626" s="0" t="n">
        <v>37488.735</v>
      </c>
      <c r="M2626" s="0" t="n">
        <v>46121.0777049656</v>
      </c>
      <c r="N2626" s="0" t="n">
        <v>31798.305</v>
      </c>
      <c r="O2626" s="0" t="n">
        <v>32286.825</v>
      </c>
      <c r="P2626" s="0" t="n">
        <v>44463.6</v>
      </c>
      <c r="Q2626" s="0" t="n">
        <v>50301</v>
      </c>
      <c r="S2626" s="0" t="s">
        <v>303</v>
      </c>
    </row>
    <row r="2627" customFormat="false" ht="14" hidden="true" customHeight="false" outlineLevel="0" collapsed="false">
      <c r="A2627" s="0" t="str">
        <f aca="false">SUBSTITUTE(C2627&amp;D2627&amp;E2627&amp;F2627&amp;G2627&amp;H2627&amp;I2627," ","")</f>
        <v>AgenteFrontOfficesinherramientaAgenteespecializadoEconomía,administración,contaduríayafinesHoraextranocturna PlataZona3NA</v>
      </c>
      <c r="B2627" s="0" t="s">
        <v>2958</v>
      </c>
      <c r="C2627" s="0" t="s">
        <v>200</v>
      </c>
      <c r="D2627" s="0" t="s">
        <v>191</v>
      </c>
      <c r="E2627" s="0" t="s">
        <v>612</v>
      </c>
      <c r="F2627" s="0" t="s">
        <v>197</v>
      </c>
      <c r="G2627" s="0" t="s">
        <v>195</v>
      </c>
      <c r="H2627" s="0" t="s">
        <v>390</v>
      </c>
      <c r="I2627" s="0" t="s">
        <v>35</v>
      </c>
      <c r="J2627" s="0" t="s">
        <v>325</v>
      </c>
      <c r="K2627" s="0" t="n">
        <v>46357.8943502313</v>
      </c>
      <c r="L2627" s="0" t="n">
        <v>52484.85</v>
      </c>
      <c r="M2627" s="0" t="n">
        <v>64569.5087869518</v>
      </c>
      <c r="N2627" s="0" t="n">
        <v>44517.42</v>
      </c>
      <c r="O2627" s="0" t="n">
        <v>44922.105</v>
      </c>
      <c r="P2627" s="0" t="n">
        <v>58088.34</v>
      </c>
      <c r="Q2627" s="0" t="n">
        <v>69815.925</v>
      </c>
      <c r="S2627" s="0" t="s">
        <v>303</v>
      </c>
    </row>
    <row r="2628" customFormat="false" ht="14" hidden="true" customHeight="false" outlineLevel="0" collapsed="false">
      <c r="A2628" s="0" t="str">
        <f aca="false">SUBSTITUTE(C2628&amp;D2628&amp;E2628&amp;F2628&amp;G2628&amp;H2628&amp;I2628," ","")</f>
        <v>AgenteFrontOfficesinherramientaAgenteespecializadoEconomía,administración,contaduríayafinesHoraextradominicalyfestivoPlataZona3NA</v>
      </c>
      <c r="B2628" s="0" t="s">
        <v>2959</v>
      </c>
      <c r="C2628" s="0" t="s">
        <v>200</v>
      </c>
      <c r="D2628" s="0" t="s">
        <v>191</v>
      </c>
      <c r="E2628" s="0" t="s">
        <v>612</v>
      </c>
      <c r="F2628" s="0" t="s">
        <v>194</v>
      </c>
      <c r="G2628" s="0" t="s">
        <v>195</v>
      </c>
      <c r="H2628" s="0" t="s">
        <v>390</v>
      </c>
      <c r="I2628" s="0" t="s">
        <v>35</v>
      </c>
      <c r="J2628" s="0" t="s">
        <v>325</v>
      </c>
      <c r="K2628" s="0" t="n">
        <v>58927.4983770831</v>
      </c>
      <c r="L2628" s="0" t="n">
        <v>59982.39</v>
      </c>
      <c r="M2628" s="0" t="n">
        <v>73793.724327945</v>
      </c>
      <c r="N2628" s="0" t="n">
        <v>63596.61</v>
      </c>
      <c r="O2628" s="0" t="n">
        <v>51240.78</v>
      </c>
      <c r="P2628" s="0" t="n">
        <v>64900.71</v>
      </c>
      <c r="Q2628" s="0" t="n">
        <v>77723.325</v>
      </c>
      <c r="S2628" s="0" t="s">
        <v>303</v>
      </c>
    </row>
    <row r="2629" customFormat="false" ht="14" hidden="true" customHeight="false" outlineLevel="0" collapsed="false">
      <c r="A2629" s="0" t="str">
        <f aca="false">SUBSTITUTE(C2629&amp;D2629&amp;E2629&amp;F2629&amp;G2629&amp;H2629&amp;I2629," ","")</f>
        <v>AgenteFrontOfficesinherramientaAgenteespecializadoEconomía,administración,contaduríayafinesServicio7x24PlataZona3NA</v>
      </c>
      <c r="B2629" s="0" t="s">
        <v>2960</v>
      </c>
      <c r="C2629" s="0" t="s">
        <v>200</v>
      </c>
      <c r="D2629" s="0" t="s">
        <v>191</v>
      </c>
      <c r="E2629" s="0" t="s">
        <v>612</v>
      </c>
      <c r="F2629" s="0" t="s">
        <v>55</v>
      </c>
      <c r="G2629" s="0" t="s">
        <v>195</v>
      </c>
      <c r="H2629" s="0" t="s">
        <v>390</v>
      </c>
      <c r="I2629" s="0" t="s">
        <v>35</v>
      </c>
      <c r="J2629" s="0" t="s">
        <v>305</v>
      </c>
      <c r="K2629" s="0" t="n">
        <v>21684362.026611</v>
      </c>
      <c r="L2629" s="0" t="n">
        <v>32340309.66</v>
      </c>
      <c r="M2629" s="0" t="n">
        <v>30121381.8361416</v>
      </c>
      <c r="N2629" s="0" t="n">
        <v>27107623.935</v>
      </c>
      <c r="O2629" s="0" t="n">
        <v>28130632.425</v>
      </c>
      <c r="P2629" s="0" t="n">
        <v>42211179.18</v>
      </c>
      <c r="Q2629" s="0" t="n">
        <v>31925982.6</v>
      </c>
      <c r="S2629" s="0" t="s">
        <v>303</v>
      </c>
    </row>
    <row r="2630" customFormat="false" ht="14" hidden="true" customHeight="false" outlineLevel="0" collapsed="false">
      <c r="A2630" s="0" t="str">
        <f aca="false">SUBSTITUTE(C2630&amp;D2630&amp;E2630&amp;F2630&amp;G2630&amp;H2630&amp;I2630," ","")</f>
        <v>AgenteFrontOfficesinherramientaAgenteespecializadoEconomía,administración,contaduríayafinesJornadaOrdinariaOroZona3NA</v>
      </c>
      <c r="B2630" s="0" t="s">
        <v>2961</v>
      </c>
      <c r="C2630" s="0" t="s">
        <v>200</v>
      </c>
      <c r="D2630" s="0" t="s">
        <v>191</v>
      </c>
      <c r="E2630" s="0" t="s">
        <v>612</v>
      </c>
      <c r="F2630" s="0" t="s">
        <v>53</v>
      </c>
      <c r="G2630" s="0" t="s">
        <v>54</v>
      </c>
      <c r="H2630" s="0" t="s">
        <v>390</v>
      </c>
      <c r="I2630" s="0" t="s">
        <v>35</v>
      </c>
      <c r="J2630" s="0" t="s">
        <v>36</v>
      </c>
      <c r="K2630" s="0" t="n">
        <v>6600837.19438886</v>
      </c>
      <c r="L2630" s="0" t="n">
        <v>7016728.68</v>
      </c>
      <c r="M2630" s="0" t="n">
        <v>7697817.99177817</v>
      </c>
      <c r="N2630" s="0" t="n">
        <v>7060364.28</v>
      </c>
      <c r="O2630" s="0" t="n">
        <v>7465874.175</v>
      </c>
      <c r="P2630" s="0" t="n">
        <v>7584634.215</v>
      </c>
      <c r="Q2630" s="0" t="n">
        <v>7883168.58</v>
      </c>
      <c r="S2630" s="0" t="s">
        <v>303</v>
      </c>
    </row>
    <row r="2631" customFormat="false" ht="14" hidden="true" customHeight="false" outlineLevel="0" collapsed="false">
      <c r="A2631" s="0" t="str">
        <f aca="false">SUBSTITUTE(C2631&amp;D2631&amp;E2631&amp;F2631&amp;G2631&amp;H2631&amp;I2631," ","")</f>
        <v>AgenteFrontOfficesinherramientaAgenteespecializadoEconomía,administración,contaduríayafinesHoraextradiurnaOroZona3NA</v>
      </c>
      <c r="B2631" s="0" t="s">
        <v>2962</v>
      </c>
      <c r="C2631" s="0" t="s">
        <v>200</v>
      </c>
      <c r="D2631" s="0" t="s">
        <v>191</v>
      </c>
      <c r="E2631" s="0" t="s">
        <v>612</v>
      </c>
      <c r="F2631" s="0" t="s">
        <v>192</v>
      </c>
      <c r="G2631" s="0" t="s">
        <v>54</v>
      </c>
      <c r="H2631" s="0" t="s">
        <v>390</v>
      </c>
      <c r="I2631" s="0" t="s">
        <v>35</v>
      </c>
      <c r="J2631" s="0" t="s">
        <v>325</v>
      </c>
      <c r="K2631" s="0" t="n">
        <v>33788.2903233795</v>
      </c>
      <c r="L2631" s="0" t="n">
        <v>38239.11</v>
      </c>
      <c r="M2631" s="0" t="n">
        <v>47441.4635539483</v>
      </c>
      <c r="N2631" s="0" t="n">
        <v>31798.305</v>
      </c>
      <c r="O2631" s="0" t="n">
        <v>32286.825</v>
      </c>
      <c r="P2631" s="0" t="n">
        <v>45400.275</v>
      </c>
      <c r="Q2631" s="0" t="n">
        <v>52530.39</v>
      </c>
      <c r="S2631" s="0" t="s">
        <v>303</v>
      </c>
    </row>
    <row r="2632" customFormat="false" ht="14" hidden="true" customHeight="false" outlineLevel="0" collapsed="false">
      <c r="A2632" s="0" t="str">
        <f aca="false">SUBSTITUTE(C2632&amp;D2632&amp;E2632&amp;F2632&amp;G2632&amp;H2632&amp;I2632," ","")</f>
        <v>AgenteFrontOfficesinherramientaAgenteespecializadoEconomía,administración,contaduríayafinesHoraextranocturna OroZona3NA</v>
      </c>
      <c r="B2632" s="0" t="s">
        <v>2963</v>
      </c>
      <c r="C2632" s="0" t="s">
        <v>200</v>
      </c>
      <c r="D2632" s="0" t="s">
        <v>191</v>
      </c>
      <c r="E2632" s="0" t="s">
        <v>612</v>
      </c>
      <c r="F2632" s="0" t="s">
        <v>197</v>
      </c>
      <c r="G2632" s="0" t="s">
        <v>54</v>
      </c>
      <c r="H2632" s="0" t="s">
        <v>390</v>
      </c>
      <c r="I2632" s="0" t="s">
        <v>35</v>
      </c>
      <c r="J2632" s="0" t="s">
        <v>325</v>
      </c>
      <c r="K2632" s="0" t="n">
        <v>46357.8943502313</v>
      </c>
      <c r="L2632" s="0" t="n">
        <v>53535.375</v>
      </c>
      <c r="M2632" s="0" t="n">
        <v>66418.0489755276</v>
      </c>
      <c r="N2632" s="0" t="n">
        <v>44517.42</v>
      </c>
      <c r="O2632" s="0" t="n">
        <v>44922.105</v>
      </c>
      <c r="P2632" s="0" t="n">
        <v>59310.675</v>
      </c>
      <c r="Q2632" s="0" t="n">
        <v>72911.61</v>
      </c>
      <c r="S2632" s="0" t="s">
        <v>303</v>
      </c>
    </row>
    <row r="2633" customFormat="false" ht="14" hidden="true" customHeight="false" outlineLevel="0" collapsed="false">
      <c r="A2633" s="0" t="str">
        <f aca="false">SUBSTITUTE(C2633&amp;D2633&amp;E2633&amp;F2633&amp;G2633&amp;H2633&amp;I2633," ","")</f>
        <v>AgenteFrontOfficesinherramientaAgenteespecializadoEconomía,administración,contaduríayafinesHoraextradominicalyfestivoOroZona3NA</v>
      </c>
      <c r="B2633" s="0" t="s">
        <v>2964</v>
      </c>
      <c r="C2633" s="0" t="s">
        <v>200</v>
      </c>
      <c r="D2633" s="0" t="s">
        <v>191</v>
      </c>
      <c r="E2633" s="0" t="s">
        <v>612</v>
      </c>
      <c r="F2633" s="0" t="s">
        <v>194</v>
      </c>
      <c r="G2633" s="0" t="s">
        <v>54</v>
      </c>
      <c r="H2633" s="0" t="s">
        <v>390</v>
      </c>
      <c r="I2633" s="0" t="s">
        <v>35</v>
      </c>
      <c r="J2633" s="0" t="s">
        <v>325</v>
      </c>
      <c r="K2633" s="0" t="n">
        <v>58927.4983770831</v>
      </c>
      <c r="L2633" s="0" t="n">
        <v>61181.955</v>
      </c>
      <c r="M2633" s="0" t="n">
        <v>75906.3416863173</v>
      </c>
      <c r="N2633" s="0" t="n">
        <v>63596.61</v>
      </c>
      <c r="O2633" s="0" t="n">
        <v>51240.78</v>
      </c>
      <c r="P2633" s="0" t="n">
        <v>66266.91</v>
      </c>
      <c r="Q2633" s="0" t="n">
        <v>81168.84</v>
      </c>
      <c r="S2633" s="0" t="s">
        <v>303</v>
      </c>
    </row>
    <row r="2634" customFormat="false" ht="14" hidden="true" customHeight="false" outlineLevel="0" collapsed="false">
      <c r="A2634" s="0" t="str">
        <f aca="false">SUBSTITUTE(C2634&amp;D2634&amp;E2634&amp;F2634&amp;G2634&amp;H2634&amp;I2634," ","")</f>
        <v>AgenteFrontOfficesinherramientaAgenteespecializadoEconomía,administración,contaduríayafinesServicio7x24OroZona3NA</v>
      </c>
      <c r="B2634" s="0" t="s">
        <v>2965</v>
      </c>
      <c r="C2634" s="0" t="s">
        <v>200</v>
      </c>
      <c r="D2634" s="0" t="s">
        <v>191</v>
      </c>
      <c r="E2634" s="0" t="s">
        <v>612</v>
      </c>
      <c r="F2634" s="0" t="s">
        <v>55</v>
      </c>
      <c r="G2634" s="0" t="s">
        <v>54</v>
      </c>
      <c r="H2634" s="0" t="s">
        <v>390</v>
      </c>
      <c r="I2634" s="0" t="s">
        <v>35</v>
      </c>
      <c r="J2634" s="0" t="s">
        <v>305</v>
      </c>
      <c r="K2634" s="0" t="n">
        <v>21684362.026611</v>
      </c>
      <c r="L2634" s="0" t="n">
        <v>37437952.725</v>
      </c>
      <c r="M2634" s="0" t="n">
        <v>30983717.4169071</v>
      </c>
      <c r="N2634" s="0" t="n">
        <v>27110492.955</v>
      </c>
      <c r="O2634" s="0" t="n">
        <v>28130632.425</v>
      </c>
      <c r="P2634" s="0" t="n">
        <v>43099835.355</v>
      </c>
      <c r="Q2634" s="0" t="n">
        <v>33341351.31</v>
      </c>
      <c r="S2634" s="0" t="s">
        <v>303</v>
      </c>
    </row>
    <row r="2635" customFormat="false" ht="14" hidden="true" customHeight="false" outlineLevel="0" collapsed="false">
      <c r="A2635" s="0" t="str">
        <f aca="false">SUBSTITUTE(C2635&amp;D2635&amp;E2635&amp;F2635&amp;G2635&amp;H2635&amp;I2635," ","")</f>
        <v>AgenteFrontOfficesinherramientaAgenteespecializadoEconomía,administración,contaduríayafinesJornadaOrdinariaPlatinoZona3NA</v>
      </c>
      <c r="B2635" s="0" t="s">
        <v>2966</v>
      </c>
      <c r="C2635" s="0" t="s">
        <v>200</v>
      </c>
      <c r="D2635" s="0" t="s">
        <v>191</v>
      </c>
      <c r="E2635" s="0" t="s">
        <v>612</v>
      </c>
      <c r="F2635" s="0" t="s">
        <v>53</v>
      </c>
      <c r="G2635" s="0" t="s">
        <v>198</v>
      </c>
      <c r="H2635" s="0" t="s">
        <v>390</v>
      </c>
      <c r="I2635" s="0" t="s">
        <v>35</v>
      </c>
      <c r="J2635" s="0" t="s">
        <v>36</v>
      </c>
      <c r="K2635" s="0" t="n">
        <v>6600837.19438886</v>
      </c>
      <c r="L2635" s="0" t="n">
        <v>7223102.505</v>
      </c>
      <c r="M2635" s="0" t="n">
        <v>7924691.49580936</v>
      </c>
      <c r="N2635" s="0" t="n">
        <v>7061798.79</v>
      </c>
      <c r="O2635" s="0" t="n">
        <v>7465874.175</v>
      </c>
      <c r="P2635" s="0" t="n">
        <v>7747745.04</v>
      </c>
      <c r="Q2635" s="0" t="n">
        <v>8378420.22</v>
      </c>
      <c r="S2635" s="0" t="s">
        <v>303</v>
      </c>
    </row>
    <row r="2636" customFormat="false" ht="14" hidden="true" customHeight="false" outlineLevel="0" collapsed="false">
      <c r="A2636" s="0" t="str">
        <f aca="false">SUBSTITUTE(C2636&amp;D2636&amp;E2636&amp;F2636&amp;G2636&amp;H2636&amp;I2636," ","")</f>
        <v>AgenteFrontOfficesinherramientaAgenteespecializadoEconomía,administración,contaduríayafinesHoraextradiurnaPlatinoZona3NA</v>
      </c>
      <c r="B2636" s="0" t="s">
        <v>2967</v>
      </c>
      <c r="C2636" s="0" t="s">
        <v>200</v>
      </c>
      <c r="D2636" s="0" t="s">
        <v>191</v>
      </c>
      <c r="E2636" s="0" t="s">
        <v>612</v>
      </c>
      <c r="F2636" s="0" t="s">
        <v>192</v>
      </c>
      <c r="G2636" s="0" t="s">
        <v>198</v>
      </c>
      <c r="H2636" s="0" t="s">
        <v>390</v>
      </c>
      <c r="I2636" s="0" t="s">
        <v>35</v>
      </c>
      <c r="J2636" s="0" t="s">
        <v>325</v>
      </c>
      <c r="K2636" s="0" t="n">
        <v>33788.2903233795</v>
      </c>
      <c r="L2636" s="0" t="n">
        <v>39364.155</v>
      </c>
      <c r="M2636" s="0" t="n">
        <v>48839.6793969765</v>
      </c>
      <c r="N2636" s="0" t="n">
        <v>31798.305</v>
      </c>
      <c r="O2636" s="0" t="n">
        <v>32286.825</v>
      </c>
      <c r="P2636" s="0" t="n">
        <v>46376.28</v>
      </c>
      <c r="Q2636" s="0" t="n">
        <v>55831.005</v>
      </c>
      <c r="S2636" s="0" t="s">
        <v>303</v>
      </c>
    </row>
    <row r="2637" customFormat="false" ht="14" hidden="true" customHeight="false" outlineLevel="0" collapsed="false">
      <c r="A2637" s="0" t="str">
        <f aca="false">SUBSTITUTE(C2637&amp;D2637&amp;E2637&amp;F2637&amp;G2637&amp;H2637&amp;I2637," ","")</f>
        <v>AgenteFrontOfficesinherramientaAgenteespecializadoEconomía,administración,contaduríayafinesHoraextranocturna PlatinoZona3NA</v>
      </c>
      <c r="B2637" s="0" t="s">
        <v>2968</v>
      </c>
      <c r="C2637" s="0" t="s">
        <v>200</v>
      </c>
      <c r="D2637" s="0" t="s">
        <v>191</v>
      </c>
      <c r="E2637" s="0" t="s">
        <v>612</v>
      </c>
      <c r="F2637" s="0" t="s">
        <v>197</v>
      </c>
      <c r="G2637" s="0" t="s">
        <v>198</v>
      </c>
      <c r="H2637" s="0" t="s">
        <v>390</v>
      </c>
      <c r="I2637" s="0" t="s">
        <v>35</v>
      </c>
      <c r="J2637" s="0" t="s">
        <v>325</v>
      </c>
      <c r="K2637" s="0" t="n">
        <v>46357.8943502313</v>
      </c>
      <c r="L2637" s="0" t="n">
        <v>55109.61</v>
      </c>
      <c r="M2637" s="0" t="n">
        <v>68375.5511557672</v>
      </c>
      <c r="N2637" s="0" t="n">
        <v>44517.42</v>
      </c>
      <c r="O2637" s="0" t="n">
        <v>44922.105</v>
      </c>
      <c r="P2637" s="0" t="n">
        <v>60586.83</v>
      </c>
      <c r="Q2637" s="0" t="n">
        <v>77491.485</v>
      </c>
      <c r="S2637" s="0" t="s">
        <v>303</v>
      </c>
    </row>
    <row r="2638" customFormat="false" ht="14" hidden="true" customHeight="false" outlineLevel="0" collapsed="false">
      <c r="A2638" s="0" t="str">
        <f aca="false">SUBSTITUTE(C2638&amp;D2638&amp;E2638&amp;F2638&amp;G2638&amp;H2638&amp;I2638," ","")</f>
        <v>AgenteFrontOfficesinherramientaAgenteespecializadoEconomía,administración,contaduríayafinesHoraextradominicalyfestivoPlatinoZona3NA</v>
      </c>
      <c r="B2638" s="0" t="s">
        <v>2969</v>
      </c>
      <c r="C2638" s="0" t="s">
        <v>200</v>
      </c>
      <c r="D2638" s="0" t="s">
        <v>191</v>
      </c>
      <c r="E2638" s="0" t="s">
        <v>612</v>
      </c>
      <c r="F2638" s="0" t="s">
        <v>194</v>
      </c>
      <c r="G2638" s="0" t="s">
        <v>198</v>
      </c>
      <c r="H2638" s="0" t="s">
        <v>390</v>
      </c>
      <c r="I2638" s="0" t="s">
        <v>35</v>
      </c>
      <c r="J2638" s="0" t="s">
        <v>325</v>
      </c>
      <c r="K2638" s="0" t="n">
        <v>58927.4983770831</v>
      </c>
      <c r="L2638" s="0" t="n">
        <v>62981.82</v>
      </c>
      <c r="M2638" s="0" t="n">
        <v>78143.4870351625</v>
      </c>
      <c r="N2638" s="0" t="n">
        <v>63596.61</v>
      </c>
      <c r="O2638" s="0" t="n">
        <v>51240.78</v>
      </c>
      <c r="P2638" s="0" t="n">
        <v>67692.105</v>
      </c>
      <c r="Q2638" s="0" t="n">
        <v>86268.285</v>
      </c>
      <c r="S2638" s="0" t="s">
        <v>303</v>
      </c>
    </row>
    <row r="2639" customFormat="false" ht="14" hidden="true" customHeight="false" outlineLevel="0" collapsed="false">
      <c r="A2639" s="0" t="str">
        <f aca="false">SUBSTITUTE(C2639&amp;D2639&amp;E2639&amp;F2639&amp;G2639&amp;H2639&amp;I2639," ","")</f>
        <v>AgenteFrontOfficesinherramientaAgenteespecializadoEconomía,administración,contaduríayafinesServicio7x24PlatinoZona3NA</v>
      </c>
      <c r="B2639" s="0" t="s">
        <v>2970</v>
      </c>
      <c r="C2639" s="0" t="s">
        <v>200</v>
      </c>
      <c r="D2639" s="0" t="s">
        <v>191</v>
      </c>
      <c r="E2639" s="0" t="s">
        <v>612</v>
      </c>
      <c r="F2639" s="0" t="s">
        <v>55</v>
      </c>
      <c r="G2639" s="0" t="s">
        <v>198</v>
      </c>
      <c r="H2639" s="0" t="s">
        <v>390</v>
      </c>
      <c r="I2639" s="0" t="s">
        <v>35</v>
      </c>
      <c r="J2639" s="0" t="s">
        <v>305</v>
      </c>
      <c r="K2639" s="0" t="n">
        <v>21684362.026611</v>
      </c>
      <c r="L2639" s="0" t="n">
        <v>33957325.35</v>
      </c>
      <c r="M2639" s="0" t="n">
        <v>31896883.2706327</v>
      </c>
      <c r="N2639" s="0" t="n">
        <v>27113361.975</v>
      </c>
      <c r="O2639" s="0" t="n">
        <v>28130632.425</v>
      </c>
      <c r="P2639" s="0" t="n">
        <v>44026714.08</v>
      </c>
      <c r="Q2639" s="0" t="n">
        <v>35435985.345</v>
      </c>
      <c r="S2639" s="0" t="s">
        <v>303</v>
      </c>
    </row>
    <row r="2640" customFormat="false" ht="14" hidden="true" customHeight="false" outlineLevel="0" collapsed="false">
      <c r="A2640" s="0" t="str">
        <f aca="false">SUBSTITUTE(C2640&amp;D2640&amp;E2640&amp;F2640&amp;G2640&amp;H2640&amp;I2640," ","")</f>
        <v>AgenteFrontOfficesinherramientaAgenteespecializadoCienciassociales,humanasyafinesJornadaOrdinariaPlataZona1NA</v>
      </c>
      <c r="B2640" s="0" t="s">
        <v>2971</v>
      </c>
      <c r="C2640" s="0" t="s">
        <v>200</v>
      </c>
      <c r="D2640" s="0" t="s">
        <v>191</v>
      </c>
      <c r="E2640" s="0" t="s">
        <v>57</v>
      </c>
      <c r="F2640" s="0" t="s">
        <v>53</v>
      </c>
      <c r="G2640" s="0" t="s">
        <v>195</v>
      </c>
      <c r="H2640" s="0" t="s">
        <v>379</v>
      </c>
      <c r="I2640" s="0" t="s">
        <v>35</v>
      </c>
      <c r="J2640" s="0" t="s">
        <v>36</v>
      </c>
      <c r="K2640" s="0" t="n">
        <v>6600837.19438886</v>
      </c>
      <c r="L2640" s="0" t="n">
        <v>6551566.56</v>
      </c>
      <c r="M2640" s="0" t="n">
        <v>7483573.1269917</v>
      </c>
      <c r="N2640" s="0" t="n">
        <v>7056321.57</v>
      </c>
      <c r="O2640" s="0" t="n">
        <v>7465874.175</v>
      </c>
      <c r="P2640" s="0" t="n">
        <v>6957219.285</v>
      </c>
      <c r="Q2640" s="0" t="n">
        <v>7548520.995</v>
      </c>
      <c r="S2640" s="0" t="s">
        <v>303</v>
      </c>
    </row>
    <row r="2641" customFormat="false" ht="14" hidden="true" customHeight="false" outlineLevel="0" collapsed="false">
      <c r="A2641" s="0" t="str">
        <f aca="false">SUBSTITUTE(C2641&amp;D2641&amp;E2641&amp;F2641&amp;G2641&amp;H2641&amp;I2641," ","")</f>
        <v>AgenteFrontOfficesinherramientaAgenteespecializadoCienciassociales,humanasyafinesHoraextradiurnaPlataZona1NA</v>
      </c>
      <c r="B2641" s="0" t="s">
        <v>2972</v>
      </c>
      <c r="C2641" s="0" t="s">
        <v>200</v>
      </c>
      <c r="D2641" s="0" t="s">
        <v>191</v>
      </c>
      <c r="E2641" s="0" t="s">
        <v>57</v>
      </c>
      <c r="F2641" s="0" t="s">
        <v>192</v>
      </c>
      <c r="G2641" s="0" t="s">
        <v>195</v>
      </c>
      <c r="H2641" s="0" t="s">
        <v>379</v>
      </c>
      <c r="I2641" s="0" t="s">
        <v>35</v>
      </c>
      <c r="J2641" s="0" t="s">
        <v>325</v>
      </c>
      <c r="K2641" s="0" t="n">
        <v>33788.2903233795</v>
      </c>
      <c r="L2641" s="0" t="n">
        <v>35703.36</v>
      </c>
      <c r="M2641" s="0" t="n">
        <v>46121.0777049656</v>
      </c>
      <c r="N2641" s="0" t="n">
        <v>31798.305</v>
      </c>
      <c r="O2641" s="0" t="n">
        <v>32286.825</v>
      </c>
      <c r="P2641" s="0" t="n">
        <v>41644.26</v>
      </c>
      <c r="Q2641" s="0" t="n">
        <v>50301</v>
      </c>
      <c r="S2641" s="0" t="s">
        <v>303</v>
      </c>
    </row>
    <row r="2642" customFormat="false" ht="14" hidden="true" customHeight="false" outlineLevel="0" collapsed="false">
      <c r="A2642" s="0" t="str">
        <f aca="false">SUBSTITUTE(C2642&amp;D2642&amp;E2642&amp;F2642&amp;G2642&amp;H2642&amp;I2642," ","")</f>
        <v>AgenteFrontOfficesinherramientaAgenteespecializadoCienciassociales,humanasyafinesHoraextranocturna PlataZona1NA</v>
      </c>
      <c r="B2642" s="0" t="s">
        <v>2973</v>
      </c>
      <c r="C2642" s="0" t="s">
        <v>200</v>
      </c>
      <c r="D2642" s="0" t="s">
        <v>191</v>
      </c>
      <c r="E2642" s="0" t="s">
        <v>57</v>
      </c>
      <c r="F2642" s="0" t="s">
        <v>197</v>
      </c>
      <c r="G2642" s="0" t="s">
        <v>195</v>
      </c>
      <c r="H2642" s="0" t="s">
        <v>379</v>
      </c>
      <c r="I2642" s="0" t="s">
        <v>35</v>
      </c>
      <c r="J2642" s="0" t="s">
        <v>325</v>
      </c>
      <c r="K2642" s="0" t="n">
        <v>46357.8943502313</v>
      </c>
      <c r="L2642" s="0" t="n">
        <v>49985.325</v>
      </c>
      <c r="M2642" s="0" t="n">
        <v>64569.5087869518</v>
      </c>
      <c r="N2642" s="0" t="n">
        <v>44517.42</v>
      </c>
      <c r="O2642" s="0" t="n">
        <v>44922.105</v>
      </c>
      <c r="P2642" s="0" t="n">
        <v>54404.775</v>
      </c>
      <c r="Q2642" s="0" t="n">
        <v>69815.925</v>
      </c>
      <c r="S2642" s="0" t="s">
        <v>303</v>
      </c>
    </row>
    <row r="2643" customFormat="false" ht="14" hidden="true" customHeight="false" outlineLevel="0" collapsed="false">
      <c r="A2643" s="0" t="str">
        <f aca="false">SUBSTITUTE(C2643&amp;D2643&amp;E2643&amp;F2643&amp;G2643&amp;H2643&amp;I2643," ","")</f>
        <v>AgenteFrontOfficesinherramientaAgenteespecializadoCienciassociales,humanasyafinesHoraextradominicalyfestivoPlataZona1NA</v>
      </c>
      <c r="B2643" s="0" t="s">
        <v>2974</v>
      </c>
      <c r="C2643" s="0" t="s">
        <v>200</v>
      </c>
      <c r="D2643" s="0" t="s">
        <v>191</v>
      </c>
      <c r="E2643" s="0" t="s">
        <v>57</v>
      </c>
      <c r="F2643" s="0" t="s">
        <v>194</v>
      </c>
      <c r="G2643" s="0" t="s">
        <v>195</v>
      </c>
      <c r="H2643" s="0" t="s">
        <v>379</v>
      </c>
      <c r="I2643" s="0" t="s">
        <v>35</v>
      </c>
      <c r="J2643" s="0" t="s">
        <v>325</v>
      </c>
      <c r="K2643" s="0" t="n">
        <v>58927.4983770831</v>
      </c>
      <c r="L2643" s="0" t="n">
        <v>57125.79</v>
      </c>
      <c r="M2643" s="0" t="n">
        <v>73793.724327945</v>
      </c>
      <c r="N2643" s="0" t="n">
        <v>63596.61</v>
      </c>
      <c r="O2643" s="0" t="n">
        <v>51240.78</v>
      </c>
      <c r="P2643" s="0" t="n">
        <v>60785.55</v>
      </c>
      <c r="Q2643" s="0" t="n">
        <v>77723.325</v>
      </c>
      <c r="S2643" s="0" t="s">
        <v>303</v>
      </c>
    </row>
    <row r="2644" customFormat="false" ht="14" hidden="true" customHeight="false" outlineLevel="0" collapsed="false">
      <c r="A2644" s="0" t="str">
        <f aca="false">SUBSTITUTE(C2644&amp;D2644&amp;E2644&amp;F2644&amp;G2644&amp;H2644&amp;I2644," ","")</f>
        <v>AgenteFrontOfficesinherramientaAgenteespecializadoCienciassociales,humanasyafinesServicio7x24PlataZona1NA</v>
      </c>
      <c r="B2644" s="0" t="s">
        <v>2975</v>
      </c>
      <c r="C2644" s="0" t="s">
        <v>200</v>
      </c>
      <c r="D2644" s="0" t="s">
        <v>191</v>
      </c>
      <c r="E2644" s="0" t="s">
        <v>57</v>
      </c>
      <c r="F2644" s="0" t="s">
        <v>55</v>
      </c>
      <c r="G2644" s="0" t="s">
        <v>195</v>
      </c>
      <c r="H2644" s="0" t="s">
        <v>379</v>
      </c>
      <c r="I2644" s="0" t="s">
        <v>35</v>
      </c>
      <c r="J2644" s="0" t="s">
        <v>305</v>
      </c>
      <c r="K2644" s="0" t="n">
        <v>21684362.026611</v>
      </c>
      <c r="L2644" s="0" t="n">
        <v>30800294.865</v>
      </c>
      <c r="M2644" s="0" t="n">
        <v>30121381.8361416</v>
      </c>
      <c r="N2644" s="0" t="n">
        <v>27102407.535</v>
      </c>
      <c r="O2644" s="0" t="n">
        <v>28130632.425</v>
      </c>
      <c r="P2644" s="0" t="n">
        <v>39534532.56</v>
      </c>
      <c r="Q2644" s="0" t="n">
        <v>31925982.6</v>
      </c>
      <c r="S2644" s="0" t="s">
        <v>303</v>
      </c>
    </row>
    <row r="2645" customFormat="false" ht="14" hidden="true" customHeight="false" outlineLevel="0" collapsed="false">
      <c r="A2645" s="0" t="str">
        <f aca="false">SUBSTITUTE(C2645&amp;D2645&amp;E2645&amp;F2645&amp;G2645&amp;H2645&amp;I2645," ","")</f>
        <v>AgenteFrontOfficesinherramientaAgenteespecializadoCienciassociales,humanasyafinesJornadaOrdinariaOroZona1NA</v>
      </c>
      <c r="B2645" s="0" t="s">
        <v>2976</v>
      </c>
      <c r="C2645" s="0" t="s">
        <v>200</v>
      </c>
      <c r="D2645" s="0" t="s">
        <v>191</v>
      </c>
      <c r="E2645" s="0" t="s">
        <v>57</v>
      </c>
      <c r="F2645" s="0" t="s">
        <v>53</v>
      </c>
      <c r="G2645" s="0" t="s">
        <v>54</v>
      </c>
      <c r="H2645" s="0" t="s">
        <v>379</v>
      </c>
      <c r="I2645" s="0" t="s">
        <v>35</v>
      </c>
      <c r="J2645" s="0" t="s">
        <v>36</v>
      </c>
      <c r="K2645" s="0" t="n">
        <v>6600837.19438886</v>
      </c>
      <c r="L2645" s="0" t="n">
        <v>6682598.595</v>
      </c>
      <c r="M2645" s="0" t="n">
        <v>7697817.99177817</v>
      </c>
      <c r="N2645" s="0" t="n">
        <v>7057625.67</v>
      </c>
      <c r="O2645" s="0" t="n">
        <v>7465874.175</v>
      </c>
      <c r="P2645" s="0" t="n">
        <v>7103686.275</v>
      </c>
      <c r="Q2645" s="0" t="n">
        <v>7883168.58</v>
      </c>
      <c r="S2645" s="0" t="s">
        <v>303</v>
      </c>
    </row>
    <row r="2646" customFormat="false" ht="14" hidden="true" customHeight="false" outlineLevel="0" collapsed="false">
      <c r="A2646" s="0" t="str">
        <f aca="false">SUBSTITUTE(C2646&amp;D2646&amp;E2646&amp;F2646&amp;G2646&amp;H2646&amp;I2646," ","")</f>
        <v>AgenteFrontOfficesinherramientaAgenteespecializadoCienciassociales,humanasyafinesHoraextradiurnaOroZona1NA</v>
      </c>
      <c r="B2646" s="0" t="s">
        <v>2977</v>
      </c>
      <c r="C2646" s="0" t="s">
        <v>200</v>
      </c>
      <c r="D2646" s="0" t="s">
        <v>191</v>
      </c>
      <c r="E2646" s="0" t="s">
        <v>57</v>
      </c>
      <c r="F2646" s="0" t="s">
        <v>192</v>
      </c>
      <c r="G2646" s="0" t="s">
        <v>54</v>
      </c>
      <c r="H2646" s="0" t="s">
        <v>379</v>
      </c>
      <c r="I2646" s="0" t="s">
        <v>35</v>
      </c>
      <c r="J2646" s="0" t="s">
        <v>325</v>
      </c>
      <c r="K2646" s="0" t="n">
        <v>33788.2903233795</v>
      </c>
      <c r="L2646" s="0" t="n">
        <v>36417.51</v>
      </c>
      <c r="M2646" s="0" t="n">
        <v>47441.4635539483</v>
      </c>
      <c r="N2646" s="0" t="n">
        <v>31798.305</v>
      </c>
      <c r="O2646" s="0" t="n">
        <v>32286.825</v>
      </c>
      <c r="P2646" s="0" t="n">
        <v>42520.905</v>
      </c>
      <c r="Q2646" s="0" t="n">
        <v>52530.39</v>
      </c>
      <c r="S2646" s="0" t="s">
        <v>303</v>
      </c>
    </row>
    <row r="2647" customFormat="false" ht="14" hidden="true" customHeight="false" outlineLevel="0" collapsed="false">
      <c r="A2647" s="0" t="str">
        <f aca="false">SUBSTITUTE(C2647&amp;D2647&amp;E2647&amp;F2647&amp;G2647&amp;H2647&amp;I2647," ","")</f>
        <v>AgenteFrontOfficesinherramientaAgenteespecializadoCienciassociales,humanasyafinesHoraextranocturna OroZona1NA</v>
      </c>
      <c r="B2647" s="0" t="s">
        <v>2978</v>
      </c>
      <c r="C2647" s="0" t="s">
        <v>200</v>
      </c>
      <c r="D2647" s="0" t="s">
        <v>191</v>
      </c>
      <c r="E2647" s="0" t="s">
        <v>57</v>
      </c>
      <c r="F2647" s="0" t="s">
        <v>197</v>
      </c>
      <c r="G2647" s="0" t="s">
        <v>54</v>
      </c>
      <c r="H2647" s="0" t="s">
        <v>379</v>
      </c>
      <c r="I2647" s="0" t="s">
        <v>35</v>
      </c>
      <c r="J2647" s="0" t="s">
        <v>325</v>
      </c>
      <c r="K2647" s="0" t="n">
        <v>46357.8943502313</v>
      </c>
      <c r="L2647" s="0" t="n">
        <v>50985.135</v>
      </c>
      <c r="M2647" s="0" t="n">
        <v>66418.0489755276</v>
      </c>
      <c r="N2647" s="0" t="n">
        <v>44517.42</v>
      </c>
      <c r="O2647" s="0" t="n">
        <v>44922.105</v>
      </c>
      <c r="P2647" s="0" t="n">
        <v>55550.52</v>
      </c>
      <c r="Q2647" s="0" t="n">
        <v>72911.61</v>
      </c>
      <c r="S2647" s="0" t="s">
        <v>303</v>
      </c>
    </row>
    <row r="2648" customFormat="false" ht="14" hidden="true" customHeight="false" outlineLevel="0" collapsed="false">
      <c r="A2648" s="0" t="str">
        <f aca="false">SUBSTITUTE(C2648&amp;D2648&amp;E2648&amp;F2648&amp;G2648&amp;H2648&amp;I2648," ","")</f>
        <v>AgenteFrontOfficesinherramientaAgenteespecializadoCienciassociales,humanasyafinesHoraextradominicalyfestivoOroZona1NA</v>
      </c>
      <c r="B2648" s="0" t="s">
        <v>2979</v>
      </c>
      <c r="C2648" s="0" t="s">
        <v>200</v>
      </c>
      <c r="D2648" s="0" t="s">
        <v>191</v>
      </c>
      <c r="E2648" s="0" t="s">
        <v>57</v>
      </c>
      <c r="F2648" s="0" t="s">
        <v>194</v>
      </c>
      <c r="G2648" s="0" t="s">
        <v>54</v>
      </c>
      <c r="H2648" s="0" t="s">
        <v>379</v>
      </c>
      <c r="I2648" s="0" t="s">
        <v>35</v>
      </c>
      <c r="J2648" s="0" t="s">
        <v>325</v>
      </c>
      <c r="K2648" s="0" t="n">
        <v>58927.4983770831</v>
      </c>
      <c r="L2648" s="0" t="n">
        <v>58268.43</v>
      </c>
      <c r="M2648" s="0" t="n">
        <v>75906.3416863173</v>
      </c>
      <c r="N2648" s="0" t="n">
        <v>63596.61</v>
      </c>
      <c r="O2648" s="0" t="n">
        <v>51240.78</v>
      </c>
      <c r="P2648" s="0" t="n">
        <v>62064.81</v>
      </c>
      <c r="Q2648" s="0" t="n">
        <v>81168.84</v>
      </c>
      <c r="S2648" s="0" t="s">
        <v>303</v>
      </c>
    </row>
    <row r="2649" customFormat="false" ht="14" hidden="true" customHeight="false" outlineLevel="0" collapsed="false">
      <c r="A2649" s="0" t="str">
        <f aca="false">SUBSTITUTE(C2649&amp;D2649&amp;E2649&amp;F2649&amp;G2649&amp;H2649&amp;I2649," ","")</f>
        <v>AgenteFrontOfficesinherramientaAgenteespecializadoCienciassociales,humanasyafinesServicio7x24OroZona1NA</v>
      </c>
      <c r="B2649" s="0" t="s">
        <v>2980</v>
      </c>
      <c r="C2649" s="0" t="s">
        <v>200</v>
      </c>
      <c r="D2649" s="0" t="s">
        <v>191</v>
      </c>
      <c r="E2649" s="0" t="s">
        <v>57</v>
      </c>
      <c r="F2649" s="0" t="s">
        <v>55</v>
      </c>
      <c r="G2649" s="0" t="s">
        <v>54</v>
      </c>
      <c r="H2649" s="0" t="s">
        <v>379</v>
      </c>
      <c r="I2649" s="0" t="s">
        <v>35</v>
      </c>
      <c r="J2649" s="0" t="s">
        <v>305</v>
      </c>
      <c r="K2649" s="0" t="n">
        <v>21684362.026611</v>
      </c>
      <c r="L2649" s="0" t="n">
        <v>35655192.135</v>
      </c>
      <c r="M2649" s="0" t="n">
        <v>30983717.4169071</v>
      </c>
      <c r="N2649" s="0" t="n">
        <v>27105015.735</v>
      </c>
      <c r="O2649" s="0" t="n">
        <v>28130632.425</v>
      </c>
      <c r="P2649" s="0" t="n">
        <v>40366839.195</v>
      </c>
      <c r="Q2649" s="0" t="n">
        <v>33341351.31</v>
      </c>
      <c r="S2649" s="0" t="s">
        <v>303</v>
      </c>
    </row>
    <row r="2650" customFormat="false" ht="14" hidden="true" customHeight="false" outlineLevel="0" collapsed="false">
      <c r="A2650" s="0" t="str">
        <f aca="false">SUBSTITUTE(C2650&amp;D2650&amp;E2650&amp;F2650&amp;G2650&amp;H2650&amp;I2650," ","")</f>
        <v>AgenteFrontOfficesinherramientaAgenteespecializadoCienciassociales,humanasyafinesJornadaOrdinariaPlatinoZona1NA</v>
      </c>
      <c r="B2650" s="0" t="s">
        <v>2981</v>
      </c>
      <c r="C2650" s="0" t="s">
        <v>200</v>
      </c>
      <c r="D2650" s="0" t="s">
        <v>191</v>
      </c>
      <c r="E2650" s="0" t="s">
        <v>57</v>
      </c>
      <c r="F2650" s="0" t="s">
        <v>53</v>
      </c>
      <c r="G2650" s="0" t="s">
        <v>198</v>
      </c>
      <c r="H2650" s="0" t="s">
        <v>379</v>
      </c>
      <c r="I2650" s="0" t="s">
        <v>35</v>
      </c>
      <c r="J2650" s="0" t="s">
        <v>36</v>
      </c>
      <c r="K2650" s="0" t="n">
        <v>6600837.19438886</v>
      </c>
      <c r="L2650" s="0" t="n">
        <v>6879145.095</v>
      </c>
      <c r="M2650" s="0" t="n">
        <v>7924691.49580936</v>
      </c>
      <c r="N2650" s="0" t="n">
        <v>7058929.77</v>
      </c>
      <c r="O2650" s="0" t="n">
        <v>7465874.175</v>
      </c>
      <c r="P2650" s="0" t="n">
        <v>7256454.345</v>
      </c>
      <c r="Q2650" s="0" t="n">
        <v>8378420.22</v>
      </c>
      <c r="S2650" s="0" t="s">
        <v>303</v>
      </c>
    </row>
    <row r="2651" customFormat="false" ht="14" hidden="true" customHeight="false" outlineLevel="0" collapsed="false">
      <c r="A2651" s="0" t="str">
        <f aca="false">SUBSTITUTE(C2651&amp;D2651&amp;E2651&amp;F2651&amp;G2651&amp;H2651&amp;I2651," ","")</f>
        <v>AgenteFrontOfficesinherramientaAgenteespecializadoCienciassociales,humanasyafinesHoraextradiurnaPlatinoZona1NA</v>
      </c>
      <c r="B2651" s="0" t="s">
        <v>2982</v>
      </c>
      <c r="C2651" s="0" t="s">
        <v>200</v>
      </c>
      <c r="D2651" s="0" t="s">
        <v>191</v>
      </c>
      <c r="E2651" s="0" t="s">
        <v>57</v>
      </c>
      <c r="F2651" s="0" t="s">
        <v>192</v>
      </c>
      <c r="G2651" s="0" t="s">
        <v>198</v>
      </c>
      <c r="H2651" s="0" t="s">
        <v>379</v>
      </c>
      <c r="I2651" s="0" t="s">
        <v>35</v>
      </c>
      <c r="J2651" s="0" t="s">
        <v>325</v>
      </c>
      <c r="K2651" s="0" t="n">
        <v>33788.2903233795</v>
      </c>
      <c r="L2651" s="0" t="n">
        <v>37488.735</v>
      </c>
      <c r="M2651" s="0" t="n">
        <v>48839.6793969765</v>
      </c>
      <c r="N2651" s="0" t="n">
        <v>31798.305</v>
      </c>
      <c r="O2651" s="0" t="n">
        <v>32286.825</v>
      </c>
      <c r="P2651" s="0" t="n">
        <v>43435.845</v>
      </c>
      <c r="Q2651" s="0" t="n">
        <v>55831.005</v>
      </c>
      <c r="S2651" s="0" t="s">
        <v>303</v>
      </c>
    </row>
    <row r="2652" customFormat="false" ht="14" hidden="true" customHeight="false" outlineLevel="0" collapsed="false">
      <c r="A2652" s="0" t="str">
        <f aca="false">SUBSTITUTE(C2652&amp;D2652&amp;E2652&amp;F2652&amp;G2652&amp;H2652&amp;I2652," ","")</f>
        <v>AgenteFrontOfficesinherramientaAgenteespecializadoCienciassociales,humanasyafinesHoraextranocturna PlatinoZona1NA</v>
      </c>
      <c r="B2652" s="0" t="s">
        <v>2983</v>
      </c>
      <c r="C2652" s="0" t="s">
        <v>200</v>
      </c>
      <c r="D2652" s="0" t="s">
        <v>191</v>
      </c>
      <c r="E2652" s="0" t="s">
        <v>57</v>
      </c>
      <c r="F2652" s="0" t="s">
        <v>197</v>
      </c>
      <c r="G2652" s="0" t="s">
        <v>198</v>
      </c>
      <c r="H2652" s="0" t="s">
        <v>379</v>
      </c>
      <c r="I2652" s="0" t="s">
        <v>35</v>
      </c>
      <c r="J2652" s="0" t="s">
        <v>325</v>
      </c>
      <c r="K2652" s="0" t="n">
        <v>46357.8943502313</v>
      </c>
      <c r="L2652" s="0" t="n">
        <v>52484.85</v>
      </c>
      <c r="M2652" s="0" t="n">
        <v>68375.5511557672</v>
      </c>
      <c r="N2652" s="0" t="n">
        <v>44517.42</v>
      </c>
      <c r="O2652" s="0" t="n">
        <v>44922.105</v>
      </c>
      <c r="P2652" s="0" t="n">
        <v>56744.91</v>
      </c>
      <c r="Q2652" s="0" t="n">
        <v>77491.485</v>
      </c>
      <c r="S2652" s="0" t="s">
        <v>303</v>
      </c>
    </row>
    <row r="2653" customFormat="false" ht="14" hidden="true" customHeight="false" outlineLevel="0" collapsed="false">
      <c r="A2653" s="0" t="str">
        <f aca="false">SUBSTITUTE(C2653&amp;D2653&amp;E2653&amp;F2653&amp;G2653&amp;H2653&amp;I2653," ","")</f>
        <v>AgenteFrontOfficesinherramientaAgenteespecializadoCienciassociales,humanasyafinesHoraextradominicalyfestivoPlatinoZona1NA</v>
      </c>
      <c r="B2653" s="0" t="s">
        <v>2984</v>
      </c>
      <c r="C2653" s="0" t="s">
        <v>200</v>
      </c>
      <c r="D2653" s="0" t="s">
        <v>191</v>
      </c>
      <c r="E2653" s="0" t="s">
        <v>57</v>
      </c>
      <c r="F2653" s="0" t="s">
        <v>194</v>
      </c>
      <c r="G2653" s="0" t="s">
        <v>198</v>
      </c>
      <c r="H2653" s="0" t="s">
        <v>379</v>
      </c>
      <c r="I2653" s="0" t="s">
        <v>35</v>
      </c>
      <c r="J2653" s="0" t="s">
        <v>325</v>
      </c>
      <c r="K2653" s="0" t="n">
        <v>58927.4983770831</v>
      </c>
      <c r="L2653" s="0" t="n">
        <v>59982.39</v>
      </c>
      <c r="M2653" s="0" t="n">
        <v>78143.4870351625</v>
      </c>
      <c r="N2653" s="0" t="n">
        <v>63596.61</v>
      </c>
      <c r="O2653" s="0" t="n">
        <v>51240.78</v>
      </c>
      <c r="P2653" s="0" t="n">
        <v>63399.96</v>
      </c>
      <c r="Q2653" s="0" t="n">
        <v>86268.285</v>
      </c>
      <c r="S2653" s="0" t="s">
        <v>303</v>
      </c>
    </row>
    <row r="2654" customFormat="false" ht="14" hidden="true" customHeight="false" outlineLevel="0" collapsed="false">
      <c r="A2654" s="0" t="str">
        <f aca="false">SUBSTITUTE(C2654&amp;D2654&amp;E2654&amp;F2654&amp;G2654&amp;H2654&amp;I2654," ","")</f>
        <v>AgenteFrontOfficesinherramientaAgenteespecializadoCienciassociales,humanasyafinesServicio7x24PlatinoZona1NA</v>
      </c>
      <c r="B2654" s="0" t="s">
        <v>2985</v>
      </c>
      <c r="C2654" s="0" t="s">
        <v>200</v>
      </c>
      <c r="D2654" s="0" t="s">
        <v>191</v>
      </c>
      <c r="E2654" s="0" t="s">
        <v>57</v>
      </c>
      <c r="F2654" s="0" t="s">
        <v>55</v>
      </c>
      <c r="G2654" s="0" t="s">
        <v>198</v>
      </c>
      <c r="H2654" s="0" t="s">
        <v>379</v>
      </c>
      <c r="I2654" s="0" t="s">
        <v>35</v>
      </c>
      <c r="J2654" s="0" t="s">
        <v>305</v>
      </c>
      <c r="K2654" s="0" t="n">
        <v>21684362.026611</v>
      </c>
      <c r="L2654" s="0" t="n">
        <v>32340309.66</v>
      </c>
      <c r="M2654" s="0" t="n">
        <v>31896883.2706327</v>
      </c>
      <c r="N2654" s="0" t="n">
        <v>27107623.935</v>
      </c>
      <c r="O2654" s="0" t="n">
        <v>28130632.425</v>
      </c>
      <c r="P2654" s="0" t="n">
        <v>41234943.375</v>
      </c>
      <c r="Q2654" s="0" t="n">
        <v>35435985.345</v>
      </c>
      <c r="S2654" s="0" t="s">
        <v>303</v>
      </c>
    </row>
    <row r="2655" customFormat="false" ht="14" hidden="true" customHeight="false" outlineLevel="0" collapsed="false">
      <c r="A2655" s="0" t="str">
        <f aca="false">SUBSTITUTE(C2655&amp;D2655&amp;E2655&amp;F2655&amp;G2655&amp;H2655&amp;I2655," ","")</f>
        <v>AgenteFrontOfficesinherramientaAgenteespecializadoCienciassociales,humanasyafinesJornadaOrdinariaPlataZona2NA</v>
      </c>
      <c r="B2655" s="0" t="s">
        <v>2986</v>
      </c>
      <c r="C2655" s="0" t="s">
        <v>200</v>
      </c>
      <c r="D2655" s="0" t="s">
        <v>191</v>
      </c>
      <c r="E2655" s="0" t="s">
        <v>57</v>
      </c>
      <c r="F2655" s="0" t="s">
        <v>53</v>
      </c>
      <c r="G2655" s="0" t="s">
        <v>195</v>
      </c>
      <c r="H2655" s="0" t="s">
        <v>385</v>
      </c>
      <c r="I2655" s="0" t="s">
        <v>35</v>
      </c>
      <c r="J2655" s="0" t="s">
        <v>36</v>
      </c>
      <c r="K2655" s="0" t="n">
        <v>6600837.19438886</v>
      </c>
      <c r="L2655" s="0" t="n">
        <v>6748114.095</v>
      </c>
      <c r="M2655" s="0" t="n">
        <v>7483573.1269917</v>
      </c>
      <c r="N2655" s="0" t="n">
        <v>7057886.49</v>
      </c>
      <c r="O2655" s="0" t="n">
        <v>7465874.175</v>
      </c>
      <c r="P2655" s="0" t="n">
        <v>7393464.54</v>
      </c>
      <c r="Q2655" s="0" t="n">
        <v>7548520.995</v>
      </c>
      <c r="S2655" s="0" t="s">
        <v>303</v>
      </c>
    </row>
    <row r="2656" customFormat="false" ht="14" hidden="true" customHeight="false" outlineLevel="0" collapsed="false">
      <c r="A2656" s="0" t="str">
        <f aca="false">SUBSTITUTE(C2656&amp;D2656&amp;E2656&amp;F2656&amp;G2656&amp;H2656&amp;I2656," ","")</f>
        <v>AgenteFrontOfficesinherramientaAgenteespecializadoCienciassociales,humanasyafinesHoraextradiurnaPlataZona2NA</v>
      </c>
      <c r="B2656" s="0" t="s">
        <v>2987</v>
      </c>
      <c r="C2656" s="0" t="s">
        <v>200</v>
      </c>
      <c r="D2656" s="0" t="s">
        <v>191</v>
      </c>
      <c r="E2656" s="0" t="s">
        <v>57</v>
      </c>
      <c r="F2656" s="0" t="s">
        <v>192</v>
      </c>
      <c r="G2656" s="0" t="s">
        <v>195</v>
      </c>
      <c r="H2656" s="0" t="s">
        <v>385</v>
      </c>
      <c r="I2656" s="0" t="s">
        <v>35</v>
      </c>
      <c r="J2656" s="0" t="s">
        <v>325</v>
      </c>
      <c r="K2656" s="0" t="n">
        <v>33788.2903233795</v>
      </c>
      <c r="L2656" s="0" t="n">
        <v>36774.585</v>
      </c>
      <c r="M2656" s="0" t="n">
        <v>46121.0777049656</v>
      </c>
      <c r="N2656" s="0" t="n">
        <v>31798.305</v>
      </c>
      <c r="O2656" s="0" t="n">
        <v>32286.825</v>
      </c>
      <c r="P2656" s="0" t="n">
        <v>44255.565</v>
      </c>
      <c r="Q2656" s="0" t="n">
        <v>50301</v>
      </c>
      <c r="S2656" s="0" t="s">
        <v>303</v>
      </c>
    </row>
    <row r="2657" customFormat="false" ht="14" hidden="true" customHeight="false" outlineLevel="0" collapsed="false">
      <c r="A2657" s="0" t="str">
        <f aca="false">SUBSTITUTE(C2657&amp;D2657&amp;E2657&amp;F2657&amp;G2657&amp;H2657&amp;I2657," ","")</f>
        <v>AgenteFrontOfficesinherramientaAgenteespecializadoCienciassociales,humanasyafinesHoraextranocturna PlataZona2NA</v>
      </c>
      <c r="B2657" s="0" t="s">
        <v>2988</v>
      </c>
      <c r="C2657" s="0" t="s">
        <v>200</v>
      </c>
      <c r="D2657" s="0" t="s">
        <v>191</v>
      </c>
      <c r="E2657" s="0" t="s">
        <v>57</v>
      </c>
      <c r="F2657" s="0" t="s">
        <v>197</v>
      </c>
      <c r="G2657" s="0" t="s">
        <v>195</v>
      </c>
      <c r="H2657" s="0" t="s">
        <v>385</v>
      </c>
      <c r="I2657" s="0" t="s">
        <v>35</v>
      </c>
      <c r="J2657" s="0" t="s">
        <v>325</v>
      </c>
      <c r="K2657" s="0" t="n">
        <v>46357.8943502313</v>
      </c>
      <c r="L2657" s="0" t="n">
        <v>51485.04</v>
      </c>
      <c r="M2657" s="0" t="n">
        <v>64569.5087869518</v>
      </c>
      <c r="N2657" s="0" t="n">
        <v>44517.42</v>
      </c>
      <c r="O2657" s="0" t="n">
        <v>44922.105</v>
      </c>
      <c r="P2657" s="0" t="n">
        <v>57816.135</v>
      </c>
      <c r="Q2657" s="0" t="n">
        <v>69815.925</v>
      </c>
      <c r="S2657" s="0" t="s">
        <v>303</v>
      </c>
    </row>
    <row r="2658" customFormat="false" ht="14" hidden="true" customHeight="false" outlineLevel="0" collapsed="false">
      <c r="A2658" s="0" t="str">
        <f aca="false">SUBSTITUTE(C2658&amp;D2658&amp;E2658&amp;F2658&amp;G2658&amp;H2658&amp;I2658," ","")</f>
        <v>AgenteFrontOfficesinherramientaAgenteespecializadoCienciassociales,humanasyafinesHoraextradominicalyfestivoPlataZona2NA</v>
      </c>
      <c r="B2658" s="0" t="s">
        <v>2989</v>
      </c>
      <c r="C2658" s="0" t="s">
        <v>200</v>
      </c>
      <c r="D2658" s="0" t="s">
        <v>191</v>
      </c>
      <c r="E2658" s="0" t="s">
        <v>57</v>
      </c>
      <c r="F2658" s="0" t="s">
        <v>194</v>
      </c>
      <c r="G2658" s="0" t="s">
        <v>195</v>
      </c>
      <c r="H2658" s="0" t="s">
        <v>385</v>
      </c>
      <c r="I2658" s="0" t="s">
        <v>35</v>
      </c>
      <c r="J2658" s="0" t="s">
        <v>325</v>
      </c>
      <c r="K2658" s="0" t="n">
        <v>58927.4983770831</v>
      </c>
      <c r="L2658" s="0" t="n">
        <v>58839.75</v>
      </c>
      <c r="M2658" s="0" t="n">
        <v>73793.724327945</v>
      </c>
      <c r="N2658" s="0" t="n">
        <v>63596.61</v>
      </c>
      <c r="O2658" s="0" t="n">
        <v>51240.78</v>
      </c>
      <c r="P2658" s="0" t="n">
        <v>64596.42</v>
      </c>
      <c r="Q2658" s="0" t="n">
        <v>77723.325</v>
      </c>
      <c r="S2658" s="0" t="s">
        <v>303</v>
      </c>
    </row>
    <row r="2659" customFormat="false" ht="14" hidden="true" customHeight="false" outlineLevel="0" collapsed="false">
      <c r="A2659" s="0" t="str">
        <f aca="false">SUBSTITUTE(C2659&amp;D2659&amp;E2659&amp;F2659&amp;G2659&amp;H2659&amp;I2659," ","")</f>
        <v>AgenteFrontOfficesinherramientaAgenteespecializadoCienciassociales,humanasyafinesServicio7x24PlataZona2NA</v>
      </c>
      <c r="B2659" s="0" t="s">
        <v>2990</v>
      </c>
      <c r="C2659" s="0" t="s">
        <v>200</v>
      </c>
      <c r="D2659" s="0" t="s">
        <v>191</v>
      </c>
      <c r="E2659" s="0" t="s">
        <v>57</v>
      </c>
      <c r="F2659" s="0" t="s">
        <v>55</v>
      </c>
      <c r="G2659" s="0" t="s">
        <v>195</v>
      </c>
      <c r="H2659" s="0" t="s">
        <v>385</v>
      </c>
      <c r="I2659" s="0" t="s">
        <v>35</v>
      </c>
      <c r="J2659" s="0" t="s">
        <v>305</v>
      </c>
      <c r="K2659" s="0" t="n">
        <v>21684362.026611</v>
      </c>
      <c r="L2659" s="0" t="n">
        <v>31724304.57</v>
      </c>
      <c r="M2659" s="0" t="n">
        <v>30121381.8361416</v>
      </c>
      <c r="N2659" s="0" t="n">
        <v>27105537.375</v>
      </c>
      <c r="O2659" s="0" t="n">
        <v>28130632.425</v>
      </c>
      <c r="P2659" s="0" t="n">
        <v>42013506.6</v>
      </c>
      <c r="Q2659" s="0" t="n">
        <v>31925982.6</v>
      </c>
      <c r="S2659" s="0" t="s">
        <v>303</v>
      </c>
    </row>
    <row r="2660" customFormat="false" ht="14" hidden="true" customHeight="false" outlineLevel="0" collapsed="false">
      <c r="A2660" s="0" t="str">
        <f aca="false">SUBSTITUTE(C2660&amp;D2660&amp;E2660&amp;F2660&amp;G2660&amp;H2660&amp;I2660," ","")</f>
        <v>AgenteFrontOfficesinherramientaAgenteespecializadoCienciassociales,humanasyafinesJornadaOrdinariaOroZona2NA</v>
      </c>
      <c r="B2660" s="0" t="s">
        <v>2991</v>
      </c>
      <c r="C2660" s="0" t="s">
        <v>200</v>
      </c>
      <c r="D2660" s="0" t="s">
        <v>191</v>
      </c>
      <c r="E2660" s="0" t="s">
        <v>57</v>
      </c>
      <c r="F2660" s="0" t="s">
        <v>53</v>
      </c>
      <c r="G2660" s="0" t="s">
        <v>54</v>
      </c>
      <c r="H2660" s="0" t="s">
        <v>385</v>
      </c>
      <c r="I2660" s="0" t="s">
        <v>35</v>
      </c>
      <c r="J2660" s="0" t="s">
        <v>36</v>
      </c>
      <c r="K2660" s="0" t="n">
        <v>6600837.19438886</v>
      </c>
      <c r="L2660" s="0" t="n">
        <v>6883077.06</v>
      </c>
      <c r="M2660" s="0" t="n">
        <v>7697817.99177817</v>
      </c>
      <c r="N2660" s="0" t="n">
        <v>7059269.25</v>
      </c>
      <c r="O2660" s="0" t="n">
        <v>7465874.175</v>
      </c>
      <c r="P2660" s="0" t="n">
        <v>7549116.12</v>
      </c>
      <c r="Q2660" s="0" t="n">
        <v>7883168.58</v>
      </c>
      <c r="S2660" s="0" t="s">
        <v>303</v>
      </c>
    </row>
    <row r="2661" customFormat="false" ht="14" hidden="true" customHeight="false" outlineLevel="0" collapsed="false">
      <c r="A2661" s="0" t="str">
        <f aca="false">SUBSTITUTE(C2661&amp;D2661&amp;E2661&amp;F2661&amp;G2661&amp;H2661&amp;I2661," ","")</f>
        <v>AgenteFrontOfficesinherramientaAgenteespecializadoCienciassociales,humanasyafinesHoraextradiurnaOroZona2NA</v>
      </c>
      <c r="B2661" s="0" t="s">
        <v>2992</v>
      </c>
      <c r="C2661" s="0" t="s">
        <v>200</v>
      </c>
      <c r="D2661" s="0" t="s">
        <v>191</v>
      </c>
      <c r="E2661" s="0" t="s">
        <v>57</v>
      </c>
      <c r="F2661" s="0" t="s">
        <v>192</v>
      </c>
      <c r="G2661" s="0" t="s">
        <v>54</v>
      </c>
      <c r="H2661" s="0" t="s">
        <v>385</v>
      </c>
      <c r="I2661" s="0" t="s">
        <v>35</v>
      </c>
      <c r="J2661" s="0" t="s">
        <v>325</v>
      </c>
      <c r="K2661" s="0" t="n">
        <v>33788.2903233795</v>
      </c>
      <c r="L2661" s="0" t="n">
        <v>37510.47</v>
      </c>
      <c r="M2661" s="0" t="n">
        <v>47441.4635539483</v>
      </c>
      <c r="N2661" s="0" t="n">
        <v>31798.305</v>
      </c>
      <c r="O2661" s="0" t="n">
        <v>32286.825</v>
      </c>
      <c r="P2661" s="0" t="n">
        <v>45187.065</v>
      </c>
      <c r="Q2661" s="0" t="n">
        <v>52530.39</v>
      </c>
      <c r="S2661" s="0" t="s">
        <v>303</v>
      </c>
    </row>
    <row r="2662" customFormat="false" ht="14" hidden="true" customHeight="false" outlineLevel="0" collapsed="false">
      <c r="A2662" s="0" t="str">
        <f aca="false">SUBSTITUTE(C2662&amp;D2662&amp;E2662&amp;F2662&amp;G2662&amp;H2662&amp;I2662," ","")</f>
        <v>AgenteFrontOfficesinherramientaAgenteespecializadoCienciassociales,humanasyafinesHoraextranocturna OroZona2NA</v>
      </c>
      <c r="B2662" s="0" t="s">
        <v>2993</v>
      </c>
      <c r="C2662" s="0" t="s">
        <v>200</v>
      </c>
      <c r="D2662" s="0" t="s">
        <v>191</v>
      </c>
      <c r="E2662" s="0" t="s">
        <v>57</v>
      </c>
      <c r="F2662" s="0" t="s">
        <v>197</v>
      </c>
      <c r="G2662" s="0" t="s">
        <v>54</v>
      </c>
      <c r="H2662" s="0" t="s">
        <v>385</v>
      </c>
      <c r="I2662" s="0" t="s">
        <v>35</v>
      </c>
      <c r="J2662" s="0" t="s">
        <v>325</v>
      </c>
      <c r="K2662" s="0" t="n">
        <v>46357.8943502313</v>
      </c>
      <c r="L2662" s="0" t="n">
        <v>52514.865</v>
      </c>
      <c r="M2662" s="0" t="n">
        <v>66418.0489755276</v>
      </c>
      <c r="N2662" s="0" t="n">
        <v>44517.42</v>
      </c>
      <c r="O2662" s="0" t="n">
        <v>44922.105</v>
      </c>
      <c r="P2662" s="0" t="n">
        <v>59033.295</v>
      </c>
      <c r="Q2662" s="0" t="n">
        <v>72911.61</v>
      </c>
      <c r="S2662" s="0" t="s">
        <v>303</v>
      </c>
    </row>
    <row r="2663" customFormat="false" ht="14" hidden="true" customHeight="false" outlineLevel="0" collapsed="false">
      <c r="A2663" s="0" t="str">
        <f aca="false">SUBSTITUTE(C2663&amp;D2663&amp;E2663&amp;F2663&amp;G2663&amp;H2663&amp;I2663," ","")</f>
        <v>AgenteFrontOfficesinherramientaAgenteespecializadoCienciassociales,humanasyafinesHoraextradominicalyfestivoOroZona2NA</v>
      </c>
      <c r="B2663" s="0" t="s">
        <v>2994</v>
      </c>
      <c r="C2663" s="0" t="s">
        <v>200</v>
      </c>
      <c r="D2663" s="0" t="s">
        <v>191</v>
      </c>
      <c r="E2663" s="0" t="s">
        <v>57</v>
      </c>
      <c r="F2663" s="0" t="s">
        <v>194</v>
      </c>
      <c r="G2663" s="0" t="s">
        <v>54</v>
      </c>
      <c r="H2663" s="0" t="s">
        <v>385</v>
      </c>
      <c r="I2663" s="0" t="s">
        <v>35</v>
      </c>
      <c r="J2663" s="0" t="s">
        <v>325</v>
      </c>
      <c r="K2663" s="0" t="n">
        <v>58927.4983770831</v>
      </c>
      <c r="L2663" s="0" t="n">
        <v>60016.545</v>
      </c>
      <c r="M2663" s="0" t="n">
        <v>75906.3416863173</v>
      </c>
      <c r="N2663" s="0" t="n">
        <v>63596.61</v>
      </c>
      <c r="O2663" s="0" t="n">
        <v>51240.78</v>
      </c>
      <c r="P2663" s="0" t="n">
        <v>65956.41</v>
      </c>
      <c r="Q2663" s="0" t="n">
        <v>81168.84</v>
      </c>
      <c r="S2663" s="0" t="s">
        <v>303</v>
      </c>
    </row>
    <row r="2664" customFormat="false" ht="14" hidden="true" customHeight="false" outlineLevel="0" collapsed="false">
      <c r="A2664" s="0" t="str">
        <f aca="false">SUBSTITUTE(C2664&amp;D2664&amp;E2664&amp;F2664&amp;G2664&amp;H2664&amp;I2664," ","")</f>
        <v>AgenteFrontOfficesinherramientaAgenteespecializadoCienciassociales,humanasyafinesServicio7x24OroZona2NA</v>
      </c>
      <c r="B2664" s="0" t="s">
        <v>2995</v>
      </c>
      <c r="C2664" s="0" t="s">
        <v>200</v>
      </c>
      <c r="D2664" s="0" t="s">
        <v>191</v>
      </c>
      <c r="E2664" s="0" t="s">
        <v>57</v>
      </c>
      <c r="F2664" s="0" t="s">
        <v>55</v>
      </c>
      <c r="G2664" s="0" t="s">
        <v>54</v>
      </c>
      <c r="H2664" s="0" t="s">
        <v>385</v>
      </c>
      <c r="I2664" s="0" t="s">
        <v>35</v>
      </c>
      <c r="J2664" s="0" t="s">
        <v>305</v>
      </c>
      <c r="K2664" s="0" t="n">
        <v>21684362.026611</v>
      </c>
      <c r="L2664" s="0" t="n">
        <v>36724848.075</v>
      </c>
      <c r="M2664" s="0" t="n">
        <v>30983717.4169071</v>
      </c>
      <c r="N2664" s="0" t="n">
        <v>27108301.86</v>
      </c>
      <c r="O2664" s="0" t="n">
        <v>28130632.425</v>
      </c>
      <c r="P2664" s="0" t="n">
        <v>42898001.04</v>
      </c>
      <c r="Q2664" s="0" t="n">
        <v>33341351.31</v>
      </c>
      <c r="S2664" s="0" t="s">
        <v>303</v>
      </c>
    </row>
    <row r="2665" customFormat="false" ht="14" hidden="true" customHeight="false" outlineLevel="0" collapsed="false">
      <c r="A2665" s="0" t="str">
        <f aca="false">SUBSTITUTE(C2665&amp;D2665&amp;E2665&amp;F2665&amp;G2665&amp;H2665&amp;I2665," ","")</f>
        <v>AgenteFrontOfficesinherramientaAgenteespecializadoCienciassociales,humanasyafinesJornadaOrdinariaPlatinoZona2NA</v>
      </c>
      <c r="B2665" s="0" t="s">
        <v>2996</v>
      </c>
      <c r="C2665" s="0" t="s">
        <v>200</v>
      </c>
      <c r="D2665" s="0" t="s">
        <v>191</v>
      </c>
      <c r="E2665" s="0" t="s">
        <v>57</v>
      </c>
      <c r="F2665" s="0" t="s">
        <v>53</v>
      </c>
      <c r="G2665" s="0" t="s">
        <v>198</v>
      </c>
      <c r="H2665" s="0" t="s">
        <v>385</v>
      </c>
      <c r="I2665" s="0" t="s">
        <v>35</v>
      </c>
      <c r="J2665" s="0" t="s">
        <v>36</v>
      </c>
      <c r="K2665" s="0" t="n">
        <v>6600837.19438886</v>
      </c>
      <c r="L2665" s="0" t="n">
        <v>7085519.955</v>
      </c>
      <c r="M2665" s="0" t="n">
        <v>7924691.49580936</v>
      </c>
      <c r="N2665" s="0" t="n">
        <v>7060650.975</v>
      </c>
      <c r="O2665" s="0" t="n">
        <v>7465874.175</v>
      </c>
      <c r="P2665" s="0" t="n">
        <v>7711463.115</v>
      </c>
      <c r="Q2665" s="0" t="n">
        <v>8378420.22</v>
      </c>
      <c r="S2665" s="0" t="s">
        <v>303</v>
      </c>
    </row>
    <row r="2666" customFormat="false" ht="14" hidden="true" customHeight="false" outlineLevel="0" collapsed="false">
      <c r="A2666" s="0" t="str">
        <f aca="false">SUBSTITUTE(C2666&amp;D2666&amp;E2666&amp;F2666&amp;G2666&amp;H2666&amp;I2666," ","")</f>
        <v>AgenteFrontOfficesinherramientaAgenteespecializadoCienciassociales,humanasyafinesHoraextradiurnaPlatinoZona2NA</v>
      </c>
      <c r="B2666" s="0" t="s">
        <v>2997</v>
      </c>
      <c r="C2666" s="0" t="s">
        <v>200</v>
      </c>
      <c r="D2666" s="0" t="s">
        <v>191</v>
      </c>
      <c r="E2666" s="0" t="s">
        <v>57</v>
      </c>
      <c r="F2666" s="0" t="s">
        <v>192</v>
      </c>
      <c r="G2666" s="0" t="s">
        <v>198</v>
      </c>
      <c r="H2666" s="0" t="s">
        <v>385</v>
      </c>
      <c r="I2666" s="0" t="s">
        <v>35</v>
      </c>
      <c r="J2666" s="0" t="s">
        <v>325</v>
      </c>
      <c r="K2666" s="0" t="n">
        <v>33788.2903233795</v>
      </c>
      <c r="L2666" s="0" t="n">
        <v>38613.78</v>
      </c>
      <c r="M2666" s="0" t="n">
        <v>48839.6793969765</v>
      </c>
      <c r="N2666" s="0" t="n">
        <v>31798.305</v>
      </c>
      <c r="O2666" s="0" t="n">
        <v>32286.825</v>
      </c>
      <c r="P2666" s="0" t="n">
        <v>46158.93</v>
      </c>
      <c r="Q2666" s="0" t="n">
        <v>55831.005</v>
      </c>
      <c r="S2666" s="0" t="s">
        <v>303</v>
      </c>
    </row>
    <row r="2667" customFormat="false" ht="14" hidden="true" customHeight="false" outlineLevel="0" collapsed="false">
      <c r="A2667" s="0" t="str">
        <f aca="false">SUBSTITUTE(C2667&amp;D2667&amp;E2667&amp;F2667&amp;G2667&amp;H2667&amp;I2667," ","")</f>
        <v>AgenteFrontOfficesinherramientaAgenteespecializadoCienciassociales,humanasyafinesHoraextranocturna PlatinoZona2NA</v>
      </c>
      <c r="B2667" s="0" t="s">
        <v>2998</v>
      </c>
      <c r="C2667" s="0" t="s">
        <v>200</v>
      </c>
      <c r="D2667" s="0" t="s">
        <v>191</v>
      </c>
      <c r="E2667" s="0" t="s">
        <v>57</v>
      </c>
      <c r="F2667" s="0" t="s">
        <v>197</v>
      </c>
      <c r="G2667" s="0" t="s">
        <v>198</v>
      </c>
      <c r="H2667" s="0" t="s">
        <v>385</v>
      </c>
      <c r="I2667" s="0" t="s">
        <v>35</v>
      </c>
      <c r="J2667" s="0" t="s">
        <v>325</v>
      </c>
      <c r="K2667" s="0" t="n">
        <v>46357.8943502313</v>
      </c>
      <c r="L2667" s="0" t="n">
        <v>54060.12</v>
      </c>
      <c r="M2667" s="0" t="n">
        <v>68375.5511557672</v>
      </c>
      <c r="N2667" s="0" t="n">
        <v>44517.42</v>
      </c>
      <c r="O2667" s="0" t="n">
        <v>44922.105</v>
      </c>
      <c r="P2667" s="0" t="n">
        <v>60303.24</v>
      </c>
      <c r="Q2667" s="0" t="n">
        <v>77491.485</v>
      </c>
      <c r="S2667" s="0" t="s">
        <v>303</v>
      </c>
    </row>
    <row r="2668" customFormat="false" ht="14" hidden="true" customHeight="false" outlineLevel="0" collapsed="false">
      <c r="A2668" s="0" t="str">
        <f aca="false">SUBSTITUTE(C2668&amp;D2668&amp;E2668&amp;F2668&amp;G2668&amp;H2668&amp;I2668," ","")</f>
        <v>AgenteFrontOfficesinherramientaAgenteespecializadoCienciassociales,humanasyafinesHoraextradominicalyfestivoPlatinoZona2NA</v>
      </c>
      <c r="B2668" s="0" t="s">
        <v>2999</v>
      </c>
      <c r="C2668" s="0" t="s">
        <v>200</v>
      </c>
      <c r="D2668" s="0" t="s">
        <v>191</v>
      </c>
      <c r="E2668" s="0" t="s">
        <v>57</v>
      </c>
      <c r="F2668" s="0" t="s">
        <v>194</v>
      </c>
      <c r="G2668" s="0" t="s">
        <v>198</v>
      </c>
      <c r="H2668" s="0" t="s">
        <v>385</v>
      </c>
      <c r="I2668" s="0" t="s">
        <v>35</v>
      </c>
      <c r="J2668" s="0" t="s">
        <v>325</v>
      </c>
      <c r="K2668" s="0" t="n">
        <v>58927.4983770831</v>
      </c>
      <c r="L2668" s="0" t="n">
        <v>61782.255</v>
      </c>
      <c r="M2668" s="0" t="n">
        <v>78143.4870351625</v>
      </c>
      <c r="N2668" s="0" t="n">
        <v>63596.61</v>
      </c>
      <c r="O2668" s="0" t="n">
        <v>51240.78</v>
      </c>
      <c r="P2668" s="0" t="n">
        <v>67375.395</v>
      </c>
      <c r="Q2668" s="0" t="n">
        <v>86268.285</v>
      </c>
      <c r="S2668" s="0" t="s">
        <v>303</v>
      </c>
    </row>
    <row r="2669" customFormat="false" ht="14" hidden="true" customHeight="false" outlineLevel="0" collapsed="false">
      <c r="A2669" s="0" t="str">
        <f aca="false">SUBSTITUTE(C2669&amp;D2669&amp;E2669&amp;F2669&amp;G2669&amp;H2669&amp;I2669," ","")</f>
        <v>AgenteFrontOfficesinherramientaAgenteespecializadoCienciassociales,humanasyafinesServicio7x24PlatinoZona2NA</v>
      </c>
      <c r="B2669" s="0" t="s">
        <v>3000</v>
      </c>
      <c r="C2669" s="0" t="s">
        <v>200</v>
      </c>
      <c r="D2669" s="0" t="s">
        <v>191</v>
      </c>
      <c r="E2669" s="0" t="s">
        <v>57</v>
      </c>
      <c r="F2669" s="0" t="s">
        <v>55</v>
      </c>
      <c r="G2669" s="0" t="s">
        <v>198</v>
      </c>
      <c r="H2669" s="0" t="s">
        <v>385</v>
      </c>
      <c r="I2669" s="0" t="s">
        <v>35</v>
      </c>
      <c r="J2669" s="0" t="s">
        <v>305</v>
      </c>
      <c r="K2669" s="0" t="n">
        <v>21684362.026611</v>
      </c>
      <c r="L2669" s="0" t="n">
        <v>33310519.695</v>
      </c>
      <c r="M2669" s="0" t="n">
        <v>31896883.2706327</v>
      </c>
      <c r="N2669" s="0" t="n">
        <v>27111067.38</v>
      </c>
      <c r="O2669" s="0" t="n">
        <v>28130632.425</v>
      </c>
      <c r="P2669" s="0" t="n">
        <v>43820538.975</v>
      </c>
      <c r="Q2669" s="0" t="n">
        <v>35435985.345</v>
      </c>
      <c r="S2669" s="0" t="s">
        <v>303</v>
      </c>
    </row>
    <row r="2670" customFormat="false" ht="14" hidden="true" customHeight="false" outlineLevel="0" collapsed="false">
      <c r="A2670" s="0" t="str">
        <f aca="false">SUBSTITUTE(C2670&amp;D2670&amp;E2670&amp;F2670&amp;G2670&amp;H2670&amp;I2670," ","")</f>
        <v>AgenteFrontOfficesinherramientaAgenteespecializadoCienciassociales,humanasyafinesJornadaOrdinariaPlataZona3NA</v>
      </c>
      <c r="B2670" s="0" t="s">
        <v>3001</v>
      </c>
      <c r="C2670" s="0" t="s">
        <v>200</v>
      </c>
      <c r="D2670" s="0" t="s">
        <v>191</v>
      </c>
      <c r="E2670" s="0" t="s">
        <v>57</v>
      </c>
      <c r="F2670" s="0" t="s">
        <v>53</v>
      </c>
      <c r="G2670" s="0" t="s">
        <v>195</v>
      </c>
      <c r="H2670" s="0" t="s">
        <v>390</v>
      </c>
      <c r="I2670" s="0" t="s">
        <v>35</v>
      </c>
      <c r="J2670" s="0" t="s">
        <v>36</v>
      </c>
      <c r="K2670" s="0" t="n">
        <v>6600837.19438886</v>
      </c>
      <c r="L2670" s="0" t="n">
        <v>6879145.095</v>
      </c>
      <c r="M2670" s="0" t="n">
        <v>7483573.1269917</v>
      </c>
      <c r="N2670" s="0" t="n">
        <v>7058929.77</v>
      </c>
      <c r="O2670" s="0" t="n">
        <v>7465874.175</v>
      </c>
      <c r="P2670" s="0" t="n">
        <v>7428249.855</v>
      </c>
      <c r="Q2670" s="0" t="n">
        <v>7548520.995</v>
      </c>
      <c r="S2670" s="0" t="s">
        <v>303</v>
      </c>
    </row>
    <row r="2671" customFormat="false" ht="14" hidden="true" customHeight="false" outlineLevel="0" collapsed="false">
      <c r="A2671" s="0" t="str">
        <f aca="false">SUBSTITUTE(C2671&amp;D2671&amp;E2671&amp;F2671&amp;G2671&amp;H2671&amp;I2671," ","")</f>
        <v>AgenteFrontOfficesinherramientaAgenteespecializadoCienciassociales,humanasyafinesHoraextradiurnaPlataZona3NA</v>
      </c>
      <c r="B2671" s="0" t="s">
        <v>3002</v>
      </c>
      <c r="C2671" s="0" t="s">
        <v>200</v>
      </c>
      <c r="D2671" s="0" t="s">
        <v>191</v>
      </c>
      <c r="E2671" s="0" t="s">
        <v>57</v>
      </c>
      <c r="F2671" s="0" t="s">
        <v>192</v>
      </c>
      <c r="G2671" s="0" t="s">
        <v>195</v>
      </c>
      <c r="H2671" s="0" t="s">
        <v>390</v>
      </c>
      <c r="I2671" s="0" t="s">
        <v>35</v>
      </c>
      <c r="J2671" s="0" t="s">
        <v>325</v>
      </c>
      <c r="K2671" s="0" t="n">
        <v>33788.2903233795</v>
      </c>
      <c r="L2671" s="0" t="n">
        <v>37488.735</v>
      </c>
      <c r="M2671" s="0" t="n">
        <v>46121.0777049656</v>
      </c>
      <c r="N2671" s="0" t="n">
        <v>31798.305</v>
      </c>
      <c r="O2671" s="0" t="n">
        <v>32286.825</v>
      </c>
      <c r="P2671" s="0" t="n">
        <v>44463.6</v>
      </c>
      <c r="Q2671" s="0" t="n">
        <v>50301</v>
      </c>
      <c r="S2671" s="0" t="s">
        <v>303</v>
      </c>
    </row>
    <row r="2672" customFormat="false" ht="14" hidden="true" customHeight="false" outlineLevel="0" collapsed="false">
      <c r="A2672" s="0" t="str">
        <f aca="false">SUBSTITUTE(C2672&amp;D2672&amp;E2672&amp;F2672&amp;G2672&amp;H2672&amp;I2672," ","")</f>
        <v>AgenteFrontOfficesinherramientaAgenteespecializadoCienciassociales,humanasyafinesHoraextranocturna PlataZona3NA</v>
      </c>
      <c r="B2672" s="0" t="s">
        <v>3003</v>
      </c>
      <c r="C2672" s="0" t="s">
        <v>200</v>
      </c>
      <c r="D2672" s="0" t="s">
        <v>191</v>
      </c>
      <c r="E2672" s="0" t="s">
        <v>57</v>
      </c>
      <c r="F2672" s="0" t="s">
        <v>197</v>
      </c>
      <c r="G2672" s="0" t="s">
        <v>195</v>
      </c>
      <c r="H2672" s="0" t="s">
        <v>390</v>
      </c>
      <c r="I2672" s="0" t="s">
        <v>35</v>
      </c>
      <c r="J2672" s="0" t="s">
        <v>325</v>
      </c>
      <c r="K2672" s="0" t="n">
        <v>46357.8943502313</v>
      </c>
      <c r="L2672" s="0" t="n">
        <v>52484.85</v>
      </c>
      <c r="M2672" s="0" t="n">
        <v>64569.5087869518</v>
      </c>
      <c r="N2672" s="0" t="n">
        <v>44517.42</v>
      </c>
      <c r="O2672" s="0" t="n">
        <v>44922.105</v>
      </c>
      <c r="P2672" s="0" t="n">
        <v>58088.34</v>
      </c>
      <c r="Q2672" s="0" t="n">
        <v>69815.925</v>
      </c>
      <c r="S2672" s="0" t="s">
        <v>303</v>
      </c>
    </row>
    <row r="2673" customFormat="false" ht="14" hidden="true" customHeight="false" outlineLevel="0" collapsed="false">
      <c r="A2673" s="0" t="str">
        <f aca="false">SUBSTITUTE(C2673&amp;D2673&amp;E2673&amp;F2673&amp;G2673&amp;H2673&amp;I2673," ","")</f>
        <v>AgenteFrontOfficesinherramientaAgenteespecializadoCienciassociales,humanasyafinesHoraextradominicalyfestivoPlataZona3NA</v>
      </c>
      <c r="B2673" s="0" t="s">
        <v>3004</v>
      </c>
      <c r="C2673" s="0" t="s">
        <v>200</v>
      </c>
      <c r="D2673" s="0" t="s">
        <v>191</v>
      </c>
      <c r="E2673" s="0" t="s">
        <v>57</v>
      </c>
      <c r="F2673" s="0" t="s">
        <v>194</v>
      </c>
      <c r="G2673" s="0" t="s">
        <v>195</v>
      </c>
      <c r="H2673" s="0" t="s">
        <v>390</v>
      </c>
      <c r="I2673" s="0" t="s">
        <v>35</v>
      </c>
      <c r="J2673" s="0" t="s">
        <v>325</v>
      </c>
      <c r="K2673" s="0" t="n">
        <v>58927.4983770831</v>
      </c>
      <c r="L2673" s="0" t="n">
        <v>59982.39</v>
      </c>
      <c r="M2673" s="0" t="n">
        <v>73793.724327945</v>
      </c>
      <c r="N2673" s="0" t="n">
        <v>63596.61</v>
      </c>
      <c r="O2673" s="0" t="n">
        <v>51240.78</v>
      </c>
      <c r="P2673" s="0" t="n">
        <v>64900.71</v>
      </c>
      <c r="Q2673" s="0" t="n">
        <v>77723.325</v>
      </c>
      <c r="S2673" s="0" t="s">
        <v>303</v>
      </c>
    </row>
    <row r="2674" customFormat="false" ht="14" hidden="true" customHeight="false" outlineLevel="0" collapsed="false">
      <c r="A2674" s="0" t="str">
        <f aca="false">SUBSTITUTE(C2674&amp;D2674&amp;E2674&amp;F2674&amp;G2674&amp;H2674&amp;I2674," ","")</f>
        <v>AgenteFrontOfficesinherramientaAgenteespecializadoCienciassociales,humanasyafinesServicio7x24PlataZona3NA</v>
      </c>
      <c r="B2674" s="0" t="s">
        <v>3005</v>
      </c>
      <c r="C2674" s="0" t="s">
        <v>200</v>
      </c>
      <c r="D2674" s="0" t="s">
        <v>191</v>
      </c>
      <c r="E2674" s="0" t="s">
        <v>57</v>
      </c>
      <c r="F2674" s="0" t="s">
        <v>55</v>
      </c>
      <c r="G2674" s="0" t="s">
        <v>195</v>
      </c>
      <c r="H2674" s="0" t="s">
        <v>390</v>
      </c>
      <c r="I2674" s="0" t="s">
        <v>35</v>
      </c>
      <c r="J2674" s="0" t="s">
        <v>305</v>
      </c>
      <c r="K2674" s="0" t="n">
        <v>21684362.026611</v>
      </c>
      <c r="L2674" s="0" t="n">
        <v>32340309.66</v>
      </c>
      <c r="M2674" s="0" t="n">
        <v>30121381.8361416</v>
      </c>
      <c r="N2674" s="0" t="n">
        <v>27107623.935</v>
      </c>
      <c r="O2674" s="0" t="n">
        <v>28130632.425</v>
      </c>
      <c r="P2674" s="0" t="n">
        <v>42211179.18</v>
      </c>
      <c r="Q2674" s="0" t="n">
        <v>31925982.6</v>
      </c>
      <c r="S2674" s="0" t="s">
        <v>303</v>
      </c>
    </row>
    <row r="2675" customFormat="false" ht="14" hidden="true" customHeight="false" outlineLevel="0" collapsed="false">
      <c r="A2675" s="0" t="str">
        <f aca="false">SUBSTITUTE(C2675&amp;D2675&amp;E2675&amp;F2675&amp;G2675&amp;H2675&amp;I2675," ","")</f>
        <v>AgenteFrontOfficesinherramientaAgenteespecializadoCienciassociales,humanasyafinesJornadaOrdinariaOroZona3NA</v>
      </c>
      <c r="B2675" s="0" t="s">
        <v>3006</v>
      </c>
      <c r="C2675" s="0" t="s">
        <v>200</v>
      </c>
      <c r="D2675" s="0" t="s">
        <v>191</v>
      </c>
      <c r="E2675" s="0" t="s">
        <v>57</v>
      </c>
      <c r="F2675" s="0" t="s">
        <v>53</v>
      </c>
      <c r="G2675" s="0" t="s">
        <v>54</v>
      </c>
      <c r="H2675" s="0" t="s">
        <v>390</v>
      </c>
      <c r="I2675" s="0" t="s">
        <v>35</v>
      </c>
      <c r="J2675" s="0" t="s">
        <v>36</v>
      </c>
      <c r="K2675" s="0" t="n">
        <v>6600837.19438886</v>
      </c>
      <c r="L2675" s="0" t="n">
        <v>7016728.68</v>
      </c>
      <c r="M2675" s="0" t="n">
        <v>7697817.99177817</v>
      </c>
      <c r="N2675" s="0" t="n">
        <v>7060364.28</v>
      </c>
      <c r="O2675" s="0" t="n">
        <v>7465874.175</v>
      </c>
      <c r="P2675" s="0" t="n">
        <v>7584634.215</v>
      </c>
      <c r="Q2675" s="0" t="n">
        <v>7883168.58</v>
      </c>
      <c r="S2675" s="0" t="s">
        <v>303</v>
      </c>
    </row>
    <row r="2676" customFormat="false" ht="14" hidden="true" customHeight="false" outlineLevel="0" collapsed="false">
      <c r="A2676" s="0" t="str">
        <f aca="false">SUBSTITUTE(C2676&amp;D2676&amp;E2676&amp;F2676&amp;G2676&amp;H2676&amp;I2676," ","")</f>
        <v>AgenteFrontOfficesinherramientaAgenteespecializadoCienciassociales,humanasyafinesHoraextradiurnaOroZona3NA</v>
      </c>
      <c r="B2676" s="0" t="s">
        <v>3007</v>
      </c>
      <c r="C2676" s="0" t="s">
        <v>200</v>
      </c>
      <c r="D2676" s="0" t="s">
        <v>191</v>
      </c>
      <c r="E2676" s="0" t="s">
        <v>57</v>
      </c>
      <c r="F2676" s="0" t="s">
        <v>192</v>
      </c>
      <c r="G2676" s="0" t="s">
        <v>54</v>
      </c>
      <c r="H2676" s="0" t="s">
        <v>390</v>
      </c>
      <c r="I2676" s="0" t="s">
        <v>35</v>
      </c>
      <c r="J2676" s="0" t="s">
        <v>325</v>
      </c>
      <c r="K2676" s="0" t="n">
        <v>33788.2903233795</v>
      </c>
      <c r="L2676" s="0" t="n">
        <v>38239.11</v>
      </c>
      <c r="M2676" s="0" t="n">
        <v>47441.4635539483</v>
      </c>
      <c r="N2676" s="0" t="n">
        <v>31798.305</v>
      </c>
      <c r="O2676" s="0" t="n">
        <v>32286.825</v>
      </c>
      <c r="P2676" s="0" t="n">
        <v>45400.275</v>
      </c>
      <c r="Q2676" s="0" t="n">
        <v>52530.39</v>
      </c>
      <c r="S2676" s="0" t="s">
        <v>303</v>
      </c>
    </row>
    <row r="2677" customFormat="false" ht="14" hidden="true" customHeight="false" outlineLevel="0" collapsed="false">
      <c r="A2677" s="0" t="str">
        <f aca="false">SUBSTITUTE(C2677&amp;D2677&amp;E2677&amp;F2677&amp;G2677&amp;H2677&amp;I2677," ","")</f>
        <v>AgenteFrontOfficesinherramientaAgenteespecializadoCienciassociales,humanasyafinesHoraextranocturna OroZona3NA</v>
      </c>
      <c r="B2677" s="0" t="s">
        <v>3008</v>
      </c>
      <c r="C2677" s="0" t="s">
        <v>200</v>
      </c>
      <c r="D2677" s="0" t="s">
        <v>191</v>
      </c>
      <c r="E2677" s="0" t="s">
        <v>57</v>
      </c>
      <c r="F2677" s="0" t="s">
        <v>197</v>
      </c>
      <c r="G2677" s="0" t="s">
        <v>54</v>
      </c>
      <c r="H2677" s="0" t="s">
        <v>390</v>
      </c>
      <c r="I2677" s="0" t="s">
        <v>35</v>
      </c>
      <c r="J2677" s="0" t="s">
        <v>325</v>
      </c>
      <c r="K2677" s="0" t="n">
        <v>46357.8943502313</v>
      </c>
      <c r="L2677" s="0" t="n">
        <v>53535.375</v>
      </c>
      <c r="M2677" s="0" t="n">
        <v>66418.0489755276</v>
      </c>
      <c r="N2677" s="0" t="n">
        <v>44517.42</v>
      </c>
      <c r="O2677" s="0" t="n">
        <v>44922.105</v>
      </c>
      <c r="P2677" s="0" t="n">
        <v>59310.675</v>
      </c>
      <c r="Q2677" s="0" t="n">
        <v>72911.61</v>
      </c>
      <c r="S2677" s="0" t="s">
        <v>303</v>
      </c>
    </row>
    <row r="2678" customFormat="false" ht="14" hidden="true" customHeight="false" outlineLevel="0" collapsed="false">
      <c r="A2678" s="0" t="str">
        <f aca="false">SUBSTITUTE(C2678&amp;D2678&amp;E2678&amp;F2678&amp;G2678&amp;H2678&amp;I2678," ","")</f>
        <v>AgenteFrontOfficesinherramientaAgenteespecializadoCienciassociales,humanasyafinesHoraextradominicalyfestivoOroZona3NA</v>
      </c>
      <c r="B2678" s="0" t="s">
        <v>3009</v>
      </c>
      <c r="C2678" s="0" t="s">
        <v>200</v>
      </c>
      <c r="D2678" s="0" t="s">
        <v>191</v>
      </c>
      <c r="E2678" s="0" t="s">
        <v>57</v>
      </c>
      <c r="F2678" s="0" t="s">
        <v>194</v>
      </c>
      <c r="G2678" s="0" t="s">
        <v>54</v>
      </c>
      <c r="H2678" s="0" t="s">
        <v>390</v>
      </c>
      <c r="I2678" s="0" t="s">
        <v>35</v>
      </c>
      <c r="J2678" s="0" t="s">
        <v>325</v>
      </c>
      <c r="K2678" s="0" t="n">
        <v>58927.4983770831</v>
      </c>
      <c r="L2678" s="0" t="n">
        <v>61181.955</v>
      </c>
      <c r="M2678" s="0" t="n">
        <v>75906.3416863173</v>
      </c>
      <c r="N2678" s="0" t="n">
        <v>63596.61</v>
      </c>
      <c r="O2678" s="0" t="n">
        <v>51240.78</v>
      </c>
      <c r="P2678" s="0" t="n">
        <v>66266.91</v>
      </c>
      <c r="Q2678" s="0" t="n">
        <v>81168.84</v>
      </c>
      <c r="S2678" s="0" t="s">
        <v>303</v>
      </c>
    </row>
    <row r="2679" customFormat="false" ht="14" hidden="true" customHeight="false" outlineLevel="0" collapsed="false">
      <c r="A2679" s="0" t="str">
        <f aca="false">SUBSTITUTE(C2679&amp;D2679&amp;E2679&amp;F2679&amp;G2679&amp;H2679&amp;I2679," ","")</f>
        <v>AgenteFrontOfficesinherramientaAgenteespecializadoCienciassociales,humanasyafinesServicio7x24OroZona3NA</v>
      </c>
      <c r="B2679" s="0" t="s">
        <v>3010</v>
      </c>
      <c r="C2679" s="0" t="s">
        <v>200</v>
      </c>
      <c r="D2679" s="0" t="s">
        <v>191</v>
      </c>
      <c r="E2679" s="0" t="s">
        <v>57</v>
      </c>
      <c r="F2679" s="0" t="s">
        <v>55</v>
      </c>
      <c r="G2679" s="0" t="s">
        <v>54</v>
      </c>
      <c r="H2679" s="0" t="s">
        <v>390</v>
      </c>
      <c r="I2679" s="0" t="s">
        <v>35</v>
      </c>
      <c r="J2679" s="0" t="s">
        <v>305</v>
      </c>
      <c r="K2679" s="0" t="n">
        <v>21684362.026611</v>
      </c>
      <c r="L2679" s="0" t="n">
        <v>37437952.725</v>
      </c>
      <c r="M2679" s="0" t="n">
        <v>30983717.4169071</v>
      </c>
      <c r="N2679" s="0" t="n">
        <v>27110492.955</v>
      </c>
      <c r="O2679" s="0" t="n">
        <v>28130632.425</v>
      </c>
      <c r="P2679" s="0" t="n">
        <v>43099835.355</v>
      </c>
      <c r="Q2679" s="0" t="n">
        <v>33341351.31</v>
      </c>
      <c r="S2679" s="0" t="s">
        <v>303</v>
      </c>
    </row>
    <row r="2680" customFormat="false" ht="14" hidden="true" customHeight="false" outlineLevel="0" collapsed="false">
      <c r="A2680" s="0" t="str">
        <f aca="false">SUBSTITUTE(C2680&amp;D2680&amp;E2680&amp;F2680&amp;G2680&amp;H2680&amp;I2680," ","")</f>
        <v>AgenteFrontOfficesinherramientaAgenteespecializadoCienciassociales,humanasyafinesJornadaOrdinariaPlatinoZona3NA</v>
      </c>
      <c r="B2680" s="0" t="s">
        <v>3011</v>
      </c>
      <c r="C2680" s="0" t="s">
        <v>200</v>
      </c>
      <c r="D2680" s="0" t="s">
        <v>191</v>
      </c>
      <c r="E2680" s="0" t="s">
        <v>57</v>
      </c>
      <c r="F2680" s="0" t="s">
        <v>53</v>
      </c>
      <c r="G2680" s="0" t="s">
        <v>198</v>
      </c>
      <c r="H2680" s="0" t="s">
        <v>390</v>
      </c>
      <c r="I2680" s="0" t="s">
        <v>35</v>
      </c>
      <c r="J2680" s="0" t="s">
        <v>36</v>
      </c>
      <c r="K2680" s="0" t="n">
        <v>6600837.19438886</v>
      </c>
      <c r="L2680" s="0" t="n">
        <v>7223102.505</v>
      </c>
      <c r="M2680" s="0" t="n">
        <v>7924691.49580936</v>
      </c>
      <c r="N2680" s="0" t="n">
        <v>7061798.79</v>
      </c>
      <c r="O2680" s="0" t="n">
        <v>7465874.175</v>
      </c>
      <c r="P2680" s="0" t="n">
        <v>7747745.04</v>
      </c>
      <c r="Q2680" s="0" t="n">
        <v>8378420.22</v>
      </c>
      <c r="S2680" s="0" t="s">
        <v>303</v>
      </c>
    </row>
    <row r="2681" customFormat="false" ht="14" hidden="true" customHeight="false" outlineLevel="0" collapsed="false">
      <c r="A2681" s="0" t="str">
        <f aca="false">SUBSTITUTE(C2681&amp;D2681&amp;E2681&amp;F2681&amp;G2681&amp;H2681&amp;I2681," ","")</f>
        <v>AgenteFrontOfficesinherramientaAgenteespecializadoCienciassociales,humanasyafinesHoraextradiurnaPlatinoZona3NA</v>
      </c>
      <c r="B2681" s="0" t="s">
        <v>3012</v>
      </c>
      <c r="C2681" s="0" t="s">
        <v>200</v>
      </c>
      <c r="D2681" s="0" t="s">
        <v>191</v>
      </c>
      <c r="E2681" s="0" t="s">
        <v>57</v>
      </c>
      <c r="F2681" s="0" t="s">
        <v>192</v>
      </c>
      <c r="G2681" s="0" t="s">
        <v>198</v>
      </c>
      <c r="H2681" s="0" t="s">
        <v>390</v>
      </c>
      <c r="I2681" s="0" t="s">
        <v>35</v>
      </c>
      <c r="J2681" s="0" t="s">
        <v>325</v>
      </c>
      <c r="K2681" s="0" t="n">
        <v>33788.2903233795</v>
      </c>
      <c r="L2681" s="0" t="n">
        <v>39364.155</v>
      </c>
      <c r="M2681" s="0" t="n">
        <v>48839.6793969765</v>
      </c>
      <c r="N2681" s="0" t="n">
        <v>31798.305</v>
      </c>
      <c r="O2681" s="0" t="n">
        <v>32286.825</v>
      </c>
      <c r="P2681" s="0" t="n">
        <v>46376.28</v>
      </c>
      <c r="Q2681" s="0" t="n">
        <v>55831.005</v>
      </c>
      <c r="S2681" s="0" t="s">
        <v>303</v>
      </c>
    </row>
    <row r="2682" customFormat="false" ht="14" hidden="true" customHeight="false" outlineLevel="0" collapsed="false">
      <c r="A2682" s="0" t="str">
        <f aca="false">SUBSTITUTE(C2682&amp;D2682&amp;E2682&amp;F2682&amp;G2682&amp;H2682&amp;I2682," ","")</f>
        <v>AgenteFrontOfficesinherramientaAgenteespecializadoCienciassociales,humanasyafinesHoraextranocturna PlatinoZona3NA</v>
      </c>
      <c r="B2682" s="0" t="s">
        <v>3013</v>
      </c>
      <c r="C2682" s="0" t="s">
        <v>200</v>
      </c>
      <c r="D2682" s="0" t="s">
        <v>191</v>
      </c>
      <c r="E2682" s="0" t="s">
        <v>57</v>
      </c>
      <c r="F2682" s="0" t="s">
        <v>197</v>
      </c>
      <c r="G2682" s="0" t="s">
        <v>198</v>
      </c>
      <c r="H2682" s="0" t="s">
        <v>390</v>
      </c>
      <c r="I2682" s="0" t="s">
        <v>35</v>
      </c>
      <c r="J2682" s="0" t="s">
        <v>325</v>
      </c>
      <c r="K2682" s="0" t="n">
        <v>46357.8943502313</v>
      </c>
      <c r="L2682" s="0" t="n">
        <v>55109.61</v>
      </c>
      <c r="M2682" s="0" t="n">
        <v>68375.5511557672</v>
      </c>
      <c r="N2682" s="0" t="n">
        <v>44517.42</v>
      </c>
      <c r="O2682" s="0" t="n">
        <v>44922.105</v>
      </c>
      <c r="P2682" s="0" t="n">
        <v>60586.83</v>
      </c>
      <c r="Q2682" s="0" t="n">
        <v>77491.485</v>
      </c>
      <c r="S2682" s="0" t="s">
        <v>303</v>
      </c>
    </row>
    <row r="2683" customFormat="false" ht="14" hidden="true" customHeight="false" outlineLevel="0" collapsed="false">
      <c r="A2683" s="0" t="str">
        <f aca="false">SUBSTITUTE(C2683&amp;D2683&amp;E2683&amp;F2683&amp;G2683&amp;H2683&amp;I2683," ","")</f>
        <v>AgenteFrontOfficesinherramientaAgenteespecializadoCienciassociales,humanasyafinesHoraextradominicalyfestivoPlatinoZona3NA</v>
      </c>
      <c r="B2683" s="0" t="s">
        <v>3014</v>
      </c>
      <c r="C2683" s="0" t="s">
        <v>200</v>
      </c>
      <c r="D2683" s="0" t="s">
        <v>191</v>
      </c>
      <c r="E2683" s="0" t="s">
        <v>57</v>
      </c>
      <c r="F2683" s="0" t="s">
        <v>194</v>
      </c>
      <c r="G2683" s="0" t="s">
        <v>198</v>
      </c>
      <c r="H2683" s="0" t="s">
        <v>390</v>
      </c>
      <c r="I2683" s="0" t="s">
        <v>35</v>
      </c>
      <c r="J2683" s="0" t="s">
        <v>325</v>
      </c>
      <c r="K2683" s="0" t="n">
        <v>58927.4983770831</v>
      </c>
      <c r="L2683" s="0" t="n">
        <v>62981.82</v>
      </c>
      <c r="M2683" s="0" t="n">
        <v>78143.4870351625</v>
      </c>
      <c r="N2683" s="0" t="n">
        <v>63596.61</v>
      </c>
      <c r="O2683" s="0" t="n">
        <v>51240.78</v>
      </c>
      <c r="P2683" s="0" t="n">
        <v>67692.105</v>
      </c>
      <c r="Q2683" s="0" t="n">
        <v>86268.285</v>
      </c>
      <c r="S2683" s="0" t="s">
        <v>303</v>
      </c>
    </row>
    <row r="2684" customFormat="false" ht="14" hidden="true" customHeight="false" outlineLevel="0" collapsed="false">
      <c r="A2684" s="0" t="str">
        <f aca="false">SUBSTITUTE(C2684&amp;D2684&amp;E2684&amp;F2684&amp;G2684&amp;H2684&amp;I2684," ","")</f>
        <v>AgenteFrontOfficesinherramientaAgenteespecializadoCienciassociales,humanasyafinesServicio7x24PlatinoZona3NA</v>
      </c>
      <c r="B2684" s="0" t="s">
        <v>3015</v>
      </c>
      <c r="C2684" s="0" t="s">
        <v>200</v>
      </c>
      <c r="D2684" s="0" t="s">
        <v>191</v>
      </c>
      <c r="E2684" s="0" t="s">
        <v>57</v>
      </c>
      <c r="F2684" s="0" t="s">
        <v>55</v>
      </c>
      <c r="G2684" s="0" t="s">
        <v>198</v>
      </c>
      <c r="H2684" s="0" t="s">
        <v>390</v>
      </c>
      <c r="I2684" s="0" t="s">
        <v>35</v>
      </c>
      <c r="J2684" s="0" t="s">
        <v>305</v>
      </c>
      <c r="K2684" s="0" t="n">
        <v>21684362.026611</v>
      </c>
      <c r="L2684" s="0" t="n">
        <v>33957325.35</v>
      </c>
      <c r="M2684" s="0" t="n">
        <v>31896883.2706327</v>
      </c>
      <c r="N2684" s="0" t="n">
        <v>27113361.975</v>
      </c>
      <c r="O2684" s="0" t="n">
        <v>28130632.425</v>
      </c>
      <c r="P2684" s="0" t="n">
        <v>44026714.08</v>
      </c>
      <c r="Q2684" s="0" t="n">
        <v>35435985.345</v>
      </c>
      <c r="S2684" s="0" t="s">
        <v>303</v>
      </c>
    </row>
    <row r="2685" customFormat="false" ht="14" hidden="true" customHeight="false" outlineLevel="0" collapsed="false">
      <c r="A2685" s="0" t="str">
        <f aca="false">SUBSTITUTE(C2685&amp;D2685&amp;E2685&amp;F2685&amp;G2685&amp;H2685&amp;I2685," ","")</f>
        <v>AgenteFrontOfficesinherramientaAgenteespecializadoIngeniería,arquitectura,urbanismoyafinesJornadaOrdinariaPlataZona1NA</v>
      </c>
      <c r="B2685" s="0" t="s">
        <v>3016</v>
      </c>
      <c r="C2685" s="0" t="s">
        <v>200</v>
      </c>
      <c r="D2685" s="0" t="s">
        <v>191</v>
      </c>
      <c r="E2685" s="0" t="s">
        <v>59</v>
      </c>
      <c r="F2685" s="0" t="s">
        <v>53</v>
      </c>
      <c r="G2685" s="0" t="s">
        <v>195</v>
      </c>
      <c r="H2685" s="0" t="s">
        <v>379</v>
      </c>
      <c r="I2685" s="0" t="s">
        <v>35</v>
      </c>
      <c r="J2685" s="0" t="s">
        <v>36</v>
      </c>
      <c r="K2685" s="0" t="n">
        <v>6600837.19438886</v>
      </c>
      <c r="L2685" s="0" t="n">
        <v>6551566.56</v>
      </c>
      <c r="M2685" s="0" t="n">
        <v>7483573.1269917</v>
      </c>
      <c r="N2685" s="0" t="n">
        <v>7056321.57</v>
      </c>
      <c r="O2685" s="0" t="n">
        <v>7465874.175</v>
      </c>
      <c r="P2685" s="0" t="n">
        <v>6957219.285</v>
      </c>
      <c r="Q2685" s="0" t="n">
        <v>7548520.995</v>
      </c>
      <c r="S2685" s="0" t="s">
        <v>303</v>
      </c>
    </row>
    <row r="2686" customFormat="false" ht="14" hidden="true" customHeight="false" outlineLevel="0" collapsed="false">
      <c r="A2686" s="0" t="str">
        <f aca="false">SUBSTITUTE(C2686&amp;D2686&amp;E2686&amp;F2686&amp;G2686&amp;H2686&amp;I2686," ","")</f>
        <v>AgenteFrontOfficesinherramientaAgenteespecializadoIngeniería,arquitectura,urbanismoyafinesHoraextradiurnaPlataZona1NA</v>
      </c>
      <c r="B2686" s="0" t="s">
        <v>3017</v>
      </c>
      <c r="C2686" s="0" t="s">
        <v>200</v>
      </c>
      <c r="D2686" s="0" t="s">
        <v>191</v>
      </c>
      <c r="E2686" s="0" t="s">
        <v>59</v>
      </c>
      <c r="F2686" s="0" t="s">
        <v>192</v>
      </c>
      <c r="G2686" s="0" t="s">
        <v>195</v>
      </c>
      <c r="H2686" s="0" t="s">
        <v>379</v>
      </c>
      <c r="I2686" s="0" t="s">
        <v>35</v>
      </c>
      <c r="J2686" s="0" t="s">
        <v>325</v>
      </c>
      <c r="K2686" s="0" t="n">
        <v>33788.2903233795</v>
      </c>
      <c r="L2686" s="0" t="n">
        <v>35703.36</v>
      </c>
      <c r="M2686" s="0" t="n">
        <v>46121.0777049656</v>
      </c>
      <c r="N2686" s="0" t="n">
        <v>31798.305</v>
      </c>
      <c r="O2686" s="0" t="n">
        <v>32286.825</v>
      </c>
      <c r="P2686" s="0" t="n">
        <v>41644.26</v>
      </c>
      <c r="Q2686" s="0" t="n">
        <v>50301</v>
      </c>
      <c r="S2686" s="0" t="s">
        <v>303</v>
      </c>
    </row>
    <row r="2687" customFormat="false" ht="14" hidden="true" customHeight="false" outlineLevel="0" collapsed="false">
      <c r="A2687" s="0" t="str">
        <f aca="false">SUBSTITUTE(C2687&amp;D2687&amp;E2687&amp;F2687&amp;G2687&amp;H2687&amp;I2687," ","")</f>
        <v>AgenteFrontOfficesinherramientaAgenteespecializadoIngeniería,arquitectura,urbanismoyafinesHoraextranocturna PlataZona1NA</v>
      </c>
      <c r="B2687" s="0" t="s">
        <v>3018</v>
      </c>
      <c r="C2687" s="0" t="s">
        <v>200</v>
      </c>
      <c r="D2687" s="0" t="s">
        <v>191</v>
      </c>
      <c r="E2687" s="0" t="s">
        <v>59</v>
      </c>
      <c r="F2687" s="0" t="s">
        <v>197</v>
      </c>
      <c r="G2687" s="0" t="s">
        <v>195</v>
      </c>
      <c r="H2687" s="0" t="s">
        <v>379</v>
      </c>
      <c r="I2687" s="0" t="s">
        <v>35</v>
      </c>
      <c r="J2687" s="0" t="s">
        <v>325</v>
      </c>
      <c r="K2687" s="0" t="n">
        <v>46357.8943502313</v>
      </c>
      <c r="L2687" s="0" t="n">
        <v>49985.325</v>
      </c>
      <c r="M2687" s="0" t="n">
        <v>64569.5087869518</v>
      </c>
      <c r="N2687" s="0" t="n">
        <v>44517.42</v>
      </c>
      <c r="O2687" s="0" t="n">
        <v>44922.105</v>
      </c>
      <c r="P2687" s="0" t="n">
        <v>54404.775</v>
      </c>
      <c r="Q2687" s="0" t="n">
        <v>69815.925</v>
      </c>
      <c r="S2687" s="0" t="s">
        <v>303</v>
      </c>
    </row>
    <row r="2688" customFormat="false" ht="14" hidden="true" customHeight="false" outlineLevel="0" collapsed="false">
      <c r="A2688" s="0" t="str">
        <f aca="false">SUBSTITUTE(C2688&amp;D2688&amp;E2688&amp;F2688&amp;G2688&amp;H2688&amp;I2688," ","")</f>
        <v>AgenteFrontOfficesinherramientaAgenteespecializadoIngeniería,arquitectura,urbanismoyafinesHoraextradominicalyfestivoPlataZona1NA</v>
      </c>
      <c r="B2688" s="0" t="s">
        <v>3019</v>
      </c>
      <c r="C2688" s="0" t="s">
        <v>200</v>
      </c>
      <c r="D2688" s="0" t="s">
        <v>191</v>
      </c>
      <c r="E2688" s="0" t="s">
        <v>59</v>
      </c>
      <c r="F2688" s="0" t="s">
        <v>194</v>
      </c>
      <c r="G2688" s="0" t="s">
        <v>195</v>
      </c>
      <c r="H2688" s="0" t="s">
        <v>379</v>
      </c>
      <c r="I2688" s="0" t="s">
        <v>35</v>
      </c>
      <c r="J2688" s="0" t="s">
        <v>325</v>
      </c>
      <c r="K2688" s="0" t="n">
        <v>58927.4983770831</v>
      </c>
      <c r="L2688" s="0" t="n">
        <v>57125.79</v>
      </c>
      <c r="M2688" s="0" t="n">
        <v>73793.724327945</v>
      </c>
      <c r="N2688" s="0" t="n">
        <v>63596.61</v>
      </c>
      <c r="O2688" s="0" t="n">
        <v>51240.78</v>
      </c>
      <c r="P2688" s="0" t="n">
        <v>60785.55</v>
      </c>
      <c r="Q2688" s="0" t="n">
        <v>77723.325</v>
      </c>
      <c r="S2688" s="0" t="s">
        <v>303</v>
      </c>
    </row>
    <row r="2689" customFormat="false" ht="14" hidden="true" customHeight="false" outlineLevel="0" collapsed="false">
      <c r="A2689" s="0" t="str">
        <f aca="false">SUBSTITUTE(C2689&amp;D2689&amp;E2689&amp;F2689&amp;G2689&amp;H2689&amp;I2689," ","")</f>
        <v>AgenteFrontOfficesinherramientaAgenteespecializadoIngeniería,arquitectura,urbanismoyafinesServicio7x24PlataZona1NA</v>
      </c>
      <c r="B2689" s="0" t="s">
        <v>3020</v>
      </c>
      <c r="C2689" s="0" t="s">
        <v>200</v>
      </c>
      <c r="D2689" s="0" t="s">
        <v>191</v>
      </c>
      <c r="E2689" s="0" t="s">
        <v>59</v>
      </c>
      <c r="F2689" s="0" t="s">
        <v>55</v>
      </c>
      <c r="G2689" s="0" t="s">
        <v>195</v>
      </c>
      <c r="H2689" s="0" t="s">
        <v>379</v>
      </c>
      <c r="I2689" s="0" t="s">
        <v>35</v>
      </c>
      <c r="J2689" s="0" t="s">
        <v>305</v>
      </c>
      <c r="K2689" s="0" t="n">
        <v>21684362.026611</v>
      </c>
      <c r="L2689" s="0" t="n">
        <v>30800294.865</v>
      </c>
      <c r="M2689" s="0" t="n">
        <v>30121381.8361416</v>
      </c>
      <c r="N2689" s="0" t="n">
        <v>27102407.535</v>
      </c>
      <c r="O2689" s="0" t="n">
        <v>28130632.425</v>
      </c>
      <c r="P2689" s="0" t="n">
        <v>39534532.56</v>
      </c>
      <c r="Q2689" s="0" t="n">
        <v>31925982.6</v>
      </c>
      <c r="S2689" s="0" t="s">
        <v>303</v>
      </c>
    </row>
    <row r="2690" customFormat="false" ht="14" hidden="true" customHeight="false" outlineLevel="0" collapsed="false">
      <c r="A2690" s="0" t="str">
        <f aca="false">SUBSTITUTE(C2690&amp;D2690&amp;E2690&amp;F2690&amp;G2690&amp;H2690&amp;I2690," ","")</f>
        <v>AgenteFrontOfficesinherramientaAgenteespecializadoIngeniería,arquitectura,urbanismoyafinesJornadaOrdinariaOroZona1NA</v>
      </c>
      <c r="B2690" s="0" t="s">
        <v>3021</v>
      </c>
      <c r="C2690" s="0" t="s">
        <v>200</v>
      </c>
      <c r="D2690" s="0" t="s">
        <v>191</v>
      </c>
      <c r="E2690" s="0" t="s">
        <v>59</v>
      </c>
      <c r="F2690" s="0" t="s">
        <v>53</v>
      </c>
      <c r="G2690" s="0" t="s">
        <v>54</v>
      </c>
      <c r="H2690" s="0" t="s">
        <v>379</v>
      </c>
      <c r="I2690" s="0" t="s">
        <v>35</v>
      </c>
      <c r="J2690" s="0" t="s">
        <v>36</v>
      </c>
      <c r="K2690" s="0" t="n">
        <v>6600837.19438886</v>
      </c>
      <c r="L2690" s="0" t="n">
        <v>6682598.595</v>
      </c>
      <c r="M2690" s="0" t="n">
        <v>7697817.99177817</v>
      </c>
      <c r="N2690" s="0" t="n">
        <v>7057625.67</v>
      </c>
      <c r="O2690" s="0" t="n">
        <v>7465874.175</v>
      </c>
      <c r="P2690" s="0" t="n">
        <v>7103686.275</v>
      </c>
      <c r="Q2690" s="0" t="n">
        <v>7883168.58</v>
      </c>
      <c r="S2690" s="0" t="s">
        <v>303</v>
      </c>
    </row>
    <row r="2691" customFormat="false" ht="14" hidden="true" customHeight="false" outlineLevel="0" collapsed="false">
      <c r="A2691" s="0" t="str">
        <f aca="false">SUBSTITUTE(C2691&amp;D2691&amp;E2691&amp;F2691&amp;G2691&amp;H2691&amp;I2691," ","")</f>
        <v>AgenteFrontOfficesinherramientaAgenteespecializadoIngeniería,arquitectura,urbanismoyafinesHoraextradiurnaOroZona1NA</v>
      </c>
      <c r="B2691" s="0" t="s">
        <v>3022</v>
      </c>
      <c r="C2691" s="0" t="s">
        <v>200</v>
      </c>
      <c r="D2691" s="0" t="s">
        <v>191</v>
      </c>
      <c r="E2691" s="0" t="s">
        <v>59</v>
      </c>
      <c r="F2691" s="0" t="s">
        <v>192</v>
      </c>
      <c r="G2691" s="0" t="s">
        <v>54</v>
      </c>
      <c r="H2691" s="0" t="s">
        <v>379</v>
      </c>
      <c r="I2691" s="0" t="s">
        <v>35</v>
      </c>
      <c r="J2691" s="0" t="s">
        <v>325</v>
      </c>
      <c r="K2691" s="0" t="n">
        <v>33788.2903233795</v>
      </c>
      <c r="L2691" s="0" t="n">
        <v>36417.51</v>
      </c>
      <c r="M2691" s="0" t="n">
        <v>47441.4635539483</v>
      </c>
      <c r="N2691" s="0" t="n">
        <v>31798.305</v>
      </c>
      <c r="O2691" s="0" t="n">
        <v>32286.825</v>
      </c>
      <c r="P2691" s="0" t="n">
        <v>42520.905</v>
      </c>
      <c r="Q2691" s="0" t="n">
        <v>52530.39</v>
      </c>
      <c r="S2691" s="0" t="s">
        <v>303</v>
      </c>
    </row>
    <row r="2692" customFormat="false" ht="14" hidden="true" customHeight="false" outlineLevel="0" collapsed="false">
      <c r="A2692" s="0" t="str">
        <f aca="false">SUBSTITUTE(C2692&amp;D2692&amp;E2692&amp;F2692&amp;G2692&amp;H2692&amp;I2692," ","")</f>
        <v>AgenteFrontOfficesinherramientaAgenteespecializadoIngeniería,arquitectura,urbanismoyafinesHoraextranocturna OroZona1NA</v>
      </c>
      <c r="B2692" s="0" t="s">
        <v>3023</v>
      </c>
      <c r="C2692" s="0" t="s">
        <v>200</v>
      </c>
      <c r="D2692" s="0" t="s">
        <v>191</v>
      </c>
      <c r="E2692" s="0" t="s">
        <v>59</v>
      </c>
      <c r="F2692" s="0" t="s">
        <v>197</v>
      </c>
      <c r="G2692" s="0" t="s">
        <v>54</v>
      </c>
      <c r="H2692" s="0" t="s">
        <v>379</v>
      </c>
      <c r="I2692" s="0" t="s">
        <v>35</v>
      </c>
      <c r="J2692" s="0" t="s">
        <v>325</v>
      </c>
      <c r="K2692" s="0" t="n">
        <v>46357.8943502313</v>
      </c>
      <c r="L2692" s="0" t="n">
        <v>50985.135</v>
      </c>
      <c r="M2692" s="0" t="n">
        <v>66418.0489755276</v>
      </c>
      <c r="N2692" s="0" t="n">
        <v>44517.42</v>
      </c>
      <c r="O2692" s="0" t="n">
        <v>44922.105</v>
      </c>
      <c r="P2692" s="0" t="n">
        <v>55550.52</v>
      </c>
      <c r="Q2692" s="0" t="n">
        <v>72911.61</v>
      </c>
      <c r="S2692" s="0" t="s">
        <v>303</v>
      </c>
    </row>
    <row r="2693" customFormat="false" ht="14" hidden="true" customHeight="false" outlineLevel="0" collapsed="false">
      <c r="A2693" s="0" t="str">
        <f aca="false">SUBSTITUTE(C2693&amp;D2693&amp;E2693&amp;F2693&amp;G2693&amp;H2693&amp;I2693," ","")</f>
        <v>AgenteFrontOfficesinherramientaAgenteespecializadoIngeniería,arquitectura,urbanismoyafinesHoraextradominicalyfestivoOroZona1NA</v>
      </c>
      <c r="B2693" s="0" t="s">
        <v>3024</v>
      </c>
      <c r="C2693" s="0" t="s">
        <v>200</v>
      </c>
      <c r="D2693" s="0" t="s">
        <v>191</v>
      </c>
      <c r="E2693" s="0" t="s">
        <v>59</v>
      </c>
      <c r="F2693" s="0" t="s">
        <v>194</v>
      </c>
      <c r="G2693" s="0" t="s">
        <v>54</v>
      </c>
      <c r="H2693" s="0" t="s">
        <v>379</v>
      </c>
      <c r="I2693" s="0" t="s">
        <v>35</v>
      </c>
      <c r="J2693" s="0" t="s">
        <v>325</v>
      </c>
      <c r="K2693" s="0" t="n">
        <v>58927.4983770831</v>
      </c>
      <c r="L2693" s="0" t="n">
        <v>58268.43</v>
      </c>
      <c r="M2693" s="0" t="n">
        <v>75906.3416863173</v>
      </c>
      <c r="N2693" s="0" t="n">
        <v>63596.61</v>
      </c>
      <c r="O2693" s="0" t="n">
        <v>51240.78</v>
      </c>
      <c r="P2693" s="0" t="n">
        <v>62064.81</v>
      </c>
      <c r="Q2693" s="0" t="n">
        <v>81168.84</v>
      </c>
      <c r="S2693" s="0" t="s">
        <v>303</v>
      </c>
    </row>
    <row r="2694" customFormat="false" ht="14" hidden="true" customHeight="false" outlineLevel="0" collapsed="false">
      <c r="A2694" s="0" t="str">
        <f aca="false">SUBSTITUTE(C2694&amp;D2694&amp;E2694&amp;F2694&amp;G2694&amp;H2694&amp;I2694," ","")</f>
        <v>AgenteFrontOfficesinherramientaAgenteespecializadoIngeniería,arquitectura,urbanismoyafinesServicio7x24OroZona1NA</v>
      </c>
      <c r="B2694" s="0" t="s">
        <v>3025</v>
      </c>
      <c r="C2694" s="0" t="s">
        <v>200</v>
      </c>
      <c r="D2694" s="0" t="s">
        <v>191</v>
      </c>
      <c r="E2694" s="0" t="s">
        <v>59</v>
      </c>
      <c r="F2694" s="0" t="s">
        <v>55</v>
      </c>
      <c r="G2694" s="0" t="s">
        <v>54</v>
      </c>
      <c r="H2694" s="0" t="s">
        <v>379</v>
      </c>
      <c r="I2694" s="0" t="s">
        <v>35</v>
      </c>
      <c r="J2694" s="0" t="s">
        <v>305</v>
      </c>
      <c r="K2694" s="0" t="n">
        <v>21684362.026611</v>
      </c>
      <c r="L2694" s="0" t="n">
        <v>35655192.135</v>
      </c>
      <c r="M2694" s="0" t="n">
        <v>30983717.4169071</v>
      </c>
      <c r="N2694" s="0" t="n">
        <v>27105015.735</v>
      </c>
      <c r="O2694" s="0" t="n">
        <v>28130632.425</v>
      </c>
      <c r="P2694" s="0" t="n">
        <v>40366839.195</v>
      </c>
      <c r="Q2694" s="0" t="n">
        <v>33341351.31</v>
      </c>
      <c r="S2694" s="0" t="s">
        <v>303</v>
      </c>
    </row>
    <row r="2695" customFormat="false" ht="14" hidden="true" customHeight="false" outlineLevel="0" collapsed="false">
      <c r="A2695" s="0" t="str">
        <f aca="false">SUBSTITUTE(C2695&amp;D2695&amp;E2695&amp;F2695&amp;G2695&amp;H2695&amp;I2695," ","")</f>
        <v>AgenteFrontOfficesinherramientaAgenteespecializadoIngeniería,arquitectura,urbanismoyafinesJornadaOrdinariaPlatinoZona1NA</v>
      </c>
      <c r="B2695" s="0" t="s">
        <v>3026</v>
      </c>
      <c r="C2695" s="0" t="s">
        <v>200</v>
      </c>
      <c r="D2695" s="0" t="s">
        <v>191</v>
      </c>
      <c r="E2695" s="0" t="s">
        <v>59</v>
      </c>
      <c r="F2695" s="0" t="s">
        <v>53</v>
      </c>
      <c r="G2695" s="0" t="s">
        <v>198</v>
      </c>
      <c r="H2695" s="0" t="s">
        <v>379</v>
      </c>
      <c r="I2695" s="0" t="s">
        <v>35</v>
      </c>
      <c r="J2695" s="0" t="s">
        <v>36</v>
      </c>
      <c r="K2695" s="0" t="n">
        <v>6600837.19438886</v>
      </c>
      <c r="L2695" s="0" t="n">
        <v>6879145.095</v>
      </c>
      <c r="M2695" s="0" t="n">
        <v>7924691.49580936</v>
      </c>
      <c r="N2695" s="0" t="n">
        <v>7058929.77</v>
      </c>
      <c r="O2695" s="0" t="n">
        <v>7465874.175</v>
      </c>
      <c r="P2695" s="0" t="n">
        <v>7256454.345</v>
      </c>
      <c r="Q2695" s="0" t="n">
        <v>8378420.22</v>
      </c>
      <c r="S2695" s="0" t="s">
        <v>303</v>
      </c>
    </row>
    <row r="2696" customFormat="false" ht="14" hidden="true" customHeight="false" outlineLevel="0" collapsed="false">
      <c r="A2696" s="0" t="str">
        <f aca="false">SUBSTITUTE(C2696&amp;D2696&amp;E2696&amp;F2696&amp;G2696&amp;H2696&amp;I2696," ","")</f>
        <v>AgenteFrontOfficesinherramientaAgenteespecializadoIngeniería,arquitectura,urbanismoyafinesHoraextradiurnaPlatinoZona1NA</v>
      </c>
      <c r="B2696" s="0" t="s">
        <v>3027</v>
      </c>
      <c r="C2696" s="0" t="s">
        <v>200</v>
      </c>
      <c r="D2696" s="0" t="s">
        <v>191</v>
      </c>
      <c r="E2696" s="0" t="s">
        <v>59</v>
      </c>
      <c r="F2696" s="0" t="s">
        <v>192</v>
      </c>
      <c r="G2696" s="0" t="s">
        <v>198</v>
      </c>
      <c r="H2696" s="0" t="s">
        <v>379</v>
      </c>
      <c r="I2696" s="0" t="s">
        <v>35</v>
      </c>
      <c r="J2696" s="0" t="s">
        <v>325</v>
      </c>
      <c r="K2696" s="0" t="n">
        <v>33788.2903233795</v>
      </c>
      <c r="L2696" s="0" t="n">
        <v>37488.735</v>
      </c>
      <c r="M2696" s="0" t="n">
        <v>48839.6793969765</v>
      </c>
      <c r="N2696" s="0" t="n">
        <v>31798.305</v>
      </c>
      <c r="O2696" s="0" t="n">
        <v>32286.825</v>
      </c>
      <c r="P2696" s="0" t="n">
        <v>43435.845</v>
      </c>
      <c r="Q2696" s="0" t="n">
        <v>55831.005</v>
      </c>
      <c r="S2696" s="0" t="s">
        <v>303</v>
      </c>
    </row>
    <row r="2697" customFormat="false" ht="14" hidden="true" customHeight="false" outlineLevel="0" collapsed="false">
      <c r="A2697" s="0" t="str">
        <f aca="false">SUBSTITUTE(C2697&amp;D2697&amp;E2697&amp;F2697&amp;G2697&amp;H2697&amp;I2697," ","")</f>
        <v>AgenteFrontOfficesinherramientaAgenteespecializadoIngeniería,arquitectura,urbanismoyafinesHoraextranocturna PlatinoZona1NA</v>
      </c>
      <c r="B2697" s="0" t="s">
        <v>3028</v>
      </c>
      <c r="C2697" s="0" t="s">
        <v>200</v>
      </c>
      <c r="D2697" s="0" t="s">
        <v>191</v>
      </c>
      <c r="E2697" s="0" t="s">
        <v>59</v>
      </c>
      <c r="F2697" s="0" t="s">
        <v>197</v>
      </c>
      <c r="G2697" s="0" t="s">
        <v>198</v>
      </c>
      <c r="H2697" s="0" t="s">
        <v>379</v>
      </c>
      <c r="I2697" s="0" t="s">
        <v>35</v>
      </c>
      <c r="J2697" s="0" t="s">
        <v>325</v>
      </c>
      <c r="K2697" s="0" t="n">
        <v>46357.8943502313</v>
      </c>
      <c r="L2697" s="0" t="n">
        <v>52484.85</v>
      </c>
      <c r="M2697" s="0" t="n">
        <v>68375.5511557672</v>
      </c>
      <c r="N2697" s="0" t="n">
        <v>44517.42</v>
      </c>
      <c r="O2697" s="0" t="n">
        <v>44922.105</v>
      </c>
      <c r="P2697" s="0" t="n">
        <v>56744.91</v>
      </c>
      <c r="Q2697" s="0" t="n">
        <v>77491.485</v>
      </c>
      <c r="S2697" s="0" t="s">
        <v>303</v>
      </c>
    </row>
    <row r="2698" customFormat="false" ht="14" hidden="true" customHeight="false" outlineLevel="0" collapsed="false">
      <c r="A2698" s="0" t="str">
        <f aca="false">SUBSTITUTE(C2698&amp;D2698&amp;E2698&amp;F2698&amp;G2698&amp;H2698&amp;I2698," ","")</f>
        <v>AgenteFrontOfficesinherramientaAgenteespecializadoIngeniería,arquitectura,urbanismoyafinesHoraextradominicalyfestivoPlatinoZona1NA</v>
      </c>
      <c r="B2698" s="0" t="s">
        <v>3029</v>
      </c>
      <c r="C2698" s="0" t="s">
        <v>200</v>
      </c>
      <c r="D2698" s="0" t="s">
        <v>191</v>
      </c>
      <c r="E2698" s="0" t="s">
        <v>59</v>
      </c>
      <c r="F2698" s="0" t="s">
        <v>194</v>
      </c>
      <c r="G2698" s="0" t="s">
        <v>198</v>
      </c>
      <c r="H2698" s="0" t="s">
        <v>379</v>
      </c>
      <c r="I2698" s="0" t="s">
        <v>35</v>
      </c>
      <c r="J2698" s="0" t="s">
        <v>325</v>
      </c>
      <c r="K2698" s="0" t="n">
        <v>58927.4983770831</v>
      </c>
      <c r="L2698" s="0" t="n">
        <v>59982.39</v>
      </c>
      <c r="M2698" s="0" t="n">
        <v>78143.4870351625</v>
      </c>
      <c r="N2698" s="0" t="n">
        <v>63596.61</v>
      </c>
      <c r="O2698" s="0" t="n">
        <v>51240.78</v>
      </c>
      <c r="P2698" s="0" t="n">
        <v>63399.96</v>
      </c>
      <c r="Q2698" s="0" t="n">
        <v>86268.285</v>
      </c>
      <c r="S2698" s="0" t="s">
        <v>303</v>
      </c>
    </row>
    <row r="2699" customFormat="false" ht="14" hidden="true" customHeight="false" outlineLevel="0" collapsed="false">
      <c r="A2699" s="0" t="str">
        <f aca="false">SUBSTITUTE(C2699&amp;D2699&amp;E2699&amp;F2699&amp;G2699&amp;H2699&amp;I2699," ","")</f>
        <v>AgenteFrontOfficesinherramientaAgenteespecializadoIngeniería,arquitectura,urbanismoyafinesServicio7x24PlatinoZona1NA</v>
      </c>
      <c r="B2699" s="0" t="s">
        <v>3030</v>
      </c>
      <c r="C2699" s="0" t="s">
        <v>200</v>
      </c>
      <c r="D2699" s="0" t="s">
        <v>191</v>
      </c>
      <c r="E2699" s="0" t="s">
        <v>59</v>
      </c>
      <c r="F2699" s="0" t="s">
        <v>55</v>
      </c>
      <c r="G2699" s="0" t="s">
        <v>198</v>
      </c>
      <c r="H2699" s="0" t="s">
        <v>379</v>
      </c>
      <c r="I2699" s="0" t="s">
        <v>35</v>
      </c>
      <c r="J2699" s="0" t="s">
        <v>305</v>
      </c>
      <c r="K2699" s="0" t="n">
        <v>21684362.026611</v>
      </c>
      <c r="L2699" s="0" t="n">
        <v>32340309.66</v>
      </c>
      <c r="M2699" s="0" t="n">
        <v>31896883.2706327</v>
      </c>
      <c r="N2699" s="0" t="n">
        <v>27107623.935</v>
      </c>
      <c r="O2699" s="0" t="n">
        <v>28130632.425</v>
      </c>
      <c r="P2699" s="0" t="n">
        <v>41234943.375</v>
      </c>
      <c r="Q2699" s="0" t="n">
        <v>35435985.345</v>
      </c>
      <c r="S2699" s="0" t="s">
        <v>303</v>
      </c>
    </row>
    <row r="2700" customFormat="false" ht="14" hidden="true" customHeight="false" outlineLevel="0" collapsed="false">
      <c r="A2700" s="0" t="str">
        <f aca="false">SUBSTITUTE(C2700&amp;D2700&amp;E2700&amp;F2700&amp;G2700&amp;H2700&amp;I2700," ","")</f>
        <v>AgenteFrontOfficesinherramientaAgenteespecializadoIngeniería,arquitectura,urbanismoyafinesJornadaOrdinariaPlataZona2NA</v>
      </c>
      <c r="B2700" s="0" t="s">
        <v>3031</v>
      </c>
      <c r="C2700" s="0" t="s">
        <v>200</v>
      </c>
      <c r="D2700" s="0" t="s">
        <v>191</v>
      </c>
      <c r="E2700" s="0" t="s">
        <v>59</v>
      </c>
      <c r="F2700" s="0" t="s">
        <v>53</v>
      </c>
      <c r="G2700" s="0" t="s">
        <v>195</v>
      </c>
      <c r="H2700" s="0" t="s">
        <v>385</v>
      </c>
      <c r="I2700" s="0" t="s">
        <v>35</v>
      </c>
      <c r="J2700" s="0" t="s">
        <v>36</v>
      </c>
      <c r="K2700" s="0" t="n">
        <v>6600837.19438886</v>
      </c>
      <c r="L2700" s="0" t="n">
        <v>6748114.095</v>
      </c>
      <c r="M2700" s="0" t="n">
        <v>7483573.1269917</v>
      </c>
      <c r="N2700" s="0" t="n">
        <v>7057886.49</v>
      </c>
      <c r="O2700" s="0" t="n">
        <v>7465874.175</v>
      </c>
      <c r="P2700" s="0" t="n">
        <v>7393464.54</v>
      </c>
      <c r="Q2700" s="0" t="n">
        <v>7548520.995</v>
      </c>
      <c r="S2700" s="0" t="s">
        <v>303</v>
      </c>
    </row>
    <row r="2701" customFormat="false" ht="14" hidden="true" customHeight="false" outlineLevel="0" collapsed="false">
      <c r="A2701" s="0" t="str">
        <f aca="false">SUBSTITUTE(C2701&amp;D2701&amp;E2701&amp;F2701&amp;G2701&amp;H2701&amp;I2701," ","")</f>
        <v>AgenteFrontOfficesinherramientaAgenteespecializadoIngeniería,arquitectura,urbanismoyafinesHoraextradiurnaPlataZona2NA</v>
      </c>
      <c r="B2701" s="0" t="s">
        <v>3032</v>
      </c>
      <c r="C2701" s="0" t="s">
        <v>200</v>
      </c>
      <c r="D2701" s="0" t="s">
        <v>191</v>
      </c>
      <c r="E2701" s="0" t="s">
        <v>59</v>
      </c>
      <c r="F2701" s="0" t="s">
        <v>192</v>
      </c>
      <c r="G2701" s="0" t="s">
        <v>195</v>
      </c>
      <c r="H2701" s="0" t="s">
        <v>385</v>
      </c>
      <c r="I2701" s="0" t="s">
        <v>35</v>
      </c>
      <c r="J2701" s="0" t="s">
        <v>325</v>
      </c>
      <c r="K2701" s="0" t="n">
        <v>33788.2903233795</v>
      </c>
      <c r="L2701" s="0" t="n">
        <v>36774.585</v>
      </c>
      <c r="M2701" s="0" t="n">
        <v>46121.0777049656</v>
      </c>
      <c r="N2701" s="0" t="n">
        <v>31798.305</v>
      </c>
      <c r="O2701" s="0" t="n">
        <v>32286.825</v>
      </c>
      <c r="P2701" s="0" t="n">
        <v>44255.565</v>
      </c>
      <c r="Q2701" s="0" t="n">
        <v>50301</v>
      </c>
      <c r="S2701" s="0" t="s">
        <v>303</v>
      </c>
    </row>
    <row r="2702" customFormat="false" ht="14" hidden="true" customHeight="false" outlineLevel="0" collapsed="false">
      <c r="A2702" s="0" t="str">
        <f aca="false">SUBSTITUTE(C2702&amp;D2702&amp;E2702&amp;F2702&amp;G2702&amp;H2702&amp;I2702," ","")</f>
        <v>AgenteFrontOfficesinherramientaAgenteespecializadoIngeniería,arquitectura,urbanismoyafinesHoraextranocturna PlataZona2NA</v>
      </c>
      <c r="B2702" s="0" t="s">
        <v>3033</v>
      </c>
      <c r="C2702" s="0" t="s">
        <v>200</v>
      </c>
      <c r="D2702" s="0" t="s">
        <v>191</v>
      </c>
      <c r="E2702" s="0" t="s">
        <v>59</v>
      </c>
      <c r="F2702" s="0" t="s">
        <v>197</v>
      </c>
      <c r="G2702" s="0" t="s">
        <v>195</v>
      </c>
      <c r="H2702" s="0" t="s">
        <v>385</v>
      </c>
      <c r="I2702" s="0" t="s">
        <v>35</v>
      </c>
      <c r="J2702" s="0" t="s">
        <v>325</v>
      </c>
      <c r="K2702" s="0" t="n">
        <v>46357.8943502313</v>
      </c>
      <c r="L2702" s="0" t="n">
        <v>51485.04</v>
      </c>
      <c r="M2702" s="0" t="n">
        <v>64569.5087869518</v>
      </c>
      <c r="N2702" s="0" t="n">
        <v>44517.42</v>
      </c>
      <c r="O2702" s="0" t="n">
        <v>44922.105</v>
      </c>
      <c r="P2702" s="0" t="n">
        <v>57816.135</v>
      </c>
      <c r="Q2702" s="0" t="n">
        <v>69815.925</v>
      </c>
      <c r="S2702" s="0" t="s">
        <v>303</v>
      </c>
    </row>
    <row r="2703" customFormat="false" ht="14" hidden="true" customHeight="false" outlineLevel="0" collapsed="false">
      <c r="A2703" s="0" t="str">
        <f aca="false">SUBSTITUTE(C2703&amp;D2703&amp;E2703&amp;F2703&amp;G2703&amp;H2703&amp;I2703," ","")</f>
        <v>AgenteFrontOfficesinherramientaAgenteespecializadoIngeniería,arquitectura,urbanismoyafinesHoraextradominicalyfestivoPlataZona2NA</v>
      </c>
      <c r="B2703" s="0" t="s">
        <v>3034</v>
      </c>
      <c r="C2703" s="0" t="s">
        <v>200</v>
      </c>
      <c r="D2703" s="0" t="s">
        <v>191</v>
      </c>
      <c r="E2703" s="0" t="s">
        <v>59</v>
      </c>
      <c r="F2703" s="0" t="s">
        <v>194</v>
      </c>
      <c r="G2703" s="0" t="s">
        <v>195</v>
      </c>
      <c r="H2703" s="0" t="s">
        <v>385</v>
      </c>
      <c r="I2703" s="0" t="s">
        <v>35</v>
      </c>
      <c r="J2703" s="0" t="s">
        <v>325</v>
      </c>
      <c r="K2703" s="0" t="n">
        <v>58927.4983770831</v>
      </c>
      <c r="L2703" s="0" t="n">
        <v>58839.75</v>
      </c>
      <c r="M2703" s="0" t="n">
        <v>73793.724327945</v>
      </c>
      <c r="N2703" s="0" t="n">
        <v>63596.61</v>
      </c>
      <c r="O2703" s="0" t="n">
        <v>51240.78</v>
      </c>
      <c r="P2703" s="0" t="n">
        <v>64596.42</v>
      </c>
      <c r="Q2703" s="0" t="n">
        <v>77723.325</v>
      </c>
      <c r="S2703" s="0" t="s">
        <v>303</v>
      </c>
    </row>
    <row r="2704" customFormat="false" ht="14" hidden="true" customHeight="false" outlineLevel="0" collapsed="false">
      <c r="A2704" s="0" t="str">
        <f aca="false">SUBSTITUTE(C2704&amp;D2704&amp;E2704&amp;F2704&amp;G2704&amp;H2704&amp;I2704," ","")</f>
        <v>AgenteFrontOfficesinherramientaAgenteespecializadoIngeniería,arquitectura,urbanismoyafinesServicio7x24PlataZona2NA</v>
      </c>
      <c r="B2704" s="0" t="s">
        <v>3035</v>
      </c>
      <c r="C2704" s="0" t="s">
        <v>200</v>
      </c>
      <c r="D2704" s="0" t="s">
        <v>191</v>
      </c>
      <c r="E2704" s="0" t="s">
        <v>59</v>
      </c>
      <c r="F2704" s="0" t="s">
        <v>55</v>
      </c>
      <c r="G2704" s="0" t="s">
        <v>195</v>
      </c>
      <c r="H2704" s="0" t="s">
        <v>385</v>
      </c>
      <c r="I2704" s="0" t="s">
        <v>35</v>
      </c>
      <c r="J2704" s="0" t="s">
        <v>305</v>
      </c>
      <c r="K2704" s="0" t="n">
        <v>21684362.026611</v>
      </c>
      <c r="L2704" s="0" t="n">
        <v>31724304.57</v>
      </c>
      <c r="M2704" s="0" t="n">
        <v>30121381.8361416</v>
      </c>
      <c r="N2704" s="0" t="n">
        <v>27105537.375</v>
      </c>
      <c r="O2704" s="0" t="n">
        <v>28130632.425</v>
      </c>
      <c r="P2704" s="0" t="n">
        <v>42013506.6</v>
      </c>
      <c r="Q2704" s="0" t="n">
        <v>31925982.6</v>
      </c>
      <c r="S2704" s="0" t="s">
        <v>303</v>
      </c>
    </row>
    <row r="2705" customFormat="false" ht="14" hidden="true" customHeight="false" outlineLevel="0" collapsed="false">
      <c r="A2705" s="0" t="str">
        <f aca="false">SUBSTITUTE(C2705&amp;D2705&amp;E2705&amp;F2705&amp;G2705&amp;H2705&amp;I2705," ","")</f>
        <v>AgenteFrontOfficesinherramientaAgenteespecializadoIngeniería,arquitectura,urbanismoyafinesJornadaOrdinariaOroZona2NA</v>
      </c>
      <c r="B2705" s="0" t="s">
        <v>3036</v>
      </c>
      <c r="C2705" s="0" t="s">
        <v>200</v>
      </c>
      <c r="D2705" s="0" t="s">
        <v>191</v>
      </c>
      <c r="E2705" s="0" t="s">
        <v>59</v>
      </c>
      <c r="F2705" s="0" t="s">
        <v>53</v>
      </c>
      <c r="G2705" s="0" t="s">
        <v>54</v>
      </c>
      <c r="H2705" s="0" t="s">
        <v>385</v>
      </c>
      <c r="I2705" s="0" t="s">
        <v>35</v>
      </c>
      <c r="J2705" s="0" t="s">
        <v>36</v>
      </c>
      <c r="K2705" s="0" t="n">
        <v>6600837.19438886</v>
      </c>
      <c r="L2705" s="0" t="n">
        <v>6883077.06</v>
      </c>
      <c r="M2705" s="0" t="n">
        <v>7697817.99177817</v>
      </c>
      <c r="N2705" s="0" t="n">
        <v>7059269.25</v>
      </c>
      <c r="O2705" s="0" t="n">
        <v>7465874.175</v>
      </c>
      <c r="P2705" s="0" t="n">
        <v>7549116.12</v>
      </c>
      <c r="Q2705" s="0" t="n">
        <v>7883168.58</v>
      </c>
      <c r="S2705" s="0" t="s">
        <v>303</v>
      </c>
    </row>
    <row r="2706" customFormat="false" ht="14" hidden="true" customHeight="false" outlineLevel="0" collapsed="false">
      <c r="A2706" s="0" t="str">
        <f aca="false">SUBSTITUTE(C2706&amp;D2706&amp;E2706&amp;F2706&amp;G2706&amp;H2706&amp;I2706," ","")</f>
        <v>AgenteFrontOfficesinherramientaAgenteespecializadoIngeniería,arquitectura,urbanismoyafinesHoraextradiurnaOroZona2NA</v>
      </c>
      <c r="B2706" s="0" t="s">
        <v>3037</v>
      </c>
      <c r="C2706" s="0" t="s">
        <v>200</v>
      </c>
      <c r="D2706" s="0" t="s">
        <v>191</v>
      </c>
      <c r="E2706" s="0" t="s">
        <v>59</v>
      </c>
      <c r="F2706" s="0" t="s">
        <v>192</v>
      </c>
      <c r="G2706" s="0" t="s">
        <v>54</v>
      </c>
      <c r="H2706" s="0" t="s">
        <v>385</v>
      </c>
      <c r="I2706" s="0" t="s">
        <v>35</v>
      </c>
      <c r="J2706" s="0" t="s">
        <v>325</v>
      </c>
      <c r="K2706" s="0" t="n">
        <v>33788.2903233795</v>
      </c>
      <c r="L2706" s="0" t="n">
        <v>37510.47</v>
      </c>
      <c r="M2706" s="0" t="n">
        <v>47441.4635539483</v>
      </c>
      <c r="N2706" s="0" t="n">
        <v>31798.305</v>
      </c>
      <c r="O2706" s="0" t="n">
        <v>32286.825</v>
      </c>
      <c r="P2706" s="0" t="n">
        <v>45187.065</v>
      </c>
      <c r="Q2706" s="0" t="n">
        <v>52530.39</v>
      </c>
      <c r="S2706" s="0" t="s">
        <v>303</v>
      </c>
    </row>
    <row r="2707" customFormat="false" ht="14" hidden="true" customHeight="false" outlineLevel="0" collapsed="false">
      <c r="A2707" s="0" t="str">
        <f aca="false">SUBSTITUTE(C2707&amp;D2707&amp;E2707&amp;F2707&amp;G2707&amp;H2707&amp;I2707," ","")</f>
        <v>AgenteFrontOfficesinherramientaAgenteespecializadoIngeniería,arquitectura,urbanismoyafinesHoraextranocturna OroZona2NA</v>
      </c>
      <c r="B2707" s="0" t="s">
        <v>3038</v>
      </c>
      <c r="C2707" s="0" t="s">
        <v>200</v>
      </c>
      <c r="D2707" s="0" t="s">
        <v>191</v>
      </c>
      <c r="E2707" s="0" t="s">
        <v>59</v>
      </c>
      <c r="F2707" s="0" t="s">
        <v>197</v>
      </c>
      <c r="G2707" s="0" t="s">
        <v>54</v>
      </c>
      <c r="H2707" s="0" t="s">
        <v>385</v>
      </c>
      <c r="I2707" s="0" t="s">
        <v>35</v>
      </c>
      <c r="J2707" s="0" t="s">
        <v>325</v>
      </c>
      <c r="K2707" s="0" t="n">
        <v>46357.8943502313</v>
      </c>
      <c r="L2707" s="0" t="n">
        <v>52514.865</v>
      </c>
      <c r="M2707" s="0" t="n">
        <v>66418.0489755276</v>
      </c>
      <c r="N2707" s="0" t="n">
        <v>44517.42</v>
      </c>
      <c r="O2707" s="0" t="n">
        <v>44922.105</v>
      </c>
      <c r="P2707" s="0" t="n">
        <v>59033.295</v>
      </c>
      <c r="Q2707" s="0" t="n">
        <v>72911.61</v>
      </c>
      <c r="S2707" s="0" t="s">
        <v>303</v>
      </c>
    </row>
    <row r="2708" customFormat="false" ht="14" hidden="true" customHeight="false" outlineLevel="0" collapsed="false">
      <c r="A2708" s="0" t="str">
        <f aca="false">SUBSTITUTE(C2708&amp;D2708&amp;E2708&amp;F2708&amp;G2708&amp;H2708&amp;I2708," ","")</f>
        <v>AgenteFrontOfficesinherramientaAgenteespecializadoIngeniería,arquitectura,urbanismoyafinesHoraextradominicalyfestivoOroZona2NA</v>
      </c>
      <c r="B2708" s="0" t="s">
        <v>3039</v>
      </c>
      <c r="C2708" s="0" t="s">
        <v>200</v>
      </c>
      <c r="D2708" s="0" t="s">
        <v>191</v>
      </c>
      <c r="E2708" s="0" t="s">
        <v>59</v>
      </c>
      <c r="F2708" s="0" t="s">
        <v>194</v>
      </c>
      <c r="G2708" s="0" t="s">
        <v>54</v>
      </c>
      <c r="H2708" s="0" t="s">
        <v>385</v>
      </c>
      <c r="I2708" s="0" t="s">
        <v>35</v>
      </c>
      <c r="J2708" s="0" t="s">
        <v>325</v>
      </c>
      <c r="K2708" s="0" t="n">
        <v>58927.4983770831</v>
      </c>
      <c r="L2708" s="0" t="n">
        <v>60016.545</v>
      </c>
      <c r="M2708" s="0" t="n">
        <v>75906.3416863173</v>
      </c>
      <c r="N2708" s="0" t="n">
        <v>63596.61</v>
      </c>
      <c r="O2708" s="0" t="n">
        <v>51240.78</v>
      </c>
      <c r="P2708" s="0" t="n">
        <v>65956.41</v>
      </c>
      <c r="Q2708" s="0" t="n">
        <v>81168.84</v>
      </c>
      <c r="S2708" s="0" t="s">
        <v>303</v>
      </c>
    </row>
    <row r="2709" customFormat="false" ht="14" hidden="true" customHeight="false" outlineLevel="0" collapsed="false">
      <c r="A2709" s="0" t="str">
        <f aca="false">SUBSTITUTE(C2709&amp;D2709&amp;E2709&amp;F2709&amp;G2709&amp;H2709&amp;I2709," ","")</f>
        <v>AgenteFrontOfficesinherramientaAgenteespecializadoIngeniería,arquitectura,urbanismoyafinesServicio7x24OroZona2NA</v>
      </c>
      <c r="B2709" s="0" t="s">
        <v>3040</v>
      </c>
      <c r="C2709" s="0" t="s">
        <v>200</v>
      </c>
      <c r="D2709" s="0" t="s">
        <v>191</v>
      </c>
      <c r="E2709" s="0" t="s">
        <v>59</v>
      </c>
      <c r="F2709" s="0" t="s">
        <v>55</v>
      </c>
      <c r="G2709" s="0" t="s">
        <v>54</v>
      </c>
      <c r="H2709" s="0" t="s">
        <v>385</v>
      </c>
      <c r="I2709" s="0" t="s">
        <v>35</v>
      </c>
      <c r="J2709" s="0" t="s">
        <v>305</v>
      </c>
      <c r="K2709" s="0" t="n">
        <v>21684362.026611</v>
      </c>
      <c r="L2709" s="0" t="n">
        <v>36724848.075</v>
      </c>
      <c r="M2709" s="0" t="n">
        <v>30983717.4169071</v>
      </c>
      <c r="N2709" s="0" t="n">
        <v>27108301.86</v>
      </c>
      <c r="O2709" s="0" t="n">
        <v>28130632.425</v>
      </c>
      <c r="P2709" s="0" t="n">
        <v>42898001.04</v>
      </c>
      <c r="Q2709" s="0" t="n">
        <v>33341351.31</v>
      </c>
      <c r="S2709" s="0" t="s">
        <v>303</v>
      </c>
    </row>
    <row r="2710" customFormat="false" ht="14" hidden="true" customHeight="false" outlineLevel="0" collapsed="false">
      <c r="A2710" s="0" t="str">
        <f aca="false">SUBSTITUTE(C2710&amp;D2710&amp;E2710&amp;F2710&amp;G2710&amp;H2710&amp;I2710," ","")</f>
        <v>AgenteFrontOfficesinherramientaAgenteespecializadoIngeniería,arquitectura,urbanismoyafinesJornadaOrdinariaPlatinoZona2NA</v>
      </c>
      <c r="B2710" s="0" t="s">
        <v>3041</v>
      </c>
      <c r="C2710" s="0" t="s">
        <v>200</v>
      </c>
      <c r="D2710" s="0" t="s">
        <v>191</v>
      </c>
      <c r="E2710" s="0" t="s">
        <v>59</v>
      </c>
      <c r="F2710" s="0" t="s">
        <v>53</v>
      </c>
      <c r="G2710" s="0" t="s">
        <v>198</v>
      </c>
      <c r="H2710" s="0" t="s">
        <v>385</v>
      </c>
      <c r="I2710" s="0" t="s">
        <v>35</v>
      </c>
      <c r="J2710" s="0" t="s">
        <v>36</v>
      </c>
      <c r="K2710" s="0" t="n">
        <v>6600837.19438886</v>
      </c>
      <c r="L2710" s="0" t="n">
        <v>7085519.955</v>
      </c>
      <c r="M2710" s="0" t="n">
        <v>7924691.49580936</v>
      </c>
      <c r="N2710" s="0" t="n">
        <v>7060650.975</v>
      </c>
      <c r="O2710" s="0" t="n">
        <v>7465874.175</v>
      </c>
      <c r="P2710" s="0" t="n">
        <v>7711463.115</v>
      </c>
      <c r="Q2710" s="0" t="n">
        <v>8378420.22</v>
      </c>
      <c r="S2710" s="0" t="s">
        <v>303</v>
      </c>
    </row>
    <row r="2711" customFormat="false" ht="14" hidden="true" customHeight="false" outlineLevel="0" collapsed="false">
      <c r="A2711" s="0" t="str">
        <f aca="false">SUBSTITUTE(C2711&amp;D2711&amp;E2711&amp;F2711&amp;G2711&amp;H2711&amp;I2711," ","")</f>
        <v>AgenteFrontOfficesinherramientaAgenteespecializadoIngeniería,arquitectura,urbanismoyafinesHoraextradiurnaPlatinoZona2NA</v>
      </c>
      <c r="B2711" s="0" t="s">
        <v>3042</v>
      </c>
      <c r="C2711" s="0" t="s">
        <v>200</v>
      </c>
      <c r="D2711" s="0" t="s">
        <v>191</v>
      </c>
      <c r="E2711" s="0" t="s">
        <v>59</v>
      </c>
      <c r="F2711" s="0" t="s">
        <v>192</v>
      </c>
      <c r="G2711" s="0" t="s">
        <v>198</v>
      </c>
      <c r="H2711" s="0" t="s">
        <v>385</v>
      </c>
      <c r="I2711" s="0" t="s">
        <v>35</v>
      </c>
      <c r="J2711" s="0" t="s">
        <v>325</v>
      </c>
      <c r="K2711" s="0" t="n">
        <v>33788.2903233795</v>
      </c>
      <c r="L2711" s="0" t="n">
        <v>38613.78</v>
      </c>
      <c r="M2711" s="0" t="n">
        <v>48839.6793969765</v>
      </c>
      <c r="N2711" s="0" t="n">
        <v>31798.305</v>
      </c>
      <c r="O2711" s="0" t="n">
        <v>32286.825</v>
      </c>
      <c r="P2711" s="0" t="n">
        <v>46158.93</v>
      </c>
      <c r="Q2711" s="0" t="n">
        <v>55831.005</v>
      </c>
      <c r="S2711" s="0" t="s">
        <v>303</v>
      </c>
    </row>
    <row r="2712" customFormat="false" ht="14" hidden="true" customHeight="false" outlineLevel="0" collapsed="false">
      <c r="A2712" s="0" t="str">
        <f aca="false">SUBSTITUTE(C2712&amp;D2712&amp;E2712&amp;F2712&amp;G2712&amp;H2712&amp;I2712," ","")</f>
        <v>AgenteFrontOfficesinherramientaAgenteespecializadoIngeniería,arquitectura,urbanismoyafinesHoraextranocturna PlatinoZona2NA</v>
      </c>
      <c r="B2712" s="0" t="s">
        <v>3043</v>
      </c>
      <c r="C2712" s="0" t="s">
        <v>200</v>
      </c>
      <c r="D2712" s="0" t="s">
        <v>191</v>
      </c>
      <c r="E2712" s="0" t="s">
        <v>59</v>
      </c>
      <c r="F2712" s="0" t="s">
        <v>197</v>
      </c>
      <c r="G2712" s="0" t="s">
        <v>198</v>
      </c>
      <c r="H2712" s="0" t="s">
        <v>385</v>
      </c>
      <c r="I2712" s="0" t="s">
        <v>35</v>
      </c>
      <c r="J2712" s="0" t="s">
        <v>325</v>
      </c>
      <c r="K2712" s="0" t="n">
        <v>46357.8943502313</v>
      </c>
      <c r="L2712" s="0" t="n">
        <v>54060.12</v>
      </c>
      <c r="M2712" s="0" t="n">
        <v>68375.5511557672</v>
      </c>
      <c r="N2712" s="0" t="n">
        <v>44517.42</v>
      </c>
      <c r="O2712" s="0" t="n">
        <v>44922.105</v>
      </c>
      <c r="P2712" s="0" t="n">
        <v>60303.24</v>
      </c>
      <c r="Q2712" s="0" t="n">
        <v>77491.485</v>
      </c>
      <c r="S2712" s="0" t="s">
        <v>303</v>
      </c>
    </row>
    <row r="2713" customFormat="false" ht="14" hidden="true" customHeight="false" outlineLevel="0" collapsed="false">
      <c r="A2713" s="0" t="str">
        <f aca="false">SUBSTITUTE(C2713&amp;D2713&amp;E2713&amp;F2713&amp;G2713&amp;H2713&amp;I2713," ","")</f>
        <v>AgenteFrontOfficesinherramientaAgenteespecializadoIngeniería,arquitectura,urbanismoyafinesHoraextradominicalyfestivoPlatinoZona2NA</v>
      </c>
      <c r="B2713" s="0" t="s">
        <v>3044</v>
      </c>
      <c r="C2713" s="0" t="s">
        <v>200</v>
      </c>
      <c r="D2713" s="0" t="s">
        <v>191</v>
      </c>
      <c r="E2713" s="0" t="s">
        <v>59</v>
      </c>
      <c r="F2713" s="0" t="s">
        <v>194</v>
      </c>
      <c r="G2713" s="0" t="s">
        <v>198</v>
      </c>
      <c r="H2713" s="0" t="s">
        <v>385</v>
      </c>
      <c r="I2713" s="0" t="s">
        <v>35</v>
      </c>
      <c r="J2713" s="0" t="s">
        <v>325</v>
      </c>
      <c r="K2713" s="0" t="n">
        <v>58927.4983770831</v>
      </c>
      <c r="L2713" s="0" t="n">
        <v>61782.255</v>
      </c>
      <c r="M2713" s="0" t="n">
        <v>78143.4870351625</v>
      </c>
      <c r="N2713" s="0" t="n">
        <v>63596.61</v>
      </c>
      <c r="O2713" s="0" t="n">
        <v>51240.78</v>
      </c>
      <c r="P2713" s="0" t="n">
        <v>67375.395</v>
      </c>
      <c r="Q2713" s="0" t="n">
        <v>86268.285</v>
      </c>
      <c r="S2713" s="0" t="s">
        <v>303</v>
      </c>
    </row>
    <row r="2714" customFormat="false" ht="14" hidden="true" customHeight="false" outlineLevel="0" collapsed="false">
      <c r="A2714" s="0" t="str">
        <f aca="false">SUBSTITUTE(C2714&amp;D2714&amp;E2714&amp;F2714&amp;G2714&amp;H2714&amp;I2714," ","")</f>
        <v>AgenteFrontOfficesinherramientaAgenteespecializadoIngeniería,arquitectura,urbanismoyafinesServicio7x24PlatinoZona2NA</v>
      </c>
      <c r="B2714" s="0" t="s">
        <v>3045</v>
      </c>
      <c r="C2714" s="0" t="s">
        <v>200</v>
      </c>
      <c r="D2714" s="0" t="s">
        <v>191</v>
      </c>
      <c r="E2714" s="0" t="s">
        <v>59</v>
      </c>
      <c r="F2714" s="0" t="s">
        <v>55</v>
      </c>
      <c r="G2714" s="0" t="s">
        <v>198</v>
      </c>
      <c r="H2714" s="0" t="s">
        <v>385</v>
      </c>
      <c r="I2714" s="0" t="s">
        <v>35</v>
      </c>
      <c r="J2714" s="0" t="s">
        <v>305</v>
      </c>
      <c r="K2714" s="0" t="n">
        <v>21684362.026611</v>
      </c>
      <c r="L2714" s="0" t="n">
        <v>33310519.695</v>
      </c>
      <c r="M2714" s="0" t="n">
        <v>31896883.2706327</v>
      </c>
      <c r="N2714" s="0" t="n">
        <v>27111067.38</v>
      </c>
      <c r="O2714" s="0" t="n">
        <v>28130632.425</v>
      </c>
      <c r="P2714" s="0" t="n">
        <v>43820538.975</v>
      </c>
      <c r="Q2714" s="0" t="n">
        <v>35435985.345</v>
      </c>
      <c r="S2714" s="0" t="s">
        <v>303</v>
      </c>
    </row>
    <row r="2715" customFormat="false" ht="14" hidden="true" customHeight="false" outlineLevel="0" collapsed="false">
      <c r="A2715" s="0" t="str">
        <f aca="false">SUBSTITUTE(C2715&amp;D2715&amp;E2715&amp;F2715&amp;G2715&amp;H2715&amp;I2715," ","")</f>
        <v>AgenteFrontOfficesinherramientaAgenteespecializadoIngeniería,arquitectura,urbanismoyafinesJornadaOrdinariaPlataZona3NA</v>
      </c>
      <c r="B2715" s="0" t="s">
        <v>3046</v>
      </c>
      <c r="C2715" s="0" t="s">
        <v>200</v>
      </c>
      <c r="D2715" s="0" t="s">
        <v>191</v>
      </c>
      <c r="E2715" s="0" t="s">
        <v>59</v>
      </c>
      <c r="F2715" s="0" t="s">
        <v>53</v>
      </c>
      <c r="G2715" s="0" t="s">
        <v>195</v>
      </c>
      <c r="H2715" s="0" t="s">
        <v>390</v>
      </c>
      <c r="I2715" s="0" t="s">
        <v>35</v>
      </c>
      <c r="J2715" s="0" t="s">
        <v>36</v>
      </c>
      <c r="K2715" s="0" t="n">
        <v>6600837.19438886</v>
      </c>
      <c r="L2715" s="0" t="n">
        <v>6879145.095</v>
      </c>
      <c r="M2715" s="0" t="n">
        <v>7483573.1269917</v>
      </c>
      <c r="N2715" s="0" t="n">
        <v>7058929.77</v>
      </c>
      <c r="O2715" s="0" t="n">
        <v>7465874.175</v>
      </c>
      <c r="P2715" s="0" t="n">
        <v>7428249.855</v>
      </c>
      <c r="Q2715" s="0" t="n">
        <v>7548520.995</v>
      </c>
      <c r="S2715" s="0" t="s">
        <v>303</v>
      </c>
    </row>
    <row r="2716" customFormat="false" ht="14" hidden="true" customHeight="false" outlineLevel="0" collapsed="false">
      <c r="A2716" s="0" t="str">
        <f aca="false">SUBSTITUTE(C2716&amp;D2716&amp;E2716&amp;F2716&amp;G2716&amp;H2716&amp;I2716," ","")</f>
        <v>AgenteFrontOfficesinherramientaAgenteespecializadoIngeniería,arquitectura,urbanismoyafinesHoraextradiurnaPlataZona3NA</v>
      </c>
      <c r="B2716" s="0" t="s">
        <v>3047</v>
      </c>
      <c r="C2716" s="0" t="s">
        <v>200</v>
      </c>
      <c r="D2716" s="0" t="s">
        <v>191</v>
      </c>
      <c r="E2716" s="0" t="s">
        <v>59</v>
      </c>
      <c r="F2716" s="0" t="s">
        <v>192</v>
      </c>
      <c r="G2716" s="0" t="s">
        <v>195</v>
      </c>
      <c r="H2716" s="0" t="s">
        <v>390</v>
      </c>
      <c r="I2716" s="0" t="s">
        <v>35</v>
      </c>
      <c r="J2716" s="0" t="s">
        <v>325</v>
      </c>
      <c r="K2716" s="0" t="n">
        <v>33788.2903233795</v>
      </c>
      <c r="L2716" s="0" t="n">
        <v>37488.735</v>
      </c>
      <c r="M2716" s="0" t="n">
        <v>46121.0777049656</v>
      </c>
      <c r="N2716" s="0" t="n">
        <v>31798.305</v>
      </c>
      <c r="O2716" s="0" t="n">
        <v>32286.825</v>
      </c>
      <c r="P2716" s="0" t="n">
        <v>44463.6</v>
      </c>
      <c r="Q2716" s="0" t="n">
        <v>50301</v>
      </c>
      <c r="S2716" s="0" t="s">
        <v>303</v>
      </c>
    </row>
    <row r="2717" customFormat="false" ht="14" hidden="true" customHeight="false" outlineLevel="0" collapsed="false">
      <c r="A2717" s="0" t="str">
        <f aca="false">SUBSTITUTE(C2717&amp;D2717&amp;E2717&amp;F2717&amp;G2717&amp;H2717&amp;I2717," ","")</f>
        <v>AgenteFrontOfficesinherramientaAgenteespecializadoIngeniería,arquitectura,urbanismoyafinesHoraextranocturna PlataZona3NA</v>
      </c>
      <c r="B2717" s="0" t="s">
        <v>3048</v>
      </c>
      <c r="C2717" s="0" t="s">
        <v>200</v>
      </c>
      <c r="D2717" s="0" t="s">
        <v>191</v>
      </c>
      <c r="E2717" s="0" t="s">
        <v>59</v>
      </c>
      <c r="F2717" s="0" t="s">
        <v>197</v>
      </c>
      <c r="G2717" s="0" t="s">
        <v>195</v>
      </c>
      <c r="H2717" s="0" t="s">
        <v>390</v>
      </c>
      <c r="I2717" s="0" t="s">
        <v>35</v>
      </c>
      <c r="J2717" s="0" t="s">
        <v>325</v>
      </c>
      <c r="K2717" s="0" t="n">
        <v>46357.8943502313</v>
      </c>
      <c r="L2717" s="0" t="n">
        <v>52484.85</v>
      </c>
      <c r="M2717" s="0" t="n">
        <v>64569.5087869518</v>
      </c>
      <c r="N2717" s="0" t="n">
        <v>44517.42</v>
      </c>
      <c r="O2717" s="0" t="n">
        <v>44922.105</v>
      </c>
      <c r="P2717" s="0" t="n">
        <v>58088.34</v>
      </c>
      <c r="Q2717" s="0" t="n">
        <v>69815.925</v>
      </c>
      <c r="S2717" s="0" t="s">
        <v>303</v>
      </c>
    </row>
    <row r="2718" customFormat="false" ht="14" hidden="true" customHeight="false" outlineLevel="0" collapsed="false">
      <c r="A2718" s="0" t="str">
        <f aca="false">SUBSTITUTE(C2718&amp;D2718&amp;E2718&amp;F2718&amp;G2718&amp;H2718&amp;I2718," ","")</f>
        <v>AgenteFrontOfficesinherramientaAgenteespecializadoIngeniería,arquitectura,urbanismoyafinesHoraextradominicalyfestivoPlataZona3NA</v>
      </c>
      <c r="B2718" s="0" t="s">
        <v>3049</v>
      </c>
      <c r="C2718" s="0" t="s">
        <v>200</v>
      </c>
      <c r="D2718" s="0" t="s">
        <v>191</v>
      </c>
      <c r="E2718" s="0" t="s">
        <v>59</v>
      </c>
      <c r="F2718" s="0" t="s">
        <v>194</v>
      </c>
      <c r="G2718" s="0" t="s">
        <v>195</v>
      </c>
      <c r="H2718" s="0" t="s">
        <v>390</v>
      </c>
      <c r="I2718" s="0" t="s">
        <v>35</v>
      </c>
      <c r="J2718" s="0" t="s">
        <v>325</v>
      </c>
      <c r="K2718" s="0" t="n">
        <v>58927.4983770831</v>
      </c>
      <c r="L2718" s="0" t="n">
        <v>59982.39</v>
      </c>
      <c r="M2718" s="0" t="n">
        <v>73793.724327945</v>
      </c>
      <c r="N2718" s="0" t="n">
        <v>63596.61</v>
      </c>
      <c r="O2718" s="0" t="n">
        <v>51240.78</v>
      </c>
      <c r="P2718" s="0" t="n">
        <v>64900.71</v>
      </c>
      <c r="Q2718" s="0" t="n">
        <v>77723.325</v>
      </c>
      <c r="S2718" s="0" t="s">
        <v>303</v>
      </c>
    </row>
    <row r="2719" customFormat="false" ht="14" hidden="true" customHeight="false" outlineLevel="0" collapsed="false">
      <c r="A2719" s="0" t="str">
        <f aca="false">SUBSTITUTE(C2719&amp;D2719&amp;E2719&amp;F2719&amp;G2719&amp;H2719&amp;I2719," ","")</f>
        <v>AgenteFrontOfficesinherramientaAgenteespecializadoIngeniería,arquitectura,urbanismoyafinesServicio7x24PlataZona3NA</v>
      </c>
      <c r="B2719" s="0" t="s">
        <v>3050</v>
      </c>
      <c r="C2719" s="0" t="s">
        <v>200</v>
      </c>
      <c r="D2719" s="0" t="s">
        <v>191</v>
      </c>
      <c r="E2719" s="0" t="s">
        <v>59</v>
      </c>
      <c r="F2719" s="0" t="s">
        <v>55</v>
      </c>
      <c r="G2719" s="0" t="s">
        <v>195</v>
      </c>
      <c r="H2719" s="0" t="s">
        <v>390</v>
      </c>
      <c r="I2719" s="0" t="s">
        <v>35</v>
      </c>
      <c r="J2719" s="0" t="s">
        <v>305</v>
      </c>
      <c r="K2719" s="0" t="n">
        <v>21684362.026611</v>
      </c>
      <c r="L2719" s="0" t="n">
        <v>32340309.66</v>
      </c>
      <c r="M2719" s="0" t="n">
        <v>30121381.8361416</v>
      </c>
      <c r="N2719" s="0" t="n">
        <v>27107623.935</v>
      </c>
      <c r="O2719" s="0" t="n">
        <v>28130632.425</v>
      </c>
      <c r="P2719" s="0" t="n">
        <v>42211179.18</v>
      </c>
      <c r="Q2719" s="0" t="n">
        <v>31925982.6</v>
      </c>
      <c r="S2719" s="0" t="s">
        <v>303</v>
      </c>
    </row>
    <row r="2720" customFormat="false" ht="14" hidden="true" customHeight="false" outlineLevel="0" collapsed="false">
      <c r="A2720" s="0" t="str">
        <f aca="false">SUBSTITUTE(C2720&amp;D2720&amp;E2720&amp;F2720&amp;G2720&amp;H2720&amp;I2720," ","")</f>
        <v>AgenteFrontOfficesinherramientaAgenteespecializadoIngeniería,arquitectura,urbanismoyafinesJornadaOrdinariaOroZona3NA</v>
      </c>
      <c r="B2720" s="0" t="s">
        <v>3051</v>
      </c>
      <c r="C2720" s="0" t="s">
        <v>200</v>
      </c>
      <c r="D2720" s="0" t="s">
        <v>191</v>
      </c>
      <c r="E2720" s="0" t="s">
        <v>59</v>
      </c>
      <c r="F2720" s="0" t="s">
        <v>53</v>
      </c>
      <c r="G2720" s="0" t="s">
        <v>54</v>
      </c>
      <c r="H2720" s="0" t="s">
        <v>390</v>
      </c>
      <c r="I2720" s="0" t="s">
        <v>35</v>
      </c>
      <c r="J2720" s="0" t="s">
        <v>36</v>
      </c>
      <c r="K2720" s="0" t="n">
        <v>6600837.19438886</v>
      </c>
      <c r="L2720" s="0" t="n">
        <v>7016728.68</v>
      </c>
      <c r="M2720" s="0" t="n">
        <v>7697817.99177817</v>
      </c>
      <c r="N2720" s="0" t="n">
        <v>7060364.28</v>
      </c>
      <c r="O2720" s="0" t="n">
        <v>7465874.175</v>
      </c>
      <c r="P2720" s="0" t="n">
        <v>7584634.215</v>
      </c>
      <c r="Q2720" s="0" t="n">
        <v>7883168.58</v>
      </c>
      <c r="S2720" s="0" t="s">
        <v>303</v>
      </c>
    </row>
    <row r="2721" customFormat="false" ht="14" hidden="true" customHeight="false" outlineLevel="0" collapsed="false">
      <c r="A2721" s="0" t="str">
        <f aca="false">SUBSTITUTE(C2721&amp;D2721&amp;E2721&amp;F2721&amp;G2721&amp;H2721&amp;I2721," ","")</f>
        <v>AgenteFrontOfficesinherramientaAgenteespecializadoIngeniería,arquitectura,urbanismoyafinesHoraextradiurnaOroZona3NA</v>
      </c>
      <c r="B2721" s="0" t="s">
        <v>3052</v>
      </c>
      <c r="C2721" s="0" t="s">
        <v>200</v>
      </c>
      <c r="D2721" s="0" t="s">
        <v>191</v>
      </c>
      <c r="E2721" s="0" t="s">
        <v>59</v>
      </c>
      <c r="F2721" s="0" t="s">
        <v>192</v>
      </c>
      <c r="G2721" s="0" t="s">
        <v>54</v>
      </c>
      <c r="H2721" s="0" t="s">
        <v>390</v>
      </c>
      <c r="I2721" s="0" t="s">
        <v>35</v>
      </c>
      <c r="J2721" s="0" t="s">
        <v>325</v>
      </c>
      <c r="K2721" s="0" t="n">
        <v>33788.2903233795</v>
      </c>
      <c r="L2721" s="0" t="n">
        <v>38239.11</v>
      </c>
      <c r="M2721" s="0" t="n">
        <v>47441.4635539483</v>
      </c>
      <c r="N2721" s="0" t="n">
        <v>31798.305</v>
      </c>
      <c r="O2721" s="0" t="n">
        <v>32286.825</v>
      </c>
      <c r="P2721" s="0" t="n">
        <v>45400.275</v>
      </c>
      <c r="Q2721" s="0" t="n">
        <v>52530.39</v>
      </c>
      <c r="S2721" s="0" t="s">
        <v>303</v>
      </c>
    </row>
    <row r="2722" customFormat="false" ht="14" hidden="true" customHeight="false" outlineLevel="0" collapsed="false">
      <c r="A2722" s="0" t="str">
        <f aca="false">SUBSTITUTE(C2722&amp;D2722&amp;E2722&amp;F2722&amp;G2722&amp;H2722&amp;I2722," ","")</f>
        <v>AgenteFrontOfficesinherramientaAgenteespecializadoIngeniería,arquitectura,urbanismoyafinesHoraextranocturna OroZona3NA</v>
      </c>
      <c r="B2722" s="0" t="s">
        <v>3053</v>
      </c>
      <c r="C2722" s="0" t="s">
        <v>200</v>
      </c>
      <c r="D2722" s="0" t="s">
        <v>191</v>
      </c>
      <c r="E2722" s="0" t="s">
        <v>59</v>
      </c>
      <c r="F2722" s="0" t="s">
        <v>197</v>
      </c>
      <c r="G2722" s="0" t="s">
        <v>54</v>
      </c>
      <c r="H2722" s="0" t="s">
        <v>390</v>
      </c>
      <c r="I2722" s="0" t="s">
        <v>35</v>
      </c>
      <c r="J2722" s="0" t="s">
        <v>325</v>
      </c>
      <c r="K2722" s="0" t="n">
        <v>46357.8943502313</v>
      </c>
      <c r="L2722" s="0" t="n">
        <v>53535.375</v>
      </c>
      <c r="M2722" s="0" t="n">
        <v>66418.0489755276</v>
      </c>
      <c r="N2722" s="0" t="n">
        <v>44517.42</v>
      </c>
      <c r="O2722" s="0" t="n">
        <v>44922.105</v>
      </c>
      <c r="P2722" s="0" t="n">
        <v>59310.675</v>
      </c>
      <c r="Q2722" s="0" t="n">
        <v>72911.61</v>
      </c>
      <c r="S2722" s="0" t="s">
        <v>303</v>
      </c>
    </row>
    <row r="2723" customFormat="false" ht="14" hidden="true" customHeight="false" outlineLevel="0" collapsed="false">
      <c r="A2723" s="0" t="str">
        <f aca="false">SUBSTITUTE(C2723&amp;D2723&amp;E2723&amp;F2723&amp;G2723&amp;H2723&amp;I2723," ","")</f>
        <v>AgenteFrontOfficesinherramientaAgenteespecializadoIngeniería,arquitectura,urbanismoyafinesHoraextradominicalyfestivoOroZona3NA</v>
      </c>
      <c r="B2723" s="0" t="s">
        <v>3054</v>
      </c>
      <c r="C2723" s="0" t="s">
        <v>200</v>
      </c>
      <c r="D2723" s="0" t="s">
        <v>191</v>
      </c>
      <c r="E2723" s="0" t="s">
        <v>59</v>
      </c>
      <c r="F2723" s="0" t="s">
        <v>194</v>
      </c>
      <c r="G2723" s="0" t="s">
        <v>54</v>
      </c>
      <c r="H2723" s="0" t="s">
        <v>390</v>
      </c>
      <c r="I2723" s="0" t="s">
        <v>35</v>
      </c>
      <c r="J2723" s="0" t="s">
        <v>325</v>
      </c>
      <c r="K2723" s="0" t="n">
        <v>58927.4983770831</v>
      </c>
      <c r="L2723" s="0" t="n">
        <v>61181.955</v>
      </c>
      <c r="M2723" s="0" t="n">
        <v>75906.3416863173</v>
      </c>
      <c r="N2723" s="0" t="n">
        <v>63596.61</v>
      </c>
      <c r="O2723" s="0" t="n">
        <v>51240.78</v>
      </c>
      <c r="P2723" s="0" t="n">
        <v>66266.91</v>
      </c>
      <c r="Q2723" s="0" t="n">
        <v>81168.84</v>
      </c>
      <c r="S2723" s="0" t="s">
        <v>303</v>
      </c>
    </row>
    <row r="2724" customFormat="false" ht="14" hidden="true" customHeight="false" outlineLevel="0" collapsed="false">
      <c r="A2724" s="0" t="str">
        <f aca="false">SUBSTITUTE(C2724&amp;D2724&amp;E2724&amp;F2724&amp;G2724&amp;H2724&amp;I2724," ","")</f>
        <v>AgenteFrontOfficesinherramientaAgenteespecializadoIngeniería,arquitectura,urbanismoyafinesServicio7x24OroZona3NA</v>
      </c>
      <c r="B2724" s="0" t="s">
        <v>3055</v>
      </c>
      <c r="C2724" s="0" t="s">
        <v>200</v>
      </c>
      <c r="D2724" s="0" t="s">
        <v>191</v>
      </c>
      <c r="E2724" s="0" t="s">
        <v>59</v>
      </c>
      <c r="F2724" s="0" t="s">
        <v>55</v>
      </c>
      <c r="G2724" s="0" t="s">
        <v>54</v>
      </c>
      <c r="H2724" s="0" t="s">
        <v>390</v>
      </c>
      <c r="I2724" s="0" t="s">
        <v>35</v>
      </c>
      <c r="J2724" s="0" t="s">
        <v>305</v>
      </c>
      <c r="K2724" s="0" t="n">
        <v>21684362.026611</v>
      </c>
      <c r="L2724" s="0" t="n">
        <v>37437952.725</v>
      </c>
      <c r="M2724" s="0" t="n">
        <v>30983717.4169071</v>
      </c>
      <c r="N2724" s="0" t="n">
        <v>27110492.955</v>
      </c>
      <c r="O2724" s="0" t="n">
        <v>28130632.425</v>
      </c>
      <c r="P2724" s="0" t="n">
        <v>43099835.355</v>
      </c>
      <c r="Q2724" s="0" t="n">
        <v>33341351.31</v>
      </c>
      <c r="S2724" s="0" t="s">
        <v>303</v>
      </c>
    </row>
    <row r="2725" customFormat="false" ht="14" hidden="true" customHeight="false" outlineLevel="0" collapsed="false">
      <c r="A2725" s="0" t="str">
        <f aca="false">SUBSTITUTE(C2725&amp;D2725&amp;E2725&amp;F2725&amp;G2725&amp;H2725&amp;I2725," ","")</f>
        <v>AgenteFrontOfficesinherramientaAgenteespecializadoIngeniería,arquitectura,urbanismoyafinesJornadaOrdinariaPlatinoZona3NA</v>
      </c>
      <c r="B2725" s="0" t="s">
        <v>3056</v>
      </c>
      <c r="C2725" s="0" t="s">
        <v>200</v>
      </c>
      <c r="D2725" s="0" t="s">
        <v>191</v>
      </c>
      <c r="E2725" s="0" t="s">
        <v>59</v>
      </c>
      <c r="F2725" s="0" t="s">
        <v>53</v>
      </c>
      <c r="G2725" s="0" t="s">
        <v>198</v>
      </c>
      <c r="H2725" s="0" t="s">
        <v>390</v>
      </c>
      <c r="I2725" s="0" t="s">
        <v>35</v>
      </c>
      <c r="J2725" s="0" t="s">
        <v>36</v>
      </c>
      <c r="K2725" s="0" t="n">
        <v>6600837.19438886</v>
      </c>
      <c r="L2725" s="0" t="n">
        <v>7223102.505</v>
      </c>
      <c r="M2725" s="0" t="n">
        <v>7924691.49580936</v>
      </c>
      <c r="N2725" s="0" t="n">
        <v>7061798.79</v>
      </c>
      <c r="O2725" s="0" t="n">
        <v>7465874.175</v>
      </c>
      <c r="P2725" s="0" t="n">
        <v>7747745.04</v>
      </c>
      <c r="Q2725" s="0" t="n">
        <v>8378420.22</v>
      </c>
      <c r="S2725" s="0" t="s">
        <v>303</v>
      </c>
    </row>
    <row r="2726" customFormat="false" ht="14" hidden="true" customHeight="false" outlineLevel="0" collapsed="false">
      <c r="A2726" s="0" t="str">
        <f aca="false">SUBSTITUTE(C2726&amp;D2726&amp;E2726&amp;F2726&amp;G2726&amp;H2726&amp;I2726," ","")</f>
        <v>AgenteFrontOfficesinherramientaAgenteespecializadoIngeniería,arquitectura,urbanismoyafinesHoraextradiurnaPlatinoZona3NA</v>
      </c>
      <c r="B2726" s="0" t="s">
        <v>3057</v>
      </c>
      <c r="C2726" s="0" t="s">
        <v>200</v>
      </c>
      <c r="D2726" s="0" t="s">
        <v>191</v>
      </c>
      <c r="E2726" s="0" t="s">
        <v>59</v>
      </c>
      <c r="F2726" s="0" t="s">
        <v>192</v>
      </c>
      <c r="G2726" s="0" t="s">
        <v>198</v>
      </c>
      <c r="H2726" s="0" t="s">
        <v>390</v>
      </c>
      <c r="I2726" s="0" t="s">
        <v>35</v>
      </c>
      <c r="J2726" s="0" t="s">
        <v>325</v>
      </c>
      <c r="K2726" s="0" t="n">
        <v>33788.2903233795</v>
      </c>
      <c r="L2726" s="0" t="n">
        <v>39364.155</v>
      </c>
      <c r="M2726" s="0" t="n">
        <v>48839.6793969765</v>
      </c>
      <c r="N2726" s="0" t="n">
        <v>31798.305</v>
      </c>
      <c r="O2726" s="0" t="n">
        <v>32286.825</v>
      </c>
      <c r="P2726" s="0" t="n">
        <v>46376.28</v>
      </c>
      <c r="Q2726" s="0" t="n">
        <v>55831.005</v>
      </c>
      <c r="S2726" s="0" t="s">
        <v>303</v>
      </c>
    </row>
    <row r="2727" customFormat="false" ht="14" hidden="true" customHeight="false" outlineLevel="0" collapsed="false">
      <c r="A2727" s="0" t="str">
        <f aca="false">SUBSTITUTE(C2727&amp;D2727&amp;E2727&amp;F2727&amp;G2727&amp;H2727&amp;I2727," ","")</f>
        <v>AgenteFrontOfficesinherramientaAgenteespecializadoIngeniería,arquitectura,urbanismoyafinesHoraextranocturna PlatinoZona3NA</v>
      </c>
      <c r="B2727" s="0" t="s">
        <v>3058</v>
      </c>
      <c r="C2727" s="0" t="s">
        <v>200</v>
      </c>
      <c r="D2727" s="0" t="s">
        <v>191</v>
      </c>
      <c r="E2727" s="0" t="s">
        <v>59</v>
      </c>
      <c r="F2727" s="0" t="s">
        <v>197</v>
      </c>
      <c r="G2727" s="0" t="s">
        <v>198</v>
      </c>
      <c r="H2727" s="0" t="s">
        <v>390</v>
      </c>
      <c r="I2727" s="0" t="s">
        <v>35</v>
      </c>
      <c r="J2727" s="0" t="s">
        <v>325</v>
      </c>
      <c r="K2727" s="0" t="n">
        <v>46357.8943502313</v>
      </c>
      <c r="L2727" s="0" t="n">
        <v>55109.61</v>
      </c>
      <c r="M2727" s="0" t="n">
        <v>68375.5511557672</v>
      </c>
      <c r="N2727" s="0" t="n">
        <v>44517.42</v>
      </c>
      <c r="O2727" s="0" t="n">
        <v>44922.105</v>
      </c>
      <c r="P2727" s="0" t="n">
        <v>60586.83</v>
      </c>
      <c r="Q2727" s="0" t="n">
        <v>77491.485</v>
      </c>
      <c r="S2727" s="0" t="s">
        <v>303</v>
      </c>
    </row>
    <row r="2728" customFormat="false" ht="14" hidden="true" customHeight="false" outlineLevel="0" collapsed="false">
      <c r="A2728" s="0" t="str">
        <f aca="false">SUBSTITUTE(C2728&amp;D2728&amp;E2728&amp;F2728&amp;G2728&amp;H2728&amp;I2728," ","")</f>
        <v>AgenteFrontOfficesinherramientaAgenteespecializadoIngeniería,arquitectura,urbanismoyafinesHoraextradominicalyfestivoPlatinoZona3NA</v>
      </c>
      <c r="B2728" s="0" t="s">
        <v>3059</v>
      </c>
      <c r="C2728" s="0" t="s">
        <v>200</v>
      </c>
      <c r="D2728" s="0" t="s">
        <v>191</v>
      </c>
      <c r="E2728" s="0" t="s">
        <v>59</v>
      </c>
      <c r="F2728" s="0" t="s">
        <v>194</v>
      </c>
      <c r="G2728" s="0" t="s">
        <v>198</v>
      </c>
      <c r="H2728" s="0" t="s">
        <v>390</v>
      </c>
      <c r="I2728" s="0" t="s">
        <v>35</v>
      </c>
      <c r="J2728" s="0" t="s">
        <v>325</v>
      </c>
      <c r="K2728" s="0" t="n">
        <v>58927.4983770831</v>
      </c>
      <c r="L2728" s="0" t="n">
        <v>62981.82</v>
      </c>
      <c r="M2728" s="0" t="n">
        <v>78143.4870351625</v>
      </c>
      <c r="N2728" s="0" t="n">
        <v>63596.61</v>
      </c>
      <c r="O2728" s="0" t="n">
        <v>51240.78</v>
      </c>
      <c r="P2728" s="0" t="n">
        <v>67692.105</v>
      </c>
      <c r="Q2728" s="0" t="n">
        <v>86268.285</v>
      </c>
      <c r="S2728" s="0" t="s">
        <v>303</v>
      </c>
    </row>
    <row r="2729" customFormat="false" ht="14" hidden="true" customHeight="false" outlineLevel="0" collapsed="false">
      <c r="A2729" s="0" t="str">
        <f aca="false">SUBSTITUTE(C2729&amp;D2729&amp;E2729&amp;F2729&amp;G2729&amp;H2729&amp;I2729," ","")</f>
        <v>AgenteFrontOfficesinherramientaAgenteespecializadoIngeniería,arquitectura,urbanismoyafinesServicio7x24PlatinoZona3NA</v>
      </c>
      <c r="B2729" s="0" t="s">
        <v>3060</v>
      </c>
      <c r="C2729" s="0" t="s">
        <v>200</v>
      </c>
      <c r="D2729" s="0" t="s">
        <v>191</v>
      </c>
      <c r="E2729" s="0" t="s">
        <v>59</v>
      </c>
      <c r="F2729" s="0" t="s">
        <v>55</v>
      </c>
      <c r="G2729" s="0" t="s">
        <v>198</v>
      </c>
      <c r="H2729" s="0" t="s">
        <v>390</v>
      </c>
      <c r="I2729" s="0" t="s">
        <v>35</v>
      </c>
      <c r="J2729" s="0" t="s">
        <v>305</v>
      </c>
      <c r="K2729" s="0" t="n">
        <v>21684362.026611</v>
      </c>
      <c r="L2729" s="0" t="n">
        <v>33957325.35</v>
      </c>
      <c r="M2729" s="0" t="n">
        <v>31896883.2706327</v>
      </c>
      <c r="N2729" s="0" t="n">
        <v>27113361.975</v>
      </c>
      <c r="O2729" s="0" t="n">
        <v>28130632.425</v>
      </c>
      <c r="P2729" s="0" t="n">
        <v>44026714.08</v>
      </c>
      <c r="Q2729" s="0" t="n">
        <v>35435985.345</v>
      </c>
      <c r="S2729" s="0" t="s">
        <v>303</v>
      </c>
    </row>
    <row r="2730" customFormat="false" ht="14" hidden="true" customHeight="false" outlineLevel="0" collapsed="false">
      <c r="A2730" s="0" t="str">
        <f aca="false">SUBSTITUTE(C2730&amp;D2730&amp;E2730&amp;F2730&amp;G2730&amp;H2730&amp;I2730," ","")</f>
        <v>AgenteFrontOfficesinherramientaAgenteespecializadoBellasartesyafinesJornadaOrdinariaPlataZona1NA</v>
      </c>
      <c r="B2730" s="0" t="s">
        <v>3061</v>
      </c>
      <c r="C2730" s="0" t="s">
        <v>200</v>
      </c>
      <c r="D2730" s="0" t="s">
        <v>191</v>
      </c>
      <c r="E2730" s="0" t="s">
        <v>60</v>
      </c>
      <c r="F2730" s="0" t="s">
        <v>53</v>
      </c>
      <c r="G2730" s="0" t="s">
        <v>195</v>
      </c>
      <c r="H2730" s="0" t="s">
        <v>379</v>
      </c>
      <c r="I2730" s="0" t="s">
        <v>35</v>
      </c>
      <c r="J2730" s="0" t="s">
        <v>36</v>
      </c>
      <c r="K2730" s="0" t="n">
        <v>6600837.19438886</v>
      </c>
      <c r="L2730" s="0" t="n">
        <v>6551566.56</v>
      </c>
      <c r="M2730" s="0" t="n">
        <v>7483573.1269917</v>
      </c>
      <c r="N2730" s="0" t="n">
        <v>7056321.57</v>
      </c>
      <c r="O2730" s="0" t="n">
        <v>7465874.175</v>
      </c>
      <c r="P2730" s="0" t="n">
        <v>6957219.285</v>
      </c>
      <c r="Q2730" s="0" t="n">
        <v>7548520.995</v>
      </c>
      <c r="S2730" s="0" t="s">
        <v>303</v>
      </c>
    </row>
    <row r="2731" customFormat="false" ht="14" hidden="true" customHeight="false" outlineLevel="0" collapsed="false">
      <c r="A2731" s="0" t="str">
        <f aca="false">SUBSTITUTE(C2731&amp;D2731&amp;E2731&amp;F2731&amp;G2731&amp;H2731&amp;I2731," ","")</f>
        <v>AgenteFrontOfficesinherramientaAgenteespecializadoBellasartesyafinesHoraextradiurnaPlataZona1NA</v>
      </c>
      <c r="B2731" s="0" t="s">
        <v>3062</v>
      </c>
      <c r="C2731" s="0" t="s">
        <v>200</v>
      </c>
      <c r="D2731" s="0" t="s">
        <v>191</v>
      </c>
      <c r="E2731" s="0" t="s">
        <v>60</v>
      </c>
      <c r="F2731" s="0" t="s">
        <v>192</v>
      </c>
      <c r="G2731" s="0" t="s">
        <v>195</v>
      </c>
      <c r="H2731" s="0" t="s">
        <v>379</v>
      </c>
      <c r="I2731" s="0" t="s">
        <v>35</v>
      </c>
      <c r="J2731" s="0" t="s">
        <v>325</v>
      </c>
      <c r="K2731" s="0" t="n">
        <v>33788.2903233795</v>
      </c>
      <c r="L2731" s="0" t="n">
        <v>35703.36</v>
      </c>
      <c r="M2731" s="0" t="n">
        <v>46121.0777049656</v>
      </c>
      <c r="N2731" s="0" t="n">
        <v>31798.305</v>
      </c>
      <c r="O2731" s="0" t="n">
        <v>32286.825</v>
      </c>
      <c r="P2731" s="0" t="n">
        <v>41644.26</v>
      </c>
      <c r="Q2731" s="0" t="n">
        <v>50301</v>
      </c>
      <c r="S2731" s="0" t="s">
        <v>303</v>
      </c>
    </row>
    <row r="2732" customFormat="false" ht="14" hidden="true" customHeight="false" outlineLevel="0" collapsed="false">
      <c r="A2732" s="0" t="str">
        <f aca="false">SUBSTITUTE(C2732&amp;D2732&amp;E2732&amp;F2732&amp;G2732&amp;H2732&amp;I2732," ","")</f>
        <v>AgenteFrontOfficesinherramientaAgenteespecializadoBellasartesyafinesHoraextranocturna PlataZona1NA</v>
      </c>
      <c r="B2732" s="0" t="s">
        <v>3063</v>
      </c>
      <c r="C2732" s="0" t="s">
        <v>200</v>
      </c>
      <c r="D2732" s="0" t="s">
        <v>191</v>
      </c>
      <c r="E2732" s="0" t="s">
        <v>60</v>
      </c>
      <c r="F2732" s="0" t="s">
        <v>197</v>
      </c>
      <c r="G2732" s="0" t="s">
        <v>195</v>
      </c>
      <c r="H2732" s="0" t="s">
        <v>379</v>
      </c>
      <c r="I2732" s="0" t="s">
        <v>35</v>
      </c>
      <c r="J2732" s="0" t="s">
        <v>325</v>
      </c>
      <c r="K2732" s="0" t="n">
        <v>46357.8943502313</v>
      </c>
      <c r="L2732" s="0" t="n">
        <v>49985.325</v>
      </c>
      <c r="M2732" s="0" t="n">
        <v>64569.5087869518</v>
      </c>
      <c r="N2732" s="0" t="n">
        <v>44517.42</v>
      </c>
      <c r="O2732" s="0" t="n">
        <v>44922.105</v>
      </c>
      <c r="P2732" s="0" t="n">
        <v>54404.775</v>
      </c>
      <c r="Q2732" s="0" t="n">
        <v>69815.925</v>
      </c>
      <c r="S2732" s="0" t="s">
        <v>303</v>
      </c>
    </row>
    <row r="2733" customFormat="false" ht="14" hidden="true" customHeight="false" outlineLevel="0" collapsed="false">
      <c r="A2733" s="0" t="str">
        <f aca="false">SUBSTITUTE(C2733&amp;D2733&amp;E2733&amp;F2733&amp;G2733&amp;H2733&amp;I2733," ","")</f>
        <v>AgenteFrontOfficesinherramientaAgenteespecializadoBellasartesyafinesHoraextradominicalyfestivoPlataZona1NA</v>
      </c>
      <c r="B2733" s="0" t="s">
        <v>3064</v>
      </c>
      <c r="C2733" s="0" t="s">
        <v>200</v>
      </c>
      <c r="D2733" s="0" t="s">
        <v>191</v>
      </c>
      <c r="E2733" s="0" t="s">
        <v>60</v>
      </c>
      <c r="F2733" s="0" t="s">
        <v>194</v>
      </c>
      <c r="G2733" s="0" t="s">
        <v>195</v>
      </c>
      <c r="H2733" s="0" t="s">
        <v>379</v>
      </c>
      <c r="I2733" s="0" t="s">
        <v>35</v>
      </c>
      <c r="J2733" s="0" t="s">
        <v>325</v>
      </c>
      <c r="K2733" s="0" t="n">
        <v>58927.4983770831</v>
      </c>
      <c r="L2733" s="0" t="n">
        <v>57125.79</v>
      </c>
      <c r="M2733" s="0" t="n">
        <v>73793.724327945</v>
      </c>
      <c r="N2733" s="0" t="n">
        <v>63596.61</v>
      </c>
      <c r="O2733" s="0" t="n">
        <v>51240.78</v>
      </c>
      <c r="P2733" s="0" t="n">
        <v>60785.55</v>
      </c>
      <c r="Q2733" s="0" t="n">
        <v>77723.325</v>
      </c>
      <c r="S2733" s="0" t="s">
        <v>303</v>
      </c>
    </row>
    <row r="2734" customFormat="false" ht="14" hidden="true" customHeight="false" outlineLevel="0" collapsed="false">
      <c r="A2734" s="0" t="str">
        <f aca="false">SUBSTITUTE(C2734&amp;D2734&amp;E2734&amp;F2734&amp;G2734&amp;H2734&amp;I2734," ","")</f>
        <v>AgenteFrontOfficesinherramientaAgenteespecializadoBellasartesyafinesServicio7x24PlataZona1NA</v>
      </c>
      <c r="B2734" s="0" t="s">
        <v>3065</v>
      </c>
      <c r="C2734" s="0" t="s">
        <v>200</v>
      </c>
      <c r="D2734" s="0" t="s">
        <v>191</v>
      </c>
      <c r="E2734" s="0" t="s">
        <v>60</v>
      </c>
      <c r="F2734" s="0" t="s">
        <v>55</v>
      </c>
      <c r="G2734" s="0" t="s">
        <v>195</v>
      </c>
      <c r="H2734" s="0" t="s">
        <v>379</v>
      </c>
      <c r="I2734" s="0" t="s">
        <v>35</v>
      </c>
      <c r="J2734" s="0" t="s">
        <v>305</v>
      </c>
      <c r="K2734" s="0" t="n">
        <v>21684362.026611</v>
      </c>
      <c r="L2734" s="0" t="n">
        <v>30800294.865</v>
      </c>
      <c r="M2734" s="0" t="n">
        <v>30121381.8361416</v>
      </c>
      <c r="N2734" s="0" t="n">
        <v>27102407.535</v>
      </c>
      <c r="O2734" s="0" t="n">
        <v>28130632.425</v>
      </c>
      <c r="P2734" s="0" t="n">
        <v>39534532.56</v>
      </c>
      <c r="Q2734" s="0" t="n">
        <v>31925982.6</v>
      </c>
      <c r="S2734" s="0" t="s">
        <v>303</v>
      </c>
    </row>
    <row r="2735" customFormat="false" ht="14" hidden="true" customHeight="false" outlineLevel="0" collapsed="false">
      <c r="A2735" s="0" t="str">
        <f aca="false">SUBSTITUTE(C2735&amp;D2735&amp;E2735&amp;F2735&amp;G2735&amp;H2735&amp;I2735," ","")</f>
        <v>AgenteFrontOfficesinherramientaAgenteespecializadoBellasartesyafinesJornadaOrdinariaOroZona1NA</v>
      </c>
      <c r="B2735" s="0" t="s">
        <v>3066</v>
      </c>
      <c r="C2735" s="0" t="s">
        <v>200</v>
      </c>
      <c r="D2735" s="0" t="s">
        <v>191</v>
      </c>
      <c r="E2735" s="0" t="s">
        <v>60</v>
      </c>
      <c r="F2735" s="0" t="s">
        <v>53</v>
      </c>
      <c r="G2735" s="0" t="s">
        <v>54</v>
      </c>
      <c r="H2735" s="0" t="s">
        <v>379</v>
      </c>
      <c r="I2735" s="0" t="s">
        <v>35</v>
      </c>
      <c r="J2735" s="0" t="s">
        <v>36</v>
      </c>
      <c r="K2735" s="0" t="n">
        <v>6600837.19438886</v>
      </c>
      <c r="L2735" s="0" t="n">
        <v>6682598.595</v>
      </c>
      <c r="M2735" s="0" t="n">
        <v>7697817.99177817</v>
      </c>
      <c r="N2735" s="0" t="n">
        <v>7057625.67</v>
      </c>
      <c r="O2735" s="0" t="n">
        <v>7465874.175</v>
      </c>
      <c r="P2735" s="0" t="n">
        <v>7103686.275</v>
      </c>
      <c r="Q2735" s="0" t="n">
        <v>7883168.58</v>
      </c>
      <c r="S2735" s="0" t="s">
        <v>303</v>
      </c>
    </row>
    <row r="2736" customFormat="false" ht="14" hidden="true" customHeight="false" outlineLevel="0" collapsed="false">
      <c r="A2736" s="0" t="str">
        <f aca="false">SUBSTITUTE(C2736&amp;D2736&amp;E2736&amp;F2736&amp;G2736&amp;H2736&amp;I2736," ","")</f>
        <v>AgenteFrontOfficesinherramientaAgenteespecializadoBellasartesyafinesHoraextradiurnaOroZona1NA</v>
      </c>
      <c r="B2736" s="0" t="s">
        <v>3067</v>
      </c>
      <c r="C2736" s="0" t="s">
        <v>200</v>
      </c>
      <c r="D2736" s="0" t="s">
        <v>191</v>
      </c>
      <c r="E2736" s="0" t="s">
        <v>60</v>
      </c>
      <c r="F2736" s="0" t="s">
        <v>192</v>
      </c>
      <c r="G2736" s="0" t="s">
        <v>54</v>
      </c>
      <c r="H2736" s="0" t="s">
        <v>379</v>
      </c>
      <c r="I2736" s="0" t="s">
        <v>35</v>
      </c>
      <c r="J2736" s="0" t="s">
        <v>325</v>
      </c>
      <c r="K2736" s="0" t="n">
        <v>33788.2903233795</v>
      </c>
      <c r="L2736" s="0" t="n">
        <v>36417.51</v>
      </c>
      <c r="M2736" s="0" t="n">
        <v>47441.4635539483</v>
      </c>
      <c r="N2736" s="0" t="n">
        <v>31798.305</v>
      </c>
      <c r="O2736" s="0" t="n">
        <v>32286.825</v>
      </c>
      <c r="P2736" s="0" t="n">
        <v>42520.905</v>
      </c>
      <c r="Q2736" s="0" t="n">
        <v>52530.39</v>
      </c>
      <c r="S2736" s="0" t="s">
        <v>303</v>
      </c>
    </row>
    <row r="2737" customFormat="false" ht="14" hidden="true" customHeight="false" outlineLevel="0" collapsed="false">
      <c r="A2737" s="0" t="str">
        <f aca="false">SUBSTITUTE(C2737&amp;D2737&amp;E2737&amp;F2737&amp;G2737&amp;H2737&amp;I2737," ","")</f>
        <v>AgenteFrontOfficesinherramientaAgenteespecializadoBellasartesyafinesHoraextranocturna OroZona1NA</v>
      </c>
      <c r="B2737" s="0" t="s">
        <v>3068</v>
      </c>
      <c r="C2737" s="0" t="s">
        <v>200</v>
      </c>
      <c r="D2737" s="0" t="s">
        <v>191</v>
      </c>
      <c r="E2737" s="0" t="s">
        <v>60</v>
      </c>
      <c r="F2737" s="0" t="s">
        <v>197</v>
      </c>
      <c r="G2737" s="0" t="s">
        <v>54</v>
      </c>
      <c r="H2737" s="0" t="s">
        <v>379</v>
      </c>
      <c r="I2737" s="0" t="s">
        <v>35</v>
      </c>
      <c r="J2737" s="0" t="s">
        <v>325</v>
      </c>
      <c r="K2737" s="0" t="n">
        <v>46357.8943502313</v>
      </c>
      <c r="L2737" s="0" t="n">
        <v>50985.135</v>
      </c>
      <c r="M2737" s="0" t="n">
        <v>66418.0489755276</v>
      </c>
      <c r="N2737" s="0" t="n">
        <v>44517.42</v>
      </c>
      <c r="O2737" s="0" t="n">
        <v>44922.105</v>
      </c>
      <c r="P2737" s="0" t="n">
        <v>55550.52</v>
      </c>
      <c r="Q2737" s="0" t="n">
        <v>72911.61</v>
      </c>
      <c r="S2737" s="0" t="s">
        <v>303</v>
      </c>
    </row>
    <row r="2738" customFormat="false" ht="14" hidden="true" customHeight="false" outlineLevel="0" collapsed="false">
      <c r="A2738" s="0" t="str">
        <f aca="false">SUBSTITUTE(C2738&amp;D2738&amp;E2738&amp;F2738&amp;G2738&amp;H2738&amp;I2738," ","")</f>
        <v>AgenteFrontOfficesinherramientaAgenteespecializadoBellasartesyafinesHoraextradominicalyfestivoOroZona1NA</v>
      </c>
      <c r="B2738" s="0" t="s">
        <v>3069</v>
      </c>
      <c r="C2738" s="0" t="s">
        <v>200</v>
      </c>
      <c r="D2738" s="0" t="s">
        <v>191</v>
      </c>
      <c r="E2738" s="0" t="s">
        <v>60</v>
      </c>
      <c r="F2738" s="0" t="s">
        <v>194</v>
      </c>
      <c r="G2738" s="0" t="s">
        <v>54</v>
      </c>
      <c r="H2738" s="0" t="s">
        <v>379</v>
      </c>
      <c r="I2738" s="0" t="s">
        <v>35</v>
      </c>
      <c r="J2738" s="0" t="s">
        <v>325</v>
      </c>
      <c r="K2738" s="0" t="n">
        <v>58927.4983770831</v>
      </c>
      <c r="L2738" s="0" t="n">
        <v>58268.43</v>
      </c>
      <c r="M2738" s="0" t="n">
        <v>75906.3416863173</v>
      </c>
      <c r="N2738" s="0" t="n">
        <v>63596.61</v>
      </c>
      <c r="O2738" s="0" t="n">
        <v>51240.78</v>
      </c>
      <c r="P2738" s="0" t="n">
        <v>62064.81</v>
      </c>
      <c r="Q2738" s="0" t="n">
        <v>81168.84</v>
      </c>
      <c r="S2738" s="0" t="s">
        <v>303</v>
      </c>
    </row>
    <row r="2739" customFormat="false" ht="14" hidden="true" customHeight="false" outlineLevel="0" collapsed="false">
      <c r="A2739" s="0" t="str">
        <f aca="false">SUBSTITUTE(C2739&amp;D2739&amp;E2739&amp;F2739&amp;G2739&amp;H2739&amp;I2739," ","")</f>
        <v>AgenteFrontOfficesinherramientaAgenteespecializadoBellasartesyafinesServicio7x24OroZona1NA</v>
      </c>
      <c r="B2739" s="0" t="s">
        <v>3070</v>
      </c>
      <c r="C2739" s="0" t="s">
        <v>200</v>
      </c>
      <c r="D2739" s="0" t="s">
        <v>191</v>
      </c>
      <c r="E2739" s="0" t="s">
        <v>60</v>
      </c>
      <c r="F2739" s="0" t="s">
        <v>55</v>
      </c>
      <c r="G2739" s="0" t="s">
        <v>54</v>
      </c>
      <c r="H2739" s="0" t="s">
        <v>379</v>
      </c>
      <c r="I2739" s="0" t="s">
        <v>35</v>
      </c>
      <c r="J2739" s="0" t="s">
        <v>305</v>
      </c>
      <c r="K2739" s="0" t="n">
        <v>21684362.026611</v>
      </c>
      <c r="L2739" s="0" t="n">
        <v>35655192.135</v>
      </c>
      <c r="M2739" s="0" t="n">
        <v>30983717.4169071</v>
      </c>
      <c r="N2739" s="0" t="n">
        <v>27105015.735</v>
      </c>
      <c r="O2739" s="0" t="n">
        <v>28130632.425</v>
      </c>
      <c r="P2739" s="0" t="n">
        <v>40366839.195</v>
      </c>
      <c r="Q2739" s="0" t="n">
        <v>33341351.31</v>
      </c>
      <c r="S2739" s="0" t="s">
        <v>303</v>
      </c>
    </row>
    <row r="2740" customFormat="false" ht="14" hidden="true" customHeight="false" outlineLevel="0" collapsed="false">
      <c r="A2740" s="0" t="str">
        <f aca="false">SUBSTITUTE(C2740&amp;D2740&amp;E2740&amp;F2740&amp;G2740&amp;H2740&amp;I2740," ","")</f>
        <v>AgenteFrontOfficesinherramientaAgenteespecializadoBellasartesyafinesJornadaOrdinariaPlatinoZona1NA</v>
      </c>
      <c r="B2740" s="0" t="s">
        <v>3071</v>
      </c>
      <c r="C2740" s="0" t="s">
        <v>200</v>
      </c>
      <c r="D2740" s="0" t="s">
        <v>191</v>
      </c>
      <c r="E2740" s="0" t="s">
        <v>60</v>
      </c>
      <c r="F2740" s="0" t="s">
        <v>53</v>
      </c>
      <c r="G2740" s="0" t="s">
        <v>198</v>
      </c>
      <c r="H2740" s="0" t="s">
        <v>379</v>
      </c>
      <c r="I2740" s="0" t="s">
        <v>35</v>
      </c>
      <c r="J2740" s="0" t="s">
        <v>36</v>
      </c>
      <c r="K2740" s="0" t="n">
        <v>6600837.19438886</v>
      </c>
      <c r="L2740" s="0" t="n">
        <v>6879145.095</v>
      </c>
      <c r="M2740" s="0" t="n">
        <v>7924691.49580936</v>
      </c>
      <c r="N2740" s="0" t="n">
        <v>7058929.77</v>
      </c>
      <c r="O2740" s="0" t="n">
        <v>7465874.175</v>
      </c>
      <c r="P2740" s="0" t="n">
        <v>7256454.345</v>
      </c>
      <c r="Q2740" s="0" t="n">
        <v>8378420.22</v>
      </c>
      <c r="S2740" s="0" t="s">
        <v>303</v>
      </c>
    </row>
    <row r="2741" customFormat="false" ht="14" hidden="true" customHeight="false" outlineLevel="0" collapsed="false">
      <c r="A2741" s="0" t="str">
        <f aca="false">SUBSTITUTE(C2741&amp;D2741&amp;E2741&amp;F2741&amp;G2741&amp;H2741&amp;I2741," ","")</f>
        <v>AgenteFrontOfficesinherramientaAgenteespecializadoBellasartesyafinesHoraextradiurnaPlatinoZona1NA</v>
      </c>
      <c r="B2741" s="0" t="s">
        <v>3072</v>
      </c>
      <c r="C2741" s="0" t="s">
        <v>200</v>
      </c>
      <c r="D2741" s="0" t="s">
        <v>191</v>
      </c>
      <c r="E2741" s="0" t="s">
        <v>60</v>
      </c>
      <c r="F2741" s="0" t="s">
        <v>192</v>
      </c>
      <c r="G2741" s="0" t="s">
        <v>198</v>
      </c>
      <c r="H2741" s="0" t="s">
        <v>379</v>
      </c>
      <c r="I2741" s="0" t="s">
        <v>35</v>
      </c>
      <c r="J2741" s="0" t="s">
        <v>325</v>
      </c>
      <c r="K2741" s="0" t="n">
        <v>33788.2903233795</v>
      </c>
      <c r="L2741" s="0" t="n">
        <v>37488.735</v>
      </c>
      <c r="M2741" s="0" t="n">
        <v>48839.6793969765</v>
      </c>
      <c r="N2741" s="0" t="n">
        <v>31798.305</v>
      </c>
      <c r="O2741" s="0" t="n">
        <v>32286.825</v>
      </c>
      <c r="P2741" s="0" t="n">
        <v>43435.845</v>
      </c>
      <c r="Q2741" s="0" t="n">
        <v>55831.005</v>
      </c>
      <c r="S2741" s="0" t="s">
        <v>303</v>
      </c>
    </row>
    <row r="2742" customFormat="false" ht="14" hidden="true" customHeight="false" outlineLevel="0" collapsed="false">
      <c r="A2742" s="0" t="str">
        <f aca="false">SUBSTITUTE(C2742&amp;D2742&amp;E2742&amp;F2742&amp;G2742&amp;H2742&amp;I2742," ","")</f>
        <v>AgenteFrontOfficesinherramientaAgenteespecializadoBellasartesyafinesHoraextranocturna PlatinoZona1NA</v>
      </c>
      <c r="B2742" s="0" t="s">
        <v>3073</v>
      </c>
      <c r="C2742" s="0" t="s">
        <v>200</v>
      </c>
      <c r="D2742" s="0" t="s">
        <v>191</v>
      </c>
      <c r="E2742" s="0" t="s">
        <v>60</v>
      </c>
      <c r="F2742" s="0" t="s">
        <v>197</v>
      </c>
      <c r="G2742" s="0" t="s">
        <v>198</v>
      </c>
      <c r="H2742" s="0" t="s">
        <v>379</v>
      </c>
      <c r="I2742" s="0" t="s">
        <v>35</v>
      </c>
      <c r="J2742" s="0" t="s">
        <v>325</v>
      </c>
      <c r="K2742" s="0" t="n">
        <v>46357.8943502313</v>
      </c>
      <c r="L2742" s="0" t="n">
        <v>52484.85</v>
      </c>
      <c r="M2742" s="0" t="n">
        <v>68375.5511557672</v>
      </c>
      <c r="N2742" s="0" t="n">
        <v>44517.42</v>
      </c>
      <c r="O2742" s="0" t="n">
        <v>44922.105</v>
      </c>
      <c r="P2742" s="0" t="n">
        <v>56744.91</v>
      </c>
      <c r="Q2742" s="0" t="n">
        <v>77491.485</v>
      </c>
      <c r="S2742" s="0" t="s">
        <v>303</v>
      </c>
    </row>
    <row r="2743" customFormat="false" ht="14" hidden="true" customHeight="false" outlineLevel="0" collapsed="false">
      <c r="A2743" s="0" t="str">
        <f aca="false">SUBSTITUTE(C2743&amp;D2743&amp;E2743&amp;F2743&amp;G2743&amp;H2743&amp;I2743," ","")</f>
        <v>AgenteFrontOfficesinherramientaAgenteespecializadoBellasartesyafinesHoraextradominicalyfestivoPlatinoZona1NA</v>
      </c>
      <c r="B2743" s="0" t="s">
        <v>3074</v>
      </c>
      <c r="C2743" s="0" t="s">
        <v>200</v>
      </c>
      <c r="D2743" s="0" t="s">
        <v>191</v>
      </c>
      <c r="E2743" s="0" t="s">
        <v>60</v>
      </c>
      <c r="F2743" s="0" t="s">
        <v>194</v>
      </c>
      <c r="G2743" s="0" t="s">
        <v>198</v>
      </c>
      <c r="H2743" s="0" t="s">
        <v>379</v>
      </c>
      <c r="I2743" s="0" t="s">
        <v>35</v>
      </c>
      <c r="J2743" s="0" t="s">
        <v>325</v>
      </c>
      <c r="K2743" s="0" t="n">
        <v>58927.4983770831</v>
      </c>
      <c r="L2743" s="0" t="n">
        <v>59982.39</v>
      </c>
      <c r="M2743" s="0" t="n">
        <v>78143.4870351625</v>
      </c>
      <c r="N2743" s="0" t="n">
        <v>63596.61</v>
      </c>
      <c r="O2743" s="0" t="n">
        <v>51240.78</v>
      </c>
      <c r="P2743" s="0" t="n">
        <v>63399.96</v>
      </c>
      <c r="Q2743" s="0" t="n">
        <v>86268.285</v>
      </c>
      <c r="S2743" s="0" t="s">
        <v>303</v>
      </c>
    </row>
    <row r="2744" customFormat="false" ht="14" hidden="true" customHeight="false" outlineLevel="0" collapsed="false">
      <c r="A2744" s="0" t="str">
        <f aca="false">SUBSTITUTE(C2744&amp;D2744&amp;E2744&amp;F2744&amp;G2744&amp;H2744&amp;I2744," ","")</f>
        <v>AgenteFrontOfficesinherramientaAgenteespecializadoBellasartesyafinesServicio7x24PlatinoZona1NA</v>
      </c>
      <c r="B2744" s="0" t="s">
        <v>3075</v>
      </c>
      <c r="C2744" s="0" t="s">
        <v>200</v>
      </c>
      <c r="D2744" s="0" t="s">
        <v>191</v>
      </c>
      <c r="E2744" s="0" t="s">
        <v>60</v>
      </c>
      <c r="F2744" s="0" t="s">
        <v>55</v>
      </c>
      <c r="G2744" s="0" t="s">
        <v>198</v>
      </c>
      <c r="H2744" s="0" t="s">
        <v>379</v>
      </c>
      <c r="I2744" s="0" t="s">
        <v>35</v>
      </c>
      <c r="J2744" s="0" t="s">
        <v>305</v>
      </c>
      <c r="K2744" s="0" t="n">
        <v>21684362.026611</v>
      </c>
      <c r="L2744" s="0" t="n">
        <v>32340309.66</v>
      </c>
      <c r="M2744" s="0" t="n">
        <v>31896883.2706327</v>
      </c>
      <c r="N2744" s="0" t="n">
        <v>27107623.935</v>
      </c>
      <c r="O2744" s="0" t="n">
        <v>28130632.425</v>
      </c>
      <c r="P2744" s="0" t="n">
        <v>41234943.375</v>
      </c>
      <c r="Q2744" s="0" t="n">
        <v>35435985.345</v>
      </c>
      <c r="S2744" s="0" t="s">
        <v>303</v>
      </c>
    </row>
    <row r="2745" customFormat="false" ht="14" hidden="true" customHeight="false" outlineLevel="0" collapsed="false">
      <c r="A2745" s="0" t="str">
        <f aca="false">SUBSTITUTE(C2745&amp;D2745&amp;E2745&amp;F2745&amp;G2745&amp;H2745&amp;I2745," ","")</f>
        <v>AgenteFrontOfficesinherramientaAgenteespecializadoBellasartesyafinesJornadaOrdinariaPlataZona2NA</v>
      </c>
      <c r="B2745" s="0" t="s">
        <v>3076</v>
      </c>
      <c r="C2745" s="0" t="s">
        <v>200</v>
      </c>
      <c r="D2745" s="0" t="s">
        <v>191</v>
      </c>
      <c r="E2745" s="0" t="s">
        <v>60</v>
      </c>
      <c r="F2745" s="0" t="s">
        <v>53</v>
      </c>
      <c r="G2745" s="0" t="s">
        <v>195</v>
      </c>
      <c r="H2745" s="0" t="s">
        <v>385</v>
      </c>
      <c r="I2745" s="0" t="s">
        <v>35</v>
      </c>
      <c r="J2745" s="0" t="s">
        <v>36</v>
      </c>
      <c r="K2745" s="0" t="n">
        <v>6600837.19438886</v>
      </c>
      <c r="L2745" s="0" t="n">
        <v>6748114.095</v>
      </c>
      <c r="M2745" s="0" t="n">
        <v>7483573.1269917</v>
      </c>
      <c r="N2745" s="0" t="n">
        <v>7057886.49</v>
      </c>
      <c r="O2745" s="0" t="n">
        <v>7465874.175</v>
      </c>
      <c r="P2745" s="0" t="n">
        <v>7393464.54</v>
      </c>
      <c r="Q2745" s="0" t="n">
        <v>7548520.995</v>
      </c>
      <c r="S2745" s="0" t="s">
        <v>303</v>
      </c>
    </row>
    <row r="2746" customFormat="false" ht="14" hidden="true" customHeight="false" outlineLevel="0" collapsed="false">
      <c r="A2746" s="0" t="str">
        <f aca="false">SUBSTITUTE(C2746&amp;D2746&amp;E2746&amp;F2746&amp;G2746&amp;H2746&amp;I2746," ","")</f>
        <v>AgenteFrontOfficesinherramientaAgenteespecializadoBellasartesyafinesHoraextradiurnaPlataZona2NA</v>
      </c>
      <c r="B2746" s="0" t="s">
        <v>3077</v>
      </c>
      <c r="C2746" s="0" t="s">
        <v>200</v>
      </c>
      <c r="D2746" s="0" t="s">
        <v>191</v>
      </c>
      <c r="E2746" s="0" t="s">
        <v>60</v>
      </c>
      <c r="F2746" s="0" t="s">
        <v>192</v>
      </c>
      <c r="G2746" s="0" t="s">
        <v>195</v>
      </c>
      <c r="H2746" s="0" t="s">
        <v>385</v>
      </c>
      <c r="I2746" s="0" t="s">
        <v>35</v>
      </c>
      <c r="J2746" s="0" t="s">
        <v>325</v>
      </c>
      <c r="K2746" s="0" t="n">
        <v>33788.2903233795</v>
      </c>
      <c r="L2746" s="0" t="n">
        <v>36774.585</v>
      </c>
      <c r="M2746" s="0" t="n">
        <v>46121.0777049656</v>
      </c>
      <c r="N2746" s="0" t="n">
        <v>31798.305</v>
      </c>
      <c r="O2746" s="0" t="n">
        <v>32286.825</v>
      </c>
      <c r="P2746" s="0" t="n">
        <v>44255.565</v>
      </c>
      <c r="Q2746" s="0" t="n">
        <v>50301</v>
      </c>
      <c r="S2746" s="0" t="s">
        <v>303</v>
      </c>
    </row>
    <row r="2747" customFormat="false" ht="14" hidden="true" customHeight="false" outlineLevel="0" collapsed="false">
      <c r="A2747" s="0" t="str">
        <f aca="false">SUBSTITUTE(C2747&amp;D2747&amp;E2747&amp;F2747&amp;G2747&amp;H2747&amp;I2747," ","")</f>
        <v>AgenteFrontOfficesinherramientaAgenteespecializadoBellasartesyafinesHoraextranocturna PlataZona2NA</v>
      </c>
      <c r="B2747" s="0" t="s">
        <v>3078</v>
      </c>
      <c r="C2747" s="0" t="s">
        <v>200</v>
      </c>
      <c r="D2747" s="0" t="s">
        <v>191</v>
      </c>
      <c r="E2747" s="0" t="s">
        <v>60</v>
      </c>
      <c r="F2747" s="0" t="s">
        <v>197</v>
      </c>
      <c r="G2747" s="0" t="s">
        <v>195</v>
      </c>
      <c r="H2747" s="0" t="s">
        <v>385</v>
      </c>
      <c r="I2747" s="0" t="s">
        <v>35</v>
      </c>
      <c r="J2747" s="0" t="s">
        <v>325</v>
      </c>
      <c r="K2747" s="0" t="n">
        <v>46357.8943502313</v>
      </c>
      <c r="L2747" s="0" t="n">
        <v>51485.04</v>
      </c>
      <c r="M2747" s="0" t="n">
        <v>64569.5087869518</v>
      </c>
      <c r="N2747" s="0" t="n">
        <v>44517.42</v>
      </c>
      <c r="O2747" s="0" t="n">
        <v>44922.105</v>
      </c>
      <c r="P2747" s="0" t="n">
        <v>57816.135</v>
      </c>
      <c r="Q2747" s="0" t="n">
        <v>69815.925</v>
      </c>
      <c r="S2747" s="0" t="s">
        <v>303</v>
      </c>
    </row>
    <row r="2748" customFormat="false" ht="14" hidden="true" customHeight="false" outlineLevel="0" collapsed="false">
      <c r="A2748" s="0" t="str">
        <f aca="false">SUBSTITUTE(C2748&amp;D2748&amp;E2748&amp;F2748&amp;G2748&amp;H2748&amp;I2748," ","")</f>
        <v>AgenteFrontOfficesinherramientaAgenteespecializadoBellasartesyafinesHoraextradominicalyfestivoPlataZona2NA</v>
      </c>
      <c r="B2748" s="0" t="s">
        <v>3079</v>
      </c>
      <c r="C2748" s="0" t="s">
        <v>200</v>
      </c>
      <c r="D2748" s="0" t="s">
        <v>191</v>
      </c>
      <c r="E2748" s="0" t="s">
        <v>60</v>
      </c>
      <c r="F2748" s="0" t="s">
        <v>194</v>
      </c>
      <c r="G2748" s="0" t="s">
        <v>195</v>
      </c>
      <c r="H2748" s="0" t="s">
        <v>385</v>
      </c>
      <c r="I2748" s="0" t="s">
        <v>35</v>
      </c>
      <c r="J2748" s="0" t="s">
        <v>325</v>
      </c>
      <c r="K2748" s="0" t="n">
        <v>58927.4983770831</v>
      </c>
      <c r="L2748" s="0" t="n">
        <v>58839.75</v>
      </c>
      <c r="M2748" s="0" t="n">
        <v>73793.724327945</v>
      </c>
      <c r="N2748" s="0" t="n">
        <v>63596.61</v>
      </c>
      <c r="O2748" s="0" t="n">
        <v>51240.78</v>
      </c>
      <c r="P2748" s="0" t="n">
        <v>64596.42</v>
      </c>
      <c r="Q2748" s="0" t="n">
        <v>77723.325</v>
      </c>
      <c r="S2748" s="0" t="s">
        <v>303</v>
      </c>
    </row>
    <row r="2749" customFormat="false" ht="14" hidden="true" customHeight="false" outlineLevel="0" collapsed="false">
      <c r="A2749" s="0" t="str">
        <f aca="false">SUBSTITUTE(C2749&amp;D2749&amp;E2749&amp;F2749&amp;G2749&amp;H2749&amp;I2749," ","")</f>
        <v>AgenteFrontOfficesinherramientaAgenteespecializadoBellasartesyafinesServicio7x24PlataZona2NA</v>
      </c>
      <c r="B2749" s="0" t="s">
        <v>3080</v>
      </c>
      <c r="C2749" s="0" t="s">
        <v>200</v>
      </c>
      <c r="D2749" s="0" t="s">
        <v>191</v>
      </c>
      <c r="E2749" s="0" t="s">
        <v>60</v>
      </c>
      <c r="F2749" s="0" t="s">
        <v>55</v>
      </c>
      <c r="G2749" s="0" t="s">
        <v>195</v>
      </c>
      <c r="H2749" s="0" t="s">
        <v>385</v>
      </c>
      <c r="I2749" s="0" t="s">
        <v>35</v>
      </c>
      <c r="J2749" s="0" t="s">
        <v>305</v>
      </c>
      <c r="K2749" s="0" t="n">
        <v>21684362.026611</v>
      </c>
      <c r="L2749" s="0" t="n">
        <v>31724304.57</v>
      </c>
      <c r="M2749" s="0" t="n">
        <v>30121381.8361416</v>
      </c>
      <c r="N2749" s="0" t="n">
        <v>27105537.375</v>
      </c>
      <c r="O2749" s="0" t="n">
        <v>28130632.425</v>
      </c>
      <c r="P2749" s="0" t="n">
        <v>42013506.6</v>
      </c>
      <c r="Q2749" s="0" t="n">
        <v>31925982.6</v>
      </c>
      <c r="S2749" s="0" t="s">
        <v>303</v>
      </c>
    </row>
    <row r="2750" customFormat="false" ht="14" hidden="true" customHeight="false" outlineLevel="0" collapsed="false">
      <c r="A2750" s="0" t="str">
        <f aca="false">SUBSTITUTE(C2750&amp;D2750&amp;E2750&amp;F2750&amp;G2750&amp;H2750&amp;I2750," ","")</f>
        <v>AgenteFrontOfficesinherramientaAgenteespecializadoBellasartesyafinesJornadaOrdinariaOroZona2NA</v>
      </c>
      <c r="B2750" s="0" t="s">
        <v>3081</v>
      </c>
      <c r="C2750" s="0" t="s">
        <v>200</v>
      </c>
      <c r="D2750" s="0" t="s">
        <v>191</v>
      </c>
      <c r="E2750" s="0" t="s">
        <v>60</v>
      </c>
      <c r="F2750" s="0" t="s">
        <v>53</v>
      </c>
      <c r="G2750" s="0" t="s">
        <v>54</v>
      </c>
      <c r="H2750" s="0" t="s">
        <v>385</v>
      </c>
      <c r="I2750" s="0" t="s">
        <v>35</v>
      </c>
      <c r="J2750" s="0" t="s">
        <v>36</v>
      </c>
      <c r="K2750" s="0" t="n">
        <v>6600837.19438886</v>
      </c>
      <c r="L2750" s="0" t="n">
        <v>6883077.06</v>
      </c>
      <c r="M2750" s="0" t="n">
        <v>7697817.99177817</v>
      </c>
      <c r="N2750" s="0" t="n">
        <v>7059269.25</v>
      </c>
      <c r="O2750" s="0" t="n">
        <v>7465874.175</v>
      </c>
      <c r="P2750" s="0" t="n">
        <v>7549116.12</v>
      </c>
      <c r="Q2750" s="0" t="n">
        <v>7883168.58</v>
      </c>
      <c r="S2750" s="0" t="s">
        <v>303</v>
      </c>
    </row>
    <row r="2751" customFormat="false" ht="14" hidden="true" customHeight="false" outlineLevel="0" collapsed="false">
      <c r="A2751" s="0" t="str">
        <f aca="false">SUBSTITUTE(C2751&amp;D2751&amp;E2751&amp;F2751&amp;G2751&amp;H2751&amp;I2751," ","")</f>
        <v>AgenteFrontOfficesinherramientaAgenteespecializadoBellasartesyafinesHoraextradiurnaOroZona2NA</v>
      </c>
      <c r="B2751" s="0" t="s">
        <v>3082</v>
      </c>
      <c r="C2751" s="0" t="s">
        <v>200</v>
      </c>
      <c r="D2751" s="0" t="s">
        <v>191</v>
      </c>
      <c r="E2751" s="0" t="s">
        <v>60</v>
      </c>
      <c r="F2751" s="0" t="s">
        <v>192</v>
      </c>
      <c r="G2751" s="0" t="s">
        <v>54</v>
      </c>
      <c r="H2751" s="0" t="s">
        <v>385</v>
      </c>
      <c r="I2751" s="0" t="s">
        <v>35</v>
      </c>
      <c r="J2751" s="0" t="s">
        <v>325</v>
      </c>
      <c r="K2751" s="0" t="n">
        <v>33788.2903233795</v>
      </c>
      <c r="L2751" s="0" t="n">
        <v>37510.47</v>
      </c>
      <c r="M2751" s="0" t="n">
        <v>47441.4635539483</v>
      </c>
      <c r="N2751" s="0" t="n">
        <v>31798.305</v>
      </c>
      <c r="O2751" s="0" t="n">
        <v>32286.825</v>
      </c>
      <c r="P2751" s="0" t="n">
        <v>45187.065</v>
      </c>
      <c r="Q2751" s="0" t="n">
        <v>52530.39</v>
      </c>
      <c r="S2751" s="0" t="s">
        <v>303</v>
      </c>
    </row>
    <row r="2752" customFormat="false" ht="14" hidden="true" customHeight="false" outlineLevel="0" collapsed="false">
      <c r="A2752" s="0" t="str">
        <f aca="false">SUBSTITUTE(C2752&amp;D2752&amp;E2752&amp;F2752&amp;G2752&amp;H2752&amp;I2752," ","")</f>
        <v>AgenteFrontOfficesinherramientaAgenteespecializadoBellasartesyafinesHoraextranocturna OroZona2NA</v>
      </c>
      <c r="B2752" s="0" t="s">
        <v>3083</v>
      </c>
      <c r="C2752" s="0" t="s">
        <v>200</v>
      </c>
      <c r="D2752" s="0" t="s">
        <v>191</v>
      </c>
      <c r="E2752" s="0" t="s">
        <v>60</v>
      </c>
      <c r="F2752" s="0" t="s">
        <v>197</v>
      </c>
      <c r="G2752" s="0" t="s">
        <v>54</v>
      </c>
      <c r="H2752" s="0" t="s">
        <v>385</v>
      </c>
      <c r="I2752" s="0" t="s">
        <v>35</v>
      </c>
      <c r="J2752" s="0" t="s">
        <v>325</v>
      </c>
      <c r="K2752" s="0" t="n">
        <v>46357.8943502313</v>
      </c>
      <c r="L2752" s="0" t="n">
        <v>52514.865</v>
      </c>
      <c r="M2752" s="0" t="n">
        <v>66418.0489755276</v>
      </c>
      <c r="N2752" s="0" t="n">
        <v>44517.42</v>
      </c>
      <c r="O2752" s="0" t="n">
        <v>44922.105</v>
      </c>
      <c r="P2752" s="0" t="n">
        <v>59033.295</v>
      </c>
      <c r="Q2752" s="0" t="n">
        <v>72911.61</v>
      </c>
      <c r="S2752" s="0" t="s">
        <v>303</v>
      </c>
    </row>
    <row r="2753" customFormat="false" ht="14" hidden="true" customHeight="false" outlineLevel="0" collapsed="false">
      <c r="A2753" s="0" t="str">
        <f aca="false">SUBSTITUTE(C2753&amp;D2753&amp;E2753&amp;F2753&amp;G2753&amp;H2753&amp;I2753," ","")</f>
        <v>AgenteFrontOfficesinherramientaAgenteespecializadoBellasartesyafinesHoraextradominicalyfestivoOroZona2NA</v>
      </c>
      <c r="B2753" s="0" t="s">
        <v>3084</v>
      </c>
      <c r="C2753" s="0" t="s">
        <v>200</v>
      </c>
      <c r="D2753" s="0" t="s">
        <v>191</v>
      </c>
      <c r="E2753" s="0" t="s">
        <v>60</v>
      </c>
      <c r="F2753" s="0" t="s">
        <v>194</v>
      </c>
      <c r="G2753" s="0" t="s">
        <v>54</v>
      </c>
      <c r="H2753" s="0" t="s">
        <v>385</v>
      </c>
      <c r="I2753" s="0" t="s">
        <v>35</v>
      </c>
      <c r="J2753" s="0" t="s">
        <v>325</v>
      </c>
      <c r="K2753" s="0" t="n">
        <v>58927.4983770831</v>
      </c>
      <c r="L2753" s="0" t="n">
        <v>60016.545</v>
      </c>
      <c r="M2753" s="0" t="n">
        <v>75906.3416863173</v>
      </c>
      <c r="N2753" s="0" t="n">
        <v>63596.61</v>
      </c>
      <c r="O2753" s="0" t="n">
        <v>51240.78</v>
      </c>
      <c r="P2753" s="0" t="n">
        <v>65956.41</v>
      </c>
      <c r="Q2753" s="0" t="n">
        <v>81168.84</v>
      </c>
      <c r="S2753" s="0" t="s">
        <v>303</v>
      </c>
    </row>
    <row r="2754" customFormat="false" ht="14" hidden="true" customHeight="false" outlineLevel="0" collapsed="false">
      <c r="A2754" s="0" t="str">
        <f aca="false">SUBSTITUTE(C2754&amp;D2754&amp;E2754&amp;F2754&amp;G2754&amp;H2754&amp;I2754," ","")</f>
        <v>AgenteFrontOfficesinherramientaAgenteespecializadoBellasartesyafinesServicio7x24OroZona2NA</v>
      </c>
      <c r="B2754" s="0" t="s">
        <v>3085</v>
      </c>
      <c r="C2754" s="0" t="s">
        <v>200</v>
      </c>
      <c r="D2754" s="0" t="s">
        <v>191</v>
      </c>
      <c r="E2754" s="0" t="s">
        <v>60</v>
      </c>
      <c r="F2754" s="0" t="s">
        <v>55</v>
      </c>
      <c r="G2754" s="0" t="s">
        <v>54</v>
      </c>
      <c r="H2754" s="0" t="s">
        <v>385</v>
      </c>
      <c r="I2754" s="0" t="s">
        <v>35</v>
      </c>
      <c r="J2754" s="0" t="s">
        <v>305</v>
      </c>
      <c r="K2754" s="0" t="n">
        <v>21684362.026611</v>
      </c>
      <c r="L2754" s="0" t="n">
        <v>36724848.075</v>
      </c>
      <c r="M2754" s="0" t="n">
        <v>30983717.4169071</v>
      </c>
      <c r="N2754" s="0" t="n">
        <v>27108301.86</v>
      </c>
      <c r="O2754" s="0" t="n">
        <v>28130632.425</v>
      </c>
      <c r="P2754" s="0" t="n">
        <v>42898001.04</v>
      </c>
      <c r="Q2754" s="0" t="n">
        <v>33341351.31</v>
      </c>
      <c r="S2754" s="0" t="s">
        <v>303</v>
      </c>
    </row>
    <row r="2755" customFormat="false" ht="14" hidden="true" customHeight="false" outlineLevel="0" collapsed="false">
      <c r="A2755" s="0" t="str">
        <f aca="false">SUBSTITUTE(C2755&amp;D2755&amp;E2755&amp;F2755&amp;G2755&amp;H2755&amp;I2755," ","")</f>
        <v>AgenteFrontOfficesinherramientaAgenteespecializadoBellasartesyafinesJornadaOrdinariaPlatinoZona2NA</v>
      </c>
      <c r="B2755" s="0" t="s">
        <v>3086</v>
      </c>
      <c r="C2755" s="0" t="s">
        <v>200</v>
      </c>
      <c r="D2755" s="0" t="s">
        <v>191</v>
      </c>
      <c r="E2755" s="0" t="s">
        <v>60</v>
      </c>
      <c r="F2755" s="0" t="s">
        <v>53</v>
      </c>
      <c r="G2755" s="0" t="s">
        <v>198</v>
      </c>
      <c r="H2755" s="0" t="s">
        <v>385</v>
      </c>
      <c r="I2755" s="0" t="s">
        <v>35</v>
      </c>
      <c r="J2755" s="0" t="s">
        <v>36</v>
      </c>
      <c r="K2755" s="0" t="n">
        <v>6600837.19438886</v>
      </c>
      <c r="L2755" s="0" t="n">
        <v>7085519.955</v>
      </c>
      <c r="M2755" s="0" t="n">
        <v>7924691.49580936</v>
      </c>
      <c r="N2755" s="0" t="n">
        <v>7060650.975</v>
      </c>
      <c r="O2755" s="0" t="n">
        <v>7465874.175</v>
      </c>
      <c r="P2755" s="0" t="n">
        <v>7711463.115</v>
      </c>
      <c r="Q2755" s="0" t="n">
        <v>8378420.22</v>
      </c>
      <c r="S2755" s="0" t="s">
        <v>303</v>
      </c>
    </row>
    <row r="2756" customFormat="false" ht="14" hidden="true" customHeight="false" outlineLevel="0" collapsed="false">
      <c r="A2756" s="0" t="str">
        <f aca="false">SUBSTITUTE(C2756&amp;D2756&amp;E2756&amp;F2756&amp;G2756&amp;H2756&amp;I2756," ","")</f>
        <v>AgenteFrontOfficesinherramientaAgenteespecializadoBellasartesyafinesHoraextradiurnaPlatinoZona2NA</v>
      </c>
      <c r="B2756" s="0" t="s">
        <v>3087</v>
      </c>
      <c r="C2756" s="0" t="s">
        <v>200</v>
      </c>
      <c r="D2756" s="0" t="s">
        <v>191</v>
      </c>
      <c r="E2756" s="0" t="s">
        <v>60</v>
      </c>
      <c r="F2756" s="0" t="s">
        <v>192</v>
      </c>
      <c r="G2756" s="0" t="s">
        <v>198</v>
      </c>
      <c r="H2756" s="0" t="s">
        <v>385</v>
      </c>
      <c r="I2756" s="0" t="s">
        <v>35</v>
      </c>
      <c r="J2756" s="0" t="s">
        <v>325</v>
      </c>
      <c r="K2756" s="0" t="n">
        <v>33788.2903233795</v>
      </c>
      <c r="L2756" s="0" t="n">
        <v>38613.78</v>
      </c>
      <c r="M2756" s="0" t="n">
        <v>48839.6793969765</v>
      </c>
      <c r="N2756" s="0" t="n">
        <v>31798.305</v>
      </c>
      <c r="O2756" s="0" t="n">
        <v>32286.825</v>
      </c>
      <c r="P2756" s="0" t="n">
        <v>46158.93</v>
      </c>
      <c r="Q2756" s="0" t="n">
        <v>55831.005</v>
      </c>
      <c r="S2756" s="0" t="s">
        <v>303</v>
      </c>
    </row>
    <row r="2757" customFormat="false" ht="14" hidden="true" customHeight="false" outlineLevel="0" collapsed="false">
      <c r="A2757" s="0" t="str">
        <f aca="false">SUBSTITUTE(C2757&amp;D2757&amp;E2757&amp;F2757&amp;G2757&amp;H2757&amp;I2757," ","")</f>
        <v>AgenteFrontOfficesinherramientaAgenteespecializadoBellasartesyafinesHoraextranocturna PlatinoZona2NA</v>
      </c>
      <c r="B2757" s="0" t="s">
        <v>3088</v>
      </c>
      <c r="C2757" s="0" t="s">
        <v>200</v>
      </c>
      <c r="D2757" s="0" t="s">
        <v>191</v>
      </c>
      <c r="E2757" s="0" t="s">
        <v>60</v>
      </c>
      <c r="F2757" s="0" t="s">
        <v>197</v>
      </c>
      <c r="G2757" s="0" t="s">
        <v>198</v>
      </c>
      <c r="H2757" s="0" t="s">
        <v>385</v>
      </c>
      <c r="I2757" s="0" t="s">
        <v>35</v>
      </c>
      <c r="J2757" s="0" t="s">
        <v>325</v>
      </c>
      <c r="K2757" s="0" t="n">
        <v>46357.8943502313</v>
      </c>
      <c r="L2757" s="0" t="n">
        <v>54060.12</v>
      </c>
      <c r="M2757" s="0" t="n">
        <v>68375.5511557672</v>
      </c>
      <c r="N2757" s="0" t="n">
        <v>44517.42</v>
      </c>
      <c r="O2757" s="0" t="n">
        <v>44922.105</v>
      </c>
      <c r="P2757" s="0" t="n">
        <v>60303.24</v>
      </c>
      <c r="Q2757" s="0" t="n">
        <v>77491.485</v>
      </c>
      <c r="S2757" s="0" t="s">
        <v>303</v>
      </c>
    </row>
    <row r="2758" customFormat="false" ht="14" hidden="true" customHeight="false" outlineLevel="0" collapsed="false">
      <c r="A2758" s="0" t="str">
        <f aca="false">SUBSTITUTE(C2758&amp;D2758&amp;E2758&amp;F2758&amp;G2758&amp;H2758&amp;I2758," ","")</f>
        <v>AgenteFrontOfficesinherramientaAgenteespecializadoBellasartesyafinesHoraextradominicalyfestivoPlatinoZona2NA</v>
      </c>
      <c r="B2758" s="0" t="s">
        <v>3089</v>
      </c>
      <c r="C2758" s="0" t="s">
        <v>200</v>
      </c>
      <c r="D2758" s="0" t="s">
        <v>191</v>
      </c>
      <c r="E2758" s="0" t="s">
        <v>60</v>
      </c>
      <c r="F2758" s="0" t="s">
        <v>194</v>
      </c>
      <c r="G2758" s="0" t="s">
        <v>198</v>
      </c>
      <c r="H2758" s="0" t="s">
        <v>385</v>
      </c>
      <c r="I2758" s="0" t="s">
        <v>35</v>
      </c>
      <c r="J2758" s="0" t="s">
        <v>325</v>
      </c>
      <c r="K2758" s="0" t="n">
        <v>58927.4983770831</v>
      </c>
      <c r="L2758" s="0" t="n">
        <v>61782.255</v>
      </c>
      <c r="M2758" s="0" t="n">
        <v>78143.4870351625</v>
      </c>
      <c r="N2758" s="0" t="n">
        <v>63596.61</v>
      </c>
      <c r="O2758" s="0" t="n">
        <v>51240.78</v>
      </c>
      <c r="P2758" s="0" t="n">
        <v>67375.395</v>
      </c>
      <c r="Q2758" s="0" t="n">
        <v>86268.285</v>
      </c>
      <c r="S2758" s="0" t="s">
        <v>303</v>
      </c>
    </row>
    <row r="2759" customFormat="false" ht="14" hidden="true" customHeight="false" outlineLevel="0" collapsed="false">
      <c r="A2759" s="0" t="str">
        <f aca="false">SUBSTITUTE(C2759&amp;D2759&amp;E2759&amp;F2759&amp;G2759&amp;H2759&amp;I2759," ","")</f>
        <v>AgenteFrontOfficesinherramientaAgenteespecializadoBellasartesyafinesServicio7x24PlatinoZona2NA</v>
      </c>
      <c r="B2759" s="0" t="s">
        <v>3090</v>
      </c>
      <c r="C2759" s="0" t="s">
        <v>200</v>
      </c>
      <c r="D2759" s="0" t="s">
        <v>191</v>
      </c>
      <c r="E2759" s="0" t="s">
        <v>60</v>
      </c>
      <c r="F2759" s="0" t="s">
        <v>55</v>
      </c>
      <c r="G2759" s="0" t="s">
        <v>198</v>
      </c>
      <c r="H2759" s="0" t="s">
        <v>385</v>
      </c>
      <c r="I2759" s="0" t="s">
        <v>35</v>
      </c>
      <c r="J2759" s="0" t="s">
        <v>305</v>
      </c>
      <c r="K2759" s="0" t="n">
        <v>21684362.026611</v>
      </c>
      <c r="L2759" s="0" t="n">
        <v>33310519.695</v>
      </c>
      <c r="M2759" s="0" t="n">
        <v>31896883.2706327</v>
      </c>
      <c r="N2759" s="0" t="n">
        <v>27111067.38</v>
      </c>
      <c r="O2759" s="0" t="n">
        <v>28130632.425</v>
      </c>
      <c r="P2759" s="0" t="n">
        <v>43820538.975</v>
      </c>
      <c r="Q2759" s="0" t="n">
        <v>35435985.345</v>
      </c>
      <c r="S2759" s="0" t="s">
        <v>303</v>
      </c>
    </row>
    <row r="2760" customFormat="false" ht="14" hidden="true" customHeight="false" outlineLevel="0" collapsed="false">
      <c r="A2760" s="0" t="str">
        <f aca="false">SUBSTITUTE(C2760&amp;D2760&amp;E2760&amp;F2760&amp;G2760&amp;H2760&amp;I2760," ","")</f>
        <v>AgenteFrontOfficesinherramientaAgenteespecializadoBellasartesyafinesJornadaOrdinariaPlataZona3NA</v>
      </c>
      <c r="B2760" s="0" t="s">
        <v>3091</v>
      </c>
      <c r="C2760" s="0" t="s">
        <v>200</v>
      </c>
      <c r="D2760" s="0" t="s">
        <v>191</v>
      </c>
      <c r="E2760" s="0" t="s">
        <v>60</v>
      </c>
      <c r="F2760" s="0" t="s">
        <v>53</v>
      </c>
      <c r="G2760" s="0" t="s">
        <v>195</v>
      </c>
      <c r="H2760" s="0" t="s">
        <v>390</v>
      </c>
      <c r="I2760" s="0" t="s">
        <v>35</v>
      </c>
      <c r="J2760" s="0" t="s">
        <v>36</v>
      </c>
      <c r="K2760" s="0" t="n">
        <v>6600837.19438886</v>
      </c>
      <c r="L2760" s="0" t="n">
        <v>6879145.095</v>
      </c>
      <c r="M2760" s="0" t="n">
        <v>7483573.1269917</v>
      </c>
      <c r="N2760" s="0" t="n">
        <v>7058929.77</v>
      </c>
      <c r="O2760" s="0" t="n">
        <v>7465874.175</v>
      </c>
      <c r="P2760" s="0" t="n">
        <v>7428249.855</v>
      </c>
      <c r="Q2760" s="0" t="n">
        <v>7548520.995</v>
      </c>
      <c r="S2760" s="0" t="s">
        <v>303</v>
      </c>
    </row>
    <row r="2761" customFormat="false" ht="14" hidden="true" customHeight="false" outlineLevel="0" collapsed="false">
      <c r="A2761" s="0" t="str">
        <f aca="false">SUBSTITUTE(C2761&amp;D2761&amp;E2761&amp;F2761&amp;G2761&amp;H2761&amp;I2761," ","")</f>
        <v>AgenteFrontOfficesinherramientaAgenteespecializadoBellasartesyafinesHoraextradiurnaPlataZona3NA</v>
      </c>
      <c r="B2761" s="0" t="s">
        <v>3092</v>
      </c>
      <c r="C2761" s="0" t="s">
        <v>200</v>
      </c>
      <c r="D2761" s="0" t="s">
        <v>191</v>
      </c>
      <c r="E2761" s="0" t="s">
        <v>60</v>
      </c>
      <c r="F2761" s="0" t="s">
        <v>192</v>
      </c>
      <c r="G2761" s="0" t="s">
        <v>195</v>
      </c>
      <c r="H2761" s="0" t="s">
        <v>390</v>
      </c>
      <c r="I2761" s="0" t="s">
        <v>35</v>
      </c>
      <c r="J2761" s="0" t="s">
        <v>325</v>
      </c>
      <c r="K2761" s="0" t="n">
        <v>33788.2903233795</v>
      </c>
      <c r="L2761" s="0" t="n">
        <v>37488.735</v>
      </c>
      <c r="M2761" s="0" t="n">
        <v>46121.0777049656</v>
      </c>
      <c r="N2761" s="0" t="n">
        <v>31798.305</v>
      </c>
      <c r="O2761" s="0" t="n">
        <v>32286.825</v>
      </c>
      <c r="P2761" s="0" t="n">
        <v>44463.6</v>
      </c>
      <c r="Q2761" s="0" t="n">
        <v>50301</v>
      </c>
      <c r="S2761" s="0" t="s">
        <v>303</v>
      </c>
    </row>
    <row r="2762" customFormat="false" ht="14" hidden="true" customHeight="false" outlineLevel="0" collapsed="false">
      <c r="A2762" s="0" t="str">
        <f aca="false">SUBSTITUTE(C2762&amp;D2762&amp;E2762&amp;F2762&amp;G2762&amp;H2762&amp;I2762," ","")</f>
        <v>AgenteFrontOfficesinherramientaAgenteespecializadoBellasartesyafinesHoraextranocturna PlataZona3NA</v>
      </c>
      <c r="B2762" s="0" t="s">
        <v>3093</v>
      </c>
      <c r="C2762" s="0" t="s">
        <v>200</v>
      </c>
      <c r="D2762" s="0" t="s">
        <v>191</v>
      </c>
      <c r="E2762" s="0" t="s">
        <v>60</v>
      </c>
      <c r="F2762" s="0" t="s">
        <v>197</v>
      </c>
      <c r="G2762" s="0" t="s">
        <v>195</v>
      </c>
      <c r="H2762" s="0" t="s">
        <v>390</v>
      </c>
      <c r="I2762" s="0" t="s">
        <v>35</v>
      </c>
      <c r="J2762" s="0" t="s">
        <v>325</v>
      </c>
      <c r="K2762" s="0" t="n">
        <v>46357.8943502313</v>
      </c>
      <c r="L2762" s="0" t="n">
        <v>52484.85</v>
      </c>
      <c r="M2762" s="0" t="n">
        <v>64569.5087869518</v>
      </c>
      <c r="N2762" s="0" t="n">
        <v>44517.42</v>
      </c>
      <c r="O2762" s="0" t="n">
        <v>44922.105</v>
      </c>
      <c r="P2762" s="0" t="n">
        <v>58088.34</v>
      </c>
      <c r="Q2762" s="0" t="n">
        <v>69815.925</v>
      </c>
      <c r="S2762" s="0" t="s">
        <v>303</v>
      </c>
    </row>
    <row r="2763" customFormat="false" ht="14" hidden="true" customHeight="false" outlineLevel="0" collapsed="false">
      <c r="A2763" s="0" t="str">
        <f aca="false">SUBSTITUTE(C2763&amp;D2763&amp;E2763&amp;F2763&amp;G2763&amp;H2763&amp;I2763," ","")</f>
        <v>AgenteFrontOfficesinherramientaAgenteespecializadoBellasartesyafinesHoraextradominicalyfestivoPlataZona3NA</v>
      </c>
      <c r="B2763" s="0" t="s">
        <v>3094</v>
      </c>
      <c r="C2763" s="0" t="s">
        <v>200</v>
      </c>
      <c r="D2763" s="0" t="s">
        <v>191</v>
      </c>
      <c r="E2763" s="0" t="s">
        <v>60</v>
      </c>
      <c r="F2763" s="0" t="s">
        <v>194</v>
      </c>
      <c r="G2763" s="0" t="s">
        <v>195</v>
      </c>
      <c r="H2763" s="0" t="s">
        <v>390</v>
      </c>
      <c r="I2763" s="0" t="s">
        <v>35</v>
      </c>
      <c r="J2763" s="0" t="s">
        <v>325</v>
      </c>
      <c r="K2763" s="0" t="n">
        <v>58927.4983770831</v>
      </c>
      <c r="L2763" s="0" t="n">
        <v>59982.39</v>
      </c>
      <c r="M2763" s="0" t="n">
        <v>73793.724327945</v>
      </c>
      <c r="N2763" s="0" t="n">
        <v>63596.61</v>
      </c>
      <c r="O2763" s="0" t="n">
        <v>51240.78</v>
      </c>
      <c r="P2763" s="0" t="n">
        <v>64900.71</v>
      </c>
      <c r="Q2763" s="0" t="n">
        <v>77723.325</v>
      </c>
      <c r="S2763" s="0" t="s">
        <v>303</v>
      </c>
    </row>
    <row r="2764" customFormat="false" ht="14" hidden="true" customHeight="false" outlineLevel="0" collapsed="false">
      <c r="A2764" s="0" t="str">
        <f aca="false">SUBSTITUTE(C2764&amp;D2764&amp;E2764&amp;F2764&amp;G2764&amp;H2764&amp;I2764," ","")</f>
        <v>AgenteFrontOfficesinherramientaAgenteespecializadoBellasartesyafinesServicio7x24PlataZona3NA</v>
      </c>
      <c r="B2764" s="0" t="s">
        <v>3095</v>
      </c>
      <c r="C2764" s="0" t="s">
        <v>200</v>
      </c>
      <c r="D2764" s="0" t="s">
        <v>191</v>
      </c>
      <c r="E2764" s="0" t="s">
        <v>60</v>
      </c>
      <c r="F2764" s="0" t="s">
        <v>55</v>
      </c>
      <c r="G2764" s="0" t="s">
        <v>195</v>
      </c>
      <c r="H2764" s="0" t="s">
        <v>390</v>
      </c>
      <c r="I2764" s="0" t="s">
        <v>35</v>
      </c>
      <c r="J2764" s="0" t="s">
        <v>305</v>
      </c>
      <c r="K2764" s="0" t="n">
        <v>21684362.026611</v>
      </c>
      <c r="L2764" s="0" t="n">
        <v>32340309.66</v>
      </c>
      <c r="M2764" s="0" t="n">
        <v>30121381.8361416</v>
      </c>
      <c r="N2764" s="0" t="n">
        <v>27107623.935</v>
      </c>
      <c r="O2764" s="0" t="n">
        <v>28130632.425</v>
      </c>
      <c r="P2764" s="0" t="n">
        <v>42211179.18</v>
      </c>
      <c r="Q2764" s="0" t="n">
        <v>31925982.6</v>
      </c>
      <c r="S2764" s="0" t="s">
        <v>303</v>
      </c>
    </row>
    <row r="2765" customFormat="false" ht="14" hidden="true" customHeight="false" outlineLevel="0" collapsed="false">
      <c r="A2765" s="0" t="str">
        <f aca="false">SUBSTITUTE(C2765&amp;D2765&amp;E2765&amp;F2765&amp;G2765&amp;H2765&amp;I2765," ","")</f>
        <v>AgenteFrontOfficesinherramientaAgenteespecializadoBellasartesyafinesJornadaOrdinariaOroZona3NA</v>
      </c>
      <c r="B2765" s="0" t="s">
        <v>3096</v>
      </c>
      <c r="C2765" s="0" t="s">
        <v>200</v>
      </c>
      <c r="D2765" s="0" t="s">
        <v>191</v>
      </c>
      <c r="E2765" s="0" t="s">
        <v>60</v>
      </c>
      <c r="F2765" s="0" t="s">
        <v>53</v>
      </c>
      <c r="G2765" s="0" t="s">
        <v>54</v>
      </c>
      <c r="H2765" s="0" t="s">
        <v>390</v>
      </c>
      <c r="I2765" s="0" t="s">
        <v>35</v>
      </c>
      <c r="J2765" s="0" t="s">
        <v>36</v>
      </c>
      <c r="K2765" s="0" t="n">
        <v>6600837.19438886</v>
      </c>
      <c r="L2765" s="0" t="n">
        <v>7016728.68</v>
      </c>
      <c r="M2765" s="0" t="n">
        <v>7697817.99177817</v>
      </c>
      <c r="N2765" s="0" t="n">
        <v>7060364.28</v>
      </c>
      <c r="O2765" s="0" t="n">
        <v>7465874.175</v>
      </c>
      <c r="P2765" s="0" t="n">
        <v>7584634.215</v>
      </c>
      <c r="Q2765" s="0" t="n">
        <v>7883168.58</v>
      </c>
      <c r="S2765" s="0" t="s">
        <v>303</v>
      </c>
    </row>
    <row r="2766" customFormat="false" ht="14" hidden="true" customHeight="false" outlineLevel="0" collapsed="false">
      <c r="A2766" s="0" t="str">
        <f aca="false">SUBSTITUTE(C2766&amp;D2766&amp;E2766&amp;F2766&amp;G2766&amp;H2766&amp;I2766," ","")</f>
        <v>AgenteFrontOfficesinherramientaAgenteespecializadoBellasartesyafinesHoraextradiurnaOroZona3NA</v>
      </c>
      <c r="B2766" s="0" t="s">
        <v>3097</v>
      </c>
      <c r="C2766" s="0" t="s">
        <v>200</v>
      </c>
      <c r="D2766" s="0" t="s">
        <v>191</v>
      </c>
      <c r="E2766" s="0" t="s">
        <v>60</v>
      </c>
      <c r="F2766" s="0" t="s">
        <v>192</v>
      </c>
      <c r="G2766" s="0" t="s">
        <v>54</v>
      </c>
      <c r="H2766" s="0" t="s">
        <v>390</v>
      </c>
      <c r="I2766" s="0" t="s">
        <v>35</v>
      </c>
      <c r="J2766" s="0" t="s">
        <v>325</v>
      </c>
      <c r="K2766" s="0" t="n">
        <v>33788.2903233795</v>
      </c>
      <c r="L2766" s="0" t="n">
        <v>38239.11</v>
      </c>
      <c r="M2766" s="0" t="n">
        <v>47441.4635539483</v>
      </c>
      <c r="N2766" s="0" t="n">
        <v>31798.305</v>
      </c>
      <c r="O2766" s="0" t="n">
        <v>32286.825</v>
      </c>
      <c r="P2766" s="0" t="n">
        <v>45400.275</v>
      </c>
      <c r="Q2766" s="0" t="n">
        <v>52530.39</v>
      </c>
      <c r="S2766" s="0" t="s">
        <v>303</v>
      </c>
    </row>
    <row r="2767" customFormat="false" ht="14" hidden="true" customHeight="false" outlineLevel="0" collapsed="false">
      <c r="A2767" s="0" t="str">
        <f aca="false">SUBSTITUTE(C2767&amp;D2767&amp;E2767&amp;F2767&amp;G2767&amp;H2767&amp;I2767," ","")</f>
        <v>AgenteFrontOfficesinherramientaAgenteespecializadoBellasartesyafinesHoraextranocturna OroZona3NA</v>
      </c>
      <c r="B2767" s="0" t="s">
        <v>3098</v>
      </c>
      <c r="C2767" s="0" t="s">
        <v>200</v>
      </c>
      <c r="D2767" s="0" t="s">
        <v>191</v>
      </c>
      <c r="E2767" s="0" t="s">
        <v>60</v>
      </c>
      <c r="F2767" s="0" t="s">
        <v>197</v>
      </c>
      <c r="G2767" s="0" t="s">
        <v>54</v>
      </c>
      <c r="H2767" s="0" t="s">
        <v>390</v>
      </c>
      <c r="I2767" s="0" t="s">
        <v>35</v>
      </c>
      <c r="J2767" s="0" t="s">
        <v>325</v>
      </c>
      <c r="K2767" s="0" t="n">
        <v>46357.8943502313</v>
      </c>
      <c r="L2767" s="0" t="n">
        <v>53535.375</v>
      </c>
      <c r="M2767" s="0" t="n">
        <v>66418.0489755276</v>
      </c>
      <c r="N2767" s="0" t="n">
        <v>44517.42</v>
      </c>
      <c r="O2767" s="0" t="n">
        <v>44922.105</v>
      </c>
      <c r="P2767" s="0" t="n">
        <v>59310.675</v>
      </c>
      <c r="Q2767" s="0" t="n">
        <v>72911.61</v>
      </c>
      <c r="S2767" s="0" t="s">
        <v>303</v>
      </c>
    </row>
    <row r="2768" customFormat="false" ht="14" hidden="true" customHeight="false" outlineLevel="0" collapsed="false">
      <c r="A2768" s="0" t="str">
        <f aca="false">SUBSTITUTE(C2768&amp;D2768&amp;E2768&amp;F2768&amp;G2768&amp;H2768&amp;I2768," ","")</f>
        <v>AgenteFrontOfficesinherramientaAgenteespecializadoBellasartesyafinesHoraextradominicalyfestivoOroZona3NA</v>
      </c>
      <c r="B2768" s="0" t="s">
        <v>3099</v>
      </c>
      <c r="C2768" s="0" t="s">
        <v>200</v>
      </c>
      <c r="D2768" s="0" t="s">
        <v>191</v>
      </c>
      <c r="E2768" s="0" t="s">
        <v>60</v>
      </c>
      <c r="F2768" s="0" t="s">
        <v>194</v>
      </c>
      <c r="G2768" s="0" t="s">
        <v>54</v>
      </c>
      <c r="H2768" s="0" t="s">
        <v>390</v>
      </c>
      <c r="I2768" s="0" t="s">
        <v>35</v>
      </c>
      <c r="J2768" s="0" t="s">
        <v>325</v>
      </c>
      <c r="K2768" s="0" t="n">
        <v>58927.4983770831</v>
      </c>
      <c r="L2768" s="0" t="n">
        <v>61181.955</v>
      </c>
      <c r="M2768" s="0" t="n">
        <v>75906.3416863173</v>
      </c>
      <c r="N2768" s="0" t="n">
        <v>63596.61</v>
      </c>
      <c r="O2768" s="0" t="n">
        <v>51240.78</v>
      </c>
      <c r="P2768" s="0" t="n">
        <v>66266.91</v>
      </c>
      <c r="Q2768" s="0" t="n">
        <v>81168.84</v>
      </c>
      <c r="S2768" s="0" t="s">
        <v>303</v>
      </c>
    </row>
    <row r="2769" customFormat="false" ht="14" hidden="true" customHeight="false" outlineLevel="0" collapsed="false">
      <c r="A2769" s="0" t="str">
        <f aca="false">SUBSTITUTE(C2769&amp;D2769&amp;E2769&amp;F2769&amp;G2769&amp;H2769&amp;I2769," ","")</f>
        <v>AgenteFrontOfficesinherramientaAgenteespecializadoBellasartesyafinesServicio7x24OroZona3NA</v>
      </c>
      <c r="B2769" s="0" t="s">
        <v>3100</v>
      </c>
      <c r="C2769" s="0" t="s">
        <v>200</v>
      </c>
      <c r="D2769" s="0" t="s">
        <v>191</v>
      </c>
      <c r="E2769" s="0" t="s">
        <v>60</v>
      </c>
      <c r="F2769" s="0" t="s">
        <v>55</v>
      </c>
      <c r="G2769" s="0" t="s">
        <v>54</v>
      </c>
      <c r="H2769" s="0" t="s">
        <v>390</v>
      </c>
      <c r="I2769" s="0" t="s">
        <v>35</v>
      </c>
      <c r="J2769" s="0" t="s">
        <v>305</v>
      </c>
      <c r="K2769" s="0" t="n">
        <v>21684362.026611</v>
      </c>
      <c r="L2769" s="0" t="n">
        <v>37437952.725</v>
      </c>
      <c r="M2769" s="0" t="n">
        <v>30983717.4169071</v>
      </c>
      <c r="N2769" s="0" t="n">
        <v>27110492.955</v>
      </c>
      <c r="O2769" s="0" t="n">
        <v>28130632.425</v>
      </c>
      <c r="P2769" s="0" t="n">
        <v>43099835.355</v>
      </c>
      <c r="Q2769" s="0" t="n">
        <v>33341351.31</v>
      </c>
      <c r="S2769" s="0" t="s">
        <v>303</v>
      </c>
    </row>
    <row r="2770" customFormat="false" ht="14" hidden="true" customHeight="false" outlineLevel="0" collapsed="false">
      <c r="A2770" s="0" t="str">
        <f aca="false">SUBSTITUTE(C2770&amp;D2770&amp;E2770&amp;F2770&amp;G2770&amp;H2770&amp;I2770," ","")</f>
        <v>AgenteFrontOfficesinherramientaAgenteespecializadoBellasartesyafinesJornadaOrdinariaPlatinoZona3NA</v>
      </c>
      <c r="B2770" s="0" t="s">
        <v>3101</v>
      </c>
      <c r="C2770" s="0" t="s">
        <v>200</v>
      </c>
      <c r="D2770" s="0" t="s">
        <v>191</v>
      </c>
      <c r="E2770" s="0" t="s">
        <v>60</v>
      </c>
      <c r="F2770" s="0" t="s">
        <v>53</v>
      </c>
      <c r="G2770" s="0" t="s">
        <v>198</v>
      </c>
      <c r="H2770" s="0" t="s">
        <v>390</v>
      </c>
      <c r="I2770" s="0" t="s">
        <v>35</v>
      </c>
      <c r="J2770" s="0" t="s">
        <v>36</v>
      </c>
      <c r="K2770" s="0" t="n">
        <v>6600837.19438886</v>
      </c>
      <c r="L2770" s="0" t="n">
        <v>7223102.505</v>
      </c>
      <c r="M2770" s="0" t="n">
        <v>7924691.49580936</v>
      </c>
      <c r="N2770" s="0" t="n">
        <v>7061798.79</v>
      </c>
      <c r="O2770" s="0" t="n">
        <v>7465874.175</v>
      </c>
      <c r="P2770" s="0" t="n">
        <v>7747745.04</v>
      </c>
      <c r="Q2770" s="0" t="n">
        <v>8378420.22</v>
      </c>
      <c r="S2770" s="0" t="s">
        <v>303</v>
      </c>
    </row>
    <row r="2771" customFormat="false" ht="14" hidden="true" customHeight="false" outlineLevel="0" collapsed="false">
      <c r="A2771" s="0" t="str">
        <f aca="false">SUBSTITUTE(C2771&amp;D2771&amp;E2771&amp;F2771&amp;G2771&amp;H2771&amp;I2771," ","")</f>
        <v>AgenteFrontOfficesinherramientaAgenteespecializadoBellasartesyafinesHoraextradiurnaPlatinoZona3NA</v>
      </c>
      <c r="B2771" s="0" t="s">
        <v>3102</v>
      </c>
      <c r="C2771" s="0" t="s">
        <v>200</v>
      </c>
      <c r="D2771" s="0" t="s">
        <v>191</v>
      </c>
      <c r="E2771" s="0" t="s">
        <v>60</v>
      </c>
      <c r="F2771" s="0" t="s">
        <v>192</v>
      </c>
      <c r="G2771" s="0" t="s">
        <v>198</v>
      </c>
      <c r="H2771" s="0" t="s">
        <v>390</v>
      </c>
      <c r="I2771" s="0" t="s">
        <v>35</v>
      </c>
      <c r="J2771" s="0" t="s">
        <v>325</v>
      </c>
      <c r="K2771" s="0" t="n">
        <v>33788.2903233795</v>
      </c>
      <c r="L2771" s="0" t="n">
        <v>39364.155</v>
      </c>
      <c r="M2771" s="0" t="n">
        <v>48839.6793969765</v>
      </c>
      <c r="N2771" s="0" t="n">
        <v>31798.305</v>
      </c>
      <c r="O2771" s="0" t="n">
        <v>32286.825</v>
      </c>
      <c r="P2771" s="0" t="n">
        <v>46376.28</v>
      </c>
      <c r="Q2771" s="0" t="n">
        <v>55831.005</v>
      </c>
      <c r="S2771" s="0" t="s">
        <v>303</v>
      </c>
    </row>
    <row r="2772" customFormat="false" ht="14" hidden="true" customHeight="false" outlineLevel="0" collapsed="false">
      <c r="A2772" s="0" t="str">
        <f aca="false">SUBSTITUTE(C2772&amp;D2772&amp;E2772&amp;F2772&amp;G2772&amp;H2772&amp;I2772," ","")</f>
        <v>AgenteFrontOfficesinherramientaAgenteespecializadoBellasartesyafinesHoraextranocturna PlatinoZona3NA</v>
      </c>
      <c r="B2772" s="0" t="s">
        <v>3103</v>
      </c>
      <c r="C2772" s="0" t="s">
        <v>200</v>
      </c>
      <c r="D2772" s="0" t="s">
        <v>191</v>
      </c>
      <c r="E2772" s="0" t="s">
        <v>60</v>
      </c>
      <c r="F2772" s="0" t="s">
        <v>197</v>
      </c>
      <c r="G2772" s="0" t="s">
        <v>198</v>
      </c>
      <c r="H2772" s="0" t="s">
        <v>390</v>
      </c>
      <c r="I2772" s="0" t="s">
        <v>35</v>
      </c>
      <c r="J2772" s="0" t="s">
        <v>325</v>
      </c>
      <c r="K2772" s="0" t="n">
        <v>46357.8943502313</v>
      </c>
      <c r="L2772" s="0" t="n">
        <v>55109.61</v>
      </c>
      <c r="M2772" s="0" t="n">
        <v>68375.5511557672</v>
      </c>
      <c r="N2772" s="0" t="n">
        <v>44517.42</v>
      </c>
      <c r="O2772" s="0" t="n">
        <v>44922.105</v>
      </c>
      <c r="P2772" s="0" t="n">
        <v>60586.83</v>
      </c>
      <c r="Q2772" s="0" t="n">
        <v>77491.485</v>
      </c>
      <c r="S2772" s="0" t="s">
        <v>303</v>
      </c>
    </row>
    <row r="2773" customFormat="false" ht="14" hidden="true" customHeight="false" outlineLevel="0" collapsed="false">
      <c r="A2773" s="0" t="str">
        <f aca="false">SUBSTITUTE(C2773&amp;D2773&amp;E2773&amp;F2773&amp;G2773&amp;H2773&amp;I2773," ","")</f>
        <v>AgenteFrontOfficesinherramientaAgenteespecializadoBellasartesyafinesHoraextradominicalyfestivoPlatinoZona3NA</v>
      </c>
      <c r="B2773" s="0" t="s">
        <v>3104</v>
      </c>
      <c r="C2773" s="0" t="s">
        <v>200</v>
      </c>
      <c r="D2773" s="0" t="s">
        <v>191</v>
      </c>
      <c r="E2773" s="0" t="s">
        <v>60</v>
      </c>
      <c r="F2773" s="0" t="s">
        <v>194</v>
      </c>
      <c r="G2773" s="0" t="s">
        <v>198</v>
      </c>
      <c r="H2773" s="0" t="s">
        <v>390</v>
      </c>
      <c r="I2773" s="0" t="s">
        <v>35</v>
      </c>
      <c r="J2773" s="0" t="s">
        <v>325</v>
      </c>
      <c r="K2773" s="0" t="n">
        <v>58927.4983770831</v>
      </c>
      <c r="L2773" s="0" t="n">
        <v>62981.82</v>
      </c>
      <c r="M2773" s="0" t="n">
        <v>78143.4870351625</v>
      </c>
      <c r="N2773" s="0" t="n">
        <v>63596.61</v>
      </c>
      <c r="O2773" s="0" t="n">
        <v>51240.78</v>
      </c>
      <c r="P2773" s="0" t="n">
        <v>67692.105</v>
      </c>
      <c r="Q2773" s="0" t="n">
        <v>86268.285</v>
      </c>
      <c r="S2773" s="0" t="s">
        <v>303</v>
      </c>
    </row>
    <row r="2774" customFormat="false" ht="14" hidden="true" customHeight="false" outlineLevel="0" collapsed="false">
      <c r="A2774" s="0" t="str">
        <f aca="false">SUBSTITUTE(C2774&amp;D2774&amp;E2774&amp;F2774&amp;G2774&amp;H2774&amp;I2774," ","")</f>
        <v>AgenteFrontOfficesinherramientaAgenteespecializadoBellasartesyafinesServicio7x24PlatinoZona3NA</v>
      </c>
      <c r="B2774" s="0" t="s">
        <v>3105</v>
      </c>
      <c r="C2774" s="0" t="s">
        <v>200</v>
      </c>
      <c r="D2774" s="0" t="s">
        <v>191</v>
      </c>
      <c r="E2774" s="0" t="s">
        <v>60</v>
      </c>
      <c r="F2774" s="0" t="s">
        <v>55</v>
      </c>
      <c r="G2774" s="0" t="s">
        <v>198</v>
      </c>
      <c r="H2774" s="0" t="s">
        <v>390</v>
      </c>
      <c r="I2774" s="0" t="s">
        <v>35</v>
      </c>
      <c r="J2774" s="0" t="s">
        <v>305</v>
      </c>
      <c r="K2774" s="0" t="n">
        <v>21684362.026611</v>
      </c>
      <c r="L2774" s="0" t="n">
        <v>33957325.35</v>
      </c>
      <c r="M2774" s="0" t="n">
        <v>31896883.2706327</v>
      </c>
      <c r="N2774" s="0" t="n">
        <v>27113361.975</v>
      </c>
      <c r="O2774" s="0" t="n">
        <v>28130632.425</v>
      </c>
      <c r="P2774" s="0" t="n">
        <v>44026714.08</v>
      </c>
      <c r="Q2774" s="0" t="n">
        <v>35435985.345</v>
      </c>
      <c r="S2774" s="0" t="s">
        <v>303</v>
      </c>
    </row>
    <row r="2775" customFormat="false" ht="14" hidden="true" customHeight="false" outlineLevel="0" collapsed="false">
      <c r="A2775" s="0" t="str">
        <f aca="false">SUBSTITUTE(C2775&amp;D2775&amp;E2775&amp;F2775&amp;G2775&amp;H2775&amp;I2775," ","")</f>
        <v>AgenteFrontOfficesinherramientaAgenteespecializadoMatemáticas,cienciasnaturalesyafinesJornadaOrdinariaPlataZona1NA</v>
      </c>
      <c r="B2775" s="0" t="s">
        <v>3106</v>
      </c>
      <c r="C2775" s="0" t="s">
        <v>200</v>
      </c>
      <c r="D2775" s="0" t="s">
        <v>191</v>
      </c>
      <c r="E2775" s="0" t="s">
        <v>673</v>
      </c>
      <c r="F2775" s="0" t="s">
        <v>53</v>
      </c>
      <c r="G2775" s="0" t="s">
        <v>195</v>
      </c>
      <c r="H2775" s="0" t="s">
        <v>379</v>
      </c>
      <c r="I2775" s="0" t="s">
        <v>35</v>
      </c>
      <c r="J2775" s="0" t="s">
        <v>36</v>
      </c>
      <c r="K2775" s="0" t="n">
        <v>6600837.19438886</v>
      </c>
      <c r="L2775" s="0" t="n">
        <v>6551566.56</v>
      </c>
      <c r="M2775" s="0" t="n">
        <v>7483573.1269917</v>
      </c>
      <c r="N2775" s="0" t="n">
        <v>7056321.57</v>
      </c>
      <c r="O2775" s="0" t="n">
        <v>7465874.175</v>
      </c>
      <c r="P2775" s="0" t="n">
        <v>6957219.285</v>
      </c>
      <c r="Q2775" s="0" t="n">
        <v>7548520.995</v>
      </c>
      <c r="S2775" s="0" t="s">
        <v>303</v>
      </c>
    </row>
    <row r="2776" customFormat="false" ht="14" hidden="true" customHeight="false" outlineLevel="0" collapsed="false">
      <c r="A2776" s="0" t="str">
        <f aca="false">SUBSTITUTE(C2776&amp;D2776&amp;E2776&amp;F2776&amp;G2776&amp;H2776&amp;I2776," ","")</f>
        <v>AgenteFrontOfficesinherramientaAgenteespecializadoMatemáticas,cienciasnaturalesyafinesHoraextradiurnaPlataZona1NA</v>
      </c>
      <c r="B2776" s="0" t="s">
        <v>3107</v>
      </c>
      <c r="C2776" s="0" t="s">
        <v>200</v>
      </c>
      <c r="D2776" s="0" t="s">
        <v>191</v>
      </c>
      <c r="E2776" s="0" t="s">
        <v>673</v>
      </c>
      <c r="F2776" s="0" t="s">
        <v>192</v>
      </c>
      <c r="G2776" s="0" t="s">
        <v>195</v>
      </c>
      <c r="H2776" s="0" t="s">
        <v>379</v>
      </c>
      <c r="I2776" s="0" t="s">
        <v>35</v>
      </c>
      <c r="J2776" s="0" t="s">
        <v>325</v>
      </c>
      <c r="K2776" s="0" t="n">
        <v>33788.2903233795</v>
      </c>
      <c r="L2776" s="0" t="n">
        <v>35703.36</v>
      </c>
      <c r="M2776" s="0" t="n">
        <v>46121.0777049656</v>
      </c>
      <c r="N2776" s="0" t="n">
        <v>31798.305</v>
      </c>
      <c r="O2776" s="0" t="n">
        <v>32286.825</v>
      </c>
      <c r="P2776" s="0" t="n">
        <v>41644.26</v>
      </c>
      <c r="Q2776" s="0" t="n">
        <v>50301</v>
      </c>
      <c r="S2776" s="0" t="s">
        <v>303</v>
      </c>
    </row>
    <row r="2777" customFormat="false" ht="14" hidden="true" customHeight="false" outlineLevel="0" collapsed="false">
      <c r="A2777" s="0" t="str">
        <f aca="false">SUBSTITUTE(C2777&amp;D2777&amp;E2777&amp;F2777&amp;G2777&amp;H2777&amp;I2777," ","")</f>
        <v>AgenteFrontOfficesinherramientaAgenteespecializadoMatemáticas,cienciasnaturalesyafinesHoraextranocturna PlataZona1NA</v>
      </c>
      <c r="B2777" s="0" t="s">
        <v>3108</v>
      </c>
      <c r="C2777" s="0" t="s">
        <v>200</v>
      </c>
      <c r="D2777" s="0" t="s">
        <v>191</v>
      </c>
      <c r="E2777" s="0" t="s">
        <v>673</v>
      </c>
      <c r="F2777" s="0" t="s">
        <v>197</v>
      </c>
      <c r="G2777" s="0" t="s">
        <v>195</v>
      </c>
      <c r="H2777" s="0" t="s">
        <v>379</v>
      </c>
      <c r="I2777" s="0" t="s">
        <v>35</v>
      </c>
      <c r="J2777" s="0" t="s">
        <v>325</v>
      </c>
      <c r="K2777" s="0" t="n">
        <v>46357.8943502313</v>
      </c>
      <c r="L2777" s="0" t="n">
        <v>49985.325</v>
      </c>
      <c r="M2777" s="0" t="n">
        <v>64569.5087869518</v>
      </c>
      <c r="N2777" s="0" t="n">
        <v>44517.42</v>
      </c>
      <c r="O2777" s="0" t="n">
        <v>44922.105</v>
      </c>
      <c r="P2777" s="0" t="n">
        <v>54404.775</v>
      </c>
      <c r="Q2777" s="0" t="n">
        <v>69815.925</v>
      </c>
      <c r="S2777" s="0" t="s">
        <v>303</v>
      </c>
    </row>
    <row r="2778" customFormat="false" ht="14" hidden="true" customHeight="false" outlineLevel="0" collapsed="false">
      <c r="A2778" s="0" t="str">
        <f aca="false">SUBSTITUTE(C2778&amp;D2778&amp;E2778&amp;F2778&amp;G2778&amp;H2778&amp;I2778," ","")</f>
        <v>AgenteFrontOfficesinherramientaAgenteespecializadoMatemáticas,cienciasnaturalesyafinesHoraextradominicalyfestivoPlataZona1NA</v>
      </c>
      <c r="B2778" s="0" t="s">
        <v>3109</v>
      </c>
      <c r="C2778" s="0" t="s">
        <v>200</v>
      </c>
      <c r="D2778" s="0" t="s">
        <v>191</v>
      </c>
      <c r="E2778" s="0" t="s">
        <v>673</v>
      </c>
      <c r="F2778" s="0" t="s">
        <v>194</v>
      </c>
      <c r="G2778" s="0" t="s">
        <v>195</v>
      </c>
      <c r="H2778" s="0" t="s">
        <v>379</v>
      </c>
      <c r="I2778" s="0" t="s">
        <v>35</v>
      </c>
      <c r="J2778" s="0" t="s">
        <v>325</v>
      </c>
      <c r="K2778" s="0" t="n">
        <v>58927.4983770831</v>
      </c>
      <c r="L2778" s="0" t="n">
        <v>57125.79</v>
      </c>
      <c r="M2778" s="0" t="n">
        <v>73793.724327945</v>
      </c>
      <c r="N2778" s="0" t="n">
        <v>63596.61</v>
      </c>
      <c r="O2778" s="0" t="n">
        <v>51240.78</v>
      </c>
      <c r="P2778" s="0" t="n">
        <v>60785.55</v>
      </c>
      <c r="Q2778" s="0" t="n">
        <v>77723.325</v>
      </c>
      <c r="S2778" s="0" t="s">
        <v>303</v>
      </c>
    </row>
    <row r="2779" customFormat="false" ht="14" hidden="true" customHeight="false" outlineLevel="0" collapsed="false">
      <c r="A2779" s="0" t="str">
        <f aca="false">SUBSTITUTE(C2779&amp;D2779&amp;E2779&amp;F2779&amp;G2779&amp;H2779&amp;I2779," ","")</f>
        <v>AgenteFrontOfficesinherramientaAgenteespecializadoMatemáticas,cienciasnaturalesyafinesServicio7x24PlataZona1NA</v>
      </c>
      <c r="B2779" s="0" t="s">
        <v>3110</v>
      </c>
      <c r="C2779" s="0" t="s">
        <v>200</v>
      </c>
      <c r="D2779" s="0" t="s">
        <v>191</v>
      </c>
      <c r="E2779" s="0" t="s">
        <v>673</v>
      </c>
      <c r="F2779" s="0" t="s">
        <v>55</v>
      </c>
      <c r="G2779" s="0" t="s">
        <v>195</v>
      </c>
      <c r="H2779" s="0" t="s">
        <v>379</v>
      </c>
      <c r="I2779" s="0" t="s">
        <v>35</v>
      </c>
      <c r="J2779" s="0" t="s">
        <v>305</v>
      </c>
      <c r="K2779" s="0" t="n">
        <v>21684362.026611</v>
      </c>
      <c r="L2779" s="0" t="n">
        <v>30800294.865</v>
      </c>
      <c r="M2779" s="0" t="n">
        <v>30121381.8361416</v>
      </c>
      <c r="N2779" s="0" t="n">
        <v>27102407.535</v>
      </c>
      <c r="O2779" s="0" t="n">
        <v>28130632.425</v>
      </c>
      <c r="P2779" s="0" t="n">
        <v>39534532.56</v>
      </c>
      <c r="Q2779" s="0" t="n">
        <v>31925982.6</v>
      </c>
      <c r="S2779" s="0" t="s">
        <v>303</v>
      </c>
    </row>
    <row r="2780" customFormat="false" ht="14" hidden="true" customHeight="false" outlineLevel="0" collapsed="false">
      <c r="A2780" s="0" t="str">
        <f aca="false">SUBSTITUTE(C2780&amp;D2780&amp;E2780&amp;F2780&amp;G2780&amp;H2780&amp;I2780," ","")</f>
        <v>AgenteFrontOfficesinherramientaAgenteespecializadoMatemáticas,cienciasnaturalesyafinesJornadaOrdinariaOroZona1NA</v>
      </c>
      <c r="B2780" s="0" t="s">
        <v>3111</v>
      </c>
      <c r="C2780" s="0" t="s">
        <v>200</v>
      </c>
      <c r="D2780" s="0" t="s">
        <v>191</v>
      </c>
      <c r="E2780" s="0" t="s">
        <v>673</v>
      </c>
      <c r="F2780" s="0" t="s">
        <v>53</v>
      </c>
      <c r="G2780" s="0" t="s">
        <v>54</v>
      </c>
      <c r="H2780" s="0" t="s">
        <v>379</v>
      </c>
      <c r="I2780" s="0" t="s">
        <v>35</v>
      </c>
      <c r="J2780" s="0" t="s">
        <v>36</v>
      </c>
      <c r="K2780" s="0" t="n">
        <v>6600837.19438886</v>
      </c>
      <c r="L2780" s="0" t="n">
        <v>6682598.595</v>
      </c>
      <c r="M2780" s="0" t="n">
        <v>7697817.99177817</v>
      </c>
      <c r="N2780" s="0" t="n">
        <v>7057625.67</v>
      </c>
      <c r="O2780" s="0" t="n">
        <v>7465874.175</v>
      </c>
      <c r="P2780" s="0" t="n">
        <v>7103686.275</v>
      </c>
      <c r="Q2780" s="0" t="n">
        <v>7883168.58</v>
      </c>
      <c r="S2780" s="0" t="s">
        <v>303</v>
      </c>
    </row>
    <row r="2781" customFormat="false" ht="14" hidden="true" customHeight="false" outlineLevel="0" collapsed="false">
      <c r="A2781" s="0" t="str">
        <f aca="false">SUBSTITUTE(C2781&amp;D2781&amp;E2781&amp;F2781&amp;G2781&amp;H2781&amp;I2781," ","")</f>
        <v>AgenteFrontOfficesinherramientaAgenteespecializadoMatemáticas,cienciasnaturalesyafinesHoraextradiurnaOroZona1NA</v>
      </c>
      <c r="B2781" s="0" t="s">
        <v>3112</v>
      </c>
      <c r="C2781" s="0" t="s">
        <v>200</v>
      </c>
      <c r="D2781" s="0" t="s">
        <v>191</v>
      </c>
      <c r="E2781" s="0" t="s">
        <v>673</v>
      </c>
      <c r="F2781" s="0" t="s">
        <v>192</v>
      </c>
      <c r="G2781" s="0" t="s">
        <v>54</v>
      </c>
      <c r="H2781" s="0" t="s">
        <v>379</v>
      </c>
      <c r="I2781" s="0" t="s">
        <v>35</v>
      </c>
      <c r="J2781" s="0" t="s">
        <v>325</v>
      </c>
      <c r="K2781" s="0" t="n">
        <v>33788.2903233795</v>
      </c>
      <c r="L2781" s="0" t="n">
        <v>36417.51</v>
      </c>
      <c r="M2781" s="0" t="n">
        <v>47441.4635539483</v>
      </c>
      <c r="N2781" s="0" t="n">
        <v>31798.305</v>
      </c>
      <c r="O2781" s="0" t="n">
        <v>32286.825</v>
      </c>
      <c r="P2781" s="0" t="n">
        <v>42520.905</v>
      </c>
      <c r="Q2781" s="0" t="n">
        <v>52530.39</v>
      </c>
      <c r="S2781" s="0" t="s">
        <v>303</v>
      </c>
    </row>
    <row r="2782" customFormat="false" ht="14" hidden="true" customHeight="false" outlineLevel="0" collapsed="false">
      <c r="A2782" s="0" t="str">
        <f aca="false">SUBSTITUTE(C2782&amp;D2782&amp;E2782&amp;F2782&amp;G2782&amp;H2782&amp;I2782," ","")</f>
        <v>AgenteFrontOfficesinherramientaAgenteespecializadoMatemáticas,cienciasnaturalesyafinesHoraextranocturna OroZona1NA</v>
      </c>
      <c r="B2782" s="0" t="s">
        <v>3113</v>
      </c>
      <c r="C2782" s="0" t="s">
        <v>200</v>
      </c>
      <c r="D2782" s="0" t="s">
        <v>191</v>
      </c>
      <c r="E2782" s="0" t="s">
        <v>673</v>
      </c>
      <c r="F2782" s="0" t="s">
        <v>197</v>
      </c>
      <c r="G2782" s="0" t="s">
        <v>54</v>
      </c>
      <c r="H2782" s="0" t="s">
        <v>379</v>
      </c>
      <c r="I2782" s="0" t="s">
        <v>35</v>
      </c>
      <c r="J2782" s="0" t="s">
        <v>325</v>
      </c>
      <c r="K2782" s="0" t="n">
        <v>46357.8943502313</v>
      </c>
      <c r="L2782" s="0" t="n">
        <v>50985.135</v>
      </c>
      <c r="M2782" s="0" t="n">
        <v>66418.0489755276</v>
      </c>
      <c r="N2782" s="0" t="n">
        <v>44517.42</v>
      </c>
      <c r="O2782" s="0" t="n">
        <v>44922.105</v>
      </c>
      <c r="P2782" s="0" t="n">
        <v>55550.52</v>
      </c>
      <c r="Q2782" s="0" t="n">
        <v>72911.61</v>
      </c>
      <c r="S2782" s="0" t="s">
        <v>303</v>
      </c>
    </row>
    <row r="2783" customFormat="false" ht="14" hidden="true" customHeight="false" outlineLevel="0" collapsed="false">
      <c r="A2783" s="0" t="str">
        <f aca="false">SUBSTITUTE(C2783&amp;D2783&amp;E2783&amp;F2783&amp;G2783&amp;H2783&amp;I2783," ","")</f>
        <v>AgenteFrontOfficesinherramientaAgenteespecializadoMatemáticas,cienciasnaturalesyafinesHoraextradominicalyfestivoOroZona1NA</v>
      </c>
      <c r="B2783" s="0" t="s">
        <v>3114</v>
      </c>
      <c r="C2783" s="0" t="s">
        <v>200</v>
      </c>
      <c r="D2783" s="0" t="s">
        <v>191</v>
      </c>
      <c r="E2783" s="0" t="s">
        <v>673</v>
      </c>
      <c r="F2783" s="0" t="s">
        <v>194</v>
      </c>
      <c r="G2783" s="0" t="s">
        <v>54</v>
      </c>
      <c r="H2783" s="0" t="s">
        <v>379</v>
      </c>
      <c r="I2783" s="0" t="s">
        <v>35</v>
      </c>
      <c r="J2783" s="0" t="s">
        <v>325</v>
      </c>
      <c r="K2783" s="0" t="n">
        <v>58927.4983770831</v>
      </c>
      <c r="L2783" s="0" t="n">
        <v>58268.43</v>
      </c>
      <c r="M2783" s="0" t="n">
        <v>75906.3416863173</v>
      </c>
      <c r="N2783" s="0" t="n">
        <v>63596.61</v>
      </c>
      <c r="O2783" s="0" t="n">
        <v>51240.78</v>
      </c>
      <c r="P2783" s="0" t="n">
        <v>62064.81</v>
      </c>
      <c r="Q2783" s="0" t="n">
        <v>81168.84</v>
      </c>
      <c r="S2783" s="0" t="s">
        <v>303</v>
      </c>
    </row>
    <row r="2784" customFormat="false" ht="14" hidden="true" customHeight="false" outlineLevel="0" collapsed="false">
      <c r="A2784" s="0" t="str">
        <f aca="false">SUBSTITUTE(C2784&amp;D2784&amp;E2784&amp;F2784&amp;G2784&amp;H2784&amp;I2784," ","")</f>
        <v>AgenteFrontOfficesinherramientaAgenteespecializadoMatemáticas,cienciasnaturalesyafinesServicio7x24OroZona1NA</v>
      </c>
      <c r="B2784" s="0" t="s">
        <v>3115</v>
      </c>
      <c r="C2784" s="0" t="s">
        <v>200</v>
      </c>
      <c r="D2784" s="0" t="s">
        <v>191</v>
      </c>
      <c r="E2784" s="0" t="s">
        <v>673</v>
      </c>
      <c r="F2784" s="0" t="s">
        <v>55</v>
      </c>
      <c r="G2784" s="0" t="s">
        <v>54</v>
      </c>
      <c r="H2784" s="0" t="s">
        <v>379</v>
      </c>
      <c r="I2784" s="0" t="s">
        <v>35</v>
      </c>
      <c r="J2784" s="0" t="s">
        <v>305</v>
      </c>
      <c r="K2784" s="0" t="n">
        <v>21684362.026611</v>
      </c>
      <c r="L2784" s="0" t="n">
        <v>35655192.135</v>
      </c>
      <c r="M2784" s="0" t="n">
        <v>30983717.4169071</v>
      </c>
      <c r="N2784" s="0" t="n">
        <v>27105015.735</v>
      </c>
      <c r="O2784" s="0" t="n">
        <v>28130632.425</v>
      </c>
      <c r="P2784" s="0" t="n">
        <v>40366839.195</v>
      </c>
      <c r="Q2784" s="0" t="n">
        <v>33341351.31</v>
      </c>
      <c r="S2784" s="0" t="s">
        <v>303</v>
      </c>
    </row>
    <row r="2785" customFormat="false" ht="14" hidden="true" customHeight="false" outlineLevel="0" collapsed="false">
      <c r="A2785" s="0" t="str">
        <f aca="false">SUBSTITUTE(C2785&amp;D2785&amp;E2785&amp;F2785&amp;G2785&amp;H2785&amp;I2785," ","")</f>
        <v>AgenteFrontOfficesinherramientaAgenteespecializadoMatemáticas,cienciasnaturalesyafinesJornadaOrdinariaPlatinoZona1NA</v>
      </c>
      <c r="B2785" s="0" t="s">
        <v>3116</v>
      </c>
      <c r="C2785" s="0" t="s">
        <v>200</v>
      </c>
      <c r="D2785" s="0" t="s">
        <v>191</v>
      </c>
      <c r="E2785" s="0" t="s">
        <v>673</v>
      </c>
      <c r="F2785" s="0" t="s">
        <v>53</v>
      </c>
      <c r="G2785" s="0" t="s">
        <v>198</v>
      </c>
      <c r="H2785" s="0" t="s">
        <v>379</v>
      </c>
      <c r="I2785" s="0" t="s">
        <v>35</v>
      </c>
      <c r="J2785" s="0" t="s">
        <v>36</v>
      </c>
      <c r="K2785" s="0" t="n">
        <v>6600837.19438886</v>
      </c>
      <c r="L2785" s="0" t="n">
        <v>6879145.095</v>
      </c>
      <c r="M2785" s="0" t="n">
        <v>7924691.49580936</v>
      </c>
      <c r="N2785" s="0" t="n">
        <v>7058929.77</v>
      </c>
      <c r="O2785" s="0" t="n">
        <v>7465874.175</v>
      </c>
      <c r="P2785" s="0" t="n">
        <v>7256454.345</v>
      </c>
      <c r="Q2785" s="0" t="n">
        <v>8378420.22</v>
      </c>
      <c r="S2785" s="0" t="s">
        <v>303</v>
      </c>
    </row>
    <row r="2786" customFormat="false" ht="14" hidden="true" customHeight="false" outlineLevel="0" collapsed="false">
      <c r="A2786" s="0" t="str">
        <f aca="false">SUBSTITUTE(C2786&amp;D2786&amp;E2786&amp;F2786&amp;G2786&amp;H2786&amp;I2786," ","")</f>
        <v>AgenteFrontOfficesinherramientaAgenteespecializadoMatemáticas,cienciasnaturalesyafinesHoraextradiurnaPlatinoZona1NA</v>
      </c>
      <c r="B2786" s="0" t="s">
        <v>3117</v>
      </c>
      <c r="C2786" s="0" t="s">
        <v>200</v>
      </c>
      <c r="D2786" s="0" t="s">
        <v>191</v>
      </c>
      <c r="E2786" s="0" t="s">
        <v>673</v>
      </c>
      <c r="F2786" s="0" t="s">
        <v>192</v>
      </c>
      <c r="G2786" s="0" t="s">
        <v>198</v>
      </c>
      <c r="H2786" s="0" t="s">
        <v>379</v>
      </c>
      <c r="I2786" s="0" t="s">
        <v>35</v>
      </c>
      <c r="J2786" s="0" t="s">
        <v>325</v>
      </c>
      <c r="K2786" s="0" t="n">
        <v>33788.2903233795</v>
      </c>
      <c r="L2786" s="0" t="n">
        <v>37488.735</v>
      </c>
      <c r="M2786" s="0" t="n">
        <v>48839.6793969765</v>
      </c>
      <c r="N2786" s="0" t="n">
        <v>31798.305</v>
      </c>
      <c r="O2786" s="0" t="n">
        <v>32286.825</v>
      </c>
      <c r="P2786" s="0" t="n">
        <v>43435.845</v>
      </c>
      <c r="Q2786" s="0" t="n">
        <v>55831.005</v>
      </c>
      <c r="S2786" s="0" t="s">
        <v>303</v>
      </c>
    </row>
    <row r="2787" customFormat="false" ht="14" hidden="true" customHeight="false" outlineLevel="0" collapsed="false">
      <c r="A2787" s="0" t="str">
        <f aca="false">SUBSTITUTE(C2787&amp;D2787&amp;E2787&amp;F2787&amp;G2787&amp;H2787&amp;I2787," ","")</f>
        <v>AgenteFrontOfficesinherramientaAgenteespecializadoMatemáticas,cienciasnaturalesyafinesHoraextranocturna PlatinoZona1NA</v>
      </c>
      <c r="B2787" s="0" t="s">
        <v>3118</v>
      </c>
      <c r="C2787" s="0" t="s">
        <v>200</v>
      </c>
      <c r="D2787" s="0" t="s">
        <v>191</v>
      </c>
      <c r="E2787" s="0" t="s">
        <v>673</v>
      </c>
      <c r="F2787" s="0" t="s">
        <v>197</v>
      </c>
      <c r="G2787" s="0" t="s">
        <v>198</v>
      </c>
      <c r="H2787" s="0" t="s">
        <v>379</v>
      </c>
      <c r="I2787" s="0" t="s">
        <v>35</v>
      </c>
      <c r="J2787" s="0" t="s">
        <v>325</v>
      </c>
      <c r="K2787" s="0" t="n">
        <v>46357.8943502313</v>
      </c>
      <c r="L2787" s="0" t="n">
        <v>52484.85</v>
      </c>
      <c r="M2787" s="0" t="n">
        <v>68375.5511557672</v>
      </c>
      <c r="N2787" s="0" t="n">
        <v>44517.42</v>
      </c>
      <c r="O2787" s="0" t="n">
        <v>44922.105</v>
      </c>
      <c r="P2787" s="0" t="n">
        <v>56744.91</v>
      </c>
      <c r="Q2787" s="0" t="n">
        <v>77491.485</v>
      </c>
      <c r="S2787" s="0" t="s">
        <v>303</v>
      </c>
    </row>
    <row r="2788" customFormat="false" ht="14" hidden="true" customHeight="false" outlineLevel="0" collapsed="false">
      <c r="A2788" s="0" t="str">
        <f aca="false">SUBSTITUTE(C2788&amp;D2788&amp;E2788&amp;F2788&amp;G2788&amp;H2788&amp;I2788," ","")</f>
        <v>AgenteFrontOfficesinherramientaAgenteespecializadoMatemáticas,cienciasnaturalesyafinesHoraextradominicalyfestivoPlatinoZona1NA</v>
      </c>
      <c r="B2788" s="0" t="s">
        <v>3119</v>
      </c>
      <c r="C2788" s="0" t="s">
        <v>200</v>
      </c>
      <c r="D2788" s="0" t="s">
        <v>191</v>
      </c>
      <c r="E2788" s="0" t="s">
        <v>673</v>
      </c>
      <c r="F2788" s="0" t="s">
        <v>194</v>
      </c>
      <c r="G2788" s="0" t="s">
        <v>198</v>
      </c>
      <c r="H2788" s="0" t="s">
        <v>379</v>
      </c>
      <c r="I2788" s="0" t="s">
        <v>35</v>
      </c>
      <c r="J2788" s="0" t="s">
        <v>325</v>
      </c>
      <c r="K2788" s="0" t="n">
        <v>58927.4983770831</v>
      </c>
      <c r="L2788" s="0" t="n">
        <v>59982.39</v>
      </c>
      <c r="M2788" s="0" t="n">
        <v>78143.4870351625</v>
      </c>
      <c r="N2788" s="0" t="n">
        <v>63596.61</v>
      </c>
      <c r="O2788" s="0" t="n">
        <v>51240.78</v>
      </c>
      <c r="P2788" s="0" t="n">
        <v>63399.96</v>
      </c>
      <c r="Q2788" s="0" t="n">
        <v>86268.285</v>
      </c>
      <c r="S2788" s="0" t="s">
        <v>303</v>
      </c>
    </row>
    <row r="2789" customFormat="false" ht="14" hidden="true" customHeight="false" outlineLevel="0" collapsed="false">
      <c r="A2789" s="0" t="str">
        <f aca="false">SUBSTITUTE(C2789&amp;D2789&amp;E2789&amp;F2789&amp;G2789&amp;H2789&amp;I2789," ","")</f>
        <v>AgenteFrontOfficesinherramientaAgenteespecializadoMatemáticas,cienciasnaturalesyafinesServicio7x24PlatinoZona1NA</v>
      </c>
      <c r="B2789" s="0" t="s">
        <v>3120</v>
      </c>
      <c r="C2789" s="0" t="s">
        <v>200</v>
      </c>
      <c r="D2789" s="0" t="s">
        <v>191</v>
      </c>
      <c r="E2789" s="0" t="s">
        <v>673</v>
      </c>
      <c r="F2789" s="0" t="s">
        <v>55</v>
      </c>
      <c r="G2789" s="0" t="s">
        <v>198</v>
      </c>
      <c r="H2789" s="0" t="s">
        <v>379</v>
      </c>
      <c r="I2789" s="0" t="s">
        <v>35</v>
      </c>
      <c r="J2789" s="0" t="s">
        <v>305</v>
      </c>
      <c r="K2789" s="0" t="n">
        <v>21684362.026611</v>
      </c>
      <c r="L2789" s="0" t="n">
        <v>32340309.66</v>
      </c>
      <c r="M2789" s="0" t="n">
        <v>31896883.2706327</v>
      </c>
      <c r="N2789" s="0" t="n">
        <v>27107623.935</v>
      </c>
      <c r="O2789" s="0" t="n">
        <v>28130632.425</v>
      </c>
      <c r="P2789" s="0" t="n">
        <v>41234943.375</v>
      </c>
      <c r="Q2789" s="0" t="n">
        <v>35435985.345</v>
      </c>
      <c r="S2789" s="0" t="s">
        <v>303</v>
      </c>
    </row>
    <row r="2790" customFormat="false" ht="14" hidden="true" customHeight="false" outlineLevel="0" collapsed="false">
      <c r="A2790" s="0" t="str">
        <f aca="false">SUBSTITUTE(C2790&amp;D2790&amp;E2790&amp;F2790&amp;G2790&amp;H2790&amp;I2790," ","")</f>
        <v>AgenteFrontOfficesinherramientaAgenteespecializadoMatemáticas,cienciasnaturalesyafinesJornadaOrdinariaPlataZona2NA</v>
      </c>
      <c r="B2790" s="0" t="s">
        <v>3121</v>
      </c>
      <c r="C2790" s="0" t="s">
        <v>200</v>
      </c>
      <c r="D2790" s="0" t="s">
        <v>191</v>
      </c>
      <c r="E2790" s="0" t="s">
        <v>673</v>
      </c>
      <c r="F2790" s="0" t="s">
        <v>53</v>
      </c>
      <c r="G2790" s="0" t="s">
        <v>195</v>
      </c>
      <c r="H2790" s="0" t="s">
        <v>385</v>
      </c>
      <c r="I2790" s="0" t="s">
        <v>35</v>
      </c>
      <c r="J2790" s="0" t="s">
        <v>36</v>
      </c>
      <c r="K2790" s="0" t="n">
        <v>6600837.19438886</v>
      </c>
      <c r="L2790" s="0" t="n">
        <v>6748114.095</v>
      </c>
      <c r="M2790" s="0" t="n">
        <v>7483573.1269917</v>
      </c>
      <c r="N2790" s="0" t="n">
        <v>7057886.49</v>
      </c>
      <c r="O2790" s="0" t="n">
        <v>7465874.175</v>
      </c>
      <c r="P2790" s="0" t="n">
        <v>7393464.54</v>
      </c>
      <c r="Q2790" s="0" t="n">
        <v>7548520.995</v>
      </c>
      <c r="S2790" s="0" t="s">
        <v>303</v>
      </c>
    </row>
    <row r="2791" customFormat="false" ht="14" hidden="true" customHeight="false" outlineLevel="0" collapsed="false">
      <c r="A2791" s="0" t="str">
        <f aca="false">SUBSTITUTE(C2791&amp;D2791&amp;E2791&amp;F2791&amp;G2791&amp;H2791&amp;I2791," ","")</f>
        <v>AgenteFrontOfficesinherramientaAgenteespecializadoMatemáticas,cienciasnaturalesyafinesHoraextradiurnaPlataZona2NA</v>
      </c>
      <c r="B2791" s="0" t="s">
        <v>3122</v>
      </c>
      <c r="C2791" s="0" t="s">
        <v>200</v>
      </c>
      <c r="D2791" s="0" t="s">
        <v>191</v>
      </c>
      <c r="E2791" s="0" t="s">
        <v>673</v>
      </c>
      <c r="F2791" s="0" t="s">
        <v>192</v>
      </c>
      <c r="G2791" s="0" t="s">
        <v>195</v>
      </c>
      <c r="H2791" s="0" t="s">
        <v>385</v>
      </c>
      <c r="I2791" s="0" t="s">
        <v>35</v>
      </c>
      <c r="J2791" s="0" t="s">
        <v>325</v>
      </c>
      <c r="K2791" s="0" t="n">
        <v>33788.2903233795</v>
      </c>
      <c r="L2791" s="0" t="n">
        <v>36774.585</v>
      </c>
      <c r="M2791" s="0" t="n">
        <v>46121.0777049656</v>
      </c>
      <c r="N2791" s="0" t="n">
        <v>31798.305</v>
      </c>
      <c r="O2791" s="0" t="n">
        <v>32286.825</v>
      </c>
      <c r="P2791" s="0" t="n">
        <v>44255.565</v>
      </c>
      <c r="Q2791" s="0" t="n">
        <v>50301</v>
      </c>
      <c r="S2791" s="0" t="s">
        <v>303</v>
      </c>
    </row>
    <row r="2792" customFormat="false" ht="14" hidden="true" customHeight="false" outlineLevel="0" collapsed="false">
      <c r="A2792" s="0" t="str">
        <f aca="false">SUBSTITUTE(C2792&amp;D2792&amp;E2792&amp;F2792&amp;G2792&amp;H2792&amp;I2792," ","")</f>
        <v>AgenteFrontOfficesinherramientaAgenteespecializadoMatemáticas,cienciasnaturalesyafinesHoraextranocturna PlataZona2NA</v>
      </c>
      <c r="B2792" s="0" t="s">
        <v>3123</v>
      </c>
      <c r="C2792" s="0" t="s">
        <v>200</v>
      </c>
      <c r="D2792" s="0" t="s">
        <v>191</v>
      </c>
      <c r="E2792" s="0" t="s">
        <v>673</v>
      </c>
      <c r="F2792" s="0" t="s">
        <v>197</v>
      </c>
      <c r="G2792" s="0" t="s">
        <v>195</v>
      </c>
      <c r="H2792" s="0" t="s">
        <v>385</v>
      </c>
      <c r="I2792" s="0" t="s">
        <v>35</v>
      </c>
      <c r="J2792" s="0" t="s">
        <v>325</v>
      </c>
      <c r="K2792" s="0" t="n">
        <v>46357.8943502313</v>
      </c>
      <c r="L2792" s="0" t="n">
        <v>51485.04</v>
      </c>
      <c r="M2792" s="0" t="n">
        <v>64569.5087869518</v>
      </c>
      <c r="N2792" s="0" t="n">
        <v>44517.42</v>
      </c>
      <c r="O2792" s="0" t="n">
        <v>44922.105</v>
      </c>
      <c r="P2792" s="0" t="n">
        <v>57816.135</v>
      </c>
      <c r="Q2792" s="0" t="n">
        <v>69815.925</v>
      </c>
      <c r="S2792" s="0" t="s">
        <v>303</v>
      </c>
    </row>
    <row r="2793" customFormat="false" ht="14" hidden="true" customHeight="false" outlineLevel="0" collapsed="false">
      <c r="A2793" s="0" t="str">
        <f aca="false">SUBSTITUTE(C2793&amp;D2793&amp;E2793&amp;F2793&amp;G2793&amp;H2793&amp;I2793," ","")</f>
        <v>AgenteFrontOfficesinherramientaAgenteespecializadoMatemáticas,cienciasnaturalesyafinesHoraextradominicalyfestivoPlataZona2NA</v>
      </c>
      <c r="B2793" s="0" t="s">
        <v>3124</v>
      </c>
      <c r="C2793" s="0" t="s">
        <v>200</v>
      </c>
      <c r="D2793" s="0" t="s">
        <v>191</v>
      </c>
      <c r="E2793" s="0" t="s">
        <v>673</v>
      </c>
      <c r="F2793" s="0" t="s">
        <v>194</v>
      </c>
      <c r="G2793" s="0" t="s">
        <v>195</v>
      </c>
      <c r="H2793" s="0" t="s">
        <v>385</v>
      </c>
      <c r="I2793" s="0" t="s">
        <v>35</v>
      </c>
      <c r="J2793" s="0" t="s">
        <v>325</v>
      </c>
      <c r="K2793" s="0" t="n">
        <v>58927.4983770831</v>
      </c>
      <c r="L2793" s="0" t="n">
        <v>58839.75</v>
      </c>
      <c r="M2793" s="0" t="n">
        <v>73793.724327945</v>
      </c>
      <c r="N2793" s="0" t="n">
        <v>63596.61</v>
      </c>
      <c r="O2793" s="0" t="n">
        <v>51240.78</v>
      </c>
      <c r="P2793" s="0" t="n">
        <v>64596.42</v>
      </c>
      <c r="Q2793" s="0" t="n">
        <v>77723.325</v>
      </c>
      <c r="S2793" s="0" t="s">
        <v>303</v>
      </c>
    </row>
    <row r="2794" customFormat="false" ht="14" hidden="true" customHeight="false" outlineLevel="0" collapsed="false">
      <c r="A2794" s="0" t="str">
        <f aca="false">SUBSTITUTE(C2794&amp;D2794&amp;E2794&amp;F2794&amp;G2794&amp;H2794&amp;I2794," ","")</f>
        <v>AgenteFrontOfficesinherramientaAgenteespecializadoMatemáticas,cienciasnaturalesyafinesServicio7x24PlataZona2NA</v>
      </c>
      <c r="B2794" s="0" t="s">
        <v>3125</v>
      </c>
      <c r="C2794" s="0" t="s">
        <v>200</v>
      </c>
      <c r="D2794" s="0" t="s">
        <v>191</v>
      </c>
      <c r="E2794" s="0" t="s">
        <v>673</v>
      </c>
      <c r="F2794" s="0" t="s">
        <v>55</v>
      </c>
      <c r="G2794" s="0" t="s">
        <v>195</v>
      </c>
      <c r="H2794" s="0" t="s">
        <v>385</v>
      </c>
      <c r="I2794" s="0" t="s">
        <v>35</v>
      </c>
      <c r="J2794" s="0" t="s">
        <v>305</v>
      </c>
      <c r="K2794" s="0" t="n">
        <v>21684362.026611</v>
      </c>
      <c r="L2794" s="0" t="n">
        <v>31724304.57</v>
      </c>
      <c r="M2794" s="0" t="n">
        <v>30121381.8361416</v>
      </c>
      <c r="N2794" s="0" t="n">
        <v>27105537.375</v>
      </c>
      <c r="O2794" s="0" t="n">
        <v>28130632.425</v>
      </c>
      <c r="P2794" s="0" t="n">
        <v>42013506.6</v>
      </c>
      <c r="Q2794" s="0" t="n">
        <v>31925982.6</v>
      </c>
      <c r="S2794" s="0" t="s">
        <v>303</v>
      </c>
    </row>
    <row r="2795" customFormat="false" ht="14" hidden="true" customHeight="false" outlineLevel="0" collapsed="false">
      <c r="A2795" s="0" t="str">
        <f aca="false">SUBSTITUTE(C2795&amp;D2795&amp;E2795&amp;F2795&amp;G2795&amp;H2795&amp;I2795," ","")</f>
        <v>AgenteFrontOfficesinherramientaAgenteespecializadoMatemáticas,cienciasnaturalesyafinesJornadaOrdinariaOroZona2NA</v>
      </c>
      <c r="B2795" s="0" t="s">
        <v>3126</v>
      </c>
      <c r="C2795" s="0" t="s">
        <v>200</v>
      </c>
      <c r="D2795" s="0" t="s">
        <v>191</v>
      </c>
      <c r="E2795" s="0" t="s">
        <v>673</v>
      </c>
      <c r="F2795" s="0" t="s">
        <v>53</v>
      </c>
      <c r="G2795" s="0" t="s">
        <v>54</v>
      </c>
      <c r="H2795" s="0" t="s">
        <v>385</v>
      </c>
      <c r="I2795" s="0" t="s">
        <v>35</v>
      </c>
      <c r="J2795" s="0" t="s">
        <v>36</v>
      </c>
      <c r="K2795" s="0" t="n">
        <v>6600837.19438886</v>
      </c>
      <c r="L2795" s="0" t="n">
        <v>6883077.06</v>
      </c>
      <c r="M2795" s="0" t="n">
        <v>7697817.99177817</v>
      </c>
      <c r="N2795" s="0" t="n">
        <v>7059269.25</v>
      </c>
      <c r="O2795" s="0" t="n">
        <v>7465874.175</v>
      </c>
      <c r="P2795" s="0" t="n">
        <v>7549116.12</v>
      </c>
      <c r="Q2795" s="0" t="n">
        <v>7883168.58</v>
      </c>
      <c r="S2795" s="0" t="s">
        <v>303</v>
      </c>
    </row>
    <row r="2796" customFormat="false" ht="14" hidden="true" customHeight="false" outlineLevel="0" collapsed="false">
      <c r="A2796" s="0" t="str">
        <f aca="false">SUBSTITUTE(C2796&amp;D2796&amp;E2796&amp;F2796&amp;G2796&amp;H2796&amp;I2796," ","")</f>
        <v>AgenteFrontOfficesinherramientaAgenteespecializadoMatemáticas,cienciasnaturalesyafinesHoraextradiurnaOroZona2NA</v>
      </c>
      <c r="B2796" s="0" t="s">
        <v>3127</v>
      </c>
      <c r="C2796" s="0" t="s">
        <v>200</v>
      </c>
      <c r="D2796" s="0" t="s">
        <v>191</v>
      </c>
      <c r="E2796" s="0" t="s">
        <v>673</v>
      </c>
      <c r="F2796" s="0" t="s">
        <v>192</v>
      </c>
      <c r="G2796" s="0" t="s">
        <v>54</v>
      </c>
      <c r="H2796" s="0" t="s">
        <v>385</v>
      </c>
      <c r="I2796" s="0" t="s">
        <v>35</v>
      </c>
      <c r="J2796" s="0" t="s">
        <v>325</v>
      </c>
      <c r="K2796" s="0" t="n">
        <v>33788.2903233795</v>
      </c>
      <c r="L2796" s="0" t="n">
        <v>37510.47</v>
      </c>
      <c r="M2796" s="0" t="n">
        <v>47441.4635539483</v>
      </c>
      <c r="N2796" s="0" t="n">
        <v>31798.305</v>
      </c>
      <c r="O2796" s="0" t="n">
        <v>32286.825</v>
      </c>
      <c r="P2796" s="0" t="n">
        <v>45187.065</v>
      </c>
      <c r="Q2796" s="0" t="n">
        <v>52530.39</v>
      </c>
      <c r="S2796" s="0" t="s">
        <v>303</v>
      </c>
    </row>
    <row r="2797" customFormat="false" ht="14" hidden="true" customHeight="false" outlineLevel="0" collapsed="false">
      <c r="A2797" s="0" t="str">
        <f aca="false">SUBSTITUTE(C2797&amp;D2797&amp;E2797&amp;F2797&amp;G2797&amp;H2797&amp;I2797," ","")</f>
        <v>AgenteFrontOfficesinherramientaAgenteespecializadoMatemáticas,cienciasnaturalesyafinesHoraextranocturna OroZona2NA</v>
      </c>
      <c r="B2797" s="0" t="s">
        <v>3128</v>
      </c>
      <c r="C2797" s="0" t="s">
        <v>200</v>
      </c>
      <c r="D2797" s="0" t="s">
        <v>191</v>
      </c>
      <c r="E2797" s="0" t="s">
        <v>673</v>
      </c>
      <c r="F2797" s="0" t="s">
        <v>197</v>
      </c>
      <c r="G2797" s="0" t="s">
        <v>54</v>
      </c>
      <c r="H2797" s="0" t="s">
        <v>385</v>
      </c>
      <c r="I2797" s="0" t="s">
        <v>35</v>
      </c>
      <c r="J2797" s="0" t="s">
        <v>325</v>
      </c>
      <c r="K2797" s="0" t="n">
        <v>46357.8943502313</v>
      </c>
      <c r="L2797" s="0" t="n">
        <v>52514.865</v>
      </c>
      <c r="M2797" s="0" t="n">
        <v>66418.0489755276</v>
      </c>
      <c r="N2797" s="0" t="n">
        <v>44517.42</v>
      </c>
      <c r="O2797" s="0" t="n">
        <v>44922.105</v>
      </c>
      <c r="P2797" s="0" t="n">
        <v>59033.295</v>
      </c>
      <c r="Q2797" s="0" t="n">
        <v>72911.61</v>
      </c>
      <c r="S2797" s="0" t="s">
        <v>303</v>
      </c>
    </row>
    <row r="2798" customFormat="false" ht="14" hidden="true" customHeight="false" outlineLevel="0" collapsed="false">
      <c r="A2798" s="0" t="str">
        <f aca="false">SUBSTITUTE(C2798&amp;D2798&amp;E2798&amp;F2798&amp;G2798&amp;H2798&amp;I2798," ","")</f>
        <v>AgenteFrontOfficesinherramientaAgenteespecializadoMatemáticas,cienciasnaturalesyafinesHoraextradominicalyfestivoOroZona2NA</v>
      </c>
      <c r="B2798" s="0" t="s">
        <v>3129</v>
      </c>
      <c r="C2798" s="0" t="s">
        <v>200</v>
      </c>
      <c r="D2798" s="0" t="s">
        <v>191</v>
      </c>
      <c r="E2798" s="0" t="s">
        <v>673</v>
      </c>
      <c r="F2798" s="0" t="s">
        <v>194</v>
      </c>
      <c r="G2798" s="0" t="s">
        <v>54</v>
      </c>
      <c r="H2798" s="0" t="s">
        <v>385</v>
      </c>
      <c r="I2798" s="0" t="s">
        <v>35</v>
      </c>
      <c r="J2798" s="0" t="s">
        <v>325</v>
      </c>
      <c r="K2798" s="0" t="n">
        <v>58927.4983770831</v>
      </c>
      <c r="L2798" s="0" t="n">
        <v>60016.545</v>
      </c>
      <c r="M2798" s="0" t="n">
        <v>75906.3416863173</v>
      </c>
      <c r="N2798" s="0" t="n">
        <v>63596.61</v>
      </c>
      <c r="O2798" s="0" t="n">
        <v>51240.78</v>
      </c>
      <c r="P2798" s="0" t="n">
        <v>65956.41</v>
      </c>
      <c r="Q2798" s="0" t="n">
        <v>81168.84</v>
      </c>
      <c r="S2798" s="0" t="s">
        <v>303</v>
      </c>
    </row>
    <row r="2799" customFormat="false" ht="14" hidden="true" customHeight="false" outlineLevel="0" collapsed="false">
      <c r="A2799" s="0" t="str">
        <f aca="false">SUBSTITUTE(C2799&amp;D2799&amp;E2799&amp;F2799&amp;G2799&amp;H2799&amp;I2799," ","")</f>
        <v>AgenteFrontOfficesinherramientaAgenteespecializadoMatemáticas,cienciasnaturalesyafinesServicio7x24OroZona2NA</v>
      </c>
      <c r="B2799" s="0" t="s">
        <v>3130</v>
      </c>
      <c r="C2799" s="0" t="s">
        <v>200</v>
      </c>
      <c r="D2799" s="0" t="s">
        <v>191</v>
      </c>
      <c r="E2799" s="0" t="s">
        <v>673</v>
      </c>
      <c r="F2799" s="0" t="s">
        <v>55</v>
      </c>
      <c r="G2799" s="0" t="s">
        <v>54</v>
      </c>
      <c r="H2799" s="0" t="s">
        <v>385</v>
      </c>
      <c r="I2799" s="0" t="s">
        <v>35</v>
      </c>
      <c r="J2799" s="0" t="s">
        <v>305</v>
      </c>
      <c r="K2799" s="0" t="n">
        <v>21684362.026611</v>
      </c>
      <c r="L2799" s="0" t="n">
        <v>36724848.075</v>
      </c>
      <c r="M2799" s="0" t="n">
        <v>30983717.4169071</v>
      </c>
      <c r="N2799" s="0" t="n">
        <v>27108301.86</v>
      </c>
      <c r="O2799" s="0" t="n">
        <v>28130632.425</v>
      </c>
      <c r="P2799" s="0" t="n">
        <v>42898001.04</v>
      </c>
      <c r="Q2799" s="0" t="n">
        <v>33341351.31</v>
      </c>
      <c r="S2799" s="0" t="s">
        <v>303</v>
      </c>
    </row>
    <row r="2800" customFormat="false" ht="14" hidden="true" customHeight="false" outlineLevel="0" collapsed="false">
      <c r="A2800" s="0" t="str">
        <f aca="false">SUBSTITUTE(C2800&amp;D2800&amp;E2800&amp;F2800&amp;G2800&amp;H2800&amp;I2800," ","")</f>
        <v>AgenteFrontOfficesinherramientaAgenteespecializadoMatemáticas,cienciasnaturalesyafinesJornadaOrdinariaPlatinoZona2NA</v>
      </c>
      <c r="B2800" s="0" t="s">
        <v>3131</v>
      </c>
      <c r="C2800" s="0" t="s">
        <v>200</v>
      </c>
      <c r="D2800" s="0" t="s">
        <v>191</v>
      </c>
      <c r="E2800" s="0" t="s">
        <v>673</v>
      </c>
      <c r="F2800" s="0" t="s">
        <v>53</v>
      </c>
      <c r="G2800" s="0" t="s">
        <v>198</v>
      </c>
      <c r="H2800" s="0" t="s">
        <v>385</v>
      </c>
      <c r="I2800" s="0" t="s">
        <v>35</v>
      </c>
      <c r="J2800" s="0" t="s">
        <v>36</v>
      </c>
      <c r="K2800" s="0" t="n">
        <v>6600837.19438886</v>
      </c>
      <c r="L2800" s="0" t="n">
        <v>7085519.955</v>
      </c>
      <c r="M2800" s="0" t="n">
        <v>7924691.49580936</v>
      </c>
      <c r="N2800" s="0" t="n">
        <v>7060650.975</v>
      </c>
      <c r="O2800" s="0" t="n">
        <v>7465874.175</v>
      </c>
      <c r="P2800" s="0" t="n">
        <v>7711463.115</v>
      </c>
      <c r="Q2800" s="0" t="n">
        <v>8378420.22</v>
      </c>
      <c r="S2800" s="0" t="s">
        <v>303</v>
      </c>
    </row>
    <row r="2801" customFormat="false" ht="14" hidden="true" customHeight="false" outlineLevel="0" collapsed="false">
      <c r="A2801" s="0" t="str">
        <f aca="false">SUBSTITUTE(C2801&amp;D2801&amp;E2801&amp;F2801&amp;G2801&amp;H2801&amp;I2801," ","")</f>
        <v>AgenteFrontOfficesinherramientaAgenteespecializadoMatemáticas,cienciasnaturalesyafinesHoraextradiurnaPlatinoZona2NA</v>
      </c>
      <c r="B2801" s="0" t="s">
        <v>3132</v>
      </c>
      <c r="C2801" s="0" t="s">
        <v>200</v>
      </c>
      <c r="D2801" s="0" t="s">
        <v>191</v>
      </c>
      <c r="E2801" s="0" t="s">
        <v>673</v>
      </c>
      <c r="F2801" s="0" t="s">
        <v>192</v>
      </c>
      <c r="G2801" s="0" t="s">
        <v>198</v>
      </c>
      <c r="H2801" s="0" t="s">
        <v>385</v>
      </c>
      <c r="I2801" s="0" t="s">
        <v>35</v>
      </c>
      <c r="J2801" s="0" t="s">
        <v>325</v>
      </c>
      <c r="K2801" s="0" t="n">
        <v>33788.2903233795</v>
      </c>
      <c r="L2801" s="0" t="n">
        <v>38613.78</v>
      </c>
      <c r="M2801" s="0" t="n">
        <v>48839.6793969765</v>
      </c>
      <c r="N2801" s="0" t="n">
        <v>31798.305</v>
      </c>
      <c r="O2801" s="0" t="n">
        <v>32286.825</v>
      </c>
      <c r="P2801" s="0" t="n">
        <v>46158.93</v>
      </c>
      <c r="Q2801" s="0" t="n">
        <v>55831.005</v>
      </c>
      <c r="S2801" s="0" t="s">
        <v>303</v>
      </c>
    </row>
    <row r="2802" customFormat="false" ht="14" hidden="true" customHeight="false" outlineLevel="0" collapsed="false">
      <c r="A2802" s="0" t="str">
        <f aca="false">SUBSTITUTE(C2802&amp;D2802&amp;E2802&amp;F2802&amp;G2802&amp;H2802&amp;I2802," ","")</f>
        <v>AgenteFrontOfficesinherramientaAgenteespecializadoMatemáticas,cienciasnaturalesyafinesHoraextranocturna PlatinoZona2NA</v>
      </c>
      <c r="B2802" s="0" t="s">
        <v>3133</v>
      </c>
      <c r="C2802" s="0" t="s">
        <v>200</v>
      </c>
      <c r="D2802" s="0" t="s">
        <v>191</v>
      </c>
      <c r="E2802" s="0" t="s">
        <v>673</v>
      </c>
      <c r="F2802" s="0" t="s">
        <v>197</v>
      </c>
      <c r="G2802" s="0" t="s">
        <v>198</v>
      </c>
      <c r="H2802" s="0" t="s">
        <v>385</v>
      </c>
      <c r="I2802" s="0" t="s">
        <v>35</v>
      </c>
      <c r="J2802" s="0" t="s">
        <v>325</v>
      </c>
      <c r="K2802" s="0" t="n">
        <v>46357.8943502313</v>
      </c>
      <c r="L2802" s="0" t="n">
        <v>54060.12</v>
      </c>
      <c r="M2802" s="0" t="n">
        <v>68375.5511557672</v>
      </c>
      <c r="N2802" s="0" t="n">
        <v>44517.42</v>
      </c>
      <c r="O2802" s="0" t="n">
        <v>44922.105</v>
      </c>
      <c r="P2802" s="0" t="n">
        <v>60303.24</v>
      </c>
      <c r="Q2802" s="0" t="n">
        <v>77491.485</v>
      </c>
      <c r="S2802" s="0" t="s">
        <v>303</v>
      </c>
    </row>
    <row r="2803" customFormat="false" ht="14" hidden="true" customHeight="false" outlineLevel="0" collapsed="false">
      <c r="A2803" s="0" t="str">
        <f aca="false">SUBSTITUTE(C2803&amp;D2803&amp;E2803&amp;F2803&amp;G2803&amp;H2803&amp;I2803," ","")</f>
        <v>AgenteFrontOfficesinherramientaAgenteespecializadoMatemáticas,cienciasnaturalesyafinesHoraextradominicalyfestivoPlatinoZona2NA</v>
      </c>
      <c r="B2803" s="0" t="s">
        <v>3134</v>
      </c>
      <c r="C2803" s="0" t="s">
        <v>200</v>
      </c>
      <c r="D2803" s="0" t="s">
        <v>191</v>
      </c>
      <c r="E2803" s="0" t="s">
        <v>673</v>
      </c>
      <c r="F2803" s="0" t="s">
        <v>194</v>
      </c>
      <c r="G2803" s="0" t="s">
        <v>198</v>
      </c>
      <c r="H2803" s="0" t="s">
        <v>385</v>
      </c>
      <c r="I2803" s="0" t="s">
        <v>35</v>
      </c>
      <c r="J2803" s="0" t="s">
        <v>325</v>
      </c>
      <c r="K2803" s="0" t="n">
        <v>58927.4983770831</v>
      </c>
      <c r="L2803" s="0" t="n">
        <v>61782.255</v>
      </c>
      <c r="M2803" s="0" t="n">
        <v>78143.4870351625</v>
      </c>
      <c r="N2803" s="0" t="n">
        <v>63596.61</v>
      </c>
      <c r="O2803" s="0" t="n">
        <v>51240.78</v>
      </c>
      <c r="P2803" s="0" t="n">
        <v>67375.395</v>
      </c>
      <c r="Q2803" s="0" t="n">
        <v>86268.285</v>
      </c>
      <c r="S2803" s="0" t="s">
        <v>303</v>
      </c>
    </row>
    <row r="2804" customFormat="false" ht="14" hidden="true" customHeight="false" outlineLevel="0" collapsed="false">
      <c r="A2804" s="0" t="str">
        <f aca="false">SUBSTITUTE(C2804&amp;D2804&amp;E2804&amp;F2804&amp;G2804&amp;H2804&amp;I2804," ","")</f>
        <v>AgenteFrontOfficesinherramientaAgenteespecializadoMatemáticas,cienciasnaturalesyafinesServicio7x24PlatinoZona2NA</v>
      </c>
      <c r="B2804" s="0" t="s">
        <v>3135</v>
      </c>
      <c r="C2804" s="0" t="s">
        <v>200</v>
      </c>
      <c r="D2804" s="0" t="s">
        <v>191</v>
      </c>
      <c r="E2804" s="0" t="s">
        <v>673</v>
      </c>
      <c r="F2804" s="0" t="s">
        <v>55</v>
      </c>
      <c r="G2804" s="0" t="s">
        <v>198</v>
      </c>
      <c r="H2804" s="0" t="s">
        <v>385</v>
      </c>
      <c r="I2804" s="0" t="s">
        <v>35</v>
      </c>
      <c r="J2804" s="0" t="s">
        <v>305</v>
      </c>
      <c r="K2804" s="0" t="n">
        <v>21684362.026611</v>
      </c>
      <c r="L2804" s="0" t="n">
        <v>33310519.695</v>
      </c>
      <c r="M2804" s="0" t="n">
        <v>31896883.2706327</v>
      </c>
      <c r="N2804" s="0" t="n">
        <v>27111067.38</v>
      </c>
      <c r="O2804" s="0" t="n">
        <v>28130632.425</v>
      </c>
      <c r="P2804" s="0" t="n">
        <v>43820538.975</v>
      </c>
      <c r="Q2804" s="0" t="n">
        <v>35435985.345</v>
      </c>
      <c r="S2804" s="0" t="s">
        <v>303</v>
      </c>
    </row>
    <row r="2805" customFormat="false" ht="14" hidden="true" customHeight="false" outlineLevel="0" collapsed="false">
      <c r="A2805" s="0" t="str">
        <f aca="false">SUBSTITUTE(C2805&amp;D2805&amp;E2805&amp;F2805&amp;G2805&amp;H2805&amp;I2805," ","")</f>
        <v>AgenteFrontOfficesinherramientaAgenteespecializadoMatemáticas,cienciasnaturalesyafinesJornadaOrdinariaPlataZona3NA</v>
      </c>
      <c r="B2805" s="0" t="s">
        <v>3136</v>
      </c>
      <c r="C2805" s="0" t="s">
        <v>200</v>
      </c>
      <c r="D2805" s="0" t="s">
        <v>191</v>
      </c>
      <c r="E2805" s="0" t="s">
        <v>673</v>
      </c>
      <c r="F2805" s="0" t="s">
        <v>53</v>
      </c>
      <c r="G2805" s="0" t="s">
        <v>195</v>
      </c>
      <c r="H2805" s="0" t="s">
        <v>390</v>
      </c>
      <c r="I2805" s="0" t="s">
        <v>35</v>
      </c>
      <c r="J2805" s="0" t="s">
        <v>36</v>
      </c>
      <c r="K2805" s="0" t="n">
        <v>6600837.19438886</v>
      </c>
      <c r="L2805" s="0" t="n">
        <v>6879145.095</v>
      </c>
      <c r="M2805" s="0" t="n">
        <v>7483573.1269917</v>
      </c>
      <c r="N2805" s="0" t="n">
        <v>7058929.77</v>
      </c>
      <c r="O2805" s="0" t="n">
        <v>7465874.175</v>
      </c>
      <c r="P2805" s="0" t="n">
        <v>7428249.855</v>
      </c>
      <c r="Q2805" s="0" t="n">
        <v>7548520.995</v>
      </c>
      <c r="S2805" s="0" t="s">
        <v>303</v>
      </c>
    </row>
    <row r="2806" customFormat="false" ht="14" hidden="true" customHeight="false" outlineLevel="0" collapsed="false">
      <c r="A2806" s="0" t="str">
        <f aca="false">SUBSTITUTE(C2806&amp;D2806&amp;E2806&amp;F2806&amp;G2806&amp;H2806&amp;I2806," ","")</f>
        <v>AgenteFrontOfficesinherramientaAgenteespecializadoMatemáticas,cienciasnaturalesyafinesHoraextradiurnaPlataZona3NA</v>
      </c>
      <c r="B2806" s="0" t="s">
        <v>3137</v>
      </c>
      <c r="C2806" s="0" t="s">
        <v>200</v>
      </c>
      <c r="D2806" s="0" t="s">
        <v>191</v>
      </c>
      <c r="E2806" s="0" t="s">
        <v>673</v>
      </c>
      <c r="F2806" s="0" t="s">
        <v>192</v>
      </c>
      <c r="G2806" s="0" t="s">
        <v>195</v>
      </c>
      <c r="H2806" s="0" t="s">
        <v>390</v>
      </c>
      <c r="I2806" s="0" t="s">
        <v>35</v>
      </c>
      <c r="J2806" s="0" t="s">
        <v>325</v>
      </c>
      <c r="K2806" s="0" t="n">
        <v>33788.2903233795</v>
      </c>
      <c r="L2806" s="0" t="n">
        <v>37488.735</v>
      </c>
      <c r="M2806" s="0" t="n">
        <v>46121.0777049656</v>
      </c>
      <c r="N2806" s="0" t="n">
        <v>31798.305</v>
      </c>
      <c r="O2806" s="0" t="n">
        <v>32286.825</v>
      </c>
      <c r="P2806" s="0" t="n">
        <v>44463.6</v>
      </c>
      <c r="Q2806" s="0" t="n">
        <v>50301</v>
      </c>
      <c r="S2806" s="0" t="s">
        <v>303</v>
      </c>
    </row>
    <row r="2807" customFormat="false" ht="14" hidden="true" customHeight="false" outlineLevel="0" collapsed="false">
      <c r="A2807" s="0" t="str">
        <f aca="false">SUBSTITUTE(C2807&amp;D2807&amp;E2807&amp;F2807&amp;G2807&amp;H2807&amp;I2807," ","")</f>
        <v>AgenteFrontOfficesinherramientaAgenteespecializadoMatemáticas,cienciasnaturalesyafinesHoraextranocturna PlataZona3NA</v>
      </c>
      <c r="B2807" s="0" t="s">
        <v>3138</v>
      </c>
      <c r="C2807" s="0" t="s">
        <v>200</v>
      </c>
      <c r="D2807" s="0" t="s">
        <v>191</v>
      </c>
      <c r="E2807" s="0" t="s">
        <v>673</v>
      </c>
      <c r="F2807" s="0" t="s">
        <v>197</v>
      </c>
      <c r="G2807" s="0" t="s">
        <v>195</v>
      </c>
      <c r="H2807" s="0" t="s">
        <v>390</v>
      </c>
      <c r="I2807" s="0" t="s">
        <v>35</v>
      </c>
      <c r="J2807" s="0" t="s">
        <v>325</v>
      </c>
      <c r="K2807" s="0" t="n">
        <v>46357.8943502313</v>
      </c>
      <c r="L2807" s="0" t="n">
        <v>52484.85</v>
      </c>
      <c r="M2807" s="0" t="n">
        <v>64569.5087869518</v>
      </c>
      <c r="N2807" s="0" t="n">
        <v>44517.42</v>
      </c>
      <c r="O2807" s="0" t="n">
        <v>44922.105</v>
      </c>
      <c r="P2807" s="0" t="n">
        <v>58088.34</v>
      </c>
      <c r="Q2807" s="0" t="n">
        <v>69815.925</v>
      </c>
      <c r="S2807" s="0" t="s">
        <v>303</v>
      </c>
    </row>
    <row r="2808" customFormat="false" ht="14" hidden="true" customHeight="false" outlineLevel="0" collapsed="false">
      <c r="A2808" s="0" t="str">
        <f aca="false">SUBSTITUTE(C2808&amp;D2808&amp;E2808&amp;F2808&amp;G2808&amp;H2808&amp;I2808," ","")</f>
        <v>AgenteFrontOfficesinherramientaAgenteespecializadoMatemáticas,cienciasnaturalesyafinesHoraextradominicalyfestivoPlataZona3NA</v>
      </c>
      <c r="B2808" s="0" t="s">
        <v>3139</v>
      </c>
      <c r="C2808" s="0" t="s">
        <v>200</v>
      </c>
      <c r="D2808" s="0" t="s">
        <v>191</v>
      </c>
      <c r="E2808" s="0" t="s">
        <v>673</v>
      </c>
      <c r="F2808" s="0" t="s">
        <v>194</v>
      </c>
      <c r="G2808" s="0" t="s">
        <v>195</v>
      </c>
      <c r="H2808" s="0" t="s">
        <v>390</v>
      </c>
      <c r="I2808" s="0" t="s">
        <v>35</v>
      </c>
      <c r="J2808" s="0" t="s">
        <v>325</v>
      </c>
      <c r="K2808" s="0" t="n">
        <v>58927.4983770831</v>
      </c>
      <c r="L2808" s="0" t="n">
        <v>59982.39</v>
      </c>
      <c r="M2808" s="0" t="n">
        <v>73793.724327945</v>
      </c>
      <c r="N2808" s="0" t="n">
        <v>63596.61</v>
      </c>
      <c r="O2808" s="0" t="n">
        <v>51240.78</v>
      </c>
      <c r="P2808" s="0" t="n">
        <v>64900.71</v>
      </c>
      <c r="Q2808" s="0" t="n">
        <v>77723.325</v>
      </c>
      <c r="S2808" s="0" t="s">
        <v>303</v>
      </c>
    </row>
    <row r="2809" customFormat="false" ht="14" hidden="true" customHeight="false" outlineLevel="0" collapsed="false">
      <c r="A2809" s="0" t="str">
        <f aca="false">SUBSTITUTE(C2809&amp;D2809&amp;E2809&amp;F2809&amp;G2809&amp;H2809&amp;I2809," ","")</f>
        <v>AgenteFrontOfficesinherramientaAgenteespecializadoMatemáticas,cienciasnaturalesyafinesServicio7x24PlataZona3NA</v>
      </c>
      <c r="B2809" s="0" t="s">
        <v>3140</v>
      </c>
      <c r="C2809" s="0" t="s">
        <v>200</v>
      </c>
      <c r="D2809" s="0" t="s">
        <v>191</v>
      </c>
      <c r="E2809" s="0" t="s">
        <v>673</v>
      </c>
      <c r="F2809" s="0" t="s">
        <v>55</v>
      </c>
      <c r="G2809" s="0" t="s">
        <v>195</v>
      </c>
      <c r="H2809" s="0" t="s">
        <v>390</v>
      </c>
      <c r="I2809" s="0" t="s">
        <v>35</v>
      </c>
      <c r="J2809" s="0" t="s">
        <v>305</v>
      </c>
      <c r="K2809" s="0" t="n">
        <v>21684362.026611</v>
      </c>
      <c r="L2809" s="0" t="n">
        <v>32340309.66</v>
      </c>
      <c r="M2809" s="0" t="n">
        <v>30121381.8361416</v>
      </c>
      <c r="N2809" s="0" t="n">
        <v>27107623.935</v>
      </c>
      <c r="O2809" s="0" t="n">
        <v>28130632.425</v>
      </c>
      <c r="P2809" s="0" t="n">
        <v>42211179.18</v>
      </c>
      <c r="Q2809" s="0" t="n">
        <v>31925982.6</v>
      </c>
      <c r="S2809" s="0" t="s">
        <v>303</v>
      </c>
    </row>
    <row r="2810" customFormat="false" ht="14" hidden="true" customHeight="false" outlineLevel="0" collapsed="false">
      <c r="A2810" s="0" t="str">
        <f aca="false">SUBSTITUTE(C2810&amp;D2810&amp;E2810&amp;F2810&amp;G2810&amp;H2810&amp;I2810," ","")</f>
        <v>AgenteFrontOfficesinherramientaAgenteespecializadoMatemáticas,cienciasnaturalesyafinesJornadaOrdinariaOroZona3NA</v>
      </c>
      <c r="B2810" s="0" t="s">
        <v>3141</v>
      </c>
      <c r="C2810" s="0" t="s">
        <v>200</v>
      </c>
      <c r="D2810" s="0" t="s">
        <v>191</v>
      </c>
      <c r="E2810" s="0" t="s">
        <v>673</v>
      </c>
      <c r="F2810" s="0" t="s">
        <v>53</v>
      </c>
      <c r="G2810" s="0" t="s">
        <v>54</v>
      </c>
      <c r="H2810" s="0" t="s">
        <v>390</v>
      </c>
      <c r="I2810" s="0" t="s">
        <v>35</v>
      </c>
      <c r="J2810" s="0" t="s">
        <v>36</v>
      </c>
      <c r="K2810" s="0" t="n">
        <v>6600837.19438886</v>
      </c>
      <c r="L2810" s="0" t="n">
        <v>7016728.68</v>
      </c>
      <c r="M2810" s="0" t="n">
        <v>7697817.99177817</v>
      </c>
      <c r="N2810" s="0" t="n">
        <v>7060364.28</v>
      </c>
      <c r="O2810" s="0" t="n">
        <v>7465874.175</v>
      </c>
      <c r="P2810" s="0" t="n">
        <v>7584634.215</v>
      </c>
      <c r="Q2810" s="0" t="n">
        <v>7883168.58</v>
      </c>
      <c r="S2810" s="0" t="s">
        <v>303</v>
      </c>
    </row>
    <row r="2811" customFormat="false" ht="14" hidden="true" customHeight="false" outlineLevel="0" collapsed="false">
      <c r="A2811" s="0" t="str">
        <f aca="false">SUBSTITUTE(C2811&amp;D2811&amp;E2811&amp;F2811&amp;G2811&amp;H2811&amp;I2811," ","")</f>
        <v>AgenteFrontOfficesinherramientaAgenteespecializadoMatemáticas,cienciasnaturalesyafinesHoraextradiurnaOroZona3NA</v>
      </c>
      <c r="B2811" s="0" t="s">
        <v>3142</v>
      </c>
      <c r="C2811" s="0" t="s">
        <v>200</v>
      </c>
      <c r="D2811" s="0" t="s">
        <v>191</v>
      </c>
      <c r="E2811" s="0" t="s">
        <v>673</v>
      </c>
      <c r="F2811" s="0" t="s">
        <v>192</v>
      </c>
      <c r="G2811" s="0" t="s">
        <v>54</v>
      </c>
      <c r="H2811" s="0" t="s">
        <v>390</v>
      </c>
      <c r="I2811" s="0" t="s">
        <v>35</v>
      </c>
      <c r="J2811" s="0" t="s">
        <v>325</v>
      </c>
      <c r="K2811" s="0" t="n">
        <v>33788.2903233795</v>
      </c>
      <c r="L2811" s="0" t="n">
        <v>38239.11</v>
      </c>
      <c r="M2811" s="0" t="n">
        <v>47441.4635539483</v>
      </c>
      <c r="N2811" s="0" t="n">
        <v>31798.305</v>
      </c>
      <c r="O2811" s="0" t="n">
        <v>32286.825</v>
      </c>
      <c r="P2811" s="0" t="n">
        <v>45400.275</v>
      </c>
      <c r="Q2811" s="0" t="n">
        <v>52530.39</v>
      </c>
      <c r="S2811" s="0" t="s">
        <v>303</v>
      </c>
    </row>
    <row r="2812" customFormat="false" ht="14" hidden="true" customHeight="false" outlineLevel="0" collapsed="false">
      <c r="A2812" s="0" t="str">
        <f aca="false">SUBSTITUTE(C2812&amp;D2812&amp;E2812&amp;F2812&amp;G2812&amp;H2812&amp;I2812," ","")</f>
        <v>AgenteFrontOfficesinherramientaAgenteespecializadoMatemáticas,cienciasnaturalesyafinesHoraextranocturna OroZona3NA</v>
      </c>
      <c r="B2812" s="0" t="s">
        <v>3143</v>
      </c>
      <c r="C2812" s="0" t="s">
        <v>200</v>
      </c>
      <c r="D2812" s="0" t="s">
        <v>191</v>
      </c>
      <c r="E2812" s="0" t="s">
        <v>673</v>
      </c>
      <c r="F2812" s="0" t="s">
        <v>197</v>
      </c>
      <c r="G2812" s="0" t="s">
        <v>54</v>
      </c>
      <c r="H2812" s="0" t="s">
        <v>390</v>
      </c>
      <c r="I2812" s="0" t="s">
        <v>35</v>
      </c>
      <c r="J2812" s="0" t="s">
        <v>325</v>
      </c>
      <c r="K2812" s="0" t="n">
        <v>46357.8943502313</v>
      </c>
      <c r="L2812" s="0" t="n">
        <v>53535.375</v>
      </c>
      <c r="M2812" s="0" t="n">
        <v>66418.0489755276</v>
      </c>
      <c r="N2812" s="0" t="n">
        <v>44517.42</v>
      </c>
      <c r="O2812" s="0" t="n">
        <v>44922.105</v>
      </c>
      <c r="P2812" s="0" t="n">
        <v>59310.675</v>
      </c>
      <c r="Q2812" s="0" t="n">
        <v>72911.61</v>
      </c>
      <c r="S2812" s="0" t="s">
        <v>303</v>
      </c>
    </row>
    <row r="2813" customFormat="false" ht="14" hidden="true" customHeight="false" outlineLevel="0" collapsed="false">
      <c r="A2813" s="0" t="str">
        <f aca="false">SUBSTITUTE(C2813&amp;D2813&amp;E2813&amp;F2813&amp;G2813&amp;H2813&amp;I2813," ","")</f>
        <v>AgenteFrontOfficesinherramientaAgenteespecializadoMatemáticas,cienciasnaturalesyafinesHoraextradominicalyfestivoOroZona3NA</v>
      </c>
      <c r="B2813" s="0" t="s">
        <v>3144</v>
      </c>
      <c r="C2813" s="0" t="s">
        <v>200</v>
      </c>
      <c r="D2813" s="0" t="s">
        <v>191</v>
      </c>
      <c r="E2813" s="0" t="s">
        <v>673</v>
      </c>
      <c r="F2813" s="0" t="s">
        <v>194</v>
      </c>
      <c r="G2813" s="0" t="s">
        <v>54</v>
      </c>
      <c r="H2813" s="0" t="s">
        <v>390</v>
      </c>
      <c r="I2813" s="0" t="s">
        <v>35</v>
      </c>
      <c r="J2813" s="0" t="s">
        <v>325</v>
      </c>
      <c r="K2813" s="0" t="n">
        <v>58927.4983770831</v>
      </c>
      <c r="L2813" s="0" t="n">
        <v>61181.955</v>
      </c>
      <c r="M2813" s="0" t="n">
        <v>75906.3416863173</v>
      </c>
      <c r="N2813" s="0" t="n">
        <v>63596.61</v>
      </c>
      <c r="O2813" s="0" t="n">
        <v>51240.78</v>
      </c>
      <c r="P2813" s="0" t="n">
        <v>66266.91</v>
      </c>
      <c r="Q2813" s="0" t="n">
        <v>81168.84</v>
      </c>
      <c r="S2813" s="0" t="s">
        <v>303</v>
      </c>
    </row>
    <row r="2814" customFormat="false" ht="14" hidden="true" customHeight="false" outlineLevel="0" collapsed="false">
      <c r="A2814" s="0" t="str">
        <f aca="false">SUBSTITUTE(C2814&amp;D2814&amp;E2814&amp;F2814&amp;G2814&amp;H2814&amp;I2814," ","")</f>
        <v>AgenteFrontOfficesinherramientaAgenteespecializadoMatemáticas,cienciasnaturalesyafinesServicio7x24OroZona3NA</v>
      </c>
      <c r="B2814" s="0" t="s">
        <v>3145</v>
      </c>
      <c r="C2814" s="0" t="s">
        <v>200</v>
      </c>
      <c r="D2814" s="0" t="s">
        <v>191</v>
      </c>
      <c r="E2814" s="0" t="s">
        <v>673</v>
      </c>
      <c r="F2814" s="0" t="s">
        <v>55</v>
      </c>
      <c r="G2814" s="0" t="s">
        <v>54</v>
      </c>
      <c r="H2814" s="0" t="s">
        <v>390</v>
      </c>
      <c r="I2814" s="0" t="s">
        <v>35</v>
      </c>
      <c r="J2814" s="0" t="s">
        <v>305</v>
      </c>
      <c r="K2814" s="0" t="n">
        <v>21684362.026611</v>
      </c>
      <c r="L2814" s="0" t="n">
        <v>37437952.725</v>
      </c>
      <c r="M2814" s="0" t="n">
        <v>30983717.4169071</v>
      </c>
      <c r="N2814" s="0" t="n">
        <v>27110492.955</v>
      </c>
      <c r="O2814" s="0" t="n">
        <v>28130632.425</v>
      </c>
      <c r="P2814" s="0" t="n">
        <v>43099835.355</v>
      </c>
      <c r="Q2814" s="0" t="n">
        <v>33341351.31</v>
      </c>
      <c r="S2814" s="0" t="s">
        <v>303</v>
      </c>
    </row>
    <row r="2815" customFormat="false" ht="14" hidden="true" customHeight="false" outlineLevel="0" collapsed="false">
      <c r="A2815" s="0" t="str">
        <f aca="false">SUBSTITUTE(C2815&amp;D2815&amp;E2815&amp;F2815&amp;G2815&amp;H2815&amp;I2815," ","")</f>
        <v>AgenteFrontOfficesinherramientaAgenteespecializadoMatemáticas,cienciasnaturalesyafinesJornadaOrdinariaPlatinoZona3NA</v>
      </c>
      <c r="B2815" s="0" t="s">
        <v>3146</v>
      </c>
      <c r="C2815" s="0" t="s">
        <v>200</v>
      </c>
      <c r="D2815" s="0" t="s">
        <v>191</v>
      </c>
      <c r="E2815" s="0" t="s">
        <v>673</v>
      </c>
      <c r="F2815" s="0" t="s">
        <v>53</v>
      </c>
      <c r="G2815" s="0" t="s">
        <v>198</v>
      </c>
      <c r="H2815" s="0" t="s">
        <v>390</v>
      </c>
      <c r="I2815" s="0" t="s">
        <v>35</v>
      </c>
      <c r="J2815" s="0" t="s">
        <v>36</v>
      </c>
      <c r="K2815" s="0" t="n">
        <v>6600837.19438886</v>
      </c>
      <c r="L2815" s="0" t="n">
        <v>7223102.505</v>
      </c>
      <c r="M2815" s="0" t="n">
        <v>7924691.49580936</v>
      </c>
      <c r="N2815" s="0" t="n">
        <v>7061798.79</v>
      </c>
      <c r="O2815" s="0" t="n">
        <v>7465874.175</v>
      </c>
      <c r="P2815" s="0" t="n">
        <v>7747745.04</v>
      </c>
      <c r="Q2815" s="0" t="n">
        <v>8378420.22</v>
      </c>
      <c r="S2815" s="0" t="s">
        <v>303</v>
      </c>
    </row>
    <row r="2816" customFormat="false" ht="14" hidden="true" customHeight="false" outlineLevel="0" collapsed="false">
      <c r="A2816" s="0" t="str">
        <f aca="false">SUBSTITUTE(C2816&amp;D2816&amp;E2816&amp;F2816&amp;G2816&amp;H2816&amp;I2816," ","")</f>
        <v>AgenteFrontOfficesinherramientaAgenteespecializadoMatemáticas,cienciasnaturalesyafinesHoraextradiurnaPlatinoZona3NA</v>
      </c>
      <c r="B2816" s="0" t="s">
        <v>3147</v>
      </c>
      <c r="C2816" s="0" t="s">
        <v>200</v>
      </c>
      <c r="D2816" s="0" t="s">
        <v>191</v>
      </c>
      <c r="E2816" s="0" t="s">
        <v>673</v>
      </c>
      <c r="F2816" s="0" t="s">
        <v>192</v>
      </c>
      <c r="G2816" s="0" t="s">
        <v>198</v>
      </c>
      <c r="H2816" s="0" t="s">
        <v>390</v>
      </c>
      <c r="I2816" s="0" t="s">
        <v>35</v>
      </c>
      <c r="J2816" s="0" t="s">
        <v>325</v>
      </c>
      <c r="K2816" s="0" t="n">
        <v>33788.2903233795</v>
      </c>
      <c r="L2816" s="0" t="n">
        <v>39364.155</v>
      </c>
      <c r="M2816" s="0" t="n">
        <v>48839.6793969765</v>
      </c>
      <c r="N2816" s="0" t="n">
        <v>31798.305</v>
      </c>
      <c r="O2816" s="0" t="n">
        <v>32286.825</v>
      </c>
      <c r="P2816" s="0" t="n">
        <v>46376.28</v>
      </c>
      <c r="Q2816" s="0" t="n">
        <v>55831.005</v>
      </c>
      <c r="S2816" s="0" t="s">
        <v>303</v>
      </c>
    </row>
    <row r="2817" customFormat="false" ht="14" hidden="true" customHeight="false" outlineLevel="0" collapsed="false">
      <c r="A2817" s="0" t="str">
        <f aca="false">SUBSTITUTE(C2817&amp;D2817&amp;E2817&amp;F2817&amp;G2817&amp;H2817&amp;I2817," ","")</f>
        <v>AgenteFrontOfficesinherramientaAgenteespecializadoMatemáticas,cienciasnaturalesyafinesHoraextranocturna PlatinoZona3NA</v>
      </c>
      <c r="B2817" s="0" t="s">
        <v>3148</v>
      </c>
      <c r="C2817" s="0" t="s">
        <v>200</v>
      </c>
      <c r="D2817" s="0" t="s">
        <v>191</v>
      </c>
      <c r="E2817" s="0" t="s">
        <v>673</v>
      </c>
      <c r="F2817" s="0" t="s">
        <v>197</v>
      </c>
      <c r="G2817" s="0" t="s">
        <v>198</v>
      </c>
      <c r="H2817" s="0" t="s">
        <v>390</v>
      </c>
      <c r="I2817" s="0" t="s">
        <v>35</v>
      </c>
      <c r="J2817" s="0" t="s">
        <v>325</v>
      </c>
      <c r="K2817" s="0" t="n">
        <v>46357.8943502313</v>
      </c>
      <c r="L2817" s="0" t="n">
        <v>55109.61</v>
      </c>
      <c r="M2817" s="0" t="n">
        <v>68375.5511557672</v>
      </c>
      <c r="N2817" s="0" t="n">
        <v>44517.42</v>
      </c>
      <c r="O2817" s="0" t="n">
        <v>44922.105</v>
      </c>
      <c r="P2817" s="0" t="n">
        <v>60586.83</v>
      </c>
      <c r="Q2817" s="0" t="n">
        <v>77491.485</v>
      </c>
      <c r="S2817" s="0" t="s">
        <v>303</v>
      </c>
    </row>
    <row r="2818" customFormat="false" ht="14" hidden="true" customHeight="false" outlineLevel="0" collapsed="false">
      <c r="A2818" s="0" t="str">
        <f aca="false">SUBSTITUTE(C2818&amp;D2818&amp;E2818&amp;F2818&amp;G2818&amp;H2818&amp;I2818," ","")</f>
        <v>AgenteFrontOfficesinherramientaAgenteespecializadoMatemáticas,cienciasnaturalesyafinesHoraextradominicalyfestivoPlatinoZona3NA</v>
      </c>
      <c r="B2818" s="0" t="s">
        <v>3149</v>
      </c>
      <c r="C2818" s="0" t="s">
        <v>200</v>
      </c>
      <c r="D2818" s="0" t="s">
        <v>191</v>
      </c>
      <c r="E2818" s="0" t="s">
        <v>673</v>
      </c>
      <c r="F2818" s="0" t="s">
        <v>194</v>
      </c>
      <c r="G2818" s="0" t="s">
        <v>198</v>
      </c>
      <c r="H2818" s="0" t="s">
        <v>390</v>
      </c>
      <c r="I2818" s="0" t="s">
        <v>35</v>
      </c>
      <c r="J2818" s="0" t="s">
        <v>325</v>
      </c>
      <c r="K2818" s="0" t="n">
        <v>58927.4983770831</v>
      </c>
      <c r="L2818" s="0" t="n">
        <v>62981.82</v>
      </c>
      <c r="M2818" s="0" t="n">
        <v>78143.4870351625</v>
      </c>
      <c r="N2818" s="0" t="n">
        <v>63596.61</v>
      </c>
      <c r="O2818" s="0" t="n">
        <v>51240.78</v>
      </c>
      <c r="P2818" s="0" t="n">
        <v>67692.105</v>
      </c>
      <c r="Q2818" s="0" t="n">
        <v>86268.285</v>
      </c>
      <c r="S2818" s="0" t="s">
        <v>303</v>
      </c>
    </row>
    <row r="2819" customFormat="false" ht="14" hidden="true" customHeight="false" outlineLevel="0" collapsed="false">
      <c r="A2819" s="0" t="str">
        <f aca="false">SUBSTITUTE(C2819&amp;D2819&amp;E2819&amp;F2819&amp;G2819&amp;H2819&amp;I2819," ","")</f>
        <v>AgenteFrontOfficesinherramientaAgenteespecializadoMatemáticas,cienciasnaturalesyafinesServicio7x24PlatinoZona3NA</v>
      </c>
      <c r="B2819" s="0" t="s">
        <v>3150</v>
      </c>
      <c r="C2819" s="0" t="s">
        <v>200</v>
      </c>
      <c r="D2819" s="0" t="s">
        <v>191</v>
      </c>
      <c r="E2819" s="0" t="s">
        <v>673</v>
      </c>
      <c r="F2819" s="0" t="s">
        <v>55</v>
      </c>
      <c r="G2819" s="0" t="s">
        <v>198</v>
      </c>
      <c r="H2819" s="0" t="s">
        <v>390</v>
      </c>
      <c r="I2819" s="0" t="s">
        <v>35</v>
      </c>
      <c r="J2819" s="0" t="s">
        <v>305</v>
      </c>
      <c r="K2819" s="0" t="n">
        <v>21684362.026611</v>
      </c>
      <c r="L2819" s="0" t="n">
        <v>33957325.35</v>
      </c>
      <c r="M2819" s="0" t="n">
        <v>31896883.2706327</v>
      </c>
      <c r="N2819" s="0" t="n">
        <v>27113361.975</v>
      </c>
      <c r="O2819" s="0" t="n">
        <v>28130632.425</v>
      </c>
      <c r="P2819" s="0" t="n">
        <v>44026714.08</v>
      </c>
      <c r="Q2819" s="0" t="n">
        <v>35435985.345</v>
      </c>
      <c r="S2819" s="0" t="s">
        <v>303</v>
      </c>
    </row>
    <row r="2820" customFormat="false" ht="14" hidden="true" customHeight="false" outlineLevel="0" collapsed="false">
      <c r="A2820" s="0" t="str">
        <f aca="false">SUBSTITUTE(C2820&amp;D2820&amp;E2820&amp;F2820&amp;G2820&amp;H2820&amp;I2820," ","")</f>
        <v>AgenteFrontOfficesinherramientaAgenteespecializadoCienciasdelasaludyafinesJornadaOrdinariaPlataZona1NA</v>
      </c>
      <c r="B2820" s="0" t="s">
        <v>3151</v>
      </c>
      <c r="C2820" s="0" t="s">
        <v>200</v>
      </c>
      <c r="D2820" s="0" t="s">
        <v>191</v>
      </c>
      <c r="E2820" s="0" t="s">
        <v>689</v>
      </c>
      <c r="F2820" s="0" t="s">
        <v>53</v>
      </c>
      <c r="G2820" s="0" t="s">
        <v>195</v>
      </c>
      <c r="H2820" s="0" t="s">
        <v>379</v>
      </c>
      <c r="I2820" s="0" t="s">
        <v>35</v>
      </c>
      <c r="J2820" s="0" t="s">
        <v>36</v>
      </c>
      <c r="K2820" s="0" t="n">
        <v>8109189.67761108</v>
      </c>
      <c r="L2820" s="0" t="n">
        <v>8112349.665</v>
      </c>
      <c r="M2820" s="0" t="n">
        <v>11129165.3155189</v>
      </c>
      <c r="N2820" s="0" t="n">
        <v>8813881.98</v>
      </c>
      <c r="O2820" s="0" t="n">
        <v>12504735.45</v>
      </c>
      <c r="P2820" s="0" t="n">
        <v>8510317.515</v>
      </c>
      <c r="Q2820" s="0" t="n">
        <v>9396316.845</v>
      </c>
      <c r="S2820" s="0" t="s">
        <v>303</v>
      </c>
    </row>
    <row r="2821" customFormat="false" ht="14" hidden="true" customHeight="false" outlineLevel="0" collapsed="false">
      <c r="A2821" s="0" t="str">
        <f aca="false">SUBSTITUTE(C2821&amp;D2821&amp;E2821&amp;F2821&amp;G2821&amp;H2821&amp;I2821," ","")</f>
        <v>AgenteFrontOfficesinherramientaAgenteespecializadoCienciasdelasaludyafinesHoraextradiurnaPlataZona1NA</v>
      </c>
      <c r="B2821" s="0" t="s">
        <v>3152</v>
      </c>
      <c r="C2821" s="0" t="s">
        <v>200</v>
      </c>
      <c r="D2821" s="0" t="s">
        <v>191</v>
      </c>
      <c r="E2821" s="0" t="s">
        <v>689</v>
      </c>
      <c r="F2821" s="0" t="s">
        <v>192</v>
      </c>
      <c r="G2821" s="0" t="s">
        <v>195</v>
      </c>
      <c r="H2821" s="0" t="s">
        <v>379</v>
      </c>
      <c r="I2821" s="0" t="s">
        <v>35</v>
      </c>
      <c r="J2821" s="0" t="s">
        <v>325</v>
      </c>
      <c r="K2821" s="0" t="n">
        <v>41644.2928401619</v>
      </c>
      <c r="L2821" s="0" t="n">
        <v>44208.99</v>
      </c>
      <c r="M2821" s="0" t="n">
        <v>68896.9185469239</v>
      </c>
      <c r="N2821" s="0" t="n">
        <v>39748.14</v>
      </c>
      <c r="O2821" s="0" t="n">
        <v>55614.69</v>
      </c>
      <c r="P2821" s="0" t="n">
        <v>44570.205</v>
      </c>
      <c r="Q2821" s="0" t="n">
        <v>62718.93</v>
      </c>
      <c r="S2821" s="0" t="s">
        <v>303</v>
      </c>
    </row>
    <row r="2822" customFormat="false" ht="14" hidden="true" customHeight="false" outlineLevel="0" collapsed="false">
      <c r="A2822" s="0" t="str">
        <f aca="false">SUBSTITUTE(C2822&amp;D2822&amp;E2822&amp;F2822&amp;G2822&amp;H2822&amp;I2822," ","")</f>
        <v>AgenteFrontOfficesinherramientaAgenteespecializadoCienciasdelasaludyafinesHoraextranocturna PlataZona1NA</v>
      </c>
      <c r="B2822" s="0" t="s">
        <v>3153</v>
      </c>
      <c r="C2822" s="0" t="s">
        <v>200</v>
      </c>
      <c r="D2822" s="0" t="s">
        <v>191</v>
      </c>
      <c r="E2822" s="0" t="s">
        <v>689</v>
      </c>
      <c r="F2822" s="0" t="s">
        <v>197</v>
      </c>
      <c r="G2822" s="0" t="s">
        <v>195</v>
      </c>
      <c r="H2822" s="0" t="s">
        <v>379</v>
      </c>
      <c r="I2822" s="0" t="s">
        <v>35</v>
      </c>
      <c r="J2822" s="0" t="s">
        <v>325</v>
      </c>
      <c r="K2822" s="0" t="n">
        <v>57356.2978737266</v>
      </c>
      <c r="L2822" s="0" t="n">
        <v>61893</v>
      </c>
      <c r="M2822" s="0" t="n">
        <v>96455.6859656935</v>
      </c>
      <c r="N2822" s="0" t="n">
        <v>55646.775</v>
      </c>
      <c r="O2822" s="0" t="n">
        <v>77581.53</v>
      </c>
      <c r="P2822" s="0" t="n">
        <v>58386.42</v>
      </c>
      <c r="Q2822" s="0" t="n">
        <v>87051.78</v>
      </c>
      <c r="S2822" s="0" t="s">
        <v>303</v>
      </c>
    </row>
    <row r="2823" customFormat="false" ht="14" hidden="true" customHeight="false" outlineLevel="0" collapsed="false">
      <c r="A2823" s="0" t="str">
        <f aca="false">SUBSTITUTE(C2823&amp;D2823&amp;E2823&amp;F2823&amp;G2823&amp;H2823&amp;I2823," ","")</f>
        <v>AgenteFrontOfficesinherramientaAgenteespecializadoCienciasdelasaludyafinesHoraextradominicalyfestivoPlataZona1NA</v>
      </c>
      <c r="B2823" s="0" t="s">
        <v>3154</v>
      </c>
      <c r="C2823" s="0" t="s">
        <v>200</v>
      </c>
      <c r="D2823" s="0" t="s">
        <v>191</v>
      </c>
      <c r="E2823" s="0" t="s">
        <v>689</v>
      </c>
      <c r="F2823" s="0" t="s">
        <v>194</v>
      </c>
      <c r="G2823" s="0" t="s">
        <v>195</v>
      </c>
      <c r="H2823" s="0" t="s">
        <v>379</v>
      </c>
      <c r="I2823" s="0" t="s">
        <v>35</v>
      </c>
      <c r="J2823" s="0" t="s">
        <v>325</v>
      </c>
      <c r="K2823" s="0" t="n">
        <v>73068.3029072914</v>
      </c>
      <c r="L2823" s="0" t="n">
        <v>70735.005</v>
      </c>
      <c r="M2823" s="0" t="n">
        <v>110235.069675078</v>
      </c>
      <c r="N2823" s="0" t="n">
        <v>79496.28</v>
      </c>
      <c r="O2823" s="0" t="n">
        <v>88564.95</v>
      </c>
      <c r="P2823" s="0" t="n">
        <v>65296.08</v>
      </c>
      <c r="Q2823" s="0" t="n">
        <v>96911.19</v>
      </c>
      <c r="S2823" s="0" t="s">
        <v>303</v>
      </c>
    </row>
    <row r="2824" customFormat="false" ht="14" hidden="true" customHeight="false" outlineLevel="0" collapsed="false">
      <c r="A2824" s="0" t="str">
        <f aca="false">SUBSTITUTE(C2824&amp;D2824&amp;E2824&amp;F2824&amp;G2824&amp;H2824&amp;I2824," ","")</f>
        <v>AgenteFrontOfficesinherramientaAgenteespecializadoCienciasdelasaludyafinesServicio7x24PlataZona1NA</v>
      </c>
      <c r="B2824" s="0" t="s">
        <v>3155</v>
      </c>
      <c r="C2824" s="0" t="s">
        <v>200</v>
      </c>
      <c r="D2824" s="0" t="s">
        <v>191</v>
      </c>
      <c r="E2824" s="0" t="s">
        <v>689</v>
      </c>
      <c r="F2824" s="0" t="s">
        <v>55</v>
      </c>
      <c r="G2824" s="0" t="s">
        <v>195</v>
      </c>
      <c r="H2824" s="0" t="s">
        <v>379</v>
      </c>
      <c r="I2824" s="0" t="s">
        <v>35</v>
      </c>
      <c r="J2824" s="0" t="s">
        <v>305</v>
      </c>
      <c r="K2824" s="0" t="n">
        <v>26963595.7178888</v>
      </c>
      <c r="L2824" s="0" t="n">
        <v>38350067.175</v>
      </c>
      <c r="M2824" s="0" t="n">
        <v>44794890.3949636</v>
      </c>
      <c r="N2824" s="0" t="n">
        <v>33864968.16</v>
      </c>
      <c r="O2824" s="0" t="n">
        <v>47707542.54</v>
      </c>
      <c r="P2824" s="0" t="n">
        <v>48615867.855</v>
      </c>
      <c r="Q2824" s="0" t="n">
        <v>39791897.73</v>
      </c>
      <c r="S2824" s="0" t="s">
        <v>303</v>
      </c>
    </row>
    <row r="2825" customFormat="false" ht="14" hidden="true" customHeight="false" outlineLevel="0" collapsed="false">
      <c r="A2825" s="0" t="str">
        <f aca="false">SUBSTITUTE(C2825&amp;D2825&amp;E2825&amp;F2825&amp;G2825&amp;H2825&amp;I2825," ","")</f>
        <v>AgenteFrontOfficesinherramientaAgenteespecializadoCienciasdelasaludyafinesJornadaOrdinariaOroZona1NA</v>
      </c>
      <c r="B2825" s="0" t="s">
        <v>3156</v>
      </c>
      <c r="C2825" s="0" t="s">
        <v>200</v>
      </c>
      <c r="D2825" s="0" t="s">
        <v>191</v>
      </c>
      <c r="E2825" s="0" t="s">
        <v>689</v>
      </c>
      <c r="F2825" s="0" t="s">
        <v>53</v>
      </c>
      <c r="G2825" s="0" t="s">
        <v>54</v>
      </c>
      <c r="H2825" s="0" t="s">
        <v>379</v>
      </c>
      <c r="I2825" s="0" t="s">
        <v>35</v>
      </c>
      <c r="J2825" s="0" t="s">
        <v>36</v>
      </c>
      <c r="K2825" s="0" t="n">
        <v>8109189.67761108</v>
      </c>
      <c r="L2825" s="0" t="n">
        <v>8274597.3</v>
      </c>
      <c r="M2825" s="0" t="n">
        <v>11447778.6941481</v>
      </c>
      <c r="N2825" s="0" t="n">
        <v>8815186.08</v>
      </c>
      <c r="O2825" s="0" t="n">
        <v>12504735.45</v>
      </c>
      <c r="P2825" s="0" t="n">
        <v>8689482.225</v>
      </c>
      <c r="Q2825" s="0" t="n">
        <v>9812881.575</v>
      </c>
      <c r="S2825" s="0" t="s">
        <v>303</v>
      </c>
    </row>
    <row r="2826" customFormat="false" ht="14" hidden="true" customHeight="false" outlineLevel="0" collapsed="false">
      <c r="A2826" s="0" t="str">
        <f aca="false">SUBSTITUTE(C2826&amp;D2826&amp;E2826&amp;F2826&amp;G2826&amp;H2826&amp;I2826," ","")</f>
        <v>AgenteFrontOfficesinherramientaAgenteespecializadoCienciasdelasaludyafinesHoraextradiurnaOroZona1NA</v>
      </c>
      <c r="B2826" s="0" t="s">
        <v>3157</v>
      </c>
      <c r="C2826" s="0" t="s">
        <v>200</v>
      </c>
      <c r="D2826" s="0" t="s">
        <v>191</v>
      </c>
      <c r="E2826" s="0" t="s">
        <v>689</v>
      </c>
      <c r="F2826" s="0" t="s">
        <v>192</v>
      </c>
      <c r="G2826" s="0" t="s">
        <v>54</v>
      </c>
      <c r="H2826" s="0" t="s">
        <v>379</v>
      </c>
      <c r="I2826" s="0" t="s">
        <v>35</v>
      </c>
      <c r="J2826" s="0" t="s">
        <v>325</v>
      </c>
      <c r="K2826" s="0" t="n">
        <v>41644.2928401619</v>
      </c>
      <c r="L2826" s="0" t="n">
        <v>45093.915</v>
      </c>
      <c r="M2826" s="0" t="n">
        <v>70869.346790466</v>
      </c>
      <c r="N2826" s="0" t="n">
        <v>39748.14</v>
      </c>
      <c r="O2826" s="0" t="n">
        <v>55614.69</v>
      </c>
      <c r="P2826" s="0" t="n">
        <v>45507.915</v>
      </c>
      <c r="Q2826" s="0" t="n">
        <v>65498.94</v>
      </c>
      <c r="S2826" s="0" t="s">
        <v>303</v>
      </c>
    </row>
    <row r="2827" customFormat="false" ht="14" hidden="true" customHeight="false" outlineLevel="0" collapsed="false">
      <c r="A2827" s="0" t="str">
        <f aca="false">SUBSTITUTE(C2827&amp;D2827&amp;E2827&amp;F2827&amp;G2827&amp;H2827&amp;I2827," ","")</f>
        <v>AgenteFrontOfficesinherramientaAgenteespecializadoCienciasdelasaludyafinesHoraextranocturna OroZona1NA</v>
      </c>
      <c r="B2827" s="0" t="s">
        <v>3158</v>
      </c>
      <c r="C2827" s="0" t="s">
        <v>200</v>
      </c>
      <c r="D2827" s="0" t="s">
        <v>191</v>
      </c>
      <c r="E2827" s="0" t="s">
        <v>689</v>
      </c>
      <c r="F2827" s="0" t="s">
        <v>197</v>
      </c>
      <c r="G2827" s="0" t="s">
        <v>54</v>
      </c>
      <c r="H2827" s="0" t="s">
        <v>379</v>
      </c>
      <c r="I2827" s="0" t="s">
        <v>35</v>
      </c>
      <c r="J2827" s="0" t="s">
        <v>325</v>
      </c>
      <c r="K2827" s="0" t="n">
        <v>57356.2978737266</v>
      </c>
      <c r="L2827" s="0" t="n">
        <v>63130.86</v>
      </c>
      <c r="M2827" s="0" t="n">
        <v>99217.0855066523</v>
      </c>
      <c r="N2827" s="0" t="n">
        <v>55646.775</v>
      </c>
      <c r="O2827" s="0" t="n">
        <v>77581.53</v>
      </c>
      <c r="P2827" s="0" t="n">
        <v>59616</v>
      </c>
      <c r="Q2827" s="0" t="n">
        <v>90911.295</v>
      </c>
      <c r="S2827" s="0" t="s">
        <v>303</v>
      </c>
    </row>
    <row r="2828" customFormat="false" ht="14" hidden="true" customHeight="false" outlineLevel="0" collapsed="false">
      <c r="A2828" s="0" t="str">
        <f aca="false">SUBSTITUTE(C2828&amp;D2828&amp;E2828&amp;F2828&amp;G2828&amp;H2828&amp;I2828," ","")</f>
        <v>AgenteFrontOfficesinherramientaAgenteespecializadoCienciasdelasaludyafinesHoraextradominicalyfestivoOroZona1NA</v>
      </c>
      <c r="B2828" s="0" t="s">
        <v>3159</v>
      </c>
      <c r="C2828" s="0" t="s">
        <v>200</v>
      </c>
      <c r="D2828" s="0" t="s">
        <v>191</v>
      </c>
      <c r="E2828" s="0" t="s">
        <v>689</v>
      </c>
      <c r="F2828" s="0" t="s">
        <v>194</v>
      </c>
      <c r="G2828" s="0" t="s">
        <v>54</v>
      </c>
      <c r="H2828" s="0" t="s">
        <v>379</v>
      </c>
      <c r="I2828" s="0" t="s">
        <v>35</v>
      </c>
      <c r="J2828" s="0" t="s">
        <v>325</v>
      </c>
      <c r="K2828" s="0" t="n">
        <v>73068.3029072914</v>
      </c>
      <c r="L2828" s="0" t="n">
        <v>72149.85</v>
      </c>
      <c r="M2828" s="0" t="n">
        <v>113390.954864746</v>
      </c>
      <c r="N2828" s="0" t="n">
        <v>79496.28</v>
      </c>
      <c r="O2828" s="0" t="n">
        <v>88564.95</v>
      </c>
      <c r="P2828" s="0" t="n">
        <v>66670.56</v>
      </c>
      <c r="Q2828" s="0" t="n">
        <v>101207.475</v>
      </c>
      <c r="S2828" s="0" t="s">
        <v>303</v>
      </c>
    </row>
    <row r="2829" customFormat="false" ht="14" hidden="true" customHeight="false" outlineLevel="0" collapsed="false">
      <c r="A2829" s="0" t="str">
        <f aca="false">SUBSTITUTE(C2829&amp;D2829&amp;E2829&amp;F2829&amp;G2829&amp;H2829&amp;I2829," ","")</f>
        <v>AgenteFrontOfficesinherramientaAgenteespecializadoCienciasdelasaludyafinesServicio7x24OroZona1NA</v>
      </c>
      <c r="B2829" s="0" t="s">
        <v>3160</v>
      </c>
      <c r="C2829" s="0" t="s">
        <v>200</v>
      </c>
      <c r="D2829" s="0" t="s">
        <v>191</v>
      </c>
      <c r="E2829" s="0" t="s">
        <v>689</v>
      </c>
      <c r="F2829" s="0" t="s">
        <v>55</v>
      </c>
      <c r="G2829" s="0" t="s">
        <v>54</v>
      </c>
      <c r="H2829" s="0" t="s">
        <v>379</v>
      </c>
      <c r="I2829" s="0" t="s">
        <v>35</v>
      </c>
      <c r="J2829" s="0" t="s">
        <v>305</v>
      </c>
      <c r="K2829" s="0" t="n">
        <v>26963595.7178888</v>
      </c>
      <c r="L2829" s="0" t="n">
        <v>35655192.135</v>
      </c>
      <c r="M2829" s="0" t="n">
        <v>46077309.2439463</v>
      </c>
      <c r="N2829" s="0" t="n">
        <v>33867576.36</v>
      </c>
      <c r="O2829" s="0" t="n">
        <v>47707542.54</v>
      </c>
      <c r="P2829" s="0" t="n">
        <v>49639359.69</v>
      </c>
      <c r="Q2829" s="0" t="n">
        <v>41555983.815</v>
      </c>
      <c r="S2829" s="0" t="s">
        <v>303</v>
      </c>
    </row>
    <row r="2830" customFormat="false" ht="14" hidden="true" customHeight="false" outlineLevel="0" collapsed="false">
      <c r="A2830" s="0" t="str">
        <f aca="false">SUBSTITUTE(C2830&amp;D2830&amp;E2830&amp;F2830&amp;G2830&amp;H2830&amp;I2830," ","")</f>
        <v>AgenteFrontOfficesinherramientaAgenteespecializadoCienciasdelasaludyafinesJornadaOrdinariaPlatinoZona1NA</v>
      </c>
      <c r="B2830" s="0" t="s">
        <v>3161</v>
      </c>
      <c r="C2830" s="0" t="s">
        <v>200</v>
      </c>
      <c r="D2830" s="0" t="s">
        <v>191</v>
      </c>
      <c r="E2830" s="0" t="s">
        <v>689</v>
      </c>
      <c r="F2830" s="0" t="s">
        <v>53</v>
      </c>
      <c r="G2830" s="0" t="s">
        <v>198</v>
      </c>
      <c r="H2830" s="0" t="s">
        <v>379</v>
      </c>
      <c r="I2830" s="0" t="s">
        <v>35</v>
      </c>
      <c r="J2830" s="0" t="s">
        <v>36</v>
      </c>
      <c r="K2830" s="0" t="n">
        <v>8109189.67761108</v>
      </c>
      <c r="L2830" s="0" t="n">
        <v>8517967.2</v>
      </c>
      <c r="M2830" s="0" t="n">
        <v>11785172.702228</v>
      </c>
      <c r="N2830" s="0" t="n">
        <v>8816490.18</v>
      </c>
      <c r="O2830" s="0" t="n">
        <v>12504735.45</v>
      </c>
      <c r="P2830" s="0" t="n">
        <v>8876352.51</v>
      </c>
      <c r="Q2830" s="0" t="n">
        <v>10429364.835</v>
      </c>
      <c r="S2830" s="0" t="s">
        <v>303</v>
      </c>
    </row>
    <row r="2831" customFormat="false" ht="14" hidden="true" customHeight="false" outlineLevel="0" collapsed="false">
      <c r="A2831" s="0" t="str">
        <f aca="false">SUBSTITUTE(C2831&amp;D2831&amp;E2831&amp;F2831&amp;G2831&amp;H2831&amp;I2831," ","")</f>
        <v>AgenteFrontOfficesinherramientaAgenteespecializadoCienciasdelasaludyafinesHoraextradiurnaPlatinoZona1NA</v>
      </c>
      <c r="B2831" s="0" t="s">
        <v>3162</v>
      </c>
      <c r="C2831" s="0" t="s">
        <v>200</v>
      </c>
      <c r="D2831" s="0" t="s">
        <v>191</v>
      </c>
      <c r="E2831" s="0" t="s">
        <v>689</v>
      </c>
      <c r="F2831" s="0" t="s">
        <v>192</v>
      </c>
      <c r="G2831" s="0" t="s">
        <v>198</v>
      </c>
      <c r="H2831" s="0" t="s">
        <v>379</v>
      </c>
      <c r="I2831" s="0" t="s">
        <v>35</v>
      </c>
      <c r="J2831" s="0" t="s">
        <v>325</v>
      </c>
      <c r="K2831" s="0" t="n">
        <v>41644.2928401619</v>
      </c>
      <c r="L2831" s="0" t="n">
        <v>46419.75</v>
      </c>
      <c r="M2831" s="0" t="n">
        <v>72958.0395930143</v>
      </c>
      <c r="N2831" s="0" t="n">
        <v>39748.14</v>
      </c>
      <c r="O2831" s="0" t="n">
        <v>55614.69</v>
      </c>
      <c r="P2831" s="0" t="n">
        <v>46487.025</v>
      </c>
      <c r="Q2831" s="0" t="n">
        <v>69614.1</v>
      </c>
      <c r="S2831" s="0" t="s">
        <v>303</v>
      </c>
    </row>
    <row r="2832" customFormat="false" ht="14" hidden="true" customHeight="false" outlineLevel="0" collapsed="false">
      <c r="A2832" s="0" t="str">
        <f aca="false">SUBSTITUTE(C2832&amp;D2832&amp;E2832&amp;F2832&amp;G2832&amp;H2832&amp;I2832," ","")</f>
        <v>AgenteFrontOfficesinherramientaAgenteespecializadoCienciasdelasaludyafinesHoraextranocturna PlatinoZona1NA</v>
      </c>
      <c r="B2832" s="0" t="s">
        <v>3163</v>
      </c>
      <c r="C2832" s="0" t="s">
        <v>200</v>
      </c>
      <c r="D2832" s="0" t="s">
        <v>191</v>
      </c>
      <c r="E2832" s="0" t="s">
        <v>689</v>
      </c>
      <c r="F2832" s="0" t="s">
        <v>197</v>
      </c>
      <c r="G2832" s="0" t="s">
        <v>198</v>
      </c>
      <c r="H2832" s="0" t="s">
        <v>379</v>
      </c>
      <c r="I2832" s="0" t="s">
        <v>35</v>
      </c>
      <c r="J2832" s="0" t="s">
        <v>325</v>
      </c>
      <c r="K2832" s="0" t="n">
        <v>57356.2978737266</v>
      </c>
      <c r="L2832" s="0" t="n">
        <v>64987.65</v>
      </c>
      <c r="M2832" s="0" t="n">
        <v>102141.25543022</v>
      </c>
      <c r="N2832" s="0" t="n">
        <v>55646.775</v>
      </c>
      <c r="O2832" s="0" t="n">
        <v>77581.53</v>
      </c>
      <c r="P2832" s="0" t="n">
        <v>60898.365</v>
      </c>
      <c r="Q2832" s="0" t="n">
        <v>96622.425</v>
      </c>
      <c r="S2832" s="0" t="s">
        <v>303</v>
      </c>
    </row>
    <row r="2833" customFormat="false" ht="14" hidden="true" customHeight="false" outlineLevel="0" collapsed="false">
      <c r="A2833" s="0" t="str">
        <f aca="false">SUBSTITUTE(C2833&amp;D2833&amp;E2833&amp;F2833&amp;G2833&amp;H2833&amp;I2833," ","")</f>
        <v>AgenteFrontOfficesinherramientaAgenteespecializadoCienciasdelasaludyafinesHoraextradominicalyfestivoPlatinoZona1NA</v>
      </c>
      <c r="B2833" s="0" t="s">
        <v>3164</v>
      </c>
      <c r="C2833" s="0" t="s">
        <v>200</v>
      </c>
      <c r="D2833" s="0" t="s">
        <v>191</v>
      </c>
      <c r="E2833" s="0" t="s">
        <v>689</v>
      </c>
      <c r="F2833" s="0" t="s">
        <v>194</v>
      </c>
      <c r="G2833" s="0" t="s">
        <v>198</v>
      </c>
      <c r="H2833" s="0" t="s">
        <v>379</v>
      </c>
      <c r="I2833" s="0" t="s">
        <v>35</v>
      </c>
      <c r="J2833" s="0" t="s">
        <v>325</v>
      </c>
      <c r="K2833" s="0" t="n">
        <v>73068.3029072914</v>
      </c>
      <c r="L2833" s="0" t="n">
        <v>74271.6</v>
      </c>
      <c r="M2833" s="0" t="n">
        <v>116732.863348823</v>
      </c>
      <c r="N2833" s="0" t="n">
        <v>79496.28</v>
      </c>
      <c r="O2833" s="0" t="n">
        <v>88564.95</v>
      </c>
      <c r="P2833" s="0" t="n">
        <v>68104.035</v>
      </c>
      <c r="Q2833" s="0" t="n">
        <v>107565.48</v>
      </c>
      <c r="S2833" s="0" t="s">
        <v>303</v>
      </c>
    </row>
    <row r="2834" customFormat="false" ht="14" hidden="true" customHeight="false" outlineLevel="0" collapsed="false">
      <c r="A2834" s="0" t="str">
        <f aca="false">SUBSTITUTE(C2834&amp;D2834&amp;E2834&amp;F2834&amp;G2834&amp;H2834&amp;I2834," ","")</f>
        <v>AgenteFrontOfficesinherramientaAgenteespecializadoCienciasdelasaludyafinesServicio7x24PlatinoZona1NA</v>
      </c>
      <c r="B2834" s="0" t="s">
        <v>3165</v>
      </c>
      <c r="C2834" s="0" t="s">
        <v>200</v>
      </c>
      <c r="D2834" s="0" t="s">
        <v>191</v>
      </c>
      <c r="E2834" s="0" t="s">
        <v>689</v>
      </c>
      <c r="F2834" s="0" t="s">
        <v>55</v>
      </c>
      <c r="G2834" s="0" t="s">
        <v>198</v>
      </c>
      <c r="H2834" s="0" t="s">
        <v>379</v>
      </c>
      <c r="I2834" s="0" t="s">
        <v>35</v>
      </c>
      <c r="J2834" s="0" t="s">
        <v>305</v>
      </c>
      <c r="K2834" s="0" t="n">
        <v>26963595.7178888</v>
      </c>
      <c r="L2834" s="0" t="n">
        <v>40267571.31</v>
      </c>
      <c r="M2834" s="0" t="n">
        <v>47435320.1264675</v>
      </c>
      <c r="N2834" s="0" t="n">
        <v>33870184.56</v>
      </c>
      <c r="O2834" s="0" t="n">
        <v>47707542.54</v>
      </c>
      <c r="P2834" s="0" t="n">
        <v>50706872.145</v>
      </c>
      <c r="Q2834" s="0" t="n">
        <v>44166693.69</v>
      </c>
      <c r="S2834" s="0" t="s">
        <v>303</v>
      </c>
    </row>
    <row r="2835" customFormat="false" ht="14" hidden="true" customHeight="false" outlineLevel="0" collapsed="false">
      <c r="A2835" s="0" t="str">
        <f aca="false">SUBSTITUTE(C2835&amp;D2835&amp;E2835&amp;F2835&amp;G2835&amp;H2835&amp;I2835," ","")</f>
        <v>AgenteFrontOfficesinherramientaAgenteespecializadoCienciasdelasaludyafinesJornadaOrdinariaPlataZona2NA</v>
      </c>
      <c r="B2835" s="0" t="s">
        <v>3166</v>
      </c>
      <c r="C2835" s="0" t="s">
        <v>200</v>
      </c>
      <c r="D2835" s="0" t="s">
        <v>191</v>
      </c>
      <c r="E2835" s="0" t="s">
        <v>689</v>
      </c>
      <c r="F2835" s="0" t="s">
        <v>53</v>
      </c>
      <c r="G2835" s="0" t="s">
        <v>195</v>
      </c>
      <c r="H2835" s="0" t="s">
        <v>385</v>
      </c>
      <c r="I2835" s="0" t="s">
        <v>35</v>
      </c>
      <c r="J2835" s="0" t="s">
        <v>36</v>
      </c>
      <c r="K2835" s="0" t="n">
        <v>8109189.67761108</v>
      </c>
      <c r="L2835" s="0" t="n">
        <v>8355720.6</v>
      </c>
      <c r="M2835" s="0" t="n">
        <v>11129165.3155189</v>
      </c>
      <c r="N2835" s="0" t="n">
        <v>8815446.9</v>
      </c>
      <c r="O2835" s="0" t="n">
        <v>12504735.45</v>
      </c>
      <c r="P2835" s="0" t="n">
        <v>9043947.99</v>
      </c>
      <c r="Q2835" s="0" t="n">
        <v>9396316.845</v>
      </c>
      <c r="S2835" s="0" t="s">
        <v>303</v>
      </c>
    </row>
    <row r="2836" customFormat="false" ht="14" hidden="true" customHeight="false" outlineLevel="0" collapsed="false">
      <c r="A2836" s="0" t="str">
        <f aca="false">SUBSTITUTE(C2836&amp;D2836&amp;E2836&amp;F2836&amp;G2836&amp;H2836&amp;I2836," ","")</f>
        <v>AgenteFrontOfficesinherramientaAgenteespecializadoCienciasdelasaludyafinesHoraextradiurnaPlataZona2NA</v>
      </c>
      <c r="B2836" s="0" t="s">
        <v>3167</v>
      </c>
      <c r="C2836" s="0" t="s">
        <v>200</v>
      </c>
      <c r="D2836" s="0" t="s">
        <v>191</v>
      </c>
      <c r="E2836" s="0" t="s">
        <v>689</v>
      </c>
      <c r="F2836" s="0" t="s">
        <v>192</v>
      </c>
      <c r="G2836" s="0" t="s">
        <v>195</v>
      </c>
      <c r="H2836" s="0" t="s">
        <v>385</v>
      </c>
      <c r="I2836" s="0" t="s">
        <v>35</v>
      </c>
      <c r="J2836" s="0" t="s">
        <v>325</v>
      </c>
      <c r="K2836" s="0" t="n">
        <v>41644.2928401619</v>
      </c>
      <c r="L2836" s="0" t="n">
        <v>45535.86</v>
      </c>
      <c r="M2836" s="0" t="n">
        <v>68896.9185469239</v>
      </c>
      <c r="N2836" s="0" t="n">
        <v>39748.14</v>
      </c>
      <c r="O2836" s="0" t="n">
        <v>55614.69</v>
      </c>
      <c r="P2836" s="0" t="n">
        <v>47364.705</v>
      </c>
      <c r="Q2836" s="0" t="n">
        <v>62718.93</v>
      </c>
      <c r="S2836" s="0" t="s">
        <v>303</v>
      </c>
    </row>
    <row r="2837" customFormat="false" ht="14" hidden="true" customHeight="false" outlineLevel="0" collapsed="false">
      <c r="A2837" s="0" t="str">
        <f aca="false">SUBSTITUTE(C2837&amp;D2837&amp;E2837&amp;F2837&amp;G2837&amp;H2837&amp;I2837," ","")</f>
        <v>AgenteFrontOfficesinherramientaAgenteespecializadoCienciasdelasaludyafinesHoraextranocturna PlataZona2NA</v>
      </c>
      <c r="B2837" s="0" t="s">
        <v>3168</v>
      </c>
      <c r="C2837" s="0" t="s">
        <v>200</v>
      </c>
      <c r="D2837" s="0" t="s">
        <v>191</v>
      </c>
      <c r="E2837" s="0" t="s">
        <v>689</v>
      </c>
      <c r="F2837" s="0" t="s">
        <v>197</v>
      </c>
      <c r="G2837" s="0" t="s">
        <v>195</v>
      </c>
      <c r="H2837" s="0" t="s">
        <v>385</v>
      </c>
      <c r="I2837" s="0" t="s">
        <v>35</v>
      </c>
      <c r="J2837" s="0" t="s">
        <v>325</v>
      </c>
      <c r="K2837" s="0" t="n">
        <v>57356.2978737266</v>
      </c>
      <c r="L2837" s="0" t="n">
        <v>63749.79</v>
      </c>
      <c r="M2837" s="0" t="n">
        <v>96455.6859656935</v>
      </c>
      <c r="N2837" s="0" t="n">
        <v>55646.775</v>
      </c>
      <c r="O2837" s="0" t="n">
        <v>77581.53</v>
      </c>
      <c r="P2837" s="0" t="n">
        <v>62048.25</v>
      </c>
      <c r="Q2837" s="0" t="n">
        <v>87051.78</v>
      </c>
      <c r="S2837" s="0" t="s">
        <v>303</v>
      </c>
    </row>
    <row r="2838" customFormat="false" ht="14" hidden="true" customHeight="false" outlineLevel="0" collapsed="false">
      <c r="A2838" s="0" t="str">
        <f aca="false">SUBSTITUTE(C2838&amp;D2838&amp;E2838&amp;F2838&amp;G2838&amp;H2838&amp;I2838," ","")</f>
        <v>AgenteFrontOfficesinherramientaAgenteespecializadoCienciasdelasaludyafinesHoraextradominicalyfestivoPlataZona2NA</v>
      </c>
      <c r="B2838" s="0" t="s">
        <v>3169</v>
      </c>
      <c r="C2838" s="0" t="s">
        <v>200</v>
      </c>
      <c r="D2838" s="0" t="s">
        <v>191</v>
      </c>
      <c r="E2838" s="0" t="s">
        <v>689</v>
      </c>
      <c r="F2838" s="0" t="s">
        <v>194</v>
      </c>
      <c r="G2838" s="0" t="s">
        <v>195</v>
      </c>
      <c r="H2838" s="0" t="s">
        <v>385</v>
      </c>
      <c r="I2838" s="0" t="s">
        <v>35</v>
      </c>
      <c r="J2838" s="0" t="s">
        <v>325</v>
      </c>
      <c r="K2838" s="0" t="n">
        <v>73068.3029072914</v>
      </c>
      <c r="L2838" s="0" t="n">
        <v>72856.755</v>
      </c>
      <c r="M2838" s="0" t="n">
        <v>110235.069675078</v>
      </c>
      <c r="N2838" s="0" t="n">
        <v>79496.28</v>
      </c>
      <c r="O2838" s="0" t="n">
        <v>88564.95</v>
      </c>
      <c r="P2838" s="0" t="n">
        <v>69389.505</v>
      </c>
      <c r="Q2838" s="0" t="n">
        <v>96911.19</v>
      </c>
      <c r="S2838" s="0" t="s">
        <v>303</v>
      </c>
    </row>
    <row r="2839" customFormat="false" ht="14" hidden="true" customHeight="false" outlineLevel="0" collapsed="false">
      <c r="A2839" s="0" t="str">
        <f aca="false">SUBSTITUTE(C2839&amp;D2839&amp;E2839&amp;F2839&amp;G2839&amp;H2839&amp;I2839," ","")</f>
        <v>AgenteFrontOfficesinherramientaAgenteespecializadoCienciasdelasaludyafinesServicio7x24PlataZona2NA</v>
      </c>
      <c r="B2839" s="0" t="s">
        <v>3170</v>
      </c>
      <c r="C2839" s="0" t="s">
        <v>200</v>
      </c>
      <c r="D2839" s="0" t="s">
        <v>191</v>
      </c>
      <c r="E2839" s="0" t="s">
        <v>689</v>
      </c>
      <c r="F2839" s="0" t="s">
        <v>55</v>
      </c>
      <c r="G2839" s="0" t="s">
        <v>195</v>
      </c>
      <c r="H2839" s="0" t="s">
        <v>385</v>
      </c>
      <c r="I2839" s="0" t="s">
        <v>35</v>
      </c>
      <c r="J2839" s="0" t="s">
        <v>305</v>
      </c>
      <c r="K2839" s="0" t="n">
        <v>26963595.7178888</v>
      </c>
      <c r="L2839" s="0" t="n">
        <v>39500570.07</v>
      </c>
      <c r="M2839" s="0" t="n">
        <v>44794890.3949636</v>
      </c>
      <c r="N2839" s="0" t="n">
        <v>33868098</v>
      </c>
      <c r="O2839" s="0" t="n">
        <v>47707542.54</v>
      </c>
      <c r="P2839" s="0" t="n">
        <v>51664277.16</v>
      </c>
      <c r="Q2839" s="0" t="n">
        <v>39791897.73</v>
      </c>
      <c r="S2839" s="0" t="s">
        <v>303</v>
      </c>
    </row>
    <row r="2840" customFormat="false" ht="14" hidden="true" customHeight="false" outlineLevel="0" collapsed="false">
      <c r="A2840" s="0" t="str">
        <f aca="false">SUBSTITUTE(C2840&amp;D2840&amp;E2840&amp;F2840&amp;G2840&amp;H2840&amp;I2840," ","")</f>
        <v>AgenteFrontOfficesinherramientaAgenteespecializadoCienciasdelasaludyafinesJornadaOrdinariaOroZona2NA</v>
      </c>
      <c r="B2840" s="0" t="s">
        <v>3171</v>
      </c>
      <c r="C2840" s="0" t="s">
        <v>200</v>
      </c>
      <c r="D2840" s="0" t="s">
        <v>191</v>
      </c>
      <c r="E2840" s="0" t="s">
        <v>689</v>
      </c>
      <c r="F2840" s="0" t="s">
        <v>53</v>
      </c>
      <c r="G2840" s="0" t="s">
        <v>54</v>
      </c>
      <c r="H2840" s="0" t="s">
        <v>385</v>
      </c>
      <c r="I2840" s="0" t="s">
        <v>35</v>
      </c>
      <c r="J2840" s="0" t="s">
        <v>36</v>
      </c>
      <c r="K2840" s="0" t="n">
        <v>8109189.67761108</v>
      </c>
      <c r="L2840" s="0" t="n">
        <v>8522835.84</v>
      </c>
      <c r="M2840" s="0" t="n">
        <v>11447778.6941481</v>
      </c>
      <c r="N2840" s="0" t="n">
        <v>8816828.625</v>
      </c>
      <c r="O2840" s="0" t="n">
        <v>12504735.45</v>
      </c>
      <c r="P2840" s="0" t="n">
        <v>9234347.625</v>
      </c>
      <c r="Q2840" s="0" t="n">
        <v>9812881.575</v>
      </c>
      <c r="S2840" s="0" t="s">
        <v>303</v>
      </c>
    </row>
    <row r="2841" customFormat="false" ht="14" hidden="true" customHeight="false" outlineLevel="0" collapsed="false">
      <c r="A2841" s="0" t="str">
        <f aca="false">SUBSTITUTE(C2841&amp;D2841&amp;E2841&amp;F2841&amp;G2841&amp;H2841&amp;I2841," ","")</f>
        <v>AgenteFrontOfficesinherramientaAgenteespecializadoCienciasdelasaludyafinesHoraextradiurnaOroZona2NA</v>
      </c>
      <c r="B2841" s="0" t="s">
        <v>3172</v>
      </c>
      <c r="C2841" s="0" t="s">
        <v>200</v>
      </c>
      <c r="D2841" s="0" t="s">
        <v>191</v>
      </c>
      <c r="E2841" s="0" t="s">
        <v>689</v>
      </c>
      <c r="F2841" s="0" t="s">
        <v>192</v>
      </c>
      <c r="G2841" s="0" t="s">
        <v>54</v>
      </c>
      <c r="H2841" s="0" t="s">
        <v>385</v>
      </c>
      <c r="I2841" s="0" t="s">
        <v>35</v>
      </c>
      <c r="J2841" s="0" t="s">
        <v>325</v>
      </c>
      <c r="K2841" s="0" t="n">
        <v>41644.2928401619</v>
      </c>
      <c r="L2841" s="0" t="n">
        <v>46447.695</v>
      </c>
      <c r="M2841" s="0" t="n">
        <v>70869.346790466</v>
      </c>
      <c r="N2841" s="0" t="n">
        <v>39748.14</v>
      </c>
      <c r="O2841" s="0" t="n">
        <v>55614.69</v>
      </c>
      <c r="P2841" s="0" t="n">
        <v>48362.445</v>
      </c>
      <c r="Q2841" s="0" t="n">
        <v>65498.94</v>
      </c>
      <c r="S2841" s="0" t="s">
        <v>303</v>
      </c>
    </row>
    <row r="2842" customFormat="false" ht="14" hidden="true" customHeight="false" outlineLevel="0" collapsed="false">
      <c r="A2842" s="0" t="str">
        <f aca="false">SUBSTITUTE(C2842&amp;D2842&amp;E2842&amp;F2842&amp;G2842&amp;H2842&amp;I2842," ","")</f>
        <v>AgenteFrontOfficesinherramientaAgenteespecializadoCienciasdelasaludyafinesHoraextranocturna OroZona2NA</v>
      </c>
      <c r="B2842" s="0" t="s">
        <v>3173</v>
      </c>
      <c r="C2842" s="0" t="s">
        <v>200</v>
      </c>
      <c r="D2842" s="0" t="s">
        <v>191</v>
      </c>
      <c r="E2842" s="0" t="s">
        <v>689</v>
      </c>
      <c r="F2842" s="0" t="s">
        <v>197</v>
      </c>
      <c r="G2842" s="0" t="s">
        <v>54</v>
      </c>
      <c r="H2842" s="0" t="s">
        <v>385</v>
      </c>
      <c r="I2842" s="0" t="s">
        <v>35</v>
      </c>
      <c r="J2842" s="0" t="s">
        <v>325</v>
      </c>
      <c r="K2842" s="0" t="n">
        <v>57356.2978737266</v>
      </c>
      <c r="L2842" s="0" t="n">
        <v>65024.91</v>
      </c>
      <c r="M2842" s="0" t="n">
        <v>99217.0855066523</v>
      </c>
      <c r="N2842" s="0" t="n">
        <v>55646.775</v>
      </c>
      <c r="O2842" s="0" t="n">
        <v>77581.53</v>
      </c>
      <c r="P2842" s="0" t="n">
        <v>63354.42</v>
      </c>
      <c r="Q2842" s="0" t="n">
        <v>90911.295</v>
      </c>
      <c r="S2842" s="0" t="s">
        <v>303</v>
      </c>
    </row>
    <row r="2843" customFormat="false" ht="14" hidden="true" customHeight="false" outlineLevel="0" collapsed="false">
      <c r="A2843" s="0" t="str">
        <f aca="false">SUBSTITUTE(C2843&amp;D2843&amp;E2843&amp;F2843&amp;G2843&amp;H2843&amp;I2843," ","")</f>
        <v>AgenteFrontOfficesinherramientaAgenteespecializadoCienciasdelasaludyafinesHoraextradominicalyfestivoOroZona2NA</v>
      </c>
      <c r="B2843" s="0" t="s">
        <v>3174</v>
      </c>
      <c r="C2843" s="0" t="s">
        <v>200</v>
      </c>
      <c r="D2843" s="0" t="s">
        <v>191</v>
      </c>
      <c r="E2843" s="0" t="s">
        <v>689</v>
      </c>
      <c r="F2843" s="0" t="s">
        <v>194</v>
      </c>
      <c r="G2843" s="0" t="s">
        <v>54</v>
      </c>
      <c r="H2843" s="0" t="s">
        <v>385</v>
      </c>
      <c r="I2843" s="0" t="s">
        <v>35</v>
      </c>
      <c r="J2843" s="0" t="s">
        <v>325</v>
      </c>
      <c r="K2843" s="0" t="n">
        <v>73068.3029072914</v>
      </c>
      <c r="L2843" s="0" t="n">
        <v>74315.07</v>
      </c>
      <c r="M2843" s="0" t="n">
        <v>113390.954864746</v>
      </c>
      <c r="N2843" s="0" t="n">
        <v>79496.28</v>
      </c>
      <c r="O2843" s="0" t="n">
        <v>88564.95</v>
      </c>
      <c r="P2843" s="0" t="n">
        <v>70850.925</v>
      </c>
      <c r="Q2843" s="0" t="n">
        <v>101207.475</v>
      </c>
      <c r="S2843" s="0" t="s">
        <v>303</v>
      </c>
    </row>
    <row r="2844" customFormat="false" ht="14" hidden="true" customHeight="false" outlineLevel="0" collapsed="false">
      <c r="A2844" s="0" t="str">
        <f aca="false">SUBSTITUTE(C2844&amp;D2844&amp;E2844&amp;F2844&amp;G2844&amp;H2844&amp;I2844," ","")</f>
        <v>AgenteFrontOfficesinherramientaAgenteespecializadoCienciasdelasaludyafinesServicio7x24OroZona2NA</v>
      </c>
      <c r="B2844" s="0" t="s">
        <v>3175</v>
      </c>
      <c r="C2844" s="0" t="s">
        <v>200</v>
      </c>
      <c r="D2844" s="0" t="s">
        <v>191</v>
      </c>
      <c r="E2844" s="0" t="s">
        <v>689</v>
      </c>
      <c r="F2844" s="0" t="s">
        <v>55</v>
      </c>
      <c r="G2844" s="0" t="s">
        <v>54</v>
      </c>
      <c r="H2844" s="0" t="s">
        <v>385</v>
      </c>
      <c r="I2844" s="0" t="s">
        <v>35</v>
      </c>
      <c r="J2844" s="0" t="s">
        <v>305</v>
      </c>
      <c r="K2844" s="0" t="n">
        <v>26963595.7178888</v>
      </c>
      <c r="L2844" s="0" t="n">
        <v>36724848.075</v>
      </c>
      <c r="M2844" s="0" t="n">
        <v>46077309.2439463</v>
      </c>
      <c r="N2844" s="0" t="n">
        <v>33870863.52</v>
      </c>
      <c r="O2844" s="0" t="n">
        <v>47707542.54</v>
      </c>
      <c r="P2844" s="0" t="n">
        <v>52751946.24</v>
      </c>
      <c r="Q2844" s="0" t="n">
        <v>41555983.815</v>
      </c>
      <c r="S2844" s="0" t="s">
        <v>303</v>
      </c>
    </row>
    <row r="2845" customFormat="false" ht="14" hidden="true" customHeight="false" outlineLevel="0" collapsed="false">
      <c r="A2845" s="0" t="str">
        <f aca="false">SUBSTITUTE(C2845&amp;D2845&amp;E2845&amp;F2845&amp;G2845&amp;H2845&amp;I2845," ","")</f>
        <v>AgenteFrontOfficesinherramientaAgenteespecializadoCienciasdelasaludyafinesJornadaOrdinariaPlatinoZona2NA</v>
      </c>
      <c r="B2845" s="0" t="s">
        <v>3176</v>
      </c>
      <c r="C2845" s="0" t="s">
        <v>200</v>
      </c>
      <c r="D2845" s="0" t="s">
        <v>191</v>
      </c>
      <c r="E2845" s="0" t="s">
        <v>689</v>
      </c>
      <c r="F2845" s="0" t="s">
        <v>53</v>
      </c>
      <c r="G2845" s="0" t="s">
        <v>198</v>
      </c>
      <c r="H2845" s="0" t="s">
        <v>385</v>
      </c>
      <c r="I2845" s="0" t="s">
        <v>35</v>
      </c>
      <c r="J2845" s="0" t="s">
        <v>36</v>
      </c>
      <c r="K2845" s="0" t="n">
        <v>8109189.67761108</v>
      </c>
      <c r="L2845" s="0" t="n">
        <v>8773506.63</v>
      </c>
      <c r="M2845" s="0" t="n">
        <v>11785172.702228</v>
      </c>
      <c r="N2845" s="0" t="n">
        <v>8818211.385</v>
      </c>
      <c r="O2845" s="0" t="n">
        <v>12504735.45</v>
      </c>
      <c r="P2845" s="0" t="n">
        <v>9432935.145</v>
      </c>
      <c r="Q2845" s="0" t="n">
        <v>10429364.835</v>
      </c>
      <c r="S2845" s="0" t="s">
        <v>303</v>
      </c>
    </row>
    <row r="2846" customFormat="false" ht="14" hidden="true" customHeight="false" outlineLevel="0" collapsed="false">
      <c r="A2846" s="0" t="str">
        <f aca="false">SUBSTITUTE(C2846&amp;D2846&amp;E2846&amp;F2846&amp;G2846&amp;H2846&amp;I2846," ","")</f>
        <v>AgenteFrontOfficesinherramientaAgenteespecializadoCienciasdelasaludyafinesHoraextradiurnaPlatinoZona2NA</v>
      </c>
      <c r="B2846" s="0" t="s">
        <v>3177</v>
      </c>
      <c r="C2846" s="0" t="s">
        <v>200</v>
      </c>
      <c r="D2846" s="0" t="s">
        <v>191</v>
      </c>
      <c r="E2846" s="0" t="s">
        <v>689</v>
      </c>
      <c r="F2846" s="0" t="s">
        <v>192</v>
      </c>
      <c r="G2846" s="0" t="s">
        <v>198</v>
      </c>
      <c r="H2846" s="0" t="s">
        <v>385</v>
      </c>
      <c r="I2846" s="0" t="s">
        <v>35</v>
      </c>
      <c r="J2846" s="0" t="s">
        <v>325</v>
      </c>
      <c r="K2846" s="0" t="n">
        <v>41644.2928401619</v>
      </c>
      <c r="L2846" s="0" t="n">
        <v>47812.86</v>
      </c>
      <c r="M2846" s="0" t="n">
        <v>72958.0395930143</v>
      </c>
      <c r="N2846" s="0" t="n">
        <v>39748.14</v>
      </c>
      <c r="O2846" s="0" t="n">
        <v>55614.69</v>
      </c>
      <c r="P2846" s="0" t="n">
        <v>49401.585</v>
      </c>
      <c r="Q2846" s="0" t="n">
        <v>69614.1</v>
      </c>
      <c r="S2846" s="0" t="s">
        <v>303</v>
      </c>
    </row>
    <row r="2847" customFormat="false" ht="14" hidden="true" customHeight="false" outlineLevel="0" collapsed="false">
      <c r="A2847" s="0" t="str">
        <f aca="false">SUBSTITUTE(C2847&amp;D2847&amp;E2847&amp;F2847&amp;G2847&amp;H2847&amp;I2847," ","")</f>
        <v>AgenteFrontOfficesinherramientaAgenteespecializadoCienciasdelasaludyafinesHoraextranocturna PlatinoZona2NA</v>
      </c>
      <c r="B2847" s="0" t="s">
        <v>3178</v>
      </c>
      <c r="C2847" s="0" t="s">
        <v>200</v>
      </c>
      <c r="D2847" s="0" t="s">
        <v>191</v>
      </c>
      <c r="E2847" s="0" t="s">
        <v>689</v>
      </c>
      <c r="F2847" s="0" t="s">
        <v>197</v>
      </c>
      <c r="G2847" s="0" t="s">
        <v>198</v>
      </c>
      <c r="H2847" s="0" t="s">
        <v>385</v>
      </c>
      <c r="I2847" s="0" t="s">
        <v>35</v>
      </c>
      <c r="J2847" s="0" t="s">
        <v>325</v>
      </c>
      <c r="K2847" s="0" t="n">
        <v>57356.2978737266</v>
      </c>
      <c r="L2847" s="0" t="n">
        <v>66937.59</v>
      </c>
      <c r="M2847" s="0" t="n">
        <v>102141.25543022</v>
      </c>
      <c r="N2847" s="0" t="n">
        <v>55646.775</v>
      </c>
      <c r="O2847" s="0" t="n">
        <v>77581.53</v>
      </c>
      <c r="P2847" s="0" t="n">
        <v>64716.48</v>
      </c>
      <c r="Q2847" s="0" t="n">
        <v>96622.425</v>
      </c>
      <c r="S2847" s="0" t="s">
        <v>303</v>
      </c>
    </row>
    <row r="2848" customFormat="false" ht="14" hidden="true" customHeight="false" outlineLevel="0" collapsed="false">
      <c r="A2848" s="0" t="str">
        <f aca="false">SUBSTITUTE(C2848&amp;D2848&amp;E2848&amp;F2848&amp;G2848&amp;H2848&amp;I2848," ","")</f>
        <v>AgenteFrontOfficesinherramientaAgenteespecializadoCienciasdelasaludyafinesHoraextradominicalyfestivoPlatinoZona2NA</v>
      </c>
      <c r="B2848" s="0" t="s">
        <v>3179</v>
      </c>
      <c r="C2848" s="0" t="s">
        <v>200</v>
      </c>
      <c r="D2848" s="0" t="s">
        <v>191</v>
      </c>
      <c r="E2848" s="0" t="s">
        <v>689</v>
      </c>
      <c r="F2848" s="0" t="s">
        <v>194</v>
      </c>
      <c r="G2848" s="0" t="s">
        <v>198</v>
      </c>
      <c r="H2848" s="0" t="s">
        <v>385</v>
      </c>
      <c r="I2848" s="0" t="s">
        <v>35</v>
      </c>
      <c r="J2848" s="0" t="s">
        <v>325</v>
      </c>
      <c r="K2848" s="0" t="n">
        <v>73068.3029072914</v>
      </c>
      <c r="L2848" s="0" t="n">
        <v>76499.955</v>
      </c>
      <c r="M2848" s="0" t="n">
        <v>116732.863348823</v>
      </c>
      <c r="N2848" s="0" t="n">
        <v>79496.28</v>
      </c>
      <c r="O2848" s="0" t="n">
        <v>88564.95</v>
      </c>
      <c r="P2848" s="0" t="n">
        <v>72374.445</v>
      </c>
      <c r="Q2848" s="0" t="n">
        <v>107565.48</v>
      </c>
      <c r="S2848" s="0" t="s">
        <v>303</v>
      </c>
    </row>
    <row r="2849" customFormat="false" ht="14" hidden="true" customHeight="false" outlineLevel="0" collapsed="false">
      <c r="A2849" s="0" t="str">
        <f aca="false">SUBSTITUTE(C2849&amp;D2849&amp;E2849&amp;F2849&amp;G2849&amp;H2849&amp;I2849," ","")</f>
        <v>AgenteFrontOfficesinherramientaAgenteespecializadoCienciasdelasaludyafinesServicio7x24PlatinoZona2NA</v>
      </c>
      <c r="B2849" s="0" t="s">
        <v>3180</v>
      </c>
      <c r="C2849" s="0" t="s">
        <v>200</v>
      </c>
      <c r="D2849" s="0" t="s">
        <v>191</v>
      </c>
      <c r="E2849" s="0" t="s">
        <v>689</v>
      </c>
      <c r="F2849" s="0" t="s">
        <v>55</v>
      </c>
      <c r="G2849" s="0" t="s">
        <v>198</v>
      </c>
      <c r="H2849" s="0" t="s">
        <v>385</v>
      </c>
      <c r="I2849" s="0" t="s">
        <v>35</v>
      </c>
      <c r="J2849" s="0" t="s">
        <v>305</v>
      </c>
      <c r="K2849" s="0" t="n">
        <v>26963595.7178888</v>
      </c>
      <c r="L2849" s="0" t="n">
        <v>41475598.47</v>
      </c>
      <c r="M2849" s="0" t="n">
        <v>47435320.1264675</v>
      </c>
      <c r="N2849" s="0" t="n">
        <v>33873628.005</v>
      </c>
      <c r="O2849" s="0" t="n">
        <v>47707542.54</v>
      </c>
      <c r="P2849" s="0" t="n">
        <v>53886396.285</v>
      </c>
      <c r="Q2849" s="0" t="n">
        <v>44166693.69</v>
      </c>
      <c r="S2849" s="0" t="s">
        <v>303</v>
      </c>
    </row>
    <row r="2850" customFormat="false" ht="14" hidden="true" customHeight="false" outlineLevel="0" collapsed="false">
      <c r="A2850" s="0" t="str">
        <f aca="false">SUBSTITUTE(C2850&amp;D2850&amp;E2850&amp;F2850&amp;G2850&amp;H2850&amp;I2850," ","")</f>
        <v>AgenteFrontOfficesinherramientaAgenteespecializadoCienciasdelasaludyafinesJornadaOrdinariaPlataZona3NA</v>
      </c>
      <c r="B2850" s="0" t="s">
        <v>3181</v>
      </c>
      <c r="C2850" s="0" t="s">
        <v>200</v>
      </c>
      <c r="D2850" s="0" t="s">
        <v>191</v>
      </c>
      <c r="E2850" s="0" t="s">
        <v>689</v>
      </c>
      <c r="F2850" s="0" t="s">
        <v>53</v>
      </c>
      <c r="G2850" s="0" t="s">
        <v>195</v>
      </c>
      <c r="H2850" s="0" t="s">
        <v>390</v>
      </c>
      <c r="I2850" s="0" t="s">
        <v>35</v>
      </c>
      <c r="J2850" s="0" t="s">
        <v>36</v>
      </c>
      <c r="K2850" s="0" t="n">
        <v>8109189.67761108</v>
      </c>
      <c r="L2850" s="0" t="n">
        <v>8517967.2</v>
      </c>
      <c r="M2850" s="0" t="n">
        <v>11129165.3155189</v>
      </c>
      <c r="N2850" s="0" t="n">
        <v>8816490.18</v>
      </c>
      <c r="O2850" s="0" t="n">
        <v>12504735.45</v>
      </c>
      <c r="P2850" s="0" t="n">
        <v>9086499.945</v>
      </c>
      <c r="Q2850" s="0" t="n">
        <v>9396316.845</v>
      </c>
      <c r="S2850" s="0" t="s">
        <v>303</v>
      </c>
    </row>
    <row r="2851" customFormat="false" ht="14" hidden="true" customHeight="false" outlineLevel="0" collapsed="false">
      <c r="A2851" s="0" t="str">
        <f aca="false">SUBSTITUTE(C2851&amp;D2851&amp;E2851&amp;F2851&amp;G2851&amp;H2851&amp;I2851," ","")</f>
        <v>AgenteFrontOfficesinherramientaAgenteespecializadoCienciasdelasaludyafinesHoraextradiurnaPlataZona3NA</v>
      </c>
      <c r="B2851" s="0" t="s">
        <v>3182</v>
      </c>
      <c r="C2851" s="0" t="s">
        <v>200</v>
      </c>
      <c r="D2851" s="0" t="s">
        <v>191</v>
      </c>
      <c r="E2851" s="0" t="s">
        <v>689</v>
      </c>
      <c r="F2851" s="0" t="s">
        <v>192</v>
      </c>
      <c r="G2851" s="0" t="s">
        <v>195</v>
      </c>
      <c r="H2851" s="0" t="s">
        <v>390</v>
      </c>
      <c r="I2851" s="0" t="s">
        <v>35</v>
      </c>
      <c r="J2851" s="0" t="s">
        <v>325</v>
      </c>
      <c r="K2851" s="0" t="n">
        <v>41644.2928401619</v>
      </c>
      <c r="L2851" s="0" t="n">
        <v>46419.75</v>
      </c>
      <c r="M2851" s="0" t="n">
        <v>68896.9185469239</v>
      </c>
      <c r="N2851" s="0" t="n">
        <v>39748.14</v>
      </c>
      <c r="O2851" s="0" t="n">
        <v>55614.69</v>
      </c>
      <c r="P2851" s="0" t="n">
        <v>47587.23</v>
      </c>
      <c r="Q2851" s="0" t="n">
        <v>62718.93</v>
      </c>
      <c r="S2851" s="0" t="s">
        <v>303</v>
      </c>
    </row>
    <row r="2852" customFormat="false" ht="14" hidden="true" customHeight="false" outlineLevel="0" collapsed="false">
      <c r="A2852" s="0" t="str">
        <f aca="false">SUBSTITUTE(C2852&amp;D2852&amp;E2852&amp;F2852&amp;G2852&amp;H2852&amp;I2852," ","")</f>
        <v>AgenteFrontOfficesinherramientaAgenteespecializadoCienciasdelasaludyafinesHoraextranocturna PlataZona3NA</v>
      </c>
      <c r="B2852" s="0" t="s">
        <v>3183</v>
      </c>
      <c r="C2852" s="0" t="s">
        <v>200</v>
      </c>
      <c r="D2852" s="0" t="s">
        <v>191</v>
      </c>
      <c r="E2852" s="0" t="s">
        <v>689</v>
      </c>
      <c r="F2852" s="0" t="s">
        <v>197</v>
      </c>
      <c r="G2852" s="0" t="s">
        <v>195</v>
      </c>
      <c r="H2852" s="0" t="s">
        <v>390</v>
      </c>
      <c r="I2852" s="0" t="s">
        <v>35</v>
      </c>
      <c r="J2852" s="0" t="s">
        <v>325</v>
      </c>
      <c r="K2852" s="0" t="n">
        <v>57356.2978737266</v>
      </c>
      <c r="L2852" s="0" t="n">
        <v>64987.65</v>
      </c>
      <c r="M2852" s="0" t="n">
        <v>96455.6859656935</v>
      </c>
      <c r="N2852" s="0" t="n">
        <v>55646.775</v>
      </c>
      <c r="O2852" s="0" t="n">
        <v>77581.53</v>
      </c>
      <c r="P2852" s="0" t="n">
        <v>62340.12</v>
      </c>
      <c r="Q2852" s="0" t="n">
        <v>87051.78</v>
      </c>
      <c r="S2852" s="0" t="s">
        <v>303</v>
      </c>
    </row>
    <row r="2853" customFormat="false" ht="14" hidden="true" customHeight="false" outlineLevel="0" collapsed="false">
      <c r="A2853" s="0" t="str">
        <f aca="false">SUBSTITUTE(C2853&amp;D2853&amp;E2853&amp;F2853&amp;G2853&amp;H2853&amp;I2853," ","")</f>
        <v>AgenteFrontOfficesinherramientaAgenteespecializadoCienciasdelasaludyafinesHoraextradominicalyfestivoPlataZona3NA</v>
      </c>
      <c r="B2853" s="0" t="s">
        <v>3184</v>
      </c>
      <c r="C2853" s="0" t="s">
        <v>200</v>
      </c>
      <c r="D2853" s="0" t="s">
        <v>191</v>
      </c>
      <c r="E2853" s="0" t="s">
        <v>689</v>
      </c>
      <c r="F2853" s="0" t="s">
        <v>194</v>
      </c>
      <c r="G2853" s="0" t="s">
        <v>195</v>
      </c>
      <c r="H2853" s="0" t="s">
        <v>390</v>
      </c>
      <c r="I2853" s="0" t="s">
        <v>35</v>
      </c>
      <c r="J2853" s="0" t="s">
        <v>325</v>
      </c>
      <c r="K2853" s="0" t="n">
        <v>73068.3029072914</v>
      </c>
      <c r="L2853" s="0" t="n">
        <v>74271.6</v>
      </c>
      <c r="M2853" s="0" t="n">
        <v>110235.069675078</v>
      </c>
      <c r="N2853" s="0" t="n">
        <v>79496.28</v>
      </c>
      <c r="O2853" s="0" t="n">
        <v>88564.95</v>
      </c>
      <c r="P2853" s="0" t="n">
        <v>69716.565</v>
      </c>
      <c r="Q2853" s="0" t="n">
        <v>96911.19</v>
      </c>
      <c r="S2853" s="0" t="s">
        <v>303</v>
      </c>
    </row>
    <row r="2854" customFormat="false" ht="14" hidden="true" customHeight="false" outlineLevel="0" collapsed="false">
      <c r="A2854" s="0" t="str">
        <f aca="false">SUBSTITUTE(C2854&amp;D2854&amp;E2854&amp;F2854&amp;G2854&amp;H2854&amp;I2854," ","")</f>
        <v>AgenteFrontOfficesinherramientaAgenteespecializadoCienciasdelasaludyafinesServicio7x24PlataZona3NA</v>
      </c>
      <c r="B2854" s="0" t="s">
        <v>3185</v>
      </c>
      <c r="C2854" s="0" t="s">
        <v>200</v>
      </c>
      <c r="D2854" s="0" t="s">
        <v>191</v>
      </c>
      <c r="E2854" s="0" t="s">
        <v>689</v>
      </c>
      <c r="F2854" s="0" t="s">
        <v>55</v>
      </c>
      <c r="G2854" s="0" t="s">
        <v>195</v>
      </c>
      <c r="H2854" s="0" t="s">
        <v>390</v>
      </c>
      <c r="I2854" s="0" t="s">
        <v>35</v>
      </c>
      <c r="J2854" s="0" t="s">
        <v>305</v>
      </c>
      <c r="K2854" s="0" t="n">
        <v>26963595.7178888</v>
      </c>
      <c r="L2854" s="0" t="n">
        <v>40267571.31</v>
      </c>
      <c r="M2854" s="0" t="n">
        <v>44794890.3949636</v>
      </c>
      <c r="N2854" s="0" t="n">
        <v>33870184.56</v>
      </c>
      <c r="O2854" s="0" t="n">
        <v>47707542.54</v>
      </c>
      <c r="P2854" s="0" t="n">
        <v>51907356.225</v>
      </c>
      <c r="Q2854" s="0" t="n">
        <v>39791897.73</v>
      </c>
      <c r="S2854" s="0" t="s">
        <v>303</v>
      </c>
    </row>
    <row r="2855" customFormat="false" ht="14" hidden="true" customHeight="false" outlineLevel="0" collapsed="false">
      <c r="A2855" s="0" t="str">
        <f aca="false">SUBSTITUTE(C2855&amp;D2855&amp;E2855&amp;F2855&amp;G2855&amp;H2855&amp;I2855," ","")</f>
        <v>AgenteFrontOfficesinherramientaAgenteespecializadoCienciasdelasaludyafinesJornadaOrdinariaOroZona3NA</v>
      </c>
      <c r="B2855" s="0" t="s">
        <v>3186</v>
      </c>
      <c r="C2855" s="0" t="s">
        <v>200</v>
      </c>
      <c r="D2855" s="0" t="s">
        <v>191</v>
      </c>
      <c r="E2855" s="0" t="s">
        <v>689</v>
      </c>
      <c r="F2855" s="0" t="s">
        <v>53</v>
      </c>
      <c r="G2855" s="0" t="s">
        <v>54</v>
      </c>
      <c r="H2855" s="0" t="s">
        <v>390</v>
      </c>
      <c r="I2855" s="0" t="s">
        <v>35</v>
      </c>
      <c r="J2855" s="0" t="s">
        <v>36</v>
      </c>
      <c r="K2855" s="0" t="n">
        <v>8109189.67761108</v>
      </c>
      <c r="L2855" s="0" t="n">
        <v>8688327.165</v>
      </c>
      <c r="M2855" s="0" t="n">
        <v>11447778.6941481</v>
      </c>
      <c r="N2855" s="0" t="n">
        <v>8817924.69</v>
      </c>
      <c r="O2855" s="0" t="n">
        <v>12504735.45</v>
      </c>
      <c r="P2855" s="0" t="n">
        <v>9277794.855</v>
      </c>
      <c r="Q2855" s="0" t="n">
        <v>9812881.575</v>
      </c>
      <c r="S2855" s="0" t="s">
        <v>303</v>
      </c>
    </row>
    <row r="2856" customFormat="false" ht="14" hidden="true" customHeight="false" outlineLevel="0" collapsed="false">
      <c r="A2856" s="0" t="str">
        <f aca="false">SUBSTITUTE(C2856&amp;D2856&amp;E2856&amp;F2856&amp;G2856&amp;H2856&amp;I2856," ","")</f>
        <v>AgenteFrontOfficesinherramientaAgenteespecializadoCienciasdelasaludyafinesHoraextradiurnaOroZona3NA</v>
      </c>
      <c r="B2856" s="0" t="s">
        <v>3187</v>
      </c>
      <c r="C2856" s="0" t="s">
        <v>200</v>
      </c>
      <c r="D2856" s="0" t="s">
        <v>191</v>
      </c>
      <c r="E2856" s="0" t="s">
        <v>689</v>
      </c>
      <c r="F2856" s="0" t="s">
        <v>192</v>
      </c>
      <c r="G2856" s="0" t="s">
        <v>54</v>
      </c>
      <c r="H2856" s="0" t="s">
        <v>390</v>
      </c>
      <c r="I2856" s="0" t="s">
        <v>35</v>
      </c>
      <c r="J2856" s="0" t="s">
        <v>325</v>
      </c>
      <c r="K2856" s="0" t="n">
        <v>41644.2928401619</v>
      </c>
      <c r="L2856" s="0" t="n">
        <v>47349.18</v>
      </c>
      <c r="M2856" s="0" t="n">
        <v>70869.346790466</v>
      </c>
      <c r="N2856" s="0" t="n">
        <v>39748.14</v>
      </c>
      <c r="O2856" s="0" t="n">
        <v>55614.69</v>
      </c>
      <c r="P2856" s="0" t="n">
        <v>48589.11</v>
      </c>
      <c r="Q2856" s="0" t="n">
        <v>65498.94</v>
      </c>
      <c r="S2856" s="0" t="s">
        <v>303</v>
      </c>
    </row>
    <row r="2857" customFormat="false" ht="14" hidden="true" customHeight="false" outlineLevel="0" collapsed="false">
      <c r="A2857" s="0" t="str">
        <f aca="false">SUBSTITUTE(C2857&amp;D2857&amp;E2857&amp;F2857&amp;G2857&amp;H2857&amp;I2857," ","")</f>
        <v>AgenteFrontOfficesinherramientaAgenteespecializadoCienciasdelasaludyafinesHoraextranocturna OroZona3NA</v>
      </c>
      <c r="B2857" s="0" t="s">
        <v>3188</v>
      </c>
      <c r="C2857" s="0" t="s">
        <v>200</v>
      </c>
      <c r="D2857" s="0" t="s">
        <v>191</v>
      </c>
      <c r="E2857" s="0" t="s">
        <v>689</v>
      </c>
      <c r="F2857" s="0" t="s">
        <v>197</v>
      </c>
      <c r="G2857" s="0" t="s">
        <v>54</v>
      </c>
      <c r="H2857" s="0" t="s">
        <v>390</v>
      </c>
      <c r="I2857" s="0" t="s">
        <v>35</v>
      </c>
      <c r="J2857" s="0" t="s">
        <v>325</v>
      </c>
      <c r="K2857" s="0" t="n">
        <v>57356.2978737266</v>
      </c>
      <c r="L2857" s="0" t="n">
        <v>66287.61</v>
      </c>
      <c r="M2857" s="0" t="n">
        <v>99217.0855066523</v>
      </c>
      <c r="N2857" s="0" t="n">
        <v>55646.775</v>
      </c>
      <c r="O2857" s="0" t="n">
        <v>77581.53</v>
      </c>
      <c r="P2857" s="0" t="n">
        <v>63652.5</v>
      </c>
      <c r="Q2857" s="0" t="n">
        <v>90911.295</v>
      </c>
      <c r="S2857" s="0" t="s">
        <v>303</v>
      </c>
    </row>
    <row r="2858" customFormat="false" ht="14" hidden="true" customHeight="false" outlineLevel="0" collapsed="false">
      <c r="A2858" s="0" t="str">
        <f aca="false">SUBSTITUTE(C2858&amp;D2858&amp;E2858&amp;F2858&amp;G2858&amp;H2858&amp;I2858," ","")</f>
        <v>AgenteFrontOfficesinherramientaAgenteespecializadoCienciasdelasaludyafinesHoraextradominicalyfestivoOroZona3NA</v>
      </c>
      <c r="B2858" s="0" t="s">
        <v>3189</v>
      </c>
      <c r="C2858" s="0" t="s">
        <v>200</v>
      </c>
      <c r="D2858" s="0" t="s">
        <v>191</v>
      </c>
      <c r="E2858" s="0" t="s">
        <v>689</v>
      </c>
      <c r="F2858" s="0" t="s">
        <v>194</v>
      </c>
      <c r="G2858" s="0" t="s">
        <v>54</v>
      </c>
      <c r="H2858" s="0" t="s">
        <v>390</v>
      </c>
      <c r="I2858" s="0" t="s">
        <v>35</v>
      </c>
      <c r="J2858" s="0" t="s">
        <v>325</v>
      </c>
      <c r="K2858" s="0" t="n">
        <v>73068.3029072914</v>
      </c>
      <c r="L2858" s="0" t="n">
        <v>75757.86</v>
      </c>
      <c r="M2858" s="0" t="n">
        <v>113390.954864746</v>
      </c>
      <c r="N2858" s="0" t="n">
        <v>79496.28</v>
      </c>
      <c r="O2858" s="0" t="n">
        <v>88564.95</v>
      </c>
      <c r="P2858" s="0" t="n">
        <v>71184.195</v>
      </c>
      <c r="Q2858" s="0" t="n">
        <v>101207.475</v>
      </c>
      <c r="S2858" s="0" t="s">
        <v>303</v>
      </c>
    </row>
    <row r="2859" customFormat="false" ht="14" hidden="true" customHeight="false" outlineLevel="0" collapsed="false">
      <c r="A2859" s="0" t="str">
        <f aca="false">SUBSTITUTE(C2859&amp;D2859&amp;E2859&amp;F2859&amp;G2859&amp;H2859&amp;I2859," ","")</f>
        <v>AgenteFrontOfficesinherramientaAgenteespecializadoCienciasdelasaludyafinesServicio7x24OroZona3NA</v>
      </c>
      <c r="B2859" s="0" t="s">
        <v>3190</v>
      </c>
      <c r="C2859" s="0" t="s">
        <v>200</v>
      </c>
      <c r="D2859" s="0" t="s">
        <v>191</v>
      </c>
      <c r="E2859" s="0" t="s">
        <v>689</v>
      </c>
      <c r="F2859" s="0" t="s">
        <v>55</v>
      </c>
      <c r="G2859" s="0" t="s">
        <v>54</v>
      </c>
      <c r="H2859" s="0" t="s">
        <v>390</v>
      </c>
      <c r="I2859" s="0" t="s">
        <v>35</v>
      </c>
      <c r="J2859" s="0" t="s">
        <v>305</v>
      </c>
      <c r="K2859" s="0" t="n">
        <v>26963595.7178888</v>
      </c>
      <c r="L2859" s="0" t="n">
        <v>37437952.725</v>
      </c>
      <c r="M2859" s="0" t="n">
        <v>46077309.2439463</v>
      </c>
      <c r="N2859" s="0" t="n">
        <v>33873053.58</v>
      </c>
      <c r="O2859" s="0" t="n">
        <v>47707542.54</v>
      </c>
      <c r="P2859" s="0" t="n">
        <v>53000142.345</v>
      </c>
      <c r="Q2859" s="0" t="n">
        <v>41555983.815</v>
      </c>
      <c r="S2859" s="0" t="s">
        <v>303</v>
      </c>
    </row>
    <row r="2860" customFormat="false" ht="14" hidden="true" customHeight="false" outlineLevel="0" collapsed="false">
      <c r="A2860" s="0" t="str">
        <f aca="false">SUBSTITUTE(C2860&amp;D2860&amp;E2860&amp;F2860&amp;G2860&amp;H2860&amp;I2860," ","")</f>
        <v>AgenteFrontOfficesinherramientaAgenteespecializadoCienciasdelasaludyafinesJornadaOrdinariaPlatinoZona3NA</v>
      </c>
      <c r="B2860" s="0" t="s">
        <v>3191</v>
      </c>
      <c r="C2860" s="0" t="s">
        <v>200</v>
      </c>
      <c r="D2860" s="0" t="s">
        <v>191</v>
      </c>
      <c r="E2860" s="0" t="s">
        <v>689</v>
      </c>
      <c r="F2860" s="0" t="s">
        <v>53</v>
      </c>
      <c r="G2860" s="0" t="s">
        <v>198</v>
      </c>
      <c r="H2860" s="0" t="s">
        <v>390</v>
      </c>
      <c r="I2860" s="0" t="s">
        <v>35</v>
      </c>
      <c r="J2860" s="0" t="s">
        <v>36</v>
      </c>
      <c r="K2860" s="0" t="n">
        <v>8109189.67761108</v>
      </c>
      <c r="L2860" s="0" t="n">
        <v>8943865.56</v>
      </c>
      <c r="M2860" s="0" t="n">
        <v>11785172.702228</v>
      </c>
      <c r="N2860" s="0" t="n">
        <v>8819359.2</v>
      </c>
      <c r="O2860" s="0" t="n">
        <v>12504735.45</v>
      </c>
      <c r="P2860" s="0" t="n">
        <v>9477316.98</v>
      </c>
      <c r="Q2860" s="0" t="n">
        <v>10429364.835</v>
      </c>
      <c r="S2860" s="0" t="s">
        <v>303</v>
      </c>
    </row>
    <row r="2861" customFormat="false" ht="14" hidden="true" customHeight="false" outlineLevel="0" collapsed="false">
      <c r="A2861" s="0" t="str">
        <f aca="false">SUBSTITUTE(C2861&amp;D2861&amp;E2861&amp;F2861&amp;G2861&amp;H2861&amp;I2861," ","")</f>
        <v>AgenteFrontOfficesinherramientaAgenteespecializadoCienciasdelasaludyafinesHoraextradiurnaPlatinoZona3NA</v>
      </c>
      <c r="B2861" s="0" t="s">
        <v>3192</v>
      </c>
      <c r="C2861" s="0" t="s">
        <v>200</v>
      </c>
      <c r="D2861" s="0" t="s">
        <v>191</v>
      </c>
      <c r="E2861" s="0" t="s">
        <v>689</v>
      </c>
      <c r="F2861" s="0" t="s">
        <v>192</v>
      </c>
      <c r="G2861" s="0" t="s">
        <v>198</v>
      </c>
      <c r="H2861" s="0" t="s">
        <v>390</v>
      </c>
      <c r="I2861" s="0" t="s">
        <v>35</v>
      </c>
      <c r="J2861" s="0" t="s">
        <v>325</v>
      </c>
      <c r="K2861" s="0" t="n">
        <v>41644.2928401619</v>
      </c>
      <c r="L2861" s="0" t="n">
        <v>48741.255</v>
      </c>
      <c r="M2861" s="0" t="n">
        <v>72958.0395930143</v>
      </c>
      <c r="N2861" s="0" t="n">
        <v>39748.14</v>
      </c>
      <c r="O2861" s="0" t="n">
        <v>55614.69</v>
      </c>
      <c r="P2861" s="0" t="n">
        <v>49634.46</v>
      </c>
      <c r="Q2861" s="0" t="n">
        <v>69614.1</v>
      </c>
      <c r="S2861" s="0" t="s">
        <v>303</v>
      </c>
    </row>
    <row r="2862" customFormat="false" ht="14" hidden="true" customHeight="false" outlineLevel="0" collapsed="false">
      <c r="A2862" s="0" t="str">
        <f aca="false">SUBSTITUTE(C2862&amp;D2862&amp;E2862&amp;F2862&amp;G2862&amp;H2862&amp;I2862," ","")</f>
        <v>AgenteFrontOfficesinherramientaAgenteespecializadoCienciasdelasaludyafinesHoraextranocturna PlatinoZona3NA</v>
      </c>
      <c r="B2862" s="0" t="s">
        <v>3193</v>
      </c>
      <c r="C2862" s="0" t="s">
        <v>200</v>
      </c>
      <c r="D2862" s="0" t="s">
        <v>191</v>
      </c>
      <c r="E2862" s="0" t="s">
        <v>689</v>
      </c>
      <c r="F2862" s="0" t="s">
        <v>197</v>
      </c>
      <c r="G2862" s="0" t="s">
        <v>198</v>
      </c>
      <c r="H2862" s="0" t="s">
        <v>390</v>
      </c>
      <c r="I2862" s="0" t="s">
        <v>35</v>
      </c>
      <c r="J2862" s="0" t="s">
        <v>325</v>
      </c>
      <c r="K2862" s="0" t="n">
        <v>57356.2978737266</v>
      </c>
      <c r="L2862" s="0" t="n">
        <v>68237.55</v>
      </c>
      <c r="M2862" s="0" t="n">
        <v>102141.25543022</v>
      </c>
      <c r="N2862" s="0" t="n">
        <v>55646.775</v>
      </c>
      <c r="O2862" s="0" t="n">
        <v>77581.53</v>
      </c>
      <c r="P2862" s="0" t="n">
        <v>65020.77</v>
      </c>
      <c r="Q2862" s="0" t="n">
        <v>96622.425</v>
      </c>
      <c r="S2862" s="0" t="s">
        <v>303</v>
      </c>
    </row>
    <row r="2863" customFormat="false" ht="14" hidden="true" customHeight="false" outlineLevel="0" collapsed="false">
      <c r="A2863" s="0" t="str">
        <f aca="false">SUBSTITUTE(C2863&amp;D2863&amp;E2863&amp;F2863&amp;G2863&amp;H2863&amp;I2863," ","")</f>
        <v>AgenteFrontOfficesinherramientaAgenteespecializadoCienciasdelasaludyafinesHoraextradominicalyfestivoPlatinoZona3NA</v>
      </c>
      <c r="B2863" s="0" t="s">
        <v>3194</v>
      </c>
      <c r="C2863" s="0" t="s">
        <v>200</v>
      </c>
      <c r="D2863" s="0" t="s">
        <v>191</v>
      </c>
      <c r="E2863" s="0" t="s">
        <v>689</v>
      </c>
      <c r="F2863" s="0" t="s">
        <v>194</v>
      </c>
      <c r="G2863" s="0" t="s">
        <v>198</v>
      </c>
      <c r="H2863" s="0" t="s">
        <v>390</v>
      </c>
      <c r="I2863" s="0" t="s">
        <v>35</v>
      </c>
      <c r="J2863" s="0" t="s">
        <v>325</v>
      </c>
      <c r="K2863" s="0" t="n">
        <v>73068.3029072914</v>
      </c>
      <c r="L2863" s="0" t="n">
        <v>77985.18</v>
      </c>
      <c r="M2863" s="0" t="n">
        <v>116732.863348823</v>
      </c>
      <c r="N2863" s="0" t="n">
        <v>79496.28</v>
      </c>
      <c r="O2863" s="0" t="n">
        <v>88564.95</v>
      </c>
      <c r="P2863" s="0" t="n">
        <v>72714.96</v>
      </c>
      <c r="Q2863" s="0" t="n">
        <v>107565.48</v>
      </c>
      <c r="S2863" s="0" t="s">
        <v>303</v>
      </c>
    </row>
    <row r="2864" customFormat="false" ht="14" hidden="true" customHeight="false" outlineLevel="0" collapsed="false">
      <c r="A2864" s="0" t="str">
        <f aca="false">SUBSTITUTE(C2864&amp;D2864&amp;E2864&amp;F2864&amp;G2864&amp;H2864&amp;I2864," ","")</f>
        <v>AgenteFrontOfficesinherramientaAgenteespecializadoCienciasdelasaludyafinesServicio7x24PlatinoZona3NA</v>
      </c>
      <c r="B2864" s="0" t="s">
        <v>3195</v>
      </c>
      <c r="C2864" s="0" t="s">
        <v>200</v>
      </c>
      <c r="D2864" s="0" t="s">
        <v>191</v>
      </c>
      <c r="E2864" s="0" t="s">
        <v>689</v>
      </c>
      <c r="F2864" s="0" t="s">
        <v>55</v>
      </c>
      <c r="G2864" s="0" t="s">
        <v>198</v>
      </c>
      <c r="H2864" s="0" t="s">
        <v>390</v>
      </c>
      <c r="I2864" s="0" t="s">
        <v>35</v>
      </c>
      <c r="J2864" s="0" t="s">
        <v>305</v>
      </c>
      <c r="K2864" s="0" t="n">
        <v>26963595.7178888</v>
      </c>
      <c r="L2864" s="0" t="n">
        <v>42280950.6</v>
      </c>
      <c r="M2864" s="0" t="n">
        <v>47435320.1264675</v>
      </c>
      <c r="N2864" s="0" t="n">
        <v>33875922.6</v>
      </c>
      <c r="O2864" s="0" t="n">
        <v>47707542.54</v>
      </c>
      <c r="P2864" s="0" t="n">
        <v>54139930.92</v>
      </c>
      <c r="Q2864" s="0" t="n">
        <v>44166693.69</v>
      </c>
      <c r="S2864" s="0" t="s">
        <v>303</v>
      </c>
    </row>
    <row r="2865" customFormat="false" ht="14" hidden="true" customHeight="false" outlineLevel="0" collapsed="false">
      <c r="A2865" s="0" t="str">
        <f aca="false">SUBSTITUTE(C2865&amp;D2865&amp;E2865&amp;F2865&amp;G2865&amp;H2865&amp;I2865," ","")</f>
        <v>AgenteFrontOfficesinherramientaAgenteespecializadoAgronomía,veterinariayafinesJornadaOrdinariaPlataZona1NA</v>
      </c>
      <c r="B2865" s="0" t="s">
        <v>3196</v>
      </c>
      <c r="C2865" s="0" t="s">
        <v>200</v>
      </c>
      <c r="D2865" s="0" t="s">
        <v>191</v>
      </c>
      <c r="E2865" s="0" t="s">
        <v>705</v>
      </c>
      <c r="F2865" s="0" t="s">
        <v>53</v>
      </c>
      <c r="G2865" s="0" t="s">
        <v>195</v>
      </c>
      <c r="H2865" s="0" t="s">
        <v>379</v>
      </c>
      <c r="I2865" s="0" t="s">
        <v>35</v>
      </c>
      <c r="J2865" s="0" t="s">
        <v>36</v>
      </c>
      <c r="K2865" s="0" t="n">
        <v>6600837.19438886</v>
      </c>
      <c r="L2865" s="0" t="n">
        <v>6551566.56</v>
      </c>
      <c r="M2865" s="0" t="n">
        <v>7483573.1269917</v>
      </c>
      <c r="N2865" s="0" t="n">
        <v>7056321.57</v>
      </c>
      <c r="O2865" s="0" t="n">
        <v>7465874.175</v>
      </c>
      <c r="P2865" s="0" t="n">
        <v>6957219.285</v>
      </c>
      <c r="Q2865" s="0" t="n">
        <v>7548520.995</v>
      </c>
      <c r="S2865" s="0" t="s">
        <v>303</v>
      </c>
    </row>
    <row r="2866" customFormat="false" ht="14" hidden="true" customHeight="false" outlineLevel="0" collapsed="false">
      <c r="A2866" s="0" t="str">
        <f aca="false">SUBSTITUTE(C2866&amp;D2866&amp;E2866&amp;F2866&amp;G2866&amp;H2866&amp;I2866," ","")</f>
        <v>AgenteFrontOfficesinherramientaAgenteespecializadoAgronomía,veterinariayafinesHoraextradiurnaPlataZona1NA</v>
      </c>
      <c r="B2866" s="0" t="s">
        <v>3197</v>
      </c>
      <c r="C2866" s="0" t="s">
        <v>200</v>
      </c>
      <c r="D2866" s="0" t="s">
        <v>191</v>
      </c>
      <c r="E2866" s="0" t="s">
        <v>705</v>
      </c>
      <c r="F2866" s="0" t="s">
        <v>192</v>
      </c>
      <c r="G2866" s="0" t="s">
        <v>195</v>
      </c>
      <c r="H2866" s="0" t="s">
        <v>379</v>
      </c>
      <c r="I2866" s="0" t="s">
        <v>35</v>
      </c>
      <c r="J2866" s="0" t="s">
        <v>325</v>
      </c>
      <c r="K2866" s="0" t="n">
        <v>33788.2903233795</v>
      </c>
      <c r="L2866" s="0" t="n">
        <v>35703.36</v>
      </c>
      <c r="M2866" s="0" t="n">
        <v>46121.0777049656</v>
      </c>
      <c r="N2866" s="0" t="n">
        <v>31798.305</v>
      </c>
      <c r="O2866" s="0" t="n">
        <v>32286.825</v>
      </c>
      <c r="P2866" s="0" t="n">
        <v>41644.26</v>
      </c>
      <c r="Q2866" s="0" t="n">
        <v>50301</v>
      </c>
      <c r="S2866" s="0" t="s">
        <v>303</v>
      </c>
    </row>
    <row r="2867" customFormat="false" ht="14" hidden="true" customHeight="false" outlineLevel="0" collapsed="false">
      <c r="A2867" s="0" t="str">
        <f aca="false">SUBSTITUTE(C2867&amp;D2867&amp;E2867&amp;F2867&amp;G2867&amp;H2867&amp;I2867," ","")</f>
        <v>AgenteFrontOfficesinherramientaAgenteespecializadoAgronomía,veterinariayafinesHoraextranocturna PlataZona1NA</v>
      </c>
      <c r="B2867" s="0" t="s">
        <v>3198</v>
      </c>
      <c r="C2867" s="0" t="s">
        <v>200</v>
      </c>
      <c r="D2867" s="0" t="s">
        <v>191</v>
      </c>
      <c r="E2867" s="0" t="s">
        <v>705</v>
      </c>
      <c r="F2867" s="0" t="s">
        <v>197</v>
      </c>
      <c r="G2867" s="0" t="s">
        <v>195</v>
      </c>
      <c r="H2867" s="0" t="s">
        <v>379</v>
      </c>
      <c r="I2867" s="0" t="s">
        <v>35</v>
      </c>
      <c r="J2867" s="0" t="s">
        <v>325</v>
      </c>
      <c r="K2867" s="0" t="n">
        <v>46357.8943502313</v>
      </c>
      <c r="L2867" s="0" t="n">
        <v>49985.325</v>
      </c>
      <c r="M2867" s="0" t="n">
        <v>64569.5087869518</v>
      </c>
      <c r="N2867" s="0" t="n">
        <v>44517.42</v>
      </c>
      <c r="O2867" s="0" t="n">
        <v>44922.105</v>
      </c>
      <c r="P2867" s="0" t="n">
        <v>54404.775</v>
      </c>
      <c r="Q2867" s="0" t="n">
        <v>69815.925</v>
      </c>
      <c r="S2867" s="0" t="s">
        <v>303</v>
      </c>
    </row>
    <row r="2868" customFormat="false" ht="14" hidden="true" customHeight="false" outlineLevel="0" collapsed="false">
      <c r="A2868" s="0" t="str">
        <f aca="false">SUBSTITUTE(C2868&amp;D2868&amp;E2868&amp;F2868&amp;G2868&amp;H2868&amp;I2868," ","")</f>
        <v>AgenteFrontOfficesinherramientaAgenteespecializadoAgronomía,veterinariayafinesHoraextradominicalyfestivoPlataZona1NA</v>
      </c>
      <c r="B2868" s="0" t="s">
        <v>3199</v>
      </c>
      <c r="C2868" s="0" t="s">
        <v>200</v>
      </c>
      <c r="D2868" s="0" t="s">
        <v>191</v>
      </c>
      <c r="E2868" s="0" t="s">
        <v>705</v>
      </c>
      <c r="F2868" s="0" t="s">
        <v>194</v>
      </c>
      <c r="G2868" s="0" t="s">
        <v>195</v>
      </c>
      <c r="H2868" s="0" t="s">
        <v>379</v>
      </c>
      <c r="I2868" s="0" t="s">
        <v>35</v>
      </c>
      <c r="J2868" s="0" t="s">
        <v>325</v>
      </c>
      <c r="K2868" s="0" t="n">
        <v>58927.4983770831</v>
      </c>
      <c r="L2868" s="0" t="n">
        <v>57125.79</v>
      </c>
      <c r="M2868" s="0" t="n">
        <v>73793.724327945</v>
      </c>
      <c r="N2868" s="0" t="n">
        <v>63596.61</v>
      </c>
      <c r="O2868" s="0" t="n">
        <v>51240.78</v>
      </c>
      <c r="P2868" s="0" t="n">
        <v>60785.55</v>
      </c>
      <c r="Q2868" s="0" t="n">
        <v>77723.325</v>
      </c>
      <c r="S2868" s="0" t="s">
        <v>303</v>
      </c>
    </row>
    <row r="2869" customFormat="false" ht="14" hidden="true" customHeight="false" outlineLevel="0" collapsed="false">
      <c r="A2869" s="0" t="str">
        <f aca="false">SUBSTITUTE(C2869&amp;D2869&amp;E2869&amp;F2869&amp;G2869&amp;H2869&amp;I2869," ","")</f>
        <v>AgenteFrontOfficesinherramientaAgenteespecializadoAgronomía,veterinariayafinesServicio7x24PlataZona1NA</v>
      </c>
      <c r="B2869" s="0" t="s">
        <v>3200</v>
      </c>
      <c r="C2869" s="0" t="s">
        <v>200</v>
      </c>
      <c r="D2869" s="0" t="s">
        <v>191</v>
      </c>
      <c r="E2869" s="0" t="s">
        <v>705</v>
      </c>
      <c r="F2869" s="0" t="s">
        <v>55</v>
      </c>
      <c r="G2869" s="0" t="s">
        <v>195</v>
      </c>
      <c r="H2869" s="0" t="s">
        <v>379</v>
      </c>
      <c r="I2869" s="0" t="s">
        <v>35</v>
      </c>
      <c r="J2869" s="0" t="s">
        <v>305</v>
      </c>
      <c r="K2869" s="0" t="n">
        <v>21684362.026611</v>
      </c>
      <c r="L2869" s="0" t="n">
        <v>30800294.865</v>
      </c>
      <c r="M2869" s="0" t="n">
        <v>30121381.8361416</v>
      </c>
      <c r="N2869" s="0" t="n">
        <v>27102407.535</v>
      </c>
      <c r="O2869" s="0" t="n">
        <v>28130632.425</v>
      </c>
      <c r="P2869" s="0" t="n">
        <v>39534532.56</v>
      </c>
      <c r="Q2869" s="0" t="n">
        <v>31925982.6</v>
      </c>
      <c r="S2869" s="0" t="s">
        <v>303</v>
      </c>
    </row>
    <row r="2870" customFormat="false" ht="14" hidden="true" customHeight="false" outlineLevel="0" collapsed="false">
      <c r="A2870" s="0" t="str">
        <f aca="false">SUBSTITUTE(C2870&amp;D2870&amp;E2870&amp;F2870&amp;G2870&amp;H2870&amp;I2870," ","")</f>
        <v>AgenteFrontOfficesinherramientaAgenteespecializadoAgronomía,veterinariayafinesJornadaOrdinariaOroZona1NA</v>
      </c>
      <c r="B2870" s="0" t="s">
        <v>3201</v>
      </c>
      <c r="C2870" s="0" t="s">
        <v>200</v>
      </c>
      <c r="D2870" s="0" t="s">
        <v>191</v>
      </c>
      <c r="E2870" s="0" t="s">
        <v>705</v>
      </c>
      <c r="F2870" s="0" t="s">
        <v>53</v>
      </c>
      <c r="G2870" s="0" t="s">
        <v>54</v>
      </c>
      <c r="H2870" s="0" t="s">
        <v>379</v>
      </c>
      <c r="I2870" s="0" t="s">
        <v>35</v>
      </c>
      <c r="J2870" s="0" t="s">
        <v>36</v>
      </c>
      <c r="K2870" s="0" t="n">
        <v>6600837.19438886</v>
      </c>
      <c r="L2870" s="0" t="n">
        <v>6682598.595</v>
      </c>
      <c r="M2870" s="0" t="n">
        <v>7697817.99177817</v>
      </c>
      <c r="N2870" s="0" t="n">
        <v>7057625.67</v>
      </c>
      <c r="O2870" s="0" t="n">
        <v>7465874.175</v>
      </c>
      <c r="P2870" s="0" t="n">
        <v>7103686.275</v>
      </c>
      <c r="Q2870" s="0" t="n">
        <v>7883168.58</v>
      </c>
      <c r="S2870" s="0" t="s">
        <v>303</v>
      </c>
    </row>
    <row r="2871" customFormat="false" ht="14" hidden="true" customHeight="false" outlineLevel="0" collapsed="false">
      <c r="A2871" s="0" t="str">
        <f aca="false">SUBSTITUTE(C2871&amp;D2871&amp;E2871&amp;F2871&amp;G2871&amp;H2871&amp;I2871," ","")</f>
        <v>AgenteFrontOfficesinherramientaAgenteespecializadoAgronomía,veterinariayafinesHoraextradiurnaOroZona1NA</v>
      </c>
      <c r="B2871" s="0" t="s">
        <v>3202</v>
      </c>
      <c r="C2871" s="0" t="s">
        <v>200</v>
      </c>
      <c r="D2871" s="0" t="s">
        <v>191</v>
      </c>
      <c r="E2871" s="0" t="s">
        <v>705</v>
      </c>
      <c r="F2871" s="0" t="s">
        <v>192</v>
      </c>
      <c r="G2871" s="0" t="s">
        <v>54</v>
      </c>
      <c r="H2871" s="0" t="s">
        <v>379</v>
      </c>
      <c r="I2871" s="0" t="s">
        <v>35</v>
      </c>
      <c r="J2871" s="0" t="s">
        <v>325</v>
      </c>
      <c r="K2871" s="0" t="n">
        <v>33788.2903233795</v>
      </c>
      <c r="L2871" s="0" t="n">
        <v>36417.51</v>
      </c>
      <c r="M2871" s="0" t="n">
        <v>47441.4635539483</v>
      </c>
      <c r="N2871" s="0" t="n">
        <v>31798.305</v>
      </c>
      <c r="O2871" s="0" t="n">
        <v>32286.825</v>
      </c>
      <c r="P2871" s="0" t="n">
        <v>42520.905</v>
      </c>
      <c r="Q2871" s="0" t="n">
        <v>52530.39</v>
      </c>
      <c r="S2871" s="0" t="s">
        <v>303</v>
      </c>
    </row>
    <row r="2872" customFormat="false" ht="14" hidden="true" customHeight="false" outlineLevel="0" collapsed="false">
      <c r="A2872" s="0" t="str">
        <f aca="false">SUBSTITUTE(C2872&amp;D2872&amp;E2872&amp;F2872&amp;G2872&amp;H2872&amp;I2872," ","")</f>
        <v>AgenteFrontOfficesinherramientaAgenteespecializadoAgronomía,veterinariayafinesHoraextranocturna OroZona1NA</v>
      </c>
      <c r="B2872" s="0" t="s">
        <v>3203</v>
      </c>
      <c r="C2872" s="0" t="s">
        <v>200</v>
      </c>
      <c r="D2872" s="0" t="s">
        <v>191</v>
      </c>
      <c r="E2872" s="0" t="s">
        <v>705</v>
      </c>
      <c r="F2872" s="0" t="s">
        <v>197</v>
      </c>
      <c r="G2872" s="0" t="s">
        <v>54</v>
      </c>
      <c r="H2872" s="0" t="s">
        <v>379</v>
      </c>
      <c r="I2872" s="0" t="s">
        <v>35</v>
      </c>
      <c r="J2872" s="0" t="s">
        <v>325</v>
      </c>
      <c r="K2872" s="0" t="n">
        <v>46357.8943502313</v>
      </c>
      <c r="L2872" s="0" t="n">
        <v>50985.135</v>
      </c>
      <c r="M2872" s="0" t="n">
        <v>66418.0489755276</v>
      </c>
      <c r="N2872" s="0" t="n">
        <v>44517.42</v>
      </c>
      <c r="O2872" s="0" t="n">
        <v>44922.105</v>
      </c>
      <c r="P2872" s="0" t="n">
        <v>55550.52</v>
      </c>
      <c r="Q2872" s="0" t="n">
        <v>72911.61</v>
      </c>
      <c r="S2872" s="0" t="s">
        <v>303</v>
      </c>
    </row>
    <row r="2873" customFormat="false" ht="14" hidden="true" customHeight="false" outlineLevel="0" collapsed="false">
      <c r="A2873" s="0" t="str">
        <f aca="false">SUBSTITUTE(C2873&amp;D2873&amp;E2873&amp;F2873&amp;G2873&amp;H2873&amp;I2873," ","")</f>
        <v>AgenteFrontOfficesinherramientaAgenteespecializadoAgronomía,veterinariayafinesHoraextradominicalyfestivoOroZona1NA</v>
      </c>
      <c r="B2873" s="0" t="s">
        <v>3204</v>
      </c>
      <c r="C2873" s="0" t="s">
        <v>200</v>
      </c>
      <c r="D2873" s="0" t="s">
        <v>191</v>
      </c>
      <c r="E2873" s="0" t="s">
        <v>705</v>
      </c>
      <c r="F2873" s="0" t="s">
        <v>194</v>
      </c>
      <c r="G2873" s="0" t="s">
        <v>54</v>
      </c>
      <c r="H2873" s="0" t="s">
        <v>379</v>
      </c>
      <c r="I2873" s="0" t="s">
        <v>35</v>
      </c>
      <c r="J2873" s="0" t="s">
        <v>325</v>
      </c>
      <c r="K2873" s="0" t="n">
        <v>58927.4983770831</v>
      </c>
      <c r="L2873" s="0" t="n">
        <v>58268.43</v>
      </c>
      <c r="M2873" s="0" t="n">
        <v>75906.3416863173</v>
      </c>
      <c r="N2873" s="0" t="n">
        <v>63596.61</v>
      </c>
      <c r="O2873" s="0" t="n">
        <v>51240.78</v>
      </c>
      <c r="P2873" s="0" t="n">
        <v>62064.81</v>
      </c>
      <c r="Q2873" s="0" t="n">
        <v>81168.84</v>
      </c>
      <c r="S2873" s="0" t="s">
        <v>303</v>
      </c>
    </row>
    <row r="2874" customFormat="false" ht="14" hidden="true" customHeight="false" outlineLevel="0" collapsed="false">
      <c r="A2874" s="0" t="str">
        <f aca="false">SUBSTITUTE(C2874&amp;D2874&amp;E2874&amp;F2874&amp;G2874&amp;H2874&amp;I2874," ","")</f>
        <v>AgenteFrontOfficesinherramientaAgenteespecializadoAgronomía,veterinariayafinesServicio7x24OroZona1NA</v>
      </c>
      <c r="B2874" s="0" t="s">
        <v>3205</v>
      </c>
      <c r="C2874" s="0" t="s">
        <v>200</v>
      </c>
      <c r="D2874" s="0" t="s">
        <v>191</v>
      </c>
      <c r="E2874" s="0" t="s">
        <v>705</v>
      </c>
      <c r="F2874" s="0" t="s">
        <v>55</v>
      </c>
      <c r="G2874" s="0" t="s">
        <v>54</v>
      </c>
      <c r="H2874" s="0" t="s">
        <v>379</v>
      </c>
      <c r="I2874" s="0" t="s">
        <v>35</v>
      </c>
      <c r="J2874" s="0" t="s">
        <v>305</v>
      </c>
      <c r="K2874" s="0" t="n">
        <v>21684362.026611</v>
      </c>
      <c r="L2874" s="0" t="n">
        <v>35655192.135</v>
      </c>
      <c r="M2874" s="0" t="n">
        <v>30983717.4169071</v>
      </c>
      <c r="N2874" s="0" t="n">
        <v>27105015.735</v>
      </c>
      <c r="O2874" s="0" t="n">
        <v>28130632.425</v>
      </c>
      <c r="P2874" s="0" t="n">
        <v>40366839.195</v>
      </c>
      <c r="Q2874" s="0" t="n">
        <v>33341351.31</v>
      </c>
      <c r="S2874" s="0" t="s">
        <v>303</v>
      </c>
    </row>
    <row r="2875" customFormat="false" ht="14" hidden="true" customHeight="false" outlineLevel="0" collapsed="false">
      <c r="A2875" s="0" t="str">
        <f aca="false">SUBSTITUTE(C2875&amp;D2875&amp;E2875&amp;F2875&amp;G2875&amp;H2875&amp;I2875," ","")</f>
        <v>AgenteFrontOfficesinherramientaAgenteespecializadoAgronomía,veterinariayafinesJornadaOrdinariaPlatinoZona1NA</v>
      </c>
      <c r="B2875" s="0" t="s">
        <v>3206</v>
      </c>
      <c r="C2875" s="0" t="s">
        <v>200</v>
      </c>
      <c r="D2875" s="0" t="s">
        <v>191</v>
      </c>
      <c r="E2875" s="0" t="s">
        <v>705</v>
      </c>
      <c r="F2875" s="0" t="s">
        <v>53</v>
      </c>
      <c r="G2875" s="0" t="s">
        <v>198</v>
      </c>
      <c r="H2875" s="0" t="s">
        <v>379</v>
      </c>
      <c r="I2875" s="0" t="s">
        <v>35</v>
      </c>
      <c r="J2875" s="0" t="s">
        <v>36</v>
      </c>
      <c r="K2875" s="0" t="n">
        <v>6600837.19438886</v>
      </c>
      <c r="L2875" s="0" t="n">
        <v>6879145.095</v>
      </c>
      <c r="M2875" s="0" t="n">
        <v>7924691.49580936</v>
      </c>
      <c r="N2875" s="0" t="n">
        <v>7058929.77</v>
      </c>
      <c r="O2875" s="0" t="n">
        <v>7465874.175</v>
      </c>
      <c r="P2875" s="0" t="n">
        <v>7256454.345</v>
      </c>
      <c r="Q2875" s="0" t="n">
        <v>8378420.22</v>
      </c>
      <c r="S2875" s="0" t="s">
        <v>303</v>
      </c>
    </row>
    <row r="2876" customFormat="false" ht="14" hidden="true" customHeight="false" outlineLevel="0" collapsed="false">
      <c r="A2876" s="0" t="str">
        <f aca="false">SUBSTITUTE(C2876&amp;D2876&amp;E2876&amp;F2876&amp;G2876&amp;H2876&amp;I2876," ","")</f>
        <v>AgenteFrontOfficesinherramientaAgenteespecializadoAgronomía,veterinariayafinesHoraextradiurnaPlatinoZona1NA</v>
      </c>
      <c r="B2876" s="0" t="s">
        <v>3207</v>
      </c>
      <c r="C2876" s="0" t="s">
        <v>200</v>
      </c>
      <c r="D2876" s="0" t="s">
        <v>191</v>
      </c>
      <c r="E2876" s="0" t="s">
        <v>705</v>
      </c>
      <c r="F2876" s="0" t="s">
        <v>192</v>
      </c>
      <c r="G2876" s="0" t="s">
        <v>198</v>
      </c>
      <c r="H2876" s="0" t="s">
        <v>379</v>
      </c>
      <c r="I2876" s="0" t="s">
        <v>35</v>
      </c>
      <c r="J2876" s="0" t="s">
        <v>325</v>
      </c>
      <c r="K2876" s="0" t="n">
        <v>33788.2903233795</v>
      </c>
      <c r="L2876" s="0" t="n">
        <v>37488.735</v>
      </c>
      <c r="M2876" s="0" t="n">
        <v>48839.6793969765</v>
      </c>
      <c r="N2876" s="0" t="n">
        <v>31798.305</v>
      </c>
      <c r="O2876" s="0" t="n">
        <v>32286.825</v>
      </c>
      <c r="P2876" s="0" t="n">
        <v>43435.845</v>
      </c>
      <c r="Q2876" s="0" t="n">
        <v>55831.005</v>
      </c>
      <c r="S2876" s="0" t="s">
        <v>303</v>
      </c>
    </row>
    <row r="2877" customFormat="false" ht="14" hidden="true" customHeight="false" outlineLevel="0" collapsed="false">
      <c r="A2877" s="0" t="str">
        <f aca="false">SUBSTITUTE(C2877&amp;D2877&amp;E2877&amp;F2877&amp;G2877&amp;H2877&amp;I2877," ","")</f>
        <v>AgenteFrontOfficesinherramientaAgenteespecializadoAgronomía,veterinariayafinesHoraextranocturna PlatinoZona1NA</v>
      </c>
      <c r="B2877" s="0" t="s">
        <v>3208</v>
      </c>
      <c r="C2877" s="0" t="s">
        <v>200</v>
      </c>
      <c r="D2877" s="0" t="s">
        <v>191</v>
      </c>
      <c r="E2877" s="0" t="s">
        <v>705</v>
      </c>
      <c r="F2877" s="0" t="s">
        <v>197</v>
      </c>
      <c r="G2877" s="0" t="s">
        <v>198</v>
      </c>
      <c r="H2877" s="0" t="s">
        <v>379</v>
      </c>
      <c r="I2877" s="0" t="s">
        <v>35</v>
      </c>
      <c r="J2877" s="0" t="s">
        <v>325</v>
      </c>
      <c r="K2877" s="0" t="n">
        <v>46357.8943502313</v>
      </c>
      <c r="L2877" s="0" t="n">
        <v>52484.85</v>
      </c>
      <c r="M2877" s="0" t="n">
        <v>68375.5511557672</v>
      </c>
      <c r="N2877" s="0" t="n">
        <v>44517.42</v>
      </c>
      <c r="O2877" s="0" t="n">
        <v>44922.105</v>
      </c>
      <c r="P2877" s="0" t="n">
        <v>56744.91</v>
      </c>
      <c r="Q2877" s="0" t="n">
        <v>77491.485</v>
      </c>
      <c r="S2877" s="0" t="s">
        <v>303</v>
      </c>
    </row>
    <row r="2878" customFormat="false" ht="14" hidden="true" customHeight="false" outlineLevel="0" collapsed="false">
      <c r="A2878" s="0" t="str">
        <f aca="false">SUBSTITUTE(C2878&amp;D2878&amp;E2878&amp;F2878&amp;G2878&amp;H2878&amp;I2878," ","")</f>
        <v>AgenteFrontOfficesinherramientaAgenteespecializadoAgronomía,veterinariayafinesHoraextradominicalyfestivoPlatinoZona1NA</v>
      </c>
      <c r="B2878" s="0" t="s">
        <v>3209</v>
      </c>
      <c r="C2878" s="0" t="s">
        <v>200</v>
      </c>
      <c r="D2878" s="0" t="s">
        <v>191</v>
      </c>
      <c r="E2878" s="0" t="s">
        <v>705</v>
      </c>
      <c r="F2878" s="0" t="s">
        <v>194</v>
      </c>
      <c r="G2878" s="0" t="s">
        <v>198</v>
      </c>
      <c r="H2878" s="0" t="s">
        <v>379</v>
      </c>
      <c r="I2878" s="0" t="s">
        <v>35</v>
      </c>
      <c r="J2878" s="0" t="s">
        <v>325</v>
      </c>
      <c r="K2878" s="0" t="n">
        <v>58927.4983770831</v>
      </c>
      <c r="L2878" s="0" t="n">
        <v>59982.39</v>
      </c>
      <c r="M2878" s="0" t="n">
        <v>78143.4870351625</v>
      </c>
      <c r="N2878" s="0" t="n">
        <v>63596.61</v>
      </c>
      <c r="O2878" s="0" t="n">
        <v>51240.78</v>
      </c>
      <c r="P2878" s="0" t="n">
        <v>63399.96</v>
      </c>
      <c r="Q2878" s="0" t="n">
        <v>86268.285</v>
      </c>
      <c r="S2878" s="0" t="s">
        <v>303</v>
      </c>
    </row>
    <row r="2879" customFormat="false" ht="14" hidden="true" customHeight="false" outlineLevel="0" collapsed="false">
      <c r="A2879" s="0" t="str">
        <f aca="false">SUBSTITUTE(C2879&amp;D2879&amp;E2879&amp;F2879&amp;G2879&amp;H2879&amp;I2879," ","")</f>
        <v>AgenteFrontOfficesinherramientaAgenteespecializadoAgronomía,veterinariayafinesServicio7x24PlatinoZona1NA</v>
      </c>
      <c r="B2879" s="0" t="s">
        <v>3210</v>
      </c>
      <c r="C2879" s="0" t="s">
        <v>200</v>
      </c>
      <c r="D2879" s="0" t="s">
        <v>191</v>
      </c>
      <c r="E2879" s="0" t="s">
        <v>705</v>
      </c>
      <c r="F2879" s="0" t="s">
        <v>55</v>
      </c>
      <c r="G2879" s="0" t="s">
        <v>198</v>
      </c>
      <c r="H2879" s="0" t="s">
        <v>379</v>
      </c>
      <c r="I2879" s="0" t="s">
        <v>35</v>
      </c>
      <c r="J2879" s="0" t="s">
        <v>305</v>
      </c>
      <c r="K2879" s="0" t="n">
        <v>21684362.026611</v>
      </c>
      <c r="L2879" s="0" t="n">
        <v>32340309.66</v>
      </c>
      <c r="M2879" s="0" t="n">
        <v>31896883.2706327</v>
      </c>
      <c r="N2879" s="0" t="n">
        <v>27107623.935</v>
      </c>
      <c r="O2879" s="0" t="n">
        <v>28130632.425</v>
      </c>
      <c r="P2879" s="0" t="n">
        <v>41234943.375</v>
      </c>
      <c r="Q2879" s="0" t="n">
        <v>35435985.345</v>
      </c>
      <c r="S2879" s="0" t="s">
        <v>303</v>
      </c>
    </row>
    <row r="2880" customFormat="false" ht="14" hidden="true" customHeight="false" outlineLevel="0" collapsed="false">
      <c r="A2880" s="0" t="str">
        <f aca="false">SUBSTITUTE(C2880&amp;D2880&amp;E2880&amp;F2880&amp;G2880&amp;H2880&amp;I2880," ","")</f>
        <v>AgenteFrontOfficesinherramientaAgenteespecializadoAgronomía,veterinariayafinesJornadaOrdinariaPlataZona2NA</v>
      </c>
      <c r="B2880" s="0" t="s">
        <v>3211</v>
      </c>
      <c r="C2880" s="0" t="s">
        <v>200</v>
      </c>
      <c r="D2880" s="0" t="s">
        <v>191</v>
      </c>
      <c r="E2880" s="0" t="s">
        <v>705</v>
      </c>
      <c r="F2880" s="0" t="s">
        <v>53</v>
      </c>
      <c r="G2880" s="0" t="s">
        <v>195</v>
      </c>
      <c r="H2880" s="0" t="s">
        <v>385</v>
      </c>
      <c r="I2880" s="0" t="s">
        <v>35</v>
      </c>
      <c r="J2880" s="0" t="s">
        <v>36</v>
      </c>
      <c r="K2880" s="0" t="n">
        <v>6600837.19438886</v>
      </c>
      <c r="L2880" s="0" t="n">
        <v>6748114.095</v>
      </c>
      <c r="M2880" s="0" t="n">
        <v>7483573.1269917</v>
      </c>
      <c r="N2880" s="0" t="n">
        <v>7057886.49</v>
      </c>
      <c r="O2880" s="0" t="n">
        <v>7465874.175</v>
      </c>
      <c r="P2880" s="0" t="n">
        <v>7393464.54</v>
      </c>
      <c r="Q2880" s="0" t="n">
        <v>7548520.995</v>
      </c>
      <c r="S2880" s="0" t="s">
        <v>303</v>
      </c>
    </row>
    <row r="2881" customFormat="false" ht="14" hidden="true" customHeight="false" outlineLevel="0" collapsed="false">
      <c r="A2881" s="0" t="str">
        <f aca="false">SUBSTITUTE(C2881&amp;D2881&amp;E2881&amp;F2881&amp;G2881&amp;H2881&amp;I2881," ","")</f>
        <v>AgenteFrontOfficesinherramientaAgenteespecializadoAgronomía,veterinariayafinesHoraextradiurnaPlataZona2NA</v>
      </c>
      <c r="B2881" s="0" t="s">
        <v>3212</v>
      </c>
      <c r="C2881" s="0" t="s">
        <v>200</v>
      </c>
      <c r="D2881" s="0" t="s">
        <v>191</v>
      </c>
      <c r="E2881" s="0" t="s">
        <v>705</v>
      </c>
      <c r="F2881" s="0" t="s">
        <v>192</v>
      </c>
      <c r="G2881" s="0" t="s">
        <v>195</v>
      </c>
      <c r="H2881" s="0" t="s">
        <v>385</v>
      </c>
      <c r="I2881" s="0" t="s">
        <v>35</v>
      </c>
      <c r="J2881" s="0" t="s">
        <v>325</v>
      </c>
      <c r="K2881" s="0" t="n">
        <v>33788.2903233795</v>
      </c>
      <c r="L2881" s="0" t="n">
        <v>36774.585</v>
      </c>
      <c r="M2881" s="0" t="n">
        <v>46121.0777049656</v>
      </c>
      <c r="N2881" s="0" t="n">
        <v>31798.305</v>
      </c>
      <c r="O2881" s="0" t="n">
        <v>32286.825</v>
      </c>
      <c r="P2881" s="0" t="n">
        <v>44255.565</v>
      </c>
      <c r="Q2881" s="0" t="n">
        <v>50301</v>
      </c>
      <c r="S2881" s="0" t="s">
        <v>303</v>
      </c>
    </row>
    <row r="2882" customFormat="false" ht="14" hidden="true" customHeight="false" outlineLevel="0" collapsed="false">
      <c r="A2882" s="0" t="str">
        <f aca="false">SUBSTITUTE(C2882&amp;D2882&amp;E2882&amp;F2882&amp;G2882&amp;H2882&amp;I2882," ","")</f>
        <v>AgenteFrontOfficesinherramientaAgenteespecializadoAgronomía,veterinariayafinesHoraextranocturna PlataZona2NA</v>
      </c>
      <c r="B2882" s="0" t="s">
        <v>3213</v>
      </c>
      <c r="C2882" s="0" t="s">
        <v>200</v>
      </c>
      <c r="D2882" s="0" t="s">
        <v>191</v>
      </c>
      <c r="E2882" s="0" t="s">
        <v>705</v>
      </c>
      <c r="F2882" s="0" t="s">
        <v>197</v>
      </c>
      <c r="G2882" s="0" t="s">
        <v>195</v>
      </c>
      <c r="H2882" s="0" t="s">
        <v>385</v>
      </c>
      <c r="I2882" s="0" t="s">
        <v>35</v>
      </c>
      <c r="J2882" s="0" t="s">
        <v>325</v>
      </c>
      <c r="K2882" s="0" t="n">
        <v>46357.8943502313</v>
      </c>
      <c r="L2882" s="0" t="n">
        <v>51485.04</v>
      </c>
      <c r="M2882" s="0" t="n">
        <v>64569.5087869518</v>
      </c>
      <c r="N2882" s="0" t="n">
        <v>44517.42</v>
      </c>
      <c r="O2882" s="0" t="n">
        <v>44922.105</v>
      </c>
      <c r="P2882" s="0" t="n">
        <v>57816.135</v>
      </c>
      <c r="Q2882" s="0" t="n">
        <v>69815.925</v>
      </c>
      <c r="S2882" s="0" t="s">
        <v>303</v>
      </c>
    </row>
    <row r="2883" customFormat="false" ht="14" hidden="true" customHeight="false" outlineLevel="0" collapsed="false">
      <c r="A2883" s="0" t="str">
        <f aca="false">SUBSTITUTE(C2883&amp;D2883&amp;E2883&amp;F2883&amp;G2883&amp;H2883&amp;I2883," ","")</f>
        <v>AgenteFrontOfficesinherramientaAgenteespecializadoAgronomía,veterinariayafinesHoraextradominicalyfestivoPlataZona2NA</v>
      </c>
      <c r="B2883" s="0" t="s">
        <v>3214</v>
      </c>
      <c r="C2883" s="0" t="s">
        <v>200</v>
      </c>
      <c r="D2883" s="0" t="s">
        <v>191</v>
      </c>
      <c r="E2883" s="0" t="s">
        <v>705</v>
      </c>
      <c r="F2883" s="0" t="s">
        <v>194</v>
      </c>
      <c r="G2883" s="0" t="s">
        <v>195</v>
      </c>
      <c r="H2883" s="0" t="s">
        <v>385</v>
      </c>
      <c r="I2883" s="0" t="s">
        <v>35</v>
      </c>
      <c r="J2883" s="0" t="s">
        <v>325</v>
      </c>
      <c r="K2883" s="0" t="n">
        <v>58927.4983770831</v>
      </c>
      <c r="L2883" s="0" t="n">
        <v>58839.75</v>
      </c>
      <c r="M2883" s="0" t="n">
        <v>73793.724327945</v>
      </c>
      <c r="N2883" s="0" t="n">
        <v>63596.61</v>
      </c>
      <c r="O2883" s="0" t="n">
        <v>51240.78</v>
      </c>
      <c r="P2883" s="0" t="n">
        <v>64596.42</v>
      </c>
      <c r="Q2883" s="0" t="n">
        <v>77723.325</v>
      </c>
      <c r="S2883" s="0" t="s">
        <v>303</v>
      </c>
    </row>
    <row r="2884" customFormat="false" ht="14" hidden="true" customHeight="false" outlineLevel="0" collapsed="false">
      <c r="A2884" s="0" t="str">
        <f aca="false">SUBSTITUTE(C2884&amp;D2884&amp;E2884&amp;F2884&amp;G2884&amp;H2884&amp;I2884," ","")</f>
        <v>AgenteFrontOfficesinherramientaAgenteespecializadoAgronomía,veterinariayafinesServicio7x24PlataZona2NA</v>
      </c>
      <c r="B2884" s="0" t="s">
        <v>3215</v>
      </c>
      <c r="C2884" s="0" t="s">
        <v>200</v>
      </c>
      <c r="D2884" s="0" t="s">
        <v>191</v>
      </c>
      <c r="E2884" s="0" t="s">
        <v>705</v>
      </c>
      <c r="F2884" s="0" t="s">
        <v>55</v>
      </c>
      <c r="G2884" s="0" t="s">
        <v>195</v>
      </c>
      <c r="H2884" s="0" t="s">
        <v>385</v>
      </c>
      <c r="I2884" s="0" t="s">
        <v>35</v>
      </c>
      <c r="J2884" s="0" t="s">
        <v>305</v>
      </c>
      <c r="K2884" s="0" t="n">
        <v>21684362.026611</v>
      </c>
      <c r="L2884" s="0" t="n">
        <v>31724304.57</v>
      </c>
      <c r="M2884" s="0" t="n">
        <v>30121381.8361416</v>
      </c>
      <c r="N2884" s="0" t="n">
        <v>27105537.375</v>
      </c>
      <c r="O2884" s="0" t="n">
        <v>28130632.425</v>
      </c>
      <c r="P2884" s="0" t="n">
        <v>42013506.6</v>
      </c>
      <c r="Q2884" s="0" t="n">
        <v>31925982.6</v>
      </c>
      <c r="S2884" s="0" t="s">
        <v>303</v>
      </c>
    </row>
    <row r="2885" customFormat="false" ht="14" hidden="true" customHeight="false" outlineLevel="0" collapsed="false">
      <c r="A2885" s="0" t="str">
        <f aca="false">SUBSTITUTE(C2885&amp;D2885&amp;E2885&amp;F2885&amp;G2885&amp;H2885&amp;I2885," ","")</f>
        <v>AgenteFrontOfficesinherramientaAgenteespecializadoAgronomía,veterinariayafinesJornadaOrdinariaOroZona2NA</v>
      </c>
      <c r="B2885" s="0" t="s">
        <v>3216</v>
      </c>
      <c r="C2885" s="0" t="s">
        <v>200</v>
      </c>
      <c r="D2885" s="0" t="s">
        <v>191</v>
      </c>
      <c r="E2885" s="0" t="s">
        <v>705</v>
      </c>
      <c r="F2885" s="0" t="s">
        <v>53</v>
      </c>
      <c r="G2885" s="0" t="s">
        <v>54</v>
      </c>
      <c r="H2885" s="0" t="s">
        <v>385</v>
      </c>
      <c r="I2885" s="0" t="s">
        <v>35</v>
      </c>
      <c r="J2885" s="0" t="s">
        <v>36</v>
      </c>
      <c r="K2885" s="0" t="n">
        <v>6600837.19438886</v>
      </c>
      <c r="L2885" s="0" t="n">
        <v>6883077.06</v>
      </c>
      <c r="M2885" s="0" t="n">
        <v>7697817.99177817</v>
      </c>
      <c r="N2885" s="0" t="n">
        <v>7059269.25</v>
      </c>
      <c r="O2885" s="0" t="n">
        <v>7465874.175</v>
      </c>
      <c r="P2885" s="0" t="n">
        <v>7549116.12</v>
      </c>
      <c r="Q2885" s="0" t="n">
        <v>7883168.58</v>
      </c>
      <c r="S2885" s="0" t="s">
        <v>303</v>
      </c>
    </row>
    <row r="2886" customFormat="false" ht="14" hidden="true" customHeight="false" outlineLevel="0" collapsed="false">
      <c r="A2886" s="0" t="str">
        <f aca="false">SUBSTITUTE(C2886&amp;D2886&amp;E2886&amp;F2886&amp;G2886&amp;H2886&amp;I2886," ","")</f>
        <v>AgenteFrontOfficesinherramientaAgenteespecializadoAgronomía,veterinariayafinesHoraextradiurnaOroZona2NA</v>
      </c>
      <c r="B2886" s="0" t="s">
        <v>3217</v>
      </c>
      <c r="C2886" s="0" t="s">
        <v>200</v>
      </c>
      <c r="D2886" s="0" t="s">
        <v>191</v>
      </c>
      <c r="E2886" s="0" t="s">
        <v>705</v>
      </c>
      <c r="F2886" s="0" t="s">
        <v>192</v>
      </c>
      <c r="G2886" s="0" t="s">
        <v>54</v>
      </c>
      <c r="H2886" s="0" t="s">
        <v>385</v>
      </c>
      <c r="I2886" s="0" t="s">
        <v>35</v>
      </c>
      <c r="J2886" s="0" t="s">
        <v>325</v>
      </c>
      <c r="K2886" s="0" t="n">
        <v>33788.2903233795</v>
      </c>
      <c r="L2886" s="0" t="n">
        <v>37510.47</v>
      </c>
      <c r="M2886" s="0" t="n">
        <v>47441.4635539483</v>
      </c>
      <c r="N2886" s="0" t="n">
        <v>31798.305</v>
      </c>
      <c r="O2886" s="0" t="n">
        <v>32286.825</v>
      </c>
      <c r="P2886" s="0" t="n">
        <v>45187.065</v>
      </c>
      <c r="Q2886" s="0" t="n">
        <v>52530.39</v>
      </c>
      <c r="S2886" s="0" t="s">
        <v>303</v>
      </c>
    </row>
    <row r="2887" customFormat="false" ht="14" hidden="true" customHeight="false" outlineLevel="0" collapsed="false">
      <c r="A2887" s="0" t="str">
        <f aca="false">SUBSTITUTE(C2887&amp;D2887&amp;E2887&amp;F2887&amp;G2887&amp;H2887&amp;I2887," ","")</f>
        <v>AgenteFrontOfficesinherramientaAgenteespecializadoAgronomía,veterinariayafinesHoraextranocturna OroZona2NA</v>
      </c>
      <c r="B2887" s="0" t="s">
        <v>3218</v>
      </c>
      <c r="C2887" s="0" t="s">
        <v>200</v>
      </c>
      <c r="D2887" s="0" t="s">
        <v>191</v>
      </c>
      <c r="E2887" s="0" t="s">
        <v>705</v>
      </c>
      <c r="F2887" s="0" t="s">
        <v>197</v>
      </c>
      <c r="G2887" s="0" t="s">
        <v>54</v>
      </c>
      <c r="H2887" s="0" t="s">
        <v>385</v>
      </c>
      <c r="I2887" s="0" t="s">
        <v>35</v>
      </c>
      <c r="J2887" s="0" t="s">
        <v>325</v>
      </c>
      <c r="K2887" s="0" t="n">
        <v>46357.8943502313</v>
      </c>
      <c r="L2887" s="0" t="n">
        <v>52514.865</v>
      </c>
      <c r="M2887" s="0" t="n">
        <v>66418.0489755276</v>
      </c>
      <c r="N2887" s="0" t="n">
        <v>44517.42</v>
      </c>
      <c r="O2887" s="0" t="n">
        <v>44922.105</v>
      </c>
      <c r="P2887" s="0" t="n">
        <v>59033.295</v>
      </c>
      <c r="Q2887" s="0" t="n">
        <v>72911.61</v>
      </c>
      <c r="S2887" s="0" t="s">
        <v>303</v>
      </c>
    </row>
    <row r="2888" customFormat="false" ht="14" hidden="true" customHeight="false" outlineLevel="0" collapsed="false">
      <c r="A2888" s="0" t="str">
        <f aca="false">SUBSTITUTE(C2888&amp;D2888&amp;E2888&amp;F2888&amp;G2888&amp;H2888&amp;I2888," ","")</f>
        <v>AgenteFrontOfficesinherramientaAgenteespecializadoAgronomía,veterinariayafinesHoraextradominicalyfestivoOroZona2NA</v>
      </c>
      <c r="B2888" s="0" t="s">
        <v>3219</v>
      </c>
      <c r="C2888" s="0" t="s">
        <v>200</v>
      </c>
      <c r="D2888" s="0" t="s">
        <v>191</v>
      </c>
      <c r="E2888" s="0" t="s">
        <v>705</v>
      </c>
      <c r="F2888" s="0" t="s">
        <v>194</v>
      </c>
      <c r="G2888" s="0" t="s">
        <v>54</v>
      </c>
      <c r="H2888" s="0" t="s">
        <v>385</v>
      </c>
      <c r="I2888" s="0" t="s">
        <v>35</v>
      </c>
      <c r="J2888" s="0" t="s">
        <v>325</v>
      </c>
      <c r="K2888" s="0" t="n">
        <v>58927.4983770831</v>
      </c>
      <c r="L2888" s="0" t="n">
        <v>60016.545</v>
      </c>
      <c r="M2888" s="0" t="n">
        <v>75906.3416863173</v>
      </c>
      <c r="N2888" s="0" t="n">
        <v>63596.61</v>
      </c>
      <c r="O2888" s="0" t="n">
        <v>51240.78</v>
      </c>
      <c r="P2888" s="0" t="n">
        <v>65956.41</v>
      </c>
      <c r="Q2888" s="0" t="n">
        <v>81168.84</v>
      </c>
      <c r="S2888" s="0" t="s">
        <v>303</v>
      </c>
    </row>
    <row r="2889" customFormat="false" ht="14" hidden="true" customHeight="false" outlineLevel="0" collapsed="false">
      <c r="A2889" s="0" t="str">
        <f aca="false">SUBSTITUTE(C2889&amp;D2889&amp;E2889&amp;F2889&amp;G2889&amp;H2889&amp;I2889," ","")</f>
        <v>AgenteFrontOfficesinherramientaAgenteespecializadoAgronomía,veterinariayafinesServicio7x24OroZona2NA</v>
      </c>
      <c r="B2889" s="0" t="s">
        <v>3220</v>
      </c>
      <c r="C2889" s="0" t="s">
        <v>200</v>
      </c>
      <c r="D2889" s="0" t="s">
        <v>191</v>
      </c>
      <c r="E2889" s="0" t="s">
        <v>705</v>
      </c>
      <c r="F2889" s="0" t="s">
        <v>55</v>
      </c>
      <c r="G2889" s="0" t="s">
        <v>54</v>
      </c>
      <c r="H2889" s="0" t="s">
        <v>385</v>
      </c>
      <c r="I2889" s="0" t="s">
        <v>35</v>
      </c>
      <c r="J2889" s="0" t="s">
        <v>305</v>
      </c>
      <c r="K2889" s="0" t="n">
        <v>21684362.026611</v>
      </c>
      <c r="L2889" s="0" t="n">
        <v>36724848.075</v>
      </c>
      <c r="M2889" s="0" t="n">
        <v>30983717.4169071</v>
      </c>
      <c r="N2889" s="0" t="n">
        <v>27108301.86</v>
      </c>
      <c r="O2889" s="0" t="n">
        <v>28130632.425</v>
      </c>
      <c r="P2889" s="0" t="n">
        <v>42898001.04</v>
      </c>
      <c r="Q2889" s="0" t="n">
        <v>33341351.31</v>
      </c>
      <c r="S2889" s="0" t="s">
        <v>303</v>
      </c>
    </row>
    <row r="2890" customFormat="false" ht="14" hidden="true" customHeight="false" outlineLevel="0" collapsed="false">
      <c r="A2890" s="0" t="str">
        <f aca="false">SUBSTITUTE(C2890&amp;D2890&amp;E2890&amp;F2890&amp;G2890&amp;H2890&amp;I2890," ","")</f>
        <v>AgenteFrontOfficesinherramientaAgenteespecializadoAgronomía,veterinariayafinesJornadaOrdinariaPlatinoZona2NA</v>
      </c>
      <c r="B2890" s="0" t="s">
        <v>3221</v>
      </c>
      <c r="C2890" s="0" t="s">
        <v>200</v>
      </c>
      <c r="D2890" s="0" t="s">
        <v>191</v>
      </c>
      <c r="E2890" s="0" t="s">
        <v>705</v>
      </c>
      <c r="F2890" s="0" t="s">
        <v>53</v>
      </c>
      <c r="G2890" s="0" t="s">
        <v>198</v>
      </c>
      <c r="H2890" s="0" t="s">
        <v>385</v>
      </c>
      <c r="I2890" s="0" t="s">
        <v>35</v>
      </c>
      <c r="J2890" s="0" t="s">
        <v>36</v>
      </c>
      <c r="K2890" s="0" t="n">
        <v>6600837.19438886</v>
      </c>
      <c r="L2890" s="0" t="n">
        <v>7085519.955</v>
      </c>
      <c r="M2890" s="0" t="n">
        <v>7924691.49580936</v>
      </c>
      <c r="N2890" s="0" t="n">
        <v>7060650.975</v>
      </c>
      <c r="O2890" s="0" t="n">
        <v>7465874.175</v>
      </c>
      <c r="P2890" s="0" t="n">
        <v>7711463.115</v>
      </c>
      <c r="Q2890" s="0" t="n">
        <v>8378420.22</v>
      </c>
      <c r="S2890" s="0" t="s">
        <v>303</v>
      </c>
    </row>
    <row r="2891" customFormat="false" ht="14" hidden="true" customHeight="false" outlineLevel="0" collapsed="false">
      <c r="A2891" s="0" t="str">
        <f aca="false">SUBSTITUTE(C2891&amp;D2891&amp;E2891&amp;F2891&amp;G2891&amp;H2891&amp;I2891," ","")</f>
        <v>AgenteFrontOfficesinherramientaAgenteespecializadoAgronomía,veterinariayafinesHoraextradiurnaPlatinoZona2NA</v>
      </c>
      <c r="B2891" s="0" t="s">
        <v>3222</v>
      </c>
      <c r="C2891" s="0" t="s">
        <v>200</v>
      </c>
      <c r="D2891" s="0" t="s">
        <v>191</v>
      </c>
      <c r="E2891" s="0" t="s">
        <v>705</v>
      </c>
      <c r="F2891" s="0" t="s">
        <v>192</v>
      </c>
      <c r="G2891" s="0" t="s">
        <v>198</v>
      </c>
      <c r="H2891" s="0" t="s">
        <v>385</v>
      </c>
      <c r="I2891" s="0" t="s">
        <v>35</v>
      </c>
      <c r="J2891" s="0" t="s">
        <v>325</v>
      </c>
      <c r="K2891" s="0" t="n">
        <v>33788.2903233795</v>
      </c>
      <c r="L2891" s="0" t="n">
        <v>38613.78</v>
      </c>
      <c r="M2891" s="0" t="n">
        <v>48839.6793969765</v>
      </c>
      <c r="N2891" s="0" t="n">
        <v>31798.305</v>
      </c>
      <c r="O2891" s="0" t="n">
        <v>32286.825</v>
      </c>
      <c r="P2891" s="0" t="n">
        <v>46158.93</v>
      </c>
      <c r="Q2891" s="0" t="n">
        <v>55831.005</v>
      </c>
      <c r="S2891" s="0" t="s">
        <v>303</v>
      </c>
    </row>
    <row r="2892" customFormat="false" ht="14" hidden="true" customHeight="false" outlineLevel="0" collapsed="false">
      <c r="A2892" s="0" t="str">
        <f aca="false">SUBSTITUTE(C2892&amp;D2892&amp;E2892&amp;F2892&amp;G2892&amp;H2892&amp;I2892," ","")</f>
        <v>AgenteFrontOfficesinherramientaAgenteespecializadoAgronomía,veterinariayafinesHoraextranocturna PlatinoZona2NA</v>
      </c>
      <c r="B2892" s="0" t="s">
        <v>3223</v>
      </c>
      <c r="C2892" s="0" t="s">
        <v>200</v>
      </c>
      <c r="D2892" s="0" t="s">
        <v>191</v>
      </c>
      <c r="E2892" s="0" t="s">
        <v>705</v>
      </c>
      <c r="F2892" s="0" t="s">
        <v>197</v>
      </c>
      <c r="G2892" s="0" t="s">
        <v>198</v>
      </c>
      <c r="H2892" s="0" t="s">
        <v>385</v>
      </c>
      <c r="I2892" s="0" t="s">
        <v>35</v>
      </c>
      <c r="J2892" s="0" t="s">
        <v>325</v>
      </c>
      <c r="K2892" s="0" t="n">
        <v>46357.8943502313</v>
      </c>
      <c r="L2892" s="0" t="n">
        <v>54060.12</v>
      </c>
      <c r="M2892" s="0" t="n">
        <v>68375.5511557672</v>
      </c>
      <c r="N2892" s="0" t="n">
        <v>44517.42</v>
      </c>
      <c r="O2892" s="0" t="n">
        <v>44922.105</v>
      </c>
      <c r="P2892" s="0" t="n">
        <v>60303.24</v>
      </c>
      <c r="Q2892" s="0" t="n">
        <v>77491.485</v>
      </c>
      <c r="S2892" s="0" t="s">
        <v>303</v>
      </c>
    </row>
    <row r="2893" customFormat="false" ht="14" hidden="true" customHeight="false" outlineLevel="0" collapsed="false">
      <c r="A2893" s="0" t="str">
        <f aca="false">SUBSTITUTE(C2893&amp;D2893&amp;E2893&amp;F2893&amp;G2893&amp;H2893&amp;I2893," ","")</f>
        <v>AgenteFrontOfficesinherramientaAgenteespecializadoAgronomía,veterinariayafinesHoraextradominicalyfestivoPlatinoZona2NA</v>
      </c>
      <c r="B2893" s="0" t="s">
        <v>3224</v>
      </c>
      <c r="C2893" s="0" t="s">
        <v>200</v>
      </c>
      <c r="D2893" s="0" t="s">
        <v>191</v>
      </c>
      <c r="E2893" s="0" t="s">
        <v>705</v>
      </c>
      <c r="F2893" s="0" t="s">
        <v>194</v>
      </c>
      <c r="G2893" s="0" t="s">
        <v>198</v>
      </c>
      <c r="H2893" s="0" t="s">
        <v>385</v>
      </c>
      <c r="I2893" s="0" t="s">
        <v>35</v>
      </c>
      <c r="J2893" s="0" t="s">
        <v>325</v>
      </c>
      <c r="K2893" s="0" t="n">
        <v>58927.4983770831</v>
      </c>
      <c r="L2893" s="0" t="n">
        <v>61782.255</v>
      </c>
      <c r="M2893" s="0" t="n">
        <v>78143.4870351625</v>
      </c>
      <c r="N2893" s="0" t="n">
        <v>63596.61</v>
      </c>
      <c r="O2893" s="0" t="n">
        <v>51240.78</v>
      </c>
      <c r="P2893" s="0" t="n">
        <v>67375.395</v>
      </c>
      <c r="Q2893" s="0" t="n">
        <v>86268.285</v>
      </c>
      <c r="S2893" s="0" t="s">
        <v>303</v>
      </c>
    </row>
    <row r="2894" customFormat="false" ht="14" hidden="true" customHeight="false" outlineLevel="0" collapsed="false">
      <c r="A2894" s="0" t="str">
        <f aca="false">SUBSTITUTE(C2894&amp;D2894&amp;E2894&amp;F2894&amp;G2894&amp;H2894&amp;I2894," ","")</f>
        <v>AgenteFrontOfficesinherramientaAgenteespecializadoAgronomía,veterinariayafinesServicio7x24PlatinoZona2NA</v>
      </c>
      <c r="B2894" s="0" t="s">
        <v>3225</v>
      </c>
      <c r="C2894" s="0" t="s">
        <v>200</v>
      </c>
      <c r="D2894" s="0" t="s">
        <v>191</v>
      </c>
      <c r="E2894" s="0" t="s">
        <v>705</v>
      </c>
      <c r="F2894" s="0" t="s">
        <v>55</v>
      </c>
      <c r="G2894" s="0" t="s">
        <v>198</v>
      </c>
      <c r="H2894" s="0" t="s">
        <v>385</v>
      </c>
      <c r="I2894" s="0" t="s">
        <v>35</v>
      </c>
      <c r="J2894" s="0" t="s">
        <v>305</v>
      </c>
      <c r="K2894" s="0" t="n">
        <v>21684362.026611</v>
      </c>
      <c r="L2894" s="0" t="n">
        <v>33310519.695</v>
      </c>
      <c r="M2894" s="0" t="n">
        <v>31896883.2706327</v>
      </c>
      <c r="N2894" s="0" t="n">
        <v>27111067.38</v>
      </c>
      <c r="O2894" s="0" t="n">
        <v>28130632.425</v>
      </c>
      <c r="P2894" s="0" t="n">
        <v>43820538.975</v>
      </c>
      <c r="Q2894" s="0" t="n">
        <v>35435985.345</v>
      </c>
      <c r="S2894" s="0" t="s">
        <v>303</v>
      </c>
    </row>
    <row r="2895" customFormat="false" ht="14" hidden="true" customHeight="false" outlineLevel="0" collapsed="false">
      <c r="A2895" s="0" t="str">
        <f aca="false">SUBSTITUTE(C2895&amp;D2895&amp;E2895&amp;F2895&amp;G2895&amp;H2895&amp;I2895," ","")</f>
        <v>AgenteFrontOfficesinherramientaAgenteespecializadoAgronomía,veterinariayafinesJornadaOrdinariaPlataZona3NA</v>
      </c>
      <c r="B2895" s="0" t="s">
        <v>3226</v>
      </c>
      <c r="C2895" s="0" t="s">
        <v>200</v>
      </c>
      <c r="D2895" s="0" t="s">
        <v>191</v>
      </c>
      <c r="E2895" s="0" t="s">
        <v>705</v>
      </c>
      <c r="F2895" s="0" t="s">
        <v>53</v>
      </c>
      <c r="G2895" s="0" t="s">
        <v>195</v>
      </c>
      <c r="H2895" s="0" t="s">
        <v>390</v>
      </c>
      <c r="I2895" s="0" t="s">
        <v>35</v>
      </c>
      <c r="J2895" s="0" t="s">
        <v>36</v>
      </c>
      <c r="K2895" s="0" t="n">
        <v>6600837.19438886</v>
      </c>
      <c r="L2895" s="0" t="n">
        <v>6879145.095</v>
      </c>
      <c r="M2895" s="0" t="n">
        <v>7483573.1269917</v>
      </c>
      <c r="N2895" s="0" t="n">
        <v>7058929.77</v>
      </c>
      <c r="O2895" s="0" t="n">
        <v>7465874.175</v>
      </c>
      <c r="P2895" s="0" t="n">
        <v>7428249.855</v>
      </c>
      <c r="Q2895" s="0" t="n">
        <v>7548520.995</v>
      </c>
      <c r="S2895" s="0" t="s">
        <v>303</v>
      </c>
    </row>
    <row r="2896" customFormat="false" ht="14" hidden="true" customHeight="false" outlineLevel="0" collapsed="false">
      <c r="A2896" s="0" t="str">
        <f aca="false">SUBSTITUTE(C2896&amp;D2896&amp;E2896&amp;F2896&amp;G2896&amp;H2896&amp;I2896," ","")</f>
        <v>AgenteFrontOfficesinherramientaAgenteespecializadoAgronomía,veterinariayafinesHoraextradiurnaPlataZona3NA</v>
      </c>
      <c r="B2896" s="0" t="s">
        <v>3227</v>
      </c>
      <c r="C2896" s="0" t="s">
        <v>200</v>
      </c>
      <c r="D2896" s="0" t="s">
        <v>191</v>
      </c>
      <c r="E2896" s="0" t="s">
        <v>705</v>
      </c>
      <c r="F2896" s="0" t="s">
        <v>192</v>
      </c>
      <c r="G2896" s="0" t="s">
        <v>195</v>
      </c>
      <c r="H2896" s="0" t="s">
        <v>390</v>
      </c>
      <c r="I2896" s="0" t="s">
        <v>35</v>
      </c>
      <c r="J2896" s="0" t="s">
        <v>325</v>
      </c>
      <c r="K2896" s="0" t="n">
        <v>33788.2903233795</v>
      </c>
      <c r="L2896" s="0" t="n">
        <v>37488.735</v>
      </c>
      <c r="M2896" s="0" t="n">
        <v>46121.0777049656</v>
      </c>
      <c r="N2896" s="0" t="n">
        <v>31798.305</v>
      </c>
      <c r="O2896" s="0" t="n">
        <v>32286.825</v>
      </c>
      <c r="P2896" s="0" t="n">
        <v>44463.6</v>
      </c>
      <c r="Q2896" s="0" t="n">
        <v>50301</v>
      </c>
      <c r="S2896" s="0" t="s">
        <v>303</v>
      </c>
    </row>
    <row r="2897" customFormat="false" ht="14" hidden="true" customHeight="false" outlineLevel="0" collapsed="false">
      <c r="A2897" s="0" t="str">
        <f aca="false">SUBSTITUTE(C2897&amp;D2897&amp;E2897&amp;F2897&amp;G2897&amp;H2897&amp;I2897," ","")</f>
        <v>AgenteFrontOfficesinherramientaAgenteespecializadoAgronomía,veterinariayafinesHoraextranocturna PlataZona3NA</v>
      </c>
      <c r="B2897" s="0" t="s">
        <v>3228</v>
      </c>
      <c r="C2897" s="0" t="s">
        <v>200</v>
      </c>
      <c r="D2897" s="0" t="s">
        <v>191</v>
      </c>
      <c r="E2897" s="0" t="s">
        <v>705</v>
      </c>
      <c r="F2897" s="0" t="s">
        <v>197</v>
      </c>
      <c r="G2897" s="0" t="s">
        <v>195</v>
      </c>
      <c r="H2897" s="0" t="s">
        <v>390</v>
      </c>
      <c r="I2897" s="0" t="s">
        <v>35</v>
      </c>
      <c r="J2897" s="0" t="s">
        <v>325</v>
      </c>
      <c r="K2897" s="0" t="n">
        <v>46357.8943502313</v>
      </c>
      <c r="L2897" s="0" t="n">
        <v>52484.85</v>
      </c>
      <c r="M2897" s="0" t="n">
        <v>64569.5087869518</v>
      </c>
      <c r="N2897" s="0" t="n">
        <v>44517.42</v>
      </c>
      <c r="O2897" s="0" t="n">
        <v>44922.105</v>
      </c>
      <c r="P2897" s="0" t="n">
        <v>58088.34</v>
      </c>
      <c r="Q2897" s="0" t="n">
        <v>69815.925</v>
      </c>
      <c r="S2897" s="0" t="s">
        <v>303</v>
      </c>
    </row>
    <row r="2898" customFormat="false" ht="14" hidden="true" customHeight="false" outlineLevel="0" collapsed="false">
      <c r="A2898" s="0" t="str">
        <f aca="false">SUBSTITUTE(C2898&amp;D2898&amp;E2898&amp;F2898&amp;G2898&amp;H2898&amp;I2898," ","")</f>
        <v>AgenteFrontOfficesinherramientaAgenteespecializadoAgronomía,veterinariayafinesHoraextradominicalyfestivoPlataZona3NA</v>
      </c>
      <c r="B2898" s="0" t="s">
        <v>3229</v>
      </c>
      <c r="C2898" s="0" t="s">
        <v>200</v>
      </c>
      <c r="D2898" s="0" t="s">
        <v>191</v>
      </c>
      <c r="E2898" s="0" t="s">
        <v>705</v>
      </c>
      <c r="F2898" s="0" t="s">
        <v>194</v>
      </c>
      <c r="G2898" s="0" t="s">
        <v>195</v>
      </c>
      <c r="H2898" s="0" t="s">
        <v>390</v>
      </c>
      <c r="I2898" s="0" t="s">
        <v>35</v>
      </c>
      <c r="J2898" s="0" t="s">
        <v>325</v>
      </c>
      <c r="K2898" s="0" t="n">
        <v>58927.4983770831</v>
      </c>
      <c r="L2898" s="0" t="n">
        <v>59982.39</v>
      </c>
      <c r="M2898" s="0" t="n">
        <v>73793.724327945</v>
      </c>
      <c r="N2898" s="0" t="n">
        <v>63596.61</v>
      </c>
      <c r="O2898" s="0" t="n">
        <v>51240.78</v>
      </c>
      <c r="P2898" s="0" t="n">
        <v>64900.71</v>
      </c>
      <c r="Q2898" s="0" t="n">
        <v>77723.325</v>
      </c>
      <c r="S2898" s="0" t="s">
        <v>303</v>
      </c>
    </row>
    <row r="2899" customFormat="false" ht="14" hidden="true" customHeight="false" outlineLevel="0" collapsed="false">
      <c r="A2899" s="0" t="str">
        <f aca="false">SUBSTITUTE(C2899&amp;D2899&amp;E2899&amp;F2899&amp;G2899&amp;H2899&amp;I2899," ","")</f>
        <v>AgenteFrontOfficesinherramientaAgenteespecializadoAgronomía,veterinariayafinesServicio7x24PlataZona3NA</v>
      </c>
      <c r="B2899" s="0" t="s">
        <v>3230</v>
      </c>
      <c r="C2899" s="0" t="s">
        <v>200</v>
      </c>
      <c r="D2899" s="0" t="s">
        <v>191</v>
      </c>
      <c r="E2899" s="0" t="s">
        <v>705</v>
      </c>
      <c r="F2899" s="0" t="s">
        <v>55</v>
      </c>
      <c r="G2899" s="0" t="s">
        <v>195</v>
      </c>
      <c r="H2899" s="0" t="s">
        <v>390</v>
      </c>
      <c r="I2899" s="0" t="s">
        <v>35</v>
      </c>
      <c r="J2899" s="0" t="s">
        <v>305</v>
      </c>
      <c r="K2899" s="0" t="n">
        <v>21684362.026611</v>
      </c>
      <c r="L2899" s="0" t="n">
        <v>32340309.66</v>
      </c>
      <c r="M2899" s="0" t="n">
        <v>30121381.8361416</v>
      </c>
      <c r="N2899" s="0" t="n">
        <v>27107623.935</v>
      </c>
      <c r="O2899" s="0" t="n">
        <v>28130632.425</v>
      </c>
      <c r="P2899" s="0" t="n">
        <v>42211179.18</v>
      </c>
      <c r="Q2899" s="0" t="n">
        <v>31925982.6</v>
      </c>
      <c r="S2899" s="0" t="s">
        <v>303</v>
      </c>
    </row>
    <row r="2900" customFormat="false" ht="14" hidden="true" customHeight="false" outlineLevel="0" collapsed="false">
      <c r="A2900" s="0" t="str">
        <f aca="false">SUBSTITUTE(C2900&amp;D2900&amp;E2900&amp;F2900&amp;G2900&amp;H2900&amp;I2900," ","")</f>
        <v>AgenteFrontOfficesinherramientaAgenteespecializadoAgronomía,veterinariayafinesJornadaOrdinariaOroZona3NA</v>
      </c>
      <c r="B2900" s="0" t="s">
        <v>3231</v>
      </c>
      <c r="C2900" s="0" t="s">
        <v>200</v>
      </c>
      <c r="D2900" s="0" t="s">
        <v>191</v>
      </c>
      <c r="E2900" s="0" t="s">
        <v>705</v>
      </c>
      <c r="F2900" s="0" t="s">
        <v>53</v>
      </c>
      <c r="G2900" s="0" t="s">
        <v>54</v>
      </c>
      <c r="H2900" s="0" t="s">
        <v>390</v>
      </c>
      <c r="I2900" s="0" t="s">
        <v>35</v>
      </c>
      <c r="J2900" s="0" t="s">
        <v>36</v>
      </c>
      <c r="K2900" s="0" t="n">
        <v>6600837.19438886</v>
      </c>
      <c r="L2900" s="0" t="n">
        <v>7016728.68</v>
      </c>
      <c r="M2900" s="0" t="n">
        <v>7697817.99177817</v>
      </c>
      <c r="N2900" s="0" t="n">
        <v>7060364.28</v>
      </c>
      <c r="O2900" s="0" t="n">
        <v>7465874.175</v>
      </c>
      <c r="P2900" s="0" t="n">
        <v>7584634.215</v>
      </c>
      <c r="Q2900" s="0" t="n">
        <v>7883168.58</v>
      </c>
      <c r="S2900" s="0" t="s">
        <v>303</v>
      </c>
    </row>
    <row r="2901" customFormat="false" ht="14" hidden="true" customHeight="false" outlineLevel="0" collapsed="false">
      <c r="A2901" s="0" t="str">
        <f aca="false">SUBSTITUTE(C2901&amp;D2901&amp;E2901&amp;F2901&amp;G2901&amp;H2901&amp;I2901," ","")</f>
        <v>AgenteFrontOfficesinherramientaAgenteespecializadoAgronomía,veterinariayafinesHoraextradiurnaOroZona3NA</v>
      </c>
      <c r="B2901" s="0" t="s">
        <v>3232</v>
      </c>
      <c r="C2901" s="0" t="s">
        <v>200</v>
      </c>
      <c r="D2901" s="0" t="s">
        <v>191</v>
      </c>
      <c r="E2901" s="0" t="s">
        <v>705</v>
      </c>
      <c r="F2901" s="0" t="s">
        <v>192</v>
      </c>
      <c r="G2901" s="0" t="s">
        <v>54</v>
      </c>
      <c r="H2901" s="0" t="s">
        <v>390</v>
      </c>
      <c r="I2901" s="0" t="s">
        <v>35</v>
      </c>
      <c r="J2901" s="0" t="s">
        <v>325</v>
      </c>
      <c r="K2901" s="0" t="n">
        <v>33788.2903233795</v>
      </c>
      <c r="L2901" s="0" t="n">
        <v>38239.11</v>
      </c>
      <c r="M2901" s="0" t="n">
        <v>47441.4635539483</v>
      </c>
      <c r="N2901" s="0" t="n">
        <v>31798.305</v>
      </c>
      <c r="O2901" s="0" t="n">
        <v>32286.825</v>
      </c>
      <c r="P2901" s="0" t="n">
        <v>45400.275</v>
      </c>
      <c r="Q2901" s="0" t="n">
        <v>52530.39</v>
      </c>
      <c r="S2901" s="0" t="s">
        <v>303</v>
      </c>
    </row>
    <row r="2902" customFormat="false" ht="14" hidden="true" customHeight="false" outlineLevel="0" collapsed="false">
      <c r="A2902" s="0" t="str">
        <f aca="false">SUBSTITUTE(C2902&amp;D2902&amp;E2902&amp;F2902&amp;G2902&amp;H2902&amp;I2902," ","")</f>
        <v>AgenteFrontOfficesinherramientaAgenteespecializadoAgronomía,veterinariayafinesHoraextranocturna OroZona3NA</v>
      </c>
      <c r="B2902" s="0" t="s">
        <v>3233</v>
      </c>
      <c r="C2902" s="0" t="s">
        <v>200</v>
      </c>
      <c r="D2902" s="0" t="s">
        <v>191</v>
      </c>
      <c r="E2902" s="0" t="s">
        <v>705</v>
      </c>
      <c r="F2902" s="0" t="s">
        <v>197</v>
      </c>
      <c r="G2902" s="0" t="s">
        <v>54</v>
      </c>
      <c r="H2902" s="0" t="s">
        <v>390</v>
      </c>
      <c r="I2902" s="0" t="s">
        <v>35</v>
      </c>
      <c r="J2902" s="0" t="s">
        <v>325</v>
      </c>
      <c r="K2902" s="0" t="n">
        <v>46357.8943502313</v>
      </c>
      <c r="L2902" s="0" t="n">
        <v>53535.375</v>
      </c>
      <c r="M2902" s="0" t="n">
        <v>66418.0489755276</v>
      </c>
      <c r="N2902" s="0" t="n">
        <v>44517.42</v>
      </c>
      <c r="O2902" s="0" t="n">
        <v>44922.105</v>
      </c>
      <c r="P2902" s="0" t="n">
        <v>59310.675</v>
      </c>
      <c r="Q2902" s="0" t="n">
        <v>72911.61</v>
      </c>
      <c r="S2902" s="0" t="s">
        <v>303</v>
      </c>
    </row>
    <row r="2903" customFormat="false" ht="14" hidden="true" customHeight="false" outlineLevel="0" collapsed="false">
      <c r="A2903" s="0" t="str">
        <f aca="false">SUBSTITUTE(C2903&amp;D2903&amp;E2903&amp;F2903&amp;G2903&amp;H2903&amp;I2903," ","")</f>
        <v>AgenteFrontOfficesinherramientaAgenteespecializadoAgronomía,veterinariayafinesHoraextradominicalyfestivoOroZona3NA</v>
      </c>
      <c r="B2903" s="0" t="s">
        <v>3234</v>
      </c>
      <c r="C2903" s="0" t="s">
        <v>200</v>
      </c>
      <c r="D2903" s="0" t="s">
        <v>191</v>
      </c>
      <c r="E2903" s="0" t="s">
        <v>705</v>
      </c>
      <c r="F2903" s="0" t="s">
        <v>194</v>
      </c>
      <c r="G2903" s="0" t="s">
        <v>54</v>
      </c>
      <c r="H2903" s="0" t="s">
        <v>390</v>
      </c>
      <c r="I2903" s="0" t="s">
        <v>35</v>
      </c>
      <c r="J2903" s="0" t="s">
        <v>325</v>
      </c>
      <c r="K2903" s="0" t="n">
        <v>58927.4983770831</v>
      </c>
      <c r="L2903" s="0" t="n">
        <v>61181.955</v>
      </c>
      <c r="M2903" s="0" t="n">
        <v>75906.3416863173</v>
      </c>
      <c r="N2903" s="0" t="n">
        <v>63596.61</v>
      </c>
      <c r="O2903" s="0" t="n">
        <v>51240.78</v>
      </c>
      <c r="P2903" s="0" t="n">
        <v>66266.91</v>
      </c>
      <c r="Q2903" s="0" t="n">
        <v>81168.84</v>
      </c>
      <c r="S2903" s="0" t="s">
        <v>303</v>
      </c>
    </row>
    <row r="2904" customFormat="false" ht="14" hidden="true" customHeight="false" outlineLevel="0" collapsed="false">
      <c r="A2904" s="0" t="str">
        <f aca="false">SUBSTITUTE(C2904&amp;D2904&amp;E2904&amp;F2904&amp;G2904&amp;H2904&amp;I2904," ","")</f>
        <v>AgenteFrontOfficesinherramientaAgenteespecializadoAgronomía,veterinariayafinesServicio7x24OroZona3NA</v>
      </c>
      <c r="B2904" s="0" t="s">
        <v>3235</v>
      </c>
      <c r="C2904" s="0" t="s">
        <v>200</v>
      </c>
      <c r="D2904" s="0" t="s">
        <v>191</v>
      </c>
      <c r="E2904" s="0" t="s">
        <v>705</v>
      </c>
      <c r="F2904" s="0" t="s">
        <v>55</v>
      </c>
      <c r="G2904" s="0" t="s">
        <v>54</v>
      </c>
      <c r="H2904" s="0" t="s">
        <v>390</v>
      </c>
      <c r="I2904" s="0" t="s">
        <v>35</v>
      </c>
      <c r="J2904" s="0" t="s">
        <v>305</v>
      </c>
      <c r="K2904" s="0" t="n">
        <v>21684362.026611</v>
      </c>
      <c r="L2904" s="0" t="n">
        <v>37437952.725</v>
      </c>
      <c r="M2904" s="0" t="n">
        <v>30983717.4169071</v>
      </c>
      <c r="N2904" s="0" t="n">
        <v>27110492.955</v>
      </c>
      <c r="O2904" s="0" t="n">
        <v>28130632.425</v>
      </c>
      <c r="P2904" s="0" t="n">
        <v>43099835.355</v>
      </c>
      <c r="Q2904" s="0" t="n">
        <v>33341351.31</v>
      </c>
      <c r="S2904" s="0" t="s">
        <v>303</v>
      </c>
    </row>
    <row r="2905" customFormat="false" ht="14" hidden="true" customHeight="false" outlineLevel="0" collapsed="false">
      <c r="A2905" s="0" t="str">
        <f aca="false">SUBSTITUTE(C2905&amp;D2905&amp;E2905&amp;F2905&amp;G2905&amp;H2905&amp;I2905," ","")</f>
        <v>AgenteFrontOfficesinherramientaAgenteespecializadoAgronomía,veterinariayafinesJornadaOrdinariaPlatinoZona3NA</v>
      </c>
      <c r="B2905" s="0" t="s">
        <v>3236</v>
      </c>
      <c r="C2905" s="0" t="s">
        <v>200</v>
      </c>
      <c r="D2905" s="0" t="s">
        <v>191</v>
      </c>
      <c r="E2905" s="0" t="s">
        <v>705</v>
      </c>
      <c r="F2905" s="0" t="s">
        <v>53</v>
      </c>
      <c r="G2905" s="0" t="s">
        <v>198</v>
      </c>
      <c r="H2905" s="0" t="s">
        <v>390</v>
      </c>
      <c r="I2905" s="0" t="s">
        <v>35</v>
      </c>
      <c r="J2905" s="0" t="s">
        <v>36</v>
      </c>
      <c r="K2905" s="0" t="n">
        <v>6600837.19438886</v>
      </c>
      <c r="L2905" s="0" t="n">
        <v>7223102.505</v>
      </c>
      <c r="M2905" s="0" t="n">
        <v>7924691.49580936</v>
      </c>
      <c r="N2905" s="0" t="n">
        <v>7061798.79</v>
      </c>
      <c r="O2905" s="0" t="n">
        <v>7465874.175</v>
      </c>
      <c r="P2905" s="0" t="n">
        <v>7747745.04</v>
      </c>
      <c r="Q2905" s="0" t="n">
        <v>8378420.22</v>
      </c>
      <c r="S2905" s="0" t="s">
        <v>303</v>
      </c>
    </row>
    <row r="2906" customFormat="false" ht="14" hidden="true" customHeight="false" outlineLevel="0" collapsed="false">
      <c r="A2906" s="0" t="str">
        <f aca="false">SUBSTITUTE(C2906&amp;D2906&amp;E2906&amp;F2906&amp;G2906&amp;H2906&amp;I2906," ","")</f>
        <v>AgenteFrontOfficesinherramientaAgenteespecializadoAgronomía,veterinariayafinesHoraextradiurnaPlatinoZona3NA</v>
      </c>
      <c r="B2906" s="0" t="s">
        <v>3237</v>
      </c>
      <c r="C2906" s="0" t="s">
        <v>200</v>
      </c>
      <c r="D2906" s="0" t="s">
        <v>191</v>
      </c>
      <c r="E2906" s="0" t="s">
        <v>705</v>
      </c>
      <c r="F2906" s="0" t="s">
        <v>192</v>
      </c>
      <c r="G2906" s="0" t="s">
        <v>198</v>
      </c>
      <c r="H2906" s="0" t="s">
        <v>390</v>
      </c>
      <c r="I2906" s="0" t="s">
        <v>35</v>
      </c>
      <c r="J2906" s="0" t="s">
        <v>325</v>
      </c>
      <c r="K2906" s="0" t="n">
        <v>33788.2903233795</v>
      </c>
      <c r="L2906" s="0" t="n">
        <v>39364.155</v>
      </c>
      <c r="M2906" s="0" t="n">
        <v>48839.6793969765</v>
      </c>
      <c r="N2906" s="0" t="n">
        <v>31798.305</v>
      </c>
      <c r="O2906" s="0" t="n">
        <v>32286.825</v>
      </c>
      <c r="P2906" s="0" t="n">
        <v>46376.28</v>
      </c>
      <c r="Q2906" s="0" t="n">
        <v>55831.005</v>
      </c>
      <c r="S2906" s="0" t="s">
        <v>303</v>
      </c>
    </row>
    <row r="2907" customFormat="false" ht="14" hidden="true" customHeight="false" outlineLevel="0" collapsed="false">
      <c r="A2907" s="0" t="str">
        <f aca="false">SUBSTITUTE(C2907&amp;D2907&amp;E2907&amp;F2907&amp;G2907&amp;H2907&amp;I2907," ","")</f>
        <v>AgenteFrontOfficesinherramientaAgenteespecializadoAgronomía,veterinariayafinesHoraextranocturna PlatinoZona3NA</v>
      </c>
      <c r="B2907" s="0" t="s">
        <v>3238</v>
      </c>
      <c r="C2907" s="0" t="s">
        <v>200</v>
      </c>
      <c r="D2907" s="0" t="s">
        <v>191</v>
      </c>
      <c r="E2907" s="0" t="s">
        <v>705</v>
      </c>
      <c r="F2907" s="0" t="s">
        <v>197</v>
      </c>
      <c r="G2907" s="0" t="s">
        <v>198</v>
      </c>
      <c r="H2907" s="0" t="s">
        <v>390</v>
      </c>
      <c r="I2907" s="0" t="s">
        <v>35</v>
      </c>
      <c r="J2907" s="0" t="s">
        <v>325</v>
      </c>
      <c r="K2907" s="0" t="n">
        <v>46357.8943502313</v>
      </c>
      <c r="L2907" s="0" t="n">
        <v>55109.61</v>
      </c>
      <c r="M2907" s="0" t="n">
        <v>68375.5511557672</v>
      </c>
      <c r="N2907" s="0" t="n">
        <v>44517.42</v>
      </c>
      <c r="O2907" s="0" t="n">
        <v>44922.105</v>
      </c>
      <c r="P2907" s="0" t="n">
        <v>60586.83</v>
      </c>
      <c r="Q2907" s="0" t="n">
        <v>77491.485</v>
      </c>
      <c r="S2907" s="0" t="s">
        <v>303</v>
      </c>
    </row>
    <row r="2908" customFormat="false" ht="14" hidden="true" customHeight="false" outlineLevel="0" collapsed="false">
      <c r="A2908" s="0" t="str">
        <f aca="false">SUBSTITUTE(C2908&amp;D2908&amp;E2908&amp;F2908&amp;G2908&amp;H2908&amp;I2908," ","")</f>
        <v>AgenteFrontOfficesinherramientaAgenteespecializadoAgronomía,veterinariayafinesHoraextradominicalyfestivoPlatinoZona3NA</v>
      </c>
      <c r="B2908" s="0" t="s">
        <v>3239</v>
      </c>
      <c r="C2908" s="0" t="s">
        <v>200</v>
      </c>
      <c r="D2908" s="0" t="s">
        <v>191</v>
      </c>
      <c r="E2908" s="0" t="s">
        <v>705</v>
      </c>
      <c r="F2908" s="0" t="s">
        <v>194</v>
      </c>
      <c r="G2908" s="0" t="s">
        <v>198</v>
      </c>
      <c r="H2908" s="0" t="s">
        <v>390</v>
      </c>
      <c r="I2908" s="0" t="s">
        <v>35</v>
      </c>
      <c r="J2908" s="0" t="s">
        <v>325</v>
      </c>
      <c r="K2908" s="0" t="n">
        <v>58927.4983770831</v>
      </c>
      <c r="L2908" s="0" t="n">
        <v>62981.82</v>
      </c>
      <c r="M2908" s="0" t="n">
        <v>78143.4870351625</v>
      </c>
      <c r="N2908" s="0" t="n">
        <v>63596.61</v>
      </c>
      <c r="O2908" s="0" t="n">
        <v>51240.78</v>
      </c>
      <c r="P2908" s="0" t="n">
        <v>67692.105</v>
      </c>
      <c r="Q2908" s="0" t="n">
        <v>86268.285</v>
      </c>
      <c r="S2908" s="0" t="s">
        <v>303</v>
      </c>
    </row>
    <row r="2909" customFormat="false" ht="14" hidden="true" customHeight="false" outlineLevel="0" collapsed="false">
      <c r="A2909" s="0" t="str">
        <f aca="false">SUBSTITUTE(C2909&amp;D2909&amp;E2909&amp;F2909&amp;G2909&amp;H2909&amp;I2909," ","")</f>
        <v>AgenteFrontOfficesinherramientaAgenteespecializadoAgronomía,veterinariayafinesServicio7x24PlatinoZona3NA</v>
      </c>
      <c r="B2909" s="0" t="s">
        <v>3240</v>
      </c>
      <c r="C2909" s="0" t="s">
        <v>200</v>
      </c>
      <c r="D2909" s="0" t="s">
        <v>191</v>
      </c>
      <c r="E2909" s="0" t="s">
        <v>705</v>
      </c>
      <c r="F2909" s="0" t="s">
        <v>55</v>
      </c>
      <c r="G2909" s="0" t="s">
        <v>198</v>
      </c>
      <c r="H2909" s="0" t="s">
        <v>390</v>
      </c>
      <c r="I2909" s="0" t="s">
        <v>35</v>
      </c>
      <c r="J2909" s="0" t="s">
        <v>305</v>
      </c>
      <c r="K2909" s="0" t="n">
        <v>21684362.026611</v>
      </c>
      <c r="L2909" s="0" t="n">
        <v>33957325.35</v>
      </c>
      <c r="M2909" s="0" t="n">
        <v>31896883.2706327</v>
      </c>
      <c r="N2909" s="0" t="n">
        <v>27113361.975</v>
      </c>
      <c r="O2909" s="0" t="n">
        <v>28130632.425</v>
      </c>
      <c r="P2909" s="0" t="n">
        <v>44026714.08</v>
      </c>
      <c r="Q2909" s="0" t="n">
        <v>35435985.345</v>
      </c>
      <c r="S2909" s="0" t="s">
        <v>303</v>
      </c>
    </row>
    <row r="2910" customFormat="false" ht="14" hidden="true" customHeight="false" outlineLevel="0" collapsed="false">
      <c r="A2910" s="0" t="str">
        <f aca="false">SUBSTITUTE(C2910&amp;D2910&amp;E2910&amp;F2910&amp;G2910&amp;H2910&amp;I2910," ","")</f>
        <v>AgenteFrontOfficesinherramientaAgenteespecializadoCienciasdelaeducaciónyafinesJornadaOrdinariaPlataZona1NA</v>
      </c>
      <c r="B2910" s="0" t="s">
        <v>3241</v>
      </c>
      <c r="C2910" s="0" t="s">
        <v>200</v>
      </c>
      <c r="D2910" s="0" t="s">
        <v>191</v>
      </c>
      <c r="E2910" s="0" t="s">
        <v>721</v>
      </c>
      <c r="F2910" s="0" t="s">
        <v>53</v>
      </c>
      <c r="G2910" s="0" t="s">
        <v>195</v>
      </c>
      <c r="H2910" s="0" t="s">
        <v>379</v>
      </c>
      <c r="I2910" s="0" t="s">
        <v>35</v>
      </c>
      <c r="J2910" s="0" t="s">
        <v>36</v>
      </c>
      <c r="K2910" s="0" t="n">
        <v>6600837.19438886</v>
      </c>
      <c r="L2910" s="0" t="n">
        <v>8112349.665</v>
      </c>
      <c r="M2910" s="0" t="n">
        <v>7483573.1269917</v>
      </c>
      <c r="N2910" s="0" t="n">
        <v>7056321.57</v>
      </c>
      <c r="O2910" s="0" t="n">
        <v>7465874.175</v>
      </c>
      <c r="P2910" s="0" t="n">
        <v>6957219.285</v>
      </c>
      <c r="Q2910" s="0" t="n">
        <v>7548520.995</v>
      </c>
      <c r="S2910" s="0" t="s">
        <v>303</v>
      </c>
    </row>
    <row r="2911" customFormat="false" ht="14" hidden="true" customHeight="false" outlineLevel="0" collapsed="false">
      <c r="A2911" s="0" t="str">
        <f aca="false">SUBSTITUTE(C2911&amp;D2911&amp;E2911&amp;F2911&amp;G2911&amp;H2911&amp;I2911," ","")</f>
        <v>AgenteFrontOfficesinherramientaAgenteespecializadoCienciasdelaeducaciónyafinesHoraextradiurnaPlataZona1NA</v>
      </c>
      <c r="B2911" s="0" t="s">
        <v>3242</v>
      </c>
      <c r="C2911" s="0" t="s">
        <v>200</v>
      </c>
      <c r="D2911" s="0" t="s">
        <v>191</v>
      </c>
      <c r="E2911" s="0" t="s">
        <v>721</v>
      </c>
      <c r="F2911" s="0" t="s">
        <v>192</v>
      </c>
      <c r="G2911" s="0" t="s">
        <v>195</v>
      </c>
      <c r="H2911" s="0" t="s">
        <v>379</v>
      </c>
      <c r="I2911" s="0" t="s">
        <v>35</v>
      </c>
      <c r="J2911" s="0" t="s">
        <v>325</v>
      </c>
      <c r="K2911" s="0" t="n">
        <v>33788.2903233795</v>
      </c>
      <c r="L2911" s="0" t="n">
        <v>44208.99</v>
      </c>
      <c r="M2911" s="0" t="n">
        <v>46121.0777049656</v>
      </c>
      <c r="N2911" s="0" t="n">
        <v>31798.305</v>
      </c>
      <c r="O2911" s="0" t="n">
        <v>32286.825</v>
      </c>
      <c r="P2911" s="0" t="n">
        <v>41644.26</v>
      </c>
      <c r="Q2911" s="0" t="n">
        <v>50301</v>
      </c>
      <c r="S2911" s="0" t="s">
        <v>303</v>
      </c>
    </row>
    <row r="2912" customFormat="false" ht="14" hidden="true" customHeight="false" outlineLevel="0" collapsed="false">
      <c r="A2912" s="0" t="str">
        <f aca="false">SUBSTITUTE(C2912&amp;D2912&amp;E2912&amp;F2912&amp;G2912&amp;H2912&amp;I2912," ","")</f>
        <v>AgenteFrontOfficesinherramientaAgenteespecializadoCienciasdelaeducaciónyafinesHoraextranocturna PlataZona1NA</v>
      </c>
      <c r="B2912" s="0" t="s">
        <v>3243</v>
      </c>
      <c r="C2912" s="0" t="s">
        <v>200</v>
      </c>
      <c r="D2912" s="0" t="s">
        <v>191</v>
      </c>
      <c r="E2912" s="0" t="s">
        <v>721</v>
      </c>
      <c r="F2912" s="0" t="s">
        <v>197</v>
      </c>
      <c r="G2912" s="0" t="s">
        <v>195</v>
      </c>
      <c r="H2912" s="0" t="s">
        <v>379</v>
      </c>
      <c r="I2912" s="0" t="s">
        <v>35</v>
      </c>
      <c r="J2912" s="0" t="s">
        <v>325</v>
      </c>
      <c r="K2912" s="0" t="n">
        <v>46357.8943502313</v>
      </c>
      <c r="L2912" s="0" t="n">
        <v>61893</v>
      </c>
      <c r="M2912" s="0" t="n">
        <v>64569.5087869518</v>
      </c>
      <c r="N2912" s="0" t="n">
        <v>44517.42</v>
      </c>
      <c r="O2912" s="0" t="n">
        <v>44922.105</v>
      </c>
      <c r="P2912" s="0" t="n">
        <v>54404.775</v>
      </c>
      <c r="Q2912" s="0" t="n">
        <v>69815.925</v>
      </c>
      <c r="S2912" s="0" t="s">
        <v>303</v>
      </c>
    </row>
    <row r="2913" customFormat="false" ht="14" hidden="true" customHeight="false" outlineLevel="0" collapsed="false">
      <c r="A2913" s="0" t="str">
        <f aca="false">SUBSTITUTE(C2913&amp;D2913&amp;E2913&amp;F2913&amp;G2913&amp;H2913&amp;I2913," ","")</f>
        <v>AgenteFrontOfficesinherramientaAgenteespecializadoCienciasdelaeducaciónyafinesHoraextradominicalyfestivoPlataZona1NA</v>
      </c>
      <c r="B2913" s="0" t="s">
        <v>3244</v>
      </c>
      <c r="C2913" s="0" t="s">
        <v>200</v>
      </c>
      <c r="D2913" s="0" t="s">
        <v>191</v>
      </c>
      <c r="E2913" s="0" t="s">
        <v>721</v>
      </c>
      <c r="F2913" s="0" t="s">
        <v>194</v>
      </c>
      <c r="G2913" s="0" t="s">
        <v>195</v>
      </c>
      <c r="H2913" s="0" t="s">
        <v>379</v>
      </c>
      <c r="I2913" s="0" t="s">
        <v>35</v>
      </c>
      <c r="J2913" s="0" t="s">
        <v>325</v>
      </c>
      <c r="K2913" s="0" t="n">
        <v>58927.4983770831</v>
      </c>
      <c r="L2913" s="0" t="n">
        <v>70735.005</v>
      </c>
      <c r="M2913" s="0" t="n">
        <v>73793.724327945</v>
      </c>
      <c r="N2913" s="0" t="n">
        <v>63596.61</v>
      </c>
      <c r="O2913" s="0" t="n">
        <v>51240.78</v>
      </c>
      <c r="P2913" s="0" t="n">
        <v>60785.55</v>
      </c>
      <c r="Q2913" s="0" t="n">
        <v>77723.325</v>
      </c>
      <c r="S2913" s="0" t="s">
        <v>303</v>
      </c>
    </row>
    <row r="2914" customFormat="false" ht="14" hidden="true" customHeight="false" outlineLevel="0" collapsed="false">
      <c r="A2914" s="0" t="str">
        <f aca="false">SUBSTITUTE(C2914&amp;D2914&amp;E2914&amp;F2914&amp;G2914&amp;H2914&amp;I2914," ","")</f>
        <v>AgenteFrontOfficesinherramientaAgenteespecializadoCienciasdelaeducaciónyafinesServicio7x24PlataZona1NA</v>
      </c>
      <c r="B2914" s="0" t="s">
        <v>3245</v>
      </c>
      <c r="C2914" s="0" t="s">
        <v>200</v>
      </c>
      <c r="D2914" s="0" t="s">
        <v>191</v>
      </c>
      <c r="E2914" s="0" t="s">
        <v>721</v>
      </c>
      <c r="F2914" s="0" t="s">
        <v>55</v>
      </c>
      <c r="G2914" s="0" t="s">
        <v>195</v>
      </c>
      <c r="H2914" s="0" t="s">
        <v>379</v>
      </c>
      <c r="I2914" s="0" t="s">
        <v>35</v>
      </c>
      <c r="J2914" s="0" t="s">
        <v>305</v>
      </c>
      <c r="K2914" s="0" t="n">
        <v>21684362.026611</v>
      </c>
      <c r="L2914" s="0" t="n">
        <v>38350067.175</v>
      </c>
      <c r="M2914" s="0" t="n">
        <v>30121381.8361416</v>
      </c>
      <c r="N2914" s="0" t="n">
        <v>27102407.535</v>
      </c>
      <c r="O2914" s="0" t="n">
        <v>28130632.425</v>
      </c>
      <c r="P2914" s="0" t="n">
        <v>39534532.56</v>
      </c>
      <c r="Q2914" s="0" t="n">
        <v>31925982.6</v>
      </c>
      <c r="S2914" s="0" t="s">
        <v>303</v>
      </c>
    </row>
    <row r="2915" customFormat="false" ht="14" hidden="true" customHeight="false" outlineLevel="0" collapsed="false">
      <c r="A2915" s="0" t="str">
        <f aca="false">SUBSTITUTE(C2915&amp;D2915&amp;E2915&amp;F2915&amp;G2915&amp;H2915&amp;I2915," ","")</f>
        <v>AgenteFrontOfficesinherramientaAgenteespecializadoCienciasdelaeducaciónyafinesJornadaOrdinariaOroZona1NA</v>
      </c>
      <c r="B2915" s="0" t="s">
        <v>3246</v>
      </c>
      <c r="C2915" s="0" t="s">
        <v>200</v>
      </c>
      <c r="D2915" s="0" t="s">
        <v>191</v>
      </c>
      <c r="E2915" s="0" t="s">
        <v>721</v>
      </c>
      <c r="F2915" s="0" t="s">
        <v>53</v>
      </c>
      <c r="G2915" s="0" t="s">
        <v>54</v>
      </c>
      <c r="H2915" s="0" t="s">
        <v>379</v>
      </c>
      <c r="I2915" s="0" t="s">
        <v>35</v>
      </c>
      <c r="J2915" s="0" t="s">
        <v>36</v>
      </c>
      <c r="K2915" s="0" t="n">
        <v>6600837.19438886</v>
      </c>
      <c r="L2915" s="0" t="n">
        <v>8274597.3</v>
      </c>
      <c r="M2915" s="0" t="n">
        <v>7697817.99177817</v>
      </c>
      <c r="N2915" s="0" t="n">
        <v>7057625.67</v>
      </c>
      <c r="O2915" s="0" t="n">
        <v>7465874.175</v>
      </c>
      <c r="P2915" s="0" t="n">
        <v>7103686.275</v>
      </c>
      <c r="Q2915" s="0" t="n">
        <v>7883168.58</v>
      </c>
      <c r="S2915" s="0" t="s">
        <v>303</v>
      </c>
    </row>
    <row r="2916" customFormat="false" ht="14" hidden="true" customHeight="false" outlineLevel="0" collapsed="false">
      <c r="A2916" s="0" t="str">
        <f aca="false">SUBSTITUTE(C2916&amp;D2916&amp;E2916&amp;F2916&amp;G2916&amp;H2916&amp;I2916," ","")</f>
        <v>AgenteFrontOfficesinherramientaAgenteespecializadoCienciasdelaeducaciónyafinesHoraextradiurnaOroZona1NA</v>
      </c>
      <c r="B2916" s="0" t="s">
        <v>3247</v>
      </c>
      <c r="C2916" s="0" t="s">
        <v>200</v>
      </c>
      <c r="D2916" s="0" t="s">
        <v>191</v>
      </c>
      <c r="E2916" s="0" t="s">
        <v>721</v>
      </c>
      <c r="F2916" s="0" t="s">
        <v>192</v>
      </c>
      <c r="G2916" s="0" t="s">
        <v>54</v>
      </c>
      <c r="H2916" s="0" t="s">
        <v>379</v>
      </c>
      <c r="I2916" s="0" t="s">
        <v>35</v>
      </c>
      <c r="J2916" s="0" t="s">
        <v>325</v>
      </c>
      <c r="K2916" s="0" t="n">
        <v>33788.2903233795</v>
      </c>
      <c r="L2916" s="0" t="n">
        <v>45093.915</v>
      </c>
      <c r="M2916" s="0" t="n">
        <v>47441.4635539483</v>
      </c>
      <c r="N2916" s="0" t="n">
        <v>31798.305</v>
      </c>
      <c r="O2916" s="0" t="n">
        <v>32286.825</v>
      </c>
      <c r="P2916" s="0" t="n">
        <v>42520.905</v>
      </c>
      <c r="Q2916" s="0" t="n">
        <v>52530.39</v>
      </c>
      <c r="S2916" s="0" t="s">
        <v>303</v>
      </c>
    </row>
    <row r="2917" customFormat="false" ht="14" hidden="true" customHeight="false" outlineLevel="0" collapsed="false">
      <c r="A2917" s="0" t="str">
        <f aca="false">SUBSTITUTE(C2917&amp;D2917&amp;E2917&amp;F2917&amp;G2917&amp;H2917&amp;I2917," ","")</f>
        <v>AgenteFrontOfficesinherramientaAgenteespecializadoCienciasdelaeducaciónyafinesHoraextranocturna OroZona1NA</v>
      </c>
      <c r="B2917" s="0" t="s">
        <v>3248</v>
      </c>
      <c r="C2917" s="0" t="s">
        <v>200</v>
      </c>
      <c r="D2917" s="0" t="s">
        <v>191</v>
      </c>
      <c r="E2917" s="0" t="s">
        <v>721</v>
      </c>
      <c r="F2917" s="0" t="s">
        <v>197</v>
      </c>
      <c r="G2917" s="0" t="s">
        <v>54</v>
      </c>
      <c r="H2917" s="0" t="s">
        <v>379</v>
      </c>
      <c r="I2917" s="0" t="s">
        <v>35</v>
      </c>
      <c r="J2917" s="0" t="s">
        <v>325</v>
      </c>
      <c r="K2917" s="0" t="n">
        <v>46357.8943502313</v>
      </c>
      <c r="L2917" s="0" t="n">
        <v>63130.86</v>
      </c>
      <c r="M2917" s="0" t="n">
        <v>66418.0489755276</v>
      </c>
      <c r="N2917" s="0" t="n">
        <v>44517.42</v>
      </c>
      <c r="O2917" s="0" t="n">
        <v>44922.105</v>
      </c>
      <c r="P2917" s="0" t="n">
        <v>55550.52</v>
      </c>
      <c r="Q2917" s="0" t="n">
        <v>72911.61</v>
      </c>
      <c r="S2917" s="0" t="s">
        <v>303</v>
      </c>
    </row>
    <row r="2918" customFormat="false" ht="14" hidden="true" customHeight="false" outlineLevel="0" collapsed="false">
      <c r="A2918" s="0" t="str">
        <f aca="false">SUBSTITUTE(C2918&amp;D2918&amp;E2918&amp;F2918&amp;G2918&amp;H2918&amp;I2918," ","")</f>
        <v>AgenteFrontOfficesinherramientaAgenteespecializadoCienciasdelaeducaciónyafinesHoraextradominicalyfestivoOroZona1NA</v>
      </c>
      <c r="B2918" s="0" t="s">
        <v>3249</v>
      </c>
      <c r="C2918" s="0" t="s">
        <v>200</v>
      </c>
      <c r="D2918" s="0" t="s">
        <v>191</v>
      </c>
      <c r="E2918" s="0" t="s">
        <v>721</v>
      </c>
      <c r="F2918" s="0" t="s">
        <v>194</v>
      </c>
      <c r="G2918" s="0" t="s">
        <v>54</v>
      </c>
      <c r="H2918" s="0" t="s">
        <v>379</v>
      </c>
      <c r="I2918" s="0" t="s">
        <v>35</v>
      </c>
      <c r="J2918" s="0" t="s">
        <v>325</v>
      </c>
      <c r="K2918" s="0" t="n">
        <v>58927.4983770831</v>
      </c>
      <c r="L2918" s="0" t="n">
        <v>72149.85</v>
      </c>
      <c r="M2918" s="0" t="n">
        <v>75906.3416863173</v>
      </c>
      <c r="N2918" s="0" t="n">
        <v>63596.61</v>
      </c>
      <c r="O2918" s="0" t="n">
        <v>51240.78</v>
      </c>
      <c r="P2918" s="0" t="n">
        <v>62064.81</v>
      </c>
      <c r="Q2918" s="0" t="n">
        <v>81168.84</v>
      </c>
      <c r="S2918" s="0" t="s">
        <v>303</v>
      </c>
    </row>
    <row r="2919" customFormat="false" ht="14" hidden="true" customHeight="false" outlineLevel="0" collapsed="false">
      <c r="A2919" s="0" t="str">
        <f aca="false">SUBSTITUTE(C2919&amp;D2919&amp;E2919&amp;F2919&amp;G2919&amp;H2919&amp;I2919," ","")</f>
        <v>AgenteFrontOfficesinherramientaAgenteespecializadoCienciasdelaeducaciónyafinesServicio7x24OroZona1NA</v>
      </c>
      <c r="B2919" s="0" t="s">
        <v>3250</v>
      </c>
      <c r="C2919" s="0" t="s">
        <v>200</v>
      </c>
      <c r="D2919" s="0" t="s">
        <v>191</v>
      </c>
      <c r="E2919" s="0" t="s">
        <v>721</v>
      </c>
      <c r="F2919" s="0" t="s">
        <v>55</v>
      </c>
      <c r="G2919" s="0" t="s">
        <v>54</v>
      </c>
      <c r="H2919" s="0" t="s">
        <v>379</v>
      </c>
      <c r="I2919" s="0" t="s">
        <v>35</v>
      </c>
      <c r="J2919" s="0" t="s">
        <v>305</v>
      </c>
      <c r="K2919" s="0" t="n">
        <v>21684362.026611</v>
      </c>
      <c r="L2919" s="0" t="n">
        <v>35655192.135</v>
      </c>
      <c r="M2919" s="0" t="n">
        <v>30983717.4169071</v>
      </c>
      <c r="N2919" s="0" t="n">
        <v>27105015.735</v>
      </c>
      <c r="O2919" s="0" t="n">
        <v>28130632.425</v>
      </c>
      <c r="P2919" s="0" t="n">
        <v>40366839.195</v>
      </c>
      <c r="Q2919" s="0" t="n">
        <v>33341351.31</v>
      </c>
      <c r="S2919" s="0" t="s">
        <v>303</v>
      </c>
    </row>
    <row r="2920" customFormat="false" ht="14" hidden="true" customHeight="false" outlineLevel="0" collapsed="false">
      <c r="A2920" s="0" t="str">
        <f aca="false">SUBSTITUTE(C2920&amp;D2920&amp;E2920&amp;F2920&amp;G2920&amp;H2920&amp;I2920," ","")</f>
        <v>AgenteFrontOfficesinherramientaAgenteespecializadoCienciasdelaeducaciónyafinesJornadaOrdinariaPlatinoZona1NA</v>
      </c>
      <c r="B2920" s="0" t="s">
        <v>3251</v>
      </c>
      <c r="C2920" s="0" t="s">
        <v>200</v>
      </c>
      <c r="D2920" s="0" t="s">
        <v>191</v>
      </c>
      <c r="E2920" s="0" t="s">
        <v>721</v>
      </c>
      <c r="F2920" s="0" t="s">
        <v>53</v>
      </c>
      <c r="G2920" s="0" t="s">
        <v>198</v>
      </c>
      <c r="H2920" s="0" t="s">
        <v>379</v>
      </c>
      <c r="I2920" s="0" t="s">
        <v>35</v>
      </c>
      <c r="J2920" s="0" t="s">
        <v>36</v>
      </c>
      <c r="K2920" s="0" t="n">
        <v>6600837.19438886</v>
      </c>
      <c r="L2920" s="0" t="n">
        <v>8517967.2</v>
      </c>
      <c r="M2920" s="0" t="n">
        <v>7924691.49580936</v>
      </c>
      <c r="N2920" s="0" t="n">
        <v>7058929.77</v>
      </c>
      <c r="O2920" s="0" t="n">
        <v>7465874.175</v>
      </c>
      <c r="P2920" s="0" t="n">
        <v>7256454.345</v>
      </c>
      <c r="Q2920" s="0" t="n">
        <v>8378420.22</v>
      </c>
      <c r="S2920" s="0" t="s">
        <v>303</v>
      </c>
    </row>
    <row r="2921" customFormat="false" ht="14" hidden="true" customHeight="false" outlineLevel="0" collapsed="false">
      <c r="A2921" s="0" t="str">
        <f aca="false">SUBSTITUTE(C2921&amp;D2921&amp;E2921&amp;F2921&amp;G2921&amp;H2921&amp;I2921," ","")</f>
        <v>AgenteFrontOfficesinherramientaAgenteespecializadoCienciasdelaeducaciónyafinesHoraextradiurnaPlatinoZona1NA</v>
      </c>
      <c r="B2921" s="0" t="s">
        <v>3252</v>
      </c>
      <c r="C2921" s="0" t="s">
        <v>200</v>
      </c>
      <c r="D2921" s="0" t="s">
        <v>191</v>
      </c>
      <c r="E2921" s="0" t="s">
        <v>721</v>
      </c>
      <c r="F2921" s="0" t="s">
        <v>192</v>
      </c>
      <c r="G2921" s="0" t="s">
        <v>198</v>
      </c>
      <c r="H2921" s="0" t="s">
        <v>379</v>
      </c>
      <c r="I2921" s="0" t="s">
        <v>35</v>
      </c>
      <c r="J2921" s="0" t="s">
        <v>325</v>
      </c>
      <c r="K2921" s="0" t="n">
        <v>33788.2903233795</v>
      </c>
      <c r="L2921" s="0" t="n">
        <v>46419.75</v>
      </c>
      <c r="M2921" s="0" t="n">
        <v>48839.6793969765</v>
      </c>
      <c r="N2921" s="0" t="n">
        <v>31798.305</v>
      </c>
      <c r="O2921" s="0" t="n">
        <v>32286.825</v>
      </c>
      <c r="P2921" s="0" t="n">
        <v>43435.845</v>
      </c>
      <c r="Q2921" s="0" t="n">
        <v>55831.005</v>
      </c>
      <c r="S2921" s="0" t="s">
        <v>303</v>
      </c>
    </row>
    <row r="2922" customFormat="false" ht="14" hidden="true" customHeight="false" outlineLevel="0" collapsed="false">
      <c r="A2922" s="0" t="str">
        <f aca="false">SUBSTITUTE(C2922&amp;D2922&amp;E2922&amp;F2922&amp;G2922&amp;H2922&amp;I2922," ","")</f>
        <v>AgenteFrontOfficesinherramientaAgenteespecializadoCienciasdelaeducaciónyafinesHoraextranocturna PlatinoZona1NA</v>
      </c>
      <c r="B2922" s="0" t="s">
        <v>3253</v>
      </c>
      <c r="C2922" s="0" t="s">
        <v>200</v>
      </c>
      <c r="D2922" s="0" t="s">
        <v>191</v>
      </c>
      <c r="E2922" s="0" t="s">
        <v>721</v>
      </c>
      <c r="F2922" s="0" t="s">
        <v>197</v>
      </c>
      <c r="G2922" s="0" t="s">
        <v>198</v>
      </c>
      <c r="H2922" s="0" t="s">
        <v>379</v>
      </c>
      <c r="I2922" s="0" t="s">
        <v>35</v>
      </c>
      <c r="J2922" s="0" t="s">
        <v>325</v>
      </c>
      <c r="K2922" s="0" t="n">
        <v>46357.8943502313</v>
      </c>
      <c r="L2922" s="0" t="n">
        <v>64987.65</v>
      </c>
      <c r="M2922" s="0" t="n">
        <v>68375.5511557672</v>
      </c>
      <c r="N2922" s="0" t="n">
        <v>44517.42</v>
      </c>
      <c r="O2922" s="0" t="n">
        <v>44922.105</v>
      </c>
      <c r="P2922" s="0" t="n">
        <v>56744.91</v>
      </c>
      <c r="Q2922" s="0" t="n">
        <v>77491.485</v>
      </c>
      <c r="S2922" s="0" t="s">
        <v>303</v>
      </c>
    </row>
    <row r="2923" customFormat="false" ht="14" hidden="true" customHeight="false" outlineLevel="0" collapsed="false">
      <c r="A2923" s="0" t="str">
        <f aca="false">SUBSTITUTE(C2923&amp;D2923&amp;E2923&amp;F2923&amp;G2923&amp;H2923&amp;I2923," ","")</f>
        <v>AgenteFrontOfficesinherramientaAgenteespecializadoCienciasdelaeducaciónyafinesHoraextradominicalyfestivoPlatinoZona1NA</v>
      </c>
      <c r="B2923" s="0" t="s">
        <v>3254</v>
      </c>
      <c r="C2923" s="0" t="s">
        <v>200</v>
      </c>
      <c r="D2923" s="0" t="s">
        <v>191</v>
      </c>
      <c r="E2923" s="0" t="s">
        <v>721</v>
      </c>
      <c r="F2923" s="0" t="s">
        <v>194</v>
      </c>
      <c r="G2923" s="0" t="s">
        <v>198</v>
      </c>
      <c r="H2923" s="0" t="s">
        <v>379</v>
      </c>
      <c r="I2923" s="0" t="s">
        <v>35</v>
      </c>
      <c r="J2923" s="0" t="s">
        <v>325</v>
      </c>
      <c r="K2923" s="0" t="n">
        <v>58927.4983770831</v>
      </c>
      <c r="L2923" s="0" t="n">
        <v>74271.6</v>
      </c>
      <c r="M2923" s="0" t="n">
        <v>78143.4870351625</v>
      </c>
      <c r="N2923" s="0" t="n">
        <v>63596.61</v>
      </c>
      <c r="O2923" s="0" t="n">
        <v>51240.78</v>
      </c>
      <c r="P2923" s="0" t="n">
        <v>63399.96</v>
      </c>
      <c r="Q2923" s="0" t="n">
        <v>86268.285</v>
      </c>
      <c r="S2923" s="0" t="s">
        <v>303</v>
      </c>
    </row>
    <row r="2924" customFormat="false" ht="14" hidden="true" customHeight="false" outlineLevel="0" collapsed="false">
      <c r="A2924" s="0" t="str">
        <f aca="false">SUBSTITUTE(C2924&amp;D2924&amp;E2924&amp;F2924&amp;G2924&amp;H2924&amp;I2924," ","")</f>
        <v>AgenteFrontOfficesinherramientaAgenteespecializadoCienciasdelaeducaciónyafinesServicio7x24PlatinoZona1NA</v>
      </c>
      <c r="B2924" s="0" t="s">
        <v>3255</v>
      </c>
      <c r="C2924" s="0" t="s">
        <v>200</v>
      </c>
      <c r="D2924" s="0" t="s">
        <v>191</v>
      </c>
      <c r="E2924" s="0" t="s">
        <v>721</v>
      </c>
      <c r="F2924" s="0" t="s">
        <v>55</v>
      </c>
      <c r="G2924" s="0" t="s">
        <v>198</v>
      </c>
      <c r="H2924" s="0" t="s">
        <v>379</v>
      </c>
      <c r="I2924" s="0" t="s">
        <v>35</v>
      </c>
      <c r="J2924" s="0" t="s">
        <v>305</v>
      </c>
      <c r="K2924" s="0" t="n">
        <v>21684362.026611</v>
      </c>
      <c r="L2924" s="0" t="n">
        <v>40267571.31</v>
      </c>
      <c r="M2924" s="0" t="n">
        <v>31896883.2706327</v>
      </c>
      <c r="N2924" s="0" t="n">
        <v>27107623.935</v>
      </c>
      <c r="O2924" s="0" t="n">
        <v>28130632.425</v>
      </c>
      <c r="P2924" s="0" t="n">
        <v>41234943.375</v>
      </c>
      <c r="Q2924" s="0" t="n">
        <v>35435985.345</v>
      </c>
      <c r="S2924" s="0" t="s">
        <v>303</v>
      </c>
    </row>
    <row r="2925" customFormat="false" ht="14" hidden="true" customHeight="false" outlineLevel="0" collapsed="false">
      <c r="A2925" s="0" t="str">
        <f aca="false">SUBSTITUTE(C2925&amp;D2925&amp;E2925&amp;F2925&amp;G2925&amp;H2925&amp;I2925," ","")</f>
        <v>AgenteFrontOfficesinherramientaAgenteespecializadoCienciasdelaeducaciónyafinesJornadaOrdinariaPlataZona2NA</v>
      </c>
      <c r="B2925" s="0" t="s">
        <v>3256</v>
      </c>
      <c r="C2925" s="0" t="s">
        <v>200</v>
      </c>
      <c r="D2925" s="0" t="s">
        <v>191</v>
      </c>
      <c r="E2925" s="0" t="s">
        <v>721</v>
      </c>
      <c r="F2925" s="0" t="s">
        <v>53</v>
      </c>
      <c r="G2925" s="0" t="s">
        <v>195</v>
      </c>
      <c r="H2925" s="0" t="s">
        <v>385</v>
      </c>
      <c r="I2925" s="0" t="s">
        <v>35</v>
      </c>
      <c r="J2925" s="0" t="s">
        <v>36</v>
      </c>
      <c r="K2925" s="0" t="n">
        <v>6600837.19438886</v>
      </c>
      <c r="L2925" s="0" t="n">
        <v>8355720.6</v>
      </c>
      <c r="M2925" s="0" t="n">
        <v>7483573.1269917</v>
      </c>
      <c r="N2925" s="0" t="n">
        <v>7057886.49</v>
      </c>
      <c r="O2925" s="0" t="n">
        <v>7465874.175</v>
      </c>
      <c r="P2925" s="0" t="n">
        <v>7393464.54</v>
      </c>
      <c r="Q2925" s="0" t="n">
        <v>7548520.995</v>
      </c>
      <c r="S2925" s="0" t="s">
        <v>303</v>
      </c>
    </row>
    <row r="2926" customFormat="false" ht="14" hidden="true" customHeight="false" outlineLevel="0" collapsed="false">
      <c r="A2926" s="0" t="str">
        <f aca="false">SUBSTITUTE(C2926&amp;D2926&amp;E2926&amp;F2926&amp;G2926&amp;H2926&amp;I2926," ","")</f>
        <v>AgenteFrontOfficesinherramientaAgenteespecializadoCienciasdelaeducaciónyafinesHoraextradiurnaPlataZona2NA</v>
      </c>
      <c r="B2926" s="0" t="s">
        <v>3257</v>
      </c>
      <c r="C2926" s="0" t="s">
        <v>200</v>
      </c>
      <c r="D2926" s="0" t="s">
        <v>191</v>
      </c>
      <c r="E2926" s="0" t="s">
        <v>721</v>
      </c>
      <c r="F2926" s="0" t="s">
        <v>192</v>
      </c>
      <c r="G2926" s="0" t="s">
        <v>195</v>
      </c>
      <c r="H2926" s="0" t="s">
        <v>385</v>
      </c>
      <c r="I2926" s="0" t="s">
        <v>35</v>
      </c>
      <c r="J2926" s="0" t="s">
        <v>325</v>
      </c>
      <c r="K2926" s="0" t="n">
        <v>33788.2903233795</v>
      </c>
      <c r="L2926" s="0" t="n">
        <v>45535.86</v>
      </c>
      <c r="M2926" s="0" t="n">
        <v>46121.0777049656</v>
      </c>
      <c r="N2926" s="0" t="n">
        <v>31798.305</v>
      </c>
      <c r="O2926" s="0" t="n">
        <v>32286.825</v>
      </c>
      <c r="P2926" s="0" t="n">
        <v>44255.565</v>
      </c>
      <c r="Q2926" s="0" t="n">
        <v>50301</v>
      </c>
      <c r="S2926" s="0" t="s">
        <v>303</v>
      </c>
    </row>
    <row r="2927" customFormat="false" ht="14" hidden="true" customHeight="false" outlineLevel="0" collapsed="false">
      <c r="A2927" s="0" t="str">
        <f aca="false">SUBSTITUTE(C2927&amp;D2927&amp;E2927&amp;F2927&amp;G2927&amp;H2927&amp;I2927," ","")</f>
        <v>AgenteFrontOfficesinherramientaAgenteespecializadoCienciasdelaeducaciónyafinesHoraextranocturna PlataZona2NA</v>
      </c>
      <c r="B2927" s="0" t="s">
        <v>3258</v>
      </c>
      <c r="C2927" s="0" t="s">
        <v>200</v>
      </c>
      <c r="D2927" s="0" t="s">
        <v>191</v>
      </c>
      <c r="E2927" s="0" t="s">
        <v>721</v>
      </c>
      <c r="F2927" s="0" t="s">
        <v>197</v>
      </c>
      <c r="G2927" s="0" t="s">
        <v>195</v>
      </c>
      <c r="H2927" s="0" t="s">
        <v>385</v>
      </c>
      <c r="I2927" s="0" t="s">
        <v>35</v>
      </c>
      <c r="J2927" s="0" t="s">
        <v>325</v>
      </c>
      <c r="K2927" s="0" t="n">
        <v>46357.8943502313</v>
      </c>
      <c r="L2927" s="0" t="n">
        <v>63749.79</v>
      </c>
      <c r="M2927" s="0" t="n">
        <v>64569.5087869518</v>
      </c>
      <c r="N2927" s="0" t="n">
        <v>44517.42</v>
      </c>
      <c r="O2927" s="0" t="n">
        <v>44922.105</v>
      </c>
      <c r="P2927" s="0" t="n">
        <v>57816.135</v>
      </c>
      <c r="Q2927" s="0" t="n">
        <v>69815.925</v>
      </c>
      <c r="S2927" s="0" t="s">
        <v>303</v>
      </c>
    </row>
    <row r="2928" customFormat="false" ht="14" hidden="true" customHeight="false" outlineLevel="0" collapsed="false">
      <c r="A2928" s="0" t="str">
        <f aca="false">SUBSTITUTE(C2928&amp;D2928&amp;E2928&amp;F2928&amp;G2928&amp;H2928&amp;I2928," ","")</f>
        <v>AgenteFrontOfficesinherramientaAgenteespecializadoCienciasdelaeducaciónyafinesHoraextradominicalyfestivoPlataZona2NA</v>
      </c>
      <c r="B2928" s="0" t="s">
        <v>3259</v>
      </c>
      <c r="C2928" s="0" t="s">
        <v>200</v>
      </c>
      <c r="D2928" s="0" t="s">
        <v>191</v>
      </c>
      <c r="E2928" s="0" t="s">
        <v>721</v>
      </c>
      <c r="F2928" s="0" t="s">
        <v>194</v>
      </c>
      <c r="G2928" s="0" t="s">
        <v>195</v>
      </c>
      <c r="H2928" s="0" t="s">
        <v>385</v>
      </c>
      <c r="I2928" s="0" t="s">
        <v>35</v>
      </c>
      <c r="J2928" s="0" t="s">
        <v>325</v>
      </c>
      <c r="K2928" s="0" t="n">
        <v>58927.4983770831</v>
      </c>
      <c r="L2928" s="0" t="n">
        <v>72856.755</v>
      </c>
      <c r="M2928" s="0" t="n">
        <v>73793.724327945</v>
      </c>
      <c r="N2928" s="0" t="n">
        <v>63596.61</v>
      </c>
      <c r="O2928" s="0" t="n">
        <v>51240.78</v>
      </c>
      <c r="P2928" s="0" t="n">
        <v>64596.42</v>
      </c>
      <c r="Q2928" s="0" t="n">
        <v>77723.325</v>
      </c>
      <c r="S2928" s="0" t="s">
        <v>303</v>
      </c>
    </row>
    <row r="2929" customFormat="false" ht="14" hidden="true" customHeight="false" outlineLevel="0" collapsed="false">
      <c r="A2929" s="0" t="str">
        <f aca="false">SUBSTITUTE(C2929&amp;D2929&amp;E2929&amp;F2929&amp;G2929&amp;H2929&amp;I2929," ","")</f>
        <v>AgenteFrontOfficesinherramientaAgenteespecializadoCienciasdelaeducaciónyafinesServicio7x24PlataZona2NA</v>
      </c>
      <c r="B2929" s="0" t="s">
        <v>3260</v>
      </c>
      <c r="C2929" s="0" t="s">
        <v>200</v>
      </c>
      <c r="D2929" s="0" t="s">
        <v>191</v>
      </c>
      <c r="E2929" s="0" t="s">
        <v>721</v>
      </c>
      <c r="F2929" s="0" t="s">
        <v>55</v>
      </c>
      <c r="G2929" s="0" t="s">
        <v>195</v>
      </c>
      <c r="H2929" s="0" t="s">
        <v>385</v>
      </c>
      <c r="I2929" s="0" t="s">
        <v>35</v>
      </c>
      <c r="J2929" s="0" t="s">
        <v>305</v>
      </c>
      <c r="K2929" s="0" t="n">
        <v>21684362.026611</v>
      </c>
      <c r="L2929" s="0" t="n">
        <v>39500570.07</v>
      </c>
      <c r="M2929" s="0" t="n">
        <v>30121381.8361416</v>
      </c>
      <c r="N2929" s="0" t="n">
        <v>27105537.375</v>
      </c>
      <c r="O2929" s="0" t="n">
        <v>28130632.425</v>
      </c>
      <c r="P2929" s="0" t="n">
        <v>42013506.6</v>
      </c>
      <c r="Q2929" s="0" t="n">
        <v>31925982.6</v>
      </c>
      <c r="S2929" s="0" t="s">
        <v>303</v>
      </c>
    </row>
    <row r="2930" customFormat="false" ht="14" hidden="true" customHeight="false" outlineLevel="0" collapsed="false">
      <c r="A2930" s="0" t="str">
        <f aca="false">SUBSTITUTE(C2930&amp;D2930&amp;E2930&amp;F2930&amp;G2930&amp;H2930&amp;I2930," ","")</f>
        <v>AgenteFrontOfficesinherramientaAgenteespecializadoCienciasdelaeducaciónyafinesJornadaOrdinariaOroZona2NA</v>
      </c>
      <c r="B2930" s="0" t="s">
        <v>3261</v>
      </c>
      <c r="C2930" s="0" t="s">
        <v>200</v>
      </c>
      <c r="D2930" s="0" t="s">
        <v>191</v>
      </c>
      <c r="E2930" s="0" t="s">
        <v>721</v>
      </c>
      <c r="F2930" s="0" t="s">
        <v>53</v>
      </c>
      <c r="G2930" s="0" t="s">
        <v>54</v>
      </c>
      <c r="H2930" s="0" t="s">
        <v>385</v>
      </c>
      <c r="I2930" s="0" t="s">
        <v>35</v>
      </c>
      <c r="J2930" s="0" t="s">
        <v>36</v>
      </c>
      <c r="K2930" s="0" t="n">
        <v>6600837.19438886</v>
      </c>
      <c r="L2930" s="0" t="n">
        <v>8522835.84</v>
      </c>
      <c r="M2930" s="0" t="n">
        <v>7697817.99177817</v>
      </c>
      <c r="N2930" s="0" t="n">
        <v>7059269.25</v>
      </c>
      <c r="O2930" s="0" t="n">
        <v>7465874.175</v>
      </c>
      <c r="P2930" s="0" t="n">
        <v>7549116.12</v>
      </c>
      <c r="Q2930" s="0" t="n">
        <v>7883168.58</v>
      </c>
      <c r="S2930" s="0" t="s">
        <v>303</v>
      </c>
    </row>
    <row r="2931" customFormat="false" ht="14" hidden="true" customHeight="false" outlineLevel="0" collapsed="false">
      <c r="A2931" s="0" t="str">
        <f aca="false">SUBSTITUTE(C2931&amp;D2931&amp;E2931&amp;F2931&amp;G2931&amp;H2931&amp;I2931," ","")</f>
        <v>AgenteFrontOfficesinherramientaAgenteespecializadoCienciasdelaeducaciónyafinesHoraextradiurnaOroZona2NA</v>
      </c>
      <c r="B2931" s="0" t="s">
        <v>3262</v>
      </c>
      <c r="C2931" s="0" t="s">
        <v>200</v>
      </c>
      <c r="D2931" s="0" t="s">
        <v>191</v>
      </c>
      <c r="E2931" s="0" t="s">
        <v>721</v>
      </c>
      <c r="F2931" s="0" t="s">
        <v>192</v>
      </c>
      <c r="G2931" s="0" t="s">
        <v>54</v>
      </c>
      <c r="H2931" s="0" t="s">
        <v>385</v>
      </c>
      <c r="I2931" s="0" t="s">
        <v>35</v>
      </c>
      <c r="J2931" s="0" t="s">
        <v>325</v>
      </c>
      <c r="K2931" s="0" t="n">
        <v>33788.2903233795</v>
      </c>
      <c r="L2931" s="0" t="n">
        <v>46447.695</v>
      </c>
      <c r="M2931" s="0" t="n">
        <v>47441.4635539483</v>
      </c>
      <c r="N2931" s="0" t="n">
        <v>31798.305</v>
      </c>
      <c r="O2931" s="0" t="n">
        <v>32286.825</v>
      </c>
      <c r="P2931" s="0" t="n">
        <v>45187.065</v>
      </c>
      <c r="Q2931" s="0" t="n">
        <v>52530.39</v>
      </c>
      <c r="S2931" s="0" t="s">
        <v>303</v>
      </c>
    </row>
    <row r="2932" customFormat="false" ht="14" hidden="true" customHeight="false" outlineLevel="0" collapsed="false">
      <c r="A2932" s="0" t="str">
        <f aca="false">SUBSTITUTE(C2932&amp;D2932&amp;E2932&amp;F2932&amp;G2932&amp;H2932&amp;I2932," ","")</f>
        <v>AgenteFrontOfficesinherramientaAgenteespecializadoCienciasdelaeducaciónyafinesHoraextranocturna OroZona2NA</v>
      </c>
      <c r="B2932" s="0" t="s">
        <v>3263</v>
      </c>
      <c r="C2932" s="0" t="s">
        <v>200</v>
      </c>
      <c r="D2932" s="0" t="s">
        <v>191</v>
      </c>
      <c r="E2932" s="0" t="s">
        <v>721</v>
      </c>
      <c r="F2932" s="0" t="s">
        <v>197</v>
      </c>
      <c r="G2932" s="0" t="s">
        <v>54</v>
      </c>
      <c r="H2932" s="0" t="s">
        <v>385</v>
      </c>
      <c r="I2932" s="0" t="s">
        <v>35</v>
      </c>
      <c r="J2932" s="0" t="s">
        <v>325</v>
      </c>
      <c r="K2932" s="0" t="n">
        <v>46357.8943502313</v>
      </c>
      <c r="L2932" s="0" t="n">
        <v>65024.91</v>
      </c>
      <c r="M2932" s="0" t="n">
        <v>66418.0489755276</v>
      </c>
      <c r="N2932" s="0" t="n">
        <v>44517.42</v>
      </c>
      <c r="O2932" s="0" t="n">
        <v>44922.105</v>
      </c>
      <c r="P2932" s="0" t="n">
        <v>59033.295</v>
      </c>
      <c r="Q2932" s="0" t="n">
        <v>72911.61</v>
      </c>
      <c r="S2932" s="0" t="s">
        <v>303</v>
      </c>
    </row>
    <row r="2933" customFormat="false" ht="14" hidden="true" customHeight="false" outlineLevel="0" collapsed="false">
      <c r="A2933" s="0" t="str">
        <f aca="false">SUBSTITUTE(C2933&amp;D2933&amp;E2933&amp;F2933&amp;G2933&amp;H2933&amp;I2933," ","")</f>
        <v>AgenteFrontOfficesinherramientaAgenteespecializadoCienciasdelaeducaciónyafinesHoraextradominicalyfestivoOroZona2NA</v>
      </c>
      <c r="B2933" s="0" t="s">
        <v>3264</v>
      </c>
      <c r="C2933" s="0" t="s">
        <v>200</v>
      </c>
      <c r="D2933" s="0" t="s">
        <v>191</v>
      </c>
      <c r="E2933" s="0" t="s">
        <v>721</v>
      </c>
      <c r="F2933" s="0" t="s">
        <v>194</v>
      </c>
      <c r="G2933" s="0" t="s">
        <v>54</v>
      </c>
      <c r="H2933" s="0" t="s">
        <v>385</v>
      </c>
      <c r="I2933" s="0" t="s">
        <v>35</v>
      </c>
      <c r="J2933" s="0" t="s">
        <v>325</v>
      </c>
      <c r="K2933" s="0" t="n">
        <v>58927.4983770831</v>
      </c>
      <c r="L2933" s="0" t="n">
        <v>74315.07</v>
      </c>
      <c r="M2933" s="0" t="n">
        <v>75906.3416863173</v>
      </c>
      <c r="N2933" s="0" t="n">
        <v>63596.61</v>
      </c>
      <c r="O2933" s="0" t="n">
        <v>51240.78</v>
      </c>
      <c r="P2933" s="0" t="n">
        <v>65956.41</v>
      </c>
      <c r="Q2933" s="0" t="n">
        <v>81168.84</v>
      </c>
      <c r="S2933" s="0" t="s">
        <v>303</v>
      </c>
    </row>
    <row r="2934" customFormat="false" ht="14" hidden="true" customHeight="false" outlineLevel="0" collapsed="false">
      <c r="A2934" s="0" t="str">
        <f aca="false">SUBSTITUTE(C2934&amp;D2934&amp;E2934&amp;F2934&amp;G2934&amp;H2934&amp;I2934," ","")</f>
        <v>AgenteFrontOfficesinherramientaAgenteespecializadoCienciasdelaeducaciónyafinesServicio7x24OroZona2NA</v>
      </c>
      <c r="B2934" s="0" t="s">
        <v>3265</v>
      </c>
      <c r="C2934" s="0" t="s">
        <v>200</v>
      </c>
      <c r="D2934" s="0" t="s">
        <v>191</v>
      </c>
      <c r="E2934" s="0" t="s">
        <v>721</v>
      </c>
      <c r="F2934" s="0" t="s">
        <v>55</v>
      </c>
      <c r="G2934" s="0" t="s">
        <v>54</v>
      </c>
      <c r="H2934" s="0" t="s">
        <v>385</v>
      </c>
      <c r="I2934" s="0" t="s">
        <v>35</v>
      </c>
      <c r="J2934" s="0" t="s">
        <v>305</v>
      </c>
      <c r="K2934" s="0" t="n">
        <v>21684362.026611</v>
      </c>
      <c r="L2934" s="0" t="n">
        <v>36724848.075</v>
      </c>
      <c r="M2934" s="0" t="n">
        <v>30983717.4169071</v>
      </c>
      <c r="N2934" s="0" t="n">
        <v>27108301.86</v>
      </c>
      <c r="O2934" s="0" t="n">
        <v>28130632.425</v>
      </c>
      <c r="P2934" s="0" t="n">
        <v>42898001.04</v>
      </c>
      <c r="Q2934" s="0" t="n">
        <v>33341351.31</v>
      </c>
      <c r="S2934" s="0" t="s">
        <v>303</v>
      </c>
    </row>
    <row r="2935" customFormat="false" ht="14" hidden="true" customHeight="false" outlineLevel="0" collapsed="false">
      <c r="A2935" s="0" t="str">
        <f aca="false">SUBSTITUTE(C2935&amp;D2935&amp;E2935&amp;F2935&amp;G2935&amp;H2935&amp;I2935," ","")</f>
        <v>AgenteFrontOfficesinherramientaAgenteespecializadoCienciasdelaeducaciónyafinesJornadaOrdinariaPlatinoZona2NA</v>
      </c>
      <c r="B2935" s="0" t="s">
        <v>3266</v>
      </c>
      <c r="C2935" s="0" t="s">
        <v>200</v>
      </c>
      <c r="D2935" s="0" t="s">
        <v>191</v>
      </c>
      <c r="E2935" s="0" t="s">
        <v>721</v>
      </c>
      <c r="F2935" s="0" t="s">
        <v>53</v>
      </c>
      <c r="G2935" s="0" t="s">
        <v>198</v>
      </c>
      <c r="H2935" s="0" t="s">
        <v>385</v>
      </c>
      <c r="I2935" s="0" t="s">
        <v>35</v>
      </c>
      <c r="J2935" s="0" t="s">
        <v>36</v>
      </c>
      <c r="K2935" s="0" t="n">
        <v>6600837.19438886</v>
      </c>
      <c r="L2935" s="0" t="n">
        <v>8773506.63</v>
      </c>
      <c r="M2935" s="0" t="n">
        <v>7924691.49580936</v>
      </c>
      <c r="N2935" s="0" t="n">
        <v>7060650.975</v>
      </c>
      <c r="O2935" s="0" t="n">
        <v>7465874.175</v>
      </c>
      <c r="P2935" s="0" t="n">
        <v>7711463.115</v>
      </c>
      <c r="Q2935" s="0" t="n">
        <v>8378420.22</v>
      </c>
      <c r="S2935" s="0" t="s">
        <v>303</v>
      </c>
    </row>
    <row r="2936" customFormat="false" ht="14" hidden="true" customHeight="false" outlineLevel="0" collapsed="false">
      <c r="A2936" s="0" t="str">
        <f aca="false">SUBSTITUTE(C2936&amp;D2936&amp;E2936&amp;F2936&amp;G2936&amp;H2936&amp;I2936," ","")</f>
        <v>AgenteFrontOfficesinherramientaAgenteespecializadoCienciasdelaeducaciónyafinesHoraextradiurnaPlatinoZona2NA</v>
      </c>
      <c r="B2936" s="0" t="s">
        <v>3267</v>
      </c>
      <c r="C2936" s="0" t="s">
        <v>200</v>
      </c>
      <c r="D2936" s="0" t="s">
        <v>191</v>
      </c>
      <c r="E2936" s="0" t="s">
        <v>721</v>
      </c>
      <c r="F2936" s="0" t="s">
        <v>192</v>
      </c>
      <c r="G2936" s="0" t="s">
        <v>198</v>
      </c>
      <c r="H2936" s="0" t="s">
        <v>385</v>
      </c>
      <c r="I2936" s="0" t="s">
        <v>35</v>
      </c>
      <c r="J2936" s="0" t="s">
        <v>325</v>
      </c>
      <c r="K2936" s="0" t="n">
        <v>33788.2903233795</v>
      </c>
      <c r="L2936" s="0" t="n">
        <v>47812.86</v>
      </c>
      <c r="M2936" s="0" t="n">
        <v>48839.6793969765</v>
      </c>
      <c r="N2936" s="0" t="n">
        <v>31798.305</v>
      </c>
      <c r="O2936" s="0" t="n">
        <v>32286.825</v>
      </c>
      <c r="P2936" s="0" t="n">
        <v>46158.93</v>
      </c>
      <c r="Q2936" s="0" t="n">
        <v>55831.005</v>
      </c>
      <c r="S2936" s="0" t="s">
        <v>303</v>
      </c>
    </row>
    <row r="2937" customFormat="false" ht="14" hidden="true" customHeight="false" outlineLevel="0" collapsed="false">
      <c r="A2937" s="0" t="str">
        <f aca="false">SUBSTITUTE(C2937&amp;D2937&amp;E2937&amp;F2937&amp;G2937&amp;H2937&amp;I2937," ","")</f>
        <v>AgenteFrontOfficesinherramientaAgenteespecializadoCienciasdelaeducaciónyafinesHoraextranocturna PlatinoZona2NA</v>
      </c>
      <c r="B2937" s="0" t="s">
        <v>3268</v>
      </c>
      <c r="C2937" s="0" t="s">
        <v>200</v>
      </c>
      <c r="D2937" s="0" t="s">
        <v>191</v>
      </c>
      <c r="E2937" s="0" t="s">
        <v>721</v>
      </c>
      <c r="F2937" s="0" t="s">
        <v>197</v>
      </c>
      <c r="G2937" s="0" t="s">
        <v>198</v>
      </c>
      <c r="H2937" s="0" t="s">
        <v>385</v>
      </c>
      <c r="I2937" s="0" t="s">
        <v>35</v>
      </c>
      <c r="J2937" s="0" t="s">
        <v>325</v>
      </c>
      <c r="K2937" s="0" t="n">
        <v>46357.8943502313</v>
      </c>
      <c r="L2937" s="0" t="n">
        <v>66937.59</v>
      </c>
      <c r="M2937" s="0" t="n">
        <v>68375.5511557672</v>
      </c>
      <c r="N2937" s="0" t="n">
        <v>44517.42</v>
      </c>
      <c r="O2937" s="0" t="n">
        <v>44922.105</v>
      </c>
      <c r="P2937" s="0" t="n">
        <v>60303.24</v>
      </c>
      <c r="Q2937" s="0" t="n">
        <v>77491.485</v>
      </c>
      <c r="S2937" s="0" t="s">
        <v>303</v>
      </c>
    </row>
    <row r="2938" customFormat="false" ht="14" hidden="true" customHeight="false" outlineLevel="0" collapsed="false">
      <c r="A2938" s="0" t="str">
        <f aca="false">SUBSTITUTE(C2938&amp;D2938&amp;E2938&amp;F2938&amp;G2938&amp;H2938&amp;I2938," ","")</f>
        <v>AgenteFrontOfficesinherramientaAgenteespecializadoCienciasdelaeducaciónyafinesHoraextradominicalyfestivoPlatinoZona2NA</v>
      </c>
      <c r="B2938" s="0" t="s">
        <v>3269</v>
      </c>
      <c r="C2938" s="0" t="s">
        <v>200</v>
      </c>
      <c r="D2938" s="0" t="s">
        <v>191</v>
      </c>
      <c r="E2938" s="0" t="s">
        <v>721</v>
      </c>
      <c r="F2938" s="0" t="s">
        <v>194</v>
      </c>
      <c r="G2938" s="0" t="s">
        <v>198</v>
      </c>
      <c r="H2938" s="0" t="s">
        <v>385</v>
      </c>
      <c r="I2938" s="0" t="s">
        <v>35</v>
      </c>
      <c r="J2938" s="0" t="s">
        <v>325</v>
      </c>
      <c r="K2938" s="0" t="n">
        <v>58927.4983770831</v>
      </c>
      <c r="L2938" s="0" t="n">
        <v>76499.955</v>
      </c>
      <c r="M2938" s="0" t="n">
        <v>78143.4870351625</v>
      </c>
      <c r="N2938" s="0" t="n">
        <v>63596.61</v>
      </c>
      <c r="O2938" s="0" t="n">
        <v>51240.78</v>
      </c>
      <c r="P2938" s="0" t="n">
        <v>67375.395</v>
      </c>
      <c r="Q2938" s="0" t="n">
        <v>86268.285</v>
      </c>
      <c r="S2938" s="0" t="s">
        <v>303</v>
      </c>
    </row>
    <row r="2939" customFormat="false" ht="14" hidden="true" customHeight="false" outlineLevel="0" collapsed="false">
      <c r="A2939" s="0" t="str">
        <f aca="false">SUBSTITUTE(C2939&amp;D2939&amp;E2939&amp;F2939&amp;G2939&amp;H2939&amp;I2939," ","")</f>
        <v>AgenteFrontOfficesinherramientaAgenteespecializadoCienciasdelaeducaciónyafinesServicio7x24PlatinoZona2NA</v>
      </c>
      <c r="B2939" s="0" t="s">
        <v>3270</v>
      </c>
      <c r="C2939" s="0" t="s">
        <v>200</v>
      </c>
      <c r="D2939" s="0" t="s">
        <v>191</v>
      </c>
      <c r="E2939" s="0" t="s">
        <v>721</v>
      </c>
      <c r="F2939" s="0" t="s">
        <v>55</v>
      </c>
      <c r="G2939" s="0" t="s">
        <v>198</v>
      </c>
      <c r="H2939" s="0" t="s">
        <v>385</v>
      </c>
      <c r="I2939" s="0" t="s">
        <v>35</v>
      </c>
      <c r="J2939" s="0" t="s">
        <v>305</v>
      </c>
      <c r="K2939" s="0" t="n">
        <v>21684362.026611</v>
      </c>
      <c r="L2939" s="0" t="n">
        <v>41475598.47</v>
      </c>
      <c r="M2939" s="0" t="n">
        <v>31896883.2706327</v>
      </c>
      <c r="N2939" s="0" t="n">
        <v>27111067.38</v>
      </c>
      <c r="O2939" s="0" t="n">
        <v>28130632.425</v>
      </c>
      <c r="P2939" s="0" t="n">
        <v>43820538.975</v>
      </c>
      <c r="Q2939" s="0" t="n">
        <v>35435985.345</v>
      </c>
      <c r="S2939" s="0" t="s">
        <v>303</v>
      </c>
    </row>
    <row r="2940" customFormat="false" ht="14" hidden="true" customHeight="false" outlineLevel="0" collapsed="false">
      <c r="A2940" s="0" t="str">
        <f aca="false">SUBSTITUTE(C2940&amp;D2940&amp;E2940&amp;F2940&amp;G2940&amp;H2940&amp;I2940," ","")</f>
        <v>AgenteFrontOfficesinherramientaAgenteespecializadoCienciasdelaeducaciónyafinesJornadaOrdinariaPlataZona3NA</v>
      </c>
      <c r="B2940" s="0" t="s">
        <v>3271</v>
      </c>
      <c r="C2940" s="0" t="s">
        <v>200</v>
      </c>
      <c r="D2940" s="0" t="s">
        <v>191</v>
      </c>
      <c r="E2940" s="0" t="s">
        <v>721</v>
      </c>
      <c r="F2940" s="0" t="s">
        <v>53</v>
      </c>
      <c r="G2940" s="0" t="s">
        <v>195</v>
      </c>
      <c r="H2940" s="0" t="s">
        <v>390</v>
      </c>
      <c r="I2940" s="0" t="s">
        <v>35</v>
      </c>
      <c r="J2940" s="0" t="s">
        <v>36</v>
      </c>
      <c r="K2940" s="0" t="n">
        <v>6600837.19438886</v>
      </c>
      <c r="L2940" s="0" t="n">
        <v>8517967.2</v>
      </c>
      <c r="M2940" s="0" t="n">
        <v>7483573.1269917</v>
      </c>
      <c r="N2940" s="0" t="n">
        <v>7058929.77</v>
      </c>
      <c r="O2940" s="0" t="n">
        <v>7465874.175</v>
      </c>
      <c r="P2940" s="0" t="n">
        <v>7428249.855</v>
      </c>
      <c r="Q2940" s="0" t="n">
        <v>7548520.995</v>
      </c>
      <c r="S2940" s="0" t="s">
        <v>303</v>
      </c>
    </row>
    <row r="2941" customFormat="false" ht="14" hidden="true" customHeight="false" outlineLevel="0" collapsed="false">
      <c r="A2941" s="0" t="str">
        <f aca="false">SUBSTITUTE(C2941&amp;D2941&amp;E2941&amp;F2941&amp;G2941&amp;H2941&amp;I2941," ","")</f>
        <v>AgenteFrontOfficesinherramientaAgenteespecializadoCienciasdelaeducaciónyafinesHoraextradiurnaPlataZona3NA</v>
      </c>
      <c r="B2941" s="0" t="s">
        <v>3272</v>
      </c>
      <c r="C2941" s="0" t="s">
        <v>200</v>
      </c>
      <c r="D2941" s="0" t="s">
        <v>191</v>
      </c>
      <c r="E2941" s="0" t="s">
        <v>721</v>
      </c>
      <c r="F2941" s="0" t="s">
        <v>192</v>
      </c>
      <c r="G2941" s="0" t="s">
        <v>195</v>
      </c>
      <c r="H2941" s="0" t="s">
        <v>390</v>
      </c>
      <c r="I2941" s="0" t="s">
        <v>35</v>
      </c>
      <c r="J2941" s="0" t="s">
        <v>325</v>
      </c>
      <c r="K2941" s="0" t="n">
        <v>33788.2903233795</v>
      </c>
      <c r="L2941" s="0" t="n">
        <v>46419.75</v>
      </c>
      <c r="M2941" s="0" t="n">
        <v>46121.0777049656</v>
      </c>
      <c r="N2941" s="0" t="n">
        <v>31798.305</v>
      </c>
      <c r="O2941" s="0" t="n">
        <v>32286.825</v>
      </c>
      <c r="P2941" s="0" t="n">
        <v>44463.6</v>
      </c>
      <c r="Q2941" s="0" t="n">
        <v>50301</v>
      </c>
      <c r="S2941" s="0" t="s">
        <v>303</v>
      </c>
    </row>
    <row r="2942" customFormat="false" ht="14" hidden="true" customHeight="false" outlineLevel="0" collapsed="false">
      <c r="A2942" s="0" t="str">
        <f aca="false">SUBSTITUTE(C2942&amp;D2942&amp;E2942&amp;F2942&amp;G2942&amp;H2942&amp;I2942," ","")</f>
        <v>AgenteFrontOfficesinherramientaAgenteespecializadoCienciasdelaeducaciónyafinesHoraextranocturna PlataZona3NA</v>
      </c>
      <c r="B2942" s="0" t="s">
        <v>3273</v>
      </c>
      <c r="C2942" s="0" t="s">
        <v>200</v>
      </c>
      <c r="D2942" s="0" t="s">
        <v>191</v>
      </c>
      <c r="E2942" s="0" t="s">
        <v>721</v>
      </c>
      <c r="F2942" s="0" t="s">
        <v>197</v>
      </c>
      <c r="G2942" s="0" t="s">
        <v>195</v>
      </c>
      <c r="H2942" s="0" t="s">
        <v>390</v>
      </c>
      <c r="I2942" s="0" t="s">
        <v>35</v>
      </c>
      <c r="J2942" s="0" t="s">
        <v>325</v>
      </c>
      <c r="K2942" s="0" t="n">
        <v>46357.8943502313</v>
      </c>
      <c r="L2942" s="0" t="n">
        <v>64987.65</v>
      </c>
      <c r="M2942" s="0" t="n">
        <v>64569.5087869518</v>
      </c>
      <c r="N2942" s="0" t="n">
        <v>44517.42</v>
      </c>
      <c r="O2942" s="0" t="n">
        <v>44922.105</v>
      </c>
      <c r="P2942" s="0" t="n">
        <v>58088.34</v>
      </c>
      <c r="Q2942" s="0" t="n">
        <v>69815.925</v>
      </c>
      <c r="S2942" s="0" t="s">
        <v>303</v>
      </c>
    </row>
    <row r="2943" customFormat="false" ht="14" hidden="true" customHeight="false" outlineLevel="0" collapsed="false">
      <c r="A2943" s="0" t="str">
        <f aca="false">SUBSTITUTE(C2943&amp;D2943&amp;E2943&amp;F2943&amp;G2943&amp;H2943&amp;I2943," ","")</f>
        <v>AgenteFrontOfficesinherramientaAgenteespecializadoCienciasdelaeducaciónyafinesHoraextradominicalyfestivoPlataZona3NA</v>
      </c>
      <c r="B2943" s="0" t="s">
        <v>3274</v>
      </c>
      <c r="C2943" s="0" t="s">
        <v>200</v>
      </c>
      <c r="D2943" s="0" t="s">
        <v>191</v>
      </c>
      <c r="E2943" s="0" t="s">
        <v>721</v>
      </c>
      <c r="F2943" s="0" t="s">
        <v>194</v>
      </c>
      <c r="G2943" s="0" t="s">
        <v>195</v>
      </c>
      <c r="H2943" s="0" t="s">
        <v>390</v>
      </c>
      <c r="I2943" s="0" t="s">
        <v>35</v>
      </c>
      <c r="J2943" s="0" t="s">
        <v>325</v>
      </c>
      <c r="K2943" s="0" t="n">
        <v>58927.4983770831</v>
      </c>
      <c r="L2943" s="0" t="n">
        <v>74271.6</v>
      </c>
      <c r="M2943" s="0" t="n">
        <v>73793.724327945</v>
      </c>
      <c r="N2943" s="0" t="n">
        <v>63596.61</v>
      </c>
      <c r="O2943" s="0" t="n">
        <v>51240.78</v>
      </c>
      <c r="P2943" s="0" t="n">
        <v>64900.71</v>
      </c>
      <c r="Q2943" s="0" t="n">
        <v>77723.325</v>
      </c>
      <c r="S2943" s="0" t="s">
        <v>303</v>
      </c>
    </row>
    <row r="2944" customFormat="false" ht="14" hidden="true" customHeight="false" outlineLevel="0" collapsed="false">
      <c r="A2944" s="0" t="str">
        <f aca="false">SUBSTITUTE(C2944&amp;D2944&amp;E2944&amp;F2944&amp;G2944&amp;H2944&amp;I2944," ","")</f>
        <v>AgenteFrontOfficesinherramientaAgenteespecializadoCienciasdelaeducaciónyafinesServicio7x24PlataZona3NA</v>
      </c>
      <c r="B2944" s="0" t="s">
        <v>3275</v>
      </c>
      <c r="C2944" s="0" t="s">
        <v>200</v>
      </c>
      <c r="D2944" s="0" t="s">
        <v>191</v>
      </c>
      <c r="E2944" s="0" t="s">
        <v>721</v>
      </c>
      <c r="F2944" s="0" t="s">
        <v>55</v>
      </c>
      <c r="G2944" s="0" t="s">
        <v>195</v>
      </c>
      <c r="H2944" s="0" t="s">
        <v>390</v>
      </c>
      <c r="I2944" s="0" t="s">
        <v>35</v>
      </c>
      <c r="J2944" s="0" t="s">
        <v>305</v>
      </c>
      <c r="K2944" s="0" t="n">
        <v>21684362.026611</v>
      </c>
      <c r="L2944" s="0" t="n">
        <v>40267571.31</v>
      </c>
      <c r="M2944" s="0" t="n">
        <v>30121381.8361416</v>
      </c>
      <c r="N2944" s="0" t="n">
        <v>27107623.935</v>
      </c>
      <c r="O2944" s="0" t="n">
        <v>28130632.425</v>
      </c>
      <c r="P2944" s="0" t="n">
        <v>42211179.18</v>
      </c>
      <c r="Q2944" s="0" t="n">
        <v>31925982.6</v>
      </c>
      <c r="S2944" s="0" t="s">
        <v>303</v>
      </c>
    </row>
    <row r="2945" customFormat="false" ht="14" hidden="true" customHeight="false" outlineLevel="0" collapsed="false">
      <c r="A2945" s="0" t="str">
        <f aca="false">SUBSTITUTE(C2945&amp;D2945&amp;E2945&amp;F2945&amp;G2945&amp;H2945&amp;I2945," ","")</f>
        <v>AgenteFrontOfficesinherramientaAgenteespecializadoCienciasdelaeducaciónyafinesJornadaOrdinariaOroZona3NA</v>
      </c>
      <c r="B2945" s="0" t="s">
        <v>3276</v>
      </c>
      <c r="C2945" s="0" t="s">
        <v>200</v>
      </c>
      <c r="D2945" s="0" t="s">
        <v>191</v>
      </c>
      <c r="E2945" s="0" t="s">
        <v>721</v>
      </c>
      <c r="F2945" s="0" t="s">
        <v>53</v>
      </c>
      <c r="G2945" s="0" t="s">
        <v>54</v>
      </c>
      <c r="H2945" s="0" t="s">
        <v>390</v>
      </c>
      <c r="I2945" s="0" t="s">
        <v>35</v>
      </c>
      <c r="J2945" s="0" t="s">
        <v>36</v>
      </c>
      <c r="K2945" s="0" t="n">
        <v>6600837.19438886</v>
      </c>
      <c r="L2945" s="0" t="n">
        <v>8688327.165</v>
      </c>
      <c r="M2945" s="0" t="n">
        <v>7697817.99177817</v>
      </c>
      <c r="N2945" s="0" t="n">
        <v>7060364.28</v>
      </c>
      <c r="O2945" s="0" t="n">
        <v>7465874.175</v>
      </c>
      <c r="P2945" s="0" t="n">
        <v>7584634.215</v>
      </c>
      <c r="Q2945" s="0" t="n">
        <v>7883168.58</v>
      </c>
      <c r="S2945" s="0" t="s">
        <v>303</v>
      </c>
    </row>
    <row r="2946" customFormat="false" ht="14" hidden="true" customHeight="false" outlineLevel="0" collapsed="false">
      <c r="A2946" s="0" t="str">
        <f aca="false">SUBSTITUTE(C2946&amp;D2946&amp;E2946&amp;F2946&amp;G2946&amp;H2946&amp;I2946," ","")</f>
        <v>AgenteFrontOfficesinherramientaAgenteespecializadoCienciasdelaeducaciónyafinesHoraextradiurnaOroZona3NA</v>
      </c>
      <c r="B2946" s="0" t="s">
        <v>3277</v>
      </c>
      <c r="C2946" s="0" t="s">
        <v>200</v>
      </c>
      <c r="D2946" s="0" t="s">
        <v>191</v>
      </c>
      <c r="E2946" s="0" t="s">
        <v>721</v>
      </c>
      <c r="F2946" s="0" t="s">
        <v>192</v>
      </c>
      <c r="G2946" s="0" t="s">
        <v>54</v>
      </c>
      <c r="H2946" s="0" t="s">
        <v>390</v>
      </c>
      <c r="I2946" s="0" t="s">
        <v>35</v>
      </c>
      <c r="J2946" s="0" t="s">
        <v>325</v>
      </c>
      <c r="K2946" s="0" t="n">
        <v>33788.2903233795</v>
      </c>
      <c r="L2946" s="0" t="n">
        <v>47349.18</v>
      </c>
      <c r="M2946" s="0" t="n">
        <v>47441.4635539483</v>
      </c>
      <c r="N2946" s="0" t="n">
        <v>31798.305</v>
      </c>
      <c r="O2946" s="0" t="n">
        <v>32286.825</v>
      </c>
      <c r="P2946" s="0" t="n">
        <v>45400.275</v>
      </c>
      <c r="Q2946" s="0" t="n">
        <v>52530.39</v>
      </c>
      <c r="S2946" s="0" t="s">
        <v>303</v>
      </c>
    </row>
    <row r="2947" customFormat="false" ht="14" hidden="true" customHeight="false" outlineLevel="0" collapsed="false">
      <c r="A2947" s="0" t="str">
        <f aca="false">SUBSTITUTE(C2947&amp;D2947&amp;E2947&amp;F2947&amp;G2947&amp;H2947&amp;I2947," ","")</f>
        <v>AgenteFrontOfficesinherramientaAgenteespecializadoCienciasdelaeducaciónyafinesHoraextranocturna OroZona3NA</v>
      </c>
      <c r="B2947" s="0" t="s">
        <v>3278</v>
      </c>
      <c r="C2947" s="0" t="s">
        <v>200</v>
      </c>
      <c r="D2947" s="0" t="s">
        <v>191</v>
      </c>
      <c r="E2947" s="0" t="s">
        <v>721</v>
      </c>
      <c r="F2947" s="0" t="s">
        <v>197</v>
      </c>
      <c r="G2947" s="0" t="s">
        <v>54</v>
      </c>
      <c r="H2947" s="0" t="s">
        <v>390</v>
      </c>
      <c r="I2947" s="0" t="s">
        <v>35</v>
      </c>
      <c r="J2947" s="0" t="s">
        <v>325</v>
      </c>
      <c r="K2947" s="0" t="n">
        <v>46357.8943502313</v>
      </c>
      <c r="L2947" s="0" t="n">
        <v>66287.61</v>
      </c>
      <c r="M2947" s="0" t="n">
        <v>66418.0489755276</v>
      </c>
      <c r="N2947" s="0" t="n">
        <v>44517.42</v>
      </c>
      <c r="O2947" s="0" t="n">
        <v>44922.105</v>
      </c>
      <c r="P2947" s="0" t="n">
        <v>59310.675</v>
      </c>
      <c r="Q2947" s="0" t="n">
        <v>72911.61</v>
      </c>
      <c r="S2947" s="0" t="s">
        <v>303</v>
      </c>
    </row>
    <row r="2948" customFormat="false" ht="14" hidden="true" customHeight="false" outlineLevel="0" collapsed="false">
      <c r="A2948" s="0" t="str">
        <f aca="false">SUBSTITUTE(C2948&amp;D2948&amp;E2948&amp;F2948&amp;G2948&amp;H2948&amp;I2948," ","")</f>
        <v>AgenteFrontOfficesinherramientaAgenteespecializadoCienciasdelaeducaciónyafinesHoraextradominicalyfestivoOroZona3NA</v>
      </c>
      <c r="B2948" s="0" t="s">
        <v>3279</v>
      </c>
      <c r="C2948" s="0" t="s">
        <v>200</v>
      </c>
      <c r="D2948" s="0" t="s">
        <v>191</v>
      </c>
      <c r="E2948" s="0" t="s">
        <v>721</v>
      </c>
      <c r="F2948" s="0" t="s">
        <v>194</v>
      </c>
      <c r="G2948" s="0" t="s">
        <v>54</v>
      </c>
      <c r="H2948" s="0" t="s">
        <v>390</v>
      </c>
      <c r="I2948" s="0" t="s">
        <v>35</v>
      </c>
      <c r="J2948" s="0" t="s">
        <v>325</v>
      </c>
      <c r="K2948" s="0" t="n">
        <v>58927.4983770831</v>
      </c>
      <c r="L2948" s="0" t="n">
        <v>75757.86</v>
      </c>
      <c r="M2948" s="0" t="n">
        <v>75906.3416863173</v>
      </c>
      <c r="N2948" s="0" t="n">
        <v>63596.61</v>
      </c>
      <c r="O2948" s="0" t="n">
        <v>51240.78</v>
      </c>
      <c r="P2948" s="0" t="n">
        <v>66266.91</v>
      </c>
      <c r="Q2948" s="0" t="n">
        <v>81168.84</v>
      </c>
      <c r="S2948" s="0" t="s">
        <v>303</v>
      </c>
    </row>
    <row r="2949" customFormat="false" ht="14" hidden="true" customHeight="false" outlineLevel="0" collapsed="false">
      <c r="A2949" s="0" t="str">
        <f aca="false">SUBSTITUTE(C2949&amp;D2949&amp;E2949&amp;F2949&amp;G2949&amp;H2949&amp;I2949," ","")</f>
        <v>AgenteFrontOfficesinherramientaAgenteespecializadoCienciasdelaeducaciónyafinesServicio7x24OroZona3NA</v>
      </c>
      <c r="B2949" s="0" t="s">
        <v>3280</v>
      </c>
      <c r="C2949" s="0" t="s">
        <v>200</v>
      </c>
      <c r="D2949" s="0" t="s">
        <v>191</v>
      </c>
      <c r="E2949" s="0" t="s">
        <v>721</v>
      </c>
      <c r="F2949" s="0" t="s">
        <v>55</v>
      </c>
      <c r="G2949" s="0" t="s">
        <v>54</v>
      </c>
      <c r="H2949" s="0" t="s">
        <v>390</v>
      </c>
      <c r="I2949" s="0" t="s">
        <v>35</v>
      </c>
      <c r="J2949" s="0" t="s">
        <v>305</v>
      </c>
      <c r="K2949" s="0" t="n">
        <v>21684362.026611</v>
      </c>
      <c r="L2949" s="0" t="n">
        <v>37437952.725</v>
      </c>
      <c r="M2949" s="0" t="n">
        <v>30983717.4169071</v>
      </c>
      <c r="N2949" s="0" t="n">
        <v>27110492.955</v>
      </c>
      <c r="O2949" s="0" t="n">
        <v>28130632.425</v>
      </c>
      <c r="P2949" s="0" t="n">
        <v>43099835.355</v>
      </c>
      <c r="Q2949" s="0" t="n">
        <v>33341351.31</v>
      </c>
      <c r="S2949" s="0" t="s">
        <v>303</v>
      </c>
    </row>
    <row r="2950" customFormat="false" ht="14" hidden="true" customHeight="false" outlineLevel="0" collapsed="false">
      <c r="A2950" s="0" t="str">
        <f aca="false">SUBSTITUTE(C2950&amp;D2950&amp;E2950&amp;F2950&amp;G2950&amp;H2950&amp;I2950," ","")</f>
        <v>AgenteFrontOfficesinherramientaAgenteespecializadoCienciasdelaeducaciónyafinesJornadaOrdinariaPlatinoZona3NA</v>
      </c>
      <c r="B2950" s="0" t="s">
        <v>3281</v>
      </c>
      <c r="C2950" s="0" t="s">
        <v>200</v>
      </c>
      <c r="D2950" s="0" t="s">
        <v>191</v>
      </c>
      <c r="E2950" s="0" t="s">
        <v>721</v>
      </c>
      <c r="F2950" s="0" t="s">
        <v>53</v>
      </c>
      <c r="G2950" s="0" t="s">
        <v>198</v>
      </c>
      <c r="H2950" s="0" t="s">
        <v>390</v>
      </c>
      <c r="I2950" s="0" t="s">
        <v>35</v>
      </c>
      <c r="J2950" s="0" t="s">
        <v>36</v>
      </c>
      <c r="K2950" s="0" t="n">
        <v>6600837.19438886</v>
      </c>
      <c r="L2950" s="0" t="n">
        <v>8943865.56</v>
      </c>
      <c r="M2950" s="0" t="n">
        <v>7924691.49580936</v>
      </c>
      <c r="N2950" s="0" t="n">
        <v>7061798.79</v>
      </c>
      <c r="O2950" s="0" t="n">
        <v>7465874.175</v>
      </c>
      <c r="P2950" s="0" t="n">
        <v>7747745.04</v>
      </c>
      <c r="Q2950" s="0" t="n">
        <v>8378420.22</v>
      </c>
      <c r="S2950" s="0" t="s">
        <v>303</v>
      </c>
    </row>
    <row r="2951" customFormat="false" ht="14" hidden="true" customHeight="false" outlineLevel="0" collapsed="false">
      <c r="A2951" s="0" t="str">
        <f aca="false">SUBSTITUTE(C2951&amp;D2951&amp;E2951&amp;F2951&amp;G2951&amp;H2951&amp;I2951," ","")</f>
        <v>AgenteFrontOfficesinherramientaAgenteespecializadoCienciasdelaeducaciónyafinesHoraextradiurnaPlatinoZona3NA</v>
      </c>
      <c r="B2951" s="0" t="s">
        <v>3282</v>
      </c>
      <c r="C2951" s="0" t="s">
        <v>200</v>
      </c>
      <c r="D2951" s="0" t="s">
        <v>191</v>
      </c>
      <c r="E2951" s="0" t="s">
        <v>721</v>
      </c>
      <c r="F2951" s="0" t="s">
        <v>192</v>
      </c>
      <c r="G2951" s="0" t="s">
        <v>198</v>
      </c>
      <c r="H2951" s="0" t="s">
        <v>390</v>
      </c>
      <c r="I2951" s="0" t="s">
        <v>35</v>
      </c>
      <c r="J2951" s="0" t="s">
        <v>325</v>
      </c>
      <c r="K2951" s="0" t="n">
        <v>33788.2903233795</v>
      </c>
      <c r="L2951" s="0" t="n">
        <v>48741.255</v>
      </c>
      <c r="M2951" s="0" t="n">
        <v>48839.6793969765</v>
      </c>
      <c r="N2951" s="0" t="n">
        <v>31798.305</v>
      </c>
      <c r="O2951" s="0" t="n">
        <v>32286.825</v>
      </c>
      <c r="P2951" s="0" t="n">
        <v>46376.28</v>
      </c>
      <c r="Q2951" s="0" t="n">
        <v>55831.005</v>
      </c>
      <c r="S2951" s="0" t="s">
        <v>303</v>
      </c>
    </row>
    <row r="2952" customFormat="false" ht="14" hidden="true" customHeight="false" outlineLevel="0" collapsed="false">
      <c r="A2952" s="0" t="str">
        <f aca="false">SUBSTITUTE(C2952&amp;D2952&amp;E2952&amp;F2952&amp;G2952&amp;H2952&amp;I2952," ","")</f>
        <v>AgenteFrontOfficesinherramientaAgenteespecializadoCienciasdelaeducaciónyafinesHoraextranocturna PlatinoZona3NA</v>
      </c>
      <c r="B2952" s="0" t="s">
        <v>3283</v>
      </c>
      <c r="C2952" s="0" t="s">
        <v>200</v>
      </c>
      <c r="D2952" s="0" t="s">
        <v>191</v>
      </c>
      <c r="E2952" s="0" t="s">
        <v>721</v>
      </c>
      <c r="F2952" s="0" t="s">
        <v>197</v>
      </c>
      <c r="G2952" s="0" t="s">
        <v>198</v>
      </c>
      <c r="H2952" s="0" t="s">
        <v>390</v>
      </c>
      <c r="I2952" s="0" t="s">
        <v>35</v>
      </c>
      <c r="J2952" s="0" t="s">
        <v>325</v>
      </c>
      <c r="K2952" s="0" t="n">
        <v>46357.8943502313</v>
      </c>
      <c r="L2952" s="0" t="n">
        <v>68237.55</v>
      </c>
      <c r="M2952" s="0" t="n">
        <v>68375.5511557672</v>
      </c>
      <c r="N2952" s="0" t="n">
        <v>44517.42</v>
      </c>
      <c r="O2952" s="0" t="n">
        <v>44922.105</v>
      </c>
      <c r="P2952" s="0" t="n">
        <v>60586.83</v>
      </c>
      <c r="Q2952" s="0" t="n">
        <v>77491.485</v>
      </c>
      <c r="S2952" s="0" t="s">
        <v>303</v>
      </c>
    </row>
    <row r="2953" customFormat="false" ht="14" hidden="true" customHeight="false" outlineLevel="0" collapsed="false">
      <c r="A2953" s="0" t="str">
        <f aca="false">SUBSTITUTE(C2953&amp;D2953&amp;E2953&amp;F2953&amp;G2953&amp;H2953&amp;I2953," ","")</f>
        <v>AgenteFrontOfficesinherramientaAgenteespecializadoCienciasdelaeducaciónyafinesHoraextradominicalyfestivoPlatinoZona3NA</v>
      </c>
      <c r="B2953" s="0" t="s">
        <v>3284</v>
      </c>
      <c r="C2953" s="0" t="s">
        <v>200</v>
      </c>
      <c r="D2953" s="0" t="s">
        <v>191</v>
      </c>
      <c r="E2953" s="0" t="s">
        <v>721</v>
      </c>
      <c r="F2953" s="0" t="s">
        <v>194</v>
      </c>
      <c r="G2953" s="0" t="s">
        <v>198</v>
      </c>
      <c r="H2953" s="0" t="s">
        <v>390</v>
      </c>
      <c r="I2953" s="0" t="s">
        <v>35</v>
      </c>
      <c r="J2953" s="0" t="s">
        <v>325</v>
      </c>
      <c r="K2953" s="0" t="n">
        <v>58927.4983770831</v>
      </c>
      <c r="L2953" s="0" t="n">
        <v>77985.18</v>
      </c>
      <c r="M2953" s="0" t="n">
        <v>78143.4870351625</v>
      </c>
      <c r="N2953" s="0" t="n">
        <v>63596.61</v>
      </c>
      <c r="O2953" s="0" t="n">
        <v>51240.78</v>
      </c>
      <c r="P2953" s="0" t="n">
        <v>67692.105</v>
      </c>
      <c r="Q2953" s="0" t="n">
        <v>86268.285</v>
      </c>
      <c r="S2953" s="0" t="s">
        <v>303</v>
      </c>
    </row>
    <row r="2954" customFormat="false" ht="14" hidden="true" customHeight="false" outlineLevel="0" collapsed="false">
      <c r="A2954" s="0" t="str">
        <f aca="false">SUBSTITUTE(C2954&amp;D2954&amp;E2954&amp;F2954&amp;G2954&amp;H2954&amp;I2954," ","")</f>
        <v>AgenteFrontOfficesinherramientaAgenteespecializadoCienciasdelaeducaciónyafinesServicio7x24PlatinoZona3NA</v>
      </c>
      <c r="B2954" s="0" t="s">
        <v>3285</v>
      </c>
      <c r="C2954" s="0" t="s">
        <v>200</v>
      </c>
      <c r="D2954" s="0" t="s">
        <v>191</v>
      </c>
      <c r="E2954" s="0" t="s">
        <v>721</v>
      </c>
      <c r="F2954" s="0" t="s">
        <v>55</v>
      </c>
      <c r="G2954" s="0" t="s">
        <v>198</v>
      </c>
      <c r="H2954" s="0" t="s">
        <v>390</v>
      </c>
      <c r="I2954" s="0" t="s">
        <v>35</v>
      </c>
      <c r="J2954" s="0" t="s">
        <v>305</v>
      </c>
      <c r="K2954" s="0" t="n">
        <v>21684362.026611</v>
      </c>
      <c r="L2954" s="0" t="n">
        <v>42280950.6</v>
      </c>
      <c r="M2954" s="0" t="n">
        <v>31896883.2706327</v>
      </c>
      <c r="N2954" s="0" t="n">
        <v>27113361.975</v>
      </c>
      <c r="O2954" s="0" t="n">
        <v>28130632.425</v>
      </c>
      <c r="P2954" s="0" t="n">
        <v>44026714.08</v>
      </c>
      <c r="Q2954" s="0" t="n">
        <v>35435985.345</v>
      </c>
      <c r="S2954" s="0" t="s">
        <v>303</v>
      </c>
    </row>
    <row r="2955" customFormat="false" ht="14" hidden="true" customHeight="false" outlineLevel="0" collapsed="false">
      <c r="A2955" s="0" t="str">
        <f aca="false">SUBSTITUTE(C2955&amp;D2955&amp;E2955&amp;F2955&amp;G2955&amp;H2955&amp;I2955," ","")</f>
        <v>Agentecondominioenlenguajedeseñascolombiana(Videollamada)AgentegeneralEnSitioJornadaOrdinariaPlataNANA</v>
      </c>
      <c r="B2955" s="0" t="s">
        <v>3286</v>
      </c>
      <c r="C2955" s="0" t="s">
        <v>193</v>
      </c>
      <c r="D2955" s="0" t="s">
        <v>58</v>
      </c>
      <c r="E2955" s="0" t="s">
        <v>3287</v>
      </c>
      <c r="F2955" s="0" t="s">
        <v>53</v>
      </c>
      <c r="G2955" s="0" t="s">
        <v>195</v>
      </c>
      <c r="H2955" s="0" t="s">
        <v>35</v>
      </c>
      <c r="I2955" s="0" t="s">
        <v>35</v>
      </c>
      <c r="J2955" s="0" t="s">
        <v>36</v>
      </c>
      <c r="K2955" s="0" t="n">
        <v>3801341.30202544</v>
      </c>
      <c r="L2955" s="0" t="n">
        <v>3647847.15</v>
      </c>
      <c r="M2955" s="0" t="n">
        <v>4301518.85107756</v>
      </c>
      <c r="N2955" s="0" t="n">
        <v>4067952.615</v>
      </c>
      <c r="O2955" s="0" t="n">
        <v>4408755.345</v>
      </c>
      <c r="P2955" s="0" t="n">
        <v>4441986.09</v>
      </c>
      <c r="Q2955" s="0" t="n">
        <v>4810979.115</v>
      </c>
      <c r="S2955" s="0" t="s">
        <v>303</v>
      </c>
    </row>
    <row r="2956" customFormat="false" ht="14" hidden="true" customHeight="false" outlineLevel="0" collapsed="false">
      <c r="A2956" s="0" t="str">
        <f aca="false">SUBSTITUTE(C2956&amp;D2956&amp;E2956&amp;F2956&amp;G2956&amp;H2956&amp;I2956," ","")</f>
        <v>Agentecondominioenlenguajedeseñascolombiana(Videollamada)AgentegeneralEnSitioHoraextradiurnaPlataNANA</v>
      </c>
      <c r="B2956" s="0" t="s">
        <v>3288</v>
      </c>
      <c r="C2956" s="0" t="s">
        <v>193</v>
      </c>
      <c r="D2956" s="0" t="s">
        <v>58</v>
      </c>
      <c r="E2956" s="0" t="s">
        <v>3287</v>
      </c>
      <c r="F2956" s="0" t="s">
        <v>192</v>
      </c>
      <c r="G2956" s="0" t="s">
        <v>195</v>
      </c>
      <c r="H2956" s="0" t="s">
        <v>35</v>
      </c>
      <c r="I2956" s="0" t="s">
        <v>35</v>
      </c>
      <c r="J2956" s="0" t="s">
        <v>325</v>
      </c>
      <c r="K2956" s="0" t="n">
        <v>18666.5294739267</v>
      </c>
      <c r="L2956" s="0" t="n">
        <v>19880.28</v>
      </c>
      <c r="M2956" s="0" t="n">
        <v>21843.9909574504</v>
      </c>
      <c r="N2956" s="0" t="n">
        <v>13513.995</v>
      </c>
      <c r="O2956" s="0" t="n">
        <v>15134.805</v>
      </c>
      <c r="P2956" s="0" t="n">
        <v>19368.99</v>
      </c>
      <c r="Q2956" s="0" t="n">
        <v>22977</v>
      </c>
      <c r="S2956" s="0" t="s">
        <v>303</v>
      </c>
    </row>
    <row r="2957" customFormat="false" ht="14" hidden="true" customHeight="false" outlineLevel="0" collapsed="false">
      <c r="A2957" s="0" t="str">
        <f aca="false">SUBSTITUTE(C2957&amp;D2957&amp;E2957&amp;F2957&amp;G2957&amp;H2957&amp;I2957," ","")</f>
        <v>Agentecondominioenlenguajedeseñascolombiana(Videollamada)AgentegeneralEnSitioHoraextranocturna PlataNANA</v>
      </c>
      <c r="B2957" s="0" t="s">
        <v>3289</v>
      </c>
      <c r="C2957" s="0" t="s">
        <v>193</v>
      </c>
      <c r="D2957" s="0" t="s">
        <v>58</v>
      </c>
      <c r="E2957" s="0" t="s">
        <v>3287</v>
      </c>
      <c r="F2957" s="0" t="s">
        <v>197</v>
      </c>
      <c r="G2957" s="0" t="s">
        <v>195</v>
      </c>
      <c r="H2957" s="0" t="s">
        <v>35</v>
      </c>
      <c r="I2957" s="0" t="s">
        <v>35</v>
      </c>
      <c r="J2957" s="0" t="s">
        <v>325</v>
      </c>
      <c r="K2957" s="0" t="n">
        <v>24321.7442382349</v>
      </c>
      <c r="L2957" s="0" t="n">
        <v>27833.22</v>
      </c>
      <c r="M2957" s="0" t="n">
        <v>30581.5873404306</v>
      </c>
      <c r="N2957" s="0" t="n">
        <v>18919.8</v>
      </c>
      <c r="O2957" s="0" t="n">
        <v>20910.105</v>
      </c>
      <c r="P2957" s="0" t="n">
        <v>24039.945</v>
      </c>
      <c r="Q2957" s="0" t="n">
        <v>31891.455</v>
      </c>
      <c r="S2957" s="0" t="s">
        <v>303</v>
      </c>
    </row>
    <row r="2958" customFormat="false" ht="14" hidden="true" customHeight="false" outlineLevel="0" collapsed="false">
      <c r="A2958" s="0" t="str">
        <f aca="false">SUBSTITUTE(C2958&amp;D2958&amp;E2958&amp;F2958&amp;G2958&amp;H2958&amp;I2958," ","")</f>
        <v>Agentecondominioenlenguajedeseñascolombiana(Videollamada)AgentegeneralEnSitioHoraextradominicalyfestivoPlataNANA</v>
      </c>
      <c r="B2958" s="0" t="s">
        <v>3290</v>
      </c>
      <c r="C2958" s="0" t="s">
        <v>193</v>
      </c>
      <c r="D2958" s="0" t="s">
        <v>58</v>
      </c>
      <c r="E2958" s="0" t="s">
        <v>3287</v>
      </c>
      <c r="F2958" s="0" t="s">
        <v>194</v>
      </c>
      <c r="G2958" s="0" t="s">
        <v>195</v>
      </c>
      <c r="H2958" s="0" t="s">
        <v>35</v>
      </c>
      <c r="I2958" s="0" t="s">
        <v>35</v>
      </c>
      <c r="J2958" s="0" t="s">
        <v>325</v>
      </c>
      <c r="K2958" s="0" t="n">
        <v>29976.959002543</v>
      </c>
      <c r="L2958" s="0" t="n">
        <v>31808.655</v>
      </c>
      <c r="M2958" s="0" t="n">
        <v>34950.3855319207</v>
      </c>
      <c r="N2958" s="0" t="n">
        <v>27029.025</v>
      </c>
      <c r="O2958" s="0" t="n">
        <v>23797.755</v>
      </c>
      <c r="P2958" s="0" t="n">
        <v>26375.94</v>
      </c>
      <c r="Q2958" s="0" t="n">
        <v>35503.605</v>
      </c>
      <c r="S2958" s="0" t="s">
        <v>303</v>
      </c>
    </row>
    <row r="2959" customFormat="false" ht="14" hidden="true" customHeight="false" outlineLevel="0" collapsed="false">
      <c r="A2959" s="0" t="str">
        <f aca="false">SUBSTITUTE(C2959&amp;D2959&amp;E2959&amp;F2959&amp;G2959&amp;H2959&amp;I2959," ","")</f>
        <v>Agentecondominioenlenguajedeseñascolombiana(Videollamada)AgentegeneralEnSitioServicio7x24PlataNANA</v>
      </c>
      <c r="B2959" s="0" t="s">
        <v>3291</v>
      </c>
      <c r="C2959" s="0" t="s">
        <v>193</v>
      </c>
      <c r="D2959" s="0" t="s">
        <v>58</v>
      </c>
      <c r="E2959" s="0" t="s">
        <v>3287</v>
      </c>
      <c r="F2959" s="0" t="s">
        <v>55</v>
      </c>
      <c r="G2959" s="0" t="s">
        <v>195</v>
      </c>
      <c r="H2959" s="0" t="s">
        <v>35</v>
      </c>
      <c r="I2959" s="0" t="s">
        <v>35</v>
      </c>
      <c r="J2959" s="0" t="s">
        <v>305</v>
      </c>
      <c r="K2959" s="0" t="n">
        <v>10587599.0191952</v>
      </c>
      <c r="L2959" s="0" t="n">
        <v>15332550.03</v>
      </c>
      <c r="M2959" s="0" t="n">
        <v>17313613.3755872</v>
      </c>
      <c r="N2959" s="0" t="n">
        <v>14061724.245</v>
      </c>
      <c r="O2959" s="0" t="n">
        <v>14944667.22</v>
      </c>
      <c r="P2959" s="0" t="n">
        <v>20687180.49</v>
      </c>
      <c r="Q2959" s="0" t="n">
        <v>15946292.61</v>
      </c>
      <c r="S2959" s="0" t="s">
        <v>303</v>
      </c>
    </row>
    <row r="2960" customFormat="false" ht="14" hidden="true" customHeight="false" outlineLevel="0" collapsed="false">
      <c r="A2960" s="0" t="str">
        <f aca="false">SUBSTITUTE(C2960&amp;D2960&amp;E2960&amp;F2960&amp;G2960&amp;H2960&amp;I2960," ","")</f>
        <v>Agentecondominioenlenguajedeseñascolombiana(Videollamada)AgentegeneralEnSitioJornadaOrdinariaOroNANA</v>
      </c>
      <c r="B2960" s="0" t="s">
        <v>3292</v>
      </c>
      <c r="C2960" s="0" t="s">
        <v>193</v>
      </c>
      <c r="D2960" s="0" t="s">
        <v>58</v>
      </c>
      <c r="E2960" s="0" t="s">
        <v>3287</v>
      </c>
      <c r="F2960" s="0" t="s">
        <v>53</v>
      </c>
      <c r="G2960" s="0" t="s">
        <v>54</v>
      </c>
      <c r="H2960" s="0" t="s">
        <v>35</v>
      </c>
      <c r="I2960" s="0" t="s">
        <v>35</v>
      </c>
      <c r="J2960" s="0" t="s">
        <v>36</v>
      </c>
      <c r="K2960" s="0" t="n">
        <v>3801341.30202544</v>
      </c>
      <c r="L2960" s="0" t="n">
        <v>3720804.3</v>
      </c>
      <c r="M2960" s="0" t="n">
        <v>4424665.68334431</v>
      </c>
      <c r="N2960" s="0" t="n">
        <v>4108966.56</v>
      </c>
      <c r="O2960" s="0" t="n">
        <v>4408755.345</v>
      </c>
      <c r="P2960" s="0" t="n">
        <v>4535501.445</v>
      </c>
      <c r="Q2960" s="0" t="n">
        <v>5024263.635</v>
      </c>
      <c r="S2960" s="0" t="s">
        <v>303</v>
      </c>
    </row>
    <row r="2961" customFormat="false" ht="14" hidden="true" customHeight="false" outlineLevel="0" collapsed="false">
      <c r="A2961" s="0" t="str">
        <f aca="false">SUBSTITUTE(C2961&amp;D2961&amp;E2961&amp;F2961&amp;G2961&amp;H2961&amp;I2961," ","")</f>
        <v>Agentecondominioenlenguajedeseñascolombiana(Videollamada)AgentegeneralEnSitioHoraextradiurnaOroNANA</v>
      </c>
      <c r="B2961" s="0" t="s">
        <v>3293</v>
      </c>
      <c r="C2961" s="0" t="s">
        <v>193</v>
      </c>
      <c r="D2961" s="0" t="s">
        <v>58</v>
      </c>
      <c r="E2961" s="0" t="s">
        <v>3287</v>
      </c>
      <c r="F2961" s="0" t="s">
        <v>192</v>
      </c>
      <c r="G2961" s="0" t="s">
        <v>54</v>
      </c>
      <c r="H2961" s="0" t="s">
        <v>35</v>
      </c>
      <c r="I2961" s="0" t="s">
        <v>35</v>
      </c>
      <c r="J2961" s="0" t="s">
        <v>325</v>
      </c>
      <c r="K2961" s="0" t="n">
        <v>18666.5294739267</v>
      </c>
      <c r="L2961" s="0" t="n">
        <v>20278.755</v>
      </c>
      <c r="M2961" s="0" t="n">
        <v>22469.3557143199</v>
      </c>
      <c r="N2961" s="0" t="n">
        <v>13513.995</v>
      </c>
      <c r="O2961" s="0" t="n">
        <v>15134.805</v>
      </c>
      <c r="P2961" s="0" t="n">
        <v>19776.78</v>
      </c>
      <c r="Q2961" s="0" t="n">
        <v>23995.44</v>
      </c>
      <c r="S2961" s="0" t="s">
        <v>303</v>
      </c>
    </row>
    <row r="2962" customFormat="false" ht="14" hidden="true" customHeight="false" outlineLevel="0" collapsed="false">
      <c r="A2962" s="0" t="str">
        <f aca="false">SUBSTITUTE(C2962&amp;D2962&amp;E2962&amp;F2962&amp;G2962&amp;H2962&amp;I2962," ","")</f>
        <v>Agentecondominioenlenguajedeseñascolombiana(Videollamada)AgentegeneralEnSitioHoraextranocturna OroNANA</v>
      </c>
      <c r="B2962" s="0" t="s">
        <v>3294</v>
      </c>
      <c r="C2962" s="0" t="s">
        <v>193</v>
      </c>
      <c r="D2962" s="0" t="s">
        <v>58</v>
      </c>
      <c r="E2962" s="0" t="s">
        <v>3287</v>
      </c>
      <c r="F2962" s="0" t="s">
        <v>197</v>
      </c>
      <c r="G2962" s="0" t="s">
        <v>54</v>
      </c>
      <c r="H2962" s="0" t="s">
        <v>35</v>
      </c>
      <c r="I2962" s="0" t="s">
        <v>35</v>
      </c>
      <c r="J2962" s="0" t="s">
        <v>325</v>
      </c>
      <c r="K2962" s="0" t="n">
        <v>24321.7442382349</v>
      </c>
      <c r="L2962" s="0" t="n">
        <v>28390.05</v>
      </c>
      <c r="M2962" s="0" t="n">
        <v>31457.0980000479</v>
      </c>
      <c r="N2962" s="0" t="n">
        <v>18919.8</v>
      </c>
      <c r="O2962" s="0" t="n">
        <v>20910.105</v>
      </c>
      <c r="P2962" s="0" t="n">
        <v>24546.06</v>
      </c>
      <c r="Q2962" s="0" t="n">
        <v>33305.265</v>
      </c>
      <c r="S2962" s="0" t="s">
        <v>303</v>
      </c>
    </row>
    <row r="2963" customFormat="false" ht="14" hidden="true" customHeight="false" outlineLevel="0" collapsed="false">
      <c r="A2963" s="0" t="str">
        <f aca="false">SUBSTITUTE(C2963&amp;D2963&amp;E2963&amp;F2963&amp;G2963&amp;H2963&amp;I2963," ","")</f>
        <v>Agentecondominioenlenguajedeseñascolombiana(Videollamada)AgentegeneralEnSitioHoraextradominicalyfestivoOroNANA</v>
      </c>
      <c r="B2963" s="0" t="s">
        <v>3295</v>
      </c>
      <c r="C2963" s="0" t="s">
        <v>193</v>
      </c>
      <c r="D2963" s="0" t="s">
        <v>58</v>
      </c>
      <c r="E2963" s="0" t="s">
        <v>3287</v>
      </c>
      <c r="F2963" s="0" t="s">
        <v>194</v>
      </c>
      <c r="G2963" s="0" t="s">
        <v>54</v>
      </c>
      <c r="H2963" s="0" t="s">
        <v>35</v>
      </c>
      <c r="I2963" s="0" t="s">
        <v>35</v>
      </c>
      <c r="J2963" s="0" t="s">
        <v>325</v>
      </c>
      <c r="K2963" s="0" t="n">
        <v>29976.959002543</v>
      </c>
      <c r="L2963" s="0" t="n">
        <v>32445.18</v>
      </c>
      <c r="M2963" s="0" t="n">
        <v>35950.9691429119</v>
      </c>
      <c r="N2963" s="0" t="n">
        <v>27029.025</v>
      </c>
      <c r="O2963" s="0" t="n">
        <v>23797.755</v>
      </c>
      <c r="P2963" s="0" t="n">
        <v>26930.7</v>
      </c>
      <c r="Q2963" s="0" t="n">
        <v>37076.805</v>
      </c>
      <c r="S2963" s="0" t="s">
        <v>303</v>
      </c>
    </row>
    <row r="2964" customFormat="false" ht="14" hidden="true" customHeight="false" outlineLevel="0" collapsed="false">
      <c r="A2964" s="0" t="str">
        <f aca="false">SUBSTITUTE(C2964&amp;D2964&amp;E2964&amp;F2964&amp;G2964&amp;H2964&amp;I2964," ","")</f>
        <v>Agentecondominioenlenguajedeseñascolombiana(Videollamada)AgentegeneralEnSitioServicio7x24OroNANA</v>
      </c>
      <c r="B2964" s="0" t="s">
        <v>3296</v>
      </c>
      <c r="C2964" s="0" t="s">
        <v>193</v>
      </c>
      <c r="D2964" s="0" t="s">
        <v>58</v>
      </c>
      <c r="E2964" s="0" t="s">
        <v>3287</v>
      </c>
      <c r="F2964" s="0" t="s">
        <v>55</v>
      </c>
      <c r="G2964" s="0" t="s">
        <v>54</v>
      </c>
      <c r="H2964" s="0" t="s">
        <v>35</v>
      </c>
      <c r="I2964" s="0" t="s">
        <v>35</v>
      </c>
      <c r="J2964" s="0" t="s">
        <v>305</v>
      </c>
      <c r="K2964" s="0" t="n">
        <v>10587599.0191952</v>
      </c>
      <c r="L2964" s="0" t="n">
        <v>15639201.9</v>
      </c>
      <c r="M2964" s="0" t="n">
        <v>17809279.3754608</v>
      </c>
      <c r="N2964" s="0" t="n">
        <v>14140126.53</v>
      </c>
      <c r="O2964" s="0" t="n">
        <v>14944667.22</v>
      </c>
      <c r="P2964" s="0" t="n">
        <v>21122700.21</v>
      </c>
      <c r="Q2964" s="0" t="n">
        <v>16653235.905</v>
      </c>
      <c r="S2964" s="0" t="s">
        <v>303</v>
      </c>
    </row>
    <row r="2965" customFormat="false" ht="14" hidden="true" customHeight="false" outlineLevel="0" collapsed="false">
      <c r="A2965" s="0" t="str">
        <f aca="false">SUBSTITUTE(C2965&amp;D2965&amp;E2965&amp;F2965&amp;G2965&amp;H2965&amp;I2965," ","")</f>
        <v>Agentecondominioenlenguajedeseñascolombiana(Videollamada)AgentegeneralEnSitioJornadaOrdinariaPlatinoNANA</v>
      </c>
      <c r="B2965" s="0" t="s">
        <v>3297</v>
      </c>
      <c r="C2965" s="0" t="s">
        <v>193</v>
      </c>
      <c r="D2965" s="0" t="s">
        <v>58</v>
      </c>
      <c r="E2965" s="0" t="s">
        <v>3287</v>
      </c>
      <c r="F2965" s="0" t="s">
        <v>53</v>
      </c>
      <c r="G2965" s="0" t="s">
        <v>198</v>
      </c>
      <c r="H2965" s="0" t="s">
        <v>35</v>
      </c>
      <c r="I2965" s="0" t="s">
        <v>35</v>
      </c>
      <c r="J2965" s="0" t="s">
        <v>36</v>
      </c>
      <c r="K2965" s="0" t="n">
        <v>3801341.30202544</v>
      </c>
      <c r="L2965" s="0" t="n">
        <v>3830240.025</v>
      </c>
      <c r="M2965" s="0" t="n">
        <v>4555071.39166568</v>
      </c>
      <c r="N2965" s="0" t="n">
        <v>4149980.505</v>
      </c>
      <c r="O2965" s="0" t="n">
        <v>4408755.345</v>
      </c>
      <c r="P2965" s="0" t="n">
        <v>4633039.845</v>
      </c>
      <c r="Q2965" s="0" t="n">
        <v>5339907.585</v>
      </c>
      <c r="S2965" s="0" t="s">
        <v>303</v>
      </c>
    </row>
    <row r="2966" customFormat="false" ht="14" hidden="true" customHeight="false" outlineLevel="0" collapsed="false">
      <c r="A2966" s="0" t="str">
        <f aca="false">SUBSTITUTE(C2966&amp;D2966&amp;E2966&amp;F2966&amp;G2966&amp;H2966&amp;I2966," ","")</f>
        <v>Agentecondominioenlenguajedeseñascolombiana(Videollamada)AgentegeneralEnSitioHoraextradiurnaPlatinoNANA</v>
      </c>
      <c r="B2966" s="0" t="s">
        <v>3298</v>
      </c>
      <c r="C2966" s="0" t="s">
        <v>193</v>
      </c>
      <c r="D2966" s="0" t="s">
        <v>58</v>
      </c>
      <c r="E2966" s="0" t="s">
        <v>3287</v>
      </c>
      <c r="F2966" s="0" t="s">
        <v>192</v>
      </c>
      <c r="G2966" s="0" t="s">
        <v>198</v>
      </c>
      <c r="H2966" s="0" t="s">
        <v>35</v>
      </c>
      <c r="I2966" s="0" t="s">
        <v>35</v>
      </c>
      <c r="J2966" s="0" t="s">
        <v>325</v>
      </c>
      <c r="K2966" s="0" t="n">
        <v>18666.5294739267</v>
      </c>
      <c r="L2966" s="0" t="n">
        <v>20874.915</v>
      </c>
      <c r="M2966" s="0" t="n">
        <v>23131.5825258236</v>
      </c>
      <c r="N2966" s="0" t="n">
        <v>13513.995</v>
      </c>
      <c r="O2966" s="0" t="n">
        <v>15134.805</v>
      </c>
      <c r="P2966" s="0" t="n">
        <v>20202.165</v>
      </c>
      <c r="Q2966" s="0" t="n">
        <v>25503.435</v>
      </c>
      <c r="S2966" s="0" t="s">
        <v>303</v>
      </c>
    </row>
    <row r="2967" customFormat="false" ht="14" hidden="true" customHeight="false" outlineLevel="0" collapsed="false">
      <c r="A2967" s="0" t="str">
        <f aca="false">SUBSTITUTE(C2967&amp;D2967&amp;E2967&amp;F2967&amp;G2967&amp;H2967&amp;I2967," ","")</f>
        <v>Agentecondominioenlenguajedeseñascolombiana(Videollamada)AgentegeneralEnSitioHoraextranocturna PlatinoNANA</v>
      </c>
      <c r="B2967" s="0" t="s">
        <v>3299</v>
      </c>
      <c r="C2967" s="0" t="s">
        <v>193</v>
      </c>
      <c r="D2967" s="0" t="s">
        <v>58</v>
      </c>
      <c r="E2967" s="0" t="s">
        <v>3287</v>
      </c>
      <c r="F2967" s="0" t="s">
        <v>197</v>
      </c>
      <c r="G2967" s="0" t="s">
        <v>198</v>
      </c>
      <c r="H2967" s="0" t="s">
        <v>35</v>
      </c>
      <c r="I2967" s="0" t="s">
        <v>35</v>
      </c>
      <c r="J2967" s="0" t="s">
        <v>325</v>
      </c>
      <c r="K2967" s="0" t="n">
        <v>24321.7442382349</v>
      </c>
      <c r="L2967" s="0" t="n">
        <v>29225.295</v>
      </c>
      <c r="M2967" s="0" t="n">
        <v>32384.215536153</v>
      </c>
      <c r="N2967" s="0" t="n">
        <v>18919.8</v>
      </c>
      <c r="O2967" s="0" t="n">
        <v>20910.105</v>
      </c>
      <c r="P2967" s="0" t="n">
        <v>25073.91</v>
      </c>
      <c r="Q2967" s="0" t="n">
        <v>35397</v>
      </c>
      <c r="S2967" s="0" t="s">
        <v>303</v>
      </c>
    </row>
    <row r="2968" customFormat="false" ht="14" hidden="true" customHeight="false" outlineLevel="0" collapsed="false">
      <c r="A2968" s="0" t="str">
        <f aca="false">SUBSTITUTE(C2968&amp;D2968&amp;E2968&amp;F2968&amp;G2968&amp;H2968&amp;I2968," ","")</f>
        <v>Agentecondominioenlenguajedeseñascolombiana(Videollamada)AgentegeneralEnSitioHoraextradominicalyfestivoPlatinoNANA</v>
      </c>
      <c r="B2968" s="0" t="s">
        <v>3300</v>
      </c>
      <c r="C2968" s="0" t="s">
        <v>193</v>
      </c>
      <c r="D2968" s="0" t="s">
        <v>58</v>
      </c>
      <c r="E2968" s="0" t="s">
        <v>3287</v>
      </c>
      <c r="F2968" s="0" t="s">
        <v>194</v>
      </c>
      <c r="G2968" s="0" t="s">
        <v>198</v>
      </c>
      <c r="H2968" s="0" t="s">
        <v>35</v>
      </c>
      <c r="I2968" s="0" t="s">
        <v>35</v>
      </c>
      <c r="J2968" s="0" t="s">
        <v>325</v>
      </c>
      <c r="K2968" s="0" t="n">
        <v>29976.959002543</v>
      </c>
      <c r="L2968" s="0" t="n">
        <v>33399.45</v>
      </c>
      <c r="M2968" s="0" t="n">
        <v>37010.5320413177</v>
      </c>
      <c r="N2968" s="0" t="n">
        <v>27029.025</v>
      </c>
      <c r="O2968" s="0" t="n">
        <v>23797.755</v>
      </c>
      <c r="P2968" s="0" t="n">
        <v>27510.3</v>
      </c>
      <c r="Q2968" s="0" t="n">
        <v>39406.59</v>
      </c>
      <c r="S2968" s="0" t="s">
        <v>303</v>
      </c>
    </row>
    <row r="2969" customFormat="false" ht="14" hidden="true" customHeight="false" outlineLevel="0" collapsed="false">
      <c r="A2969" s="0" t="str">
        <f aca="false">SUBSTITUTE(C2969&amp;D2969&amp;E2969&amp;F2969&amp;G2969&amp;H2969&amp;I2969," ","")</f>
        <v>Agentecondominioenlenguajedeseñascolombiana(Videollamada)AgentegeneralEnSitioServicio7x24PlatinoNANA</v>
      </c>
      <c r="B2969" s="0" t="s">
        <v>3301</v>
      </c>
      <c r="C2969" s="0" t="s">
        <v>193</v>
      </c>
      <c r="D2969" s="0" t="s">
        <v>58</v>
      </c>
      <c r="E2969" s="0" t="s">
        <v>3287</v>
      </c>
      <c r="F2969" s="0" t="s">
        <v>55</v>
      </c>
      <c r="G2969" s="0" t="s">
        <v>198</v>
      </c>
      <c r="H2969" s="0" t="s">
        <v>35</v>
      </c>
      <c r="I2969" s="0" t="s">
        <v>35</v>
      </c>
      <c r="J2969" s="0" t="s">
        <v>305</v>
      </c>
      <c r="K2969" s="0" t="n">
        <v>10587599.0191952</v>
      </c>
      <c r="L2969" s="0" t="n">
        <v>16099177.635</v>
      </c>
      <c r="M2969" s="0" t="n">
        <v>18334162.3514544</v>
      </c>
      <c r="N2969" s="0" t="n">
        <v>14218528.815</v>
      </c>
      <c r="O2969" s="0" t="n">
        <v>14944667.22</v>
      </c>
      <c r="P2969" s="0" t="n">
        <v>21576952.395</v>
      </c>
      <c r="Q2969" s="0" t="n">
        <v>17699458.41</v>
      </c>
      <c r="S2969" s="0" t="s">
        <v>303</v>
      </c>
    </row>
    <row r="2970" customFormat="false" ht="14" hidden="true" customHeight="false" outlineLevel="0" collapsed="false">
      <c r="A2970" s="0" t="str">
        <f aca="false">SUBSTITUTE(C2970&amp;D2970&amp;E2970&amp;F2970&amp;G2970&amp;H2970&amp;I2970," ","")</f>
        <v>Agentecondominioenlenguajedeseñascolombiana(Videollamada)AgentegeneralEnlasinstalacionesdelaEntidadCompradoraJornadaOrdinariaPlataNANA</v>
      </c>
      <c r="B2970" s="0" t="s">
        <v>3302</v>
      </c>
      <c r="C2970" s="0" t="s">
        <v>193</v>
      </c>
      <c r="D2970" s="0" t="s">
        <v>58</v>
      </c>
      <c r="E2970" s="0" t="s">
        <v>3303</v>
      </c>
      <c r="F2970" s="0" t="s">
        <v>53</v>
      </c>
      <c r="G2970" s="0" t="s">
        <v>195</v>
      </c>
      <c r="H2970" s="0" t="s">
        <v>35</v>
      </c>
      <c r="I2970" s="0" t="s">
        <v>35</v>
      </c>
      <c r="J2970" s="0" t="s">
        <v>36</v>
      </c>
      <c r="K2970" s="0" t="n">
        <v>3484045.90602544</v>
      </c>
      <c r="L2970" s="0" t="n">
        <v>3340736.775</v>
      </c>
      <c r="M2970" s="0" t="n">
        <v>4072010.09691564</v>
      </c>
      <c r="N2970" s="0" t="n">
        <v>4041870.615</v>
      </c>
      <c r="O2970" s="0" t="n">
        <v>4408755.345</v>
      </c>
      <c r="P2970" s="0" t="n">
        <v>4428064.305</v>
      </c>
      <c r="Q2970" s="0" t="n">
        <v>3917496.735</v>
      </c>
      <c r="S2970" s="0" t="s">
        <v>303</v>
      </c>
    </row>
    <row r="2971" customFormat="false" ht="14" hidden="true" customHeight="false" outlineLevel="0" collapsed="false">
      <c r="A2971" s="0" t="str">
        <f aca="false">SUBSTITUTE(C2971&amp;D2971&amp;E2971&amp;F2971&amp;G2971&amp;H2971&amp;I2971," ","")</f>
        <v>Agentecondominioenlenguajedeseñascolombiana(Videollamada)AgentegeneralEnlasinstalacionesdelaEntidadCompradoraHoraextradiurnaPlataNANA</v>
      </c>
      <c r="B2971" s="0" t="s">
        <v>3304</v>
      </c>
      <c r="C2971" s="0" t="s">
        <v>193</v>
      </c>
      <c r="D2971" s="0" t="s">
        <v>58</v>
      </c>
      <c r="E2971" s="0" t="s">
        <v>3303</v>
      </c>
      <c r="F2971" s="0" t="s">
        <v>192</v>
      </c>
      <c r="G2971" s="0" t="s">
        <v>195</v>
      </c>
      <c r="H2971" s="0" t="s">
        <v>35</v>
      </c>
      <c r="I2971" s="0" t="s">
        <v>35</v>
      </c>
      <c r="J2971" s="0" t="s">
        <v>325</v>
      </c>
      <c r="K2971" s="0" t="n">
        <v>17344.4653239267</v>
      </c>
      <c r="L2971" s="0" t="n">
        <v>18205.65</v>
      </c>
      <c r="M2971" s="0" t="n">
        <v>21843.9909574504</v>
      </c>
      <c r="N2971" s="0" t="n">
        <v>13513.995</v>
      </c>
      <c r="O2971" s="0" t="n">
        <v>15134.805</v>
      </c>
      <c r="P2971" s="0" t="n">
        <v>19377.27</v>
      </c>
      <c r="Q2971" s="0" t="n">
        <v>22977</v>
      </c>
      <c r="S2971" s="0" t="s">
        <v>303</v>
      </c>
    </row>
    <row r="2972" customFormat="false" ht="14" hidden="true" customHeight="false" outlineLevel="0" collapsed="false">
      <c r="A2972" s="0" t="str">
        <f aca="false">SUBSTITUTE(C2972&amp;D2972&amp;E2972&amp;F2972&amp;G2972&amp;H2972&amp;I2972," ","")</f>
        <v>Agentecondominioenlenguajedeseñascolombiana(Videollamada)AgentegeneralEnlasinstalacionesdelaEntidadCompradoraHoraextranocturna PlataNANA</v>
      </c>
      <c r="B2972" s="0" t="s">
        <v>3305</v>
      </c>
      <c r="C2972" s="0" t="s">
        <v>193</v>
      </c>
      <c r="D2972" s="0" t="s">
        <v>58</v>
      </c>
      <c r="E2972" s="0" t="s">
        <v>3303</v>
      </c>
      <c r="F2972" s="0" t="s">
        <v>197</v>
      </c>
      <c r="G2972" s="0" t="s">
        <v>195</v>
      </c>
      <c r="H2972" s="0" t="s">
        <v>35</v>
      </c>
      <c r="I2972" s="0" t="s">
        <v>35</v>
      </c>
      <c r="J2972" s="0" t="s">
        <v>325</v>
      </c>
      <c r="K2972" s="0" t="n">
        <v>22999.6800882349</v>
      </c>
      <c r="L2972" s="0" t="n">
        <v>25487.91</v>
      </c>
      <c r="M2972" s="0" t="n">
        <v>30581.5873404306</v>
      </c>
      <c r="N2972" s="0" t="n">
        <v>18919.8</v>
      </c>
      <c r="O2972" s="0" t="n">
        <v>20910.105</v>
      </c>
      <c r="P2972" s="0" t="n">
        <v>24061.68</v>
      </c>
      <c r="Q2972" s="0" t="n">
        <v>31891.455</v>
      </c>
      <c r="S2972" s="0" t="s">
        <v>303</v>
      </c>
    </row>
    <row r="2973" customFormat="false" ht="14" hidden="true" customHeight="false" outlineLevel="0" collapsed="false">
      <c r="A2973" s="0" t="str">
        <f aca="false">SUBSTITUTE(C2973&amp;D2973&amp;E2973&amp;F2973&amp;G2973&amp;H2973&amp;I2973," ","")</f>
        <v>Agentecondominioenlenguajedeseñascolombiana(Videollamada)AgentegeneralEnlasinstalacionesdelaEntidadCompradoraHoraextradominicalyfestivoPlataNANA</v>
      </c>
      <c r="B2973" s="0" t="s">
        <v>3306</v>
      </c>
      <c r="C2973" s="0" t="s">
        <v>193</v>
      </c>
      <c r="D2973" s="0" t="s">
        <v>58</v>
      </c>
      <c r="E2973" s="0" t="s">
        <v>3303</v>
      </c>
      <c r="F2973" s="0" t="s">
        <v>194</v>
      </c>
      <c r="G2973" s="0" t="s">
        <v>195</v>
      </c>
      <c r="H2973" s="0" t="s">
        <v>35</v>
      </c>
      <c r="I2973" s="0" t="s">
        <v>35</v>
      </c>
      <c r="J2973" s="0" t="s">
        <v>325</v>
      </c>
      <c r="K2973" s="0" t="n">
        <v>28654.894852543</v>
      </c>
      <c r="L2973" s="0" t="n">
        <v>29129.04</v>
      </c>
      <c r="M2973" s="0" t="n">
        <v>34950.3855319207</v>
      </c>
      <c r="N2973" s="0" t="n">
        <v>27029.025</v>
      </c>
      <c r="O2973" s="0" t="n">
        <v>23797.755</v>
      </c>
      <c r="P2973" s="0" t="n">
        <v>26404.92</v>
      </c>
      <c r="Q2973" s="0" t="n">
        <v>35503.605</v>
      </c>
      <c r="S2973" s="0" t="s">
        <v>303</v>
      </c>
    </row>
    <row r="2974" customFormat="false" ht="14" hidden="true" customHeight="false" outlineLevel="0" collapsed="false">
      <c r="A2974" s="0" t="str">
        <f aca="false">SUBSTITUTE(C2974&amp;D2974&amp;E2974&amp;F2974&amp;G2974&amp;H2974&amp;I2974," ","")</f>
        <v>Agentecondominioenlenguajedeseñascolombiana(Videollamada)AgentegeneralEnlasinstalacionesdelaEntidadCompradoraServicio7x24PlataNANA</v>
      </c>
      <c r="B2974" s="0" t="s">
        <v>3307</v>
      </c>
      <c r="C2974" s="0" t="s">
        <v>193</v>
      </c>
      <c r="D2974" s="0" t="s">
        <v>58</v>
      </c>
      <c r="E2974" s="0" t="s">
        <v>3303</v>
      </c>
      <c r="F2974" s="0" t="s">
        <v>55</v>
      </c>
      <c r="G2974" s="0" t="s">
        <v>195</v>
      </c>
      <c r="H2974" s="0" t="s">
        <v>35</v>
      </c>
      <c r="I2974" s="0" t="s">
        <v>35</v>
      </c>
      <c r="J2974" s="0" t="s">
        <v>305</v>
      </c>
      <c r="K2974" s="0" t="n">
        <v>10270303.6231952</v>
      </c>
      <c r="L2974" s="0" t="n">
        <v>14622064.965</v>
      </c>
      <c r="M2974" s="0" t="n">
        <v>16389840.6400854</v>
      </c>
      <c r="N2974" s="0" t="n">
        <v>13644412.245</v>
      </c>
      <c r="O2974" s="0" t="n">
        <v>14944667.22</v>
      </c>
      <c r="P2974" s="0" t="n">
        <v>20673192.465</v>
      </c>
      <c r="Q2974" s="0" t="n">
        <v>15052809.195</v>
      </c>
      <c r="S2974" s="0" t="s">
        <v>303</v>
      </c>
    </row>
    <row r="2975" customFormat="false" ht="14" hidden="true" customHeight="false" outlineLevel="0" collapsed="false">
      <c r="A2975" s="0" t="str">
        <f aca="false">SUBSTITUTE(C2975&amp;D2975&amp;E2975&amp;F2975&amp;G2975&amp;H2975&amp;I2975," ","")</f>
        <v>Agentecondominioenlenguajedeseñascolombiana(Videollamada)AgentegeneralEnlasinstalacionesdelaEntidadCompradoraJornadaOrdinariaOroNANA</v>
      </c>
      <c r="B2975" s="0" t="s">
        <v>3308</v>
      </c>
      <c r="C2975" s="0" t="s">
        <v>193</v>
      </c>
      <c r="D2975" s="0" t="s">
        <v>58</v>
      </c>
      <c r="E2975" s="0" t="s">
        <v>3303</v>
      </c>
      <c r="F2975" s="0" t="s">
        <v>53</v>
      </c>
      <c r="G2975" s="0" t="s">
        <v>54</v>
      </c>
      <c r="H2975" s="0" t="s">
        <v>35</v>
      </c>
      <c r="I2975" s="0" t="s">
        <v>35</v>
      </c>
      <c r="J2975" s="0" t="s">
        <v>36</v>
      </c>
      <c r="K2975" s="0" t="n">
        <v>3484045.90602544</v>
      </c>
      <c r="L2975" s="0" t="n">
        <v>3407552.235</v>
      </c>
      <c r="M2975" s="0" t="n">
        <v>4188586.39513824</v>
      </c>
      <c r="N2975" s="0" t="n">
        <v>4081580.46</v>
      </c>
      <c r="O2975" s="0" t="n">
        <v>4408755.345</v>
      </c>
      <c r="P2975" s="0" t="n">
        <v>4521286.755</v>
      </c>
      <c r="Q2975" s="0" t="n">
        <v>4091169.735</v>
      </c>
      <c r="S2975" s="0" t="s">
        <v>303</v>
      </c>
    </row>
    <row r="2976" customFormat="false" ht="14" hidden="true" customHeight="false" outlineLevel="0" collapsed="false">
      <c r="A2976" s="0" t="str">
        <f aca="false">SUBSTITUTE(C2976&amp;D2976&amp;E2976&amp;F2976&amp;G2976&amp;H2976&amp;I2976," ","")</f>
        <v>Agentecondominioenlenguajedeseñascolombiana(Videollamada)AgentegeneralEnlasinstalacionesdelaEntidadCompradoraHoraextradiurnaOroNANA</v>
      </c>
      <c r="B2976" s="0" t="s">
        <v>3309</v>
      </c>
      <c r="C2976" s="0" t="s">
        <v>193</v>
      </c>
      <c r="D2976" s="0" t="s">
        <v>58</v>
      </c>
      <c r="E2976" s="0" t="s">
        <v>3303</v>
      </c>
      <c r="F2976" s="0" t="s">
        <v>192</v>
      </c>
      <c r="G2976" s="0" t="s">
        <v>54</v>
      </c>
      <c r="H2976" s="0" t="s">
        <v>35</v>
      </c>
      <c r="I2976" s="0" t="s">
        <v>35</v>
      </c>
      <c r="J2976" s="0" t="s">
        <v>325</v>
      </c>
      <c r="K2976" s="0" t="n">
        <v>17344.4653239267</v>
      </c>
      <c r="L2976" s="0" t="n">
        <v>18569.97</v>
      </c>
      <c r="M2976" s="0" t="n">
        <v>22469.3557143199</v>
      </c>
      <c r="N2976" s="0" t="n">
        <v>13513.995</v>
      </c>
      <c r="O2976" s="0" t="n">
        <v>15134.805</v>
      </c>
      <c r="P2976" s="0" t="n">
        <v>19785.06</v>
      </c>
      <c r="Q2976" s="0" t="n">
        <v>23995.44</v>
      </c>
      <c r="S2976" s="0" t="s">
        <v>303</v>
      </c>
    </row>
    <row r="2977" customFormat="false" ht="14" hidden="true" customHeight="false" outlineLevel="0" collapsed="false">
      <c r="A2977" s="0" t="str">
        <f aca="false">SUBSTITUTE(C2977&amp;D2977&amp;E2977&amp;F2977&amp;G2977&amp;H2977&amp;I2977," ","")</f>
        <v>Agentecondominioenlenguajedeseñascolombiana(Videollamada)AgentegeneralEnlasinstalacionesdelaEntidadCompradoraHoraextranocturna OroNANA</v>
      </c>
      <c r="B2977" s="0" t="s">
        <v>3310</v>
      </c>
      <c r="C2977" s="0" t="s">
        <v>193</v>
      </c>
      <c r="D2977" s="0" t="s">
        <v>58</v>
      </c>
      <c r="E2977" s="0" t="s">
        <v>3303</v>
      </c>
      <c r="F2977" s="0" t="s">
        <v>197</v>
      </c>
      <c r="G2977" s="0" t="s">
        <v>54</v>
      </c>
      <c r="H2977" s="0" t="s">
        <v>35</v>
      </c>
      <c r="I2977" s="0" t="s">
        <v>35</v>
      </c>
      <c r="J2977" s="0" t="s">
        <v>325</v>
      </c>
      <c r="K2977" s="0" t="n">
        <v>22999.6800882349</v>
      </c>
      <c r="L2977" s="0" t="n">
        <v>25998.165</v>
      </c>
      <c r="M2977" s="0" t="n">
        <v>31457.0980000479</v>
      </c>
      <c r="N2977" s="0" t="n">
        <v>18919.8</v>
      </c>
      <c r="O2977" s="0" t="n">
        <v>20910.105</v>
      </c>
      <c r="P2977" s="0" t="n">
        <v>24568.83</v>
      </c>
      <c r="Q2977" s="0" t="n">
        <v>33305.265</v>
      </c>
      <c r="S2977" s="0" t="s">
        <v>303</v>
      </c>
    </row>
    <row r="2978" customFormat="false" ht="14" hidden="true" customHeight="false" outlineLevel="0" collapsed="false">
      <c r="A2978" s="0" t="str">
        <f aca="false">SUBSTITUTE(C2978&amp;D2978&amp;E2978&amp;F2978&amp;G2978&amp;H2978&amp;I2978," ","")</f>
        <v>Agentecondominioenlenguajedeseñascolombiana(Videollamada)AgentegeneralEnlasinstalacionesdelaEntidadCompradoraHoraextradominicalyfestivoOroNANA</v>
      </c>
      <c r="B2978" s="0" t="s">
        <v>3311</v>
      </c>
      <c r="C2978" s="0" t="s">
        <v>193</v>
      </c>
      <c r="D2978" s="0" t="s">
        <v>58</v>
      </c>
      <c r="E2978" s="0" t="s">
        <v>3303</v>
      </c>
      <c r="F2978" s="0" t="s">
        <v>194</v>
      </c>
      <c r="G2978" s="0" t="s">
        <v>54</v>
      </c>
      <c r="H2978" s="0" t="s">
        <v>35</v>
      </c>
      <c r="I2978" s="0" t="s">
        <v>35</v>
      </c>
      <c r="J2978" s="0" t="s">
        <v>325</v>
      </c>
      <c r="K2978" s="0" t="n">
        <v>28654.894852543</v>
      </c>
      <c r="L2978" s="0" t="n">
        <v>29711.745</v>
      </c>
      <c r="M2978" s="0" t="n">
        <v>35950.9691429119</v>
      </c>
      <c r="N2978" s="0" t="n">
        <v>27029.025</v>
      </c>
      <c r="O2978" s="0" t="n">
        <v>23797.755</v>
      </c>
      <c r="P2978" s="0" t="n">
        <v>26960.715</v>
      </c>
      <c r="Q2978" s="0" t="n">
        <v>37076.805</v>
      </c>
      <c r="S2978" s="0" t="s">
        <v>303</v>
      </c>
    </row>
    <row r="2979" customFormat="false" ht="14" hidden="true" customHeight="false" outlineLevel="0" collapsed="false">
      <c r="A2979" s="0" t="str">
        <f aca="false">SUBSTITUTE(C2979&amp;D2979&amp;E2979&amp;F2979&amp;G2979&amp;H2979&amp;I2979," ","")</f>
        <v>Agentecondominioenlenguajedeseñascolombiana(Videollamada)AgentegeneralEnlasinstalacionesdelaEntidadCompradoraServicio7x24OroNANA</v>
      </c>
      <c r="B2979" s="0" t="s">
        <v>3312</v>
      </c>
      <c r="C2979" s="0" t="s">
        <v>193</v>
      </c>
      <c r="D2979" s="0" t="s">
        <v>58</v>
      </c>
      <c r="E2979" s="0" t="s">
        <v>3303</v>
      </c>
      <c r="F2979" s="0" t="s">
        <v>55</v>
      </c>
      <c r="G2979" s="0" t="s">
        <v>54</v>
      </c>
      <c r="H2979" s="0" t="s">
        <v>35</v>
      </c>
      <c r="I2979" s="0" t="s">
        <v>35</v>
      </c>
      <c r="J2979" s="0" t="s">
        <v>305</v>
      </c>
      <c r="K2979" s="0" t="n">
        <v>10270303.6231952</v>
      </c>
      <c r="L2979" s="0" t="n">
        <v>14914506.285</v>
      </c>
      <c r="M2979" s="0" t="n">
        <v>16859060.2404314</v>
      </c>
      <c r="N2979" s="0" t="n">
        <v>13701948.93</v>
      </c>
      <c r="O2979" s="0" t="n">
        <v>14944667.22</v>
      </c>
      <c r="P2979" s="0" t="n">
        <v>21108417.21</v>
      </c>
      <c r="Q2979" s="0" t="n">
        <v>15720143.04</v>
      </c>
      <c r="S2979" s="0" t="s">
        <v>303</v>
      </c>
    </row>
    <row r="2980" customFormat="false" ht="14" hidden="true" customHeight="false" outlineLevel="0" collapsed="false">
      <c r="A2980" s="0" t="str">
        <f aca="false">SUBSTITUTE(C2980&amp;D2980&amp;E2980&amp;F2980&amp;G2980&amp;H2980&amp;I2980," ","")</f>
        <v>Agentecondominioenlenguajedeseñascolombiana(Videollamada)AgentegeneralEnlasinstalacionesdelaEntidadCompradoraJornadaOrdinariaPlatinoNANA</v>
      </c>
      <c r="B2980" s="0" t="s">
        <v>3313</v>
      </c>
      <c r="C2980" s="0" t="s">
        <v>193</v>
      </c>
      <c r="D2980" s="0" t="s">
        <v>58</v>
      </c>
      <c r="E2980" s="0" t="s">
        <v>3303</v>
      </c>
      <c r="F2980" s="0" t="s">
        <v>53</v>
      </c>
      <c r="G2980" s="0" t="s">
        <v>198</v>
      </c>
      <c r="H2980" s="0" t="s">
        <v>35</v>
      </c>
      <c r="I2980" s="0" t="s">
        <v>35</v>
      </c>
      <c r="J2980" s="0" t="s">
        <v>36</v>
      </c>
      <c r="K2980" s="0" t="n">
        <v>3484045.90602544</v>
      </c>
      <c r="L2980" s="0" t="n">
        <v>3507774.39</v>
      </c>
      <c r="M2980" s="0" t="n">
        <v>4312034.2700318</v>
      </c>
      <c r="N2980" s="0" t="n">
        <v>4121290.305</v>
      </c>
      <c r="O2980" s="0" t="n">
        <v>4408755.345</v>
      </c>
      <c r="P2980" s="0" t="n">
        <v>4618518.795</v>
      </c>
      <c r="Q2980" s="0" t="n">
        <v>4348193.355</v>
      </c>
      <c r="S2980" s="0" t="s">
        <v>303</v>
      </c>
    </row>
    <row r="2981" customFormat="false" ht="14" hidden="true" customHeight="false" outlineLevel="0" collapsed="false">
      <c r="A2981" s="0" t="str">
        <f aca="false">SUBSTITUTE(C2981&amp;D2981&amp;E2981&amp;F2981&amp;G2981&amp;H2981&amp;I2981," ","")</f>
        <v>Agentecondominioenlenguajedeseñascolombiana(Videollamada)AgentegeneralEnlasinstalacionesdelaEntidadCompradoraHoraextradiurnaPlatinoNANA</v>
      </c>
      <c r="B2981" s="0" t="s">
        <v>3314</v>
      </c>
      <c r="C2981" s="0" t="s">
        <v>193</v>
      </c>
      <c r="D2981" s="0" t="s">
        <v>58</v>
      </c>
      <c r="E2981" s="0" t="s">
        <v>3303</v>
      </c>
      <c r="F2981" s="0" t="s">
        <v>192</v>
      </c>
      <c r="G2981" s="0" t="s">
        <v>198</v>
      </c>
      <c r="H2981" s="0" t="s">
        <v>35</v>
      </c>
      <c r="I2981" s="0" t="s">
        <v>35</v>
      </c>
      <c r="J2981" s="0" t="s">
        <v>325</v>
      </c>
      <c r="K2981" s="0" t="n">
        <v>17344.4653239267</v>
      </c>
      <c r="L2981" s="0" t="n">
        <v>19116.45</v>
      </c>
      <c r="M2981" s="0" t="n">
        <v>23131.5825258236</v>
      </c>
      <c r="N2981" s="0" t="n">
        <v>13513.995</v>
      </c>
      <c r="O2981" s="0" t="n">
        <v>15134.805</v>
      </c>
      <c r="P2981" s="0" t="n">
        <v>20210.445</v>
      </c>
      <c r="Q2981" s="0" t="n">
        <v>25503.435</v>
      </c>
      <c r="S2981" s="0" t="s">
        <v>303</v>
      </c>
    </row>
    <row r="2982" customFormat="false" ht="14" hidden="true" customHeight="false" outlineLevel="0" collapsed="false">
      <c r="A2982" s="0" t="str">
        <f aca="false">SUBSTITUTE(C2982&amp;D2982&amp;E2982&amp;F2982&amp;G2982&amp;H2982&amp;I2982," ","")</f>
        <v>Agentecondominioenlenguajedeseñascolombiana(Videollamada)AgentegeneralEnlasinstalacionesdelaEntidadCompradoraHoraextranocturna PlatinoNANA</v>
      </c>
      <c r="B2982" s="0" t="s">
        <v>3315</v>
      </c>
      <c r="C2982" s="0" t="s">
        <v>193</v>
      </c>
      <c r="D2982" s="0" t="s">
        <v>58</v>
      </c>
      <c r="E2982" s="0" t="s">
        <v>3303</v>
      </c>
      <c r="F2982" s="0" t="s">
        <v>197</v>
      </c>
      <c r="G2982" s="0" t="s">
        <v>198</v>
      </c>
      <c r="H2982" s="0" t="s">
        <v>35</v>
      </c>
      <c r="I2982" s="0" t="s">
        <v>35</v>
      </c>
      <c r="J2982" s="0" t="s">
        <v>325</v>
      </c>
      <c r="K2982" s="0" t="n">
        <v>22999.6800882349</v>
      </c>
      <c r="L2982" s="0" t="n">
        <v>26763.03</v>
      </c>
      <c r="M2982" s="0" t="n">
        <v>32384.215536153</v>
      </c>
      <c r="N2982" s="0" t="n">
        <v>18919.8</v>
      </c>
      <c r="O2982" s="0" t="n">
        <v>20910.105</v>
      </c>
      <c r="P2982" s="0" t="n">
        <v>25096.68</v>
      </c>
      <c r="Q2982" s="0" t="n">
        <v>35397</v>
      </c>
      <c r="S2982" s="0" t="s">
        <v>303</v>
      </c>
    </row>
    <row r="2983" customFormat="false" ht="14" hidden="true" customHeight="false" outlineLevel="0" collapsed="false">
      <c r="A2983" s="0" t="str">
        <f aca="false">SUBSTITUTE(C2983&amp;D2983&amp;E2983&amp;F2983&amp;G2983&amp;H2983&amp;I2983," ","")</f>
        <v>Agentecondominioenlenguajedeseñascolombiana(Videollamada)AgentegeneralEnlasinstalacionesdelaEntidadCompradoraHoraextradominicalyfestivoPlatinoNANA</v>
      </c>
      <c r="B2983" s="0" t="s">
        <v>3316</v>
      </c>
      <c r="C2983" s="0" t="s">
        <v>193</v>
      </c>
      <c r="D2983" s="0" t="s">
        <v>58</v>
      </c>
      <c r="E2983" s="0" t="s">
        <v>3303</v>
      </c>
      <c r="F2983" s="0" t="s">
        <v>194</v>
      </c>
      <c r="G2983" s="0" t="s">
        <v>198</v>
      </c>
      <c r="H2983" s="0" t="s">
        <v>35</v>
      </c>
      <c r="I2983" s="0" t="s">
        <v>35</v>
      </c>
      <c r="J2983" s="0" t="s">
        <v>325</v>
      </c>
      <c r="K2983" s="0" t="n">
        <v>28654.894852543</v>
      </c>
      <c r="L2983" s="0" t="n">
        <v>30586.32</v>
      </c>
      <c r="M2983" s="0" t="n">
        <v>37010.5320413177</v>
      </c>
      <c r="N2983" s="0" t="n">
        <v>27029.025</v>
      </c>
      <c r="O2983" s="0" t="n">
        <v>23797.755</v>
      </c>
      <c r="P2983" s="0" t="n">
        <v>27541.35</v>
      </c>
      <c r="Q2983" s="0" t="n">
        <v>39406.59</v>
      </c>
      <c r="S2983" s="0" t="s">
        <v>303</v>
      </c>
    </row>
    <row r="2984" customFormat="false" ht="14" hidden="true" customHeight="false" outlineLevel="0" collapsed="false">
      <c r="A2984" s="0" t="str">
        <f aca="false">SUBSTITUTE(C2984&amp;D2984&amp;E2984&amp;F2984&amp;G2984&amp;H2984&amp;I2984," ","")</f>
        <v>Agentecondominioenlenguajedeseñascolombiana(Videollamada)AgentegeneralEnlasinstalacionesdelaEntidadCompradoraServicio7x24PlatinoNANA</v>
      </c>
      <c r="B2984" s="0" t="s">
        <v>3317</v>
      </c>
      <c r="C2984" s="0" t="s">
        <v>193</v>
      </c>
      <c r="D2984" s="0" t="s">
        <v>58</v>
      </c>
      <c r="E2984" s="0" t="s">
        <v>3303</v>
      </c>
      <c r="F2984" s="0" t="s">
        <v>55</v>
      </c>
      <c r="G2984" s="0" t="s">
        <v>198</v>
      </c>
      <c r="H2984" s="0" t="s">
        <v>35</v>
      </c>
      <c r="I2984" s="0" t="s">
        <v>35</v>
      </c>
      <c r="J2984" s="0" t="s">
        <v>305</v>
      </c>
      <c r="K2984" s="0" t="n">
        <v>10270303.6231952</v>
      </c>
      <c r="L2984" s="0" t="n">
        <v>15353168.265</v>
      </c>
      <c r="M2984" s="0" t="n">
        <v>17355937.936878</v>
      </c>
      <c r="N2984" s="0" t="n">
        <v>13759485.615</v>
      </c>
      <c r="O2984" s="0" t="n">
        <v>14944667.22</v>
      </c>
      <c r="P2984" s="0" t="n">
        <v>21562362</v>
      </c>
      <c r="Q2984" s="0" t="n">
        <v>16707744.18</v>
      </c>
      <c r="S2984" s="0" t="s">
        <v>303</v>
      </c>
    </row>
    <row r="2985" customFormat="false" ht="14" hidden="true" customHeight="false" outlineLevel="0" collapsed="false">
      <c r="A2985" s="0" t="str">
        <f aca="false">SUBSTITUTE(C2985&amp;D2985&amp;E2985&amp;F2985&amp;G2985&amp;H2985&amp;I2985," ","")</f>
        <v>Agentecondominioenlenguajedeseñascolombiana(Videollamada)AgentegeneralFrontofficeconherramientaJornadaOrdinariaPlataNANA</v>
      </c>
      <c r="B2985" s="0" t="s">
        <v>3318</v>
      </c>
      <c r="C2985" s="0" t="s">
        <v>193</v>
      </c>
      <c r="D2985" s="0" t="s">
        <v>58</v>
      </c>
      <c r="E2985" s="0" t="s">
        <v>3319</v>
      </c>
      <c r="F2985" s="0" t="s">
        <v>53</v>
      </c>
      <c r="G2985" s="0" t="s">
        <v>195</v>
      </c>
      <c r="H2985" s="0" t="s">
        <v>35</v>
      </c>
      <c r="I2985" s="0" t="s">
        <v>35</v>
      </c>
      <c r="J2985" s="0" t="s">
        <v>36</v>
      </c>
      <c r="K2985" s="0" t="n">
        <v>3801341.30202544</v>
      </c>
      <c r="L2985" s="0" t="n">
        <v>3393155.385</v>
      </c>
      <c r="M2985" s="0" t="n">
        <v>4914942.87000324</v>
      </c>
      <c r="N2985" s="0" t="n">
        <v>4211403.615</v>
      </c>
      <c r="O2985" s="0" t="n">
        <v>4408755.345</v>
      </c>
      <c r="P2985" s="0" t="n">
        <v>4445586.855</v>
      </c>
      <c r="Q2985" s="0" t="n">
        <v>4160943.225</v>
      </c>
      <c r="S2985" s="0" t="s">
        <v>303</v>
      </c>
    </row>
    <row r="2986" customFormat="false" ht="14" hidden="true" customHeight="false" outlineLevel="0" collapsed="false">
      <c r="A2986" s="0" t="str">
        <f aca="false">SUBSTITUTE(C2986&amp;D2986&amp;E2986&amp;F2986&amp;G2986&amp;H2986&amp;I2986," ","")</f>
        <v>Agentecondominioenlenguajedeseñascolombiana(Videollamada)AgentegeneralFrontofficeconherramientaHoraextradiurnaPlataNANA</v>
      </c>
      <c r="B2986" s="0" t="s">
        <v>3320</v>
      </c>
      <c r="C2986" s="0" t="s">
        <v>193</v>
      </c>
      <c r="D2986" s="0" t="s">
        <v>58</v>
      </c>
      <c r="E2986" s="0" t="s">
        <v>3319</v>
      </c>
      <c r="F2986" s="0" t="s">
        <v>192</v>
      </c>
      <c r="G2986" s="0" t="s">
        <v>195</v>
      </c>
      <c r="H2986" s="0" t="s">
        <v>35</v>
      </c>
      <c r="I2986" s="0" t="s">
        <v>35</v>
      </c>
      <c r="J2986" s="0" t="s">
        <v>325</v>
      </c>
      <c r="K2986" s="0" t="n">
        <v>18666.5294739267</v>
      </c>
      <c r="L2986" s="0" t="n">
        <v>18491.31</v>
      </c>
      <c r="M2986" s="0" t="n">
        <v>21843.9909574504</v>
      </c>
      <c r="N2986" s="0" t="n">
        <v>600358.995</v>
      </c>
      <c r="O2986" s="0" t="n">
        <v>15134.805</v>
      </c>
      <c r="P2986" s="0" t="n">
        <v>19356.57</v>
      </c>
      <c r="Q2986" s="0" t="n">
        <v>22977</v>
      </c>
      <c r="S2986" s="0" t="s">
        <v>303</v>
      </c>
    </row>
    <row r="2987" customFormat="false" ht="14" hidden="true" customHeight="false" outlineLevel="0" collapsed="false">
      <c r="A2987" s="0" t="str">
        <f aca="false">SUBSTITUTE(C2987&amp;D2987&amp;E2987&amp;F2987&amp;G2987&amp;H2987&amp;I2987," ","")</f>
        <v>Agentecondominioenlenguajedeseñascolombiana(Videollamada)AgentegeneralFrontofficeconherramientaHoraextranocturna PlataNANA</v>
      </c>
      <c r="B2987" s="0" t="s">
        <v>3321</v>
      </c>
      <c r="C2987" s="0" t="s">
        <v>193</v>
      </c>
      <c r="D2987" s="0" t="s">
        <v>58</v>
      </c>
      <c r="E2987" s="0" t="s">
        <v>3319</v>
      </c>
      <c r="F2987" s="0" t="s">
        <v>197</v>
      </c>
      <c r="G2987" s="0" t="s">
        <v>195</v>
      </c>
      <c r="H2987" s="0" t="s">
        <v>35</v>
      </c>
      <c r="I2987" s="0" t="s">
        <v>35</v>
      </c>
      <c r="J2987" s="0" t="s">
        <v>325</v>
      </c>
      <c r="K2987" s="0" t="n">
        <v>24321.7442382349</v>
      </c>
      <c r="L2987" s="0" t="n">
        <v>25888.455</v>
      </c>
      <c r="M2987" s="0" t="n">
        <v>30581.5873404306</v>
      </c>
      <c r="N2987" s="0" t="n">
        <v>633709.8</v>
      </c>
      <c r="O2987" s="0" t="n">
        <v>20910.105</v>
      </c>
      <c r="P2987" s="0" t="n">
        <v>24003.72</v>
      </c>
      <c r="Q2987" s="0" t="n">
        <v>31891.455</v>
      </c>
      <c r="S2987" s="0" t="s">
        <v>303</v>
      </c>
    </row>
    <row r="2988" customFormat="false" ht="14" hidden="true" customHeight="false" outlineLevel="0" collapsed="false">
      <c r="A2988" s="0" t="str">
        <f aca="false">SUBSTITUTE(C2988&amp;D2988&amp;E2988&amp;F2988&amp;G2988&amp;H2988&amp;I2988," ","")</f>
        <v>Agentecondominioenlenguajedeseñascolombiana(Videollamada)AgentegeneralFrontofficeconherramientaHoraextradominicalyfestivoPlataNANA</v>
      </c>
      <c r="B2988" s="0" t="s">
        <v>3322</v>
      </c>
      <c r="C2988" s="0" t="s">
        <v>193</v>
      </c>
      <c r="D2988" s="0" t="s">
        <v>58</v>
      </c>
      <c r="E2988" s="0" t="s">
        <v>3319</v>
      </c>
      <c r="F2988" s="0" t="s">
        <v>194</v>
      </c>
      <c r="G2988" s="0" t="s">
        <v>195</v>
      </c>
      <c r="H2988" s="0" t="s">
        <v>35</v>
      </c>
      <c r="I2988" s="0" t="s">
        <v>35</v>
      </c>
      <c r="J2988" s="0" t="s">
        <v>325</v>
      </c>
      <c r="K2988" s="0" t="n">
        <v>29976.959002543</v>
      </c>
      <c r="L2988" s="0" t="n">
        <v>29586.51</v>
      </c>
      <c r="M2988" s="0" t="n">
        <v>34950.3855319207</v>
      </c>
      <c r="N2988" s="0" t="n">
        <v>27029.025</v>
      </c>
      <c r="O2988" s="0" t="n">
        <v>23797.755</v>
      </c>
      <c r="P2988" s="0" t="n">
        <v>26327.295</v>
      </c>
      <c r="Q2988" s="0" t="n">
        <v>35503.605</v>
      </c>
      <c r="S2988" s="0" t="s">
        <v>303</v>
      </c>
    </row>
    <row r="2989" customFormat="false" ht="14" hidden="true" customHeight="false" outlineLevel="0" collapsed="false">
      <c r="A2989" s="0" t="str">
        <f aca="false">SUBSTITUTE(C2989&amp;D2989&amp;E2989&amp;F2989&amp;G2989&amp;H2989&amp;I2989," ","")</f>
        <v>Agentecondominioenlenguajedeseñascolombiana(Videollamada)AgentegeneralFrontofficeconherramientaServicio7x24PlataNANA</v>
      </c>
      <c r="B2989" s="0" t="s">
        <v>3323</v>
      </c>
      <c r="C2989" s="0" t="s">
        <v>193</v>
      </c>
      <c r="D2989" s="0" t="s">
        <v>58</v>
      </c>
      <c r="E2989" s="0" t="s">
        <v>3319</v>
      </c>
      <c r="F2989" s="0" t="s">
        <v>55</v>
      </c>
      <c r="G2989" s="0" t="s">
        <v>195</v>
      </c>
      <c r="H2989" s="0" t="s">
        <v>35</v>
      </c>
      <c r="I2989" s="0" t="s">
        <v>35</v>
      </c>
      <c r="J2989" s="0" t="s">
        <v>305</v>
      </c>
      <c r="K2989" s="0" t="n">
        <v>10587599.0191952</v>
      </c>
      <c r="L2989" s="0" t="n">
        <v>14674147.2</v>
      </c>
      <c r="M2989" s="0" t="n">
        <v>19782645.0517631</v>
      </c>
      <c r="N2989" s="0" t="n">
        <v>13983478.245</v>
      </c>
      <c r="O2989" s="0" t="n">
        <v>14944667.22</v>
      </c>
      <c r="P2989" s="0" t="n">
        <v>20710448.325</v>
      </c>
      <c r="Q2989" s="0" t="n">
        <v>15296256.72</v>
      </c>
      <c r="S2989" s="0" t="s">
        <v>303</v>
      </c>
    </row>
    <row r="2990" customFormat="false" ht="14" hidden="true" customHeight="false" outlineLevel="0" collapsed="false">
      <c r="A2990" s="0" t="str">
        <f aca="false">SUBSTITUTE(C2990&amp;D2990&amp;E2990&amp;F2990&amp;G2990&amp;H2990&amp;I2990," ","")</f>
        <v>Agentecondominioenlenguajedeseñascolombiana(Videollamada)AgentegeneralFrontofficeconherramientaJornadaOrdinariaOroNANA</v>
      </c>
      <c r="B2990" s="0" t="s">
        <v>3324</v>
      </c>
      <c r="C2990" s="0" t="s">
        <v>193</v>
      </c>
      <c r="D2990" s="0" t="s">
        <v>58</v>
      </c>
      <c r="E2990" s="0" t="s">
        <v>3319</v>
      </c>
      <c r="F2990" s="0" t="s">
        <v>53</v>
      </c>
      <c r="G2990" s="0" t="s">
        <v>54</v>
      </c>
      <c r="H2990" s="0" t="s">
        <v>35</v>
      </c>
      <c r="I2990" s="0" t="s">
        <v>35</v>
      </c>
      <c r="J2990" s="0" t="s">
        <v>36</v>
      </c>
      <c r="K2990" s="0" t="n">
        <v>3801341.30202544</v>
      </c>
      <c r="L2990" s="0" t="n">
        <v>3461019.3</v>
      </c>
      <c r="M2990" s="0" t="n">
        <v>5055651.2258579</v>
      </c>
      <c r="N2990" s="0" t="n">
        <v>4259590.11</v>
      </c>
      <c r="O2990" s="0" t="n">
        <v>4408755.345</v>
      </c>
      <c r="P2990" s="0" t="n">
        <v>4539177.765</v>
      </c>
      <c r="Q2990" s="0" t="n">
        <v>4345409.205</v>
      </c>
      <c r="S2990" s="0" t="s">
        <v>303</v>
      </c>
    </row>
    <row r="2991" customFormat="false" ht="14" hidden="true" customHeight="false" outlineLevel="0" collapsed="false">
      <c r="A2991" s="0" t="str">
        <f aca="false">SUBSTITUTE(C2991&amp;D2991&amp;E2991&amp;F2991&amp;G2991&amp;H2991&amp;I2991," ","")</f>
        <v>Agentecondominioenlenguajedeseñascolombiana(Videollamada)AgentegeneralFrontofficeconherramientaHoraextradiurnaOroNANA</v>
      </c>
      <c r="B2991" s="0" t="s">
        <v>3325</v>
      </c>
      <c r="C2991" s="0" t="s">
        <v>193</v>
      </c>
      <c r="D2991" s="0" t="s">
        <v>58</v>
      </c>
      <c r="E2991" s="0" t="s">
        <v>3319</v>
      </c>
      <c r="F2991" s="0" t="s">
        <v>192</v>
      </c>
      <c r="G2991" s="0" t="s">
        <v>54</v>
      </c>
      <c r="H2991" s="0" t="s">
        <v>35</v>
      </c>
      <c r="I2991" s="0" t="s">
        <v>35</v>
      </c>
      <c r="J2991" s="0" t="s">
        <v>325</v>
      </c>
      <c r="K2991" s="0" t="n">
        <v>18666.5294739267</v>
      </c>
      <c r="L2991" s="0" t="n">
        <v>18861.84</v>
      </c>
      <c r="M2991" s="0" t="n">
        <v>22469.3557143199</v>
      </c>
      <c r="N2991" s="0" t="n">
        <v>218909.745</v>
      </c>
      <c r="O2991" s="0" t="n">
        <v>15134.805</v>
      </c>
      <c r="P2991" s="0" t="n">
        <v>19764.36</v>
      </c>
      <c r="Q2991" s="0" t="n">
        <v>23995.44</v>
      </c>
      <c r="S2991" s="0" t="s">
        <v>303</v>
      </c>
    </row>
    <row r="2992" customFormat="false" ht="14" hidden="true" customHeight="false" outlineLevel="0" collapsed="false">
      <c r="A2992" s="0" t="str">
        <f aca="false">SUBSTITUTE(C2992&amp;D2992&amp;E2992&amp;F2992&amp;G2992&amp;H2992&amp;I2992," ","")</f>
        <v>Agentecondominioenlenguajedeseñascolombiana(Videollamada)AgentegeneralFrontofficeconherramientaHoraextranocturna OroNANA</v>
      </c>
      <c r="B2992" s="0" t="s">
        <v>3326</v>
      </c>
      <c r="C2992" s="0" t="s">
        <v>193</v>
      </c>
      <c r="D2992" s="0" t="s">
        <v>58</v>
      </c>
      <c r="E2992" s="0" t="s">
        <v>3319</v>
      </c>
      <c r="F2992" s="0" t="s">
        <v>197</v>
      </c>
      <c r="G2992" s="0" t="s">
        <v>54</v>
      </c>
      <c r="H2992" s="0" t="s">
        <v>35</v>
      </c>
      <c r="I2992" s="0" t="s">
        <v>35</v>
      </c>
      <c r="J2992" s="0" t="s">
        <v>325</v>
      </c>
      <c r="K2992" s="0" t="n">
        <v>24321.7442382349</v>
      </c>
      <c r="L2992" s="0" t="n">
        <v>26406.99</v>
      </c>
      <c r="M2992" s="0" t="n">
        <v>31457.0980000479</v>
      </c>
      <c r="N2992" s="0" t="n">
        <v>234096.3</v>
      </c>
      <c r="O2992" s="0" t="n">
        <v>20910.105</v>
      </c>
      <c r="P2992" s="0" t="n">
        <v>24508.8</v>
      </c>
      <c r="Q2992" s="0" t="n">
        <v>33305.265</v>
      </c>
      <c r="S2992" s="0" t="s">
        <v>303</v>
      </c>
    </row>
    <row r="2993" customFormat="false" ht="14" hidden="true" customHeight="false" outlineLevel="0" collapsed="false">
      <c r="A2993" s="0" t="str">
        <f aca="false">SUBSTITUTE(C2993&amp;D2993&amp;E2993&amp;F2993&amp;G2993&amp;H2993&amp;I2993," ","")</f>
        <v>Agentecondominioenlenguajedeseñascolombiana(Videollamada)AgentegeneralFrontofficeconherramientaHoraextradominicalyfestivoOroNANA</v>
      </c>
      <c r="B2993" s="0" t="s">
        <v>3327</v>
      </c>
      <c r="C2993" s="0" t="s">
        <v>193</v>
      </c>
      <c r="D2993" s="0" t="s">
        <v>58</v>
      </c>
      <c r="E2993" s="0" t="s">
        <v>3319</v>
      </c>
      <c r="F2993" s="0" t="s">
        <v>194</v>
      </c>
      <c r="G2993" s="0" t="s">
        <v>54</v>
      </c>
      <c r="H2993" s="0" t="s">
        <v>35</v>
      </c>
      <c r="I2993" s="0" t="s">
        <v>35</v>
      </c>
      <c r="J2993" s="0" t="s">
        <v>325</v>
      </c>
      <c r="K2993" s="0" t="n">
        <v>29976.959002543</v>
      </c>
      <c r="L2993" s="0" t="n">
        <v>30178.53</v>
      </c>
      <c r="M2993" s="0" t="n">
        <v>35950.9691429119</v>
      </c>
      <c r="N2993" s="0" t="n">
        <v>27029.025</v>
      </c>
      <c r="O2993" s="0" t="n">
        <v>23797.755</v>
      </c>
      <c r="P2993" s="0" t="n">
        <v>26882.055</v>
      </c>
      <c r="Q2993" s="0" t="n">
        <v>37076.805</v>
      </c>
      <c r="S2993" s="0" t="s">
        <v>303</v>
      </c>
    </row>
    <row r="2994" customFormat="false" ht="14" hidden="true" customHeight="false" outlineLevel="0" collapsed="false">
      <c r="A2994" s="0" t="str">
        <f aca="false">SUBSTITUTE(C2994&amp;D2994&amp;E2994&amp;F2994&amp;G2994&amp;H2994&amp;I2994," ","")</f>
        <v>Agentecondominioenlenguajedeseñascolombiana(Videollamada)AgentegeneralFrontofficeconherramientaServicio7x24OroNANA</v>
      </c>
      <c r="B2994" s="0" t="s">
        <v>3328</v>
      </c>
      <c r="C2994" s="0" t="s">
        <v>193</v>
      </c>
      <c r="D2994" s="0" t="s">
        <v>58</v>
      </c>
      <c r="E2994" s="0" t="s">
        <v>3319</v>
      </c>
      <c r="F2994" s="0" t="s">
        <v>55</v>
      </c>
      <c r="G2994" s="0" t="s">
        <v>54</v>
      </c>
      <c r="H2994" s="0" t="s">
        <v>35</v>
      </c>
      <c r="I2994" s="0" t="s">
        <v>35</v>
      </c>
      <c r="J2994" s="0" t="s">
        <v>305</v>
      </c>
      <c r="K2994" s="0" t="n">
        <v>10587599.0191952</v>
      </c>
      <c r="L2994" s="0" t="n">
        <v>14967630.765</v>
      </c>
      <c r="M2994" s="0" t="n">
        <v>20348996.1840781</v>
      </c>
      <c r="N2994" s="0" t="n">
        <v>14057968.23</v>
      </c>
      <c r="O2994" s="0" t="n">
        <v>14944667.22</v>
      </c>
      <c r="P2994" s="0" t="n">
        <v>21146457.6</v>
      </c>
      <c r="Q2994" s="0" t="n">
        <v>15974381.475</v>
      </c>
      <c r="S2994" s="0" t="s">
        <v>303</v>
      </c>
    </row>
    <row r="2995" customFormat="false" ht="14" hidden="true" customHeight="false" outlineLevel="0" collapsed="false">
      <c r="A2995" s="0" t="str">
        <f aca="false">SUBSTITUTE(C2995&amp;D2995&amp;E2995&amp;F2995&amp;G2995&amp;H2995&amp;I2995," ","")</f>
        <v>Agentecondominioenlenguajedeseñascolombiana(Videollamada)AgentegeneralFrontofficeconherramientaJornadaOrdinariaPlatinoNANA</v>
      </c>
      <c r="B2995" s="0" t="s">
        <v>3329</v>
      </c>
      <c r="C2995" s="0" t="s">
        <v>193</v>
      </c>
      <c r="D2995" s="0" t="s">
        <v>58</v>
      </c>
      <c r="E2995" s="0" t="s">
        <v>3319</v>
      </c>
      <c r="F2995" s="0" t="s">
        <v>53</v>
      </c>
      <c r="G2995" s="0" t="s">
        <v>198</v>
      </c>
      <c r="H2995" s="0" t="s">
        <v>35</v>
      </c>
      <c r="I2995" s="0" t="s">
        <v>35</v>
      </c>
      <c r="J2995" s="0" t="s">
        <v>36</v>
      </c>
      <c r="K2995" s="0" t="n">
        <v>3801341.30202544</v>
      </c>
      <c r="L2995" s="0" t="n">
        <v>3562813.62</v>
      </c>
      <c r="M2995" s="0" t="n">
        <v>5204653.61978239</v>
      </c>
      <c r="N2995" s="0" t="n">
        <v>4307776.605</v>
      </c>
      <c r="O2995" s="0" t="n">
        <v>4408755.345</v>
      </c>
      <c r="P2995" s="0" t="n">
        <v>4636794.825</v>
      </c>
      <c r="Q2995" s="0" t="n">
        <v>4618404.945</v>
      </c>
      <c r="S2995" s="0" t="s">
        <v>303</v>
      </c>
    </row>
    <row r="2996" customFormat="false" ht="14" hidden="true" customHeight="false" outlineLevel="0" collapsed="false">
      <c r="A2996" s="0" t="str">
        <f aca="false">SUBSTITUTE(C2996&amp;D2996&amp;E2996&amp;F2996&amp;G2996&amp;H2996&amp;I2996," ","")</f>
        <v>Agentecondominioenlenguajedeseñascolombiana(Videollamada)AgentegeneralFrontofficeconherramientaHoraextradiurnaPlatinoNANA</v>
      </c>
      <c r="B2996" s="0" t="s">
        <v>3330</v>
      </c>
      <c r="C2996" s="0" t="s">
        <v>193</v>
      </c>
      <c r="D2996" s="0" t="s">
        <v>58</v>
      </c>
      <c r="E2996" s="0" t="s">
        <v>3319</v>
      </c>
      <c r="F2996" s="0" t="s">
        <v>192</v>
      </c>
      <c r="G2996" s="0" t="s">
        <v>198</v>
      </c>
      <c r="H2996" s="0" t="s">
        <v>35</v>
      </c>
      <c r="I2996" s="0" t="s">
        <v>35</v>
      </c>
      <c r="J2996" s="0" t="s">
        <v>325</v>
      </c>
      <c r="K2996" s="0" t="n">
        <v>18666.5294739267</v>
      </c>
      <c r="L2996" s="0" t="n">
        <v>19416.6</v>
      </c>
      <c r="M2996" s="0" t="n">
        <v>23131.5825258236</v>
      </c>
      <c r="N2996" s="0" t="n">
        <v>228690.495</v>
      </c>
      <c r="O2996" s="0" t="n">
        <v>15134.805</v>
      </c>
      <c r="P2996" s="0" t="n">
        <v>20188.71</v>
      </c>
      <c r="Q2996" s="0" t="n">
        <v>25503.435</v>
      </c>
      <c r="S2996" s="0" t="s">
        <v>303</v>
      </c>
    </row>
    <row r="2997" customFormat="false" ht="14" hidden="true" customHeight="false" outlineLevel="0" collapsed="false">
      <c r="A2997" s="0" t="str">
        <f aca="false">SUBSTITUTE(C2997&amp;D2997&amp;E2997&amp;F2997&amp;G2997&amp;H2997&amp;I2997," ","")</f>
        <v>Agentecondominioenlenguajedeseñascolombiana(Videollamada)AgentegeneralFrontofficeconherramientaHoraextranocturna PlatinoNANA</v>
      </c>
      <c r="B2997" s="0" t="s">
        <v>3331</v>
      </c>
      <c r="C2997" s="0" t="s">
        <v>193</v>
      </c>
      <c r="D2997" s="0" t="s">
        <v>58</v>
      </c>
      <c r="E2997" s="0" t="s">
        <v>3319</v>
      </c>
      <c r="F2997" s="0" t="s">
        <v>197</v>
      </c>
      <c r="G2997" s="0" t="s">
        <v>198</v>
      </c>
      <c r="H2997" s="0" t="s">
        <v>35</v>
      </c>
      <c r="I2997" s="0" t="s">
        <v>35</v>
      </c>
      <c r="J2997" s="0" t="s">
        <v>325</v>
      </c>
      <c r="K2997" s="0" t="n">
        <v>24321.7442382349</v>
      </c>
      <c r="L2997" s="0" t="n">
        <v>27183.24</v>
      </c>
      <c r="M2997" s="0" t="n">
        <v>32384.215536153</v>
      </c>
      <c r="N2997" s="0" t="n">
        <v>244342.8</v>
      </c>
      <c r="O2997" s="0" t="n">
        <v>20910.105</v>
      </c>
      <c r="P2997" s="0" t="n">
        <v>25035.615</v>
      </c>
      <c r="Q2997" s="0" t="n">
        <v>35397</v>
      </c>
      <c r="S2997" s="0" t="s">
        <v>303</v>
      </c>
    </row>
    <row r="2998" customFormat="false" ht="14" hidden="true" customHeight="false" outlineLevel="0" collapsed="false">
      <c r="A2998" s="0" t="str">
        <f aca="false">SUBSTITUTE(C2998&amp;D2998&amp;E2998&amp;F2998&amp;G2998&amp;H2998&amp;I2998," ","")</f>
        <v>Agentecondominioenlenguajedeseñascolombiana(Videollamada)AgentegeneralFrontofficeconherramientaHoraextradominicalyfestivoPlatinoNANA</v>
      </c>
      <c r="B2998" s="0" t="s">
        <v>3332</v>
      </c>
      <c r="C2998" s="0" t="s">
        <v>193</v>
      </c>
      <c r="D2998" s="0" t="s">
        <v>58</v>
      </c>
      <c r="E2998" s="0" t="s">
        <v>3319</v>
      </c>
      <c r="F2998" s="0" t="s">
        <v>194</v>
      </c>
      <c r="G2998" s="0" t="s">
        <v>198</v>
      </c>
      <c r="H2998" s="0" t="s">
        <v>35</v>
      </c>
      <c r="I2998" s="0" t="s">
        <v>35</v>
      </c>
      <c r="J2998" s="0" t="s">
        <v>325</v>
      </c>
      <c r="K2998" s="0" t="n">
        <v>29976.959002543</v>
      </c>
      <c r="L2998" s="0" t="n">
        <v>31066.56</v>
      </c>
      <c r="M2998" s="0" t="n">
        <v>37010.5320413177</v>
      </c>
      <c r="N2998" s="0" t="n">
        <v>27029.025</v>
      </c>
      <c r="O2998" s="0" t="n">
        <v>23797.755</v>
      </c>
      <c r="P2998" s="0" t="n">
        <v>27459.585</v>
      </c>
      <c r="Q2998" s="0" t="n">
        <v>39406.59</v>
      </c>
      <c r="S2998" s="0" t="s">
        <v>303</v>
      </c>
    </row>
    <row r="2999" customFormat="false" ht="14" hidden="true" customHeight="false" outlineLevel="0" collapsed="false">
      <c r="A2999" s="0" t="str">
        <f aca="false">SUBSTITUTE(C2999&amp;D2999&amp;E2999&amp;F2999&amp;G2999&amp;H2999&amp;I2999," ","")</f>
        <v>Agentecondominioenlenguajedeseñascolombiana(Videollamada)AgentegeneralFrontofficeconherramientaServicio7x24PlatinoNANA</v>
      </c>
      <c r="B2999" s="0" t="s">
        <v>3333</v>
      </c>
      <c r="C2999" s="0" t="s">
        <v>193</v>
      </c>
      <c r="D2999" s="0" t="s">
        <v>58</v>
      </c>
      <c r="E2999" s="0" t="s">
        <v>3319</v>
      </c>
      <c r="F2999" s="0" t="s">
        <v>55</v>
      </c>
      <c r="G2999" s="0" t="s">
        <v>198</v>
      </c>
      <c r="H2999" s="0" t="s">
        <v>35</v>
      </c>
      <c r="I2999" s="0" t="s">
        <v>35</v>
      </c>
      <c r="J2999" s="0" t="s">
        <v>305</v>
      </c>
      <c r="K2999" s="0" t="n">
        <v>10587599.0191952</v>
      </c>
      <c r="L2999" s="0" t="n">
        <v>15407854.56</v>
      </c>
      <c r="M2999" s="0" t="n">
        <v>20948730.8196241</v>
      </c>
      <c r="N2999" s="0" t="n">
        <v>14132458.215</v>
      </c>
      <c r="O2999" s="0" t="n">
        <v>14944667.22</v>
      </c>
      <c r="P2999" s="0" t="n">
        <v>21601220.04</v>
      </c>
      <c r="Q2999" s="0" t="n">
        <v>16977955.77</v>
      </c>
      <c r="S2999" s="0" t="s">
        <v>303</v>
      </c>
    </row>
    <row r="3000" customFormat="false" ht="14" hidden="true" customHeight="false" outlineLevel="0" collapsed="false">
      <c r="A3000" s="0" t="str">
        <f aca="false">SUBSTITUTE(C3000&amp;D3000&amp;E3000&amp;F3000&amp;G3000&amp;H3000&amp;I3000," ","")</f>
        <v>Agentecondominioenlenguajedeseñascolombiana(Videollamada)AgentegeneralFrontofficesinherramientaJornadaOrdinariaPlataNANA</v>
      </c>
      <c r="B3000" s="0" t="s">
        <v>3334</v>
      </c>
      <c r="C3000" s="0" t="s">
        <v>193</v>
      </c>
      <c r="D3000" s="0" t="s">
        <v>58</v>
      </c>
      <c r="E3000" s="0" t="s">
        <v>3335</v>
      </c>
      <c r="F3000" s="0" t="s">
        <v>53</v>
      </c>
      <c r="G3000" s="0" t="s">
        <v>195</v>
      </c>
      <c r="H3000" s="0" t="s">
        <v>35</v>
      </c>
      <c r="I3000" s="0" t="s">
        <v>35</v>
      </c>
      <c r="J3000" s="0" t="s">
        <v>36</v>
      </c>
      <c r="K3000" s="0" t="n">
        <v>3801341.30202544</v>
      </c>
      <c r="L3000" s="0" t="n">
        <v>2987480.925</v>
      </c>
      <c r="M3000" s="0" t="n">
        <v>4301518.85107756</v>
      </c>
      <c r="N3000" s="0" t="n">
        <v>4041870.615</v>
      </c>
      <c r="O3000" s="0" t="n">
        <v>4408755.345</v>
      </c>
      <c r="P3000" s="0" t="n">
        <v>3612022.695</v>
      </c>
      <c r="Q3000" s="0" t="n">
        <v>3482670.465</v>
      </c>
      <c r="S3000" s="0" t="s">
        <v>303</v>
      </c>
    </row>
    <row r="3001" customFormat="false" ht="14" hidden="true" customHeight="false" outlineLevel="0" collapsed="false">
      <c r="A3001" s="0" t="str">
        <f aca="false">SUBSTITUTE(C3001&amp;D3001&amp;E3001&amp;F3001&amp;G3001&amp;H3001&amp;I3001," ","")</f>
        <v>Agentecondominioenlenguajedeseñascolombiana(Videollamada)AgentegeneralFrontofficesinherramientaHoraextradiurnaPlataNANA</v>
      </c>
      <c r="B3001" s="0" t="s">
        <v>3336</v>
      </c>
      <c r="C3001" s="0" t="s">
        <v>193</v>
      </c>
      <c r="D3001" s="0" t="s">
        <v>58</v>
      </c>
      <c r="E3001" s="0" t="s">
        <v>3335</v>
      </c>
      <c r="F3001" s="0" t="s">
        <v>192</v>
      </c>
      <c r="G3001" s="0" t="s">
        <v>195</v>
      </c>
      <c r="H3001" s="0" t="s">
        <v>35</v>
      </c>
      <c r="I3001" s="0" t="s">
        <v>35</v>
      </c>
      <c r="J3001" s="0" t="s">
        <v>325</v>
      </c>
      <c r="K3001" s="0" t="n">
        <v>18666.5294739267</v>
      </c>
      <c r="L3001" s="0" t="n">
        <v>16280.55</v>
      </c>
      <c r="M3001" s="0" t="n">
        <v>21843.9909574504</v>
      </c>
      <c r="N3001" s="0" t="n">
        <v>619920.495</v>
      </c>
      <c r="O3001" s="0" t="n">
        <v>15134.805</v>
      </c>
      <c r="P3001" s="0" t="n">
        <v>19905.12</v>
      </c>
      <c r="Q3001" s="0" t="n">
        <v>22977</v>
      </c>
      <c r="S3001" s="0" t="s">
        <v>303</v>
      </c>
    </row>
    <row r="3002" customFormat="false" ht="14" hidden="true" customHeight="false" outlineLevel="0" collapsed="false">
      <c r="A3002" s="0" t="str">
        <f aca="false">SUBSTITUTE(C3002&amp;D3002&amp;E3002&amp;F3002&amp;G3002&amp;H3002&amp;I3002," ","")</f>
        <v>Agentecondominioenlenguajedeseñascolombiana(Videollamada)AgentegeneralFrontofficesinherramientaHoraextranocturna PlataNANA</v>
      </c>
      <c r="B3002" s="0" t="s">
        <v>3337</v>
      </c>
      <c r="C3002" s="0" t="s">
        <v>193</v>
      </c>
      <c r="D3002" s="0" t="s">
        <v>58</v>
      </c>
      <c r="E3002" s="0" t="s">
        <v>3335</v>
      </c>
      <c r="F3002" s="0" t="s">
        <v>197</v>
      </c>
      <c r="G3002" s="0" t="s">
        <v>195</v>
      </c>
      <c r="H3002" s="0" t="s">
        <v>35</v>
      </c>
      <c r="I3002" s="0" t="s">
        <v>35</v>
      </c>
      <c r="J3002" s="0" t="s">
        <v>325</v>
      </c>
      <c r="K3002" s="0" t="n">
        <v>24321.7442382349</v>
      </c>
      <c r="L3002" s="0" t="n">
        <v>22792.77</v>
      </c>
      <c r="M3002" s="0" t="n">
        <v>30581.5873404306</v>
      </c>
      <c r="N3002" s="0" t="n">
        <v>654202.8</v>
      </c>
      <c r="O3002" s="0" t="n">
        <v>20910.105</v>
      </c>
      <c r="P3002" s="0" t="n">
        <v>25646.265</v>
      </c>
      <c r="Q3002" s="0" t="n">
        <v>31891.455</v>
      </c>
      <c r="S3002" s="0" t="s">
        <v>303</v>
      </c>
    </row>
    <row r="3003" customFormat="false" ht="14" hidden="true" customHeight="false" outlineLevel="0" collapsed="false">
      <c r="A3003" s="0" t="str">
        <f aca="false">SUBSTITUTE(C3003&amp;D3003&amp;E3003&amp;F3003&amp;G3003&amp;H3003&amp;I3003," ","")</f>
        <v>Agentecondominioenlenguajedeseñascolombiana(Videollamada)AgentegeneralFrontofficesinherramientaHoraextradominicalyfestivoPlataNANA</v>
      </c>
      <c r="B3003" s="0" t="s">
        <v>3338</v>
      </c>
      <c r="C3003" s="0" t="s">
        <v>193</v>
      </c>
      <c r="D3003" s="0" t="s">
        <v>58</v>
      </c>
      <c r="E3003" s="0" t="s">
        <v>3335</v>
      </c>
      <c r="F3003" s="0" t="s">
        <v>194</v>
      </c>
      <c r="G3003" s="0" t="s">
        <v>195</v>
      </c>
      <c r="H3003" s="0" t="s">
        <v>35</v>
      </c>
      <c r="I3003" s="0" t="s">
        <v>35</v>
      </c>
      <c r="J3003" s="0" t="s">
        <v>325</v>
      </c>
      <c r="K3003" s="0" t="n">
        <v>29976.959002543</v>
      </c>
      <c r="L3003" s="0" t="n">
        <v>26048.88</v>
      </c>
      <c r="M3003" s="0" t="n">
        <v>34950.3855319207</v>
      </c>
      <c r="N3003" s="0" t="n">
        <v>27029.025</v>
      </c>
      <c r="O3003" s="0" t="n">
        <v>23797.755</v>
      </c>
      <c r="P3003" s="0" t="n">
        <v>28518.39</v>
      </c>
      <c r="Q3003" s="0" t="n">
        <v>35503.605</v>
      </c>
      <c r="S3003" s="0" t="s">
        <v>303</v>
      </c>
    </row>
    <row r="3004" customFormat="false" ht="14" hidden="true" customHeight="false" outlineLevel="0" collapsed="false">
      <c r="A3004" s="0" t="str">
        <f aca="false">SUBSTITUTE(C3004&amp;D3004&amp;E3004&amp;F3004&amp;G3004&amp;H3004&amp;I3004," ","")</f>
        <v>Agentecondominioenlenguajedeseñascolombiana(Videollamada)AgentegeneralFrontofficesinherramientaServicio7x24PlataNANA</v>
      </c>
      <c r="B3004" s="0" t="s">
        <v>3339</v>
      </c>
      <c r="C3004" s="0" t="s">
        <v>193</v>
      </c>
      <c r="D3004" s="0" t="s">
        <v>58</v>
      </c>
      <c r="E3004" s="0" t="s">
        <v>3335</v>
      </c>
      <c r="F3004" s="0" t="s">
        <v>55</v>
      </c>
      <c r="G3004" s="0" t="s">
        <v>195</v>
      </c>
      <c r="H3004" s="0" t="s">
        <v>35</v>
      </c>
      <c r="I3004" s="0" t="s">
        <v>35</v>
      </c>
      <c r="J3004" s="0" t="s">
        <v>305</v>
      </c>
      <c r="K3004" s="0" t="n">
        <v>10587599.0191952</v>
      </c>
      <c r="L3004" s="0" t="n">
        <v>14232620.34</v>
      </c>
      <c r="M3004" s="0" t="n">
        <v>17313613.3755872</v>
      </c>
      <c r="N3004" s="0" t="n">
        <v>13644412.245</v>
      </c>
      <c r="O3004" s="0" t="n">
        <v>14944667.22</v>
      </c>
      <c r="P3004" s="0" t="n">
        <v>19784073.645</v>
      </c>
      <c r="Q3004" s="0" t="n">
        <v>14617983.96</v>
      </c>
      <c r="S3004" s="0" t="s">
        <v>303</v>
      </c>
    </row>
    <row r="3005" customFormat="false" ht="14" hidden="true" customHeight="false" outlineLevel="0" collapsed="false">
      <c r="A3005" s="0" t="str">
        <f aca="false">SUBSTITUTE(C3005&amp;D3005&amp;E3005&amp;F3005&amp;G3005&amp;H3005&amp;I3005," ","")</f>
        <v>Agentecondominioenlenguajedeseñascolombiana(Videollamada)AgentegeneralFrontofficesinherramientaJornadaOrdinariaOroNANA</v>
      </c>
      <c r="B3005" s="0" t="s">
        <v>3340</v>
      </c>
      <c r="C3005" s="0" t="s">
        <v>193</v>
      </c>
      <c r="D3005" s="0" t="s">
        <v>58</v>
      </c>
      <c r="E3005" s="0" t="s">
        <v>3335</v>
      </c>
      <c r="F3005" s="0" t="s">
        <v>53</v>
      </c>
      <c r="G3005" s="0" t="s">
        <v>54</v>
      </c>
      <c r="H3005" s="0" t="s">
        <v>35</v>
      </c>
      <c r="I3005" s="0" t="s">
        <v>35</v>
      </c>
      <c r="J3005" s="0" t="s">
        <v>36</v>
      </c>
      <c r="K3005" s="0" t="n">
        <v>3801341.30202544</v>
      </c>
      <c r="L3005" s="0" t="n">
        <v>3047231.475</v>
      </c>
      <c r="M3005" s="0" t="n">
        <v>4424665.68334431</v>
      </c>
      <c r="N3005" s="0" t="n">
        <v>4081580.46</v>
      </c>
      <c r="O3005" s="0" t="n">
        <v>4408755.345</v>
      </c>
      <c r="P3005" s="0" t="n">
        <v>3688065.18</v>
      </c>
      <c r="Q3005" s="0" t="n">
        <v>3637066.59</v>
      </c>
      <c r="S3005" s="0" t="s">
        <v>303</v>
      </c>
    </row>
    <row r="3006" customFormat="false" ht="14" hidden="true" customHeight="false" outlineLevel="0" collapsed="false">
      <c r="A3006" s="0" t="str">
        <f aca="false">SUBSTITUTE(C3006&amp;D3006&amp;E3006&amp;F3006&amp;G3006&amp;H3006&amp;I3006," ","")</f>
        <v>Agentecondominioenlenguajedeseñascolombiana(Videollamada)AgentegeneralFrontofficesinherramientaHoraextradiurnaOroNANA</v>
      </c>
      <c r="B3006" s="0" t="s">
        <v>3341</v>
      </c>
      <c r="C3006" s="0" t="s">
        <v>193</v>
      </c>
      <c r="D3006" s="0" t="s">
        <v>58</v>
      </c>
      <c r="E3006" s="0" t="s">
        <v>3335</v>
      </c>
      <c r="F3006" s="0" t="s">
        <v>192</v>
      </c>
      <c r="G3006" s="0" t="s">
        <v>54</v>
      </c>
      <c r="H3006" s="0" t="s">
        <v>35</v>
      </c>
      <c r="I3006" s="0" t="s">
        <v>35</v>
      </c>
      <c r="J3006" s="0" t="s">
        <v>325</v>
      </c>
      <c r="K3006" s="0" t="n">
        <v>18666.5294739267</v>
      </c>
      <c r="L3006" s="0" t="n">
        <v>16606.575</v>
      </c>
      <c r="M3006" s="0" t="n">
        <v>22469.3557143199</v>
      </c>
      <c r="N3006" s="0" t="n">
        <v>239449.32</v>
      </c>
      <c r="O3006" s="0" t="n">
        <v>15134.805</v>
      </c>
      <c r="P3006" s="0" t="n">
        <v>20324.295</v>
      </c>
      <c r="Q3006" s="0" t="n">
        <v>23995.44</v>
      </c>
      <c r="S3006" s="0" t="s">
        <v>303</v>
      </c>
    </row>
    <row r="3007" customFormat="false" ht="14" hidden="true" customHeight="false" outlineLevel="0" collapsed="false">
      <c r="A3007" s="0" t="str">
        <f aca="false">SUBSTITUTE(C3007&amp;D3007&amp;E3007&amp;F3007&amp;G3007&amp;H3007&amp;I3007," ","")</f>
        <v>Agentecondominioenlenguajedeseñascolombiana(Videollamada)AgentegeneralFrontofficesinherramientaHoraextranocturna OroNANA</v>
      </c>
      <c r="B3007" s="0" t="s">
        <v>3342</v>
      </c>
      <c r="C3007" s="0" t="s">
        <v>193</v>
      </c>
      <c r="D3007" s="0" t="s">
        <v>58</v>
      </c>
      <c r="E3007" s="0" t="s">
        <v>3335</v>
      </c>
      <c r="F3007" s="0" t="s">
        <v>197</v>
      </c>
      <c r="G3007" s="0" t="s">
        <v>54</v>
      </c>
      <c r="H3007" s="0" t="s">
        <v>35</v>
      </c>
      <c r="I3007" s="0" t="s">
        <v>35</v>
      </c>
      <c r="J3007" s="0" t="s">
        <v>325</v>
      </c>
      <c r="K3007" s="0" t="n">
        <v>24321.7442382349</v>
      </c>
      <c r="L3007" s="0" t="n">
        <v>23249.205</v>
      </c>
      <c r="M3007" s="0" t="n">
        <v>31457.0980000479</v>
      </c>
      <c r="N3007" s="0" t="n">
        <v>255613.95</v>
      </c>
      <c r="O3007" s="0" t="n">
        <v>20910.105</v>
      </c>
      <c r="P3007" s="0" t="n">
        <v>26186.535</v>
      </c>
      <c r="Q3007" s="0" t="n">
        <v>33305.265</v>
      </c>
      <c r="S3007" s="0" t="s">
        <v>303</v>
      </c>
    </row>
    <row r="3008" customFormat="false" ht="14" hidden="true" customHeight="false" outlineLevel="0" collapsed="false">
      <c r="A3008" s="0" t="str">
        <f aca="false">SUBSTITUTE(C3008&amp;D3008&amp;E3008&amp;F3008&amp;G3008&amp;H3008&amp;I3008," ","")</f>
        <v>Agentecondominioenlenguajedeseñascolombiana(Videollamada)AgentegeneralFrontofficesinherramientaHoraextradominicalyfestivoOroNANA</v>
      </c>
      <c r="B3008" s="0" t="s">
        <v>3343</v>
      </c>
      <c r="C3008" s="0" t="s">
        <v>193</v>
      </c>
      <c r="D3008" s="0" t="s">
        <v>58</v>
      </c>
      <c r="E3008" s="0" t="s">
        <v>3335</v>
      </c>
      <c r="F3008" s="0" t="s">
        <v>194</v>
      </c>
      <c r="G3008" s="0" t="s">
        <v>54</v>
      </c>
      <c r="H3008" s="0" t="s">
        <v>35</v>
      </c>
      <c r="I3008" s="0" t="s">
        <v>35</v>
      </c>
      <c r="J3008" s="0" t="s">
        <v>325</v>
      </c>
      <c r="K3008" s="0" t="n">
        <v>29976.959002543</v>
      </c>
      <c r="L3008" s="0" t="n">
        <v>26570.52</v>
      </c>
      <c r="M3008" s="0" t="n">
        <v>35950.9691429119</v>
      </c>
      <c r="N3008" s="0" t="n">
        <v>27029.025</v>
      </c>
      <c r="O3008" s="0" t="n">
        <v>23797.755</v>
      </c>
      <c r="P3008" s="0" t="n">
        <v>29118.69</v>
      </c>
      <c r="Q3008" s="0" t="n">
        <v>37076.805</v>
      </c>
      <c r="S3008" s="0" t="s">
        <v>303</v>
      </c>
    </row>
    <row r="3009" customFormat="false" ht="14" hidden="true" customHeight="false" outlineLevel="0" collapsed="false">
      <c r="A3009" s="0" t="str">
        <f aca="false">SUBSTITUTE(C3009&amp;D3009&amp;E3009&amp;F3009&amp;G3009&amp;H3009&amp;I3009," ","")</f>
        <v>Agentecondominioenlenguajedeseñascolombiana(Videollamada)AgentegeneralFrontofficesinherramientaServicio7x24OroNANA</v>
      </c>
      <c r="B3009" s="0" t="s">
        <v>3344</v>
      </c>
      <c r="C3009" s="0" t="s">
        <v>193</v>
      </c>
      <c r="D3009" s="0" t="s">
        <v>58</v>
      </c>
      <c r="E3009" s="0" t="s">
        <v>3335</v>
      </c>
      <c r="F3009" s="0" t="s">
        <v>55</v>
      </c>
      <c r="G3009" s="0" t="s">
        <v>54</v>
      </c>
      <c r="H3009" s="0" t="s">
        <v>35</v>
      </c>
      <c r="I3009" s="0" t="s">
        <v>35</v>
      </c>
      <c r="J3009" s="0" t="s">
        <v>305</v>
      </c>
      <c r="K3009" s="0" t="n">
        <v>10587599.0191952</v>
      </c>
      <c r="L3009" s="0" t="n">
        <v>14517273.285</v>
      </c>
      <c r="M3009" s="0" t="n">
        <v>17809279.3754608</v>
      </c>
      <c r="N3009" s="0" t="n">
        <v>13701948.93</v>
      </c>
      <c r="O3009" s="0" t="n">
        <v>14944667.22</v>
      </c>
      <c r="P3009" s="0" t="n">
        <v>20200580.415</v>
      </c>
      <c r="Q3009" s="0" t="n">
        <v>15266039.895</v>
      </c>
      <c r="S3009" s="0" t="s">
        <v>303</v>
      </c>
    </row>
    <row r="3010" customFormat="false" ht="14" hidden="true" customHeight="false" outlineLevel="0" collapsed="false">
      <c r="A3010" s="0" t="str">
        <f aca="false">SUBSTITUTE(C3010&amp;D3010&amp;E3010&amp;F3010&amp;G3010&amp;H3010&amp;I3010," ","")</f>
        <v>Agentecondominioenlenguajedeseñascolombiana(Videollamada)AgentegeneralFrontofficesinherramientaJornadaOrdinariaPlatinoNANA</v>
      </c>
      <c r="B3010" s="0" t="s">
        <v>3345</v>
      </c>
      <c r="C3010" s="0" t="s">
        <v>193</v>
      </c>
      <c r="D3010" s="0" t="s">
        <v>58</v>
      </c>
      <c r="E3010" s="0" t="s">
        <v>3335</v>
      </c>
      <c r="F3010" s="0" t="s">
        <v>53</v>
      </c>
      <c r="G3010" s="0" t="s">
        <v>198</v>
      </c>
      <c r="H3010" s="0" t="s">
        <v>35</v>
      </c>
      <c r="I3010" s="0" t="s">
        <v>35</v>
      </c>
      <c r="J3010" s="0" t="s">
        <v>36</v>
      </c>
      <c r="K3010" s="0" t="n">
        <v>3801341.30202544</v>
      </c>
      <c r="L3010" s="0" t="n">
        <v>3136855.23</v>
      </c>
      <c r="M3010" s="0" t="n">
        <v>4555071.39166568</v>
      </c>
      <c r="N3010" s="0" t="n">
        <v>4121290.305</v>
      </c>
      <c r="O3010" s="0" t="n">
        <v>4408755.345</v>
      </c>
      <c r="P3010" s="0" t="n">
        <v>3767379.3</v>
      </c>
      <c r="Q3010" s="0" t="n">
        <v>3865561.47</v>
      </c>
      <c r="S3010" s="0" t="s">
        <v>303</v>
      </c>
    </row>
    <row r="3011" customFormat="false" ht="14" hidden="true" customHeight="false" outlineLevel="0" collapsed="false">
      <c r="A3011" s="0" t="str">
        <f aca="false">SUBSTITUTE(C3011&amp;D3011&amp;E3011&amp;F3011&amp;G3011&amp;H3011&amp;I3011," ","")</f>
        <v>Agentecondominioenlenguajedeseñascolombiana(Videollamada)AgentegeneralFrontofficesinherramientaHoraextradiurnaPlatinoNANA</v>
      </c>
      <c r="B3011" s="0" t="s">
        <v>3346</v>
      </c>
      <c r="C3011" s="0" t="s">
        <v>193</v>
      </c>
      <c r="D3011" s="0" t="s">
        <v>58</v>
      </c>
      <c r="E3011" s="0" t="s">
        <v>3335</v>
      </c>
      <c r="F3011" s="0" t="s">
        <v>192</v>
      </c>
      <c r="G3011" s="0" t="s">
        <v>198</v>
      </c>
      <c r="H3011" s="0" t="s">
        <v>35</v>
      </c>
      <c r="I3011" s="0" t="s">
        <v>35</v>
      </c>
      <c r="J3011" s="0" t="s">
        <v>325</v>
      </c>
      <c r="K3011" s="0" t="n">
        <v>18666.5294739267</v>
      </c>
      <c r="L3011" s="0" t="n">
        <v>17095.095</v>
      </c>
      <c r="M3011" s="0" t="n">
        <v>23131.5825258236</v>
      </c>
      <c r="N3011" s="0" t="n">
        <v>250208.145</v>
      </c>
      <c r="O3011" s="0" t="n">
        <v>15134.805</v>
      </c>
      <c r="P3011" s="0" t="n">
        <v>20761.065</v>
      </c>
      <c r="Q3011" s="0" t="n">
        <v>25503.435</v>
      </c>
      <c r="S3011" s="0" t="s">
        <v>303</v>
      </c>
    </row>
    <row r="3012" customFormat="false" ht="14" hidden="true" customHeight="false" outlineLevel="0" collapsed="false">
      <c r="A3012" s="0" t="str">
        <f aca="false">SUBSTITUTE(C3012&amp;D3012&amp;E3012&amp;F3012&amp;G3012&amp;H3012&amp;I3012," ","")</f>
        <v>Agentecondominioenlenguajedeseñascolombiana(Videollamada)AgentegeneralFrontofficesinherramientaHoraextranocturna PlatinoNANA</v>
      </c>
      <c r="B3012" s="0" t="s">
        <v>3347</v>
      </c>
      <c r="C3012" s="0" t="s">
        <v>193</v>
      </c>
      <c r="D3012" s="0" t="s">
        <v>58</v>
      </c>
      <c r="E3012" s="0" t="s">
        <v>3335</v>
      </c>
      <c r="F3012" s="0" t="s">
        <v>197</v>
      </c>
      <c r="G3012" s="0" t="s">
        <v>198</v>
      </c>
      <c r="H3012" s="0" t="s">
        <v>35</v>
      </c>
      <c r="I3012" s="0" t="s">
        <v>35</v>
      </c>
      <c r="J3012" s="0" t="s">
        <v>325</v>
      </c>
      <c r="K3012" s="0" t="n">
        <v>24321.7442382349</v>
      </c>
      <c r="L3012" s="0" t="n">
        <v>23933.34</v>
      </c>
      <c r="M3012" s="0" t="n">
        <v>32384.215536153</v>
      </c>
      <c r="N3012" s="0" t="n">
        <v>266885.1</v>
      </c>
      <c r="O3012" s="0" t="n">
        <v>20910.105</v>
      </c>
      <c r="P3012" s="0" t="n">
        <v>26749.575</v>
      </c>
      <c r="Q3012" s="0" t="n">
        <v>35397</v>
      </c>
      <c r="S3012" s="0" t="s">
        <v>303</v>
      </c>
    </row>
    <row r="3013" customFormat="false" ht="14" hidden="true" customHeight="false" outlineLevel="0" collapsed="false">
      <c r="A3013" s="0" t="str">
        <f aca="false">SUBSTITUTE(C3013&amp;D3013&amp;E3013&amp;F3013&amp;G3013&amp;H3013&amp;I3013," ","")</f>
        <v>Agentecondominioenlenguajedeseñascolombiana(Videollamada)AgentegeneralFrontofficesinherramientaHoraextradominicalyfestivoPlatinoNANA</v>
      </c>
      <c r="B3013" s="0" t="s">
        <v>3348</v>
      </c>
      <c r="C3013" s="0" t="s">
        <v>193</v>
      </c>
      <c r="D3013" s="0" t="s">
        <v>58</v>
      </c>
      <c r="E3013" s="0" t="s">
        <v>3335</v>
      </c>
      <c r="F3013" s="0" t="s">
        <v>194</v>
      </c>
      <c r="G3013" s="0" t="s">
        <v>198</v>
      </c>
      <c r="H3013" s="0" t="s">
        <v>35</v>
      </c>
      <c r="I3013" s="0" t="s">
        <v>35</v>
      </c>
      <c r="J3013" s="0" t="s">
        <v>325</v>
      </c>
      <c r="K3013" s="0" t="n">
        <v>29976.959002543</v>
      </c>
      <c r="L3013" s="0" t="n">
        <v>27351.945</v>
      </c>
      <c r="M3013" s="0" t="n">
        <v>37010.5320413177</v>
      </c>
      <c r="N3013" s="0" t="n">
        <v>27029.025</v>
      </c>
      <c r="O3013" s="0" t="n">
        <v>23797.755</v>
      </c>
      <c r="P3013" s="0" t="n">
        <v>29744.865</v>
      </c>
      <c r="Q3013" s="0" t="n">
        <v>39406.59</v>
      </c>
      <c r="S3013" s="0" t="s">
        <v>303</v>
      </c>
    </row>
    <row r="3014" customFormat="false" ht="14" hidden="true" customHeight="false" outlineLevel="0" collapsed="false">
      <c r="A3014" s="0" t="str">
        <f aca="false">SUBSTITUTE(C3014&amp;D3014&amp;E3014&amp;F3014&amp;G3014&amp;H3014&amp;I3014," ","")</f>
        <v>Agentecondominioenlenguajedeseñascolombiana(Videollamada)AgentegeneralFrontofficesinherramientaServicio7x24PlatinoNANA</v>
      </c>
      <c r="B3014" s="0" t="s">
        <v>3349</v>
      </c>
      <c r="C3014" s="0" t="s">
        <v>193</v>
      </c>
      <c r="D3014" s="0" t="s">
        <v>58</v>
      </c>
      <c r="E3014" s="0" t="s">
        <v>3335</v>
      </c>
      <c r="F3014" s="0" t="s">
        <v>55</v>
      </c>
      <c r="G3014" s="0" t="s">
        <v>198</v>
      </c>
      <c r="H3014" s="0" t="s">
        <v>35</v>
      </c>
      <c r="I3014" s="0" t="s">
        <v>35</v>
      </c>
      <c r="J3014" s="0" t="s">
        <v>305</v>
      </c>
      <c r="K3014" s="0" t="n">
        <v>10587599.0191952</v>
      </c>
      <c r="L3014" s="0" t="n">
        <v>14944252.185</v>
      </c>
      <c r="M3014" s="0" t="n">
        <v>18334162.3514544</v>
      </c>
      <c r="N3014" s="0" t="n">
        <v>13759485.615</v>
      </c>
      <c r="O3014" s="0" t="n">
        <v>14944667.22</v>
      </c>
      <c r="P3014" s="0" t="n">
        <v>20635002</v>
      </c>
      <c r="Q3014" s="0" t="n">
        <v>16225112.295</v>
      </c>
      <c r="S3014" s="0" t="s">
        <v>303</v>
      </c>
    </row>
    <row r="3015" customFormat="false" ht="14" hidden="true" customHeight="false" outlineLevel="0" collapsed="false">
      <c r="A3015" s="0" t="str">
        <f aca="false">SUBSTITUTE(C3015&amp;D3015&amp;E3015&amp;F3015&amp;G3015&amp;H3015&amp;I3015," ","")</f>
        <v>Agentecondominioenlenguajedeseñascolombiana(Videollamada)AgentetécnicoEnSitioJornadaOrdinariaPlataNANA</v>
      </c>
      <c r="B3015" s="0" t="s">
        <v>3350</v>
      </c>
      <c r="C3015" s="0" t="s">
        <v>193</v>
      </c>
      <c r="D3015" s="0" t="s">
        <v>52</v>
      </c>
      <c r="E3015" s="0" t="s">
        <v>3287</v>
      </c>
      <c r="F3015" s="0" t="s">
        <v>53</v>
      </c>
      <c r="G3015" s="0" t="s">
        <v>195</v>
      </c>
      <c r="H3015" s="0" t="s">
        <v>35</v>
      </c>
      <c r="I3015" s="0" t="s">
        <v>35</v>
      </c>
      <c r="J3015" s="0" t="s">
        <v>36</v>
      </c>
      <c r="K3015" s="0" t="n">
        <v>4405213.67824643</v>
      </c>
      <c r="L3015" s="0" t="n">
        <v>4402605.375</v>
      </c>
      <c r="M3015" s="0" t="n">
        <v>4906373.49455733</v>
      </c>
      <c r="N3015" s="0" t="n">
        <v>4679961.57</v>
      </c>
      <c r="O3015" s="0" t="n">
        <v>5090259.375</v>
      </c>
      <c r="P3015" s="0" t="n">
        <v>5479338.645</v>
      </c>
      <c r="Q3015" s="0" t="n">
        <v>5550799.185</v>
      </c>
      <c r="S3015" s="0" t="s">
        <v>303</v>
      </c>
    </row>
    <row r="3016" customFormat="false" ht="14" hidden="true" customHeight="false" outlineLevel="0" collapsed="false">
      <c r="A3016" s="0" t="str">
        <f aca="false">SUBSTITUTE(C3016&amp;D3016&amp;E3016&amp;F3016&amp;G3016&amp;H3016&amp;I3016," ","")</f>
        <v>Agentecondominioenlenguajedeseñascolombiana(Videollamada)AgentetécnicoEnSitioHoraextradiurnaPlataNANA</v>
      </c>
      <c r="B3016" s="0" t="s">
        <v>3351</v>
      </c>
      <c r="C3016" s="0" t="s">
        <v>193</v>
      </c>
      <c r="D3016" s="0" t="s">
        <v>52</v>
      </c>
      <c r="E3016" s="0" t="s">
        <v>3287</v>
      </c>
      <c r="F3016" s="0" t="s">
        <v>192</v>
      </c>
      <c r="G3016" s="0" t="s">
        <v>195</v>
      </c>
      <c r="H3016" s="0" t="s">
        <v>35</v>
      </c>
      <c r="I3016" s="0" t="s">
        <v>35</v>
      </c>
      <c r="J3016" s="0" t="s">
        <v>325</v>
      </c>
      <c r="K3016" s="0" t="n">
        <v>21811.6981000777</v>
      </c>
      <c r="L3016" s="0" t="n">
        <v>23993.37</v>
      </c>
      <c r="M3016" s="0" t="n">
        <v>25622.8209472031</v>
      </c>
      <c r="N3016" s="0" t="n">
        <v>428280.93</v>
      </c>
      <c r="O3016" s="0" t="n">
        <v>18289.485</v>
      </c>
      <c r="P3016" s="0" t="n">
        <v>26011.62</v>
      </c>
      <c r="Q3016" s="0" t="n">
        <v>27949.14</v>
      </c>
      <c r="S3016" s="0" t="s">
        <v>303</v>
      </c>
    </row>
    <row r="3017" customFormat="false" ht="14" hidden="true" customHeight="false" outlineLevel="0" collapsed="false">
      <c r="A3017" s="0" t="str">
        <f aca="false">SUBSTITUTE(C3017&amp;D3017&amp;E3017&amp;F3017&amp;G3017&amp;H3017&amp;I3017," ","")</f>
        <v>Agentecondominioenlenguajedeseñascolombiana(Videollamada)AgentetécnicoEnSitioHoraextranocturna PlataNANA</v>
      </c>
      <c r="B3017" s="0" t="s">
        <v>3352</v>
      </c>
      <c r="C3017" s="0" t="s">
        <v>193</v>
      </c>
      <c r="D3017" s="0" t="s">
        <v>52</v>
      </c>
      <c r="E3017" s="0" t="s">
        <v>3287</v>
      </c>
      <c r="F3017" s="0" t="s">
        <v>197</v>
      </c>
      <c r="G3017" s="0" t="s">
        <v>195</v>
      </c>
      <c r="H3017" s="0" t="s">
        <v>35</v>
      </c>
      <c r="I3017" s="0" t="s">
        <v>35</v>
      </c>
      <c r="J3017" s="0" t="s">
        <v>325</v>
      </c>
      <c r="K3017" s="0" t="n">
        <v>28724.9803148462</v>
      </c>
      <c r="L3017" s="0" t="n">
        <v>33590.925</v>
      </c>
      <c r="M3017" s="0" t="n">
        <v>35871.9493260844</v>
      </c>
      <c r="N3017" s="0" t="n">
        <v>454837.995</v>
      </c>
      <c r="O3017" s="0" t="n">
        <v>25326.45</v>
      </c>
      <c r="P3017" s="0" t="n">
        <v>32712.21</v>
      </c>
      <c r="Q3017" s="0" t="n">
        <v>38791.8</v>
      </c>
      <c r="S3017" s="0" t="s">
        <v>303</v>
      </c>
    </row>
    <row r="3018" customFormat="false" ht="14" hidden="true" customHeight="false" outlineLevel="0" collapsed="false">
      <c r="A3018" s="0" t="str">
        <f aca="false">SUBSTITUTE(C3018&amp;D3018&amp;E3018&amp;F3018&amp;G3018&amp;H3018&amp;I3018," ","")</f>
        <v>Agentecondominioenlenguajedeseñascolombiana(Videollamada)AgentetécnicoEnSitioHoraextradominicalyfestivoPlataNANA</v>
      </c>
      <c r="B3018" s="0" t="s">
        <v>3353</v>
      </c>
      <c r="C3018" s="0" t="s">
        <v>193</v>
      </c>
      <c r="D3018" s="0" t="s">
        <v>52</v>
      </c>
      <c r="E3018" s="0" t="s">
        <v>3287</v>
      </c>
      <c r="F3018" s="0" t="s">
        <v>194</v>
      </c>
      <c r="G3018" s="0" t="s">
        <v>195</v>
      </c>
      <c r="H3018" s="0" t="s">
        <v>35</v>
      </c>
      <c r="I3018" s="0" t="s">
        <v>35</v>
      </c>
      <c r="J3018" s="0" t="s">
        <v>325</v>
      </c>
      <c r="K3018" s="0" t="n">
        <v>35638.2625296147</v>
      </c>
      <c r="L3018" s="0" t="n">
        <v>38390.22</v>
      </c>
      <c r="M3018" s="0" t="n">
        <v>40996.513515525</v>
      </c>
      <c r="N3018" s="0" t="n">
        <v>34977.825</v>
      </c>
      <c r="O3018" s="0" t="n">
        <v>28845.45</v>
      </c>
      <c r="P3018" s="0" t="n">
        <v>36062.505</v>
      </c>
      <c r="Q3018" s="0" t="n">
        <v>43185.375</v>
      </c>
      <c r="S3018" s="0" t="s">
        <v>303</v>
      </c>
    </row>
    <row r="3019" customFormat="false" ht="14" hidden="true" customHeight="false" outlineLevel="0" collapsed="false">
      <c r="A3019" s="0" t="str">
        <f aca="false">SUBSTITUTE(C3019&amp;D3019&amp;E3019&amp;F3019&amp;G3019&amp;H3019&amp;I3019," ","")</f>
        <v>Agentecondominioenlenguajedeseñascolombiana(Videollamada)AgentetécnicoEnSitioServicio7x24PlataNANA</v>
      </c>
      <c r="B3019" s="0" t="s">
        <v>3354</v>
      </c>
      <c r="C3019" s="0" t="s">
        <v>193</v>
      </c>
      <c r="D3019" s="0" t="s">
        <v>52</v>
      </c>
      <c r="E3019" s="0" t="s">
        <v>3287</v>
      </c>
      <c r="F3019" s="0" t="s">
        <v>55</v>
      </c>
      <c r="G3019" s="0" t="s">
        <v>195</v>
      </c>
      <c r="H3019" s="0" t="s">
        <v>35</v>
      </c>
      <c r="I3019" s="0" t="s">
        <v>35</v>
      </c>
      <c r="J3019" s="0" t="s">
        <v>305</v>
      </c>
      <c r="K3019" s="0" t="n">
        <v>12701152.3359686</v>
      </c>
      <c r="L3019" s="0" t="n">
        <v>18309989.385</v>
      </c>
      <c r="M3019" s="0" t="n">
        <v>19748153.3155932</v>
      </c>
      <c r="N3019" s="0" t="n">
        <v>17291846.43</v>
      </c>
      <c r="O3019" s="0" t="n">
        <v>17592435.27</v>
      </c>
      <c r="P3019" s="0" t="n">
        <v>26931040.515</v>
      </c>
      <c r="Q3019" s="0" t="n">
        <v>19095645.465</v>
      </c>
      <c r="S3019" s="0" t="s">
        <v>303</v>
      </c>
    </row>
    <row r="3020" customFormat="false" ht="14" hidden="true" customHeight="false" outlineLevel="0" collapsed="false">
      <c r="A3020" s="0" t="str">
        <f aca="false">SUBSTITUTE(C3020&amp;D3020&amp;E3020&amp;F3020&amp;G3020&amp;H3020&amp;I3020," ","")</f>
        <v>Agentecondominioenlenguajedeseñascolombiana(Videollamada)AgentetécnicoEnSitioJornadaOrdinariaOroNANA</v>
      </c>
      <c r="B3020" s="0" t="s">
        <v>3355</v>
      </c>
      <c r="C3020" s="0" t="s">
        <v>193</v>
      </c>
      <c r="D3020" s="0" t="s">
        <v>52</v>
      </c>
      <c r="E3020" s="0" t="s">
        <v>3287</v>
      </c>
      <c r="F3020" s="0" t="s">
        <v>53</v>
      </c>
      <c r="G3020" s="0" t="s">
        <v>54</v>
      </c>
      <c r="H3020" s="0" t="s">
        <v>35</v>
      </c>
      <c r="I3020" s="0" t="s">
        <v>35</v>
      </c>
      <c r="J3020" s="0" t="s">
        <v>36</v>
      </c>
      <c r="K3020" s="0" t="n">
        <v>4405213.67824643</v>
      </c>
      <c r="L3020" s="0" t="n">
        <v>4490658</v>
      </c>
      <c r="M3020" s="0" t="n">
        <v>5046836.52045362</v>
      </c>
      <c r="N3020" s="0" t="n">
        <v>4719671.415</v>
      </c>
      <c r="O3020" s="0" t="n">
        <v>5090259.375</v>
      </c>
      <c r="P3020" s="0" t="n">
        <v>5594693.535</v>
      </c>
      <c r="Q3020" s="0" t="n">
        <v>5796881.82</v>
      </c>
      <c r="S3020" s="0" t="s">
        <v>303</v>
      </c>
    </row>
    <row r="3021" customFormat="false" ht="14" hidden="true" customHeight="false" outlineLevel="0" collapsed="false">
      <c r="A3021" s="0" t="str">
        <f aca="false">SUBSTITUTE(C3021&amp;D3021&amp;E3021&amp;F3021&amp;G3021&amp;H3021&amp;I3021," ","")</f>
        <v>Agentecondominioenlenguajedeseñascolombiana(Videollamada)AgentetécnicoEnSitioHoraextradiurnaOroNANA</v>
      </c>
      <c r="B3021" s="0" t="s">
        <v>3356</v>
      </c>
      <c r="C3021" s="0" t="s">
        <v>193</v>
      </c>
      <c r="D3021" s="0" t="s">
        <v>52</v>
      </c>
      <c r="E3021" s="0" t="s">
        <v>3287</v>
      </c>
      <c r="F3021" s="0" t="s">
        <v>192</v>
      </c>
      <c r="G3021" s="0" t="s">
        <v>54</v>
      </c>
      <c r="H3021" s="0" t="s">
        <v>35</v>
      </c>
      <c r="I3021" s="0" t="s">
        <v>35</v>
      </c>
      <c r="J3021" s="0" t="s">
        <v>325</v>
      </c>
      <c r="K3021" s="0" t="n">
        <v>21811.6981000777</v>
      </c>
      <c r="L3021" s="0" t="n">
        <v>24473.61</v>
      </c>
      <c r="M3021" s="0" t="n">
        <v>26356.3686410824</v>
      </c>
      <c r="N3021" s="0" t="n">
        <v>38029.005</v>
      </c>
      <c r="O3021" s="0" t="n">
        <v>18289.485</v>
      </c>
      <c r="P3021" s="0" t="n">
        <v>26559.135</v>
      </c>
      <c r="Q3021" s="0" t="n">
        <v>29188.035</v>
      </c>
      <c r="S3021" s="0" t="s">
        <v>303</v>
      </c>
    </row>
    <row r="3022" customFormat="false" ht="14" hidden="true" customHeight="false" outlineLevel="0" collapsed="false">
      <c r="A3022" s="0" t="str">
        <f aca="false">SUBSTITUTE(C3022&amp;D3022&amp;E3022&amp;F3022&amp;G3022&amp;H3022&amp;I3022," ","")</f>
        <v>Agentecondominioenlenguajedeseñascolombiana(Videollamada)AgentetécnicoEnSitioHoraextranocturna OroNANA</v>
      </c>
      <c r="B3022" s="0" t="s">
        <v>3357</v>
      </c>
      <c r="C3022" s="0" t="s">
        <v>193</v>
      </c>
      <c r="D3022" s="0" t="s">
        <v>52</v>
      </c>
      <c r="E3022" s="0" t="s">
        <v>3287</v>
      </c>
      <c r="F3022" s="0" t="s">
        <v>197</v>
      </c>
      <c r="G3022" s="0" t="s">
        <v>54</v>
      </c>
      <c r="H3022" s="0" t="s">
        <v>35</v>
      </c>
      <c r="I3022" s="0" t="s">
        <v>35</v>
      </c>
      <c r="J3022" s="0" t="s">
        <v>325</v>
      </c>
      <c r="K3022" s="0" t="n">
        <v>28724.9803148462</v>
      </c>
      <c r="L3022" s="0" t="n">
        <v>34263.675</v>
      </c>
      <c r="M3022" s="0" t="n">
        <v>36898.9160975153</v>
      </c>
      <c r="N3022" s="0" t="n">
        <v>46002.645</v>
      </c>
      <c r="O3022" s="0" t="n">
        <v>25326.45</v>
      </c>
      <c r="P3022" s="0" t="n">
        <v>33401.52</v>
      </c>
      <c r="Q3022" s="0" t="n">
        <v>40511.97</v>
      </c>
      <c r="S3022" s="0" t="s">
        <v>303</v>
      </c>
    </row>
    <row r="3023" customFormat="false" ht="14" hidden="true" customHeight="false" outlineLevel="0" collapsed="false">
      <c r="A3023" s="0" t="str">
        <f aca="false">SUBSTITUTE(C3023&amp;D3023&amp;E3023&amp;F3023&amp;G3023&amp;H3023&amp;I3023," ","")</f>
        <v>Agentecondominioenlenguajedeseñascolombiana(Videollamada)AgentetécnicoEnSitioHoraextradominicalyfestivoOroNANA</v>
      </c>
      <c r="B3023" s="0" t="s">
        <v>3358</v>
      </c>
      <c r="C3023" s="0" t="s">
        <v>193</v>
      </c>
      <c r="D3023" s="0" t="s">
        <v>52</v>
      </c>
      <c r="E3023" s="0" t="s">
        <v>3287</v>
      </c>
      <c r="F3023" s="0" t="s">
        <v>194</v>
      </c>
      <c r="G3023" s="0" t="s">
        <v>54</v>
      </c>
      <c r="H3023" s="0" t="s">
        <v>35</v>
      </c>
      <c r="I3023" s="0" t="s">
        <v>35</v>
      </c>
      <c r="J3023" s="0" t="s">
        <v>325</v>
      </c>
      <c r="K3023" s="0" t="n">
        <v>35638.2625296147</v>
      </c>
      <c r="L3023" s="0" t="n">
        <v>39158.19</v>
      </c>
      <c r="M3023" s="0" t="n">
        <v>42170.1898257318</v>
      </c>
      <c r="N3023" s="0" t="n">
        <v>34977.825</v>
      </c>
      <c r="O3023" s="0" t="n">
        <v>28845.45</v>
      </c>
      <c r="P3023" s="0" t="n">
        <v>36822.195</v>
      </c>
      <c r="Q3023" s="0" t="n">
        <v>45100.125</v>
      </c>
      <c r="S3023" s="0" t="s">
        <v>303</v>
      </c>
    </row>
    <row r="3024" customFormat="false" ht="14" hidden="true" customHeight="false" outlineLevel="0" collapsed="false">
      <c r="A3024" s="0" t="str">
        <f aca="false">SUBSTITUTE(C3024&amp;D3024&amp;E3024&amp;F3024&amp;G3024&amp;H3024&amp;I3024," ","")</f>
        <v>Agentecondominioenlenguajedeseñascolombiana(Videollamada)AgentetécnicoEnSitioServicio7x24OroNANA</v>
      </c>
      <c r="B3024" s="0" t="s">
        <v>3359</v>
      </c>
      <c r="C3024" s="0" t="s">
        <v>193</v>
      </c>
      <c r="D3024" s="0" t="s">
        <v>52</v>
      </c>
      <c r="E3024" s="0" t="s">
        <v>3287</v>
      </c>
      <c r="F3024" s="0" t="s">
        <v>55</v>
      </c>
      <c r="G3024" s="0" t="s">
        <v>54</v>
      </c>
      <c r="H3024" s="0" t="s">
        <v>35</v>
      </c>
      <c r="I3024" s="0" t="s">
        <v>35</v>
      </c>
      <c r="J3024" s="0" t="s">
        <v>305</v>
      </c>
      <c r="K3024" s="0" t="n">
        <v>12701152.3359686</v>
      </c>
      <c r="L3024" s="0" t="n">
        <v>18676189.98</v>
      </c>
      <c r="M3024" s="0" t="n">
        <v>20313516.9948258</v>
      </c>
      <c r="N3024" s="0" t="n">
        <v>17368944.615</v>
      </c>
      <c r="O3024" s="0" t="n">
        <v>17592435.27</v>
      </c>
      <c r="P3024" s="0" t="n">
        <v>27498009.375</v>
      </c>
      <c r="Q3024" s="0" t="n">
        <v>19942208.19</v>
      </c>
      <c r="S3024" s="0" t="s">
        <v>303</v>
      </c>
    </row>
    <row r="3025" customFormat="false" ht="14" hidden="true" customHeight="false" outlineLevel="0" collapsed="false">
      <c r="A3025" s="0" t="str">
        <f aca="false">SUBSTITUTE(C3025&amp;D3025&amp;E3025&amp;F3025&amp;G3025&amp;H3025&amp;I3025," ","")</f>
        <v>Agentecondominioenlenguajedeseñascolombiana(Videollamada)AgentetécnicoEnSitioJornadaOrdinariaPlatinoNANA</v>
      </c>
      <c r="B3025" s="0" t="s">
        <v>3360</v>
      </c>
      <c r="C3025" s="0" t="s">
        <v>193</v>
      </c>
      <c r="D3025" s="0" t="s">
        <v>52</v>
      </c>
      <c r="E3025" s="0" t="s">
        <v>3287</v>
      </c>
      <c r="F3025" s="0" t="s">
        <v>53</v>
      </c>
      <c r="G3025" s="0" t="s">
        <v>198</v>
      </c>
      <c r="H3025" s="0" t="s">
        <v>35</v>
      </c>
      <c r="I3025" s="0" t="s">
        <v>35</v>
      </c>
      <c r="J3025" s="0" t="s">
        <v>36</v>
      </c>
      <c r="K3025" s="0" t="n">
        <v>4405213.67824643</v>
      </c>
      <c r="L3025" s="0" t="n">
        <v>4622736.42</v>
      </c>
      <c r="M3025" s="0" t="n">
        <v>5195579.12347317</v>
      </c>
      <c r="N3025" s="0" t="n">
        <v>4759381.26</v>
      </c>
      <c r="O3025" s="0" t="n">
        <v>5090259.375</v>
      </c>
      <c r="P3025" s="0" t="n">
        <v>5715009.18</v>
      </c>
      <c r="Q3025" s="0" t="n">
        <v>6161064.165</v>
      </c>
      <c r="S3025" s="0" t="s">
        <v>303</v>
      </c>
    </row>
    <row r="3026" customFormat="false" ht="14" hidden="true" customHeight="false" outlineLevel="0" collapsed="false">
      <c r="A3026" s="0" t="str">
        <f aca="false">SUBSTITUTE(C3026&amp;D3026&amp;E3026&amp;F3026&amp;G3026&amp;H3026&amp;I3026," ","")</f>
        <v>Agentecondominioenlenguajedeseñascolombiana(Videollamada)AgentetécnicoEnSitioHoraextradiurnaPlatinoNANA</v>
      </c>
      <c r="B3026" s="0" t="s">
        <v>3361</v>
      </c>
      <c r="C3026" s="0" t="s">
        <v>193</v>
      </c>
      <c r="D3026" s="0" t="s">
        <v>52</v>
      </c>
      <c r="E3026" s="0" t="s">
        <v>3287</v>
      </c>
      <c r="F3026" s="0" t="s">
        <v>192</v>
      </c>
      <c r="G3026" s="0" t="s">
        <v>198</v>
      </c>
      <c r="H3026" s="0" t="s">
        <v>35</v>
      </c>
      <c r="I3026" s="0" t="s">
        <v>35</v>
      </c>
      <c r="J3026" s="0" t="s">
        <v>325</v>
      </c>
      <c r="K3026" s="0" t="n">
        <v>21811.6981000777</v>
      </c>
      <c r="L3026" s="0" t="n">
        <v>25193.97</v>
      </c>
      <c r="M3026" s="0" t="n">
        <v>27133.1552205425</v>
      </c>
      <c r="N3026" s="0" t="n">
        <v>39007.08</v>
      </c>
      <c r="O3026" s="0" t="n">
        <v>18289.485</v>
      </c>
      <c r="P3026" s="0" t="n">
        <v>27130.455</v>
      </c>
      <c r="Q3026" s="0" t="n">
        <v>31022.055</v>
      </c>
      <c r="S3026" s="0" t="s">
        <v>303</v>
      </c>
    </row>
    <row r="3027" customFormat="false" ht="14" hidden="true" customHeight="false" outlineLevel="0" collapsed="false">
      <c r="A3027" s="0" t="str">
        <f aca="false">SUBSTITUTE(C3027&amp;D3027&amp;E3027&amp;F3027&amp;G3027&amp;H3027&amp;I3027," ","")</f>
        <v>Agentecondominioenlenguajedeseñascolombiana(Videollamada)AgentetécnicoEnSitioHoraextranocturna PlatinoNANA</v>
      </c>
      <c r="B3027" s="0" t="s">
        <v>3362</v>
      </c>
      <c r="C3027" s="0" t="s">
        <v>193</v>
      </c>
      <c r="D3027" s="0" t="s">
        <v>52</v>
      </c>
      <c r="E3027" s="0" t="s">
        <v>3287</v>
      </c>
      <c r="F3027" s="0" t="s">
        <v>197</v>
      </c>
      <c r="G3027" s="0" t="s">
        <v>198</v>
      </c>
      <c r="H3027" s="0" t="s">
        <v>35</v>
      </c>
      <c r="I3027" s="0" t="s">
        <v>35</v>
      </c>
      <c r="J3027" s="0" t="s">
        <v>325</v>
      </c>
      <c r="K3027" s="0" t="n">
        <v>28724.9803148462</v>
      </c>
      <c r="L3027" s="0" t="n">
        <v>35270.73</v>
      </c>
      <c r="M3027" s="0" t="n">
        <v>37986.4173087595</v>
      </c>
      <c r="N3027" s="0" t="n">
        <v>47027.295</v>
      </c>
      <c r="O3027" s="0" t="n">
        <v>25326.45</v>
      </c>
      <c r="P3027" s="0" t="n">
        <v>34119.81</v>
      </c>
      <c r="Q3027" s="0" t="n">
        <v>43057.035</v>
      </c>
      <c r="S3027" s="0" t="s">
        <v>303</v>
      </c>
    </row>
    <row r="3028" customFormat="false" ht="14" hidden="true" customHeight="false" outlineLevel="0" collapsed="false">
      <c r="A3028" s="0" t="str">
        <f aca="false">SUBSTITUTE(C3028&amp;D3028&amp;E3028&amp;F3028&amp;G3028&amp;H3028&amp;I3028," ","")</f>
        <v>Agentecondominioenlenguajedeseñascolombiana(Videollamada)AgentetécnicoEnSitioHoraextradominicalyfestivoPlatinoNANA</v>
      </c>
      <c r="B3028" s="0" t="s">
        <v>3363</v>
      </c>
      <c r="C3028" s="0" t="s">
        <v>193</v>
      </c>
      <c r="D3028" s="0" t="s">
        <v>52</v>
      </c>
      <c r="E3028" s="0" t="s">
        <v>3287</v>
      </c>
      <c r="F3028" s="0" t="s">
        <v>194</v>
      </c>
      <c r="G3028" s="0" t="s">
        <v>198</v>
      </c>
      <c r="H3028" s="0" t="s">
        <v>35</v>
      </c>
      <c r="I3028" s="0" t="s">
        <v>35</v>
      </c>
      <c r="J3028" s="0" t="s">
        <v>325</v>
      </c>
      <c r="K3028" s="0" t="n">
        <v>35638.2625296147</v>
      </c>
      <c r="L3028" s="0" t="n">
        <v>40310.145</v>
      </c>
      <c r="M3028" s="0" t="n">
        <v>43413.048352868</v>
      </c>
      <c r="N3028" s="0" t="n">
        <v>34977.825</v>
      </c>
      <c r="O3028" s="0" t="n">
        <v>28845.45</v>
      </c>
      <c r="P3028" s="0" t="n">
        <v>37613.97</v>
      </c>
      <c r="Q3028" s="0" t="n">
        <v>47933.955</v>
      </c>
      <c r="S3028" s="0" t="s">
        <v>303</v>
      </c>
    </row>
    <row r="3029" customFormat="false" ht="14" hidden="true" customHeight="false" outlineLevel="0" collapsed="false">
      <c r="A3029" s="0" t="str">
        <f aca="false">SUBSTITUTE(C3029&amp;D3029&amp;E3029&amp;F3029&amp;G3029&amp;H3029&amp;I3029," ","")</f>
        <v>Agentecondominioenlenguajedeseñascolombiana(Videollamada)AgentetécnicoEnSitioServicio7x24PlatinoNANA</v>
      </c>
      <c r="B3029" s="0" t="s">
        <v>3364</v>
      </c>
      <c r="C3029" s="0" t="s">
        <v>193</v>
      </c>
      <c r="D3029" s="0" t="s">
        <v>52</v>
      </c>
      <c r="E3029" s="0" t="s">
        <v>3287</v>
      </c>
      <c r="F3029" s="0" t="s">
        <v>55</v>
      </c>
      <c r="G3029" s="0" t="s">
        <v>198</v>
      </c>
      <c r="H3029" s="0" t="s">
        <v>35</v>
      </c>
      <c r="I3029" s="0" t="s">
        <v>35</v>
      </c>
      <c r="J3029" s="0" t="s">
        <v>305</v>
      </c>
      <c r="K3029" s="0" t="n">
        <v>12701152.3359686</v>
      </c>
      <c r="L3029" s="0" t="n">
        <v>19225489.32</v>
      </c>
      <c r="M3029" s="0" t="n">
        <v>20912205.9719795</v>
      </c>
      <c r="N3029" s="0" t="n">
        <v>17446042.8</v>
      </c>
      <c r="O3029" s="0" t="n">
        <v>17592435.27</v>
      </c>
      <c r="P3029" s="0" t="n">
        <v>28089364.905</v>
      </c>
      <c r="Q3029" s="0" t="n">
        <v>21195057.06</v>
      </c>
      <c r="S3029" s="0" t="s">
        <v>303</v>
      </c>
    </row>
    <row r="3030" customFormat="false" ht="14" hidden="true" customHeight="false" outlineLevel="0" collapsed="false">
      <c r="A3030" s="0" t="str">
        <f aca="false">SUBSTITUTE(C3030&amp;D3030&amp;E3030&amp;F3030&amp;G3030&amp;H3030&amp;I3030," ","")</f>
        <v>Agentecondominioenlenguajedeseñascolombiana(Videollamada)AgentetécnicoEnlasinstalacionesdelaEntidadCompradoraJornadaOrdinariaPlataNANA</v>
      </c>
      <c r="B3030" s="0" t="s">
        <v>3365</v>
      </c>
      <c r="C3030" s="0" t="s">
        <v>193</v>
      </c>
      <c r="D3030" s="0" t="s">
        <v>52</v>
      </c>
      <c r="E3030" s="0" t="s">
        <v>3303</v>
      </c>
      <c r="F3030" s="0" t="s">
        <v>53</v>
      </c>
      <c r="G3030" s="0" t="s">
        <v>195</v>
      </c>
      <c r="H3030" s="0" t="s">
        <v>35</v>
      </c>
      <c r="I3030" s="0" t="s">
        <v>35</v>
      </c>
      <c r="J3030" s="0" t="s">
        <v>36</v>
      </c>
      <c r="K3030" s="0" t="n">
        <v>4087918.28224643</v>
      </c>
      <c r="L3030" s="0" t="n">
        <v>4095488.79</v>
      </c>
      <c r="M3030" s="0" t="n">
        <v>4676864.74039541</v>
      </c>
      <c r="N3030" s="0" t="n">
        <v>4679961.57</v>
      </c>
      <c r="O3030" s="0" t="n">
        <v>5090259.375</v>
      </c>
      <c r="P3030" s="0" t="n">
        <v>5465339.235</v>
      </c>
      <c r="Q3030" s="0" t="n">
        <v>4657315.77</v>
      </c>
      <c r="S3030" s="0" t="s">
        <v>303</v>
      </c>
    </row>
    <row r="3031" customFormat="false" ht="14" hidden="true" customHeight="false" outlineLevel="0" collapsed="false">
      <c r="A3031" s="0" t="str">
        <f aca="false">SUBSTITUTE(C3031&amp;D3031&amp;E3031&amp;F3031&amp;G3031&amp;H3031&amp;I3031," ","")</f>
        <v>Agentecondominioenlenguajedeseñascolombiana(Videollamada)AgentetécnicoEnlasinstalacionesdelaEntidadCompradoraHoraextradiurnaPlataNANA</v>
      </c>
      <c r="B3031" s="0" t="s">
        <v>3366</v>
      </c>
      <c r="C3031" s="0" t="s">
        <v>193</v>
      </c>
      <c r="D3031" s="0" t="s">
        <v>52</v>
      </c>
      <c r="E3031" s="0" t="s">
        <v>3303</v>
      </c>
      <c r="F3031" s="0" t="s">
        <v>192</v>
      </c>
      <c r="G3031" s="0" t="s">
        <v>195</v>
      </c>
      <c r="H3031" s="0" t="s">
        <v>35</v>
      </c>
      <c r="I3031" s="0" t="s">
        <v>35</v>
      </c>
      <c r="J3031" s="0" t="s">
        <v>325</v>
      </c>
      <c r="K3031" s="0" t="n">
        <v>20489.6339500777</v>
      </c>
      <c r="L3031" s="0" t="n">
        <v>22318.74</v>
      </c>
      <c r="M3031" s="0" t="n">
        <v>25622.8209472031</v>
      </c>
      <c r="N3031" s="0" t="n">
        <v>623895.93</v>
      </c>
      <c r="O3031" s="0" t="n">
        <v>18289.485</v>
      </c>
      <c r="P3031" s="0" t="n">
        <v>26019.9</v>
      </c>
      <c r="Q3031" s="0" t="n">
        <v>27949.14</v>
      </c>
      <c r="S3031" s="0" t="s">
        <v>303</v>
      </c>
    </row>
    <row r="3032" customFormat="false" ht="14" hidden="true" customHeight="false" outlineLevel="0" collapsed="false">
      <c r="A3032" s="0" t="str">
        <f aca="false">SUBSTITUTE(C3032&amp;D3032&amp;E3032&amp;F3032&amp;G3032&amp;H3032&amp;I3032," ","")</f>
        <v>Agentecondominioenlenguajedeseñascolombiana(Videollamada)AgentetécnicoEnlasinstalacionesdelaEntidadCompradoraHoraextranocturna PlataNANA</v>
      </c>
      <c r="B3032" s="0" t="s">
        <v>3367</v>
      </c>
      <c r="C3032" s="0" t="s">
        <v>193</v>
      </c>
      <c r="D3032" s="0" t="s">
        <v>52</v>
      </c>
      <c r="E3032" s="0" t="s">
        <v>3303</v>
      </c>
      <c r="F3032" s="0" t="s">
        <v>197</v>
      </c>
      <c r="G3032" s="0" t="s">
        <v>195</v>
      </c>
      <c r="H3032" s="0" t="s">
        <v>35</v>
      </c>
      <c r="I3032" s="0" t="s">
        <v>35</v>
      </c>
      <c r="J3032" s="0" t="s">
        <v>325</v>
      </c>
      <c r="K3032" s="0" t="n">
        <v>27402.9161648462</v>
      </c>
      <c r="L3032" s="0" t="n">
        <v>31246.65</v>
      </c>
      <c r="M3032" s="0" t="n">
        <v>35871.9493260844</v>
      </c>
      <c r="N3032" s="0" t="n">
        <v>659767.995</v>
      </c>
      <c r="O3032" s="0" t="n">
        <v>25326.45</v>
      </c>
      <c r="P3032" s="0" t="n">
        <v>32738.085</v>
      </c>
      <c r="Q3032" s="0" t="n">
        <v>38791.8</v>
      </c>
      <c r="S3032" s="0" t="s">
        <v>303</v>
      </c>
    </row>
    <row r="3033" customFormat="false" ht="14" hidden="true" customHeight="false" outlineLevel="0" collapsed="false">
      <c r="A3033" s="0" t="str">
        <f aca="false">SUBSTITUTE(C3033&amp;D3033&amp;E3033&amp;F3033&amp;G3033&amp;H3033&amp;I3033," ","")</f>
        <v>Agentecondominioenlenguajedeseñascolombiana(Videollamada)AgentetécnicoEnlasinstalacionesdelaEntidadCompradoraHoraextradominicalyfestivoPlataNANA</v>
      </c>
      <c r="B3033" s="0" t="s">
        <v>3368</v>
      </c>
      <c r="C3033" s="0" t="s">
        <v>193</v>
      </c>
      <c r="D3033" s="0" t="s">
        <v>52</v>
      </c>
      <c r="E3033" s="0" t="s">
        <v>3303</v>
      </c>
      <c r="F3033" s="0" t="s">
        <v>194</v>
      </c>
      <c r="G3033" s="0" t="s">
        <v>195</v>
      </c>
      <c r="H3033" s="0" t="s">
        <v>35</v>
      </c>
      <c r="I3033" s="0" t="s">
        <v>35</v>
      </c>
      <c r="J3033" s="0" t="s">
        <v>325</v>
      </c>
      <c r="K3033" s="0" t="n">
        <v>34316.1983796147</v>
      </c>
      <c r="L3033" s="0" t="n">
        <v>35710.605</v>
      </c>
      <c r="M3033" s="0" t="n">
        <v>40996.513515525</v>
      </c>
      <c r="N3033" s="0" t="n">
        <v>34977.825</v>
      </c>
      <c r="O3033" s="0" t="n">
        <v>28845.45</v>
      </c>
      <c r="P3033" s="0" t="n">
        <v>36096.66</v>
      </c>
      <c r="Q3033" s="0" t="n">
        <v>43185.375</v>
      </c>
      <c r="S3033" s="0" t="s">
        <v>303</v>
      </c>
    </row>
    <row r="3034" customFormat="false" ht="14" hidden="true" customHeight="false" outlineLevel="0" collapsed="false">
      <c r="A3034" s="0" t="str">
        <f aca="false">SUBSTITUTE(C3034&amp;D3034&amp;E3034&amp;F3034&amp;G3034&amp;H3034&amp;I3034," ","")</f>
        <v>Agentecondominioenlenguajedeseñascolombiana(Videollamada)AgentetécnicoEnlasinstalacionesdelaEntidadCompradoraServicio7x24PlataNANA</v>
      </c>
      <c r="B3034" s="0" t="s">
        <v>3369</v>
      </c>
      <c r="C3034" s="0" t="s">
        <v>193</v>
      </c>
      <c r="D3034" s="0" t="s">
        <v>52</v>
      </c>
      <c r="E3034" s="0" t="s">
        <v>3303</v>
      </c>
      <c r="F3034" s="0" t="s">
        <v>55</v>
      </c>
      <c r="G3034" s="0" t="s">
        <v>195</v>
      </c>
      <c r="H3034" s="0" t="s">
        <v>35</v>
      </c>
      <c r="I3034" s="0" t="s">
        <v>35</v>
      </c>
      <c r="J3034" s="0" t="s">
        <v>305</v>
      </c>
      <c r="K3034" s="0" t="n">
        <v>12383856.9399686</v>
      </c>
      <c r="L3034" s="0" t="n">
        <v>17599446.36</v>
      </c>
      <c r="M3034" s="0" t="n">
        <v>18824380.5800915</v>
      </c>
      <c r="N3034" s="0" t="n">
        <v>16900616.43</v>
      </c>
      <c r="O3034" s="0" t="n">
        <v>17592435.27</v>
      </c>
      <c r="P3034" s="0" t="n">
        <v>26917030.755</v>
      </c>
      <c r="Q3034" s="0" t="n">
        <v>18202162.05</v>
      </c>
      <c r="S3034" s="0" t="s">
        <v>303</v>
      </c>
    </row>
    <row r="3035" customFormat="false" ht="14" hidden="true" customHeight="false" outlineLevel="0" collapsed="false">
      <c r="A3035" s="0" t="str">
        <f aca="false">SUBSTITUTE(C3035&amp;D3035&amp;E3035&amp;F3035&amp;G3035&amp;H3035&amp;I3035," ","")</f>
        <v>Agentecondominioenlenguajedeseñascolombiana(Videollamada)AgentetécnicoEnlasinstalacionesdelaEntidadCompradoraJornadaOrdinariaOroNANA</v>
      </c>
      <c r="B3035" s="0" t="s">
        <v>3370</v>
      </c>
      <c r="C3035" s="0" t="s">
        <v>193</v>
      </c>
      <c r="D3035" s="0" t="s">
        <v>52</v>
      </c>
      <c r="E3035" s="0" t="s">
        <v>3303</v>
      </c>
      <c r="F3035" s="0" t="s">
        <v>53</v>
      </c>
      <c r="G3035" s="0" t="s">
        <v>54</v>
      </c>
      <c r="H3035" s="0" t="s">
        <v>35</v>
      </c>
      <c r="I3035" s="0" t="s">
        <v>35</v>
      </c>
      <c r="J3035" s="0" t="s">
        <v>36</v>
      </c>
      <c r="K3035" s="0" t="n">
        <v>4087918.28224643</v>
      </c>
      <c r="L3035" s="0" t="n">
        <v>4177398.69</v>
      </c>
      <c r="M3035" s="0" t="n">
        <v>4810757.23224755</v>
      </c>
      <c r="N3035" s="0" t="n">
        <v>4719671.415</v>
      </c>
      <c r="O3035" s="0" t="n">
        <v>5090259.375</v>
      </c>
      <c r="P3035" s="0" t="n">
        <v>5580398.115</v>
      </c>
      <c r="Q3035" s="0" t="n">
        <v>4863787.92</v>
      </c>
      <c r="S3035" s="0" t="s">
        <v>303</v>
      </c>
    </row>
    <row r="3036" customFormat="false" ht="14" hidden="true" customHeight="false" outlineLevel="0" collapsed="false">
      <c r="A3036" s="0" t="str">
        <f aca="false">SUBSTITUTE(C3036&amp;D3036&amp;E3036&amp;F3036&amp;G3036&amp;H3036&amp;I3036," ","")</f>
        <v>Agentecondominioenlenguajedeseñascolombiana(Videollamada)AgentetécnicoEnlasinstalacionesdelaEntidadCompradoraHoraextradiurnaOroNANA</v>
      </c>
      <c r="B3036" s="0" t="s">
        <v>3371</v>
      </c>
      <c r="C3036" s="0" t="s">
        <v>193</v>
      </c>
      <c r="D3036" s="0" t="s">
        <v>52</v>
      </c>
      <c r="E3036" s="0" t="s">
        <v>3303</v>
      </c>
      <c r="F3036" s="0" t="s">
        <v>192</v>
      </c>
      <c r="G3036" s="0" t="s">
        <v>54</v>
      </c>
      <c r="H3036" s="0" t="s">
        <v>35</v>
      </c>
      <c r="I3036" s="0" t="s">
        <v>35</v>
      </c>
      <c r="J3036" s="0" t="s">
        <v>325</v>
      </c>
      <c r="K3036" s="0" t="n">
        <v>20489.6339500777</v>
      </c>
      <c r="L3036" s="0" t="n">
        <v>22765.86</v>
      </c>
      <c r="M3036" s="0" t="n">
        <v>26356.3686410824</v>
      </c>
      <c r="N3036" s="0" t="n">
        <v>243424.755</v>
      </c>
      <c r="O3036" s="0" t="n">
        <v>18289.485</v>
      </c>
      <c r="P3036" s="0" t="n">
        <v>26567.415</v>
      </c>
      <c r="Q3036" s="0" t="n">
        <v>29188.035</v>
      </c>
      <c r="S3036" s="0" t="s">
        <v>303</v>
      </c>
    </row>
    <row r="3037" customFormat="false" ht="14" hidden="true" customHeight="false" outlineLevel="0" collapsed="false">
      <c r="A3037" s="0" t="str">
        <f aca="false">SUBSTITUTE(C3037&amp;D3037&amp;E3037&amp;F3037&amp;G3037&amp;H3037&amp;I3037," ","")</f>
        <v>Agentecondominioenlenguajedeseñascolombiana(Videollamada)AgentetécnicoEnlasinstalacionesdelaEntidadCompradoraHoraextranocturna OroNANA</v>
      </c>
      <c r="B3037" s="0" t="s">
        <v>3372</v>
      </c>
      <c r="C3037" s="0" t="s">
        <v>193</v>
      </c>
      <c r="D3037" s="0" t="s">
        <v>52</v>
      </c>
      <c r="E3037" s="0" t="s">
        <v>3303</v>
      </c>
      <c r="F3037" s="0" t="s">
        <v>197</v>
      </c>
      <c r="G3037" s="0" t="s">
        <v>54</v>
      </c>
      <c r="H3037" s="0" t="s">
        <v>35</v>
      </c>
      <c r="I3037" s="0" t="s">
        <v>35</v>
      </c>
      <c r="J3037" s="0" t="s">
        <v>325</v>
      </c>
      <c r="K3037" s="0" t="n">
        <v>27402.9161648462</v>
      </c>
      <c r="L3037" s="0" t="n">
        <v>31871.79</v>
      </c>
      <c r="M3037" s="0" t="n">
        <v>36898.9160975153</v>
      </c>
      <c r="N3037" s="0" t="n">
        <v>261179.145</v>
      </c>
      <c r="O3037" s="0" t="n">
        <v>25326.45</v>
      </c>
      <c r="P3037" s="0" t="n">
        <v>33427.395</v>
      </c>
      <c r="Q3037" s="0" t="n">
        <v>40511.97</v>
      </c>
      <c r="S3037" s="0" t="s">
        <v>303</v>
      </c>
    </row>
    <row r="3038" customFormat="false" ht="14" hidden="true" customHeight="false" outlineLevel="0" collapsed="false">
      <c r="A3038" s="0" t="str">
        <f aca="false">SUBSTITUTE(C3038&amp;D3038&amp;E3038&amp;F3038&amp;G3038&amp;H3038&amp;I3038," ","")</f>
        <v>Agentecondominioenlenguajedeseñascolombiana(Videollamada)AgentetécnicoEnlasinstalacionesdelaEntidadCompradoraHoraextradominicalyfestivoOroNANA</v>
      </c>
      <c r="B3038" s="0" t="s">
        <v>3373</v>
      </c>
      <c r="C3038" s="0" t="s">
        <v>193</v>
      </c>
      <c r="D3038" s="0" t="s">
        <v>52</v>
      </c>
      <c r="E3038" s="0" t="s">
        <v>3303</v>
      </c>
      <c r="F3038" s="0" t="s">
        <v>194</v>
      </c>
      <c r="G3038" s="0" t="s">
        <v>54</v>
      </c>
      <c r="H3038" s="0" t="s">
        <v>35</v>
      </c>
      <c r="I3038" s="0" t="s">
        <v>35</v>
      </c>
      <c r="J3038" s="0" t="s">
        <v>325</v>
      </c>
      <c r="K3038" s="0" t="n">
        <v>34316.1983796147</v>
      </c>
      <c r="L3038" s="0" t="n">
        <v>36425.79</v>
      </c>
      <c r="M3038" s="0" t="n">
        <v>42170.1898257318</v>
      </c>
      <c r="N3038" s="0" t="n">
        <v>34977.825</v>
      </c>
      <c r="O3038" s="0" t="n">
        <v>28845.45</v>
      </c>
      <c r="P3038" s="0" t="n">
        <v>36857.385</v>
      </c>
      <c r="Q3038" s="0" t="n">
        <v>45100.125</v>
      </c>
      <c r="S3038" s="0" t="s">
        <v>303</v>
      </c>
    </row>
    <row r="3039" customFormat="false" ht="14" hidden="true" customHeight="false" outlineLevel="0" collapsed="false">
      <c r="A3039" s="0" t="str">
        <f aca="false">SUBSTITUTE(C3039&amp;D3039&amp;E3039&amp;F3039&amp;G3039&amp;H3039&amp;I3039," ","")</f>
        <v>Agentecondominioenlenguajedeseñascolombiana(Videollamada)AgentetécnicoEnlasinstalacionesdelaEntidadCompradoraServicio7x24OroNANA</v>
      </c>
      <c r="B3039" s="0" t="s">
        <v>3374</v>
      </c>
      <c r="C3039" s="0" t="s">
        <v>193</v>
      </c>
      <c r="D3039" s="0" t="s">
        <v>52</v>
      </c>
      <c r="E3039" s="0" t="s">
        <v>3303</v>
      </c>
      <c r="F3039" s="0" t="s">
        <v>55</v>
      </c>
      <c r="G3039" s="0" t="s">
        <v>54</v>
      </c>
      <c r="H3039" s="0" t="s">
        <v>35</v>
      </c>
      <c r="I3039" s="0" t="s">
        <v>35</v>
      </c>
      <c r="J3039" s="0" t="s">
        <v>305</v>
      </c>
      <c r="K3039" s="0" t="n">
        <v>12383856.9399686</v>
      </c>
      <c r="L3039" s="0" t="n">
        <v>17951435.37</v>
      </c>
      <c r="M3039" s="0" t="n">
        <v>19363297.8597964</v>
      </c>
      <c r="N3039" s="0" t="n">
        <v>16958153.115</v>
      </c>
      <c r="O3039" s="0" t="n">
        <v>17592435.27</v>
      </c>
      <c r="P3039" s="0" t="n">
        <v>27483704.64</v>
      </c>
      <c r="Q3039" s="0" t="n">
        <v>19009115.325</v>
      </c>
      <c r="S3039" s="0" t="s">
        <v>303</v>
      </c>
    </row>
    <row r="3040" customFormat="false" ht="14" hidden="true" customHeight="false" outlineLevel="0" collapsed="false">
      <c r="A3040" s="0" t="str">
        <f aca="false">SUBSTITUTE(C3040&amp;D3040&amp;E3040&amp;F3040&amp;G3040&amp;H3040&amp;I3040," ","")</f>
        <v>Agentecondominioenlenguajedeseñascolombiana(Videollamada)AgentetécnicoEnlasinstalacionesdelaEntidadCompradoraJornadaOrdinariaPlatinoNANA</v>
      </c>
      <c r="B3040" s="0" t="s">
        <v>3375</v>
      </c>
      <c r="C3040" s="0" t="s">
        <v>193</v>
      </c>
      <c r="D3040" s="0" t="s">
        <v>52</v>
      </c>
      <c r="E3040" s="0" t="s">
        <v>3303</v>
      </c>
      <c r="F3040" s="0" t="s">
        <v>53</v>
      </c>
      <c r="G3040" s="0" t="s">
        <v>198</v>
      </c>
      <c r="H3040" s="0" t="s">
        <v>35</v>
      </c>
      <c r="I3040" s="0" t="s">
        <v>35</v>
      </c>
      <c r="J3040" s="0" t="s">
        <v>36</v>
      </c>
      <c r="K3040" s="0" t="n">
        <v>4087918.28224643</v>
      </c>
      <c r="L3040" s="0" t="n">
        <v>4300263.54</v>
      </c>
      <c r="M3040" s="0" t="n">
        <v>4952542.00183929</v>
      </c>
      <c r="N3040" s="0" t="n">
        <v>4759381.26</v>
      </c>
      <c r="O3040" s="0" t="n">
        <v>5090259.375</v>
      </c>
      <c r="P3040" s="0" t="n">
        <v>5700407.4</v>
      </c>
      <c r="Q3040" s="0" t="n">
        <v>5169349.935</v>
      </c>
      <c r="S3040" s="0" t="s">
        <v>303</v>
      </c>
    </row>
    <row r="3041" customFormat="false" ht="14" hidden="true" customHeight="false" outlineLevel="0" collapsed="false">
      <c r="A3041" s="0" t="str">
        <f aca="false">SUBSTITUTE(C3041&amp;D3041&amp;E3041&amp;F3041&amp;G3041&amp;H3041&amp;I3041," ","")</f>
        <v>Agentecondominioenlenguajedeseñascolombiana(Videollamada)AgentetécnicoEnlasinstalacionesdelaEntidadCompradoraHoraextradiurnaPlatinoNANA</v>
      </c>
      <c r="B3041" s="0" t="s">
        <v>3376</v>
      </c>
      <c r="C3041" s="0" t="s">
        <v>193</v>
      </c>
      <c r="D3041" s="0" t="s">
        <v>52</v>
      </c>
      <c r="E3041" s="0" t="s">
        <v>3303</v>
      </c>
      <c r="F3041" s="0" t="s">
        <v>192</v>
      </c>
      <c r="G3041" s="0" t="s">
        <v>198</v>
      </c>
      <c r="H3041" s="0" t="s">
        <v>35</v>
      </c>
      <c r="I3041" s="0" t="s">
        <v>35</v>
      </c>
      <c r="J3041" s="0" t="s">
        <v>325</v>
      </c>
      <c r="K3041" s="0" t="n">
        <v>20489.6339500777</v>
      </c>
      <c r="L3041" s="0" t="n">
        <v>23435.505</v>
      </c>
      <c r="M3041" s="0" t="n">
        <v>27133.1552205425</v>
      </c>
      <c r="N3041" s="0" t="n">
        <v>254183.58</v>
      </c>
      <c r="O3041" s="0" t="n">
        <v>18289.485</v>
      </c>
      <c r="P3041" s="0" t="n">
        <v>27139.77</v>
      </c>
      <c r="Q3041" s="0" t="n">
        <v>31022.055</v>
      </c>
      <c r="S3041" s="0" t="s">
        <v>303</v>
      </c>
    </row>
    <row r="3042" customFormat="false" ht="14" hidden="true" customHeight="false" outlineLevel="0" collapsed="false">
      <c r="A3042" s="0" t="str">
        <f aca="false">SUBSTITUTE(C3042&amp;D3042&amp;E3042&amp;F3042&amp;G3042&amp;H3042&amp;I3042," ","")</f>
        <v>Agentecondominioenlenguajedeseñascolombiana(Videollamada)AgentetécnicoEnlasinstalacionesdelaEntidadCompradoraHoraextranocturna PlatinoNANA</v>
      </c>
      <c r="B3042" s="0" t="s">
        <v>3377</v>
      </c>
      <c r="C3042" s="0" t="s">
        <v>193</v>
      </c>
      <c r="D3042" s="0" t="s">
        <v>52</v>
      </c>
      <c r="E3042" s="0" t="s">
        <v>3303</v>
      </c>
      <c r="F3042" s="0" t="s">
        <v>197</v>
      </c>
      <c r="G3042" s="0" t="s">
        <v>198</v>
      </c>
      <c r="H3042" s="0" t="s">
        <v>35</v>
      </c>
      <c r="I3042" s="0" t="s">
        <v>35</v>
      </c>
      <c r="J3042" s="0" t="s">
        <v>325</v>
      </c>
      <c r="K3042" s="0" t="n">
        <v>27402.9161648462</v>
      </c>
      <c r="L3042" s="0" t="n">
        <v>32809.5</v>
      </c>
      <c r="M3042" s="0" t="n">
        <v>37986.4173087595</v>
      </c>
      <c r="N3042" s="0" t="n">
        <v>272450.295</v>
      </c>
      <c r="O3042" s="0" t="n">
        <v>25326.45</v>
      </c>
      <c r="P3042" s="0" t="n">
        <v>34145.685</v>
      </c>
      <c r="Q3042" s="0" t="n">
        <v>43057.035</v>
      </c>
      <c r="S3042" s="0" t="s">
        <v>303</v>
      </c>
    </row>
    <row r="3043" customFormat="false" ht="14" hidden="true" customHeight="false" outlineLevel="0" collapsed="false">
      <c r="A3043" s="0" t="str">
        <f aca="false">SUBSTITUTE(C3043&amp;D3043&amp;E3043&amp;F3043&amp;G3043&amp;H3043&amp;I3043," ","")</f>
        <v>Agentecondominioenlenguajedeseñascolombiana(Videollamada)AgentetécnicoEnlasinstalacionesdelaEntidadCompradoraHoraextradominicalyfestivoPlatinoNANA</v>
      </c>
      <c r="B3043" s="0" t="s">
        <v>3378</v>
      </c>
      <c r="C3043" s="0" t="s">
        <v>193</v>
      </c>
      <c r="D3043" s="0" t="s">
        <v>52</v>
      </c>
      <c r="E3043" s="0" t="s">
        <v>3303</v>
      </c>
      <c r="F3043" s="0" t="s">
        <v>194</v>
      </c>
      <c r="G3043" s="0" t="s">
        <v>198</v>
      </c>
      <c r="H3043" s="0" t="s">
        <v>35</v>
      </c>
      <c r="I3043" s="0" t="s">
        <v>35</v>
      </c>
      <c r="J3043" s="0" t="s">
        <v>325</v>
      </c>
      <c r="K3043" s="0" t="n">
        <v>34316.1983796147</v>
      </c>
      <c r="L3043" s="0" t="n">
        <v>37497.015</v>
      </c>
      <c r="M3043" s="0" t="n">
        <v>43413.048352868</v>
      </c>
      <c r="N3043" s="0" t="n">
        <v>34977.825</v>
      </c>
      <c r="O3043" s="0" t="n">
        <v>28845.45</v>
      </c>
      <c r="P3043" s="0" t="n">
        <v>37649.16</v>
      </c>
      <c r="Q3043" s="0" t="n">
        <v>47933.955</v>
      </c>
      <c r="S3043" s="0" t="s">
        <v>303</v>
      </c>
    </row>
    <row r="3044" customFormat="false" ht="14" hidden="true" customHeight="false" outlineLevel="0" collapsed="false">
      <c r="A3044" s="0" t="str">
        <f aca="false">SUBSTITUTE(C3044&amp;D3044&amp;E3044&amp;F3044&amp;G3044&amp;H3044&amp;I3044," ","")</f>
        <v>Agentecondominioenlenguajedeseñascolombiana(Videollamada)AgentetécnicoEnlasinstalacionesdelaEntidadCompradoraServicio7x24PlatinoNANA</v>
      </c>
      <c r="B3044" s="0" t="s">
        <v>3379</v>
      </c>
      <c r="C3044" s="0" t="s">
        <v>193</v>
      </c>
      <c r="D3044" s="0" t="s">
        <v>52</v>
      </c>
      <c r="E3044" s="0" t="s">
        <v>3303</v>
      </c>
      <c r="F3044" s="0" t="s">
        <v>55</v>
      </c>
      <c r="G3044" s="0" t="s">
        <v>198</v>
      </c>
      <c r="H3044" s="0" t="s">
        <v>35</v>
      </c>
      <c r="I3044" s="0" t="s">
        <v>35</v>
      </c>
      <c r="J3044" s="0" t="s">
        <v>305</v>
      </c>
      <c r="K3044" s="0" t="n">
        <v>12383856.9399686</v>
      </c>
      <c r="L3044" s="0" t="n">
        <v>18479418.885</v>
      </c>
      <c r="M3044" s="0" t="n">
        <v>19933981.5574031</v>
      </c>
      <c r="N3044" s="0" t="n">
        <v>17015689.8</v>
      </c>
      <c r="O3044" s="0" t="n">
        <v>17592435.27</v>
      </c>
      <c r="P3044" s="0" t="n">
        <v>28074752.775</v>
      </c>
      <c r="Q3044" s="0" t="n">
        <v>20203341.795</v>
      </c>
      <c r="S3044" s="0" t="s">
        <v>303</v>
      </c>
    </row>
    <row r="3045" customFormat="false" ht="14" hidden="true" customHeight="false" outlineLevel="0" collapsed="false">
      <c r="A3045" s="0" t="str">
        <f aca="false">SUBSTITUTE(C3045&amp;D3045&amp;E3045&amp;F3045&amp;G3045&amp;H3045&amp;I3045," ","")</f>
        <v>Agentecondominioenlenguajedeseñascolombiana(Videollamada)AgentetécnicoFrontofficeconherramientaJornadaOrdinariaPlataNANA</v>
      </c>
      <c r="B3045" s="0" t="s">
        <v>3380</v>
      </c>
      <c r="C3045" s="0" t="s">
        <v>193</v>
      </c>
      <c r="D3045" s="0" t="s">
        <v>52</v>
      </c>
      <c r="E3045" s="0" t="s">
        <v>3319</v>
      </c>
      <c r="F3045" s="0" t="s">
        <v>53</v>
      </c>
      <c r="G3045" s="0" t="s">
        <v>195</v>
      </c>
      <c r="H3045" s="0" t="s">
        <v>35</v>
      </c>
      <c r="I3045" s="0" t="s">
        <v>35</v>
      </c>
      <c r="J3045" s="0" t="s">
        <v>36</v>
      </c>
      <c r="K3045" s="0" t="n">
        <v>4405213.67824643</v>
      </c>
      <c r="L3045" s="0" t="n">
        <v>4147907.4</v>
      </c>
      <c r="M3045" s="0" t="n">
        <v>5519797.51348302</v>
      </c>
      <c r="N3045" s="0" t="n">
        <v>4849494.57</v>
      </c>
      <c r="O3045" s="0" t="n">
        <v>5090259.375</v>
      </c>
      <c r="P3045" s="0" t="n">
        <v>5502627.18</v>
      </c>
      <c r="Q3045" s="0" t="n">
        <v>4900762.26</v>
      </c>
      <c r="S3045" s="0" t="s">
        <v>303</v>
      </c>
    </row>
    <row r="3046" customFormat="false" ht="14" hidden="true" customHeight="false" outlineLevel="0" collapsed="false">
      <c r="A3046" s="0" t="str">
        <f aca="false">SUBSTITUTE(C3046&amp;D3046&amp;E3046&amp;F3046&amp;G3046&amp;H3046&amp;I3046," ","")</f>
        <v>Agentecondominioenlenguajedeseñascolombiana(Videollamada)AgentetécnicoFrontofficeconherramientaHoraextradiurnaPlataNANA</v>
      </c>
      <c r="B3046" s="0" t="s">
        <v>3381</v>
      </c>
      <c r="C3046" s="0" t="s">
        <v>193</v>
      </c>
      <c r="D3046" s="0" t="s">
        <v>52</v>
      </c>
      <c r="E3046" s="0" t="s">
        <v>3319</v>
      </c>
      <c r="F3046" s="0" t="s">
        <v>192</v>
      </c>
      <c r="G3046" s="0" t="s">
        <v>195</v>
      </c>
      <c r="H3046" s="0" t="s">
        <v>35</v>
      </c>
      <c r="I3046" s="0" t="s">
        <v>35</v>
      </c>
      <c r="J3046" s="0" t="s">
        <v>325</v>
      </c>
      <c r="K3046" s="0" t="n">
        <v>21811.6981000777</v>
      </c>
      <c r="L3046" s="0" t="n">
        <v>22604.4</v>
      </c>
      <c r="M3046" s="0" t="n">
        <v>25622.8209472031</v>
      </c>
      <c r="N3046" s="0" t="n">
        <v>604334.43</v>
      </c>
      <c r="O3046" s="0" t="n">
        <v>18289.485</v>
      </c>
      <c r="P3046" s="0" t="n">
        <v>25998.165</v>
      </c>
      <c r="Q3046" s="0" t="n">
        <v>27949.14</v>
      </c>
      <c r="S3046" s="0" t="s">
        <v>303</v>
      </c>
    </row>
    <row r="3047" customFormat="false" ht="14" hidden="true" customHeight="false" outlineLevel="0" collapsed="false">
      <c r="A3047" s="0" t="str">
        <f aca="false">SUBSTITUTE(C3047&amp;D3047&amp;E3047&amp;F3047&amp;G3047&amp;H3047&amp;I3047," ","")</f>
        <v>Agentecondominioenlenguajedeseñascolombiana(Videollamada)AgentetécnicoFrontofficeconherramientaHoraextranocturna PlataNANA</v>
      </c>
      <c r="B3047" s="0" t="s">
        <v>3382</v>
      </c>
      <c r="C3047" s="0" t="s">
        <v>193</v>
      </c>
      <c r="D3047" s="0" t="s">
        <v>52</v>
      </c>
      <c r="E3047" s="0" t="s">
        <v>3319</v>
      </c>
      <c r="F3047" s="0" t="s">
        <v>197</v>
      </c>
      <c r="G3047" s="0" t="s">
        <v>195</v>
      </c>
      <c r="H3047" s="0" t="s">
        <v>35</v>
      </c>
      <c r="I3047" s="0" t="s">
        <v>35</v>
      </c>
      <c r="J3047" s="0" t="s">
        <v>325</v>
      </c>
      <c r="K3047" s="0" t="n">
        <v>28724.9803148462</v>
      </c>
      <c r="L3047" s="0" t="n">
        <v>31646.16</v>
      </c>
      <c r="M3047" s="0" t="n">
        <v>35871.9493260844</v>
      </c>
      <c r="N3047" s="0" t="n">
        <v>639274.995</v>
      </c>
      <c r="O3047" s="0" t="n">
        <v>25326.45</v>
      </c>
      <c r="P3047" s="0" t="n">
        <v>32669.775</v>
      </c>
      <c r="Q3047" s="0" t="n">
        <v>38791.8</v>
      </c>
      <c r="S3047" s="0" t="s">
        <v>303</v>
      </c>
    </row>
    <row r="3048" customFormat="false" ht="14" hidden="true" customHeight="false" outlineLevel="0" collapsed="false">
      <c r="A3048" s="0" t="str">
        <f aca="false">SUBSTITUTE(C3048&amp;D3048&amp;E3048&amp;F3048&amp;G3048&amp;H3048&amp;I3048," ","")</f>
        <v>Agentecondominioenlenguajedeseñascolombiana(Videollamada)AgentetécnicoFrontofficeconherramientaHoraextradominicalyfestivoPlataNANA</v>
      </c>
      <c r="B3048" s="0" t="s">
        <v>3383</v>
      </c>
      <c r="C3048" s="0" t="s">
        <v>193</v>
      </c>
      <c r="D3048" s="0" t="s">
        <v>52</v>
      </c>
      <c r="E3048" s="0" t="s">
        <v>3319</v>
      </c>
      <c r="F3048" s="0" t="s">
        <v>194</v>
      </c>
      <c r="G3048" s="0" t="s">
        <v>195</v>
      </c>
      <c r="H3048" s="0" t="s">
        <v>35</v>
      </c>
      <c r="I3048" s="0" t="s">
        <v>35</v>
      </c>
      <c r="J3048" s="0" t="s">
        <v>325</v>
      </c>
      <c r="K3048" s="0" t="n">
        <v>35638.2625296147</v>
      </c>
      <c r="L3048" s="0" t="n">
        <v>36167.04</v>
      </c>
      <c r="M3048" s="0" t="n">
        <v>40996.513515525</v>
      </c>
      <c r="N3048" s="0" t="n">
        <v>34977.825</v>
      </c>
      <c r="O3048" s="0" t="n">
        <v>28845.45</v>
      </c>
      <c r="P3048" s="0" t="n">
        <v>36006.615</v>
      </c>
      <c r="Q3048" s="0" t="n">
        <v>43185.375</v>
      </c>
      <c r="S3048" s="0" t="s">
        <v>303</v>
      </c>
    </row>
    <row r="3049" customFormat="false" ht="14" hidden="true" customHeight="false" outlineLevel="0" collapsed="false">
      <c r="A3049" s="0" t="str">
        <f aca="false">SUBSTITUTE(C3049&amp;D3049&amp;E3049&amp;F3049&amp;G3049&amp;H3049&amp;I3049," ","")</f>
        <v>Agentecondominioenlenguajedeseñascolombiana(Videollamada)AgentetécnicoFrontofficeconherramientaServicio7x24PlataNANA</v>
      </c>
      <c r="B3049" s="0" t="s">
        <v>3384</v>
      </c>
      <c r="C3049" s="0" t="s">
        <v>193</v>
      </c>
      <c r="D3049" s="0" t="s">
        <v>52</v>
      </c>
      <c r="E3049" s="0" t="s">
        <v>3319</v>
      </c>
      <c r="F3049" s="0" t="s">
        <v>55</v>
      </c>
      <c r="G3049" s="0" t="s">
        <v>195</v>
      </c>
      <c r="H3049" s="0" t="s">
        <v>35</v>
      </c>
      <c r="I3049" s="0" t="s">
        <v>35</v>
      </c>
      <c r="J3049" s="0" t="s">
        <v>305</v>
      </c>
      <c r="K3049" s="0" t="n">
        <v>12701152.3359686</v>
      </c>
      <c r="L3049" s="0" t="n">
        <v>17651586.555</v>
      </c>
      <c r="M3049" s="0" t="n">
        <v>22217184.9917691</v>
      </c>
      <c r="N3049" s="0" t="n">
        <v>17239682.43</v>
      </c>
      <c r="O3049" s="0" t="n">
        <v>17592435.27</v>
      </c>
      <c r="P3049" s="0" t="n">
        <v>26954344.575</v>
      </c>
      <c r="Q3049" s="0" t="n">
        <v>18445608.54</v>
      </c>
      <c r="S3049" s="0" t="s">
        <v>303</v>
      </c>
    </row>
    <row r="3050" customFormat="false" ht="14" hidden="true" customHeight="false" outlineLevel="0" collapsed="false">
      <c r="A3050" s="0" t="str">
        <f aca="false">SUBSTITUTE(C3050&amp;D3050&amp;E3050&amp;F3050&amp;G3050&amp;H3050&amp;I3050," ","")</f>
        <v>Agentecondominioenlenguajedeseñascolombiana(Videollamada)AgentetécnicoFrontofficeconherramientaJornadaOrdinariaOroNANA</v>
      </c>
      <c r="B3050" s="0" t="s">
        <v>3385</v>
      </c>
      <c r="C3050" s="0" t="s">
        <v>193</v>
      </c>
      <c r="D3050" s="0" t="s">
        <v>52</v>
      </c>
      <c r="E3050" s="0" t="s">
        <v>3319</v>
      </c>
      <c r="F3050" s="0" t="s">
        <v>53</v>
      </c>
      <c r="G3050" s="0" t="s">
        <v>54</v>
      </c>
      <c r="H3050" s="0" t="s">
        <v>35</v>
      </c>
      <c r="I3050" s="0" t="s">
        <v>35</v>
      </c>
      <c r="J3050" s="0" t="s">
        <v>36</v>
      </c>
      <c r="K3050" s="0" t="n">
        <v>4405213.67824643</v>
      </c>
      <c r="L3050" s="0" t="n">
        <v>4230865.755</v>
      </c>
      <c r="M3050" s="0" t="n">
        <v>5677822.06296721</v>
      </c>
      <c r="N3050" s="0" t="n">
        <v>4897681.065</v>
      </c>
      <c r="O3050" s="0" t="n">
        <v>5090259.375</v>
      </c>
      <c r="P3050" s="0" t="n">
        <v>5618472.66</v>
      </c>
      <c r="Q3050" s="0" t="n">
        <v>5118027.39</v>
      </c>
      <c r="S3050" s="0" t="s">
        <v>303</v>
      </c>
    </row>
    <row r="3051" customFormat="false" ht="14" hidden="true" customHeight="false" outlineLevel="0" collapsed="false">
      <c r="A3051" s="0" t="str">
        <f aca="false">SUBSTITUTE(C3051&amp;D3051&amp;E3051&amp;F3051&amp;G3051&amp;H3051&amp;I3051," ","")</f>
        <v>Agentecondominioenlenguajedeseñascolombiana(Videollamada)AgentetécnicoFrontofficeconherramientaHoraextradiurnaOroNANA</v>
      </c>
      <c r="B3051" s="0" t="s">
        <v>3386</v>
      </c>
      <c r="C3051" s="0" t="s">
        <v>193</v>
      </c>
      <c r="D3051" s="0" t="s">
        <v>52</v>
      </c>
      <c r="E3051" s="0" t="s">
        <v>3319</v>
      </c>
      <c r="F3051" s="0" t="s">
        <v>192</v>
      </c>
      <c r="G3051" s="0" t="s">
        <v>54</v>
      </c>
      <c r="H3051" s="0" t="s">
        <v>35</v>
      </c>
      <c r="I3051" s="0" t="s">
        <v>35</v>
      </c>
      <c r="J3051" s="0" t="s">
        <v>325</v>
      </c>
      <c r="K3051" s="0" t="n">
        <v>21811.6981000777</v>
      </c>
      <c r="L3051" s="0" t="n">
        <v>23056.695</v>
      </c>
      <c r="M3051" s="0" t="n">
        <v>26356.3686410824</v>
      </c>
      <c r="N3051" s="0" t="n">
        <v>222885.18</v>
      </c>
      <c r="O3051" s="0" t="n">
        <v>18289.485</v>
      </c>
      <c r="P3051" s="0" t="n">
        <v>26544.645</v>
      </c>
      <c r="Q3051" s="0" t="n">
        <v>29188.035</v>
      </c>
      <c r="S3051" s="0" t="s">
        <v>303</v>
      </c>
    </row>
    <row r="3052" customFormat="false" ht="14" hidden="true" customHeight="false" outlineLevel="0" collapsed="false">
      <c r="A3052" s="0" t="str">
        <f aca="false">SUBSTITUTE(C3052&amp;D3052&amp;E3052&amp;F3052&amp;G3052&amp;H3052&amp;I3052," ","")</f>
        <v>Agentecondominioenlenguajedeseñascolombiana(Videollamada)AgentetécnicoFrontofficeconherramientaHoraextranocturna OroNANA</v>
      </c>
      <c r="B3052" s="0" t="s">
        <v>3387</v>
      </c>
      <c r="C3052" s="0" t="s">
        <v>193</v>
      </c>
      <c r="D3052" s="0" t="s">
        <v>52</v>
      </c>
      <c r="E3052" s="0" t="s">
        <v>3319</v>
      </c>
      <c r="F3052" s="0" t="s">
        <v>197</v>
      </c>
      <c r="G3052" s="0" t="s">
        <v>54</v>
      </c>
      <c r="H3052" s="0" t="s">
        <v>35</v>
      </c>
      <c r="I3052" s="0" t="s">
        <v>35</v>
      </c>
      <c r="J3052" s="0" t="s">
        <v>325</v>
      </c>
      <c r="K3052" s="0" t="n">
        <v>28724.9803148462</v>
      </c>
      <c r="L3052" s="0" t="n">
        <v>32279.58</v>
      </c>
      <c r="M3052" s="0" t="n">
        <v>36898.9160975153</v>
      </c>
      <c r="N3052" s="0" t="n">
        <v>239661.495</v>
      </c>
      <c r="O3052" s="0" t="n">
        <v>25326.45</v>
      </c>
      <c r="P3052" s="0" t="n">
        <v>33357.015</v>
      </c>
      <c r="Q3052" s="0" t="n">
        <v>40511.97</v>
      </c>
      <c r="S3052" s="0" t="s">
        <v>303</v>
      </c>
    </row>
    <row r="3053" customFormat="false" ht="14" hidden="true" customHeight="false" outlineLevel="0" collapsed="false">
      <c r="A3053" s="0" t="str">
        <f aca="false">SUBSTITUTE(C3053&amp;D3053&amp;E3053&amp;F3053&amp;G3053&amp;H3053&amp;I3053," ","")</f>
        <v>Agentecondominioenlenguajedeseñascolombiana(Videollamada)AgentetécnicoFrontofficeconherramientaHoraextradominicalyfestivoOroNANA</v>
      </c>
      <c r="B3053" s="0" t="s">
        <v>3388</v>
      </c>
      <c r="C3053" s="0" t="s">
        <v>193</v>
      </c>
      <c r="D3053" s="0" t="s">
        <v>52</v>
      </c>
      <c r="E3053" s="0" t="s">
        <v>3319</v>
      </c>
      <c r="F3053" s="0" t="s">
        <v>194</v>
      </c>
      <c r="G3053" s="0" t="s">
        <v>54</v>
      </c>
      <c r="H3053" s="0" t="s">
        <v>35</v>
      </c>
      <c r="I3053" s="0" t="s">
        <v>35</v>
      </c>
      <c r="J3053" s="0" t="s">
        <v>325</v>
      </c>
      <c r="K3053" s="0" t="n">
        <v>35638.2625296147</v>
      </c>
      <c r="L3053" s="0" t="n">
        <v>36890.505</v>
      </c>
      <c r="M3053" s="0" t="n">
        <v>42170.1898257318</v>
      </c>
      <c r="N3053" s="0" t="n">
        <v>34977.825</v>
      </c>
      <c r="O3053" s="0" t="n">
        <v>28845.45</v>
      </c>
      <c r="P3053" s="0" t="n">
        <v>36764.235</v>
      </c>
      <c r="Q3053" s="0" t="n">
        <v>45100.125</v>
      </c>
      <c r="S3053" s="0" t="s">
        <v>303</v>
      </c>
    </row>
    <row r="3054" customFormat="false" ht="14" hidden="true" customHeight="false" outlineLevel="0" collapsed="false">
      <c r="A3054" s="0" t="str">
        <f aca="false">SUBSTITUTE(C3054&amp;D3054&amp;E3054&amp;F3054&amp;G3054&amp;H3054&amp;I3054," ","")</f>
        <v>Agentecondominioenlenguajedeseñascolombiana(Videollamada)AgentetécnicoFrontofficeconherramientaServicio7x24OroNANA</v>
      </c>
      <c r="B3054" s="0" t="s">
        <v>3389</v>
      </c>
      <c r="C3054" s="0" t="s">
        <v>193</v>
      </c>
      <c r="D3054" s="0" t="s">
        <v>52</v>
      </c>
      <c r="E3054" s="0" t="s">
        <v>3319</v>
      </c>
      <c r="F3054" s="0" t="s">
        <v>55</v>
      </c>
      <c r="G3054" s="0" t="s">
        <v>54</v>
      </c>
      <c r="H3054" s="0" t="s">
        <v>35</v>
      </c>
      <c r="I3054" s="0" t="s">
        <v>35</v>
      </c>
      <c r="J3054" s="0" t="s">
        <v>305</v>
      </c>
      <c r="K3054" s="0" t="n">
        <v>12701152.3359686</v>
      </c>
      <c r="L3054" s="0" t="n">
        <v>18004618.845</v>
      </c>
      <c r="M3054" s="0" t="n">
        <v>22853233.803443</v>
      </c>
      <c r="N3054" s="0" t="n">
        <v>17314172.415</v>
      </c>
      <c r="O3054" s="0" t="n">
        <v>17592435.27</v>
      </c>
      <c r="P3054" s="0" t="n">
        <v>27521805.06</v>
      </c>
      <c r="Q3054" s="0" t="n">
        <v>19263353.76</v>
      </c>
      <c r="S3054" s="0" t="s">
        <v>303</v>
      </c>
    </row>
    <row r="3055" customFormat="false" ht="14" hidden="true" customHeight="false" outlineLevel="0" collapsed="false">
      <c r="A3055" s="0" t="str">
        <f aca="false">SUBSTITUTE(C3055&amp;D3055&amp;E3055&amp;F3055&amp;G3055&amp;H3055&amp;I3055," ","")</f>
        <v>Agentecondominioenlenguajedeseñascolombiana(Videollamada)AgentetécnicoFrontofficeconherramientaJornadaOrdinariaPlatinoNANA</v>
      </c>
      <c r="B3055" s="0" t="s">
        <v>3390</v>
      </c>
      <c r="C3055" s="0" t="s">
        <v>193</v>
      </c>
      <c r="D3055" s="0" t="s">
        <v>52</v>
      </c>
      <c r="E3055" s="0" t="s">
        <v>3319</v>
      </c>
      <c r="F3055" s="0" t="s">
        <v>53</v>
      </c>
      <c r="G3055" s="0" t="s">
        <v>198</v>
      </c>
      <c r="H3055" s="0" t="s">
        <v>35</v>
      </c>
      <c r="I3055" s="0" t="s">
        <v>35</v>
      </c>
      <c r="J3055" s="0" t="s">
        <v>36</v>
      </c>
      <c r="K3055" s="0" t="n">
        <v>4405213.67824643</v>
      </c>
      <c r="L3055" s="0" t="n">
        <v>4355302.77</v>
      </c>
      <c r="M3055" s="0" t="n">
        <v>5845161.35158988</v>
      </c>
      <c r="N3055" s="0" t="n">
        <v>4945867.56</v>
      </c>
      <c r="O3055" s="0" t="n">
        <v>5090259.375</v>
      </c>
      <c r="P3055" s="0" t="n">
        <v>5739299.595</v>
      </c>
      <c r="Q3055" s="0" t="n">
        <v>5439561.525</v>
      </c>
      <c r="S3055" s="0" t="s">
        <v>303</v>
      </c>
    </row>
    <row r="3056" customFormat="false" ht="14" hidden="true" customHeight="false" outlineLevel="0" collapsed="false">
      <c r="A3056" s="0" t="str">
        <f aca="false">SUBSTITUTE(C3056&amp;D3056&amp;E3056&amp;F3056&amp;G3056&amp;H3056&amp;I3056," ","")</f>
        <v>Agentecondominioenlenguajedeseñascolombiana(Videollamada)AgentetécnicoFrontofficeconherramientaHoraextradiurnaPlatinoNANA</v>
      </c>
      <c r="B3056" s="0" t="s">
        <v>3391</v>
      </c>
      <c r="C3056" s="0" t="s">
        <v>193</v>
      </c>
      <c r="D3056" s="0" t="s">
        <v>52</v>
      </c>
      <c r="E3056" s="0" t="s">
        <v>3319</v>
      </c>
      <c r="F3056" s="0" t="s">
        <v>192</v>
      </c>
      <c r="G3056" s="0" t="s">
        <v>198</v>
      </c>
      <c r="H3056" s="0" t="s">
        <v>35</v>
      </c>
      <c r="I3056" s="0" t="s">
        <v>35</v>
      </c>
      <c r="J3056" s="0" t="s">
        <v>325</v>
      </c>
      <c r="K3056" s="0" t="n">
        <v>21811.6981000777</v>
      </c>
      <c r="L3056" s="0" t="n">
        <v>23734.62</v>
      </c>
      <c r="M3056" s="0" t="n">
        <v>27133.1552205425</v>
      </c>
      <c r="N3056" s="0" t="n">
        <v>232665.93</v>
      </c>
      <c r="O3056" s="0" t="n">
        <v>18289.485</v>
      </c>
      <c r="P3056" s="0" t="n">
        <v>27115.965</v>
      </c>
      <c r="Q3056" s="0" t="n">
        <v>31022.055</v>
      </c>
      <c r="S3056" s="0" t="s">
        <v>303</v>
      </c>
    </row>
    <row r="3057" customFormat="false" ht="14" hidden="true" customHeight="false" outlineLevel="0" collapsed="false">
      <c r="A3057" s="0" t="str">
        <f aca="false">SUBSTITUTE(C3057&amp;D3057&amp;E3057&amp;F3057&amp;G3057&amp;H3057&amp;I3057," ","")</f>
        <v>Agentecondominioenlenguajedeseñascolombiana(Videollamada)AgentetécnicoFrontofficeconherramientaHoraextranocturna PlatinoNANA</v>
      </c>
      <c r="B3057" s="0" t="s">
        <v>3392</v>
      </c>
      <c r="C3057" s="0" t="s">
        <v>193</v>
      </c>
      <c r="D3057" s="0" t="s">
        <v>52</v>
      </c>
      <c r="E3057" s="0" t="s">
        <v>3319</v>
      </c>
      <c r="F3057" s="0" t="s">
        <v>197</v>
      </c>
      <c r="G3057" s="0" t="s">
        <v>198</v>
      </c>
      <c r="H3057" s="0" t="s">
        <v>35</v>
      </c>
      <c r="I3057" s="0" t="s">
        <v>35</v>
      </c>
      <c r="J3057" s="0" t="s">
        <v>325</v>
      </c>
      <c r="K3057" s="0" t="n">
        <v>28724.9803148462</v>
      </c>
      <c r="L3057" s="0" t="n">
        <v>33228.675</v>
      </c>
      <c r="M3057" s="0" t="n">
        <v>37986.4173087595</v>
      </c>
      <c r="N3057" s="0" t="n">
        <v>249907.995</v>
      </c>
      <c r="O3057" s="0" t="n">
        <v>25326.45</v>
      </c>
      <c r="P3057" s="0" t="n">
        <v>34075.305</v>
      </c>
      <c r="Q3057" s="0" t="n">
        <v>43057.035</v>
      </c>
      <c r="S3057" s="0" t="s">
        <v>303</v>
      </c>
    </row>
    <row r="3058" customFormat="false" ht="14" hidden="true" customHeight="false" outlineLevel="0" collapsed="false">
      <c r="A3058" s="0" t="str">
        <f aca="false">SUBSTITUTE(C3058&amp;D3058&amp;E3058&amp;F3058&amp;G3058&amp;H3058&amp;I3058," ","")</f>
        <v>Agentecondominioenlenguajedeseñascolombiana(Videollamada)AgentetécnicoFrontofficeconherramientaHoraextradominicalyfestivoPlatinoNANA</v>
      </c>
      <c r="B3058" s="0" t="s">
        <v>3393</v>
      </c>
      <c r="C3058" s="0" t="s">
        <v>193</v>
      </c>
      <c r="D3058" s="0" t="s">
        <v>52</v>
      </c>
      <c r="E3058" s="0" t="s">
        <v>3319</v>
      </c>
      <c r="F3058" s="0" t="s">
        <v>194</v>
      </c>
      <c r="G3058" s="0" t="s">
        <v>198</v>
      </c>
      <c r="H3058" s="0" t="s">
        <v>35</v>
      </c>
      <c r="I3058" s="0" t="s">
        <v>35</v>
      </c>
      <c r="J3058" s="0" t="s">
        <v>325</v>
      </c>
      <c r="K3058" s="0" t="n">
        <v>35638.2625296147</v>
      </c>
      <c r="L3058" s="0" t="n">
        <v>37976.22</v>
      </c>
      <c r="M3058" s="0" t="n">
        <v>43413.048352868</v>
      </c>
      <c r="N3058" s="0" t="n">
        <v>34977.825</v>
      </c>
      <c r="O3058" s="0" t="n">
        <v>28845.45</v>
      </c>
      <c r="P3058" s="0" t="n">
        <v>37554.975</v>
      </c>
      <c r="Q3058" s="0" t="n">
        <v>47933.955</v>
      </c>
      <c r="S3058" s="0" t="s">
        <v>303</v>
      </c>
    </row>
    <row r="3059" customFormat="false" ht="14" hidden="true" customHeight="false" outlineLevel="0" collapsed="false">
      <c r="A3059" s="0" t="str">
        <f aca="false">SUBSTITUTE(C3059&amp;D3059&amp;E3059&amp;F3059&amp;G3059&amp;H3059&amp;I3059," ","")</f>
        <v>Agentecondominioenlenguajedeseñascolombiana(Videollamada)AgentetécnicoFrontofficeconherramientaServicio7x24PlatinoNANA</v>
      </c>
      <c r="B3059" s="0" t="s">
        <v>3394</v>
      </c>
      <c r="C3059" s="0" t="s">
        <v>193</v>
      </c>
      <c r="D3059" s="0" t="s">
        <v>52</v>
      </c>
      <c r="E3059" s="0" t="s">
        <v>3319</v>
      </c>
      <c r="F3059" s="0" t="s">
        <v>55</v>
      </c>
      <c r="G3059" s="0" t="s">
        <v>198</v>
      </c>
      <c r="H3059" s="0" t="s">
        <v>35</v>
      </c>
      <c r="I3059" s="0" t="s">
        <v>35</v>
      </c>
      <c r="J3059" s="0" t="s">
        <v>305</v>
      </c>
      <c r="K3059" s="0" t="n">
        <v>12701152.3359686</v>
      </c>
      <c r="L3059" s="0" t="n">
        <v>18534166.245</v>
      </c>
      <c r="M3059" s="0" t="n">
        <v>23526774.4401493</v>
      </c>
      <c r="N3059" s="0" t="n">
        <v>17388662.4</v>
      </c>
      <c r="O3059" s="0" t="n">
        <v>17592435.27</v>
      </c>
      <c r="P3059" s="0" t="n">
        <v>28113671.88</v>
      </c>
      <c r="Q3059" s="0" t="n">
        <v>20473553.385</v>
      </c>
      <c r="S3059" s="0" t="s">
        <v>303</v>
      </c>
    </row>
    <row r="3060" customFormat="false" ht="14" hidden="true" customHeight="false" outlineLevel="0" collapsed="false">
      <c r="A3060" s="0" t="str">
        <f aca="false">SUBSTITUTE(C3060&amp;D3060&amp;E3060&amp;F3060&amp;G3060&amp;H3060&amp;I3060," ","")</f>
        <v>Agentecondominioenlenguajedeseñascolombiana(Videollamada)AgentetécnicoFrontofficesinherramientaJornadaOrdinariaPlataNANA</v>
      </c>
      <c r="B3060" s="0" t="s">
        <v>3395</v>
      </c>
      <c r="C3060" s="0" t="s">
        <v>193</v>
      </c>
      <c r="D3060" s="0" t="s">
        <v>52</v>
      </c>
      <c r="E3060" s="0" t="s">
        <v>3335</v>
      </c>
      <c r="F3060" s="0" t="s">
        <v>53</v>
      </c>
      <c r="G3060" s="0" t="s">
        <v>195</v>
      </c>
      <c r="H3060" s="0" t="s">
        <v>35</v>
      </c>
      <c r="I3060" s="0" t="s">
        <v>35</v>
      </c>
      <c r="J3060" s="0" t="s">
        <v>36</v>
      </c>
      <c r="K3060" s="0" t="n">
        <v>4405213.67824643</v>
      </c>
      <c r="L3060" s="0" t="n">
        <v>3742232.94</v>
      </c>
      <c r="M3060" s="0" t="n">
        <v>4906373.49455733</v>
      </c>
      <c r="N3060" s="0" t="n">
        <v>4679961.57</v>
      </c>
      <c r="O3060" s="0" t="n">
        <v>5090259.375</v>
      </c>
      <c r="P3060" s="0" t="n">
        <v>4643580.285</v>
      </c>
      <c r="Q3060" s="0" t="n">
        <v>4222490.535</v>
      </c>
      <c r="S3060" s="0" t="s">
        <v>303</v>
      </c>
    </row>
    <row r="3061" customFormat="false" ht="14" hidden="true" customHeight="false" outlineLevel="0" collapsed="false">
      <c r="A3061" s="0" t="str">
        <f aca="false">SUBSTITUTE(C3061&amp;D3061&amp;E3061&amp;F3061&amp;G3061&amp;H3061&amp;I3061," ","")</f>
        <v>Agentecondominioenlenguajedeseñascolombiana(Videollamada)AgentetécnicoFrontofficesinherramientaHoraextradiurnaPlataNANA</v>
      </c>
      <c r="B3061" s="0" t="s">
        <v>3396</v>
      </c>
      <c r="C3061" s="0" t="s">
        <v>193</v>
      </c>
      <c r="D3061" s="0" t="s">
        <v>52</v>
      </c>
      <c r="E3061" s="0" t="s">
        <v>3335</v>
      </c>
      <c r="F3061" s="0" t="s">
        <v>192</v>
      </c>
      <c r="G3061" s="0" t="s">
        <v>195</v>
      </c>
      <c r="H3061" s="0" t="s">
        <v>35</v>
      </c>
      <c r="I3061" s="0" t="s">
        <v>35</v>
      </c>
      <c r="J3061" s="0" t="s">
        <v>325</v>
      </c>
      <c r="K3061" s="0" t="n">
        <v>21811.6981000777</v>
      </c>
      <c r="L3061" s="0" t="n">
        <v>20393.64</v>
      </c>
      <c r="M3061" s="0" t="n">
        <v>25622.8209472031</v>
      </c>
      <c r="N3061" s="0" t="n">
        <v>649977.93</v>
      </c>
      <c r="O3061" s="0" t="n">
        <v>18289.485</v>
      </c>
      <c r="P3061" s="0" t="n">
        <v>26616.06</v>
      </c>
      <c r="Q3061" s="0" t="n">
        <v>27949.14</v>
      </c>
      <c r="S3061" s="0" t="s">
        <v>303</v>
      </c>
    </row>
    <row r="3062" customFormat="false" ht="14" hidden="true" customHeight="false" outlineLevel="0" collapsed="false">
      <c r="A3062" s="0" t="str">
        <f aca="false">SUBSTITUTE(C3062&amp;D3062&amp;E3062&amp;F3062&amp;G3062&amp;H3062&amp;I3062," ","")</f>
        <v>Agentecondominioenlenguajedeseñascolombiana(Videollamada)AgentetécnicoFrontofficesinherramientaHoraextranocturna PlataNANA</v>
      </c>
      <c r="B3062" s="0" t="s">
        <v>3397</v>
      </c>
      <c r="C3062" s="0" t="s">
        <v>193</v>
      </c>
      <c r="D3062" s="0" t="s">
        <v>52</v>
      </c>
      <c r="E3062" s="0" t="s">
        <v>3335</v>
      </c>
      <c r="F3062" s="0" t="s">
        <v>197</v>
      </c>
      <c r="G3062" s="0" t="s">
        <v>195</v>
      </c>
      <c r="H3062" s="0" t="s">
        <v>35</v>
      </c>
      <c r="I3062" s="0" t="s">
        <v>35</v>
      </c>
      <c r="J3062" s="0" t="s">
        <v>325</v>
      </c>
      <c r="K3062" s="0" t="n">
        <v>28724.9803148462</v>
      </c>
      <c r="L3062" s="0" t="n">
        <v>28551.51</v>
      </c>
      <c r="M3062" s="0" t="n">
        <v>35871.9493260844</v>
      </c>
      <c r="N3062" s="0" t="n">
        <v>687091.995</v>
      </c>
      <c r="O3062" s="0" t="n">
        <v>25326.45</v>
      </c>
      <c r="P3062" s="0" t="n">
        <v>34526.565</v>
      </c>
      <c r="Q3062" s="0" t="n">
        <v>38791.8</v>
      </c>
      <c r="S3062" s="0" t="s">
        <v>303</v>
      </c>
    </row>
    <row r="3063" customFormat="false" ht="14" hidden="true" customHeight="false" outlineLevel="0" collapsed="false">
      <c r="A3063" s="0" t="str">
        <f aca="false">SUBSTITUTE(C3063&amp;D3063&amp;E3063&amp;F3063&amp;G3063&amp;H3063&amp;I3063," ","")</f>
        <v>Agentecondominioenlenguajedeseñascolombiana(Videollamada)AgentetécnicoFrontofficesinherramientaHoraextradominicalyfestivoPlataNANA</v>
      </c>
      <c r="B3063" s="0" t="s">
        <v>3398</v>
      </c>
      <c r="C3063" s="0" t="s">
        <v>193</v>
      </c>
      <c r="D3063" s="0" t="s">
        <v>52</v>
      </c>
      <c r="E3063" s="0" t="s">
        <v>3335</v>
      </c>
      <c r="F3063" s="0" t="s">
        <v>194</v>
      </c>
      <c r="G3063" s="0" t="s">
        <v>195</v>
      </c>
      <c r="H3063" s="0" t="s">
        <v>35</v>
      </c>
      <c r="I3063" s="0" t="s">
        <v>35</v>
      </c>
      <c r="J3063" s="0" t="s">
        <v>325</v>
      </c>
      <c r="K3063" s="0" t="n">
        <v>35638.2625296147</v>
      </c>
      <c r="L3063" s="0" t="n">
        <v>32630.445</v>
      </c>
      <c r="M3063" s="0" t="n">
        <v>40996.513515525</v>
      </c>
      <c r="N3063" s="0" t="n">
        <v>34977.825</v>
      </c>
      <c r="O3063" s="0" t="n">
        <v>28845.45</v>
      </c>
      <c r="P3063" s="0" t="n">
        <v>38480.265</v>
      </c>
      <c r="Q3063" s="0" t="n">
        <v>43185.375</v>
      </c>
      <c r="S3063" s="0" t="s">
        <v>303</v>
      </c>
    </row>
    <row r="3064" customFormat="false" ht="14" hidden="true" customHeight="false" outlineLevel="0" collapsed="false">
      <c r="A3064" s="0" t="str">
        <f aca="false">SUBSTITUTE(C3064&amp;D3064&amp;E3064&amp;F3064&amp;G3064&amp;H3064&amp;I3064," ","")</f>
        <v>Agentecondominioenlenguajedeseñascolombiana(Videollamada)AgentetécnicoFrontofficesinherramientaServicio7x24PlataNANA</v>
      </c>
      <c r="B3064" s="0" t="s">
        <v>3399</v>
      </c>
      <c r="C3064" s="0" t="s">
        <v>193</v>
      </c>
      <c r="D3064" s="0" t="s">
        <v>52</v>
      </c>
      <c r="E3064" s="0" t="s">
        <v>3335</v>
      </c>
      <c r="F3064" s="0" t="s">
        <v>55</v>
      </c>
      <c r="G3064" s="0" t="s">
        <v>195</v>
      </c>
      <c r="H3064" s="0" t="s">
        <v>35</v>
      </c>
      <c r="I3064" s="0" t="s">
        <v>35</v>
      </c>
      <c r="J3064" s="0" t="s">
        <v>305</v>
      </c>
      <c r="K3064" s="0" t="n">
        <v>12701152.3359686</v>
      </c>
      <c r="L3064" s="0" t="n">
        <v>17210060.73</v>
      </c>
      <c r="M3064" s="0" t="n">
        <v>19748153.3155932</v>
      </c>
      <c r="N3064" s="0" t="n">
        <v>16900616.43</v>
      </c>
      <c r="O3064" s="0" t="n">
        <v>17592435.27</v>
      </c>
      <c r="P3064" s="0" t="n">
        <v>25985789.505</v>
      </c>
      <c r="Q3064" s="0" t="n">
        <v>17767335.78</v>
      </c>
      <c r="S3064" s="0" t="s">
        <v>303</v>
      </c>
    </row>
    <row r="3065" customFormat="false" ht="14" hidden="true" customHeight="false" outlineLevel="0" collapsed="false">
      <c r="A3065" s="0" t="str">
        <f aca="false">SUBSTITUTE(C3065&amp;D3065&amp;E3065&amp;F3065&amp;G3065&amp;H3065&amp;I3065," ","")</f>
        <v>Agentecondominioenlenguajedeseñascolombiana(Videollamada)AgentetécnicoFrontofficesinherramientaJornadaOrdinariaOroNANA</v>
      </c>
      <c r="B3065" s="0" t="s">
        <v>3400</v>
      </c>
      <c r="C3065" s="0" t="s">
        <v>193</v>
      </c>
      <c r="D3065" s="0" t="s">
        <v>52</v>
      </c>
      <c r="E3065" s="0" t="s">
        <v>3335</v>
      </c>
      <c r="F3065" s="0" t="s">
        <v>53</v>
      </c>
      <c r="G3065" s="0" t="s">
        <v>54</v>
      </c>
      <c r="H3065" s="0" t="s">
        <v>35</v>
      </c>
      <c r="I3065" s="0" t="s">
        <v>35</v>
      </c>
      <c r="J3065" s="0" t="s">
        <v>36</v>
      </c>
      <c r="K3065" s="0" t="n">
        <v>4405213.67824643</v>
      </c>
      <c r="L3065" s="0" t="n">
        <v>3817077.93</v>
      </c>
      <c r="M3065" s="0" t="n">
        <v>5046836.52045362</v>
      </c>
      <c r="N3065" s="0" t="n">
        <v>4719671.415</v>
      </c>
      <c r="O3065" s="0" t="n">
        <v>5090259.375</v>
      </c>
      <c r="P3065" s="0" t="n">
        <v>4741339.14</v>
      </c>
      <c r="Q3065" s="0" t="n">
        <v>4409684.775</v>
      </c>
      <c r="S3065" s="0" t="s">
        <v>303</v>
      </c>
    </row>
    <row r="3066" customFormat="false" ht="14" hidden="true" customHeight="false" outlineLevel="0" collapsed="false">
      <c r="A3066" s="0" t="str">
        <f aca="false">SUBSTITUTE(C3066&amp;D3066&amp;E3066&amp;F3066&amp;G3066&amp;H3066&amp;I3066," ","")</f>
        <v>Agentecondominioenlenguajedeseñascolombiana(Videollamada)AgentetécnicoFrontofficesinherramientaHoraextradiurnaOroNANA</v>
      </c>
      <c r="B3066" s="0" t="s">
        <v>3401</v>
      </c>
      <c r="C3066" s="0" t="s">
        <v>193</v>
      </c>
      <c r="D3066" s="0" t="s">
        <v>52</v>
      </c>
      <c r="E3066" s="0" t="s">
        <v>3335</v>
      </c>
      <c r="F3066" s="0" t="s">
        <v>192</v>
      </c>
      <c r="G3066" s="0" t="s">
        <v>54</v>
      </c>
      <c r="H3066" s="0" t="s">
        <v>35</v>
      </c>
      <c r="I3066" s="0" t="s">
        <v>35</v>
      </c>
      <c r="J3066" s="0" t="s">
        <v>325</v>
      </c>
      <c r="K3066" s="0" t="n">
        <v>21811.6981000777</v>
      </c>
      <c r="L3066" s="0" t="n">
        <v>20802.465</v>
      </c>
      <c r="M3066" s="0" t="n">
        <v>26356.3686410824</v>
      </c>
      <c r="N3066" s="0" t="n">
        <v>270810.855</v>
      </c>
      <c r="O3066" s="0" t="n">
        <v>18289.485</v>
      </c>
      <c r="P3066" s="0" t="n">
        <v>27177.03</v>
      </c>
      <c r="Q3066" s="0" t="n">
        <v>29188.035</v>
      </c>
      <c r="S3066" s="0" t="s">
        <v>303</v>
      </c>
    </row>
    <row r="3067" customFormat="false" ht="14" hidden="true" customHeight="false" outlineLevel="0" collapsed="false">
      <c r="A3067" s="0" t="str">
        <f aca="false">SUBSTITUTE(C3067&amp;D3067&amp;E3067&amp;F3067&amp;G3067&amp;H3067&amp;I3067," ","")</f>
        <v>Agentecondominioenlenguajedeseñascolombiana(Videollamada)AgentetécnicoFrontofficesinherramientaHoraextranocturna OroNANA</v>
      </c>
      <c r="B3067" s="0" t="s">
        <v>3402</v>
      </c>
      <c r="C3067" s="0" t="s">
        <v>193</v>
      </c>
      <c r="D3067" s="0" t="s">
        <v>52</v>
      </c>
      <c r="E3067" s="0" t="s">
        <v>3335</v>
      </c>
      <c r="F3067" s="0" t="s">
        <v>197</v>
      </c>
      <c r="G3067" s="0" t="s">
        <v>54</v>
      </c>
      <c r="H3067" s="0" t="s">
        <v>35</v>
      </c>
      <c r="I3067" s="0" t="s">
        <v>35</v>
      </c>
      <c r="J3067" s="0" t="s">
        <v>325</v>
      </c>
      <c r="K3067" s="0" t="n">
        <v>28724.9803148462</v>
      </c>
      <c r="L3067" s="0" t="n">
        <v>29122.83</v>
      </c>
      <c r="M3067" s="0" t="n">
        <v>36898.9160975153</v>
      </c>
      <c r="N3067" s="0" t="n">
        <v>289869.345</v>
      </c>
      <c r="O3067" s="0" t="n">
        <v>25326.45</v>
      </c>
      <c r="P3067" s="0" t="n">
        <v>35253.135</v>
      </c>
      <c r="Q3067" s="0" t="n">
        <v>40511.97</v>
      </c>
      <c r="S3067" s="0" t="s">
        <v>303</v>
      </c>
    </row>
    <row r="3068" customFormat="false" ht="14" hidden="true" customHeight="false" outlineLevel="0" collapsed="false">
      <c r="A3068" s="0" t="str">
        <f aca="false">SUBSTITUTE(C3068&amp;D3068&amp;E3068&amp;F3068&amp;G3068&amp;H3068&amp;I3068," ","")</f>
        <v>Agentecondominioenlenguajedeseñascolombiana(Videollamada)AgentetécnicoFrontofficesinherramientaHoraextradominicalyfestivoOroNANA</v>
      </c>
      <c r="B3068" s="0" t="s">
        <v>3403</v>
      </c>
      <c r="C3068" s="0" t="s">
        <v>193</v>
      </c>
      <c r="D3068" s="0" t="s">
        <v>52</v>
      </c>
      <c r="E3068" s="0" t="s">
        <v>3335</v>
      </c>
      <c r="F3068" s="0" t="s">
        <v>194</v>
      </c>
      <c r="G3068" s="0" t="s">
        <v>54</v>
      </c>
      <c r="H3068" s="0" t="s">
        <v>35</v>
      </c>
      <c r="I3068" s="0" t="s">
        <v>35</v>
      </c>
      <c r="J3068" s="0" t="s">
        <v>325</v>
      </c>
      <c r="K3068" s="0" t="n">
        <v>35638.2625296147</v>
      </c>
      <c r="L3068" s="0" t="n">
        <v>33283.53</v>
      </c>
      <c r="M3068" s="0" t="n">
        <v>42170.1898257318</v>
      </c>
      <c r="N3068" s="0" t="n">
        <v>34977.825</v>
      </c>
      <c r="O3068" s="0" t="n">
        <v>28845.45</v>
      </c>
      <c r="P3068" s="0" t="n">
        <v>39290.67</v>
      </c>
      <c r="Q3068" s="0" t="n">
        <v>45100.125</v>
      </c>
      <c r="S3068" s="0" t="s">
        <v>303</v>
      </c>
    </row>
    <row r="3069" customFormat="false" ht="14" hidden="true" customHeight="false" outlineLevel="0" collapsed="false">
      <c r="A3069" s="0" t="str">
        <f aca="false">SUBSTITUTE(C3069&amp;D3069&amp;E3069&amp;F3069&amp;G3069&amp;H3069&amp;I3069," ","")</f>
        <v>Agentecondominioenlenguajedeseñascolombiana(Videollamada)AgentetécnicoFrontofficesinherramientaServicio7x24OroNANA</v>
      </c>
      <c r="B3069" s="0" t="s">
        <v>3404</v>
      </c>
      <c r="C3069" s="0" t="s">
        <v>193</v>
      </c>
      <c r="D3069" s="0" t="s">
        <v>52</v>
      </c>
      <c r="E3069" s="0" t="s">
        <v>3335</v>
      </c>
      <c r="F3069" s="0" t="s">
        <v>55</v>
      </c>
      <c r="G3069" s="0" t="s">
        <v>54</v>
      </c>
      <c r="H3069" s="0" t="s">
        <v>35</v>
      </c>
      <c r="I3069" s="0" t="s">
        <v>35</v>
      </c>
      <c r="J3069" s="0" t="s">
        <v>305</v>
      </c>
      <c r="K3069" s="0" t="n">
        <v>12701152.3359686</v>
      </c>
      <c r="L3069" s="0" t="n">
        <v>17554262.4</v>
      </c>
      <c r="M3069" s="0" t="n">
        <v>20313516.9948258</v>
      </c>
      <c r="N3069" s="0" t="n">
        <v>16958153.115</v>
      </c>
      <c r="O3069" s="0" t="n">
        <v>17592435.27</v>
      </c>
      <c r="P3069" s="0" t="n">
        <v>26532859.455</v>
      </c>
      <c r="Q3069" s="0" t="n">
        <v>18555012.18</v>
      </c>
      <c r="S3069" s="0" t="s">
        <v>303</v>
      </c>
    </row>
    <row r="3070" customFormat="false" ht="14" hidden="true" customHeight="false" outlineLevel="0" collapsed="false">
      <c r="A3070" s="0" t="str">
        <f aca="false">SUBSTITUTE(C3070&amp;D3070&amp;E3070&amp;F3070&amp;G3070&amp;H3070&amp;I3070," ","")</f>
        <v>Agentecondominioenlenguajedeseñascolombiana(Videollamada)AgentetécnicoFrontofficesinherramientaJornadaOrdinariaPlatinoNANA</v>
      </c>
      <c r="B3070" s="0" t="s">
        <v>3405</v>
      </c>
      <c r="C3070" s="0" t="s">
        <v>193</v>
      </c>
      <c r="D3070" s="0" t="s">
        <v>52</v>
      </c>
      <c r="E3070" s="0" t="s">
        <v>3335</v>
      </c>
      <c r="F3070" s="0" t="s">
        <v>53</v>
      </c>
      <c r="G3070" s="0" t="s">
        <v>198</v>
      </c>
      <c r="H3070" s="0" t="s">
        <v>35</v>
      </c>
      <c r="I3070" s="0" t="s">
        <v>35</v>
      </c>
      <c r="J3070" s="0" t="s">
        <v>36</v>
      </c>
      <c r="K3070" s="0" t="n">
        <v>4405213.67824643</v>
      </c>
      <c r="L3070" s="0" t="n">
        <v>3929345.415</v>
      </c>
      <c r="M3070" s="0" t="n">
        <v>5195579.12347317</v>
      </c>
      <c r="N3070" s="0" t="n">
        <v>4759381.26</v>
      </c>
      <c r="O3070" s="0" t="n">
        <v>5090259.375</v>
      </c>
      <c r="P3070" s="0" t="n">
        <v>4843303.2</v>
      </c>
      <c r="Q3070" s="0" t="n">
        <v>4686719.085</v>
      </c>
      <c r="S3070" s="0" t="s">
        <v>303</v>
      </c>
    </row>
    <row r="3071" customFormat="false" ht="14" hidden="true" customHeight="false" outlineLevel="0" collapsed="false">
      <c r="A3071" s="0" t="str">
        <f aca="false">SUBSTITUTE(C3071&amp;D3071&amp;E3071&amp;F3071&amp;G3071&amp;H3071&amp;I3071," ","")</f>
        <v>Agentecondominioenlenguajedeseñascolombiana(Videollamada)AgentetécnicoFrontofficesinherramientaHoraextradiurnaPlatinoNANA</v>
      </c>
      <c r="B3071" s="0" t="s">
        <v>3406</v>
      </c>
      <c r="C3071" s="0" t="s">
        <v>193</v>
      </c>
      <c r="D3071" s="0" t="s">
        <v>52</v>
      </c>
      <c r="E3071" s="0" t="s">
        <v>3335</v>
      </c>
      <c r="F3071" s="0" t="s">
        <v>192</v>
      </c>
      <c r="G3071" s="0" t="s">
        <v>198</v>
      </c>
      <c r="H3071" s="0" t="s">
        <v>35</v>
      </c>
      <c r="I3071" s="0" t="s">
        <v>35</v>
      </c>
      <c r="J3071" s="0" t="s">
        <v>325</v>
      </c>
      <c r="K3071" s="0" t="n">
        <v>21811.6981000777</v>
      </c>
      <c r="L3071" s="0" t="n">
        <v>21414.15</v>
      </c>
      <c r="M3071" s="0" t="n">
        <v>27133.1552205425</v>
      </c>
      <c r="N3071" s="0" t="n">
        <v>282873.78</v>
      </c>
      <c r="O3071" s="0" t="n">
        <v>18289.485</v>
      </c>
      <c r="P3071" s="0" t="n">
        <v>27761.805</v>
      </c>
      <c r="Q3071" s="0" t="n">
        <v>31022.055</v>
      </c>
      <c r="S3071" s="0" t="s">
        <v>303</v>
      </c>
    </row>
    <row r="3072" customFormat="false" ht="14" hidden="true" customHeight="false" outlineLevel="0" collapsed="false">
      <c r="A3072" s="0" t="str">
        <f aca="false">SUBSTITUTE(C3072&amp;D3072&amp;E3072&amp;F3072&amp;G3072&amp;H3072&amp;I3072," ","")</f>
        <v>Agentecondominioenlenguajedeseñascolombiana(Videollamada)AgentetécnicoFrontofficesinherramientaHoraextranocturna PlatinoNANA</v>
      </c>
      <c r="B3072" s="0" t="s">
        <v>3407</v>
      </c>
      <c r="C3072" s="0" t="s">
        <v>193</v>
      </c>
      <c r="D3072" s="0" t="s">
        <v>52</v>
      </c>
      <c r="E3072" s="0" t="s">
        <v>3335</v>
      </c>
      <c r="F3072" s="0" t="s">
        <v>197</v>
      </c>
      <c r="G3072" s="0" t="s">
        <v>198</v>
      </c>
      <c r="H3072" s="0" t="s">
        <v>35</v>
      </c>
      <c r="I3072" s="0" t="s">
        <v>35</v>
      </c>
      <c r="J3072" s="0" t="s">
        <v>325</v>
      </c>
      <c r="K3072" s="0" t="n">
        <v>28724.9803148462</v>
      </c>
      <c r="L3072" s="0" t="n">
        <v>29979.81</v>
      </c>
      <c r="M3072" s="0" t="n">
        <v>37986.4173087595</v>
      </c>
      <c r="N3072" s="0" t="n">
        <v>302506.695</v>
      </c>
      <c r="O3072" s="0" t="n">
        <v>25326.45</v>
      </c>
      <c r="P3072" s="0" t="n">
        <v>36011.79</v>
      </c>
      <c r="Q3072" s="0" t="n">
        <v>43057.035</v>
      </c>
      <c r="S3072" s="0" t="s">
        <v>303</v>
      </c>
    </row>
    <row r="3073" customFormat="false" ht="14" hidden="true" customHeight="false" outlineLevel="0" collapsed="false">
      <c r="A3073" s="0" t="str">
        <f aca="false">SUBSTITUTE(C3073&amp;D3073&amp;E3073&amp;F3073&amp;G3073&amp;H3073&amp;I3073," ","")</f>
        <v>Agentecondominioenlenguajedeseñascolombiana(Videollamada)AgentetécnicoFrontofficesinherramientaHoraextradominicalyfestivoPlatinoNANA</v>
      </c>
      <c r="B3073" s="0" t="s">
        <v>3408</v>
      </c>
      <c r="C3073" s="0" t="s">
        <v>193</v>
      </c>
      <c r="D3073" s="0" t="s">
        <v>52</v>
      </c>
      <c r="E3073" s="0" t="s">
        <v>3335</v>
      </c>
      <c r="F3073" s="0" t="s">
        <v>194</v>
      </c>
      <c r="G3073" s="0" t="s">
        <v>198</v>
      </c>
      <c r="H3073" s="0" t="s">
        <v>35</v>
      </c>
      <c r="I3073" s="0" t="s">
        <v>35</v>
      </c>
      <c r="J3073" s="0" t="s">
        <v>325</v>
      </c>
      <c r="K3073" s="0" t="n">
        <v>35638.2625296147</v>
      </c>
      <c r="L3073" s="0" t="n">
        <v>34262.64</v>
      </c>
      <c r="M3073" s="0" t="n">
        <v>43413.048352868</v>
      </c>
      <c r="N3073" s="0" t="n">
        <v>34977.825</v>
      </c>
      <c r="O3073" s="0" t="n">
        <v>28845.45</v>
      </c>
      <c r="P3073" s="0" t="n">
        <v>40135.23</v>
      </c>
      <c r="Q3073" s="0" t="n">
        <v>47933.955</v>
      </c>
      <c r="S3073" s="0" t="s">
        <v>303</v>
      </c>
    </row>
    <row r="3074" customFormat="false" ht="14" hidden="true" customHeight="false" outlineLevel="0" collapsed="false">
      <c r="A3074" s="0" t="str">
        <f aca="false">SUBSTITUTE(C3074&amp;D3074&amp;E3074&amp;F3074&amp;G3074&amp;H3074&amp;I3074," ","")</f>
        <v>Agentecondominioenlenguajedeseñascolombiana(Videollamada)AgentetécnicoFrontofficesinherramientaServicio7x24PlatinoNANA</v>
      </c>
      <c r="B3074" s="0" t="s">
        <v>3409</v>
      </c>
      <c r="C3074" s="0" t="s">
        <v>193</v>
      </c>
      <c r="D3074" s="0" t="s">
        <v>52</v>
      </c>
      <c r="E3074" s="0" t="s">
        <v>3335</v>
      </c>
      <c r="F3074" s="0" t="s">
        <v>55</v>
      </c>
      <c r="G3074" s="0" t="s">
        <v>198</v>
      </c>
      <c r="H3074" s="0" t="s">
        <v>35</v>
      </c>
      <c r="I3074" s="0" t="s">
        <v>35</v>
      </c>
      <c r="J3074" s="0" t="s">
        <v>305</v>
      </c>
      <c r="K3074" s="0" t="n">
        <v>12701152.3359686</v>
      </c>
      <c r="L3074" s="0" t="n">
        <v>18070563.87</v>
      </c>
      <c r="M3074" s="0" t="n">
        <v>20912205.9719795</v>
      </c>
      <c r="N3074" s="0" t="n">
        <v>17015689.8</v>
      </c>
      <c r="O3074" s="0" t="n">
        <v>17592435.27</v>
      </c>
      <c r="P3074" s="0" t="n">
        <v>27103458.06</v>
      </c>
      <c r="Q3074" s="0" t="n">
        <v>19720710.945</v>
      </c>
      <c r="S3074" s="0" t="s">
        <v>303</v>
      </c>
    </row>
    <row r="3075" customFormat="false" ht="14" hidden="true" customHeight="false" outlineLevel="0" collapsed="false">
      <c r="A3075" s="0" t="str">
        <f aca="false">SUBSTITUTE(C3075&amp;D3075&amp;E3075&amp;F3075&amp;G3075&amp;H3075&amp;I3075," ","")</f>
        <v>Agentecondominioenlenguajedeseñascolombiana(Videollamada)AgenteprofesionalEconomía,administración,contaduríayafinesEnSitioJornadaOrdinariaPlataNA</v>
      </c>
      <c r="B3075" s="0" t="s">
        <v>3410</v>
      </c>
      <c r="C3075" s="0" t="s">
        <v>193</v>
      </c>
      <c r="D3075" s="0" t="s">
        <v>56</v>
      </c>
      <c r="E3075" s="0" t="s">
        <v>612</v>
      </c>
      <c r="F3075" s="0" t="s">
        <v>3287</v>
      </c>
      <c r="G3075" s="0" t="s">
        <v>53</v>
      </c>
      <c r="H3075" s="0" t="s">
        <v>195</v>
      </c>
      <c r="I3075" s="0" t="s">
        <v>35</v>
      </c>
      <c r="J3075" s="0" t="s">
        <v>36</v>
      </c>
      <c r="K3075" s="0" t="n">
        <v>5913566.16146864</v>
      </c>
      <c r="L3075" s="0" t="n">
        <v>5963377.095</v>
      </c>
      <c r="M3075" s="0" t="n">
        <v>6729169.58882093</v>
      </c>
      <c r="N3075" s="0" t="n">
        <v>6418388.97</v>
      </c>
      <c r="O3075" s="0" t="n">
        <v>6769880.145</v>
      </c>
      <c r="P3075" s="0" t="n">
        <v>6556550.085</v>
      </c>
      <c r="Q3075" s="0" t="n">
        <v>7113006.45</v>
      </c>
      <c r="S3075" s="0" t="s">
        <v>303</v>
      </c>
    </row>
    <row r="3076" customFormat="false" ht="14" hidden="true" customHeight="false" outlineLevel="0" collapsed="false">
      <c r="A3076" s="0" t="str">
        <f aca="false">SUBSTITUTE(C3076&amp;D3076&amp;E3076&amp;F3076&amp;G3076&amp;H3076&amp;I3076," ","")</f>
        <v>Agentecondominioenlenguajedeseñascolombiana(Videollamada)AgenteprofesionalEconomía,administración,contaduríayafinesEnSitioHoraextradiurnaPlataNA</v>
      </c>
      <c r="B3076" s="0" t="s">
        <v>3411</v>
      </c>
      <c r="C3076" s="0" t="s">
        <v>193</v>
      </c>
      <c r="D3076" s="0" t="s">
        <v>56</v>
      </c>
      <c r="E3076" s="0" t="s">
        <v>612</v>
      </c>
      <c r="F3076" s="0" t="s">
        <v>3287</v>
      </c>
      <c r="G3076" s="0" t="s">
        <v>192</v>
      </c>
      <c r="H3076" s="0" t="s">
        <v>195</v>
      </c>
      <c r="I3076" s="0" t="s">
        <v>35</v>
      </c>
      <c r="J3076" s="0" t="s">
        <v>325</v>
      </c>
      <c r="K3076" s="0" t="n">
        <v>29667.7006168601</v>
      </c>
      <c r="L3076" s="0" t="n">
        <v>32497.965</v>
      </c>
      <c r="M3076" s="0" t="n">
        <v>37010.7413681823</v>
      </c>
      <c r="N3076" s="0" t="n">
        <v>436229.73</v>
      </c>
      <c r="O3076" s="0" t="n">
        <v>26065.44</v>
      </c>
      <c r="P3076" s="0" t="n">
        <v>32985.45</v>
      </c>
      <c r="Q3076" s="0" t="n">
        <v>40367.07</v>
      </c>
      <c r="S3076" s="0" t="s">
        <v>303</v>
      </c>
    </row>
    <row r="3077" customFormat="false" ht="14" hidden="true" customHeight="false" outlineLevel="0" collapsed="false">
      <c r="A3077" s="0" t="str">
        <f aca="false">SUBSTITUTE(C3077&amp;D3077&amp;E3077&amp;F3077&amp;G3077&amp;H3077&amp;I3077," ","")</f>
        <v>Agentecondominioenlenguajedeseñascolombiana(Videollamada)AgenteprofesionalEconomía,administración,contaduríayafinesEnSitioHoraextranocturna PlataNA</v>
      </c>
      <c r="B3077" s="0" t="s">
        <v>3412</v>
      </c>
      <c r="C3077" s="0" t="s">
        <v>193</v>
      </c>
      <c r="D3077" s="0" t="s">
        <v>56</v>
      </c>
      <c r="E3077" s="0" t="s">
        <v>612</v>
      </c>
      <c r="F3077" s="0" t="s">
        <v>3287</v>
      </c>
      <c r="G3077" s="0" t="s">
        <v>197</v>
      </c>
      <c r="H3077" s="0" t="s">
        <v>195</v>
      </c>
      <c r="I3077" s="0" t="s">
        <v>35</v>
      </c>
      <c r="J3077" s="0" t="s">
        <v>325</v>
      </c>
      <c r="K3077" s="0" t="n">
        <v>39723.3838383415</v>
      </c>
      <c r="L3077" s="0" t="n">
        <v>45497.565</v>
      </c>
      <c r="M3077" s="0" t="n">
        <v>51815.0379154552</v>
      </c>
      <c r="N3077" s="0" t="n">
        <v>465967.35</v>
      </c>
      <c r="O3077" s="0" t="n">
        <v>36213.615</v>
      </c>
      <c r="P3077" s="0" t="n">
        <v>41872.995</v>
      </c>
      <c r="Q3077" s="0" t="n">
        <v>56027.655</v>
      </c>
      <c r="S3077" s="0" t="s">
        <v>303</v>
      </c>
    </row>
    <row r="3078" customFormat="false" ht="14" hidden="true" customHeight="false" outlineLevel="0" collapsed="false">
      <c r="A3078" s="0" t="str">
        <f aca="false">SUBSTITUTE(C3078&amp;D3078&amp;E3078&amp;F3078&amp;G3078&amp;H3078&amp;I3078," ","")</f>
        <v>Agentecondominioenlenguajedeseñascolombiana(Videollamada)AgenteprofesionalEconomía,administración,contaduríayafinesEnSitioHoraextradominicalyfestivoPlataNA</v>
      </c>
      <c r="B3078" s="0" t="s">
        <v>3413</v>
      </c>
      <c r="C3078" s="0" t="s">
        <v>193</v>
      </c>
      <c r="D3078" s="0" t="s">
        <v>56</v>
      </c>
      <c r="E3078" s="0" t="s">
        <v>612</v>
      </c>
      <c r="F3078" s="0" t="s">
        <v>3287</v>
      </c>
      <c r="G3078" s="0" t="s">
        <v>194</v>
      </c>
      <c r="H3078" s="0" t="s">
        <v>195</v>
      </c>
      <c r="I3078" s="0" t="s">
        <v>35</v>
      </c>
      <c r="J3078" s="0" t="s">
        <v>325</v>
      </c>
      <c r="K3078" s="0" t="n">
        <v>49779.0670598229</v>
      </c>
      <c r="L3078" s="0" t="n">
        <v>51997.365</v>
      </c>
      <c r="M3078" s="0" t="n">
        <v>59217.1861890916</v>
      </c>
      <c r="N3078" s="0" t="n">
        <v>50877.495</v>
      </c>
      <c r="O3078" s="0" t="n">
        <v>41287.185</v>
      </c>
      <c r="P3078" s="0" t="n">
        <v>46315.215</v>
      </c>
      <c r="Q3078" s="0" t="n">
        <v>62373.24</v>
      </c>
      <c r="S3078" s="0" t="s">
        <v>303</v>
      </c>
    </row>
    <row r="3079" customFormat="false" ht="14" hidden="true" customHeight="false" outlineLevel="0" collapsed="false">
      <c r="A3079" s="0" t="str">
        <f aca="false">SUBSTITUTE(C3079&amp;D3079&amp;E3079&amp;F3079&amp;G3079&amp;H3079&amp;I3079," ","")</f>
        <v>Agentecondominioenlenguajedeseñascolombiana(Videollamada)AgenteprofesionalEconomía,administración,contaduríayafinesEnSitioServicio7x24PlataNA</v>
      </c>
      <c r="B3079" s="0" t="s">
        <v>3414</v>
      </c>
      <c r="C3079" s="0" t="s">
        <v>193</v>
      </c>
      <c r="D3079" s="0" t="s">
        <v>56</v>
      </c>
      <c r="E3079" s="0" t="s">
        <v>612</v>
      </c>
      <c r="F3079" s="0" t="s">
        <v>3287</v>
      </c>
      <c r="G3079" s="0" t="s">
        <v>55</v>
      </c>
      <c r="H3079" s="0" t="s">
        <v>195</v>
      </c>
      <c r="I3079" s="0" t="s">
        <v>35</v>
      </c>
      <c r="J3079" s="0" t="s">
        <v>305</v>
      </c>
      <c r="K3079" s="0" t="n">
        <v>17980386.0272464</v>
      </c>
      <c r="L3079" s="0" t="n">
        <v>25860175.695</v>
      </c>
      <c r="M3079" s="0" t="n">
        <v>27084907.5950043</v>
      </c>
      <c r="N3079" s="0" t="n">
        <v>23182162.875</v>
      </c>
      <c r="O3079" s="0" t="n">
        <v>24118071.975</v>
      </c>
      <c r="P3079" s="0" t="n">
        <v>33248653.605</v>
      </c>
      <c r="Q3079" s="0" t="n">
        <v>26675972.01</v>
      </c>
      <c r="S3079" s="0" t="s">
        <v>303</v>
      </c>
    </row>
    <row r="3080" customFormat="false" ht="14" hidden="true" customHeight="false" outlineLevel="0" collapsed="false">
      <c r="A3080" s="0" t="str">
        <f aca="false">SUBSTITUTE(C3080&amp;D3080&amp;E3080&amp;F3080&amp;G3080&amp;H3080&amp;I3080," ","")</f>
        <v>Agentecondominioenlenguajedeseñascolombiana(Videollamada)AgenteprofesionalEconomía,administración,contaduríayafinesEnSitioJornadaOrdinariaOroNA</v>
      </c>
      <c r="B3080" s="0" t="s">
        <v>3415</v>
      </c>
      <c r="C3080" s="0" t="s">
        <v>193</v>
      </c>
      <c r="D3080" s="0" t="s">
        <v>56</v>
      </c>
      <c r="E3080" s="0" t="s">
        <v>612</v>
      </c>
      <c r="F3080" s="0" t="s">
        <v>3287</v>
      </c>
      <c r="G3080" s="0" t="s">
        <v>53</v>
      </c>
      <c r="H3080" s="0" t="s">
        <v>54</v>
      </c>
      <c r="I3080" s="0" t="s">
        <v>35</v>
      </c>
      <c r="J3080" s="0" t="s">
        <v>36</v>
      </c>
      <c r="K3080" s="0" t="n">
        <v>5913566.16146864</v>
      </c>
      <c r="L3080" s="0" t="n">
        <v>6082645.32</v>
      </c>
      <c r="M3080" s="0" t="n">
        <v>6921816.8716386</v>
      </c>
      <c r="N3080" s="0" t="n">
        <v>6458098.815</v>
      </c>
      <c r="O3080" s="0" t="n">
        <v>6769880.145</v>
      </c>
      <c r="P3080" s="0" t="n">
        <v>6694582.86</v>
      </c>
      <c r="Q3080" s="0" t="n">
        <v>7428346.11</v>
      </c>
      <c r="S3080" s="0" t="s">
        <v>303</v>
      </c>
    </row>
    <row r="3081" customFormat="false" ht="14" hidden="true" customHeight="false" outlineLevel="0" collapsed="false">
      <c r="A3081" s="0" t="str">
        <f aca="false">SUBSTITUTE(C3081&amp;D3081&amp;E3081&amp;F3081&amp;G3081&amp;H3081&amp;I3081," ","")</f>
        <v>Agentecondominioenlenguajedeseñascolombiana(Videollamada)AgenteprofesionalEconomía,administración,contaduríayafinesEnSitioHoraextradiurnaOroNA</v>
      </c>
      <c r="B3081" s="0" t="s">
        <v>3416</v>
      </c>
      <c r="C3081" s="0" t="s">
        <v>193</v>
      </c>
      <c r="D3081" s="0" t="s">
        <v>56</v>
      </c>
      <c r="E3081" s="0" t="s">
        <v>612</v>
      </c>
      <c r="F3081" s="0" t="s">
        <v>3287</v>
      </c>
      <c r="G3081" s="0" t="s">
        <v>192</v>
      </c>
      <c r="H3081" s="0" t="s">
        <v>54</v>
      </c>
      <c r="I3081" s="0" t="s">
        <v>35</v>
      </c>
      <c r="J3081" s="0" t="s">
        <v>325</v>
      </c>
      <c r="K3081" s="0" t="n">
        <v>29667.7006168601</v>
      </c>
      <c r="L3081" s="0" t="n">
        <v>33147.945</v>
      </c>
      <c r="M3081" s="0" t="n">
        <v>38070.3102593412</v>
      </c>
      <c r="N3081" s="0" t="n">
        <v>45977.805</v>
      </c>
      <c r="O3081" s="0" t="n">
        <v>26065.44</v>
      </c>
      <c r="P3081" s="0" t="n">
        <v>33679.935</v>
      </c>
      <c r="Q3081" s="0" t="n">
        <v>42156.585</v>
      </c>
      <c r="S3081" s="0" t="s">
        <v>303</v>
      </c>
    </row>
    <row r="3082" customFormat="false" ht="14" hidden="true" customHeight="false" outlineLevel="0" collapsed="false">
      <c r="A3082" s="0" t="str">
        <f aca="false">SUBSTITUTE(C3082&amp;D3082&amp;E3082&amp;F3082&amp;G3082&amp;H3082&amp;I3082," ","")</f>
        <v>Agentecondominioenlenguajedeseñascolombiana(Videollamada)AgenteprofesionalEconomía,administración,contaduríayafinesEnSitioHoraextranocturna OroNA</v>
      </c>
      <c r="B3082" s="0" t="s">
        <v>3417</v>
      </c>
      <c r="C3082" s="0" t="s">
        <v>193</v>
      </c>
      <c r="D3082" s="0" t="s">
        <v>56</v>
      </c>
      <c r="E3082" s="0" t="s">
        <v>612</v>
      </c>
      <c r="F3082" s="0" t="s">
        <v>3287</v>
      </c>
      <c r="G3082" s="0" t="s">
        <v>197</v>
      </c>
      <c r="H3082" s="0" t="s">
        <v>54</v>
      </c>
      <c r="I3082" s="0" t="s">
        <v>35</v>
      </c>
      <c r="J3082" s="0" t="s">
        <v>325</v>
      </c>
      <c r="K3082" s="0" t="n">
        <v>39723.3838383415</v>
      </c>
      <c r="L3082" s="0" t="n">
        <v>46408.365</v>
      </c>
      <c r="M3082" s="0" t="n">
        <v>53298.4343630777</v>
      </c>
      <c r="N3082" s="0" t="n">
        <v>57132</v>
      </c>
      <c r="O3082" s="0" t="n">
        <v>36213.615</v>
      </c>
      <c r="P3082" s="0" t="n">
        <v>42753.78</v>
      </c>
      <c r="Q3082" s="0" t="n">
        <v>58511.655</v>
      </c>
      <c r="S3082" s="0" t="s">
        <v>303</v>
      </c>
    </row>
    <row r="3083" customFormat="false" ht="14" hidden="true" customHeight="false" outlineLevel="0" collapsed="false">
      <c r="A3083" s="0" t="str">
        <f aca="false">SUBSTITUTE(C3083&amp;D3083&amp;E3083&amp;F3083&amp;G3083&amp;H3083&amp;I3083," ","")</f>
        <v>Agentecondominioenlenguajedeseñascolombiana(Videollamada)AgenteprofesionalEconomía,administración,contaduríayafinesEnSitioHoraextradominicalyfestivoOroNA</v>
      </c>
      <c r="B3083" s="0" t="s">
        <v>3418</v>
      </c>
      <c r="C3083" s="0" t="s">
        <v>193</v>
      </c>
      <c r="D3083" s="0" t="s">
        <v>56</v>
      </c>
      <c r="E3083" s="0" t="s">
        <v>612</v>
      </c>
      <c r="F3083" s="0" t="s">
        <v>3287</v>
      </c>
      <c r="G3083" s="0" t="s">
        <v>194</v>
      </c>
      <c r="H3083" s="0" t="s">
        <v>54</v>
      </c>
      <c r="I3083" s="0" t="s">
        <v>35</v>
      </c>
      <c r="J3083" s="0" t="s">
        <v>325</v>
      </c>
      <c r="K3083" s="0" t="n">
        <v>49779.0670598229</v>
      </c>
      <c r="L3083" s="0" t="n">
        <v>53037.54</v>
      </c>
      <c r="M3083" s="0" t="n">
        <v>60912.496414946</v>
      </c>
      <c r="N3083" s="0" t="n">
        <v>50877.495</v>
      </c>
      <c r="O3083" s="0" t="n">
        <v>41287.185</v>
      </c>
      <c r="P3083" s="0" t="n">
        <v>47291.22</v>
      </c>
      <c r="Q3083" s="0" t="n">
        <v>65138.76</v>
      </c>
      <c r="S3083" s="0" t="s">
        <v>303</v>
      </c>
    </row>
    <row r="3084" customFormat="false" ht="14" hidden="true" customHeight="false" outlineLevel="0" collapsed="false">
      <c r="A3084" s="0" t="str">
        <f aca="false">SUBSTITUTE(C3084&amp;D3084&amp;E3084&amp;F3084&amp;G3084&amp;H3084&amp;I3084," ","")</f>
        <v>Agentecondominioenlenguajedeseñascolombiana(Videollamada)AgenteprofesionalEconomía,administración,contaduríayafinesEnSitioServicio7x24OroNA</v>
      </c>
      <c r="B3084" s="0" t="s">
        <v>3419</v>
      </c>
      <c r="C3084" s="0" t="s">
        <v>193</v>
      </c>
      <c r="D3084" s="0" t="s">
        <v>56</v>
      </c>
      <c r="E3084" s="0" t="s">
        <v>612</v>
      </c>
      <c r="F3084" s="0" t="s">
        <v>3287</v>
      </c>
      <c r="G3084" s="0" t="s">
        <v>55</v>
      </c>
      <c r="H3084" s="0" t="s">
        <v>54</v>
      </c>
      <c r="I3084" s="0" t="s">
        <v>35</v>
      </c>
      <c r="J3084" s="0" t="s">
        <v>305</v>
      </c>
      <c r="K3084" s="0" t="n">
        <v>17980386.0272464</v>
      </c>
      <c r="L3084" s="0" t="n">
        <v>26377379.685</v>
      </c>
      <c r="M3084" s="0" t="n">
        <v>27860312.9083453</v>
      </c>
      <c r="N3084" s="0" t="n">
        <v>23259261.06</v>
      </c>
      <c r="O3084" s="0" t="n">
        <v>24118071.975</v>
      </c>
      <c r="P3084" s="0" t="n">
        <v>33948625.14</v>
      </c>
      <c r="Q3084" s="0" t="n">
        <v>27858591.99</v>
      </c>
      <c r="S3084" s="0" t="s">
        <v>303</v>
      </c>
    </row>
    <row r="3085" customFormat="false" ht="14" hidden="true" customHeight="false" outlineLevel="0" collapsed="false">
      <c r="A3085" s="0" t="str">
        <f aca="false">SUBSTITUTE(C3085&amp;D3085&amp;E3085&amp;F3085&amp;G3085&amp;H3085&amp;I3085," ","")</f>
        <v>Agentecondominioenlenguajedeseñascolombiana(Videollamada)AgenteprofesionalEconomía,administración,contaduríayafinesEnSitioJornadaOrdinariaPlatinoNA</v>
      </c>
      <c r="B3085" s="0" t="s">
        <v>3420</v>
      </c>
      <c r="C3085" s="0" t="s">
        <v>193</v>
      </c>
      <c r="D3085" s="0" t="s">
        <v>56</v>
      </c>
      <c r="E3085" s="0" t="s">
        <v>612</v>
      </c>
      <c r="F3085" s="0" t="s">
        <v>3287</v>
      </c>
      <c r="G3085" s="0" t="s">
        <v>53</v>
      </c>
      <c r="H3085" s="0" t="s">
        <v>198</v>
      </c>
      <c r="I3085" s="0" t="s">
        <v>35</v>
      </c>
      <c r="J3085" s="0" t="s">
        <v>36</v>
      </c>
      <c r="K3085" s="0" t="n">
        <v>5913566.16146864</v>
      </c>
      <c r="L3085" s="0" t="n">
        <v>6261546.105</v>
      </c>
      <c r="M3085" s="0" t="n">
        <v>7125819.72668247</v>
      </c>
      <c r="N3085" s="0" t="n">
        <v>6497808.66</v>
      </c>
      <c r="O3085" s="0" t="n">
        <v>6769880.145</v>
      </c>
      <c r="P3085" s="0" t="n">
        <v>6838552.395</v>
      </c>
      <c r="Q3085" s="0" t="n">
        <v>7895023.47</v>
      </c>
      <c r="S3085" s="0" t="s">
        <v>303</v>
      </c>
    </row>
    <row r="3086" customFormat="false" ht="14" hidden="true" customHeight="false" outlineLevel="0" collapsed="false">
      <c r="A3086" s="0" t="str">
        <f aca="false">SUBSTITUTE(C3086&amp;D3086&amp;E3086&amp;F3086&amp;G3086&amp;H3086&amp;I3086," ","")</f>
        <v>Agentecondominioenlenguajedeseñascolombiana(Videollamada)AgenteprofesionalEconomía,administración,contaduríayafinesEnSitioHoraextradiurnaPlatinoNA</v>
      </c>
      <c r="B3086" s="0" t="s">
        <v>3421</v>
      </c>
      <c r="C3086" s="0" t="s">
        <v>193</v>
      </c>
      <c r="D3086" s="0" t="s">
        <v>56</v>
      </c>
      <c r="E3086" s="0" t="s">
        <v>612</v>
      </c>
      <c r="F3086" s="0" t="s">
        <v>3287</v>
      </c>
      <c r="G3086" s="0" t="s">
        <v>192</v>
      </c>
      <c r="H3086" s="0" t="s">
        <v>198</v>
      </c>
      <c r="I3086" s="0" t="s">
        <v>35</v>
      </c>
      <c r="J3086" s="0" t="s">
        <v>325</v>
      </c>
      <c r="K3086" s="0" t="n">
        <v>29667.7006168601</v>
      </c>
      <c r="L3086" s="0" t="n">
        <v>34122.915</v>
      </c>
      <c r="M3086" s="0" t="n">
        <v>39192.3353185614</v>
      </c>
      <c r="N3086" s="0" t="n">
        <v>46955.88</v>
      </c>
      <c r="O3086" s="0" t="n">
        <v>26065.44</v>
      </c>
      <c r="P3086" s="0" t="n">
        <v>34404.435</v>
      </c>
      <c r="Q3086" s="0" t="n">
        <v>44804.115</v>
      </c>
      <c r="S3086" s="0" t="s">
        <v>303</v>
      </c>
    </row>
    <row r="3087" customFormat="false" ht="14" hidden="true" customHeight="false" outlineLevel="0" collapsed="false">
      <c r="A3087" s="0" t="str">
        <f aca="false">SUBSTITUTE(C3087&amp;D3087&amp;E3087&amp;F3087&amp;G3087&amp;H3087&amp;I3087," ","")</f>
        <v>Agentecondominioenlenguajedeseñascolombiana(Videollamada)AgenteprofesionalEconomía,administración,contaduríayafinesEnSitioHoraextranocturna PlatinoNA</v>
      </c>
      <c r="B3087" s="0" t="s">
        <v>3422</v>
      </c>
      <c r="C3087" s="0" t="s">
        <v>193</v>
      </c>
      <c r="D3087" s="0" t="s">
        <v>56</v>
      </c>
      <c r="E3087" s="0" t="s">
        <v>612</v>
      </c>
      <c r="F3087" s="0" t="s">
        <v>3287</v>
      </c>
      <c r="G3087" s="0" t="s">
        <v>197</v>
      </c>
      <c r="H3087" s="0" t="s">
        <v>198</v>
      </c>
      <c r="I3087" s="0" t="s">
        <v>35</v>
      </c>
      <c r="J3087" s="0" t="s">
        <v>325</v>
      </c>
      <c r="K3087" s="0" t="n">
        <v>39723.3838383415</v>
      </c>
      <c r="L3087" s="0" t="n">
        <v>47772.495</v>
      </c>
      <c r="M3087" s="0" t="n">
        <v>54869.269445986</v>
      </c>
      <c r="N3087" s="0" t="n">
        <v>58156.65</v>
      </c>
      <c r="O3087" s="0" t="n">
        <v>36213.615</v>
      </c>
      <c r="P3087" s="0" t="n">
        <v>43673.895</v>
      </c>
      <c r="Q3087" s="0" t="n">
        <v>62186.94</v>
      </c>
      <c r="S3087" s="0" t="s">
        <v>303</v>
      </c>
    </row>
    <row r="3088" customFormat="false" ht="14" hidden="true" customHeight="false" outlineLevel="0" collapsed="false">
      <c r="A3088" s="0" t="str">
        <f aca="false">SUBSTITUTE(C3088&amp;D3088&amp;E3088&amp;F3088&amp;G3088&amp;H3088&amp;I3088," ","")</f>
        <v>Agentecondominioenlenguajedeseñascolombiana(Videollamada)AgenteprofesionalEconomía,administración,contaduríayafinesEnSitioHoraextradominicalyfestivoPlatinoNA</v>
      </c>
      <c r="B3088" s="0" t="s">
        <v>3423</v>
      </c>
      <c r="C3088" s="0" t="s">
        <v>193</v>
      </c>
      <c r="D3088" s="0" t="s">
        <v>56</v>
      </c>
      <c r="E3088" s="0" t="s">
        <v>612</v>
      </c>
      <c r="F3088" s="0" t="s">
        <v>3287</v>
      </c>
      <c r="G3088" s="0" t="s">
        <v>194</v>
      </c>
      <c r="H3088" s="0" t="s">
        <v>198</v>
      </c>
      <c r="I3088" s="0" t="s">
        <v>35</v>
      </c>
      <c r="J3088" s="0" t="s">
        <v>325</v>
      </c>
      <c r="K3088" s="0" t="n">
        <v>49779.0670598229</v>
      </c>
      <c r="L3088" s="0" t="n">
        <v>54597.285</v>
      </c>
      <c r="M3088" s="0" t="n">
        <v>62707.7365096983</v>
      </c>
      <c r="N3088" s="0" t="n">
        <v>50877.495</v>
      </c>
      <c r="O3088" s="0" t="n">
        <v>41287.185</v>
      </c>
      <c r="P3088" s="0" t="n">
        <v>48307.59</v>
      </c>
      <c r="Q3088" s="0" t="n">
        <v>69231.15</v>
      </c>
      <c r="S3088" s="0" t="s">
        <v>303</v>
      </c>
    </row>
    <row r="3089" customFormat="false" ht="14" hidden="true" customHeight="false" outlineLevel="0" collapsed="false">
      <c r="A3089" s="0" t="str">
        <f aca="false">SUBSTITUTE(C3089&amp;D3089&amp;E3089&amp;F3089&amp;G3089&amp;H3089&amp;I3089," ","")</f>
        <v>Agentecondominioenlenguajedeseñascolombiana(Videollamada)AgenteprofesionalEconomía,administración,contaduríayafinesEnSitioServicio7x24PlatinoNA</v>
      </c>
      <c r="B3089" s="0" t="s">
        <v>3424</v>
      </c>
      <c r="C3089" s="0" t="s">
        <v>193</v>
      </c>
      <c r="D3089" s="0" t="s">
        <v>56</v>
      </c>
      <c r="E3089" s="0" t="s">
        <v>612</v>
      </c>
      <c r="F3089" s="0" t="s">
        <v>3287</v>
      </c>
      <c r="G3089" s="0" t="s">
        <v>55</v>
      </c>
      <c r="H3089" s="0" t="s">
        <v>198</v>
      </c>
      <c r="I3089" s="0" t="s">
        <v>35</v>
      </c>
      <c r="J3089" s="0" t="s">
        <v>305</v>
      </c>
      <c r="K3089" s="0" t="n">
        <v>17980386.0272464</v>
      </c>
      <c r="L3089" s="0" t="n">
        <v>27153184.635</v>
      </c>
      <c r="M3089" s="0" t="n">
        <v>28681424.3998969</v>
      </c>
      <c r="N3089" s="0" t="n">
        <v>23336359.245</v>
      </c>
      <c r="O3089" s="0" t="n">
        <v>24118071.975</v>
      </c>
      <c r="P3089" s="0" t="n">
        <v>34678703.79</v>
      </c>
      <c r="Q3089" s="0" t="n">
        <v>29608779.06</v>
      </c>
      <c r="S3089" s="0" t="s">
        <v>303</v>
      </c>
    </row>
    <row r="3090" customFormat="false" ht="14" hidden="true" customHeight="false" outlineLevel="0" collapsed="false">
      <c r="A3090" s="0" t="str">
        <f aca="false">SUBSTITUTE(C3090&amp;D3090&amp;E3090&amp;F3090&amp;G3090&amp;H3090&amp;I3090," ","")</f>
        <v>Agentecondominioenlenguajedeseñascolombiana(Videollamada)AgenteprofesionalEconomía,administración,contaduríayafinesEnlasinstalacionesdelaEntidadCompradoraJornadaOrdinariaPlataNA</v>
      </c>
      <c r="B3090" s="0" t="s">
        <v>3425</v>
      </c>
      <c r="C3090" s="0" t="s">
        <v>193</v>
      </c>
      <c r="D3090" s="0" t="s">
        <v>56</v>
      </c>
      <c r="E3090" s="0" t="s">
        <v>612</v>
      </c>
      <c r="F3090" s="0" t="s">
        <v>3303</v>
      </c>
      <c r="G3090" s="0" t="s">
        <v>53</v>
      </c>
      <c r="H3090" s="0" t="s">
        <v>195</v>
      </c>
      <c r="I3090" s="0" t="s">
        <v>35</v>
      </c>
      <c r="J3090" s="0" t="s">
        <v>36</v>
      </c>
      <c r="K3090" s="0" t="n">
        <v>5596270.76546864</v>
      </c>
      <c r="L3090" s="0" t="n">
        <v>5656271.895</v>
      </c>
      <c r="M3090" s="0" t="n">
        <v>6499660.83465901</v>
      </c>
      <c r="N3090" s="0" t="n">
        <v>6354488.07</v>
      </c>
      <c r="O3090" s="0" t="n">
        <v>6769880.145</v>
      </c>
      <c r="P3090" s="0" t="n">
        <v>6542641.755</v>
      </c>
      <c r="Q3090" s="0" t="n">
        <v>6505111.62</v>
      </c>
      <c r="S3090" s="0" t="s">
        <v>303</v>
      </c>
    </row>
    <row r="3091" customFormat="false" ht="14" hidden="true" customHeight="false" outlineLevel="0" collapsed="false">
      <c r="A3091" s="0" t="str">
        <f aca="false">SUBSTITUTE(C3091&amp;D3091&amp;E3091&amp;F3091&amp;G3091&amp;H3091&amp;I3091," ","")</f>
        <v>Agentecondominioenlenguajedeseñascolombiana(Videollamada)AgenteprofesionalEconomía,administración,contaduríayafinesEnlasinstalacionesdelaEntidadCompradoraHoraextradiurnaPlataNA</v>
      </c>
      <c r="B3091" s="0" t="s">
        <v>3426</v>
      </c>
      <c r="C3091" s="0" t="s">
        <v>193</v>
      </c>
      <c r="D3091" s="0" t="s">
        <v>56</v>
      </c>
      <c r="E3091" s="0" t="s">
        <v>612</v>
      </c>
      <c r="F3091" s="0" t="s">
        <v>3303</v>
      </c>
      <c r="G3091" s="0" t="s">
        <v>192</v>
      </c>
      <c r="H3091" s="0" t="s">
        <v>195</v>
      </c>
      <c r="I3091" s="0" t="s">
        <v>35</v>
      </c>
      <c r="J3091" s="0" t="s">
        <v>325</v>
      </c>
      <c r="K3091" s="0" t="n">
        <v>28345.6364668601</v>
      </c>
      <c r="L3091" s="0" t="n">
        <v>30824.37</v>
      </c>
      <c r="M3091" s="0" t="n">
        <v>37010.7413681823</v>
      </c>
      <c r="N3091" s="0" t="n">
        <v>612283.23</v>
      </c>
      <c r="O3091" s="0" t="n">
        <v>26065.44</v>
      </c>
      <c r="P3091" s="0" t="n">
        <v>32994.765</v>
      </c>
      <c r="Q3091" s="0" t="n">
        <v>40367.07</v>
      </c>
      <c r="S3091" s="0" t="s">
        <v>303</v>
      </c>
    </row>
    <row r="3092" customFormat="false" ht="14" hidden="true" customHeight="false" outlineLevel="0" collapsed="false">
      <c r="A3092" s="0" t="str">
        <f aca="false">SUBSTITUTE(C3092&amp;D3092&amp;E3092&amp;F3092&amp;G3092&amp;H3092&amp;I3092," ","")</f>
        <v>Agentecondominioenlenguajedeseñascolombiana(Videollamada)AgenteprofesionalEconomía,administración,contaduríayafinesEnlasinstalacionesdelaEntidadCompradoraHoraextranocturna PlataNA</v>
      </c>
      <c r="B3092" s="0" t="s">
        <v>3427</v>
      </c>
      <c r="C3092" s="0" t="s">
        <v>193</v>
      </c>
      <c r="D3092" s="0" t="s">
        <v>56</v>
      </c>
      <c r="E3092" s="0" t="s">
        <v>612</v>
      </c>
      <c r="F3092" s="0" t="s">
        <v>3303</v>
      </c>
      <c r="G3092" s="0" t="s">
        <v>197</v>
      </c>
      <c r="H3092" s="0" t="s">
        <v>195</v>
      </c>
      <c r="I3092" s="0" t="s">
        <v>35</v>
      </c>
      <c r="J3092" s="0" t="s">
        <v>325</v>
      </c>
      <c r="K3092" s="0" t="n">
        <v>38401.3196883415</v>
      </c>
      <c r="L3092" s="0" t="n">
        <v>43154.325</v>
      </c>
      <c r="M3092" s="0" t="n">
        <v>51815.0379154552</v>
      </c>
      <c r="N3092" s="0" t="n">
        <v>650404.35</v>
      </c>
      <c r="O3092" s="0" t="n">
        <v>36213.615</v>
      </c>
      <c r="P3092" s="0" t="n">
        <v>41900.94</v>
      </c>
      <c r="Q3092" s="0" t="n">
        <v>56027.655</v>
      </c>
      <c r="S3092" s="0" t="s">
        <v>303</v>
      </c>
    </row>
    <row r="3093" customFormat="false" ht="14" hidden="true" customHeight="false" outlineLevel="0" collapsed="false">
      <c r="A3093" s="0" t="str">
        <f aca="false">SUBSTITUTE(C3093&amp;D3093&amp;E3093&amp;F3093&amp;G3093&amp;H3093&amp;I3093," ","")</f>
        <v>Agentecondominioenlenguajedeseñascolombiana(Videollamada)AgenteprofesionalEconomía,administración,contaduríayafinesEnlasinstalacionesdelaEntidadCompradoraHoraextradominicalyfestivoPlataNA</v>
      </c>
      <c r="B3093" s="0" t="s">
        <v>3428</v>
      </c>
      <c r="C3093" s="0" t="s">
        <v>193</v>
      </c>
      <c r="D3093" s="0" t="s">
        <v>56</v>
      </c>
      <c r="E3093" s="0" t="s">
        <v>612</v>
      </c>
      <c r="F3093" s="0" t="s">
        <v>3303</v>
      </c>
      <c r="G3093" s="0" t="s">
        <v>194</v>
      </c>
      <c r="H3093" s="0" t="s">
        <v>195</v>
      </c>
      <c r="I3093" s="0" t="s">
        <v>35</v>
      </c>
      <c r="J3093" s="0" t="s">
        <v>325</v>
      </c>
      <c r="K3093" s="0" t="n">
        <v>48457.0029098229</v>
      </c>
      <c r="L3093" s="0" t="n">
        <v>49319.82</v>
      </c>
      <c r="M3093" s="0" t="n">
        <v>59217.1861890916</v>
      </c>
      <c r="N3093" s="0" t="n">
        <v>50877.495</v>
      </c>
      <c r="O3093" s="0" t="n">
        <v>41287.185</v>
      </c>
      <c r="P3093" s="0" t="n">
        <v>46353.51</v>
      </c>
      <c r="Q3093" s="0" t="n">
        <v>62373.24</v>
      </c>
      <c r="S3093" s="0" t="s">
        <v>303</v>
      </c>
    </row>
    <row r="3094" customFormat="false" ht="14" hidden="true" customHeight="false" outlineLevel="0" collapsed="false">
      <c r="A3094" s="0" t="str">
        <f aca="false">SUBSTITUTE(C3094&amp;D3094&amp;E3094&amp;F3094&amp;G3094&amp;H3094&amp;I3094," ","")</f>
        <v>Agentecondominioenlenguajedeseñascolombiana(Videollamada)AgenteprofesionalEconomía,administración,contaduríayafinesEnlasinstalacionesdelaEntidadCompradoraServicio7x24PlataNA</v>
      </c>
      <c r="B3094" s="0" t="s">
        <v>3429</v>
      </c>
      <c r="C3094" s="0" t="s">
        <v>193</v>
      </c>
      <c r="D3094" s="0" t="s">
        <v>56</v>
      </c>
      <c r="E3094" s="0" t="s">
        <v>612</v>
      </c>
      <c r="F3094" s="0" t="s">
        <v>3303</v>
      </c>
      <c r="G3094" s="0" t="s">
        <v>55</v>
      </c>
      <c r="H3094" s="0" t="s">
        <v>195</v>
      </c>
      <c r="I3094" s="0" t="s">
        <v>35</v>
      </c>
      <c r="J3094" s="0" t="s">
        <v>305</v>
      </c>
      <c r="K3094" s="0" t="n">
        <v>17663090.6312464</v>
      </c>
      <c r="L3094" s="0" t="n">
        <v>25149219.705</v>
      </c>
      <c r="M3094" s="0" t="n">
        <v>26161134.8595025</v>
      </c>
      <c r="N3094" s="0" t="n">
        <v>22663131.075</v>
      </c>
      <c r="O3094" s="0" t="n">
        <v>24118071.975</v>
      </c>
      <c r="P3094" s="0" t="n">
        <v>33234704.91</v>
      </c>
      <c r="Q3094" s="0" t="n">
        <v>26068077.18</v>
      </c>
      <c r="S3094" s="0" t="s">
        <v>303</v>
      </c>
    </row>
    <row r="3095" customFormat="false" ht="14" hidden="true" customHeight="false" outlineLevel="0" collapsed="false">
      <c r="A3095" s="0" t="str">
        <f aca="false">SUBSTITUTE(C3095&amp;D3095&amp;E3095&amp;F3095&amp;G3095&amp;H3095&amp;I3095," ","")</f>
        <v>Agentecondominioenlenguajedeseñascolombiana(Videollamada)AgenteprofesionalEconomía,administración,contaduríayafinesEnlasinstalacionesdelaEntidadCompradoraJornadaOrdinariaOroNA</v>
      </c>
      <c r="B3095" s="0" t="s">
        <v>3430</v>
      </c>
      <c r="C3095" s="0" t="s">
        <v>193</v>
      </c>
      <c r="D3095" s="0" t="s">
        <v>56</v>
      </c>
      <c r="E3095" s="0" t="s">
        <v>612</v>
      </c>
      <c r="F3095" s="0" t="s">
        <v>3303</v>
      </c>
      <c r="G3095" s="0" t="s">
        <v>53</v>
      </c>
      <c r="H3095" s="0" t="s">
        <v>54</v>
      </c>
      <c r="I3095" s="0" t="s">
        <v>35</v>
      </c>
      <c r="J3095" s="0" t="s">
        <v>36</v>
      </c>
      <c r="K3095" s="0" t="n">
        <v>5596270.76546864</v>
      </c>
      <c r="L3095" s="0" t="n">
        <v>5769397.395</v>
      </c>
      <c r="M3095" s="0" t="n">
        <v>6685737.58343253</v>
      </c>
      <c r="N3095" s="0" t="n">
        <v>6391002.87</v>
      </c>
      <c r="O3095" s="0" t="n">
        <v>6769880.145</v>
      </c>
      <c r="P3095" s="0" t="n">
        <v>6680381.625</v>
      </c>
      <c r="Q3095" s="0" t="n">
        <v>6793500.915</v>
      </c>
      <c r="S3095" s="0" t="s">
        <v>303</v>
      </c>
    </row>
    <row r="3096" customFormat="false" ht="14" hidden="true" customHeight="false" outlineLevel="0" collapsed="false">
      <c r="A3096" s="0" t="str">
        <f aca="false">SUBSTITUTE(C3096&amp;D3096&amp;E3096&amp;F3096&amp;G3096&amp;H3096&amp;I3096," ","")</f>
        <v>Agentecondominioenlenguajedeseñascolombiana(Videollamada)AgenteprofesionalEconomía,administración,contaduríayafinesEnlasinstalacionesdelaEntidadCompradoraHoraextradiurnaOroNA</v>
      </c>
      <c r="B3096" s="0" t="s">
        <v>3431</v>
      </c>
      <c r="C3096" s="0" t="s">
        <v>193</v>
      </c>
      <c r="D3096" s="0" t="s">
        <v>56</v>
      </c>
      <c r="E3096" s="0" t="s">
        <v>612</v>
      </c>
      <c r="F3096" s="0" t="s">
        <v>3303</v>
      </c>
      <c r="G3096" s="0" t="s">
        <v>192</v>
      </c>
      <c r="H3096" s="0" t="s">
        <v>54</v>
      </c>
      <c r="I3096" s="0" t="s">
        <v>35</v>
      </c>
      <c r="J3096" s="0" t="s">
        <v>325</v>
      </c>
      <c r="K3096" s="0" t="n">
        <v>28345.6364668601</v>
      </c>
      <c r="L3096" s="0" t="n">
        <v>31441.23</v>
      </c>
      <c r="M3096" s="0" t="n">
        <v>38070.3102593412</v>
      </c>
      <c r="N3096" s="0" t="n">
        <v>230833.98</v>
      </c>
      <c r="O3096" s="0" t="n">
        <v>26065.44</v>
      </c>
      <c r="P3096" s="0" t="n">
        <v>33690.285</v>
      </c>
      <c r="Q3096" s="0" t="n">
        <v>42156.585</v>
      </c>
      <c r="S3096" s="0" t="s">
        <v>303</v>
      </c>
    </row>
    <row r="3097" customFormat="false" ht="14" hidden="true" customHeight="false" outlineLevel="0" collapsed="false">
      <c r="A3097" s="0" t="str">
        <f aca="false">SUBSTITUTE(C3097&amp;D3097&amp;E3097&amp;F3097&amp;G3097&amp;H3097&amp;I3097," ","")</f>
        <v>Agentecondominioenlenguajedeseñascolombiana(Videollamada)AgenteprofesionalEconomía,administración,contaduríayafinesEnlasinstalacionesdelaEntidadCompradoraHoraextranocturna OroNA</v>
      </c>
      <c r="B3097" s="0" t="s">
        <v>3432</v>
      </c>
      <c r="C3097" s="0" t="s">
        <v>193</v>
      </c>
      <c r="D3097" s="0" t="s">
        <v>56</v>
      </c>
      <c r="E3097" s="0" t="s">
        <v>612</v>
      </c>
      <c r="F3097" s="0" t="s">
        <v>3303</v>
      </c>
      <c r="G3097" s="0" t="s">
        <v>197</v>
      </c>
      <c r="H3097" s="0" t="s">
        <v>54</v>
      </c>
      <c r="I3097" s="0" t="s">
        <v>35</v>
      </c>
      <c r="J3097" s="0" t="s">
        <v>325</v>
      </c>
      <c r="K3097" s="0" t="n">
        <v>38401.3196883415</v>
      </c>
      <c r="L3097" s="0" t="n">
        <v>44017.515</v>
      </c>
      <c r="M3097" s="0" t="n">
        <v>53298.4343630777</v>
      </c>
      <c r="N3097" s="0" t="n">
        <v>250790.85</v>
      </c>
      <c r="O3097" s="0" t="n">
        <v>36213.615</v>
      </c>
      <c r="P3097" s="0" t="n">
        <v>42782.76</v>
      </c>
      <c r="Q3097" s="0" t="n">
        <v>58511.655</v>
      </c>
      <c r="S3097" s="0" t="s">
        <v>303</v>
      </c>
    </row>
    <row r="3098" customFormat="false" ht="14" hidden="true" customHeight="false" outlineLevel="0" collapsed="false">
      <c r="A3098" s="0" t="str">
        <f aca="false">SUBSTITUTE(C3098&amp;D3098&amp;E3098&amp;F3098&amp;G3098&amp;H3098&amp;I3098," ","")</f>
        <v>Agentecondominioenlenguajedeseñascolombiana(Videollamada)AgenteprofesionalEconomía,administración,contaduríayafinesEnlasinstalacionesdelaEntidadCompradoraHoraextradominicalyfestivoOroNA</v>
      </c>
      <c r="B3098" s="0" t="s">
        <v>3433</v>
      </c>
      <c r="C3098" s="0" t="s">
        <v>193</v>
      </c>
      <c r="D3098" s="0" t="s">
        <v>56</v>
      </c>
      <c r="E3098" s="0" t="s">
        <v>612</v>
      </c>
      <c r="F3098" s="0" t="s">
        <v>3303</v>
      </c>
      <c r="G3098" s="0" t="s">
        <v>194</v>
      </c>
      <c r="H3098" s="0" t="s">
        <v>54</v>
      </c>
      <c r="I3098" s="0" t="s">
        <v>35</v>
      </c>
      <c r="J3098" s="0" t="s">
        <v>325</v>
      </c>
      <c r="K3098" s="0" t="n">
        <v>48457.0029098229</v>
      </c>
      <c r="L3098" s="0" t="n">
        <v>50307.21</v>
      </c>
      <c r="M3098" s="0" t="n">
        <v>60912.496414946</v>
      </c>
      <c r="N3098" s="0" t="n">
        <v>50877.495</v>
      </c>
      <c r="O3098" s="0" t="n">
        <v>41287.185</v>
      </c>
      <c r="P3098" s="0" t="n">
        <v>47328.48</v>
      </c>
      <c r="Q3098" s="0" t="n">
        <v>65138.76</v>
      </c>
      <c r="S3098" s="0" t="s">
        <v>303</v>
      </c>
    </row>
    <row r="3099" customFormat="false" ht="14" hidden="true" customHeight="false" outlineLevel="0" collapsed="false">
      <c r="A3099" s="0" t="str">
        <f aca="false">SUBSTITUTE(C3099&amp;D3099&amp;E3099&amp;F3099&amp;G3099&amp;H3099&amp;I3099," ","")</f>
        <v>Agentecondominioenlenguajedeseñascolombiana(Videollamada)AgenteprofesionalEconomía,administración,contaduríayafinesEnlasinstalacionesdelaEntidadCompradoraServicio7x24OroNA</v>
      </c>
      <c r="B3099" s="0" t="s">
        <v>3434</v>
      </c>
      <c r="C3099" s="0" t="s">
        <v>193</v>
      </c>
      <c r="D3099" s="0" t="s">
        <v>56</v>
      </c>
      <c r="E3099" s="0" t="s">
        <v>612</v>
      </c>
      <c r="F3099" s="0" t="s">
        <v>3303</v>
      </c>
      <c r="G3099" s="0" t="s">
        <v>55</v>
      </c>
      <c r="H3099" s="0" t="s">
        <v>54</v>
      </c>
      <c r="I3099" s="0" t="s">
        <v>35</v>
      </c>
      <c r="J3099" s="0" t="s">
        <v>305</v>
      </c>
      <c r="K3099" s="0" t="n">
        <v>17663090.6312464</v>
      </c>
      <c r="L3099" s="0" t="n">
        <v>25652204.865</v>
      </c>
      <c r="M3099" s="0" t="n">
        <v>26910093.7733159</v>
      </c>
      <c r="N3099" s="0" t="n">
        <v>22714277.67</v>
      </c>
      <c r="O3099" s="0" t="n">
        <v>24118071.975</v>
      </c>
      <c r="P3099" s="0" t="n">
        <v>33934382.505</v>
      </c>
      <c r="Q3099" s="0" t="n">
        <v>27223747.83</v>
      </c>
      <c r="S3099" s="0" t="s">
        <v>303</v>
      </c>
    </row>
    <row r="3100" customFormat="false" ht="14" hidden="true" customHeight="false" outlineLevel="0" collapsed="false">
      <c r="A3100" s="0" t="str">
        <f aca="false">SUBSTITUTE(C3100&amp;D3100&amp;E3100&amp;F3100&amp;G3100&amp;H3100&amp;I3100," ","")</f>
        <v>Agentecondominioenlenguajedeseñascolombiana(Videollamada)AgenteprofesionalEconomía,administración,contaduríayafinesEnlasinstalacionesdelaEntidadCompradoraJornadaOrdinariaPlatinoNA</v>
      </c>
      <c r="B3100" s="0" t="s">
        <v>3435</v>
      </c>
      <c r="C3100" s="0" t="s">
        <v>193</v>
      </c>
      <c r="D3100" s="0" t="s">
        <v>56</v>
      </c>
      <c r="E3100" s="0" t="s">
        <v>612</v>
      </c>
      <c r="F3100" s="0" t="s">
        <v>3303</v>
      </c>
      <c r="G3100" s="0" t="s">
        <v>53</v>
      </c>
      <c r="H3100" s="0" t="s">
        <v>198</v>
      </c>
      <c r="I3100" s="0" t="s">
        <v>35</v>
      </c>
      <c r="J3100" s="0" t="s">
        <v>36</v>
      </c>
      <c r="K3100" s="0" t="n">
        <v>5596270.76546864</v>
      </c>
      <c r="L3100" s="0" t="n">
        <v>5939085.645</v>
      </c>
      <c r="M3100" s="0" t="n">
        <v>6882782.60504858</v>
      </c>
      <c r="N3100" s="0" t="n">
        <v>6427517.67</v>
      </c>
      <c r="O3100" s="0" t="n">
        <v>6769880.145</v>
      </c>
      <c r="P3100" s="0" t="n">
        <v>6824045.835</v>
      </c>
      <c r="Q3100" s="0" t="n">
        <v>7220295.585</v>
      </c>
      <c r="S3100" s="0" t="s">
        <v>303</v>
      </c>
    </row>
    <row r="3101" customFormat="false" ht="14" hidden="true" customHeight="false" outlineLevel="0" collapsed="false">
      <c r="A3101" s="0" t="str">
        <f aca="false">SUBSTITUTE(C3101&amp;D3101&amp;E3101&amp;F3101&amp;G3101&amp;H3101&amp;I3101," ","")</f>
        <v>Agentecondominioenlenguajedeseñascolombiana(Videollamada)AgenteprofesionalEconomía,administración,contaduríayafinesEnlasinstalacionesdelaEntidadCompradoraHoraextradiurnaPlatinoNA</v>
      </c>
      <c r="B3101" s="0" t="s">
        <v>3436</v>
      </c>
      <c r="C3101" s="0" t="s">
        <v>193</v>
      </c>
      <c r="D3101" s="0" t="s">
        <v>56</v>
      </c>
      <c r="E3101" s="0" t="s">
        <v>612</v>
      </c>
      <c r="F3101" s="0" t="s">
        <v>3303</v>
      </c>
      <c r="G3101" s="0" t="s">
        <v>192</v>
      </c>
      <c r="H3101" s="0" t="s">
        <v>198</v>
      </c>
      <c r="I3101" s="0" t="s">
        <v>35</v>
      </c>
      <c r="J3101" s="0" t="s">
        <v>325</v>
      </c>
      <c r="K3101" s="0" t="n">
        <v>28345.6364668601</v>
      </c>
      <c r="L3101" s="0" t="n">
        <v>32366.52</v>
      </c>
      <c r="M3101" s="0" t="n">
        <v>39192.3353185614</v>
      </c>
      <c r="N3101" s="0" t="n">
        <v>240614.73</v>
      </c>
      <c r="O3101" s="0" t="n">
        <v>26065.44</v>
      </c>
      <c r="P3101" s="0" t="n">
        <v>34414.785</v>
      </c>
      <c r="Q3101" s="0" t="n">
        <v>44804.115</v>
      </c>
      <c r="S3101" s="0" t="s">
        <v>303</v>
      </c>
    </row>
    <row r="3102" customFormat="false" ht="14" hidden="true" customHeight="false" outlineLevel="0" collapsed="false">
      <c r="A3102" s="0" t="str">
        <f aca="false">SUBSTITUTE(C3102&amp;D3102&amp;E3102&amp;F3102&amp;G3102&amp;H3102&amp;I3102," ","")</f>
        <v>Agentecondominioenlenguajedeseñascolombiana(Videollamada)AgenteprofesionalEconomía,administración,contaduríayafinesEnlasinstalacionesdelaEntidadCompradoraHoraextranocturna PlatinoNA</v>
      </c>
      <c r="B3102" s="0" t="s">
        <v>3437</v>
      </c>
      <c r="C3102" s="0" t="s">
        <v>193</v>
      </c>
      <c r="D3102" s="0" t="s">
        <v>56</v>
      </c>
      <c r="E3102" s="0" t="s">
        <v>612</v>
      </c>
      <c r="F3102" s="0" t="s">
        <v>3303</v>
      </c>
      <c r="G3102" s="0" t="s">
        <v>197</v>
      </c>
      <c r="H3102" s="0" t="s">
        <v>198</v>
      </c>
      <c r="I3102" s="0" t="s">
        <v>35</v>
      </c>
      <c r="J3102" s="0" t="s">
        <v>325</v>
      </c>
      <c r="K3102" s="0" t="n">
        <v>38401.3196883415</v>
      </c>
      <c r="L3102" s="0" t="n">
        <v>45312.3</v>
      </c>
      <c r="M3102" s="0" t="n">
        <v>54869.269445986</v>
      </c>
      <c r="N3102" s="0" t="n">
        <v>261037.35</v>
      </c>
      <c r="O3102" s="0" t="n">
        <v>36213.615</v>
      </c>
      <c r="P3102" s="0" t="n">
        <v>43702.875</v>
      </c>
      <c r="Q3102" s="0" t="n">
        <v>62186.94</v>
      </c>
      <c r="S3102" s="0" t="s">
        <v>303</v>
      </c>
    </row>
    <row r="3103" customFormat="false" ht="14" hidden="true" customHeight="false" outlineLevel="0" collapsed="false">
      <c r="A3103" s="0" t="str">
        <f aca="false">SUBSTITUTE(C3103&amp;D3103&amp;E3103&amp;F3103&amp;G3103&amp;H3103&amp;I3103," ","")</f>
        <v>Agentecondominioenlenguajedeseñascolombiana(Videollamada)AgenteprofesionalEconomía,administración,contaduríayafinesEnlasinstalacionesdelaEntidadCompradoraHoraextradominicalyfestivoPlatinoNA</v>
      </c>
      <c r="B3103" s="0" t="s">
        <v>3438</v>
      </c>
      <c r="C3103" s="0" t="s">
        <v>193</v>
      </c>
      <c r="D3103" s="0" t="s">
        <v>56</v>
      </c>
      <c r="E3103" s="0" t="s">
        <v>612</v>
      </c>
      <c r="F3103" s="0" t="s">
        <v>3303</v>
      </c>
      <c r="G3103" s="0" t="s">
        <v>194</v>
      </c>
      <c r="H3103" s="0" t="s">
        <v>198</v>
      </c>
      <c r="I3103" s="0" t="s">
        <v>35</v>
      </c>
      <c r="J3103" s="0" t="s">
        <v>325</v>
      </c>
      <c r="K3103" s="0" t="n">
        <v>48457.0029098229</v>
      </c>
      <c r="L3103" s="0" t="n">
        <v>51786.225</v>
      </c>
      <c r="M3103" s="0" t="n">
        <v>62707.7365096983</v>
      </c>
      <c r="N3103" s="0" t="n">
        <v>50877.495</v>
      </c>
      <c r="O3103" s="0" t="n">
        <v>41287.185</v>
      </c>
      <c r="P3103" s="0" t="n">
        <v>48346.92</v>
      </c>
      <c r="Q3103" s="0" t="n">
        <v>69231.15</v>
      </c>
      <c r="S3103" s="0" t="s">
        <v>303</v>
      </c>
    </row>
    <row r="3104" customFormat="false" ht="14" hidden="true" customHeight="false" outlineLevel="0" collapsed="false">
      <c r="A3104" s="0" t="str">
        <f aca="false">SUBSTITUTE(C3104&amp;D3104&amp;E3104&amp;F3104&amp;G3104&amp;H3104&amp;I3104," ","")</f>
        <v>Agentecondominioenlenguajedeseñascolombiana(Videollamada)AgenteprofesionalEconomía,administración,contaduríayafinesEnlasinstalacionesdelaEntidadCompradoraServicio7x24PlatinoNA</v>
      </c>
      <c r="B3104" s="0" t="s">
        <v>3439</v>
      </c>
      <c r="C3104" s="0" t="s">
        <v>193</v>
      </c>
      <c r="D3104" s="0" t="s">
        <v>56</v>
      </c>
      <c r="E3104" s="0" t="s">
        <v>612</v>
      </c>
      <c r="F3104" s="0" t="s">
        <v>3303</v>
      </c>
      <c r="G3104" s="0" t="s">
        <v>55</v>
      </c>
      <c r="H3104" s="0" t="s">
        <v>198</v>
      </c>
      <c r="I3104" s="0" t="s">
        <v>35</v>
      </c>
      <c r="J3104" s="0" t="s">
        <v>305</v>
      </c>
      <c r="K3104" s="0" t="n">
        <v>17663090.6312464</v>
      </c>
      <c r="L3104" s="0" t="n">
        <v>26406681.57</v>
      </c>
      <c r="M3104" s="0" t="n">
        <v>27703199.9853205</v>
      </c>
      <c r="N3104" s="0" t="n">
        <v>22765424.265</v>
      </c>
      <c r="O3104" s="0" t="n">
        <v>24118071.975</v>
      </c>
      <c r="P3104" s="0" t="n">
        <v>34664154.795</v>
      </c>
      <c r="Q3104" s="0" t="n">
        <v>28934050.14</v>
      </c>
      <c r="S3104" s="0" t="s">
        <v>303</v>
      </c>
    </row>
    <row r="3105" customFormat="false" ht="14" hidden="true" customHeight="false" outlineLevel="0" collapsed="false">
      <c r="A3105" s="0" t="str">
        <f aca="false">SUBSTITUTE(C3105&amp;D3105&amp;E3105&amp;F3105&amp;G3105&amp;H3105&amp;I3105," ","")</f>
        <v>Agentecondominioenlenguajedeseñascolombiana(Videollamada)AgenteprofesionalEconomía,administración,contaduríayafinesFrontofficeconherramientaJornadaOrdinariaPlataNA</v>
      </c>
      <c r="B3105" s="0" t="s">
        <v>3440</v>
      </c>
      <c r="C3105" s="0" t="s">
        <v>193</v>
      </c>
      <c r="D3105" s="0" t="s">
        <v>56</v>
      </c>
      <c r="E3105" s="0" t="s">
        <v>612</v>
      </c>
      <c r="F3105" s="0" t="s">
        <v>3319</v>
      </c>
      <c r="G3105" s="0" t="s">
        <v>53</v>
      </c>
      <c r="H3105" s="0" t="s">
        <v>195</v>
      </c>
      <c r="I3105" s="0" t="s">
        <v>35</v>
      </c>
      <c r="J3105" s="0" t="s">
        <v>36</v>
      </c>
      <c r="K3105" s="0" t="n">
        <v>5913566.16146864</v>
      </c>
      <c r="L3105" s="0" t="n">
        <v>5708690.505</v>
      </c>
      <c r="M3105" s="0" t="n">
        <v>7342593.60774662</v>
      </c>
      <c r="N3105" s="0" t="n">
        <v>6196691.97</v>
      </c>
      <c r="O3105" s="0" t="n">
        <v>6769880.145</v>
      </c>
      <c r="P3105" s="0" t="n">
        <v>6579683.37</v>
      </c>
      <c r="Q3105" s="0" t="n">
        <v>6462969.525</v>
      </c>
      <c r="S3105" s="0" t="s">
        <v>303</v>
      </c>
    </row>
    <row r="3106" customFormat="false" ht="14" hidden="true" customHeight="false" outlineLevel="0" collapsed="false">
      <c r="A3106" s="0" t="str">
        <f aca="false">SUBSTITUTE(C3106&amp;D3106&amp;E3106&amp;F3106&amp;G3106&amp;H3106&amp;I3106," ","")</f>
        <v>Agentecondominioenlenguajedeseñascolombiana(Videollamada)AgenteprofesionalEconomía,administración,contaduríayafinesFrontofficeconherramientaHoraextradiurnaPlataNA</v>
      </c>
      <c r="B3106" s="0" t="s">
        <v>3441</v>
      </c>
      <c r="C3106" s="0" t="s">
        <v>193</v>
      </c>
      <c r="D3106" s="0" t="s">
        <v>56</v>
      </c>
      <c r="E3106" s="0" t="s">
        <v>612</v>
      </c>
      <c r="F3106" s="0" t="s">
        <v>3319</v>
      </c>
      <c r="G3106" s="0" t="s">
        <v>192</v>
      </c>
      <c r="H3106" s="0" t="s">
        <v>195</v>
      </c>
      <c r="I3106" s="0" t="s">
        <v>35</v>
      </c>
      <c r="J3106" s="0" t="s">
        <v>325</v>
      </c>
      <c r="K3106" s="0" t="n">
        <v>29667.7006168601</v>
      </c>
      <c r="L3106" s="0" t="n">
        <v>31110.03</v>
      </c>
      <c r="M3106" s="0" t="n">
        <v>37010.7413681823</v>
      </c>
      <c r="N3106" s="0" t="n">
        <v>612283.23</v>
      </c>
      <c r="O3106" s="0" t="n">
        <v>26065.44</v>
      </c>
      <c r="P3106" s="0" t="n">
        <v>32970.96</v>
      </c>
      <c r="Q3106" s="0" t="n">
        <v>40367.07</v>
      </c>
      <c r="S3106" s="0" t="s">
        <v>303</v>
      </c>
    </row>
    <row r="3107" customFormat="false" ht="14" hidden="true" customHeight="false" outlineLevel="0" collapsed="false">
      <c r="A3107" s="0" t="str">
        <f aca="false">SUBSTITUTE(C3107&amp;D3107&amp;E3107&amp;F3107&amp;G3107&amp;H3107&amp;I3107," ","")</f>
        <v>Agentecondominioenlenguajedeseñascolombiana(Videollamada)AgenteprofesionalEconomía,administración,contaduríayafinesFrontofficeconherramientaHoraextranocturna PlataNA</v>
      </c>
      <c r="B3107" s="0" t="s">
        <v>3442</v>
      </c>
      <c r="C3107" s="0" t="s">
        <v>193</v>
      </c>
      <c r="D3107" s="0" t="s">
        <v>56</v>
      </c>
      <c r="E3107" s="0" t="s">
        <v>612</v>
      </c>
      <c r="F3107" s="0" t="s">
        <v>3319</v>
      </c>
      <c r="G3107" s="0" t="s">
        <v>197</v>
      </c>
      <c r="H3107" s="0" t="s">
        <v>195</v>
      </c>
      <c r="I3107" s="0" t="s">
        <v>35</v>
      </c>
      <c r="J3107" s="0" t="s">
        <v>325</v>
      </c>
      <c r="K3107" s="0" t="n">
        <v>39723.3838383415</v>
      </c>
      <c r="L3107" s="0" t="n">
        <v>43554.87</v>
      </c>
      <c r="M3107" s="0" t="n">
        <v>51815.0379154552</v>
      </c>
      <c r="N3107" s="0" t="n">
        <v>650404.35</v>
      </c>
      <c r="O3107" s="0" t="n">
        <v>36213.615</v>
      </c>
      <c r="P3107" s="0" t="n">
        <v>41825.385</v>
      </c>
      <c r="Q3107" s="0" t="n">
        <v>56027.655</v>
      </c>
      <c r="S3107" s="0" t="s">
        <v>303</v>
      </c>
    </row>
    <row r="3108" customFormat="false" ht="14" hidden="true" customHeight="false" outlineLevel="0" collapsed="false">
      <c r="A3108" s="0" t="str">
        <f aca="false">SUBSTITUTE(C3108&amp;D3108&amp;E3108&amp;F3108&amp;G3108&amp;H3108&amp;I3108," ","")</f>
        <v>Agentecondominioenlenguajedeseñascolombiana(Videollamada)AgenteprofesionalEconomía,administración,contaduríayafinesFrontofficeconherramientaHoraextradominicalyfestivoPlataNA</v>
      </c>
      <c r="B3108" s="0" t="s">
        <v>3443</v>
      </c>
      <c r="C3108" s="0" t="s">
        <v>193</v>
      </c>
      <c r="D3108" s="0" t="s">
        <v>56</v>
      </c>
      <c r="E3108" s="0" t="s">
        <v>612</v>
      </c>
      <c r="F3108" s="0" t="s">
        <v>3319</v>
      </c>
      <c r="G3108" s="0" t="s">
        <v>194</v>
      </c>
      <c r="H3108" s="0" t="s">
        <v>195</v>
      </c>
      <c r="I3108" s="0" t="s">
        <v>35</v>
      </c>
      <c r="J3108" s="0" t="s">
        <v>325</v>
      </c>
      <c r="K3108" s="0" t="n">
        <v>49779.0670598229</v>
      </c>
      <c r="L3108" s="0" t="n">
        <v>49776.255</v>
      </c>
      <c r="M3108" s="0" t="n">
        <v>59217.1861890916</v>
      </c>
      <c r="N3108" s="0" t="n">
        <v>50877.495</v>
      </c>
      <c r="O3108" s="0" t="n">
        <v>41287.185</v>
      </c>
      <c r="P3108" s="0" t="n">
        <v>46254.15</v>
      </c>
      <c r="Q3108" s="0" t="n">
        <v>62373.24</v>
      </c>
      <c r="S3108" s="0" t="s">
        <v>303</v>
      </c>
    </row>
    <row r="3109" customFormat="false" ht="14" hidden="true" customHeight="false" outlineLevel="0" collapsed="false">
      <c r="A3109" s="0" t="str">
        <f aca="false">SUBSTITUTE(C3109&amp;D3109&amp;E3109&amp;F3109&amp;G3109&amp;H3109&amp;I3109," ","")</f>
        <v>Agentecondominioenlenguajedeseñascolombiana(Videollamada)AgenteprofesionalEconomía,administración,contaduríayafinesFrontofficeconherramientaServicio7x24PlataNA</v>
      </c>
      <c r="B3109" s="0" t="s">
        <v>3444</v>
      </c>
      <c r="C3109" s="0" t="s">
        <v>193</v>
      </c>
      <c r="D3109" s="0" t="s">
        <v>56</v>
      </c>
      <c r="E3109" s="0" t="s">
        <v>612</v>
      </c>
      <c r="F3109" s="0" t="s">
        <v>3319</v>
      </c>
      <c r="G3109" s="0" t="s">
        <v>55</v>
      </c>
      <c r="H3109" s="0" t="s">
        <v>195</v>
      </c>
      <c r="I3109" s="0" t="s">
        <v>35</v>
      </c>
      <c r="J3109" s="0" t="s">
        <v>305</v>
      </c>
      <c r="K3109" s="0" t="n">
        <v>17980386.0272464</v>
      </c>
      <c r="L3109" s="0" t="n">
        <v>25201772.865</v>
      </c>
      <c r="M3109" s="0" t="n">
        <v>29553939.2711802</v>
      </c>
      <c r="N3109" s="0" t="n">
        <v>22347538.875</v>
      </c>
      <c r="O3109" s="0" t="n">
        <v>24118071.975</v>
      </c>
      <c r="P3109" s="0" t="n">
        <v>33271858.305</v>
      </c>
      <c r="Q3109" s="0" t="n">
        <v>26025936.12</v>
      </c>
      <c r="S3109" s="0" t="s">
        <v>303</v>
      </c>
    </row>
    <row r="3110" customFormat="false" ht="14" hidden="true" customHeight="false" outlineLevel="0" collapsed="false">
      <c r="A3110" s="0" t="str">
        <f aca="false">SUBSTITUTE(C3110&amp;D3110&amp;E3110&amp;F3110&amp;G3110&amp;H3110&amp;I3110," ","")</f>
        <v>Agentecondominioenlenguajedeseñascolombiana(Videollamada)AgenteprofesionalEconomía,administración,contaduríayafinesFrontofficeconherramientaJornadaOrdinariaOroNA</v>
      </c>
      <c r="B3110" s="0" t="s">
        <v>3445</v>
      </c>
      <c r="C3110" s="0" t="s">
        <v>193</v>
      </c>
      <c r="D3110" s="0" t="s">
        <v>56</v>
      </c>
      <c r="E3110" s="0" t="s">
        <v>612</v>
      </c>
      <c r="F3110" s="0" t="s">
        <v>3319</v>
      </c>
      <c r="G3110" s="0" t="s">
        <v>53</v>
      </c>
      <c r="H3110" s="0" t="s">
        <v>54</v>
      </c>
      <c r="I3110" s="0" t="s">
        <v>35</v>
      </c>
      <c r="J3110" s="0" t="s">
        <v>36</v>
      </c>
      <c r="K3110" s="0" t="n">
        <v>5913566.16146864</v>
      </c>
      <c r="L3110" s="0" t="n">
        <v>5822864.46</v>
      </c>
      <c r="M3110" s="0" t="n">
        <v>7552802.41415219</v>
      </c>
      <c r="N3110" s="0" t="n">
        <v>6225316.965</v>
      </c>
      <c r="O3110" s="0" t="n">
        <v>6769880.145</v>
      </c>
      <c r="P3110" s="0" t="n">
        <v>6718203.63</v>
      </c>
      <c r="Q3110" s="0" t="n">
        <v>6749491.68</v>
      </c>
      <c r="S3110" s="0" t="s">
        <v>303</v>
      </c>
    </row>
    <row r="3111" customFormat="false" ht="14" hidden="true" customHeight="false" outlineLevel="0" collapsed="false">
      <c r="A3111" s="0" t="str">
        <f aca="false">SUBSTITUTE(C3111&amp;D3111&amp;E3111&amp;F3111&amp;G3111&amp;H3111&amp;I3111," ","")</f>
        <v>Agentecondominioenlenguajedeseñascolombiana(Videollamada)AgenteprofesionalEconomía,administración,contaduríayafinesFrontofficeconherramientaHoraextradiurnaOroNA</v>
      </c>
      <c r="B3111" s="0" t="s">
        <v>3446</v>
      </c>
      <c r="C3111" s="0" t="s">
        <v>193</v>
      </c>
      <c r="D3111" s="0" t="s">
        <v>56</v>
      </c>
      <c r="E3111" s="0" t="s">
        <v>612</v>
      </c>
      <c r="F3111" s="0" t="s">
        <v>3319</v>
      </c>
      <c r="G3111" s="0" t="s">
        <v>192</v>
      </c>
      <c r="H3111" s="0" t="s">
        <v>54</v>
      </c>
      <c r="I3111" s="0" t="s">
        <v>35</v>
      </c>
      <c r="J3111" s="0" t="s">
        <v>325</v>
      </c>
      <c r="K3111" s="0" t="n">
        <v>29667.7006168601</v>
      </c>
      <c r="L3111" s="0" t="n">
        <v>31733.1</v>
      </c>
      <c r="M3111" s="0" t="n">
        <v>38070.3102593412</v>
      </c>
      <c r="N3111" s="0" t="n">
        <v>230833.98</v>
      </c>
      <c r="O3111" s="0" t="n">
        <v>26065.44</v>
      </c>
      <c r="P3111" s="0" t="n">
        <v>33664.41</v>
      </c>
      <c r="Q3111" s="0" t="n">
        <v>42156.585</v>
      </c>
      <c r="S3111" s="0" t="s">
        <v>303</v>
      </c>
    </row>
    <row r="3112" customFormat="false" ht="14" hidden="true" customHeight="false" outlineLevel="0" collapsed="false">
      <c r="A3112" s="0" t="str">
        <f aca="false">SUBSTITUTE(C3112&amp;D3112&amp;E3112&amp;F3112&amp;G3112&amp;H3112&amp;I3112," ","")</f>
        <v>Agentecondominioenlenguajedeseñascolombiana(Videollamada)AgenteprofesionalEconomía,administración,contaduríayafinesFrontofficeconherramientaHoraextranocturna OroNA</v>
      </c>
      <c r="B3112" s="0" t="s">
        <v>3447</v>
      </c>
      <c r="C3112" s="0" t="s">
        <v>193</v>
      </c>
      <c r="D3112" s="0" t="s">
        <v>56</v>
      </c>
      <c r="E3112" s="0" t="s">
        <v>612</v>
      </c>
      <c r="F3112" s="0" t="s">
        <v>3319</v>
      </c>
      <c r="G3112" s="0" t="s">
        <v>197</v>
      </c>
      <c r="H3112" s="0" t="s">
        <v>54</v>
      </c>
      <c r="I3112" s="0" t="s">
        <v>35</v>
      </c>
      <c r="J3112" s="0" t="s">
        <v>325</v>
      </c>
      <c r="K3112" s="0" t="n">
        <v>39723.3838383415</v>
      </c>
      <c r="L3112" s="0" t="n">
        <v>44426.34</v>
      </c>
      <c r="M3112" s="0" t="n">
        <v>53298.4343630777</v>
      </c>
      <c r="N3112" s="0" t="n">
        <v>250790.85</v>
      </c>
      <c r="O3112" s="0" t="n">
        <v>36213.615</v>
      </c>
      <c r="P3112" s="0" t="n">
        <v>42706.17</v>
      </c>
      <c r="Q3112" s="0" t="n">
        <v>58511.655</v>
      </c>
      <c r="S3112" s="0" t="s">
        <v>303</v>
      </c>
    </row>
    <row r="3113" customFormat="false" ht="14" hidden="true" customHeight="false" outlineLevel="0" collapsed="false">
      <c r="A3113" s="0" t="str">
        <f aca="false">SUBSTITUTE(C3113&amp;D3113&amp;E3113&amp;F3113&amp;G3113&amp;H3113&amp;I3113," ","")</f>
        <v>Agentecondominioenlenguajedeseñascolombiana(Videollamada)AgenteprofesionalEconomía,administración,contaduríayafinesFrontofficeconherramientaHoraextradominicalyfestivoOroNA</v>
      </c>
      <c r="B3113" s="0" t="s">
        <v>3448</v>
      </c>
      <c r="C3113" s="0" t="s">
        <v>193</v>
      </c>
      <c r="D3113" s="0" t="s">
        <v>56</v>
      </c>
      <c r="E3113" s="0" t="s">
        <v>612</v>
      </c>
      <c r="F3113" s="0" t="s">
        <v>3319</v>
      </c>
      <c r="G3113" s="0" t="s">
        <v>194</v>
      </c>
      <c r="H3113" s="0" t="s">
        <v>54</v>
      </c>
      <c r="I3113" s="0" t="s">
        <v>35</v>
      </c>
      <c r="J3113" s="0" t="s">
        <v>325</v>
      </c>
      <c r="K3113" s="0" t="n">
        <v>49779.0670598229</v>
      </c>
      <c r="L3113" s="0" t="n">
        <v>50771.925</v>
      </c>
      <c r="M3113" s="0" t="n">
        <v>60912.496414946</v>
      </c>
      <c r="N3113" s="0" t="n">
        <v>50877.495</v>
      </c>
      <c r="O3113" s="0" t="n">
        <v>41287.185</v>
      </c>
      <c r="P3113" s="0" t="n">
        <v>47228.085</v>
      </c>
      <c r="Q3113" s="0" t="n">
        <v>65138.76</v>
      </c>
      <c r="S3113" s="0" t="s">
        <v>303</v>
      </c>
    </row>
    <row r="3114" customFormat="false" ht="14" hidden="true" customHeight="false" outlineLevel="0" collapsed="false">
      <c r="A3114" s="0" t="str">
        <f aca="false">SUBSTITUTE(C3114&amp;D3114&amp;E3114&amp;F3114&amp;G3114&amp;H3114&amp;I3114," ","")</f>
        <v>Agentecondominioenlenguajedeseñascolombiana(Videollamada)AgenteprofesionalEconomía,administración,contaduríayafinesFrontofficeconherramientaServicio7x24OroNA</v>
      </c>
      <c r="B3114" s="0" t="s">
        <v>3449</v>
      </c>
      <c r="C3114" s="0" t="s">
        <v>193</v>
      </c>
      <c r="D3114" s="0" t="s">
        <v>56</v>
      </c>
      <c r="E3114" s="0" t="s">
        <v>612</v>
      </c>
      <c r="F3114" s="0" t="s">
        <v>3319</v>
      </c>
      <c r="G3114" s="0" t="s">
        <v>55</v>
      </c>
      <c r="H3114" s="0" t="s">
        <v>54</v>
      </c>
      <c r="I3114" s="0" t="s">
        <v>35</v>
      </c>
      <c r="J3114" s="0" t="s">
        <v>305</v>
      </c>
      <c r="K3114" s="0" t="n">
        <v>17980386.0272464</v>
      </c>
      <c r="L3114" s="0" t="n">
        <v>25705808.55</v>
      </c>
      <c r="M3114" s="0" t="n">
        <v>30400029.7169626</v>
      </c>
      <c r="N3114" s="0" t="n">
        <v>22382905.86</v>
      </c>
      <c r="O3114" s="0" t="n">
        <v>24118071.975</v>
      </c>
      <c r="P3114" s="0" t="n">
        <v>33972318.36</v>
      </c>
      <c r="Q3114" s="0" t="n">
        <v>27179737.56</v>
      </c>
      <c r="S3114" s="0" t="s">
        <v>303</v>
      </c>
    </row>
    <row r="3115" customFormat="false" ht="14" hidden="true" customHeight="false" outlineLevel="0" collapsed="false">
      <c r="A3115" s="0" t="str">
        <f aca="false">SUBSTITUTE(C3115&amp;D3115&amp;E3115&amp;F3115&amp;G3115&amp;H3115&amp;I3115," ","")</f>
        <v>Agentecondominioenlenguajedeseñascolombiana(Videollamada)AgenteprofesionalEconomía,administración,contaduríayafinesFrontofficeconherramientaJornadaOrdinariaPlatinoNA</v>
      </c>
      <c r="B3115" s="0" t="s">
        <v>3450</v>
      </c>
      <c r="C3115" s="0" t="s">
        <v>193</v>
      </c>
      <c r="D3115" s="0" t="s">
        <v>56</v>
      </c>
      <c r="E3115" s="0" t="s">
        <v>612</v>
      </c>
      <c r="F3115" s="0" t="s">
        <v>3319</v>
      </c>
      <c r="G3115" s="0" t="s">
        <v>53</v>
      </c>
      <c r="H3115" s="0" t="s">
        <v>198</v>
      </c>
      <c r="I3115" s="0" t="s">
        <v>35</v>
      </c>
      <c r="J3115" s="0" t="s">
        <v>36</v>
      </c>
      <c r="K3115" s="0" t="n">
        <v>5913566.16146864</v>
      </c>
      <c r="L3115" s="0" t="n">
        <v>5994125.91</v>
      </c>
      <c r="M3115" s="0" t="n">
        <v>7775401.95479918</v>
      </c>
      <c r="N3115" s="0" t="n">
        <v>6253941.96</v>
      </c>
      <c r="O3115" s="0" t="n">
        <v>6769880.145</v>
      </c>
      <c r="P3115" s="0" t="n">
        <v>6862681.35</v>
      </c>
      <c r="Q3115" s="0" t="n">
        <v>7173520.83</v>
      </c>
      <c r="S3115" s="0" t="s">
        <v>303</v>
      </c>
    </row>
    <row r="3116" customFormat="false" ht="14" hidden="true" customHeight="false" outlineLevel="0" collapsed="false">
      <c r="A3116" s="0" t="str">
        <f aca="false">SUBSTITUTE(C3116&amp;D3116&amp;E3116&amp;F3116&amp;G3116&amp;H3116&amp;I3116," ","")</f>
        <v>Agentecondominioenlenguajedeseñascolombiana(Videollamada)AgenteprofesionalEconomía,administración,contaduríayafinesFrontofficeconherramientaHoraextradiurnaPlatinoNA</v>
      </c>
      <c r="B3116" s="0" t="s">
        <v>3451</v>
      </c>
      <c r="C3116" s="0" t="s">
        <v>193</v>
      </c>
      <c r="D3116" s="0" t="s">
        <v>56</v>
      </c>
      <c r="E3116" s="0" t="s">
        <v>612</v>
      </c>
      <c r="F3116" s="0" t="s">
        <v>3319</v>
      </c>
      <c r="G3116" s="0" t="s">
        <v>192</v>
      </c>
      <c r="H3116" s="0" t="s">
        <v>198</v>
      </c>
      <c r="I3116" s="0" t="s">
        <v>35</v>
      </c>
      <c r="J3116" s="0" t="s">
        <v>325</v>
      </c>
      <c r="K3116" s="0" t="n">
        <v>29667.7006168601</v>
      </c>
      <c r="L3116" s="0" t="n">
        <v>32665.635</v>
      </c>
      <c r="M3116" s="0" t="n">
        <v>39192.3353185614</v>
      </c>
      <c r="N3116" s="0" t="n">
        <v>240614.73</v>
      </c>
      <c r="O3116" s="0" t="n">
        <v>26065.44</v>
      </c>
      <c r="P3116" s="0" t="n">
        <v>34388.91</v>
      </c>
      <c r="Q3116" s="0" t="n">
        <v>44804.115</v>
      </c>
      <c r="S3116" s="0" t="s">
        <v>303</v>
      </c>
    </row>
    <row r="3117" customFormat="false" ht="14" hidden="true" customHeight="false" outlineLevel="0" collapsed="false">
      <c r="A3117" s="0" t="str">
        <f aca="false">SUBSTITUTE(C3117&amp;D3117&amp;E3117&amp;F3117&amp;G3117&amp;H3117&amp;I3117," ","")</f>
        <v>Agentecondominioenlenguajedeseñascolombiana(Videollamada)AgenteprofesionalEconomía,administración,contaduríayafinesFrontofficeconherramientaHoraextranocturna PlatinoNA</v>
      </c>
      <c r="B3117" s="0" t="s">
        <v>3452</v>
      </c>
      <c r="C3117" s="0" t="s">
        <v>193</v>
      </c>
      <c r="D3117" s="0" t="s">
        <v>56</v>
      </c>
      <c r="E3117" s="0" t="s">
        <v>612</v>
      </c>
      <c r="F3117" s="0" t="s">
        <v>3319</v>
      </c>
      <c r="G3117" s="0" t="s">
        <v>197</v>
      </c>
      <c r="H3117" s="0" t="s">
        <v>198</v>
      </c>
      <c r="I3117" s="0" t="s">
        <v>35</v>
      </c>
      <c r="J3117" s="0" t="s">
        <v>325</v>
      </c>
      <c r="K3117" s="0" t="n">
        <v>39723.3838383415</v>
      </c>
      <c r="L3117" s="0" t="n">
        <v>45733.545</v>
      </c>
      <c r="M3117" s="0" t="n">
        <v>54869.269445986</v>
      </c>
      <c r="N3117" s="0" t="n">
        <v>261037.35</v>
      </c>
      <c r="O3117" s="0" t="n">
        <v>36213.615</v>
      </c>
      <c r="P3117" s="0" t="n">
        <v>43624.215</v>
      </c>
      <c r="Q3117" s="0" t="n">
        <v>62186.94</v>
      </c>
      <c r="S3117" s="0" t="s">
        <v>303</v>
      </c>
    </row>
    <row r="3118" customFormat="false" ht="14" hidden="true" customHeight="false" outlineLevel="0" collapsed="false">
      <c r="A3118" s="0" t="str">
        <f aca="false">SUBSTITUTE(C3118&amp;D3118&amp;E3118&amp;F3118&amp;G3118&amp;H3118&amp;I3118," ","")</f>
        <v>Agentecondominioenlenguajedeseñascolombiana(Videollamada)AgenteprofesionalEconomía,administración,contaduríayafinesFrontofficeconherramientaHoraextradominicalyfestivoPlatinoNA</v>
      </c>
      <c r="B3118" s="0" t="s">
        <v>3453</v>
      </c>
      <c r="C3118" s="0" t="s">
        <v>193</v>
      </c>
      <c r="D3118" s="0" t="s">
        <v>56</v>
      </c>
      <c r="E3118" s="0" t="s">
        <v>612</v>
      </c>
      <c r="F3118" s="0" t="s">
        <v>3319</v>
      </c>
      <c r="G3118" s="0" t="s">
        <v>194</v>
      </c>
      <c r="H3118" s="0" t="s">
        <v>198</v>
      </c>
      <c r="I3118" s="0" t="s">
        <v>35</v>
      </c>
      <c r="J3118" s="0" t="s">
        <v>325</v>
      </c>
      <c r="K3118" s="0" t="n">
        <v>49779.0670598229</v>
      </c>
      <c r="L3118" s="0" t="n">
        <v>52265.43</v>
      </c>
      <c r="M3118" s="0" t="n">
        <v>62707.7365096983</v>
      </c>
      <c r="N3118" s="0" t="n">
        <v>50877.495</v>
      </c>
      <c r="O3118" s="0" t="n">
        <v>41287.185</v>
      </c>
      <c r="P3118" s="0" t="n">
        <v>48243.42</v>
      </c>
      <c r="Q3118" s="0" t="n">
        <v>69231.15</v>
      </c>
      <c r="S3118" s="0" t="s">
        <v>303</v>
      </c>
    </row>
    <row r="3119" customFormat="false" ht="14" hidden="true" customHeight="false" outlineLevel="0" collapsed="false">
      <c r="A3119" s="0" t="str">
        <f aca="false">SUBSTITUTE(C3119&amp;D3119&amp;E3119&amp;F3119&amp;G3119&amp;H3119&amp;I3119," ","")</f>
        <v>Agentecondominioenlenguajedeseñascolombiana(Videollamada)AgenteprofesionalEconomía,administración,contaduríayafinesFrontofficeconherramientaServicio7x24PlatinoNA</v>
      </c>
      <c r="B3119" s="0" t="s">
        <v>3454</v>
      </c>
      <c r="C3119" s="0" t="s">
        <v>193</v>
      </c>
      <c r="D3119" s="0" t="s">
        <v>56</v>
      </c>
      <c r="E3119" s="0" t="s">
        <v>612</v>
      </c>
      <c r="F3119" s="0" t="s">
        <v>3319</v>
      </c>
      <c r="G3119" s="0" t="s">
        <v>55</v>
      </c>
      <c r="H3119" s="0" t="s">
        <v>198</v>
      </c>
      <c r="I3119" s="0" t="s">
        <v>35</v>
      </c>
      <c r="J3119" s="0" t="s">
        <v>305</v>
      </c>
      <c r="K3119" s="0" t="n">
        <v>17980386.0272464</v>
      </c>
      <c r="L3119" s="0" t="n">
        <v>26461861.56</v>
      </c>
      <c r="M3119" s="0" t="n">
        <v>31295992.8680667</v>
      </c>
      <c r="N3119" s="0" t="n">
        <v>22418272.845</v>
      </c>
      <c r="O3119" s="0" t="n">
        <v>24118071.975</v>
      </c>
      <c r="P3119" s="0" t="n">
        <v>34702905.195</v>
      </c>
      <c r="Q3119" s="0" t="n">
        <v>28887276.42</v>
      </c>
      <c r="S3119" s="0" t="s">
        <v>303</v>
      </c>
    </row>
    <row r="3120" customFormat="false" ht="14" hidden="true" customHeight="false" outlineLevel="0" collapsed="false">
      <c r="A3120" s="0" t="str">
        <f aca="false">SUBSTITUTE(C3120&amp;D3120&amp;E3120&amp;F3120&amp;G3120&amp;H3120&amp;I3120," ","")</f>
        <v>Agentecondominioenlenguajedeseñascolombiana(Videollamada)AgenteprofesionalEconomía,administración,contaduríayafinesFrontofficesinherramientaJornadaOrdinariaPlataNA</v>
      </c>
      <c r="B3120" s="0" t="s">
        <v>3455</v>
      </c>
      <c r="C3120" s="0" t="s">
        <v>193</v>
      </c>
      <c r="D3120" s="0" t="s">
        <v>56</v>
      </c>
      <c r="E3120" s="0" t="s">
        <v>612</v>
      </c>
      <c r="F3120" s="0" t="s">
        <v>3335</v>
      </c>
      <c r="G3120" s="0" t="s">
        <v>53</v>
      </c>
      <c r="H3120" s="0" t="s">
        <v>195</v>
      </c>
      <c r="I3120" s="0" t="s">
        <v>35</v>
      </c>
      <c r="J3120" s="0" t="s">
        <v>36</v>
      </c>
      <c r="K3120" s="0" t="n">
        <v>5644287.07331109</v>
      </c>
      <c r="L3120" s="0" t="n">
        <v>5303016.045</v>
      </c>
      <c r="M3120" s="0" t="n">
        <v>6729169.58882093</v>
      </c>
      <c r="N3120" s="0" t="n">
        <v>6007597.47</v>
      </c>
      <c r="O3120" s="0" t="n">
        <v>6769880.145</v>
      </c>
      <c r="P3120" s="0" t="n">
        <v>5728682.565</v>
      </c>
      <c r="Q3120" s="0" t="n">
        <v>6070285.35</v>
      </c>
      <c r="S3120" s="0" t="s">
        <v>303</v>
      </c>
    </row>
    <row r="3121" customFormat="false" ht="14" hidden="true" customHeight="false" outlineLevel="0" collapsed="false">
      <c r="A3121" s="0" t="str">
        <f aca="false">SUBSTITUTE(C3121&amp;D3121&amp;E3121&amp;F3121&amp;G3121&amp;H3121&amp;I3121," ","")</f>
        <v>Agentecondominioenlenguajedeseñascolombiana(Videollamada)AgenteprofesionalEconomía,administración,contaduríayafinesFrontofficesinherramientaHoraextradiurnaPlataNA</v>
      </c>
      <c r="B3121" s="0" t="s">
        <v>3456</v>
      </c>
      <c r="C3121" s="0" t="s">
        <v>193</v>
      </c>
      <c r="D3121" s="0" t="s">
        <v>56</v>
      </c>
      <c r="E3121" s="0" t="s">
        <v>612</v>
      </c>
      <c r="F3121" s="0" t="s">
        <v>3335</v>
      </c>
      <c r="G3121" s="0" t="s">
        <v>192</v>
      </c>
      <c r="H3121" s="0" t="s">
        <v>195</v>
      </c>
      <c r="I3121" s="0" t="s">
        <v>35</v>
      </c>
      <c r="J3121" s="0" t="s">
        <v>325</v>
      </c>
      <c r="K3121" s="0" t="n">
        <v>28545.7044162036</v>
      </c>
      <c r="L3121" s="0" t="n">
        <v>28899.27</v>
      </c>
      <c r="M3121" s="0" t="n">
        <v>37010.7413681823</v>
      </c>
      <c r="N3121" s="0" t="n">
        <v>657926.73</v>
      </c>
      <c r="O3121" s="0" t="n">
        <v>26065.44</v>
      </c>
      <c r="P3121" s="0" t="n">
        <v>33627.15</v>
      </c>
      <c r="Q3121" s="0" t="n">
        <v>40367.07</v>
      </c>
      <c r="S3121" s="0" t="s">
        <v>303</v>
      </c>
    </row>
    <row r="3122" customFormat="false" ht="14" hidden="true" customHeight="false" outlineLevel="0" collapsed="false">
      <c r="A3122" s="0" t="str">
        <f aca="false">SUBSTITUTE(C3122&amp;D3122&amp;E3122&amp;F3122&amp;G3122&amp;H3122&amp;I3122," ","")</f>
        <v>Agentecondominioenlenguajedeseñascolombiana(Videollamada)AgenteprofesionalEconomía,administración,contaduríayafinesFrontofficesinherramientaHoraextranocturna PlataNA</v>
      </c>
      <c r="B3122" s="0" t="s">
        <v>3457</v>
      </c>
      <c r="C3122" s="0" t="s">
        <v>193</v>
      </c>
      <c r="D3122" s="0" t="s">
        <v>56</v>
      </c>
      <c r="E3122" s="0" t="s">
        <v>612</v>
      </c>
      <c r="F3122" s="0" t="s">
        <v>3335</v>
      </c>
      <c r="G3122" s="0" t="s">
        <v>197</v>
      </c>
      <c r="H3122" s="0" t="s">
        <v>195</v>
      </c>
      <c r="I3122" s="0" t="s">
        <v>35</v>
      </c>
      <c r="J3122" s="0" t="s">
        <v>325</v>
      </c>
      <c r="K3122" s="0" t="n">
        <v>38601.387637685</v>
      </c>
      <c r="L3122" s="0" t="n">
        <v>40459.185</v>
      </c>
      <c r="M3122" s="0" t="n">
        <v>51815.0379154552</v>
      </c>
      <c r="N3122" s="0" t="n">
        <v>698221.35</v>
      </c>
      <c r="O3122" s="0" t="n">
        <v>36213.615</v>
      </c>
      <c r="P3122" s="0" t="n">
        <v>43793.955</v>
      </c>
      <c r="Q3122" s="0" t="n">
        <v>56027.655</v>
      </c>
      <c r="S3122" s="0" t="s">
        <v>303</v>
      </c>
    </row>
    <row r="3123" customFormat="false" ht="14" hidden="true" customHeight="false" outlineLevel="0" collapsed="false">
      <c r="A3123" s="0" t="str">
        <f aca="false">SUBSTITUTE(C3123&amp;D3123&amp;E3123&amp;F3123&amp;G3123&amp;H3123&amp;I3123," ","")</f>
        <v>Agentecondominioenlenguajedeseñascolombiana(Videollamada)AgenteprofesionalEconomía,administración,contaduríayafinesFrontofficesinherramientaHoraextradominicalyfestivoPlataNA</v>
      </c>
      <c r="B3123" s="0" t="s">
        <v>3458</v>
      </c>
      <c r="C3123" s="0" t="s">
        <v>193</v>
      </c>
      <c r="D3123" s="0" t="s">
        <v>56</v>
      </c>
      <c r="E3123" s="0" t="s">
        <v>612</v>
      </c>
      <c r="F3123" s="0" t="s">
        <v>3335</v>
      </c>
      <c r="G3123" s="0" t="s">
        <v>194</v>
      </c>
      <c r="H3123" s="0" t="s">
        <v>195</v>
      </c>
      <c r="I3123" s="0" t="s">
        <v>35</v>
      </c>
      <c r="J3123" s="0" t="s">
        <v>325</v>
      </c>
      <c r="K3123" s="0" t="n">
        <v>48657.0708591665</v>
      </c>
      <c r="L3123" s="0" t="n">
        <v>46239.66</v>
      </c>
      <c r="M3123" s="0" t="n">
        <v>59217.1861890916</v>
      </c>
      <c r="N3123" s="0" t="n">
        <v>50877.495</v>
      </c>
      <c r="O3123" s="0" t="n">
        <v>41287.185</v>
      </c>
      <c r="P3123" s="0" t="n">
        <v>48878.91</v>
      </c>
      <c r="Q3123" s="0" t="n">
        <v>62373.24</v>
      </c>
      <c r="S3123" s="0" t="s">
        <v>303</v>
      </c>
    </row>
    <row r="3124" customFormat="false" ht="14" hidden="true" customHeight="false" outlineLevel="0" collapsed="false">
      <c r="A3124" s="0" t="str">
        <f aca="false">SUBSTITUTE(C3124&amp;D3124&amp;E3124&amp;F3124&amp;G3124&amp;H3124&amp;I3124," ","")</f>
        <v>Agentecondominioenlenguajedeseñascolombiana(Videollamada)AgenteprofesionalEconomía,administración,contaduríayafinesFrontofficesinherramientaServicio7x24PlataNA</v>
      </c>
      <c r="B3124" s="0" t="s">
        <v>3459</v>
      </c>
      <c r="C3124" s="0" t="s">
        <v>193</v>
      </c>
      <c r="D3124" s="0" t="s">
        <v>56</v>
      </c>
      <c r="E3124" s="0" t="s">
        <v>612</v>
      </c>
      <c r="F3124" s="0" t="s">
        <v>3335</v>
      </c>
      <c r="G3124" s="0" t="s">
        <v>55</v>
      </c>
      <c r="H3124" s="0" t="s">
        <v>195</v>
      </c>
      <c r="I3124" s="0" t="s">
        <v>35</v>
      </c>
      <c r="J3124" s="0" t="s">
        <v>305</v>
      </c>
      <c r="K3124" s="0" t="n">
        <v>17711106.9390888</v>
      </c>
      <c r="L3124" s="0" t="n">
        <v>24760282.23</v>
      </c>
      <c r="M3124" s="0" t="n">
        <v>27084907.5950043</v>
      </c>
      <c r="N3124" s="0" t="n">
        <v>21969349.875</v>
      </c>
      <c r="O3124" s="0" t="n">
        <v>24118071.975</v>
      </c>
      <c r="P3124" s="0" t="n">
        <v>32347148.94</v>
      </c>
      <c r="Q3124" s="0" t="n">
        <v>25633250.91</v>
      </c>
      <c r="S3124" s="0" t="s">
        <v>303</v>
      </c>
    </row>
    <row r="3125" customFormat="false" ht="14" hidden="true" customHeight="false" outlineLevel="0" collapsed="false">
      <c r="A3125" s="0" t="str">
        <f aca="false">SUBSTITUTE(C3125&amp;D3125&amp;E3125&amp;F3125&amp;G3125&amp;H3125&amp;I3125," ","")</f>
        <v>Agentecondominioenlenguajedeseñascolombiana(Videollamada)AgenteprofesionalEconomía,administración,contaduríayafinesFrontofficesinherramientaJornadaOrdinariaOroNA</v>
      </c>
      <c r="B3125" s="0" t="s">
        <v>3460</v>
      </c>
      <c r="C3125" s="0" t="s">
        <v>193</v>
      </c>
      <c r="D3125" s="0" t="s">
        <v>56</v>
      </c>
      <c r="E3125" s="0" t="s">
        <v>612</v>
      </c>
      <c r="F3125" s="0" t="s">
        <v>3335</v>
      </c>
      <c r="G3125" s="0" t="s">
        <v>53</v>
      </c>
      <c r="H3125" s="0" t="s">
        <v>54</v>
      </c>
      <c r="I3125" s="0" t="s">
        <v>35</v>
      </c>
      <c r="J3125" s="0" t="s">
        <v>36</v>
      </c>
      <c r="K3125" s="0" t="n">
        <v>5644287.07331109</v>
      </c>
      <c r="L3125" s="0" t="n">
        <v>5409076.635</v>
      </c>
      <c r="M3125" s="0" t="n">
        <v>6921816.8716386</v>
      </c>
      <c r="N3125" s="0" t="n">
        <v>6026767.74</v>
      </c>
      <c r="O3125" s="0" t="n">
        <v>6769880.145</v>
      </c>
      <c r="P3125" s="0" t="n">
        <v>5849285.94</v>
      </c>
      <c r="Q3125" s="0" t="n">
        <v>6339397.77</v>
      </c>
      <c r="S3125" s="0" t="s">
        <v>303</v>
      </c>
    </row>
    <row r="3126" customFormat="false" ht="14" hidden="true" customHeight="false" outlineLevel="0" collapsed="false">
      <c r="A3126" s="0" t="str">
        <f aca="false">SUBSTITUTE(C3126&amp;D3126&amp;E3126&amp;F3126&amp;G3126&amp;H3126&amp;I3126," ","")</f>
        <v>Agentecondominioenlenguajedeseñascolombiana(Videollamada)AgenteprofesionalEconomía,administración,contaduríayafinesFrontofficesinherramientaHoraextradiurnaOroNA</v>
      </c>
      <c r="B3126" s="0" t="s">
        <v>3461</v>
      </c>
      <c r="C3126" s="0" t="s">
        <v>193</v>
      </c>
      <c r="D3126" s="0" t="s">
        <v>56</v>
      </c>
      <c r="E3126" s="0" t="s">
        <v>612</v>
      </c>
      <c r="F3126" s="0" t="s">
        <v>3335</v>
      </c>
      <c r="G3126" s="0" t="s">
        <v>192</v>
      </c>
      <c r="H3126" s="0" t="s">
        <v>54</v>
      </c>
      <c r="I3126" s="0" t="s">
        <v>35</v>
      </c>
      <c r="J3126" s="0" t="s">
        <v>325</v>
      </c>
      <c r="K3126" s="0" t="n">
        <v>28545.7044162036</v>
      </c>
      <c r="L3126" s="0" t="n">
        <v>29477.835</v>
      </c>
      <c r="M3126" s="0" t="n">
        <v>38070.3102593412</v>
      </c>
      <c r="N3126" s="0" t="n">
        <v>278759.655</v>
      </c>
      <c r="O3126" s="0" t="n">
        <v>26065.44</v>
      </c>
      <c r="P3126" s="0" t="n">
        <v>34335.09</v>
      </c>
      <c r="Q3126" s="0" t="n">
        <v>42156.585</v>
      </c>
      <c r="S3126" s="0" t="s">
        <v>303</v>
      </c>
    </row>
    <row r="3127" customFormat="false" ht="14" hidden="true" customHeight="false" outlineLevel="0" collapsed="false">
      <c r="A3127" s="0" t="str">
        <f aca="false">SUBSTITUTE(C3127&amp;D3127&amp;E3127&amp;F3127&amp;G3127&amp;H3127&amp;I3127," ","")</f>
        <v>Agentecondominioenlenguajedeseñascolombiana(Videollamada)AgenteprofesionalEconomía,administración,contaduríayafinesFrontofficesinherramientaHoraextranocturna OroNA</v>
      </c>
      <c r="B3127" s="0" t="s">
        <v>3462</v>
      </c>
      <c r="C3127" s="0" t="s">
        <v>193</v>
      </c>
      <c r="D3127" s="0" t="s">
        <v>56</v>
      </c>
      <c r="E3127" s="0" t="s">
        <v>612</v>
      </c>
      <c r="F3127" s="0" t="s">
        <v>3335</v>
      </c>
      <c r="G3127" s="0" t="s">
        <v>197</v>
      </c>
      <c r="H3127" s="0" t="s">
        <v>54</v>
      </c>
      <c r="I3127" s="0" t="s">
        <v>35</v>
      </c>
      <c r="J3127" s="0" t="s">
        <v>325</v>
      </c>
      <c r="K3127" s="0" t="n">
        <v>38601.387637685</v>
      </c>
      <c r="L3127" s="0" t="n">
        <v>41268.555</v>
      </c>
      <c r="M3127" s="0" t="n">
        <v>53298.4343630777</v>
      </c>
      <c r="N3127" s="0" t="n">
        <v>300998.7</v>
      </c>
      <c r="O3127" s="0" t="n">
        <v>36213.615</v>
      </c>
      <c r="P3127" s="0" t="n">
        <v>44716.14</v>
      </c>
      <c r="Q3127" s="0" t="n">
        <v>58511.655</v>
      </c>
      <c r="S3127" s="0" t="s">
        <v>303</v>
      </c>
    </row>
    <row r="3128" customFormat="false" ht="14" hidden="true" customHeight="false" outlineLevel="0" collapsed="false">
      <c r="A3128" s="0" t="str">
        <f aca="false">SUBSTITUTE(C3128&amp;D3128&amp;E3128&amp;F3128&amp;G3128&amp;H3128&amp;I3128," ","")</f>
        <v>Agentecondominioenlenguajedeseñascolombiana(Videollamada)AgenteprofesionalEconomía,administración,contaduríayafinesFrontofficesinherramientaHoraextradominicalyfestivoOroNA</v>
      </c>
      <c r="B3128" s="0" t="s">
        <v>3463</v>
      </c>
      <c r="C3128" s="0" t="s">
        <v>193</v>
      </c>
      <c r="D3128" s="0" t="s">
        <v>56</v>
      </c>
      <c r="E3128" s="0" t="s">
        <v>612</v>
      </c>
      <c r="F3128" s="0" t="s">
        <v>3335</v>
      </c>
      <c r="G3128" s="0" t="s">
        <v>194</v>
      </c>
      <c r="H3128" s="0" t="s">
        <v>54</v>
      </c>
      <c r="I3128" s="0" t="s">
        <v>35</v>
      </c>
      <c r="J3128" s="0" t="s">
        <v>325</v>
      </c>
      <c r="K3128" s="0" t="n">
        <v>48657.0708591665</v>
      </c>
      <c r="L3128" s="0" t="n">
        <v>47164.95</v>
      </c>
      <c r="M3128" s="0" t="n">
        <v>60912.496414946</v>
      </c>
      <c r="N3128" s="0" t="n">
        <v>50877.495</v>
      </c>
      <c r="O3128" s="0" t="n">
        <v>41287.185</v>
      </c>
      <c r="P3128" s="0" t="n">
        <v>49907.7</v>
      </c>
      <c r="Q3128" s="0" t="n">
        <v>65138.76</v>
      </c>
      <c r="S3128" s="0" t="s">
        <v>303</v>
      </c>
    </row>
    <row r="3129" customFormat="false" ht="14" hidden="true" customHeight="false" outlineLevel="0" collapsed="false">
      <c r="A3129" s="0" t="str">
        <f aca="false">SUBSTITUTE(C3129&amp;D3129&amp;E3129&amp;F3129&amp;G3129&amp;H3129&amp;I3129," ","")</f>
        <v>Agentecondominioenlenguajedeseñascolombiana(Videollamada)AgenteprofesionalEconomía,administración,contaduríayafinesFrontofficesinherramientaServicio7x24OroNA</v>
      </c>
      <c r="B3129" s="0" t="s">
        <v>3464</v>
      </c>
      <c r="C3129" s="0" t="s">
        <v>193</v>
      </c>
      <c r="D3129" s="0" t="s">
        <v>56</v>
      </c>
      <c r="E3129" s="0" t="s">
        <v>612</v>
      </c>
      <c r="F3129" s="0" t="s">
        <v>3335</v>
      </c>
      <c r="G3129" s="0" t="s">
        <v>55</v>
      </c>
      <c r="H3129" s="0" t="s">
        <v>54</v>
      </c>
      <c r="I3129" s="0" t="s">
        <v>35</v>
      </c>
      <c r="J3129" s="0" t="s">
        <v>305</v>
      </c>
      <c r="K3129" s="0" t="n">
        <v>17711106.9390888</v>
      </c>
      <c r="L3129" s="0" t="n">
        <v>25255488.33</v>
      </c>
      <c r="M3129" s="0" t="n">
        <v>27860312.9083453</v>
      </c>
      <c r="N3129" s="0" t="n">
        <v>21985807.41</v>
      </c>
      <c r="O3129" s="0" t="n">
        <v>24118071.975</v>
      </c>
      <c r="P3129" s="0" t="n">
        <v>33028140.645</v>
      </c>
      <c r="Q3129" s="0" t="n">
        <v>26769644.685</v>
      </c>
      <c r="S3129" s="0" t="s">
        <v>303</v>
      </c>
    </row>
    <row r="3130" customFormat="false" ht="14" hidden="true" customHeight="false" outlineLevel="0" collapsed="false">
      <c r="A3130" s="0" t="str">
        <f aca="false">SUBSTITUTE(C3130&amp;D3130&amp;E3130&amp;F3130&amp;G3130&amp;H3130&amp;I3130," ","")</f>
        <v>Agentecondominioenlenguajedeseñascolombiana(Videollamada)AgenteprofesionalEconomía,administración,contaduríayafinesFrontofficesinherramientaJornadaOrdinariaPlatinoNA</v>
      </c>
      <c r="B3130" s="0" t="s">
        <v>3465</v>
      </c>
      <c r="C3130" s="0" t="s">
        <v>193</v>
      </c>
      <c r="D3130" s="0" t="s">
        <v>56</v>
      </c>
      <c r="E3130" s="0" t="s">
        <v>612</v>
      </c>
      <c r="F3130" s="0" t="s">
        <v>3335</v>
      </c>
      <c r="G3130" s="0" t="s">
        <v>53</v>
      </c>
      <c r="H3130" s="0" t="s">
        <v>198</v>
      </c>
      <c r="I3130" s="0" t="s">
        <v>35</v>
      </c>
      <c r="J3130" s="0" t="s">
        <v>36</v>
      </c>
      <c r="K3130" s="0" t="n">
        <v>5644287.07331109</v>
      </c>
      <c r="L3130" s="0" t="n">
        <v>5568167.52</v>
      </c>
      <c r="M3130" s="0" t="n">
        <v>7125819.72668247</v>
      </c>
      <c r="N3130" s="0" t="n">
        <v>6045938.01</v>
      </c>
      <c r="O3130" s="0" t="n">
        <v>6769880.145</v>
      </c>
      <c r="P3130" s="0" t="n">
        <v>5975077.77</v>
      </c>
      <c r="Q3130" s="0" t="n">
        <v>6737663.7</v>
      </c>
      <c r="S3130" s="0" t="s">
        <v>303</v>
      </c>
    </row>
    <row r="3131" customFormat="false" ht="14" hidden="true" customHeight="false" outlineLevel="0" collapsed="false">
      <c r="A3131" s="0" t="str">
        <f aca="false">SUBSTITUTE(C3131&amp;D3131&amp;E3131&amp;F3131&amp;G3131&amp;H3131&amp;I3131," ","")</f>
        <v>Agentecondominioenlenguajedeseñascolombiana(Videollamada)AgenteprofesionalEconomía,administración,contaduríayafinesFrontofficesinherramientaHoraextradiurnaPlatinoNA</v>
      </c>
      <c r="B3131" s="0" t="s">
        <v>3466</v>
      </c>
      <c r="C3131" s="0" t="s">
        <v>193</v>
      </c>
      <c r="D3131" s="0" t="s">
        <v>56</v>
      </c>
      <c r="E3131" s="0" t="s">
        <v>612</v>
      </c>
      <c r="F3131" s="0" t="s">
        <v>3335</v>
      </c>
      <c r="G3131" s="0" t="s">
        <v>192</v>
      </c>
      <c r="H3131" s="0" t="s">
        <v>198</v>
      </c>
      <c r="I3131" s="0" t="s">
        <v>35</v>
      </c>
      <c r="J3131" s="0" t="s">
        <v>325</v>
      </c>
      <c r="K3131" s="0" t="n">
        <v>28545.7044162036</v>
      </c>
      <c r="L3131" s="0" t="n">
        <v>30345.165</v>
      </c>
      <c r="M3131" s="0" t="n">
        <v>39192.3353185614</v>
      </c>
      <c r="N3131" s="0" t="n">
        <v>290822.58</v>
      </c>
      <c r="O3131" s="0" t="n">
        <v>26065.44</v>
      </c>
      <c r="P3131" s="0" t="n">
        <v>35073.045</v>
      </c>
      <c r="Q3131" s="0" t="n">
        <v>44804.115</v>
      </c>
      <c r="S3131" s="0" t="s">
        <v>303</v>
      </c>
    </row>
    <row r="3132" customFormat="false" ht="14" hidden="true" customHeight="false" outlineLevel="0" collapsed="false">
      <c r="A3132" s="0" t="str">
        <f aca="false">SUBSTITUTE(C3132&amp;D3132&amp;E3132&amp;F3132&amp;G3132&amp;H3132&amp;I3132," ","")</f>
        <v>Agentecondominioenlenguajedeseñascolombiana(Videollamada)AgenteprofesionalEconomía,administración,contaduríayafinesFrontofficesinherramientaHoraextranocturna PlatinoNA</v>
      </c>
      <c r="B3132" s="0" t="s">
        <v>3467</v>
      </c>
      <c r="C3132" s="0" t="s">
        <v>193</v>
      </c>
      <c r="D3132" s="0" t="s">
        <v>56</v>
      </c>
      <c r="E3132" s="0" t="s">
        <v>612</v>
      </c>
      <c r="F3132" s="0" t="s">
        <v>3335</v>
      </c>
      <c r="G3132" s="0" t="s">
        <v>197</v>
      </c>
      <c r="H3132" s="0" t="s">
        <v>198</v>
      </c>
      <c r="I3132" s="0" t="s">
        <v>35</v>
      </c>
      <c r="J3132" s="0" t="s">
        <v>325</v>
      </c>
      <c r="K3132" s="0" t="n">
        <v>38601.387637685</v>
      </c>
      <c r="L3132" s="0" t="n">
        <v>42482.61</v>
      </c>
      <c r="M3132" s="0" t="n">
        <v>54869.269445986</v>
      </c>
      <c r="N3132" s="0" t="n">
        <v>313636.05</v>
      </c>
      <c r="O3132" s="0" t="n">
        <v>36213.615</v>
      </c>
      <c r="P3132" s="0" t="n">
        <v>45677.655</v>
      </c>
      <c r="Q3132" s="0" t="n">
        <v>62186.94</v>
      </c>
      <c r="S3132" s="0" t="s">
        <v>303</v>
      </c>
    </row>
    <row r="3133" customFormat="false" ht="14" hidden="true" customHeight="false" outlineLevel="0" collapsed="false">
      <c r="A3133" s="0" t="str">
        <f aca="false">SUBSTITUTE(C3133&amp;D3133&amp;E3133&amp;F3133&amp;G3133&amp;H3133&amp;I3133," ","")</f>
        <v>Agentecondominioenlenguajedeseñascolombiana(Videollamada)AgenteprofesionalEconomía,administración,contaduríayafinesFrontofficesinherramientaHoraextradominicalyfestivoPlatinoNA</v>
      </c>
      <c r="B3133" s="0" t="s">
        <v>3468</v>
      </c>
      <c r="C3133" s="0" t="s">
        <v>193</v>
      </c>
      <c r="D3133" s="0" t="s">
        <v>56</v>
      </c>
      <c r="E3133" s="0" t="s">
        <v>612</v>
      </c>
      <c r="F3133" s="0" t="s">
        <v>3335</v>
      </c>
      <c r="G3133" s="0" t="s">
        <v>194</v>
      </c>
      <c r="H3133" s="0" t="s">
        <v>198</v>
      </c>
      <c r="I3133" s="0" t="s">
        <v>35</v>
      </c>
      <c r="J3133" s="0" t="s">
        <v>325</v>
      </c>
      <c r="K3133" s="0" t="n">
        <v>48657.0708591665</v>
      </c>
      <c r="L3133" s="0" t="n">
        <v>48551.85</v>
      </c>
      <c r="M3133" s="0" t="n">
        <v>62707.7365096983</v>
      </c>
      <c r="N3133" s="0" t="n">
        <v>50877.495</v>
      </c>
      <c r="O3133" s="0" t="n">
        <v>41287.185</v>
      </c>
      <c r="P3133" s="0" t="n">
        <v>50980.995</v>
      </c>
      <c r="Q3133" s="0" t="n">
        <v>69231.15</v>
      </c>
      <c r="S3133" s="0" t="s">
        <v>303</v>
      </c>
    </row>
    <row r="3134" customFormat="false" ht="14" hidden="true" customHeight="false" outlineLevel="0" collapsed="false">
      <c r="A3134" s="0" t="str">
        <f aca="false">SUBSTITUTE(C3134&amp;D3134&amp;E3134&amp;F3134&amp;G3134&amp;H3134&amp;I3134," ","")</f>
        <v>Agentecondominioenlenguajedeseñascolombiana(Videollamada)AgenteprofesionalEconomía,administración,contaduríayafinesFrontofficesinherramientaServicio7x24PlatinoNA</v>
      </c>
      <c r="B3134" s="0" t="s">
        <v>3469</v>
      </c>
      <c r="C3134" s="0" t="s">
        <v>193</v>
      </c>
      <c r="D3134" s="0" t="s">
        <v>56</v>
      </c>
      <c r="E3134" s="0" t="s">
        <v>612</v>
      </c>
      <c r="F3134" s="0" t="s">
        <v>3335</v>
      </c>
      <c r="G3134" s="0" t="s">
        <v>55</v>
      </c>
      <c r="H3134" s="0" t="s">
        <v>198</v>
      </c>
      <c r="I3134" s="0" t="s">
        <v>35</v>
      </c>
      <c r="J3134" s="0" t="s">
        <v>305</v>
      </c>
      <c r="K3134" s="0" t="n">
        <v>17711106.9390888</v>
      </c>
      <c r="L3134" s="0" t="n">
        <v>25998296.445</v>
      </c>
      <c r="M3134" s="0" t="n">
        <v>28681424.3998969</v>
      </c>
      <c r="N3134" s="0" t="n">
        <v>22002264.945</v>
      </c>
      <c r="O3134" s="0" t="n">
        <v>24118071.975</v>
      </c>
      <c r="P3134" s="0" t="n">
        <v>33738423.885</v>
      </c>
      <c r="Q3134" s="0" t="n">
        <v>28451419.29</v>
      </c>
      <c r="S3134" s="0" t="s">
        <v>303</v>
      </c>
    </row>
    <row r="3135" customFormat="false" ht="14" hidden="true" customHeight="false" outlineLevel="0" collapsed="false">
      <c r="A3135" s="0" t="str">
        <f aca="false">SUBSTITUTE(C3135&amp;D3135&amp;E3135&amp;F3135&amp;G3135&amp;H3135&amp;I3135," ","")</f>
        <v>Agentecondominioenlenguajedeseñascolombiana(Videollamada)AgenteprofesionalCienciassociales,humanasyafinesEnSitioJornadaOrdinariaPlataNA</v>
      </c>
      <c r="B3135" s="0" t="s">
        <v>3470</v>
      </c>
      <c r="C3135" s="0" t="s">
        <v>193</v>
      </c>
      <c r="D3135" s="0" t="s">
        <v>56</v>
      </c>
      <c r="E3135" s="0" t="s">
        <v>57</v>
      </c>
      <c r="F3135" s="0" t="s">
        <v>3287</v>
      </c>
      <c r="G3135" s="0" t="s">
        <v>53</v>
      </c>
      <c r="H3135" s="0" t="s">
        <v>195</v>
      </c>
      <c r="I3135" s="0" t="s">
        <v>35</v>
      </c>
      <c r="J3135" s="0" t="s">
        <v>36</v>
      </c>
      <c r="K3135" s="0" t="n">
        <v>5913566.16146864</v>
      </c>
      <c r="L3135" s="0" t="n">
        <v>5963377.095</v>
      </c>
      <c r="M3135" s="0" t="n">
        <v>6729169.58882093</v>
      </c>
      <c r="N3135" s="0" t="n">
        <v>6418388.97</v>
      </c>
      <c r="O3135" s="0" t="n">
        <v>6769880.145</v>
      </c>
      <c r="P3135" s="0" t="n">
        <v>6556550.085</v>
      </c>
      <c r="Q3135" s="0" t="n">
        <v>7113006.45</v>
      </c>
      <c r="S3135" s="0" t="s">
        <v>303</v>
      </c>
    </row>
    <row r="3136" customFormat="false" ht="14" hidden="true" customHeight="false" outlineLevel="0" collapsed="false">
      <c r="A3136" s="0" t="str">
        <f aca="false">SUBSTITUTE(C3136&amp;D3136&amp;E3136&amp;F3136&amp;G3136&amp;H3136&amp;I3136," ","")</f>
        <v>Agentecondominioenlenguajedeseñascolombiana(Videollamada)AgenteprofesionalCienciassociales,humanasyafinesEnSitioHoraextradiurnaPlataNA</v>
      </c>
      <c r="B3136" s="0" t="s">
        <v>3471</v>
      </c>
      <c r="C3136" s="0" t="s">
        <v>193</v>
      </c>
      <c r="D3136" s="0" t="s">
        <v>56</v>
      </c>
      <c r="E3136" s="0" t="s">
        <v>57</v>
      </c>
      <c r="F3136" s="0" t="s">
        <v>3287</v>
      </c>
      <c r="G3136" s="0" t="s">
        <v>192</v>
      </c>
      <c r="H3136" s="0" t="s">
        <v>195</v>
      </c>
      <c r="I3136" s="0" t="s">
        <v>35</v>
      </c>
      <c r="J3136" s="0" t="s">
        <v>325</v>
      </c>
      <c r="K3136" s="0" t="n">
        <v>29667.7006168601</v>
      </c>
      <c r="L3136" s="0" t="n">
        <v>32497.965</v>
      </c>
      <c r="M3136" s="0" t="n">
        <v>37010.7413681823</v>
      </c>
      <c r="N3136" s="0" t="n">
        <v>436229.73</v>
      </c>
      <c r="O3136" s="0" t="n">
        <v>26065.44</v>
      </c>
      <c r="P3136" s="0" t="n">
        <v>32985.45</v>
      </c>
      <c r="Q3136" s="0" t="n">
        <v>40367.07</v>
      </c>
      <c r="S3136" s="0" t="s">
        <v>303</v>
      </c>
    </row>
    <row r="3137" customFormat="false" ht="14" hidden="true" customHeight="false" outlineLevel="0" collapsed="false">
      <c r="A3137" s="0" t="str">
        <f aca="false">SUBSTITUTE(C3137&amp;D3137&amp;E3137&amp;F3137&amp;G3137&amp;H3137&amp;I3137," ","")</f>
        <v>Agentecondominioenlenguajedeseñascolombiana(Videollamada)AgenteprofesionalCienciassociales,humanasyafinesEnSitioHoraextranocturna PlataNA</v>
      </c>
      <c r="B3137" s="0" t="s">
        <v>3472</v>
      </c>
      <c r="C3137" s="0" t="s">
        <v>193</v>
      </c>
      <c r="D3137" s="0" t="s">
        <v>56</v>
      </c>
      <c r="E3137" s="0" t="s">
        <v>57</v>
      </c>
      <c r="F3137" s="0" t="s">
        <v>3287</v>
      </c>
      <c r="G3137" s="0" t="s">
        <v>197</v>
      </c>
      <c r="H3137" s="0" t="s">
        <v>195</v>
      </c>
      <c r="I3137" s="0" t="s">
        <v>35</v>
      </c>
      <c r="J3137" s="0" t="s">
        <v>325</v>
      </c>
      <c r="K3137" s="0" t="n">
        <v>39723.3838383415</v>
      </c>
      <c r="L3137" s="0" t="n">
        <v>45497.565</v>
      </c>
      <c r="M3137" s="0" t="n">
        <v>51815.0379154552</v>
      </c>
      <c r="N3137" s="0" t="n">
        <v>465967.35</v>
      </c>
      <c r="O3137" s="0" t="n">
        <v>36213.615</v>
      </c>
      <c r="P3137" s="0" t="n">
        <v>41872.995</v>
      </c>
      <c r="Q3137" s="0" t="n">
        <v>56027.655</v>
      </c>
      <c r="S3137" s="0" t="s">
        <v>303</v>
      </c>
    </row>
    <row r="3138" customFormat="false" ht="14" hidden="true" customHeight="false" outlineLevel="0" collapsed="false">
      <c r="A3138" s="0" t="str">
        <f aca="false">SUBSTITUTE(C3138&amp;D3138&amp;E3138&amp;F3138&amp;G3138&amp;H3138&amp;I3138," ","")</f>
        <v>Agentecondominioenlenguajedeseñascolombiana(Videollamada)AgenteprofesionalCienciassociales,humanasyafinesEnSitioHoraextradominicalyfestivoPlataNA</v>
      </c>
      <c r="B3138" s="0" t="s">
        <v>3473</v>
      </c>
      <c r="C3138" s="0" t="s">
        <v>193</v>
      </c>
      <c r="D3138" s="0" t="s">
        <v>56</v>
      </c>
      <c r="E3138" s="0" t="s">
        <v>57</v>
      </c>
      <c r="F3138" s="0" t="s">
        <v>3287</v>
      </c>
      <c r="G3138" s="0" t="s">
        <v>194</v>
      </c>
      <c r="H3138" s="0" t="s">
        <v>195</v>
      </c>
      <c r="I3138" s="0" t="s">
        <v>35</v>
      </c>
      <c r="J3138" s="0" t="s">
        <v>325</v>
      </c>
      <c r="K3138" s="0" t="n">
        <v>49779.0670598229</v>
      </c>
      <c r="L3138" s="0" t="n">
        <v>51997.365</v>
      </c>
      <c r="M3138" s="0" t="n">
        <v>59217.1861890916</v>
      </c>
      <c r="N3138" s="0" t="n">
        <v>50877.495</v>
      </c>
      <c r="O3138" s="0" t="n">
        <v>41287.185</v>
      </c>
      <c r="P3138" s="0" t="n">
        <v>46315.215</v>
      </c>
      <c r="Q3138" s="0" t="n">
        <v>62373.24</v>
      </c>
      <c r="S3138" s="0" t="s">
        <v>303</v>
      </c>
    </row>
    <row r="3139" customFormat="false" ht="14" hidden="true" customHeight="false" outlineLevel="0" collapsed="false">
      <c r="A3139" s="0" t="str">
        <f aca="false">SUBSTITUTE(C3139&amp;D3139&amp;E3139&amp;F3139&amp;G3139&amp;H3139&amp;I3139," ","")</f>
        <v>Agentecondominioenlenguajedeseñascolombiana(Videollamada)AgenteprofesionalCienciassociales,humanasyafinesEnSitioServicio7x24PlataNA</v>
      </c>
      <c r="B3139" s="0" t="s">
        <v>3474</v>
      </c>
      <c r="C3139" s="0" t="s">
        <v>193</v>
      </c>
      <c r="D3139" s="0" t="s">
        <v>56</v>
      </c>
      <c r="E3139" s="0" t="s">
        <v>57</v>
      </c>
      <c r="F3139" s="0" t="s">
        <v>3287</v>
      </c>
      <c r="G3139" s="0" t="s">
        <v>55</v>
      </c>
      <c r="H3139" s="0" t="s">
        <v>195</v>
      </c>
      <c r="I3139" s="0" t="s">
        <v>35</v>
      </c>
      <c r="J3139" s="0" t="s">
        <v>305</v>
      </c>
      <c r="K3139" s="0" t="n">
        <v>17980386.0272464</v>
      </c>
      <c r="L3139" s="0" t="n">
        <v>25860175.695</v>
      </c>
      <c r="M3139" s="0" t="n">
        <v>27084907.5950043</v>
      </c>
      <c r="N3139" s="0" t="n">
        <v>23182162.875</v>
      </c>
      <c r="O3139" s="0" t="n">
        <v>24118071.975</v>
      </c>
      <c r="P3139" s="0" t="n">
        <v>33248653.605</v>
      </c>
      <c r="Q3139" s="0" t="n">
        <v>26675972.01</v>
      </c>
      <c r="S3139" s="0" t="s">
        <v>303</v>
      </c>
    </row>
    <row r="3140" customFormat="false" ht="14" hidden="true" customHeight="false" outlineLevel="0" collapsed="false">
      <c r="A3140" s="0" t="str">
        <f aca="false">SUBSTITUTE(C3140&amp;D3140&amp;E3140&amp;F3140&amp;G3140&amp;H3140&amp;I3140," ","")</f>
        <v>Agentecondominioenlenguajedeseñascolombiana(Videollamada)AgenteprofesionalCienciassociales,humanasyafinesEnSitioJornadaOrdinariaOroNA</v>
      </c>
      <c r="B3140" s="0" t="s">
        <v>3475</v>
      </c>
      <c r="C3140" s="0" t="s">
        <v>193</v>
      </c>
      <c r="D3140" s="0" t="s">
        <v>56</v>
      </c>
      <c r="E3140" s="0" t="s">
        <v>57</v>
      </c>
      <c r="F3140" s="0" t="s">
        <v>3287</v>
      </c>
      <c r="G3140" s="0" t="s">
        <v>53</v>
      </c>
      <c r="H3140" s="0" t="s">
        <v>54</v>
      </c>
      <c r="I3140" s="0" t="s">
        <v>35</v>
      </c>
      <c r="J3140" s="0" t="s">
        <v>36</v>
      </c>
      <c r="K3140" s="0" t="n">
        <v>5913566.16146864</v>
      </c>
      <c r="L3140" s="0" t="n">
        <v>6082645.32</v>
      </c>
      <c r="M3140" s="0" t="n">
        <v>6921816.8716386</v>
      </c>
      <c r="N3140" s="0" t="n">
        <v>6458098.815</v>
      </c>
      <c r="O3140" s="0" t="n">
        <v>6769880.145</v>
      </c>
      <c r="P3140" s="0" t="n">
        <v>6694582.86</v>
      </c>
      <c r="Q3140" s="0" t="n">
        <v>7428346.11</v>
      </c>
      <c r="S3140" s="0" t="s">
        <v>303</v>
      </c>
    </row>
    <row r="3141" customFormat="false" ht="14" hidden="true" customHeight="false" outlineLevel="0" collapsed="false">
      <c r="A3141" s="0" t="str">
        <f aca="false">SUBSTITUTE(C3141&amp;D3141&amp;E3141&amp;F3141&amp;G3141&amp;H3141&amp;I3141," ","")</f>
        <v>Agentecondominioenlenguajedeseñascolombiana(Videollamada)AgenteprofesionalCienciassociales,humanasyafinesEnSitioHoraextradiurnaOroNA</v>
      </c>
      <c r="B3141" s="0" t="s">
        <v>3476</v>
      </c>
      <c r="C3141" s="0" t="s">
        <v>193</v>
      </c>
      <c r="D3141" s="0" t="s">
        <v>56</v>
      </c>
      <c r="E3141" s="0" t="s">
        <v>57</v>
      </c>
      <c r="F3141" s="0" t="s">
        <v>3287</v>
      </c>
      <c r="G3141" s="0" t="s">
        <v>192</v>
      </c>
      <c r="H3141" s="0" t="s">
        <v>54</v>
      </c>
      <c r="I3141" s="0" t="s">
        <v>35</v>
      </c>
      <c r="J3141" s="0" t="s">
        <v>325</v>
      </c>
      <c r="K3141" s="0" t="n">
        <v>29667.7006168601</v>
      </c>
      <c r="L3141" s="0" t="n">
        <v>33147.945</v>
      </c>
      <c r="M3141" s="0" t="n">
        <v>38070.3102593412</v>
      </c>
      <c r="N3141" s="0" t="n">
        <v>45977.805</v>
      </c>
      <c r="O3141" s="0" t="n">
        <v>26065.44</v>
      </c>
      <c r="P3141" s="0" t="n">
        <v>33679.935</v>
      </c>
      <c r="Q3141" s="0" t="n">
        <v>42156.585</v>
      </c>
      <c r="S3141" s="0" t="s">
        <v>303</v>
      </c>
    </row>
    <row r="3142" customFormat="false" ht="14" hidden="true" customHeight="false" outlineLevel="0" collapsed="false">
      <c r="A3142" s="0" t="str">
        <f aca="false">SUBSTITUTE(C3142&amp;D3142&amp;E3142&amp;F3142&amp;G3142&amp;H3142&amp;I3142," ","")</f>
        <v>Agentecondominioenlenguajedeseñascolombiana(Videollamada)AgenteprofesionalCienciassociales,humanasyafinesEnSitioHoraextranocturna OroNA</v>
      </c>
      <c r="B3142" s="0" t="s">
        <v>3477</v>
      </c>
      <c r="C3142" s="0" t="s">
        <v>193</v>
      </c>
      <c r="D3142" s="0" t="s">
        <v>56</v>
      </c>
      <c r="E3142" s="0" t="s">
        <v>57</v>
      </c>
      <c r="F3142" s="0" t="s">
        <v>3287</v>
      </c>
      <c r="G3142" s="0" t="s">
        <v>197</v>
      </c>
      <c r="H3142" s="0" t="s">
        <v>54</v>
      </c>
      <c r="I3142" s="0" t="s">
        <v>35</v>
      </c>
      <c r="J3142" s="0" t="s">
        <v>325</v>
      </c>
      <c r="K3142" s="0" t="n">
        <v>39723.3838383415</v>
      </c>
      <c r="L3142" s="0" t="n">
        <v>46408.365</v>
      </c>
      <c r="M3142" s="0" t="n">
        <v>53298.4343630777</v>
      </c>
      <c r="N3142" s="0" t="n">
        <v>57132</v>
      </c>
      <c r="O3142" s="0" t="n">
        <v>36213.615</v>
      </c>
      <c r="P3142" s="0" t="n">
        <v>42753.78</v>
      </c>
      <c r="Q3142" s="0" t="n">
        <v>58511.655</v>
      </c>
      <c r="S3142" s="0" t="s">
        <v>303</v>
      </c>
    </row>
    <row r="3143" customFormat="false" ht="14" hidden="true" customHeight="false" outlineLevel="0" collapsed="false">
      <c r="A3143" s="0" t="str">
        <f aca="false">SUBSTITUTE(C3143&amp;D3143&amp;E3143&amp;F3143&amp;G3143&amp;H3143&amp;I3143," ","")</f>
        <v>Agentecondominioenlenguajedeseñascolombiana(Videollamada)AgenteprofesionalCienciassociales,humanasyafinesEnSitioHoraextradominicalyfestivoOroNA</v>
      </c>
      <c r="B3143" s="0" t="s">
        <v>3478</v>
      </c>
      <c r="C3143" s="0" t="s">
        <v>193</v>
      </c>
      <c r="D3143" s="0" t="s">
        <v>56</v>
      </c>
      <c r="E3143" s="0" t="s">
        <v>57</v>
      </c>
      <c r="F3143" s="0" t="s">
        <v>3287</v>
      </c>
      <c r="G3143" s="0" t="s">
        <v>194</v>
      </c>
      <c r="H3143" s="0" t="s">
        <v>54</v>
      </c>
      <c r="I3143" s="0" t="s">
        <v>35</v>
      </c>
      <c r="J3143" s="0" t="s">
        <v>325</v>
      </c>
      <c r="K3143" s="0" t="n">
        <v>49779.0670598229</v>
      </c>
      <c r="L3143" s="0" t="n">
        <v>53037.54</v>
      </c>
      <c r="M3143" s="0" t="n">
        <v>60912.496414946</v>
      </c>
      <c r="N3143" s="0" t="n">
        <v>50877.495</v>
      </c>
      <c r="O3143" s="0" t="n">
        <v>41287.185</v>
      </c>
      <c r="P3143" s="0" t="n">
        <v>47291.22</v>
      </c>
      <c r="Q3143" s="0" t="n">
        <v>65138.76</v>
      </c>
      <c r="S3143" s="0" t="s">
        <v>303</v>
      </c>
    </row>
    <row r="3144" customFormat="false" ht="14" hidden="true" customHeight="false" outlineLevel="0" collapsed="false">
      <c r="A3144" s="0" t="str">
        <f aca="false">SUBSTITUTE(C3144&amp;D3144&amp;E3144&amp;F3144&amp;G3144&amp;H3144&amp;I3144," ","")</f>
        <v>Agentecondominioenlenguajedeseñascolombiana(Videollamada)AgenteprofesionalCienciassociales,humanasyafinesEnSitioServicio7x24OroNA</v>
      </c>
      <c r="B3144" s="0" t="s">
        <v>3479</v>
      </c>
      <c r="C3144" s="0" t="s">
        <v>193</v>
      </c>
      <c r="D3144" s="0" t="s">
        <v>56</v>
      </c>
      <c r="E3144" s="0" t="s">
        <v>57</v>
      </c>
      <c r="F3144" s="0" t="s">
        <v>3287</v>
      </c>
      <c r="G3144" s="0" t="s">
        <v>55</v>
      </c>
      <c r="H3144" s="0" t="s">
        <v>54</v>
      </c>
      <c r="I3144" s="0" t="s">
        <v>35</v>
      </c>
      <c r="J3144" s="0" t="s">
        <v>305</v>
      </c>
      <c r="K3144" s="0" t="n">
        <v>17980386.0272464</v>
      </c>
      <c r="L3144" s="0" t="n">
        <v>26377379.685</v>
      </c>
      <c r="M3144" s="0" t="n">
        <v>27860312.9083453</v>
      </c>
      <c r="N3144" s="0" t="n">
        <v>23259261.06</v>
      </c>
      <c r="O3144" s="0" t="n">
        <v>24118071.975</v>
      </c>
      <c r="P3144" s="0" t="n">
        <v>33948625.14</v>
      </c>
      <c r="Q3144" s="0" t="n">
        <v>27858591.99</v>
      </c>
      <c r="S3144" s="0" t="s">
        <v>303</v>
      </c>
    </row>
    <row r="3145" customFormat="false" ht="14" hidden="true" customHeight="false" outlineLevel="0" collapsed="false">
      <c r="A3145" s="0" t="str">
        <f aca="false">SUBSTITUTE(C3145&amp;D3145&amp;E3145&amp;F3145&amp;G3145&amp;H3145&amp;I3145," ","")</f>
        <v>Agentecondominioenlenguajedeseñascolombiana(Videollamada)AgenteprofesionalCienciassociales,humanasyafinesEnSitioJornadaOrdinariaPlatinoNA</v>
      </c>
      <c r="B3145" s="0" t="s">
        <v>3480</v>
      </c>
      <c r="C3145" s="0" t="s">
        <v>193</v>
      </c>
      <c r="D3145" s="0" t="s">
        <v>56</v>
      </c>
      <c r="E3145" s="0" t="s">
        <v>57</v>
      </c>
      <c r="F3145" s="0" t="s">
        <v>3287</v>
      </c>
      <c r="G3145" s="0" t="s">
        <v>53</v>
      </c>
      <c r="H3145" s="0" t="s">
        <v>198</v>
      </c>
      <c r="I3145" s="0" t="s">
        <v>35</v>
      </c>
      <c r="J3145" s="0" t="s">
        <v>36</v>
      </c>
      <c r="K3145" s="0" t="n">
        <v>5913566.16146864</v>
      </c>
      <c r="L3145" s="0" t="n">
        <v>6261546.105</v>
      </c>
      <c r="M3145" s="0" t="n">
        <v>7125819.72668247</v>
      </c>
      <c r="N3145" s="0" t="n">
        <v>6497808.66</v>
      </c>
      <c r="O3145" s="0" t="n">
        <v>6769880.145</v>
      </c>
      <c r="P3145" s="0" t="n">
        <v>6838552.395</v>
      </c>
      <c r="Q3145" s="0" t="n">
        <v>7895023.47</v>
      </c>
      <c r="S3145" s="0" t="s">
        <v>303</v>
      </c>
    </row>
    <row r="3146" customFormat="false" ht="14" hidden="true" customHeight="false" outlineLevel="0" collapsed="false">
      <c r="A3146" s="0" t="str">
        <f aca="false">SUBSTITUTE(C3146&amp;D3146&amp;E3146&amp;F3146&amp;G3146&amp;H3146&amp;I3146," ","")</f>
        <v>Agentecondominioenlenguajedeseñascolombiana(Videollamada)AgenteprofesionalCienciassociales,humanasyafinesEnSitioHoraextradiurnaPlatinoNA</v>
      </c>
      <c r="B3146" s="0" t="s">
        <v>3481</v>
      </c>
      <c r="C3146" s="0" t="s">
        <v>193</v>
      </c>
      <c r="D3146" s="0" t="s">
        <v>56</v>
      </c>
      <c r="E3146" s="0" t="s">
        <v>57</v>
      </c>
      <c r="F3146" s="0" t="s">
        <v>3287</v>
      </c>
      <c r="G3146" s="0" t="s">
        <v>192</v>
      </c>
      <c r="H3146" s="0" t="s">
        <v>198</v>
      </c>
      <c r="I3146" s="0" t="s">
        <v>35</v>
      </c>
      <c r="J3146" s="0" t="s">
        <v>325</v>
      </c>
      <c r="K3146" s="0" t="n">
        <v>29667.7006168601</v>
      </c>
      <c r="L3146" s="0" t="n">
        <v>34122.915</v>
      </c>
      <c r="M3146" s="0" t="n">
        <v>39192.3353185614</v>
      </c>
      <c r="N3146" s="0" t="n">
        <v>46955.88</v>
      </c>
      <c r="O3146" s="0" t="n">
        <v>26065.44</v>
      </c>
      <c r="P3146" s="0" t="n">
        <v>34404.435</v>
      </c>
      <c r="Q3146" s="0" t="n">
        <v>44804.115</v>
      </c>
      <c r="S3146" s="0" t="s">
        <v>303</v>
      </c>
    </row>
    <row r="3147" customFormat="false" ht="14" hidden="true" customHeight="false" outlineLevel="0" collapsed="false">
      <c r="A3147" s="0" t="str">
        <f aca="false">SUBSTITUTE(C3147&amp;D3147&amp;E3147&amp;F3147&amp;G3147&amp;H3147&amp;I3147," ","")</f>
        <v>Agentecondominioenlenguajedeseñascolombiana(Videollamada)AgenteprofesionalCienciassociales,humanasyafinesEnSitioHoraextranocturna PlatinoNA</v>
      </c>
      <c r="B3147" s="0" t="s">
        <v>3482</v>
      </c>
      <c r="C3147" s="0" t="s">
        <v>193</v>
      </c>
      <c r="D3147" s="0" t="s">
        <v>56</v>
      </c>
      <c r="E3147" s="0" t="s">
        <v>57</v>
      </c>
      <c r="F3147" s="0" t="s">
        <v>3287</v>
      </c>
      <c r="G3147" s="0" t="s">
        <v>197</v>
      </c>
      <c r="H3147" s="0" t="s">
        <v>198</v>
      </c>
      <c r="I3147" s="0" t="s">
        <v>35</v>
      </c>
      <c r="J3147" s="0" t="s">
        <v>325</v>
      </c>
      <c r="K3147" s="0" t="n">
        <v>39723.3838383415</v>
      </c>
      <c r="L3147" s="0" t="n">
        <v>47772.495</v>
      </c>
      <c r="M3147" s="0" t="n">
        <v>54869.269445986</v>
      </c>
      <c r="N3147" s="0" t="n">
        <v>58156.65</v>
      </c>
      <c r="O3147" s="0" t="n">
        <v>36213.615</v>
      </c>
      <c r="P3147" s="0" t="n">
        <v>43673.895</v>
      </c>
      <c r="Q3147" s="0" t="n">
        <v>62186.94</v>
      </c>
      <c r="S3147" s="0" t="s">
        <v>303</v>
      </c>
    </row>
    <row r="3148" customFormat="false" ht="14" hidden="true" customHeight="false" outlineLevel="0" collapsed="false">
      <c r="A3148" s="0" t="str">
        <f aca="false">SUBSTITUTE(C3148&amp;D3148&amp;E3148&amp;F3148&amp;G3148&amp;H3148&amp;I3148," ","")</f>
        <v>Agentecondominioenlenguajedeseñascolombiana(Videollamada)AgenteprofesionalCienciassociales,humanasyafinesEnSitioHoraextradominicalyfestivoPlatinoNA</v>
      </c>
      <c r="B3148" s="0" t="s">
        <v>3483</v>
      </c>
      <c r="C3148" s="0" t="s">
        <v>193</v>
      </c>
      <c r="D3148" s="0" t="s">
        <v>56</v>
      </c>
      <c r="E3148" s="0" t="s">
        <v>57</v>
      </c>
      <c r="F3148" s="0" t="s">
        <v>3287</v>
      </c>
      <c r="G3148" s="0" t="s">
        <v>194</v>
      </c>
      <c r="H3148" s="0" t="s">
        <v>198</v>
      </c>
      <c r="I3148" s="0" t="s">
        <v>35</v>
      </c>
      <c r="J3148" s="0" t="s">
        <v>325</v>
      </c>
      <c r="K3148" s="0" t="n">
        <v>49779.0670598229</v>
      </c>
      <c r="L3148" s="0" t="n">
        <v>54597.285</v>
      </c>
      <c r="M3148" s="0" t="n">
        <v>62707.7365096983</v>
      </c>
      <c r="N3148" s="0" t="n">
        <v>50877.495</v>
      </c>
      <c r="O3148" s="0" t="n">
        <v>41287.185</v>
      </c>
      <c r="P3148" s="0" t="n">
        <v>48307.59</v>
      </c>
      <c r="Q3148" s="0" t="n">
        <v>69231.15</v>
      </c>
      <c r="S3148" s="0" t="s">
        <v>303</v>
      </c>
    </row>
    <row r="3149" customFormat="false" ht="14" hidden="true" customHeight="false" outlineLevel="0" collapsed="false">
      <c r="A3149" s="0" t="str">
        <f aca="false">SUBSTITUTE(C3149&amp;D3149&amp;E3149&amp;F3149&amp;G3149&amp;H3149&amp;I3149," ","")</f>
        <v>Agentecondominioenlenguajedeseñascolombiana(Videollamada)AgenteprofesionalCienciassociales,humanasyafinesEnSitioServicio7x24PlatinoNA</v>
      </c>
      <c r="B3149" s="0" t="s">
        <v>3484</v>
      </c>
      <c r="C3149" s="0" t="s">
        <v>193</v>
      </c>
      <c r="D3149" s="0" t="s">
        <v>56</v>
      </c>
      <c r="E3149" s="0" t="s">
        <v>57</v>
      </c>
      <c r="F3149" s="0" t="s">
        <v>3287</v>
      </c>
      <c r="G3149" s="0" t="s">
        <v>55</v>
      </c>
      <c r="H3149" s="0" t="s">
        <v>198</v>
      </c>
      <c r="I3149" s="0" t="s">
        <v>35</v>
      </c>
      <c r="J3149" s="0" t="s">
        <v>305</v>
      </c>
      <c r="K3149" s="0" t="n">
        <v>17980386.0272464</v>
      </c>
      <c r="L3149" s="0" t="n">
        <v>27153184.635</v>
      </c>
      <c r="M3149" s="0" t="n">
        <v>28681424.3998969</v>
      </c>
      <c r="N3149" s="0" t="n">
        <v>23336359.245</v>
      </c>
      <c r="O3149" s="0" t="n">
        <v>24118071.975</v>
      </c>
      <c r="P3149" s="0" t="n">
        <v>34678703.79</v>
      </c>
      <c r="Q3149" s="0" t="n">
        <v>29608779.06</v>
      </c>
      <c r="S3149" s="0" t="s">
        <v>303</v>
      </c>
    </row>
    <row r="3150" customFormat="false" ht="14" hidden="true" customHeight="false" outlineLevel="0" collapsed="false">
      <c r="A3150" s="0" t="str">
        <f aca="false">SUBSTITUTE(C3150&amp;D3150&amp;E3150&amp;F3150&amp;G3150&amp;H3150&amp;I3150," ","")</f>
        <v>Agentecondominioenlenguajedeseñascolombiana(Videollamada)AgenteprofesionalCienciassociales,humanasyafinesEnlasinstalacionesdelaEntidadCompradoraJornadaOrdinariaPlataNA</v>
      </c>
      <c r="B3150" s="0" t="s">
        <v>3485</v>
      </c>
      <c r="C3150" s="0" t="s">
        <v>193</v>
      </c>
      <c r="D3150" s="0" t="s">
        <v>56</v>
      </c>
      <c r="E3150" s="0" t="s">
        <v>57</v>
      </c>
      <c r="F3150" s="0" t="s">
        <v>3303</v>
      </c>
      <c r="G3150" s="0" t="s">
        <v>53</v>
      </c>
      <c r="H3150" s="0" t="s">
        <v>195</v>
      </c>
      <c r="I3150" s="0" t="s">
        <v>35</v>
      </c>
      <c r="J3150" s="0" t="s">
        <v>36</v>
      </c>
      <c r="K3150" s="0" t="n">
        <v>5596270.76546864</v>
      </c>
      <c r="L3150" s="0" t="n">
        <v>5656271.895</v>
      </c>
      <c r="M3150" s="0" t="n">
        <v>6499660.83465901</v>
      </c>
      <c r="N3150" s="0" t="n">
        <v>6007597.47</v>
      </c>
      <c r="O3150" s="0" t="n">
        <v>6769880.145</v>
      </c>
      <c r="P3150" s="0" t="n">
        <v>6542641.755</v>
      </c>
      <c r="Q3150" s="0" t="n">
        <v>6505111.62</v>
      </c>
      <c r="S3150" s="0" t="s">
        <v>303</v>
      </c>
    </row>
    <row r="3151" customFormat="false" ht="14" hidden="true" customHeight="false" outlineLevel="0" collapsed="false">
      <c r="A3151" s="0" t="str">
        <f aca="false">SUBSTITUTE(C3151&amp;D3151&amp;E3151&amp;F3151&amp;G3151&amp;H3151&amp;I3151," ","")</f>
        <v>Agentecondominioenlenguajedeseñascolombiana(Videollamada)AgenteprofesionalCienciassociales,humanasyafinesEnlasinstalacionesdelaEntidadCompradoraHoraextradiurnaPlataNA</v>
      </c>
      <c r="B3151" s="0" t="s">
        <v>3486</v>
      </c>
      <c r="C3151" s="0" t="s">
        <v>193</v>
      </c>
      <c r="D3151" s="0" t="s">
        <v>56</v>
      </c>
      <c r="E3151" s="0" t="s">
        <v>57</v>
      </c>
      <c r="F3151" s="0" t="s">
        <v>3303</v>
      </c>
      <c r="G3151" s="0" t="s">
        <v>192</v>
      </c>
      <c r="H3151" s="0" t="s">
        <v>195</v>
      </c>
      <c r="I3151" s="0" t="s">
        <v>35</v>
      </c>
      <c r="J3151" s="0" t="s">
        <v>325</v>
      </c>
      <c r="K3151" s="0" t="n">
        <v>28345.6364668601</v>
      </c>
      <c r="L3151" s="0" t="n">
        <v>30824.37</v>
      </c>
      <c r="M3151" s="0" t="n">
        <v>37010.7413681823</v>
      </c>
      <c r="N3151" s="0" t="n">
        <v>631844.73</v>
      </c>
      <c r="O3151" s="0" t="n">
        <v>26065.44</v>
      </c>
      <c r="P3151" s="0" t="n">
        <v>32994.765</v>
      </c>
      <c r="Q3151" s="0" t="n">
        <v>40367.07</v>
      </c>
      <c r="S3151" s="0" t="s">
        <v>303</v>
      </c>
    </row>
    <row r="3152" customFormat="false" ht="14" hidden="true" customHeight="false" outlineLevel="0" collapsed="false">
      <c r="A3152" s="0" t="str">
        <f aca="false">SUBSTITUTE(C3152&amp;D3152&amp;E3152&amp;F3152&amp;G3152&amp;H3152&amp;I3152," ","")</f>
        <v>Agentecondominioenlenguajedeseñascolombiana(Videollamada)AgenteprofesionalCienciassociales,humanasyafinesEnlasinstalacionesdelaEntidadCompradoraHoraextranocturna PlataNA</v>
      </c>
      <c r="B3152" s="0" t="s">
        <v>3487</v>
      </c>
      <c r="C3152" s="0" t="s">
        <v>193</v>
      </c>
      <c r="D3152" s="0" t="s">
        <v>56</v>
      </c>
      <c r="E3152" s="0" t="s">
        <v>57</v>
      </c>
      <c r="F3152" s="0" t="s">
        <v>3303</v>
      </c>
      <c r="G3152" s="0" t="s">
        <v>197</v>
      </c>
      <c r="H3152" s="0" t="s">
        <v>195</v>
      </c>
      <c r="I3152" s="0" t="s">
        <v>35</v>
      </c>
      <c r="J3152" s="0" t="s">
        <v>325</v>
      </c>
      <c r="K3152" s="0" t="n">
        <v>38401.3196883415</v>
      </c>
      <c r="L3152" s="0" t="n">
        <v>43154.325</v>
      </c>
      <c r="M3152" s="0" t="n">
        <v>51815.0379154552</v>
      </c>
      <c r="N3152" s="0" t="n">
        <v>670897.35</v>
      </c>
      <c r="O3152" s="0" t="n">
        <v>36213.615</v>
      </c>
      <c r="P3152" s="0" t="n">
        <v>41900.94</v>
      </c>
      <c r="Q3152" s="0" t="n">
        <v>56027.655</v>
      </c>
      <c r="S3152" s="0" t="s">
        <v>303</v>
      </c>
    </row>
    <row r="3153" customFormat="false" ht="14" hidden="true" customHeight="false" outlineLevel="0" collapsed="false">
      <c r="A3153" s="0" t="str">
        <f aca="false">SUBSTITUTE(C3153&amp;D3153&amp;E3153&amp;F3153&amp;G3153&amp;H3153&amp;I3153," ","")</f>
        <v>Agentecondominioenlenguajedeseñascolombiana(Videollamada)AgenteprofesionalCienciassociales,humanasyafinesEnlasinstalacionesdelaEntidadCompradoraHoraextradominicalyfestivoPlataNA</v>
      </c>
      <c r="B3153" s="0" t="s">
        <v>3488</v>
      </c>
      <c r="C3153" s="0" t="s">
        <v>193</v>
      </c>
      <c r="D3153" s="0" t="s">
        <v>56</v>
      </c>
      <c r="E3153" s="0" t="s">
        <v>57</v>
      </c>
      <c r="F3153" s="0" t="s">
        <v>3303</v>
      </c>
      <c r="G3153" s="0" t="s">
        <v>194</v>
      </c>
      <c r="H3153" s="0" t="s">
        <v>195</v>
      </c>
      <c r="I3153" s="0" t="s">
        <v>35</v>
      </c>
      <c r="J3153" s="0" t="s">
        <v>325</v>
      </c>
      <c r="K3153" s="0" t="n">
        <v>48457.0029098229</v>
      </c>
      <c r="L3153" s="0" t="n">
        <v>49319.82</v>
      </c>
      <c r="M3153" s="0" t="n">
        <v>59217.1861890916</v>
      </c>
      <c r="N3153" s="0" t="n">
        <v>50877.495</v>
      </c>
      <c r="O3153" s="0" t="n">
        <v>41287.185</v>
      </c>
      <c r="P3153" s="0" t="n">
        <v>46353.51</v>
      </c>
      <c r="Q3153" s="0" t="n">
        <v>62373.24</v>
      </c>
      <c r="S3153" s="0" t="s">
        <v>303</v>
      </c>
    </row>
    <row r="3154" customFormat="false" ht="14" hidden="true" customHeight="false" outlineLevel="0" collapsed="false">
      <c r="A3154" s="0" t="str">
        <f aca="false">SUBSTITUTE(C3154&amp;D3154&amp;E3154&amp;F3154&amp;G3154&amp;H3154&amp;I3154," ","")</f>
        <v>Agentecondominioenlenguajedeseñascolombiana(Videollamada)AgenteprofesionalCienciassociales,humanasyafinesEnlasinstalacionesdelaEntidadCompradoraServicio7x24PlataNA</v>
      </c>
      <c r="B3154" s="0" t="s">
        <v>3489</v>
      </c>
      <c r="C3154" s="0" t="s">
        <v>193</v>
      </c>
      <c r="D3154" s="0" t="s">
        <v>56</v>
      </c>
      <c r="E3154" s="0" t="s">
        <v>57</v>
      </c>
      <c r="F3154" s="0" t="s">
        <v>3303</v>
      </c>
      <c r="G3154" s="0" t="s">
        <v>55</v>
      </c>
      <c r="H3154" s="0" t="s">
        <v>195</v>
      </c>
      <c r="I3154" s="0" t="s">
        <v>35</v>
      </c>
      <c r="J3154" s="0" t="s">
        <v>305</v>
      </c>
      <c r="K3154" s="0" t="n">
        <v>17663090.6312464</v>
      </c>
      <c r="L3154" s="0" t="n">
        <v>25149219.705</v>
      </c>
      <c r="M3154" s="0" t="n">
        <v>26161134.8595025</v>
      </c>
      <c r="N3154" s="0" t="n">
        <v>21969349.875</v>
      </c>
      <c r="O3154" s="0" t="n">
        <v>24118071.975</v>
      </c>
      <c r="P3154" s="0" t="n">
        <v>33234704.91</v>
      </c>
      <c r="Q3154" s="0" t="n">
        <v>26068077.18</v>
      </c>
      <c r="S3154" s="0" t="s">
        <v>303</v>
      </c>
    </row>
    <row r="3155" customFormat="false" ht="14" hidden="true" customHeight="false" outlineLevel="0" collapsed="false">
      <c r="A3155" s="0" t="str">
        <f aca="false">SUBSTITUTE(C3155&amp;D3155&amp;E3155&amp;F3155&amp;G3155&amp;H3155&amp;I3155," ","")</f>
        <v>Agentecondominioenlenguajedeseñascolombiana(Videollamada)AgenteprofesionalCienciassociales,humanasyafinesEnlasinstalacionesdelaEntidadCompradoraJornadaOrdinariaOroNA</v>
      </c>
      <c r="B3155" s="0" t="s">
        <v>3490</v>
      </c>
      <c r="C3155" s="0" t="s">
        <v>193</v>
      </c>
      <c r="D3155" s="0" t="s">
        <v>56</v>
      </c>
      <c r="E3155" s="0" t="s">
        <v>57</v>
      </c>
      <c r="F3155" s="0" t="s">
        <v>3303</v>
      </c>
      <c r="G3155" s="0" t="s">
        <v>53</v>
      </c>
      <c r="H3155" s="0" t="s">
        <v>54</v>
      </c>
      <c r="I3155" s="0" t="s">
        <v>35</v>
      </c>
      <c r="J3155" s="0" t="s">
        <v>36</v>
      </c>
      <c r="K3155" s="0" t="n">
        <v>5596270.76546864</v>
      </c>
      <c r="L3155" s="0" t="n">
        <v>5769397.395</v>
      </c>
      <c r="M3155" s="0" t="n">
        <v>6685737.58343253</v>
      </c>
      <c r="N3155" s="0" t="n">
        <v>6026767.74</v>
      </c>
      <c r="O3155" s="0" t="n">
        <v>6769880.145</v>
      </c>
      <c r="P3155" s="0" t="n">
        <v>6680381.625</v>
      </c>
      <c r="Q3155" s="0" t="n">
        <v>6793500.915</v>
      </c>
      <c r="S3155" s="0" t="s">
        <v>303</v>
      </c>
    </row>
    <row r="3156" customFormat="false" ht="14" hidden="true" customHeight="false" outlineLevel="0" collapsed="false">
      <c r="A3156" s="0" t="str">
        <f aca="false">SUBSTITUTE(C3156&amp;D3156&amp;E3156&amp;F3156&amp;G3156&amp;H3156&amp;I3156," ","")</f>
        <v>Agentecondominioenlenguajedeseñascolombiana(Videollamada)AgenteprofesionalCienciassociales,humanasyafinesEnlasinstalacionesdelaEntidadCompradoraHoraextradiurnaOroNA</v>
      </c>
      <c r="B3156" s="0" t="s">
        <v>3491</v>
      </c>
      <c r="C3156" s="0" t="s">
        <v>193</v>
      </c>
      <c r="D3156" s="0" t="s">
        <v>56</v>
      </c>
      <c r="E3156" s="0" t="s">
        <v>57</v>
      </c>
      <c r="F3156" s="0" t="s">
        <v>3303</v>
      </c>
      <c r="G3156" s="0" t="s">
        <v>192</v>
      </c>
      <c r="H3156" s="0" t="s">
        <v>54</v>
      </c>
      <c r="I3156" s="0" t="s">
        <v>35</v>
      </c>
      <c r="J3156" s="0" t="s">
        <v>325</v>
      </c>
      <c r="K3156" s="0" t="n">
        <v>28345.6364668601</v>
      </c>
      <c r="L3156" s="0" t="n">
        <v>31441.23</v>
      </c>
      <c r="M3156" s="0" t="n">
        <v>38070.3102593412</v>
      </c>
      <c r="N3156" s="0" t="n">
        <v>251373.555</v>
      </c>
      <c r="O3156" s="0" t="n">
        <v>26065.44</v>
      </c>
      <c r="P3156" s="0" t="n">
        <v>33690.285</v>
      </c>
      <c r="Q3156" s="0" t="n">
        <v>42156.585</v>
      </c>
      <c r="S3156" s="0" t="s">
        <v>303</v>
      </c>
    </row>
    <row r="3157" customFormat="false" ht="14" hidden="true" customHeight="false" outlineLevel="0" collapsed="false">
      <c r="A3157" s="0" t="str">
        <f aca="false">SUBSTITUTE(C3157&amp;D3157&amp;E3157&amp;F3157&amp;G3157&amp;H3157&amp;I3157," ","")</f>
        <v>Agentecondominioenlenguajedeseñascolombiana(Videollamada)AgenteprofesionalCienciassociales,humanasyafinesEnlasinstalacionesdelaEntidadCompradoraHoraextranocturna OroNA</v>
      </c>
      <c r="B3157" s="0" t="s">
        <v>3492</v>
      </c>
      <c r="C3157" s="0" t="s">
        <v>193</v>
      </c>
      <c r="D3157" s="0" t="s">
        <v>56</v>
      </c>
      <c r="E3157" s="0" t="s">
        <v>57</v>
      </c>
      <c r="F3157" s="0" t="s">
        <v>3303</v>
      </c>
      <c r="G3157" s="0" t="s">
        <v>197</v>
      </c>
      <c r="H3157" s="0" t="s">
        <v>54</v>
      </c>
      <c r="I3157" s="0" t="s">
        <v>35</v>
      </c>
      <c r="J3157" s="0" t="s">
        <v>325</v>
      </c>
      <c r="K3157" s="0" t="n">
        <v>38401.3196883415</v>
      </c>
      <c r="L3157" s="0" t="n">
        <v>44017.515</v>
      </c>
      <c r="M3157" s="0" t="n">
        <v>53298.4343630777</v>
      </c>
      <c r="N3157" s="0" t="n">
        <v>272308.5</v>
      </c>
      <c r="O3157" s="0" t="n">
        <v>36213.615</v>
      </c>
      <c r="P3157" s="0" t="n">
        <v>42782.76</v>
      </c>
      <c r="Q3157" s="0" t="n">
        <v>58511.655</v>
      </c>
      <c r="S3157" s="0" t="s">
        <v>303</v>
      </c>
    </row>
    <row r="3158" customFormat="false" ht="14" hidden="true" customHeight="false" outlineLevel="0" collapsed="false">
      <c r="A3158" s="0" t="str">
        <f aca="false">SUBSTITUTE(C3158&amp;D3158&amp;E3158&amp;F3158&amp;G3158&amp;H3158&amp;I3158," ","")</f>
        <v>Agentecondominioenlenguajedeseñascolombiana(Videollamada)AgenteprofesionalCienciassociales,humanasyafinesEnlasinstalacionesdelaEntidadCompradoraHoraextradominicalyfestivoOroNA</v>
      </c>
      <c r="B3158" s="0" t="s">
        <v>3493</v>
      </c>
      <c r="C3158" s="0" t="s">
        <v>193</v>
      </c>
      <c r="D3158" s="0" t="s">
        <v>56</v>
      </c>
      <c r="E3158" s="0" t="s">
        <v>57</v>
      </c>
      <c r="F3158" s="0" t="s">
        <v>3303</v>
      </c>
      <c r="G3158" s="0" t="s">
        <v>194</v>
      </c>
      <c r="H3158" s="0" t="s">
        <v>54</v>
      </c>
      <c r="I3158" s="0" t="s">
        <v>35</v>
      </c>
      <c r="J3158" s="0" t="s">
        <v>325</v>
      </c>
      <c r="K3158" s="0" t="n">
        <v>48457.0029098229</v>
      </c>
      <c r="L3158" s="0" t="n">
        <v>50307.21</v>
      </c>
      <c r="M3158" s="0" t="n">
        <v>60912.496414946</v>
      </c>
      <c r="N3158" s="0" t="n">
        <v>50877.495</v>
      </c>
      <c r="O3158" s="0" t="n">
        <v>41287.185</v>
      </c>
      <c r="P3158" s="0" t="n">
        <v>47328.48</v>
      </c>
      <c r="Q3158" s="0" t="n">
        <v>65138.76</v>
      </c>
      <c r="S3158" s="0" t="s">
        <v>303</v>
      </c>
    </row>
    <row r="3159" customFormat="false" ht="14" hidden="true" customHeight="false" outlineLevel="0" collapsed="false">
      <c r="A3159" s="0" t="str">
        <f aca="false">SUBSTITUTE(C3159&amp;D3159&amp;E3159&amp;F3159&amp;G3159&amp;H3159&amp;I3159," ","")</f>
        <v>Agentecondominioenlenguajedeseñascolombiana(Videollamada)AgenteprofesionalCienciassociales,humanasyafinesEnlasinstalacionesdelaEntidadCompradoraServicio7x24OroNA</v>
      </c>
      <c r="B3159" s="0" t="s">
        <v>3494</v>
      </c>
      <c r="C3159" s="0" t="s">
        <v>193</v>
      </c>
      <c r="D3159" s="0" t="s">
        <v>56</v>
      </c>
      <c r="E3159" s="0" t="s">
        <v>57</v>
      </c>
      <c r="F3159" s="0" t="s">
        <v>3303</v>
      </c>
      <c r="G3159" s="0" t="s">
        <v>55</v>
      </c>
      <c r="H3159" s="0" t="s">
        <v>54</v>
      </c>
      <c r="I3159" s="0" t="s">
        <v>35</v>
      </c>
      <c r="J3159" s="0" t="s">
        <v>305</v>
      </c>
      <c r="K3159" s="0" t="n">
        <v>17663090.6312464</v>
      </c>
      <c r="L3159" s="0" t="n">
        <v>25652204.865</v>
      </c>
      <c r="M3159" s="0" t="n">
        <v>26910093.7733159</v>
      </c>
      <c r="N3159" s="0" t="n">
        <v>21985807.41</v>
      </c>
      <c r="O3159" s="0" t="n">
        <v>24118071.975</v>
      </c>
      <c r="P3159" s="0" t="n">
        <v>33934382.505</v>
      </c>
      <c r="Q3159" s="0" t="n">
        <v>27223747.83</v>
      </c>
      <c r="S3159" s="0" t="s">
        <v>303</v>
      </c>
    </row>
    <row r="3160" customFormat="false" ht="14" hidden="true" customHeight="false" outlineLevel="0" collapsed="false">
      <c r="A3160" s="0" t="str">
        <f aca="false">SUBSTITUTE(C3160&amp;D3160&amp;E3160&amp;F3160&amp;G3160&amp;H3160&amp;I3160," ","")</f>
        <v>Agentecondominioenlenguajedeseñascolombiana(Videollamada)AgenteprofesionalCienciassociales,humanasyafinesEnlasinstalacionesdelaEntidadCompradoraJornadaOrdinariaPlatinoNA</v>
      </c>
      <c r="B3160" s="0" t="s">
        <v>3495</v>
      </c>
      <c r="C3160" s="0" t="s">
        <v>193</v>
      </c>
      <c r="D3160" s="0" t="s">
        <v>56</v>
      </c>
      <c r="E3160" s="0" t="s">
        <v>57</v>
      </c>
      <c r="F3160" s="0" t="s">
        <v>3303</v>
      </c>
      <c r="G3160" s="0" t="s">
        <v>53</v>
      </c>
      <c r="H3160" s="0" t="s">
        <v>198</v>
      </c>
      <c r="I3160" s="0" t="s">
        <v>35</v>
      </c>
      <c r="J3160" s="0" t="s">
        <v>36</v>
      </c>
      <c r="K3160" s="0" t="n">
        <v>5596270.76546864</v>
      </c>
      <c r="L3160" s="0" t="n">
        <v>5939085.645</v>
      </c>
      <c r="M3160" s="0" t="n">
        <v>6882782.60504858</v>
      </c>
      <c r="N3160" s="0" t="n">
        <v>6045938.01</v>
      </c>
      <c r="O3160" s="0" t="n">
        <v>6769880.145</v>
      </c>
      <c r="P3160" s="0" t="n">
        <v>6824045.835</v>
      </c>
      <c r="Q3160" s="0" t="n">
        <v>7220295.585</v>
      </c>
      <c r="S3160" s="0" t="s">
        <v>303</v>
      </c>
    </row>
    <row r="3161" customFormat="false" ht="14" hidden="true" customHeight="false" outlineLevel="0" collapsed="false">
      <c r="A3161" s="0" t="str">
        <f aca="false">SUBSTITUTE(C3161&amp;D3161&amp;E3161&amp;F3161&amp;G3161&amp;H3161&amp;I3161," ","")</f>
        <v>Agentecondominioenlenguajedeseñascolombiana(Videollamada)AgenteprofesionalCienciassociales,humanasyafinesEnlasinstalacionesdelaEntidadCompradoraHoraextradiurnaPlatinoNA</v>
      </c>
      <c r="B3161" s="0" t="s">
        <v>3496</v>
      </c>
      <c r="C3161" s="0" t="s">
        <v>193</v>
      </c>
      <c r="D3161" s="0" t="s">
        <v>56</v>
      </c>
      <c r="E3161" s="0" t="s">
        <v>57</v>
      </c>
      <c r="F3161" s="0" t="s">
        <v>3303</v>
      </c>
      <c r="G3161" s="0" t="s">
        <v>192</v>
      </c>
      <c r="H3161" s="0" t="s">
        <v>198</v>
      </c>
      <c r="I3161" s="0" t="s">
        <v>35</v>
      </c>
      <c r="J3161" s="0" t="s">
        <v>325</v>
      </c>
      <c r="K3161" s="0" t="n">
        <v>28345.6364668601</v>
      </c>
      <c r="L3161" s="0" t="n">
        <v>32366.52</v>
      </c>
      <c r="M3161" s="0" t="n">
        <v>39192.3353185614</v>
      </c>
      <c r="N3161" s="0" t="n">
        <v>262132.38</v>
      </c>
      <c r="O3161" s="0" t="n">
        <v>26065.44</v>
      </c>
      <c r="P3161" s="0" t="n">
        <v>34414.785</v>
      </c>
      <c r="Q3161" s="0" t="n">
        <v>44804.115</v>
      </c>
      <c r="S3161" s="0" t="s">
        <v>303</v>
      </c>
    </row>
    <row r="3162" customFormat="false" ht="14" hidden="true" customHeight="false" outlineLevel="0" collapsed="false">
      <c r="A3162" s="0" t="str">
        <f aca="false">SUBSTITUTE(C3162&amp;D3162&amp;E3162&amp;F3162&amp;G3162&amp;H3162&amp;I3162," ","")</f>
        <v>Agentecondominioenlenguajedeseñascolombiana(Videollamada)AgenteprofesionalCienciassociales,humanasyafinesEnlasinstalacionesdelaEntidadCompradoraHoraextranocturna PlatinoNA</v>
      </c>
      <c r="B3162" s="0" t="s">
        <v>3497</v>
      </c>
      <c r="C3162" s="0" t="s">
        <v>193</v>
      </c>
      <c r="D3162" s="0" t="s">
        <v>56</v>
      </c>
      <c r="E3162" s="0" t="s">
        <v>57</v>
      </c>
      <c r="F3162" s="0" t="s">
        <v>3303</v>
      </c>
      <c r="G3162" s="0" t="s">
        <v>197</v>
      </c>
      <c r="H3162" s="0" t="s">
        <v>198</v>
      </c>
      <c r="I3162" s="0" t="s">
        <v>35</v>
      </c>
      <c r="J3162" s="0" t="s">
        <v>325</v>
      </c>
      <c r="K3162" s="0" t="n">
        <v>38401.3196883415</v>
      </c>
      <c r="L3162" s="0" t="n">
        <v>45312.3</v>
      </c>
      <c r="M3162" s="0" t="n">
        <v>54869.269445986</v>
      </c>
      <c r="N3162" s="0" t="n">
        <v>283579.65</v>
      </c>
      <c r="O3162" s="0" t="n">
        <v>36213.615</v>
      </c>
      <c r="P3162" s="0" t="n">
        <v>43702.875</v>
      </c>
      <c r="Q3162" s="0" t="n">
        <v>62186.94</v>
      </c>
      <c r="S3162" s="0" t="s">
        <v>303</v>
      </c>
    </row>
    <row r="3163" customFormat="false" ht="14" hidden="true" customHeight="false" outlineLevel="0" collapsed="false">
      <c r="A3163" s="0" t="str">
        <f aca="false">SUBSTITUTE(C3163&amp;D3163&amp;E3163&amp;F3163&amp;G3163&amp;H3163&amp;I3163," ","")</f>
        <v>Agentecondominioenlenguajedeseñascolombiana(Videollamada)AgenteprofesionalCienciassociales,humanasyafinesEnlasinstalacionesdelaEntidadCompradoraHoraextradominicalyfestivoPlatinoNA</v>
      </c>
      <c r="B3163" s="0" t="s">
        <v>3498</v>
      </c>
      <c r="C3163" s="0" t="s">
        <v>193</v>
      </c>
      <c r="D3163" s="0" t="s">
        <v>56</v>
      </c>
      <c r="E3163" s="0" t="s">
        <v>57</v>
      </c>
      <c r="F3163" s="0" t="s">
        <v>3303</v>
      </c>
      <c r="G3163" s="0" t="s">
        <v>194</v>
      </c>
      <c r="H3163" s="0" t="s">
        <v>198</v>
      </c>
      <c r="I3163" s="0" t="s">
        <v>35</v>
      </c>
      <c r="J3163" s="0" t="s">
        <v>325</v>
      </c>
      <c r="K3163" s="0" t="n">
        <v>48457.0029098229</v>
      </c>
      <c r="L3163" s="0" t="n">
        <v>51786.225</v>
      </c>
      <c r="M3163" s="0" t="n">
        <v>62707.7365096983</v>
      </c>
      <c r="N3163" s="0" t="n">
        <v>50877.495</v>
      </c>
      <c r="O3163" s="0" t="n">
        <v>41287.185</v>
      </c>
      <c r="P3163" s="0" t="n">
        <v>48346.92</v>
      </c>
      <c r="Q3163" s="0" t="n">
        <v>69231.15</v>
      </c>
      <c r="S3163" s="0" t="s">
        <v>303</v>
      </c>
    </row>
    <row r="3164" customFormat="false" ht="14" hidden="true" customHeight="false" outlineLevel="0" collapsed="false">
      <c r="A3164" s="0" t="str">
        <f aca="false">SUBSTITUTE(C3164&amp;D3164&amp;E3164&amp;F3164&amp;G3164&amp;H3164&amp;I3164," ","")</f>
        <v>Agentecondominioenlenguajedeseñascolombiana(Videollamada)AgenteprofesionalCienciassociales,humanasyafinesEnlasinstalacionesdelaEntidadCompradoraServicio7x24PlatinoNA</v>
      </c>
      <c r="B3164" s="0" t="s">
        <v>3499</v>
      </c>
      <c r="C3164" s="0" t="s">
        <v>193</v>
      </c>
      <c r="D3164" s="0" t="s">
        <v>56</v>
      </c>
      <c r="E3164" s="0" t="s">
        <v>57</v>
      </c>
      <c r="F3164" s="0" t="s">
        <v>3303</v>
      </c>
      <c r="G3164" s="0" t="s">
        <v>55</v>
      </c>
      <c r="H3164" s="0" t="s">
        <v>198</v>
      </c>
      <c r="I3164" s="0" t="s">
        <v>35</v>
      </c>
      <c r="J3164" s="0" t="s">
        <v>305</v>
      </c>
      <c r="K3164" s="0" t="n">
        <v>17663090.6312464</v>
      </c>
      <c r="L3164" s="0" t="n">
        <v>26406681.57</v>
      </c>
      <c r="M3164" s="0" t="n">
        <v>27703199.9853205</v>
      </c>
      <c r="N3164" s="0" t="n">
        <v>22002264.945</v>
      </c>
      <c r="O3164" s="0" t="n">
        <v>24118071.975</v>
      </c>
      <c r="P3164" s="0" t="n">
        <v>34664154.795</v>
      </c>
      <c r="Q3164" s="0" t="n">
        <v>28934050.14</v>
      </c>
      <c r="S3164" s="0" t="s">
        <v>303</v>
      </c>
    </row>
    <row r="3165" customFormat="false" ht="14" hidden="true" customHeight="false" outlineLevel="0" collapsed="false">
      <c r="A3165" s="0" t="str">
        <f aca="false">SUBSTITUTE(C3165&amp;D3165&amp;E3165&amp;F3165&amp;G3165&amp;H3165&amp;I3165," ","")</f>
        <v>Agentecondominioenlenguajedeseñascolombiana(Videollamada)AgenteprofesionalCienciassociales,humanasyafinesFrontofficeconherramientaJornadaOrdinariaPlataNA</v>
      </c>
      <c r="B3165" s="0" t="s">
        <v>3500</v>
      </c>
      <c r="C3165" s="0" t="s">
        <v>193</v>
      </c>
      <c r="D3165" s="0" t="s">
        <v>56</v>
      </c>
      <c r="E3165" s="0" t="s">
        <v>57</v>
      </c>
      <c r="F3165" s="0" t="s">
        <v>3319</v>
      </c>
      <c r="G3165" s="0" t="s">
        <v>53</v>
      </c>
      <c r="H3165" s="0" t="s">
        <v>195</v>
      </c>
      <c r="I3165" s="0" t="s">
        <v>35</v>
      </c>
      <c r="J3165" s="0" t="s">
        <v>36</v>
      </c>
      <c r="K3165" s="0" t="n">
        <v>5913566.16146864</v>
      </c>
      <c r="L3165" s="0" t="n">
        <v>5708690.505</v>
      </c>
      <c r="M3165" s="0" t="n">
        <v>7342593.60774662</v>
      </c>
      <c r="N3165" s="0" t="n">
        <v>6196691.97</v>
      </c>
      <c r="O3165" s="0" t="n">
        <v>6769880.145</v>
      </c>
      <c r="P3165" s="0" t="n">
        <v>6579683.37</v>
      </c>
      <c r="Q3165" s="0" t="n">
        <v>6462969.525</v>
      </c>
      <c r="S3165" s="0" t="s">
        <v>303</v>
      </c>
    </row>
    <row r="3166" customFormat="false" ht="14" hidden="true" customHeight="false" outlineLevel="0" collapsed="false">
      <c r="A3166" s="0" t="str">
        <f aca="false">SUBSTITUTE(C3166&amp;D3166&amp;E3166&amp;F3166&amp;G3166&amp;H3166&amp;I3166," ","")</f>
        <v>Agentecondominioenlenguajedeseñascolombiana(Videollamada)AgenteprofesionalCienciassociales,humanasyafinesFrontofficeconherramientaHoraextradiurnaPlataNA</v>
      </c>
      <c r="B3166" s="0" t="s">
        <v>3501</v>
      </c>
      <c r="C3166" s="0" t="s">
        <v>193</v>
      </c>
      <c r="D3166" s="0" t="s">
        <v>56</v>
      </c>
      <c r="E3166" s="0" t="s">
        <v>57</v>
      </c>
      <c r="F3166" s="0" t="s">
        <v>3319</v>
      </c>
      <c r="G3166" s="0" t="s">
        <v>192</v>
      </c>
      <c r="H3166" s="0" t="s">
        <v>195</v>
      </c>
      <c r="I3166" s="0" t="s">
        <v>35</v>
      </c>
      <c r="J3166" s="0" t="s">
        <v>325</v>
      </c>
      <c r="K3166" s="0" t="n">
        <v>29667.7006168601</v>
      </c>
      <c r="L3166" s="0" t="n">
        <v>31110.03</v>
      </c>
      <c r="M3166" s="0" t="n">
        <v>37010.7413681823</v>
      </c>
      <c r="N3166" s="0" t="n">
        <v>612283.23</v>
      </c>
      <c r="O3166" s="0" t="n">
        <v>26065.44</v>
      </c>
      <c r="P3166" s="0" t="n">
        <v>32970.96</v>
      </c>
      <c r="Q3166" s="0" t="n">
        <v>40367.07</v>
      </c>
      <c r="S3166" s="0" t="s">
        <v>303</v>
      </c>
    </row>
    <row r="3167" customFormat="false" ht="14" hidden="true" customHeight="false" outlineLevel="0" collapsed="false">
      <c r="A3167" s="0" t="str">
        <f aca="false">SUBSTITUTE(C3167&amp;D3167&amp;E3167&amp;F3167&amp;G3167&amp;H3167&amp;I3167," ","")</f>
        <v>Agentecondominioenlenguajedeseñascolombiana(Videollamada)AgenteprofesionalCienciassociales,humanasyafinesFrontofficeconherramientaHoraextranocturna PlataNA</v>
      </c>
      <c r="B3167" s="0" t="s">
        <v>3502</v>
      </c>
      <c r="C3167" s="0" t="s">
        <v>193</v>
      </c>
      <c r="D3167" s="0" t="s">
        <v>56</v>
      </c>
      <c r="E3167" s="0" t="s">
        <v>57</v>
      </c>
      <c r="F3167" s="0" t="s">
        <v>3319</v>
      </c>
      <c r="G3167" s="0" t="s">
        <v>197</v>
      </c>
      <c r="H3167" s="0" t="s">
        <v>195</v>
      </c>
      <c r="I3167" s="0" t="s">
        <v>35</v>
      </c>
      <c r="J3167" s="0" t="s">
        <v>325</v>
      </c>
      <c r="K3167" s="0" t="n">
        <v>39723.3838383415</v>
      </c>
      <c r="L3167" s="0" t="n">
        <v>43554.87</v>
      </c>
      <c r="M3167" s="0" t="n">
        <v>51815.0379154552</v>
      </c>
      <c r="N3167" s="0" t="n">
        <v>650404.35</v>
      </c>
      <c r="O3167" s="0" t="n">
        <v>36213.615</v>
      </c>
      <c r="P3167" s="0" t="n">
        <v>41825.385</v>
      </c>
      <c r="Q3167" s="0" t="n">
        <v>56027.655</v>
      </c>
      <c r="S3167" s="0" t="s">
        <v>303</v>
      </c>
    </row>
    <row r="3168" customFormat="false" ht="14" hidden="true" customHeight="false" outlineLevel="0" collapsed="false">
      <c r="A3168" s="0" t="str">
        <f aca="false">SUBSTITUTE(C3168&amp;D3168&amp;E3168&amp;F3168&amp;G3168&amp;H3168&amp;I3168," ","")</f>
        <v>Agentecondominioenlenguajedeseñascolombiana(Videollamada)AgenteprofesionalCienciassociales,humanasyafinesFrontofficeconherramientaHoraextradominicalyfestivoPlataNA</v>
      </c>
      <c r="B3168" s="0" t="s">
        <v>3503</v>
      </c>
      <c r="C3168" s="0" t="s">
        <v>193</v>
      </c>
      <c r="D3168" s="0" t="s">
        <v>56</v>
      </c>
      <c r="E3168" s="0" t="s">
        <v>57</v>
      </c>
      <c r="F3168" s="0" t="s">
        <v>3319</v>
      </c>
      <c r="G3168" s="0" t="s">
        <v>194</v>
      </c>
      <c r="H3168" s="0" t="s">
        <v>195</v>
      </c>
      <c r="I3168" s="0" t="s">
        <v>35</v>
      </c>
      <c r="J3168" s="0" t="s">
        <v>325</v>
      </c>
      <c r="K3168" s="0" t="n">
        <v>49779.0670598229</v>
      </c>
      <c r="L3168" s="0" t="n">
        <v>49776.255</v>
      </c>
      <c r="M3168" s="0" t="n">
        <v>59217.1861890916</v>
      </c>
      <c r="N3168" s="0" t="n">
        <v>50877.495</v>
      </c>
      <c r="O3168" s="0" t="n">
        <v>41287.185</v>
      </c>
      <c r="P3168" s="0" t="n">
        <v>46254.15</v>
      </c>
      <c r="Q3168" s="0" t="n">
        <v>62373.24</v>
      </c>
      <c r="S3168" s="0" t="s">
        <v>303</v>
      </c>
    </row>
    <row r="3169" customFormat="false" ht="14" hidden="true" customHeight="false" outlineLevel="0" collapsed="false">
      <c r="A3169" s="0" t="str">
        <f aca="false">SUBSTITUTE(C3169&amp;D3169&amp;E3169&amp;F3169&amp;G3169&amp;H3169&amp;I3169," ","")</f>
        <v>Agentecondominioenlenguajedeseñascolombiana(Videollamada)AgenteprofesionalCienciassociales,humanasyafinesFrontofficeconherramientaServicio7x24PlataNA</v>
      </c>
      <c r="B3169" s="0" t="s">
        <v>3504</v>
      </c>
      <c r="C3169" s="0" t="s">
        <v>193</v>
      </c>
      <c r="D3169" s="0" t="s">
        <v>56</v>
      </c>
      <c r="E3169" s="0" t="s">
        <v>57</v>
      </c>
      <c r="F3169" s="0" t="s">
        <v>3319</v>
      </c>
      <c r="G3169" s="0" t="s">
        <v>55</v>
      </c>
      <c r="H3169" s="0" t="s">
        <v>195</v>
      </c>
      <c r="I3169" s="0" t="s">
        <v>35</v>
      </c>
      <c r="J3169" s="0" t="s">
        <v>305</v>
      </c>
      <c r="K3169" s="0" t="n">
        <v>17980386.0272464</v>
      </c>
      <c r="L3169" s="0" t="n">
        <v>25201772.865</v>
      </c>
      <c r="M3169" s="0" t="n">
        <v>29553939.2711802</v>
      </c>
      <c r="N3169" s="0" t="n">
        <v>22347538.875</v>
      </c>
      <c r="O3169" s="0" t="n">
        <v>24118071.975</v>
      </c>
      <c r="P3169" s="0" t="n">
        <v>33271858.305</v>
      </c>
      <c r="Q3169" s="0" t="n">
        <v>26025936.12</v>
      </c>
      <c r="S3169" s="0" t="s">
        <v>303</v>
      </c>
    </row>
    <row r="3170" customFormat="false" ht="14" hidden="true" customHeight="false" outlineLevel="0" collapsed="false">
      <c r="A3170" s="0" t="str">
        <f aca="false">SUBSTITUTE(C3170&amp;D3170&amp;E3170&amp;F3170&amp;G3170&amp;H3170&amp;I3170," ","")</f>
        <v>Agentecondominioenlenguajedeseñascolombiana(Videollamada)AgenteprofesionalCienciassociales,humanasyafinesFrontofficeconherramientaJornadaOrdinariaOroNA</v>
      </c>
      <c r="B3170" s="0" t="s">
        <v>3505</v>
      </c>
      <c r="C3170" s="0" t="s">
        <v>193</v>
      </c>
      <c r="D3170" s="0" t="s">
        <v>56</v>
      </c>
      <c r="E3170" s="0" t="s">
        <v>57</v>
      </c>
      <c r="F3170" s="0" t="s">
        <v>3319</v>
      </c>
      <c r="G3170" s="0" t="s">
        <v>53</v>
      </c>
      <c r="H3170" s="0" t="s">
        <v>54</v>
      </c>
      <c r="I3170" s="0" t="s">
        <v>35</v>
      </c>
      <c r="J3170" s="0" t="s">
        <v>36</v>
      </c>
      <c r="K3170" s="0" t="n">
        <v>5913566.16146864</v>
      </c>
      <c r="L3170" s="0" t="n">
        <v>5822864.46</v>
      </c>
      <c r="M3170" s="0" t="n">
        <v>7552802.41415219</v>
      </c>
      <c r="N3170" s="0" t="n">
        <v>6225316.965</v>
      </c>
      <c r="O3170" s="0" t="n">
        <v>6769880.145</v>
      </c>
      <c r="P3170" s="0" t="n">
        <v>6718203.63</v>
      </c>
      <c r="Q3170" s="0" t="n">
        <v>6749491.68</v>
      </c>
      <c r="S3170" s="0" t="s">
        <v>303</v>
      </c>
    </row>
    <row r="3171" customFormat="false" ht="14" hidden="true" customHeight="false" outlineLevel="0" collapsed="false">
      <c r="A3171" s="0" t="str">
        <f aca="false">SUBSTITUTE(C3171&amp;D3171&amp;E3171&amp;F3171&amp;G3171&amp;H3171&amp;I3171," ","")</f>
        <v>Agentecondominioenlenguajedeseñascolombiana(Videollamada)AgenteprofesionalCienciassociales,humanasyafinesFrontofficeconherramientaHoraextradiurnaOroNA</v>
      </c>
      <c r="B3171" s="0" t="s">
        <v>3506</v>
      </c>
      <c r="C3171" s="0" t="s">
        <v>193</v>
      </c>
      <c r="D3171" s="0" t="s">
        <v>56</v>
      </c>
      <c r="E3171" s="0" t="s">
        <v>57</v>
      </c>
      <c r="F3171" s="0" t="s">
        <v>3319</v>
      </c>
      <c r="G3171" s="0" t="s">
        <v>192</v>
      </c>
      <c r="H3171" s="0" t="s">
        <v>54</v>
      </c>
      <c r="I3171" s="0" t="s">
        <v>35</v>
      </c>
      <c r="J3171" s="0" t="s">
        <v>325</v>
      </c>
      <c r="K3171" s="0" t="n">
        <v>29667.7006168601</v>
      </c>
      <c r="L3171" s="0" t="n">
        <v>31733.1</v>
      </c>
      <c r="M3171" s="0" t="n">
        <v>38070.3102593412</v>
      </c>
      <c r="N3171" s="0" t="n">
        <v>230833.98</v>
      </c>
      <c r="O3171" s="0" t="n">
        <v>26065.44</v>
      </c>
      <c r="P3171" s="0" t="n">
        <v>33664.41</v>
      </c>
      <c r="Q3171" s="0" t="n">
        <v>42156.585</v>
      </c>
      <c r="S3171" s="0" t="s">
        <v>303</v>
      </c>
    </row>
    <row r="3172" customFormat="false" ht="14" hidden="true" customHeight="false" outlineLevel="0" collapsed="false">
      <c r="A3172" s="0" t="str">
        <f aca="false">SUBSTITUTE(C3172&amp;D3172&amp;E3172&amp;F3172&amp;G3172&amp;H3172&amp;I3172," ","")</f>
        <v>Agentecondominioenlenguajedeseñascolombiana(Videollamada)AgenteprofesionalCienciassociales,humanasyafinesFrontofficeconherramientaHoraextranocturna OroNA</v>
      </c>
      <c r="B3172" s="0" t="s">
        <v>3507</v>
      </c>
      <c r="C3172" s="0" t="s">
        <v>193</v>
      </c>
      <c r="D3172" s="0" t="s">
        <v>56</v>
      </c>
      <c r="E3172" s="0" t="s">
        <v>57</v>
      </c>
      <c r="F3172" s="0" t="s">
        <v>3319</v>
      </c>
      <c r="G3172" s="0" t="s">
        <v>197</v>
      </c>
      <c r="H3172" s="0" t="s">
        <v>54</v>
      </c>
      <c r="I3172" s="0" t="s">
        <v>35</v>
      </c>
      <c r="J3172" s="0" t="s">
        <v>325</v>
      </c>
      <c r="K3172" s="0" t="n">
        <v>39723.3838383415</v>
      </c>
      <c r="L3172" s="0" t="n">
        <v>44426.34</v>
      </c>
      <c r="M3172" s="0" t="n">
        <v>53298.4343630777</v>
      </c>
      <c r="N3172" s="0" t="n">
        <v>250790.85</v>
      </c>
      <c r="O3172" s="0" t="n">
        <v>36213.615</v>
      </c>
      <c r="P3172" s="0" t="n">
        <v>42706.17</v>
      </c>
      <c r="Q3172" s="0" t="n">
        <v>58511.655</v>
      </c>
      <c r="S3172" s="0" t="s">
        <v>303</v>
      </c>
    </row>
    <row r="3173" customFormat="false" ht="14" hidden="true" customHeight="false" outlineLevel="0" collapsed="false">
      <c r="A3173" s="0" t="str">
        <f aca="false">SUBSTITUTE(C3173&amp;D3173&amp;E3173&amp;F3173&amp;G3173&amp;H3173&amp;I3173," ","")</f>
        <v>Agentecondominioenlenguajedeseñascolombiana(Videollamada)AgenteprofesionalCienciassociales,humanasyafinesFrontofficeconherramientaHoraextradominicalyfestivoOroNA</v>
      </c>
      <c r="B3173" s="0" t="s">
        <v>3508</v>
      </c>
      <c r="C3173" s="0" t="s">
        <v>193</v>
      </c>
      <c r="D3173" s="0" t="s">
        <v>56</v>
      </c>
      <c r="E3173" s="0" t="s">
        <v>57</v>
      </c>
      <c r="F3173" s="0" t="s">
        <v>3319</v>
      </c>
      <c r="G3173" s="0" t="s">
        <v>194</v>
      </c>
      <c r="H3173" s="0" t="s">
        <v>54</v>
      </c>
      <c r="I3173" s="0" t="s">
        <v>35</v>
      </c>
      <c r="J3173" s="0" t="s">
        <v>325</v>
      </c>
      <c r="K3173" s="0" t="n">
        <v>49779.0670598229</v>
      </c>
      <c r="L3173" s="0" t="n">
        <v>50771.925</v>
      </c>
      <c r="M3173" s="0" t="n">
        <v>60912.496414946</v>
      </c>
      <c r="N3173" s="0" t="n">
        <v>50877.495</v>
      </c>
      <c r="O3173" s="0" t="n">
        <v>41287.185</v>
      </c>
      <c r="P3173" s="0" t="n">
        <v>47228.085</v>
      </c>
      <c r="Q3173" s="0" t="n">
        <v>65138.76</v>
      </c>
      <c r="S3173" s="0" t="s">
        <v>303</v>
      </c>
    </row>
    <row r="3174" customFormat="false" ht="14" hidden="true" customHeight="false" outlineLevel="0" collapsed="false">
      <c r="A3174" s="0" t="str">
        <f aca="false">SUBSTITUTE(C3174&amp;D3174&amp;E3174&amp;F3174&amp;G3174&amp;H3174&amp;I3174," ","")</f>
        <v>Agentecondominioenlenguajedeseñascolombiana(Videollamada)AgenteprofesionalCienciassociales,humanasyafinesFrontofficeconherramientaServicio7x24OroNA</v>
      </c>
      <c r="B3174" s="0" t="s">
        <v>3509</v>
      </c>
      <c r="C3174" s="0" t="s">
        <v>193</v>
      </c>
      <c r="D3174" s="0" t="s">
        <v>56</v>
      </c>
      <c r="E3174" s="0" t="s">
        <v>57</v>
      </c>
      <c r="F3174" s="0" t="s">
        <v>3319</v>
      </c>
      <c r="G3174" s="0" t="s">
        <v>55</v>
      </c>
      <c r="H3174" s="0" t="s">
        <v>54</v>
      </c>
      <c r="I3174" s="0" t="s">
        <v>35</v>
      </c>
      <c r="J3174" s="0" t="s">
        <v>305</v>
      </c>
      <c r="K3174" s="0" t="n">
        <v>17980386.0272464</v>
      </c>
      <c r="L3174" s="0" t="n">
        <v>25705808.55</v>
      </c>
      <c r="M3174" s="0" t="n">
        <v>30400029.7169626</v>
      </c>
      <c r="N3174" s="0" t="n">
        <v>22382905.86</v>
      </c>
      <c r="O3174" s="0" t="n">
        <v>24118071.975</v>
      </c>
      <c r="P3174" s="0" t="n">
        <v>33972318.36</v>
      </c>
      <c r="Q3174" s="0" t="n">
        <v>27179737.56</v>
      </c>
      <c r="S3174" s="0" t="s">
        <v>303</v>
      </c>
    </row>
    <row r="3175" customFormat="false" ht="14" hidden="true" customHeight="false" outlineLevel="0" collapsed="false">
      <c r="A3175" s="0" t="str">
        <f aca="false">SUBSTITUTE(C3175&amp;D3175&amp;E3175&amp;F3175&amp;G3175&amp;H3175&amp;I3175," ","")</f>
        <v>Agentecondominioenlenguajedeseñascolombiana(Videollamada)AgenteprofesionalCienciassociales,humanasyafinesFrontofficeconherramientaJornadaOrdinariaPlatinoNA</v>
      </c>
      <c r="B3175" s="0" t="s">
        <v>3510</v>
      </c>
      <c r="C3175" s="0" t="s">
        <v>193</v>
      </c>
      <c r="D3175" s="0" t="s">
        <v>56</v>
      </c>
      <c r="E3175" s="0" t="s">
        <v>57</v>
      </c>
      <c r="F3175" s="0" t="s">
        <v>3319</v>
      </c>
      <c r="G3175" s="0" t="s">
        <v>53</v>
      </c>
      <c r="H3175" s="0" t="s">
        <v>198</v>
      </c>
      <c r="I3175" s="0" t="s">
        <v>35</v>
      </c>
      <c r="J3175" s="0" t="s">
        <v>36</v>
      </c>
      <c r="K3175" s="0" t="n">
        <v>5913566.16146864</v>
      </c>
      <c r="L3175" s="0" t="n">
        <v>5994125.91</v>
      </c>
      <c r="M3175" s="0" t="n">
        <v>7775401.95479918</v>
      </c>
      <c r="N3175" s="0" t="n">
        <v>6253941.96</v>
      </c>
      <c r="O3175" s="0" t="n">
        <v>6769880.145</v>
      </c>
      <c r="P3175" s="0" t="n">
        <v>6862681.35</v>
      </c>
      <c r="Q3175" s="0" t="n">
        <v>7173520.83</v>
      </c>
      <c r="S3175" s="0" t="s">
        <v>303</v>
      </c>
    </row>
    <row r="3176" customFormat="false" ht="14" hidden="true" customHeight="false" outlineLevel="0" collapsed="false">
      <c r="A3176" s="0" t="str">
        <f aca="false">SUBSTITUTE(C3176&amp;D3176&amp;E3176&amp;F3176&amp;G3176&amp;H3176&amp;I3176," ","")</f>
        <v>Agentecondominioenlenguajedeseñascolombiana(Videollamada)AgenteprofesionalCienciassociales,humanasyafinesFrontofficeconherramientaHoraextradiurnaPlatinoNA</v>
      </c>
      <c r="B3176" s="0" t="s">
        <v>3511</v>
      </c>
      <c r="C3176" s="0" t="s">
        <v>193</v>
      </c>
      <c r="D3176" s="0" t="s">
        <v>56</v>
      </c>
      <c r="E3176" s="0" t="s">
        <v>57</v>
      </c>
      <c r="F3176" s="0" t="s">
        <v>3319</v>
      </c>
      <c r="G3176" s="0" t="s">
        <v>192</v>
      </c>
      <c r="H3176" s="0" t="s">
        <v>198</v>
      </c>
      <c r="I3176" s="0" t="s">
        <v>35</v>
      </c>
      <c r="J3176" s="0" t="s">
        <v>325</v>
      </c>
      <c r="K3176" s="0" t="n">
        <v>29667.7006168601</v>
      </c>
      <c r="L3176" s="0" t="n">
        <v>32665.635</v>
      </c>
      <c r="M3176" s="0" t="n">
        <v>39192.3353185614</v>
      </c>
      <c r="N3176" s="0" t="n">
        <v>240614.73</v>
      </c>
      <c r="O3176" s="0" t="n">
        <v>26065.44</v>
      </c>
      <c r="P3176" s="0" t="n">
        <v>34388.91</v>
      </c>
      <c r="Q3176" s="0" t="n">
        <v>44804.115</v>
      </c>
      <c r="S3176" s="0" t="s">
        <v>303</v>
      </c>
    </row>
    <row r="3177" customFormat="false" ht="14" hidden="true" customHeight="false" outlineLevel="0" collapsed="false">
      <c r="A3177" s="0" t="str">
        <f aca="false">SUBSTITUTE(C3177&amp;D3177&amp;E3177&amp;F3177&amp;G3177&amp;H3177&amp;I3177," ","")</f>
        <v>Agentecondominioenlenguajedeseñascolombiana(Videollamada)AgenteprofesionalCienciassociales,humanasyafinesFrontofficeconherramientaHoraextranocturna PlatinoNA</v>
      </c>
      <c r="B3177" s="0" t="s">
        <v>3512</v>
      </c>
      <c r="C3177" s="0" t="s">
        <v>193</v>
      </c>
      <c r="D3177" s="0" t="s">
        <v>56</v>
      </c>
      <c r="E3177" s="0" t="s">
        <v>57</v>
      </c>
      <c r="F3177" s="0" t="s">
        <v>3319</v>
      </c>
      <c r="G3177" s="0" t="s">
        <v>197</v>
      </c>
      <c r="H3177" s="0" t="s">
        <v>198</v>
      </c>
      <c r="I3177" s="0" t="s">
        <v>35</v>
      </c>
      <c r="J3177" s="0" t="s">
        <v>325</v>
      </c>
      <c r="K3177" s="0" t="n">
        <v>39723.3838383415</v>
      </c>
      <c r="L3177" s="0" t="n">
        <v>45733.545</v>
      </c>
      <c r="M3177" s="0" t="n">
        <v>54869.269445986</v>
      </c>
      <c r="N3177" s="0" t="n">
        <v>261037.35</v>
      </c>
      <c r="O3177" s="0" t="n">
        <v>36213.615</v>
      </c>
      <c r="P3177" s="0" t="n">
        <v>43624.215</v>
      </c>
      <c r="Q3177" s="0" t="n">
        <v>62186.94</v>
      </c>
      <c r="S3177" s="0" t="s">
        <v>303</v>
      </c>
    </row>
    <row r="3178" customFormat="false" ht="14" hidden="true" customHeight="false" outlineLevel="0" collapsed="false">
      <c r="A3178" s="0" t="str">
        <f aca="false">SUBSTITUTE(C3178&amp;D3178&amp;E3178&amp;F3178&amp;G3178&amp;H3178&amp;I3178," ","")</f>
        <v>Agentecondominioenlenguajedeseñascolombiana(Videollamada)AgenteprofesionalCienciassociales,humanasyafinesFrontofficeconherramientaHoraextradominicalyfestivoPlatinoNA</v>
      </c>
      <c r="B3178" s="0" t="s">
        <v>3513</v>
      </c>
      <c r="C3178" s="0" t="s">
        <v>193</v>
      </c>
      <c r="D3178" s="0" t="s">
        <v>56</v>
      </c>
      <c r="E3178" s="0" t="s">
        <v>57</v>
      </c>
      <c r="F3178" s="0" t="s">
        <v>3319</v>
      </c>
      <c r="G3178" s="0" t="s">
        <v>194</v>
      </c>
      <c r="H3178" s="0" t="s">
        <v>198</v>
      </c>
      <c r="I3178" s="0" t="s">
        <v>35</v>
      </c>
      <c r="J3178" s="0" t="s">
        <v>325</v>
      </c>
      <c r="K3178" s="0" t="n">
        <v>49779.0670598229</v>
      </c>
      <c r="L3178" s="0" t="n">
        <v>52265.43</v>
      </c>
      <c r="M3178" s="0" t="n">
        <v>62707.7365096983</v>
      </c>
      <c r="N3178" s="0" t="n">
        <v>50877.495</v>
      </c>
      <c r="O3178" s="0" t="n">
        <v>41287.185</v>
      </c>
      <c r="P3178" s="0" t="n">
        <v>48243.42</v>
      </c>
      <c r="Q3178" s="0" t="n">
        <v>69231.15</v>
      </c>
      <c r="S3178" s="0" t="s">
        <v>303</v>
      </c>
    </row>
    <row r="3179" customFormat="false" ht="14" hidden="true" customHeight="false" outlineLevel="0" collapsed="false">
      <c r="A3179" s="0" t="str">
        <f aca="false">SUBSTITUTE(C3179&amp;D3179&amp;E3179&amp;F3179&amp;G3179&amp;H3179&amp;I3179," ","")</f>
        <v>Agentecondominioenlenguajedeseñascolombiana(Videollamada)AgenteprofesionalCienciassociales,humanasyafinesFrontofficeconherramientaServicio7x24PlatinoNA</v>
      </c>
      <c r="B3179" s="0" t="s">
        <v>3514</v>
      </c>
      <c r="C3179" s="0" t="s">
        <v>193</v>
      </c>
      <c r="D3179" s="0" t="s">
        <v>56</v>
      </c>
      <c r="E3179" s="0" t="s">
        <v>57</v>
      </c>
      <c r="F3179" s="0" t="s">
        <v>3319</v>
      </c>
      <c r="G3179" s="0" t="s">
        <v>55</v>
      </c>
      <c r="H3179" s="0" t="s">
        <v>198</v>
      </c>
      <c r="I3179" s="0" t="s">
        <v>35</v>
      </c>
      <c r="J3179" s="0" t="s">
        <v>305</v>
      </c>
      <c r="K3179" s="0" t="n">
        <v>17980386.0272464</v>
      </c>
      <c r="L3179" s="0" t="n">
        <v>26461861.56</v>
      </c>
      <c r="M3179" s="0" t="n">
        <v>31295992.8680667</v>
      </c>
      <c r="N3179" s="0" t="n">
        <v>22418272.845</v>
      </c>
      <c r="O3179" s="0" t="n">
        <v>24118071.975</v>
      </c>
      <c r="P3179" s="0" t="n">
        <v>34702905.195</v>
      </c>
      <c r="Q3179" s="0" t="n">
        <v>28887276.42</v>
      </c>
      <c r="S3179" s="0" t="s">
        <v>303</v>
      </c>
    </row>
    <row r="3180" customFormat="false" ht="14" hidden="true" customHeight="false" outlineLevel="0" collapsed="false">
      <c r="A3180" s="0" t="str">
        <f aca="false">SUBSTITUTE(C3180&amp;D3180&amp;E3180&amp;F3180&amp;G3180&amp;H3180&amp;I3180," ","")</f>
        <v>Agentecondominioenlenguajedeseñascolombiana(Videollamada)AgenteprofesionalCienciassociales,humanasyafinesFrontofficesinherramientaJornadaOrdinariaPlataNA</v>
      </c>
      <c r="B3180" s="0" t="s">
        <v>3515</v>
      </c>
      <c r="C3180" s="0" t="s">
        <v>193</v>
      </c>
      <c r="D3180" s="0" t="s">
        <v>56</v>
      </c>
      <c r="E3180" s="0" t="s">
        <v>57</v>
      </c>
      <c r="F3180" s="0" t="s">
        <v>3335</v>
      </c>
      <c r="G3180" s="0" t="s">
        <v>53</v>
      </c>
      <c r="H3180" s="0" t="s">
        <v>195</v>
      </c>
      <c r="I3180" s="0" t="s">
        <v>35</v>
      </c>
      <c r="J3180" s="0" t="s">
        <v>36</v>
      </c>
      <c r="K3180" s="0" t="n">
        <v>5644287.07331109</v>
      </c>
      <c r="L3180" s="0" t="n">
        <v>5303016.045</v>
      </c>
      <c r="M3180" s="0" t="n">
        <v>6729169.58882093</v>
      </c>
      <c r="N3180" s="0" t="n">
        <v>6007597.47</v>
      </c>
      <c r="O3180" s="0" t="n">
        <v>6769880.145</v>
      </c>
      <c r="P3180" s="0" t="n">
        <v>5728682.565</v>
      </c>
      <c r="Q3180" s="0" t="n">
        <v>6070285.35</v>
      </c>
      <c r="S3180" s="0" t="s">
        <v>303</v>
      </c>
    </row>
    <row r="3181" customFormat="false" ht="14" hidden="true" customHeight="false" outlineLevel="0" collapsed="false">
      <c r="A3181" s="0" t="str">
        <f aca="false">SUBSTITUTE(C3181&amp;D3181&amp;E3181&amp;F3181&amp;G3181&amp;H3181&amp;I3181," ","")</f>
        <v>Agentecondominioenlenguajedeseñascolombiana(Videollamada)AgenteprofesionalCienciassociales,humanasyafinesFrontofficesinherramientaHoraextradiurnaPlataNA</v>
      </c>
      <c r="B3181" s="0" t="s">
        <v>3516</v>
      </c>
      <c r="C3181" s="0" t="s">
        <v>193</v>
      </c>
      <c r="D3181" s="0" t="s">
        <v>56</v>
      </c>
      <c r="E3181" s="0" t="s">
        <v>57</v>
      </c>
      <c r="F3181" s="0" t="s">
        <v>3335</v>
      </c>
      <c r="G3181" s="0" t="s">
        <v>192</v>
      </c>
      <c r="H3181" s="0" t="s">
        <v>195</v>
      </c>
      <c r="I3181" s="0" t="s">
        <v>35</v>
      </c>
      <c r="J3181" s="0" t="s">
        <v>325</v>
      </c>
      <c r="K3181" s="0" t="n">
        <v>28545.7044162036</v>
      </c>
      <c r="L3181" s="0" t="n">
        <v>28899.27</v>
      </c>
      <c r="M3181" s="0" t="n">
        <v>37010.7413681823</v>
      </c>
      <c r="N3181" s="0" t="n">
        <v>657926.73</v>
      </c>
      <c r="O3181" s="0" t="n">
        <v>26065.44</v>
      </c>
      <c r="P3181" s="0" t="n">
        <v>33627.15</v>
      </c>
      <c r="Q3181" s="0" t="n">
        <v>40367.07</v>
      </c>
      <c r="S3181" s="0" t="s">
        <v>303</v>
      </c>
    </row>
    <row r="3182" customFormat="false" ht="14" hidden="true" customHeight="false" outlineLevel="0" collapsed="false">
      <c r="A3182" s="0" t="str">
        <f aca="false">SUBSTITUTE(C3182&amp;D3182&amp;E3182&amp;F3182&amp;G3182&amp;H3182&amp;I3182," ","")</f>
        <v>Agentecondominioenlenguajedeseñascolombiana(Videollamada)AgenteprofesionalCienciassociales,humanasyafinesFrontofficesinherramientaHoraextranocturna PlataNA</v>
      </c>
      <c r="B3182" s="0" t="s">
        <v>3517</v>
      </c>
      <c r="C3182" s="0" t="s">
        <v>193</v>
      </c>
      <c r="D3182" s="0" t="s">
        <v>56</v>
      </c>
      <c r="E3182" s="0" t="s">
        <v>57</v>
      </c>
      <c r="F3182" s="0" t="s">
        <v>3335</v>
      </c>
      <c r="G3182" s="0" t="s">
        <v>197</v>
      </c>
      <c r="H3182" s="0" t="s">
        <v>195</v>
      </c>
      <c r="I3182" s="0" t="s">
        <v>35</v>
      </c>
      <c r="J3182" s="0" t="s">
        <v>325</v>
      </c>
      <c r="K3182" s="0" t="n">
        <v>38601.387637685</v>
      </c>
      <c r="L3182" s="0" t="n">
        <v>40459.185</v>
      </c>
      <c r="M3182" s="0" t="n">
        <v>51815.0379154552</v>
      </c>
      <c r="N3182" s="0" t="n">
        <v>698221.35</v>
      </c>
      <c r="O3182" s="0" t="n">
        <v>36213.615</v>
      </c>
      <c r="P3182" s="0" t="n">
        <v>43793.955</v>
      </c>
      <c r="Q3182" s="0" t="n">
        <v>56027.655</v>
      </c>
      <c r="S3182" s="0" t="s">
        <v>303</v>
      </c>
    </row>
    <row r="3183" customFormat="false" ht="14" hidden="true" customHeight="false" outlineLevel="0" collapsed="false">
      <c r="A3183" s="0" t="str">
        <f aca="false">SUBSTITUTE(C3183&amp;D3183&amp;E3183&amp;F3183&amp;G3183&amp;H3183&amp;I3183," ","")</f>
        <v>Agentecondominioenlenguajedeseñascolombiana(Videollamada)AgenteprofesionalCienciassociales,humanasyafinesFrontofficesinherramientaHoraextradominicalyfestivoPlataNA</v>
      </c>
      <c r="B3183" s="0" t="s">
        <v>3518</v>
      </c>
      <c r="C3183" s="0" t="s">
        <v>193</v>
      </c>
      <c r="D3183" s="0" t="s">
        <v>56</v>
      </c>
      <c r="E3183" s="0" t="s">
        <v>57</v>
      </c>
      <c r="F3183" s="0" t="s">
        <v>3335</v>
      </c>
      <c r="G3183" s="0" t="s">
        <v>194</v>
      </c>
      <c r="H3183" s="0" t="s">
        <v>195</v>
      </c>
      <c r="I3183" s="0" t="s">
        <v>35</v>
      </c>
      <c r="J3183" s="0" t="s">
        <v>325</v>
      </c>
      <c r="K3183" s="0" t="n">
        <v>48657.0708591665</v>
      </c>
      <c r="L3183" s="0" t="n">
        <v>46239.66</v>
      </c>
      <c r="M3183" s="0" t="n">
        <v>59217.1861890916</v>
      </c>
      <c r="N3183" s="0" t="n">
        <v>50877.495</v>
      </c>
      <c r="O3183" s="0" t="n">
        <v>41287.185</v>
      </c>
      <c r="P3183" s="0" t="n">
        <v>48878.91</v>
      </c>
      <c r="Q3183" s="0" t="n">
        <v>62373.24</v>
      </c>
      <c r="S3183" s="0" t="s">
        <v>303</v>
      </c>
    </row>
    <row r="3184" customFormat="false" ht="14" hidden="true" customHeight="false" outlineLevel="0" collapsed="false">
      <c r="A3184" s="0" t="str">
        <f aca="false">SUBSTITUTE(C3184&amp;D3184&amp;E3184&amp;F3184&amp;G3184&amp;H3184&amp;I3184," ","")</f>
        <v>Agentecondominioenlenguajedeseñascolombiana(Videollamada)AgenteprofesionalCienciassociales,humanasyafinesFrontofficesinherramientaServicio7x24PlataNA</v>
      </c>
      <c r="B3184" s="0" t="s">
        <v>3519</v>
      </c>
      <c r="C3184" s="0" t="s">
        <v>193</v>
      </c>
      <c r="D3184" s="0" t="s">
        <v>56</v>
      </c>
      <c r="E3184" s="0" t="s">
        <v>57</v>
      </c>
      <c r="F3184" s="0" t="s">
        <v>3335</v>
      </c>
      <c r="G3184" s="0" t="s">
        <v>55</v>
      </c>
      <c r="H3184" s="0" t="s">
        <v>195</v>
      </c>
      <c r="I3184" s="0" t="s">
        <v>35</v>
      </c>
      <c r="J3184" s="0" t="s">
        <v>305</v>
      </c>
      <c r="K3184" s="0" t="n">
        <v>17711106.9390888</v>
      </c>
      <c r="L3184" s="0" t="n">
        <v>24760282.23</v>
      </c>
      <c r="M3184" s="0" t="n">
        <v>27084907.5950043</v>
      </c>
      <c r="N3184" s="0" t="n">
        <v>21969349.875</v>
      </c>
      <c r="O3184" s="0" t="n">
        <v>24118071.975</v>
      </c>
      <c r="P3184" s="0" t="n">
        <v>32347148.94</v>
      </c>
      <c r="Q3184" s="0" t="n">
        <v>25633250.91</v>
      </c>
      <c r="S3184" s="0" t="s">
        <v>303</v>
      </c>
    </row>
    <row r="3185" customFormat="false" ht="14" hidden="true" customHeight="false" outlineLevel="0" collapsed="false">
      <c r="A3185" s="0" t="str">
        <f aca="false">SUBSTITUTE(C3185&amp;D3185&amp;E3185&amp;F3185&amp;G3185&amp;H3185&amp;I3185," ","")</f>
        <v>Agentecondominioenlenguajedeseñascolombiana(Videollamada)AgenteprofesionalCienciassociales,humanasyafinesFrontofficesinherramientaJornadaOrdinariaOroNA</v>
      </c>
      <c r="B3185" s="0" t="s">
        <v>3520</v>
      </c>
      <c r="C3185" s="0" t="s">
        <v>193</v>
      </c>
      <c r="D3185" s="0" t="s">
        <v>56</v>
      </c>
      <c r="E3185" s="0" t="s">
        <v>57</v>
      </c>
      <c r="F3185" s="0" t="s">
        <v>3335</v>
      </c>
      <c r="G3185" s="0" t="s">
        <v>53</v>
      </c>
      <c r="H3185" s="0" t="s">
        <v>54</v>
      </c>
      <c r="I3185" s="0" t="s">
        <v>35</v>
      </c>
      <c r="J3185" s="0" t="s">
        <v>36</v>
      </c>
      <c r="K3185" s="0" t="n">
        <v>5644287.07331109</v>
      </c>
      <c r="L3185" s="0" t="n">
        <v>5409076.635</v>
      </c>
      <c r="M3185" s="0" t="n">
        <v>6921816.8716386</v>
      </c>
      <c r="N3185" s="0" t="n">
        <v>6026767.74</v>
      </c>
      <c r="O3185" s="0" t="n">
        <v>6769880.145</v>
      </c>
      <c r="P3185" s="0" t="n">
        <v>5849285.94</v>
      </c>
      <c r="Q3185" s="0" t="n">
        <v>6339397.77</v>
      </c>
      <c r="S3185" s="0" t="s">
        <v>303</v>
      </c>
    </row>
    <row r="3186" customFormat="false" ht="14" hidden="true" customHeight="false" outlineLevel="0" collapsed="false">
      <c r="A3186" s="0" t="str">
        <f aca="false">SUBSTITUTE(C3186&amp;D3186&amp;E3186&amp;F3186&amp;G3186&amp;H3186&amp;I3186," ","")</f>
        <v>Agentecondominioenlenguajedeseñascolombiana(Videollamada)AgenteprofesionalCienciassociales,humanasyafinesFrontofficesinherramientaHoraextradiurnaOroNA</v>
      </c>
      <c r="B3186" s="0" t="s">
        <v>3521</v>
      </c>
      <c r="C3186" s="0" t="s">
        <v>193</v>
      </c>
      <c r="D3186" s="0" t="s">
        <v>56</v>
      </c>
      <c r="E3186" s="0" t="s">
        <v>57</v>
      </c>
      <c r="F3186" s="0" t="s">
        <v>3335</v>
      </c>
      <c r="G3186" s="0" t="s">
        <v>192</v>
      </c>
      <c r="H3186" s="0" t="s">
        <v>54</v>
      </c>
      <c r="I3186" s="0" t="s">
        <v>35</v>
      </c>
      <c r="J3186" s="0" t="s">
        <v>325</v>
      </c>
      <c r="K3186" s="0" t="n">
        <v>28545.7044162036</v>
      </c>
      <c r="L3186" s="0" t="n">
        <v>29477.835</v>
      </c>
      <c r="M3186" s="0" t="n">
        <v>38070.3102593412</v>
      </c>
      <c r="N3186" s="0" t="n">
        <v>278759.655</v>
      </c>
      <c r="O3186" s="0" t="n">
        <v>26065.44</v>
      </c>
      <c r="P3186" s="0" t="n">
        <v>34335.09</v>
      </c>
      <c r="Q3186" s="0" t="n">
        <v>42156.585</v>
      </c>
      <c r="S3186" s="0" t="s">
        <v>303</v>
      </c>
    </row>
    <row r="3187" customFormat="false" ht="14" hidden="true" customHeight="false" outlineLevel="0" collapsed="false">
      <c r="A3187" s="0" t="str">
        <f aca="false">SUBSTITUTE(C3187&amp;D3187&amp;E3187&amp;F3187&amp;G3187&amp;H3187&amp;I3187," ","")</f>
        <v>Agentecondominioenlenguajedeseñascolombiana(Videollamada)AgenteprofesionalCienciassociales,humanasyafinesFrontofficesinherramientaHoraextranocturna OroNA</v>
      </c>
      <c r="B3187" s="0" t="s">
        <v>3522</v>
      </c>
      <c r="C3187" s="0" t="s">
        <v>193</v>
      </c>
      <c r="D3187" s="0" t="s">
        <v>56</v>
      </c>
      <c r="E3187" s="0" t="s">
        <v>57</v>
      </c>
      <c r="F3187" s="0" t="s">
        <v>3335</v>
      </c>
      <c r="G3187" s="0" t="s">
        <v>197</v>
      </c>
      <c r="H3187" s="0" t="s">
        <v>54</v>
      </c>
      <c r="I3187" s="0" t="s">
        <v>35</v>
      </c>
      <c r="J3187" s="0" t="s">
        <v>325</v>
      </c>
      <c r="K3187" s="0" t="n">
        <v>38601.387637685</v>
      </c>
      <c r="L3187" s="0" t="n">
        <v>41268.555</v>
      </c>
      <c r="M3187" s="0" t="n">
        <v>53298.4343630777</v>
      </c>
      <c r="N3187" s="0" t="n">
        <v>300998.7</v>
      </c>
      <c r="O3187" s="0" t="n">
        <v>36213.615</v>
      </c>
      <c r="P3187" s="0" t="n">
        <v>44716.14</v>
      </c>
      <c r="Q3187" s="0" t="n">
        <v>58511.655</v>
      </c>
      <c r="S3187" s="0" t="s">
        <v>303</v>
      </c>
    </row>
    <row r="3188" customFormat="false" ht="14" hidden="true" customHeight="false" outlineLevel="0" collapsed="false">
      <c r="A3188" s="0" t="str">
        <f aca="false">SUBSTITUTE(C3188&amp;D3188&amp;E3188&amp;F3188&amp;G3188&amp;H3188&amp;I3188," ","")</f>
        <v>Agentecondominioenlenguajedeseñascolombiana(Videollamada)AgenteprofesionalCienciassociales,humanasyafinesFrontofficesinherramientaHoraextradominicalyfestivoOroNA</v>
      </c>
      <c r="B3188" s="0" t="s">
        <v>3523</v>
      </c>
      <c r="C3188" s="0" t="s">
        <v>193</v>
      </c>
      <c r="D3188" s="0" t="s">
        <v>56</v>
      </c>
      <c r="E3188" s="0" t="s">
        <v>57</v>
      </c>
      <c r="F3188" s="0" t="s">
        <v>3335</v>
      </c>
      <c r="G3188" s="0" t="s">
        <v>194</v>
      </c>
      <c r="H3188" s="0" t="s">
        <v>54</v>
      </c>
      <c r="I3188" s="0" t="s">
        <v>35</v>
      </c>
      <c r="J3188" s="0" t="s">
        <v>325</v>
      </c>
      <c r="K3188" s="0" t="n">
        <v>48657.0708591665</v>
      </c>
      <c r="L3188" s="0" t="n">
        <v>47164.95</v>
      </c>
      <c r="M3188" s="0" t="n">
        <v>60912.496414946</v>
      </c>
      <c r="N3188" s="0" t="n">
        <v>50877.495</v>
      </c>
      <c r="O3188" s="0" t="n">
        <v>41287.185</v>
      </c>
      <c r="P3188" s="0" t="n">
        <v>49907.7</v>
      </c>
      <c r="Q3188" s="0" t="n">
        <v>65138.76</v>
      </c>
      <c r="S3188" s="0" t="s">
        <v>303</v>
      </c>
    </row>
    <row r="3189" customFormat="false" ht="14" hidden="true" customHeight="false" outlineLevel="0" collapsed="false">
      <c r="A3189" s="0" t="str">
        <f aca="false">SUBSTITUTE(C3189&amp;D3189&amp;E3189&amp;F3189&amp;G3189&amp;H3189&amp;I3189," ","")</f>
        <v>Agentecondominioenlenguajedeseñascolombiana(Videollamada)AgenteprofesionalCienciassociales,humanasyafinesFrontofficesinherramientaServicio7x24OroNA</v>
      </c>
      <c r="B3189" s="0" t="s">
        <v>3524</v>
      </c>
      <c r="C3189" s="0" t="s">
        <v>193</v>
      </c>
      <c r="D3189" s="0" t="s">
        <v>56</v>
      </c>
      <c r="E3189" s="0" t="s">
        <v>57</v>
      </c>
      <c r="F3189" s="0" t="s">
        <v>3335</v>
      </c>
      <c r="G3189" s="0" t="s">
        <v>55</v>
      </c>
      <c r="H3189" s="0" t="s">
        <v>54</v>
      </c>
      <c r="I3189" s="0" t="s">
        <v>35</v>
      </c>
      <c r="J3189" s="0" t="s">
        <v>305</v>
      </c>
      <c r="K3189" s="0" t="n">
        <v>17711106.9390888</v>
      </c>
      <c r="L3189" s="0" t="n">
        <v>25255488.33</v>
      </c>
      <c r="M3189" s="0" t="n">
        <v>27860312.9083453</v>
      </c>
      <c r="N3189" s="0" t="n">
        <v>21985807.41</v>
      </c>
      <c r="O3189" s="0" t="n">
        <v>24118071.975</v>
      </c>
      <c r="P3189" s="0" t="n">
        <v>33028140.645</v>
      </c>
      <c r="Q3189" s="0" t="n">
        <v>26769644.685</v>
      </c>
      <c r="S3189" s="0" t="s">
        <v>303</v>
      </c>
    </row>
    <row r="3190" customFormat="false" ht="14" hidden="true" customHeight="false" outlineLevel="0" collapsed="false">
      <c r="A3190" s="0" t="str">
        <f aca="false">SUBSTITUTE(C3190&amp;D3190&amp;E3190&amp;F3190&amp;G3190&amp;H3190&amp;I3190," ","")</f>
        <v>Agentecondominioenlenguajedeseñascolombiana(Videollamada)AgenteprofesionalCienciassociales,humanasyafinesFrontofficesinherramientaJornadaOrdinariaPlatinoNA</v>
      </c>
      <c r="B3190" s="0" t="s">
        <v>3525</v>
      </c>
      <c r="C3190" s="0" t="s">
        <v>193</v>
      </c>
      <c r="D3190" s="0" t="s">
        <v>56</v>
      </c>
      <c r="E3190" s="0" t="s">
        <v>57</v>
      </c>
      <c r="F3190" s="0" t="s">
        <v>3335</v>
      </c>
      <c r="G3190" s="0" t="s">
        <v>53</v>
      </c>
      <c r="H3190" s="0" t="s">
        <v>198</v>
      </c>
      <c r="I3190" s="0" t="s">
        <v>35</v>
      </c>
      <c r="J3190" s="0" t="s">
        <v>36</v>
      </c>
      <c r="K3190" s="0" t="n">
        <v>5644287.07331109</v>
      </c>
      <c r="L3190" s="0" t="n">
        <v>5568167.52</v>
      </c>
      <c r="M3190" s="0" t="n">
        <v>7125819.72668247</v>
      </c>
      <c r="N3190" s="0" t="n">
        <v>6045938.01</v>
      </c>
      <c r="O3190" s="0" t="n">
        <v>6769880.145</v>
      </c>
      <c r="P3190" s="0" t="n">
        <v>5975077.77</v>
      </c>
      <c r="Q3190" s="0" t="n">
        <v>6737663.7</v>
      </c>
      <c r="S3190" s="0" t="s">
        <v>303</v>
      </c>
    </row>
    <row r="3191" customFormat="false" ht="14" hidden="true" customHeight="false" outlineLevel="0" collapsed="false">
      <c r="A3191" s="0" t="str">
        <f aca="false">SUBSTITUTE(C3191&amp;D3191&amp;E3191&amp;F3191&amp;G3191&amp;H3191&amp;I3191," ","")</f>
        <v>Agentecondominioenlenguajedeseñascolombiana(Videollamada)AgenteprofesionalCienciassociales,humanasyafinesFrontofficesinherramientaHoraextradiurnaPlatinoNA</v>
      </c>
      <c r="B3191" s="0" t="s">
        <v>3526</v>
      </c>
      <c r="C3191" s="0" t="s">
        <v>193</v>
      </c>
      <c r="D3191" s="0" t="s">
        <v>56</v>
      </c>
      <c r="E3191" s="0" t="s">
        <v>57</v>
      </c>
      <c r="F3191" s="0" t="s">
        <v>3335</v>
      </c>
      <c r="G3191" s="0" t="s">
        <v>192</v>
      </c>
      <c r="H3191" s="0" t="s">
        <v>198</v>
      </c>
      <c r="I3191" s="0" t="s">
        <v>35</v>
      </c>
      <c r="J3191" s="0" t="s">
        <v>325</v>
      </c>
      <c r="K3191" s="0" t="n">
        <v>28545.7044162036</v>
      </c>
      <c r="L3191" s="0" t="n">
        <v>30345.165</v>
      </c>
      <c r="M3191" s="0" t="n">
        <v>39192.3353185614</v>
      </c>
      <c r="N3191" s="0" t="n">
        <v>290822.58</v>
      </c>
      <c r="O3191" s="0" t="n">
        <v>26065.44</v>
      </c>
      <c r="P3191" s="0" t="n">
        <v>35073.045</v>
      </c>
      <c r="Q3191" s="0" t="n">
        <v>44804.115</v>
      </c>
      <c r="S3191" s="0" t="s">
        <v>303</v>
      </c>
    </row>
    <row r="3192" customFormat="false" ht="14" hidden="true" customHeight="false" outlineLevel="0" collapsed="false">
      <c r="A3192" s="0" t="str">
        <f aca="false">SUBSTITUTE(C3192&amp;D3192&amp;E3192&amp;F3192&amp;G3192&amp;H3192&amp;I3192," ","")</f>
        <v>Agentecondominioenlenguajedeseñascolombiana(Videollamada)AgenteprofesionalCienciassociales,humanasyafinesFrontofficesinherramientaHoraextranocturna PlatinoNA</v>
      </c>
      <c r="B3192" s="0" t="s">
        <v>3527</v>
      </c>
      <c r="C3192" s="0" t="s">
        <v>193</v>
      </c>
      <c r="D3192" s="0" t="s">
        <v>56</v>
      </c>
      <c r="E3192" s="0" t="s">
        <v>57</v>
      </c>
      <c r="F3192" s="0" t="s">
        <v>3335</v>
      </c>
      <c r="G3192" s="0" t="s">
        <v>197</v>
      </c>
      <c r="H3192" s="0" t="s">
        <v>198</v>
      </c>
      <c r="I3192" s="0" t="s">
        <v>35</v>
      </c>
      <c r="J3192" s="0" t="s">
        <v>325</v>
      </c>
      <c r="K3192" s="0" t="n">
        <v>38601.387637685</v>
      </c>
      <c r="L3192" s="0" t="n">
        <v>42482.61</v>
      </c>
      <c r="M3192" s="0" t="n">
        <v>54869.269445986</v>
      </c>
      <c r="N3192" s="0" t="n">
        <v>313636.05</v>
      </c>
      <c r="O3192" s="0" t="n">
        <v>36213.615</v>
      </c>
      <c r="P3192" s="0" t="n">
        <v>45677.655</v>
      </c>
      <c r="Q3192" s="0" t="n">
        <v>62186.94</v>
      </c>
      <c r="S3192" s="0" t="s">
        <v>303</v>
      </c>
    </row>
    <row r="3193" customFormat="false" ht="14" hidden="true" customHeight="false" outlineLevel="0" collapsed="false">
      <c r="A3193" s="0" t="str">
        <f aca="false">SUBSTITUTE(C3193&amp;D3193&amp;E3193&amp;F3193&amp;G3193&amp;H3193&amp;I3193," ","")</f>
        <v>Agentecondominioenlenguajedeseñascolombiana(Videollamada)AgenteprofesionalCienciassociales,humanasyafinesFrontofficesinherramientaHoraextradominicalyfestivoPlatinoNA</v>
      </c>
      <c r="B3193" s="0" t="s">
        <v>3528</v>
      </c>
      <c r="C3193" s="0" t="s">
        <v>193</v>
      </c>
      <c r="D3193" s="0" t="s">
        <v>56</v>
      </c>
      <c r="E3193" s="0" t="s">
        <v>57</v>
      </c>
      <c r="F3193" s="0" t="s">
        <v>3335</v>
      </c>
      <c r="G3193" s="0" t="s">
        <v>194</v>
      </c>
      <c r="H3193" s="0" t="s">
        <v>198</v>
      </c>
      <c r="I3193" s="0" t="s">
        <v>35</v>
      </c>
      <c r="J3193" s="0" t="s">
        <v>325</v>
      </c>
      <c r="K3193" s="0" t="n">
        <v>48657.0708591665</v>
      </c>
      <c r="L3193" s="0" t="n">
        <v>48551.85</v>
      </c>
      <c r="M3193" s="0" t="n">
        <v>62707.7365096983</v>
      </c>
      <c r="N3193" s="0" t="n">
        <v>50877.495</v>
      </c>
      <c r="O3193" s="0" t="n">
        <v>41287.185</v>
      </c>
      <c r="P3193" s="0" t="n">
        <v>50980.995</v>
      </c>
      <c r="Q3193" s="0" t="n">
        <v>69231.15</v>
      </c>
      <c r="S3193" s="0" t="s">
        <v>303</v>
      </c>
    </row>
    <row r="3194" customFormat="false" ht="14" hidden="true" customHeight="false" outlineLevel="0" collapsed="false">
      <c r="A3194" s="0" t="str">
        <f aca="false">SUBSTITUTE(C3194&amp;D3194&amp;E3194&amp;F3194&amp;G3194&amp;H3194&amp;I3194," ","")</f>
        <v>Agentecondominioenlenguajedeseñascolombiana(Videollamada)AgenteprofesionalCienciassociales,humanasyafinesFrontofficesinherramientaServicio7x24PlatinoNA</v>
      </c>
      <c r="B3194" s="0" t="s">
        <v>3529</v>
      </c>
      <c r="C3194" s="0" t="s">
        <v>193</v>
      </c>
      <c r="D3194" s="0" t="s">
        <v>56</v>
      </c>
      <c r="E3194" s="0" t="s">
        <v>57</v>
      </c>
      <c r="F3194" s="0" t="s">
        <v>3335</v>
      </c>
      <c r="G3194" s="0" t="s">
        <v>55</v>
      </c>
      <c r="H3194" s="0" t="s">
        <v>198</v>
      </c>
      <c r="I3194" s="0" t="s">
        <v>35</v>
      </c>
      <c r="J3194" s="0" t="s">
        <v>305</v>
      </c>
      <c r="K3194" s="0" t="n">
        <v>17711106.9390888</v>
      </c>
      <c r="L3194" s="0" t="n">
        <v>25998296.445</v>
      </c>
      <c r="M3194" s="0" t="n">
        <v>28681424.3998969</v>
      </c>
      <c r="N3194" s="0" t="n">
        <v>22002264.945</v>
      </c>
      <c r="O3194" s="0" t="n">
        <v>24118071.975</v>
      </c>
      <c r="P3194" s="0" t="n">
        <v>33738423.885</v>
      </c>
      <c r="Q3194" s="0" t="n">
        <v>28451419.29</v>
      </c>
      <c r="S3194" s="0" t="s">
        <v>303</v>
      </c>
    </row>
    <row r="3195" customFormat="false" ht="14" hidden="true" customHeight="false" outlineLevel="0" collapsed="false">
      <c r="A3195" s="0" t="str">
        <f aca="false">SUBSTITUTE(C3195&amp;D3195&amp;E3195&amp;F3195&amp;G3195&amp;H3195&amp;I3195," ","")</f>
        <v>Agentecondominioenlenguajedeseñascolombiana(Videollamada)AgenteprofesionalIngeniería,arquitectura,urbanismoyafinesEnSitioJornadaOrdinariaPlataNA</v>
      </c>
      <c r="B3195" s="0" t="s">
        <v>3530</v>
      </c>
      <c r="C3195" s="0" t="s">
        <v>193</v>
      </c>
      <c r="D3195" s="0" t="s">
        <v>56</v>
      </c>
      <c r="E3195" s="0" t="s">
        <v>59</v>
      </c>
      <c r="F3195" s="0" t="s">
        <v>3287</v>
      </c>
      <c r="G3195" s="0" t="s">
        <v>53</v>
      </c>
      <c r="H3195" s="0" t="s">
        <v>195</v>
      </c>
      <c r="I3195" s="0" t="s">
        <v>35</v>
      </c>
      <c r="J3195" s="0" t="s">
        <v>36</v>
      </c>
      <c r="K3195" s="0" t="n">
        <v>5913566.16146864</v>
      </c>
      <c r="L3195" s="0" t="n">
        <v>5963377.095</v>
      </c>
      <c r="M3195" s="0" t="n">
        <v>6729169.58882093</v>
      </c>
      <c r="N3195" s="0" t="n">
        <v>6418388.97</v>
      </c>
      <c r="O3195" s="0" t="n">
        <v>6769880.145</v>
      </c>
      <c r="P3195" s="0" t="n">
        <v>6556550.085</v>
      </c>
      <c r="Q3195" s="0" t="n">
        <v>7113006.45</v>
      </c>
      <c r="S3195" s="0" t="s">
        <v>303</v>
      </c>
    </row>
    <row r="3196" customFormat="false" ht="14" hidden="true" customHeight="false" outlineLevel="0" collapsed="false">
      <c r="A3196" s="0" t="str">
        <f aca="false">SUBSTITUTE(C3196&amp;D3196&amp;E3196&amp;F3196&amp;G3196&amp;H3196&amp;I3196," ","")</f>
        <v>Agentecondominioenlenguajedeseñascolombiana(Videollamada)AgenteprofesionalIngeniería,arquitectura,urbanismoyafinesEnSitioHoraextradiurnaPlataNA</v>
      </c>
      <c r="B3196" s="0" t="s">
        <v>3531</v>
      </c>
      <c r="C3196" s="0" t="s">
        <v>193</v>
      </c>
      <c r="D3196" s="0" t="s">
        <v>56</v>
      </c>
      <c r="E3196" s="0" t="s">
        <v>59</v>
      </c>
      <c r="F3196" s="0" t="s">
        <v>3287</v>
      </c>
      <c r="G3196" s="0" t="s">
        <v>192</v>
      </c>
      <c r="H3196" s="0" t="s">
        <v>195</v>
      </c>
      <c r="I3196" s="0" t="s">
        <v>35</v>
      </c>
      <c r="J3196" s="0" t="s">
        <v>325</v>
      </c>
      <c r="K3196" s="0" t="n">
        <v>29667.7006168601</v>
      </c>
      <c r="L3196" s="0" t="n">
        <v>32497.965</v>
      </c>
      <c r="M3196" s="0" t="n">
        <v>37010.7413681823</v>
      </c>
      <c r="N3196" s="0" t="n">
        <v>436229.73</v>
      </c>
      <c r="O3196" s="0" t="n">
        <v>26065.44</v>
      </c>
      <c r="P3196" s="0" t="n">
        <v>32985.45</v>
      </c>
      <c r="Q3196" s="0" t="n">
        <v>40367.07</v>
      </c>
      <c r="S3196" s="0" t="s">
        <v>303</v>
      </c>
    </row>
    <row r="3197" customFormat="false" ht="14" hidden="true" customHeight="false" outlineLevel="0" collapsed="false">
      <c r="A3197" s="0" t="str">
        <f aca="false">SUBSTITUTE(C3197&amp;D3197&amp;E3197&amp;F3197&amp;G3197&amp;H3197&amp;I3197," ","")</f>
        <v>Agentecondominioenlenguajedeseñascolombiana(Videollamada)AgenteprofesionalIngeniería,arquitectura,urbanismoyafinesEnSitioHoraextranocturna PlataNA</v>
      </c>
      <c r="B3197" s="0" t="s">
        <v>3532</v>
      </c>
      <c r="C3197" s="0" t="s">
        <v>193</v>
      </c>
      <c r="D3197" s="0" t="s">
        <v>56</v>
      </c>
      <c r="E3197" s="0" t="s">
        <v>59</v>
      </c>
      <c r="F3197" s="0" t="s">
        <v>3287</v>
      </c>
      <c r="G3197" s="0" t="s">
        <v>197</v>
      </c>
      <c r="H3197" s="0" t="s">
        <v>195</v>
      </c>
      <c r="I3197" s="0" t="s">
        <v>35</v>
      </c>
      <c r="J3197" s="0" t="s">
        <v>325</v>
      </c>
      <c r="K3197" s="0" t="n">
        <v>39723.3838383415</v>
      </c>
      <c r="L3197" s="0" t="n">
        <v>45497.565</v>
      </c>
      <c r="M3197" s="0" t="n">
        <v>51815.0379154552</v>
      </c>
      <c r="N3197" s="0" t="n">
        <v>465967.35</v>
      </c>
      <c r="O3197" s="0" t="n">
        <v>36213.615</v>
      </c>
      <c r="P3197" s="0" t="n">
        <v>41872.995</v>
      </c>
      <c r="Q3197" s="0" t="n">
        <v>56027.655</v>
      </c>
      <c r="S3197" s="0" t="s">
        <v>303</v>
      </c>
    </row>
    <row r="3198" customFormat="false" ht="14" hidden="true" customHeight="false" outlineLevel="0" collapsed="false">
      <c r="A3198" s="0" t="str">
        <f aca="false">SUBSTITUTE(C3198&amp;D3198&amp;E3198&amp;F3198&amp;G3198&amp;H3198&amp;I3198," ","")</f>
        <v>Agentecondominioenlenguajedeseñascolombiana(Videollamada)AgenteprofesionalIngeniería,arquitectura,urbanismoyafinesEnSitioHoraextradominicalyfestivoPlataNA</v>
      </c>
      <c r="B3198" s="0" t="s">
        <v>3533</v>
      </c>
      <c r="C3198" s="0" t="s">
        <v>193</v>
      </c>
      <c r="D3198" s="0" t="s">
        <v>56</v>
      </c>
      <c r="E3198" s="0" t="s">
        <v>59</v>
      </c>
      <c r="F3198" s="0" t="s">
        <v>3287</v>
      </c>
      <c r="G3198" s="0" t="s">
        <v>194</v>
      </c>
      <c r="H3198" s="0" t="s">
        <v>195</v>
      </c>
      <c r="I3198" s="0" t="s">
        <v>35</v>
      </c>
      <c r="J3198" s="0" t="s">
        <v>325</v>
      </c>
      <c r="K3198" s="0" t="n">
        <v>49779.0670598229</v>
      </c>
      <c r="L3198" s="0" t="n">
        <v>51997.365</v>
      </c>
      <c r="M3198" s="0" t="n">
        <v>59217.1861890916</v>
      </c>
      <c r="N3198" s="0" t="n">
        <v>50877.495</v>
      </c>
      <c r="O3198" s="0" t="n">
        <v>41287.185</v>
      </c>
      <c r="P3198" s="0" t="n">
        <v>46315.215</v>
      </c>
      <c r="Q3198" s="0" t="n">
        <v>62373.24</v>
      </c>
      <c r="S3198" s="0" t="s">
        <v>303</v>
      </c>
    </row>
    <row r="3199" customFormat="false" ht="14" hidden="true" customHeight="false" outlineLevel="0" collapsed="false">
      <c r="A3199" s="0" t="str">
        <f aca="false">SUBSTITUTE(C3199&amp;D3199&amp;E3199&amp;F3199&amp;G3199&amp;H3199&amp;I3199," ","")</f>
        <v>Agentecondominioenlenguajedeseñascolombiana(Videollamada)AgenteprofesionalIngeniería,arquitectura,urbanismoyafinesEnSitioServicio7x24PlataNA</v>
      </c>
      <c r="B3199" s="0" t="s">
        <v>3534</v>
      </c>
      <c r="C3199" s="0" t="s">
        <v>193</v>
      </c>
      <c r="D3199" s="0" t="s">
        <v>56</v>
      </c>
      <c r="E3199" s="0" t="s">
        <v>59</v>
      </c>
      <c r="F3199" s="0" t="s">
        <v>3287</v>
      </c>
      <c r="G3199" s="0" t="s">
        <v>55</v>
      </c>
      <c r="H3199" s="0" t="s">
        <v>195</v>
      </c>
      <c r="I3199" s="0" t="s">
        <v>35</v>
      </c>
      <c r="J3199" s="0" t="s">
        <v>305</v>
      </c>
      <c r="K3199" s="0" t="n">
        <v>17980386.0272464</v>
      </c>
      <c r="L3199" s="0" t="n">
        <v>25860175.695</v>
      </c>
      <c r="M3199" s="0" t="n">
        <v>27084907.5950043</v>
      </c>
      <c r="N3199" s="0" t="n">
        <v>23182162.875</v>
      </c>
      <c r="O3199" s="0" t="n">
        <v>24118071.975</v>
      </c>
      <c r="P3199" s="0" t="n">
        <v>33248653.605</v>
      </c>
      <c r="Q3199" s="0" t="n">
        <v>26675972.01</v>
      </c>
      <c r="S3199" s="0" t="s">
        <v>303</v>
      </c>
    </row>
    <row r="3200" customFormat="false" ht="14" hidden="true" customHeight="false" outlineLevel="0" collapsed="false">
      <c r="A3200" s="0" t="str">
        <f aca="false">SUBSTITUTE(C3200&amp;D3200&amp;E3200&amp;F3200&amp;G3200&amp;H3200&amp;I3200," ","")</f>
        <v>Agentecondominioenlenguajedeseñascolombiana(Videollamada)AgenteprofesionalIngeniería,arquitectura,urbanismoyafinesEnSitioJornadaOrdinariaOroNA</v>
      </c>
      <c r="B3200" s="0" t="s">
        <v>3535</v>
      </c>
      <c r="C3200" s="0" t="s">
        <v>193</v>
      </c>
      <c r="D3200" s="0" t="s">
        <v>56</v>
      </c>
      <c r="E3200" s="0" t="s">
        <v>59</v>
      </c>
      <c r="F3200" s="0" t="s">
        <v>3287</v>
      </c>
      <c r="G3200" s="0" t="s">
        <v>53</v>
      </c>
      <c r="H3200" s="0" t="s">
        <v>54</v>
      </c>
      <c r="I3200" s="0" t="s">
        <v>35</v>
      </c>
      <c r="J3200" s="0" t="s">
        <v>36</v>
      </c>
      <c r="K3200" s="0" t="n">
        <v>5913566.16146864</v>
      </c>
      <c r="L3200" s="0" t="n">
        <v>6082645.32</v>
      </c>
      <c r="M3200" s="0" t="n">
        <v>6921816.8716386</v>
      </c>
      <c r="N3200" s="0" t="n">
        <v>6458098.815</v>
      </c>
      <c r="O3200" s="0" t="n">
        <v>6769880.145</v>
      </c>
      <c r="P3200" s="0" t="n">
        <v>6694582.86</v>
      </c>
      <c r="Q3200" s="0" t="n">
        <v>7428346.11</v>
      </c>
      <c r="S3200" s="0" t="s">
        <v>303</v>
      </c>
    </row>
    <row r="3201" customFormat="false" ht="14" hidden="true" customHeight="false" outlineLevel="0" collapsed="false">
      <c r="A3201" s="0" t="str">
        <f aca="false">SUBSTITUTE(C3201&amp;D3201&amp;E3201&amp;F3201&amp;G3201&amp;H3201&amp;I3201," ","")</f>
        <v>Agentecondominioenlenguajedeseñascolombiana(Videollamada)AgenteprofesionalIngeniería,arquitectura,urbanismoyafinesEnSitioHoraextradiurnaOroNA</v>
      </c>
      <c r="B3201" s="0" t="s">
        <v>3536</v>
      </c>
      <c r="C3201" s="0" t="s">
        <v>193</v>
      </c>
      <c r="D3201" s="0" t="s">
        <v>56</v>
      </c>
      <c r="E3201" s="0" t="s">
        <v>59</v>
      </c>
      <c r="F3201" s="0" t="s">
        <v>3287</v>
      </c>
      <c r="G3201" s="0" t="s">
        <v>192</v>
      </c>
      <c r="H3201" s="0" t="s">
        <v>54</v>
      </c>
      <c r="I3201" s="0" t="s">
        <v>35</v>
      </c>
      <c r="J3201" s="0" t="s">
        <v>325</v>
      </c>
      <c r="K3201" s="0" t="n">
        <v>29667.7006168601</v>
      </c>
      <c r="L3201" s="0" t="n">
        <v>33147.945</v>
      </c>
      <c r="M3201" s="0" t="n">
        <v>38070.3102593412</v>
      </c>
      <c r="N3201" s="0" t="n">
        <v>45977.805</v>
      </c>
      <c r="O3201" s="0" t="n">
        <v>26065.44</v>
      </c>
      <c r="P3201" s="0" t="n">
        <v>33679.935</v>
      </c>
      <c r="Q3201" s="0" t="n">
        <v>42156.585</v>
      </c>
      <c r="S3201" s="0" t="s">
        <v>303</v>
      </c>
    </row>
    <row r="3202" customFormat="false" ht="14" hidden="true" customHeight="false" outlineLevel="0" collapsed="false">
      <c r="A3202" s="0" t="str">
        <f aca="false">SUBSTITUTE(C3202&amp;D3202&amp;E3202&amp;F3202&amp;G3202&amp;H3202&amp;I3202," ","")</f>
        <v>Agentecondominioenlenguajedeseñascolombiana(Videollamada)AgenteprofesionalIngeniería,arquitectura,urbanismoyafinesEnSitioHoraextranocturna OroNA</v>
      </c>
      <c r="B3202" s="0" t="s">
        <v>3537</v>
      </c>
      <c r="C3202" s="0" t="s">
        <v>193</v>
      </c>
      <c r="D3202" s="0" t="s">
        <v>56</v>
      </c>
      <c r="E3202" s="0" t="s">
        <v>59</v>
      </c>
      <c r="F3202" s="0" t="s">
        <v>3287</v>
      </c>
      <c r="G3202" s="0" t="s">
        <v>197</v>
      </c>
      <c r="H3202" s="0" t="s">
        <v>54</v>
      </c>
      <c r="I3202" s="0" t="s">
        <v>35</v>
      </c>
      <c r="J3202" s="0" t="s">
        <v>325</v>
      </c>
      <c r="K3202" s="0" t="n">
        <v>39723.3838383415</v>
      </c>
      <c r="L3202" s="0" t="n">
        <v>46408.365</v>
      </c>
      <c r="M3202" s="0" t="n">
        <v>53298.4343630777</v>
      </c>
      <c r="N3202" s="0" t="n">
        <v>57132</v>
      </c>
      <c r="O3202" s="0" t="n">
        <v>36213.615</v>
      </c>
      <c r="P3202" s="0" t="n">
        <v>42753.78</v>
      </c>
      <c r="Q3202" s="0" t="n">
        <v>58511.655</v>
      </c>
      <c r="S3202" s="0" t="s">
        <v>303</v>
      </c>
    </row>
    <row r="3203" customFormat="false" ht="14" hidden="true" customHeight="false" outlineLevel="0" collapsed="false">
      <c r="A3203" s="0" t="str">
        <f aca="false">SUBSTITUTE(C3203&amp;D3203&amp;E3203&amp;F3203&amp;G3203&amp;H3203&amp;I3203," ","")</f>
        <v>Agentecondominioenlenguajedeseñascolombiana(Videollamada)AgenteprofesionalIngeniería,arquitectura,urbanismoyafinesEnSitioHoraextradominicalyfestivoOroNA</v>
      </c>
      <c r="B3203" s="0" t="s">
        <v>3538</v>
      </c>
      <c r="C3203" s="0" t="s">
        <v>193</v>
      </c>
      <c r="D3203" s="0" t="s">
        <v>56</v>
      </c>
      <c r="E3203" s="0" t="s">
        <v>59</v>
      </c>
      <c r="F3203" s="0" t="s">
        <v>3287</v>
      </c>
      <c r="G3203" s="0" t="s">
        <v>194</v>
      </c>
      <c r="H3203" s="0" t="s">
        <v>54</v>
      </c>
      <c r="I3203" s="0" t="s">
        <v>35</v>
      </c>
      <c r="J3203" s="0" t="s">
        <v>325</v>
      </c>
      <c r="K3203" s="0" t="n">
        <v>49779.0670598229</v>
      </c>
      <c r="L3203" s="0" t="n">
        <v>53037.54</v>
      </c>
      <c r="M3203" s="0" t="n">
        <v>60912.496414946</v>
      </c>
      <c r="N3203" s="0" t="n">
        <v>50877.495</v>
      </c>
      <c r="O3203" s="0" t="n">
        <v>41287.185</v>
      </c>
      <c r="P3203" s="0" t="n">
        <v>47291.22</v>
      </c>
      <c r="Q3203" s="0" t="n">
        <v>65138.76</v>
      </c>
      <c r="S3203" s="0" t="s">
        <v>303</v>
      </c>
    </row>
    <row r="3204" customFormat="false" ht="14" hidden="true" customHeight="false" outlineLevel="0" collapsed="false">
      <c r="A3204" s="0" t="str">
        <f aca="false">SUBSTITUTE(C3204&amp;D3204&amp;E3204&amp;F3204&amp;G3204&amp;H3204&amp;I3204," ","")</f>
        <v>Agentecondominioenlenguajedeseñascolombiana(Videollamada)AgenteprofesionalIngeniería,arquitectura,urbanismoyafinesEnSitioServicio7x24OroNA</v>
      </c>
      <c r="B3204" s="0" t="s">
        <v>3539</v>
      </c>
      <c r="C3204" s="0" t="s">
        <v>193</v>
      </c>
      <c r="D3204" s="0" t="s">
        <v>56</v>
      </c>
      <c r="E3204" s="0" t="s">
        <v>59</v>
      </c>
      <c r="F3204" s="0" t="s">
        <v>3287</v>
      </c>
      <c r="G3204" s="0" t="s">
        <v>55</v>
      </c>
      <c r="H3204" s="0" t="s">
        <v>54</v>
      </c>
      <c r="I3204" s="0" t="s">
        <v>35</v>
      </c>
      <c r="J3204" s="0" t="s">
        <v>305</v>
      </c>
      <c r="K3204" s="0" t="n">
        <v>17980386.0272464</v>
      </c>
      <c r="L3204" s="0" t="n">
        <v>26377379.685</v>
      </c>
      <c r="M3204" s="0" t="n">
        <v>27860312.9083453</v>
      </c>
      <c r="N3204" s="0" t="n">
        <v>23259261.06</v>
      </c>
      <c r="O3204" s="0" t="n">
        <v>24118071.975</v>
      </c>
      <c r="P3204" s="0" t="n">
        <v>33948625.14</v>
      </c>
      <c r="Q3204" s="0" t="n">
        <v>27858591.99</v>
      </c>
      <c r="S3204" s="0" t="s">
        <v>303</v>
      </c>
    </row>
    <row r="3205" customFormat="false" ht="14" hidden="true" customHeight="false" outlineLevel="0" collapsed="false">
      <c r="A3205" s="0" t="str">
        <f aca="false">SUBSTITUTE(C3205&amp;D3205&amp;E3205&amp;F3205&amp;G3205&amp;H3205&amp;I3205," ","")</f>
        <v>Agentecondominioenlenguajedeseñascolombiana(Videollamada)AgenteprofesionalIngeniería,arquitectura,urbanismoyafinesEnSitioJornadaOrdinariaPlatinoNA</v>
      </c>
      <c r="B3205" s="0" t="s">
        <v>3540</v>
      </c>
      <c r="C3205" s="0" t="s">
        <v>193</v>
      </c>
      <c r="D3205" s="0" t="s">
        <v>56</v>
      </c>
      <c r="E3205" s="0" t="s">
        <v>59</v>
      </c>
      <c r="F3205" s="0" t="s">
        <v>3287</v>
      </c>
      <c r="G3205" s="0" t="s">
        <v>53</v>
      </c>
      <c r="H3205" s="0" t="s">
        <v>198</v>
      </c>
      <c r="I3205" s="0" t="s">
        <v>35</v>
      </c>
      <c r="J3205" s="0" t="s">
        <v>36</v>
      </c>
      <c r="K3205" s="0" t="n">
        <v>5913566.16146864</v>
      </c>
      <c r="L3205" s="0" t="n">
        <v>6261546.105</v>
      </c>
      <c r="M3205" s="0" t="n">
        <v>7125819.72668247</v>
      </c>
      <c r="N3205" s="0" t="n">
        <v>6497808.66</v>
      </c>
      <c r="O3205" s="0" t="n">
        <v>6769880.145</v>
      </c>
      <c r="P3205" s="0" t="n">
        <v>6838552.395</v>
      </c>
      <c r="Q3205" s="0" t="n">
        <v>7895023.47</v>
      </c>
      <c r="S3205" s="0" t="s">
        <v>303</v>
      </c>
    </row>
    <row r="3206" customFormat="false" ht="14" hidden="true" customHeight="false" outlineLevel="0" collapsed="false">
      <c r="A3206" s="0" t="str">
        <f aca="false">SUBSTITUTE(C3206&amp;D3206&amp;E3206&amp;F3206&amp;G3206&amp;H3206&amp;I3206," ","")</f>
        <v>Agentecondominioenlenguajedeseñascolombiana(Videollamada)AgenteprofesionalIngeniería,arquitectura,urbanismoyafinesEnSitioHoraextradiurnaPlatinoNA</v>
      </c>
      <c r="B3206" s="0" t="s">
        <v>3541</v>
      </c>
      <c r="C3206" s="0" t="s">
        <v>193</v>
      </c>
      <c r="D3206" s="0" t="s">
        <v>56</v>
      </c>
      <c r="E3206" s="0" t="s">
        <v>59</v>
      </c>
      <c r="F3206" s="0" t="s">
        <v>3287</v>
      </c>
      <c r="G3206" s="0" t="s">
        <v>192</v>
      </c>
      <c r="H3206" s="0" t="s">
        <v>198</v>
      </c>
      <c r="I3206" s="0" t="s">
        <v>35</v>
      </c>
      <c r="J3206" s="0" t="s">
        <v>325</v>
      </c>
      <c r="K3206" s="0" t="n">
        <v>29667.7006168601</v>
      </c>
      <c r="L3206" s="0" t="n">
        <v>34122.915</v>
      </c>
      <c r="M3206" s="0" t="n">
        <v>39192.3353185614</v>
      </c>
      <c r="N3206" s="0" t="n">
        <v>46955.88</v>
      </c>
      <c r="O3206" s="0" t="n">
        <v>26065.44</v>
      </c>
      <c r="P3206" s="0" t="n">
        <v>34404.435</v>
      </c>
      <c r="Q3206" s="0" t="n">
        <v>44804.115</v>
      </c>
      <c r="S3206" s="0" t="s">
        <v>303</v>
      </c>
    </row>
    <row r="3207" customFormat="false" ht="14" hidden="true" customHeight="false" outlineLevel="0" collapsed="false">
      <c r="A3207" s="0" t="str">
        <f aca="false">SUBSTITUTE(C3207&amp;D3207&amp;E3207&amp;F3207&amp;G3207&amp;H3207&amp;I3207," ","")</f>
        <v>Agentecondominioenlenguajedeseñascolombiana(Videollamada)AgenteprofesionalIngeniería,arquitectura,urbanismoyafinesEnSitioHoraextranocturna PlatinoNA</v>
      </c>
      <c r="B3207" s="0" t="s">
        <v>3542</v>
      </c>
      <c r="C3207" s="0" t="s">
        <v>193</v>
      </c>
      <c r="D3207" s="0" t="s">
        <v>56</v>
      </c>
      <c r="E3207" s="0" t="s">
        <v>59</v>
      </c>
      <c r="F3207" s="0" t="s">
        <v>3287</v>
      </c>
      <c r="G3207" s="0" t="s">
        <v>197</v>
      </c>
      <c r="H3207" s="0" t="s">
        <v>198</v>
      </c>
      <c r="I3207" s="0" t="s">
        <v>35</v>
      </c>
      <c r="J3207" s="0" t="s">
        <v>325</v>
      </c>
      <c r="K3207" s="0" t="n">
        <v>39723.3838383415</v>
      </c>
      <c r="L3207" s="0" t="n">
        <v>47772.495</v>
      </c>
      <c r="M3207" s="0" t="n">
        <v>54869.269445986</v>
      </c>
      <c r="N3207" s="0" t="n">
        <v>58156.65</v>
      </c>
      <c r="O3207" s="0" t="n">
        <v>36213.615</v>
      </c>
      <c r="P3207" s="0" t="n">
        <v>43673.895</v>
      </c>
      <c r="Q3207" s="0" t="n">
        <v>62186.94</v>
      </c>
      <c r="S3207" s="0" t="s">
        <v>303</v>
      </c>
    </row>
    <row r="3208" customFormat="false" ht="14" hidden="true" customHeight="false" outlineLevel="0" collapsed="false">
      <c r="A3208" s="0" t="str">
        <f aca="false">SUBSTITUTE(C3208&amp;D3208&amp;E3208&amp;F3208&amp;G3208&amp;H3208&amp;I3208," ","")</f>
        <v>Agentecondominioenlenguajedeseñascolombiana(Videollamada)AgenteprofesionalIngeniería,arquitectura,urbanismoyafinesEnSitioHoraextradominicalyfestivoPlatinoNA</v>
      </c>
      <c r="B3208" s="0" t="s">
        <v>3543</v>
      </c>
      <c r="C3208" s="0" t="s">
        <v>193</v>
      </c>
      <c r="D3208" s="0" t="s">
        <v>56</v>
      </c>
      <c r="E3208" s="0" t="s">
        <v>59</v>
      </c>
      <c r="F3208" s="0" t="s">
        <v>3287</v>
      </c>
      <c r="G3208" s="0" t="s">
        <v>194</v>
      </c>
      <c r="H3208" s="0" t="s">
        <v>198</v>
      </c>
      <c r="I3208" s="0" t="s">
        <v>35</v>
      </c>
      <c r="J3208" s="0" t="s">
        <v>325</v>
      </c>
      <c r="K3208" s="0" t="n">
        <v>49779.0670598229</v>
      </c>
      <c r="L3208" s="0" t="n">
        <v>54597.285</v>
      </c>
      <c r="M3208" s="0" t="n">
        <v>62707.7365096983</v>
      </c>
      <c r="N3208" s="0" t="n">
        <v>50877.495</v>
      </c>
      <c r="O3208" s="0" t="n">
        <v>41287.185</v>
      </c>
      <c r="P3208" s="0" t="n">
        <v>48307.59</v>
      </c>
      <c r="Q3208" s="0" t="n">
        <v>69231.15</v>
      </c>
      <c r="S3208" s="0" t="s">
        <v>303</v>
      </c>
    </row>
    <row r="3209" customFormat="false" ht="14" hidden="true" customHeight="false" outlineLevel="0" collapsed="false">
      <c r="A3209" s="0" t="str">
        <f aca="false">SUBSTITUTE(C3209&amp;D3209&amp;E3209&amp;F3209&amp;G3209&amp;H3209&amp;I3209," ","")</f>
        <v>Agentecondominioenlenguajedeseñascolombiana(Videollamada)AgenteprofesionalIngeniería,arquitectura,urbanismoyafinesEnSitioServicio7x24PlatinoNA</v>
      </c>
      <c r="B3209" s="0" t="s">
        <v>3544</v>
      </c>
      <c r="C3209" s="0" t="s">
        <v>193</v>
      </c>
      <c r="D3209" s="0" t="s">
        <v>56</v>
      </c>
      <c r="E3209" s="0" t="s">
        <v>59</v>
      </c>
      <c r="F3209" s="0" t="s">
        <v>3287</v>
      </c>
      <c r="G3209" s="0" t="s">
        <v>55</v>
      </c>
      <c r="H3209" s="0" t="s">
        <v>198</v>
      </c>
      <c r="I3209" s="0" t="s">
        <v>35</v>
      </c>
      <c r="J3209" s="0" t="s">
        <v>305</v>
      </c>
      <c r="K3209" s="0" t="n">
        <v>17980386.0272464</v>
      </c>
      <c r="L3209" s="0" t="n">
        <v>27153184.635</v>
      </c>
      <c r="M3209" s="0" t="n">
        <v>28681424.3998969</v>
      </c>
      <c r="N3209" s="0" t="n">
        <v>23336359.245</v>
      </c>
      <c r="O3209" s="0" t="n">
        <v>24118071.975</v>
      </c>
      <c r="P3209" s="0" t="n">
        <v>34678703.79</v>
      </c>
      <c r="Q3209" s="0" t="n">
        <v>29608779.06</v>
      </c>
      <c r="S3209" s="0" t="s">
        <v>303</v>
      </c>
    </row>
    <row r="3210" customFormat="false" ht="14" hidden="true" customHeight="false" outlineLevel="0" collapsed="false">
      <c r="A3210" s="0" t="str">
        <f aca="false">SUBSTITUTE(C3210&amp;D3210&amp;E3210&amp;F3210&amp;G3210&amp;H3210&amp;I3210," ","")</f>
        <v>Agentecondominioenlenguajedeseñascolombiana(Videollamada)AgenteprofesionalIngeniería,arquitectura,urbanismoyafinesEnlasinstalacionesdelaEntidadCompradoraJornadaOrdinariaPlataNA</v>
      </c>
      <c r="B3210" s="0" t="s">
        <v>3545</v>
      </c>
      <c r="C3210" s="0" t="s">
        <v>193</v>
      </c>
      <c r="D3210" s="0" t="s">
        <v>56</v>
      </c>
      <c r="E3210" s="0" t="s">
        <v>59</v>
      </c>
      <c r="F3210" s="0" t="s">
        <v>3303</v>
      </c>
      <c r="G3210" s="0" t="s">
        <v>53</v>
      </c>
      <c r="H3210" s="0" t="s">
        <v>195</v>
      </c>
      <c r="I3210" s="0" t="s">
        <v>35</v>
      </c>
      <c r="J3210" s="0" t="s">
        <v>36</v>
      </c>
      <c r="K3210" s="0" t="n">
        <v>5596270.76546864</v>
      </c>
      <c r="L3210" s="0" t="n">
        <v>5656271.895</v>
      </c>
      <c r="M3210" s="0" t="n">
        <v>6499660.83465901</v>
      </c>
      <c r="N3210" s="0" t="n">
        <v>6007597.47</v>
      </c>
      <c r="O3210" s="0" t="n">
        <v>6769880.145</v>
      </c>
      <c r="P3210" s="0" t="n">
        <v>6542641.755</v>
      </c>
      <c r="Q3210" s="0" t="n">
        <v>6505111.62</v>
      </c>
      <c r="S3210" s="0" t="s">
        <v>303</v>
      </c>
    </row>
    <row r="3211" customFormat="false" ht="14" hidden="true" customHeight="false" outlineLevel="0" collapsed="false">
      <c r="A3211" s="0" t="str">
        <f aca="false">SUBSTITUTE(C3211&amp;D3211&amp;E3211&amp;F3211&amp;G3211&amp;H3211&amp;I3211," ","")</f>
        <v>Agentecondominioenlenguajedeseñascolombiana(Videollamada)AgenteprofesionalIngeniería,arquitectura,urbanismoyafinesEnlasinstalacionesdelaEntidadCompradoraHoraextradiurnaPlataNA</v>
      </c>
      <c r="B3211" s="0" t="s">
        <v>3546</v>
      </c>
      <c r="C3211" s="0" t="s">
        <v>193</v>
      </c>
      <c r="D3211" s="0" t="s">
        <v>56</v>
      </c>
      <c r="E3211" s="0" t="s">
        <v>59</v>
      </c>
      <c r="F3211" s="0" t="s">
        <v>3303</v>
      </c>
      <c r="G3211" s="0" t="s">
        <v>192</v>
      </c>
      <c r="H3211" s="0" t="s">
        <v>195</v>
      </c>
      <c r="I3211" s="0" t="s">
        <v>35</v>
      </c>
      <c r="J3211" s="0" t="s">
        <v>325</v>
      </c>
      <c r="K3211" s="0" t="n">
        <v>28345.6364668601</v>
      </c>
      <c r="L3211" s="0" t="n">
        <v>30824.37</v>
      </c>
      <c r="M3211" s="0" t="n">
        <v>37010.7413681823</v>
      </c>
      <c r="N3211" s="0" t="n">
        <v>631844.73</v>
      </c>
      <c r="O3211" s="0" t="n">
        <v>26065.44</v>
      </c>
      <c r="P3211" s="0" t="n">
        <v>32994.765</v>
      </c>
      <c r="Q3211" s="0" t="n">
        <v>40367.07</v>
      </c>
      <c r="S3211" s="0" t="s">
        <v>303</v>
      </c>
    </row>
    <row r="3212" customFormat="false" ht="14" hidden="true" customHeight="false" outlineLevel="0" collapsed="false">
      <c r="A3212" s="0" t="str">
        <f aca="false">SUBSTITUTE(C3212&amp;D3212&amp;E3212&amp;F3212&amp;G3212&amp;H3212&amp;I3212," ","")</f>
        <v>Agentecondominioenlenguajedeseñascolombiana(Videollamada)AgenteprofesionalIngeniería,arquitectura,urbanismoyafinesEnlasinstalacionesdelaEntidadCompradoraHoraextranocturna PlataNA</v>
      </c>
      <c r="B3212" s="0" t="s">
        <v>3547</v>
      </c>
      <c r="C3212" s="0" t="s">
        <v>193</v>
      </c>
      <c r="D3212" s="0" t="s">
        <v>56</v>
      </c>
      <c r="E3212" s="0" t="s">
        <v>59</v>
      </c>
      <c r="F3212" s="0" t="s">
        <v>3303</v>
      </c>
      <c r="G3212" s="0" t="s">
        <v>197</v>
      </c>
      <c r="H3212" s="0" t="s">
        <v>195</v>
      </c>
      <c r="I3212" s="0" t="s">
        <v>35</v>
      </c>
      <c r="J3212" s="0" t="s">
        <v>325</v>
      </c>
      <c r="K3212" s="0" t="n">
        <v>38401.3196883415</v>
      </c>
      <c r="L3212" s="0" t="n">
        <v>43154.325</v>
      </c>
      <c r="M3212" s="0" t="n">
        <v>51815.0379154552</v>
      </c>
      <c r="N3212" s="0" t="n">
        <v>670897.35</v>
      </c>
      <c r="O3212" s="0" t="n">
        <v>36213.615</v>
      </c>
      <c r="P3212" s="0" t="n">
        <v>41900.94</v>
      </c>
      <c r="Q3212" s="0" t="n">
        <v>56027.655</v>
      </c>
      <c r="S3212" s="0" t="s">
        <v>303</v>
      </c>
    </row>
    <row r="3213" customFormat="false" ht="14" hidden="true" customHeight="false" outlineLevel="0" collapsed="false">
      <c r="A3213" s="0" t="str">
        <f aca="false">SUBSTITUTE(C3213&amp;D3213&amp;E3213&amp;F3213&amp;G3213&amp;H3213&amp;I3213," ","")</f>
        <v>Agentecondominioenlenguajedeseñascolombiana(Videollamada)AgenteprofesionalIngeniería,arquitectura,urbanismoyafinesEnlasinstalacionesdelaEntidadCompradoraHoraextradominicalyfestivoPlataNA</v>
      </c>
      <c r="B3213" s="0" t="s">
        <v>3548</v>
      </c>
      <c r="C3213" s="0" t="s">
        <v>193</v>
      </c>
      <c r="D3213" s="0" t="s">
        <v>56</v>
      </c>
      <c r="E3213" s="0" t="s">
        <v>59</v>
      </c>
      <c r="F3213" s="0" t="s">
        <v>3303</v>
      </c>
      <c r="G3213" s="0" t="s">
        <v>194</v>
      </c>
      <c r="H3213" s="0" t="s">
        <v>195</v>
      </c>
      <c r="I3213" s="0" t="s">
        <v>35</v>
      </c>
      <c r="J3213" s="0" t="s">
        <v>325</v>
      </c>
      <c r="K3213" s="0" t="n">
        <v>48457.0029098229</v>
      </c>
      <c r="L3213" s="0" t="n">
        <v>49319.82</v>
      </c>
      <c r="M3213" s="0" t="n">
        <v>59217.1861890916</v>
      </c>
      <c r="N3213" s="0" t="n">
        <v>50877.495</v>
      </c>
      <c r="O3213" s="0" t="n">
        <v>41287.185</v>
      </c>
      <c r="P3213" s="0" t="n">
        <v>46353.51</v>
      </c>
      <c r="Q3213" s="0" t="n">
        <v>62373.24</v>
      </c>
      <c r="S3213" s="0" t="s">
        <v>303</v>
      </c>
    </row>
    <row r="3214" customFormat="false" ht="14" hidden="true" customHeight="false" outlineLevel="0" collapsed="false">
      <c r="A3214" s="0" t="str">
        <f aca="false">SUBSTITUTE(C3214&amp;D3214&amp;E3214&amp;F3214&amp;G3214&amp;H3214&amp;I3214," ","")</f>
        <v>Agentecondominioenlenguajedeseñascolombiana(Videollamada)AgenteprofesionalIngeniería,arquitectura,urbanismoyafinesEnlasinstalacionesdelaEntidadCompradoraServicio7x24PlataNA</v>
      </c>
      <c r="B3214" s="0" t="s">
        <v>3549</v>
      </c>
      <c r="C3214" s="0" t="s">
        <v>193</v>
      </c>
      <c r="D3214" s="0" t="s">
        <v>56</v>
      </c>
      <c r="E3214" s="0" t="s">
        <v>59</v>
      </c>
      <c r="F3214" s="0" t="s">
        <v>3303</v>
      </c>
      <c r="G3214" s="0" t="s">
        <v>55</v>
      </c>
      <c r="H3214" s="0" t="s">
        <v>195</v>
      </c>
      <c r="I3214" s="0" t="s">
        <v>35</v>
      </c>
      <c r="J3214" s="0" t="s">
        <v>305</v>
      </c>
      <c r="K3214" s="0" t="n">
        <v>17663090.6312464</v>
      </c>
      <c r="L3214" s="0" t="n">
        <v>25149219.705</v>
      </c>
      <c r="M3214" s="0" t="n">
        <v>26161134.8595025</v>
      </c>
      <c r="N3214" s="0" t="n">
        <v>21969349.875</v>
      </c>
      <c r="O3214" s="0" t="n">
        <v>24118071.975</v>
      </c>
      <c r="P3214" s="0" t="n">
        <v>33234704.91</v>
      </c>
      <c r="Q3214" s="0" t="n">
        <v>26068077.18</v>
      </c>
      <c r="S3214" s="0" t="s">
        <v>303</v>
      </c>
    </row>
    <row r="3215" customFormat="false" ht="14" hidden="true" customHeight="false" outlineLevel="0" collapsed="false">
      <c r="A3215" s="0" t="str">
        <f aca="false">SUBSTITUTE(C3215&amp;D3215&amp;E3215&amp;F3215&amp;G3215&amp;H3215&amp;I3215," ","")</f>
        <v>Agentecondominioenlenguajedeseñascolombiana(Videollamada)AgenteprofesionalIngeniería,arquitectura,urbanismoyafinesEnlasinstalacionesdelaEntidadCompradoraJornadaOrdinariaOroNA</v>
      </c>
      <c r="B3215" s="0" t="s">
        <v>3550</v>
      </c>
      <c r="C3215" s="0" t="s">
        <v>193</v>
      </c>
      <c r="D3215" s="0" t="s">
        <v>56</v>
      </c>
      <c r="E3215" s="0" t="s">
        <v>59</v>
      </c>
      <c r="F3215" s="0" t="s">
        <v>3303</v>
      </c>
      <c r="G3215" s="0" t="s">
        <v>53</v>
      </c>
      <c r="H3215" s="0" t="s">
        <v>54</v>
      </c>
      <c r="I3215" s="0" t="s">
        <v>35</v>
      </c>
      <c r="J3215" s="0" t="s">
        <v>36</v>
      </c>
      <c r="K3215" s="0" t="n">
        <v>5596270.76546864</v>
      </c>
      <c r="L3215" s="0" t="n">
        <v>5769397.395</v>
      </c>
      <c r="M3215" s="0" t="n">
        <v>6685737.58343253</v>
      </c>
      <c r="N3215" s="0" t="n">
        <v>6026767.74</v>
      </c>
      <c r="O3215" s="0" t="n">
        <v>6769880.145</v>
      </c>
      <c r="P3215" s="0" t="n">
        <v>6680381.625</v>
      </c>
      <c r="Q3215" s="0" t="n">
        <v>6793500.915</v>
      </c>
      <c r="S3215" s="0" t="s">
        <v>303</v>
      </c>
    </row>
    <row r="3216" customFormat="false" ht="14" hidden="true" customHeight="false" outlineLevel="0" collapsed="false">
      <c r="A3216" s="0" t="str">
        <f aca="false">SUBSTITUTE(C3216&amp;D3216&amp;E3216&amp;F3216&amp;G3216&amp;H3216&amp;I3216," ","")</f>
        <v>Agentecondominioenlenguajedeseñascolombiana(Videollamada)AgenteprofesionalIngeniería,arquitectura,urbanismoyafinesEnlasinstalacionesdelaEntidadCompradoraHoraextradiurnaOroNA</v>
      </c>
      <c r="B3216" s="0" t="s">
        <v>3551</v>
      </c>
      <c r="C3216" s="0" t="s">
        <v>193</v>
      </c>
      <c r="D3216" s="0" t="s">
        <v>56</v>
      </c>
      <c r="E3216" s="0" t="s">
        <v>59</v>
      </c>
      <c r="F3216" s="0" t="s">
        <v>3303</v>
      </c>
      <c r="G3216" s="0" t="s">
        <v>192</v>
      </c>
      <c r="H3216" s="0" t="s">
        <v>54</v>
      </c>
      <c r="I3216" s="0" t="s">
        <v>35</v>
      </c>
      <c r="J3216" s="0" t="s">
        <v>325</v>
      </c>
      <c r="K3216" s="0" t="n">
        <v>28345.6364668601</v>
      </c>
      <c r="L3216" s="0" t="n">
        <v>31441.23</v>
      </c>
      <c r="M3216" s="0" t="n">
        <v>38070.3102593412</v>
      </c>
      <c r="N3216" s="0" t="n">
        <v>251373.555</v>
      </c>
      <c r="O3216" s="0" t="n">
        <v>26065.44</v>
      </c>
      <c r="P3216" s="0" t="n">
        <v>33690.285</v>
      </c>
      <c r="Q3216" s="0" t="n">
        <v>42156.585</v>
      </c>
      <c r="S3216" s="0" t="s">
        <v>303</v>
      </c>
    </row>
    <row r="3217" customFormat="false" ht="14" hidden="true" customHeight="false" outlineLevel="0" collapsed="false">
      <c r="A3217" s="0" t="str">
        <f aca="false">SUBSTITUTE(C3217&amp;D3217&amp;E3217&amp;F3217&amp;G3217&amp;H3217&amp;I3217," ","")</f>
        <v>Agentecondominioenlenguajedeseñascolombiana(Videollamada)AgenteprofesionalIngeniería,arquitectura,urbanismoyafinesEnlasinstalacionesdelaEntidadCompradoraHoraextranocturna OroNA</v>
      </c>
      <c r="B3217" s="0" t="s">
        <v>3552</v>
      </c>
      <c r="C3217" s="0" t="s">
        <v>193</v>
      </c>
      <c r="D3217" s="0" t="s">
        <v>56</v>
      </c>
      <c r="E3217" s="0" t="s">
        <v>59</v>
      </c>
      <c r="F3217" s="0" t="s">
        <v>3303</v>
      </c>
      <c r="G3217" s="0" t="s">
        <v>197</v>
      </c>
      <c r="H3217" s="0" t="s">
        <v>54</v>
      </c>
      <c r="I3217" s="0" t="s">
        <v>35</v>
      </c>
      <c r="J3217" s="0" t="s">
        <v>325</v>
      </c>
      <c r="K3217" s="0" t="n">
        <v>38401.3196883415</v>
      </c>
      <c r="L3217" s="0" t="n">
        <v>44017.515</v>
      </c>
      <c r="M3217" s="0" t="n">
        <v>53298.4343630777</v>
      </c>
      <c r="N3217" s="0" t="n">
        <v>272308.5</v>
      </c>
      <c r="O3217" s="0" t="n">
        <v>36213.615</v>
      </c>
      <c r="P3217" s="0" t="n">
        <v>42782.76</v>
      </c>
      <c r="Q3217" s="0" t="n">
        <v>58511.655</v>
      </c>
      <c r="S3217" s="0" t="s">
        <v>303</v>
      </c>
    </row>
    <row r="3218" customFormat="false" ht="14" hidden="true" customHeight="false" outlineLevel="0" collapsed="false">
      <c r="A3218" s="0" t="str">
        <f aca="false">SUBSTITUTE(C3218&amp;D3218&amp;E3218&amp;F3218&amp;G3218&amp;H3218&amp;I3218," ","")</f>
        <v>Agentecondominioenlenguajedeseñascolombiana(Videollamada)AgenteprofesionalIngeniería,arquitectura,urbanismoyafinesEnlasinstalacionesdelaEntidadCompradoraHoraextradominicalyfestivoOroNA</v>
      </c>
      <c r="B3218" s="0" t="s">
        <v>3553</v>
      </c>
      <c r="C3218" s="0" t="s">
        <v>193</v>
      </c>
      <c r="D3218" s="0" t="s">
        <v>56</v>
      </c>
      <c r="E3218" s="0" t="s">
        <v>59</v>
      </c>
      <c r="F3218" s="0" t="s">
        <v>3303</v>
      </c>
      <c r="G3218" s="0" t="s">
        <v>194</v>
      </c>
      <c r="H3218" s="0" t="s">
        <v>54</v>
      </c>
      <c r="I3218" s="0" t="s">
        <v>35</v>
      </c>
      <c r="J3218" s="0" t="s">
        <v>325</v>
      </c>
      <c r="K3218" s="0" t="n">
        <v>48457.0029098229</v>
      </c>
      <c r="L3218" s="0" t="n">
        <v>50307.21</v>
      </c>
      <c r="M3218" s="0" t="n">
        <v>60912.496414946</v>
      </c>
      <c r="N3218" s="0" t="n">
        <v>50877.495</v>
      </c>
      <c r="O3218" s="0" t="n">
        <v>41287.185</v>
      </c>
      <c r="P3218" s="0" t="n">
        <v>47328.48</v>
      </c>
      <c r="Q3218" s="0" t="n">
        <v>65138.76</v>
      </c>
      <c r="S3218" s="0" t="s">
        <v>303</v>
      </c>
    </row>
    <row r="3219" customFormat="false" ht="14" hidden="true" customHeight="false" outlineLevel="0" collapsed="false">
      <c r="A3219" s="0" t="str">
        <f aca="false">SUBSTITUTE(C3219&amp;D3219&amp;E3219&amp;F3219&amp;G3219&amp;H3219&amp;I3219," ","")</f>
        <v>Agentecondominioenlenguajedeseñascolombiana(Videollamada)AgenteprofesionalIngeniería,arquitectura,urbanismoyafinesEnlasinstalacionesdelaEntidadCompradoraServicio7x24OroNA</v>
      </c>
      <c r="B3219" s="0" t="s">
        <v>3554</v>
      </c>
      <c r="C3219" s="0" t="s">
        <v>193</v>
      </c>
      <c r="D3219" s="0" t="s">
        <v>56</v>
      </c>
      <c r="E3219" s="0" t="s">
        <v>59</v>
      </c>
      <c r="F3219" s="0" t="s">
        <v>3303</v>
      </c>
      <c r="G3219" s="0" t="s">
        <v>55</v>
      </c>
      <c r="H3219" s="0" t="s">
        <v>54</v>
      </c>
      <c r="I3219" s="0" t="s">
        <v>35</v>
      </c>
      <c r="J3219" s="0" t="s">
        <v>305</v>
      </c>
      <c r="K3219" s="0" t="n">
        <v>17663090.6312464</v>
      </c>
      <c r="L3219" s="0" t="n">
        <v>25652204.865</v>
      </c>
      <c r="M3219" s="0" t="n">
        <v>26910093.7733159</v>
      </c>
      <c r="N3219" s="0" t="n">
        <v>21985807.41</v>
      </c>
      <c r="O3219" s="0" t="n">
        <v>24118071.975</v>
      </c>
      <c r="P3219" s="0" t="n">
        <v>33934382.505</v>
      </c>
      <c r="Q3219" s="0" t="n">
        <v>27223747.83</v>
      </c>
      <c r="S3219" s="0" t="s">
        <v>303</v>
      </c>
    </row>
    <row r="3220" customFormat="false" ht="14" hidden="true" customHeight="false" outlineLevel="0" collapsed="false">
      <c r="A3220" s="0" t="str">
        <f aca="false">SUBSTITUTE(C3220&amp;D3220&amp;E3220&amp;F3220&amp;G3220&amp;H3220&amp;I3220," ","")</f>
        <v>Agentecondominioenlenguajedeseñascolombiana(Videollamada)AgenteprofesionalIngeniería,arquitectura,urbanismoyafinesEnlasinstalacionesdelaEntidadCompradoraJornadaOrdinariaPlatinoNA</v>
      </c>
      <c r="B3220" s="0" t="s">
        <v>3555</v>
      </c>
      <c r="C3220" s="0" t="s">
        <v>193</v>
      </c>
      <c r="D3220" s="0" t="s">
        <v>56</v>
      </c>
      <c r="E3220" s="0" t="s">
        <v>59</v>
      </c>
      <c r="F3220" s="0" t="s">
        <v>3303</v>
      </c>
      <c r="G3220" s="0" t="s">
        <v>53</v>
      </c>
      <c r="H3220" s="0" t="s">
        <v>198</v>
      </c>
      <c r="I3220" s="0" t="s">
        <v>35</v>
      </c>
      <c r="J3220" s="0" t="s">
        <v>36</v>
      </c>
      <c r="K3220" s="0" t="n">
        <v>5596270.76546864</v>
      </c>
      <c r="L3220" s="0" t="n">
        <v>5939085.645</v>
      </c>
      <c r="M3220" s="0" t="n">
        <v>6882782.60504858</v>
      </c>
      <c r="N3220" s="0" t="n">
        <v>6045938.01</v>
      </c>
      <c r="O3220" s="0" t="n">
        <v>6769880.145</v>
      </c>
      <c r="P3220" s="0" t="n">
        <v>6824045.835</v>
      </c>
      <c r="Q3220" s="0" t="n">
        <v>7220295.585</v>
      </c>
      <c r="S3220" s="0" t="s">
        <v>303</v>
      </c>
    </row>
    <row r="3221" customFormat="false" ht="14" hidden="true" customHeight="false" outlineLevel="0" collapsed="false">
      <c r="A3221" s="0" t="str">
        <f aca="false">SUBSTITUTE(C3221&amp;D3221&amp;E3221&amp;F3221&amp;G3221&amp;H3221&amp;I3221," ","")</f>
        <v>Agentecondominioenlenguajedeseñascolombiana(Videollamada)AgenteprofesionalIngeniería,arquitectura,urbanismoyafinesEnlasinstalacionesdelaEntidadCompradoraHoraextradiurnaPlatinoNA</v>
      </c>
      <c r="B3221" s="0" t="s">
        <v>3556</v>
      </c>
      <c r="C3221" s="0" t="s">
        <v>193</v>
      </c>
      <c r="D3221" s="0" t="s">
        <v>56</v>
      </c>
      <c r="E3221" s="0" t="s">
        <v>59</v>
      </c>
      <c r="F3221" s="0" t="s">
        <v>3303</v>
      </c>
      <c r="G3221" s="0" t="s">
        <v>192</v>
      </c>
      <c r="H3221" s="0" t="s">
        <v>198</v>
      </c>
      <c r="I3221" s="0" t="s">
        <v>35</v>
      </c>
      <c r="J3221" s="0" t="s">
        <v>325</v>
      </c>
      <c r="K3221" s="0" t="n">
        <v>28345.6364668601</v>
      </c>
      <c r="L3221" s="0" t="n">
        <v>32366.52</v>
      </c>
      <c r="M3221" s="0" t="n">
        <v>39192.3353185614</v>
      </c>
      <c r="N3221" s="0" t="n">
        <v>262132.38</v>
      </c>
      <c r="O3221" s="0" t="n">
        <v>26065.44</v>
      </c>
      <c r="P3221" s="0" t="n">
        <v>34414.785</v>
      </c>
      <c r="Q3221" s="0" t="n">
        <v>44804.115</v>
      </c>
      <c r="S3221" s="0" t="s">
        <v>303</v>
      </c>
    </row>
    <row r="3222" customFormat="false" ht="14" hidden="true" customHeight="false" outlineLevel="0" collapsed="false">
      <c r="A3222" s="0" t="str">
        <f aca="false">SUBSTITUTE(C3222&amp;D3222&amp;E3222&amp;F3222&amp;G3222&amp;H3222&amp;I3222," ","")</f>
        <v>Agentecondominioenlenguajedeseñascolombiana(Videollamada)AgenteprofesionalIngeniería,arquitectura,urbanismoyafinesEnlasinstalacionesdelaEntidadCompradoraHoraextranocturna PlatinoNA</v>
      </c>
      <c r="B3222" s="0" t="s">
        <v>3557</v>
      </c>
      <c r="C3222" s="0" t="s">
        <v>193</v>
      </c>
      <c r="D3222" s="0" t="s">
        <v>56</v>
      </c>
      <c r="E3222" s="0" t="s">
        <v>59</v>
      </c>
      <c r="F3222" s="0" t="s">
        <v>3303</v>
      </c>
      <c r="G3222" s="0" t="s">
        <v>197</v>
      </c>
      <c r="H3222" s="0" t="s">
        <v>198</v>
      </c>
      <c r="I3222" s="0" t="s">
        <v>35</v>
      </c>
      <c r="J3222" s="0" t="s">
        <v>325</v>
      </c>
      <c r="K3222" s="0" t="n">
        <v>38401.3196883415</v>
      </c>
      <c r="L3222" s="0" t="n">
        <v>45312.3</v>
      </c>
      <c r="M3222" s="0" t="n">
        <v>54869.269445986</v>
      </c>
      <c r="N3222" s="0" t="n">
        <v>283579.65</v>
      </c>
      <c r="O3222" s="0" t="n">
        <v>36213.615</v>
      </c>
      <c r="P3222" s="0" t="n">
        <v>43702.875</v>
      </c>
      <c r="Q3222" s="0" t="n">
        <v>62186.94</v>
      </c>
      <c r="S3222" s="0" t="s">
        <v>303</v>
      </c>
    </row>
    <row r="3223" customFormat="false" ht="14" hidden="true" customHeight="false" outlineLevel="0" collapsed="false">
      <c r="A3223" s="0" t="str">
        <f aca="false">SUBSTITUTE(C3223&amp;D3223&amp;E3223&amp;F3223&amp;G3223&amp;H3223&amp;I3223," ","")</f>
        <v>Agentecondominioenlenguajedeseñascolombiana(Videollamada)AgenteprofesionalIngeniería,arquitectura,urbanismoyafinesEnlasinstalacionesdelaEntidadCompradoraHoraextradominicalyfestivoPlatinoNA</v>
      </c>
      <c r="B3223" s="0" t="s">
        <v>3558</v>
      </c>
      <c r="C3223" s="0" t="s">
        <v>193</v>
      </c>
      <c r="D3223" s="0" t="s">
        <v>56</v>
      </c>
      <c r="E3223" s="0" t="s">
        <v>59</v>
      </c>
      <c r="F3223" s="0" t="s">
        <v>3303</v>
      </c>
      <c r="G3223" s="0" t="s">
        <v>194</v>
      </c>
      <c r="H3223" s="0" t="s">
        <v>198</v>
      </c>
      <c r="I3223" s="0" t="s">
        <v>35</v>
      </c>
      <c r="J3223" s="0" t="s">
        <v>325</v>
      </c>
      <c r="K3223" s="0" t="n">
        <v>48457.0029098229</v>
      </c>
      <c r="L3223" s="0" t="n">
        <v>51786.225</v>
      </c>
      <c r="M3223" s="0" t="n">
        <v>62707.7365096983</v>
      </c>
      <c r="N3223" s="0" t="n">
        <v>50877.495</v>
      </c>
      <c r="O3223" s="0" t="n">
        <v>41287.185</v>
      </c>
      <c r="P3223" s="0" t="n">
        <v>48346.92</v>
      </c>
      <c r="Q3223" s="0" t="n">
        <v>69231.15</v>
      </c>
      <c r="S3223" s="0" t="s">
        <v>303</v>
      </c>
    </row>
    <row r="3224" customFormat="false" ht="14" hidden="true" customHeight="false" outlineLevel="0" collapsed="false">
      <c r="A3224" s="0" t="str">
        <f aca="false">SUBSTITUTE(C3224&amp;D3224&amp;E3224&amp;F3224&amp;G3224&amp;H3224&amp;I3224," ","")</f>
        <v>Agentecondominioenlenguajedeseñascolombiana(Videollamada)AgenteprofesionalIngeniería,arquitectura,urbanismoyafinesEnlasinstalacionesdelaEntidadCompradoraServicio7x24PlatinoNA</v>
      </c>
      <c r="B3224" s="0" t="s">
        <v>3559</v>
      </c>
      <c r="C3224" s="0" t="s">
        <v>193</v>
      </c>
      <c r="D3224" s="0" t="s">
        <v>56</v>
      </c>
      <c r="E3224" s="0" t="s">
        <v>59</v>
      </c>
      <c r="F3224" s="0" t="s">
        <v>3303</v>
      </c>
      <c r="G3224" s="0" t="s">
        <v>55</v>
      </c>
      <c r="H3224" s="0" t="s">
        <v>198</v>
      </c>
      <c r="I3224" s="0" t="s">
        <v>35</v>
      </c>
      <c r="J3224" s="0" t="s">
        <v>305</v>
      </c>
      <c r="K3224" s="0" t="n">
        <v>17663090.6312464</v>
      </c>
      <c r="L3224" s="0" t="n">
        <v>26406681.57</v>
      </c>
      <c r="M3224" s="0" t="n">
        <v>27703199.9853205</v>
      </c>
      <c r="N3224" s="0" t="n">
        <v>22002264.945</v>
      </c>
      <c r="O3224" s="0" t="n">
        <v>24118071.975</v>
      </c>
      <c r="P3224" s="0" t="n">
        <v>34664154.795</v>
      </c>
      <c r="Q3224" s="0" t="n">
        <v>28934050.14</v>
      </c>
      <c r="S3224" s="0" t="s">
        <v>303</v>
      </c>
    </row>
    <row r="3225" customFormat="false" ht="14" hidden="true" customHeight="false" outlineLevel="0" collapsed="false">
      <c r="A3225" s="0" t="str">
        <f aca="false">SUBSTITUTE(C3225&amp;D3225&amp;E3225&amp;F3225&amp;G3225&amp;H3225&amp;I3225," ","")</f>
        <v>Agentecondominioenlenguajedeseñascolombiana(Videollamada)AgenteprofesionalIngeniería,arquitectura,urbanismoyafinesFrontofficeconherramientaJornadaOrdinariaPlataNA</v>
      </c>
      <c r="B3225" s="0" t="s">
        <v>3560</v>
      </c>
      <c r="C3225" s="0" t="s">
        <v>193</v>
      </c>
      <c r="D3225" s="0" t="s">
        <v>56</v>
      </c>
      <c r="E3225" s="0" t="s">
        <v>59</v>
      </c>
      <c r="F3225" s="0" t="s">
        <v>3319</v>
      </c>
      <c r="G3225" s="0" t="s">
        <v>53</v>
      </c>
      <c r="H3225" s="0" t="s">
        <v>195</v>
      </c>
      <c r="I3225" s="0" t="s">
        <v>35</v>
      </c>
      <c r="J3225" s="0" t="s">
        <v>36</v>
      </c>
      <c r="K3225" s="0" t="n">
        <v>5913566.16146864</v>
      </c>
      <c r="L3225" s="0" t="n">
        <v>5708690.505</v>
      </c>
      <c r="M3225" s="0" t="n">
        <v>7342593.60774662</v>
      </c>
      <c r="N3225" s="0" t="n">
        <v>6196691.97</v>
      </c>
      <c r="O3225" s="0" t="n">
        <v>6769880.145</v>
      </c>
      <c r="P3225" s="0" t="n">
        <v>6579683.37</v>
      </c>
      <c r="Q3225" s="0" t="n">
        <v>6462969.525</v>
      </c>
      <c r="S3225" s="0" t="s">
        <v>303</v>
      </c>
    </row>
    <row r="3226" customFormat="false" ht="14" hidden="true" customHeight="false" outlineLevel="0" collapsed="false">
      <c r="A3226" s="0" t="str">
        <f aca="false">SUBSTITUTE(C3226&amp;D3226&amp;E3226&amp;F3226&amp;G3226&amp;H3226&amp;I3226," ","")</f>
        <v>Agentecondominioenlenguajedeseñascolombiana(Videollamada)AgenteprofesionalIngeniería,arquitectura,urbanismoyafinesFrontofficeconherramientaHoraextradiurnaPlataNA</v>
      </c>
      <c r="B3226" s="0" t="s">
        <v>3561</v>
      </c>
      <c r="C3226" s="0" t="s">
        <v>193</v>
      </c>
      <c r="D3226" s="0" t="s">
        <v>56</v>
      </c>
      <c r="E3226" s="0" t="s">
        <v>59</v>
      </c>
      <c r="F3226" s="0" t="s">
        <v>3319</v>
      </c>
      <c r="G3226" s="0" t="s">
        <v>192</v>
      </c>
      <c r="H3226" s="0" t="s">
        <v>195</v>
      </c>
      <c r="I3226" s="0" t="s">
        <v>35</v>
      </c>
      <c r="J3226" s="0" t="s">
        <v>325</v>
      </c>
      <c r="K3226" s="0" t="n">
        <v>29667.7006168601</v>
      </c>
      <c r="L3226" s="0" t="n">
        <v>31110.03</v>
      </c>
      <c r="M3226" s="0" t="n">
        <v>37010.7413681823</v>
      </c>
      <c r="N3226" s="0" t="n">
        <v>221053.23</v>
      </c>
      <c r="O3226" s="0" t="n">
        <v>26065.44</v>
      </c>
      <c r="P3226" s="0" t="n">
        <v>32970.96</v>
      </c>
      <c r="Q3226" s="0" t="n">
        <v>40367.07</v>
      </c>
      <c r="S3226" s="0" t="s">
        <v>303</v>
      </c>
    </row>
    <row r="3227" customFormat="false" ht="14" hidden="true" customHeight="false" outlineLevel="0" collapsed="false">
      <c r="A3227" s="0" t="str">
        <f aca="false">SUBSTITUTE(C3227&amp;D3227&amp;E3227&amp;F3227&amp;G3227&amp;H3227&amp;I3227," ","")</f>
        <v>Agentecondominioenlenguajedeseñascolombiana(Videollamada)AgenteprofesionalIngeniería,arquitectura,urbanismoyafinesFrontofficeconherramientaHoraextranocturna PlataNA</v>
      </c>
      <c r="B3227" s="0" t="s">
        <v>3562</v>
      </c>
      <c r="C3227" s="0" t="s">
        <v>193</v>
      </c>
      <c r="D3227" s="0" t="s">
        <v>56</v>
      </c>
      <c r="E3227" s="0" t="s">
        <v>59</v>
      </c>
      <c r="F3227" s="0" t="s">
        <v>3319</v>
      </c>
      <c r="G3227" s="0" t="s">
        <v>197</v>
      </c>
      <c r="H3227" s="0" t="s">
        <v>195</v>
      </c>
      <c r="I3227" s="0" t="s">
        <v>35</v>
      </c>
      <c r="J3227" s="0" t="s">
        <v>325</v>
      </c>
      <c r="K3227" s="0" t="n">
        <v>39723.3838383415</v>
      </c>
      <c r="L3227" s="0" t="n">
        <v>43554.87</v>
      </c>
      <c r="M3227" s="0" t="n">
        <v>51815.0379154552</v>
      </c>
      <c r="N3227" s="0" t="n">
        <v>240544.35</v>
      </c>
      <c r="O3227" s="0" t="n">
        <v>36213.615</v>
      </c>
      <c r="P3227" s="0" t="n">
        <v>41825.385</v>
      </c>
      <c r="Q3227" s="0" t="n">
        <v>56027.655</v>
      </c>
      <c r="S3227" s="0" t="s">
        <v>303</v>
      </c>
    </row>
    <row r="3228" customFormat="false" ht="14" hidden="true" customHeight="false" outlineLevel="0" collapsed="false">
      <c r="A3228" s="0" t="str">
        <f aca="false">SUBSTITUTE(C3228&amp;D3228&amp;E3228&amp;F3228&amp;G3228&amp;H3228&amp;I3228," ","")</f>
        <v>Agentecondominioenlenguajedeseñascolombiana(Videollamada)AgenteprofesionalIngeniería,arquitectura,urbanismoyafinesFrontofficeconherramientaHoraextradominicalyfestivoPlataNA</v>
      </c>
      <c r="B3228" s="0" t="s">
        <v>3563</v>
      </c>
      <c r="C3228" s="0" t="s">
        <v>193</v>
      </c>
      <c r="D3228" s="0" t="s">
        <v>56</v>
      </c>
      <c r="E3228" s="0" t="s">
        <v>59</v>
      </c>
      <c r="F3228" s="0" t="s">
        <v>3319</v>
      </c>
      <c r="G3228" s="0" t="s">
        <v>194</v>
      </c>
      <c r="H3228" s="0" t="s">
        <v>195</v>
      </c>
      <c r="I3228" s="0" t="s">
        <v>35</v>
      </c>
      <c r="J3228" s="0" t="s">
        <v>325</v>
      </c>
      <c r="K3228" s="0" t="n">
        <v>49779.0670598229</v>
      </c>
      <c r="L3228" s="0" t="n">
        <v>49776.255</v>
      </c>
      <c r="M3228" s="0" t="n">
        <v>59217.1861890916</v>
      </c>
      <c r="N3228" s="0" t="n">
        <v>50877.495</v>
      </c>
      <c r="O3228" s="0" t="n">
        <v>41287.185</v>
      </c>
      <c r="P3228" s="0" t="n">
        <v>46254.15</v>
      </c>
      <c r="Q3228" s="0" t="n">
        <v>62373.24</v>
      </c>
      <c r="S3228" s="0" t="s">
        <v>303</v>
      </c>
    </row>
    <row r="3229" customFormat="false" ht="14" hidden="true" customHeight="false" outlineLevel="0" collapsed="false">
      <c r="A3229" s="0" t="str">
        <f aca="false">SUBSTITUTE(C3229&amp;D3229&amp;E3229&amp;F3229&amp;G3229&amp;H3229&amp;I3229," ","")</f>
        <v>Agentecondominioenlenguajedeseñascolombiana(Videollamada)AgenteprofesionalIngeniería,arquitectura,urbanismoyafinesFrontofficeconherramientaServicio7x24PlataNA</v>
      </c>
      <c r="B3229" s="0" t="s">
        <v>3564</v>
      </c>
      <c r="C3229" s="0" t="s">
        <v>193</v>
      </c>
      <c r="D3229" s="0" t="s">
        <v>56</v>
      </c>
      <c r="E3229" s="0" t="s">
        <v>59</v>
      </c>
      <c r="F3229" s="0" t="s">
        <v>3319</v>
      </c>
      <c r="G3229" s="0" t="s">
        <v>55</v>
      </c>
      <c r="H3229" s="0" t="s">
        <v>195</v>
      </c>
      <c r="I3229" s="0" t="s">
        <v>35</v>
      </c>
      <c r="J3229" s="0" t="s">
        <v>305</v>
      </c>
      <c r="K3229" s="0" t="n">
        <v>17980386.0272464</v>
      </c>
      <c r="L3229" s="0" t="n">
        <v>25201772.865</v>
      </c>
      <c r="M3229" s="0" t="n">
        <v>29553939.2711802</v>
      </c>
      <c r="N3229" s="0" t="n">
        <v>22347538.875</v>
      </c>
      <c r="O3229" s="0" t="n">
        <v>24118071.975</v>
      </c>
      <c r="P3229" s="0" t="n">
        <v>33271858.305</v>
      </c>
      <c r="Q3229" s="0" t="n">
        <v>26025936.12</v>
      </c>
      <c r="S3229" s="0" t="s">
        <v>303</v>
      </c>
    </row>
    <row r="3230" customFormat="false" ht="14" hidden="true" customHeight="false" outlineLevel="0" collapsed="false">
      <c r="A3230" s="0" t="str">
        <f aca="false">SUBSTITUTE(C3230&amp;D3230&amp;E3230&amp;F3230&amp;G3230&amp;H3230&amp;I3230," ","")</f>
        <v>Agentecondominioenlenguajedeseñascolombiana(Videollamada)AgenteprofesionalIngeniería,arquitectura,urbanismoyafinesFrontofficeconherramientaJornadaOrdinariaOroNA</v>
      </c>
      <c r="B3230" s="0" t="s">
        <v>3565</v>
      </c>
      <c r="C3230" s="0" t="s">
        <v>193</v>
      </c>
      <c r="D3230" s="0" t="s">
        <v>56</v>
      </c>
      <c r="E3230" s="0" t="s">
        <v>59</v>
      </c>
      <c r="F3230" s="0" t="s">
        <v>3319</v>
      </c>
      <c r="G3230" s="0" t="s">
        <v>53</v>
      </c>
      <c r="H3230" s="0" t="s">
        <v>54</v>
      </c>
      <c r="I3230" s="0" t="s">
        <v>35</v>
      </c>
      <c r="J3230" s="0" t="s">
        <v>36</v>
      </c>
      <c r="K3230" s="0" t="n">
        <v>5913566.16146864</v>
      </c>
      <c r="L3230" s="0" t="n">
        <v>5822864.46</v>
      </c>
      <c r="M3230" s="0" t="n">
        <v>7552802.41415219</v>
      </c>
      <c r="N3230" s="0" t="n">
        <v>6225316.965</v>
      </c>
      <c r="O3230" s="0" t="n">
        <v>6769880.145</v>
      </c>
      <c r="P3230" s="0" t="n">
        <v>6718203.63</v>
      </c>
      <c r="Q3230" s="0" t="n">
        <v>6749491.68</v>
      </c>
      <c r="S3230" s="0" t="s">
        <v>303</v>
      </c>
    </row>
    <row r="3231" customFormat="false" ht="14" hidden="true" customHeight="false" outlineLevel="0" collapsed="false">
      <c r="A3231" s="0" t="str">
        <f aca="false">SUBSTITUTE(C3231&amp;D3231&amp;E3231&amp;F3231&amp;G3231&amp;H3231&amp;I3231," ","")</f>
        <v>Agentecondominioenlenguajedeseñascolombiana(Videollamada)AgenteprofesionalIngeniería,arquitectura,urbanismoyafinesFrontofficeconherramientaHoraextradiurnaOroNA</v>
      </c>
      <c r="B3231" s="0" t="s">
        <v>3566</v>
      </c>
      <c r="C3231" s="0" t="s">
        <v>193</v>
      </c>
      <c r="D3231" s="0" t="s">
        <v>56</v>
      </c>
      <c r="E3231" s="0" t="s">
        <v>59</v>
      </c>
      <c r="F3231" s="0" t="s">
        <v>3319</v>
      </c>
      <c r="G3231" s="0" t="s">
        <v>192</v>
      </c>
      <c r="H3231" s="0" t="s">
        <v>54</v>
      </c>
      <c r="I3231" s="0" t="s">
        <v>35</v>
      </c>
      <c r="J3231" s="0" t="s">
        <v>325</v>
      </c>
      <c r="K3231" s="0" t="n">
        <v>29667.7006168601</v>
      </c>
      <c r="L3231" s="0" t="n">
        <v>31733.1</v>
      </c>
      <c r="M3231" s="0" t="n">
        <v>38070.3102593412</v>
      </c>
      <c r="N3231" s="0" t="n">
        <v>230833.98</v>
      </c>
      <c r="O3231" s="0" t="n">
        <v>26065.44</v>
      </c>
      <c r="P3231" s="0" t="n">
        <v>33664.41</v>
      </c>
      <c r="Q3231" s="0" t="n">
        <v>42156.585</v>
      </c>
      <c r="S3231" s="0" t="s">
        <v>303</v>
      </c>
    </row>
    <row r="3232" customFormat="false" ht="14" hidden="true" customHeight="false" outlineLevel="0" collapsed="false">
      <c r="A3232" s="0" t="str">
        <f aca="false">SUBSTITUTE(C3232&amp;D3232&amp;E3232&amp;F3232&amp;G3232&amp;H3232&amp;I3232," ","")</f>
        <v>Agentecondominioenlenguajedeseñascolombiana(Videollamada)AgenteprofesionalIngeniería,arquitectura,urbanismoyafinesFrontofficeconherramientaHoraextranocturna OroNA</v>
      </c>
      <c r="B3232" s="0" t="s">
        <v>3567</v>
      </c>
      <c r="C3232" s="0" t="s">
        <v>193</v>
      </c>
      <c r="D3232" s="0" t="s">
        <v>56</v>
      </c>
      <c r="E3232" s="0" t="s">
        <v>59</v>
      </c>
      <c r="F3232" s="0" t="s">
        <v>3319</v>
      </c>
      <c r="G3232" s="0" t="s">
        <v>197</v>
      </c>
      <c r="H3232" s="0" t="s">
        <v>54</v>
      </c>
      <c r="I3232" s="0" t="s">
        <v>35</v>
      </c>
      <c r="J3232" s="0" t="s">
        <v>325</v>
      </c>
      <c r="K3232" s="0" t="n">
        <v>39723.3838383415</v>
      </c>
      <c r="L3232" s="0" t="n">
        <v>44426.34</v>
      </c>
      <c r="M3232" s="0" t="n">
        <v>53298.4343630777</v>
      </c>
      <c r="N3232" s="0" t="n">
        <v>250790.85</v>
      </c>
      <c r="O3232" s="0" t="n">
        <v>36213.615</v>
      </c>
      <c r="P3232" s="0" t="n">
        <v>42706.17</v>
      </c>
      <c r="Q3232" s="0" t="n">
        <v>58511.655</v>
      </c>
      <c r="S3232" s="0" t="s">
        <v>303</v>
      </c>
    </row>
    <row r="3233" customFormat="false" ht="14" hidden="true" customHeight="false" outlineLevel="0" collapsed="false">
      <c r="A3233" s="0" t="str">
        <f aca="false">SUBSTITUTE(C3233&amp;D3233&amp;E3233&amp;F3233&amp;G3233&amp;H3233&amp;I3233," ","")</f>
        <v>Agentecondominioenlenguajedeseñascolombiana(Videollamada)AgenteprofesionalIngeniería,arquitectura,urbanismoyafinesFrontofficeconherramientaHoraextradominicalyfestivoOroNA</v>
      </c>
      <c r="B3233" s="0" t="s">
        <v>3568</v>
      </c>
      <c r="C3233" s="0" t="s">
        <v>193</v>
      </c>
      <c r="D3233" s="0" t="s">
        <v>56</v>
      </c>
      <c r="E3233" s="0" t="s">
        <v>59</v>
      </c>
      <c r="F3233" s="0" t="s">
        <v>3319</v>
      </c>
      <c r="G3233" s="0" t="s">
        <v>194</v>
      </c>
      <c r="H3233" s="0" t="s">
        <v>54</v>
      </c>
      <c r="I3233" s="0" t="s">
        <v>35</v>
      </c>
      <c r="J3233" s="0" t="s">
        <v>325</v>
      </c>
      <c r="K3233" s="0" t="n">
        <v>49779.0670598229</v>
      </c>
      <c r="L3233" s="0" t="n">
        <v>50771.925</v>
      </c>
      <c r="M3233" s="0" t="n">
        <v>60912.496414946</v>
      </c>
      <c r="N3233" s="0" t="n">
        <v>50877.495</v>
      </c>
      <c r="O3233" s="0" t="n">
        <v>41287.185</v>
      </c>
      <c r="P3233" s="0" t="n">
        <v>47228.085</v>
      </c>
      <c r="Q3233" s="0" t="n">
        <v>65138.76</v>
      </c>
      <c r="S3233" s="0" t="s">
        <v>303</v>
      </c>
    </row>
    <row r="3234" customFormat="false" ht="14" hidden="true" customHeight="false" outlineLevel="0" collapsed="false">
      <c r="A3234" s="0" t="str">
        <f aca="false">SUBSTITUTE(C3234&amp;D3234&amp;E3234&amp;F3234&amp;G3234&amp;H3234&amp;I3234," ","")</f>
        <v>Agentecondominioenlenguajedeseñascolombiana(Videollamada)AgenteprofesionalIngeniería,arquitectura,urbanismoyafinesFrontofficeconherramientaServicio7x24OroNA</v>
      </c>
      <c r="B3234" s="0" t="s">
        <v>3569</v>
      </c>
      <c r="C3234" s="0" t="s">
        <v>193</v>
      </c>
      <c r="D3234" s="0" t="s">
        <v>56</v>
      </c>
      <c r="E3234" s="0" t="s">
        <v>59</v>
      </c>
      <c r="F3234" s="0" t="s">
        <v>3319</v>
      </c>
      <c r="G3234" s="0" t="s">
        <v>55</v>
      </c>
      <c r="H3234" s="0" t="s">
        <v>54</v>
      </c>
      <c r="I3234" s="0" t="s">
        <v>35</v>
      </c>
      <c r="J3234" s="0" t="s">
        <v>305</v>
      </c>
      <c r="K3234" s="0" t="n">
        <v>17980386.0272464</v>
      </c>
      <c r="L3234" s="0" t="n">
        <v>25705808.55</v>
      </c>
      <c r="M3234" s="0" t="n">
        <v>30400029.7169626</v>
      </c>
      <c r="N3234" s="0" t="n">
        <v>22382905.86</v>
      </c>
      <c r="O3234" s="0" t="n">
        <v>24118071.975</v>
      </c>
      <c r="P3234" s="0" t="n">
        <v>33972318.36</v>
      </c>
      <c r="Q3234" s="0" t="n">
        <v>27179737.56</v>
      </c>
      <c r="S3234" s="0" t="s">
        <v>303</v>
      </c>
    </row>
    <row r="3235" customFormat="false" ht="14" hidden="true" customHeight="false" outlineLevel="0" collapsed="false">
      <c r="A3235" s="0" t="str">
        <f aca="false">SUBSTITUTE(C3235&amp;D3235&amp;E3235&amp;F3235&amp;G3235&amp;H3235&amp;I3235," ","")</f>
        <v>Agentecondominioenlenguajedeseñascolombiana(Videollamada)AgenteprofesionalIngeniería,arquitectura,urbanismoyafinesFrontofficeconherramientaJornadaOrdinariaPlatinoNA</v>
      </c>
      <c r="B3235" s="0" t="s">
        <v>3570</v>
      </c>
      <c r="C3235" s="0" t="s">
        <v>193</v>
      </c>
      <c r="D3235" s="0" t="s">
        <v>56</v>
      </c>
      <c r="E3235" s="0" t="s">
        <v>59</v>
      </c>
      <c r="F3235" s="0" t="s">
        <v>3319</v>
      </c>
      <c r="G3235" s="0" t="s">
        <v>53</v>
      </c>
      <c r="H3235" s="0" t="s">
        <v>198</v>
      </c>
      <c r="I3235" s="0" t="s">
        <v>35</v>
      </c>
      <c r="J3235" s="0" t="s">
        <v>36</v>
      </c>
      <c r="K3235" s="0" t="n">
        <v>5913566.16146864</v>
      </c>
      <c r="L3235" s="0" t="n">
        <v>5994125.91</v>
      </c>
      <c r="M3235" s="0" t="n">
        <v>7775401.95479918</v>
      </c>
      <c r="N3235" s="0" t="n">
        <v>6253941.96</v>
      </c>
      <c r="O3235" s="0" t="n">
        <v>6769880.145</v>
      </c>
      <c r="P3235" s="0" t="n">
        <v>6862681.35</v>
      </c>
      <c r="Q3235" s="0" t="n">
        <v>7173520.83</v>
      </c>
      <c r="S3235" s="0" t="s">
        <v>303</v>
      </c>
    </row>
    <row r="3236" customFormat="false" ht="14" hidden="true" customHeight="false" outlineLevel="0" collapsed="false">
      <c r="A3236" s="0" t="str">
        <f aca="false">SUBSTITUTE(C3236&amp;D3236&amp;E3236&amp;F3236&amp;G3236&amp;H3236&amp;I3236," ","")</f>
        <v>Agentecondominioenlenguajedeseñascolombiana(Videollamada)AgenteprofesionalIngeniería,arquitectura,urbanismoyafinesFrontofficeconherramientaHoraextradiurnaPlatinoNA</v>
      </c>
      <c r="B3236" s="0" t="s">
        <v>3571</v>
      </c>
      <c r="C3236" s="0" t="s">
        <v>193</v>
      </c>
      <c r="D3236" s="0" t="s">
        <v>56</v>
      </c>
      <c r="E3236" s="0" t="s">
        <v>59</v>
      </c>
      <c r="F3236" s="0" t="s">
        <v>3319</v>
      </c>
      <c r="G3236" s="0" t="s">
        <v>192</v>
      </c>
      <c r="H3236" s="0" t="s">
        <v>198</v>
      </c>
      <c r="I3236" s="0" t="s">
        <v>35</v>
      </c>
      <c r="J3236" s="0" t="s">
        <v>325</v>
      </c>
      <c r="K3236" s="0" t="n">
        <v>29667.7006168601</v>
      </c>
      <c r="L3236" s="0" t="n">
        <v>32665.635</v>
      </c>
      <c r="M3236" s="0" t="n">
        <v>39192.3353185614</v>
      </c>
      <c r="N3236" s="0" t="n">
        <v>240614.73</v>
      </c>
      <c r="O3236" s="0" t="n">
        <v>26065.44</v>
      </c>
      <c r="P3236" s="0" t="n">
        <v>34388.91</v>
      </c>
      <c r="Q3236" s="0" t="n">
        <v>44804.115</v>
      </c>
      <c r="S3236" s="0" t="s">
        <v>303</v>
      </c>
    </row>
    <row r="3237" customFormat="false" ht="14" hidden="true" customHeight="false" outlineLevel="0" collapsed="false">
      <c r="A3237" s="0" t="str">
        <f aca="false">SUBSTITUTE(C3237&amp;D3237&amp;E3237&amp;F3237&amp;G3237&amp;H3237&amp;I3237," ","")</f>
        <v>Agentecondominioenlenguajedeseñascolombiana(Videollamada)AgenteprofesionalIngeniería,arquitectura,urbanismoyafinesFrontofficeconherramientaHoraextranocturna PlatinoNA</v>
      </c>
      <c r="B3237" s="0" t="s">
        <v>3572</v>
      </c>
      <c r="C3237" s="0" t="s">
        <v>193</v>
      </c>
      <c r="D3237" s="0" t="s">
        <v>56</v>
      </c>
      <c r="E3237" s="0" t="s">
        <v>59</v>
      </c>
      <c r="F3237" s="0" t="s">
        <v>3319</v>
      </c>
      <c r="G3237" s="0" t="s">
        <v>197</v>
      </c>
      <c r="H3237" s="0" t="s">
        <v>198</v>
      </c>
      <c r="I3237" s="0" t="s">
        <v>35</v>
      </c>
      <c r="J3237" s="0" t="s">
        <v>325</v>
      </c>
      <c r="K3237" s="0" t="n">
        <v>39723.3838383415</v>
      </c>
      <c r="L3237" s="0" t="n">
        <v>45733.545</v>
      </c>
      <c r="M3237" s="0" t="n">
        <v>54869.269445986</v>
      </c>
      <c r="N3237" s="0" t="n">
        <v>261037.35</v>
      </c>
      <c r="O3237" s="0" t="n">
        <v>36213.615</v>
      </c>
      <c r="P3237" s="0" t="n">
        <v>43624.215</v>
      </c>
      <c r="Q3237" s="0" t="n">
        <v>62186.94</v>
      </c>
      <c r="S3237" s="0" t="s">
        <v>303</v>
      </c>
    </row>
    <row r="3238" customFormat="false" ht="14" hidden="true" customHeight="false" outlineLevel="0" collapsed="false">
      <c r="A3238" s="0" t="str">
        <f aca="false">SUBSTITUTE(C3238&amp;D3238&amp;E3238&amp;F3238&amp;G3238&amp;H3238&amp;I3238," ","")</f>
        <v>Agentecondominioenlenguajedeseñascolombiana(Videollamada)AgenteprofesionalIngeniería,arquitectura,urbanismoyafinesFrontofficeconherramientaHoraextradominicalyfestivoPlatinoNA</v>
      </c>
      <c r="B3238" s="0" t="s">
        <v>3573</v>
      </c>
      <c r="C3238" s="0" t="s">
        <v>193</v>
      </c>
      <c r="D3238" s="0" t="s">
        <v>56</v>
      </c>
      <c r="E3238" s="0" t="s">
        <v>59</v>
      </c>
      <c r="F3238" s="0" t="s">
        <v>3319</v>
      </c>
      <c r="G3238" s="0" t="s">
        <v>194</v>
      </c>
      <c r="H3238" s="0" t="s">
        <v>198</v>
      </c>
      <c r="I3238" s="0" t="s">
        <v>35</v>
      </c>
      <c r="J3238" s="0" t="s">
        <v>325</v>
      </c>
      <c r="K3238" s="0" t="n">
        <v>49779.0670598229</v>
      </c>
      <c r="L3238" s="0" t="n">
        <v>52265.43</v>
      </c>
      <c r="M3238" s="0" t="n">
        <v>62707.7365096983</v>
      </c>
      <c r="N3238" s="0" t="n">
        <v>50877.495</v>
      </c>
      <c r="O3238" s="0" t="n">
        <v>41287.185</v>
      </c>
      <c r="P3238" s="0" t="n">
        <v>48243.42</v>
      </c>
      <c r="Q3238" s="0" t="n">
        <v>69231.15</v>
      </c>
      <c r="S3238" s="0" t="s">
        <v>303</v>
      </c>
    </row>
    <row r="3239" customFormat="false" ht="14" hidden="true" customHeight="false" outlineLevel="0" collapsed="false">
      <c r="A3239" s="0" t="str">
        <f aca="false">SUBSTITUTE(C3239&amp;D3239&amp;E3239&amp;F3239&amp;G3239&amp;H3239&amp;I3239," ","")</f>
        <v>Agentecondominioenlenguajedeseñascolombiana(Videollamada)AgenteprofesionalIngeniería,arquitectura,urbanismoyafinesFrontofficeconherramientaServicio7x24PlatinoNA</v>
      </c>
      <c r="B3239" s="0" t="s">
        <v>3574</v>
      </c>
      <c r="C3239" s="0" t="s">
        <v>193</v>
      </c>
      <c r="D3239" s="0" t="s">
        <v>56</v>
      </c>
      <c r="E3239" s="0" t="s">
        <v>59</v>
      </c>
      <c r="F3239" s="0" t="s">
        <v>3319</v>
      </c>
      <c r="G3239" s="0" t="s">
        <v>55</v>
      </c>
      <c r="H3239" s="0" t="s">
        <v>198</v>
      </c>
      <c r="I3239" s="0" t="s">
        <v>35</v>
      </c>
      <c r="J3239" s="0" t="s">
        <v>305</v>
      </c>
      <c r="K3239" s="0" t="n">
        <v>17980386.0272464</v>
      </c>
      <c r="L3239" s="0" t="n">
        <v>26461861.56</v>
      </c>
      <c r="M3239" s="0" t="n">
        <v>31295992.8680667</v>
      </c>
      <c r="N3239" s="0" t="n">
        <v>22418272.845</v>
      </c>
      <c r="O3239" s="0" t="n">
        <v>24118071.975</v>
      </c>
      <c r="P3239" s="0" t="n">
        <v>34702905.195</v>
      </c>
      <c r="Q3239" s="0" t="n">
        <v>28887276.42</v>
      </c>
      <c r="S3239" s="0" t="s">
        <v>303</v>
      </c>
    </row>
    <row r="3240" customFormat="false" ht="14" hidden="true" customHeight="false" outlineLevel="0" collapsed="false">
      <c r="A3240" s="0" t="str">
        <f aca="false">SUBSTITUTE(C3240&amp;D3240&amp;E3240&amp;F3240&amp;G3240&amp;H3240&amp;I3240," ","")</f>
        <v>Agentecondominioenlenguajedeseñascolombiana(Videollamada)AgenteprofesionalIngeniería,arquitectura,urbanismoyafinesFrontofficesinherramientaJornadaOrdinariaPlataNA</v>
      </c>
      <c r="B3240" s="0" t="s">
        <v>3575</v>
      </c>
      <c r="C3240" s="0" t="s">
        <v>193</v>
      </c>
      <c r="D3240" s="0" t="s">
        <v>56</v>
      </c>
      <c r="E3240" s="0" t="s">
        <v>59</v>
      </c>
      <c r="F3240" s="0" t="s">
        <v>3335</v>
      </c>
      <c r="G3240" s="0" t="s">
        <v>53</v>
      </c>
      <c r="H3240" s="0" t="s">
        <v>195</v>
      </c>
      <c r="I3240" s="0" t="s">
        <v>35</v>
      </c>
      <c r="J3240" s="0" t="s">
        <v>36</v>
      </c>
      <c r="K3240" s="0" t="n">
        <v>5644287.07331109</v>
      </c>
      <c r="L3240" s="0" t="n">
        <v>5303016.045</v>
      </c>
      <c r="M3240" s="0" t="n">
        <v>6729169.58882093</v>
      </c>
      <c r="N3240" s="0" t="n">
        <v>6007597.47</v>
      </c>
      <c r="O3240" s="0" t="n">
        <v>6769880.145</v>
      </c>
      <c r="P3240" s="0" t="n">
        <v>5728682.565</v>
      </c>
      <c r="Q3240" s="0" t="n">
        <v>6070285.35</v>
      </c>
      <c r="S3240" s="0" t="s">
        <v>303</v>
      </c>
    </row>
    <row r="3241" customFormat="false" ht="14" hidden="true" customHeight="false" outlineLevel="0" collapsed="false">
      <c r="A3241" s="0" t="str">
        <f aca="false">SUBSTITUTE(C3241&amp;D3241&amp;E3241&amp;F3241&amp;G3241&amp;H3241&amp;I3241," ","")</f>
        <v>Agentecondominioenlenguajedeseñascolombiana(Videollamada)AgenteprofesionalIngeniería,arquitectura,urbanismoyafinesFrontofficesinherramientaHoraextradiurnaPlataNA</v>
      </c>
      <c r="B3241" s="0" t="s">
        <v>3576</v>
      </c>
      <c r="C3241" s="0" t="s">
        <v>193</v>
      </c>
      <c r="D3241" s="0" t="s">
        <v>56</v>
      </c>
      <c r="E3241" s="0" t="s">
        <v>59</v>
      </c>
      <c r="F3241" s="0" t="s">
        <v>3335</v>
      </c>
      <c r="G3241" s="0" t="s">
        <v>192</v>
      </c>
      <c r="H3241" s="0" t="s">
        <v>195</v>
      </c>
      <c r="I3241" s="0" t="s">
        <v>35</v>
      </c>
      <c r="J3241" s="0" t="s">
        <v>325</v>
      </c>
      <c r="K3241" s="0" t="n">
        <v>28545.7044162036</v>
      </c>
      <c r="L3241" s="0" t="n">
        <v>28899.27</v>
      </c>
      <c r="M3241" s="0" t="n">
        <v>37010.7413681823</v>
      </c>
      <c r="N3241" s="0" t="n">
        <v>266696.73</v>
      </c>
      <c r="O3241" s="0" t="n">
        <v>26065.44</v>
      </c>
      <c r="P3241" s="0" t="n">
        <v>33627.15</v>
      </c>
      <c r="Q3241" s="0" t="n">
        <v>40367.07</v>
      </c>
      <c r="S3241" s="0" t="s">
        <v>303</v>
      </c>
    </row>
    <row r="3242" customFormat="false" ht="14" hidden="true" customHeight="false" outlineLevel="0" collapsed="false">
      <c r="A3242" s="0" t="str">
        <f aca="false">SUBSTITUTE(C3242&amp;D3242&amp;E3242&amp;F3242&amp;G3242&amp;H3242&amp;I3242," ","")</f>
        <v>Agentecondominioenlenguajedeseñascolombiana(Videollamada)AgenteprofesionalIngeniería,arquitectura,urbanismoyafinesFrontofficesinherramientaHoraextranocturna PlataNA</v>
      </c>
      <c r="B3242" s="0" t="s">
        <v>3577</v>
      </c>
      <c r="C3242" s="0" t="s">
        <v>193</v>
      </c>
      <c r="D3242" s="0" t="s">
        <v>56</v>
      </c>
      <c r="E3242" s="0" t="s">
        <v>59</v>
      </c>
      <c r="F3242" s="0" t="s">
        <v>3335</v>
      </c>
      <c r="G3242" s="0" t="s">
        <v>197</v>
      </c>
      <c r="H3242" s="0" t="s">
        <v>195</v>
      </c>
      <c r="I3242" s="0" t="s">
        <v>35</v>
      </c>
      <c r="J3242" s="0" t="s">
        <v>325</v>
      </c>
      <c r="K3242" s="0" t="n">
        <v>38601.387637685</v>
      </c>
      <c r="L3242" s="0" t="n">
        <v>40459.185</v>
      </c>
      <c r="M3242" s="0" t="n">
        <v>51815.0379154552</v>
      </c>
      <c r="N3242" s="0" t="n">
        <v>288361.35</v>
      </c>
      <c r="O3242" s="0" t="n">
        <v>36213.615</v>
      </c>
      <c r="P3242" s="0" t="n">
        <v>43793.955</v>
      </c>
      <c r="Q3242" s="0" t="n">
        <v>56027.655</v>
      </c>
      <c r="S3242" s="0" t="s">
        <v>303</v>
      </c>
    </row>
    <row r="3243" customFormat="false" ht="14" hidden="true" customHeight="false" outlineLevel="0" collapsed="false">
      <c r="A3243" s="0" t="str">
        <f aca="false">SUBSTITUTE(C3243&amp;D3243&amp;E3243&amp;F3243&amp;G3243&amp;H3243&amp;I3243," ","")</f>
        <v>Agentecondominioenlenguajedeseñascolombiana(Videollamada)AgenteprofesionalIngeniería,arquitectura,urbanismoyafinesFrontofficesinherramientaHoraextradominicalyfestivoPlataNA</v>
      </c>
      <c r="B3243" s="0" t="s">
        <v>3578</v>
      </c>
      <c r="C3243" s="0" t="s">
        <v>193</v>
      </c>
      <c r="D3243" s="0" t="s">
        <v>56</v>
      </c>
      <c r="E3243" s="0" t="s">
        <v>59</v>
      </c>
      <c r="F3243" s="0" t="s">
        <v>3335</v>
      </c>
      <c r="G3243" s="0" t="s">
        <v>194</v>
      </c>
      <c r="H3243" s="0" t="s">
        <v>195</v>
      </c>
      <c r="I3243" s="0" t="s">
        <v>35</v>
      </c>
      <c r="J3243" s="0" t="s">
        <v>325</v>
      </c>
      <c r="K3243" s="0" t="n">
        <v>48657.0708591665</v>
      </c>
      <c r="L3243" s="0" t="n">
        <v>46239.66</v>
      </c>
      <c r="M3243" s="0" t="n">
        <v>59217.1861890916</v>
      </c>
      <c r="N3243" s="0" t="n">
        <v>50877.495</v>
      </c>
      <c r="O3243" s="0" t="n">
        <v>41287.185</v>
      </c>
      <c r="P3243" s="0" t="n">
        <v>48878.91</v>
      </c>
      <c r="Q3243" s="0" t="n">
        <v>62373.24</v>
      </c>
      <c r="S3243" s="0" t="s">
        <v>303</v>
      </c>
    </row>
    <row r="3244" customFormat="false" ht="14" hidden="true" customHeight="false" outlineLevel="0" collapsed="false">
      <c r="A3244" s="0" t="str">
        <f aca="false">SUBSTITUTE(C3244&amp;D3244&amp;E3244&amp;F3244&amp;G3244&amp;H3244&amp;I3244," ","")</f>
        <v>Agentecondominioenlenguajedeseñascolombiana(Videollamada)AgenteprofesionalIngeniería,arquitectura,urbanismoyafinesFrontofficesinherramientaServicio7x24PlataNA</v>
      </c>
      <c r="B3244" s="0" t="s">
        <v>3579</v>
      </c>
      <c r="C3244" s="0" t="s">
        <v>193</v>
      </c>
      <c r="D3244" s="0" t="s">
        <v>56</v>
      </c>
      <c r="E3244" s="0" t="s">
        <v>59</v>
      </c>
      <c r="F3244" s="0" t="s">
        <v>3335</v>
      </c>
      <c r="G3244" s="0" t="s">
        <v>55</v>
      </c>
      <c r="H3244" s="0" t="s">
        <v>195</v>
      </c>
      <c r="I3244" s="0" t="s">
        <v>35</v>
      </c>
      <c r="J3244" s="0" t="s">
        <v>305</v>
      </c>
      <c r="K3244" s="0" t="n">
        <v>17711106.9390888</v>
      </c>
      <c r="L3244" s="0" t="n">
        <v>24760282.23</v>
      </c>
      <c r="M3244" s="0" t="n">
        <v>27084907.5950043</v>
      </c>
      <c r="N3244" s="0" t="n">
        <v>21969349.875</v>
      </c>
      <c r="O3244" s="0" t="n">
        <v>24118071.975</v>
      </c>
      <c r="P3244" s="0" t="n">
        <v>32347148.94</v>
      </c>
      <c r="Q3244" s="0" t="n">
        <v>25633250.91</v>
      </c>
      <c r="S3244" s="0" t="s">
        <v>303</v>
      </c>
    </row>
    <row r="3245" customFormat="false" ht="14" hidden="true" customHeight="false" outlineLevel="0" collapsed="false">
      <c r="A3245" s="0" t="str">
        <f aca="false">SUBSTITUTE(C3245&amp;D3245&amp;E3245&amp;F3245&amp;G3245&amp;H3245&amp;I3245," ","")</f>
        <v>Agentecondominioenlenguajedeseñascolombiana(Videollamada)AgenteprofesionalIngeniería,arquitectura,urbanismoyafinesFrontofficesinherramientaJornadaOrdinariaOroNA</v>
      </c>
      <c r="B3245" s="0" t="s">
        <v>3580</v>
      </c>
      <c r="C3245" s="0" t="s">
        <v>193</v>
      </c>
      <c r="D3245" s="0" t="s">
        <v>56</v>
      </c>
      <c r="E3245" s="0" t="s">
        <v>59</v>
      </c>
      <c r="F3245" s="0" t="s">
        <v>3335</v>
      </c>
      <c r="G3245" s="0" t="s">
        <v>53</v>
      </c>
      <c r="H3245" s="0" t="s">
        <v>54</v>
      </c>
      <c r="I3245" s="0" t="s">
        <v>35</v>
      </c>
      <c r="J3245" s="0" t="s">
        <v>36</v>
      </c>
      <c r="K3245" s="0" t="n">
        <v>5644287.07331109</v>
      </c>
      <c r="L3245" s="0" t="n">
        <v>5409076.635</v>
      </c>
      <c r="M3245" s="0" t="n">
        <v>6921816.8716386</v>
      </c>
      <c r="N3245" s="0" t="n">
        <v>6026767.74</v>
      </c>
      <c r="O3245" s="0" t="n">
        <v>6769880.145</v>
      </c>
      <c r="P3245" s="0" t="n">
        <v>5849285.94</v>
      </c>
      <c r="Q3245" s="0" t="n">
        <v>6339397.77</v>
      </c>
      <c r="S3245" s="0" t="s">
        <v>303</v>
      </c>
    </row>
    <row r="3246" customFormat="false" ht="14" hidden="true" customHeight="false" outlineLevel="0" collapsed="false">
      <c r="A3246" s="0" t="str">
        <f aca="false">SUBSTITUTE(C3246&amp;D3246&amp;E3246&amp;F3246&amp;G3246&amp;H3246&amp;I3246," ","")</f>
        <v>Agentecondominioenlenguajedeseñascolombiana(Videollamada)AgenteprofesionalIngeniería,arquitectura,urbanismoyafinesFrontofficesinherramientaHoraextradiurnaOroNA</v>
      </c>
      <c r="B3246" s="0" t="s">
        <v>3581</v>
      </c>
      <c r="C3246" s="0" t="s">
        <v>193</v>
      </c>
      <c r="D3246" s="0" t="s">
        <v>56</v>
      </c>
      <c r="E3246" s="0" t="s">
        <v>59</v>
      </c>
      <c r="F3246" s="0" t="s">
        <v>3335</v>
      </c>
      <c r="G3246" s="0" t="s">
        <v>192</v>
      </c>
      <c r="H3246" s="0" t="s">
        <v>54</v>
      </c>
      <c r="I3246" s="0" t="s">
        <v>35</v>
      </c>
      <c r="J3246" s="0" t="s">
        <v>325</v>
      </c>
      <c r="K3246" s="0" t="n">
        <v>28545.7044162036</v>
      </c>
      <c r="L3246" s="0" t="n">
        <v>29477.835</v>
      </c>
      <c r="M3246" s="0" t="n">
        <v>38070.3102593412</v>
      </c>
      <c r="N3246" s="0" t="n">
        <v>278759.655</v>
      </c>
      <c r="O3246" s="0" t="n">
        <v>26065.44</v>
      </c>
      <c r="P3246" s="0" t="n">
        <v>34335.09</v>
      </c>
      <c r="Q3246" s="0" t="n">
        <v>42156.585</v>
      </c>
      <c r="S3246" s="0" t="s">
        <v>303</v>
      </c>
    </row>
    <row r="3247" customFormat="false" ht="14" hidden="true" customHeight="false" outlineLevel="0" collapsed="false">
      <c r="A3247" s="0" t="str">
        <f aca="false">SUBSTITUTE(C3247&amp;D3247&amp;E3247&amp;F3247&amp;G3247&amp;H3247&amp;I3247," ","")</f>
        <v>Agentecondominioenlenguajedeseñascolombiana(Videollamada)AgenteprofesionalIngeniería,arquitectura,urbanismoyafinesFrontofficesinherramientaHoraextranocturna OroNA</v>
      </c>
      <c r="B3247" s="0" t="s">
        <v>3582</v>
      </c>
      <c r="C3247" s="0" t="s">
        <v>193</v>
      </c>
      <c r="D3247" s="0" t="s">
        <v>56</v>
      </c>
      <c r="E3247" s="0" t="s">
        <v>59</v>
      </c>
      <c r="F3247" s="0" t="s">
        <v>3335</v>
      </c>
      <c r="G3247" s="0" t="s">
        <v>197</v>
      </c>
      <c r="H3247" s="0" t="s">
        <v>54</v>
      </c>
      <c r="I3247" s="0" t="s">
        <v>35</v>
      </c>
      <c r="J3247" s="0" t="s">
        <v>325</v>
      </c>
      <c r="K3247" s="0" t="n">
        <v>38601.387637685</v>
      </c>
      <c r="L3247" s="0" t="n">
        <v>41268.555</v>
      </c>
      <c r="M3247" s="0" t="n">
        <v>53298.4343630777</v>
      </c>
      <c r="N3247" s="0" t="n">
        <v>300998.7</v>
      </c>
      <c r="O3247" s="0" t="n">
        <v>36213.615</v>
      </c>
      <c r="P3247" s="0" t="n">
        <v>44716.14</v>
      </c>
      <c r="Q3247" s="0" t="n">
        <v>58511.655</v>
      </c>
      <c r="S3247" s="0" t="s">
        <v>303</v>
      </c>
    </row>
    <row r="3248" customFormat="false" ht="14" hidden="true" customHeight="false" outlineLevel="0" collapsed="false">
      <c r="A3248" s="0" t="str">
        <f aca="false">SUBSTITUTE(C3248&amp;D3248&amp;E3248&amp;F3248&amp;G3248&amp;H3248&amp;I3248," ","")</f>
        <v>Agentecondominioenlenguajedeseñascolombiana(Videollamada)AgenteprofesionalIngeniería,arquitectura,urbanismoyafinesFrontofficesinherramientaHoraextradominicalyfestivoOroNA</v>
      </c>
      <c r="B3248" s="0" t="s">
        <v>3583</v>
      </c>
      <c r="C3248" s="0" t="s">
        <v>193</v>
      </c>
      <c r="D3248" s="0" t="s">
        <v>56</v>
      </c>
      <c r="E3248" s="0" t="s">
        <v>59</v>
      </c>
      <c r="F3248" s="0" t="s">
        <v>3335</v>
      </c>
      <c r="G3248" s="0" t="s">
        <v>194</v>
      </c>
      <c r="H3248" s="0" t="s">
        <v>54</v>
      </c>
      <c r="I3248" s="0" t="s">
        <v>35</v>
      </c>
      <c r="J3248" s="0" t="s">
        <v>325</v>
      </c>
      <c r="K3248" s="0" t="n">
        <v>48657.0708591665</v>
      </c>
      <c r="L3248" s="0" t="n">
        <v>47164.95</v>
      </c>
      <c r="M3248" s="0" t="n">
        <v>60912.496414946</v>
      </c>
      <c r="N3248" s="0" t="n">
        <v>50877.495</v>
      </c>
      <c r="O3248" s="0" t="n">
        <v>41287.185</v>
      </c>
      <c r="P3248" s="0" t="n">
        <v>49907.7</v>
      </c>
      <c r="Q3248" s="0" t="n">
        <v>65138.76</v>
      </c>
      <c r="S3248" s="0" t="s">
        <v>303</v>
      </c>
    </row>
    <row r="3249" customFormat="false" ht="14" hidden="true" customHeight="false" outlineLevel="0" collapsed="false">
      <c r="A3249" s="0" t="str">
        <f aca="false">SUBSTITUTE(C3249&amp;D3249&amp;E3249&amp;F3249&amp;G3249&amp;H3249&amp;I3249," ","")</f>
        <v>Agentecondominioenlenguajedeseñascolombiana(Videollamada)AgenteprofesionalIngeniería,arquitectura,urbanismoyafinesFrontofficesinherramientaServicio7x24OroNA</v>
      </c>
      <c r="B3249" s="0" t="s">
        <v>3584</v>
      </c>
      <c r="C3249" s="0" t="s">
        <v>193</v>
      </c>
      <c r="D3249" s="0" t="s">
        <v>56</v>
      </c>
      <c r="E3249" s="0" t="s">
        <v>59</v>
      </c>
      <c r="F3249" s="0" t="s">
        <v>3335</v>
      </c>
      <c r="G3249" s="0" t="s">
        <v>55</v>
      </c>
      <c r="H3249" s="0" t="s">
        <v>54</v>
      </c>
      <c r="I3249" s="0" t="s">
        <v>35</v>
      </c>
      <c r="J3249" s="0" t="s">
        <v>305</v>
      </c>
      <c r="K3249" s="0" t="n">
        <v>17711106.9390888</v>
      </c>
      <c r="L3249" s="0" t="n">
        <v>25255488.33</v>
      </c>
      <c r="M3249" s="0" t="n">
        <v>27860312.9083453</v>
      </c>
      <c r="N3249" s="0" t="n">
        <v>21985807.41</v>
      </c>
      <c r="O3249" s="0" t="n">
        <v>24118071.975</v>
      </c>
      <c r="P3249" s="0" t="n">
        <v>33028140.645</v>
      </c>
      <c r="Q3249" s="0" t="n">
        <v>26769644.685</v>
      </c>
      <c r="S3249" s="0" t="s">
        <v>303</v>
      </c>
    </row>
    <row r="3250" customFormat="false" ht="14" hidden="true" customHeight="false" outlineLevel="0" collapsed="false">
      <c r="A3250" s="0" t="str">
        <f aca="false">SUBSTITUTE(C3250&amp;D3250&amp;E3250&amp;F3250&amp;G3250&amp;H3250&amp;I3250," ","")</f>
        <v>Agentecondominioenlenguajedeseñascolombiana(Videollamada)AgenteprofesionalIngeniería,arquitectura,urbanismoyafinesFrontofficesinherramientaJornadaOrdinariaPlatinoNA</v>
      </c>
      <c r="B3250" s="0" t="s">
        <v>3585</v>
      </c>
      <c r="C3250" s="0" t="s">
        <v>193</v>
      </c>
      <c r="D3250" s="0" t="s">
        <v>56</v>
      </c>
      <c r="E3250" s="0" t="s">
        <v>59</v>
      </c>
      <c r="F3250" s="0" t="s">
        <v>3335</v>
      </c>
      <c r="G3250" s="0" t="s">
        <v>53</v>
      </c>
      <c r="H3250" s="0" t="s">
        <v>198</v>
      </c>
      <c r="I3250" s="0" t="s">
        <v>35</v>
      </c>
      <c r="J3250" s="0" t="s">
        <v>36</v>
      </c>
      <c r="K3250" s="0" t="n">
        <v>5644287.07331109</v>
      </c>
      <c r="L3250" s="0" t="n">
        <v>5568167.52</v>
      </c>
      <c r="M3250" s="0" t="n">
        <v>7125819.72668247</v>
      </c>
      <c r="N3250" s="0" t="n">
        <v>6045938.01</v>
      </c>
      <c r="O3250" s="0" t="n">
        <v>6769880.145</v>
      </c>
      <c r="P3250" s="0" t="n">
        <v>5975077.77</v>
      </c>
      <c r="Q3250" s="0" t="n">
        <v>6737663.7</v>
      </c>
      <c r="S3250" s="0" t="s">
        <v>303</v>
      </c>
    </row>
    <row r="3251" customFormat="false" ht="14" hidden="true" customHeight="false" outlineLevel="0" collapsed="false">
      <c r="A3251" s="0" t="str">
        <f aca="false">SUBSTITUTE(C3251&amp;D3251&amp;E3251&amp;F3251&amp;G3251&amp;H3251&amp;I3251," ","")</f>
        <v>Agentecondominioenlenguajedeseñascolombiana(Videollamada)AgenteprofesionalIngeniería,arquitectura,urbanismoyafinesFrontofficesinherramientaHoraextradiurnaPlatinoNA</v>
      </c>
      <c r="B3251" s="0" t="s">
        <v>3586</v>
      </c>
      <c r="C3251" s="0" t="s">
        <v>193</v>
      </c>
      <c r="D3251" s="0" t="s">
        <v>56</v>
      </c>
      <c r="E3251" s="0" t="s">
        <v>59</v>
      </c>
      <c r="F3251" s="0" t="s">
        <v>3335</v>
      </c>
      <c r="G3251" s="0" t="s">
        <v>192</v>
      </c>
      <c r="H3251" s="0" t="s">
        <v>198</v>
      </c>
      <c r="I3251" s="0" t="s">
        <v>35</v>
      </c>
      <c r="J3251" s="0" t="s">
        <v>325</v>
      </c>
      <c r="K3251" s="0" t="n">
        <v>28545.7044162036</v>
      </c>
      <c r="L3251" s="0" t="n">
        <v>30345.165</v>
      </c>
      <c r="M3251" s="0" t="n">
        <v>39192.3353185614</v>
      </c>
      <c r="N3251" s="0" t="n">
        <v>290822.58</v>
      </c>
      <c r="O3251" s="0" t="n">
        <v>26065.44</v>
      </c>
      <c r="P3251" s="0" t="n">
        <v>35073.045</v>
      </c>
      <c r="Q3251" s="0" t="n">
        <v>44804.115</v>
      </c>
      <c r="S3251" s="0" t="s">
        <v>303</v>
      </c>
    </row>
    <row r="3252" customFormat="false" ht="14" hidden="true" customHeight="false" outlineLevel="0" collapsed="false">
      <c r="A3252" s="0" t="str">
        <f aca="false">SUBSTITUTE(C3252&amp;D3252&amp;E3252&amp;F3252&amp;G3252&amp;H3252&amp;I3252," ","")</f>
        <v>Agentecondominioenlenguajedeseñascolombiana(Videollamada)AgenteprofesionalIngeniería,arquitectura,urbanismoyafinesFrontofficesinherramientaHoraextranocturna PlatinoNA</v>
      </c>
      <c r="B3252" s="0" t="s">
        <v>3587</v>
      </c>
      <c r="C3252" s="0" t="s">
        <v>193</v>
      </c>
      <c r="D3252" s="0" t="s">
        <v>56</v>
      </c>
      <c r="E3252" s="0" t="s">
        <v>59</v>
      </c>
      <c r="F3252" s="0" t="s">
        <v>3335</v>
      </c>
      <c r="G3252" s="0" t="s">
        <v>197</v>
      </c>
      <c r="H3252" s="0" t="s">
        <v>198</v>
      </c>
      <c r="I3252" s="0" t="s">
        <v>35</v>
      </c>
      <c r="J3252" s="0" t="s">
        <v>325</v>
      </c>
      <c r="K3252" s="0" t="n">
        <v>38601.387637685</v>
      </c>
      <c r="L3252" s="0" t="n">
        <v>42482.61</v>
      </c>
      <c r="M3252" s="0" t="n">
        <v>54869.269445986</v>
      </c>
      <c r="N3252" s="0" t="n">
        <v>313636.05</v>
      </c>
      <c r="O3252" s="0" t="n">
        <v>36213.615</v>
      </c>
      <c r="P3252" s="0" t="n">
        <v>45677.655</v>
      </c>
      <c r="Q3252" s="0" t="n">
        <v>62186.94</v>
      </c>
      <c r="S3252" s="0" t="s">
        <v>303</v>
      </c>
    </row>
    <row r="3253" customFormat="false" ht="14" hidden="true" customHeight="false" outlineLevel="0" collapsed="false">
      <c r="A3253" s="0" t="str">
        <f aca="false">SUBSTITUTE(C3253&amp;D3253&amp;E3253&amp;F3253&amp;G3253&amp;H3253&amp;I3253," ","")</f>
        <v>Agentecondominioenlenguajedeseñascolombiana(Videollamada)AgenteprofesionalIngeniería,arquitectura,urbanismoyafinesFrontofficesinherramientaHoraextradominicalyfestivoPlatinoNA</v>
      </c>
      <c r="B3253" s="0" t="s">
        <v>3588</v>
      </c>
      <c r="C3253" s="0" t="s">
        <v>193</v>
      </c>
      <c r="D3253" s="0" t="s">
        <v>56</v>
      </c>
      <c r="E3253" s="0" t="s">
        <v>59</v>
      </c>
      <c r="F3253" s="0" t="s">
        <v>3335</v>
      </c>
      <c r="G3253" s="0" t="s">
        <v>194</v>
      </c>
      <c r="H3253" s="0" t="s">
        <v>198</v>
      </c>
      <c r="I3253" s="0" t="s">
        <v>35</v>
      </c>
      <c r="J3253" s="0" t="s">
        <v>325</v>
      </c>
      <c r="K3253" s="0" t="n">
        <v>48657.0708591665</v>
      </c>
      <c r="L3253" s="0" t="n">
        <v>48551.85</v>
      </c>
      <c r="M3253" s="0" t="n">
        <v>62707.7365096983</v>
      </c>
      <c r="N3253" s="0" t="n">
        <v>50877.495</v>
      </c>
      <c r="O3253" s="0" t="n">
        <v>41287.185</v>
      </c>
      <c r="P3253" s="0" t="n">
        <v>50980.995</v>
      </c>
      <c r="Q3253" s="0" t="n">
        <v>69231.15</v>
      </c>
      <c r="S3253" s="0" t="s">
        <v>303</v>
      </c>
    </row>
    <row r="3254" customFormat="false" ht="14" hidden="true" customHeight="false" outlineLevel="0" collapsed="false">
      <c r="A3254" s="0" t="str">
        <f aca="false">SUBSTITUTE(C3254&amp;D3254&amp;E3254&amp;F3254&amp;G3254&amp;H3254&amp;I3254," ","")</f>
        <v>Agentecondominioenlenguajedeseñascolombiana(Videollamada)AgenteprofesionalIngeniería,arquitectura,urbanismoyafinesFrontofficesinherramientaServicio7x24PlatinoNA</v>
      </c>
      <c r="B3254" s="0" t="s">
        <v>3589</v>
      </c>
      <c r="C3254" s="0" t="s">
        <v>193</v>
      </c>
      <c r="D3254" s="0" t="s">
        <v>56</v>
      </c>
      <c r="E3254" s="0" t="s">
        <v>59</v>
      </c>
      <c r="F3254" s="0" t="s">
        <v>3335</v>
      </c>
      <c r="G3254" s="0" t="s">
        <v>55</v>
      </c>
      <c r="H3254" s="0" t="s">
        <v>198</v>
      </c>
      <c r="I3254" s="0" t="s">
        <v>35</v>
      </c>
      <c r="J3254" s="0" t="s">
        <v>305</v>
      </c>
      <c r="K3254" s="0" t="n">
        <v>17711106.9390888</v>
      </c>
      <c r="L3254" s="0" t="n">
        <v>25998296.445</v>
      </c>
      <c r="M3254" s="0" t="n">
        <v>28681424.3998969</v>
      </c>
      <c r="N3254" s="0" t="n">
        <v>22002264.945</v>
      </c>
      <c r="O3254" s="0" t="n">
        <v>24118071.975</v>
      </c>
      <c r="P3254" s="0" t="n">
        <v>33738423.885</v>
      </c>
      <c r="Q3254" s="0" t="n">
        <v>28451419.29</v>
      </c>
      <c r="S3254" s="0" t="s">
        <v>303</v>
      </c>
    </row>
    <row r="3255" customFormat="false" ht="14" hidden="true" customHeight="false" outlineLevel="0" collapsed="false">
      <c r="A3255" s="0" t="str">
        <f aca="false">SUBSTITUTE(C3255&amp;D3255&amp;E3255&amp;F3255&amp;G3255&amp;H3255&amp;I3255," ","")</f>
        <v>Agentecondominioenlenguajedeseñascolombiana(Videollamada)AgenteprofesionalBellasartesyafinesEnSitioJornadaOrdinariaPlataNA</v>
      </c>
      <c r="B3255" s="0" t="s">
        <v>3590</v>
      </c>
      <c r="C3255" s="0" t="s">
        <v>193</v>
      </c>
      <c r="D3255" s="0" t="s">
        <v>56</v>
      </c>
      <c r="E3255" s="0" t="s">
        <v>60</v>
      </c>
      <c r="F3255" s="0" t="s">
        <v>3287</v>
      </c>
      <c r="G3255" s="0" t="s">
        <v>53</v>
      </c>
      <c r="H3255" s="0" t="s">
        <v>195</v>
      </c>
      <c r="I3255" s="0" t="s">
        <v>35</v>
      </c>
      <c r="J3255" s="0" t="s">
        <v>36</v>
      </c>
      <c r="K3255" s="0" t="n">
        <v>5913566.16146864</v>
      </c>
      <c r="L3255" s="0" t="n">
        <v>5963377.095</v>
      </c>
      <c r="M3255" s="0" t="n">
        <v>6729169.58882093</v>
      </c>
      <c r="N3255" s="0" t="n">
        <v>6055849.17</v>
      </c>
      <c r="O3255" s="0" t="n">
        <v>6769880.145</v>
      </c>
      <c r="P3255" s="0" t="n">
        <v>6556550.085</v>
      </c>
      <c r="Q3255" s="0" t="n">
        <v>7113006.45</v>
      </c>
      <c r="S3255" s="0" t="s">
        <v>303</v>
      </c>
    </row>
    <row r="3256" customFormat="false" ht="14" hidden="true" customHeight="false" outlineLevel="0" collapsed="false">
      <c r="A3256" s="0" t="str">
        <f aca="false">SUBSTITUTE(C3256&amp;D3256&amp;E3256&amp;F3256&amp;G3256&amp;H3256&amp;I3256," ","")</f>
        <v>Agentecondominioenlenguajedeseñascolombiana(Videollamada)AgenteprofesionalBellasartesyafinesEnSitioHoraextradiurnaPlataNA</v>
      </c>
      <c r="B3256" s="0" t="s">
        <v>3591</v>
      </c>
      <c r="C3256" s="0" t="s">
        <v>193</v>
      </c>
      <c r="D3256" s="0" t="s">
        <v>56</v>
      </c>
      <c r="E3256" s="0" t="s">
        <v>60</v>
      </c>
      <c r="F3256" s="0" t="s">
        <v>3287</v>
      </c>
      <c r="G3256" s="0" t="s">
        <v>192</v>
      </c>
      <c r="H3256" s="0" t="s">
        <v>195</v>
      </c>
      <c r="I3256" s="0" t="s">
        <v>35</v>
      </c>
      <c r="J3256" s="0" t="s">
        <v>325</v>
      </c>
      <c r="K3256" s="0" t="n">
        <v>29667.7006168601</v>
      </c>
      <c r="L3256" s="0" t="n">
        <v>32497.965</v>
      </c>
      <c r="M3256" s="0" t="n">
        <v>37010.7413681823</v>
      </c>
      <c r="N3256" s="0" t="n">
        <v>44999.73</v>
      </c>
      <c r="O3256" s="0" t="n">
        <v>26065.44</v>
      </c>
      <c r="P3256" s="0" t="n">
        <v>32985.45</v>
      </c>
      <c r="Q3256" s="0" t="n">
        <v>40367.07</v>
      </c>
      <c r="S3256" s="0" t="s">
        <v>303</v>
      </c>
    </row>
    <row r="3257" customFormat="false" ht="14" hidden="true" customHeight="false" outlineLevel="0" collapsed="false">
      <c r="A3257" s="0" t="str">
        <f aca="false">SUBSTITUTE(C3257&amp;D3257&amp;E3257&amp;F3257&amp;G3257&amp;H3257&amp;I3257," ","")</f>
        <v>Agentecondominioenlenguajedeseñascolombiana(Videollamada)AgenteprofesionalBellasartesyafinesEnSitioHoraextranocturna PlataNA</v>
      </c>
      <c r="B3257" s="0" t="s">
        <v>3592</v>
      </c>
      <c r="C3257" s="0" t="s">
        <v>193</v>
      </c>
      <c r="D3257" s="0" t="s">
        <v>56</v>
      </c>
      <c r="E3257" s="0" t="s">
        <v>60</v>
      </c>
      <c r="F3257" s="0" t="s">
        <v>3287</v>
      </c>
      <c r="G3257" s="0" t="s">
        <v>197</v>
      </c>
      <c r="H3257" s="0" t="s">
        <v>195</v>
      </c>
      <c r="I3257" s="0" t="s">
        <v>35</v>
      </c>
      <c r="J3257" s="0" t="s">
        <v>325</v>
      </c>
      <c r="K3257" s="0" t="n">
        <v>39723.3838383415</v>
      </c>
      <c r="L3257" s="0" t="n">
        <v>45497.565</v>
      </c>
      <c r="M3257" s="0" t="n">
        <v>51815.0379154552</v>
      </c>
      <c r="N3257" s="0" t="n">
        <v>56107.35</v>
      </c>
      <c r="O3257" s="0" t="n">
        <v>36213.615</v>
      </c>
      <c r="P3257" s="0" t="n">
        <v>41872.995</v>
      </c>
      <c r="Q3257" s="0" t="n">
        <v>56027.655</v>
      </c>
      <c r="S3257" s="0" t="s">
        <v>303</v>
      </c>
    </row>
    <row r="3258" customFormat="false" ht="14" hidden="true" customHeight="false" outlineLevel="0" collapsed="false">
      <c r="A3258" s="0" t="str">
        <f aca="false">SUBSTITUTE(C3258&amp;D3258&amp;E3258&amp;F3258&amp;G3258&amp;H3258&amp;I3258," ","")</f>
        <v>Agentecondominioenlenguajedeseñascolombiana(Videollamada)AgenteprofesionalBellasartesyafinesEnSitioHoraextradominicalyfestivoPlataNA</v>
      </c>
      <c r="B3258" s="0" t="s">
        <v>3593</v>
      </c>
      <c r="C3258" s="0" t="s">
        <v>193</v>
      </c>
      <c r="D3258" s="0" t="s">
        <v>56</v>
      </c>
      <c r="E3258" s="0" t="s">
        <v>60</v>
      </c>
      <c r="F3258" s="0" t="s">
        <v>3287</v>
      </c>
      <c r="G3258" s="0" t="s">
        <v>194</v>
      </c>
      <c r="H3258" s="0" t="s">
        <v>195</v>
      </c>
      <c r="I3258" s="0" t="s">
        <v>35</v>
      </c>
      <c r="J3258" s="0" t="s">
        <v>325</v>
      </c>
      <c r="K3258" s="0" t="n">
        <v>49779.0670598229</v>
      </c>
      <c r="L3258" s="0" t="n">
        <v>51997.365</v>
      </c>
      <c r="M3258" s="0" t="n">
        <v>59217.1861890916</v>
      </c>
      <c r="N3258" s="0" t="n">
        <v>50877.495</v>
      </c>
      <c r="O3258" s="0" t="n">
        <v>41287.185</v>
      </c>
      <c r="P3258" s="0" t="n">
        <v>46315.215</v>
      </c>
      <c r="Q3258" s="0" t="n">
        <v>62373.24</v>
      </c>
      <c r="S3258" s="0" t="s">
        <v>303</v>
      </c>
    </row>
    <row r="3259" customFormat="false" ht="14" hidden="true" customHeight="false" outlineLevel="0" collapsed="false">
      <c r="A3259" s="0" t="str">
        <f aca="false">SUBSTITUTE(C3259&amp;D3259&amp;E3259&amp;F3259&amp;G3259&amp;H3259&amp;I3259," ","")</f>
        <v>Agentecondominioenlenguajedeseñascolombiana(Videollamada)AgenteprofesionalBellasartesyafinesEnSitioServicio7x24PlataNA</v>
      </c>
      <c r="B3259" s="0" t="s">
        <v>3594</v>
      </c>
      <c r="C3259" s="0" t="s">
        <v>193</v>
      </c>
      <c r="D3259" s="0" t="s">
        <v>56</v>
      </c>
      <c r="E3259" s="0" t="s">
        <v>60</v>
      </c>
      <c r="F3259" s="0" t="s">
        <v>3287</v>
      </c>
      <c r="G3259" s="0" t="s">
        <v>55</v>
      </c>
      <c r="H3259" s="0" t="s">
        <v>195</v>
      </c>
      <c r="I3259" s="0" t="s">
        <v>35</v>
      </c>
      <c r="J3259" s="0" t="s">
        <v>305</v>
      </c>
      <c r="K3259" s="0" t="n">
        <v>17980386.0272464</v>
      </c>
      <c r="L3259" s="0" t="n">
        <v>25860175.695</v>
      </c>
      <c r="M3259" s="0" t="n">
        <v>27084907.5950043</v>
      </c>
      <c r="N3259" s="0" t="n">
        <v>22457083.275</v>
      </c>
      <c r="O3259" s="0" t="n">
        <v>24118071.975</v>
      </c>
      <c r="P3259" s="0" t="n">
        <v>33248653.605</v>
      </c>
      <c r="Q3259" s="0" t="n">
        <v>26675972.01</v>
      </c>
      <c r="S3259" s="0" t="s">
        <v>303</v>
      </c>
    </row>
    <row r="3260" customFormat="false" ht="14" hidden="true" customHeight="false" outlineLevel="0" collapsed="false">
      <c r="A3260" s="0" t="str">
        <f aca="false">SUBSTITUTE(C3260&amp;D3260&amp;E3260&amp;F3260&amp;G3260&amp;H3260&amp;I3260," ","")</f>
        <v>Agentecondominioenlenguajedeseñascolombiana(Videollamada)AgenteprofesionalBellasartesyafinesEnSitioJornadaOrdinariaOroNA</v>
      </c>
      <c r="B3260" s="0" t="s">
        <v>3595</v>
      </c>
      <c r="C3260" s="0" t="s">
        <v>193</v>
      </c>
      <c r="D3260" s="0" t="s">
        <v>56</v>
      </c>
      <c r="E3260" s="0" t="s">
        <v>60</v>
      </c>
      <c r="F3260" s="0" t="s">
        <v>3287</v>
      </c>
      <c r="G3260" s="0" t="s">
        <v>53</v>
      </c>
      <c r="H3260" s="0" t="s">
        <v>54</v>
      </c>
      <c r="I3260" s="0" t="s">
        <v>35</v>
      </c>
      <c r="J3260" s="0" t="s">
        <v>36</v>
      </c>
      <c r="K3260" s="0" t="n">
        <v>5913566.16146864</v>
      </c>
      <c r="L3260" s="0" t="n">
        <v>6082645.32</v>
      </c>
      <c r="M3260" s="0" t="n">
        <v>6921816.8716386</v>
      </c>
      <c r="N3260" s="0" t="n">
        <v>6077432.025</v>
      </c>
      <c r="O3260" s="0" t="n">
        <v>6769880.145</v>
      </c>
      <c r="P3260" s="0" t="n">
        <v>6694582.86</v>
      </c>
      <c r="Q3260" s="0" t="n">
        <v>7428346.11</v>
      </c>
      <c r="S3260" s="0" t="s">
        <v>303</v>
      </c>
    </row>
    <row r="3261" customFormat="false" ht="14" hidden="true" customHeight="false" outlineLevel="0" collapsed="false">
      <c r="A3261" s="0" t="str">
        <f aca="false">SUBSTITUTE(C3261&amp;D3261&amp;E3261&amp;F3261&amp;G3261&amp;H3261&amp;I3261," ","")</f>
        <v>Agentecondominioenlenguajedeseñascolombiana(Videollamada)AgenteprofesionalBellasartesyafinesEnSitioHoraextradiurnaOroNA</v>
      </c>
      <c r="B3261" s="0" t="s">
        <v>3596</v>
      </c>
      <c r="C3261" s="0" t="s">
        <v>193</v>
      </c>
      <c r="D3261" s="0" t="s">
        <v>56</v>
      </c>
      <c r="E3261" s="0" t="s">
        <v>60</v>
      </c>
      <c r="F3261" s="0" t="s">
        <v>3287</v>
      </c>
      <c r="G3261" s="0" t="s">
        <v>192</v>
      </c>
      <c r="H3261" s="0" t="s">
        <v>54</v>
      </c>
      <c r="I3261" s="0" t="s">
        <v>35</v>
      </c>
      <c r="J3261" s="0" t="s">
        <v>325</v>
      </c>
      <c r="K3261" s="0" t="n">
        <v>29667.7006168601</v>
      </c>
      <c r="L3261" s="0" t="n">
        <v>33147.945</v>
      </c>
      <c r="M3261" s="0" t="n">
        <v>38070.3102593412</v>
      </c>
      <c r="N3261" s="0" t="n">
        <v>45977.805</v>
      </c>
      <c r="O3261" s="0" t="n">
        <v>26065.44</v>
      </c>
      <c r="P3261" s="0" t="n">
        <v>33679.935</v>
      </c>
      <c r="Q3261" s="0" t="n">
        <v>42156.585</v>
      </c>
      <c r="S3261" s="0" t="s">
        <v>303</v>
      </c>
    </row>
    <row r="3262" customFormat="false" ht="14" hidden="true" customHeight="false" outlineLevel="0" collapsed="false">
      <c r="A3262" s="0" t="str">
        <f aca="false">SUBSTITUTE(C3262&amp;D3262&amp;E3262&amp;F3262&amp;G3262&amp;H3262&amp;I3262," ","")</f>
        <v>Agentecondominioenlenguajedeseñascolombiana(Videollamada)AgenteprofesionalBellasartesyafinesEnSitioHoraextranocturna OroNA</v>
      </c>
      <c r="B3262" s="0" t="s">
        <v>3597</v>
      </c>
      <c r="C3262" s="0" t="s">
        <v>193</v>
      </c>
      <c r="D3262" s="0" t="s">
        <v>56</v>
      </c>
      <c r="E3262" s="0" t="s">
        <v>60</v>
      </c>
      <c r="F3262" s="0" t="s">
        <v>3287</v>
      </c>
      <c r="G3262" s="0" t="s">
        <v>197</v>
      </c>
      <c r="H3262" s="0" t="s">
        <v>54</v>
      </c>
      <c r="I3262" s="0" t="s">
        <v>35</v>
      </c>
      <c r="J3262" s="0" t="s">
        <v>325</v>
      </c>
      <c r="K3262" s="0" t="n">
        <v>39723.3838383415</v>
      </c>
      <c r="L3262" s="0" t="n">
        <v>46408.365</v>
      </c>
      <c r="M3262" s="0" t="n">
        <v>53298.4343630777</v>
      </c>
      <c r="N3262" s="0" t="n">
        <v>57132</v>
      </c>
      <c r="O3262" s="0" t="n">
        <v>36213.615</v>
      </c>
      <c r="P3262" s="0" t="n">
        <v>42753.78</v>
      </c>
      <c r="Q3262" s="0" t="n">
        <v>58511.655</v>
      </c>
      <c r="S3262" s="0" t="s">
        <v>303</v>
      </c>
    </row>
    <row r="3263" customFormat="false" ht="14" hidden="true" customHeight="false" outlineLevel="0" collapsed="false">
      <c r="A3263" s="0" t="str">
        <f aca="false">SUBSTITUTE(C3263&amp;D3263&amp;E3263&amp;F3263&amp;G3263&amp;H3263&amp;I3263," ","")</f>
        <v>Agentecondominioenlenguajedeseñascolombiana(Videollamada)AgenteprofesionalBellasartesyafinesEnSitioHoraextradominicalyfestivoOroNA</v>
      </c>
      <c r="B3263" s="0" t="s">
        <v>3598</v>
      </c>
      <c r="C3263" s="0" t="s">
        <v>193</v>
      </c>
      <c r="D3263" s="0" t="s">
        <v>56</v>
      </c>
      <c r="E3263" s="0" t="s">
        <v>60</v>
      </c>
      <c r="F3263" s="0" t="s">
        <v>3287</v>
      </c>
      <c r="G3263" s="0" t="s">
        <v>194</v>
      </c>
      <c r="H3263" s="0" t="s">
        <v>54</v>
      </c>
      <c r="I3263" s="0" t="s">
        <v>35</v>
      </c>
      <c r="J3263" s="0" t="s">
        <v>325</v>
      </c>
      <c r="K3263" s="0" t="n">
        <v>49779.0670598229</v>
      </c>
      <c r="L3263" s="0" t="n">
        <v>53037.54</v>
      </c>
      <c r="M3263" s="0" t="n">
        <v>60912.496414946</v>
      </c>
      <c r="N3263" s="0" t="n">
        <v>50877.495</v>
      </c>
      <c r="O3263" s="0" t="n">
        <v>41287.185</v>
      </c>
      <c r="P3263" s="0" t="n">
        <v>47291.22</v>
      </c>
      <c r="Q3263" s="0" t="n">
        <v>65138.76</v>
      </c>
      <c r="S3263" s="0" t="s">
        <v>303</v>
      </c>
    </row>
    <row r="3264" customFormat="false" ht="14" hidden="true" customHeight="false" outlineLevel="0" collapsed="false">
      <c r="A3264" s="0" t="str">
        <f aca="false">SUBSTITUTE(C3264&amp;D3264&amp;E3264&amp;F3264&amp;G3264&amp;H3264&amp;I3264," ","")</f>
        <v>Agentecondominioenlenguajedeseñascolombiana(Videollamada)AgenteprofesionalBellasartesyafinesEnSitioServicio7x24OroNA</v>
      </c>
      <c r="B3264" s="0" t="s">
        <v>3599</v>
      </c>
      <c r="C3264" s="0" t="s">
        <v>193</v>
      </c>
      <c r="D3264" s="0" t="s">
        <v>56</v>
      </c>
      <c r="E3264" s="0" t="s">
        <v>60</v>
      </c>
      <c r="F3264" s="0" t="s">
        <v>3287</v>
      </c>
      <c r="G3264" s="0" t="s">
        <v>55</v>
      </c>
      <c r="H3264" s="0" t="s">
        <v>54</v>
      </c>
      <c r="I3264" s="0" t="s">
        <v>35</v>
      </c>
      <c r="J3264" s="0" t="s">
        <v>305</v>
      </c>
      <c r="K3264" s="0" t="n">
        <v>17980386.0272464</v>
      </c>
      <c r="L3264" s="0" t="n">
        <v>26377379.685</v>
      </c>
      <c r="M3264" s="0" t="n">
        <v>27860312.9083453</v>
      </c>
      <c r="N3264" s="0" t="n">
        <v>22497927.48</v>
      </c>
      <c r="O3264" s="0" t="n">
        <v>24118071.975</v>
      </c>
      <c r="P3264" s="0" t="n">
        <v>33948625.14</v>
      </c>
      <c r="Q3264" s="0" t="n">
        <v>27858591.99</v>
      </c>
      <c r="S3264" s="0" t="s">
        <v>303</v>
      </c>
    </row>
    <row r="3265" customFormat="false" ht="14" hidden="true" customHeight="false" outlineLevel="0" collapsed="false">
      <c r="A3265" s="0" t="str">
        <f aca="false">SUBSTITUTE(C3265&amp;D3265&amp;E3265&amp;F3265&amp;G3265&amp;H3265&amp;I3265," ","")</f>
        <v>Agentecondominioenlenguajedeseñascolombiana(Videollamada)AgenteprofesionalBellasartesyafinesEnSitioJornadaOrdinariaPlatinoNA</v>
      </c>
      <c r="B3265" s="0" t="s">
        <v>3600</v>
      </c>
      <c r="C3265" s="0" t="s">
        <v>193</v>
      </c>
      <c r="D3265" s="0" t="s">
        <v>56</v>
      </c>
      <c r="E3265" s="0" t="s">
        <v>60</v>
      </c>
      <c r="F3265" s="0" t="s">
        <v>3287</v>
      </c>
      <c r="G3265" s="0" t="s">
        <v>53</v>
      </c>
      <c r="H3265" s="0" t="s">
        <v>198</v>
      </c>
      <c r="I3265" s="0" t="s">
        <v>35</v>
      </c>
      <c r="J3265" s="0" t="s">
        <v>36</v>
      </c>
      <c r="K3265" s="0" t="n">
        <v>5913566.16146864</v>
      </c>
      <c r="L3265" s="0" t="n">
        <v>6261546.105</v>
      </c>
      <c r="M3265" s="0" t="n">
        <v>7125819.72668247</v>
      </c>
      <c r="N3265" s="0" t="n">
        <v>6099014.88</v>
      </c>
      <c r="O3265" s="0" t="n">
        <v>6769880.145</v>
      </c>
      <c r="P3265" s="0" t="n">
        <v>6838552.395</v>
      </c>
      <c r="Q3265" s="0" t="n">
        <v>7895023.47</v>
      </c>
      <c r="S3265" s="0" t="s">
        <v>303</v>
      </c>
    </row>
    <row r="3266" customFormat="false" ht="14" hidden="true" customHeight="false" outlineLevel="0" collapsed="false">
      <c r="A3266" s="0" t="str">
        <f aca="false">SUBSTITUTE(C3266&amp;D3266&amp;E3266&amp;F3266&amp;G3266&amp;H3266&amp;I3266," ","")</f>
        <v>Agentecondominioenlenguajedeseñascolombiana(Videollamada)AgenteprofesionalBellasartesyafinesEnSitioHoraextradiurnaPlatinoNA</v>
      </c>
      <c r="B3266" s="0" t="s">
        <v>3601</v>
      </c>
      <c r="C3266" s="0" t="s">
        <v>193</v>
      </c>
      <c r="D3266" s="0" t="s">
        <v>56</v>
      </c>
      <c r="E3266" s="0" t="s">
        <v>60</v>
      </c>
      <c r="F3266" s="0" t="s">
        <v>3287</v>
      </c>
      <c r="G3266" s="0" t="s">
        <v>192</v>
      </c>
      <c r="H3266" s="0" t="s">
        <v>198</v>
      </c>
      <c r="I3266" s="0" t="s">
        <v>35</v>
      </c>
      <c r="J3266" s="0" t="s">
        <v>325</v>
      </c>
      <c r="K3266" s="0" t="n">
        <v>29667.7006168601</v>
      </c>
      <c r="L3266" s="0" t="n">
        <v>34122.915</v>
      </c>
      <c r="M3266" s="0" t="n">
        <v>39192.3353185614</v>
      </c>
      <c r="N3266" s="0" t="n">
        <v>46955.88</v>
      </c>
      <c r="O3266" s="0" t="n">
        <v>26065.44</v>
      </c>
      <c r="P3266" s="0" t="n">
        <v>34404.435</v>
      </c>
      <c r="Q3266" s="0" t="n">
        <v>44804.115</v>
      </c>
      <c r="S3266" s="0" t="s">
        <v>303</v>
      </c>
    </row>
    <row r="3267" customFormat="false" ht="14" hidden="true" customHeight="false" outlineLevel="0" collapsed="false">
      <c r="A3267" s="0" t="str">
        <f aca="false">SUBSTITUTE(C3267&amp;D3267&amp;E3267&amp;F3267&amp;G3267&amp;H3267&amp;I3267," ","")</f>
        <v>Agentecondominioenlenguajedeseñascolombiana(Videollamada)AgenteprofesionalBellasartesyafinesEnSitioHoraextranocturna PlatinoNA</v>
      </c>
      <c r="B3267" s="0" t="s">
        <v>3602</v>
      </c>
      <c r="C3267" s="0" t="s">
        <v>193</v>
      </c>
      <c r="D3267" s="0" t="s">
        <v>56</v>
      </c>
      <c r="E3267" s="0" t="s">
        <v>60</v>
      </c>
      <c r="F3267" s="0" t="s">
        <v>3287</v>
      </c>
      <c r="G3267" s="0" t="s">
        <v>197</v>
      </c>
      <c r="H3267" s="0" t="s">
        <v>198</v>
      </c>
      <c r="I3267" s="0" t="s">
        <v>35</v>
      </c>
      <c r="J3267" s="0" t="s">
        <v>325</v>
      </c>
      <c r="K3267" s="0" t="n">
        <v>39723.3838383415</v>
      </c>
      <c r="L3267" s="0" t="n">
        <v>47772.495</v>
      </c>
      <c r="M3267" s="0" t="n">
        <v>54869.269445986</v>
      </c>
      <c r="N3267" s="0" t="n">
        <v>58156.65</v>
      </c>
      <c r="O3267" s="0" t="n">
        <v>36213.615</v>
      </c>
      <c r="P3267" s="0" t="n">
        <v>43673.895</v>
      </c>
      <c r="Q3267" s="0" t="n">
        <v>62186.94</v>
      </c>
      <c r="S3267" s="0" t="s">
        <v>303</v>
      </c>
    </row>
    <row r="3268" customFormat="false" ht="14" hidden="true" customHeight="false" outlineLevel="0" collapsed="false">
      <c r="A3268" s="0" t="str">
        <f aca="false">SUBSTITUTE(C3268&amp;D3268&amp;E3268&amp;F3268&amp;G3268&amp;H3268&amp;I3268," ","")</f>
        <v>Agentecondominioenlenguajedeseñascolombiana(Videollamada)AgenteprofesionalBellasartesyafinesEnSitioHoraextradominicalyfestivoPlatinoNA</v>
      </c>
      <c r="B3268" s="0" t="s">
        <v>3603</v>
      </c>
      <c r="C3268" s="0" t="s">
        <v>193</v>
      </c>
      <c r="D3268" s="0" t="s">
        <v>56</v>
      </c>
      <c r="E3268" s="0" t="s">
        <v>60</v>
      </c>
      <c r="F3268" s="0" t="s">
        <v>3287</v>
      </c>
      <c r="G3268" s="0" t="s">
        <v>194</v>
      </c>
      <c r="H3268" s="0" t="s">
        <v>198</v>
      </c>
      <c r="I3268" s="0" t="s">
        <v>35</v>
      </c>
      <c r="J3268" s="0" t="s">
        <v>325</v>
      </c>
      <c r="K3268" s="0" t="n">
        <v>49779.0670598229</v>
      </c>
      <c r="L3268" s="0" t="n">
        <v>54597.285</v>
      </c>
      <c r="M3268" s="0" t="n">
        <v>62707.7365096983</v>
      </c>
      <c r="N3268" s="0" t="n">
        <v>50877.495</v>
      </c>
      <c r="O3268" s="0" t="n">
        <v>41287.185</v>
      </c>
      <c r="P3268" s="0" t="n">
        <v>48307.59</v>
      </c>
      <c r="Q3268" s="0" t="n">
        <v>69231.15</v>
      </c>
      <c r="S3268" s="0" t="s">
        <v>303</v>
      </c>
    </row>
    <row r="3269" customFormat="false" ht="14" hidden="true" customHeight="false" outlineLevel="0" collapsed="false">
      <c r="A3269" s="0" t="str">
        <f aca="false">SUBSTITUTE(C3269&amp;D3269&amp;E3269&amp;F3269&amp;G3269&amp;H3269&amp;I3269," ","")</f>
        <v>Agentecondominioenlenguajedeseñascolombiana(Videollamada)AgenteprofesionalBellasartesyafinesEnSitioServicio7x24PlatinoNA</v>
      </c>
      <c r="B3269" s="0" t="s">
        <v>3604</v>
      </c>
      <c r="C3269" s="0" t="s">
        <v>193</v>
      </c>
      <c r="D3269" s="0" t="s">
        <v>56</v>
      </c>
      <c r="E3269" s="0" t="s">
        <v>60</v>
      </c>
      <c r="F3269" s="0" t="s">
        <v>3287</v>
      </c>
      <c r="G3269" s="0" t="s">
        <v>55</v>
      </c>
      <c r="H3269" s="0" t="s">
        <v>198</v>
      </c>
      <c r="I3269" s="0" t="s">
        <v>35</v>
      </c>
      <c r="J3269" s="0" t="s">
        <v>305</v>
      </c>
      <c r="K3269" s="0" t="n">
        <v>17980386.0272464</v>
      </c>
      <c r="L3269" s="0" t="n">
        <v>27153184.635</v>
      </c>
      <c r="M3269" s="0" t="n">
        <v>28681424.3998969</v>
      </c>
      <c r="N3269" s="0" t="n">
        <v>22538771.685</v>
      </c>
      <c r="O3269" s="0" t="n">
        <v>24118071.975</v>
      </c>
      <c r="P3269" s="0" t="n">
        <v>34678703.79</v>
      </c>
      <c r="Q3269" s="0" t="n">
        <v>29608779.06</v>
      </c>
      <c r="S3269" s="0" t="s">
        <v>303</v>
      </c>
    </row>
    <row r="3270" customFormat="false" ht="14" hidden="true" customHeight="false" outlineLevel="0" collapsed="false">
      <c r="A3270" s="0" t="str">
        <f aca="false">SUBSTITUTE(C3270&amp;D3270&amp;E3270&amp;F3270&amp;G3270&amp;H3270&amp;I3270," ","")</f>
        <v>Agentecondominioenlenguajedeseñascolombiana(Videollamada)AgenteprofesionalBellasartesyafinesEnlasinstalacionesdelaEntidadCompradoraJornadaOrdinariaPlataNA</v>
      </c>
      <c r="B3270" s="0" t="s">
        <v>3605</v>
      </c>
      <c r="C3270" s="0" t="s">
        <v>193</v>
      </c>
      <c r="D3270" s="0" t="s">
        <v>56</v>
      </c>
      <c r="E3270" s="0" t="s">
        <v>60</v>
      </c>
      <c r="F3270" s="0" t="s">
        <v>3303</v>
      </c>
      <c r="G3270" s="0" t="s">
        <v>53</v>
      </c>
      <c r="H3270" s="0" t="s">
        <v>195</v>
      </c>
      <c r="I3270" s="0" t="s">
        <v>35</v>
      </c>
      <c r="J3270" s="0" t="s">
        <v>36</v>
      </c>
      <c r="K3270" s="0" t="n">
        <v>5596270.76546864</v>
      </c>
      <c r="L3270" s="0" t="n">
        <v>5656271.895</v>
      </c>
      <c r="M3270" s="0" t="n">
        <v>6499660.83465901</v>
      </c>
      <c r="N3270" s="0" t="n">
        <v>6007597.47</v>
      </c>
      <c r="O3270" s="0" t="n">
        <v>6769880.145</v>
      </c>
      <c r="P3270" s="0" t="n">
        <v>6542641.755</v>
      </c>
      <c r="Q3270" s="0" t="n">
        <v>6505111.62</v>
      </c>
      <c r="S3270" s="0" t="s">
        <v>303</v>
      </c>
    </row>
    <row r="3271" customFormat="false" ht="14" hidden="true" customHeight="false" outlineLevel="0" collapsed="false">
      <c r="A3271" s="0" t="str">
        <f aca="false">SUBSTITUTE(C3271&amp;D3271&amp;E3271&amp;F3271&amp;G3271&amp;H3271&amp;I3271," ","")</f>
        <v>Agentecondominioenlenguajedeseñascolombiana(Videollamada)AgenteprofesionalBellasartesyafinesEnlasinstalacionesdelaEntidadCompradoraHoraextradiurnaPlataNA</v>
      </c>
      <c r="B3271" s="0" t="s">
        <v>3606</v>
      </c>
      <c r="C3271" s="0" t="s">
        <v>193</v>
      </c>
      <c r="D3271" s="0" t="s">
        <v>56</v>
      </c>
      <c r="E3271" s="0" t="s">
        <v>60</v>
      </c>
      <c r="F3271" s="0" t="s">
        <v>3303</v>
      </c>
      <c r="G3271" s="0" t="s">
        <v>192</v>
      </c>
      <c r="H3271" s="0" t="s">
        <v>195</v>
      </c>
      <c r="I3271" s="0" t="s">
        <v>35</v>
      </c>
      <c r="J3271" s="0" t="s">
        <v>325</v>
      </c>
      <c r="K3271" s="0" t="n">
        <v>28345.6364668601</v>
      </c>
      <c r="L3271" s="0" t="n">
        <v>30824.37</v>
      </c>
      <c r="M3271" s="0" t="n">
        <v>37010.7413681823</v>
      </c>
      <c r="N3271" s="0" t="n">
        <v>240614.73</v>
      </c>
      <c r="O3271" s="0" t="n">
        <v>26065.44</v>
      </c>
      <c r="P3271" s="0" t="n">
        <v>32994.765</v>
      </c>
      <c r="Q3271" s="0" t="n">
        <v>40367.07</v>
      </c>
      <c r="S3271" s="0" t="s">
        <v>303</v>
      </c>
    </row>
    <row r="3272" customFormat="false" ht="14" hidden="true" customHeight="false" outlineLevel="0" collapsed="false">
      <c r="A3272" s="0" t="str">
        <f aca="false">SUBSTITUTE(C3272&amp;D3272&amp;E3272&amp;F3272&amp;G3272&amp;H3272&amp;I3272," ","")</f>
        <v>Agentecondominioenlenguajedeseñascolombiana(Videollamada)AgenteprofesionalBellasartesyafinesEnlasinstalacionesdelaEntidadCompradoraHoraextranocturna PlataNA</v>
      </c>
      <c r="B3272" s="0" t="s">
        <v>3607</v>
      </c>
      <c r="C3272" s="0" t="s">
        <v>193</v>
      </c>
      <c r="D3272" s="0" t="s">
        <v>56</v>
      </c>
      <c r="E3272" s="0" t="s">
        <v>60</v>
      </c>
      <c r="F3272" s="0" t="s">
        <v>3303</v>
      </c>
      <c r="G3272" s="0" t="s">
        <v>197</v>
      </c>
      <c r="H3272" s="0" t="s">
        <v>195</v>
      </c>
      <c r="I3272" s="0" t="s">
        <v>35</v>
      </c>
      <c r="J3272" s="0" t="s">
        <v>325</v>
      </c>
      <c r="K3272" s="0" t="n">
        <v>38401.3196883415</v>
      </c>
      <c r="L3272" s="0" t="n">
        <v>43154.325</v>
      </c>
      <c r="M3272" s="0" t="n">
        <v>51815.0379154552</v>
      </c>
      <c r="N3272" s="0" t="n">
        <v>261037.35</v>
      </c>
      <c r="O3272" s="0" t="n">
        <v>36213.615</v>
      </c>
      <c r="P3272" s="0" t="n">
        <v>41900.94</v>
      </c>
      <c r="Q3272" s="0" t="n">
        <v>56027.655</v>
      </c>
      <c r="S3272" s="0" t="s">
        <v>303</v>
      </c>
    </row>
    <row r="3273" customFormat="false" ht="14" hidden="true" customHeight="false" outlineLevel="0" collapsed="false">
      <c r="A3273" s="0" t="str">
        <f aca="false">SUBSTITUTE(C3273&amp;D3273&amp;E3273&amp;F3273&amp;G3273&amp;H3273&amp;I3273," ","")</f>
        <v>Agentecondominioenlenguajedeseñascolombiana(Videollamada)AgenteprofesionalBellasartesyafinesEnlasinstalacionesdelaEntidadCompradoraHoraextradominicalyfestivoPlataNA</v>
      </c>
      <c r="B3273" s="0" t="s">
        <v>3608</v>
      </c>
      <c r="C3273" s="0" t="s">
        <v>193</v>
      </c>
      <c r="D3273" s="0" t="s">
        <v>56</v>
      </c>
      <c r="E3273" s="0" t="s">
        <v>60</v>
      </c>
      <c r="F3273" s="0" t="s">
        <v>3303</v>
      </c>
      <c r="G3273" s="0" t="s">
        <v>194</v>
      </c>
      <c r="H3273" s="0" t="s">
        <v>195</v>
      </c>
      <c r="I3273" s="0" t="s">
        <v>35</v>
      </c>
      <c r="J3273" s="0" t="s">
        <v>325</v>
      </c>
      <c r="K3273" s="0" t="n">
        <v>48457.0029098229</v>
      </c>
      <c r="L3273" s="0" t="n">
        <v>49319.82</v>
      </c>
      <c r="M3273" s="0" t="n">
        <v>59217.1861890916</v>
      </c>
      <c r="N3273" s="0" t="n">
        <v>50877.495</v>
      </c>
      <c r="O3273" s="0" t="n">
        <v>41287.185</v>
      </c>
      <c r="P3273" s="0" t="n">
        <v>46353.51</v>
      </c>
      <c r="Q3273" s="0" t="n">
        <v>62373.24</v>
      </c>
      <c r="S3273" s="0" t="s">
        <v>303</v>
      </c>
    </row>
    <row r="3274" customFormat="false" ht="14" hidden="true" customHeight="false" outlineLevel="0" collapsed="false">
      <c r="A3274" s="0" t="str">
        <f aca="false">SUBSTITUTE(C3274&amp;D3274&amp;E3274&amp;F3274&amp;G3274&amp;H3274&amp;I3274," ","")</f>
        <v>Agentecondominioenlenguajedeseñascolombiana(Videollamada)AgenteprofesionalBellasartesyafinesEnlasinstalacionesdelaEntidadCompradoraServicio7x24PlataNA</v>
      </c>
      <c r="B3274" s="0" t="s">
        <v>3609</v>
      </c>
      <c r="C3274" s="0" t="s">
        <v>193</v>
      </c>
      <c r="D3274" s="0" t="s">
        <v>56</v>
      </c>
      <c r="E3274" s="0" t="s">
        <v>60</v>
      </c>
      <c r="F3274" s="0" t="s">
        <v>3303</v>
      </c>
      <c r="G3274" s="0" t="s">
        <v>55</v>
      </c>
      <c r="H3274" s="0" t="s">
        <v>195</v>
      </c>
      <c r="I3274" s="0" t="s">
        <v>35</v>
      </c>
      <c r="J3274" s="0" t="s">
        <v>305</v>
      </c>
      <c r="K3274" s="0" t="n">
        <v>17663090.6312464</v>
      </c>
      <c r="L3274" s="0" t="n">
        <v>25149219.705</v>
      </c>
      <c r="M3274" s="0" t="n">
        <v>26161134.8595025</v>
      </c>
      <c r="N3274" s="0" t="n">
        <v>21969349.875</v>
      </c>
      <c r="O3274" s="0" t="n">
        <v>24118071.975</v>
      </c>
      <c r="P3274" s="0" t="n">
        <v>33234704.91</v>
      </c>
      <c r="Q3274" s="0" t="n">
        <v>26068077.18</v>
      </c>
      <c r="S3274" s="0" t="s">
        <v>303</v>
      </c>
    </row>
    <row r="3275" customFormat="false" ht="14" hidden="true" customHeight="false" outlineLevel="0" collapsed="false">
      <c r="A3275" s="0" t="str">
        <f aca="false">SUBSTITUTE(C3275&amp;D3275&amp;E3275&amp;F3275&amp;G3275&amp;H3275&amp;I3275," ","")</f>
        <v>Agentecondominioenlenguajedeseñascolombiana(Videollamada)AgenteprofesionalBellasartesyafinesEnlasinstalacionesdelaEntidadCompradoraJornadaOrdinariaOroNA</v>
      </c>
      <c r="B3275" s="0" t="s">
        <v>3610</v>
      </c>
      <c r="C3275" s="0" t="s">
        <v>193</v>
      </c>
      <c r="D3275" s="0" t="s">
        <v>56</v>
      </c>
      <c r="E3275" s="0" t="s">
        <v>60</v>
      </c>
      <c r="F3275" s="0" t="s">
        <v>3303</v>
      </c>
      <c r="G3275" s="0" t="s">
        <v>53</v>
      </c>
      <c r="H3275" s="0" t="s">
        <v>54</v>
      </c>
      <c r="I3275" s="0" t="s">
        <v>35</v>
      </c>
      <c r="J3275" s="0" t="s">
        <v>36</v>
      </c>
      <c r="K3275" s="0" t="n">
        <v>5596270.76546864</v>
      </c>
      <c r="L3275" s="0" t="n">
        <v>5769397.395</v>
      </c>
      <c r="M3275" s="0" t="n">
        <v>6685737.58343253</v>
      </c>
      <c r="N3275" s="0" t="n">
        <v>6026767.74</v>
      </c>
      <c r="O3275" s="0" t="n">
        <v>6769880.145</v>
      </c>
      <c r="P3275" s="0" t="n">
        <v>6680381.625</v>
      </c>
      <c r="Q3275" s="0" t="n">
        <v>6793500.915</v>
      </c>
      <c r="S3275" s="0" t="s">
        <v>303</v>
      </c>
    </row>
    <row r="3276" customFormat="false" ht="14" hidden="true" customHeight="false" outlineLevel="0" collapsed="false">
      <c r="A3276" s="0" t="str">
        <f aca="false">SUBSTITUTE(C3276&amp;D3276&amp;E3276&amp;F3276&amp;G3276&amp;H3276&amp;I3276," ","")</f>
        <v>Agentecondominioenlenguajedeseñascolombiana(Videollamada)AgenteprofesionalBellasartesyafinesEnlasinstalacionesdelaEntidadCompradoraHoraextradiurnaOroNA</v>
      </c>
      <c r="B3276" s="0" t="s">
        <v>3611</v>
      </c>
      <c r="C3276" s="0" t="s">
        <v>193</v>
      </c>
      <c r="D3276" s="0" t="s">
        <v>56</v>
      </c>
      <c r="E3276" s="0" t="s">
        <v>60</v>
      </c>
      <c r="F3276" s="0" t="s">
        <v>3303</v>
      </c>
      <c r="G3276" s="0" t="s">
        <v>192</v>
      </c>
      <c r="H3276" s="0" t="s">
        <v>54</v>
      </c>
      <c r="I3276" s="0" t="s">
        <v>35</v>
      </c>
      <c r="J3276" s="0" t="s">
        <v>325</v>
      </c>
      <c r="K3276" s="0" t="n">
        <v>28345.6364668601</v>
      </c>
      <c r="L3276" s="0" t="n">
        <v>31441.23</v>
      </c>
      <c r="M3276" s="0" t="n">
        <v>38070.3102593412</v>
      </c>
      <c r="N3276" s="0" t="n">
        <v>251373.555</v>
      </c>
      <c r="O3276" s="0" t="n">
        <v>26065.44</v>
      </c>
      <c r="P3276" s="0" t="n">
        <v>33690.285</v>
      </c>
      <c r="Q3276" s="0" t="n">
        <v>42156.585</v>
      </c>
      <c r="S3276" s="0" t="s">
        <v>303</v>
      </c>
    </row>
    <row r="3277" customFormat="false" ht="14" hidden="true" customHeight="false" outlineLevel="0" collapsed="false">
      <c r="A3277" s="0" t="str">
        <f aca="false">SUBSTITUTE(C3277&amp;D3277&amp;E3277&amp;F3277&amp;G3277&amp;H3277&amp;I3277," ","")</f>
        <v>Agentecondominioenlenguajedeseñascolombiana(Videollamada)AgenteprofesionalBellasartesyafinesEnlasinstalacionesdelaEntidadCompradoraHoraextranocturna OroNA</v>
      </c>
      <c r="B3277" s="0" t="s">
        <v>3612</v>
      </c>
      <c r="C3277" s="0" t="s">
        <v>193</v>
      </c>
      <c r="D3277" s="0" t="s">
        <v>56</v>
      </c>
      <c r="E3277" s="0" t="s">
        <v>60</v>
      </c>
      <c r="F3277" s="0" t="s">
        <v>3303</v>
      </c>
      <c r="G3277" s="0" t="s">
        <v>197</v>
      </c>
      <c r="H3277" s="0" t="s">
        <v>54</v>
      </c>
      <c r="I3277" s="0" t="s">
        <v>35</v>
      </c>
      <c r="J3277" s="0" t="s">
        <v>325</v>
      </c>
      <c r="K3277" s="0" t="n">
        <v>38401.3196883415</v>
      </c>
      <c r="L3277" s="0" t="n">
        <v>44017.515</v>
      </c>
      <c r="M3277" s="0" t="n">
        <v>53298.4343630777</v>
      </c>
      <c r="N3277" s="0" t="n">
        <v>272308.5</v>
      </c>
      <c r="O3277" s="0" t="n">
        <v>36213.615</v>
      </c>
      <c r="P3277" s="0" t="n">
        <v>42782.76</v>
      </c>
      <c r="Q3277" s="0" t="n">
        <v>58511.655</v>
      </c>
      <c r="S3277" s="0" t="s">
        <v>303</v>
      </c>
    </row>
    <row r="3278" customFormat="false" ht="14" hidden="true" customHeight="false" outlineLevel="0" collapsed="false">
      <c r="A3278" s="0" t="str">
        <f aca="false">SUBSTITUTE(C3278&amp;D3278&amp;E3278&amp;F3278&amp;G3278&amp;H3278&amp;I3278," ","")</f>
        <v>Agentecondominioenlenguajedeseñascolombiana(Videollamada)AgenteprofesionalBellasartesyafinesEnlasinstalacionesdelaEntidadCompradoraHoraextradominicalyfestivoOroNA</v>
      </c>
      <c r="B3278" s="0" t="s">
        <v>3613</v>
      </c>
      <c r="C3278" s="0" t="s">
        <v>193</v>
      </c>
      <c r="D3278" s="0" t="s">
        <v>56</v>
      </c>
      <c r="E3278" s="0" t="s">
        <v>60</v>
      </c>
      <c r="F3278" s="0" t="s">
        <v>3303</v>
      </c>
      <c r="G3278" s="0" t="s">
        <v>194</v>
      </c>
      <c r="H3278" s="0" t="s">
        <v>54</v>
      </c>
      <c r="I3278" s="0" t="s">
        <v>35</v>
      </c>
      <c r="J3278" s="0" t="s">
        <v>325</v>
      </c>
      <c r="K3278" s="0" t="n">
        <v>48457.0029098229</v>
      </c>
      <c r="L3278" s="0" t="n">
        <v>50307.21</v>
      </c>
      <c r="M3278" s="0" t="n">
        <v>60912.496414946</v>
      </c>
      <c r="N3278" s="0" t="n">
        <v>50877.495</v>
      </c>
      <c r="O3278" s="0" t="n">
        <v>41287.185</v>
      </c>
      <c r="P3278" s="0" t="n">
        <v>47328.48</v>
      </c>
      <c r="Q3278" s="0" t="n">
        <v>65138.76</v>
      </c>
      <c r="S3278" s="0" t="s">
        <v>303</v>
      </c>
    </row>
    <row r="3279" customFormat="false" ht="14" hidden="true" customHeight="false" outlineLevel="0" collapsed="false">
      <c r="A3279" s="0" t="str">
        <f aca="false">SUBSTITUTE(C3279&amp;D3279&amp;E3279&amp;F3279&amp;G3279&amp;H3279&amp;I3279," ","")</f>
        <v>Agentecondominioenlenguajedeseñascolombiana(Videollamada)AgenteprofesionalBellasartesyafinesEnlasinstalacionesdelaEntidadCompradoraServicio7x24OroNA</v>
      </c>
      <c r="B3279" s="0" t="s">
        <v>3614</v>
      </c>
      <c r="C3279" s="0" t="s">
        <v>193</v>
      </c>
      <c r="D3279" s="0" t="s">
        <v>56</v>
      </c>
      <c r="E3279" s="0" t="s">
        <v>60</v>
      </c>
      <c r="F3279" s="0" t="s">
        <v>3303</v>
      </c>
      <c r="G3279" s="0" t="s">
        <v>55</v>
      </c>
      <c r="H3279" s="0" t="s">
        <v>54</v>
      </c>
      <c r="I3279" s="0" t="s">
        <v>35</v>
      </c>
      <c r="J3279" s="0" t="s">
        <v>305</v>
      </c>
      <c r="K3279" s="0" t="n">
        <v>17663090.6312464</v>
      </c>
      <c r="L3279" s="0" t="n">
        <v>25652204.865</v>
      </c>
      <c r="M3279" s="0" t="n">
        <v>26910093.7733159</v>
      </c>
      <c r="N3279" s="0" t="n">
        <v>21985807.41</v>
      </c>
      <c r="O3279" s="0" t="n">
        <v>24118071.975</v>
      </c>
      <c r="P3279" s="0" t="n">
        <v>33934382.505</v>
      </c>
      <c r="Q3279" s="0" t="n">
        <v>27223747.83</v>
      </c>
      <c r="S3279" s="0" t="s">
        <v>303</v>
      </c>
    </row>
    <row r="3280" customFormat="false" ht="14" hidden="true" customHeight="false" outlineLevel="0" collapsed="false">
      <c r="A3280" s="0" t="str">
        <f aca="false">SUBSTITUTE(C3280&amp;D3280&amp;E3280&amp;F3280&amp;G3280&amp;H3280&amp;I3280," ","")</f>
        <v>Agentecondominioenlenguajedeseñascolombiana(Videollamada)AgenteprofesionalBellasartesyafinesEnlasinstalacionesdelaEntidadCompradoraJornadaOrdinariaPlatinoNA</v>
      </c>
      <c r="B3280" s="0" t="s">
        <v>3615</v>
      </c>
      <c r="C3280" s="0" t="s">
        <v>193</v>
      </c>
      <c r="D3280" s="0" t="s">
        <v>56</v>
      </c>
      <c r="E3280" s="0" t="s">
        <v>60</v>
      </c>
      <c r="F3280" s="0" t="s">
        <v>3303</v>
      </c>
      <c r="G3280" s="0" t="s">
        <v>53</v>
      </c>
      <c r="H3280" s="0" t="s">
        <v>198</v>
      </c>
      <c r="I3280" s="0" t="s">
        <v>35</v>
      </c>
      <c r="J3280" s="0" t="s">
        <v>36</v>
      </c>
      <c r="K3280" s="0" t="n">
        <v>5596270.76546864</v>
      </c>
      <c r="L3280" s="0" t="n">
        <v>5939085.645</v>
      </c>
      <c r="M3280" s="0" t="n">
        <v>6882782.60504858</v>
      </c>
      <c r="N3280" s="0" t="n">
        <v>6045938.01</v>
      </c>
      <c r="O3280" s="0" t="n">
        <v>6769880.145</v>
      </c>
      <c r="P3280" s="0" t="n">
        <v>6824045.835</v>
      </c>
      <c r="Q3280" s="0" t="n">
        <v>7220295.585</v>
      </c>
      <c r="S3280" s="0" t="s">
        <v>303</v>
      </c>
    </row>
    <row r="3281" customFormat="false" ht="14" hidden="true" customHeight="false" outlineLevel="0" collapsed="false">
      <c r="A3281" s="0" t="str">
        <f aca="false">SUBSTITUTE(C3281&amp;D3281&amp;E3281&amp;F3281&amp;G3281&amp;H3281&amp;I3281," ","")</f>
        <v>Agentecondominioenlenguajedeseñascolombiana(Videollamada)AgenteprofesionalBellasartesyafinesEnlasinstalacionesdelaEntidadCompradoraHoraextradiurnaPlatinoNA</v>
      </c>
      <c r="B3281" s="0" t="s">
        <v>3616</v>
      </c>
      <c r="C3281" s="0" t="s">
        <v>193</v>
      </c>
      <c r="D3281" s="0" t="s">
        <v>56</v>
      </c>
      <c r="E3281" s="0" t="s">
        <v>60</v>
      </c>
      <c r="F3281" s="0" t="s">
        <v>3303</v>
      </c>
      <c r="G3281" s="0" t="s">
        <v>192</v>
      </c>
      <c r="H3281" s="0" t="s">
        <v>198</v>
      </c>
      <c r="I3281" s="0" t="s">
        <v>35</v>
      </c>
      <c r="J3281" s="0" t="s">
        <v>325</v>
      </c>
      <c r="K3281" s="0" t="n">
        <v>28345.6364668601</v>
      </c>
      <c r="L3281" s="0" t="n">
        <v>32366.52</v>
      </c>
      <c r="M3281" s="0" t="n">
        <v>39192.3353185614</v>
      </c>
      <c r="N3281" s="0" t="n">
        <v>262132.38</v>
      </c>
      <c r="O3281" s="0" t="n">
        <v>26065.44</v>
      </c>
      <c r="P3281" s="0" t="n">
        <v>34414.785</v>
      </c>
      <c r="Q3281" s="0" t="n">
        <v>44804.115</v>
      </c>
      <c r="S3281" s="0" t="s">
        <v>303</v>
      </c>
    </row>
    <row r="3282" customFormat="false" ht="14" hidden="true" customHeight="false" outlineLevel="0" collapsed="false">
      <c r="A3282" s="0" t="str">
        <f aca="false">SUBSTITUTE(C3282&amp;D3282&amp;E3282&amp;F3282&amp;G3282&amp;H3282&amp;I3282," ","")</f>
        <v>Agentecondominioenlenguajedeseñascolombiana(Videollamada)AgenteprofesionalBellasartesyafinesEnlasinstalacionesdelaEntidadCompradoraHoraextranocturna PlatinoNA</v>
      </c>
      <c r="B3282" s="0" t="s">
        <v>3617</v>
      </c>
      <c r="C3282" s="0" t="s">
        <v>193</v>
      </c>
      <c r="D3282" s="0" t="s">
        <v>56</v>
      </c>
      <c r="E3282" s="0" t="s">
        <v>60</v>
      </c>
      <c r="F3282" s="0" t="s">
        <v>3303</v>
      </c>
      <c r="G3282" s="0" t="s">
        <v>197</v>
      </c>
      <c r="H3282" s="0" t="s">
        <v>198</v>
      </c>
      <c r="I3282" s="0" t="s">
        <v>35</v>
      </c>
      <c r="J3282" s="0" t="s">
        <v>325</v>
      </c>
      <c r="K3282" s="0" t="n">
        <v>38401.3196883415</v>
      </c>
      <c r="L3282" s="0" t="n">
        <v>45312.3</v>
      </c>
      <c r="M3282" s="0" t="n">
        <v>54869.269445986</v>
      </c>
      <c r="N3282" s="0" t="n">
        <v>283579.65</v>
      </c>
      <c r="O3282" s="0" t="n">
        <v>36213.615</v>
      </c>
      <c r="P3282" s="0" t="n">
        <v>43702.875</v>
      </c>
      <c r="Q3282" s="0" t="n">
        <v>62186.94</v>
      </c>
      <c r="S3282" s="0" t="s">
        <v>303</v>
      </c>
    </row>
    <row r="3283" customFormat="false" ht="14" hidden="true" customHeight="false" outlineLevel="0" collapsed="false">
      <c r="A3283" s="0" t="str">
        <f aca="false">SUBSTITUTE(C3283&amp;D3283&amp;E3283&amp;F3283&amp;G3283&amp;H3283&amp;I3283," ","")</f>
        <v>Agentecondominioenlenguajedeseñascolombiana(Videollamada)AgenteprofesionalBellasartesyafinesEnlasinstalacionesdelaEntidadCompradoraHoraextradominicalyfestivoPlatinoNA</v>
      </c>
      <c r="B3283" s="0" t="s">
        <v>3618</v>
      </c>
      <c r="C3283" s="0" t="s">
        <v>193</v>
      </c>
      <c r="D3283" s="0" t="s">
        <v>56</v>
      </c>
      <c r="E3283" s="0" t="s">
        <v>60</v>
      </c>
      <c r="F3283" s="0" t="s">
        <v>3303</v>
      </c>
      <c r="G3283" s="0" t="s">
        <v>194</v>
      </c>
      <c r="H3283" s="0" t="s">
        <v>198</v>
      </c>
      <c r="I3283" s="0" t="s">
        <v>35</v>
      </c>
      <c r="J3283" s="0" t="s">
        <v>325</v>
      </c>
      <c r="K3283" s="0" t="n">
        <v>48457.0029098229</v>
      </c>
      <c r="L3283" s="0" t="n">
        <v>51786.225</v>
      </c>
      <c r="M3283" s="0" t="n">
        <v>62707.7365096983</v>
      </c>
      <c r="N3283" s="0" t="n">
        <v>50877.495</v>
      </c>
      <c r="O3283" s="0" t="n">
        <v>41287.185</v>
      </c>
      <c r="P3283" s="0" t="n">
        <v>48346.92</v>
      </c>
      <c r="Q3283" s="0" t="n">
        <v>69231.15</v>
      </c>
      <c r="S3283" s="0" t="s">
        <v>303</v>
      </c>
    </row>
    <row r="3284" customFormat="false" ht="14" hidden="true" customHeight="false" outlineLevel="0" collapsed="false">
      <c r="A3284" s="0" t="str">
        <f aca="false">SUBSTITUTE(C3284&amp;D3284&amp;E3284&amp;F3284&amp;G3284&amp;H3284&amp;I3284," ","")</f>
        <v>Agentecondominioenlenguajedeseñascolombiana(Videollamada)AgenteprofesionalBellasartesyafinesEnlasinstalacionesdelaEntidadCompradoraServicio7x24PlatinoNA</v>
      </c>
      <c r="B3284" s="0" t="s">
        <v>3619</v>
      </c>
      <c r="C3284" s="0" t="s">
        <v>193</v>
      </c>
      <c r="D3284" s="0" t="s">
        <v>56</v>
      </c>
      <c r="E3284" s="0" t="s">
        <v>60</v>
      </c>
      <c r="F3284" s="0" t="s">
        <v>3303</v>
      </c>
      <c r="G3284" s="0" t="s">
        <v>55</v>
      </c>
      <c r="H3284" s="0" t="s">
        <v>198</v>
      </c>
      <c r="I3284" s="0" t="s">
        <v>35</v>
      </c>
      <c r="J3284" s="0" t="s">
        <v>305</v>
      </c>
      <c r="K3284" s="0" t="n">
        <v>17663090.6312464</v>
      </c>
      <c r="L3284" s="0" t="n">
        <v>26406681.57</v>
      </c>
      <c r="M3284" s="0" t="n">
        <v>27703199.9853205</v>
      </c>
      <c r="N3284" s="0" t="n">
        <v>22002264.945</v>
      </c>
      <c r="O3284" s="0" t="n">
        <v>24118071.975</v>
      </c>
      <c r="P3284" s="0" t="n">
        <v>34664154.795</v>
      </c>
      <c r="Q3284" s="0" t="n">
        <v>28934050.14</v>
      </c>
      <c r="S3284" s="0" t="s">
        <v>303</v>
      </c>
    </row>
    <row r="3285" customFormat="false" ht="14" hidden="true" customHeight="false" outlineLevel="0" collapsed="false">
      <c r="A3285" s="0" t="str">
        <f aca="false">SUBSTITUTE(C3285&amp;D3285&amp;E3285&amp;F3285&amp;G3285&amp;H3285&amp;I3285," ","")</f>
        <v>Agentecondominioenlenguajedeseñascolombiana(Videollamada)AgenteprofesionalBellasartesyafinesFrontofficeconherramientaJornadaOrdinariaPlataNA</v>
      </c>
      <c r="B3285" s="0" t="s">
        <v>3620</v>
      </c>
      <c r="C3285" s="0" t="s">
        <v>193</v>
      </c>
      <c r="D3285" s="0" t="s">
        <v>56</v>
      </c>
      <c r="E3285" s="0" t="s">
        <v>60</v>
      </c>
      <c r="F3285" s="0" t="s">
        <v>3319</v>
      </c>
      <c r="G3285" s="0" t="s">
        <v>53</v>
      </c>
      <c r="H3285" s="0" t="s">
        <v>195</v>
      </c>
      <c r="I3285" s="0" t="s">
        <v>35</v>
      </c>
      <c r="J3285" s="0" t="s">
        <v>36</v>
      </c>
      <c r="K3285" s="0" t="n">
        <v>5913566.16146864</v>
      </c>
      <c r="L3285" s="0" t="n">
        <v>5708690.505</v>
      </c>
      <c r="M3285" s="0" t="n">
        <v>7342593.60774662</v>
      </c>
      <c r="N3285" s="0" t="n">
        <v>6196691.97</v>
      </c>
      <c r="O3285" s="0" t="n">
        <v>6769880.145</v>
      </c>
      <c r="P3285" s="0" t="n">
        <v>6579683.37</v>
      </c>
      <c r="Q3285" s="0" t="n">
        <v>6462969.525</v>
      </c>
      <c r="S3285" s="0" t="s">
        <v>303</v>
      </c>
    </row>
    <row r="3286" customFormat="false" ht="14" hidden="true" customHeight="false" outlineLevel="0" collapsed="false">
      <c r="A3286" s="0" t="str">
        <f aca="false">SUBSTITUTE(C3286&amp;D3286&amp;E3286&amp;F3286&amp;G3286&amp;H3286&amp;I3286," ","")</f>
        <v>Agentecondominioenlenguajedeseñascolombiana(Videollamada)AgenteprofesionalBellasartesyafinesFrontofficeconherramientaHoraextradiurnaPlataNA</v>
      </c>
      <c r="B3286" s="0" t="s">
        <v>3621</v>
      </c>
      <c r="C3286" s="0" t="s">
        <v>193</v>
      </c>
      <c r="D3286" s="0" t="s">
        <v>56</v>
      </c>
      <c r="E3286" s="0" t="s">
        <v>60</v>
      </c>
      <c r="F3286" s="0" t="s">
        <v>3319</v>
      </c>
      <c r="G3286" s="0" t="s">
        <v>192</v>
      </c>
      <c r="H3286" s="0" t="s">
        <v>195</v>
      </c>
      <c r="I3286" s="0" t="s">
        <v>35</v>
      </c>
      <c r="J3286" s="0" t="s">
        <v>325</v>
      </c>
      <c r="K3286" s="0" t="n">
        <v>29667.7006168601</v>
      </c>
      <c r="L3286" s="0" t="n">
        <v>31110.03</v>
      </c>
      <c r="M3286" s="0" t="n">
        <v>37010.7413681823</v>
      </c>
      <c r="N3286" s="0" t="n">
        <v>221053.23</v>
      </c>
      <c r="O3286" s="0" t="n">
        <v>26065.44</v>
      </c>
      <c r="P3286" s="0" t="n">
        <v>32970.96</v>
      </c>
      <c r="Q3286" s="0" t="n">
        <v>40367.07</v>
      </c>
      <c r="S3286" s="0" t="s">
        <v>303</v>
      </c>
    </row>
    <row r="3287" customFormat="false" ht="14" hidden="true" customHeight="false" outlineLevel="0" collapsed="false">
      <c r="A3287" s="0" t="str">
        <f aca="false">SUBSTITUTE(C3287&amp;D3287&amp;E3287&amp;F3287&amp;G3287&amp;H3287&amp;I3287," ","")</f>
        <v>Agentecondominioenlenguajedeseñascolombiana(Videollamada)AgenteprofesionalBellasartesyafinesFrontofficeconherramientaHoraextranocturna PlataNA</v>
      </c>
      <c r="B3287" s="0" t="s">
        <v>3622</v>
      </c>
      <c r="C3287" s="0" t="s">
        <v>193</v>
      </c>
      <c r="D3287" s="0" t="s">
        <v>56</v>
      </c>
      <c r="E3287" s="0" t="s">
        <v>60</v>
      </c>
      <c r="F3287" s="0" t="s">
        <v>3319</v>
      </c>
      <c r="G3287" s="0" t="s">
        <v>197</v>
      </c>
      <c r="H3287" s="0" t="s">
        <v>195</v>
      </c>
      <c r="I3287" s="0" t="s">
        <v>35</v>
      </c>
      <c r="J3287" s="0" t="s">
        <v>325</v>
      </c>
      <c r="K3287" s="0" t="n">
        <v>39723.3838383415</v>
      </c>
      <c r="L3287" s="0" t="n">
        <v>43554.87</v>
      </c>
      <c r="M3287" s="0" t="n">
        <v>51815.0379154552</v>
      </c>
      <c r="N3287" s="0" t="n">
        <v>240544.35</v>
      </c>
      <c r="O3287" s="0" t="n">
        <v>36213.615</v>
      </c>
      <c r="P3287" s="0" t="n">
        <v>41825.385</v>
      </c>
      <c r="Q3287" s="0" t="n">
        <v>56027.655</v>
      </c>
      <c r="S3287" s="0" t="s">
        <v>303</v>
      </c>
    </row>
    <row r="3288" customFormat="false" ht="14" hidden="true" customHeight="false" outlineLevel="0" collapsed="false">
      <c r="A3288" s="0" t="str">
        <f aca="false">SUBSTITUTE(C3288&amp;D3288&amp;E3288&amp;F3288&amp;G3288&amp;H3288&amp;I3288," ","")</f>
        <v>Agentecondominioenlenguajedeseñascolombiana(Videollamada)AgenteprofesionalBellasartesyafinesFrontofficeconherramientaHoraextradominicalyfestivoPlataNA</v>
      </c>
      <c r="B3288" s="0" t="s">
        <v>3623</v>
      </c>
      <c r="C3288" s="0" t="s">
        <v>193</v>
      </c>
      <c r="D3288" s="0" t="s">
        <v>56</v>
      </c>
      <c r="E3288" s="0" t="s">
        <v>60</v>
      </c>
      <c r="F3288" s="0" t="s">
        <v>3319</v>
      </c>
      <c r="G3288" s="0" t="s">
        <v>194</v>
      </c>
      <c r="H3288" s="0" t="s">
        <v>195</v>
      </c>
      <c r="I3288" s="0" t="s">
        <v>35</v>
      </c>
      <c r="J3288" s="0" t="s">
        <v>325</v>
      </c>
      <c r="K3288" s="0" t="n">
        <v>49779.0670598229</v>
      </c>
      <c r="L3288" s="0" t="n">
        <v>49776.255</v>
      </c>
      <c r="M3288" s="0" t="n">
        <v>59217.1861890916</v>
      </c>
      <c r="N3288" s="0" t="n">
        <v>50877.495</v>
      </c>
      <c r="O3288" s="0" t="n">
        <v>41287.185</v>
      </c>
      <c r="P3288" s="0" t="n">
        <v>46254.15</v>
      </c>
      <c r="Q3288" s="0" t="n">
        <v>62373.24</v>
      </c>
      <c r="S3288" s="0" t="s">
        <v>303</v>
      </c>
    </row>
    <row r="3289" customFormat="false" ht="14" hidden="true" customHeight="false" outlineLevel="0" collapsed="false">
      <c r="A3289" s="0" t="str">
        <f aca="false">SUBSTITUTE(C3289&amp;D3289&amp;E3289&amp;F3289&amp;G3289&amp;H3289&amp;I3289," ","")</f>
        <v>Agentecondominioenlenguajedeseñascolombiana(Videollamada)AgenteprofesionalBellasartesyafinesFrontofficeconherramientaServicio7x24PlataNA</v>
      </c>
      <c r="B3289" s="0" t="s">
        <v>3624</v>
      </c>
      <c r="C3289" s="0" t="s">
        <v>193</v>
      </c>
      <c r="D3289" s="0" t="s">
        <v>56</v>
      </c>
      <c r="E3289" s="0" t="s">
        <v>60</v>
      </c>
      <c r="F3289" s="0" t="s">
        <v>3319</v>
      </c>
      <c r="G3289" s="0" t="s">
        <v>55</v>
      </c>
      <c r="H3289" s="0" t="s">
        <v>195</v>
      </c>
      <c r="I3289" s="0" t="s">
        <v>35</v>
      </c>
      <c r="J3289" s="0" t="s">
        <v>305</v>
      </c>
      <c r="K3289" s="0" t="n">
        <v>17980386.0272464</v>
      </c>
      <c r="L3289" s="0" t="n">
        <v>25201772.865</v>
      </c>
      <c r="M3289" s="0" t="n">
        <v>29553939.2711802</v>
      </c>
      <c r="N3289" s="0" t="n">
        <v>22347538.875</v>
      </c>
      <c r="O3289" s="0" t="n">
        <v>24118071.975</v>
      </c>
      <c r="P3289" s="0" t="n">
        <v>33271858.305</v>
      </c>
      <c r="Q3289" s="0" t="n">
        <v>26025936.12</v>
      </c>
      <c r="S3289" s="0" t="s">
        <v>303</v>
      </c>
    </row>
    <row r="3290" customFormat="false" ht="14" hidden="true" customHeight="false" outlineLevel="0" collapsed="false">
      <c r="A3290" s="0" t="str">
        <f aca="false">SUBSTITUTE(C3290&amp;D3290&amp;E3290&amp;F3290&amp;G3290&amp;H3290&amp;I3290," ","")</f>
        <v>Agentecondominioenlenguajedeseñascolombiana(Videollamada)AgenteprofesionalBellasartesyafinesFrontofficeconherramientaJornadaOrdinariaOroNA</v>
      </c>
      <c r="B3290" s="0" t="s">
        <v>3625</v>
      </c>
      <c r="C3290" s="0" t="s">
        <v>193</v>
      </c>
      <c r="D3290" s="0" t="s">
        <v>56</v>
      </c>
      <c r="E3290" s="0" t="s">
        <v>60</v>
      </c>
      <c r="F3290" s="0" t="s">
        <v>3319</v>
      </c>
      <c r="G3290" s="0" t="s">
        <v>53</v>
      </c>
      <c r="H3290" s="0" t="s">
        <v>54</v>
      </c>
      <c r="I3290" s="0" t="s">
        <v>35</v>
      </c>
      <c r="J3290" s="0" t="s">
        <v>36</v>
      </c>
      <c r="K3290" s="0" t="n">
        <v>5913566.16146864</v>
      </c>
      <c r="L3290" s="0" t="n">
        <v>5822864.46</v>
      </c>
      <c r="M3290" s="0" t="n">
        <v>7552802.41415219</v>
      </c>
      <c r="N3290" s="0" t="n">
        <v>6225316.965</v>
      </c>
      <c r="O3290" s="0" t="n">
        <v>6769880.145</v>
      </c>
      <c r="P3290" s="0" t="n">
        <v>6718203.63</v>
      </c>
      <c r="Q3290" s="0" t="n">
        <v>6749491.68</v>
      </c>
      <c r="S3290" s="0" t="s">
        <v>303</v>
      </c>
    </row>
    <row r="3291" customFormat="false" ht="14" hidden="true" customHeight="false" outlineLevel="0" collapsed="false">
      <c r="A3291" s="0" t="str">
        <f aca="false">SUBSTITUTE(C3291&amp;D3291&amp;E3291&amp;F3291&amp;G3291&amp;H3291&amp;I3291," ","")</f>
        <v>Agentecondominioenlenguajedeseñascolombiana(Videollamada)AgenteprofesionalBellasartesyafinesFrontofficeconherramientaHoraextradiurnaOroNA</v>
      </c>
      <c r="B3291" s="0" t="s">
        <v>3626</v>
      </c>
      <c r="C3291" s="0" t="s">
        <v>193</v>
      </c>
      <c r="D3291" s="0" t="s">
        <v>56</v>
      </c>
      <c r="E3291" s="0" t="s">
        <v>60</v>
      </c>
      <c r="F3291" s="0" t="s">
        <v>3319</v>
      </c>
      <c r="G3291" s="0" t="s">
        <v>192</v>
      </c>
      <c r="H3291" s="0" t="s">
        <v>54</v>
      </c>
      <c r="I3291" s="0" t="s">
        <v>35</v>
      </c>
      <c r="J3291" s="0" t="s">
        <v>325</v>
      </c>
      <c r="K3291" s="0" t="n">
        <v>29667.7006168601</v>
      </c>
      <c r="L3291" s="0" t="n">
        <v>31733.1</v>
      </c>
      <c r="M3291" s="0" t="n">
        <v>38070.3102593412</v>
      </c>
      <c r="N3291" s="0" t="n">
        <v>230833.98</v>
      </c>
      <c r="O3291" s="0" t="n">
        <v>26065.44</v>
      </c>
      <c r="P3291" s="0" t="n">
        <v>33664.41</v>
      </c>
      <c r="Q3291" s="0" t="n">
        <v>42156.585</v>
      </c>
      <c r="S3291" s="0" t="s">
        <v>303</v>
      </c>
    </row>
    <row r="3292" customFormat="false" ht="14" hidden="true" customHeight="false" outlineLevel="0" collapsed="false">
      <c r="A3292" s="0" t="str">
        <f aca="false">SUBSTITUTE(C3292&amp;D3292&amp;E3292&amp;F3292&amp;G3292&amp;H3292&amp;I3292," ","")</f>
        <v>Agentecondominioenlenguajedeseñascolombiana(Videollamada)AgenteprofesionalBellasartesyafinesFrontofficeconherramientaHoraextranocturna OroNA</v>
      </c>
      <c r="B3292" s="0" t="s">
        <v>3627</v>
      </c>
      <c r="C3292" s="0" t="s">
        <v>193</v>
      </c>
      <c r="D3292" s="0" t="s">
        <v>56</v>
      </c>
      <c r="E3292" s="0" t="s">
        <v>60</v>
      </c>
      <c r="F3292" s="0" t="s">
        <v>3319</v>
      </c>
      <c r="G3292" s="0" t="s">
        <v>197</v>
      </c>
      <c r="H3292" s="0" t="s">
        <v>54</v>
      </c>
      <c r="I3292" s="0" t="s">
        <v>35</v>
      </c>
      <c r="J3292" s="0" t="s">
        <v>325</v>
      </c>
      <c r="K3292" s="0" t="n">
        <v>39723.3838383415</v>
      </c>
      <c r="L3292" s="0" t="n">
        <v>44426.34</v>
      </c>
      <c r="M3292" s="0" t="n">
        <v>53298.4343630777</v>
      </c>
      <c r="N3292" s="0" t="n">
        <v>250790.85</v>
      </c>
      <c r="O3292" s="0" t="n">
        <v>36213.615</v>
      </c>
      <c r="P3292" s="0" t="n">
        <v>42706.17</v>
      </c>
      <c r="Q3292" s="0" t="n">
        <v>58511.655</v>
      </c>
      <c r="S3292" s="0" t="s">
        <v>303</v>
      </c>
    </row>
    <row r="3293" customFormat="false" ht="14" hidden="true" customHeight="false" outlineLevel="0" collapsed="false">
      <c r="A3293" s="0" t="str">
        <f aca="false">SUBSTITUTE(C3293&amp;D3293&amp;E3293&amp;F3293&amp;G3293&amp;H3293&amp;I3293," ","")</f>
        <v>Agentecondominioenlenguajedeseñascolombiana(Videollamada)AgenteprofesionalBellasartesyafinesFrontofficeconherramientaHoraextradominicalyfestivoOroNA</v>
      </c>
      <c r="B3293" s="0" t="s">
        <v>3628</v>
      </c>
      <c r="C3293" s="0" t="s">
        <v>193</v>
      </c>
      <c r="D3293" s="0" t="s">
        <v>56</v>
      </c>
      <c r="E3293" s="0" t="s">
        <v>60</v>
      </c>
      <c r="F3293" s="0" t="s">
        <v>3319</v>
      </c>
      <c r="G3293" s="0" t="s">
        <v>194</v>
      </c>
      <c r="H3293" s="0" t="s">
        <v>54</v>
      </c>
      <c r="I3293" s="0" t="s">
        <v>35</v>
      </c>
      <c r="J3293" s="0" t="s">
        <v>325</v>
      </c>
      <c r="K3293" s="0" t="n">
        <v>49779.0670598229</v>
      </c>
      <c r="L3293" s="0" t="n">
        <v>50771.925</v>
      </c>
      <c r="M3293" s="0" t="n">
        <v>60912.496414946</v>
      </c>
      <c r="N3293" s="0" t="n">
        <v>50877.495</v>
      </c>
      <c r="O3293" s="0" t="n">
        <v>41287.185</v>
      </c>
      <c r="P3293" s="0" t="n">
        <v>47228.085</v>
      </c>
      <c r="Q3293" s="0" t="n">
        <v>65138.76</v>
      </c>
      <c r="S3293" s="0" t="s">
        <v>303</v>
      </c>
    </row>
    <row r="3294" customFormat="false" ht="14" hidden="true" customHeight="false" outlineLevel="0" collapsed="false">
      <c r="A3294" s="0" t="str">
        <f aca="false">SUBSTITUTE(C3294&amp;D3294&amp;E3294&amp;F3294&amp;G3294&amp;H3294&amp;I3294," ","")</f>
        <v>Agentecondominioenlenguajedeseñascolombiana(Videollamada)AgenteprofesionalBellasartesyafinesFrontofficeconherramientaServicio7x24OroNA</v>
      </c>
      <c r="B3294" s="0" t="s">
        <v>3629</v>
      </c>
      <c r="C3294" s="0" t="s">
        <v>193</v>
      </c>
      <c r="D3294" s="0" t="s">
        <v>56</v>
      </c>
      <c r="E3294" s="0" t="s">
        <v>60</v>
      </c>
      <c r="F3294" s="0" t="s">
        <v>3319</v>
      </c>
      <c r="G3294" s="0" t="s">
        <v>55</v>
      </c>
      <c r="H3294" s="0" t="s">
        <v>54</v>
      </c>
      <c r="I3294" s="0" t="s">
        <v>35</v>
      </c>
      <c r="J3294" s="0" t="s">
        <v>305</v>
      </c>
      <c r="K3294" s="0" t="n">
        <v>17980386.0272464</v>
      </c>
      <c r="L3294" s="0" t="n">
        <v>25705808.55</v>
      </c>
      <c r="M3294" s="0" t="n">
        <v>30400029.7169626</v>
      </c>
      <c r="N3294" s="0" t="n">
        <v>22382905.86</v>
      </c>
      <c r="O3294" s="0" t="n">
        <v>24118071.975</v>
      </c>
      <c r="P3294" s="0" t="n">
        <v>33972318.36</v>
      </c>
      <c r="Q3294" s="0" t="n">
        <v>27179737.56</v>
      </c>
      <c r="S3294" s="0" t="s">
        <v>303</v>
      </c>
    </row>
    <row r="3295" customFormat="false" ht="14" hidden="true" customHeight="false" outlineLevel="0" collapsed="false">
      <c r="A3295" s="0" t="str">
        <f aca="false">SUBSTITUTE(C3295&amp;D3295&amp;E3295&amp;F3295&amp;G3295&amp;H3295&amp;I3295," ","")</f>
        <v>Agentecondominioenlenguajedeseñascolombiana(Videollamada)AgenteprofesionalBellasartesyafinesFrontofficeconherramientaJornadaOrdinariaPlatinoNA</v>
      </c>
      <c r="B3295" s="0" t="s">
        <v>3630</v>
      </c>
      <c r="C3295" s="0" t="s">
        <v>193</v>
      </c>
      <c r="D3295" s="0" t="s">
        <v>56</v>
      </c>
      <c r="E3295" s="0" t="s">
        <v>60</v>
      </c>
      <c r="F3295" s="0" t="s">
        <v>3319</v>
      </c>
      <c r="G3295" s="0" t="s">
        <v>53</v>
      </c>
      <c r="H3295" s="0" t="s">
        <v>198</v>
      </c>
      <c r="I3295" s="0" t="s">
        <v>35</v>
      </c>
      <c r="J3295" s="0" t="s">
        <v>36</v>
      </c>
      <c r="K3295" s="0" t="n">
        <v>5913566.16146864</v>
      </c>
      <c r="L3295" s="0" t="n">
        <v>5994125.91</v>
      </c>
      <c r="M3295" s="0" t="n">
        <v>7775401.95479918</v>
      </c>
      <c r="N3295" s="0" t="n">
        <v>6253941.96</v>
      </c>
      <c r="O3295" s="0" t="n">
        <v>6769880.145</v>
      </c>
      <c r="P3295" s="0" t="n">
        <v>6862681.35</v>
      </c>
      <c r="Q3295" s="0" t="n">
        <v>7173520.83</v>
      </c>
      <c r="S3295" s="0" t="s">
        <v>303</v>
      </c>
    </row>
    <row r="3296" customFormat="false" ht="14" hidden="true" customHeight="false" outlineLevel="0" collapsed="false">
      <c r="A3296" s="0" t="str">
        <f aca="false">SUBSTITUTE(C3296&amp;D3296&amp;E3296&amp;F3296&amp;G3296&amp;H3296&amp;I3296," ","")</f>
        <v>Agentecondominioenlenguajedeseñascolombiana(Videollamada)AgenteprofesionalBellasartesyafinesFrontofficeconherramientaHoraextradiurnaPlatinoNA</v>
      </c>
      <c r="B3296" s="0" t="s">
        <v>3631</v>
      </c>
      <c r="C3296" s="0" t="s">
        <v>193</v>
      </c>
      <c r="D3296" s="0" t="s">
        <v>56</v>
      </c>
      <c r="E3296" s="0" t="s">
        <v>60</v>
      </c>
      <c r="F3296" s="0" t="s">
        <v>3319</v>
      </c>
      <c r="G3296" s="0" t="s">
        <v>192</v>
      </c>
      <c r="H3296" s="0" t="s">
        <v>198</v>
      </c>
      <c r="I3296" s="0" t="s">
        <v>35</v>
      </c>
      <c r="J3296" s="0" t="s">
        <v>325</v>
      </c>
      <c r="K3296" s="0" t="n">
        <v>29667.7006168601</v>
      </c>
      <c r="L3296" s="0" t="n">
        <v>32665.635</v>
      </c>
      <c r="M3296" s="0" t="n">
        <v>39192.3353185614</v>
      </c>
      <c r="N3296" s="0" t="n">
        <v>240614.73</v>
      </c>
      <c r="O3296" s="0" t="n">
        <v>26065.44</v>
      </c>
      <c r="P3296" s="0" t="n">
        <v>34388.91</v>
      </c>
      <c r="Q3296" s="0" t="n">
        <v>44804.115</v>
      </c>
      <c r="S3296" s="0" t="s">
        <v>303</v>
      </c>
    </row>
    <row r="3297" customFormat="false" ht="14" hidden="true" customHeight="false" outlineLevel="0" collapsed="false">
      <c r="A3297" s="0" t="str">
        <f aca="false">SUBSTITUTE(C3297&amp;D3297&amp;E3297&amp;F3297&amp;G3297&amp;H3297&amp;I3297," ","")</f>
        <v>Agentecondominioenlenguajedeseñascolombiana(Videollamada)AgenteprofesionalBellasartesyafinesFrontofficeconherramientaHoraextranocturna PlatinoNA</v>
      </c>
      <c r="B3297" s="0" t="s">
        <v>3632</v>
      </c>
      <c r="C3297" s="0" t="s">
        <v>193</v>
      </c>
      <c r="D3297" s="0" t="s">
        <v>56</v>
      </c>
      <c r="E3297" s="0" t="s">
        <v>60</v>
      </c>
      <c r="F3297" s="0" t="s">
        <v>3319</v>
      </c>
      <c r="G3297" s="0" t="s">
        <v>197</v>
      </c>
      <c r="H3297" s="0" t="s">
        <v>198</v>
      </c>
      <c r="I3297" s="0" t="s">
        <v>35</v>
      </c>
      <c r="J3297" s="0" t="s">
        <v>325</v>
      </c>
      <c r="K3297" s="0" t="n">
        <v>39723.3838383415</v>
      </c>
      <c r="L3297" s="0" t="n">
        <v>45733.545</v>
      </c>
      <c r="M3297" s="0" t="n">
        <v>54869.269445986</v>
      </c>
      <c r="N3297" s="0" t="n">
        <v>261037.35</v>
      </c>
      <c r="O3297" s="0" t="n">
        <v>36213.615</v>
      </c>
      <c r="P3297" s="0" t="n">
        <v>43624.215</v>
      </c>
      <c r="Q3297" s="0" t="n">
        <v>62186.94</v>
      </c>
      <c r="S3297" s="0" t="s">
        <v>303</v>
      </c>
    </row>
    <row r="3298" customFormat="false" ht="14" hidden="true" customHeight="false" outlineLevel="0" collapsed="false">
      <c r="A3298" s="0" t="str">
        <f aca="false">SUBSTITUTE(C3298&amp;D3298&amp;E3298&amp;F3298&amp;G3298&amp;H3298&amp;I3298," ","")</f>
        <v>Agentecondominioenlenguajedeseñascolombiana(Videollamada)AgenteprofesionalBellasartesyafinesFrontofficeconherramientaHoraextradominicalyfestivoPlatinoNA</v>
      </c>
      <c r="B3298" s="0" t="s">
        <v>3633</v>
      </c>
      <c r="C3298" s="0" t="s">
        <v>193</v>
      </c>
      <c r="D3298" s="0" t="s">
        <v>56</v>
      </c>
      <c r="E3298" s="0" t="s">
        <v>60</v>
      </c>
      <c r="F3298" s="0" t="s">
        <v>3319</v>
      </c>
      <c r="G3298" s="0" t="s">
        <v>194</v>
      </c>
      <c r="H3298" s="0" t="s">
        <v>198</v>
      </c>
      <c r="I3298" s="0" t="s">
        <v>35</v>
      </c>
      <c r="J3298" s="0" t="s">
        <v>325</v>
      </c>
      <c r="K3298" s="0" t="n">
        <v>49779.0670598229</v>
      </c>
      <c r="L3298" s="0" t="n">
        <v>52265.43</v>
      </c>
      <c r="M3298" s="0" t="n">
        <v>62707.7365096983</v>
      </c>
      <c r="N3298" s="0" t="n">
        <v>50877.495</v>
      </c>
      <c r="O3298" s="0" t="n">
        <v>41287.185</v>
      </c>
      <c r="P3298" s="0" t="n">
        <v>48243.42</v>
      </c>
      <c r="Q3298" s="0" t="n">
        <v>69231.15</v>
      </c>
      <c r="S3298" s="0" t="s">
        <v>303</v>
      </c>
    </row>
    <row r="3299" customFormat="false" ht="14" hidden="true" customHeight="false" outlineLevel="0" collapsed="false">
      <c r="A3299" s="0" t="str">
        <f aca="false">SUBSTITUTE(C3299&amp;D3299&amp;E3299&amp;F3299&amp;G3299&amp;H3299&amp;I3299," ","")</f>
        <v>Agentecondominioenlenguajedeseñascolombiana(Videollamada)AgenteprofesionalBellasartesyafinesFrontofficeconherramientaServicio7x24PlatinoNA</v>
      </c>
      <c r="B3299" s="0" t="s">
        <v>3634</v>
      </c>
      <c r="C3299" s="0" t="s">
        <v>193</v>
      </c>
      <c r="D3299" s="0" t="s">
        <v>56</v>
      </c>
      <c r="E3299" s="0" t="s">
        <v>60</v>
      </c>
      <c r="F3299" s="0" t="s">
        <v>3319</v>
      </c>
      <c r="G3299" s="0" t="s">
        <v>55</v>
      </c>
      <c r="H3299" s="0" t="s">
        <v>198</v>
      </c>
      <c r="I3299" s="0" t="s">
        <v>35</v>
      </c>
      <c r="J3299" s="0" t="s">
        <v>305</v>
      </c>
      <c r="K3299" s="0" t="n">
        <v>17980386.0272464</v>
      </c>
      <c r="L3299" s="0" t="n">
        <v>26461861.56</v>
      </c>
      <c r="M3299" s="0" t="n">
        <v>31295992.8680667</v>
      </c>
      <c r="N3299" s="0" t="n">
        <v>22418272.845</v>
      </c>
      <c r="O3299" s="0" t="n">
        <v>24118071.975</v>
      </c>
      <c r="P3299" s="0" t="n">
        <v>34702905.195</v>
      </c>
      <c r="Q3299" s="0" t="n">
        <v>28887276.42</v>
      </c>
      <c r="S3299" s="0" t="s">
        <v>303</v>
      </c>
    </row>
    <row r="3300" customFormat="false" ht="14" hidden="true" customHeight="false" outlineLevel="0" collapsed="false">
      <c r="A3300" s="0" t="str">
        <f aca="false">SUBSTITUTE(C3300&amp;D3300&amp;E3300&amp;F3300&amp;G3300&amp;H3300&amp;I3300," ","")</f>
        <v>Agentecondominioenlenguajedeseñascolombiana(Videollamada)AgenteprofesionalBellasartesyafinesFrontofficesinherramientaJornadaOrdinariaPlataNA</v>
      </c>
      <c r="B3300" s="0" t="s">
        <v>3635</v>
      </c>
      <c r="C3300" s="0" t="s">
        <v>193</v>
      </c>
      <c r="D3300" s="0" t="s">
        <v>56</v>
      </c>
      <c r="E3300" s="0" t="s">
        <v>60</v>
      </c>
      <c r="F3300" s="0" t="s">
        <v>3335</v>
      </c>
      <c r="G3300" s="0" t="s">
        <v>53</v>
      </c>
      <c r="H3300" s="0" t="s">
        <v>195</v>
      </c>
      <c r="I3300" s="0" t="s">
        <v>35</v>
      </c>
      <c r="J3300" s="0" t="s">
        <v>36</v>
      </c>
      <c r="K3300" s="0" t="n">
        <v>5644287.07331109</v>
      </c>
      <c r="L3300" s="0" t="n">
        <v>5303016.045</v>
      </c>
      <c r="M3300" s="0" t="n">
        <v>6729169.58882093</v>
      </c>
      <c r="N3300" s="0" t="n">
        <v>6007597.47</v>
      </c>
      <c r="O3300" s="0" t="n">
        <v>6769880.145</v>
      </c>
      <c r="P3300" s="0" t="n">
        <v>5728682.565</v>
      </c>
      <c r="Q3300" s="0" t="n">
        <v>6070285.35</v>
      </c>
      <c r="S3300" s="0" t="s">
        <v>303</v>
      </c>
    </row>
    <row r="3301" customFormat="false" ht="14" hidden="true" customHeight="false" outlineLevel="0" collapsed="false">
      <c r="A3301" s="0" t="str">
        <f aca="false">SUBSTITUTE(C3301&amp;D3301&amp;E3301&amp;F3301&amp;G3301&amp;H3301&amp;I3301," ","")</f>
        <v>Agentecondominioenlenguajedeseñascolombiana(Videollamada)AgenteprofesionalBellasartesyafinesFrontofficesinherramientaHoraextradiurnaPlataNA</v>
      </c>
      <c r="B3301" s="0" t="s">
        <v>3636</v>
      </c>
      <c r="C3301" s="0" t="s">
        <v>193</v>
      </c>
      <c r="D3301" s="0" t="s">
        <v>56</v>
      </c>
      <c r="E3301" s="0" t="s">
        <v>60</v>
      </c>
      <c r="F3301" s="0" t="s">
        <v>3335</v>
      </c>
      <c r="G3301" s="0" t="s">
        <v>192</v>
      </c>
      <c r="H3301" s="0" t="s">
        <v>195</v>
      </c>
      <c r="I3301" s="0" t="s">
        <v>35</v>
      </c>
      <c r="J3301" s="0" t="s">
        <v>325</v>
      </c>
      <c r="K3301" s="0" t="n">
        <v>28545.7044162036</v>
      </c>
      <c r="L3301" s="0" t="n">
        <v>28899.27</v>
      </c>
      <c r="M3301" s="0" t="n">
        <v>37010.7413681823</v>
      </c>
      <c r="N3301" s="0" t="n">
        <v>266696.73</v>
      </c>
      <c r="O3301" s="0" t="n">
        <v>26065.44</v>
      </c>
      <c r="P3301" s="0" t="n">
        <v>33627.15</v>
      </c>
      <c r="Q3301" s="0" t="n">
        <v>40367.07</v>
      </c>
      <c r="S3301" s="0" t="s">
        <v>303</v>
      </c>
    </row>
    <row r="3302" customFormat="false" ht="14" hidden="true" customHeight="false" outlineLevel="0" collapsed="false">
      <c r="A3302" s="0" t="str">
        <f aca="false">SUBSTITUTE(C3302&amp;D3302&amp;E3302&amp;F3302&amp;G3302&amp;H3302&amp;I3302," ","")</f>
        <v>Agentecondominioenlenguajedeseñascolombiana(Videollamada)AgenteprofesionalBellasartesyafinesFrontofficesinherramientaHoraextranocturna PlataNA</v>
      </c>
      <c r="B3302" s="0" t="s">
        <v>3637</v>
      </c>
      <c r="C3302" s="0" t="s">
        <v>193</v>
      </c>
      <c r="D3302" s="0" t="s">
        <v>56</v>
      </c>
      <c r="E3302" s="0" t="s">
        <v>60</v>
      </c>
      <c r="F3302" s="0" t="s">
        <v>3335</v>
      </c>
      <c r="G3302" s="0" t="s">
        <v>197</v>
      </c>
      <c r="H3302" s="0" t="s">
        <v>195</v>
      </c>
      <c r="I3302" s="0" t="s">
        <v>35</v>
      </c>
      <c r="J3302" s="0" t="s">
        <v>325</v>
      </c>
      <c r="K3302" s="0" t="n">
        <v>38601.387637685</v>
      </c>
      <c r="L3302" s="0" t="n">
        <v>40459.185</v>
      </c>
      <c r="M3302" s="0" t="n">
        <v>51815.0379154552</v>
      </c>
      <c r="N3302" s="0" t="n">
        <v>288361.35</v>
      </c>
      <c r="O3302" s="0" t="n">
        <v>36213.615</v>
      </c>
      <c r="P3302" s="0" t="n">
        <v>43793.955</v>
      </c>
      <c r="Q3302" s="0" t="n">
        <v>56027.655</v>
      </c>
      <c r="S3302" s="0" t="s">
        <v>303</v>
      </c>
    </row>
    <row r="3303" customFormat="false" ht="14" hidden="true" customHeight="false" outlineLevel="0" collapsed="false">
      <c r="A3303" s="0" t="str">
        <f aca="false">SUBSTITUTE(C3303&amp;D3303&amp;E3303&amp;F3303&amp;G3303&amp;H3303&amp;I3303," ","")</f>
        <v>Agentecondominioenlenguajedeseñascolombiana(Videollamada)AgenteprofesionalBellasartesyafinesFrontofficesinherramientaHoraextradominicalyfestivoPlataNA</v>
      </c>
      <c r="B3303" s="0" t="s">
        <v>3638</v>
      </c>
      <c r="C3303" s="0" t="s">
        <v>193</v>
      </c>
      <c r="D3303" s="0" t="s">
        <v>56</v>
      </c>
      <c r="E3303" s="0" t="s">
        <v>60</v>
      </c>
      <c r="F3303" s="0" t="s">
        <v>3335</v>
      </c>
      <c r="G3303" s="0" t="s">
        <v>194</v>
      </c>
      <c r="H3303" s="0" t="s">
        <v>195</v>
      </c>
      <c r="I3303" s="0" t="s">
        <v>35</v>
      </c>
      <c r="J3303" s="0" t="s">
        <v>325</v>
      </c>
      <c r="K3303" s="0" t="n">
        <v>48657.0708591665</v>
      </c>
      <c r="L3303" s="0" t="n">
        <v>46239.66</v>
      </c>
      <c r="M3303" s="0" t="n">
        <v>59217.1861890916</v>
      </c>
      <c r="N3303" s="0" t="n">
        <v>50877.495</v>
      </c>
      <c r="O3303" s="0" t="n">
        <v>41287.185</v>
      </c>
      <c r="P3303" s="0" t="n">
        <v>48878.91</v>
      </c>
      <c r="Q3303" s="0" t="n">
        <v>62373.24</v>
      </c>
      <c r="S3303" s="0" t="s">
        <v>303</v>
      </c>
    </row>
    <row r="3304" customFormat="false" ht="14" hidden="true" customHeight="false" outlineLevel="0" collapsed="false">
      <c r="A3304" s="0" t="str">
        <f aca="false">SUBSTITUTE(C3304&amp;D3304&amp;E3304&amp;F3304&amp;G3304&amp;H3304&amp;I3304," ","")</f>
        <v>Agentecondominioenlenguajedeseñascolombiana(Videollamada)AgenteprofesionalBellasartesyafinesFrontofficesinherramientaServicio7x24PlataNA</v>
      </c>
      <c r="B3304" s="0" t="s">
        <v>3639</v>
      </c>
      <c r="C3304" s="0" t="s">
        <v>193</v>
      </c>
      <c r="D3304" s="0" t="s">
        <v>56</v>
      </c>
      <c r="E3304" s="0" t="s">
        <v>60</v>
      </c>
      <c r="F3304" s="0" t="s">
        <v>3335</v>
      </c>
      <c r="G3304" s="0" t="s">
        <v>55</v>
      </c>
      <c r="H3304" s="0" t="s">
        <v>195</v>
      </c>
      <c r="I3304" s="0" t="s">
        <v>35</v>
      </c>
      <c r="J3304" s="0" t="s">
        <v>305</v>
      </c>
      <c r="K3304" s="0" t="n">
        <v>17711106.9390888</v>
      </c>
      <c r="L3304" s="0" t="n">
        <v>24760282.23</v>
      </c>
      <c r="M3304" s="0" t="n">
        <v>27084907.5950043</v>
      </c>
      <c r="N3304" s="0" t="n">
        <v>21969349.875</v>
      </c>
      <c r="O3304" s="0" t="n">
        <v>24118071.975</v>
      </c>
      <c r="P3304" s="0" t="n">
        <v>32347148.94</v>
      </c>
      <c r="Q3304" s="0" t="n">
        <v>25633250.91</v>
      </c>
      <c r="S3304" s="0" t="s">
        <v>303</v>
      </c>
    </row>
    <row r="3305" customFormat="false" ht="14" hidden="true" customHeight="false" outlineLevel="0" collapsed="false">
      <c r="A3305" s="0" t="str">
        <f aca="false">SUBSTITUTE(C3305&amp;D3305&amp;E3305&amp;F3305&amp;G3305&amp;H3305&amp;I3305," ","")</f>
        <v>Agentecondominioenlenguajedeseñascolombiana(Videollamada)AgenteprofesionalBellasartesyafinesFrontofficesinherramientaJornadaOrdinariaOroNA</v>
      </c>
      <c r="B3305" s="0" t="s">
        <v>3640</v>
      </c>
      <c r="C3305" s="0" t="s">
        <v>193</v>
      </c>
      <c r="D3305" s="0" t="s">
        <v>56</v>
      </c>
      <c r="E3305" s="0" t="s">
        <v>60</v>
      </c>
      <c r="F3305" s="0" t="s">
        <v>3335</v>
      </c>
      <c r="G3305" s="0" t="s">
        <v>53</v>
      </c>
      <c r="H3305" s="0" t="s">
        <v>54</v>
      </c>
      <c r="I3305" s="0" t="s">
        <v>35</v>
      </c>
      <c r="J3305" s="0" t="s">
        <v>36</v>
      </c>
      <c r="K3305" s="0" t="n">
        <v>5644287.07331109</v>
      </c>
      <c r="L3305" s="0" t="n">
        <v>5409076.635</v>
      </c>
      <c r="M3305" s="0" t="n">
        <v>6921816.8716386</v>
      </c>
      <c r="N3305" s="0" t="n">
        <v>6026767.74</v>
      </c>
      <c r="O3305" s="0" t="n">
        <v>6769880.145</v>
      </c>
      <c r="P3305" s="0" t="n">
        <v>5849285.94</v>
      </c>
      <c r="Q3305" s="0" t="n">
        <v>6339397.77</v>
      </c>
      <c r="S3305" s="0" t="s">
        <v>303</v>
      </c>
    </row>
    <row r="3306" customFormat="false" ht="14" hidden="true" customHeight="false" outlineLevel="0" collapsed="false">
      <c r="A3306" s="0" t="str">
        <f aca="false">SUBSTITUTE(C3306&amp;D3306&amp;E3306&amp;F3306&amp;G3306&amp;H3306&amp;I3306," ","")</f>
        <v>Agentecondominioenlenguajedeseñascolombiana(Videollamada)AgenteprofesionalBellasartesyafinesFrontofficesinherramientaHoraextradiurnaOroNA</v>
      </c>
      <c r="B3306" s="0" t="s">
        <v>3641</v>
      </c>
      <c r="C3306" s="0" t="s">
        <v>193</v>
      </c>
      <c r="D3306" s="0" t="s">
        <v>56</v>
      </c>
      <c r="E3306" s="0" t="s">
        <v>60</v>
      </c>
      <c r="F3306" s="0" t="s">
        <v>3335</v>
      </c>
      <c r="G3306" s="0" t="s">
        <v>192</v>
      </c>
      <c r="H3306" s="0" t="s">
        <v>54</v>
      </c>
      <c r="I3306" s="0" t="s">
        <v>35</v>
      </c>
      <c r="J3306" s="0" t="s">
        <v>325</v>
      </c>
      <c r="K3306" s="0" t="n">
        <v>28545.7044162036</v>
      </c>
      <c r="L3306" s="0" t="n">
        <v>29477.835</v>
      </c>
      <c r="M3306" s="0" t="n">
        <v>38070.3102593412</v>
      </c>
      <c r="N3306" s="0" t="n">
        <v>278759.655</v>
      </c>
      <c r="O3306" s="0" t="n">
        <v>26065.44</v>
      </c>
      <c r="P3306" s="0" t="n">
        <v>34335.09</v>
      </c>
      <c r="Q3306" s="0" t="n">
        <v>42156.585</v>
      </c>
      <c r="S3306" s="0" t="s">
        <v>303</v>
      </c>
    </row>
    <row r="3307" customFormat="false" ht="14" hidden="true" customHeight="false" outlineLevel="0" collapsed="false">
      <c r="A3307" s="0" t="str">
        <f aca="false">SUBSTITUTE(C3307&amp;D3307&amp;E3307&amp;F3307&amp;G3307&amp;H3307&amp;I3307," ","")</f>
        <v>Agentecondominioenlenguajedeseñascolombiana(Videollamada)AgenteprofesionalBellasartesyafinesFrontofficesinherramientaHoraextranocturna OroNA</v>
      </c>
      <c r="B3307" s="0" t="s">
        <v>3642</v>
      </c>
      <c r="C3307" s="0" t="s">
        <v>193</v>
      </c>
      <c r="D3307" s="0" t="s">
        <v>56</v>
      </c>
      <c r="E3307" s="0" t="s">
        <v>60</v>
      </c>
      <c r="F3307" s="0" t="s">
        <v>3335</v>
      </c>
      <c r="G3307" s="0" t="s">
        <v>197</v>
      </c>
      <c r="H3307" s="0" t="s">
        <v>54</v>
      </c>
      <c r="I3307" s="0" t="s">
        <v>35</v>
      </c>
      <c r="J3307" s="0" t="s">
        <v>325</v>
      </c>
      <c r="K3307" s="0" t="n">
        <v>38601.387637685</v>
      </c>
      <c r="L3307" s="0" t="n">
        <v>41268.555</v>
      </c>
      <c r="M3307" s="0" t="n">
        <v>53298.4343630777</v>
      </c>
      <c r="N3307" s="0" t="n">
        <v>300998.7</v>
      </c>
      <c r="O3307" s="0" t="n">
        <v>36213.615</v>
      </c>
      <c r="P3307" s="0" t="n">
        <v>44716.14</v>
      </c>
      <c r="Q3307" s="0" t="n">
        <v>58511.655</v>
      </c>
      <c r="S3307" s="0" t="s">
        <v>303</v>
      </c>
    </row>
    <row r="3308" customFormat="false" ht="14" hidden="true" customHeight="false" outlineLevel="0" collapsed="false">
      <c r="A3308" s="0" t="str">
        <f aca="false">SUBSTITUTE(C3308&amp;D3308&amp;E3308&amp;F3308&amp;G3308&amp;H3308&amp;I3308," ","")</f>
        <v>Agentecondominioenlenguajedeseñascolombiana(Videollamada)AgenteprofesionalBellasartesyafinesFrontofficesinherramientaHoraextradominicalyfestivoOroNA</v>
      </c>
      <c r="B3308" s="0" t="s">
        <v>3643</v>
      </c>
      <c r="C3308" s="0" t="s">
        <v>193</v>
      </c>
      <c r="D3308" s="0" t="s">
        <v>56</v>
      </c>
      <c r="E3308" s="0" t="s">
        <v>60</v>
      </c>
      <c r="F3308" s="0" t="s">
        <v>3335</v>
      </c>
      <c r="G3308" s="0" t="s">
        <v>194</v>
      </c>
      <c r="H3308" s="0" t="s">
        <v>54</v>
      </c>
      <c r="I3308" s="0" t="s">
        <v>35</v>
      </c>
      <c r="J3308" s="0" t="s">
        <v>325</v>
      </c>
      <c r="K3308" s="0" t="n">
        <v>48657.0708591665</v>
      </c>
      <c r="L3308" s="0" t="n">
        <v>47164.95</v>
      </c>
      <c r="M3308" s="0" t="n">
        <v>60912.496414946</v>
      </c>
      <c r="N3308" s="0" t="n">
        <v>50877.495</v>
      </c>
      <c r="O3308" s="0" t="n">
        <v>41287.185</v>
      </c>
      <c r="P3308" s="0" t="n">
        <v>49907.7</v>
      </c>
      <c r="Q3308" s="0" t="n">
        <v>65138.76</v>
      </c>
      <c r="S3308" s="0" t="s">
        <v>303</v>
      </c>
    </row>
    <row r="3309" customFormat="false" ht="14" hidden="true" customHeight="false" outlineLevel="0" collapsed="false">
      <c r="A3309" s="0" t="str">
        <f aca="false">SUBSTITUTE(C3309&amp;D3309&amp;E3309&amp;F3309&amp;G3309&amp;H3309&amp;I3309," ","")</f>
        <v>Agentecondominioenlenguajedeseñascolombiana(Videollamada)AgenteprofesionalBellasartesyafinesFrontofficesinherramientaServicio7x24OroNA</v>
      </c>
      <c r="B3309" s="0" t="s">
        <v>3644</v>
      </c>
      <c r="C3309" s="0" t="s">
        <v>193</v>
      </c>
      <c r="D3309" s="0" t="s">
        <v>56</v>
      </c>
      <c r="E3309" s="0" t="s">
        <v>60</v>
      </c>
      <c r="F3309" s="0" t="s">
        <v>3335</v>
      </c>
      <c r="G3309" s="0" t="s">
        <v>55</v>
      </c>
      <c r="H3309" s="0" t="s">
        <v>54</v>
      </c>
      <c r="I3309" s="0" t="s">
        <v>35</v>
      </c>
      <c r="J3309" s="0" t="s">
        <v>305</v>
      </c>
      <c r="K3309" s="0" t="n">
        <v>17711106.9390888</v>
      </c>
      <c r="L3309" s="0" t="n">
        <v>25255488.33</v>
      </c>
      <c r="M3309" s="0" t="n">
        <v>27860312.9083453</v>
      </c>
      <c r="N3309" s="0" t="n">
        <v>21985807.41</v>
      </c>
      <c r="O3309" s="0" t="n">
        <v>24118071.975</v>
      </c>
      <c r="P3309" s="0" t="n">
        <v>33028140.645</v>
      </c>
      <c r="Q3309" s="0" t="n">
        <v>26769644.685</v>
      </c>
      <c r="S3309" s="0" t="s">
        <v>303</v>
      </c>
    </row>
    <row r="3310" customFormat="false" ht="14" hidden="true" customHeight="false" outlineLevel="0" collapsed="false">
      <c r="A3310" s="0" t="str">
        <f aca="false">SUBSTITUTE(C3310&amp;D3310&amp;E3310&amp;F3310&amp;G3310&amp;H3310&amp;I3310," ","")</f>
        <v>Agentecondominioenlenguajedeseñascolombiana(Videollamada)AgenteprofesionalBellasartesyafinesFrontofficesinherramientaJornadaOrdinariaPlatinoNA</v>
      </c>
      <c r="B3310" s="0" t="s">
        <v>3645</v>
      </c>
      <c r="C3310" s="0" t="s">
        <v>193</v>
      </c>
      <c r="D3310" s="0" t="s">
        <v>56</v>
      </c>
      <c r="E3310" s="0" t="s">
        <v>60</v>
      </c>
      <c r="F3310" s="0" t="s">
        <v>3335</v>
      </c>
      <c r="G3310" s="0" t="s">
        <v>53</v>
      </c>
      <c r="H3310" s="0" t="s">
        <v>198</v>
      </c>
      <c r="I3310" s="0" t="s">
        <v>35</v>
      </c>
      <c r="J3310" s="0" t="s">
        <v>36</v>
      </c>
      <c r="K3310" s="0" t="n">
        <v>5644287.07331109</v>
      </c>
      <c r="L3310" s="0" t="n">
        <v>5568167.52</v>
      </c>
      <c r="M3310" s="0" t="n">
        <v>7125819.72668247</v>
      </c>
      <c r="N3310" s="0" t="n">
        <v>6045938.01</v>
      </c>
      <c r="O3310" s="0" t="n">
        <v>6769880.145</v>
      </c>
      <c r="P3310" s="0" t="n">
        <v>5975077.77</v>
      </c>
      <c r="Q3310" s="0" t="n">
        <v>6737663.7</v>
      </c>
      <c r="S3310" s="0" t="s">
        <v>303</v>
      </c>
    </row>
    <row r="3311" customFormat="false" ht="14" hidden="true" customHeight="false" outlineLevel="0" collapsed="false">
      <c r="A3311" s="0" t="str">
        <f aca="false">SUBSTITUTE(C3311&amp;D3311&amp;E3311&amp;F3311&amp;G3311&amp;H3311&amp;I3311," ","")</f>
        <v>Agentecondominioenlenguajedeseñascolombiana(Videollamada)AgenteprofesionalBellasartesyafinesFrontofficesinherramientaHoraextradiurnaPlatinoNA</v>
      </c>
      <c r="B3311" s="0" t="s">
        <v>3646</v>
      </c>
      <c r="C3311" s="0" t="s">
        <v>193</v>
      </c>
      <c r="D3311" s="0" t="s">
        <v>56</v>
      </c>
      <c r="E3311" s="0" t="s">
        <v>60</v>
      </c>
      <c r="F3311" s="0" t="s">
        <v>3335</v>
      </c>
      <c r="G3311" s="0" t="s">
        <v>192</v>
      </c>
      <c r="H3311" s="0" t="s">
        <v>198</v>
      </c>
      <c r="I3311" s="0" t="s">
        <v>35</v>
      </c>
      <c r="J3311" s="0" t="s">
        <v>325</v>
      </c>
      <c r="K3311" s="0" t="n">
        <v>28545.7044162036</v>
      </c>
      <c r="L3311" s="0" t="n">
        <v>30345.165</v>
      </c>
      <c r="M3311" s="0" t="n">
        <v>39192.3353185614</v>
      </c>
      <c r="N3311" s="0" t="n">
        <v>290822.58</v>
      </c>
      <c r="O3311" s="0" t="n">
        <v>26065.44</v>
      </c>
      <c r="P3311" s="0" t="n">
        <v>35073.045</v>
      </c>
      <c r="Q3311" s="0" t="n">
        <v>44804.115</v>
      </c>
      <c r="S3311" s="0" t="s">
        <v>303</v>
      </c>
    </row>
    <row r="3312" customFormat="false" ht="14" hidden="true" customHeight="false" outlineLevel="0" collapsed="false">
      <c r="A3312" s="0" t="str">
        <f aca="false">SUBSTITUTE(C3312&amp;D3312&amp;E3312&amp;F3312&amp;G3312&amp;H3312&amp;I3312," ","")</f>
        <v>Agentecondominioenlenguajedeseñascolombiana(Videollamada)AgenteprofesionalBellasartesyafinesFrontofficesinherramientaHoraextranocturna PlatinoNA</v>
      </c>
      <c r="B3312" s="0" t="s">
        <v>3647</v>
      </c>
      <c r="C3312" s="0" t="s">
        <v>193</v>
      </c>
      <c r="D3312" s="0" t="s">
        <v>56</v>
      </c>
      <c r="E3312" s="0" t="s">
        <v>60</v>
      </c>
      <c r="F3312" s="0" t="s">
        <v>3335</v>
      </c>
      <c r="G3312" s="0" t="s">
        <v>197</v>
      </c>
      <c r="H3312" s="0" t="s">
        <v>198</v>
      </c>
      <c r="I3312" s="0" t="s">
        <v>35</v>
      </c>
      <c r="J3312" s="0" t="s">
        <v>325</v>
      </c>
      <c r="K3312" s="0" t="n">
        <v>38601.387637685</v>
      </c>
      <c r="L3312" s="0" t="n">
        <v>42482.61</v>
      </c>
      <c r="M3312" s="0" t="n">
        <v>54869.269445986</v>
      </c>
      <c r="N3312" s="0" t="n">
        <v>313636.05</v>
      </c>
      <c r="O3312" s="0" t="n">
        <v>36213.615</v>
      </c>
      <c r="P3312" s="0" t="n">
        <v>45677.655</v>
      </c>
      <c r="Q3312" s="0" t="n">
        <v>62186.94</v>
      </c>
      <c r="S3312" s="0" t="s">
        <v>303</v>
      </c>
    </row>
    <row r="3313" customFormat="false" ht="14" hidden="true" customHeight="false" outlineLevel="0" collapsed="false">
      <c r="A3313" s="0" t="str">
        <f aca="false">SUBSTITUTE(C3313&amp;D3313&amp;E3313&amp;F3313&amp;G3313&amp;H3313&amp;I3313," ","")</f>
        <v>Agentecondominioenlenguajedeseñascolombiana(Videollamada)AgenteprofesionalBellasartesyafinesFrontofficesinherramientaHoraextradominicalyfestivoPlatinoNA</v>
      </c>
      <c r="B3313" s="0" t="s">
        <v>3648</v>
      </c>
      <c r="C3313" s="0" t="s">
        <v>193</v>
      </c>
      <c r="D3313" s="0" t="s">
        <v>56</v>
      </c>
      <c r="E3313" s="0" t="s">
        <v>60</v>
      </c>
      <c r="F3313" s="0" t="s">
        <v>3335</v>
      </c>
      <c r="G3313" s="0" t="s">
        <v>194</v>
      </c>
      <c r="H3313" s="0" t="s">
        <v>198</v>
      </c>
      <c r="I3313" s="0" t="s">
        <v>35</v>
      </c>
      <c r="J3313" s="0" t="s">
        <v>325</v>
      </c>
      <c r="K3313" s="0" t="n">
        <v>48657.0708591665</v>
      </c>
      <c r="L3313" s="0" t="n">
        <v>48551.85</v>
      </c>
      <c r="M3313" s="0" t="n">
        <v>62707.7365096983</v>
      </c>
      <c r="N3313" s="0" t="n">
        <v>50877.495</v>
      </c>
      <c r="O3313" s="0" t="n">
        <v>41287.185</v>
      </c>
      <c r="P3313" s="0" t="n">
        <v>50980.995</v>
      </c>
      <c r="Q3313" s="0" t="n">
        <v>69231.15</v>
      </c>
      <c r="S3313" s="0" t="s">
        <v>303</v>
      </c>
    </row>
    <row r="3314" customFormat="false" ht="14" hidden="true" customHeight="false" outlineLevel="0" collapsed="false">
      <c r="A3314" s="0" t="str">
        <f aca="false">SUBSTITUTE(C3314&amp;D3314&amp;E3314&amp;F3314&amp;G3314&amp;H3314&amp;I3314," ","")</f>
        <v>Agentecondominioenlenguajedeseñascolombiana(Videollamada)AgenteprofesionalBellasartesyafinesFrontofficesinherramientaServicio7x24PlatinoNA</v>
      </c>
      <c r="B3314" s="0" t="s">
        <v>3649</v>
      </c>
      <c r="C3314" s="0" t="s">
        <v>193</v>
      </c>
      <c r="D3314" s="0" t="s">
        <v>56</v>
      </c>
      <c r="E3314" s="0" t="s">
        <v>60</v>
      </c>
      <c r="F3314" s="0" t="s">
        <v>3335</v>
      </c>
      <c r="G3314" s="0" t="s">
        <v>55</v>
      </c>
      <c r="H3314" s="0" t="s">
        <v>198</v>
      </c>
      <c r="I3314" s="0" t="s">
        <v>35</v>
      </c>
      <c r="J3314" s="0" t="s">
        <v>305</v>
      </c>
      <c r="K3314" s="0" t="n">
        <v>17711106.9390888</v>
      </c>
      <c r="L3314" s="0" t="n">
        <v>25998296.445</v>
      </c>
      <c r="M3314" s="0" t="n">
        <v>28681424.3998969</v>
      </c>
      <c r="N3314" s="0" t="n">
        <v>22002264.945</v>
      </c>
      <c r="O3314" s="0" t="n">
        <v>24118071.975</v>
      </c>
      <c r="P3314" s="0" t="n">
        <v>33738423.885</v>
      </c>
      <c r="Q3314" s="0" t="n">
        <v>28451419.29</v>
      </c>
      <c r="S3314" s="0" t="s">
        <v>303</v>
      </c>
    </row>
    <row r="3315" customFormat="false" ht="14" hidden="true" customHeight="false" outlineLevel="0" collapsed="false">
      <c r="A3315" s="0" t="str">
        <f aca="false">SUBSTITUTE(C3315&amp;D3315&amp;E3315&amp;F3315&amp;G3315&amp;H3315&amp;I3315," ","")</f>
        <v>Agentecondominioenlenguajedeseñascolombiana(Videollamada)AgenteprofesionalMatemáticas,cienciasnaturalesyafinesEnSitioJornadaOrdinariaPlataNA</v>
      </c>
      <c r="B3315" s="0" t="s">
        <v>3650</v>
      </c>
      <c r="C3315" s="0" t="s">
        <v>193</v>
      </c>
      <c r="D3315" s="0" t="s">
        <v>56</v>
      </c>
      <c r="E3315" s="0" t="s">
        <v>673</v>
      </c>
      <c r="F3315" s="0" t="s">
        <v>3287</v>
      </c>
      <c r="G3315" s="0" t="s">
        <v>53</v>
      </c>
      <c r="H3315" s="0" t="s">
        <v>195</v>
      </c>
      <c r="I3315" s="0" t="s">
        <v>35</v>
      </c>
      <c r="J3315" s="0" t="s">
        <v>36</v>
      </c>
      <c r="K3315" s="0" t="n">
        <v>5913566.16146864</v>
      </c>
      <c r="L3315" s="0" t="n">
        <v>5963377.095</v>
      </c>
      <c r="M3315" s="0" t="n">
        <v>6729169.58882093</v>
      </c>
      <c r="N3315" s="0" t="n">
        <v>6055849.17</v>
      </c>
      <c r="O3315" s="0" t="n">
        <v>6769880.145</v>
      </c>
      <c r="P3315" s="0" t="n">
        <v>6556550.085</v>
      </c>
      <c r="Q3315" s="0" t="n">
        <v>7113006.45</v>
      </c>
      <c r="S3315" s="0" t="s">
        <v>303</v>
      </c>
    </row>
    <row r="3316" customFormat="false" ht="14" hidden="true" customHeight="false" outlineLevel="0" collapsed="false">
      <c r="A3316" s="0" t="str">
        <f aca="false">SUBSTITUTE(C3316&amp;D3316&amp;E3316&amp;F3316&amp;G3316&amp;H3316&amp;I3316," ","")</f>
        <v>Agentecondominioenlenguajedeseñascolombiana(Videollamada)AgenteprofesionalMatemáticas,cienciasnaturalesyafinesEnSitioHoraextradiurnaPlataNA</v>
      </c>
      <c r="B3316" s="0" t="s">
        <v>3651</v>
      </c>
      <c r="C3316" s="0" t="s">
        <v>193</v>
      </c>
      <c r="D3316" s="0" t="s">
        <v>56</v>
      </c>
      <c r="E3316" s="0" t="s">
        <v>673</v>
      </c>
      <c r="F3316" s="0" t="s">
        <v>3287</v>
      </c>
      <c r="G3316" s="0" t="s">
        <v>192</v>
      </c>
      <c r="H3316" s="0" t="s">
        <v>195</v>
      </c>
      <c r="I3316" s="0" t="s">
        <v>35</v>
      </c>
      <c r="J3316" s="0" t="s">
        <v>325</v>
      </c>
      <c r="K3316" s="0" t="n">
        <v>29667.7006168601</v>
      </c>
      <c r="L3316" s="0" t="n">
        <v>32497.965</v>
      </c>
      <c r="M3316" s="0" t="n">
        <v>37010.7413681823</v>
      </c>
      <c r="N3316" s="0" t="n">
        <v>44999.73</v>
      </c>
      <c r="O3316" s="0" t="n">
        <v>26065.44</v>
      </c>
      <c r="P3316" s="0" t="n">
        <v>32985.45</v>
      </c>
      <c r="Q3316" s="0" t="n">
        <v>40367.07</v>
      </c>
      <c r="S3316" s="0" t="s">
        <v>303</v>
      </c>
    </row>
    <row r="3317" customFormat="false" ht="14" hidden="true" customHeight="false" outlineLevel="0" collapsed="false">
      <c r="A3317" s="0" t="str">
        <f aca="false">SUBSTITUTE(C3317&amp;D3317&amp;E3317&amp;F3317&amp;G3317&amp;H3317&amp;I3317," ","")</f>
        <v>Agentecondominioenlenguajedeseñascolombiana(Videollamada)AgenteprofesionalMatemáticas,cienciasnaturalesyafinesEnSitioHoraextranocturna PlataNA</v>
      </c>
      <c r="B3317" s="0" t="s">
        <v>3652</v>
      </c>
      <c r="C3317" s="0" t="s">
        <v>193</v>
      </c>
      <c r="D3317" s="0" t="s">
        <v>56</v>
      </c>
      <c r="E3317" s="0" t="s">
        <v>673</v>
      </c>
      <c r="F3317" s="0" t="s">
        <v>3287</v>
      </c>
      <c r="G3317" s="0" t="s">
        <v>197</v>
      </c>
      <c r="H3317" s="0" t="s">
        <v>195</v>
      </c>
      <c r="I3317" s="0" t="s">
        <v>35</v>
      </c>
      <c r="J3317" s="0" t="s">
        <v>325</v>
      </c>
      <c r="K3317" s="0" t="n">
        <v>39723.3838383415</v>
      </c>
      <c r="L3317" s="0" t="n">
        <v>45497.565</v>
      </c>
      <c r="M3317" s="0" t="n">
        <v>51815.0379154552</v>
      </c>
      <c r="N3317" s="0" t="n">
        <v>56107.35</v>
      </c>
      <c r="O3317" s="0" t="n">
        <v>36213.615</v>
      </c>
      <c r="P3317" s="0" t="n">
        <v>41872.995</v>
      </c>
      <c r="Q3317" s="0" t="n">
        <v>56027.655</v>
      </c>
      <c r="S3317" s="0" t="s">
        <v>303</v>
      </c>
    </row>
    <row r="3318" customFormat="false" ht="14" hidden="true" customHeight="false" outlineLevel="0" collapsed="false">
      <c r="A3318" s="0" t="str">
        <f aca="false">SUBSTITUTE(C3318&amp;D3318&amp;E3318&amp;F3318&amp;G3318&amp;H3318&amp;I3318," ","")</f>
        <v>Agentecondominioenlenguajedeseñascolombiana(Videollamada)AgenteprofesionalMatemáticas,cienciasnaturalesyafinesEnSitioHoraextradominicalyfestivoPlataNA</v>
      </c>
      <c r="B3318" s="0" t="s">
        <v>3653</v>
      </c>
      <c r="C3318" s="0" t="s">
        <v>193</v>
      </c>
      <c r="D3318" s="0" t="s">
        <v>56</v>
      </c>
      <c r="E3318" s="0" t="s">
        <v>673</v>
      </c>
      <c r="F3318" s="0" t="s">
        <v>3287</v>
      </c>
      <c r="G3318" s="0" t="s">
        <v>194</v>
      </c>
      <c r="H3318" s="0" t="s">
        <v>195</v>
      </c>
      <c r="I3318" s="0" t="s">
        <v>35</v>
      </c>
      <c r="J3318" s="0" t="s">
        <v>325</v>
      </c>
      <c r="K3318" s="0" t="n">
        <v>49779.0670598229</v>
      </c>
      <c r="L3318" s="0" t="n">
        <v>51997.365</v>
      </c>
      <c r="M3318" s="0" t="n">
        <v>59217.1861890916</v>
      </c>
      <c r="N3318" s="0" t="n">
        <v>50877.495</v>
      </c>
      <c r="O3318" s="0" t="n">
        <v>41287.185</v>
      </c>
      <c r="P3318" s="0" t="n">
        <v>46315.215</v>
      </c>
      <c r="Q3318" s="0" t="n">
        <v>62373.24</v>
      </c>
      <c r="S3318" s="0" t="s">
        <v>303</v>
      </c>
    </row>
    <row r="3319" customFormat="false" ht="14" hidden="true" customHeight="false" outlineLevel="0" collapsed="false">
      <c r="A3319" s="0" t="str">
        <f aca="false">SUBSTITUTE(C3319&amp;D3319&amp;E3319&amp;F3319&amp;G3319&amp;H3319&amp;I3319," ","")</f>
        <v>Agentecondominioenlenguajedeseñascolombiana(Videollamada)AgenteprofesionalMatemáticas,cienciasnaturalesyafinesEnSitioServicio7x24PlataNA</v>
      </c>
      <c r="B3319" s="0" t="s">
        <v>3654</v>
      </c>
      <c r="C3319" s="0" t="s">
        <v>193</v>
      </c>
      <c r="D3319" s="0" t="s">
        <v>56</v>
      </c>
      <c r="E3319" s="0" t="s">
        <v>673</v>
      </c>
      <c r="F3319" s="0" t="s">
        <v>3287</v>
      </c>
      <c r="G3319" s="0" t="s">
        <v>55</v>
      </c>
      <c r="H3319" s="0" t="s">
        <v>195</v>
      </c>
      <c r="I3319" s="0" t="s">
        <v>35</v>
      </c>
      <c r="J3319" s="0" t="s">
        <v>305</v>
      </c>
      <c r="K3319" s="0" t="n">
        <v>17980386.0272464</v>
      </c>
      <c r="L3319" s="0" t="n">
        <v>25860175.695</v>
      </c>
      <c r="M3319" s="0" t="n">
        <v>27084907.5950043</v>
      </c>
      <c r="N3319" s="0" t="n">
        <v>22457083.275</v>
      </c>
      <c r="O3319" s="0" t="n">
        <v>24118071.975</v>
      </c>
      <c r="P3319" s="0" t="n">
        <v>33248653.605</v>
      </c>
      <c r="Q3319" s="0" t="n">
        <v>26675972.01</v>
      </c>
      <c r="S3319" s="0" t="s">
        <v>303</v>
      </c>
    </row>
    <row r="3320" customFormat="false" ht="14" hidden="true" customHeight="false" outlineLevel="0" collapsed="false">
      <c r="A3320" s="0" t="str">
        <f aca="false">SUBSTITUTE(C3320&amp;D3320&amp;E3320&amp;F3320&amp;G3320&amp;H3320&amp;I3320," ","")</f>
        <v>Agentecondominioenlenguajedeseñascolombiana(Videollamada)AgenteprofesionalMatemáticas,cienciasnaturalesyafinesEnSitioJornadaOrdinariaOroNA</v>
      </c>
      <c r="B3320" s="0" t="s">
        <v>3655</v>
      </c>
      <c r="C3320" s="0" t="s">
        <v>193</v>
      </c>
      <c r="D3320" s="0" t="s">
        <v>56</v>
      </c>
      <c r="E3320" s="0" t="s">
        <v>673</v>
      </c>
      <c r="F3320" s="0" t="s">
        <v>3287</v>
      </c>
      <c r="G3320" s="0" t="s">
        <v>53</v>
      </c>
      <c r="H3320" s="0" t="s">
        <v>54</v>
      </c>
      <c r="I3320" s="0" t="s">
        <v>35</v>
      </c>
      <c r="J3320" s="0" t="s">
        <v>36</v>
      </c>
      <c r="K3320" s="0" t="n">
        <v>5913566.16146864</v>
      </c>
      <c r="L3320" s="0" t="n">
        <v>6082645.32</v>
      </c>
      <c r="M3320" s="0" t="n">
        <v>6921816.8716386</v>
      </c>
      <c r="N3320" s="0" t="n">
        <v>6077432.025</v>
      </c>
      <c r="O3320" s="0" t="n">
        <v>6769880.145</v>
      </c>
      <c r="P3320" s="0" t="n">
        <v>6694582.86</v>
      </c>
      <c r="Q3320" s="0" t="n">
        <v>7428346.11</v>
      </c>
      <c r="S3320" s="0" t="s">
        <v>303</v>
      </c>
    </row>
    <row r="3321" customFormat="false" ht="14" hidden="true" customHeight="false" outlineLevel="0" collapsed="false">
      <c r="A3321" s="0" t="str">
        <f aca="false">SUBSTITUTE(C3321&amp;D3321&amp;E3321&amp;F3321&amp;G3321&amp;H3321&amp;I3321," ","")</f>
        <v>Agentecondominioenlenguajedeseñascolombiana(Videollamada)AgenteprofesionalMatemáticas,cienciasnaturalesyafinesEnSitioHoraextradiurnaOroNA</v>
      </c>
      <c r="B3321" s="0" t="s">
        <v>3656</v>
      </c>
      <c r="C3321" s="0" t="s">
        <v>193</v>
      </c>
      <c r="D3321" s="0" t="s">
        <v>56</v>
      </c>
      <c r="E3321" s="0" t="s">
        <v>673</v>
      </c>
      <c r="F3321" s="0" t="s">
        <v>3287</v>
      </c>
      <c r="G3321" s="0" t="s">
        <v>192</v>
      </c>
      <c r="H3321" s="0" t="s">
        <v>54</v>
      </c>
      <c r="I3321" s="0" t="s">
        <v>35</v>
      </c>
      <c r="J3321" s="0" t="s">
        <v>325</v>
      </c>
      <c r="K3321" s="0" t="n">
        <v>29667.7006168601</v>
      </c>
      <c r="L3321" s="0" t="n">
        <v>33147.945</v>
      </c>
      <c r="M3321" s="0" t="n">
        <v>38070.3102593412</v>
      </c>
      <c r="N3321" s="0" t="n">
        <v>45977.805</v>
      </c>
      <c r="O3321" s="0" t="n">
        <v>26065.44</v>
      </c>
      <c r="P3321" s="0" t="n">
        <v>33679.935</v>
      </c>
      <c r="Q3321" s="0" t="n">
        <v>42156.585</v>
      </c>
      <c r="S3321" s="0" t="s">
        <v>303</v>
      </c>
    </row>
    <row r="3322" customFormat="false" ht="14" hidden="true" customHeight="false" outlineLevel="0" collapsed="false">
      <c r="A3322" s="0" t="str">
        <f aca="false">SUBSTITUTE(C3322&amp;D3322&amp;E3322&amp;F3322&amp;G3322&amp;H3322&amp;I3322," ","")</f>
        <v>Agentecondominioenlenguajedeseñascolombiana(Videollamada)AgenteprofesionalMatemáticas,cienciasnaturalesyafinesEnSitioHoraextranocturna OroNA</v>
      </c>
      <c r="B3322" s="0" t="s">
        <v>3657</v>
      </c>
      <c r="C3322" s="0" t="s">
        <v>193</v>
      </c>
      <c r="D3322" s="0" t="s">
        <v>56</v>
      </c>
      <c r="E3322" s="0" t="s">
        <v>673</v>
      </c>
      <c r="F3322" s="0" t="s">
        <v>3287</v>
      </c>
      <c r="G3322" s="0" t="s">
        <v>197</v>
      </c>
      <c r="H3322" s="0" t="s">
        <v>54</v>
      </c>
      <c r="I3322" s="0" t="s">
        <v>35</v>
      </c>
      <c r="J3322" s="0" t="s">
        <v>325</v>
      </c>
      <c r="K3322" s="0" t="n">
        <v>39723.3838383415</v>
      </c>
      <c r="L3322" s="0" t="n">
        <v>46408.365</v>
      </c>
      <c r="M3322" s="0" t="n">
        <v>53298.4343630777</v>
      </c>
      <c r="N3322" s="0" t="n">
        <v>57132</v>
      </c>
      <c r="O3322" s="0" t="n">
        <v>36213.615</v>
      </c>
      <c r="P3322" s="0" t="n">
        <v>42753.78</v>
      </c>
      <c r="Q3322" s="0" t="n">
        <v>58511.655</v>
      </c>
      <c r="S3322" s="0" t="s">
        <v>303</v>
      </c>
    </row>
    <row r="3323" customFormat="false" ht="14" hidden="true" customHeight="false" outlineLevel="0" collapsed="false">
      <c r="A3323" s="0" t="str">
        <f aca="false">SUBSTITUTE(C3323&amp;D3323&amp;E3323&amp;F3323&amp;G3323&amp;H3323&amp;I3323," ","")</f>
        <v>Agentecondominioenlenguajedeseñascolombiana(Videollamada)AgenteprofesionalMatemáticas,cienciasnaturalesyafinesEnSitioHoraextradominicalyfestivoOroNA</v>
      </c>
      <c r="B3323" s="0" t="s">
        <v>3658</v>
      </c>
      <c r="C3323" s="0" t="s">
        <v>193</v>
      </c>
      <c r="D3323" s="0" t="s">
        <v>56</v>
      </c>
      <c r="E3323" s="0" t="s">
        <v>673</v>
      </c>
      <c r="F3323" s="0" t="s">
        <v>3287</v>
      </c>
      <c r="G3323" s="0" t="s">
        <v>194</v>
      </c>
      <c r="H3323" s="0" t="s">
        <v>54</v>
      </c>
      <c r="I3323" s="0" t="s">
        <v>35</v>
      </c>
      <c r="J3323" s="0" t="s">
        <v>325</v>
      </c>
      <c r="K3323" s="0" t="n">
        <v>49779.0670598229</v>
      </c>
      <c r="L3323" s="0" t="n">
        <v>53037.54</v>
      </c>
      <c r="M3323" s="0" t="n">
        <v>60912.496414946</v>
      </c>
      <c r="N3323" s="0" t="n">
        <v>50877.495</v>
      </c>
      <c r="O3323" s="0" t="n">
        <v>41287.185</v>
      </c>
      <c r="P3323" s="0" t="n">
        <v>47291.22</v>
      </c>
      <c r="Q3323" s="0" t="n">
        <v>65138.76</v>
      </c>
      <c r="S3323" s="0" t="s">
        <v>303</v>
      </c>
    </row>
    <row r="3324" customFormat="false" ht="14" hidden="true" customHeight="false" outlineLevel="0" collapsed="false">
      <c r="A3324" s="0" t="str">
        <f aca="false">SUBSTITUTE(C3324&amp;D3324&amp;E3324&amp;F3324&amp;G3324&amp;H3324&amp;I3324," ","")</f>
        <v>Agentecondominioenlenguajedeseñascolombiana(Videollamada)AgenteprofesionalMatemáticas,cienciasnaturalesyafinesEnSitioServicio7x24OroNA</v>
      </c>
      <c r="B3324" s="0" t="s">
        <v>3659</v>
      </c>
      <c r="C3324" s="0" t="s">
        <v>193</v>
      </c>
      <c r="D3324" s="0" t="s">
        <v>56</v>
      </c>
      <c r="E3324" s="0" t="s">
        <v>673</v>
      </c>
      <c r="F3324" s="0" t="s">
        <v>3287</v>
      </c>
      <c r="G3324" s="0" t="s">
        <v>55</v>
      </c>
      <c r="H3324" s="0" t="s">
        <v>54</v>
      </c>
      <c r="I3324" s="0" t="s">
        <v>35</v>
      </c>
      <c r="J3324" s="0" t="s">
        <v>305</v>
      </c>
      <c r="K3324" s="0" t="n">
        <v>17980386.0272464</v>
      </c>
      <c r="L3324" s="0" t="n">
        <v>26377379.685</v>
      </c>
      <c r="M3324" s="0" t="n">
        <v>27860312.9083453</v>
      </c>
      <c r="N3324" s="0" t="n">
        <v>22497927.48</v>
      </c>
      <c r="O3324" s="0" t="n">
        <v>24118071.975</v>
      </c>
      <c r="P3324" s="0" t="n">
        <v>33948625.14</v>
      </c>
      <c r="Q3324" s="0" t="n">
        <v>27858591.99</v>
      </c>
      <c r="S3324" s="0" t="s">
        <v>303</v>
      </c>
    </row>
    <row r="3325" customFormat="false" ht="14" hidden="true" customHeight="false" outlineLevel="0" collapsed="false">
      <c r="A3325" s="0" t="str">
        <f aca="false">SUBSTITUTE(C3325&amp;D3325&amp;E3325&amp;F3325&amp;G3325&amp;H3325&amp;I3325," ","")</f>
        <v>Agentecondominioenlenguajedeseñascolombiana(Videollamada)AgenteprofesionalMatemáticas,cienciasnaturalesyafinesEnSitioJornadaOrdinariaPlatinoNA</v>
      </c>
      <c r="B3325" s="0" t="s">
        <v>3660</v>
      </c>
      <c r="C3325" s="0" t="s">
        <v>193</v>
      </c>
      <c r="D3325" s="0" t="s">
        <v>56</v>
      </c>
      <c r="E3325" s="0" t="s">
        <v>673</v>
      </c>
      <c r="F3325" s="0" t="s">
        <v>3287</v>
      </c>
      <c r="G3325" s="0" t="s">
        <v>53</v>
      </c>
      <c r="H3325" s="0" t="s">
        <v>198</v>
      </c>
      <c r="I3325" s="0" t="s">
        <v>35</v>
      </c>
      <c r="J3325" s="0" t="s">
        <v>36</v>
      </c>
      <c r="K3325" s="0" t="n">
        <v>5913566.16146864</v>
      </c>
      <c r="L3325" s="0" t="n">
        <v>6261546.105</v>
      </c>
      <c r="M3325" s="0" t="n">
        <v>7125819.72668247</v>
      </c>
      <c r="N3325" s="0" t="n">
        <v>6099014.88</v>
      </c>
      <c r="O3325" s="0" t="n">
        <v>6769880.145</v>
      </c>
      <c r="P3325" s="0" t="n">
        <v>6838552.395</v>
      </c>
      <c r="Q3325" s="0" t="n">
        <v>7895023.47</v>
      </c>
      <c r="S3325" s="0" t="s">
        <v>303</v>
      </c>
    </row>
    <row r="3326" customFormat="false" ht="14" hidden="true" customHeight="false" outlineLevel="0" collapsed="false">
      <c r="A3326" s="0" t="str">
        <f aca="false">SUBSTITUTE(C3326&amp;D3326&amp;E3326&amp;F3326&amp;G3326&amp;H3326&amp;I3326," ","")</f>
        <v>Agentecondominioenlenguajedeseñascolombiana(Videollamada)AgenteprofesionalMatemáticas,cienciasnaturalesyafinesEnSitioHoraextradiurnaPlatinoNA</v>
      </c>
      <c r="B3326" s="0" t="s">
        <v>3661</v>
      </c>
      <c r="C3326" s="0" t="s">
        <v>193</v>
      </c>
      <c r="D3326" s="0" t="s">
        <v>56</v>
      </c>
      <c r="E3326" s="0" t="s">
        <v>673</v>
      </c>
      <c r="F3326" s="0" t="s">
        <v>3287</v>
      </c>
      <c r="G3326" s="0" t="s">
        <v>192</v>
      </c>
      <c r="H3326" s="0" t="s">
        <v>198</v>
      </c>
      <c r="I3326" s="0" t="s">
        <v>35</v>
      </c>
      <c r="J3326" s="0" t="s">
        <v>325</v>
      </c>
      <c r="K3326" s="0" t="n">
        <v>29667.7006168601</v>
      </c>
      <c r="L3326" s="0" t="n">
        <v>34122.915</v>
      </c>
      <c r="M3326" s="0" t="n">
        <v>39192.3353185614</v>
      </c>
      <c r="N3326" s="0" t="n">
        <v>46955.88</v>
      </c>
      <c r="O3326" s="0" t="n">
        <v>26065.44</v>
      </c>
      <c r="P3326" s="0" t="n">
        <v>34404.435</v>
      </c>
      <c r="Q3326" s="0" t="n">
        <v>44804.115</v>
      </c>
      <c r="S3326" s="0" t="s">
        <v>303</v>
      </c>
    </row>
    <row r="3327" customFormat="false" ht="14" hidden="true" customHeight="false" outlineLevel="0" collapsed="false">
      <c r="A3327" s="0" t="str">
        <f aca="false">SUBSTITUTE(C3327&amp;D3327&amp;E3327&amp;F3327&amp;G3327&amp;H3327&amp;I3327," ","")</f>
        <v>Agentecondominioenlenguajedeseñascolombiana(Videollamada)AgenteprofesionalMatemáticas,cienciasnaturalesyafinesEnSitioHoraextranocturna PlatinoNA</v>
      </c>
      <c r="B3327" s="0" t="s">
        <v>3662</v>
      </c>
      <c r="C3327" s="0" t="s">
        <v>193</v>
      </c>
      <c r="D3327" s="0" t="s">
        <v>56</v>
      </c>
      <c r="E3327" s="0" t="s">
        <v>673</v>
      </c>
      <c r="F3327" s="0" t="s">
        <v>3287</v>
      </c>
      <c r="G3327" s="0" t="s">
        <v>197</v>
      </c>
      <c r="H3327" s="0" t="s">
        <v>198</v>
      </c>
      <c r="I3327" s="0" t="s">
        <v>35</v>
      </c>
      <c r="J3327" s="0" t="s">
        <v>325</v>
      </c>
      <c r="K3327" s="0" t="n">
        <v>39723.3838383415</v>
      </c>
      <c r="L3327" s="0" t="n">
        <v>47772.495</v>
      </c>
      <c r="M3327" s="0" t="n">
        <v>54869.269445986</v>
      </c>
      <c r="N3327" s="0" t="n">
        <v>58156.65</v>
      </c>
      <c r="O3327" s="0" t="n">
        <v>36213.615</v>
      </c>
      <c r="P3327" s="0" t="n">
        <v>43673.895</v>
      </c>
      <c r="Q3327" s="0" t="n">
        <v>62186.94</v>
      </c>
      <c r="S3327" s="0" t="s">
        <v>303</v>
      </c>
    </row>
    <row r="3328" customFormat="false" ht="14" hidden="true" customHeight="false" outlineLevel="0" collapsed="false">
      <c r="A3328" s="0" t="str">
        <f aca="false">SUBSTITUTE(C3328&amp;D3328&amp;E3328&amp;F3328&amp;G3328&amp;H3328&amp;I3328," ","")</f>
        <v>Agentecondominioenlenguajedeseñascolombiana(Videollamada)AgenteprofesionalMatemáticas,cienciasnaturalesyafinesEnSitioHoraextradominicalyfestivoPlatinoNA</v>
      </c>
      <c r="B3328" s="0" t="s">
        <v>3663</v>
      </c>
      <c r="C3328" s="0" t="s">
        <v>193</v>
      </c>
      <c r="D3328" s="0" t="s">
        <v>56</v>
      </c>
      <c r="E3328" s="0" t="s">
        <v>673</v>
      </c>
      <c r="F3328" s="0" t="s">
        <v>3287</v>
      </c>
      <c r="G3328" s="0" t="s">
        <v>194</v>
      </c>
      <c r="H3328" s="0" t="s">
        <v>198</v>
      </c>
      <c r="I3328" s="0" t="s">
        <v>35</v>
      </c>
      <c r="J3328" s="0" t="s">
        <v>325</v>
      </c>
      <c r="K3328" s="0" t="n">
        <v>49779.0670598229</v>
      </c>
      <c r="L3328" s="0" t="n">
        <v>54597.285</v>
      </c>
      <c r="M3328" s="0" t="n">
        <v>62707.7365096983</v>
      </c>
      <c r="N3328" s="0" t="n">
        <v>50877.495</v>
      </c>
      <c r="O3328" s="0" t="n">
        <v>41287.185</v>
      </c>
      <c r="P3328" s="0" t="n">
        <v>48307.59</v>
      </c>
      <c r="Q3328" s="0" t="n">
        <v>69231.15</v>
      </c>
      <c r="S3328" s="0" t="s">
        <v>303</v>
      </c>
    </row>
    <row r="3329" customFormat="false" ht="14" hidden="true" customHeight="false" outlineLevel="0" collapsed="false">
      <c r="A3329" s="0" t="str">
        <f aca="false">SUBSTITUTE(C3329&amp;D3329&amp;E3329&amp;F3329&amp;G3329&amp;H3329&amp;I3329," ","")</f>
        <v>Agentecondominioenlenguajedeseñascolombiana(Videollamada)AgenteprofesionalMatemáticas,cienciasnaturalesyafinesEnSitioServicio7x24PlatinoNA</v>
      </c>
      <c r="B3329" s="0" t="s">
        <v>3664</v>
      </c>
      <c r="C3329" s="0" t="s">
        <v>193</v>
      </c>
      <c r="D3329" s="0" t="s">
        <v>56</v>
      </c>
      <c r="E3329" s="0" t="s">
        <v>673</v>
      </c>
      <c r="F3329" s="0" t="s">
        <v>3287</v>
      </c>
      <c r="G3329" s="0" t="s">
        <v>55</v>
      </c>
      <c r="H3329" s="0" t="s">
        <v>198</v>
      </c>
      <c r="I3329" s="0" t="s">
        <v>35</v>
      </c>
      <c r="J3329" s="0" t="s">
        <v>305</v>
      </c>
      <c r="K3329" s="0" t="n">
        <v>17980386.0272464</v>
      </c>
      <c r="L3329" s="0" t="n">
        <v>27153184.635</v>
      </c>
      <c r="M3329" s="0" t="n">
        <v>28681424.3998969</v>
      </c>
      <c r="N3329" s="0" t="n">
        <v>22538771.685</v>
      </c>
      <c r="O3329" s="0" t="n">
        <v>24118071.975</v>
      </c>
      <c r="P3329" s="0" t="n">
        <v>34678703.79</v>
      </c>
      <c r="Q3329" s="0" t="n">
        <v>29608779.06</v>
      </c>
      <c r="S3329" s="0" t="s">
        <v>303</v>
      </c>
    </row>
    <row r="3330" customFormat="false" ht="14" hidden="true" customHeight="false" outlineLevel="0" collapsed="false">
      <c r="A3330" s="0" t="str">
        <f aca="false">SUBSTITUTE(C3330&amp;D3330&amp;E3330&amp;F3330&amp;G3330&amp;H3330&amp;I3330," ","")</f>
        <v>Agentecondominioenlenguajedeseñascolombiana(Videollamada)AgenteprofesionalMatemáticas,cienciasnaturalesyafinesEnlasinstalacionesdelaEntidadCompradoraJornadaOrdinariaPlataNA</v>
      </c>
      <c r="B3330" s="0" t="s">
        <v>3665</v>
      </c>
      <c r="C3330" s="0" t="s">
        <v>193</v>
      </c>
      <c r="D3330" s="0" t="s">
        <v>56</v>
      </c>
      <c r="E3330" s="0" t="s">
        <v>673</v>
      </c>
      <c r="F3330" s="0" t="s">
        <v>3303</v>
      </c>
      <c r="G3330" s="0" t="s">
        <v>53</v>
      </c>
      <c r="H3330" s="0" t="s">
        <v>195</v>
      </c>
      <c r="I3330" s="0" t="s">
        <v>35</v>
      </c>
      <c r="J3330" s="0" t="s">
        <v>36</v>
      </c>
      <c r="K3330" s="0" t="n">
        <v>5596270.76546864</v>
      </c>
      <c r="L3330" s="0" t="n">
        <v>5656271.895</v>
      </c>
      <c r="M3330" s="0" t="n">
        <v>6499660.83465901</v>
      </c>
      <c r="N3330" s="0" t="n">
        <v>6007597.47</v>
      </c>
      <c r="O3330" s="0" t="n">
        <v>6769880.145</v>
      </c>
      <c r="P3330" s="0" t="n">
        <v>6542641.755</v>
      </c>
      <c r="Q3330" s="0" t="n">
        <v>6505111.62</v>
      </c>
      <c r="S3330" s="0" t="s">
        <v>303</v>
      </c>
    </row>
    <row r="3331" customFormat="false" ht="14" hidden="true" customHeight="false" outlineLevel="0" collapsed="false">
      <c r="A3331" s="0" t="str">
        <f aca="false">SUBSTITUTE(C3331&amp;D3331&amp;E3331&amp;F3331&amp;G3331&amp;H3331&amp;I3331," ","")</f>
        <v>Agentecondominioenlenguajedeseñascolombiana(Videollamada)AgenteprofesionalMatemáticas,cienciasnaturalesyafinesEnlasinstalacionesdelaEntidadCompradoraHoraextradiurnaPlataNA</v>
      </c>
      <c r="B3331" s="0" t="s">
        <v>3666</v>
      </c>
      <c r="C3331" s="0" t="s">
        <v>193</v>
      </c>
      <c r="D3331" s="0" t="s">
        <v>56</v>
      </c>
      <c r="E3331" s="0" t="s">
        <v>673</v>
      </c>
      <c r="F3331" s="0" t="s">
        <v>3303</v>
      </c>
      <c r="G3331" s="0" t="s">
        <v>192</v>
      </c>
      <c r="H3331" s="0" t="s">
        <v>195</v>
      </c>
      <c r="I3331" s="0" t="s">
        <v>35</v>
      </c>
      <c r="J3331" s="0" t="s">
        <v>325</v>
      </c>
      <c r="K3331" s="0" t="n">
        <v>28345.6364668601</v>
      </c>
      <c r="L3331" s="0" t="n">
        <v>30824.37</v>
      </c>
      <c r="M3331" s="0" t="n">
        <v>37010.7413681823</v>
      </c>
      <c r="N3331" s="0" t="n">
        <v>240614.73</v>
      </c>
      <c r="O3331" s="0" t="n">
        <v>26065.44</v>
      </c>
      <c r="P3331" s="0" t="n">
        <v>32994.765</v>
      </c>
      <c r="Q3331" s="0" t="n">
        <v>40367.07</v>
      </c>
      <c r="S3331" s="0" t="s">
        <v>303</v>
      </c>
    </row>
    <row r="3332" customFormat="false" ht="14" hidden="true" customHeight="false" outlineLevel="0" collapsed="false">
      <c r="A3332" s="0" t="str">
        <f aca="false">SUBSTITUTE(C3332&amp;D3332&amp;E3332&amp;F3332&amp;G3332&amp;H3332&amp;I3332," ","")</f>
        <v>Agentecondominioenlenguajedeseñascolombiana(Videollamada)AgenteprofesionalMatemáticas,cienciasnaturalesyafinesEnlasinstalacionesdelaEntidadCompradoraHoraextranocturna PlataNA</v>
      </c>
      <c r="B3332" s="0" t="s">
        <v>3667</v>
      </c>
      <c r="C3332" s="0" t="s">
        <v>193</v>
      </c>
      <c r="D3332" s="0" t="s">
        <v>56</v>
      </c>
      <c r="E3332" s="0" t="s">
        <v>673</v>
      </c>
      <c r="F3332" s="0" t="s">
        <v>3303</v>
      </c>
      <c r="G3332" s="0" t="s">
        <v>197</v>
      </c>
      <c r="H3332" s="0" t="s">
        <v>195</v>
      </c>
      <c r="I3332" s="0" t="s">
        <v>35</v>
      </c>
      <c r="J3332" s="0" t="s">
        <v>325</v>
      </c>
      <c r="K3332" s="0" t="n">
        <v>38401.3196883415</v>
      </c>
      <c r="L3332" s="0" t="n">
        <v>43154.325</v>
      </c>
      <c r="M3332" s="0" t="n">
        <v>51815.0379154552</v>
      </c>
      <c r="N3332" s="0" t="n">
        <v>261037.35</v>
      </c>
      <c r="O3332" s="0" t="n">
        <v>36213.615</v>
      </c>
      <c r="P3332" s="0" t="n">
        <v>41900.94</v>
      </c>
      <c r="Q3332" s="0" t="n">
        <v>56027.655</v>
      </c>
      <c r="S3332" s="0" t="s">
        <v>303</v>
      </c>
    </row>
    <row r="3333" customFormat="false" ht="14" hidden="true" customHeight="false" outlineLevel="0" collapsed="false">
      <c r="A3333" s="0" t="str">
        <f aca="false">SUBSTITUTE(C3333&amp;D3333&amp;E3333&amp;F3333&amp;G3333&amp;H3333&amp;I3333," ","")</f>
        <v>Agentecondominioenlenguajedeseñascolombiana(Videollamada)AgenteprofesionalMatemáticas,cienciasnaturalesyafinesEnlasinstalacionesdelaEntidadCompradoraHoraextradominicalyfestivoPlataNA</v>
      </c>
      <c r="B3333" s="0" t="s">
        <v>3668</v>
      </c>
      <c r="C3333" s="0" t="s">
        <v>193</v>
      </c>
      <c r="D3333" s="0" t="s">
        <v>56</v>
      </c>
      <c r="E3333" s="0" t="s">
        <v>673</v>
      </c>
      <c r="F3333" s="0" t="s">
        <v>3303</v>
      </c>
      <c r="G3333" s="0" t="s">
        <v>194</v>
      </c>
      <c r="H3333" s="0" t="s">
        <v>195</v>
      </c>
      <c r="I3333" s="0" t="s">
        <v>35</v>
      </c>
      <c r="J3333" s="0" t="s">
        <v>325</v>
      </c>
      <c r="K3333" s="0" t="n">
        <v>48457.0029098229</v>
      </c>
      <c r="L3333" s="0" t="n">
        <v>49319.82</v>
      </c>
      <c r="M3333" s="0" t="n">
        <v>59217.1861890916</v>
      </c>
      <c r="N3333" s="0" t="n">
        <v>50877.495</v>
      </c>
      <c r="O3333" s="0" t="n">
        <v>41287.185</v>
      </c>
      <c r="P3333" s="0" t="n">
        <v>46353.51</v>
      </c>
      <c r="Q3333" s="0" t="n">
        <v>62373.24</v>
      </c>
      <c r="S3333" s="0" t="s">
        <v>303</v>
      </c>
    </row>
    <row r="3334" customFormat="false" ht="14" hidden="true" customHeight="false" outlineLevel="0" collapsed="false">
      <c r="A3334" s="0" t="str">
        <f aca="false">SUBSTITUTE(C3334&amp;D3334&amp;E3334&amp;F3334&amp;G3334&amp;H3334&amp;I3334," ","")</f>
        <v>Agentecondominioenlenguajedeseñascolombiana(Videollamada)AgenteprofesionalMatemáticas,cienciasnaturalesyafinesEnlasinstalacionesdelaEntidadCompradoraServicio7x24PlataNA</v>
      </c>
      <c r="B3334" s="0" t="s">
        <v>3669</v>
      </c>
      <c r="C3334" s="0" t="s">
        <v>193</v>
      </c>
      <c r="D3334" s="0" t="s">
        <v>56</v>
      </c>
      <c r="E3334" s="0" t="s">
        <v>673</v>
      </c>
      <c r="F3334" s="0" t="s">
        <v>3303</v>
      </c>
      <c r="G3334" s="0" t="s">
        <v>55</v>
      </c>
      <c r="H3334" s="0" t="s">
        <v>195</v>
      </c>
      <c r="I3334" s="0" t="s">
        <v>35</v>
      </c>
      <c r="J3334" s="0" t="s">
        <v>305</v>
      </c>
      <c r="K3334" s="0" t="n">
        <v>17663090.6312464</v>
      </c>
      <c r="L3334" s="0" t="n">
        <v>25149219.705</v>
      </c>
      <c r="M3334" s="0" t="n">
        <v>26161134.8595025</v>
      </c>
      <c r="N3334" s="0" t="n">
        <v>21969349.875</v>
      </c>
      <c r="O3334" s="0" t="n">
        <v>24118071.975</v>
      </c>
      <c r="P3334" s="0" t="n">
        <v>33234704.91</v>
      </c>
      <c r="Q3334" s="0" t="n">
        <v>26068077.18</v>
      </c>
      <c r="S3334" s="0" t="s">
        <v>303</v>
      </c>
    </row>
    <row r="3335" customFormat="false" ht="14" hidden="true" customHeight="false" outlineLevel="0" collapsed="false">
      <c r="A3335" s="0" t="str">
        <f aca="false">SUBSTITUTE(C3335&amp;D3335&amp;E3335&amp;F3335&amp;G3335&amp;H3335&amp;I3335," ","")</f>
        <v>Agentecondominioenlenguajedeseñascolombiana(Videollamada)AgenteprofesionalMatemáticas,cienciasnaturalesyafinesEnlasinstalacionesdelaEntidadCompradoraJornadaOrdinariaOroNA</v>
      </c>
      <c r="B3335" s="0" t="s">
        <v>3670</v>
      </c>
      <c r="C3335" s="0" t="s">
        <v>193</v>
      </c>
      <c r="D3335" s="0" t="s">
        <v>56</v>
      </c>
      <c r="E3335" s="0" t="s">
        <v>673</v>
      </c>
      <c r="F3335" s="0" t="s">
        <v>3303</v>
      </c>
      <c r="G3335" s="0" t="s">
        <v>53</v>
      </c>
      <c r="H3335" s="0" t="s">
        <v>54</v>
      </c>
      <c r="I3335" s="0" t="s">
        <v>35</v>
      </c>
      <c r="J3335" s="0" t="s">
        <v>36</v>
      </c>
      <c r="K3335" s="0" t="n">
        <v>5596270.76546864</v>
      </c>
      <c r="L3335" s="0" t="n">
        <v>5769397.395</v>
      </c>
      <c r="M3335" s="0" t="n">
        <v>6685737.58343253</v>
      </c>
      <c r="N3335" s="0" t="n">
        <v>6026767.74</v>
      </c>
      <c r="O3335" s="0" t="n">
        <v>6769880.145</v>
      </c>
      <c r="P3335" s="0" t="n">
        <v>6680381.625</v>
      </c>
      <c r="Q3335" s="0" t="n">
        <v>6793500.915</v>
      </c>
      <c r="S3335" s="0" t="s">
        <v>303</v>
      </c>
    </row>
    <row r="3336" customFormat="false" ht="14" hidden="true" customHeight="false" outlineLevel="0" collapsed="false">
      <c r="A3336" s="0" t="str">
        <f aca="false">SUBSTITUTE(C3336&amp;D3336&amp;E3336&amp;F3336&amp;G3336&amp;H3336&amp;I3336," ","")</f>
        <v>Agentecondominioenlenguajedeseñascolombiana(Videollamada)AgenteprofesionalMatemáticas,cienciasnaturalesyafinesEnlasinstalacionesdelaEntidadCompradoraHoraextradiurnaOroNA</v>
      </c>
      <c r="B3336" s="0" t="s">
        <v>3671</v>
      </c>
      <c r="C3336" s="0" t="s">
        <v>193</v>
      </c>
      <c r="D3336" s="0" t="s">
        <v>56</v>
      </c>
      <c r="E3336" s="0" t="s">
        <v>673</v>
      </c>
      <c r="F3336" s="0" t="s">
        <v>3303</v>
      </c>
      <c r="G3336" s="0" t="s">
        <v>192</v>
      </c>
      <c r="H3336" s="0" t="s">
        <v>54</v>
      </c>
      <c r="I3336" s="0" t="s">
        <v>35</v>
      </c>
      <c r="J3336" s="0" t="s">
        <v>325</v>
      </c>
      <c r="K3336" s="0" t="n">
        <v>28345.6364668601</v>
      </c>
      <c r="L3336" s="0" t="n">
        <v>31441.23</v>
      </c>
      <c r="M3336" s="0" t="n">
        <v>38070.3102593412</v>
      </c>
      <c r="N3336" s="0" t="n">
        <v>251373.555</v>
      </c>
      <c r="O3336" s="0" t="n">
        <v>26065.44</v>
      </c>
      <c r="P3336" s="0" t="n">
        <v>33690.285</v>
      </c>
      <c r="Q3336" s="0" t="n">
        <v>42156.585</v>
      </c>
      <c r="S3336" s="0" t="s">
        <v>303</v>
      </c>
    </row>
    <row r="3337" customFormat="false" ht="14" hidden="true" customHeight="false" outlineLevel="0" collapsed="false">
      <c r="A3337" s="0" t="str">
        <f aca="false">SUBSTITUTE(C3337&amp;D3337&amp;E3337&amp;F3337&amp;G3337&amp;H3337&amp;I3337," ","")</f>
        <v>Agentecondominioenlenguajedeseñascolombiana(Videollamada)AgenteprofesionalMatemáticas,cienciasnaturalesyafinesEnlasinstalacionesdelaEntidadCompradoraHoraextranocturna OroNA</v>
      </c>
      <c r="B3337" s="0" t="s">
        <v>3672</v>
      </c>
      <c r="C3337" s="0" t="s">
        <v>193</v>
      </c>
      <c r="D3337" s="0" t="s">
        <v>56</v>
      </c>
      <c r="E3337" s="0" t="s">
        <v>673</v>
      </c>
      <c r="F3337" s="0" t="s">
        <v>3303</v>
      </c>
      <c r="G3337" s="0" t="s">
        <v>197</v>
      </c>
      <c r="H3337" s="0" t="s">
        <v>54</v>
      </c>
      <c r="I3337" s="0" t="s">
        <v>35</v>
      </c>
      <c r="J3337" s="0" t="s">
        <v>325</v>
      </c>
      <c r="K3337" s="0" t="n">
        <v>38401.3196883415</v>
      </c>
      <c r="L3337" s="0" t="n">
        <v>44017.515</v>
      </c>
      <c r="M3337" s="0" t="n">
        <v>53298.4343630777</v>
      </c>
      <c r="N3337" s="0" t="n">
        <v>272308.5</v>
      </c>
      <c r="O3337" s="0" t="n">
        <v>36213.615</v>
      </c>
      <c r="P3337" s="0" t="n">
        <v>42782.76</v>
      </c>
      <c r="Q3337" s="0" t="n">
        <v>58511.655</v>
      </c>
      <c r="S3337" s="0" t="s">
        <v>303</v>
      </c>
    </row>
    <row r="3338" customFormat="false" ht="14" hidden="true" customHeight="false" outlineLevel="0" collapsed="false">
      <c r="A3338" s="0" t="str">
        <f aca="false">SUBSTITUTE(C3338&amp;D3338&amp;E3338&amp;F3338&amp;G3338&amp;H3338&amp;I3338," ","")</f>
        <v>Agentecondominioenlenguajedeseñascolombiana(Videollamada)AgenteprofesionalMatemáticas,cienciasnaturalesyafinesEnlasinstalacionesdelaEntidadCompradoraHoraextradominicalyfestivoOroNA</v>
      </c>
      <c r="B3338" s="0" t="s">
        <v>3673</v>
      </c>
      <c r="C3338" s="0" t="s">
        <v>193</v>
      </c>
      <c r="D3338" s="0" t="s">
        <v>56</v>
      </c>
      <c r="E3338" s="0" t="s">
        <v>673</v>
      </c>
      <c r="F3338" s="0" t="s">
        <v>3303</v>
      </c>
      <c r="G3338" s="0" t="s">
        <v>194</v>
      </c>
      <c r="H3338" s="0" t="s">
        <v>54</v>
      </c>
      <c r="I3338" s="0" t="s">
        <v>35</v>
      </c>
      <c r="J3338" s="0" t="s">
        <v>325</v>
      </c>
      <c r="K3338" s="0" t="n">
        <v>48457.0029098229</v>
      </c>
      <c r="L3338" s="0" t="n">
        <v>50307.21</v>
      </c>
      <c r="M3338" s="0" t="n">
        <v>60912.496414946</v>
      </c>
      <c r="N3338" s="0" t="n">
        <v>50877.495</v>
      </c>
      <c r="O3338" s="0" t="n">
        <v>41287.185</v>
      </c>
      <c r="P3338" s="0" t="n">
        <v>47328.48</v>
      </c>
      <c r="Q3338" s="0" t="n">
        <v>65138.76</v>
      </c>
      <c r="S3338" s="0" t="s">
        <v>303</v>
      </c>
    </row>
    <row r="3339" customFormat="false" ht="14" hidden="true" customHeight="false" outlineLevel="0" collapsed="false">
      <c r="A3339" s="0" t="str">
        <f aca="false">SUBSTITUTE(C3339&amp;D3339&amp;E3339&amp;F3339&amp;G3339&amp;H3339&amp;I3339," ","")</f>
        <v>Agentecondominioenlenguajedeseñascolombiana(Videollamada)AgenteprofesionalMatemáticas,cienciasnaturalesyafinesEnlasinstalacionesdelaEntidadCompradoraServicio7x24OroNA</v>
      </c>
      <c r="B3339" s="0" t="s">
        <v>3674</v>
      </c>
      <c r="C3339" s="0" t="s">
        <v>193</v>
      </c>
      <c r="D3339" s="0" t="s">
        <v>56</v>
      </c>
      <c r="E3339" s="0" t="s">
        <v>673</v>
      </c>
      <c r="F3339" s="0" t="s">
        <v>3303</v>
      </c>
      <c r="G3339" s="0" t="s">
        <v>55</v>
      </c>
      <c r="H3339" s="0" t="s">
        <v>54</v>
      </c>
      <c r="I3339" s="0" t="s">
        <v>35</v>
      </c>
      <c r="J3339" s="0" t="s">
        <v>305</v>
      </c>
      <c r="K3339" s="0" t="n">
        <v>17663090.6312464</v>
      </c>
      <c r="L3339" s="0" t="n">
        <v>25652204.865</v>
      </c>
      <c r="M3339" s="0" t="n">
        <v>26910093.7733159</v>
      </c>
      <c r="N3339" s="0" t="n">
        <v>21985807.41</v>
      </c>
      <c r="O3339" s="0" t="n">
        <v>24118071.975</v>
      </c>
      <c r="P3339" s="0" t="n">
        <v>33934382.505</v>
      </c>
      <c r="Q3339" s="0" t="n">
        <v>27223747.83</v>
      </c>
      <c r="S3339" s="0" t="s">
        <v>303</v>
      </c>
    </row>
    <row r="3340" customFormat="false" ht="14" hidden="true" customHeight="false" outlineLevel="0" collapsed="false">
      <c r="A3340" s="0" t="str">
        <f aca="false">SUBSTITUTE(C3340&amp;D3340&amp;E3340&amp;F3340&amp;G3340&amp;H3340&amp;I3340," ","")</f>
        <v>Agentecondominioenlenguajedeseñascolombiana(Videollamada)AgenteprofesionalMatemáticas,cienciasnaturalesyafinesEnlasinstalacionesdelaEntidadCompradoraJornadaOrdinariaPlatinoNA</v>
      </c>
      <c r="B3340" s="0" t="s">
        <v>3675</v>
      </c>
      <c r="C3340" s="0" t="s">
        <v>193</v>
      </c>
      <c r="D3340" s="0" t="s">
        <v>56</v>
      </c>
      <c r="E3340" s="0" t="s">
        <v>673</v>
      </c>
      <c r="F3340" s="0" t="s">
        <v>3303</v>
      </c>
      <c r="G3340" s="0" t="s">
        <v>53</v>
      </c>
      <c r="H3340" s="0" t="s">
        <v>198</v>
      </c>
      <c r="I3340" s="0" t="s">
        <v>35</v>
      </c>
      <c r="J3340" s="0" t="s">
        <v>36</v>
      </c>
      <c r="K3340" s="0" t="n">
        <v>5596270.76546864</v>
      </c>
      <c r="L3340" s="0" t="n">
        <v>5939085.645</v>
      </c>
      <c r="M3340" s="0" t="n">
        <v>6882782.60504858</v>
      </c>
      <c r="N3340" s="0" t="n">
        <v>6045938.01</v>
      </c>
      <c r="O3340" s="0" t="n">
        <v>6769880.145</v>
      </c>
      <c r="P3340" s="0" t="n">
        <v>6824045.835</v>
      </c>
      <c r="Q3340" s="0" t="n">
        <v>7220295.585</v>
      </c>
      <c r="S3340" s="0" t="s">
        <v>303</v>
      </c>
    </row>
    <row r="3341" customFormat="false" ht="14" hidden="true" customHeight="false" outlineLevel="0" collapsed="false">
      <c r="A3341" s="0" t="str">
        <f aca="false">SUBSTITUTE(C3341&amp;D3341&amp;E3341&amp;F3341&amp;G3341&amp;H3341&amp;I3341," ","")</f>
        <v>Agentecondominioenlenguajedeseñascolombiana(Videollamada)AgenteprofesionalMatemáticas,cienciasnaturalesyafinesEnlasinstalacionesdelaEntidadCompradoraHoraextradiurnaPlatinoNA</v>
      </c>
      <c r="B3341" s="0" t="s">
        <v>3676</v>
      </c>
      <c r="C3341" s="0" t="s">
        <v>193</v>
      </c>
      <c r="D3341" s="0" t="s">
        <v>56</v>
      </c>
      <c r="E3341" s="0" t="s">
        <v>673</v>
      </c>
      <c r="F3341" s="0" t="s">
        <v>3303</v>
      </c>
      <c r="G3341" s="0" t="s">
        <v>192</v>
      </c>
      <c r="H3341" s="0" t="s">
        <v>198</v>
      </c>
      <c r="I3341" s="0" t="s">
        <v>35</v>
      </c>
      <c r="J3341" s="0" t="s">
        <v>325</v>
      </c>
      <c r="K3341" s="0" t="n">
        <v>28345.6364668601</v>
      </c>
      <c r="L3341" s="0" t="n">
        <v>32366.52</v>
      </c>
      <c r="M3341" s="0" t="n">
        <v>39192.3353185614</v>
      </c>
      <c r="N3341" s="0" t="n">
        <v>262132.38</v>
      </c>
      <c r="O3341" s="0" t="n">
        <v>26065.44</v>
      </c>
      <c r="P3341" s="0" t="n">
        <v>34414.785</v>
      </c>
      <c r="Q3341" s="0" t="n">
        <v>44804.115</v>
      </c>
      <c r="S3341" s="0" t="s">
        <v>303</v>
      </c>
    </row>
    <row r="3342" customFormat="false" ht="14" hidden="true" customHeight="false" outlineLevel="0" collapsed="false">
      <c r="A3342" s="0" t="str">
        <f aca="false">SUBSTITUTE(C3342&amp;D3342&amp;E3342&amp;F3342&amp;G3342&amp;H3342&amp;I3342," ","")</f>
        <v>Agentecondominioenlenguajedeseñascolombiana(Videollamada)AgenteprofesionalMatemáticas,cienciasnaturalesyafinesEnlasinstalacionesdelaEntidadCompradoraHoraextranocturna PlatinoNA</v>
      </c>
      <c r="B3342" s="0" t="s">
        <v>3677</v>
      </c>
      <c r="C3342" s="0" t="s">
        <v>193</v>
      </c>
      <c r="D3342" s="0" t="s">
        <v>56</v>
      </c>
      <c r="E3342" s="0" t="s">
        <v>673</v>
      </c>
      <c r="F3342" s="0" t="s">
        <v>3303</v>
      </c>
      <c r="G3342" s="0" t="s">
        <v>197</v>
      </c>
      <c r="H3342" s="0" t="s">
        <v>198</v>
      </c>
      <c r="I3342" s="0" t="s">
        <v>35</v>
      </c>
      <c r="J3342" s="0" t="s">
        <v>325</v>
      </c>
      <c r="K3342" s="0" t="n">
        <v>38401.3196883415</v>
      </c>
      <c r="L3342" s="0" t="n">
        <v>45312.3</v>
      </c>
      <c r="M3342" s="0" t="n">
        <v>54869.269445986</v>
      </c>
      <c r="N3342" s="0" t="n">
        <v>283579.65</v>
      </c>
      <c r="O3342" s="0" t="n">
        <v>36213.615</v>
      </c>
      <c r="P3342" s="0" t="n">
        <v>43702.875</v>
      </c>
      <c r="Q3342" s="0" t="n">
        <v>62186.94</v>
      </c>
      <c r="S3342" s="0" t="s">
        <v>303</v>
      </c>
    </row>
    <row r="3343" customFormat="false" ht="14" hidden="true" customHeight="false" outlineLevel="0" collapsed="false">
      <c r="A3343" s="0" t="str">
        <f aca="false">SUBSTITUTE(C3343&amp;D3343&amp;E3343&amp;F3343&amp;G3343&amp;H3343&amp;I3343," ","")</f>
        <v>Agentecondominioenlenguajedeseñascolombiana(Videollamada)AgenteprofesionalMatemáticas,cienciasnaturalesyafinesEnlasinstalacionesdelaEntidadCompradoraHoraextradominicalyfestivoPlatinoNA</v>
      </c>
      <c r="B3343" s="0" t="s">
        <v>3678</v>
      </c>
      <c r="C3343" s="0" t="s">
        <v>193</v>
      </c>
      <c r="D3343" s="0" t="s">
        <v>56</v>
      </c>
      <c r="E3343" s="0" t="s">
        <v>673</v>
      </c>
      <c r="F3343" s="0" t="s">
        <v>3303</v>
      </c>
      <c r="G3343" s="0" t="s">
        <v>194</v>
      </c>
      <c r="H3343" s="0" t="s">
        <v>198</v>
      </c>
      <c r="I3343" s="0" t="s">
        <v>35</v>
      </c>
      <c r="J3343" s="0" t="s">
        <v>325</v>
      </c>
      <c r="K3343" s="0" t="n">
        <v>48457.0029098229</v>
      </c>
      <c r="L3343" s="0" t="n">
        <v>51786.225</v>
      </c>
      <c r="M3343" s="0" t="n">
        <v>62707.7365096983</v>
      </c>
      <c r="N3343" s="0" t="n">
        <v>50877.495</v>
      </c>
      <c r="O3343" s="0" t="n">
        <v>41287.185</v>
      </c>
      <c r="P3343" s="0" t="n">
        <v>48346.92</v>
      </c>
      <c r="Q3343" s="0" t="n">
        <v>69231.15</v>
      </c>
      <c r="S3343" s="0" t="s">
        <v>303</v>
      </c>
    </row>
    <row r="3344" customFormat="false" ht="14" hidden="true" customHeight="false" outlineLevel="0" collapsed="false">
      <c r="A3344" s="0" t="str">
        <f aca="false">SUBSTITUTE(C3344&amp;D3344&amp;E3344&amp;F3344&amp;G3344&amp;H3344&amp;I3344," ","")</f>
        <v>Agentecondominioenlenguajedeseñascolombiana(Videollamada)AgenteprofesionalMatemáticas,cienciasnaturalesyafinesEnlasinstalacionesdelaEntidadCompradoraServicio7x24PlatinoNA</v>
      </c>
      <c r="B3344" s="0" t="s">
        <v>3679</v>
      </c>
      <c r="C3344" s="0" t="s">
        <v>193</v>
      </c>
      <c r="D3344" s="0" t="s">
        <v>56</v>
      </c>
      <c r="E3344" s="0" t="s">
        <v>673</v>
      </c>
      <c r="F3344" s="0" t="s">
        <v>3303</v>
      </c>
      <c r="G3344" s="0" t="s">
        <v>55</v>
      </c>
      <c r="H3344" s="0" t="s">
        <v>198</v>
      </c>
      <c r="I3344" s="0" t="s">
        <v>35</v>
      </c>
      <c r="J3344" s="0" t="s">
        <v>305</v>
      </c>
      <c r="K3344" s="0" t="n">
        <v>17663090.6312464</v>
      </c>
      <c r="L3344" s="0" t="n">
        <v>26406681.57</v>
      </c>
      <c r="M3344" s="0" t="n">
        <v>27703199.9853205</v>
      </c>
      <c r="N3344" s="0" t="n">
        <v>22002264.945</v>
      </c>
      <c r="O3344" s="0" t="n">
        <v>24118071.975</v>
      </c>
      <c r="P3344" s="0" t="n">
        <v>34664154.795</v>
      </c>
      <c r="Q3344" s="0" t="n">
        <v>28934050.14</v>
      </c>
      <c r="S3344" s="0" t="s">
        <v>303</v>
      </c>
    </row>
    <row r="3345" customFormat="false" ht="14" hidden="true" customHeight="false" outlineLevel="0" collapsed="false">
      <c r="A3345" s="0" t="str">
        <f aca="false">SUBSTITUTE(C3345&amp;D3345&amp;E3345&amp;F3345&amp;G3345&amp;H3345&amp;I3345," ","")</f>
        <v>Agentecondominioenlenguajedeseñascolombiana(Videollamada)AgenteprofesionalMatemáticas,cienciasnaturalesyafinesFrontofficeconherramientaJornadaOrdinariaPlataNA</v>
      </c>
      <c r="B3345" s="0" t="s">
        <v>3680</v>
      </c>
      <c r="C3345" s="0" t="s">
        <v>193</v>
      </c>
      <c r="D3345" s="0" t="s">
        <v>56</v>
      </c>
      <c r="E3345" s="0" t="s">
        <v>673</v>
      </c>
      <c r="F3345" s="0" t="s">
        <v>3319</v>
      </c>
      <c r="G3345" s="0" t="s">
        <v>53</v>
      </c>
      <c r="H3345" s="0" t="s">
        <v>195</v>
      </c>
      <c r="I3345" s="0" t="s">
        <v>35</v>
      </c>
      <c r="J3345" s="0" t="s">
        <v>36</v>
      </c>
      <c r="K3345" s="0" t="n">
        <v>5913566.16146864</v>
      </c>
      <c r="L3345" s="0" t="n">
        <v>5708690.505</v>
      </c>
      <c r="M3345" s="0" t="n">
        <v>7342593.60774662</v>
      </c>
      <c r="N3345" s="0" t="n">
        <v>6196691.97</v>
      </c>
      <c r="O3345" s="0" t="n">
        <v>6769880.145</v>
      </c>
      <c r="P3345" s="0" t="n">
        <v>6579683.37</v>
      </c>
      <c r="Q3345" s="0" t="n">
        <v>6462969.525</v>
      </c>
      <c r="S3345" s="0" t="s">
        <v>303</v>
      </c>
    </row>
    <row r="3346" customFormat="false" ht="14" hidden="true" customHeight="false" outlineLevel="0" collapsed="false">
      <c r="A3346" s="0" t="str">
        <f aca="false">SUBSTITUTE(C3346&amp;D3346&amp;E3346&amp;F3346&amp;G3346&amp;H3346&amp;I3346," ","")</f>
        <v>Agentecondominioenlenguajedeseñascolombiana(Videollamada)AgenteprofesionalMatemáticas,cienciasnaturalesyafinesFrontofficeconherramientaHoraextradiurnaPlataNA</v>
      </c>
      <c r="B3346" s="0" t="s">
        <v>3681</v>
      </c>
      <c r="C3346" s="0" t="s">
        <v>193</v>
      </c>
      <c r="D3346" s="0" t="s">
        <v>56</v>
      </c>
      <c r="E3346" s="0" t="s">
        <v>673</v>
      </c>
      <c r="F3346" s="0" t="s">
        <v>3319</v>
      </c>
      <c r="G3346" s="0" t="s">
        <v>192</v>
      </c>
      <c r="H3346" s="0" t="s">
        <v>195</v>
      </c>
      <c r="I3346" s="0" t="s">
        <v>35</v>
      </c>
      <c r="J3346" s="0" t="s">
        <v>325</v>
      </c>
      <c r="K3346" s="0" t="n">
        <v>29667.7006168601</v>
      </c>
      <c r="L3346" s="0" t="n">
        <v>31110.03</v>
      </c>
      <c r="M3346" s="0" t="n">
        <v>37010.7413681823</v>
      </c>
      <c r="N3346" s="0" t="n">
        <v>221053.23</v>
      </c>
      <c r="O3346" s="0" t="n">
        <v>26065.44</v>
      </c>
      <c r="P3346" s="0" t="n">
        <v>32970.96</v>
      </c>
      <c r="Q3346" s="0" t="n">
        <v>40367.07</v>
      </c>
      <c r="S3346" s="0" t="s">
        <v>303</v>
      </c>
    </row>
    <row r="3347" customFormat="false" ht="14" hidden="true" customHeight="false" outlineLevel="0" collapsed="false">
      <c r="A3347" s="0" t="str">
        <f aca="false">SUBSTITUTE(C3347&amp;D3347&amp;E3347&amp;F3347&amp;G3347&amp;H3347&amp;I3347," ","")</f>
        <v>Agentecondominioenlenguajedeseñascolombiana(Videollamada)AgenteprofesionalMatemáticas,cienciasnaturalesyafinesFrontofficeconherramientaHoraextranocturna PlataNA</v>
      </c>
      <c r="B3347" s="0" t="s">
        <v>3682</v>
      </c>
      <c r="C3347" s="0" t="s">
        <v>193</v>
      </c>
      <c r="D3347" s="0" t="s">
        <v>56</v>
      </c>
      <c r="E3347" s="0" t="s">
        <v>673</v>
      </c>
      <c r="F3347" s="0" t="s">
        <v>3319</v>
      </c>
      <c r="G3347" s="0" t="s">
        <v>197</v>
      </c>
      <c r="H3347" s="0" t="s">
        <v>195</v>
      </c>
      <c r="I3347" s="0" t="s">
        <v>35</v>
      </c>
      <c r="J3347" s="0" t="s">
        <v>325</v>
      </c>
      <c r="K3347" s="0" t="n">
        <v>39723.3838383415</v>
      </c>
      <c r="L3347" s="0" t="n">
        <v>43554.87</v>
      </c>
      <c r="M3347" s="0" t="n">
        <v>51815.0379154552</v>
      </c>
      <c r="N3347" s="0" t="n">
        <v>240544.35</v>
      </c>
      <c r="O3347" s="0" t="n">
        <v>36213.615</v>
      </c>
      <c r="P3347" s="0" t="n">
        <v>41825.385</v>
      </c>
      <c r="Q3347" s="0" t="n">
        <v>56027.655</v>
      </c>
      <c r="S3347" s="0" t="s">
        <v>303</v>
      </c>
    </row>
    <row r="3348" customFormat="false" ht="14" hidden="true" customHeight="false" outlineLevel="0" collapsed="false">
      <c r="A3348" s="0" t="str">
        <f aca="false">SUBSTITUTE(C3348&amp;D3348&amp;E3348&amp;F3348&amp;G3348&amp;H3348&amp;I3348," ","")</f>
        <v>Agentecondominioenlenguajedeseñascolombiana(Videollamada)AgenteprofesionalMatemáticas,cienciasnaturalesyafinesFrontofficeconherramientaHoraextradominicalyfestivoPlataNA</v>
      </c>
      <c r="B3348" s="0" t="s">
        <v>3683</v>
      </c>
      <c r="C3348" s="0" t="s">
        <v>193</v>
      </c>
      <c r="D3348" s="0" t="s">
        <v>56</v>
      </c>
      <c r="E3348" s="0" t="s">
        <v>673</v>
      </c>
      <c r="F3348" s="0" t="s">
        <v>3319</v>
      </c>
      <c r="G3348" s="0" t="s">
        <v>194</v>
      </c>
      <c r="H3348" s="0" t="s">
        <v>195</v>
      </c>
      <c r="I3348" s="0" t="s">
        <v>35</v>
      </c>
      <c r="J3348" s="0" t="s">
        <v>325</v>
      </c>
      <c r="K3348" s="0" t="n">
        <v>49779.0670598229</v>
      </c>
      <c r="L3348" s="0" t="n">
        <v>49776.255</v>
      </c>
      <c r="M3348" s="0" t="n">
        <v>59217.1861890916</v>
      </c>
      <c r="N3348" s="0" t="n">
        <v>50877.495</v>
      </c>
      <c r="O3348" s="0" t="n">
        <v>41287.185</v>
      </c>
      <c r="P3348" s="0" t="n">
        <v>46254.15</v>
      </c>
      <c r="Q3348" s="0" t="n">
        <v>62373.24</v>
      </c>
      <c r="S3348" s="0" t="s">
        <v>303</v>
      </c>
    </row>
    <row r="3349" customFormat="false" ht="14" hidden="true" customHeight="false" outlineLevel="0" collapsed="false">
      <c r="A3349" s="0" t="str">
        <f aca="false">SUBSTITUTE(C3349&amp;D3349&amp;E3349&amp;F3349&amp;G3349&amp;H3349&amp;I3349," ","")</f>
        <v>Agentecondominioenlenguajedeseñascolombiana(Videollamada)AgenteprofesionalMatemáticas,cienciasnaturalesyafinesFrontofficeconherramientaServicio7x24PlataNA</v>
      </c>
      <c r="B3349" s="0" t="s">
        <v>3684</v>
      </c>
      <c r="C3349" s="0" t="s">
        <v>193</v>
      </c>
      <c r="D3349" s="0" t="s">
        <v>56</v>
      </c>
      <c r="E3349" s="0" t="s">
        <v>673</v>
      </c>
      <c r="F3349" s="0" t="s">
        <v>3319</v>
      </c>
      <c r="G3349" s="0" t="s">
        <v>55</v>
      </c>
      <c r="H3349" s="0" t="s">
        <v>195</v>
      </c>
      <c r="I3349" s="0" t="s">
        <v>35</v>
      </c>
      <c r="J3349" s="0" t="s">
        <v>305</v>
      </c>
      <c r="K3349" s="0" t="n">
        <v>17980386.0272464</v>
      </c>
      <c r="L3349" s="0" t="n">
        <v>25201772.865</v>
      </c>
      <c r="M3349" s="0" t="n">
        <v>29553939.2711802</v>
      </c>
      <c r="N3349" s="0" t="n">
        <v>22347538.875</v>
      </c>
      <c r="O3349" s="0" t="n">
        <v>24118071.975</v>
      </c>
      <c r="P3349" s="0" t="n">
        <v>33271858.305</v>
      </c>
      <c r="Q3349" s="0" t="n">
        <v>26025936.12</v>
      </c>
      <c r="S3349" s="0" t="s">
        <v>303</v>
      </c>
    </row>
    <row r="3350" customFormat="false" ht="14" hidden="true" customHeight="false" outlineLevel="0" collapsed="false">
      <c r="A3350" s="0" t="str">
        <f aca="false">SUBSTITUTE(C3350&amp;D3350&amp;E3350&amp;F3350&amp;G3350&amp;H3350&amp;I3350," ","")</f>
        <v>Agentecondominioenlenguajedeseñascolombiana(Videollamada)AgenteprofesionalMatemáticas,cienciasnaturalesyafinesFrontofficeconherramientaJornadaOrdinariaOroNA</v>
      </c>
      <c r="B3350" s="0" t="s">
        <v>3685</v>
      </c>
      <c r="C3350" s="0" t="s">
        <v>193</v>
      </c>
      <c r="D3350" s="0" t="s">
        <v>56</v>
      </c>
      <c r="E3350" s="0" t="s">
        <v>673</v>
      </c>
      <c r="F3350" s="0" t="s">
        <v>3319</v>
      </c>
      <c r="G3350" s="0" t="s">
        <v>53</v>
      </c>
      <c r="H3350" s="0" t="s">
        <v>54</v>
      </c>
      <c r="I3350" s="0" t="s">
        <v>35</v>
      </c>
      <c r="J3350" s="0" t="s">
        <v>36</v>
      </c>
      <c r="K3350" s="0" t="n">
        <v>5913566.16146864</v>
      </c>
      <c r="L3350" s="0" t="n">
        <v>5822864.46</v>
      </c>
      <c r="M3350" s="0" t="n">
        <v>7552802.41415219</v>
      </c>
      <c r="N3350" s="0" t="n">
        <v>6225316.965</v>
      </c>
      <c r="O3350" s="0" t="n">
        <v>6769880.145</v>
      </c>
      <c r="P3350" s="0" t="n">
        <v>6718203.63</v>
      </c>
      <c r="Q3350" s="0" t="n">
        <v>6749491.68</v>
      </c>
      <c r="S3350" s="0" t="s">
        <v>303</v>
      </c>
    </row>
    <row r="3351" customFormat="false" ht="14" hidden="true" customHeight="false" outlineLevel="0" collapsed="false">
      <c r="A3351" s="0" t="str">
        <f aca="false">SUBSTITUTE(C3351&amp;D3351&amp;E3351&amp;F3351&amp;G3351&amp;H3351&amp;I3351," ","")</f>
        <v>Agentecondominioenlenguajedeseñascolombiana(Videollamada)AgenteprofesionalMatemáticas,cienciasnaturalesyafinesFrontofficeconherramientaHoraextradiurnaOroNA</v>
      </c>
      <c r="B3351" s="0" t="s">
        <v>3686</v>
      </c>
      <c r="C3351" s="0" t="s">
        <v>193</v>
      </c>
      <c r="D3351" s="0" t="s">
        <v>56</v>
      </c>
      <c r="E3351" s="0" t="s">
        <v>673</v>
      </c>
      <c r="F3351" s="0" t="s">
        <v>3319</v>
      </c>
      <c r="G3351" s="0" t="s">
        <v>192</v>
      </c>
      <c r="H3351" s="0" t="s">
        <v>54</v>
      </c>
      <c r="I3351" s="0" t="s">
        <v>35</v>
      </c>
      <c r="J3351" s="0" t="s">
        <v>325</v>
      </c>
      <c r="K3351" s="0" t="n">
        <v>29667.7006168601</v>
      </c>
      <c r="L3351" s="0" t="n">
        <v>31733.1</v>
      </c>
      <c r="M3351" s="0" t="n">
        <v>38070.3102593412</v>
      </c>
      <c r="N3351" s="0" t="n">
        <v>230833.98</v>
      </c>
      <c r="O3351" s="0" t="n">
        <v>26065.44</v>
      </c>
      <c r="P3351" s="0" t="n">
        <v>33664.41</v>
      </c>
      <c r="Q3351" s="0" t="n">
        <v>42156.585</v>
      </c>
      <c r="S3351" s="0" t="s">
        <v>303</v>
      </c>
    </row>
    <row r="3352" customFormat="false" ht="14" hidden="true" customHeight="false" outlineLevel="0" collapsed="false">
      <c r="A3352" s="0" t="str">
        <f aca="false">SUBSTITUTE(C3352&amp;D3352&amp;E3352&amp;F3352&amp;G3352&amp;H3352&amp;I3352," ","")</f>
        <v>Agentecondominioenlenguajedeseñascolombiana(Videollamada)AgenteprofesionalMatemáticas,cienciasnaturalesyafinesFrontofficeconherramientaHoraextranocturna OroNA</v>
      </c>
      <c r="B3352" s="0" t="s">
        <v>3687</v>
      </c>
      <c r="C3352" s="0" t="s">
        <v>193</v>
      </c>
      <c r="D3352" s="0" t="s">
        <v>56</v>
      </c>
      <c r="E3352" s="0" t="s">
        <v>673</v>
      </c>
      <c r="F3352" s="0" t="s">
        <v>3319</v>
      </c>
      <c r="G3352" s="0" t="s">
        <v>197</v>
      </c>
      <c r="H3352" s="0" t="s">
        <v>54</v>
      </c>
      <c r="I3352" s="0" t="s">
        <v>35</v>
      </c>
      <c r="J3352" s="0" t="s">
        <v>325</v>
      </c>
      <c r="K3352" s="0" t="n">
        <v>39723.3838383415</v>
      </c>
      <c r="L3352" s="0" t="n">
        <v>44426.34</v>
      </c>
      <c r="M3352" s="0" t="n">
        <v>53298.4343630777</v>
      </c>
      <c r="N3352" s="0" t="n">
        <v>250790.85</v>
      </c>
      <c r="O3352" s="0" t="n">
        <v>36213.615</v>
      </c>
      <c r="P3352" s="0" t="n">
        <v>42706.17</v>
      </c>
      <c r="Q3352" s="0" t="n">
        <v>58511.655</v>
      </c>
      <c r="S3352" s="0" t="s">
        <v>303</v>
      </c>
    </row>
    <row r="3353" customFormat="false" ht="14" hidden="true" customHeight="false" outlineLevel="0" collapsed="false">
      <c r="A3353" s="0" t="str">
        <f aca="false">SUBSTITUTE(C3353&amp;D3353&amp;E3353&amp;F3353&amp;G3353&amp;H3353&amp;I3353," ","")</f>
        <v>Agentecondominioenlenguajedeseñascolombiana(Videollamada)AgenteprofesionalMatemáticas,cienciasnaturalesyafinesFrontofficeconherramientaHoraextradominicalyfestivoOroNA</v>
      </c>
      <c r="B3353" s="0" t="s">
        <v>3688</v>
      </c>
      <c r="C3353" s="0" t="s">
        <v>193</v>
      </c>
      <c r="D3353" s="0" t="s">
        <v>56</v>
      </c>
      <c r="E3353" s="0" t="s">
        <v>673</v>
      </c>
      <c r="F3353" s="0" t="s">
        <v>3319</v>
      </c>
      <c r="G3353" s="0" t="s">
        <v>194</v>
      </c>
      <c r="H3353" s="0" t="s">
        <v>54</v>
      </c>
      <c r="I3353" s="0" t="s">
        <v>35</v>
      </c>
      <c r="J3353" s="0" t="s">
        <v>325</v>
      </c>
      <c r="K3353" s="0" t="n">
        <v>49779.0670598229</v>
      </c>
      <c r="L3353" s="0" t="n">
        <v>50771.925</v>
      </c>
      <c r="M3353" s="0" t="n">
        <v>60912.496414946</v>
      </c>
      <c r="N3353" s="0" t="n">
        <v>50877.495</v>
      </c>
      <c r="O3353" s="0" t="n">
        <v>41287.185</v>
      </c>
      <c r="P3353" s="0" t="n">
        <v>47228.085</v>
      </c>
      <c r="Q3353" s="0" t="n">
        <v>65138.76</v>
      </c>
      <c r="S3353" s="0" t="s">
        <v>303</v>
      </c>
    </row>
    <row r="3354" customFormat="false" ht="14" hidden="true" customHeight="false" outlineLevel="0" collapsed="false">
      <c r="A3354" s="0" t="str">
        <f aca="false">SUBSTITUTE(C3354&amp;D3354&amp;E3354&amp;F3354&amp;G3354&amp;H3354&amp;I3354," ","")</f>
        <v>Agentecondominioenlenguajedeseñascolombiana(Videollamada)AgenteprofesionalMatemáticas,cienciasnaturalesyafinesFrontofficeconherramientaServicio7x24OroNA</v>
      </c>
      <c r="B3354" s="0" t="s">
        <v>3689</v>
      </c>
      <c r="C3354" s="0" t="s">
        <v>193</v>
      </c>
      <c r="D3354" s="0" t="s">
        <v>56</v>
      </c>
      <c r="E3354" s="0" t="s">
        <v>673</v>
      </c>
      <c r="F3354" s="0" t="s">
        <v>3319</v>
      </c>
      <c r="G3354" s="0" t="s">
        <v>55</v>
      </c>
      <c r="H3354" s="0" t="s">
        <v>54</v>
      </c>
      <c r="I3354" s="0" t="s">
        <v>35</v>
      </c>
      <c r="J3354" s="0" t="s">
        <v>305</v>
      </c>
      <c r="K3354" s="0" t="n">
        <v>17980386.0272464</v>
      </c>
      <c r="L3354" s="0" t="n">
        <v>25705808.55</v>
      </c>
      <c r="M3354" s="0" t="n">
        <v>30400029.7169626</v>
      </c>
      <c r="N3354" s="0" t="n">
        <v>22382905.86</v>
      </c>
      <c r="O3354" s="0" t="n">
        <v>24118071.975</v>
      </c>
      <c r="P3354" s="0" t="n">
        <v>33972318.36</v>
      </c>
      <c r="Q3354" s="0" t="n">
        <v>27179737.56</v>
      </c>
      <c r="S3354" s="0" t="s">
        <v>303</v>
      </c>
    </row>
    <row r="3355" customFormat="false" ht="14" hidden="true" customHeight="false" outlineLevel="0" collapsed="false">
      <c r="A3355" s="0" t="str">
        <f aca="false">SUBSTITUTE(C3355&amp;D3355&amp;E3355&amp;F3355&amp;G3355&amp;H3355&amp;I3355," ","")</f>
        <v>Agentecondominioenlenguajedeseñascolombiana(Videollamada)AgenteprofesionalMatemáticas,cienciasnaturalesyafinesFrontofficeconherramientaJornadaOrdinariaPlatinoNA</v>
      </c>
      <c r="B3355" s="0" t="s">
        <v>3690</v>
      </c>
      <c r="C3355" s="0" t="s">
        <v>193</v>
      </c>
      <c r="D3355" s="0" t="s">
        <v>56</v>
      </c>
      <c r="E3355" s="0" t="s">
        <v>673</v>
      </c>
      <c r="F3355" s="0" t="s">
        <v>3319</v>
      </c>
      <c r="G3355" s="0" t="s">
        <v>53</v>
      </c>
      <c r="H3355" s="0" t="s">
        <v>198</v>
      </c>
      <c r="I3355" s="0" t="s">
        <v>35</v>
      </c>
      <c r="J3355" s="0" t="s">
        <v>36</v>
      </c>
      <c r="K3355" s="0" t="n">
        <v>5913566.16146864</v>
      </c>
      <c r="L3355" s="0" t="n">
        <v>5994125.91</v>
      </c>
      <c r="M3355" s="0" t="n">
        <v>7775401.95479918</v>
      </c>
      <c r="N3355" s="0" t="n">
        <v>6253941.96</v>
      </c>
      <c r="O3355" s="0" t="n">
        <v>6769880.145</v>
      </c>
      <c r="P3355" s="0" t="n">
        <v>6862681.35</v>
      </c>
      <c r="Q3355" s="0" t="n">
        <v>7173520.83</v>
      </c>
      <c r="S3355" s="0" t="s">
        <v>303</v>
      </c>
    </row>
    <row r="3356" customFormat="false" ht="14" hidden="true" customHeight="false" outlineLevel="0" collapsed="false">
      <c r="A3356" s="0" t="str">
        <f aca="false">SUBSTITUTE(C3356&amp;D3356&amp;E3356&amp;F3356&amp;G3356&amp;H3356&amp;I3356," ","")</f>
        <v>Agentecondominioenlenguajedeseñascolombiana(Videollamada)AgenteprofesionalMatemáticas,cienciasnaturalesyafinesFrontofficeconherramientaHoraextradiurnaPlatinoNA</v>
      </c>
      <c r="B3356" s="0" t="s">
        <v>3691</v>
      </c>
      <c r="C3356" s="0" t="s">
        <v>193</v>
      </c>
      <c r="D3356" s="0" t="s">
        <v>56</v>
      </c>
      <c r="E3356" s="0" t="s">
        <v>673</v>
      </c>
      <c r="F3356" s="0" t="s">
        <v>3319</v>
      </c>
      <c r="G3356" s="0" t="s">
        <v>192</v>
      </c>
      <c r="H3356" s="0" t="s">
        <v>198</v>
      </c>
      <c r="I3356" s="0" t="s">
        <v>35</v>
      </c>
      <c r="J3356" s="0" t="s">
        <v>325</v>
      </c>
      <c r="K3356" s="0" t="n">
        <v>29667.7006168601</v>
      </c>
      <c r="L3356" s="0" t="n">
        <v>32665.635</v>
      </c>
      <c r="M3356" s="0" t="n">
        <v>39192.3353185614</v>
      </c>
      <c r="N3356" s="0" t="n">
        <v>240614.73</v>
      </c>
      <c r="O3356" s="0" t="n">
        <v>26065.44</v>
      </c>
      <c r="P3356" s="0" t="n">
        <v>34388.91</v>
      </c>
      <c r="Q3356" s="0" t="n">
        <v>44804.115</v>
      </c>
      <c r="S3356" s="0" t="s">
        <v>303</v>
      </c>
    </row>
    <row r="3357" customFormat="false" ht="14" hidden="true" customHeight="false" outlineLevel="0" collapsed="false">
      <c r="A3357" s="0" t="str">
        <f aca="false">SUBSTITUTE(C3357&amp;D3357&amp;E3357&amp;F3357&amp;G3357&amp;H3357&amp;I3357," ","")</f>
        <v>Agentecondominioenlenguajedeseñascolombiana(Videollamada)AgenteprofesionalMatemáticas,cienciasnaturalesyafinesFrontofficeconherramientaHoraextranocturna PlatinoNA</v>
      </c>
      <c r="B3357" s="0" t="s">
        <v>3692</v>
      </c>
      <c r="C3357" s="0" t="s">
        <v>193</v>
      </c>
      <c r="D3357" s="0" t="s">
        <v>56</v>
      </c>
      <c r="E3357" s="0" t="s">
        <v>673</v>
      </c>
      <c r="F3357" s="0" t="s">
        <v>3319</v>
      </c>
      <c r="G3357" s="0" t="s">
        <v>197</v>
      </c>
      <c r="H3357" s="0" t="s">
        <v>198</v>
      </c>
      <c r="I3357" s="0" t="s">
        <v>35</v>
      </c>
      <c r="J3357" s="0" t="s">
        <v>325</v>
      </c>
      <c r="K3357" s="0" t="n">
        <v>39723.3838383415</v>
      </c>
      <c r="L3357" s="0" t="n">
        <v>45733.545</v>
      </c>
      <c r="M3357" s="0" t="n">
        <v>54869.269445986</v>
      </c>
      <c r="N3357" s="0" t="n">
        <v>261037.35</v>
      </c>
      <c r="O3357" s="0" t="n">
        <v>36213.615</v>
      </c>
      <c r="P3357" s="0" t="n">
        <v>43624.215</v>
      </c>
      <c r="Q3357" s="0" t="n">
        <v>62186.94</v>
      </c>
      <c r="S3357" s="0" t="s">
        <v>303</v>
      </c>
    </row>
    <row r="3358" customFormat="false" ht="14" hidden="true" customHeight="false" outlineLevel="0" collapsed="false">
      <c r="A3358" s="0" t="str">
        <f aca="false">SUBSTITUTE(C3358&amp;D3358&amp;E3358&amp;F3358&amp;G3358&amp;H3358&amp;I3358," ","")</f>
        <v>Agentecondominioenlenguajedeseñascolombiana(Videollamada)AgenteprofesionalMatemáticas,cienciasnaturalesyafinesFrontofficeconherramientaHoraextradominicalyfestivoPlatinoNA</v>
      </c>
      <c r="B3358" s="0" t="s">
        <v>3693</v>
      </c>
      <c r="C3358" s="0" t="s">
        <v>193</v>
      </c>
      <c r="D3358" s="0" t="s">
        <v>56</v>
      </c>
      <c r="E3358" s="0" t="s">
        <v>673</v>
      </c>
      <c r="F3358" s="0" t="s">
        <v>3319</v>
      </c>
      <c r="G3358" s="0" t="s">
        <v>194</v>
      </c>
      <c r="H3358" s="0" t="s">
        <v>198</v>
      </c>
      <c r="I3358" s="0" t="s">
        <v>35</v>
      </c>
      <c r="J3358" s="0" t="s">
        <v>325</v>
      </c>
      <c r="K3358" s="0" t="n">
        <v>49779.0670598229</v>
      </c>
      <c r="L3358" s="0" t="n">
        <v>52265.43</v>
      </c>
      <c r="M3358" s="0" t="n">
        <v>62707.7365096983</v>
      </c>
      <c r="N3358" s="0" t="n">
        <v>50877.495</v>
      </c>
      <c r="O3358" s="0" t="n">
        <v>41287.185</v>
      </c>
      <c r="P3358" s="0" t="n">
        <v>48243.42</v>
      </c>
      <c r="Q3358" s="0" t="n">
        <v>69231.15</v>
      </c>
      <c r="S3358" s="0" t="s">
        <v>303</v>
      </c>
    </row>
    <row r="3359" customFormat="false" ht="14" hidden="true" customHeight="false" outlineLevel="0" collapsed="false">
      <c r="A3359" s="0" t="str">
        <f aca="false">SUBSTITUTE(C3359&amp;D3359&amp;E3359&amp;F3359&amp;G3359&amp;H3359&amp;I3359," ","")</f>
        <v>Agentecondominioenlenguajedeseñascolombiana(Videollamada)AgenteprofesionalMatemáticas,cienciasnaturalesyafinesFrontofficeconherramientaServicio7x24PlatinoNA</v>
      </c>
      <c r="B3359" s="0" t="s">
        <v>3694</v>
      </c>
      <c r="C3359" s="0" t="s">
        <v>193</v>
      </c>
      <c r="D3359" s="0" t="s">
        <v>56</v>
      </c>
      <c r="E3359" s="0" t="s">
        <v>673</v>
      </c>
      <c r="F3359" s="0" t="s">
        <v>3319</v>
      </c>
      <c r="G3359" s="0" t="s">
        <v>55</v>
      </c>
      <c r="H3359" s="0" t="s">
        <v>198</v>
      </c>
      <c r="I3359" s="0" t="s">
        <v>35</v>
      </c>
      <c r="J3359" s="0" t="s">
        <v>305</v>
      </c>
      <c r="K3359" s="0" t="n">
        <v>17980386.0272464</v>
      </c>
      <c r="L3359" s="0" t="n">
        <v>26461861.56</v>
      </c>
      <c r="M3359" s="0" t="n">
        <v>31295992.8680667</v>
      </c>
      <c r="N3359" s="0" t="n">
        <v>22418272.845</v>
      </c>
      <c r="O3359" s="0" t="n">
        <v>24118071.975</v>
      </c>
      <c r="P3359" s="0" t="n">
        <v>34702905.195</v>
      </c>
      <c r="Q3359" s="0" t="n">
        <v>28887276.42</v>
      </c>
      <c r="S3359" s="0" t="s">
        <v>303</v>
      </c>
    </row>
    <row r="3360" customFormat="false" ht="14" hidden="true" customHeight="false" outlineLevel="0" collapsed="false">
      <c r="A3360" s="0" t="str">
        <f aca="false">SUBSTITUTE(C3360&amp;D3360&amp;E3360&amp;F3360&amp;G3360&amp;H3360&amp;I3360," ","")</f>
        <v>Agentecondominioenlenguajedeseñascolombiana(Videollamada)AgenteprofesionalMatemáticas,cienciasnaturalesyafinesFrontofficesinherramientaJornadaOrdinariaPlataNA</v>
      </c>
      <c r="B3360" s="0" t="s">
        <v>3695</v>
      </c>
      <c r="C3360" s="0" t="s">
        <v>193</v>
      </c>
      <c r="D3360" s="0" t="s">
        <v>56</v>
      </c>
      <c r="E3360" s="0" t="s">
        <v>673</v>
      </c>
      <c r="F3360" s="0" t="s">
        <v>3335</v>
      </c>
      <c r="G3360" s="0" t="s">
        <v>53</v>
      </c>
      <c r="H3360" s="0" t="s">
        <v>195</v>
      </c>
      <c r="I3360" s="0" t="s">
        <v>35</v>
      </c>
      <c r="J3360" s="0" t="s">
        <v>36</v>
      </c>
      <c r="K3360" s="0" t="n">
        <v>5644287.07331109</v>
      </c>
      <c r="L3360" s="0" t="n">
        <v>5303016.045</v>
      </c>
      <c r="M3360" s="0" t="n">
        <v>6729169.58882093</v>
      </c>
      <c r="N3360" s="0" t="n">
        <v>6007597.47</v>
      </c>
      <c r="O3360" s="0" t="n">
        <v>6769880.145</v>
      </c>
      <c r="P3360" s="0" t="n">
        <v>5728682.565</v>
      </c>
      <c r="Q3360" s="0" t="n">
        <v>6070285.35</v>
      </c>
      <c r="S3360" s="0" t="s">
        <v>303</v>
      </c>
    </row>
    <row r="3361" customFormat="false" ht="14" hidden="true" customHeight="false" outlineLevel="0" collapsed="false">
      <c r="A3361" s="0" t="str">
        <f aca="false">SUBSTITUTE(C3361&amp;D3361&amp;E3361&amp;F3361&amp;G3361&amp;H3361&amp;I3361," ","")</f>
        <v>Agentecondominioenlenguajedeseñascolombiana(Videollamada)AgenteprofesionalMatemáticas,cienciasnaturalesyafinesFrontofficesinherramientaHoraextradiurnaPlataNA</v>
      </c>
      <c r="B3361" s="0" t="s">
        <v>3696</v>
      </c>
      <c r="C3361" s="0" t="s">
        <v>193</v>
      </c>
      <c r="D3361" s="0" t="s">
        <v>56</v>
      </c>
      <c r="E3361" s="0" t="s">
        <v>673</v>
      </c>
      <c r="F3361" s="0" t="s">
        <v>3335</v>
      </c>
      <c r="G3361" s="0" t="s">
        <v>192</v>
      </c>
      <c r="H3361" s="0" t="s">
        <v>195</v>
      </c>
      <c r="I3361" s="0" t="s">
        <v>35</v>
      </c>
      <c r="J3361" s="0" t="s">
        <v>325</v>
      </c>
      <c r="K3361" s="0" t="n">
        <v>28545.7044162036</v>
      </c>
      <c r="L3361" s="0" t="n">
        <v>28899.27</v>
      </c>
      <c r="M3361" s="0" t="n">
        <v>37010.7413681823</v>
      </c>
      <c r="N3361" s="0" t="n">
        <v>247135.23</v>
      </c>
      <c r="O3361" s="0" t="n">
        <v>26065.44</v>
      </c>
      <c r="P3361" s="0" t="n">
        <v>33627.15</v>
      </c>
      <c r="Q3361" s="0" t="n">
        <v>40367.07</v>
      </c>
      <c r="S3361" s="0" t="s">
        <v>303</v>
      </c>
    </row>
    <row r="3362" customFormat="false" ht="14" hidden="true" customHeight="false" outlineLevel="0" collapsed="false">
      <c r="A3362" s="0" t="str">
        <f aca="false">SUBSTITUTE(C3362&amp;D3362&amp;E3362&amp;F3362&amp;G3362&amp;H3362&amp;I3362," ","")</f>
        <v>Agentecondominioenlenguajedeseñascolombiana(Videollamada)AgenteprofesionalMatemáticas,cienciasnaturalesyafinesFrontofficesinherramientaHoraextranocturna PlataNA</v>
      </c>
      <c r="B3362" s="0" t="s">
        <v>3697</v>
      </c>
      <c r="C3362" s="0" t="s">
        <v>193</v>
      </c>
      <c r="D3362" s="0" t="s">
        <v>56</v>
      </c>
      <c r="E3362" s="0" t="s">
        <v>673</v>
      </c>
      <c r="F3362" s="0" t="s">
        <v>3335</v>
      </c>
      <c r="G3362" s="0" t="s">
        <v>197</v>
      </c>
      <c r="H3362" s="0" t="s">
        <v>195</v>
      </c>
      <c r="I3362" s="0" t="s">
        <v>35</v>
      </c>
      <c r="J3362" s="0" t="s">
        <v>325</v>
      </c>
      <c r="K3362" s="0" t="n">
        <v>38601.387637685</v>
      </c>
      <c r="L3362" s="0" t="n">
        <v>40459.185</v>
      </c>
      <c r="M3362" s="0" t="n">
        <v>51815.0379154552</v>
      </c>
      <c r="N3362" s="0" t="n">
        <v>267868.35</v>
      </c>
      <c r="O3362" s="0" t="n">
        <v>36213.615</v>
      </c>
      <c r="P3362" s="0" t="n">
        <v>43793.955</v>
      </c>
      <c r="Q3362" s="0" t="n">
        <v>56027.655</v>
      </c>
      <c r="S3362" s="0" t="s">
        <v>303</v>
      </c>
    </row>
    <row r="3363" customFormat="false" ht="14" hidden="true" customHeight="false" outlineLevel="0" collapsed="false">
      <c r="A3363" s="0" t="str">
        <f aca="false">SUBSTITUTE(C3363&amp;D3363&amp;E3363&amp;F3363&amp;G3363&amp;H3363&amp;I3363," ","")</f>
        <v>Agentecondominioenlenguajedeseñascolombiana(Videollamada)AgenteprofesionalMatemáticas,cienciasnaturalesyafinesFrontofficesinherramientaHoraextradominicalyfestivoPlataNA</v>
      </c>
      <c r="B3363" s="0" t="s">
        <v>3698</v>
      </c>
      <c r="C3363" s="0" t="s">
        <v>193</v>
      </c>
      <c r="D3363" s="0" t="s">
        <v>56</v>
      </c>
      <c r="E3363" s="0" t="s">
        <v>673</v>
      </c>
      <c r="F3363" s="0" t="s">
        <v>3335</v>
      </c>
      <c r="G3363" s="0" t="s">
        <v>194</v>
      </c>
      <c r="H3363" s="0" t="s">
        <v>195</v>
      </c>
      <c r="I3363" s="0" t="s">
        <v>35</v>
      </c>
      <c r="J3363" s="0" t="s">
        <v>325</v>
      </c>
      <c r="K3363" s="0" t="n">
        <v>48657.0708591665</v>
      </c>
      <c r="L3363" s="0" t="n">
        <v>46239.66</v>
      </c>
      <c r="M3363" s="0" t="n">
        <v>59217.1861890916</v>
      </c>
      <c r="N3363" s="0" t="n">
        <v>50877.495</v>
      </c>
      <c r="O3363" s="0" t="n">
        <v>41287.185</v>
      </c>
      <c r="P3363" s="0" t="n">
        <v>48878.91</v>
      </c>
      <c r="Q3363" s="0" t="n">
        <v>62373.24</v>
      </c>
      <c r="S3363" s="0" t="s">
        <v>303</v>
      </c>
    </row>
    <row r="3364" customFormat="false" ht="14" hidden="true" customHeight="false" outlineLevel="0" collapsed="false">
      <c r="A3364" s="0" t="str">
        <f aca="false">SUBSTITUTE(C3364&amp;D3364&amp;E3364&amp;F3364&amp;G3364&amp;H3364&amp;I3364," ","")</f>
        <v>Agentecondominioenlenguajedeseñascolombiana(Videollamada)AgenteprofesionalMatemáticas,cienciasnaturalesyafinesFrontofficesinherramientaServicio7x24PlataNA</v>
      </c>
      <c r="B3364" s="0" t="s">
        <v>3699</v>
      </c>
      <c r="C3364" s="0" t="s">
        <v>193</v>
      </c>
      <c r="D3364" s="0" t="s">
        <v>56</v>
      </c>
      <c r="E3364" s="0" t="s">
        <v>673</v>
      </c>
      <c r="F3364" s="0" t="s">
        <v>3335</v>
      </c>
      <c r="G3364" s="0" t="s">
        <v>55</v>
      </c>
      <c r="H3364" s="0" t="s">
        <v>195</v>
      </c>
      <c r="I3364" s="0" t="s">
        <v>35</v>
      </c>
      <c r="J3364" s="0" t="s">
        <v>305</v>
      </c>
      <c r="K3364" s="0" t="n">
        <v>17711106.9390888</v>
      </c>
      <c r="L3364" s="0" t="n">
        <v>24760282.23</v>
      </c>
      <c r="M3364" s="0" t="n">
        <v>27084907.5950043</v>
      </c>
      <c r="N3364" s="0" t="n">
        <v>21969349.875</v>
      </c>
      <c r="O3364" s="0" t="n">
        <v>24118071.975</v>
      </c>
      <c r="P3364" s="0" t="n">
        <v>32347148.94</v>
      </c>
      <c r="Q3364" s="0" t="n">
        <v>25633250.91</v>
      </c>
      <c r="S3364" s="0" t="s">
        <v>303</v>
      </c>
    </row>
    <row r="3365" customFormat="false" ht="14" hidden="true" customHeight="false" outlineLevel="0" collapsed="false">
      <c r="A3365" s="0" t="str">
        <f aca="false">SUBSTITUTE(C3365&amp;D3365&amp;E3365&amp;F3365&amp;G3365&amp;H3365&amp;I3365," ","")</f>
        <v>Agentecondominioenlenguajedeseñascolombiana(Videollamada)AgenteprofesionalMatemáticas,cienciasnaturalesyafinesFrontofficesinherramientaJornadaOrdinariaOroNA</v>
      </c>
      <c r="B3365" s="0" t="s">
        <v>3700</v>
      </c>
      <c r="C3365" s="0" t="s">
        <v>193</v>
      </c>
      <c r="D3365" s="0" t="s">
        <v>56</v>
      </c>
      <c r="E3365" s="0" t="s">
        <v>673</v>
      </c>
      <c r="F3365" s="0" t="s">
        <v>3335</v>
      </c>
      <c r="G3365" s="0" t="s">
        <v>53</v>
      </c>
      <c r="H3365" s="0" t="s">
        <v>54</v>
      </c>
      <c r="I3365" s="0" t="s">
        <v>35</v>
      </c>
      <c r="J3365" s="0" t="s">
        <v>36</v>
      </c>
      <c r="K3365" s="0" t="n">
        <v>5644287.07331109</v>
      </c>
      <c r="L3365" s="0" t="n">
        <v>5409076.635</v>
      </c>
      <c r="M3365" s="0" t="n">
        <v>6921816.8716386</v>
      </c>
      <c r="N3365" s="0" t="n">
        <v>6026767.74</v>
      </c>
      <c r="O3365" s="0" t="n">
        <v>6769880.145</v>
      </c>
      <c r="P3365" s="0" t="n">
        <v>5849285.94</v>
      </c>
      <c r="Q3365" s="0" t="n">
        <v>6339397.77</v>
      </c>
      <c r="S3365" s="0" t="s">
        <v>303</v>
      </c>
    </row>
    <row r="3366" customFormat="false" ht="14" hidden="true" customHeight="false" outlineLevel="0" collapsed="false">
      <c r="A3366" s="0" t="str">
        <f aca="false">SUBSTITUTE(C3366&amp;D3366&amp;E3366&amp;F3366&amp;G3366&amp;H3366&amp;I3366," ","")</f>
        <v>Agentecondominioenlenguajedeseñascolombiana(Videollamada)AgenteprofesionalMatemáticas,cienciasnaturalesyafinesFrontofficesinherramientaHoraextradiurnaOroNA</v>
      </c>
      <c r="B3366" s="0" t="s">
        <v>3701</v>
      </c>
      <c r="C3366" s="0" t="s">
        <v>193</v>
      </c>
      <c r="D3366" s="0" t="s">
        <v>56</v>
      </c>
      <c r="E3366" s="0" t="s">
        <v>673</v>
      </c>
      <c r="F3366" s="0" t="s">
        <v>3335</v>
      </c>
      <c r="G3366" s="0" t="s">
        <v>192</v>
      </c>
      <c r="H3366" s="0" t="s">
        <v>54</v>
      </c>
      <c r="I3366" s="0" t="s">
        <v>35</v>
      </c>
      <c r="J3366" s="0" t="s">
        <v>325</v>
      </c>
      <c r="K3366" s="0" t="n">
        <v>28545.7044162036</v>
      </c>
      <c r="L3366" s="0" t="n">
        <v>29477.835</v>
      </c>
      <c r="M3366" s="0" t="n">
        <v>38070.3102593412</v>
      </c>
      <c r="N3366" s="0" t="n">
        <v>258220.08</v>
      </c>
      <c r="O3366" s="0" t="n">
        <v>26065.44</v>
      </c>
      <c r="P3366" s="0" t="n">
        <v>34335.09</v>
      </c>
      <c r="Q3366" s="0" t="n">
        <v>42156.585</v>
      </c>
      <c r="S3366" s="0" t="s">
        <v>303</v>
      </c>
    </row>
    <row r="3367" customFormat="false" ht="14" hidden="true" customHeight="false" outlineLevel="0" collapsed="false">
      <c r="A3367" s="0" t="str">
        <f aca="false">SUBSTITUTE(C3367&amp;D3367&amp;E3367&amp;F3367&amp;G3367&amp;H3367&amp;I3367," ","")</f>
        <v>Agentecondominioenlenguajedeseñascolombiana(Videollamada)AgenteprofesionalMatemáticas,cienciasnaturalesyafinesFrontofficesinherramientaHoraextranocturna OroNA</v>
      </c>
      <c r="B3367" s="0" t="s">
        <v>3702</v>
      </c>
      <c r="C3367" s="0" t="s">
        <v>193</v>
      </c>
      <c r="D3367" s="0" t="s">
        <v>56</v>
      </c>
      <c r="E3367" s="0" t="s">
        <v>673</v>
      </c>
      <c r="F3367" s="0" t="s">
        <v>3335</v>
      </c>
      <c r="G3367" s="0" t="s">
        <v>197</v>
      </c>
      <c r="H3367" s="0" t="s">
        <v>54</v>
      </c>
      <c r="I3367" s="0" t="s">
        <v>35</v>
      </c>
      <c r="J3367" s="0" t="s">
        <v>325</v>
      </c>
      <c r="K3367" s="0" t="n">
        <v>38601.387637685</v>
      </c>
      <c r="L3367" s="0" t="n">
        <v>41268.555</v>
      </c>
      <c r="M3367" s="0" t="n">
        <v>53298.4343630777</v>
      </c>
      <c r="N3367" s="0" t="n">
        <v>279481.05</v>
      </c>
      <c r="O3367" s="0" t="n">
        <v>36213.615</v>
      </c>
      <c r="P3367" s="0" t="n">
        <v>44716.14</v>
      </c>
      <c r="Q3367" s="0" t="n">
        <v>58511.655</v>
      </c>
      <c r="S3367" s="0" t="s">
        <v>303</v>
      </c>
    </row>
    <row r="3368" customFormat="false" ht="14" hidden="true" customHeight="false" outlineLevel="0" collapsed="false">
      <c r="A3368" s="0" t="str">
        <f aca="false">SUBSTITUTE(C3368&amp;D3368&amp;E3368&amp;F3368&amp;G3368&amp;H3368&amp;I3368," ","")</f>
        <v>Agentecondominioenlenguajedeseñascolombiana(Videollamada)AgenteprofesionalMatemáticas,cienciasnaturalesyafinesFrontofficesinherramientaHoraextradominicalyfestivoOroNA</v>
      </c>
      <c r="B3368" s="0" t="s">
        <v>3703</v>
      </c>
      <c r="C3368" s="0" t="s">
        <v>193</v>
      </c>
      <c r="D3368" s="0" t="s">
        <v>56</v>
      </c>
      <c r="E3368" s="0" t="s">
        <v>673</v>
      </c>
      <c r="F3368" s="0" t="s">
        <v>3335</v>
      </c>
      <c r="G3368" s="0" t="s">
        <v>194</v>
      </c>
      <c r="H3368" s="0" t="s">
        <v>54</v>
      </c>
      <c r="I3368" s="0" t="s">
        <v>35</v>
      </c>
      <c r="J3368" s="0" t="s">
        <v>325</v>
      </c>
      <c r="K3368" s="0" t="n">
        <v>48657.0708591665</v>
      </c>
      <c r="L3368" s="0" t="n">
        <v>47164.95</v>
      </c>
      <c r="M3368" s="0" t="n">
        <v>60912.496414946</v>
      </c>
      <c r="N3368" s="0" t="n">
        <v>50877.495</v>
      </c>
      <c r="O3368" s="0" t="n">
        <v>41287.185</v>
      </c>
      <c r="P3368" s="0" t="n">
        <v>49907.7</v>
      </c>
      <c r="Q3368" s="0" t="n">
        <v>65138.76</v>
      </c>
      <c r="S3368" s="0" t="s">
        <v>303</v>
      </c>
    </row>
    <row r="3369" customFormat="false" ht="14" hidden="true" customHeight="false" outlineLevel="0" collapsed="false">
      <c r="A3369" s="0" t="str">
        <f aca="false">SUBSTITUTE(C3369&amp;D3369&amp;E3369&amp;F3369&amp;G3369&amp;H3369&amp;I3369," ","")</f>
        <v>Agentecondominioenlenguajedeseñascolombiana(Videollamada)AgenteprofesionalMatemáticas,cienciasnaturalesyafinesFrontofficesinherramientaServicio7x24OroNA</v>
      </c>
      <c r="B3369" s="0" t="s">
        <v>3704</v>
      </c>
      <c r="C3369" s="0" t="s">
        <v>193</v>
      </c>
      <c r="D3369" s="0" t="s">
        <v>56</v>
      </c>
      <c r="E3369" s="0" t="s">
        <v>673</v>
      </c>
      <c r="F3369" s="0" t="s">
        <v>3335</v>
      </c>
      <c r="G3369" s="0" t="s">
        <v>55</v>
      </c>
      <c r="H3369" s="0" t="s">
        <v>54</v>
      </c>
      <c r="I3369" s="0" t="s">
        <v>35</v>
      </c>
      <c r="J3369" s="0" t="s">
        <v>305</v>
      </c>
      <c r="K3369" s="0" t="n">
        <v>17711106.9390888</v>
      </c>
      <c r="L3369" s="0" t="n">
        <v>25255488.33</v>
      </c>
      <c r="M3369" s="0" t="n">
        <v>27860312.9083453</v>
      </c>
      <c r="N3369" s="0" t="n">
        <v>21985807.41</v>
      </c>
      <c r="O3369" s="0" t="n">
        <v>24118071.975</v>
      </c>
      <c r="P3369" s="0" t="n">
        <v>33028140.645</v>
      </c>
      <c r="Q3369" s="0" t="n">
        <v>26769644.685</v>
      </c>
      <c r="S3369" s="0" t="s">
        <v>303</v>
      </c>
    </row>
    <row r="3370" customFormat="false" ht="14" hidden="true" customHeight="false" outlineLevel="0" collapsed="false">
      <c r="A3370" s="0" t="str">
        <f aca="false">SUBSTITUTE(C3370&amp;D3370&amp;E3370&amp;F3370&amp;G3370&amp;H3370&amp;I3370," ","")</f>
        <v>Agentecondominioenlenguajedeseñascolombiana(Videollamada)AgenteprofesionalMatemáticas,cienciasnaturalesyafinesFrontofficesinherramientaJornadaOrdinariaPlatinoNA</v>
      </c>
      <c r="B3370" s="0" t="s">
        <v>3705</v>
      </c>
      <c r="C3370" s="0" t="s">
        <v>193</v>
      </c>
      <c r="D3370" s="0" t="s">
        <v>56</v>
      </c>
      <c r="E3370" s="0" t="s">
        <v>673</v>
      </c>
      <c r="F3370" s="0" t="s">
        <v>3335</v>
      </c>
      <c r="G3370" s="0" t="s">
        <v>53</v>
      </c>
      <c r="H3370" s="0" t="s">
        <v>198</v>
      </c>
      <c r="I3370" s="0" t="s">
        <v>35</v>
      </c>
      <c r="J3370" s="0" t="s">
        <v>36</v>
      </c>
      <c r="K3370" s="0" t="n">
        <v>5644287.07331109</v>
      </c>
      <c r="L3370" s="0" t="n">
        <v>5568167.52</v>
      </c>
      <c r="M3370" s="0" t="n">
        <v>7125819.72668247</v>
      </c>
      <c r="N3370" s="0" t="n">
        <v>6045938.01</v>
      </c>
      <c r="O3370" s="0" t="n">
        <v>6769880.145</v>
      </c>
      <c r="P3370" s="0" t="n">
        <v>5975077.77</v>
      </c>
      <c r="Q3370" s="0" t="n">
        <v>6737663.7</v>
      </c>
      <c r="S3370" s="0" t="s">
        <v>303</v>
      </c>
    </row>
    <row r="3371" customFormat="false" ht="14" hidden="true" customHeight="false" outlineLevel="0" collapsed="false">
      <c r="A3371" s="0" t="str">
        <f aca="false">SUBSTITUTE(C3371&amp;D3371&amp;E3371&amp;F3371&amp;G3371&amp;H3371&amp;I3371," ","")</f>
        <v>Agentecondominioenlenguajedeseñascolombiana(Videollamada)AgenteprofesionalMatemáticas,cienciasnaturalesyafinesFrontofficesinherramientaHoraextradiurnaPlatinoNA</v>
      </c>
      <c r="B3371" s="0" t="s">
        <v>3706</v>
      </c>
      <c r="C3371" s="0" t="s">
        <v>193</v>
      </c>
      <c r="D3371" s="0" t="s">
        <v>56</v>
      </c>
      <c r="E3371" s="0" t="s">
        <v>673</v>
      </c>
      <c r="F3371" s="0" t="s">
        <v>3335</v>
      </c>
      <c r="G3371" s="0" t="s">
        <v>192</v>
      </c>
      <c r="H3371" s="0" t="s">
        <v>198</v>
      </c>
      <c r="I3371" s="0" t="s">
        <v>35</v>
      </c>
      <c r="J3371" s="0" t="s">
        <v>325</v>
      </c>
      <c r="K3371" s="0" t="n">
        <v>28545.7044162036</v>
      </c>
      <c r="L3371" s="0" t="n">
        <v>30345.165</v>
      </c>
      <c r="M3371" s="0" t="n">
        <v>39192.3353185614</v>
      </c>
      <c r="N3371" s="0" t="n">
        <v>269304.93</v>
      </c>
      <c r="O3371" s="0" t="n">
        <v>26065.44</v>
      </c>
      <c r="P3371" s="0" t="n">
        <v>35073.045</v>
      </c>
      <c r="Q3371" s="0" t="n">
        <v>44804.115</v>
      </c>
      <c r="S3371" s="0" t="s">
        <v>303</v>
      </c>
    </row>
    <row r="3372" customFormat="false" ht="14" hidden="true" customHeight="false" outlineLevel="0" collapsed="false">
      <c r="A3372" s="0" t="str">
        <f aca="false">SUBSTITUTE(C3372&amp;D3372&amp;E3372&amp;F3372&amp;G3372&amp;H3372&amp;I3372," ","")</f>
        <v>Agentecondominioenlenguajedeseñascolombiana(Videollamada)AgenteprofesionalMatemáticas,cienciasnaturalesyafinesFrontofficesinherramientaHoraextranocturna PlatinoNA</v>
      </c>
      <c r="B3372" s="0" t="s">
        <v>3707</v>
      </c>
      <c r="C3372" s="0" t="s">
        <v>193</v>
      </c>
      <c r="D3372" s="0" t="s">
        <v>56</v>
      </c>
      <c r="E3372" s="0" t="s">
        <v>673</v>
      </c>
      <c r="F3372" s="0" t="s">
        <v>3335</v>
      </c>
      <c r="G3372" s="0" t="s">
        <v>197</v>
      </c>
      <c r="H3372" s="0" t="s">
        <v>198</v>
      </c>
      <c r="I3372" s="0" t="s">
        <v>35</v>
      </c>
      <c r="J3372" s="0" t="s">
        <v>325</v>
      </c>
      <c r="K3372" s="0" t="n">
        <v>38601.387637685</v>
      </c>
      <c r="L3372" s="0" t="n">
        <v>42482.61</v>
      </c>
      <c r="M3372" s="0" t="n">
        <v>54869.269445986</v>
      </c>
      <c r="N3372" s="0" t="n">
        <v>291093.75</v>
      </c>
      <c r="O3372" s="0" t="n">
        <v>36213.615</v>
      </c>
      <c r="P3372" s="0" t="n">
        <v>45677.655</v>
      </c>
      <c r="Q3372" s="0" t="n">
        <v>62186.94</v>
      </c>
      <c r="S3372" s="0" t="s">
        <v>303</v>
      </c>
    </row>
    <row r="3373" customFormat="false" ht="14" hidden="true" customHeight="false" outlineLevel="0" collapsed="false">
      <c r="A3373" s="0" t="str">
        <f aca="false">SUBSTITUTE(C3373&amp;D3373&amp;E3373&amp;F3373&amp;G3373&amp;H3373&amp;I3373," ","")</f>
        <v>Agentecondominioenlenguajedeseñascolombiana(Videollamada)AgenteprofesionalMatemáticas,cienciasnaturalesyafinesFrontofficesinherramientaHoraextradominicalyfestivoPlatinoNA</v>
      </c>
      <c r="B3373" s="0" t="s">
        <v>3708</v>
      </c>
      <c r="C3373" s="0" t="s">
        <v>193</v>
      </c>
      <c r="D3373" s="0" t="s">
        <v>56</v>
      </c>
      <c r="E3373" s="0" t="s">
        <v>673</v>
      </c>
      <c r="F3373" s="0" t="s">
        <v>3335</v>
      </c>
      <c r="G3373" s="0" t="s">
        <v>194</v>
      </c>
      <c r="H3373" s="0" t="s">
        <v>198</v>
      </c>
      <c r="I3373" s="0" t="s">
        <v>35</v>
      </c>
      <c r="J3373" s="0" t="s">
        <v>325</v>
      </c>
      <c r="K3373" s="0" t="n">
        <v>48657.0708591665</v>
      </c>
      <c r="L3373" s="0" t="n">
        <v>48551.85</v>
      </c>
      <c r="M3373" s="0" t="n">
        <v>62707.7365096983</v>
      </c>
      <c r="N3373" s="0" t="n">
        <v>50877.495</v>
      </c>
      <c r="O3373" s="0" t="n">
        <v>41287.185</v>
      </c>
      <c r="P3373" s="0" t="n">
        <v>50980.995</v>
      </c>
      <c r="Q3373" s="0" t="n">
        <v>69231.15</v>
      </c>
      <c r="S3373" s="0" t="s">
        <v>303</v>
      </c>
    </row>
    <row r="3374" customFormat="false" ht="14" hidden="true" customHeight="false" outlineLevel="0" collapsed="false">
      <c r="A3374" s="0" t="str">
        <f aca="false">SUBSTITUTE(C3374&amp;D3374&amp;E3374&amp;F3374&amp;G3374&amp;H3374&amp;I3374," ","")</f>
        <v>Agentecondominioenlenguajedeseñascolombiana(Videollamada)AgenteprofesionalMatemáticas,cienciasnaturalesyafinesFrontofficesinherramientaServicio7x24PlatinoNA</v>
      </c>
      <c r="B3374" s="0" t="s">
        <v>3709</v>
      </c>
      <c r="C3374" s="0" t="s">
        <v>193</v>
      </c>
      <c r="D3374" s="0" t="s">
        <v>56</v>
      </c>
      <c r="E3374" s="0" t="s">
        <v>673</v>
      </c>
      <c r="F3374" s="0" t="s">
        <v>3335</v>
      </c>
      <c r="G3374" s="0" t="s">
        <v>55</v>
      </c>
      <c r="H3374" s="0" t="s">
        <v>198</v>
      </c>
      <c r="I3374" s="0" t="s">
        <v>35</v>
      </c>
      <c r="J3374" s="0" t="s">
        <v>305</v>
      </c>
      <c r="K3374" s="0" t="n">
        <v>17711106.9390888</v>
      </c>
      <c r="L3374" s="0" t="n">
        <v>25998296.445</v>
      </c>
      <c r="M3374" s="0" t="n">
        <v>28681424.3998969</v>
      </c>
      <c r="N3374" s="0" t="n">
        <v>22002264.945</v>
      </c>
      <c r="O3374" s="0" t="n">
        <v>24118071.975</v>
      </c>
      <c r="P3374" s="0" t="n">
        <v>33738423.885</v>
      </c>
      <c r="Q3374" s="0" t="n">
        <v>28451419.29</v>
      </c>
      <c r="S3374" s="0" t="s">
        <v>303</v>
      </c>
    </row>
    <row r="3375" customFormat="false" ht="14" hidden="true" customHeight="false" outlineLevel="0" collapsed="false">
      <c r="A3375" s="0" t="str">
        <f aca="false">SUBSTITUTE(C3375&amp;D3375&amp;E3375&amp;F3375&amp;G3375&amp;H3375&amp;I3375," ","")</f>
        <v>Agentecondominioenlenguajedeseñascolombiana(Videollamada)AgenteprofesionalCienciasdelasaludyafinesEnSitioJornadaOrdinariaPlataNA</v>
      </c>
      <c r="B3375" s="0" t="s">
        <v>3710</v>
      </c>
      <c r="C3375" s="0" t="s">
        <v>193</v>
      </c>
      <c r="D3375" s="0" t="s">
        <v>56</v>
      </c>
      <c r="E3375" s="0" t="s">
        <v>689</v>
      </c>
      <c r="F3375" s="0" t="s">
        <v>3287</v>
      </c>
      <c r="G3375" s="0" t="s">
        <v>53</v>
      </c>
      <c r="H3375" s="0" t="s">
        <v>195</v>
      </c>
      <c r="I3375" s="0" t="s">
        <v>35</v>
      </c>
      <c r="J3375" s="0" t="s">
        <v>36</v>
      </c>
      <c r="K3375" s="0" t="n">
        <v>5913566.16146864</v>
      </c>
      <c r="L3375" s="0" t="n">
        <v>7524160.2</v>
      </c>
      <c r="M3375" s="0" t="n">
        <v>10010202.5584954</v>
      </c>
      <c r="N3375" s="0" t="n">
        <v>6055849.17</v>
      </c>
      <c r="O3375" s="0" t="n">
        <v>10633007.295</v>
      </c>
      <c r="P3375" s="0" t="n">
        <v>7797838.005</v>
      </c>
      <c r="Q3375" s="0" t="n">
        <v>7113006.45</v>
      </c>
      <c r="S3375" s="0" t="s">
        <v>303</v>
      </c>
    </row>
    <row r="3376" customFormat="false" ht="14" hidden="true" customHeight="false" outlineLevel="0" collapsed="false">
      <c r="A3376" s="0" t="str">
        <f aca="false">SUBSTITUTE(C3376&amp;D3376&amp;E3376&amp;F3376&amp;G3376&amp;H3376&amp;I3376," ","")</f>
        <v>Agentecondominioenlenguajedeseñascolombiana(Videollamada)AgenteprofesionalCienciasdelasaludyafinesEnSitioHoraextradiurnaPlataNA</v>
      </c>
      <c r="B3376" s="0" t="s">
        <v>3711</v>
      </c>
      <c r="C3376" s="0" t="s">
        <v>193</v>
      </c>
      <c r="D3376" s="0" t="s">
        <v>56</v>
      </c>
      <c r="E3376" s="0" t="s">
        <v>689</v>
      </c>
      <c r="F3376" s="0" t="s">
        <v>3287</v>
      </c>
      <c r="G3376" s="0" t="s">
        <v>192</v>
      </c>
      <c r="H3376" s="0" t="s">
        <v>195</v>
      </c>
      <c r="I3376" s="0" t="s">
        <v>35</v>
      </c>
      <c r="J3376" s="0" t="s">
        <v>325</v>
      </c>
      <c r="K3376" s="0" t="n">
        <v>29667.7006168601</v>
      </c>
      <c r="L3376" s="0" t="n">
        <v>41003.595</v>
      </c>
      <c r="M3376" s="0" t="n">
        <v>57508.9981259448</v>
      </c>
      <c r="N3376" s="0" t="n">
        <v>25438.23</v>
      </c>
      <c r="O3376" s="0" t="n">
        <v>43950.24</v>
      </c>
      <c r="P3376" s="0" t="n">
        <v>40964.265</v>
      </c>
      <c r="Q3376" s="0" t="n">
        <v>40367.07</v>
      </c>
      <c r="S3376" s="0" t="s">
        <v>303</v>
      </c>
    </row>
    <row r="3377" customFormat="false" ht="14" hidden="true" customHeight="false" outlineLevel="0" collapsed="false">
      <c r="A3377" s="0" t="str">
        <f aca="false">SUBSTITUTE(C3377&amp;D3377&amp;E3377&amp;F3377&amp;G3377&amp;H3377&amp;I3377," ","")</f>
        <v>Agentecondominioenlenguajedeseñascolombiana(Videollamada)AgenteprofesionalCienciasdelasaludyafinesEnSitioHoraextranocturna PlataNA</v>
      </c>
      <c r="B3377" s="0" t="s">
        <v>3712</v>
      </c>
      <c r="C3377" s="0" t="s">
        <v>193</v>
      </c>
      <c r="D3377" s="0" t="s">
        <v>56</v>
      </c>
      <c r="E3377" s="0" t="s">
        <v>689</v>
      </c>
      <c r="F3377" s="0" t="s">
        <v>3287</v>
      </c>
      <c r="G3377" s="0" t="s">
        <v>197</v>
      </c>
      <c r="H3377" s="0" t="s">
        <v>195</v>
      </c>
      <c r="I3377" s="0" t="s">
        <v>35</v>
      </c>
      <c r="J3377" s="0" t="s">
        <v>325</v>
      </c>
      <c r="K3377" s="0" t="n">
        <v>39723.3838383415</v>
      </c>
      <c r="L3377" s="0" t="n">
        <v>57405.24</v>
      </c>
      <c r="M3377" s="0" t="n">
        <v>80512.5973763226</v>
      </c>
      <c r="N3377" s="0" t="n">
        <v>35614.35</v>
      </c>
      <c r="O3377" s="0" t="n">
        <v>61252.335</v>
      </c>
      <c r="P3377" s="0" t="n">
        <v>52365.825</v>
      </c>
      <c r="Q3377" s="0" t="n">
        <v>56027.655</v>
      </c>
      <c r="S3377" s="0" t="s">
        <v>303</v>
      </c>
    </row>
    <row r="3378" customFormat="false" ht="14" hidden="true" customHeight="false" outlineLevel="0" collapsed="false">
      <c r="A3378" s="0" t="str">
        <f aca="false">SUBSTITUTE(C3378&amp;D3378&amp;E3378&amp;F3378&amp;G3378&amp;H3378&amp;I3378," ","")</f>
        <v>Agentecondominioenlenguajedeseñascolombiana(Videollamada)AgenteprofesionalCienciasdelasaludyafinesEnSitioHoraextradominicalyfestivoPlataNA</v>
      </c>
      <c r="B3378" s="0" t="s">
        <v>3713</v>
      </c>
      <c r="C3378" s="0" t="s">
        <v>193</v>
      </c>
      <c r="D3378" s="0" t="s">
        <v>56</v>
      </c>
      <c r="E3378" s="0" t="s">
        <v>689</v>
      </c>
      <c r="F3378" s="0" t="s">
        <v>3287</v>
      </c>
      <c r="G3378" s="0" t="s">
        <v>194</v>
      </c>
      <c r="H3378" s="0" t="s">
        <v>195</v>
      </c>
      <c r="I3378" s="0" t="s">
        <v>35</v>
      </c>
      <c r="J3378" s="0" t="s">
        <v>325</v>
      </c>
      <c r="K3378" s="0" t="n">
        <v>49779.0670598229</v>
      </c>
      <c r="L3378" s="0" t="n">
        <v>65606.58</v>
      </c>
      <c r="M3378" s="0" t="n">
        <v>92014.3970015116</v>
      </c>
      <c r="N3378" s="0" t="n">
        <v>50877.495</v>
      </c>
      <c r="O3378" s="0" t="n">
        <v>69902.865</v>
      </c>
      <c r="P3378" s="0" t="n">
        <v>58065.57</v>
      </c>
      <c r="Q3378" s="0" t="n">
        <v>62373.24</v>
      </c>
      <c r="S3378" s="0" t="s">
        <v>303</v>
      </c>
    </row>
    <row r="3379" customFormat="false" ht="14" hidden="true" customHeight="false" outlineLevel="0" collapsed="false">
      <c r="A3379" s="0" t="str">
        <f aca="false">SUBSTITUTE(C3379&amp;D3379&amp;E3379&amp;F3379&amp;G3379&amp;H3379&amp;I3379," ","")</f>
        <v>Agentecondominioenlenguajedeseñascolombiana(Videollamada)AgenteprofesionalCienciasdelasaludyafinesEnSitioServicio7x24PlataNA</v>
      </c>
      <c r="B3379" s="0" t="s">
        <v>3714</v>
      </c>
      <c r="C3379" s="0" t="s">
        <v>193</v>
      </c>
      <c r="D3379" s="0" t="s">
        <v>56</v>
      </c>
      <c r="E3379" s="0" t="s">
        <v>689</v>
      </c>
      <c r="F3379" s="0" t="s">
        <v>3287</v>
      </c>
      <c r="G3379" s="0" t="s">
        <v>55</v>
      </c>
      <c r="H3379" s="0" t="s">
        <v>195</v>
      </c>
      <c r="I3379" s="0" t="s">
        <v>35</v>
      </c>
      <c r="J3379" s="0" t="s">
        <v>305</v>
      </c>
      <c r="K3379" s="0" t="n">
        <v>17980386.0272464</v>
      </c>
      <c r="L3379" s="0" t="n">
        <v>33409925.235</v>
      </c>
      <c r="M3379" s="0" t="n">
        <v>40291065.2979441</v>
      </c>
      <c r="N3379" s="0" t="n">
        <v>22457083.275</v>
      </c>
      <c r="O3379" s="0" t="n">
        <v>39127036.5</v>
      </c>
      <c r="P3379" s="0" t="n">
        <v>40431155.13</v>
      </c>
      <c r="Q3379" s="0" t="n">
        <v>26675972.01</v>
      </c>
      <c r="S3379" s="0" t="s">
        <v>303</v>
      </c>
    </row>
    <row r="3380" customFormat="false" ht="14" hidden="true" customHeight="false" outlineLevel="0" collapsed="false">
      <c r="A3380" s="0" t="str">
        <f aca="false">SUBSTITUTE(C3380&amp;D3380&amp;E3380&amp;F3380&amp;G3380&amp;H3380&amp;I3380," ","")</f>
        <v>Agentecondominioenlenguajedeseñascolombiana(Videollamada)AgenteprofesionalCienciasdelasaludyafinesEnSitioJornadaOrdinariaOroNA</v>
      </c>
      <c r="B3380" s="0" t="s">
        <v>3715</v>
      </c>
      <c r="C3380" s="0" t="s">
        <v>193</v>
      </c>
      <c r="D3380" s="0" t="s">
        <v>56</v>
      </c>
      <c r="E3380" s="0" t="s">
        <v>689</v>
      </c>
      <c r="F3380" s="0" t="s">
        <v>3287</v>
      </c>
      <c r="G3380" s="0" t="s">
        <v>53</v>
      </c>
      <c r="H3380" s="0" t="s">
        <v>54</v>
      </c>
      <c r="I3380" s="0" t="s">
        <v>35</v>
      </c>
      <c r="J3380" s="0" t="s">
        <v>36</v>
      </c>
      <c r="K3380" s="0" t="n">
        <v>5913566.16146864</v>
      </c>
      <c r="L3380" s="0" t="n">
        <v>7674644.025</v>
      </c>
      <c r="M3380" s="0" t="n">
        <v>10296781.5037716</v>
      </c>
      <c r="N3380" s="0" t="n">
        <v>6077432.025</v>
      </c>
      <c r="O3380" s="0" t="n">
        <v>10633007.295</v>
      </c>
      <c r="P3380" s="0" t="n">
        <v>7962003.495</v>
      </c>
      <c r="Q3380" s="0" t="n">
        <v>7428346.11</v>
      </c>
      <c r="S3380" s="0" t="s">
        <v>303</v>
      </c>
    </row>
    <row r="3381" customFormat="false" ht="14" hidden="true" customHeight="false" outlineLevel="0" collapsed="false">
      <c r="A3381" s="0" t="str">
        <f aca="false">SUBSTITUTE(C3381&amp;D3381&amp;E3381&amp;F3381&amp;G3381&amp;H3381&amp;I3381," ","")</f>
        <v>Agentecondominioenlenguajedeseñascolombiana(Videollamada)AgenteprofesionalCienciasdelasaludyafinesEnSitioHoraextradiurnaOroNA</v>
      </c>
      <c r="B3381" s="0" t="s">
        <v>3716</v>
      </c>
      <c r="C3381" s="0" t="s">
        <v>193</v>
      </c>
      <c r="D3381" s="0" t="s">
        <v>56</v>
      </c>
      <c r="E3381" s="0" t="s">
        <v>689</v>
      </c>
      <c r="F3381" s="0" t="s">
        <v>3287</v>
      </c>
      <c r="G3381" s="0" t="s">
        <v>192</v>
      </c>
      <c r="H3381" s="0" t="s">
        <v>54</v>
      </c>
      <c r="I3381" s="0" t="s">
        <v>35</v>
      </c>
      <c r="J3381" s="0" t="s">
        <v>325</v>
      </c>
      <c r="K3381" s="0" t="n">
        <v>29667.7006168601</v>
      </c>
      <c r="L3381" s="0" t="n">
        <v>41824.35</v>
      </c>
      <c r="M3381" s="0" t="n">
        <v>59155.4051722071</v>
      </c>
      <c r="N3381" s="0" t="n">
        <v>25438.23</v>
      </c>
      <c r="O3381" s="0" t="n">
        <v>43950.24</v>
      </c>
      <c r="P3381" s="0" t="n">
        <v>41827.455</v>
      </c>
      <c r="Q3381" s="0" t="n">
        <v>42156.585</v>
      </c>
      <c r="S3381" s="0" t="s">
        <v>303</v>
      </c>
    </row>
    <row r="3382" customFormat="false" ht="14" hidden="true" customHeight="false" outlineLevel="0" collapsed="false">
      <c r="A3382" s="0" t="str">
        <f aca="false">SUBSTITUTE(C3382&amp;D3382&amp;E3382&amp;F3382&amp;G3382&amp;H3382&amp;I3382," ","")</f>
        <v>Agentecondominioenlenguajedeseñascolombiana(Videollamada)AgenteprofesionalCienciasdelasaludyafinesEnSitioHoraextranocturna OroNA</v>
      </c>
      <c r="B3382" s="0" t="s">
        <v>3717</v>
      </c>
      <c r="C3382" s="0" t="s">
        <v>193</v>
      </c>
      <c r="D3382" s="0" t="s">
        <v>56</v>
      </c>
      <c r="E3382" s="0" t="s">
        <v>689</v>
      </c>
      <c r="F3382" s="0" t="s">
        <v>3287</v>
      </c>
      <c r="G3382" s="0" t="s">
        <v>197</v>
      </c>
      <c r="H3382" s="0" t="s">
        <v>54</v>
      </c>
      <c r="I3382" s="0" t="s">
        <v>35</v>
      </c>
      <c r="J3382" s="0" t="s">
        <v>325</v>
      </c>
      <c r="K3382" s="0" t="n">
        <v>39723.3838383415</v>
      </c>
      <c r="L3382" s="0" t="n">
        <v>58554.09</v>
      </c>
      <c r="M3382" s="0" t="n">
        <v>82817.56724109</v>
      </c>
      <c r="N3382" s="0" t="n">
        <v>35614.35</v>
      </c>
      <c r="O3382" s="0" t="n">
        <v>61252.335</v>
      </c>
      <c r="P3382" s="0" t="n">
        <v>53468.1</v>
      </c>
      <c r="Q3382" s="0" t="n">
        <v>58511.655</v>
      </c>
      <c r="S3382" s="0" t="s">
        <v>303</v>
      </c>
    </row>
    <row r="3383" customFormat="false" ht="14" hidden="true" customHeight="false" outlineLevel="0" collapsed="false">
      <c r="A3383" s="0" t="str">
        <f aca="false">SUBSTITUTE(C3383&amp;D3383&amp;E3383&amp;F3383&amp;G3383&amp;H3383&amp;I3383," ","")</f>
        <v>Agentecondominioenlenguajedeseñascolombiana(Videollamada)AgenteprofesionalCienciasdelasaludyafinesEnSitioHoraextradominicalyfestivoOroNA</v>
      </c>
      <c r="B3383" s="0" t="s">
        <v>3718</v>
      </c>
      <c r="C3383" s="0" t="s">
        <v>193</v>
      </c>
      <c r="D3383" s="0" t="s">
        <v>56</v>
      </c>
      <c r="E3383" s="0" t="s">
        <v>689</v>
      </c>
      <c r="F3383" s="0" t="s">
        <v>3287</v>
      </c>
      <c r="G3383" s="0" t="s">
        <v>194</v>
      </c>
      <c r="H3383" s="0" t="s">
        <v>54</v>
      </c>
      <c r="I3383" s="0" t="s">
        <v>35</v>
      </c>
      <c r="J3383" s="0" t="s">
        <v>325</v>
      </c>
      <c r="K3383" s="0" t="n">
        <v>49779.0670598229</v>
      </c>
      <c r="L3383" s="0" t="n">
        <v>66918.96</v>
      </c>
      <c r="M3383" s="0" t="n">
        <v>94648.6482755314</v>
      </c>
      <c r="N3383" s="0" t="n">
        <v>50877.495</v>
      </c>
      <c r="O3383" s="0" t="n">
        <v>69902.865</v>
      </c>
      <c r="P3383" s="0" t="n">
        <v>59287.905</v>
      </c>
      <c r="Q3383" s="0" t="n">
        <v>65138.76</v>
      </c>
      <c r="S3383" s="0" t="s">
        <v>303</v>
      </c>
    </row>
    <row r="3384" customFormat="false" ht="14" hidden="true" customHeight="false" outlineLevel="0" collapsed="false">
      <c r="A3384" s="0" t="str">
        <f aca="false">SUBSTITUTE(C3384&amp;D3384&amp;E3384&amp;F3384&amp;G3384&amp;H3384&amp;I3384," ","")</f>
        <v>Agentecondominioenlenguajedeseñascolombiana(Videollamada)AgenteprofesionalCienciasdelasaludyafinesEnSitioServicio7x24OroNA</v>
      </c>
      <c r="B3384" s="0" t="s">
        <v>3719</v>
      </c>
      <c r="C3384" s="0" t="s">
        <v>193</v>
      </c>
      <c r="D3384" s="0" t="s">
        <v>56</v>
      </c>
      <c r="E3384" s="0" t="s">
        <v>689</v>
      </c>
      <c r="F3384" s="0" t="s">
        <v>3287</v>
      </c>
      <c r="G3384" s="0" t="s">
        <v>55</v>
      </c>
      <c r="H3384" s="0" t="s">
        <v>54</v>
      </c>
      <c r="I3384" s="0" t="s">
        <v>35</v>
      </c>
      <c r="J3384" s="0" t="s">
        <v>305</v>
      </c>
      <c r="K3384" s="0" t="n">
        <v>17980386.0272464</v>
      </c>
      <c r="L3384" s="0" t="n">
        <v>34078124.34</v>
      </c>
      <c r="M3384" s="0" t="n">
        <v>41444545.5526805</v>
      </c>
      <c r="N3384" s="0" t="n">
        <v>22497927.48</v>
      </c>
      <c r="O3384" s="0" t="n">
        <v>39127036.5</v>
      </c>
      <c r="P3384" s="0" t="n">
        <v>41282337.06</v>
      </c>
      <c r="Q3384" s="0" t="n">
        <v>27858591.99</v>
      </c>
      <c r="S3384" s="0" t="s">
        <v>303</v>
      </c>
    </row>
    <row r="3385" customFormat="false" ht="14" hidden="true" customHeight="false" outlineLevel="0" collapsed="false">
      <c r="A3385" s="0" t="str">
        <f aca="false">SUBSTITUTE(C3385&amp;D3385&amp;E3385&amp;F3385&amp;G3385&amp;H3385&amp;I3385," ","")</f>
        <v>Agentecondominioenlenguajedeseñascolombiana(Videollamada)AgenteprofesionalCienciasdelasaludyafinesEnSitioJornadaOrdinariaPlatinoNA</v>
      </c>
      <c r="B3385" s="0" t="s">
        <v>3720</v>
      </c>
      <c r="C3385" s="0" t="s">
        <v>193</v>
      </c>
      <c r="D3385" s="0" t="s">
        <v>56</v>
      </c>
      <c r="E3385" s="0" t="s">
        <v>689</v>
      </c>
      <c r="F3385" s="0" t="s">
        <v>3287</v>
      </c>
      <c r="G3385" s="0" t="s">
        <v>53</v>
      </c>
      <c r="H3385" s="0" t="s">
        <v>198</v>
      </c>
      <c r="I3385" s="0" t="s">
        <v>35</v>
      </c>
      <c r="J3385" s="0" t="s">
        <v>36</v>
      </c>
      <c r="K3385" s="0" t="n">
        <v>5913566.16146864</v>
      </c>
      <c r="L3385" s="0" t="n">
        <v>7900368.21</v>
      </c>
      <c r="M3385" s="0" t="n">
        <v>10600252.8124592</v>
      </c>
      <c r="N3385" s="0" t="n">
        <v>6099014.88</v>
      </c>
      <c r="O3385" s="0" t="n">
        <v>10633007.295</v>
      </c>
      <c r="P3385" s="0" t="n">
        <v>8133228.72</v>
      </c>
      <c r="Q3385" s="0" t="n">
        <v>7895023.47</v>
      </c>
      <c r="S3385" s="0" t="s">
        <v>303</v>
      </c>
    </row>
    <row r="3386" customFormat="false" ht="14" hidden="true" customHeight="false" outlineLevel="0" collapsed="false">
      <c r="A3386" s="0" t="str">
        <f aca="false">SUBSTITUTE(C3386&amp;D3386&amp;E3386&amp;F3386&amp;G3386&amp;H3386&amp;I3386," ","")</f>
        <v>Agentecondominioenlenguajedeseñascolombiana(Videollamada)AgenteprofesionalCienciasdelasaludyafinesEnSitioHoraextradiurnaPlatinoNA</v>
      </c>
      <c r="B3386" s="0" t="s">
        <v>3721</v>
      </c>
      <c r="C3386" s="0" t="s">
        <v>193</v>
      </c>
      <c r="D3386" s="0" t="s">
        <v>56</v>
      </c>
      <c r="E3386" s="0" t="s">
        <v>689</v>
      </c>
      <c r="F3386" s="0" t="s">
        <v>3287</v>
      </c>
      <c r="G3386" s="0" t="s">
        <v>192</v>
      </c>
      <c r="H3386" s="0" t="s">
        <v>198</v>
      </c>
      <c r="I3386" s="0" t="s">
        <v>35</v>
      </c>
      <c r="J3386" s="0" t="s">
        <v>325</v>
      </c>
      <c r="K3386" s="0" t="n">
        <v>29667.7006168601</v>
      </c>
      <c r="L3386" s="0" t="n">
        <v>43053.93</v>
      </c>
      <c r="M3386" s="0" t="n">
        <v>60898.8594949954</v>
      </c>
      <c r="N3386" s="0" t="n">
        <v>25438.23</v>
      </c>
      <c r="O3386" s="0" t="n">
        <v>43950.24</v>
      </c>
      <c r="P3386" s="0" t="n">
        <v>42726.87</v>
      </c>
      <c r="Q3386" s="0" t="n">
        <v>44804.115</v>
      </c>
      <c r="S3386" s="0" t="s">
        <v>303</v>
      </c>
    </row>
    <row r="3387" customFormat="false" ht="14" hidden="true" customHeight="false" outlineLevel="0" collapsed="false">
      <c r="A3387" s="0" t="str">
        <f aca="false">SUBSTITUTE(C3387&amp;D3387&amp;E3387&amp;F3387&amp;G3387&amp;H3387&amp;I3387," ","")</f>
        <v>Agentecondominioenlenguajedeseñascolombiana(Videollamada)AgenteprofesionalCienciasdelasaludyafinesEnSitioHoraextranocturna PlatinoNA</v>
      </c>
      <c r="B3387" s="0" t="s">
        <v>3722</v>
      </c>
      <c r="C3387" s="0" t="s">
        <v>193</v>
      </c>
      <c r="D3387" s="0" t="s">
        <v>56</v>
      </c>
      <c r="E3387" s="0" t="s">
        <v>689</v>
      </c>
      <c r="F3387" s="0" t="s">
        <v>3287</v>
      </c>
      <c r="G3387" s="0" t="s">
        <v>197</v>
      </c>
      <c r="H3387" s="0" t="s">
        <v>198</v>
      </c>
      <c r="I3387" s="0" t="s">
        <v>35</v>
      </c>
      <c r="J3387" s="0" t="s">
        <v>325</v>
      </c>
      <c r="K3387" s="0" t="n">
        <v>39723.3838383415</v>
      </c>
      <c r="L3387" s="0" t="n">
        <v>60276.33</v>
      </c>
      <c r="M3387" s="0" t="n">
        <v>85258.4032929936</v>
      </c>
      <c r="N3387" s="0" t="n">
        <v>35614.35</v>
      </c>
      <c r="O3387" s="0" t="n">
        <v>61252.335</v>
      </c>
      <c r="P3387" s="0" t="n">
        <v>54617.985</v>
      </c>
      <c r="Q3387" s="0" t="n">
        <v>62186.94</v>
      </c>
      <c r="S3387" s="0" t="s">
        <v>303</v>
      </c>
    </row>
    <row r="3388" customFormat="false" ht="14" hidden="true" customHeight="false" outlineLevel="0" collapsed="false">
      <c r="A3388" s="0" t="str">
        <f aca="false">SUBSTITUTE(C3388&amp;D3388&amp;E3388&amp;F3388&amp;G3388&amp;H3388&amp;I3388," ","")</f>
        <v>Agentecondominioenlenguajedeseñascolombiana(Videollamada)AgenteprofesionalCienciasdelasaludyafinesEnSitioHoraextradominicalyfestivoPlatinoNA</v>
      </c>
      <c r="B3388" s="0" t="s">
        <v>3723</v>
      </c>
      <c r="C3388" s="0" t="s">
        <v>193</v>
      </c>
      <c r="D3388" s="0" t="s">
        <v>56</v>
      </c>
      <c r="E3388" s="0" t="s">
        <v>689</v>
      </c>
      <c r="F3388" s="0" t="s">
        <v>3287</v>
      </c>
      <c r="G3388" s="0" t="s">
        <v>194</v>
      </c>
      <c r="H3388" s="0" t="s">
        <v>198</v>
      </c>
      <c r="I3388" s="0" t="s">
        <v>35</v>
      </c>
      <c r="J3388" s="0" t="s">
        <v>325</v>
      </c>
      <c r="K3388" s="0" t="n">
        <v>49779.0670598229</v>
      </c>
      <c r="L3388" s="0" t="n">
        <v>68887.53</v>
      </c>
      <c r="M3388" s="0" t="n">
        <v>97438.1751919927</v>
      </c>
      <c r="N3388" s="0" t="n">
        <v>50877.495</v>
      </c>
      <c r="O3388" s="0" t="n">
        <v>69902.865</v>
      </c>
      <c r="P3388" s="0" t="n">
        <v>60563.025</v>
      </c>
      <c r="Q3388" s="0" t="n">
        <v>69231.15</v>
      </c>
      <c r="S3388" s="0" t="s">
        <v>303</v>
      </c>
    </row>
    <row r="3389" customFormat="false" ht="14" hidden="true" customHeight="false" outlineLevel="0" collapsed="false">
      <c r="A3389" s="0" t="str">
        <f aca="false">SUBSTITUTE(C3389&amp;D3389&amp;E3389&amp;F3389&amp;G3389&amp;H3389&amp;I3389," ","")</f>
        <v>Agentecondominioenlenguajedeseñascolombiana(Videollamada)AgenteprofesionalCienciasdelasaludyafinesEnSitioServicio7x24PlatinoNA</v>
      </c>
      <c r="B3389" s="0" t="s">
        <v>3724</v>
      </c>
      <c r="C3389" s="0" t="s">
        <v>193</v>
      </c>
      <c r="D3389" s="0" t="s">
        <v>56</v>
      </c>
      <c r="E3389" s="0" t="s">
        <v>689</v>
      </c>
      <c r="F3389" s="0" t="s">
        <v>3287</v>
      </c>
      <c r="G3389" s="0" t="s">
        <v>55</v>
      </c>
      <c r="H3389" s="0" t="s">
        <v>198</v>
      </c>
      <c r="I3389" s="0" t="s">
        <v>35</v>
      </c>
      <c r="J3389" s="0" t="s">
        <v>305</v>
      </c>
      <c r="K3389" s="0" t="n">
        <v>17980386.0272464</v>
      </c>
      <c r="L3389" s="0" t="n">
        <v>35080422.48</v>
      </c>
      <c r="M3389" s="0" t="n">
        <v>42666017.5701483</v>
      </c>
      <c r="N3389" s="0" t="n">
        <v>22538771.685</v>
      </c>
      <c r="O3389" s="0" t="n">
        <v>39127036.5</v>
      </c>
      <c r="P3389" s="0" t="n">
        <v>42170129.01</v>
      </c>
      <c r="Q3389" s="0" t="n">
        <v>29608779.06</v>
      </c>
      <c r="S3389" s="0" t="s">
        <v>303</v>
      </c>
    </row>
    <row r="3390" customFormat="false" ht="14" hidden="true" customHeight="false" outlineLevel="0" collapsed="false">
      <c r="A3390" s="0" t="str">
        <f aca="false">SUBSTITUTE(C3390&amp;D3390&amp;E3390&amp;F3390&amp;G3390&amp;H3390&amp;I3390," ","")</f>
        <v>Agentecondominioenlenguajedeseñascolombiana(Videollamada)AgenteprofesionalCienciasdelasaludyafinesEnlasinstalacionesdelaEntidadCompradoraJornadaOrdinariaPlataNA</v>
      </c>
      <c r="B3390" s="0" t="s">
        <v>3725</v>
      </c>
      <c r="C3390" s="0" t="s">
        <v>193</v>
      </c>
      <c r="D3390" s="0" t="s">
        <v>56</v>
      </c>
      <c r="E3390" s="0" t="s">
        <v>689</v>
      </c>
      <c r="F3390" s="0" t="s">
        <v>3303</v>
      </c>
      <c r="G3390" s="0" t="s">
        <v>53</v>
      </c>
      <c r="H3390" s="0" t="s">
        <v>195</v>
      </c>
      <c r="I3390" s="0" t="s">
        <v>35</v>
      </c>
      <c r="J3390" s="0" t="s">
        <v>36</v>
      </c>
      <c r="K3390" s="0" t="n">
        <v>5596270.76546864</v>
      </c>
      <c r="L3390" s="0" t="n">
        <v>7217055</v>
      </c>
      <c r="M3390" s="0" t="n">
        <v>9780693.80433351</v>
      </c>
      <c r="N3390" s="0" t="n">
        <v>6007597.47</v>
      </c>
      <c r="O3390" s="0" t="n">
        <v>10633007.295</v>
      </c>
      <c r="P3390" s="0" t="n">
        <v>7783833.42</v>
      </c>
      <c r="Q3390" s="0" t="n">
        <v>6505111.62</v>
      </c>
      <c r="S3390" s="0" t="s">
        <v>303</v>
      </c>
    </row>
    <row r="3391" customFormat="false" ht="14" hidden="true" customHeight="false" outlineLevel="0" collapsed="false">
      <c r="A3391" s="0" t="str">
        <f aca="false">SUBSTITUTE(C3391&amp;D3391&amp;E3391&amp;F3391&amp;G3391&amp;H3391&amp;I3391," ","")</f>
        <v>Agentecondominioenlenguajedeseñascolombiana(Videollamada)AgenteprofesionalCienciasdelasaludyafinesEnlasinstalacionesdelaEntidadCompradoraHoraextradiurnaPlataNA</v>
      </c>
      <c r="B3391" s="0" t="s">
        <v>3726</v>
      </c>
      <c r="C3391" s="0" t="s">
        <v>193</v>
      </c>
      <c r="D3391" s="0" t="s">
        <v>56</v>
      </c>
      <c r="E3391" s="0" t="s">
        <v>689</v>
      </c>
      <c r="F3391" s="0" t="s">
        <v>3303</v>
      </c>
      <c r="G3391" s="0" t="s">
        <v>192</v>
      </c>
      <c r="H3391" s="0" t="s">
        <v>195</v>
      </c>
      <c r="I3391" s="0" t="s">
        <v>35</v>
      </c>
      <c r="J3391" s="0" t="s">
        <v>325</v>
      </c>
      <c r="K3391" s="0" t="n">
        <v>28345.6364668601</v>
      </c>
      <c r="L3391" s="0" t="n">
        <v>39330</v>
      </c>
      <c r="M3391" s="0" t="n">
        <v>57508.9981259448</v>
      </c>
      <c r="N3391" s="0" t="n">
        <v>221053.23</v>
      </c>
      <c r="O3391" s="0" t="n">
        <v>43950.24</v>
      </c>
      <c r="P3391" s="0" t="n">
        <v>40974.615</v>
      </c>
      <c r="Q3391" s="0" t="n">
        <v>40367.07</v>
      </c>
      <c r="S3391" s="0" t="s">
        <v>303</v>
      </c>
    </row>
    <row r="3392" customFormat="false" ht="14" hidden="true" customHeight="false" outlineLevel="0" collapsed="false">
      <c r="A3392" s="0" t="str">
        <f aca="false">SUBSTITUTE(C3392&amp;D3392&amp;E3392&amp;F3392&amp;G3392&amp;H3392&amp;I3392," ","")</f>
        <v>Agentecondominioenlenguajedeseñascolombiana(Videollamada)AgenteprofesionalCienciasdelasaludyafinesEnlasinstalacionesdelaEntidadCompradoraHoraextranocturna PlataNA</v>
      </c>
      <c r="B3392" s="0" t="s">
        <v>3727</v>
      </c>
      <c r="C3392" s="0" t="s">
        <v>193</v>
      </c>
      <c r="D3392" s="0" t="s">
        <v>56</v>
      </c>
      <c r="E3392" s="0" t="s">
        <v>689</v>
      </c>
      <c r="F3392" s="0" t="s">
        <v>3303</v>
      </c>
      <c r="G3392" s="0" t="s">
        <v>197</v>
      </c>
      <c r="H3392" s="0" t="s">
        <v>195</v>
      </c>
      <c r="I3392" s="0" t="s">
        <v>35</v>
      </c>
      <c r="J3392" s="0" t="s">
        <v>325</v>
      </c>
      <c r="K3392" s="0" t="n">
        <v>38401.3196883415</v>
      </c>
      <c r="L3392" s="0" t="n">
        <v>55062</v>
      </c>
      <c r="M3392" s="0" t="n">
        <v>80512.5973763226</v>
      </c>
      <c r="N3392" s="0" t="n">
        <v>240544.35</v>
      </c>
      <c r="O3392" s="0" t="n">
        <v>61252.335</v>
      </c>
      <c r="P3392" s="0" t="n">
        <v>52395.84</v>
      </c>
      <c r="Q3392" s="0" t="n">
        <v>56027.655</v>
      </c>
      <c r="S3392" s="0" t="s">
        <v>303</v>
      </c>
    </row>
    <row r="3393" customFormat="false" ht="14" hidden="true" customHeight="false" outlineLevel="0" collapsed="false">
      <c r="A3393" s="0" t="str">
        <f aca="false">SUBSTITUTE(C3393&amp;D3393&amp;E3393&amp;F3393&amp;G3393&amp;H3393&amp;I3393," ","")</f>
        <v>Agentecondominioenlenguajedeseñascolombiana(Videollamada)AgenteprofesionalCienciasdelasaludyafinesEnlasinstalacionesdelaEntidadCompradoraHoraextradominicalyfestivoPlataNA</v>
      </c>
      <c r="B3393" s="0" t="s">
        <v>3728</v>
      </c>
      <c r="C3393" s="0" t="s">
        <v>193</v>
      </c>
      <c r="D3393" s="0" t="s">
        <v>56</v>
      </c>
      <c r="E3393" s="0" t="s">
        <v>689</v>
      </c>
      <c r="F3393" s="0" t="s">
        <v>3303</v>
      </c>
      <c r="G3393" s="0" t="s">
        <v>194</v>
      </c>
      <c r="H3393" s="0" t="s">
        <v>195</v>
      </c>
      <c r="I3393" s="0" t="s">
        <v>35</v>
      </c>
      <c r="J3393" s="0" t="s">
        <v>325</v>
      </c>
      <c r="K3393" s="0" t="n">
        <v>48457.0029098229</v>
      </c>
      <c r="L3393" s="0" t="n">
        <v>62928</v>
      </c>
      <c r="M3393" s="0" t="n">
        <v>92014.3970015116</v>
      </c>
      <c r="N3393" s="0" t="n">
        <v>50877.495</v>
      </c>
      <c r="O3393" s="0" t="n">
        <v>69902.865</v>
      </c>
      <c r="P3393" s="0" t="n">
        <v>58105.935</v>
      </c>
      <c r="Q3393" s="0" t="n">
        <v>62373.24</v>
      </c>
      <c r="S3393" s="0" t="s">
        <v>303</v>
      </c>
    </row>
    <row r="3394" customFormat="false" ht="14" hidden="true" customHeight="false" outlineLevel="0" collapsed="false">
      <c r="A3394" s="0" t="str">
        <f aca="false">SUBSTITUTE(C3394&amp;D3394&amp;E3394&amp;F3394&amp;G3394&amp;H3394&amp;I3394," ","")</f>
        <v>Agentecondominioenlenguajedeseñascolombiana(Videollamada)AgenteprofesionalCienciasdelasaludyafinesEnlasinstalacionesdelaEntidadCompradoraServicio7x24PlataNA</v>
      </c>
      <c r="B3394" s="0" t="s">
        <v>3729</v>
      </c>
      <c r="C3394" s="0" t="s">
        <v>193</v>
      </c>
      <c r="D3394" s="0" t="s">
        <v>56</v>
      </c>
      <c r="E3394" s="0" t="s">
        <v>689</v>
      </c>
      <c r="F3394" s="0" t="s">
        <v>3303</v>
      </c>
      <c r="G3394" s="0" t="s">
        <v>55</v>
      </c>
      <c r="H3394" s="0" t="s">
        <v>195</v>
      </c>
      <c r="I3394" s="0" t="s">
        <v>35</v>
      </c>
      <c r="J3394" s="0" t="s">
        <v>305</v>
      </c>
      <c r="K3394" s="0" t="n">
        <v>17663090.6312464</v>
      </c>
      <c r="L3394" s="0" t="n">
        <v>32699441.205</v>
      </c>
      <c r="M3394" s="0" t="n">
        <v>39367292.5624424</v>
      </c>
      <c r="N3394" s="0" t="n">
        <v>21969349.875</v>
      </c>
      <c r="O3394" s="0" t="n">
        <v>39127036.5</v>
      </c>
      <c r="P3394" s="0" t="n">
        <v>40417269.57</v>
      </c>
      <c r="Q3394" s="0" t="n">
        <v>26068077.18</v>
      </c>
      <c r="S3394" s="0" t="s">
        <v>303</v>
      </c>
    </row>
    <row r="3395" customFormat="false" ht="14" hidden="true" customHeight="false" outlineLevel="0" collapsed="false">
      <c r="A3395" s="0" t="str">
        <f aca="false">SUBSTITUTE(C3395&amp;D3395&amp;E3395&amp;F3395&amp;G3395&amp;H3395&amp;I3395," ","")</f>
        <v>Agentecondominioenlenguajedeseñascolombiana(Videollamada)AgenteprofesionalCienciasdelasaludyafinesEnlasinstalacionesdelaEntidadCompradoraJornadaOrdinariaOroNA</v>
      </c>
      <c r="B3395" s="0" t="s">
        <v>3730</v>
      </c>
      <c r="C3395" s="0" t="s">
        <v>193</v>
      </c>
      <c r="D3395" s="0" t="s">
        <v>56</v>
      </c>
      <c r="E3395" s="0" t="s">
        <v>689</v>
      </c>
      <c r="F3395" s="0" t="s">
        <v>3303</v>
      </c>
      <c r="G3395" s="0" t="s">
        <v>53</v>
      </c>
      <c r="H3395" s="0" t="s">
        <v>54</v>
      </c>
      <c r="I3395" s="0" t="s">
        <v>35</v>
      </c>
      <c r="J3395" s="0" t="s">
        <v>36</v>
      </c>
      <c r="K3395" s="0" t="n">
        <v>5596270.76546864</v>
      </c>
      <c r="L3395" s="0" t="n">
        <v>7361396.1</v>
      </c>
      <c r="M3395" s="0" t="n">
        <v>10060702.2155655</v>
      </c>
      <c r="N3395" s="0" t="n">
        <v>6026767.74</v>
      </c>
      <c r="O3395" s="0" t="n">
        <v>10633007.295</v>
      </c>
      <c r="P3395" s="0" t="n">
        <v>7947703.935</v>
      </c>
      <c r="Q3395" s="0" t="n">
        <v>6793500.915</v>
      </c>
      <c r="S3395" s="0" t="s">
        <v>303</v>
      </c>
    </row>
    <row r="3396" customFormat="false" ht="14" hidden="true" customHeight="false" outlineLevel="0" collapsed="false">
      <c r="A3396" s="0" t="str">
        <f aca="false">SUBSTITUTE(C3396&amp;D3396&amp;E3396&amp;F3396&amp;G3396&amp;H3396&amp;I3396," ","")</f>
        <v>Agentecondominioenlenguajedeseñascolombiana(Videollamada)AgenteprofesionalCienciasdelasaludyafinesEnlasinstalacionesdelaEntidadCompradoraHoraextradiurnaOroNA</v>
      </c>
      <c r="B3396" s="0" t="s">
        <v>3731</v>
      </c>
      <c r="C3396" s="0" t="s">
        <v>193</v>
      </c>
      <c r="D3396" s="0" t="s">
        <v>56</v>
      </c>
      <c r="E3396" s="0" t="s">
        <v>689</v>
      </c>
      <c r="F3396" s="0" t="s">
        <v>3303</v>
      </c>
      <c r="G3396" s="0" t="s">
        <v>192</v>
      </c>
      <c r="H3396" s="0" t="s">
        <v>54</v>
      </c>
      <c r="I3396" s="0" t="s">
        <v>35</v>
      </c>
      <c r="J3396" s="0" t="s">
        <v>325</v>
      </c>
      <c r="K3396" s="0" t="n">
        <v>28345.6364668601</v>
      </c>
      <c r="L3396" s="0" t="n">
        <v>40116.6</v>
      </c>
      <c r="M3396" s="0" t="n">
        <v>59155.4051722071</v>
      </c>
      <c r="N3396" s="0" t="n">
        <v>230833.98</v>
      </c>
      <c r="O3396" s="0" t="n">
        <v>43950.24</v>
      </c>
      <c r="P3396" s="0" t="n">
        <v>41836.77</v>
      </c>
      <c r="Q3396" s="0" t="n">
        <v>42156.585</v>
      </c>
      <c r="S3396" s="0" t="s">
        <v>303</v>
      </c>
    </row>
    <row r="3397" customFormat="false" ht="14" hidden="true" customHeight="false" outlineLevel="0" collapsed="false">
      <c r="A3397" s="0" t="str">
        <f aca="false">SUBSTITUTE(C3397&amp;D3397&amp;E3397&amp;F3397&amp;G3397&amp;H3397&amp;I3397," ","")</f>
        <v>Agentecondominioenlenguajedeseñascolombiana(Videollamada)AgenteprofesionalCienciasdelasaludyafinesEnlasinstalacionesdelaEntidadCompradoraHoraextranocturna OroNA</v>
      </c>
      <c r="B3397" s="0" t="s">
        <v>3732</v>
      </c>
      <c r="C3397" s="0" t="s">
        <v>193</v>
      </c>
      <c r="D3397" s="0" t="s">
        <v>56</v>
      </c>
      <c r="E3397" s="0" t="s">
        <v>689</v>
      </c>
      <c r="F3397" s="0" t="s">
        <v>3303</v>
      </c>
      <c r="G3397" s="0" t="s">
        <v>197</v>
      </c>
      <c r="H3397" s="0" t="s">
        <v>54</v>
      </c>
      <c r="I3397" s="0" t="s">
        <v>35</v>
      </c>
      <c r="J3397" s="0" t="s">
        <v>325</v>
      </c>
      <c r="K3397" s="0" t="n">
        <v>38401.3196883415</v>
      </c>
      <c r="L3397" s="0" t="n">
        <v>56163.24</v>
      </c>
      <c r="M3397" s="0" t="n">
        <v>82817.56724109</v>
      </c>
      <c r="N3397" s="0" t="n">
        <v>250790.85</v>
      </c>
      <c r="O3397" s="0" t="n">
        <v>61252.335</v>
      </c>
      <c r="P3397" s="0" t="n">
        <v>53498.115</v>
      </c>
      <c r="Q3397" s="0" t="n">
        <v>58511.655</v>
      </c>
      <c r="S3397" s="0" t="s">
        <v>303</v>
      </c>
    </row>
    <row r="3398" customFormat="false" ht="14" hidden="true" customHeight="false" outlineLevel="0" collapsed="false">
      <c r="A3398" s="0" t="str">
        <f aca="false">SUBSTITUTE(C3398&amp;D3398&amp;E3398&amp;F3398&amp;G3398&amp;H3398&amp;I3398," ","")</f>
        <v>Agentecondominioenlenguajedeseñascolombiana(Videollamada)AgenteprofesionalCienciasdelasaludyafinesEnlasinstalacionesdelaEntidadCompradoraHoraextradominicalyfestivoOroNA</v>
      </c>
      <c r="B3398" s="0" t="s">
        <v>3733</v>
      </c>
      <c r="C3398" s="0" t="s">
        <v>193</v>
      </c>
      <c r="D3398" s="0" t="s">
        <v>56</v>
      </c>
      <c r="E3398" s="0" t="s">
        <v>689</v>
      </c>
      <c r="F3398" s="0" t="s">
        <v>3303</v>
      </c>
      <c r="G3398" s="0" t="s">
        <v>194</v>
      </c>
      <c r="H3398" s="0" t="s">
        <v>54</v>
      </c>
      <c r="I3398" s="0" t="s">
        <v>35</v>
      </c>
      <c r="J3398" s="0" t="s">
        <v>325</v>
      </c>
      <c r="K3398" s="0" t="n">
        <v>48457.0029098229</v>
      </c>
      <c r="L3398" s="0" t="n">
        <v>64186.56</v>
      </c>
      <c r="M3398" s="0" t="n">
        <v>94648.6482755314</v>
      </c>
      <c r="N3398" s="0" t="n">
        <v>50877.495</v>
      </c>
      <c r="O3398" s="0" t="n">
        <v>69902.865</v>
      </c>
      <c r="P3398" s="0" t="n">
        <v>59329.305</v>
      </c>
      <c r="Q3398" s="0" t="n">
        <v>65138.76</v>
      </c>
      <c r="S3398" s="0" t="s">
        <v>303</v>
      </c>
    </row>
    <row r="3399" customFormat="false" ht="14" hidden="true" customHeight="false" outlineLevel="0" collapsed="false">
      <c r="A3399" s="0" t="str">
        <f aca="false">SUBSTITUTE(C3399&amp;D3399&amp;E3399&amp;F3399&amp;G3399&amp;H3399&amp;I3399," ","")</f>
        <v>Agentecondominioenlenguajedeseñascolombiana(Videollamada)AgenteprofesionalCienciasdelasaludyafinesEnlasinstalacionesdelaEntidadCompradoraServicio7x24OroNA</v>
      </c>
      <c r="B3399" s="0" t="s">
        <v>3734</v>
      </c>
      <c r="C3399" s="0" t="s">
        <v>193</v>
      </c>
      <c r="D3399" s="0" t="s">
        <v>56</v>
      </c>
      <c r="E3399" s="0" t="s">
        <v>689</v>
      </c>
      <c r="F3399" s="0" t="s">
        <v>3303</v>
      </c>
      <c r="G3399" s="0" t="s">
        <v>55</v>
      </c>
      <c r="H3399" s="0" t="s">
        <v>54</v>
      </c>
      <c r="I3399" s="0" t="s">
        <v>35</v>
      </c>
      <c r="J3399" s="0" t="s">
        <v>305</v>
      </c>
      <c r="K3399" s="0" t="n">
        <v>17663090.6312464</v>
      </c>
      <c r="L3399" s="0" t="n">
        <v>33353430.795</v>
      </c>
      <c r="M3399" s="0" t="n">
        <v>40494326.4176511</v>
      </c>
      <c r="N3399" s="0" t="n">
        <v>21985807.41</v>
      </c>
      <c r="O3399" s="0" t="n">
        <v>39127036.5</v>
      </c>
      <c r="P3399" s="0" t="n">
        <v>41268159.63</v>
      </c>
      <c r="Q3399" s="0" t="n">
        <v>27223747.83</v>
      </c>
      <c r="S3399" s="0" t="s">
        <v>303</v>
      </c>
    </row>
    <row r="3400" customFormat="false" ht="14" hidden="true" customHeight="false" outlineLevel="0" collapsed="false">
      <c r="A3400" s="0" t="str">
        <f aca="false">SUBSTITUTE(C3400&amp;D3400&amp;E3400&amp;F3400&amp;G3400&amp;H3400&amp;I3400," ","")</f>
        <v>Agentecondominioenlenguajedeseñascolombiana(Videollamada)AgenteprofesionalCienciasdelasaludyafinesEnlasinstalacionesdelaEntidadCompradoraJornadaOrdinariaPlatinoNA</v>
      </c>
      <c r="B3400" s="0" t="s">
        <v>3735</v>
      </c>
      <c r="C3400" s="0" t="s">
        <v>193</v>
      </c>
      <c r="D3400" s="0" t="s">
        <v>56</v>
      </c>
      <c r="E3400" s="0" t="s">
        <v>689</v>
      </c>
      <c r="F3400" s="0" t="s">
        <v>3303</v>
      </c>
      <c r="G3400" s="0" t="s">
        <v>53</v>
      </c>
      <c r="H3400" s="0" t="s">
        <v>198</v>
      </c>
      <c r="I3400" s="0" t="s">
        <v>35</v>
      </c>
      <c r="J3400" s="0" t="s">
        <v>36</v>
      </c>
      <c r="K3400" s="0" t="n">
        <v>5596270.76546864</v>
      </c>
      <c r="L3400" s="0" t="n">
        <v>7577907.75</v>
      </c>
      <c r="M3400" s="0" t="n">
        <v>10357215.6908253</v>
      </c>
      <c r="N3400" s="0" t="n">
        <v>6045938.01</v>
      </c>
      <c r="O3400" s="0" t="n">
        <v>10633007.295</v>
      </c>
      <c r="P3400" s="0" t="n">
        <v>8118622.8</v>
      </c>
      <c r="Q3400" s="0" t="n">
        <v>7220295.585</v>
      </c>
      <c r="S3400" s="0" t="s">
        <v>303</v>
      </c>
    </row>
    <row r="3401" customFormat="false" ht="14" hidden="true" customHeight="false" outlineLevel="0" collapsed="false">
      <c r="A3401" s="0" t="str">
        <f aca="false">SUBSTITUTE(C3401&amp;D3401&amp;E3401&amp;F3401&amp;G3401&amp;H3401&amp;I3401," ","")</f>
        <v>Agentecondominioenlenguajedeseñascolombiana(Videollamada)AgenteprofesionalCienciasdelasaludyafinesEnlasinstalacionesdelaEntidadCompradoraHoraextradiurnaPlatinoNA</v>
      </c>
      <c r="B3401" s="0" t="s">
        <v>3736</v>
      </c>
      <c r="C3401" s="0" t="s">
        <v>193</v>
      </c>
      <c r="D3401" s="0" t="s">
        <v>56</v>
      </c>
      <c r="E3401" s="0" t="s">
        <v>689</v>
      </c>
      <c r="F3401" s="0" t="s">
        <v>3303</v>
      </c>
      <c r="G3401" s="0" t="s">
        <v>192</v>
      </c>
      <c r="H3401" s="0" t="s">
        <v>198</v>
      </c>
      <c r="I3401" s="0" t="s">
        <v>35</v>
      </c>
      <c r="J3401" s="0" t="s">
        <v>325</v>
      </c>
      <c r="K3401" s="0" t="n">
        <v>28345.6364668601</v>
      </c>
      <c r="L3401" s="0" t="n">
        <v>41296.5</v>
      </c>
      <c r="M3401" s="0" t="n">
        <v>60898.8594949954</v>
      </c>
      <c r="N3401" s="0" t="n">
        <v>240614.73</v>
      </c>
      <c r="O3401" s="0" t="n">
        <v>43950.24</v>
      </c>
      <c r="P3401" s="0" t="n">
        <v>42736.185</v>
      </c>
      <c r="Q3401" s="0" t="n">
        <v>44804.115</v>
      </c>
      <c r="S3401" s="0" t="s">
        <v>303</v>
      </c>
    </row>
    <row r="3402" customFormat="false" ht="14" hidden="true" customHeight="false" outlineLevel="0" collapsed="false">
      <c r="A3402" s="0" t="str">
        <f aca="false">SUBSTITUTE(C3402&amp;D3402&amp;E3402&amp;F3402&amp;G3402&amp;H3402&amp;I3402," ","")</f>
        <v>Agentecondominioenlenguajedeseñascolombiana(Videollamada)AgenteprofesionalCienciasdelasaludyafinesEnlasinstalacionesdelaEntidadCompradoraHoraextranocturna PlatinoNA</v>
      </c>
      <c r="B3402" s="0" t="s">
        <v>3737</v>
      </c>
      <c r="C3402" s="0" t="s">
        <v>193</v>
      </c>
      <c r="D3402" s="0" t="s">
        <v>56</v>
      </c>
      <c r="E3402" s="0" t="s">
        <v>689</v>
      </c>
      <c r="F3402" s="0" t="s">
        <v>3303</v>
      </c>
      <c r="G3402" s="0" t="s">
        <v>197</v>
      </c>
      <c r="H3402" s="0" t="s">
        <v>198</v>
      </c>
      <c r="I3402" s="0" t="s">
        <v>35</v>
      </c>
      <c r="J3402" s="0" t="s">
        <v>325</v>
      </c>
      <c r="K3402" s="0" t="n">
        <v>38401.3196883415</v>
      </c>
      <c r="L3402" s="0" t="n">
        <v>57815.1</v>
      </c>
      <c r="M3402" s="0" t="n">
        <v>85258.4032929936</v>
      </c>
      <c r="N3402" s="0" t="n">
        <v>261037.35</v>
      </c>
      <c r="O3402" s="0" t="n">
        <v>61252.335</v>
      </c>
      <c r="P3402" s="0" t="n">
        <v>54649.035</v>
      </c>
      <c r="Q3402" s="0" t="n">
        <v>62186.94</v>
      </c>
      <c r="S3402" s="0" t="s">
        <v>303</v>
      </c>
    </row>
    <row r="3403" customFormat="false" ht="14" hidden="true" customHeight="false" outlineLevel="0" collapsed="false">
      <c r="A3403" s="0" t="str">
        <f aca="false">SUBSTITUTE(C3403&amp;D3403&amp;E3403&amp;F3403&amp;G3403&amp;H3403&amp;I3403," ","")</f>
        <v>Agentecondominioenlenguajedeseñascolombiana(Videollamada)AgenteprofesionalCienciasdelasaludyafinesEnlasinstalacionesdelaEntidadCompradoraHoraextradominicalyfestivoPlatinoNA</v>
      </c>
      <c r="B3403" s="0" t="s">
        <v>3738</v>
      </c>
      <c r="C3403" s="0" t="s">
        <v>193</v>
      </c>
      <c r="D3403" s="0" t="s">
        <v>56</v>
      </c>
      <c r="E3403" s="0" t="s">
        <v>689</v>
      </c>
      <c r="F3403" s="0" t="s">
        <v>3303</v>
      </c>
      <c r="G3403" s="0" t="s">
        <v>194</v>
      </c>
      <c r="H3403" s="0" t="s">
        <v>198</v>
      </c>
      <c r="I3403" s="0" t="s">
        <v>35</v>
      </c>
      <c r="J3403" s="0" t="s">
        <v>325</v>
      </c>
      <c r="K3403" s="0" t="n">
        <v>48457.0029098229</v>
      </c>
      <c r="L3403" s="0" t="n">
        <v>66074.4</v>
      </c>
      <c r="M3403" s="0" t="n">
        <v>97438.1751919927</v>
      </c>
      <c r="N3403" s="0" t="n">
        <v>50877.495</v>
      </c>
      <c r="O3403" s="0" t="n">
        <v>69902.865</v>
      </c>
      <c r="P3403" s="0" t="n">
        <v>60605.46</v>
      </c>
      <c r="Q3403" s="0" t="n">
        <v>69231.15</v>
      </c>
      <c r="S3403" s="0" t="s">
        <v>303</v>
      </c>
    </row>
    <row r="3404" customFormat="false" ht="14" hidden="true" customHeight="false" outlineLevel="0" collapsed="false">
      <c r="A3404" s="0" t="str">
        <f aca="false">SUBSTITUTE(C3404&amp;D3404&amp;E3404&amp;F3404&amp;G3404&amp;H3404&amp;I3404," ","")</f>
        <v>Agentecondominioenlenguajedeseñascolombiana(Videollamada)AgenteprofesionalCienciasdelasaludyafinesEnlasinstalacionesdelaEntidadCompradoraServicio7x24PlatinoNA</v>
      </c>
      <c r="B3404" s="0" t="s">
        <v>3739</v>
      </c>
      <c r="C3404" s="0" t="s">
        <v>193</v>
      </c>
      <c r="D3404" s="0" t="s">
        <v>56</v>
      </c>
      <c r="E3404" s="0" t="s">
        <v>689</v>
      </c>
      <c r="F3404" s="0" t="s">
        <v>3303</v>
      </c>
      <c r="G3404" s="0" t="s">
        <v>55</v>
      </c>
      <c r="H3404" s="0" t="s">
        <v>198</v>
      </c>
      <c r="I3404" s="0" t="s">
        <v>35</v>
      </c>
      <c r="J3404" s="0" t="s">
        <v>305</v>
      </c>
      <c r="K3404" s="0" t="n">
        <v>17663090.6312464</v>
      </c>
      <c r="L3404" s="0" t="n">
        <v>34334414.145</v>
      </c>
      <c r="M3404" s="0" t="n">
        <v>41687793.1555719</v>
      </c>
      <c r="N3404" s="0" t="n">
        <v>22002264.945</v>
      </c>
      <c r="O3404" s="0" t="n">
        <v>39127036.5</v>
      </c>
      <c r="P3404" s="0" t="n">
        <v>42155647.29</v>
      </c>
      <c r="Q3404" s="0" t="n">
        <v>28934050.14</v>
      </c>
      <c r="S3404" s="0" t="s">
        <v>303</v>
      </c>
    </row>
    <row r="3405" customFormat="false" ht="14" hidden="true" customHeight="false" outlineLevel="0" collapsed="false">
      <c r="A3405" s="0" t="str">
        <f aca="false">SUBSTITUTE(C3405&amp;D3405&amp;E3405&amp;F3405&amp;G3405&amp;H3405&amp;I3405," ","")</f>
        <v>Agentecondominioenlenguajedeseñascolombiana(Videollamada)AgenteprofesionalCienciasdelasaludyafinesFrontofficeconherramientaJornadaOrdinariaPlataNA</v>
      </c>
      <c r="B3405" s="0" t="s">
        <v>3740</v>
      </c>
      <c r="C3405" s="0" t="s">
        <v>193</v>
      </c>
      <c r="D3405" s="0" t="s">
        <v>56</v>
      </c>
      <c r="E3405" s="0" t="s">
        <v>689</v>
      </c>
      <c r="F3405" s="0" t="s">
        <v>3319</v>
      </c>
      <c r="G3405" s="0" t="s">
        <v>53</v>
      </c>
      <c r="H3405" s="0" t="s">
        <v>195</v>
      </c>
      <c r="I3405" s="0" t="s">
        <v>35</v>
      </c>
      <c r="J3405" s="0" t="s">
        <v>36</v>
      </c>
      <c r="K3405" s="0" t="n">
        <v>5913566.16146864</v>
      </c>
      <c r="L3405" s="0" t="n">
        <v>7269284.205</v>
      </c>
      <c r="M3405" s="0" t="n">
        <v>10623626.5774211</v>
      </c>
      <c r="N3405" s="0" t="n">
        <v>6196691.97</v>
      </c>
      <c r="O3405" s="0" t="n">
        <v>10633007.295</v>
      </c>
      <c r="P3405" s="0" t="n">
        <v>7821133.785</v>
      </c>
      <c r="Q3405" s="0" t="n">
        <v>6462969.525</v>
      </c>
      <c r="S3405" s="0" t="s">
        <v>303</v>
      </c>
    </row>
    <row r="3406" customFormat="false" ht="14" hidden="true" customHeight="false" outlineLevel="0" collapsed="false">
      <c r="A3406" s="0" t="str">
        <f aca="false">SUBSTITUTE(C3406&amp;D3406&amp;E3406&amp;F3406&amp;G3406&amp;H3406&amp;I3406," ","")</f>
        <v>Agentecondominioenlenguajedeseñascolombiana(Videollamada)AgenteprofesionalCienciasdelasaludyafinesFrontofficeconherramientaHoraextradiurnaPlataNA</v>
      </c>
      <c r="B3406" s="0" t="s">
        <v>3741</v>
      </c>
      <c r="C3406" s="0" t="s">
        <v>193</v>
      </c>
      <c r="D3406" s="0" t="s">
        <v>56</v>
      </c>
      <c r="E3406" s="0" t="s">
        <v>689</v>
      </c>
      <c r="F3406" s="0" t="s">
        <v>3319</v>
      </c>
      <c r="G3406" s="0" t="s">
        <v>192</v>
      </c>
      <c r="H3406" s="0" t="s">
        <v>195</v>
      </c>
      <c r="I3406" s="0" t="s">
        <v>35</v>
      </c>
      <c r="J3406" s="0" t="s">
        <v>325</v>
      </c>
      <c r="K3406" s="0" t="n">
        <v>29667.7006168601</v>
      </c>
      <c r="L3406" s="0" t="n">
        <v>39614.625</v>
      </c>
      <c r="M3406" s="0" t="n">
        <v>57508.9981259448</v>
      </c>
      <c r="N3406" s="0" t="n">
        <v>221053.23</v>
      </c>
      <c r="O3406" s="0" t="n">
        <v>43950.24</v>
      </c>
      <c r="P3406" s="0" t="n">
        <v>40947.705</v>
      </c>
      <c r="Q3406" s="0" t="n">
        <v>40367.07</v>
      </c>
      <c r="S3406" s="0" t="s">
        <v>303</v>
      </c>
    </row>
    <row r="3407" customFormat="false" ht="14" hidden="true" customHeight="false" outlineLevel="0" collapsed="false">
      <c r="A3407" s="0" t="str">
        <f aca="false">SUBSTITUTE(C3407&amp;D3407&amp;E3407&amp;F3407&amp;G3407&amp;H3407&amp;I3407," ","")</f>
        <v>Agentecondominioenlenguajedeseñascolombiana(Videollamada)AgenteprofesionalCienciasdelasaludyafinesFrontofficeconherramientaHoraextranocturna PlataNA</v>
      </c>
      <c r="B3407" s="0" t="s">
        <v>3742</v>
      </c>
      <c r="C3407" s="0" t="s">
        <v>193</v>
      </c>
      <c r="D3407" s="0" t="s">
        <v>56</v>
      </c>
      <c r="E3407" s="0" t="s">
        <v>689</v>
      </c>
      <c r="F3407" s="0" t="s">
        <v>3319</v>
      </c>
      <c r="G3407" s="0" t="s">
        <v>197</v>
      </c>
      <c r="H3407" s="0" t="s">
        <v>195</v>
      </c>
      <c r="I3407" s="0" t="s">
        <v>35</v>
      </c>
      <c r="J3407" s="0" t="s">
        <v>325</v>
      </c>
      <c r="K3407" s="0" t="n">
        <v>39723.3838383415</v>
      </c>
      <c r="L3407" s="0" t="n">
        <v>55460.475</v>
      </c>
      <c r="M3407" s="0" t="n">
        <v>80512.5973763226</v>
      </c>
      <c r="N3407" s="0" t="n">
        <v>240544.35</v>
      </c>
      <c r="O3407" s="0" t="n">
        <v>61252.335</v>
      </c>
      <c r="P3407" s="0" t="n">
        <v>52314.075</v>
      </c>
      <c r="Q3407" s="0" t="n">
        <v>56027.655</v>
      </c>
      <c r="S3407" s="0" t="s">
        <v>303</v>
      </c>
    </row>
    <row r="3408" customFormat="false" ht="14" hidden="true" customHeight="false" outlineLevel="0" collapsed="false">
      <c r="A3408" s="0" t="str">
        <f aca="false">SUBSTITUTE(C3408&amp;D3408&amp;E3408&amp;F3408&amp;G3408&amp;H3408&amp;I3408," ","")</f>
        <v>Agentecondominioenlenguajedeseñascolombiana(Videollamada)AgenteprofesionalCienciasdelasaludyafinesFrontofficeconherramientaHoraextradominicalyfestivoPlataNA</v>
      </c>
      <c r="B3408" s="0" t="s">
        <v>3743</v>
      </c>
      <c r="C3408" s="0" t="s">
        <v>193</v>
      </c>
      <c r="D3408" s="0" t="s">
        <v>56</v>
      </c>
      <c r="E3408" s="0" t="s">
        <v>689</v>
      </c>
      <c r="F3408" s="0" t="s">
        <v>3319</v>
      </c>
      <c r="G3408" s="0" t="s">
        <v>194</v>
      </c>
      <c r="H3408" s="0" t="s">
        <v>195</v>
      </c>
      <c r="I3408" s="0" t="s">
        <v>35</v>
      </c>
      <c r="J3408" s="0" t="s">
        <v>325</v>
      </c>
      <c r="K3408" s="0" t="n">
        <v>49779.0670598229</v>
      </c>
      <c r="L3408" s="0" t="n">
        <v>63383.4</v>
      </c>
      <c r="M3408" s="0" t="n">
        <v>92014.3970015116</v>
      </c>
      <c r="N3408" s="0" t="n">
        <v>50877.495</v>
      </c>
      <c r="O3408" s="0" t="n">
        <v>69902.865</v>
      </c>
      <c r="P3408" s="0" t="n">
        <v>57997.26</v>
      </c>
      <c r="Q3408" s="0" t="n">
        <v>62373.24</v>
      </c>
      <c r="S3408" s="0" t="s">
        <v>303</v>
      </c>
    </row>
    <row r="3409" customFormat="false" ht="14" hidden="true" customHeight="false" outlineLevel="0" collapsed="false">
      <c r="A3409" s="0" t="str">
        <f aca="false">SUBSTITUTE(C3409&amp;D3409&amp;E3409&amp;F3409&amp;G3409&amp;H3409&amp;I3409," ","")</f>
        <v>Agentecondominioenlenguajedeseñascolombiana(Videollamada)AgenteprofesionalCienciasdelasaludyafinesFrontofficeconherramientaServicio7x24PlataNA</v>
      </c>
      <c r="B3409" s="0" t="s">
        <v>3744</v>
      </c>
      <c r="C3409" s="0" t="s">
        <v>193</v>
      </c>
      <c r="D3409" s="0" t="s">
        <v>56</v>
      </c>
      <c r="E3409" s="0" t="s">
        <v>689</v>
      </c>
      <c r="F3409" s="0" t="s">
        <v>3319</v>
      </c>
      <c r="G3409" s="0" t="s">
        <v>55</v>
      </c>
      <c r="H3409" s="0" t="s">
        <v>195</v>
      </c>
      <c r="I3409" s="0" t="s">
        <v>35</v>
      </c>
      <c r="J3409" s="0" t="s">
        <v>305</v>
      </c>
      <c r="K3409" s="0" t="n">
        <v>17980386.0272464</v>
      </c>
      <c r="L3409" s="0" t="n">
        <v>32751522.405</v>
      </c>
      <c r="M3409" s="0" t="n">
        <v>42760096.97412</v>
      </c>
      <c r="N3409" s="0" t="n">
        <v>22347538.875</v>
      </c>
      <c r="O3409" s="0" t="n">
        <v>39127036.5</v>
      </c>
      <c r="P3409" s="0" t="n">
        <v>40454252.19</v>
      </c>
      <c r="Q3409" s="0" t="n">
        <v>26025936.12</v>
      </c>
      <c r="S3409" s="0" t="s">
        <v>303</v>
      </c>
    </row>
    <row r="3410" customFormat="false" ht="14" hidden="true" customHeight="false" outlineLevel="0" collapsed="false">
      <c r="A3410" s="0" t="str">
        <f aca="false">SUBSTITUTE(C3410&amp;D3410&amp;E3410&amp;F3410&amp;G3410&amp;H3410&amp;I3410," ","")</f>
        <v>Agentecondominioenlenguajedeseñascolombiana(Videollamada)AgenteprofesionalCienciasdelasaludyafinesFrontofficeconherramientaJornadaOrdinariaOroNA</v>
      </c>
      <c r="B3410" s="0" t="s">
        <v>3745</v>
      </c>
      <c r="C3410" s="0" t="s">
        <v>193</v>
      </c>
      <c r="D3410" s="0" t="s">
        <v>56</v>
      </c>
      <c r="E3410" s="0" t="s">
        <v>689</v>
      </c>
      <c r="F3410" s="0" t="s">
        <v>3319</v>
      </c>
      <c r="G3410" s="0" t="s">
        <v>53</v>
      </c>
      <c r="H3410" s="0" t="s">
        <v>54</v>
      </c>
      <c r="I3410" s="0" t="s">
        <v>35</v>
      </c>
      <c r="J3410" s="0" t="s">
        <v>36</v>
      </c>
      <c r="K3410" s="0" t="n">
        <v>5913566.16146864</v>
      </c>
      <c r="L3410" s="0" t="n">
        <v>7414670.655</v>
      </c>
      <c r="M3410" s="0" t="n">
        <v>10927767.0462852</v>
      </c>
      <c r="N3410" s="0" t="n">
        <v>6225316.965</v>
      </c>
      <c r="O3410" s="0" t="n">
        <v>10633007.295</v>
      </c>
      <c r="P3410" s="0" t="n">
        <v>7985788.83</v>
      </c>
      <c r="Q3410" s="0" t="n">
        <v>6749491.68</v>
      </c>
      <c r="S3410" s="0" t="s">
        <v>303</v>
      </c>
    </row>
    <row r="3411" customFormat="false" ht="14" hidden="true" customHeight="false" outlineLevel="0" collapsed="false">
      <c r="A3411" s="0" t="str">
        <f aca="false">SUBSTITUTE(C3411&amp;D3411&amp;E3411&amp;F3411&amp;G3411&amp;H3411&amp;I3411," ","")</f>
        <v>Agentecondominioenlenguajedeseñascolombiana(Videollamada)AgenteprofesionalCienciasdelasaludyafinesFrontofficeconherramientaHoraextradiurnaOroNA</v>
      </c>
      <c r="B3411" s="0" t="s">
        <v>3746</v>
      </c>
      <c r="C3411" s="0" t="s">
        <v>193</v>
      </c>
      <c r="D3411" s="0" t="s">
        <v>56</v>
      </c>
      <c r="E3411" s="0" t="s">
        <v>689</v>
      </c>
      <c r="F3411" s="0" t="s">
        <v>3319</v>
      </c>
      <c r="G3411" s="0" t="s">
        <v>192</v>
      </c>
      <c r="H3411" s="0" t="s">
        <v>54</v>
      </c>
      <c r="I3411" s="0" t="s">
        <v>35</v>
      </c>
      <c r="J3411" s="0" t="s">
        <v>325</v>
      </c>
      <c r="K3411" s="0" t="n">
        <v>29667.7006168601</v>
      </c>
      <c r="L3411" s="0" t="n">
        <v>40407.435</v>
      </c>
      <c r="M3411" s="0" t="n">
        <v>59155.4051722071</v>
      </c>
      <c r="N3411" s="0" t="n">
        <v>230833.98</v>
      </c>
      <c r="O3411" s="0" t="n">
        <v>43950.24</v>
      </c>
      <c r="P3411" s="0" t="n">
        <v>41809.86</v>
      </c>
      <c r="Q3411" s="0" t="n">
        <v>42156.585</v>
      </c>
      <c r="S3411" s="0" t="s">
        <v>303</v>
      </c>
    </row>
    <row r="3412" customFormat="false" ht="14" hidden="true" customHeight="false" outlineLevel="0" collapsed="false">
      <c r="A3412" s="0" t="str">
        <f aca="false">SUBSTITUTE(C3412&amp;D3412&amp;E3412&amp;F3412&amp;G3412&amp;H3412&amp;I3412," ","")</f>
        <v>Agentecondominioenlenguajedeseñascolombiana(Videollamada)AgenteprofesionalCienciasdelasaludyafinesFrontofficeconherramientaHoraextranocturna OroNA</v>
      </c>
      <c r="B3412" s="0" t="s">
        <v>3747</v>
      </c>
      <c r="C3412" s="0" t="s">
        <v>193</v>
      </c>
      <c r="D3412" s="0" t="s">
        <v>56</v>
      </c>
      <c r="E3412" s="0" t="s">
        <v>689</v>
      </c>
      <c r="F3412" s="0" t="s">
        <v>3319</v>
      </c>
      <c r="G3412" s="0" t="s">
        <v>197</v>
      </c>
      <c r="H3412" s="0" t="s">
        <v>54</v>
      </c>
      <c r="I3412" s="0" t="s">
        <v>35</v>
      </c>
      <c r="J3412" s="0" t="s">
        <v>325</v>
      </c>
      <c r="K3412" s="0" t="n">
        <v>39723.3838383415</v>
      </c>
      <c r="L3412" s="0" t="n">
        <v>56569.995</v>
      </c>
      <c r="M3412" s="0" t="n">
        <v>82817.56724109</v>
      </c>
      <c r="N3412" s="0" t="n">
        <v>250790.85</v>
      </c>
      <c r="O3412" s="0" t="n">
        <v>61252.335</v>
      </c>
      <c r="P3412" s="0" t="n">
        <v>53415.315</v>
      </c>
      <c r="Q3412" s="0" t="n">
        <v>58511.655</v>
      </c>
      <c r="S3412" s="0" t="s">
        <v>303</v>
      </c>
    </row>
    <row r="3413" customFormat="false" ht="14" hidden="true" customHeight="false" outlineLevel="0" collapsed="false">
      <c r="A3413" s="0" t="str">
        <f aca="false">SUBSTITUTE(C3413&amp;D3413&amp;E3413&amp;F3413&amp;G3413&amp;H3413&amp;I3413," ","")</f>
        <v>Agentecondominioenlenguajedeseñascolombiana(Videollamada)AgenteprofesionalCienciasdelasaludyafinesFrontofficeconherramientaHoraextradominicalyfestivoOroNA</v>
      </c>
      <c r="B3413" s="0" t="s">
        <v>3748</v>
      </c>
      <c r="C3413" s="0" t="s">
        <v>193</v>
      </c>
      <c r="D3413" s="0" t="s">
        <v>56</v>
      </c>
      <c r="E3413" s="0" t="s">
        <v>689</v>
      </c>
      <c r="F3413" s="0" t="s">
        <v>3319</v>
      </c>
      <c r="G3413" s="0" t="s">
        <v>194</v>
      </c>
      <c r="H3413" s="0" t="s">
        <v>54</v>
      </c>
      <c r="I3413" s="0" t="s">
        <v>35</v>
      </c>
      <c r="J3413" s="0" t="s">
        <v>325</v>
      </c>
      <c r="K3413" s="0" t="n">
        <v>49779.0670598229</v>
      </c>
      <c r="L3413" s="0" t="n">
        <v>64651.275</v>
      </c>
      <c r="M3413" s="0" t="n">
        <v>94648.6482755314</v>
      </c>
      <c r="N3413" s="0" t="n">
        <v>50877.495</v>
      </c>
      <c r="O3413" s="0" t="n">
        <v>69902.865</v>
      </c>
      <c r="P3413" s="0" t="n">
        <v>59218.56</v>
      </c>
      <c r="Q3413" s="0" t="n">
        <v>65138.76</v>
      </c>
      <c r="S3413" s="0" t="s">
        <v>303</v>
      </c>
    </row>
    <row r="3414" customFormat="false" ht="14" hidden="true" customHeight="false" outlineLevel="0" collapsed="false">
      <c r="A3414" s="0" t="str">
        <f aca="false">SUBSTITUTE(C3414&amp;D3414&amp;E3414&amp;F3414&amp;G3414&amp;H3414&amp;I3414," ","")</f>
        <v>Agentecondominioenlenguajedeseñascolombiana(Videollamada)AgenteprofesionalCienciasdelasaludyafinesFrontofficeconherramientaServicio7x24OroNA</v>
      </c>
      <c r="B3414" s="0" t="s">
        <v>3749</v>
      </c>
      <c r="C3414" s="0" t="s">
        <v>193</v>
      </c>
      <c r="D3414" s="0" t="s">
        <v>56</v>
      </c>
      <c r="E3414" s="0" t="s">
        <v>689</v>
      </c>
      <c r="F3414" s="0" t="s">
        <v>3319</v>
      </c>
      <c r="G3414" s="0" t="s">
        <v>55</v>
      </c>
      <c r="H3414" s="0" t="s">
        <v>54</v>
      </c>
      <c r="I3414" s="0" t="s">
        <v>35</v>
      </c>
      <c r="J3414" s="0" t="s">
        <v>305</v>
      </c>
      <c r="K3414" s="0" t="n">
        <v>17980386.0272464</v>
      </c>
      <c r="L3414" s="0" t="n">
        <v>33406553.205</v>
      </c>
      <c r="M3414" s="0" t="n">
        <v>43984262.3612978</v>
      </c>
      <c r="N3414" s="0" t="n">
        <v>22382905.86</v>
      </c>
      <c r="O3414" s="0" t="n">
        <v>39127036.5</v>
      </c>
      <c r="P3414" s="0" t="n">
        <v>41305920.57</v>
      </c>
      <c r="Q3414" s="0" t="n">
        <v>27179737.56</v>
      </c>
      <c r="S3414" s="0" t="s">
        <v>303</v>
      </c>
    </row>
    <row r="3415" customFormat="false" ht="14" hidden="true" customHeight="false" outlineLevel="0" collapsed="false">
      <c r="A3415" s="0" t="str">
        <f aca="false">SUBSTITUTE(C3415&amp;D3415&amp;E3415&amp;F3415&amp;G3415&amp;H3415&amp;I3415," ","")</f>
        <v>Agentecondominioenlenguajedeseñascolombiana(Videollamada)AgenteprofesionalCienciasdelasaludyafinesFrontofficeconherramientaJornadaOrdinariaPlatinoNA</v>
      </c>
      <c r="B3415" s="0" t="s">
        <v>3750</v>
      </c>
      <c r="C3415" s="0" t="s">
        <v>193</v>
      </c>
      <c r="D3415" s="0" t="s">
        <v>56</v>
      </c>
      <c r="E3415" s="0" t="s">
        <v>689</v>
      </c>
      <c r="F3415" s="0" t="s">
        <v>3319</v>
      </c>
      <c r="G3415" s="0" t="s">
        <v>53</v>
      </c>
      <c r="H3415" s="0" t="s">
        <v>198</v>
      </c>
      <c r="I3415" s="0" t="s">
        <v>35</v>
      </c>
      <c r="J3415" s="0" t="s">
        <v>36</v>
      </c>
      <c r="K3415" s="0" t="n">
        <v>5913566.16146864</v>
      </c>
      <c r="L3415" s="0" t="n">
        <v>7632749.295</v>
      </c>
      <c r="M3415" s="0" t="n">
        <v>11249835.0405759</v>
      </c>
      <c r="N3415" s="0" t="n">
        <v>6253941.96</v>
      </c>
      <c r="O3415" s="0" t="n">
        <v>10633007.295</v>
      </c>
      <c r="P3415" s="0" t="n">
        <v>8157526.38</v>
      </c>
      <c r="Q3415" s="0" t="n">
        <v>7173520.83</v>
      </c>
      <c r="S3415" s="0" t="s">
        <v>303</v>
      </c>
    </row>
    <row r="3416" customFormat="false" ht="14" hidden="true" customHeight="false" outlineLevel="0" collapsed="false">
      <c r="A3416" s="0" t="str">
        <f aca="false">SUBSTITUTE(C3416&amp;D3416&amp;E3416&amp;F3416&amp;G3416&amp;H3416&amp;I3416," ","")</f>
        <v>Agentecondominioenlenguajedeseñascolombiana(Videollamada)AgenteprofesionalCienciasdelasaludyafinesFrontofficeconherramientaHoraextradiurnaPlatinoNA</v>
      </c>
      <c r="B3416" s="0" t="s">
        <v>3751</v>
      </c>
      <c r="C3416" s="0" t="s">
        <v>193</v>
      </c>
      <c r="D3416" s="0" t="s">
        <v>56</v>
      </c>
      <c r="E3416" s="0" t="s">
        <v>689</v>
      </c>
      <c r="F3416" s="0" t="s">
        <v>3319</v>
      </c>
      <c r="G3416" s="0" t="s">
        <v>192</v>
      </c>
      <c r="H3416" s="0" t="s">
        <v>198</v>
      </c>
      <c r="I3416" s="0" t="s">
        <v>35</v>
      </c>
      <c r="J3416" s="0" t="s">
        <v>325</v>
      </c>
      <c r="K3416" s="0" t="n">
        <v>29667.7006168601</v>
      </c>
      <c r="L3416" s="0" t="n">
        <v>41595.615</v>
      </c>
      <c r="M3416" s="0" t="n">
        <v>60898.8594949954</v>
      </c>
      <c r="N3416" s="0" t="n">
        <v>240614.73</v>
      </c>
      <c r="O3416" s="0" t="n">
        <v>43950.24</v>
      </c>
      <c r="P3416" s="0" t="n">
        <v>42709.275</v>
      </c>
      <c r="Q3416" s="0" t="n">
        <v>44804.115</v>
      </c>
      <c r="S3416" s="0" t="s">
        <v>303</v>
      </c>
    </row>
    <row r="3417" customFormat="false" ht="14" hidden="true" customHeight="false" outlineLevel="0" collapsed="false">
      <c r="A3417" s="0" t="str">
        <f aca="false">SUBSTITUTE(C3417&amp;D3417&amp;E3417&amp;F3417&amp;G3417&amp;H3417&amp;I3417," ","")</f>
        <v>Agentecondominioenlenguajedeseñascolombiana(Videollamada)AgenteprofesionalCienciasdelasaludyafinesFrontofficeconherramientaHoraextranocturna PlatinoNA</v>
      </c>
      <c r="B3417" s="0" t="s">
        <v>3752</v>
      </c>
      <c r="C3417" s="0" t="s">
        <v>193</v>
      </c>
      <c r="D3417" s="0" t="s">
        <v>56</v>
      </c>
      <c r="E3417" s="0" t="s">
        <v>689</v>
      </c>
      <c r="F3417" s="0" t="s">
        <v>3319</v>
      </c>
      <c r="G3417" s="0" t="s">
        <v>197</v>
      </c>
      <c r="H3417" s="0" t="s">
        <v>198</v>
      </c>
      <c r="I3417" s="0" t="s">
        <v>35</v>
      </c>
      <c r="J3417" s="0" t="s">
        <v>325</v>
      </c>
      <c r="K3417" s="0" t="n">
        <v>39723.3838383415</v>
      </c>
      <c r="L3417" s="0" t="n">
        <v>58234.275</v>
      </c>
      <c r="M3417" s="0" t="n">
        <v>85258.4032929936</v>
      </c>
      <c r="N3417" s="0" t="n">
        <v>261037.35</v>
      </c>
      <c r="O3417" s="0" t="n">
        <v>61252.335</v>
      </c>
      <c r="P3417" s="0" t="n">
        <v>54564.165</v>
      </c>
      <c r="Q3417" s="0" t="n">
        <v>62186.94</v>
      </c>
      <c r="S3417" s="0" t="s">
        <v>303</v>
      </c>
    </row>
    <row r="3418" customFormat="false" ht="14" hidden="true" customHeight="false" outlineLevel="0" collapsed="false">
      <c r="A3418" s="0" t="str">
        <f aca="false">SUBSTITUTE(C3418&amp;D3418&amp;E3418&amp;F3418&amp;G3418&amp;H3418&amp;I3418," ","")</f>
        <v>Agentecondominioenlenguajedeseñascolombiana(Videollamada)AgenteprofesionalCienciasdelasaludyafinesFrontofficeconherramientaHoraextradominicalyfestivoPlatinoNA</v>
      </c>
      <c r="B3418" s="0" t="s">
        <v>3753</v>
      </c>
      <c r="C3418" s="0" t="s">
        <v>193</v>
      </c>
      <c r="D3418" s="0" t="s">
        <v>56</v>
      </c>
      <c r="E3418" s="0" t="s">
        <v>689</v>
      </c>
      <c r="F3418" s="0" t="s">
        <v>3319</v>
      </c>
      <c r="G3418" s="0" t="s">
        <v>194</v>
      </c>
      <c r="H3418" s="0" t="s">
        <v>198</v>
      </c>
      <c r="I3418" s="0" t="s">
        <v>35</v>
      </c>
      <c r="J3418" s="0" t="s">
        <v>325</v>
      </c>
      <c r="K3418" s="0" t="n">
        <v>49779.0670598229</v>
      </c>
      <c r="L3418" s="0" t="n">
        <v>66552.57</v>
      </c>
      <c r="M3418" s="0" t="n">
        <v>97438.1751919927</v>
      </c>
      <c r="N3418" s="0" t="n">
        <v>50877.495</v>
      </c>
      <c r="O3418" s="0" t="n">
        <v>69902.865</v>
      </c>
      <c r="P3418" s="0" t="n">
        <v>60491.61</v>
      </c>
      <c r="Q3418" s="0" t="n">
        <v>69231.15</v>
      </c>
      <c r="S3418" s="0" t="s">
        <v>303</v>
      </c>
    </row>
    <row r="3419" customFormat="false" ht="14" hidden="true" customHeight="false" outlineLevel="0" collapsed="false">
      <c r="A3419" s="0" t="str">
        <f aca="false">SUBSTITUTE(C3419&amp;D3419&amp;E3419&amp;F3419&amp;G3419&amp;H3419&amp;I3419," ","")</f>
        <v>Agentecondominioenlenguajedeseñascolombiana(Videollamada)AgenteprofesionalCienciasdelasaludyafinesFrontofficeconherramientaServicio7x24PlatinoNA</v>
      </c>
      <c r="B3419" s="0" t="s">
        <v>3754</v>
      </c>
      <c r="C3419" s="0" t="s">
        <v>193</v>
      </c>
      <c r="D3419" s="0" t="s">
        <v>56</v>
      </c>
      <c r="E3419" s="0" t="s">
        <v>689</v>
      </c>
      <c r="F3419" s="0" t="s">
        <v>3319</v>
      </c>
      <c r="G3419" s="0" t="s">
        <v>55</v>
      </c>
      <c r="H3419" s="0" t="s">
        <v>198</v>
      </c>
      <c r="I3419" s="0" t="s">
        <v>35</v>
      </c>
      <c r="J3419" s="0" t="s">
        <v>305</v>
      </c>
      <c r="K3419" s="0" t="n">
        <v>17980386.0272464</v>
      </c>
      <c r="L3419" s="0" t="n">
        <v>34389099.405</v>
      </c>
      <c r="M3419" s="0" t="n">
        <v>45280586.0383181</v>
      </c>
      <c r="N3419" s="0" t="n">
        <v>22418272.845</v>
      </c>
      <c r="O3419" s="0" t="n">
        <v>39127036.5</v>
      </c>
      <c r="P3419" s="0" t="n">
        <v>42194219.67</v>
      </c>
      <c r="Q3419" s="0" t="n">
        <v>28887276.42</v>
      </c>
      <c r="S3419" s="0" t="s">
        <v>303</v>
      </c>
    </row>
    <row r="3420" customFormat="false" ht="14" hidden="true" customHeight="false" outlineLevel="0" collapsed="false">
      <c r="A3420" s="0" t="str">
        <f aca="false">SUBSTITUTE(C3420&amp;D3420&amp;E3420&amp;F3420&amp;G3420&amp;H3420&amp;I3420," ","")</f>
        <v>Agentecondominioenlenguajedeseñascolombiana(Videollamada)AgenteprofesionalCienciasdelasaludyafinesFrontofficesinherramientaJornadaOrdinariaPlataNA</v>
      </c>
      <c r="B3420" s="0" t="s">
        <v>3755</v>
      </c>
      <c r="C3420" s="0" t="s">
        <v>193</v>
      </c>
      <c r="D3420" s="0" t="s">
        <v>56</v>
      </c>
      <c r="E3420" s="0" t="s">
        <v>689</v>
      </c>
      <c r="F3420" s="0" t="s">
        <v>3335</v>
      </c>
      <c r="G3420" s="0" t="s">
        <v>53</v>
      </c>
      <c r="H3420" s="0" t="s">
        <v>195</v>
      </c>
      <c r="I3420" s="0" t="s">
        <v>35</v>
      </c>
      <c r="J3420" s="0" t="s">
        <v>36</v>
      </c>
      <c r="K3420" s="0" t="n">
        <v>5644287.07331109</v>
      </c>
      <c r="L3420" s="0" t="n">
        <v>6863799.15</v>
      </c>
      <c r="M3420" s="0" t="n">
        <v>10010202.5584954</v>
      </c>
      <c r="N3420" s="0" t="n">
        <v>6007597.47</v>
      </c>
      <c r="O3420" s="0" t="n">
        <v>10633007.295</v>
      </c>
      <c r="P3420" s="0" t="n">
        <v>7130685.285</v>
      </c>
      <c r="Q3420" s="0" t="n">
        <v>6070285.35</v>
      </c>
      <c r="S3420" s="0" t="s">
        <v>303</v>
      </c>
    </row>
    <row r="3421" customFormat="false" ht="14" hidden="true" customHeight="false" outlineLevel="0" collapsed="false">
      <c r="A3421" s="0" t="str">
        <f aca="false">SUBSTITUTE(C3421&amp;D3421&amp;E3421&amp;F3421&amp;G3421&amp;H3421&amp;I3421," ","")</f>
        <v>Agentecondominioenlenguajedeseñascolombiana(Videollamada)AgenteprofesionalCienciasdelasaludyafinesFrontofficesinherramientaHoraextradiurnaPlataNA</v>
      </c>
      <c r="B3421" s="0" t="s">
        <v>3756</v>
      </c>
      <c r="C3421" s="0" t="s">
        <v>193</v>
      </c>
      <c r="D3421" s="0" t="s">
        <v>56</v>
      </c>
      <c r="E3421" s="0" t="s">
        <v>689</v>
      </c>
      <c r="F3421" s="0" t="s">
        <v>3335</v>
      </c>
      <c r="G3421" s="0" t="s">
        <v>192</v>
      </c>
      <c r="H3421" s="0" t="s">
        <v>195</v>
      </c>
      <c r="I3421" s="0" t="s">
        <v>35</v>
      </c>
      <c r="J3421" s="0" t="s">
        <v>325</v>
      </c>
      <c r="K3421" s="0" t="n">
        <v>28545.7044162036</v>
      </c>
      <c r="L3421" s="0" t="n">
        <v>37404.9</v>
      </c>
      <c r="M3421" s="0" t="n">
        <v>57508.9981259448</v>
      </c>
      <c r="N3421" s="0" t="n">
        <v>247135.23</v>
      </c>
      <c r="O3421" s="0" t="n">
        <v>43950.24</v>
      </c>
      <c r="P3421" s="0" t="n">
        <v>41487.975</v>
      </c>
      <c r="Q3421" s="0" t="n">
        <v>40367.07</v>
      </c>
      <c r="S3421" s="0" t="s">
        <v>303</v>
      </c>
    </row>
    <row r="3422" customFormat="false" ht="14" hidden="true" customHeight="false" outlineLevel="0" collapsed="false">
      <c r="A3422" s="0" t="str">
        <f aca="false">SUBSTITUTE(C3422&amp;D3422&amp;E3422&amp;F3422&amp;G3422&amp;H3422&amp;I3422," ","")</f>
        <v>Agentecondominioenlenguajedeseñascolombiana(Videollamada)AgenteprofesionalCienciasdelasaludyafinesFrontofficesinherramientaHoraextranocturna PlataNA</v>
      </c>
      <c r="B3422" s="0" t="s">
        <v>3757</v>
      </c>
      <c r="C3422" s="0" t="s">
        <v>193</v>
      </c>
      <c r="D3422" s="0" t="s">
        <v>56</v>
      </c>
      <c r="E3422" s="0" t="s">
        <v>689</v>
      </c>
      <c r="F3422" s="0" t="s">
        <v>3335</v>
      </c>
      <c r="G3422" s="0" t="s">
        <v>197</v>
      </c>
      <c r="H3422" s="0" t="s">
        <v>195</v>
      </c>
      <c r="I3422" s="0" t="s">
        <v>35</v>
      </c>
      <c r="J3422" s="0" t="s">
        <v>325</v>
      </c>
      <c r="K3422" s="0" t="n">
        <v>38601.387637685</v>
      </c>
      <c r="L3422" s="0" t="n">
        <v>52366.86</v>
      </c>
      <c r="M3422" s="0" t="n">
        <v>80512.5973763226</v>
      </c>
      <c r="N3422" s="0" t="n">
        <v>267868.35</v>
      </c>
      <c r="O3422" s="0" t="n">
        <v>61252.335</v>
      </c>
      <c r="P3422" s="0" t="n">
        <v>53934.885</v>
      </c>
      <c r="Q3422" s="0" t="n">
        <v>56027.655</v>
      </c>
      <c r="S3422" s="0" t="s">
        <v>303</v>
      </c>
    </row>
    <row r="3423" customFormat="false" ht="14" hidden="true" customHeight="false" outlineLevel="0" collapsed="false">
      <c r="A3423" s="0" t="str">
        <f aca="false">SUBSTITUTE(C3423&amp;D3423&amp;E3423&amp;F3423&amp;G3423&amp;H3423&amp;I3423," ","")</f>
        <v>Agentecondominioenlenguajedeseñascolombiana(Videollamada)AgenteprofesionalCienciasdelasaludyafinesFrontofficesinherramientaHoraextradominicalyfestivoPlataNA</v>
      </c>
      <c r="B3423" s="0" t="s">
        <v>3758</v>
      </c>
      <c r="C3423" s="0" t="s">
        <v>193</v>
      </c>
      <c r="D3423" s="0" t="s">
        <v>56</v>
      </c>
      <c r="E3423" s="0" t="s">
        <v>689</v>
      </c>
      <c r="F3423" s="0" t="s">
        <v>3335</v>
      </c>
      <c r="G3423" s="0" t="s">
        <v>194</v>
      </c>
      <c r="H3423" s="0" t="s">
        <v>195</v>
      </c>
      <c r="I3423" s="0" t="s">
        <v>35</v>
      </c>
      <c r="J3423" s="0" t="s">
        <v>325</v>
      </c>
      <c r="K3423" s="0" t="n">
        <v>48657.0708591665</v>
      </c>
      <c r="L3423" s="0" t="n">
        <v>59847.84</v>
      </c>
      <c r="M3423" s="0" t="n">
        <v>92014.3970015116</v>
      </c>
      <c r="N3423" s="0" t="n">
        <v>50877.495</v>
      </c>
      <c r="O3423" s="0" t="n">
        <v>69902.865</v>
      </c>
      <c r="P3423" s="0" t="n">
        <v>60159.375</v>
      </c>
      <c r="Q3423" s="0" t="n">
        <v>62373.24</v>
      </c>
      <c r="S3423" s="0" t="s">
        <v>303</v>
      </c>
    </row>
    <row r="3424" customFormat="false" ht="14" hidden="true" customHeight="false" outlineLevel="0" collapsed="false">
      <c r="A3424" s="0" t="str">
        <f aca="false">SUBSTITUTE(C3424&amp;D3424&amp;E3424&amp;F3424&amp;G3424&amp;H3424&amp;I3424," ","")</f>
        <v>Agentecondominioenlenguajedeseñascolombiana(Videollamada)AgenteprofesionalCienciasdelasaludyafinesFrontofficesinherramientaServicio7x24PlataNA</v>
      </c>
      <c r="B3424" s="0" t="s">
        <v>3759</v>
      </c>
      <c r="C3424" s="0" t="s">
        <v>193</v>
      </c>
      <c r="D3424" s="0" t="s">
        <v>56</v>
      </c>
      <c r="E3424" s="0" t="s">
        <v>689</v>
      </c>
      <c r="F3424" s="0" t="s">
        <v>3335</v>
      </c>
      <c r="G3424" s="0" t="s">
        <v>55</v>
      </c>
      <c r="H3424" s="0" t="s">
        <v>195</v>
      </c>
      <c r="I3424" s="0" t="s">
        <v>35</v>
      </c>
      <c r="J3424" s="0" t="s">
        <v>305</v>
      </c>
      <c r="K3424" s="0" t="n">
        <v>17711106.9390888</v>
      </c>
      <c r="L3424" s="0" t="n">
        <v>32310055.575</v>
      </c>
      <c r="M3424" s="0" t="n">
        <v>40291065.2979441</v>
      </c>
      <c r="N3424" s="0" t="n">
        <v>21969349.875</v>
      </c>
      <c r="O3424" s="0" t="n">
        <v>39127036.5</v>
      </c>
      <c r="P3424" s="0" t="n">
        <v>39708407.385</v>
      </c>
      <c r="Q3424" s="0" t="n">
        <v>25633250.91</v>
      </c>
      <c r="S3424" s="0" t="s">
        <v>303</v>
      </c>
    </row>
    <row r="3425" customFormat="false" ht="14" hidden="true" customHeight="false" outlineLevel="0" collapsed="false">
      <c r="A3425" s="0" t="str">
        <f aca="false">SUBSTITUTE(C3425&amp;D3425&amp;E3425&amp;F3425&amp;G3425&amp;H3425&amp;I3425," ","")</f>
        <v>Agentecondominioenlenguajedeseñascolombiana(Videollamada)AgenteprofesionalCienciasdelasaludyafinesFrontofficesinherramientaJornadaOrdinariaOroNA</v>
      </c>
      <c r="B3425" s="0" t="s">
        <v>3760</v>
      </c>
      <c r="C3425" s="0" t="s">
        <v>193</v>
      </c>
      <c r="D3425" s="0" t="s">
        <v>56</v>
      </c>
      <c r="E3425" s="0" t="s">
        <v>689</v>
      </c>
      <c r="F3425" s="0" t="s">
        <v>3335</v>
      </c>
      <c r="G3425" s="0" t="s">
        <v>53</v>
      </c>
      <c r="H3425" s="0" t="s">
        <v>54</v>
      </c>
      <c r="I3425" s="0" t="s">
        <v>35</v>
      </c>
      <c r="J3425" s="0" t="s">
        <v>36</v>
      </c>
      <c r="K3425" s="0" t="n">
        <v>5644287.07331109</v>
      </c>
      <c r="L3425" s="0" t="n">
        <v>7001075.34</v>
      </c>
      <c r="M3425" s="0" t="n">
        <v>10296781.5037716</v>
      </c>
      <c r="N3425" s="0" t="n">
        <v>6026767.74</v>
      </c>
      <c r="O3425" s="0" t="n">
        <v>10633007.295</v>
      </c>
      <c r="P3425" s="0" t="n">
        <v>7280804.79</v>
      </c>
      <c r="Q3425" s="0" t="n">
        <v>6339397.77</v>
      </c>
      <c r="S3425" s="0" t="s">
        <v>303</v>
      </c>
    </row>
    <row r="3426" customFormat="false" ht="14" hidden="true" customHeight="false" outlineLevel="0" collapsed="false">
      <c r="A3426" s="0" t="str">
        <f aca="false">SUBSTITUTE(C3426&amp;D3426&amp;E3426&amp;F3426&amp;G3426&amp;H3426&amp;I3426," ","")</f>
        <v>Agentecondominioenlenguajedeseñascolombiana(Videollamada)AgenteprofesionalCienciasdelasaludyafinesFrontofficesinherramientaHoraextradiurnaOroNA</v>
      </c>
      <c r="B3426" s="0" t="s">
        <v>3761</v>
      </c>
      <c r="C3426" s="0" t="s">
        <v>193</v>
      </c>
      <c r="D3426" s="0" t="s">
        <v>56</v>
      </c>
      <c r="E3426" s="0" t="s">
        <v>689</v>
      </c>
      <c r="F3426" s="0" t="s">
        <v>3335</v>
      </c>
      <c r="G3426" s="0" t="s">
        <v>192</v>
      </c>
      <c r="H3426" s="0" t="s">
        <v>54</v>
      </c>
      <c r="I3426" s="0" t="s">
        <v>35</v>
      </c>
      <c r="J3426" s="0" t="s">
        <v>325</v>
      </c>
      <c r="K3426" s="0" t="n">
        <v>28545.7044162036</v>
      </c>
      <c r="L3426" s="0" t="n">
        <v>38153.205</v>
      </c>
      <c r="M3426" s="0" t="n">
        <v>59155.4051722071</v>
      </c>
      <c r="N3426" s="0" t="n">
        <v>258220.08</v>
      </c>
      <c r="O3426" s="0" t="n">
        <v>43950.24</v>
      </c>
      <c r="P3426" s="0" t="n">
        <v>42360.48</v>
      </c>
      <c r="Q3426" s="0" t="n">
        <v>42156.585</v>
      </c>
      <c r="S3426" s="0" t="s">
        <v>303</v>
      </c>
    </row>
    <row r="3427" customFormat="false" ht="14" hidden="true" customHeight="false" outlineLevel="0" collapsed="false">
      <c r="A3427" s="0" t="str">
        <f aca="false">SUBSTITUTE(C3427&amp;D3427&amp;E3427&amp;F3427&amp;G3427&amp;H3427&amp;I3427," ","")</f>
        <v>Agentecondominioenlenguajedeseñascolombiana(Videollamada)AgenteprofesionalCienciasdelasaludyafinesFrontofficesinherramientaHoraextranocturna OroNA</v>
      </c>
      <c r="B3427" s="0" t="s">
        <v>3762</v>
      </c>
      <c r="C3427" s="0" t="s">
        <v>193</v>
      </c>
      <c r="D3427" s="0" t="s">
        <v>56</v>
      </c>
      <c r="E3427" s="0" t="s">
        <v>689</v>
      </c>
      <c r="F3427" s="0" t="s">
        <v>3335</v>
      </c>
      <c r="G3427" s="0" t="s">
        <v>197</v>
      </c>
      <c r="H3427" s="0" t="s">
        <v>54</v>
      </c>
      <c r="I3427" s="0" t="s">
        <v>35</v>
      </c>
      <c r="J3427" s="0" t="s">
        <v>325</v>
      </c>
      <c r="K3427" s="0" t="n">
        <v>38601.387637685</v>
      </c>
      <c r="L3427" s="0" t="n">
        <v>53414.28</v>
      </c>
      <c r="M3427" s="0" t="n">
        <v>82817.56724109</v>
      </c>
      <c r="N3427" s="0" t="n">
        <v>279481.05</v>
      </c>
      <c r="O3427" s="0" t="n">
        <v>61252.335</v>
      </c>
      <c r="P3427" s="0" t="n">
        <v>55070.28</v>
      </c>
      <c r="Q3427" s="0" t="n">
        <v>58511.655</v>
      </c>
      <c r="S3427" s="0" t="s">
        <v>303</v>
      </c>
    </row>
    <row r="3428" customFormat="false" ht="14" hidden="true" customHeight="false" outlineLevel="0" collapsed="false">
      <c r="A3428" s="0" t="str">
        <f aca="false">SUBSTITUTE(C3428&amp;D3428&amp;E3428&amp;F3428&amp;G3428&amp;H3428&amp;I3428," ","")</f>
        <v>Agentecondominioenlenguajedeseñascolombiana(Videollamada)AgenteprofesionalCienciasdelasaludyafinesFrontofficesinherramientaHoraextradominicalyfestivoOroNA</v>
      </c>
      <c r="B3428" s="0" t="s">
        <v>3763</v>
      </c>
      <c r="C3428" s="0" t="s">
        <v>193</v>
      </c>
      <c r="D3428" s="0" t="s">
        <v>56</v>
      </c>
      <c r="E3428" s="0" t="s">
        <v>689</v>
      </c>
      <c r="F3428" s="0" t="s">
        <v>3335</v>
      </c>
      <c r="G3428" s="0" t="s">
        <v>194</v>
      </c>
      <c r="H3428" s="0" t="s">
        <v>54</v>
      </c>
      <c r="I3428" s="0" t="s">
        <v>35</v>
      </c>
      <c r="J3428" s="0" t="s">
        <v>325</v>
      </c>
      <c r="K3428" s="0" t="n">
        <v>48657.0708591665</v>
      </c>
      <c r="L3428" s="0" t="n">
        <v>61045.335</v>
      </c>
      <c r="M3428" s="0" t="n">
        <v>94648.6482755314</v>
      </c>
      <c r="N3428" s="0" t="n">
        <v>50877.495</v>
      </c>
      <c r="O3428" s="0" t="n">
        <v>69902.865</v>
      </c>
      <c r="P3428" s="0" t="n">
        <v>61425.18</v>
      </c>
      <c r="Q3428" s="0" t="n">
        <v>65138.76</v>
      </c>
      <c r="S3428" s="0" t="s">
        <v>303</v>
      </c>
    </row>
    <row r="3429" customFormat="false" ht="14" hidden="true" customHeight="false" outlineLevel="0" collapsed="false">
      <c r="A3429" s="0" t="str">
        <f aca="false">SUBSTITUTE(C3429&amp;D3429&amp;E3429&amp;F3429&amp;G3429&amp;H3429&amp;I3429," ","")</f>
        <v>Agentecondominioenlenguajedeseñascolombiana(Videollamada)AgenteprofesionalCienciasdelasaludyafinesFrontofficesinherramientaServicio7x24OroNA</v>
      </c>
      <c r="B3429" s="0" t="s">
        <v>3764</v>
      </c>
      <c r="C3429" s="0" t="s">
        <v>193</v>
      </c>
      <c r="D3429" s="0" t="s">
        <v>56</v>
      </c>
      <c r="E3429" s="0" t="s">
        <v>689</v>
      </c>
      <c r="F3429" s="0" t="s">
        <v>3335</v>
      </c>
      <c r="G3429" s="0" t="s">
        <v>55</v>
      </c>
      <c r="H3429" s="0" t="s">
        <v>54</v>
      </c>
      <c r="I3429" s="0" t="s">
        <v>35</v>
      </c>
      <c r="J3429" s="0" t="s">
        <v>305</v>
      </c>
      <c r="K3429" s="0" t="n">
        <v>17711106.9390888</v>
      </c>
      <c r="L3429" s="0" t="n">
        <v>32956256.79</v>
      </c>
      <c r="M3429" s="0" t="n">
        <v>41444545.5526805</v>
      </c>
      <c r="N3429" s="0" t="n">
        <v>21985807.41</v>
      </c>
      <c r="O3429" s="0" t="n">
        <v>39127036.5</v>
      </c>
      <c r="P3429" s="0" t="n">
        <v>40544373.78</v>
      </c>
      <c r="Q3429" s="0" t="n">
        <v>26769644.685</v>
      </c>
      <c r="S3429" s="0" t="s">
        <v>303</v>
      </c>
    </row>
    <row r="3430" customFormat="false" ht="14" hidden="true" customHeight="false" outlineLevel="0" collapsed="false">
      <c r="A3430" s="0" t="str">
        <f aca="false">SUBSTITUTE(C3430&amp;D3430&amp;E3430&amp;F3430&amp;G3430&amp;H3430&amp;I3430," ","")</f>
        <v>Agentecondominioenlenguajedeseñascolombiana(Videollamada)AgenteprofesionalCienciasdelasaludyafinesFrontofficesinherramientaJornadaOrdinariaPlatinoNA</v>
      </c>
      <c r="B3430" s="0" t="s">
        <v>3765</v>
      </c>
      <c r="C3430" s="0" t="s">
        <v>193</v>
      </c>
      <c r="D3430" s="0" t="s">
        <v>56</v>
      </c>
      <c r="E3430" s="0" t="s">
        <v>689</v>
      </c>
      <c r="F3430" s="0" t="s">
        <v>3335</v>
      </c>
      <c r="G3430" s="0" t="s">
        <v>53</v>
      </c>
      <c r="H3430" s="0" t="s">
        <v>198</v>
      </c>
      <c r="I3430" s="0" t="s">
        <v>35</v>
      </c>
      <c r="J3430" s="0" t="s">
        <v>36</v>
      </c>
      <c r="K3430" s="0" t="n">
        <v>5644287.07331109</v>
      </c>
      <c r="L3430" s="0" t="n">
        <v>7206989.625</v>
      </c>
      <c r="M3430" s="0" t="n">
        <v>10600252.8124592</v>
      </c>
      <c r="N3430" s="0" t="n">
        <v>6045938.01</v>
      </c>
      <c r="O3430" s="0" t="n">
        <v>10633007.295</v>
      </c>
      <c r="P3430" s="0" t="n">
        <v>7437380.625</v>
      </c>
      <c r="Q3430" s="0" t="n">
        <v>6737663.7</v>
      </c>
      <c r="S3430" s="0" t="s">
        <v>303</v>
      </c>
    </row>
    <row r="3431" customFormat="false" ht="14" hidden="true" customHeight="false" outlineLevel="0" collapsed="false">
      <c r="A3431" s="0" t="str">
        <f aca="false">SUBSTITUTE(C3431&amp;D3431&amp;E3431&amp;F3431&amp;G3431&amp;H3431&amp;I3431," ","")</f>
        <v>Agentecondominioenlenguajedeseñascolombiana(Videollamada)AgenteprofesionalCienciasdelasaludyafinesFrontofficesinherramientaHoraextradiurnaPlatinoNA</v>
      </c>
      <c r="B3431" s="0" t="s">
        <v>3766</v>
      </c>
      <c r="C3431" s="0" t="s">
        <v>193</v>
      </c>
      <c r="D3431" s="0" t="s">
        <v>56</v>
      </c>
      <c r="E3431" s="0" t="s">
        <v>689</v>
      </c>
      <c r="F3431" s="0" t="s">
        <v>3335</v>
      </c>
      <c r="G3431" s="0" t="s">
        <v>192</v>
      </c>
      <c r="H3431" s="0" t="s">
        <v>198</v>
      </c>
      <c r="I3431" s="0" t="s">
        <v>35</v>
      </c>
      <c r="J3431" s="0" t="s">
        <v>325</v>
      </c>
      <c r="K3431" s="0" t="n">
        <v>28545.7044162036</v>
      </c>
      <c r="L3431" s="0" t="n">
        <v>39275.145</v>
      </c>
      <c r="M3431" s="0" t="n">
        <v>60898.8594949954</v>
      </c>
      <c r="N3431" s="0" t="n">
        <v>269304.93</v>
      </c>
      <c r="O3431" s="0" t="n">
        <v>43950.24</v>
      </c>
      <c r="P3431" s="0" t="n">
        <v>43272.315</v>
      </c>
      <c r="Q3431" s="0" t="n">
        <v>44804.115</v>
      </c>
      <c r="S3431" s="0" t="s">
        <v>303</v>
      </c>
    </row>
    <row r="3432" customFormat="false" ht="14" hidden="true" customHeight="false" outlineLevel="0" collapsed="false">
      <c r="A3432" s="0" t="str">
        <f aca="false">SUBSTITUTE(C3432&amp;D3432&amp;E3432&amp;F3432&amp;G3432&amp;H3432&amp;I3432," ","")</f>
        <v>Agentecondominioenlenguajedeseñascolombiana(Videollamada)AgenteprofesionalCienciasdelasaludyafinesFrontofficesinherramientaHoraextranocturna PlatinoNA</v>
      </c>
      <c r="B3432" s="0" t="s">
        <v>3767</v>
      </c>
      <c r="C3432" s="0" t="s">
        <v>193</v>
      </c>
      <c r="D3432" s="0" t="s">
        <v>56</v>
      </c>
      <c r="E3432" s="0" t="s">
        <v>689</v>
      </c>
      <c r="F3432" s="0" t="s">
        <v>3335</v>
      </c>
      <c r="G3432" s="0" t="s">
        <v>197</v>
      </c>
      <c r="H3432" s="0" t="s">
        <v>198</v>
      </c>
      <c r="I3432" s="0" t="s">
        <v>35</v>
      </c>
      <c r="J3432" s="0" t="s">
        <v>325</v>
      </c>
      <c r="K3432" s="0" t="n">
        <v>38601.387637685</v>
      </c>
      <c r="L3432" s="0" t="n">
        <v>54985.41</v>
      </c>
      <c r="M3432" s="0" t="n">
        <v>85258.4032929936</v>
      </c>
      <c r="N3432" s="0" t="n">
        <v>291093.75</v>
      </c>
      <c r="O3432" s="0" t="n">
        <v>61252.335</v>
      </c>
      <c r="P3432" s="0" t="n">
        <v>56255.355</v>
      </c>
      <c r="Q3432" s="0" t="n">
        <v>62186.94</v>
      </c>
      <c r="S3432" s="0" t="s">
        <v>303</v>
      </c>
    </row>
    <row r="3433" customFormat="false" ht="14" hidden="true" customHeight="false" outlineLevel="0" collapsed="false">
      <c r="A3433" s="0" t="str">
        <f aca="false">SUBSTITUTE(C3433&amp;D3433&amp;E3433&amp;F3433&amp;G3433&amp;H3433&amp;I3433," ","")</f>
        <v>Agentecondominioenlenguajedeseñascolombiana(Videollamada)AgenteprofesionalCienciasdelasaludyafinesFrontofficesinherramientaHoraextradominicalyfestivoPlatinoNA</v>
      </c>
      <c r="B3433" s="0" t="s">
        <v>3768</v>
      </c>
      <c r="C3433" s="0" t="s">
        <v>193</v>
      </c>
      <c r="D3433" s="0" t="s">
        <v>56</v>
      </c>
      <c r="E3433" s="0" t="s">
        <v>689</v>
      </c>
      <c r="F3433" s="0" t="s">
        <v>3335</v>
      </c>
      <c r="G3433" s="0" t="s">
        <v>194</v>
      </c>
      <c r="H3433" s="0" t="s">
        <v>198</v>
      </c>
      <c r="I3433" s="0" t="s">
        <v>35</v>
      </c>
      <c r="J3433" s="0" t="s">
        <v>325</v>
      </c>
      <c r="K3433" s="0" t="n">
        <v>48657.0708591665</v>
      </c>
      <c r="L3433" s="0" t="n">
        <v>62841.06</v>
      </c>
      <c r="M3433" s="0" t="n">
        <v>97438.1751919927</v>
      </c>
      <c r="N3433" s="0" t="n">
        <v>50877.495</v>
      </c>
      <c r="O3433" s="0" t="n">
        <v>69902.865</v>
      </c>
      <c r="P3433" s="0" t="n">
        <v>62746.875</v>
      </c>
      <c r="Q3433" s="0" t="n">
        <v>69231.15</v>
      </c>
      <c r="S3433" s="0" t="s">
        <v>303</v>
      </c>
    </row>
    <row r="3434" customFormat="false" ht="14" hidden="true" customHeight="false" outlineLevel="0" collapsed="false">
      <c r="A3434" s="0" t="str">
        <f aca="false">SUBSTITUTE(C3434&amp;D3434&amp;E3434&amp;F3434&amp;G3434&amp;H3434&amp;I3434," ","")</f>
        <v>Agentecondominioenlenguajedeseñascolombiana(Videollamada)AgenteprofesionalCienciasdelasaludyafinesFrontofficesinherramientaServicio7x24PlatinoNA</v>
      </c>
      <c r="B3434" s="0" t="s">
        <v>3769</v>
      </c>
      <c r="C3434" s="0" t="s">
        <v>193</v>
      </c>
      <c r="D3434" s="0" t="s">
        <v>56</v>
      </c>
      <c r="E3434" s="0" t="s">
        <v>689</v>
      </c>
      <c r="F3434" s="0" t="s">
        <v>3335</v>
      </c>
      <c r="G3434" s="0" t="s">
        <v>55</v>
      </c>
      <c r="H3434" s="0" t="s">
        <v>198</v>
      </c>
      <c r="I3434" s="0" t="s">
        <v>35</v>
      </c>
      <c r="J3434" s="0" t="s">
        <v>305</v>
      </c>
      <c r="K3434" s="0" t="n">
        <v>17711106.9390888</v>
      </c>
      <c r="L3434" s="0" t="n">
        <v>33925559.13</v>
      </c>
      <c r="M3434" s="0" t="n">
        <v>42666017.5701483</v>
      </c>
      <c r="N3434" s="0" t="n">
        <v>22002264.945</v>
      </c>
      <c r="O3434" s="0" t="n">
        <v>39127036.5</v>
      </c>
      <c r="P3434" s="0" t="n">
        <v>41416296.075</v>
      </c>
      <c r="Q3434" s="0" t="n">
        <v>28451419.29</v>
      </c>
      <c r="S3434" s="0" t="s">
        <v>303</v>
      </c>
    </row>
    <row r="3435" customFormat="false" ht="14" hidden="true" customHeight="false" outlineLevel="0" collapsed="false">
      <c r="A3435" s="0" t="str">
        <f aca="false">SUBSTITUTE(C3435&amp;D3435&amp;E3435&amp;F3435&amp;G3435&amp;H3435&amp;I3435," ","")</f>
        <v>Agentecondominioenlenguajedeseñascolombiana(Videollamada)AgenteprofesionalAgronomía,veterinariayafinesEnSitioJornadaOrdinariaPlataNA</v>
      </c>
      <c r="B3435" s="0" t="s">
        <v>3770</v>
      </c>
      <c r="C3435" s="0" t="s">
        <v>193</v>
      </c>
      <c r="D3435" s="0" t="s">
        <v>56</v>
      </c>
      <c r="E3435" s="0" t="s">
        <v>705</v>
      </c>
      <c r="F3435" s="0" t="s">
        <v>3287</v>
      </c>
      <c r="G3435" s="0" t="s">
        <v>53</v>
      </c>
      <c r="H3435" s="0" t="s">
        <v>195</v>
      </c>
      <c r="I3435" s="0" t="s">
        <v>35</v>
      </c>
      <c r="J3435" s="0" t="s">
        <v>36</v>
      </c>
      <c r="K3435" s="0" t="n">
        <v>5913566.16146864</v>
      </c>
      <c r="L3435" s="0" t="n">
        <v>5963377.095</v>
      </c>
      <c r="M3435" s="0" t="n">
        <v>6729169.58882093</v>
      </c>
      <c r="N3435" s="0" t="n">
        <v>6055849.17</v>
      </c>
      <c r="O3435" s="0" t="n">
        <v>6769880.145</v>
      </c>
      <c r="P3435" s="0" t="n">
        <v>6556550.085</v>
      </c>
      <c r="Q3435" s="0" t="n">
        <v>7113006.45</v>
      </c>
      <c r="S3435" s="0" t="s">
        <v>303</v>
      </c>
    </row>
    <row r="3436" customFormat="false" ht="14" hidden="true" customHeight="false" outlineLevel="0" collapsed="false">
      <c r="A3436" s="0" t="str">
        <f aca="false">SUBSTITUTE(C3436&amp;D3436&amp;E3436&amp;F3436&amp;G3436&amp;H3436&amp;I3436," ","")</f>
        <v>Agentecondominioenlenguajedeseñascolombiana(Videollamada)AgenteprofesionalAgronomía,veterinariayafinesEnSitioHoraextradiurnaPlataNA</v>
      </c>
      <c r="B3436" s="0" t="s">
        <v>3771</v>
      </c>
      <c r="C3436" s="0" t="s">
        <v>193</v>
      </c>
      <c r="D3436" s="0" t="s">
        <v>56</v>
      </c>
      <c r="E3436" s="0" t="s">
        <v>705</v>
      </c>
      <c r="F3436" s="0" t="s">
        <v>3287</v>
      </c>
      <c r="G3436" s="0" t="s">
        <v>192</v>
      </c>
      <c r="H3436" s="0" t="s">
        <v>195</v>
      </c>
      <c r="I3436" s="0" t="s">
        <v>35</v>
      </c>
      <c r="J3436" s="0" t="s">
        <v>325</v>
      </c>
      <c r="K3436" s="0" t="n">
        <v>29667.7006168601</v>
      </c>
      <c r="L3436" s="0" t="n">
        <v>32497.965</v>
      </c>
      <c r="M3436" s="0" t="n">
        <v>37010.7413681823</v>
      </c>
      <c r="N3436" s="0" t="n">
        <v>44999.73</v>
      </c>
      <c r="O3436" s="0" t="n">
        <v>26065.44</v>
      </c>
      <c r="P3436" s="0" t="n">
        <v>32985.45</v>
      </c>
      <c r="Q3436" s="0" t="n">
        <v>40367.07</v>
      </c>
      <c r="S3436" s="0" t="s">
        <v>303</v>
      </c>
    </row>
    <row r="3437" customFormat="false" ht="14" hidden="true" customHeight="false" outlineLevel="0" collapsed="false">
      <c r="A3437" s="0" t="str">
        <f aca="false">SUBSTITUTE(C3437&amp;D3437&amp;E3437&amp;F3437&amp;G3437&amp;H3437&amp;I3437," ","")</f>
        <v>Agentecondominioenlenguajedeseñascolombiana(Videollamada)AgenteprofesionalAgronomía,veterinariayafinesEnSitioHoraextranocturna PlataNA</v>
      </c>
      <c r="B3437" s="0" t="s">
        <v>3772</v>
      </c>
      <c r="C3437" s="0" t="s">
        <v>193</v>
      </c>
      <c r="D3437" s="0" t="s">
        <v>56</v>
      </c>
      <c r="E3437" s="0" t="s">
        <v>705</v>
      </c>
      <c r="F3437" s="0" t="s">
        <v>3287</v>
      </c>
      <c r="G3437" s="0" t="s">
        <v>197</v>
      </c>
      <c r="H3437" s="0" t="s">
        <v>195</v>
      </c>
      <c r="I3437" s="0" t="s">
        <v>35</v>
      </c>
      <c r="J3437" s="0" t="s">
        <v>325</v>
      </c>
      <c r="K3437" s="0" t="n">
        <v>39723.3838383415</v>
      </c>
      <c r="L3437" s="0" t="n">
        <v>45497.565</v>
      </c>
      <c r="M3437" s="0" t="n">
        <v>51815.0379154552</v>
      </c>
      <c r="N3437" s="0" t="n">
        <v>56107.35</v>
      </c>
      <c r="O3437" s="0" t="n">
        <v>36213.615</v>
      </c>
      <c r="P3437" s="0" t="n">
        <v>41872.995</v>
      </c>
      <c r="Q3437" s="0" t="n">
        <v>56027.655</v>
      </c>
      <c r="S3437" s="0" t="s">
        <v>303</v>
      </c>
    </row>
    <row r="3438" customFormat="false" ht="14" hidden="true" customHeight="false" outlineLevel="0" collapsed="false">
      <c r="A3438" s="0" t="str">
        <f aca="false">SUBSTITUTE(C3438&amp;D3438&amp;E3438&amp;F3438&amp;G3438&amp;H3438&amp;I3438," ","")</f>
        <v>Agentecondominioenlenguajedeseñascolombiana(Videollamada)AgenteprofesionalAgronomía,veterinariayafinesEnSitioHoraextradominicalyfestivoPlataNA</v>
      </c>
      <c r="B3438" s="0" t="s">
        <v>3773</v>
      </c>
      <c r="C3438" s="0" t="s">
        <v>193</v>
      </c>
      <c r="D3438" s="0" t="s">
        <v>56</v>
      </c>
      <c r="E3438" s="0" t="s">
        <v>705</v>
      </c>
      <c r="F3438" s="0" t="s">
        <v>3287</v>
      </c>
      <c r="G3438" s="0" t="s">
        <v>194</v>
      </c>
      <c r="H3438" s="0" t="s">
        <v>195</v>
      </c>
      <c r="I3438" s="0" t="s">
        <v>35</v>
      </c>
      <c r="J3438" s="0" t="s">
        <v>325</v>
      </c>
      <c r="K3438" s="0" t="n">
        <v>49779.0670598229</v>
      </c>
      <c r="L3438" s="0" t="n">
        <v>51997.365</v>
      </c>
      <c r="M3438" s="0" t="n">
        <v>59217.1861890916</v>
      </c>
      <c r="N3438" s="0" t="n">
        <v>50877.495</v>
      </c>
      <c r="O3438" s="0" t="n">
        <v>41287.185</v>
      </c>
      <c r="P3438" s="0" t="n">
        <v>46315.215</v>
      </c>
      <c r="Q3438" s="0" t="n">
        <v>62373.24</v>
      </c>
      <c r="S3438" s="0" t="s">
        <v>303</v>
      </c>
    </row>
    <row r="3439" customFormat="false" ht="14" hidden="true" customHeight="false" outlineLevel="0" collapsed="false">
      <c r="A3439" s="0" t="str">
        <f aca="false">SUBSTITUTE(C3439&amp;D3439&amp;E3439&amp;F3439&amp;G3439&amp;H3439&amp;I3439," ","")</f>
        <v>Agentecondominioenlenguajedeseñascolombiana(Videollamada)AgenteprofesionalAgronomía,veterinariayafinesEnSitioServicio7x24PlataNA</v>
      </c>
      <c r="B3439" s="0" t="s">
        <v>3774</v>
      </c>
      <c r="C3439" s="0" t="s">
        <v>193</v>
      </c>
      <c r="D3439" s="0" t="s">
        <v>56</v>
      </c>
      <c r="E3439" s="0" t="s">
        <v>705</v>
      </c>
      <c r="F3439" s="0" t="s">
        <v>3287</v>
      </c>
      <c r="G3439" s="0" t="s">
        <v>55</v>
      </c>
      <c r="H3439" s="0" t="s">
        <v>195</v>
      </c>
      <c r="I3439" s="0" t="s">
        <v>35</v>
      </c>
      <c r="J3439" s="0" t="s">
        <v>305</v>
      </c>
      <c r="K3439" s="0" t="n">
        <v>17980386.0272464</v>
      </c>
      <c r="L3439" s="0" t="n">
        <v>25860175.695</v>
      </c>
      <c r="M3439" s="0" t="n">
        <v>27084907.5950043</v>
      </c>
      <c r="N3439" s="0" t="n">
        <v>22457083.275</v>
      </c>
      <c r="O3439" s="0" t="n">
        <v>24118071.975</v>
      </c>
      <c r="P3439" s="0" t="n">
        <v>33248653.605</v>
      </c>
      <c r="Q3439" s="0" t="n">
        <v>26675972.01</v>
      </c>
      <c r="S3439" s="0" t="s">
        <v>303</v>
      </c>
    </row>
    <row r="3440" customFormat="false" ht="14" hidden="true" customHeight="false" outlineLevel="0" collapsed="false">
      <c r="A3440" s="0" t="str">
        <f aca="false">SUBSTITUTE(C3440&amp;D3440&amp;E3440&amp;F3440&amp;G3440&amp;H3440&amp;I3440," ","")</f>
        <v>Agentecondominioenlenguajedeseñascolombiana(Videollamada)AgenteprofesionalAgronomía,veterinariayafinesEnSitioJornadaOrdinariaOroNA</v>
      </c>
      <c r="B3440" s="0" t="s">
        <v>3775</v>
      </c>
      <c r="C3440" s="0" t="s">
        <v>193</v>
      </c>
      <c r="D3440" s="0" t="s">
        <v>56</v>
      </c>
      <c r="E3440" s="0" t="s">
        <v>705</v>
      </c>
      <c r="F3440" s="0" t="s">
        <v>3287</v>
      </c>
      <c r="G3440" s="0" t="s">
        <v>53</v>
      </c>
      <c r="H3440" s="0" t="s">
        <v>54</v>
      </c>
      <c r="I3440" s="0" t="s">
        <v>35</v>
      </c>
      <c r="J3440" s="0" t="s">
        <v>36</v>
      </c>
      <c r="K3440" s="0" t="n">
        <v>5913566.16146864</v>
      </c>
      <c r="L3440" s="0" t="n">
        <v>6082645.32</v>
      </c>
      <c r="M3440" s="0" t="n">
        <v>6921816.8716386</v>
      </c>
      <c r="N3440" s="0" t="n">
        <v>6077432.025</v>
      </c>
      <c r="O3440" s="0" t="n">
        <v>6769880.145</v>
      </c>
      <c r="P3440" s="0" t="n">
        <v>6694582.86</v>
      </c>
      <c r="Q3440" s="0" t="n">
        <v>7428346.11</v>
      </c>
      <c r="S3440" s="0" t="s">
        <v>303</v>
      </c>
    </row>
    <row r="3441" customFormat="false" ht="14" hidden="true" customHeight="false" outlineLevel="0" collapsed="false">
      <c r="A3441" s="0" t="str">
        <f aca="false">SUBSTITUTE(C3441&amp;D3441&amp;E3441&amp;F3441&amp;G3441&amp;H3441&amp;I3441," ","")</f>
        <v>Agentecondominioenlenguajedeseñascolombiana(Videollamada)AgenteprofesionalAgronomía,veterinariayafinesEnSitioHoraextradiurnaOroNA</v>
      </c>
      <c r="B3441" s="0" t="s">
        <v>3776</v>
      </c>
      <c r="C3441" s="0" t="s">
        <v>193</v>
      </c>
      <c r="D3441" s="0" t="s">
        <v>56</v>
      </c>
      <c r="E3441" s="0" t="s">
        <v>705</v>
      </c>
      <c r="F3441" s="0" t="s">
        <v>3287</v>
      </c>
      <c r="G3441" s="0" t="s">
        <v>192</v>
      </c>
      <c r="H3441" s="0" t="s">
        <v>54</v>
      </c>
      <c r="I3441" s="0" t="s">
        <v>35</v>
      </c>
      <c r="J3441" s="0" t="s">
        <v>325</v>
      </c>
      <c r="K3441" s="0" t="n">
        <v>29667.7006168601</v>
      </c>
      <c r="L3441" s="0" t="n">
        <v>33147.945</v>
      </c>
      <c r="M3441" s="0" t="n">
        <v>38070.3102593412</v>
      </c>
      <c r="N3441" s="0" t="n">
        <v>45977.805</v>
      </c>
      <c r="O3441" s="0" t="n">
        <v>26065.44</v>
      </c>
      <c r="P3441" s="0" t="n">
        <v>33679.935</v>
      </c>
      <c r="Q3441" s="0" t="n">
        <v>42156.585</v>
      </c>
      <c r="S3441" s="0" t="s">
        <v>303</v>
      </c>
    </row>
    <row r="3442" customFormat="false" ht="14" hidden="true" customHeight="false" outlineLevel="0" collapsed="false">
      <c r="A3442" s="0" t="str">
        <f aca="false">SUBSTITUTE(C3442&amp;D3442&amp;E3442&amp;F3442&amp;G3442&amp;H3442&amp;I3442," ","")</f>
        <v>Agentecondominioenlenguajedeseñascolombiana(Videollamada)AgenteprofesionalAgronomía,veterinariayafinesEnSitioHoraextranocturna OroNA</v>
      </c>
      <c r="B3442" s="0" t="s">
        <v>3777</v>
      </c>
      <c r="C3442" s="0" t="s">
        <v>193</v>
      </c>
      <c r="D3442" s="0" t="s">
        <v>56</v>
      </c>
      <c r="E3442" s="0" t="s">
        <v>705</v>
      </c>
      <c r="F3442" s="0" t="s">
        <v>3287</v>
      </c>
      <c r="G3442" s="0" t="s">
        <v>197</v>
      </c>
      <c r="H3442" s="0" t="s">
        <v>54</v>
      </c>
      <c r="I3442" s="0" t="s">
        <v>35</v>
      </c>
      <c r="J3442" s="0" t="s">
        <v>325</v>
      </c>
      <c r="K3442" s="0" t="n">
        <v>39723.3838383415</v>
      </c>
      <c r="L3442" s="0" t="n">
        <v>46408.365</v>
      </c>
      <c r="M3442" s="0" t="n">
        <v>53298.4343630777</v>
      </c>
      <c r="N3442" s="0" t="n">
        <v>57132</v>
      </c>
      <c r="O3442" s="0" t="n">
        <v>36213.615</v>
      </c>
      <c r="P3442" s="0" t="n">
        <v>42753.78</v>
      </c>
      <c r="Q3442" s="0" t="n">
        <v>58511.655</v>
      </c>
      <c r="S3442" s="0" t="s">
        <v>303</v>
      </c>
    </row>
    <row r="3443" customFormat="false" ht="14" hidden="true" customHeight="false" outlineLevel="0" collapsed="false">
      <c r="A3443" s="0" t="str">
        <f aca="false">SUBSTITUTE(C3443&amp;D3443&amp;E3443&amp;F3443&amp;G3443&amp;H3443&amp;I3443," ","")</f>
        <v>Agentecondominioenlenguajedeseñascolombiana(Videollamada)AgenteprofesionalAgronomía,veterinariayafinesEnSitioHoraextradominicalyfestivoOroNA</v>
      </c>
      <c r="B3443" s="0" t="s">
        <v>3778</v>
      </c>
      <c r="C3443" s="0" t="s">
        <v>193</v>
      </c>
      <c r="D3443" s="0" t="s">
        <v>56</v>
      </c>
      <c r="E3443" s="0" t="s">
        <v>705</v>
      </c>
      <c r="F3443" s="0" t="s">
        <v>3287</v>
      </c>
      <c r="G3443" s="0" t="s">
        <v>194</v>
      </c>
      <c r="H3443" s="0" t="s">
        <v>54</v>
      </c>
      <c r="I3443" s="0" t="s">
        <v>35</v>
      </c>
      <c r="J3443" s="0" t="s">
        <v>325</v>
      </c>
      <c r="K3443" s="0" t="n">
        <v>49779.0670598229</v>
      </c>
      <c r="L3443" s="0" t="n">
        <v>53037.54</v>
      </c>
      <c r="M3443" s="0" t="n">
        <v>60912.496414946</v>
      </c>
      <c r="N3443" s="0" t="n">
        <v>50877.495</v>
      </c>
      <c r="O3443" s="0" t="n">
        <v>41287.185</v>
      </c>
      <c r="P3443" s="0" t="n">
        <v>47291.22</v>
      </c>
      <c r="Q3443" s="0" t="n">
        <v>65138.76</v>
      </c>
      <c r="S3443" s="0" t="s">
        <v>303</v>
      </c>
    </row>
    <row r="3444" customFormat="false" ht="14" hidden="true" customHeight="false" outlineLevel="0" collapsed="false">
      <c r="A3444" s="0" t="str">
        <f aca="false">SUBSTITUTE(C3444&amp;D3444&amp;E3444&amp;F3444&amp;G3444&amp;H3444&amp;I3444," ","")</f>
        <v>Agentecondominioenlenguajedeseñascolombiana(Videollamada)AgenteprofesionalAgronomía,veterinariayafinesEnSitioServicio7x24OroNA</v>
      </c>
      <c r="B3444" s="0" t="s">
        <v>3779</v>
      </c>
      <c r="C3444" s="0" t="s">
        <v>193</v>
      </c>
      <c r="D3444" s="0" t="s">
        <v>56</v>
      </c>
      <c r="E3444" s="0" t="s">
        <v>705</v>
      </c>
      <c r="F3444" s="0" t="s">
        <v>3287</v>
      </c>
      <c r="G3444" s="0" t="s">
        <v>55</v>
      </c>
      <c r="H3444" s="0" t="s">
        <v>54</v>
      </c>
      <c r="I3444" s="0" t="s">
        <v>35</v>
      </c>
      <c r="J3444" s="0" t="s">
        <v>305</v>
      </c>
      <c r="K3444" s="0" t="n">
        <v>17980386.0272464</v>
      </c>
      <c r="L3444" s="0" t="n">
        <v>26377379.685</v>
      </c>
      <c r="M3444" s="0" t="n">
        <v>27860312.9083453</v>
      </c>
      <c r="N3444" s="0" t="n">
        <v>22497927.48</v>
      </c>
      <c r="O3444" s="0" t="n">
        <v>24118071.975</v>
      </c>
      <c r="P3444" s="0" t="n">
        <v>33948625.14</v>
      </c>
      <c r="Q3444" s="0" t="n">
        <v>27858591.99</v>
      </c>
      <c r="S3444" s="0" t="s">
        <v>303</v>
      </c>
    </row>
    <row r="3445" customFormat="false" ht="14" hidden="true" customHeight="false" outlineLevel="0" collapsed="false">
      <c r="A3445" s="0" t="str">
        <f aca="false">SUBSTITUTE(C3445&amp;D3445&amp;E3445&amp;F3445&amp;G3445&amp;H3445&amp;I3445," ","")</f>
        <v>Agentecondominioenlenguajedeseñascolombiana(Videollamada)AgenteprofesionalAgronomía,veterinariayafinesEnSitioJornadaOrdinariaPlatinoNA</v>
      </c>
      <c r="B3445" s="0" t="s">
        <v>3780</v>
      </c>
      <c r="C3445" s="0" t="s">
        <v>193</v>
      </c>
      <c r="D3445" s="0" t="s">
        <v>56</v>
      </c>
      <c r="E3445" s="0" t="s">
        <v>705</v>
      </c>
      <c r="F3445" s="0" t="s">
        <v>3287</v>
      </c>
      <c r="G3445" s="0" t="s">
        <v>53</v>
      </c>
      <c r="H3445" s="0" t="s">
        <v>198</v>
      </c>
      <c r="I3445" s="0" t="s">
        <v>35</v>
      </c>
      <c r="J3445" s="0" t="s">
        <v>36</v>
      </c>
      <c r="K3445" s="0" t="n">
        <v>5913566.16146864</v>
      </c>
      <c r="L3445" s="0" t="n">
        <v>6261546.105</v>
      </c>
      <c r="M3445" s="0" t="n">
        <v>7125819.72668247</v>
      </c>
      <c r="N3445" s="0" t="n">
        <v>6099014.88</v>
      </c>
      <c r="O3445" s="0" t="n">
        <v>6769880.145</v>
      </c>
      <c r="P3445" s="0" t="n">
        <v>6838552.395</v>
      </c>
      <c r="Q3445" s="0" t="n">
        <v>7895023.47</v>
      </c>
      <c r="S3445" s="0" t="s">
        <v>303</v>
      </c>
    </row>
    <row r="3446" customFormat="false" ht="14" hidden="true" customHeight="false" outlineLevel="0" collapsed="false">
      <c r="A3446" s="0" t="str">
        <f aca="false">SUBSTITUTE(C3446&amp;D3446&amp;E3446&amp;F3446&amp;G3446&amp;H3446&amp;I3446," ","")</f>
        <v>Agentecondominioenlenguajedeseñascolombiana(Videollamada)AgenteprofesionalAgronomía,veterinariayafinesEnSitioHoraextradiurnaPlatinoNA</v>
      </c>
      <c r="B3446" s="0" t="s">
        <v>3781</v>
      </c>
      <c r="C3446" s="0" t="s">
        <v>193</v>
      </c>
      <c r="D3446" s="0" t="s">
        <v>56</v>
      </c>
      <c r="E3446" s="0" t="s">
        <v>705</v>
      </c>
      <c r="F3446" s="0" t="s">
        <v>3287</v>
      </c>
      <c r="G3446" s="0" t="s">
        <v>192</v>
      </c>
      <c r="H3446" s="0" t="s">
        <v>198</v>
      </c>
      <c r="I3446" s="0" t="s">
        <v>35</v>
      </c>
      <c r="J3446" s="0" t="s">
        <v>325</v>
      </c>
      <c r="K3446" s="0" t="n">
        <v>29667.7006168601</v>
      </c>
      <c r="L3446" s="0" t="n">
        <v>34122.915</v>
      </c>
      <c r="M3446" s="0" t="n">
        <v>39192.3353185614</v>
      </c>
      <c r="N3446" s="0" t="n">
        <v>46955.88</v>
      </c>
      <c r="O3446" s="0" t="n">
        <v>26065.44</v>
      </c>
      <c r="P3446" s="0" t="n">
        <v>34404.435</v>
      </c>
      <c r="Q3446" s="0" t="n">
        <v>44804.115</v>
      </c>
      <c r="S3446" s="0" t="s">
        <v>303</v>
      </c>
    </row>
    <row r="3447" customFormat="false" ht="14" hidden="true" customHeight="false" outlineLevel="0" collapsed="false">
      <c r="A3447" s="0" t="str">
        <f aca="false">SUBSTITUTE(C3447&amp;D3447&amp;E3447&amp;F3447&amp;G3447&amp;H3447&amp;I3447," ","")</f>
        <v>Agentecondominioenlenguajedeseñascolombiana(Videollamada)AgenteprofesionalAgronomía,veterinariayafinesEnSitioHoraextranocturna PlatinoNA</v>
      </c>
      <c r="B3447" s="0" t="s">
        <v>3782</v>
      </c>
      <c r="C3447" s="0" t="s">
        <v>193</v>
      </c>
      <c r="D3447" s="0" t="s">
        <v>56</v>
      </c>
      <c r="E3447" s="0" t="s">
        <v>705</v>
      </c>
      <c r="F3447" s="0" t="s">
        <v>3287</v>
      </c>
      <c r="G3447" s="0" t="s">
        <v>197</v>
      </c>
      <c r="H3447" s="0" t="s">
        <v>198</v>
      </c>
      <c r="I3447" s="0" t="s">
        <v>35</v>
      </c>
      <c r="J3447" s="0" t="s">
        <v>325</v>
      </c>
      <c r="K3447" s="0" t="n">
        <v>39723.3838383415</v>
      </c>
      <c r="L3447" s="0" t="n">
        <v>47772.495</v>
      </c>
      <c r="M3447" s="0" t="n">
        <v>54869.269445986</v>
      </c>
      <c r="N3447" s="0" t="n">
        <v>58156.65</v>
      </c>
      <c r="O3447" s="0" t="n">
        <v>36213.615</v>
      </c>
      <c r="P3447" s="0" t="n">
        <v>43673.895</v>
      </c>
      <c r="Q3447" s="0" t="n">
        <v>62186.94</v>
      </c>
      <c r="S3447" s="0" t="s">
        <v>303</v>
      </c>
    </row>
    <row r="3448" customFormat="false" ht="14" hidden="true" customHeight="false" outlineLevel="0" collapsed="false">
      <c r="A3448" s="0" t="str">
        <f aca="false">SUBSTITUTE(C3448&amp;D3448&amp;E3448&amp;F3448&amp;G3448&amp;H3448&amp;I3448," ","")</f>
        <v>Agentecondominioenlenguajedeseñascolombiana(Videollamada)AgenteprofesionalAgronomía,veterinariayafinesEnSitioHoraextradominicalyfestivoPlatinoNA</v>
      </c>
      <c r="B3448" s="0" t="s">
        <v>3783</v>
      </c>
      <c r="C3448" s="0" t="s">
        <v>193</v>
      </c>
      <c r="D3448" s="0" t="s">
        <v>56</v>
      </c>
      <c r="E3448" s="0" t="s">
        <v>705</v>
      </c>
      <c r="F3448" s="0" t="s">
        <v>3287</v>
      </c>
      <c r="G3448" s="0" t="s">
        <v>194</v>
      </c>
      <c r="H3448" s="0" t="s">
        <v>198</v>
      </c>
      <c r="I3448" s="0" t="s">
        <v>35</v>
      </c>
      <c r="J3448" s="0" t="s">
        <v>325</v>
      </c>
      <c r="K3448" s="0" t="n">
        <v>49779.0670598229</v>
      </c>
      <c r="L3448" s="0" t="n">
        <v>54597.285</v>
      </c>
      <c r="M3448" s="0" t="n">
        <v>62707.7365096983</v>
      </c>
      <c r="N3448" s="0" t="n">
        <v>50877.495</v>
      </c>
      <c r="O3448" s="0" t="n">
        <v>41287.185</v>
      </c>
      <c r="P3448" s="0" t="n">
        <v>48307.59</v>
      </c>
      <c r="Q3448" s="0" t="n">
        <v>69231.15</v>
      </c>
      <c r="S3448" s="0" t="s">
        <v>303</v>
      </c>
    </row>
    <row r="3449" customFormat="false" ht="14" hidden="true" customHeight="false" outlineLevel="0" collapsed="false">
      <c r="A3449" s="0" t="str">
        <f aca="false">SUBSTITUTE(C3449&amp;D3449&amp;E3449&amp;F3449&amp;G3449&amp;H3449&amp;I3449," ","")</f>
        <v>Agentecondominioenlenguajedeseñascolombiana(Videollamada)AgenteprofesionalAgronomía,veterinariayafinesEnSitioServicio7x24PlatinoNA</v>
      </c>
      <c r="B3449" s="0" t="s">
        <v>3784</v>
      </c>
      <c r="C3449" s="0" t="s">
        <v>193</v>
      </c>
      <c r="D3449" s="0" t="s">
        <v>56</v>
      </c>
      <c r="E3449" s="0" t="s">
        <v>705</v>
      </c>
      <c r="F3449" s="0" t="s">
        <v>3287</v>
      </c>
      <c r="G3449" s="0" t="s">
        <v>55</v>
      </c>
      <c r="H3449" s="0" t="s">
        <v>198</v>
      </c>
      <c r="I3449" s="0" t="s">
        <v>35</v>
      </c>
      <c r="J3449" s="0" t="s">
        <v>305</v>
      </c>
      <c r="K3449" s="0" t="n">
        <v>17980386.0272464</v>
      </c>
      <c r="L3449" s="0" t="n">
        <v>27153184.635</v>
      </c>
      <c r="M3449" s="0" t="n">
        <v>28681424.3998969</v>
      </c>
      <c r="N3449" s="0" t="n">
        <v>22538771.685</v>
      </c>
      <c r="O3449" s="0" t="n">
        <v>24118071.975</v>
      </c>
      <c r="P3449" s="0" t="n">
        <v>34678703.79</v>
      </c>
      <c r="Q3449" s="0" t="n">
        <v>29608779.06</v>
      </c>
      <c r="S3449" s="0" t="s">
        <v>303</v>
      </c>
    </row>
    <row r="3450" customFormat="false" ht="14" hidden="true" customHeight="false" outlineLevel="0" collapsed="false">
      <c r="A3450" s="0" t="str">
        <f aca="false">SUBSTITUTE(C3450&amp;D3450&amp;E3450&amp;F3450&amp;G3450&amp;H3450&amp;I3450," ","")</f>
        <v>Agentecondominioenlenguajedeseñascolombiana(Videollamada)AgenteprofesionalAgronomía,veterinariayafinesEnlasinstalacionesdelaEntidadCompradoraJornadaOrdinariaPlataNA</v>
      </c>
      <c r="B3450" s="0" t="s">
        <v>3785</v>
      </c>
      <c r="C3450" s="0" t="s">
        <v>193</v>
      </c>
      <c r="D3450" s="0" t="s">
        <v>56</v>
      </c>
      <c r="E3450" s="0" t="s">
        <v>705</v>
      </c>
      <c r="F3450" s="0" t="s">
        <v>3303</v>
      </c>
      <c r="G3450" s="0" t="s">
        <v>53</v>
      </c>
      <c r="H3450" s="0" t="s">
        <v>195</v>
      </c>
      <c r="I3450" s="0" t="s">
        <v>35</v>
      </c>
      <c r="J3450" s="0" t="s">
        <v>36</v>
      </c>
      <c r="K3450" s="0" t="n">
        <v>5596270.76546864</v>
      </c>
      <c r="L3450" s="0" t="n">
        <v>5656271.895</v>
      </c>
      <c r="M3450" s="0" t="n">
        <v>6499660.83465901</v>
      </c>
      <c r="N3450" s="0" t="n">
        <v>6007597.47</v>
      </c>
      <c r="O3450" s="0" t="n">
        <v>6769880.145</v>
      </c>
      <c r="P3450" s="0" t="n">
        <v>6542641.755</v>
      </c>
      <c r="Q3450" s="0" t="n">
        <v>6505111.62</v>
      </c>
      <c r="S3450" s="0" t="s">
        <v>303</v>
      </c>
    </row>
    <row r="3451" customFormat="false" ht="14" hidden="true" customHeight="false" outlineLevel="0" collapsed="false">
      <c r="A3451" s="0" t="str">
        <f aca="false">SUBSTITUTE(C3451&amp;D3451&amp;E3451&amp;F3451&amp;G3451&amp;H3451&amp;I3451," ","")</f>
        <v>Agentecondominioenlenguajedeseñascolombiana(Videollamada)AgenteprofesionalAgronomía,veterinariayafinesEnlasinstalacionesdelaEntidadCompradoraHoraextradiurnaPlataNA</v>
      </c>
      <c r="B3451" s="0" t="s">
        <v>3786</v>
      </c>
      <c r="C3451" s="0" t="s">
        <v>193</v>
      </c>
      <c r="D3451" s="0" t="s">
        <v>56</v>
      </c>
      <c r="E3451" s="0" t="s">
        <v>705</v>
      </c>
      <c r="F3451" s="0" t="s">
        <v>3303</v>
      </c>
      <c r="G3451" s="0" t="s">
        <v>192</v>
      </c>
      <c r="H3451" s="0" t="s">
        <v>195</v>
      </c>
      <c r="I3451" s="0" t="s">
        <v>35</v>
      </c>
      <c r="J3451" s="0" t="s">
        <v>325</v>
      </c>
      <c r="K3451" s="0" t="n">
        <v>28345.6364668601</v>
      </c>
      <c r="L3451" s="0" t="n">
        <v>30824.37</v>
      </c>
      <c r="M3451" s="0" t="n">
        <v>37010.7413681823</v>
      </c>
      <c r="N3451" s="0" t="n">
        <v>221053.23</v>
      </c>
      <c r="O3451" s="0" t="n">
        <v>26065.44</v>
      </c>
      <c r="P3451" s="0" t="n">
        <v>32994.765</v>
      </c>
      <c r="Q3451" s="0" t="n">
        <v>40367.07</v>
      </c>
      <c r="S3451" s="0" t="s">
        <v>303</v>
      </c>
    </row>
    <row r="3452" customFormat="false" ht="14" hidden="true" customHeight="false" outlineLevel="0" collapsed="false">
      <c r="A3452" s="0" t="str">
        <f aca="false">SUBSTITUTE(C3452&amp;D3452&amp;E3452&amp;F3452&amp;G3452&amp;H3452&amp;I3452," ","")</f>
        <v>Agentecondominioenlenguajedeseñascolombiana(Videollamada)AgenteprofesionalAgronomía,veterinariayafinesEnlasinstalacionesdelaEntidadCompradoraHoraextranocturna PlataNA</v>
      </c>
      <c r="B3452" s="0" t="s">
        <v>3787</v>
      </c>
      <c r="C3452" s="0" t="s">
        <v>193</v>
      </c>
      <c r="D3452" s="0" t="s">
        <v>56</v>
      </c>
      <c r="E3452" s="0" t="s">
        <v>705</v>
      </c>
      <c r="F3452" s="0" t="s">
        <v>3303</v>
      </c>
      <c r="G3452" s="0" t="s">
        <v>197</v>
      </c>
      <c r="H3452" s="0" t="s">
        <v>195</v>
      </c>
      <c r="I3452" s="0" t="s">
        <v>35</v>
      </c>
      <c r="J3452" s="0" t="s">
        <v>325</v>
      </c>
      <c r="K3452" s="0" t="n">
        <v>38401.3196883415</v>
      </c>
      <c r="L3452" s="0" t="n">
        <v>43154.325</v>
      </c>
      <c r="M3452" s="0" t="n">
        <v>51815.0379154552</v>
      </c>
      <c r="N3452" s="0" t="n">
        <v>240544.35</v>
      </c>
      <c r="O3452" s="0" t="n">
        <v>36213.615</v>
      </c>
      <c r="P3452" s="0" t="n">
        <v>41900.94</v>
      </c>
      <c r="Q3452" s="0" t="n">
        <v>56027.655</v>
      </c>
      <c r="S3452" s="0" t="s">
        <v>303</v>
      </c>
    </row>
    <row r="3453" customFormat="false" ht="14" hidden="true" customHeight="false" outlineLevel="0" collapsed="false">
      <c r="A3453" s="0" t="str">
        <f aca="false">SUBSTITUTE(C3453&amp;D3453&amp;E3453&amp;F3453&amp;G3453&amp;H3453&amp;I3453," ","")</f>
        <v>Agentecondominioenlenguajedeseñascolombiana(Videollamada)AgenteprofesionalAgronomía,veterinariayafinesEnlasinstalacionesdelaEntidadCompradoraHoraextradominicalyfestivoPlataNA</v>
      </c>
      <c r="B3453" s="0" t="s">
        <v>3788</v>
      </c>
      <c r="C3453" s="0" t="s">
        <v>193</v>
      </c>
      <c r="D3453" s="0" t="s">
        <v>56</v>
      </c>
      <c r="E3453" s="0" t="s">
        <v>705</v>
      </c>
      <c r="F3453" s="0" t="s">
        <v>3303</v>
      </c>
      <c r="G3453" s="0" t="s">
        <v>194</v>
      </c>
      <c r="H3453" s="0" t="s">
        <v>195</v>
      </c>
      <c r="I3453" s="0" t="s">
        <v>35</v>
      </c>
      <c r="J3453" s="0" t="s">
        <v>325</v>
      </c>
      <c r="K3453" s="0" t="n">
        <v>48457.0029098229</v>
      </c>
      <c r="L3453" s="0" t="n">
        <v>49319.82</v>
      </c>
      <c r="M3453" s="0" t="n">
        <v>59217.1861890916</v>
      </c>
      <c r="N3453" s="0" t="n">
        <v>50877.495</v>
      </c>
      <c r="O3453" s="0" t="n">
        <v>41287.185</v>
      </c>
      <c r="P3453" s="0" t="n">
        <v>46353.51</v>
      </c>
      <c r="Q3453" s="0" t="n">
        <v>62373.24</v>
      </c>
      <c r="S3453" s="0" t="s">
        <v>303</v>
      </c>
    </row>
    <row r="3454" customFormat="false" ht="14" hidden="true" customHeight="false" outlineLevel="0" collapsed="false">
      <c r="A3454" s="0" t="str">
        <f aca="false">SUBSTITUTE(C3454&amp;D3454&amp;E3454&amp;F3454&amp;G3454&amp;H3454&amp;I3454," ","")</f>
        <v>Agentecondominioenlenguajedeseñascolombiana(Videollamada)AgenteprofesionalAgronomía,veterinariayafinesEnlasinstalacionesdelaEntidadCompradoraServicio7x24PlataNA</v>
      </c>
      <c r="B3454" s="0" t="s">
        <v>3789</v>
      </c>
      <c r="C3454" s="0" t="s">
        <v>193</v>
      </c>
      <c r="D3454" s="0" t="s">
        <v>56</v>
      </c>
      <c r="E3454" s="0" t="s">
        <v>705</v>
      </c>
      <c r="F3454" s="0" t="s">
        <v>3303</v>
      </c>
      <c r="G3454" s="0" t="s">
        <v>55</v>
      </c>
      <c r="H3454" s="0" t="s">
        <v>195</v>
      </c>
      <c r="I3454" s="0" t="s">
        <v>35</v>
      </c>
      <c r="J3454" s="0" t="s">
        <v>305</v>
      </c>
      <c r="K3454" s="0" t="n">
        <v>17663090.6312464</v>
      </c>
      <c r="L3454" s="0" t="n">
        <v>25149219.705</v>
      </c>
      <c r="M3454" s="0" t="n">
        <v>26161134.8595025</v>
      </c>
      <c r="N3454" s="0" t="n">
        <v>21969349.875</v>
      </c>
      <c r="O3454" s="0" t="n">
        <v>24118071.975</v>
      </c>
      <c r="P3454" s="0" t="n">
        <v>33234704.91</v>
      </c>
      <c r="Q3454" s="0" t="n">
        <v>26068077.18</v>
      </c>
      <c r="S3454" s="0" t="s">
        <v>303</v>
      </c>
    </row>
    <row r="3455" customFormat="false" ht="14" hidden="true" customHeight="false" outlineLevel="0" collapsed="false">
      <c r="A3455" s="0" t="str">
        <f aca="false">SUBSTITUTE(C3455&amp;D3455&amp;E3455&amp;F3455&amp;G3455&amp;H3455&amp;I3455," ","")</f>
        <v>Agentecondominioenlenguajedeseñascolombiana(Videollamada)AgenteprofesionalAgronomía,veterinariayafinesEnlasinstalacionesdelaEntidadCompradoraJornadaOrdinariaOroNA</v>
      </c>
      <c r="B3455" s="0" t="s">
        <v>3790</v>
      </c>
      <c r="C3455" s="0" t="s">
        <v>193</v>
      </c>
      <c r="D3455" s="0" t="s">
        <v>56</v>
      </c>
      <c r="E3455" s="0" t="s">
        <v>705</v>
      </c>
      <c r="F3455" s="0" t="s">
        <v>3303</v>
      </c>
      <c r="G3455" s="0" t="s">
        <v>53</v>
      </c>
      <c r="H3455" s="0" t="s">
        <v>54</v>
      </c>
      <c r="I3455" s="0" t="s">
        <v>35</v>
      </c>
      <c r="J3455" s="0" t="s">
        <v>36</v>
      </c>
      <c r="K3455" s="0" t="n">
        <v>5596270.76546864</v>
      </c>
      <c r="L3455" s="0" t="n">
        <v>5769397.395</v>
      </c>
      <c r="M3455" s="0" t="n">
        <v>6685737.58343253</v>
      </c>
      <c r="N3455" s="0" t="n">
        <v>6026767.74</v>
      </c>
      <c r="O3455" s="0" t="n">
        <v>6769880.145</v>
      </c>
      <c r="P3455" s="0" t="n">
        <v>6680381.625</v>
      </c>
      <c r="Q3455" s="0" t="n">
        <v>6793500.915</v>
      </c>
      <c r="S3455" s="0" t="s">
        <v>303</v>
      </c>
    </row>
    <row r="3456" customFormat="false" ht="14" hidden="true" customHeight="false" outlineLevel="0" collapsed="false">
      <c r="A3456" s="0" t="str">
        <f aca="false">SUBSTITUTE(C3456&amp;D3456&amp;E3456&amp;F3456&amp;G3456&amp;H3456&amp;I3456," ","")</f>
        <v>Agentecondominioenlenguajedeseñascolombiana(Videollamada)AgenteprofesionalAgronomía,veterinariayafinesEnlasinstalacionesdelaEntidadCompradoraHoraextradiurnaOroNA</v>
      </c>
      <c r="B3456" s="0" t="s">
        <v>3791</v>
      </c>
      <c r="C3456" s="0" t="s">
        <v>193</v>
      </c>
      <c r="D3456" s="0" t="s">
        <v>56</v>
      </c>
      <c r="E3456" s="0" t="s">
        <v>705</v>
      </c>
      <c r="F3456" s="0" t="s">
        <v>3303</v>
      </c>
      <c r="G3456" s="0" t="s">
        <v>192</v>
      </c>
      <c r="H3456" s="0" t="s">
        <v>54</v>
      </c>
      <c r="I3456" s="0" t="s">
        <v>35</v>
      </c>
      <c r="J3456" s="0" t="s">
        <v>325</v>
      </c>
      <c r="K3456" s="0" t="n">
        <v>28345.6364668601</v>
      </c>
      <c r="L3456" s="0" t="n">
        <v>31441.23</v>
      </c>
      <c r="M3456" s="0" t="n">
        <v>38070.3102593412</v>
      </c>
      <c r="N3456" s="0" t="n">
        <v>230833.98</v>
      </c>
      <c r="O3456" s="0" t="n">
        <v>26065.44</v>
      </c>
      <c r="P3456" s="0" t="n">
        <v>33690.285</v>
      </c>
      <c r="Q3456" s="0" t="n">
        <v>42156.585</v>
      </c>
      <c r="S3456" s="0" t="s">
        <v>303</v>
      </c>
    </row>
    <row r="3457" customFormat="false" ht="14" hidden="true" customHeight="false" outlineLevel="0" collapsed="false">
      <c r="A3457" s="0" t="str">
        <f aca="false">SUBSTITUTE(C3457&amp;D3457&amp;E3457&amp;F3457&amp;G3457&amp;H3457&amp;I3457," ","")</f>
        <v>Agentecondominioenlenguajedeseñascolombiana(Videollamada)AgenteprofesionalAgronomía,veterinariayafinesEnlasinstalacionesdelaEntidadCompradoraHoraextranocturna OroNA</v>
      </c>
      <c r="B3457" s="0" t="s">
        <v>3792</v>
      </c>
      <c r="C3457" s="0" t="s">
        <v>193</v>
      </c>
      <c r="D3457" s="0" t="s">
        <v>56</v>
      </c>
      <c r="E3457" s="0" t="s">
        <v>705</v>
      </c>
      <c r="F3457" s="0" t="s">
        <v>3303</v>
      </c>
      <c r="G3457" s="0" t="s">
        <v>197</v>
      </c>
      <c r="H3457" s="0" t="s">
        <v>54</v>
      </c>
      <c r="I3457" s="0" t="s">
        <v>35</v>
      </c>
      <c r="J3457" s="0" t="s">
        <v>325</v>
      </c>
      <c r="K3457" s="0" t="n">
        <v>38401.3196883415</v>
      </c>
      <c r="L3457" s="0" t="n">
        <v>44017.515</v>
      </c>
      <c r="M3457" s="0" t="n">
        <v>53298.4343630777</v>
      </c>
      <c r="N3457" s="0" t="n">
        <v>250790.85</v>
      </c>
      <c r="O3457" s="0" t="n">
        <v>36213.615</v>
      </c>
      <c r="P3457" s="0" t="n">
        <v>42782.76</v>
      </c>
      <c r="Q3457" s="0" t="n">
        <v>58511.655</v>
      </c>
      <c r="S3457" s="0" t="s">
        <v>303</v>
      </c>
    </row>
    <row r="3458" customFormat="false" ht="14" hidden="true" customHeight="false" outlineLevel="0" collapsed="false">
      <c r="A3458" s="0" t="str">
        <f aca="false">SUBSTITUTE(C3458&amp;D3458&amp;E3458&amp;F3458&amp;G3458&amp;H3458&amp;I3458," ","")</f>
        <v>Agentecondominioenlenguajedeseñascolombiana(Videollamada)AgenteprofesionalAgronomía,veterinariayafinesEnlasinstalacionesdelaEntidadCompradoraHoraextradominicalyfestivoOroNA</v>
      </c>
      <c r="B3458" s="0" t="s">
        <v>3793</v>
      </c>
      <c r="C3458" s="0" t="s">
        <v>193</v>
      </c>
      <c r="D3458" s="0" t="s">
        <v>56</v>
      </c>
      <c r="E3458" s="0" t="s">
        <v>705</v>
      </c>
      <c r="F3458" s="0" t="s">
        <v>3303</v>
      </c>
      <c r="G3458" s="0" t="s">
        <v>194</v>
      </c>
      <c r="H3458" s="0" t="s">
        <v>54</v>
      </c>
      <c r="I3458" s="0" t="s">
        <v>35</v>
      </c>
      <c r="J3458" s="0" t="s">
        <v>325</v>
      </c>
      <c r="K3458" s="0" t="n">
        <v>48457.0029098229</v>
      </c>
      <c r="L3458" s="0" t="n">
        <v>50307.21</v>
      </c>
      <c r="M3458" s="0" t="n">
        <v>60912.496414946</v>
      </c>
      <c r="N3458" s="0" t="n">
        <v>50877.495</v>
      </c>
      <c r="O3458" s="0" t="n">
        <v>41287.185</v>
      </c>
      <c r="P3458" s="0" t="n">
        <v>47328.48</v>
      </c>
      <c r="Q3458" s="0" t="n">
        <v>65138.76</v>
      </c>
      <c r="S3458" s="0" t="s">
        <v>303</v>
      </c>
    </row>
    <row r="3459" customFormat="false" ht="14" hidden="true" customHeight="false" outlineLevel="0" collapsed="false">
      <c r="A3459" s="0" t="str">
        <f aca="false">SUBSTITUTE(C3459&amp;D3459&amp;E3459&amp;F3459&amp;G3459&amp;H3459&amp;I3459," ","")</f>
        <v>Agentecondominioenlenguajedeseñascolombiana(Videollamada)AgenteprofesionalAgronomía,veterinariayafinesEnlasinstalacionesdelaEntidadCompradoraServicio7x24OroNA</v>
      </c>
      <c r="B3459" s="0" t="s">
        <v>3794</v>
      </c>
      <c r="C3459" s="0" t="s">
        <v>193</v>
      </c>
      <c r="D3459" s="0" t="s">
        <v>56</v>
      </c>
      <c r="E3459" s="0" t="s">
        <v>705</v>
      </c>
      <c r="F3459" s="0" t="s">
        <v>3303</v>
      </c>
      <c r="G3459" s="0" t="s">
        <v>55</v>
      </c>
      <c r="H3459" s="0" t="s">
        <v>54</v>
      </c>
      <c r="I3459" s="0" t="s">
        <v>35</v>
      </c>
      <c r="J3459" s="0" t="s">
        <v>305</v>
      </c>
      <c r="K3459" s="0" t="n">
        <v>17663090.6312464</v>
      </c>
      <c r="L3459" s="0" t="n">
        <v>25652204.865</v>
      </c>
      <c r="M3459" s="0" t="n">
        <v>26910093.7733159</v>
      </c>
      <c r="N3459" s="0" t="n">
        <v>21985807.41</v>
      </c>
      <c r="O3459" s="0" t="n">
        <v>24118071.975</v>
      </c>
      <c r="P3459" s="0" t="n">
        <v>33934382.505</v>
      </c>
      <c r="Q3459" s="0" t="n">
        <v>27223747.83</v>
      </c>
      <c r="S3459" s="0" t="s">
        <v>303</v>
      </c>
    </row>
    <row r="3460" customFormat="false" ht="14" hidden="true" customHeight="false" outlineLevel="0" collapsed="false">
      <c r="A3460" s="0" t="str">
        <f aca="false">SUBSTITUTE(C3460&amp;D3460&amp;E3460&amp;F3460&amp;G3460&amp;H3460&amp;I3460," ","")</f>
        <v>Agentecondominioenlenguajedeseñascolombiana(Videollamada)AgenteprofesionalAgronomía,veterinariayafinesEnlasinstalacionesdelaEntidadCompradoraJornadaOrdinariaPlatinoNA</v>
      </c>
      <c r="B3460" s="0" t="s">
        <v>3795</v>
      </c>
      <c r="C3460" s="0" t="s">
        <v>193</v>
      </c>
      <c r="D3460" s="0" t="s">
        <v>56</v>
      </c>
      <c r="E3460" s="0" t="s">
        <v>705</v>
      </c>
      <c r="F3460" s="0" t="s">
        <v>3303</v>
      </c>
      <c r="G3460" s="0" t="s">
        <v>53</v>
      </c>
      <c r="H3460" s="0" t="s">
        <v>198</v>
      </c>
      <c r="I3460" s="0" t="s">
        <v>35</v>
      </c>
      <c r="J3460" s="0" t="s">
        <v>36</v>
      </c>
      <c r="K3460" s="0" t="n">
        <v>5596270.76546864</v>
      </c>
      <c r="L3460" s="0" t="n">
        <v>5939085.645</v>
      </c>
      <c r="M3460" s="0" t="n">
        <v>6882782.60504858</v>
      </c>
      <c r="N3460" s="0" t="n">
        <v>6045938.01</v>
      </c>
      <c r="O3460" s="0" t="n">
        <v>6769880.145</v>
      </c>
      <c r="P3460" s="0" t="n">
        <v>6824045.835</v>
      </c>
      <c r="Q3460" s="0" t="n">
        <v>7220295.585</v>
      </c>
      <c r="S3460" s="0" t="s">
        <v>303</v>
      </c>
    </row>
    <row r="3461" customFormat="false" ht="14" hidden="true" customHeight="false" outlineLevel="0" collapsed="false">
      <c r="A3461" s="0" t="str">
        <f aca="false">SUBSTITUTE(C3461&amp;D3461&amp;E3461&amp;F3461&amp;G3461&amp;H3461&amp;I3461," ","")</f>
        <v>Agentecondominioenlenguajedeseñascolombiana(Videollamada)AgenteprofesionalAgronomía,veterinariayafinesEnlasinstalacionesdelaEntidadCompradoraHoraextradiurnaPlatinoNA</v>
      </c>
      <c r="B3461" s="0" t="s">
        <v>3796</v>
      </c>
      <c r="C3461" s="0" t="s">
        <v>193</v>
      </c>
      <c r="D3461" s="0" t="s">
        <v>56</v>
      </c>
      <c r="E3461" s="0" t="s">
        <v>705</v>
      </c>
      <c r="F3461" s="0" t="s">
        <v>3303</v>
      </c>
      <c r="G3461" s="0" t="s">
        <v>192</v>
      </c>
      <c r="H3461" s="0" t="s">
        <v>198</v>
      </c>
      <c r="I3461" s="0" t="s">
        <v>35</v>
      </c>
      <c r="J3461" s="0" t="s">
        <v>325</v>
      </c>
      <c r="K3461" s="0" t="n">
        <v>28345.6364668601</v>
      </c>
      <c r="L3461" s="0" t="n">
        <v>32366.52</v>
      </c>
      <c r="M3461" s="0" t="n">
        <v>39192.3353185614</v>
      </c>
      <c r="N3461" s="0" t="n">
        <v>240614.73</v>
      </c>
      <c r="O3461" s="0" t="n">
        <v>26065.44</v>
      </c>
      <c r="P3461" s="0" t="n">
        <v>34414.785</v>
      </c>
      <c r="Q3461" s="0" t="n">
        <v>44804.115</v>
      </c>
      <c r="S3461" s="0" t="s">
        <v>303</v>
      </c>
    </row>
    <row r="3462" customFormat="false" ht="14" hidden="true" customHeight="false" outlineLevel="0" collapsed="false">
      <c r="A3462" s="0" t="str">
        <f aca="false">SUBSTITUTE(C3462&amp;D3462&amp;E3462&amp;F3462&amp;G3462&amp;H3462&amp;I3462," ","")</f>
        <v>Agentecondominioenlenguajedeseñascolombiana(Videollamada)AgenteprofesionalAgronomía,veterinariayafinesEnlasinstalacionesdelaEntidadCompradoraHoraextranocturna PlatinoNA</v>
      </c>
      <c r="B3462" s="0" t="s">
        <v>3797</v>
      </c>
      <c r="C3462" s="0" t="s">
        <v>193</v>
      </c>
      <c r="D3462" s="0" t="s">
        <v>56</v>
      </c>
      <c r="E3462" s="0" t="s">
        <v>705</v>
      </c>
      <c r="F3462" s="0" t="s">
        <v>3303</v>
      </c>
      <c r="G3462" s="0" t="s">
        <v>197</v>
      </c>
      <c r="H3462" s="0" t="s">
        <v>198</v>
      </c>
      <c r="I3462" s="0" t="s">
        <v>35</v>
      </c>
      <c r="J3462" s="0" t="s">
        <v>325</v>
      </c>
      <c r="K3462" s="0" t="n">
        <v>38401.3196883415</v>
      </c>
      <c r="L3462" s="0" t="n">
        <v>45312.3</v>
      </c>
      <c r="M3462" s="0" t="n">
        <v>54869.269445986</v>
      </c>
      <c r="N3462" s="0" t="n">
        <v>261037.35</v>
      </c>
      <c r="O3462" s="0" t="n">
        <v>36213.615</v>
      </c>
      <c r="P3462" s="0" t="n">
        <v>43702.875</v>
      </c>
      <c r="Q3462" s="0" t="n">
        <v>62186.94</v>
      </c>
      <c r="S3462" s="0" t="s">
        <v>303</v>
      </c>
    </row>
    <row r="3463" customFormat="false" ht="14" hidden="true" customHeight="false" outlineLevel="0" collapsed="false">
      <c r="A3463" s="0" t="str">
        <f aca="false">SUBSTITUTE(C3463&amp;D3463&amp;E3463&amp;F3463&amp;G3463&amp;H3463&amp;I3463," ","")</f>
        <v>Agentecondominioenlenguajedeseñascolombiana(Videollamada)AgenteprofesionalAgronomía,veterinariayafinesEnlasinstalacionesdelaEntidadCompradoraHoraextradominicalyfestivoPlatinoNA</v>
      </c>
      <c r="B3463" s="0" t="s">
        <v>3798</v>
      </c>
      <c r="C3463" s="0" t="s">
        <v>193</v>
      </c>
      <c r="D3463" s="0" t="s">
        <v>56</v>
      </c>
      <c r="E3463" s="0" t="s">
        <v>705</v>
      </c>
      <c r="F3463" s="0" t="s">
        <v>3303</v>
      </c>
      <c r="G3463" s="0" t="s">
        <v>194</v>
      </c>
      <c r="H3463" s="0" t="s">
        <v>198</v>
      </c>
      <c r="I3463" s="0" t="s">
        <v>35</v>
      </c>
      <c r="J3463" s="0" t="s">
        <v>325</v>
      </c>
      <c r="K3463" s="0" t="n">
        <v>48457.0029098229</v>
      </c>
      <c r="L3463" s="0" t="n">
        <v>51786.225</v>
      </c>
      <c r="M3463" s="0" t="n">
        <v>62707.7365096983</v>
      </c>
      <c r="N3463" s="0" t="n">
        <v>50877.495</v>
      </c>
      <c r="O3463" s="0" t="n">
        <v>41287.185</v>
      </c>
      <c r="P3463" s="0" t="n">
        <v>48346.92</v>
      </c>
      <c r="Q3463" s="0" t="n">
        <v>69231.15</v>
      </c>
      <c r="S3463" s="0" t="s">
        <v>303</v>
      </c>
    </row>
    <row r="3464" customFormat="false" ht="14" hidden="true" customHeight="false" outlineLevel="0" collapsed="false">
      <c r="A3464" s="0" t="str">
        <f aca="false">SUBSTITUTE(C3464&amp;D3464&amp;E3464&amp;F3464&amp;G3464&amp;H3464&amp;I3464," ","")</f>
        <v>Agentecondominioenlenguajedeseñascolombiana(Videollamada)AgenteprofesionalAgronomía,veterinariayafinesEnlasinstalacionesdelaEntidadCompradoraServicio7x24PlatinoNA</v>
      </c>
      <c r="B3464" s="0" t="s">
        <v>3799</v>
      </c>
      <c r="C3464" s="0" t="s">
        <v>193</v>
      </c>
      <c r="D3464" s="0" t="s">
        <v>56</v>
      </c>
      <c r="E3464" s="0" t="s">
        <v>705</v>
      </c>
      <c r="F3464" s="0" t="s">
        <v>3303</v>
      </c>
      <c r="G3464" s="0" t="s">
        <v>55</v>
      </c>
      <c r="H3464" s="0" t="s">
        <v>198</v>
      </c>
      <c r="I3464" s="0" t="s">
        <v>35</v>
      </c>
      <c r="J3464" s="0" t="s">
        <v>305</v>
      </c>
      <c r="K3464" s="0" t="n">
        <v>17663090.6312464</v>
      </c>
      <c r="L3464" s="0" t="n">
        <v>26406681.57</v>
      </c>
      <c r="M3464" s="0" t="n">
        <v>27703199.9853205</v>
      </c>
      <c r="N3464" s="0" t="n">
        <v>22002264.945</v>
      </c>
      <c r="O3464" s="0" t="n">
        <v>24118071.975</v>
      </c>
      <c r="P3464" s="0" t="n">
        <v>34664154.795</v>
      </c>
      <c r="Q3464" s="0" t="n">
        <v>28934050.14</v>
      </c>
      <c r="S3464" s="0" t="s">
        <v>303</v>
      </c>
    </row>
    <row r="3465" customFormat="false" ht="14" hidden="true" customHeight="false" outlineLevel="0" collapsed="false">
      <c r="A3465" s="0" t="str">
        <f aca="false">SUBSTITUTE(C3465&amp;D3465&amp;E3465&amp;F3465&amp;G3465&amp;H3465&amp;I3465," ","")</f>
        <v>Agentecondominioenlenguajedeseñascolombiana(Videollamada)AgenteprofesionalAgronomía,veterinariayafinesFrontofficeconherramientaJornadaOrdinariaPlataNA</v>
      </c>
      <c r="B3465" s="0" t="s">
        <v>3800</v>
      </c>
      <c r="C3465" s="0" t="s">
        <v>193</v>
      </c>
      <c r="D3465" s="0" t="s">
        <v>56</v>
      </c>
      <c r="E3465" s="0" t="s">
        <v>705</v>
      </c>
      <c r="F3465" s="0" t="s">
        <v>3319</v>
      </c>
      <c r="G3465" s="0" t="s">
        <v>53</v>
      </c>
      <c r="H3465" s="0" t="s">
        <v>195</v>
      </c>
      <c r="I3465" s="0" t="s">
        <v>35</v>
      </c>
      <c r="J3465" s="0" t="s">
        <v>36</v>
      </c>
      <c r="K3465" s="0" t="n">
        <v>5913566.16146864</v>
      </c>
      <c r="L3465" s="0" t="n">
        <v>5708690.505</v>
      </c>
      <c r="M3465" s="0" t="n">
        <v>7342593.60774662</v>
      </c>
      <c r="N3465" s="0" t="n">
        <v>6196691.97</v>
      </c>
      <c r="O3465" s="0" t="n">
        <v>6769880.145</v>
      </c>
      <c r="P3465" s="0" t="n">
        <v>6579683.37</v>
      </c>
      <c r="Q3465" s="0" t="n">
        <v>6462969.525</v>
      </c>
      <c r="S3465" s="0" t="s">
        <v>303</v>
      </c>
    </row>
    <row r="3466" customFormat="false" ht="14" hidden="true" customHeight="false" outlineLevel="0" collapsed="false">
      <c r="A3466" s="0" t="str">
        <f aca="false">SUBSTITUTE(C3466&amp;D3466&amp;E3466&amp;F3466&amp;G3466&amp;H3466&amp;I3466," ","")</f>
        <v>Agentecondominioenlenguajedeseñascolombiana(Videollamada)AgenteprofesionalAgronomía,veterinariayafinesFrontofficeconherramientaHoraextradiurnaPlataNA</v>
      </c>
      <c r="B3466" s="0" t="s">
        <v>3801</v>
      </c>
      <c r="C3466" s="0" t="s">
        <v>193</v>
      </c>
      <c r="D3466" s="0" t="s">
        <v>56</v>
      </c>
      <c r="E3466" s="0" t="s">
        <v>705</v>
      </c>
      <c r="F3466" s="0" t="s">
        <v>3319</v>
      </c>
      <c r="G3466" s="0" t="s">
        <v>192</v>
      </c>
      <c r="H3466" s="0" t="s">
        <v>195</v>
      </c>
      <c r="I3466" s="0" t="s">
        <v>35</v>
      </c>
      <c r="J3466" s="0" t="s">
        <v>325</v>
      </c>
      <c r="K3466" s="0" t="n">
        <v>29667.7006168601</v>
      </c>
      <c r="L3466" s="0" t="n">
        <v>31110.03</v>
      </c>
      <c r="M3466" s="0" t="n">
        <v>37010.7413681823</v>
      </c>
      <c r="N3466" s="0" t="n">
        <v>221053.23</v>
      </c>
      <c r="O3466" s="0" t="n">
        <v>26065.44</v>
      </c>
      <c r="P3466" s="0" t="n">
        <v>32970.96</v>
      </c>
      <c r="Q3466" s="0" t="n">
        <v>40367.07</v>
      </c>
      <c r="S3466" s="0" t="s">
        <v>303</v>
      </c>
    </row>
    <row r="3467" customFormat="false" ht="14" hidden="true" customHeight="false" outlineLevel="0" collapsed="false">
      <c r="A3467" s="0" t="str">
        <f aca="false">SUBSTITUTE(C3467&amp;D3467&amp;E3467&amp;F3467&amp;G3467&amp;H3467&amp;I3467," ","")</f>
        <v>Agentecondominioenlenguajedeseñascolombiana(Videollamada)AgenteprofesionalAgronomía,veterinariayafinesFrontofficeconherramientaHoraextranocturna PlataNA</v>
      </c>
      <c r="B3467" s="0" t="s">
        <v>3802</v>
      </c>
      <c r="C3467" s="0" t="s">
        <v>193</v>
      </c>
      <c r="D3467" s="0" t="s">
        <v>56</v>
      </c>
      <c r="E3467" s="0" t="s">
        <v>705</v>
      </c>
      <c r="F3467" s="0" t="s">
        <v>3319</v>
      </c>
      <c r="G3467" s="0" t="s">
        <v>197</v>
      </c>
      <c r="H3467" s="0" t="s">
        <v>195</v>
      </c>
      <c r="I3467" s="0" t="s">
        <v>35</v>
      </c>
      <c r="J3467" s="0" t="s">
        <v>325</v>
      </c>
      <c r="K3467" s="0" t="n">
        <v>39723.3838383415</v>
      </c>
      <c r="L3467" s="0" t="n">
        <v>43554.87</v>
      </c>
      <c r="M3467" s="0" t="n">
        <v>51815.0379154552</v>
      </c>
      <c r="N3467" s="0" t="n">
        <v>240544.35</v>
      </c>
      <c r="O3467" s="0" t="n">
        <v>36213.615</v>
      </c>
      <c r="P3467" s="0" t="n">
        <v>41825.385</v>
      </c>
      <c r="Q3467" s="0" t="n">
        <v>56027.655</v>
      </c>
      <c r="S3467" s="0" t="s">
        <v>303</v>
      </c>
    </row>
    <row r="3468" customFormat="false" ht="14" hidden="true" customHeight="false" outlineLevel="0" collapsed="false">
      <c r="A3468" s="0" t="str">
        <f aca="false">SUBSTITUTE(C3468&amp;D3468&amp;E3468&amp;F3468&amp;G3468&amp;H3468&amp;I3468," ","")</f>
        <v>Agentecondominioenlenguajedeseñascolombiana(Videollamada)AgenteprofesionalAgronomía,veterinariayafinesFrontofficeconherramientaHoraextradominicalyfestivoPlataNA</v>
      </c>
      <c r="B3468" s="0" t="s">
        <v>3803</v>
      </c>
      <c r="C3468" s="0" t="s">
        <v>193</v>
      </c>
      <c r="D3468" s="0" t="s">
        <v>56</v>
      </c>
      <c r="E3468" s="0" t="s">
        <v>705</v>
      </c>
      <c r="F3468" s="0" t="s">
        <v>3319</v>
      </c>
      <c r="G3468" s="0" t="s">
        <v>194</v>
      </c>
      <c r="H3468" s="0" t="s">
        <v>195</v>
      </c>
      <c r="I3468" s="0" t="s">
        <v>35</v>
      </c>
      <c r="J3468" s="0" t="s">
        <v>325</v>
      </c>
      <c r="K3468" s="0" t="n">
        <v>49779.0670598229</v>
      </c>
      <c r="L3468" s="0" t="n">
        <v>49776.255</v>
      </c>
      <c r="M3468" s="0" t="n">
        <v>59217.1861890916</v>
      </c>
      <c r="N3468" s="0" t="n">
        <v>50877.495</v>
      </c>
      <c r="O3468" s="0" t="n">
        <v>41287.185</v>
      </c>
      <c r="P3468" s="0" t="n">
        <v>46254.15</v>
      </c>
      <c r="Q3468" s="0" t="n">
        <v>62373.24</v>
      </c>
      <c r="S3468" s="0" t="s">
        <v>303</v>
      </c>
    </row>
    <row r="3469" customFormat="false" ht="14" hidden="true" customHeight="false" outlineLevel="0" collapsed="false">
      <c r="A3469" s="0" t="str">
        <f aca="false">SUBSTITUTE(C3469&amp;D3469&amp;E3469&amp;F3469&amp;G3469&amp;H3469&amp;I3469," ","")</f>
        <v>Agentecondominioenlenguajedeseñascolombiana(Videollamada)AgenteprofesionalAgronomía,veterinariayafinesFrontofficeconherramientaServicio7x24PlataNA</v>
      </c>
      <c r="B3469" s="0" t="s">
        <v>3804</v>
      </c>
      <c r="C3469" s="0" t="s">
        <v>193</v>
      </c>
      <c r="D3469" s="0" t="s">
        <v>56</v>
      </c>
      <c r="E3469" s="0" t="s">
        <v>705</v>
      </c>
      <c r="F3469" s="0" t="s">
        <v>3319</v>
      </c>
      <c r="G3469" s="0" t="s">
        <v>55</v>
      </c>
      <c r="H3469" s="0" t="s">
        <v>195</v>
      </c>
      <c r="I3469" s="0" t="s">
        <v>35</v>
      </c>
      <c r="J3469" s="0" t="s">
        <v>305</v>
      </c>
      <c r="K3469" s="0" t="n">
        <v>17980386.0272464</v>
      </c>
      <c r="L3469" s="0" t="n">
        <v>25201772.865</v>
      </c>
      <c r="M3469" s="0" t="n">
        <v>29553939.2711802</v>
      </c>
      <c r="N3469" s="0" t="n">
        <v>22347538.875</v>
      </c>
      <c r="O3469" s="0" t="n">
        <v>24118071.975</v>
      </c>
      <c r="P3469" s="0" t="n">
        <v>33271858.305</v>
      </c>
      <c r="Q3469" s="0" t="n">
        <v>26025936.12</v>
      </c>
      <c r="S3469" s="0" t="s">
        <v>303</v>
      </c>
    </row>
    <row r="3470" customFormat="false" ht="14" hidden="true" customHeight="false" outlineLevel="0" collapsed="false">
      <c r="A3470" s="0" t="str">
        <f aca="false">SUBSTITUTE(C3470&amp;D3470&amp;E3470&amp;F3470&amp;G3470&amp;H3470&amp;I3470," ","")</f>
        <v>Agentecondominioenlenguajedeseñascolombiana(Videollamada)AgenteprofesionalAgronomía,veterinariayafinesFrontofficeconherramientaJornadaOrdinariaOroNA</v>
      </c>
      <c r="B3470" s="0" t="s">
        <v>3805</v>
      </c>
      <c r="C3470" s="0" t="s">
        <v>193</v>
      </c>
      <c r="D3470" s="0" t="s">
        <v>56</v>
      </c>
      <c r="E3470" s="0" t="s">
        <v>705</v>
      </c>
      <c r="F3470" s="0" t="s">
        <v>3319</v>
      </c>
      <c r="G3470" s="0" t="s">
        <v>53</v>
      </c>
      <c r="H3470" s="0" t="s">
        <v>54</v>
      </c>
      <c r="I3470" s="0" t="s">
        <v>35</v>
      </c>
      <c r="J3470" s="0" t="s">
        <v>36</v>
      </c>
      <c r="K3470" s="0" t="n">
        <v>5913566.16146864</v>
      </c>
      <c r="L3470" s="0" t="n">
        <v>5822864.46</v>
      </c>
      <c r="M3470" s="0" t="n">
        <v>7552802.41415219</v>
      </c>
      <c r="N3470" s="0" t="n">
        <v>6225316.965</v>
      </c>
      <c r="O3470" s="0" t="n">
        <v>6769880.145</v>
      </c>
      <c r="P3470" s="0" t="n">
        <v>6718203.63</v>
      </c>
      <c r="Q3470" s="0" t="n">
        <v>6749491.68</v>
      </c>
      <c r="S3470" s="0" t="s">
        <v>303</v>
      </c>
    </row>
    <row r="3471" customFormat="false" ht="14" hidden="true" customHeight="false" outlineLevel="0" collapsed="false">
      <c r="A3471" s="0" t="str">
        <f aca="false">SUBSTITUTE(C3471&amp;D3471&amp;E3471&amp;F3471&amp;G3471&amp;H3471&amp;I3471," ","")</f>
        <v>Agentecondominioenlenguajedeseñascolombiana(Videollamada)AgenteprofesionalAgronomía,veterinariayafinesFrontofficeconherramientaHoraextradiurnaOroNA</v>
      </c>
      <c r="B3471" s="0" t="s">
        <v>3806</v>
      </c>
      <c r="C3471" s="0" t="s">
        <v>193</v>
      </c>
      <c r="D3471" s="0" t="s">
        <v>56</v>
      </c>
      <c r="E3471" s="0" t="s">
        <v>705</v>
      </c>
      <c r="F3471" s="0" t="s">
        <v>3319</v>
      </c>
      <c r="G3471" s="0" t="s">
        <v>192</v>
      </c>
      <c r="H3471" s="0" t="s">
        <v>54</v>
      </c>
      <c r="I3471" s="0" t="s">
        <v>35</v>
      </c>
      <c r="J3471" s="0" t="s">
        <v>325</v>
      </c>
      <c r="K3471" s="0" t="n">
        <v>29667.7006168601</v>
      </c>
      <c r="L3471" s="0" t="n">
        <v>31733.1</v>
      </c>
      <c r="M3471" s="0" t="n">
        <v>38070.3102593412</v>
      </c>
      <c r="N3471" s="0" t="n">
        <v>230833.98</v>
      </c>
      <c r="O3471" s="0" t="n">
        <v>26065.44</v>
      </c>
      <c r="P3471" s="0" t="n">
        <v>33664.41</v>
      </c>
      <c r="Q3471" s="0" t="n">
        <v>42156.585</v>
      </c>
      <c r="S3471" s="0" t="s">
        <v>303</v>
      </c>
    </row>
    <row r="3472" customFormat="false" ht="14" hidden="true" customHeight="false" outlineLevel="0" collapsed="false">
      <c r="A3472" s="0" t="str">
        <f aca="false">SUBSTITUTE(C3472&amp;D3472&amp;E3472&amp;F3472&amp;G3472&amp;H3472&amp;I3472," ","")</f>
        <v>Agentecondominioenlenguajedeseñascolombiana(Videollamada)AgenteprofesionalAgronomía,veterinariayafinesFrontofficeconherramientaHoraextranocturna OroNA</v>
      </c>
      <c r="B3472" s="0" t="s">
        <v>3807</v>
      </c>
      <c r="C3472" s="0" t="s">
        <v>193</v>
      </c>
      <c r="D3472" s="0" t="s">
        <v>56</v>
      </c>
      <c r="E3472" s="0" t="s">
        <v>705</v>
      </c>
      <c r="F3472" s="0" t="s">
        <v>3319</v>
      </c>
      <c r="G3472" s="0" t="s">
        <v>197</v>
      </c>
      <c r="H3472" s="0" t="s">
        <v>54</v>
      </c>
      <c r="I3472" s="0" t="s">
        <v>35</v>
      </c>
      <c r="J3472" s="0" t="s">
        <v>325</v>
      </c>
      <c r="K3472" s="0" t="n">
        <v>39723.3838383415</v>
      </c>
      <c r="L3472" s="0" t="n">
        <v>44426.34</v>
      </c>
      <c r="M3472" s="0" t="n">
        <v>53298.4343630777</v>
      </c>
      <c r="N3472" s="0" t="n">
        <v>250790.85</v>
      </c>
      <c r="O3472" s="0" t="n">
        <v>36213.615</v>
      </c>
      <c r="P3472" s="0" t="n">
        <v>42706.17</v>
      </c>
      <c r="Q3472" s="0" t="n">
        <v>58511.655</v>
      </c>
      <c r="S3472" s="0" t="s">
        <v>303</v>
      </c>
    </row>
    <row r="3473" customFormat="false" ht="14" hidden="true" customHeight="false" outlineLevel="0" collapsed="false">
      <c r="A3473" s="0" t="str">
        <f aca="false">SUBSTITUTE(C3473&amp;D3473&amp;E3473&amp;F3473&amp;G3473&amp;H3473&amp;I3473," ","")</f>
        <v>Agentecondominioenlenguajedeseñascolombiana(Videollamada)AgenteprofesionalAgronomía,veterinariayafinesFrontofficeconherramientaHoraextradominicalyfestivoOroNA</v>
      </c>
      <c r="B3473" s="0" t="s">
        <v>3808</v>
      </c>
      <c r="C3473" s="0" t="s">
        <v>193</v>
      </c>
      <c r="D3473" s="0" t="s">
        <v>56</v>
      </c>
      <c r="E3473" s="0" t="s">
        <v>705</v>
      </c>
      <c r="F3473" s="0" t="s">
        <v>3319</v>
      </c>
      <c r="G3473" s="0" t="s">
        <v>194</v>
      </c>
      <c r="H3473" s="0" t="s">
        <v>54</v>
      </c>
      <c r="I3473" s="0" t="s">
        <v>35</v>
      </c>
      <c r="J3473" s="0" t="s">
        <v>325</v>
      </c>
      <c r="K3473" s="0" t="n">
        <v>49779.0670598229</v>
      </c>
      <c r="L3473" s="0" t="n">
        <v>50771.925</v>
      </c>
      <c r="M3473" s="0" t="n">
        <v>60912.496414946</v>
      </c>
      <c r="N3473" s="0" t="n">
        <v>50877.495</v>
      </c>
      <c r="O3473" s="0" t="n">
        <v>41287.185</v>
      </c>
      <c r="P3473" s="0" t="n">
        <v>47228.085</v>
      </c>
      <c r="Q3473" s="0" t="n">
        <v>65138.76</v>
      </c>
      <c r="S3473" s="0" t="s">
        <v>303</v>
      </c>
    </row>
    <row r="3474" customFormat="false" ht="14" hidden="true" customHeight="false" outlineLevel="0" collapsed="false">
      <c r="A3474" s="0" t="str">
        <f aca="false">SUBSTITUTE(C3474&amp;D3474&amp;E3474&amp;F3474&amp;G3474&amp;H3474&amp;I3474," ","")</f>
        <v>Agentecondominioenlenguajedeseñascolombiana(Videollamada)AgenteprofesionalAgronomía,veterinariayafinesFrontofficeconherramientaServicio7x24OroNA</v>
      </c>
      <c r="B3474" s="0" t="s">
        <v>3809</v>
      </c>
      <c r="C3474" s="0" t="s">
        <v>193</v>
      </c>
      <c r="D3474" s="0" t="s">
        <v>56</v>
      </c>
      <c r="E3474" s="0" t="s">
        <v>705</v>
      </c>
      <c r="F3474" s="0" t="s">
        <v>3319</v>
      </c>
      <c r="G3474" s="0" t="s">
        <v>55</v>
      </c>
      <c r="H3474" s="0" t="s">
        <v>54</v>
      </c>
      <c r="I3474" s="0" t="s">
        <v>35</v>
      </c>
      <c r="J3474" s="0" t="s">
        <v>305</v>
      </c>
      <c r="K3474" s="0" t="n">
        <v>17980386.0272464</v>
      </c>
      <c r="L3474" s="0" t="n">
        <v>25705808.55</v>
      </c>
      <c r="M3474" s="0" t="n">
        <v>30400029.7169626</v>
      </c>
      <c r="N3474" s="0" t="n">
        <v>22382905.86</v>
      </c>
      <c r="O3474" s="0" t="n">
        <v>24118071.975</v>
      </c>
      <c r="P3474" s="0" t="n">
        <v>33972318.36</v>
      </c>
      <c r="Q3474" s="0" t="n">
        <v>27179737.56</v>
      </c>
      <c r="S3474" s="0" t="s">
        <v>303</v>
      </c>
    </row>
    <row r="3475" customFormat="false" ht="14" hidden="true" customHeight="false" outlineLevel="0" collapsed="false">
      <c r="A3475" s="0" t="str">
        <f aca="false">SUBSTITUTE(C3475&amp;D3475&amp;E3475&amp;F3475&amp;G3475&amp;H3475&amp;I3475," ","")</f>
        <v>Agentecondominioenlenguajedeseñascolombiana(Videollamada)AgenteprofesionalAgronomía,veterinariayafinesFrontofficeconherramientaJornadaOrdinariaPlatinoNA</v>
      </c>
      <c r="B3475" s="0" t="s">
        <v>3810</v>
      </c>
      <c r="C3475" s="0" t="s">
        <v>193</v>
      </c>
      <c r="D3475" s="0" t="s">
        <v>56</v>
      </c>
      <c r="E3475" s="0" t="s">
        <v>705</v>
      </c>
      <c r="F3475" s="0" t="s">
        <v>3319</v>
      </c>
      <c r="G3475" s="0" t="s">
        <v>53</v>
      </c>
      <c r="H3475" s="0" t="s">
        <v>198</v>
      </c>
      <c r="I3475" s="0" t="s">
        <v>35</v>
      </c>
      <c r="J3475" s="0" t="s">
        <v>36</v>
      </c>
      <c r="K3475" s="0" t="n">
        <v>5913566.16146864</v>
      </c>
      <c r="L3475" s="0" t="n">
        <v>5994125.91</v>
      </c>
      <c r="M3475" s="0" t="n">
        <v>7775401.95479918</v>
      </c>
      <c r="N3475" s="0" t="n">
        <v>6253941.96</v>
      </c>
      <c r="O3475" s="0" t="n">
        <v>6769880.145</v>
      </c>
      <c r="P3475" s="0" t="n">
        <v>6862681.35</v>
      </c>
      <c r="Q3475" s="0" t="n">
        <v>7173520.83</v>
      </c>
      <c r="S3475" s="0" t="s">
        <v>303</v>
      </c>
    </row>
    <row r="3476" customFormat="false" ht="14" hidden="true" customHeight="false" outlineLevel="0" collapsed="false">
      <c r="A3476" s="0" t="str">
        <f aca="false">SUBSTITUTE(C3476&amp;D3476&amp;E3476&amp;F3476&amp;G3476&amp;H3476&amp;I3476," ","")</f>
        <v>Agentecondominioenlenguajedeseñascolombiana(Videollamada)AgenteprofesionalAgronomía,veterinariayafinesFrontofficeconherramientaHoraextradiurnaPlatinoNA</v>
      </c>
      <c r="B3476" s="0" t="s">
        <v>3811</v>
      </c>
      <c r="C3476" s="0" t="s">
        <v>193</v>
      </c>
      <c r="D3476" s="0" t="s">
        <v>56</v>
      </c>
      <c r="E3476" s="0" t="s">
        <v>705</v>
      </c>
      <c r="F3476" s="0" t="s">
        <v>3319</v>
      </c>
      <c r="G3476" s="0" t="s">
        <v>192</v>
      </c>
      <c r="H3476" s="0" t="s">
        <v>198</v>
      </c>
      <c r="I3476" s="0" t="s">
        <v>35</v>
      </c>
      <c r="J3476" s="0" t="s">
        <v>325</v>
      </c>
      <c r="K3476" s="0" t="n">
        <v>29667.7006168601</v>
      </c>
      <c r="L3476" s="0" t="n">
        <v>32665.635</v>
      </c>
      <c r="M3476" s="0" t="n">
        <v>39192.3353185614</v>
      </c>
      <c r="N3476" s="0" t="n">
        <v>240614.73</v>
      </c>
      <c r="O3476" s="0" t="n">
        <v>26065.44</v>
      </c>
      <c r="P3476" s="0" t="n">
        <v>34388.91</v>
      </c>
      <c r="Q3476" s="0" t="n">
        <v>44804.115</v>
      </c>
      <c r="S3476" s="0" t="s">
        <v>303</v>
      </c>
    </row>
    <row r="3477" customFormat="false" ht="14" hidden="true" customHeight="false" outlineLevel="0" collapsed="false">
      <c r="A3477" s="0" t="str">
        <f aca="false">SUBSTITUTE(C3477&amp;D3477&amp;E3477&amp;F3477&amp;G3477&amp;H3477&amp;I3477," ","")</f>
        <v>Agentecondominioenlenguajedeseñascolombiana(Videollamada)AgenteprofesionalAgronomía,veterinariayafinesFrontofficeconherramientaHoraextranocturna PlatinoNA</v>
      </c>
      <c r="B3477" s="0" t="s">
        <v>3812</v>
      </c>
      <c r="C3477" s="0" t="s">
        <v>193</v>
      </c>
      <c r="D3477" s="0" t="s">
        <v>56</v>
      </c>
      <c r="E3477" s="0" t="s">
        <v>705</v>
      </c>
      <c r="F3477" s="0" t="s">
        <v>3319</v>
      </c>
      <c r="G3477" s="0" t="s">
        <v>197</v>
      </c>
      <c r="H3477" s="0" t="s">
        <v>198</v>
      </c>
      <c r="I3477" s="0" t="s">
        <v>35</v>
      </c>
      <c r="J3477" s="0" t="s">
        <v>325</v>
      </c>
      <c r="K3477" s="0" t="n">
        <v>39723.3838383415</v>
      </c>
      <c r="L3477" s="0" t="n">
        <v>45733.545</v>
      </c>
      <c r="M3477" s="0" t="n">
        <v>54869.269445986</v>
      </c>
      <c r="N3477" s="0" t="n">
        <v>261037.35</v>
      </c>
      <c r="O3477" s="0" t="n">
        <v>36213.615</v>
      </c>
      <c r="P3477" s="0" t="n">
        <v>43624.215</v>
      </c>
      <c r="Q3477" s="0" t="n">
        <v>62186.94</v>
      </c>
      <c r="S3477" s="0" t="s">
        <v>303</v>
      </c>
    </row>
    <row r="3478" customFormat="false" ht="14" hidden="true" customHeight="false" outlineLevel="0" collapsed="false">
      <c r="A3478" s="0" t="str">
        <f aca="false">SUBSTITUTE(C3478&amp;D3478&amp;E3478&amp;F3478&amp;G3478&amp;H3478&amp;I3478," ","")</f>
        <v>Agentecondominioenlenguajedeseñascolombiana(Videollamada)AgenteprofesionalAgronomía,veterinariayafinesFrontofficeconherramientaHoraextradominicalyfestivoPlatinoNA</v>
      </c>
      <c r="B3478" s="0" t="s">
        <v>3813</v>
      </c>
      <c r="C3478" s="0" t="s">
        <v>193</v>
      </c>
      <c r="D3478" s="0" t="s">
        <v>56</v>
      </c>
      <c r="E3478" s="0" t="s">
        <v>705</v>
      </c>
      <c r="F3478" s="0" t="s">
        <v>3319</v>
      </c>
      <c r="G3478" s="0" t="s">
        <v>194</v>
      </c>
      <c r="H3478" s="0" t="s">
        <v>198</v>
      </c>
      <c r="I3478" s="0" t="s">
        <v>35</v>
      </c>
      <c r="J3478" s="0" t="s">
        <v>325</v>
      </c>
      <c r="K3478" s="0" t="n">
        <v>49779.0670598229</v>
      </c>
      <c r="L3478" s="0" t="n">
        <v>52265.43</v>
      </c>
      <c r="M3478" s="0" t="n">
        <v>62707.7365096983</v>
      </c>
      <c r="N3478" s="0" t="n">
        <v>50877.495</v>
      </c>
      <c r="O3478" s="0" t="n">
        <v>41287.185</v>
      </c>
      <c r="P3478" s="0" t="n">
        <v>48243.42</v>
      </c>
      <c r="Q3478" s="0" t="n">
        <v>69231.15</v>
      </c>
      <c r="S3478" s="0" t="s">
        <v>303</v>
      </c>
    </row>
    <row r="3479" customFormat="false" ht="14" hidden="true" customHeight="false" outlineLevel="0" collapsed="false">
      <c r="A3479" s="0" t="str">
        <f aca="false">SUBSTITUTE(C3479&amp;D3479&amp;E3479&amp;F3479&amp;G3479&amp;H3479&amp;I3479," ","")</f>
        <v>Agentecondominioenlenguajedeseñascolombiana(Videollamada)AgenteprofesionalAgronomía,veterinariayafinesFrontofficeconherramientaServicio7x24PlatinoNA</v>
      </c>
      <c r="B3479" s="0" t="s">
        <v>3814</v>
      </c>
      <c r="C3479" s="0" t="s">
        <v>193</v>
      </c>
      <c r="D3479" s="0" t="s">
        <v>56</v>
      </c>
      <c r="E3479" s="0" t="s">
        <v>705</v>
      </c>
      <c r="F3479" s="0" t="s">
        <v>3319</v>
      </c>
      <c r="G3479" s="0" t="s">
        <v>55</v>
      </c>
      <c r="H3479" s="0" t="s">
        <v>198</v>
      </c>
      <c r="I3479" s="0" t="s">
        <v>35</v>
      </c>
      <c r="J3479" s="0" t="s">
        <v>305</v>
      </c>
      <c r="K3479" s="0" t="n">
        <v>17980386.0272464</v>
      </c>
      <c r="L3479" s="0" t="n">
        <v>26461861.56</v>
      </c>
      <c r="M3479" s="0" t="n">
        <v>31295992.8680667</v>
      </c>
      <c r="N3479" s="0" t="n">
        <v>22418272.845</v>
      </c>
      <c r="O3479" s="0" t="n">
        <v>24118071.975</v>
      </c>
      <c r="P3479" s="0" t="n">
        <v>34702905.195</v>
      </c>
      <c r="Q3479" s="0" t="n">
        <v>28887276.42</v>
      </c>
      <c r="S3479" s="0" t="s">
        <v>303</v>
      </c>
    </row>
    <row r="3480" customFormat="false" ht="14" hidden="true" customHeight="false" outlineLevel="0" collapsed="false">
      <c r="A3480" s="0" t="str">
        <f aca="false">SUBSTITUTE(C3480&amp;D3480&amp;E3480&amp;F3480&amp;G3480&amp;H3480&amp;I3480," ","")</f>
        <v>Agentecondominioenlenguajedeseñascolombiana(Videollamada)AgenteprofesionalAgronomía,veterinariayafinesFrontofficesinherramientaJornadaOrdinariaPlataNA</v>
      </c>
      <c r="B3480" s="0" t="s">
        <v>3815</v>
      </c>
      <c r="C3480" s="0" t="s">
        <v>193</v>
      </c>
      <c r="D3480" s="0" t="s">
        <v>56</v>
      </c>
      <c r="E3480" s="0" t="s">
        <v>705</v>
      </c>
      <c r="F3480" s="0" t="s">
        <v>3335</v>
      </c>
      <c r="G3480" s="0" t="s">
        <v>53</v>
      </c>
      <c r="H3480" s="0" t="s">
        <v>195</v>
      </c>
      <c r="I3480" s="0" t="s">
        <v>35</v>
      </c>
      <c r="J3480" s="0" t="s">
        <v>36</v>
      </c>
      <c r="K3480" s="0" t="n">
        <v>5644287.07331109</v>
      </c>
      <c r="L3480" s="0" t="n">
        <v>5303016.045</v>
      </c>
      <c r="M3480" s="0" t="n">
        <v>6729169.58882093</v>
      </c>
      <c r="N3480" s="0" t="n">
        <v>6007597.47</v>
      </c>
      <c r="O3480" s="0" t="n">
        <v>6769880.145</v>
      </c>
      <c r="P3480" s="0" t="n">
        <v>5728682.565</v>
      </c>
      <c r="Q3480" s="0" t="n">
        <v>6070285.35</v>
      </c>
      <c r="S3480" s="0" t="s">
        <v>303</v>
      </c>
    </row>
    <row r="3481" customFormat="false" ht="14" hidden="true" customHeight="false" outlineLevel="0" collapsed="false">
      <c r="A3481" s="0" t="str">
        <f aca="false">SUBSTITUTE(C3481&amp;D3481&amp;E3481&amp;F3481&amp;G3481&amp;H3481&amp;I3481," ","")</f>
        <v>Agentecondominioenlenguajedeseñascolombiana(Videollamada)AgenteprofesionalAgronomía,veterinariayafinesFrontofficesinherramientaHoraextradiurnaPlataNA</v>
      </c>
      <c r="B3481" s="0" t="s">
        <v>3816</v>
      </c>
      <c r="C3481" s="0" t="s">
        <v>193</v>
      </c>
      <c r="D3481" s="0" t="s">
        <v>56</v>
      </c>
      <c r="E3481" s="0" t="s">
        <v>705</v>
      </c>
      <c r="F3481" s="0" t="s">
        <v>3335</v>
      </c>
      <c r="G3481" s="0" t="s">
        <v>192</v>
      </c>
      <c r="H3481" s="0" t="s">
        <v>195</v>
      </c>
      <c r="I3481" s="0" t="s">
        <v>35</v>
      </c>
      <c r="J3481" s="0" t="s">
        <v>325</v>
      </c>
      <c r="K3481" s="0" t="n">
        <v>28545.7044162036</v>
      </c>
      <c r="L3481" s="0" t="n">
        <v>28899.27</v>
      </c>
      <c r="M3481" s="0" t="n">
        <v>37010.7413681823</v>
      </c>
      <c r="N3481" s="0" t="n">
        <v>247135.23</v>
      </c>
      <c r="O3481" s="0" t="n">
        <v>26065.44</v>
      </c>
      <c r="P3481" s="0" t="n">
        <v>33627.15</v>
      </c>
      <c r="Q3481" s="0" t="n">
        <v>40367.07</v>
      </c>
      <c r="S3481" s="0" t="s">
        <v>303</v>
      </c>
    </row>
    <row r="3482" customFormat="false" ht="14" hidden="true" customHeight="false" outlineLevel="0" collapsed="false">
      <c r="A3482" s="0" t="str">
        <f aca="false">SUBSTITUTE(C3482&amp;D3482&amp;E3482&amp;F3482&amp;G3482&amp;H3482&amp;I3482," ","")</f>
        <v>Agentecondominioenlenguajedeseñascolombiana(Videollamada)AgenteprofesionalAgronomía,veterinariayafinesFrontofficesinherramientaHoraextranocturna PlataNA</v>
      </c>
      <c r="B3482" s="0" t="s">
        <v>3817</v>
      </c>
      <c r="C3482" s="0" t="s">
        <v>193</v>
      </c>
      <c r="D3482" s="0" t="s">
        <v>56</v>
      </c>
      <c r="E3482" s="0" t="s">
        <v>705</v>
      </c>
      <c r="F3482" s="0" t="s">
        <v>3335</v>
      </c>
      <c r="G3482" s="0" t="s">
        <v>197</v>
      </c>
      <c r="H3482" s="0" t="s">
        <v>195</v>
      </c>
      <c r="I3482" s="0" t="s">
        <v>35</v>
      </c>
      <c r="J3482" s="0" t="s">
        <v>325</v>
      </c>
      <c r="K3482" s="0" t="n">
        <v>38601.387637685</v>
      </c>
      <c r="L3482" s="0" t="n">
        <v>40459.185</v>
      </c>
      <c r="M3482" s="0" t="n">
        <v>51815.0379154552</v>
      </c>
      <c r="N3482" s="0" t="n">
        <v>267868.35</v>
      </c>
      <c r="O3482" s="0" t="n">
        <v>36213.615</v>
      </c>
      <c r="P3482" s="0" t="n">
        <v>43793.955</v>
      </c>
      <c r="Q3482" s="0" t="n">
        <v>56027.655</v>
      </c>
      <c r="S3482" s="0" t="s">
        <v>303</v>
      </c>
    </row>
    <row r="3483" customFormat="false" ht="14" hidden="true" customHeight="false" outlineLevel="0" collapsed="false">
      <c r="A3483" s="0" t="str">
        <f aca="false">SUBSTITUTE(C3483&amp;D3483&amp;E3483&amp;F3483&amp;G3483&amp;H3483&amp;I3483," ","")</f>
        <v>Agentecondominioenlenguajedeseñascolombiana(Videollamada)AgenteprofesionalAgronomía,veterinariayafinesFrontofficesinherramientaHoraextradominicalyfestivoPlataNA</v>
      </c>
      <c r="B3483" s="0" t="s">
        <v>3818</v>
      </c>
      <c r="C3483" s="0" t="s">
        <v>193</v>
      </c>
      <c r="D3483" s="0" t="s">
        <v>56</v>
      </c>
      <c r="E3483" s="0" t="s">
        <v>705</v>
      </c>
      <c r="F3483" s="0" t="s">
        <v>3335</v>
      </c>
      <c r="G3483" s="0" t="s">
        <v>194</v>
      </c>
      <c r="H3483" s="0" t="s">
        <v>195</v>
      </c>
      <c r="I3483" s="0" t="s">
        <v>35</v>
      </c>
      <c r="J3483" s="0" t="s">
        <v>325</v>
      </c>
      <c r="K3483" s="0" t="n">
        <v>48657.0708591665</v>
      </c>
      <c r="L3483" s="0" t="n">
        <v>46239.66</v>
      </c>
      <c r="M3483" s="0" t="n">
        <v>59217.1861890916</v>
      </c>
      <c r="N3483" s="0" t="n">
        <v>50877.495</v>
      </c>
      <c r="O3483" s="0" t="n">
        <v>41287.185</v>
      </c>
      <c r="P3483" s="0" t="n">
        <v>48878.91</v>
      </c>
      <c r="Q3483" s="0" t="n">
        <v>62373.24</v>
      </c>
      <c r="S3483" s="0" t="s">
        <v>303</v>
      </c>
    </row>
    <row r="3484" customFormat="false" ht="14" hidden="true" customHeight="false" outlineLevel="0" collapsed="false">
      <c r="A3484" s="0" t="str">
        <f aca="false">SUBSTITUTE(C3484&amp;D3484&amp;E3484&amp;F3484&amp;G3484&amp;H3484&amp;I3484," ","")</f>
        <v>Agentecondominioenlenguajedeseñascolombiana(Videollamada)AgenteprofesionalAgronomía,veterinariayafinesFrontofficesinherramientaServicio7x24PlataNA</v>
      </c>
      <c r="B3484" s="0" t="s">
        <v>3819</v>
      </c>
      <c r="C3484" s="0" t="s">
        <v>193</v>
      </c>
      <c r="D3484" s="0" t="s">
        <v>56</v>
      </c>
      <c r="E3484" s="0" t="s">
        <v>705</v>
      </c>
      <c r="F3484" s="0" t="s">
        <v>3335</v>
      </c>
      <c r="G3484" s="0" t="s">
        <v>55</v>
      </c>
      <c r="H3484" s="0" t="s">
        <v>195</v>
      </c>
      <c r="I3484" s="0" t="s">
        <v>35</v>
      </c>
      <c r="J3484" s="0" t="s">
        <v>305</v>
      </c>
      <c r="K3484" s="0" t="n">
        <v>17711106.9390888</v>
      </c>
      <c r="L3484" s="0" t="n">
        <v>24760282.23</v>
      </c>
      <c r="M3484" s="0" t="n">
        <v>27084907.5950043</v>
      </c>
      <c r="N3484" s="0" t="n">
        <v>21969349.875</v>
      </c>
      <c r="O3484" s="0" t="n">
        <v>24118071.975</v>
      </c>
      <c r="P3484" s="0" t="n">
        <v>32347148.94</v>
      </c>
      <c r="Q3484" s="0" t="n">
        <v>25633250.91</v>
      </c>
      <c r="S3484" s="0" t="s">
        <v>303</v>
      </c>
    </row>
    <row r="3485" customFormat="false" ht="14" hidden="true" customHeight="false" outlineLevel="0" collapsed="false">
      <c r="A3485" s="0" t="str">
        <f aca="false">SUBSTITUTE(C3485&amp;D3485&amp;E3485&amp;F3485&amp;G3485&amp;H3485&amp;I3485," ","")</f>
        <v>Agentecondominioenlenguajedeseñascolombiana(Videollamada)AgenteprofesionalAgronomía,veterinariayafinesFrontofficesinherramientaJornadaOrdinariaOroNA</v>
      </c>
      <c r="B3485" s="0" t="s">
        <v>3820</v>
      </c>
      <c r="C3485" s="0" t="s">
        <v>193</v>
      </c>
      <c r="D3485" s="0" t="s">
        <v>56</v>
      </c>
      <c r="E3485" s="0" t="s">
        <v>705</v>
      </c>
      <c r="F3485" s="0" t="s">
        <v>3335</v>
      </c>
      <c r="G3485" s="0" t="s">
        <v>53</v>
      </c>
      <c r="H3485" s="0" t="s">
        <v>54</v>
      </c>
      <c r="I3485" s="0" t="s">
        <v>35</v>
      </c>
      <c r="J3485" s="0" t="s">
        <v>36</v>
      </c>
      <c r="K3485" s="0" t="n">
        <v>5644287.07331109</v>
      </c>
      <c r="L3485" s="0" t="n">
        <v>5409076.635</v>
      </c>
      <c r="M3485" s="0" t="n">
        <v>6921816.8716386</v>
      </c>
      <c r="N3485" s="0" t="n">
        <v>6026767.74</v>
      </c>
      <c r="O3485" s="0" t="n">
        <v>6769880.145</v>
      </c>
      <c r="P3485" s="0" t="n">
        <v>5849285.94</v>
      </c>
      <c r="Q3485" s="0" t="n">
        <v>6339397.77</v>
      </c>
      <c r="S3485" s="0" t="s">
        <v>303</v>
      </c>
    </row>
    <row r="3486" customFormat="false" ht="14" hidden="true" customHeight="false" outlineLevel="0" collapsed="false">
      <c r="A3486" s="0" t="str">
        <f aca="false">SUBSTITUTE(C3486&amp;D3486&amp;E3486&amp;F3486&amp;G3486&amp;H3486&amp;I3486," ","")</f>
        <v>Agentecondominioenlenguajedeseñascolombiana(Videollamada)AgenteprofesionalAgronomía,veterinariayafinesFrontofficesinherramientaHoraextradiurnaOroNA</v>
      </c>
      <c r="B3486" s="0" t="s">
        <v>3821</v>
      </c>
      <c r="C3486" s="0" t="s">
        <v>193</v>
      </c>
      <c r="D3486" s="0" t="s">
        <v>56</v>
      </c>
      <c r="E3486" s="0" t="s">
        <v>705</v>
      </c>
      <c r="F3486" s="0" t="s">
        <v>3335</v>
      </c>
      <c r="G3486" s="0" t="s">
        <v>192</v>
      </c>
      <c r="H3486" s="0" t="s">
        <v>54</v>
      </c>
      <c r="I3486" s="0" t="s">
        <v>35</v>
      </c>
      <c r="J3486" s="0" t="s">
        <v>325</v>
      </c>
      <c r="K3486" s="0" t="n">
        <v>28545.7044162036</v>
      </c>
      <c r="L3486" s="0" t="n">
        <v>29477.835</v>
      </c>
      <c r="M3486" s="0" t="n">
        <v>38070.3102593412</v>
      </c>
      <c r="N3486" s="0" t="n">
        <v>258220.08</v>
      </c>
      <c r="O3486" s="0" t="n">
        <v>26065.44</v>
      </c>
      <c r="P3486" s="0" t="n">
        <v>34335.09</v>
      </c>
      <c r="Q3486" s="0" t="n">
        <v>42156.585</v>
      </c>
      <c r="S3486" s="0" t="s">
        <v>303</v>
      </c>
    </row>
    <row r="3487" customFormat="false" ht="14" hidden="true" customHeight="false" outlineLevel="0" collapsed="false">
      <c r="A3487" s="0" t="str">
        <f aca="false">SUBSTITUTE(C3487&amp;D3487&amp;E3487&amp;F3487&amp;G3487&amp;H3487&amp;I3487," ","")</f>
        <v>Agentecondominioenlenguajedeseñascolombiana(Videollamada)AgenteprofesionalAgronomía,veterinariayafinesFrontofficesinherramientaHoraextranocturna OroNA</v>
      </c>
      <c r="B3487" s="0" t="s">
        <v>3822</v>
      </c>
      <c r="C3487" s="0" t="s">
        <v>193</v>
      </c>
      <c r="D3487" s="0" t="s">
        <v>56</v>
      </c>
      <c r="E3487" s="0" t="s">
        <v>705</v>
      </c>
      <c r="F3487" s="0" t="s">
        <v>3335</v>
      </c>
      <c r="G3487" s="0" t="s">
        <v>197</v>
      </c>
      <c r="H3487" s="0" t="s">
        <v>54</v>
      </c>
      <c r="I3487" s="0" t="s">
        <v>35</v>
      </c>
      <c r="J3487" s="0" t="s">
        <v>325</v>
      </c>
      <c r="K3487" s="0" t="n">
        <v>38601.387637685</v>
      </c>
      <c r="L3487" s="0" t="n">
        <v>41268.555</v>
      </c>
      <c r="M3487" s="0" t="n">
        <v>53298.4343630777</v>
      </c>
      <c r="N3487" s="0" t="n">
        <v>279481.05</v>
      </c>
      <c r="O3487" s="0" t="n">
        <v>36213.615</v>
      </c>
      <c r="P3487" s="0" t="n">
        <v>44716.14</v>
      </c>
      <c r="Q3487" s="0" t="n">
        <v>58511.655</v>
      </c>
      <c r="S3487" s="0" t="s">
        <v>303</v>
      </c>
    </row>
    <row r="3488" customFormat="false" ht="14" hidden="true" customHeight="false" outlineLevel="0" collapsed="false">
      <c r="A3488" s="0" t="str">
        <f aca="false">SUBSTITUTE(C3488&amp;D3488&amp;E3488&amp;F3488&amp;G3488&amp;H3488&amp;I3488," ","")</f>
        <v>Agentecondominioenlenguajedeseñascolombiana(Videollamada)AgenteprofesionalAgronomía,veterinariayafinesFrontofficesinherramientaHoraextradominicalyfestivoOroNA</v>
      </c>
      <c r="B3488" s="0" t="s">
        <v>3823</v>
      </c>
      <c r="C3488" s="0" t="s">
        <v>193</v>
      </c>
      <c r="D3488" s="0" t="s">
        <v>56</v>
      </c>
      <c r="E3488" s="0" t="s">
        <v>705</v>
      </c>
      <c r="F3488" s="0" t="s">
        <v>3335</v>
      </c>
      <c r="G3488" s="0" t="s">
        <v>194</v>
      </c>
      <c r="H3488" s="0" t="s">
        <v>54</v>
      </c>
      <c r="I3488" s="0" t="s">
        <v>35</v>
      </c>
      <c r="J3488" s="0" t="s">
        <v>325</v>
      </c>
      <c r="K3488" s="0" t="n">
        <v>48657.0708591665</v>
      </c>
      <c r="L3488" s="0" t="n">
        <v>47164.95</v>
      </c>
      <c r="M3488" s="0" t="n">
        <v>60912.496414946</v>
      </c>
      <c r="N3488" s="0" t="n">
        <v>50877.495</v>
      </c>
      <c r="O3488" s="0" t="n">
        <v>41287.185</v>
      </c>
      <c r="P3488" s="0" t="n">
        <v>49907.7</v>
      </c>
      <c r="Q3488" s="0" t="n">
        <v>65138.76</v>
      </c>
      <c r="S3488" s="0" t="s">
        <v>303</v>
      </c>
    </row>
    <row r="3489" customFormat="false" ht="14" hidden="true" customHeight="false" outlineLevel="0" collapsed="false">
      <c r="A3489" s="0" t="str">
        <f aca="false">SUBSTITUTE(C3489&amp;D3489&amp;E3489&amp;F3489&amp;G3489&amp;H3489&amp;I3489," ","")</f>
        <v>Agentecondominioenlenguajedeseñascolombiana(Videollamada)AgenteprofesionalAgronomía,veterinariayafinesFrontofficesinherramientaServicio7x24OroNA</v>
      </c>
      <c r="B3489" s="0" t="s">
        <v>3824</v>
      </c>
      <c r="C3489" s="0" t="s">
        <v>193</v>
      </c>
      <c r="D3489" s="0" t="s">
        <v>56</v>
      </c>
      <c r="E3489" s="0" t="s">
        <v>705</v>
      </c>
      <c r="F3489" s="0" t="s">
        <v>3335</v>
      </c>
      <c r="G3489" s="0" t="s">
        <v>55</v>
      </c>
      <c r="H3489" s="0" t="s">
        <v>54</v>
      </c>
      <c r="I3489" s="0" t="s">
        <v>35</v>
      </c>
      <c r="J3489" s="0" t="s">
        <v>305</v>
      </c>
      <c r="K3489" s="0" t="n">
        <v>17711106.9390888</v>
      </c>
      <c r="L3489" s="0" t="n">
        <v>25255488.33</v>
      </c>
      <c r="M3489" s="0" t="n">
        <v>27860312.9083453</v>
      </c>
      <c r="N3489" s="0" t="n">
        <v>21985807.41</v>
      </c>
      <c r="O3489" s="0" t="n">
        <v>24118071.975</v>
      </c>
      <c r="P3489" s="0" t="n">
        <v>33028140.645</v>
      </c>
      <c r="Q3489" s="0" t="n">
        <v>26769644.685</v>
      </c>
      <c r="S3489" s="0" t="s">
        <v>303</v>
      </c>
    </row>
    <row r="3490" customFormat="false" ht="14" hidden="true" customHeight="false" outlineLevel="0" collapsed="false">
      <c r="A3490" s="0" t="str">
        <f aca="false">SUBSTITUTE(C3490&amp;D3490&amp;E3490&amp;F3490&amp;G3490&amp;H3490&amp;I3490," ","")</f>
        <v>Agentecondominioenlenguajedeseñascolombiana(Videollamada)AgenteprofesionalAgronomía,veterinariayafinesFrontofficesinherramientaJornadaOrdinariaPlatinoNA</v>
      </c>
      <c r="B3490" s="0" t="s">
        <v>3825</v>
      </c>
      <c r="C3490" s="0" t="s">
        <v>193</v>
      </c>
      <c r="D3490" s="0" t="s">
        <v>56</v>
      </c>
      <c r="E3490" s="0" t="s">
        <v>705</v>
      </c>
      <c r="F3490" s="0" t="s">
        <v>3335</v>
      </c>
      <c r="G3490" s="0" t="s">
        <v>53</v>
      </c>
      <c r="H3490" s="0" t="s">
        <v>198</v>
      </c>
      <c r="I3490" s="0" t="s">
        <v>35</v>
      </c>
      <c r="J3490" s="0" t="s">
        <v>36</v>
      </c>
      <c r="K3490" s="0" t="n">
        <v>5644287.07331109</v>
      </c>
      <c r="L3490" s="0" t="n">
        <v>5568167.52</v>
      </c>
      <c r="M3490" s="0" t="n">
        <v>7125819.72668247</v>
      </c>
      <c r="N3490" s="0" t="n">
        <v>6045938.01</v>
      </c>
      <c r="O3490" s="0" t="n">
        <v>6769880.145</v>
      </c>
      <c r="P3490" s="0" t="n">
        <v>5975077.77</v>
      </c>
      <c r="Q3490" s="0" t="n">
        <v>6737663.7</v>
      </c>
      <c r="S3490" s="0" t="s">
        <v>303</v>
      </c>
    </row>
    <row r="3491" customFormat="false" ht="14" hidden="true" customHeight="false" outlineLevel="0" collapsed="false">
      <c r="A3491" s="0" t="str">
        <f aca="false">SUBSTITUTE(C3491&amp;D3491&amp;E3491&amp;F3491&amp;G3491&amp;H3491&amp;I3491," ","")</f>
        <v>Agentecondominioenlenguajedeseñascolombiana(Videollamada)AgenteprofesionalAgronomía,veterinariayafinesFrontofficesinherramientaHoraextradiurnaPlatinoNA</v>
      </c>
      <c r="B3491" s="0" t="s">
        <v>3826</v>
      </c>
      <c r="C3491" s="0" t="s">
        <v>193</v>
      </c>
      <c r="D3491" s="0" t="s">
        <v>56</v>
      </c>
      <c r="E3491" s="0" t="s">
        <v>705</v>
      </c>
      <c r="F3491" s="0" t="s">
        <v>3335</v>
      </c>
      <c r="G3491" s="0" t="s">
        <v>192</v>
      </c>
      <c r="H3491" s="0" t="s">
        <v>198</v>
      </c>
      <c r="I3491" s="0" t="s">
        <v>35</v>
      </c>
      <c r="J3491" s="0" t="s">
        <v>325</v>
      </c>
      <c r="K3491" s="0" t="n">
        <v>28545.7044162036</v>
      </c>
      <c r="L3491" s="0" t="n">
        <v>30345.165</v>
      </c>
      <c r="M3491" s="0" t="n">
        <v>39192.3353185614</v>
      </c>
      <c r="N3491" s="0" t="n">
        <v>269304.93</v>
      </c>
      <c r="O3491" s="0" t="n">
        <v>26065.44</v>
      </c>
      <c r="P3491" s="0" t="n">
        <v>35073.045</v>
      </c>
      <c r="Q3491" s="0" t="n">
        <v>44804.115</v>
      </c>
      <c r="S3491" s="0" t="s">
        <v>303</v>
      </c>
    </row>
    <row r="3492" customFormat="false" ht="14" hidden="true" customHeight="false" outlineLevel="0" collapsed="false">
      <c r="A3492" s="0" t="str">
        <f aca="false">SUBSTITUTE(C3492&amp;D3492&amp;E3492&amp;F3492&amp;G3492&amp;H3492&amp;I3492," ","")</f>
        <v>Agentecondominioenlenguajedeseñascolombiana(Videollamada)AgenteprofesionalAgronomía,veterinariayafinesFrontofficesinherramientaHoraextranocturna PlatinoNA</v>
      </c>
      <c r="B3492" s="0" t="s">
        <v>3827</v>
      </c>
      <c r="C3492" s="0" t="s">
        <v>193</v>
      </c>
      <c r="D3492" s="0" t="s">
        <v>56</v>
      </c>
      <c r="E3492" s="0" t="s">
        <v>705</v>
      </c>
      <c r="F3492" s="0" t="s">
        <v>3335</v>
      </c>
      <c r="G3492" s="0" t="s">
        <v>197</v>
      </c>
      <c r="H3492" s="0" t="s">
        <v>198</v>
      </c>
      <c r="I3492" s="0" t="s">
        <v>35</v>
      </c>
      <c r="J3492" s="0" t="s">
        <v>325</v>
      </c>
      <c r="K3492" s="0" t="n">
        <v>38601.387637685</v>
      </c>
      <c r="L3492" s="0" t="n">
        <v>42482.61</v>
      </c>
      <c r="M3492" s="0" t="n">
        <v>54869.269445986</v>
      </c>
      <c r="N3492" s="0" t="n">
        <v>291093.75</v>
      </c>
      <c r="O3492" s="0" t="n">
        <v>36213.615</v>
      </c>
      <c r="P3492" s="0" t="n">
        <v>45677.655</v>
      </c>
      <c r="Q3492" s="0" t="n">
        <v>62186.94</v>
      </c>
      <c r="S3492" s="0" t="s">
        <v>303</v>
      </c>
    </row>
    <row r="3493" customFormat="false" ht="14" hidden="true" customHeight="false" outlineLevel="0" collapsed="false">
      <c r="A3493" s="0" t="str">
        <f aca="false">SUBSTITUTE(C3493&amp;D3493&amp;E3493&amp;F3493&amp;G3493&amp;H3493&amp;I3493," ","")</f>
        <v>Agentecondominioenlenguajedeseñascolombiana(Videollamada)AgenteprofesionalAgronomía,veterinariayafinesFrontofficesinherramientaHoraextradominicalyfestivoPlatinoNA</v>
      </c>
      <c r="B3493" s="0" t="s">
        <v>3828</v>
      </c>
      <c r="C3493" s="0" t="s">
        <v>193</v>
      </c>
      <c r="D3493" s="0" t="s">
        <v>56</v>
      </c>
      <c r="E3493" s="0" t="s">
        <v>705</v>
      </c>
      <c r="F3493" s="0" t="s">
        <v>3335</v>
      </c>
      <c r="G3493" s="0" t="s">
        <v>194</v>
      </c>
      <c r="H3493" s="0" t="s">
        <v>198</v>
      </c>
      <c r="I3493" s="0" t="s">
        <v>35</v>
      </c>
      <c r="J3493" s="0" t="s">
        <v>325</v>
      </c>
      <c r="K3493" s="0" t="n">
        <v>48657.0708591665</v>
      </c>
      <c r="L3493" s="0" t="n">
        <v>48551.85</v>
      </c>
      <c r="M3493" s="0" t="n">
        <v>62707.7365096983</v>
      </c>
      <c r="N3493" s="0" t="n">
        <v>50877.495</v>
      </c>
      <c r="O3493" s="0" t="n">
        <v>41287.185</v>
      </c>
      <c r="P3493" s="0" t="n">
        <v>50980.995</v>
      </c>
      <c r="Q3493" s="0" t="n">
        <v>69231.15</v>
      </c>
      <c r="S3493" s="0" t="s">
        <v>303</v>
      </c>
    </row>
    <row r="3494" customFormat="false" ht="14" hidden="true" customHeight="false" outlineLevel="0" collapsed="false">
      <c r="A3494" s="0" t="str">
        <f aca="false">SUBSTITUTE(C3494&amp;D3494&amp;E3494&amp;F3494&amp;G3494&amp;H3494&amp;I3494," ","")</f>
        <v>Agentecondominioenlenguajedeseñascolombiana(Videollamada)AgenteprofesionalAgronomía,veterinariayafinesFrontofficesinherramientaServicio7x24PlatinoNA</v>
      </c>
      <c r="B3494" s="0" t="s">
        <v>3829</v>
      </c>
      <c r="C3494" s="0" t="s">
        <v>193</v>
      </c>
      <c r="D3494" s="0" t="s">
        <v>56</v>
      </c>
      <c r="E3494" s="0" t="s">
        <v>705</v>
      </c>
      <c r="F3494" s="0" t="s">
        <v>3335</v>
      </c>
      <c r="G3494" s="0" t="s">
        <v>55</v>
      </c>
      <c r="H3494" s="0" t="s">
        <v>198</v>
      </c>
      <c r="I3494" s="0" t="s">
        <v>35</v>
      </c>
      <c r="J3494" s="0" t="s">
        <v>305</v>
      </c>
      <c r="K3494" s="0" t="n">
        <v>17711106.9390888</v>
      </c>
      <c r="L3494" s="0" t="n">
        <v>25998296.445</v>
      </c>
      <c r="M3494" s="0" t="n">
        <v>28681424.3998969</v>
      </c>
      <c r="N3494" s="0" t="n">
        <v>22002264.945</v>
      </c>
      <c r="O3494" s="0" t="n">
        <v>24118071.975</v>
      </c>
      <c r="P3494" s="0" t="n">
        <v>33738423.885</v>
      </c>
      <c r="Q3494" s="0" t="n">
        <v>28451419.29</v>
      </c>
      <c r="S3494" s="0" t="s">
        <v>303</v>
      </c>
    </row>
    <row r="3495" customFormat="false" ht="14" hidden="true" customHeight="false" outlineLevel="0" collapsed="false">
      <c r="A3495" s="0" t="str">
        <f aca="false">SUBSTITUTE(C3495&amp;D3495&amp;E3495&amp;F3495&amp;G3495&amp;H3495&amp;I3495," ","")</f>
        <v>Agentecondominioenlenguajedeseñascolombiana(Videollamada)AgenteprofesionalCienciasdelaeducaciónyafinesEnSitioJornadaOrdinariaPlataNA</v>
      </c>
      <c r="B3495" s="0" t="s">
        <v>3830</v>
      </c>
      <c r="C3495" s="0" t="s">
        <v>193</v>
      </c>
      <c r="D3495" s="0" t="s">
        <v>56</v>
      </c>
      <c r="E3495" s="0" t="s">
        <v>721</v>
      </c>
      <c r="F3495" s="0" t="s">
        <v>3287</v>
      </c>
      <c r="G3495" s="0" t="s">
        <v>53</v>
      </c>
      <c r="H3495" s="0" t="s">
        <v>195</v>
      </c>
      <c r="I3495" s="0" t="s">
        <v>35</v>
      </c>
      <c r="J3495" s="0" t="s">
        <v>36</v>
      </c>
      <c r="K3495" s="0" t="n">
        <v>5913566.16146864</v>
      </c>
      <c r="L3495" s="0" t="n">
        <v>5963377.095</v>
      </c>
      <c r="M3495" s="0" t="n">
        <v>6729169.58882093</v>
      </c>
      <c r="N3495" s="0" t="n">
        <v>6055849.17</v>
      </c>
      <c r="O3495" s="0" t="n">
        <v>6769880.145</v>
      </c>
      <c r="P3495" s="0" t="n">
        <v>6556550.085</v>
      </c>
      <c r="Q3495" s="0" t="n">
        <v>7113006.45</v>
      </c>
      <c r="S3495" s="0" t="s">
        <v>303</v>
      </c>
    </row>
    <row r="3496" customFormat="false" ht="14" hidden="true" customHeight="false" outlineLevel="0" collapsed="false">
      <c r="A3496" s="0" t="str">
        <f aca="false">SUBSTITUTE(C3496&amp;D3496&amp;E3496&amp;F3496&amp;G3496&amp;H3496&amp;I3496," ","")</f>
        <v>Agentecondominioenlenguajedeseñascolombiana(Videollamada)AgenteprofesionalCienciasdelaeducaciónyafinesEnSitioHoraextradiurnaPlataNA</v>
      </c>
      <c r="B3496" s="0" t="s">
        <v>3831</v>
      </c>
      <c r="C3496" s="0" t="s">
        <v>193</v>
      </c>
      <c r="D3496" s="0" t="s">
        <v>56</v>
      </c>
      <c r="E3496" s="0" t="s">
        <v>721</v>
      </c>
      <c r="F3496" s="0" t="s">
        <v>3287</v>
      </c>
      <c r="G3496" s="0" t="s">
        <v>192</v>
      </c>
      <c r="H3496" s="0" t="s">
        <v>195</v>
      </c>
      <c r="I3496" s="0" t="s">
        <v>35</v>
      </c>
      <c r="J3496" s="0" t="s">
        <v>325</v>
      </c>
      <c r="K3496" s="0" t="n">
        <v>29667.7006168601</v>
      </c>
      <c r="L3496" s="0" t="n">
        <v>32497.965</v>
      </c>
      <c r="M3496" s="0" t="n">
        <v>37010.7413681823</v>
      </c>
      <c r="N3496" s="0" t="n">
        <v>44999.73</v>
      </c>
      <c r="O3496" s="0" t="n">
        <v>26065.44</v>
      </c>
      <c r="P3496" s="0" t="n">
        <v>32985.45</v>
      </c>
      <c r="Q3496" s="0" t="n">
        <v>40367.07</v>
      </c>
      <c r="S3496" s="0" t="s">
        <v>303</v>
      </c>
    </row>
    <row r="3497" customFormat="false" ht="14" hidden="true" customHeight="false" outlineLevel="0" collapsed="false">
      <c r="A3497" s="0" t="str">
        <f aca="false">SUBSTITUTE(C3497&amp;D3497&amp;E3497&amp;F3497&amp;G3497&amp;H3497&amp;I3497," ","")</f>
        <v>Agentecondominioenlenguajedeseñascolombiana(Videollamada)AgenteprofesionalCienciasdelaeducaciónyafinesEnSitioHoraextranocturna PlataNA</v>
      </c>
      <c r="B3497" s="0" t="s">
        <v>3832</v>
      </c>
      <c r="C3497" s="0" t="s">
        <v>193</v>
      </c>
      <c r="D3497" s="0" t="s">
        <v>56</v>
      </c>
      <c r="E3497" s="0" t="s">
        <v>721</v>
      </c>
      <c r="F3497" s="0" t="s">
        <v>3287</v>
      </c>
      <c r="G3497" s="0" t="s">
        <v>197</v>
      </c>
      <c r="H3497" s="0" t="s">
        <v>195</v>
      </c>
      <c r="I3497" s="0" t="s">
        <v>35</v>
      </c>
      <c r="J3497" s="0" t="s">
        <v>325</v>
      </c>
      <c r="K3497" s="0" t="n">
        <v>39723.3838383415</v>
      </c>
      <c r="L3497" s="0" t="n">
        <v>45497.565</v>
      </c>
      <c r="M3497" s="0" t="n">
        <v>51815.0379154552</v>
      </c>
      <c r="N3497" s="0" t="n">
        <v>56107.35</v>
      </c>
      <c r="O3497" s="0" t="n">
        <v>36213.615</v>
      </c>
      <c r="P3497" s="0" t="n">
        <v>41872.995</v>
      </c>
      <c r="Q3497" s="0" t="n">
        <v>56027.655</v>
      </c>
      <c r="S3497" s="0" t="s">
        <v>303</v>
      </c>
    </row>
    <row r="3498" customFormat="false" ht="14" hidden="true" customHeight="false" outlineLevel="0" collapsed="false">
      <c r="A3498" s="0" t="str">
        <f aca="false">SUBSTITUTE(C3498&amp;D3498&amp;E3498&amp;F3498&amp;G3498&amp;H3498&amp;I3498," ","")</f>
        <v>Agentecondominioenlenguajedeseñascolombiana(Videollamada)AgenteprofesionalCienciasdelaeducaciónyafinesEnSitioHoraextradominicalyfestivoPlataNA</v>
      </c>
      <c r="B3498" s="0" t="s">
        <v>3833</v>
      </c>
      <c r="C3498" s="0" t="s">
        <v>193</v>
      </c>
      <c r="D3498" s="0" t="s">
        <v>56</v>
      </c>
      <c r="E3498" s="0" t="s">
        <v>721</v>
      </c>
      <c r="F3498" s="0" t="s">
        <v>3287</v>
      </c>
      <c r="G3498" s="0" t="s">
        <v>194</v>
      </c>
      <c r="H3498" s="0" t="s">
        <v>195</v>
      </c>
      <c r="I3498" s="0" t="s">
        <v>35</v>
      </c>
      <c r="J3498" s="0" t="s">
        <v>325</v>
      </c>
      <c r="K3498" s="0" t="n">
        <v>49779.0670598229</v>
      </c>
      <c r="L3498" s="0" t="n">
        <v>51997.365</v>
      </c>
      <c r="M3498" s="0" t="n">
        <v>59217.1861890916</v>
      </c>
      <c r="N3498" s="0" t="n">
        <v>50877.495</v>
      </c>
      <c r="O3498" s="0" t="n">
        <v>41287.185</v>
      </c>
      <c r="P3498" s="0" t="n">
        <v>46315.215</v>
      </c>
      <c r="Q3498" s="0" t="n">
        <v>62373.24</v>
      </c>
      <c r="S3498" s="0" t="s">
        <v>303</v>
      </c>
    </row>
    <row r="3499" customFormat="false" ht="14" hidden="true" customHeight="false" outlineLevel="0" collapsed="false">
      <c r="A3499" s="0" t="str">
        <f aca="false">SUBSTITUTE(C3499&amp;D3499&amp;E3499&amp;F3499&amp;G3499&amp;H3499&amp;I3499," ","")</f>
        <v>Agentecondominioenlenguajedeseñascolombiana(Videollamada)AgenteprofesionalCienciasdelaeducaciónyafinesEnSitioServicio7x24PlataNA</v>
      </c>
      <c r="B3499" s="0" t="s">
        <v>3834</v>
      </c>
      <c r="C3499" s="0" t="s">
        <v>193</v>
      </c>
      <c r="D3499" s="0" t="s">
        <v>56</v>
      </c>
      <c r="E3499" s="0" t="s">
        <v>721</v>
      </c>
      <c r="F3499" s="0" t="s">
        <v>3287</v>
      </c>
      <c r="G3499" s="0" t="s">
        <v>55</v>
      </c>
      <c r="H3499" s="0" t="s">
        <v>195</v>
      </c>
      <c r="I3499" s="0" t="s">
        <v>35</v>
      </c>
      <c r="J3499" s="0" t="s">
        <v>305</v>
      </c>
      <c r="K3499" s="0" t="n">
        <v>17980386.0272464</v>
      </c>
      <c r="L3499" s="0" t="n">
        <v>25860175.695</v>
      </c>
      <c r="M3499" s="0" t="n">
        <v>27084907.5950043</v>
      </c>
      <c r="N3499" s="0" t="n">
        <v>22457083.275</v>
      </c>
      <c r="O3499" s="0" t="n">
        <v>24118071.975</v>
      </c>
      <c r="P3499" s="0" t="n">
        <v>33248653.605</v>
      </c>
      <c r="Q3499" s="0" t="n">
        <v>26675972.01</v>
      </c>
      <c r="S3499" s="0" t="s">
        <v>303</v>
      </c>
    </row>
    <row r="3500" customFormat="false" ht="14" hidden="true" customHeight="false" outlineLevel="0" collapsed="false">
      <c r="A3500" s="0" t="str">
        <f aca="false">SUBSTITUTE(C3500&amp;D3500&amp;E3500&amp;F3500&amp;G3500&amp;H3500&amp;I3500," ","")</f>
        <v>Agentecondominioenlenguajedeseñascolombiana(Videollamada)AgenteprofesionalCienciasdelaeducaciónyafinesEnSitioJornadaOrdinariaOroNA</v>
      </c>
      <c r="B3500" s="0" t="s">
        <v>3835</v>
      </c>
      <c r="C3500" s="0" t="s">
        <v>193</v>
      </c>
      <c r="D3500" s="0" t="s">
        <v>56</v>
      </c>
      <c r="E3500" s="0" t="s">
        <v>721</v>
      </c>
      <c r="F3500" s="0" t="s">
        <v>3287</v>
      </c>
      <c r="G3500" s="0" t="s">
        <v>53</v>
      </c>
      <c r="H3500" s="0" t="s">
        <v>54</v>
      </c>
      <c r="I3500" s="0" t="s">
        <v>35</v>
      </c>
      <c r="J3500" s="0" t="s">
        <v>36</v>
      </c>
      <c r="K3500" s="0" t="n">
        <v>5913566.16146864</v>
      </c>
      <c r="L3500" s="0" t="n">
        <v>6082645.32</v>
      </c>
      <c r="M3500" s="0" t="n">
        <v>6921816.8716386</v>
      </c>
      <c r="N3500" s="0" t="n">
        <v>6077432.025</v>
      </c>
      <c r="O3500" s="0" t="n">
        <v>6769880.145</v>
      </c>
      <c r="P3500" s="0" t="n">
        <v>6694582.86</v>
      </c>
      <c r="Q3500" s="0" t="n">
        <v>7428346.11</v>
      </c>
      <c r="S3500" s="0" t="s">
        <v>303</v>
      </c>
    </row>
    <row r="3501" customFormat="false" ht="14" hidden="true" customHeight="false" outlineLevel="0" collapsed="false">
      <c r="A3501" s="0" t="str">
        <f aca="false">SUBSTITUTE(C3501&amp;D3501&amp;E3501&amp;F3501&amp;G3501&amp;H3501&amp;I3501," ","")</f>
        <v>Agentecondominioenlenguajedeseñascolombiana(Videollamada)AgenteprofesionalCienciasdelaeducaciónyafinesEnSitioHoraextradiurnaOroNA</v>
      </c>
      <c r="B3501" s="0" t="s">
        <v>3836</v>
      </c>
      <c r="C3501" s="0" t="s">
        <v>193</v>
      </c>
      <c r="D3501" s="0" t="s">
        <v>56</v>
      </c>
      <c r="E3501" s="0" t="s">
        <v>721</v>
      </c>
      <c r="F3501" s="0" t="s">
        <v>3287</v>
      </c>
      <c r="G3501" s="0" t="s">
        <v>192</v>
      </c>
      <c r="H3501" s="0" t="s">
        <v>54</v>
      </c>
      <c r="I3501" s="0" t="s">
        <v>35</v>
      </c>
      <c r="J3501" s="0" t="s">
        <v>325</v>
      </c>
      <c r="K3501" s="0" t="n">
        <v>29667.7006168601</v>
      </c>
      <c r="L3501" s="0" t="n">
        <v>33147.945</v>
      </c>
      <c r="M3501" s="0" t="n">
        <v>38070.3102593412</v>
      </c>
      <c r="N3501" s="0" t="n">
        <v>45977.805</v>
      </c>
      <c r="O3501" s="0" t="n">
        <v>26065.44</v>
      </c>
      <c r="P3501" s="0" t="n">
        <v>33679.935</v>
      </c>
      <c r="Q3501" s="0" t="n">
        <v>42156.585</v>
      </c>
      <c r="S3501" s="0" t="s">
        <v>303</v>
      </c>
    </row>
    <row r="3502" customFormat="false" ht="14" hidden="true" customHeight="false" outlineLevel="0" collapsed="false">
      <c r="A3502" s="0" t="str">
        <f aca="false">SUBSTITUTE(C3502&amp;D3502&amp;E3502&amp;F3502&amp;G3502&amp;H3502&amp;I3502," ","")</f>
        <v>Agentecondominioenlenguajedeseñascolombiana(Videollamada)AgenteprofesionalCienciasdelaeducaciónyafinesEnSitioHoraextranocturna OroNA</v>
      </c>
      <c r="B3502" s="0" t="s">
        <v>3837</v>
      </c>
      <c r="C3502" s="0" t="s">
        <v>193</v>
      </c>
      <c r="D3502" s="0" t="s">
        <v>56</v>
      </c>
      <c r="E3502" s="0" t="s">
        <v>721</v>
      </c>
      <c r="F3502" s="0" t="s">
        <v>3287</v>
      </c>
      <c r="G3502" s="0" t="s">
        <v>197</v>
      </c>
      <c r="H3502" s="0" t="s">
        <v>54</v>
      </c>
      <c r="I3502" s="0" t="s">
        <v>35</v>
      </c>
      <c r="J3502" s="0" t="s">
        <v>325</v>
      </c>
      <c r="K3502" s="0" t="n">
        <v>39723.3838383415</v>
      </c>
      <c r="L3502" s="0" t="n">
        <v>46408.365</v>
      </c>
      <c r="M3502" s="0" t="n">
        <v>53298.4343630777</v>
      </c>
      <c r="N3502" s="0" t="n">
        <v>57132</v>
      </c>
      <c r="O3502" s="0" t="n">
        <v>36213.615</v>
      </c>
      <c r="P3502" s="0" t="n">
        <v>42753.78</v>
      </c>
      <c r="Q3502" s="0" t="n">
        <v>58511.655</v>
      </c>
      <c r="S3502" s="0" t="s">
        <v>303</v>
      </c>
    </row>
    <row r="3503" customFormat="false" ht="14" hidden="true" customHeight="false" outlineLevel="0" collapsed="false">
      <c r="A3503" s="0" t="str">
        <f aca="false">SUBSTITUTE(C3503&amp;D3503&amp;E3503&amp;F3503&amp;G3503&amp;H3503&amp;I3503," ","")</f>
        <v>Agentecondominioenlenguajedeseñascolombiana(Videollamada)AgenteprofesionalCienciasdelaeducaciónyafinesEnSitioHoraextradominicalyfestivoOroNA</v>
      </c>
      <c r="B3503" s="0" t="s">
        <v>3838</v>
      </c>
      <c r="C3503" s="0" t="s">
        <v>193</v>
      </c>
      <c r="D3503" s="0" t="s">
        <v>56</v>
      </c>
      <c r="E3503" s="0" t="s">
        <v>721</v>
      </c>
      <c r="F3503" s="0" t="s">
        <v>3287</v>
      </c>
      <c r="G3503" s="0" t="s">
        <v>194</v>
      </c>
      <c r="H3503" s="0" t="s">
        <v>54</v>
      </c>
      <c r="I3503" s="0" t="s">
        <v>35</v>
      </c>
      <c r="J3503" s="0" t="s">
        <v>325</v>
      </c>
      <c r="K3503" s="0" t="n">
        <v>49779.0670598229</v>
      </c>
      <c r="L3503" s="0" t="n">
        <v>53037.54</v>
      </c>
      <c r="M3503" s="0" t="n">
        <v>60912.496414946</v>
      </c>
      <c r="N3503" s="0" t="n">
        <v>50877.495</v>
      </c>
      <c r="O3503" s="0" t="n">
        <v>41287.185</v>
      </c>
      <c r="P3503" s="0" t="n">
        <v>47291.22</v>
      </c>
      <c r="Q3503" s="0" t="n">
        <v>65138.76</v>
      </c>
      <c r="S3503" s="0" t="s">
        <v>303</v>
      </c>
    </row>
    <row r="3504" customFormat="false" ht="14" hidden="true" customHeight="false" outlineLevel="0" collapsed="false">
      <c r="A3504" s="0" t="str">
        <f aca="false">SUBSTITUTE(C3504&amp;D3504&amp;E3504&amp;F3504&amp;G3504&amp;H3504&amp;I3504," ","")</f>
        <v>Agentecondominioenlenguajedeseñascolombiana(Videollamada)AgenteprofesionalCienciasdelaeducaciónyafinesEnSitioServicio7x24OroNA</v>
      </c>
      <c r="B3504" s="0" t="s">
        <v>3839</v>
      </c>
      <c r="C3504" s="0" t="s">
        <v>193</v>
      </c>
      <c r="D3504" s="0" t="s">
        <v>56</v>
      </c>
      <c r="E3504" s="0" t="s">
        <v>721</v>
      </c>
      <c r="F3504" s="0" t="s">
        <v>3287</v>
      </c>
      <c r="G3504" s="0" t="s">
        <v>55</v>
      </c>
      <c r="H3504" s="0" t="s">
        <v>54</v>
      </c>
      <c r="I3504" s="0" t="s">
        <v>35</v>
      </c>
      <c r="J3504" s="0" t="s">
        <v>305</v>
      </c>
      <c r="K3504" s="0" t="n">
        <v>17980386.0272464</v>
      </c>
      <c r="L3504" s="0" t="n">
        <v>26377379.685</v>
      </c>
      <c r="M3504" s="0" t="n">
        <v>27860312.9083453</v>
      </c>
      <c r="N3504" s="0" t="n">
        <v>22497927.48</v>
      </c>
      <c r="O3504" s="0" t="n">
        <v>24118071.975</v>
      </c>
      <c r="P3504" s="0" t="n">
        <v>33948625.14</v>
      </c>
      <c r="Q3504" s="0" t="n">
        <v>27858591.99</v>
      </c>
      <c r="S3504" s="0" t="s">
        <v>303</v>
      </c>
    </row>
    <row r="3505" customFormat="false" ht="14" hidden="true" customHeight="false" outlineLevel="0" collapsed="false">
      <c r="A3505" s="0" t="str">
        <f aca="false">SUBSTITUTE(C3505&amp;D3505&amp;E3505&amp;F3505&amp;G3505&amp;H3505&amp;I3505," ","")</f>
        <v>Agentecondominioenlenguajedeseñascolombiana(Videollamada)AgenteprofesionalCienciasdelaeducaciónyafinesEnSitioJornadaOrdinariaPlatinoNA</v>
      </c>
      <c r="B3505" s="0" t="s">
        <v>3840</v>
      </c>
      <c r="C3505" s="0" t="s">
        <v>193</v>
      </c>
      <c r="D3505" s="0" t="s">
        <v>56</v>
      </c>
      <c r="E3505" s="0" t="s">
        <v>721</v>
      </c>
      <c r="F3505" s="0" t="s">
        <v>3287</v>
      </c>
      <c r="G3505" s="0" t="s">
        <v>53</v>
      </c>
      <c r="H3505" s="0" t="s">
        <v>198</v>
      </c>
      <c r="I3505" s="0" t="s">
        <v>35</v>
      </c>
      <c r="J3505" s="0" t="s">
        <v>36</v>
      </c>
      <c r="K3505" s="0" t="n">
        <v>5913566.16146864</v>
      </c>
      <c r="L3505" s="0" t="n">
        <v>6261546.105</v>
      </c>
      <c r="M3505" s="0" t="n">
        <v>7125819.72668247</v>
      </c>
      <c r="N3505" s="0" t="n">
        <v>6099014.88</v>
      </c>
      <c r="O3505" s="0" t="n">
        <v>6769880.145</v>
      </c>
      <c r="P3505" s="0" t="n">
        <v>6838552.395</v>
      </c>
      <c r="Q3505" s="0" t="n">
        <v>7895023.47</v>
      </c>
      <c r="S3505" s="0" t="s">
        <v>303</v>
      </c>
    </row>
    <row r="3506" customFormat="false" ht="14" hidden="true" customHeight="false" outlineLevel="0" collapsed="false">
      <c r="A3506" s="0" t="str">
        <f aca="false">SUBSTITUTE(C3506&amp;D3506&amp;E3506&amp;F3506&amp;G3506&amp;H3506&amp;I3506," ","")</f>
        <v>Agentecondominioenlenguajedeseñascolombiana(Videollamada)AgenteprofesionalCienciasdelaeducaciónyafinesEnSitioHoraextradiurnaPlatinoNA</v>
      </c>
      <c r="B3506" s="0" t="s">
        <v>3841</v>
      </c>
      <c r="C3506" s="0" t="s">
        <v>193</v>
      </c>
      <c r="D3506" s="0" t="s">
        <v>56</v>
      </c>
      <c r="E3506" s="0" t="s">
        <v>721</v>
      </c>
      <c r="F3506" s="0" t="s">
        <v>3287</v>
      </c>
      <c r="G3506" s="0" t="s">
        <v>192</v>
      </c>
      <c r="H3506" s="0" t="s">
        <v>198</v>
      </c>
      <c r="I3506" s="0" t="s">
        <v>35</v>
      </c>
      <c r="J3506" s="0" t="s">
        <v>325</v>
      </c>
      <c r="K3506" s="0" t="n">
        <v>29667.7006168601</v>
      </c>
      <c r="L3506" s="0" t="n">
        <v>34122.915</v>
      </c>
      <c r="M3506" s="0" t="n">
        <v>39192.3353185614</v>
      </c>
      <c r="N3506" s="0" t="n">
        <v>46955.88</v>
      </c>
      <c r="O3506" s="0" t="n">
        <v>26065.44</v>
      </c>
      <c r="P3506" s="0" t="n">
        <v>34404.435</v>
      </c>
      <c r="Q3506" s="0" t="n">
        <v>44804.115</v>
      </c>
      <c r="S3506" s="0" t="s">
        <v>303</v>
      </c>
    </row>
    <row r="3507" customFormat="false" ht="14" hidden="true" customHeight="false" outlineLevel="0" collapsed="false">
      <c r="A3507" s="0" t="str">
        <f aca="false">SUBSTITUTE(C3507&amp;D3507&amp;E3507&amp;F3507&amp;G3507&amp;H3507&amp;I3507," ","")</f>
        <v>Agentecondominioenlenguajedeseñascolombiana(Videollamada)AgenteprofesionalCienciasdelaeducaciónyafinesEnSitioHoraextranocturna PlatinoNA</v>
      </c>
      <c r="B3507" s="0" t="s">
        <v>3842</v>
      </c>
      <c r="C3507" s="0" t="s">
        <v>193</v>
      </c>
      <c r="D3507" s="0" t="s">
        <v>56</v>
      </c>
      <c r="E3507" s="0" t="s">
        <v>721</v>
      </c>
      <c r="F3507" s="0" t="s">
        <v>3287</v>
      </c>
      <c r="G3507" s="0" t="s">
        <v>197</v>
      </c>
      <c r="H3507" s="0" t="s">
        <v>198</v>
      </c>
      <c r="I3507" s="0" t="s">
        <v>35</v>
      </c>
      <c r="J3507" s="0" t="s">
        <v>325</v>
      </c>
      <c r="K3507" s="0" t="n">
        <v>39723.3838383415</v>
      </c>
      <c r="L3507" s="0" t="n">
        <v>47772.495</v>
      </c>
      <c r="M3507" s="0" t="n">
        <v>54869.269445986</v>
      </c>
      <c r="N3507" s="0" t="n">
        <v>58156.65</v>
      </c>
      <c r="O3507" s="0" t="n">
        <v>36213.615</v>
      </c>
      <c r="P3507" s="0" t="n">
        <v>43673.895</v>
      </c>
      <c r="Q3507" s="0" t="n">
        <v>62186.94</v>
      </c>
      <c r="S3507" s="0" t="s">
        <v>303</v>
      </c>
    </row>
    <row r="3508" customFormat="false" ht="14" hidden="true" customHeight="false" outlineLevel="0" collapsed="false">
      <c r="A3508" s="0" t="str">
        <f aca="false">SUBSTITUTE(C3508&amp;D3508&amp;E3508&amp;F3508&amp;G3508&amp;H3508&amp;I3508," ","")</f>
        <v>Agentecondominioenlenguajedeseñascolombiana(Videollamada)AgenteprofesionalCienciasdelaeducaciónyafinesEnSitioHoraextradominicalyfestivoPlatinoNA</v>
      </c>
      <c r="B3508" s="0" t="s">
        <v>3843</v>
      </c>
      <c r="C3508" s="0" t="s">
        <v>193</v>
      </c>
      <c r="D3508" s="0" t="s">
        <v>56</v>
      </c>
      <c r="E3508" s="0" t="s">
        <v>721</v>
      </c>
      <c r="F3508" s="0" t="s">
        <v>3287</v>
      </c>
      <c r="G3508" s="0" t="s">
        <v>194</v>
      </c>
      <c r="H3508" s="0" t="s">
        <v>198</v>
      </c>
      <c r="I3508" s="0" t="s">
        <v>35</v>
      </c>
      <c r="J3508" s="0" t="s">
        <v>325</v>
      </c>
      <c r="K3508" s="0" t="n">
        <v>49779.0670598229</v>
      </c>
      <c r="L3508" s="0" t="n">
        <v>54597.285</v>
      </c>
      <c r="M3508" s="0" t="n">
        <v>62707.7365096983</v>
      </c>
      <c r="N3508" s="0" t="n">
        <v>50877.495</v>
      </c>
      <c r="O3508" s="0" t="n">
        <v>41287.185</v>
      </c>
      <c r="P3508" s="0" t="n">
        <v>48307.59</v>
      </c>
      <c r="Q3508" s="0" t="n">
        <v>69231.15</v>
      </c>
      <c r="S3508" s="0" t="s">
        <v>303</v>
      </c>
    </row>
    <row r="3509" customFormat="false" ht="14" hidden="true" customHeight="false" outlineLevel="0" collapsed="false">
      <c r="A3509" s="0" t="str">
        <f aca="false">SUBSTITUTE(C3509&amp;D3509&amp;E3509&amp;F3509&amp;G3509&amp;H3509&amp;I3509," ","")</f>
        <v>Agentecondominioenlenguajedeseñascolombiana(Videollamada)AgenteprofesionalCienciasdelaeducaciónyafinesEnSitioServicio7x24PlatinoNA</v>
      </c>
      <c r="B3509" s="0" t="s">
        <v>3844</v>
      </c>
      <c r="C3509" s="0" t="s">
        <v>193</v>
      </c>
      <c r="D3509" s="0" t="s">
        <v>56</v>
      </c>
      <c r="E3509" s="0" t="s">
        <v>721</v>
      </c>
      <c r="F3509" s="0" t="s">
        <v>3287</v>
      </c>
      <c r="G3509" s="0" t="s">
        <v>55</v>
      </c>
      <c r="H3509" s="0" t="s">
        <v>198</v>
      </c>
      <c r="I3509" s="0" t="s">
        <v>35</v>
      </c>
      <c r="J3509" s="0" t="s">
        <v>305</v>
      </c>
      <c r="K3509" s="0" t="n">
        <v>17980386.0272464</v>
      </c>
      <c r="L3509" s="0" t="n">
        <v>27153184.635</v>
      </c>
      <c r="M3509" s="0" t="n">
        <v>28681424.3998969</v>
      </c>
      <c r="N3509" s="0" t="n">
        <v>22538771.685</v>
      </c>
      <c r="O3509" s="0" t="n">
        <v>24118071.975</v>
      </c>
      <c r="P3509" s="0" t="n">
        <v>34678703.79</v>
      </c>
      <c r="Q3509" s="0" t="n">
        <v>29608779.06</v>
      </c>
      <c r="S3509" s="0" t="s">
        <v>303</v>
      </c>
    </row>
    <row r="3510" customFormat="false" ht="14" hidden="true" customHeight="false" outlineLevel="0" collapsed="false">
      <c r="A3510" s="0" t="str">
        <f aca="false">SUBSTITUTE(C3510&amp;D3510&amp;E3510&amp;F3510&amp;G3510&amp;H3510&amp;I3510," ","")</f>
        <v>Agentecondominioenlenguajedeseñascolombiana(Videollamada)AgenteprofesionalCienciasdelaeducaciónyafinesEnlasinstalacionesdelaEntidadCompradoraJornadaOrdinariaPlataNA</v>
      </c>
      <c r="B3510" s="0" t="s">
        <v>3845</v>
      </c>
      <c r="C3510" s="0" t="s">
        <v>193</v>
      </c>
      <c r="D3510" s="0" t="s">
        <v>56</v>
      </c>
      <c r="E3510" s="0" t="s">
        <v>721</v>
      </c>
      <c r="F3510" s="0" t="s">
        <v>3303</v>
      </c>
      <c r="G3510" s="0" t="s">
        <v>53</v>
      </c>
      <c r="H3510" s="0" t="s">
        <v>195</v>
      </c>
      <c r="I3510" s="0" t="s">
        <v>35</v>
      </c>
      <c r="J3510" s="0" t="s">
        <v>36</v>
      </c>
      <c r="K3510" s="0" t="n">
        <v>5596270.76546864</v>
      </c>
      <c r="L3510" s="0" t="n">
        <v>5656271.895</v>
      </c>
      <c r="M3510" s="0" t="n">
        <v>6499660.83465901</v>
      </c>
      <c r="N3510" s="0" t="n">
        <v>6007597.47</v>
      </c>
      <c r="O3510" s="0" t="n">
        <v>6769880.145</v>
      </c>
      <c r="P3510" s="0" t="n">
        <v>6542641.755</v>
      </c>
      <c r="Q3510" s="0" t="n">
        <v>6505111.62</v>
      </c>
      <c r="S3510" s="0" t="s">
        <v>303</v>
      </c>
    </row>
    <row r="3511" customFormat="false" ht="14" hidden="true" customHeight="false" outlineLevel="0" collapsed="false">
      <c r="A3511" s="0" t="str">
        <f aca="false">SUBSTITUTE(C3511&amp;D3511&amp;E3511&amp;F3511&amp;G3511&amp;H3511&amp;I3511," ","")</f>
        <v>Agentecondominioenlenguajedeseñascolombiana(Videollamada)AgenteprofesionalCienciasdelaeducaciónyafinesEnlasinstalacionesdelaEntidadCompradoraHoraextradiurnaPlataNA</v>
      </c>
      <c r="B3511" s="0" t="s">
        <v>3846</v>
      </c>
      <c r="C3511" s="0" t="s">
        <v>193</v>
      </c>
      <c r="D3511" s="0" t="s">
        <v>56</v>
      </c>
      <c r="E3511" s="0" t="s">
        <v>721</v>
      </c>
      <c r="F3511" s="0" t="s">
        <v>3303</v>
      </c>
      <c r="G3511" s="0" t="s">
        <v>192</v>
      </c>
      <c r="H3511" s="0" t="s">
        <v>195</v>
      </c>
      <c r="I3511" s="0" t="s">
        <v>35</v>
      </c>
      <c r="J3511" s="0" t="s">
        <v>325</v>
      </c>
      <c r="K3511" s="0" t="n">
        <v>28345.6364668601</v>
      </c>
      <c r="L3511" s="0" t="n">
        <v>30824.37</v>
      </c>
      <c r="M3511" s="0" t="n">
        <v>37010.7413681823</v>
      </c>
      <c r="N3511" s="0" t="n">
        <v>221053.23</v>
      </c>
      <c r="O3511" s="0" t="n">
        <v>26065.44</v>
      </c>
      <c r="P3511" s="0" t="n">
        <v>32994.765</v>
      </c>
      <c r="Q3511" s="0" t="n">
        <v>40367.07</v>
      </c>
      <c r="S3511" s="0" t="s">
        <v>303</v>
      </c>
    </row>
    <row r="3512" customFormat="false" ht="14" hidden="true" customHeight="false" outlineLevel="0" collapsed="false">
      <c r="A3512" s="0" t="str">
        <f aca="false">SUBSTITUTE(C3512&amp;D3512&amp;E3512&amp;F3512&amp;G3512&amp;H3512&amp;I3512," ","")</f>
        <v>Agentecondominioenlenguajedeseñascolombiana(Videollamada)AgenteprofesionalCienciasdelaeducaciónyafinesEnlasinstalacionesdelaEntidadCompradoraHoraextranocturna PlataNA</v>
      </c>
      <c r="B3512" s="0" t="s">
        <v>3847</v>
      </c>
      <c r="C3512" s="0" t="s">
        <v>193</v>
      </c>
      <c r="D3512" s="0" t="s">
        <v>56</v>
      </c>
      <c r="E3512" s="0" t="s">
        <v>721</v>
      </c>
      <c r="F3512" s="0" t="s">
        <v>3303</v>
      </c>
      <c r="G3512" s="0" t="s">
        <v>197</v>
      </c>
      <c r="H3512" s="0" t="s">
        <v>195</v>
      </c>
      <c r="I3512" s="0" t="s">
        <v>35</v>
      </c>
      <c r="J3512" s="0" t="s">
        <v>325</v>
      </c>
      <c r="K3512" s="0" t="n">
        <v>38401.3196883415</v>
      </c>
      <c r="L3512" s="0" t="n">
        <v>43154.325</v>
      </c>
      <c r="M3512" s="0" t="n">
        <v>51815.0379154552</v>
      </c>
      <c r="N3512" s="0" t="n">
        <v>240544.35</v>
      </c>
      <c r="O3512" s="0" t="n">
        <v>36213.615</v>
      </c>
      <c r="P3512" s="0" t="n">
        <v>41900.94</v>
      </c>
      <c r="Q3512" s="0" t="n">
        <v>56027.655</v>
      </c>
      <c r="S3512" s="0" t="s">
        <v>303</v>
      </c>
    </row>
    <row r="3513" customFormat="false" ht="14" hidden="true" customHeight="false" outlineLevel="0" collapsed="false">
      <c r="A3513" s="0" t="str">
        <f aca="false">SUBSTITUTE(C3513&amp;D3513&amp;E3513&amp;F3513&amp;G3513&amp;H3513&amp;I3513," ","")</f>
        <v>Agentecondominioenlenguajedeseñascolombiana(Videollamada)AgenteprofesionalCienciasdelaeducaciónyafinesEnlasinstalacionesdelaEntidadCompradoraHoraextradominicalyfestivoPlataNA</v>
      </c>
      <c r="B3513" s="0" t="s">
        <v>3848</v>
      </c>
      <c r="C3513" s="0" t="s">
        <v>193</v>
      </c>
      <c r="D3513" s="0" t="s">
        <v>56</v>
      </c>
      <c r="E3513" s="0" t="s">
        <v>721</v>
      </c>
      <c r="F3513" s="0" t="s">
        <v>3303</v>
      </c>
      <c r="G3513" s="0" t="s">
        <v>194</v>
      </c>
      <c r="H3513" s="0" t="s">
        <v>195</v>
      </c>
      <c r="I3513" s="0" t="s">
        <v>35</v>
      </c>
      <c r="J3513" s="0" t="s">
        <v>325</v>
      </c>
      <c r="K3513" s="0" t="n">
        <v>48457.0029098229</v>
      </c>
      <c r="L3513" s="0" t="n">
        <v>49319.82</v>
      </c>
      <c r="M3513" s="0" t="n">
        <v>59217.1861890916</v>
      </c>
      <c r="N3513" s="0" t="n">
        <v>50877.495</v>
      </c>
      <c r="O3513" s="0" t="n">
        <v>41287.185</v>
      </c>
      <c r="P3513" s="0" t="n">
        <v>46353.51</v>
      </c>
      <c r="Q3513" s="0" t="n">
        <v>62373.24</v>
      </c>
      <c r="S3513" s="0" t="s">
        <v>303</v>
      </c>
    </row>
    <row r="3514" customFormat="false" ht="14" hidden="true" customHeight="false" outlineLevel="0" collapsed="false">
      <c r="A3514" s="0" t="str">
        <f aca="false">SUBSTITUTE(C3514&amp;D3514&amp;E3514&amp;F3514&amp;G3514&amp;H3514&amp;I3514," ","")</f>
        <v>Agentecondominioenlenguajedeseñascolombiana(Videollamada)AgenteprofesionalCienciasdelaeducaciónyafinesEnlasinstalacionesdelaEntidadCompradoraServicio7x24PlataNA</v>
      </c>
      <c r="B3514" s="0" t="s">
        <v>3849</v>
      </c>
      <c r="C3514" s="0" t="s">
        <v>193</v>
      </c>
      <c r="D3514" s="0" t="s">
        <v>56</v>
      </c>
      <c r="E3514" s="0" t="s">
        <v>721</v>
      </c>
      <c r="F3514" s="0" t="s">
        <v>3303</v>
      </c>
      <c r="G3514" s="0" t="s">
        <v>55</v>
      </c>
      <c r="H3514" s="0" t="s">
        <v>195</v>
      </c>
      <c r="I3514" s="0" t="s">
        <v>35</v>
      </c>
      <c r="J3514" s="0" t="s">
        <v>305</v>
      </c>
      <c r="K3514" s="0" t="n">
        <v>17663090.6312464</v>
      </c>
      <c r="L3514" s="0" t="n">
        <v>25149219.705</v>
      </c>
      <c r="M3514" s="0" t="n">
        <v>26161134.8595025</v>
      </c>
      <c r="N3514" s="0" t="n">
        <v>21969349.875</v>
      </c>
      <c r="O3514" s="0" t="n">
        <v>24118071.975</v>
      </c>
      <c r="P3514" s="0" t="n">
        <v>33234704.91</v>
      </c>
      <c r="Q3514" s="0" t="n">
        <v>26068077.18</v>
      </c>
      <c r="S3514" s="0" t="s">
        <v>303</v>
      </c>
    </row>
    <row r="3515" customFormat="false" ht="14" hidden="true" customHeight="false" outlineLevel="0" collapsed="false">
      <c r="A3515" s="0" t="str">
        <f aca="false">SUBSTITUTE(C3515&amp;D3515&amp;E3515&amp;F3515&amp;G3515&amp;H3515&amp;I3515," ","")</f>
        <v>Agentecondominioenlenguajedeseñascolombiana(Videollamada)AgenteprofesionalCienciasdelaeducaciónyafinesEnlasinstalacionesdelaEntidadCompradoraJornadaOrdinariaOroNA</v>
      </c>
      <c r="B3515" s="0" t="s">
        <v>3850</v>
      </c>
      <c r="C3515" s="0" t="s">
        <v>193</v>
      </c>
      <c r="D3515" s="0" t="s">
        <v>56</v>
      </c>
      <c r="E3515" s="0" t="s">
        <v>721</v>
      </c>
      <c r="F3515" s="0" t="s">
        <v>3303</v>
      </c>
      <c r="G3515" s="0" t="s">
        <v>53</v>
      </c>
      <c r="H3515" s="0" t="s">
        <v>54</v>
      </c>
      <c r="I3515" s="0" t="s">
        <v>35</v>
      </c>
      <c r="J3515" s="0" t="s">
        <v>36</v>
      </c>
      <c r="K3515" s="0" t="n">
        <v>5596270.76546864</v>
      </c>
      <c r="L3515" s="0" t="n">
        <v>5769397.395</v>
      </c>
      <c r="M3515" s="0" t="n">
        <v>6685737.58343253</v>
      </c>
      <c r="N3515" s="0" t="n">
        <v>6026767.74</v>
      </c>
      <c r="O3515" s="0" t="n">
        <v>6769880.145</v>
      </c>
      <c r="P3515" s="0" t="n">
        <v>6680381.625</v>
      </c>
      <c r="Q3515" s="0" t="n">
        <v>6793500.915</v>
      </c>
      <c r="S3515" s="0" t="s">
        <v>303</v>
      </c>
    </row>
    <row r="3516" customFormat="false" ht="14" hidden="true" customHeight="false" outlineLevel="0" collapsed="false">
      <c r="A3516" s="0" t="str">
        <f aca="false">SUBSTITUTE(C3516&amp;D3516&amp;E3516&amp;F3516&amp;G3516&amp;H3516&amp;I3516," ","")</f>
        <v>Agentecondominioenlenguajedeseñascolombiana(Videollamada)AgenteprofesionalCienciasdelaeducaciónyafinesEnlasinstalacionesdelaEntidadCompradoraHoraextradiurnaOroNA</v>
      </c>
      <c r="B3516" s="0" t="s">
        <v>3851</v>
      </c>
      <c r="C3516" s="0" t="s">
        <v>193</v>
      </c>
      <c r="D3516" s="0" t="s">
        <v>56</v>
      </c>
      <c r="E3516" s="0" t="s">
        <v>721</v>
      </c>
      <c r="F3516" s="0" t="s">
        <v>3303</v>
      </c>
      <c r="G3516" s="0" t="s">
        <v>192</v>
      </c>
      <c r="H3516" s="0" t="s">
        <v>54</v>
      </c>
      <c r="I3516" s="0" t="s">
        <v>35</v>
      </c>
      <c r="J3516" s="0" t="s">
        <v>325</v>
      </c>
      <c r="K3516" s="0" t="n">
        <v>28345.6364668601</v>
      </c>
      <c r="L3516" s="0" t="n">
        <v>31441.23</v>
      </c>
      <c r="M3516" s="0" t="n">
        <v>38070.3102593412</v>
      </c>
      <c r="N3516" s="0" t="n">
        <v>230833.98</v>
      </c>
      <c r="O3516" s="0" t="n">
        <v>26065.44</v>
      </c>
      <c r="P3516" s="0" t="n">
        <v>33690.285</v>
      </c>
      <c r="Q3516" s="0" t="n">
        <v>42156.585</v>
      </c>
      <c r="S3516" s="0" t="s">
        <v>303</v>
      </c>
    </row>
    <row r="3517" customFormat="false" ht="14" hidden="true" customHeight="false" outlineLevel="0" collapsed="false">
      <c r="A3517" s="0" t="str">
        <f aca="false">SUBSTITUTE(C3517&amp;D3517&amp;E3517&amp;F3517&amp;G3517&amp;H3517&amp;I3517," ","")</f>
        <v>Agentecondominioenlenguajedeseñascolombiana(Videollamada)AgenteprofesionalCienciasdelaeducaciónyafinesEnlasinstalacionesdelaEntidadCompradoraHoraextranocturna OroNA</v>
      </c>
      <c r="B3517" s="0" t="s">
        <v>3852</v>
      </c>
      <c r="C3517" s="0" t="s">
        <v>193</v>
      </c>
      <c r="D3517" s="0" t="s">
        <v>56</v>
      </c>
      <c r="E3517" s="0" t="s">
        <v>721</v>
      </c>
      <c r="F3517" s="0" t="s">
        <v>3303</v>
      </c>
      <c r="G3517" s="0" t="s">
        <v>197</v>
      </c>
      <c r="H3517" s="0" t="s">
        <v>54</v>
      </c>
      <c r="I3517" s="0" t="s">
        <v>35</v>
      </c>
      <c r="J3517" s="0" t="s">
        <v>325</v>
      </c>
      <c r="K3517" s="0" t="n">
        <v>38401.3196883415</v>
      </c>
      <c r="L3517" s="0" t="n">
        <v>44017.515</v>
      </c>
      <c r="M3517" s="0" t="n">
        <v>53298.4343630777</v>
      </c>
      <c r="N3517" s="0" t="n">
        <v>250790.85</v>
      </c>
      <c r="O3517" s="0" t="n">
        <v>36213.615</v>
      </c>
      <c r="P3517" s="0" t="n">
        <v>42782.76</v>
      </c>
      <c r="Q3517" s="0" t="n">
        <v>58511.655</v>
      </c>
      <c r="S3517" s="0" t="s">
        <v>303</v>
      </c>
    </row>
    <row r="3518" customFormat="false" ht="14" hidden="true" customHeight="false" outlineLevel="0" collapsed="false">
      <c r="A3518" s="0" t="str">
        <f aca="false">SUBSTITUTE(C3518&amp;D3518&amp;E3518&amp;F3518&amp;G3518&amp;H3518&amp;I3518," ","")</f>
        <v>Agentecondominioenlenguajedeseñascolombiana(Videollamada)AgenteprofesionalCienciasdelaeducaciónyafinesEnlasinstalacionesdelaEntidadCompradoraHoraextradominicalyfestivoOroNA</v>
      </c>
      <c r="B3518" s="0" t="s">
        <v>3853</v>
      </c>
      <c r="C3518" s="0" t="s">
        <v>193</v>
      </c>
      <c r="D3518" s="0" t="s">
        <v>56</v>
      </c>
      <c r="E3518" s="0" t="s">
        <v>721</v>
      </c>
      <c r="F3518" s="0" t="s">
        <v>3303</v>
      </c>
      <c r="G3518" s="0" t="s">
        <v>194</v>
      </c>
      <c r="H3518" s="0" t="s">
        <v>54</v>
      </c>
      <c r="I3518" s="0" t="s">
        <v>35</v>
      </c>
      <c r="J3518" s="0" t="s">
        <v>325</v>
      </c>
      <c r="K3518" s="0" t="n">
        <v>48457.0029098229</v>
      </c>
      <c r="L3518" s="0" t="n">
        <v>50307.21</v>
      </c>
      <c r="M3518" s="0" t="n">
        <v>60912.496414946</v>
      </c>
      <c r="N3518" s="0" t="n">
        <v>50877.495</v>
      </c>
      <c r="O3518" s="0" t="n">
        <v>41287.185</v>
      </c>
      <c r="P3518" s="0" t="n">
        <v>47328.48</v>
      </c>
      <c r="Q3518" s="0" t="n">
        <v>65138.76</v>
      </c>
      <c r="S3518" s="0" t="s">
        <v>303</v>
      </c>
    </row>
    <row r="3519" customFormat="false" ht="14" hidden="true" customHeight="false" outlineLevel="0" collapsed="false">
      <c r="A3519" s="0" t="str">
        <f aca="false">SUBSTITUTE(C3519&amp;D3519&amp;E3519&amp;F3519&amp;G3519&amp;H3519&amp;I3519," ","")</f>
        <v>Agentecondominioenlenguajedeseñascolombiana(Videollamada)AgenteprofesionalCienciasdelaeducaciónyafinesEnlasinstalacionesdelaEntidadCompradoraServicio7x24OroNA</v>
      </c>
      <c r="B3519" s="0" t="s">
        <v>3854</v>
      </c>
      <c r="C3519" s="0" t="s">
        <v>193</v>
      </c>
      <c r="D3519" s="0" t="s">
        <v>56</v>
      </c>
      <c r="E3519" s="0" t="s">
        <v>721</v>
      </c>
      <c r="F3519" s="0" t="s">
        <v>3303</v>
      </c>
      <c r="G3519" s="0" t="s">
        <v>55</v>
      </c>
      <c r="H3519" s="0" t="s">
        <v>54</v>
      </c>
      <c r="I3519" s="0" t="s">
        <v>35</v>
      </c>
      <c r="J3519" s="0" t="s">
        <v>305</v>
      </c>
      <c r="K3519" s="0" t="n">
        <v>17663090.6312464</v>
      </c>
      <c r="L3519" s="0" t="n">
        <v>25652204.865</v>
      </c>
      <c r="M3519" s="0" t="n">
        <v>26910093.7733159</v>
      </c>
      <c r="N3519" s="0" t="n">
        <v>21985807.41</v>
      </c>
      <c r="O3519" s="0" t="n">
        <v>24118071.975</v>
      </c>
      <c r="P3519" s="0" t="n">
        <v>33934382.505</v>
      </c>
      <c r="Q3519" s="0" t="n">
        <v>27223747.83</v>
      </c>
      <c r="S3519" s="0" t="s">
        <v>303</v>
      </c>
    </row>
    <row r="3520" customFormat="false" ht="14" hidden="true" customHeight="false" outlineLevel="0" collapsed="false">
      <c r="A3520" s="0" t="str">
        <f aca="false">SUBSTITUTE(C3520&amp;D3520&amp;E3520&amp;F3520&amp;G3520&amp;H3520&amp;I3520," ","")</f>
        <v>Agentecondominioenlenguajedeseñascolombiana(Videollamada)AgenteprofesionalCienciasdelaeducaciónyafinesEnlasinstalacionesdelaEntidadCompradoraJornadaOrdinariaPlatinoNA</v>
      </c>
      <c r="B3520" s="0" t="s">
        <v>3855</v>
      </c>
      <c r="C3520" s="0" t="s">
        <v>193</v>
      </c>
      <c r="D3520" s="0" t="s">
        <v>56</v>
      </c>
      <c r="E3520" s="0" t="s">
        <v>721</v>
      </c>
      <c r="F3520" s="0" t="s">
        <v>3303</v>
      </c>
      <c r="G3520" s="0" t="s">
        <v>53</v>
      </c>
      <c r="H3520" s="0" t="s">
        <v>198</v>
      </c>
      <c r="I3520" s="0" t="s">
        <v>35</v>
      </c>
      <c r="J3520" s="0" t="s">
        <v>36</v>
      </c>
      <c r="K3520" s="0" t="n">
        <v>5596270.76546864</v>
      </c>
      <c r="L3520" s="0" t="n">
        <v>5939085.645</v>
      </c>
      <c r="M3520" s="0" t="n">
        <v>6882782.60504858</v>
      </c>
      <c r="N3520" s="0" t="n">
        <v>6045938.01</v>
      </c>
      <c r="O3520" s="0" t="n">
        <v>6769880.145</v>
      </c>
      <c r="P3520" s="0" t="n">
        <v>6824045.835</v>
      </c>
      <c r="Q3520" s="0" t="n">
        <v>7220295.585</v>
      </c>
      <c r="S3520" s="0" t="s">
        <v>303</v>
      </c>
    </row>
    <row r="3521" customFormat="false" ht="14" hidden="true" customHeight="false" outlineLevel="0" collapsed="false">
      <c r="A3521" s="0" t="str">
        <f aca="false">SUBSTITUTE(C3521&amp;D3521&amp;E3521&amp;F3521&amp;G3521&amp;H3521&amp;I3521," ","")</f>
        <v>Agentecondominioenlenguajedeseñascolombiana(Videollamada)AgenteprofesionalCienciasdelaeducaciónyafinesEnlasinstalacionesdelaEntidadCompradoraHoraextradiurnaPlatinoNA</v>
      </c>
      <c r="B3521" s="0" t="s">
        <v>3856</v>
      </c>
      <c r="C3521" s="0" t="s">
        <v>193</v>
      </c>
      <c r="D3521" s="0" t="s">
        <v>56</v>
      </c>
      <c r="E3521" s="0" t="s">
        <v>721</v>
      </c>
      <c r="F3521" s="0" t="s">
        <v>3303</v>
      </c>
      <c r="G3521" s="0" t="s">
        <v>192</v>
      </c>
      <c r="H3521" s="0" t="s">
        <v>198</v>
      </c>
      <c r="I3521" s="0" t="s">
        <v>35</v>
      </c>
      <c r="J3521" s="0" t="s">
        <v>325</v>
      </c>
      <c r="K3521" s="0" t="n">
        <v>28345.6364668601</v>
      </c>
      <c r="L3521" s="0" t="n">
        <v>32366.52</v>
      </c>
      <c r="M3521" s="0" t="n">
        <v>39192.3353185614</v>
      </c>
      <c r="N3521" s="0" t="n">
        <v>240614.73</v>
      </c>
      <c r="O3521" s="0" t="n">
        <v>26065.44</v>
      </c>
      <c r="P3521" s="0" t="n">
        <v>34414.785</v>
      </c>
      <c r="Q3521" s="0" t="n">
        <v>44804.115</v>
      </c>
      <c r="S3521" s="0" t="s">
        <v>303</v>
      </c>
    </row>
    <row r="3522" customFormat="false" ht="14" hidden="true" customHeight="false" outlineLevel="0" collapsed="false">
      <c r="A3522" s="0" t="str">
        <f aca="false">SUBSTITUTE(C3522&amp;D3522&amp;E3522&amp;F3522&amp;G3522&amp;H3522&amp;I3522," ","")</f>
        <v>Agentecondominioenlenguajedeseñascolombiana(Videollamada)AgenteprofesionalCienciasdelaeducaciónyafinesEnlasinstalacionesdelaEntidadCompradoraHoraextranocturna PlatinoNA</v>
      </c>
      <c r="B3522" s="0" t="s">
        <v>3857</v>
      </c>
      <c r="C3522" s="0" t="s">
        <v>193</v>
      </c>
      <c r="D3522" s="0" t="s">
        <v>56</v>
      </c>
      <c r="E3522" s="0" t="s">
        <v>721</v>
      </c>
      <c r="F3522" s="0" t="s">
        <v>3303</v>
      </c>
      <c r="G3522" s="0" t="s">
        <v>197</v>
      </c>
      <c r="H3522" s="0" t="s">
        <v>198</v>
      </c>
      <c r="I3522" s="0" t="s">
        <v>35</v>
      </c>
      <c r="J3522" s="0" t="s">
        <v>325</v>
      </c>
      <c r="K3522" s="0" t="n">
        <v>38401.3196883415</v>
      </c>
      <c r="L3522" s="0" t="n">
        <v>45312.3</v>
      </c>
      <c r="M3522" s="0" t="n">
        <v>54869.269445986</v>
      </c>
      <c r="N3522" s="0" t="n">
        <v>261037.35</v>
      </c>
      <c r="O3522" s="0" t="n">
        <v>36213.615</v>
      </c>
      <c r="P3522" s="0" t="n">
        <v>43702.875</v>
      </c>
      <c r="Q3522" s="0" t="n">
        <v>62186.94</v>
      </c>
      <c r="S3522" s="0" t="s">
        <v>303</v>
      </c>
    </row>
    <row r="3523" customFormat="false" ht="14" hidden="true" customHeight="false" outlineLevel="0" collapsed="false">
      <c r="A3523" s="0" t="str">
        <f aca="false">SUBSTITUTE(C3523&amp;D3523&amp;E3523&amp;F3523&amp;G3523&amp;H3523&amp;I3523," ","")</f>
        <v>Agentecondominioenlenguajedeseñascolombiana(Videollamada)AgenteprofesionalCienciasdelaeducaciónyafinesEnlasinstalacionesdelaEntidadCompradoraHoraextradominicalyfestivoPlatinoNA</v>
      </c>
      <c r="B3523" s="0" t="s">
        <v>3858</v>
      </c>
      <c r="C3523" s="0" t="s">
        <v>193</v>
      </c>
      <c r="D3523" s="0" t="s">
        <v>56</v>
      </c>
      <c r="E3523" s="0" t="s">
        <v>721</v>
      </c>
      <c r="F3523" s="0" t="s">
        <v>3303</v>
      </c>
      <c r="G3523" s="0" t="s">
        <v>194</v>
      </c>
      <c r="H3523" s="0" t="s">
        <v>198</v>
      </c>
      <c r="I3523" s="0" t="s">
        <v>35</v>
      </c>
      <c r="J3523" s="0" t="s">
        <v>325</v>
      </c>
      <c r="K3523" s="0" t="n">
        <v>48457.0029098229</v>
      </c>
      <c r="L3523" s="0" t="n">
        <v>51786.225</v>
      </c>
      <c r="M3523" s="0" t="n">
        <v>62707.7365096983</v>
      </c>
      <c r="N3523" s="0" t="n">
        <v>50877.495</v>
      </c>
      <c r="O3523" s="0" t="n">
        <v>41287.185</v>
      </c>
      <c r="P3523" s="0" t="n">
        <v>48346.92</v>
      </c>
      <c r="Q3523" s="0" t="n">
        <v>69231.15</v>
      </c>
      <c r="S3523" s="0" t="s">
        <v>303</v>
      </c>
    </row>
    <row r="3524" customFormat="false" ht="14" hidden="true" customHeight="false" outlineLevel="0" collapsed="false">
      <c r="A3524" s="0" t="str">
        <f aca="false">SUBSTITUTE(C3524&amp;D3524&amp;E3524&amp;F3524&amp;G3524&amp;H3524&amp;I3524," ","")</f>
        <v>Agentecondominioenlenguajedeseñascolombiana(Videollamada)AgenteprofesionalCienciasdelaeducaciónyafinesEnlasinstalacionesdelaEntidadCompradoraServicio7x24PlatinoNA</v>
      </c>
      <c r="B3524" s="0" t="s">
        <v>3859</v>
      </c>
      <c r="C3524" s="0" t="s">
        <v>193</v>
      </c>
      <c r="D3524" s="0" t="s">
        <v>56</v>
      </c>
      <c r="E3524" s="0" t="s">
        <v>721</v>
      </c>
      <c r="F3524" s="0" t="s">
        <v>3303</v>
      </c>
      <c r="G3524" s="0" t="s">
        <v>55</v>
      </c>
      <c r="H3524" s="0" t="s">
        <v>198</v>
      </c>
      <c r="I3524" s="0" t="s">
        <v>35</v>
      </c>
      <c r="J3524" s="0" t="s">
        <v>305</v>
      </c>
      <c r="K3524" s="0" t="n">
        <v>17663090.6312464</v>
      </c>
      <c r="L3524" s="0" t="n">
        <v>26406681.57</v>
      </c>
      <c r="M3524" s="0" t="n">
        <v>27703199.9853205</v>
      </c>
      <c r="N3524" s="0" t="n">
        <v>22002264.945</v>
      </c>
      <c r="O3524" s="0" t="n">
        <v>24118071.975</v>
      </c>
      <c r="P3524" s="0" t="n">
        <v>34664154.795</v>
      </c>
      <c r="Q3524" s="0" t="n">
        <v>28934050.14</v>
      </c>
      <c r="S3524" s="0" t="s">
        <v>303</v>
      </c>
    </row>
    <row r="3525" customFormat="false" ht="14" hidden="true" customHeight="false" outlineLevel="0" collapsed="false">
      <c r="A3525" s="0" t="str">
        <f aca="false">SUBSTITUTE(C3525&amp;D3525&amp;E3525&amp;F3525&amp;G3525&amp;H3525&amp;I3525," ","")</f>
        <v>Agentecondominioenlenguajedeseñascolombiana(Videollamada)AgenteprofesionalCienciasdelaeducaciónyafinesFrontofficeconherramientaJornadaOrdinariaPlataNA</v>
      </c>
      <c r="B3525" s="0" t="s">
        <v>3860</v>
      </c>
      <c r="C3525" s="0" t="s">
        <v>193</v>
      </c>
      <c r="D3525" s="0" t="s">
        <v>56</v>
      </c>
      <c r="E3525" s="0" t="s">
        <v>721</v>
      </c>
      <c r="F3525" s="0" t="s">
        <v>3319</v>
      </c>
      <c r="G3525" s="0" t="s">
        <v>53</v>
      </c>
      <c r="H3525" s="0" t="s">
        <v>195</v>
      </c>
      <c r="I3525" s="0" t="s">
        <v>35</v>
      </c>
      <c r="J3525" s="0" t="s">
        <v>36</v>
      </c>
      <c r="K3525" s="0" t="n">
        <v>5913566.16146864</v>
      </c>
      <c r="L3525" s="0" t="n">
        <v>5708690.505</v>
      </c>
      <c r="M3525" s="0" t="n">
        <v>7342593.60774662</v>
      </c>
      <c r="N3525" s="0" t="n">
        <v>6196691.97</v>
      </c>
      <c r="O3525" s="0" t="n">
        <v>6769880.145</v>
      </c>
      <c r="P3525" s="0" t="n">
        <v>6579683.37</v>
      </c>
      <c r="Q3525" s="0" t="n">
        <v>6462969.525</v>
      </c>
      <c r="S3525" s="0" t="s">
        <v>303</v>
      </c>
    </row>
    <row r="3526" customFormat="false" ht="14" hidden="true" customHeight="false" outlineLevel="0" collapsed="false">
      <c r="A3526" s="0" t="str">
        <f aca="false">SUBSTITUTE(C3526&amp;D3526&amp;E3526&amp;F3526&amp;G3526&amp;H3526&amp;I3526," ","")</f>
        <v>Agentecondominioenlenguajedeseñascolombiana(Videollamada)AgenteprofesionalCienciasdelaeducaciónyafinesFrontofficeconherramientaHoraextradiurnaPlataNA</v>
      </c>
      <c r="B3526" s="0" t="s">
        <v>3861</v>
      </c>
      <c r="C3526" s="0" t="s">
        <v>193</v>
      </c>
      <c r="D3526" s="0" t="s">
        <v>56</v>
      </c>
      <c r="E3526" s="0" t="s">
        <v>721</v>
      </c>
      <c r="F3526" s="0" t="s">
        <v>3319</v>
      </c>
      <c r="G3526" s="0" t="s">
        <v>192</v>
      </c>
      <c r="H3526" s="0" t="s">
        <v>195</v>
      </c>
      <c r="I3526" s="0" t="s">
        <v>35</v>
      </c>
      <c r="J3526" s="0" t="s">
        <v>325</v>
      </c>
      <c r="K3526" s="0" t="n">
        <v>29667.7006168601</v>
      </c>
      <c r="L3526" s="0" t="n">
        <v>31110.03</v>
      </c>
      <c r="M3526" s="0" t="n">
        <v>37010.7413681823</v>
      </c>
      <c r="N3526" s="0" t="n">
        <v>221053.23</v>
      </c>
      <c r="O3526" s="0" t="n">
        <v>26065.44</v>
      </c>
      <c r="P3526" s="0" t="n">
        <v>32970.96</v>
      </c>
      <c r="Q3526" s="0" t="n">
        <v>40367.07</v>
      </c>
      <c r="S3526" s="0" t="s">
        <v>303</v>
      </c>
    </row>
    <row r="3527" customFormat="false" ht="14" hidden="true" customHeight="false" outlineLevel="0" collapsed="false">
      <c r="A3527" s="0" t="str">
        <f aca="false">SUBSTITUTE(C3527&amp;D3527&amp;E3527&amp;F3527&amp;G3527&amp;H3527&amp;I3527," ","")</f>
        <v>Agentecondominioenlenguajedeseñascolombiana(Videollamada)AgenteprofesionalCienciasdelaeducaciónyafinesFrontofficeconherramientaHoraextranocturna PlataNA</v>
      </c>
      <c r="B3527" s="0" t="s">
        <v>3862</v>
      </c>
      <c r="C3527" s="0" t="s">
        <v>193</v>
      </c>
      <c r="D3527" s="0" t="s">
        <v>56</v>
      </c>
      <c r="E3527" s="0" t="s">
        <v>721</v>
      </c>
      <c r="F3527" s="0" t="s">
        <v>3319</v>
      </c>
      <c r="G3527" s="0" t="s">
        <v>197</v>
      </c>
      <c r="H3527" s="0" t="s">
        <v>195</v>
      </c>
      <c r="I3527" s="0" t="s">
        <v>35</v>
      </c>
      <c r="J3527" s="0" t="s">
        <v>325</v>
      </c>
      <c r="K3527" s="0" t="n">
        <v>39723.3838383415</v>
      </c>
      <c r="L3527" s="0" t="n">
        <v>43554.87</v>
      </c>
      <c r="M3527" s="0" t="n">
        <v>51815.0379154552</v>
      </c>
      <c r="N3527" s="0" t="n">
        <v>240544.35</v>
      </c>
      <c r="O3527" s="0" t="n">
        <v>36213.615</v>
      </c>
      <c r="P3527" s="0" t="n">
        <v>41825.385</v>
      </c>
      <c r="Q3527" s="0" t="n">
        <v>56027.655</v>
      </c>
      <c r="S3527" s="0" t="s">
        <v>303</v>
      </c>
    </row>
    <row r="3528" customFormat="false" ht="14" hidden="true" customHeight="false" outlineLevel="0" collapsed="false">
      <c r="A3528" s="0" t="str">
        <f aca="false">SUBSTITUTE(C3528&amp;D3528&amp;E3528&amp;F3528&amp;G3528&amp;H3528&amp;I3528," ","")</f>
        <v>Agentecondominioenlenguajedeseñascolombiana(Videollamada)AgenteprofesionalCienciasdelaeducaciónyafinesFrontofficeconherramientaHoraextradominicalyfestivoPlataNA</v>
      </c>
      <c r="B3528" s="0" t="s">
        <v>3863</v>
      </c>
      <c r="C3528" s="0" t="s">
        <v>193</v>
      </c>
      <c r="D3528" s="0" t="s">
        <v>56</v>
      </c>
      <c r="E3528" s="0" t="s">
        <v>721</v>
      </c>
      <c r="F3528" s="0" t="s">
        <v>3319</v>
      </c>
      <c r="G3528" s="0" t="s">
        <v>194</v>
      </c>
      <c r="H3528" s="0" t="s">
        <v>195</v>
      </c>
      <c r="I3528" s="0" t="s">
        <v>35</v>
      </c>
      <c r="J3528" s="0" t="s">
        <v>325</v>
      </c>
      <c r="K3528" s="0" t="n">
        <v>49779.0670598229</v>
      </c>
      <c r="L3528" s="0" t="n">
        <v>49776.255</v>
      </c>
      <c r="M3528" s="0" t="n">
        <v>59217.1861890916</v>
      </c>
      <c r="N3528" s="0" t="n">
        <v>50877.495</v>
      </c>
      <c r="O3528" s="0" t="n">
        <v>41287.185</v>
      </c>
      <c r="P3528" s="0" t="n">
        <v>46254.15</v>
      </c>
      <c r="Q3528" s="0" t="n">
        <v>62373.24</v>
      </c>
      <c r="S3528" s="0" t="s">
        <v>303</v>
      </c>
    </row>
    <row r="3529" customFormat="false" ht="14" hidden="true" customHeight="false" outlineLevel="0" collapsed="false">
      <c r="A3529" s="0" t="str">
        <f aca="false">SUBSTITUTE(C3529&amp;D3529&amp;E3529&amp;F3529&amp;G3529&amp;H3529&amp;I3529," ","")</f>
        <v>Agentecondominioenlenguajedeseñascolombiana(Videollamada)AgenteprofesionalCienciasdelaeducaciónyafinesFrontofficeconherramientaServicio7x24PlataNA</v>
      </c>
      <c r="B3529" s="0" t="s">
        <v>3864</v>
      </c>
      <c r="C3529" s="0" t="s">
        <v>193</v>
      </c>
      <c r="D3529" s="0" t="s">
        <v>56</v>
      </c>
      <c r="E3529" s="0" t="s">
        <v>721</v>
      </c>
      <c r="F3529" s="0" t="s">
        <v>3319</v>
      </c>
      <c r="G3529" s="0" t="s">
        <v>55</v>
      </c>
      <c r="H3529" s="0" t="s">
        <v>195</v>
      </c>
      <c r="I3529" s="0" t="s">
        <v>35</v>
      </c>
      <c r="J3529" s="0" t="s">
        <v>305</v>
      </c>
      <c r="K3529" s="0" t="n">
        <v>17980386.0272464</v>
      </c>
      <c r="L3529" s="0" t="n">
        <v>25201772.865</v>
      </c>
      <c r="M3529" s="0" t="n">
        <v>29553939.2711802</v>
      </c>
      <c r="N3529" s="0" t="n">
        <v>22347538.875</v>
      </c>
      <c r="O3529" s="0" t="n">
        <v>24118071.975</v>
      </c>
      <c r="P3529" s="0" t="n">
        <v>33271858.305</v>
      </c>
      <c r="Q3529" s="0" t="n">
        <v>26025936.12</v>
      </c>
      <c r="S3529" s="0" t="s">
        <v>303</v>
      </c>
    </row>
    <row r="3530" customFormat="false" ht="14" hidden="true" customHeight="false" outlineLevel="0" collapsed="false">
      <c r="A3530" s="0" t="str">
        <f aca="false">SUBSTITUTE(C3530&amp;D3530&amp;E3530&amp;F3530&amp;G3530&amp;H3530&amp;I3530," ","")</f>
        <v>Agentecondominioenlenguajedeseñascolombiana(Videollamada)AgenteprofesionalCienciasdelaeducaciónyafinesFrontofficeconherramientaJornadaOrdinariaOroNA</v>
      </c>
      <c r="B3530" s="0" t="s">
        <v>3865</v>
      </c>
      <c r="C3530" s="0" t="s">
        <v>193</v>
      </c>
      <c r="D3530" s="0" t="s">
        <v>56</v>
      </c>
      <c r="E3530" s="0" t="s">
        <v>721</v>
      </c>
      <c r="F3530" s="0" t="s">
        <v>3319</v>
      </c>
      <c r="G3530" s="0" t="s">
        <v>53</v>
      </c>
      <c r="H3530" s="0" t="s">
        <v>54</v>
      </c>
      <c r="I3530" s="0" t="s">
        <v>35</v>
      </c>
      <c r="J3530" s="0" t="s">
        <v>36</v>
      </c>
      <c r="K3530" s="0" t="n">
        <v>5913566.16146864</v>
      </c>
      <c r="L3530" s="0" t="n">
        <v>5822864.46</v>
      </c>
      <c r="M3530" s="0" t="n">
        <v>7552802.41415219</v>
      </c>
      <c r="N3530" s="0" t="n">
        <v>6225316.965</v>
      </c>
      <c r="O3530" s="0" t="n">
        <v>6769880.145</v>
      </c>
      <c r="P3530" s="0" t="n">
        <v>6718203.63</v>
      </c>
      <c r="Q3530" s="0" t="n">
        <v>6749491.68</v>
      </c>
      <c r="S3530" s="0" t="s">
        <v>303</v>
      </c>
    </row>
    <row r="3531" customFormat="false" ht="14" hidden="true" customHeight="false" outlineLevel="0" collapsed="false">
      <c r="A3531" s="0" t="str">
        <f aca="false">SUBSTITUTE(C3531&amp;D3531&amp;E3531&amp;F3531&amp;G3531&amp;H3531&amp;I3531," ","")</f>
        <v>Agentecondominioenlenguajedeseñascolombiana(Videollamada)AgenteprofesionalCienciasdelaeducaciónyafinesFrontofficeconherramientaHoraextradiurnaOroNA</v>
      </c>
      <c r="B3531" s="0" t="s">
        <v>3866</v>
      </c>
      <c r="C3531" s="0" t="s">
        <v>193</v>
      </c>
      <c r="D3531" s="0" t="s">
        <v>56</v>
      </c>
      <c r="E3531" s="0" t="s">
        <v>721</v>
      </c>
      <c r="F3531" s="0" t="s">
        <v>3319</v>
      </c>
      <c r="G3531" s="0" t="s">
        <v>192</v>
      </c>
      <c r="H3531" s="0" t="s">
        <v>54</v>
      </c>
      <c r="I3531" s="0" t="s">
        <v>35</v>
      </c>
      <c r="J3531" s="0" t="s">
        <v>325</v>
      </c>
      <c r="K3531" s="0" t="n">
        <v>29667.7006168601</v>
      </c>
      <c r="L3531" s="0" t="n">
        <v>31733.1</v>
      </c>
      <c r="M3531" s="0" t="n">
        <v>38070.3102593412</v>
      </c>
      <c r="N3531" s="0" t="n">
        <v>230833.98</v>
      </c>
      <c r="O3531" s="0" t="n">
        <v>26065.44</v>
      </c>
      <c r="P3531" s="0" t="n">
        <v>33664.41</v>
      </c>
      <c r="Q3531" s="0" t="n">
        <v>42156.585</v>
      </c>
      <c r="S3531" s="0" t="s">
        <v>303</v>
      </c>
    </row>
    <row r="3532" customFormat="false" ht="14" hidden="true" customHeight="false" outlineLevel="0" collapsed="false">
      <c r="A3532" s="0" t="str">
        <f aca="false">SUBSTITUTE(C3532&amp;D3532&amp;E3532&amp;F3532&amp;G3532&amp;H3532&amp;I3532," ","")</f>
        <v>Agentecondominioenlenguajedeseñascolombiana(Videollamada)AgenteprofesionalCienciasdelaeducaciónyafinesFrontofficeconherramientaHoraextranocturna OroNA</v>
      </c>
      <c r="B3532" s="0" t="s">
        <v>3867</v>
      </c>
      <c r="C3532" s="0" t="s">
        <v>193</v>
      </c>
      <c r="D3532" s="0" t="s">
        <v>56</v>
      </c>
      <c r="E3532" s="0" t="s">
        <v>721</v>
      </c>
      <c r="F3532" s="0" t="s">
        <v>3319</v>
      </c>
      <c r="G3532" s="0" t="s">
        <v>197</v>
      </c>
      <c r="H3532" s="0" t="s">
        <v>54</v>
      </c>
      <c r="I3532" s="0" t="s">
        <v>35</v>
      </c>
      <c r="J3532" s="0" t="s">
        <v>325</v>
      </c>
      <c r="K3532" s="0" t="n">
        <v>39723.3838383415</v>
      </c>
      <c r="L3532" s="0" t="n">
        <v>44426.34</v>
      </c>
      <c r="M3532" s="0" t="n">
        <v>53298.4343630777</v>
      </c>
      <c r="N3532" s="0" t="n">
        <v>250790.85</v>
      </c>
      <c r="O3532" s="0" t="n">
        <v>36213.615</v>
      </c>
      <c r="P3532" s="0" t="n">
        <v>42706.17</v>
      </c>
      <c r="Q3532" s="0" t="n">
        <v>58511.655</v>
      </c>
      <c r="S3532" s="0" t="s">
        <v>303</v>
      </c>
    </row>
    <row r="3533" customFormat="false" ht="14" hidden="true" customHeight="false" outlineLevel="0" collapsed="false">
      <c r="A3533" s="0" t="str">
        <f aca="false">SUBSTITUTE(C3533&amp;D3533&amp;E3533&amp;F3533&amp;G3533&amp;H3533&amp;I3533," ","")</f>
        <v>Agentecondominioenlenguajedeseñascolombiana(Videollamada)AgenteprofesionalCienciasdelaeducaciónyafinesFrontofficeconherramientaHoraextradominicalyfestivoOroNA</v>
      </c>
      <c r="B3533" s="0" t="s">
        <v>3868</v>
      </c>
      <c r="C3533" s="0" t="s">
        <v>193</v>
      </c>
      <c r="D3533" s="0" t="s">
        <v>56</v>
      </c>
      <c r="E3533" s="0" t="s">
        <v>721</v>
      </c>
      <c r="F3533" s="0" t="s">
        <v>3319</v>
      </c>
      <c r="G3533" s="0" t="s">
        <v>194</v>
      </c>
      <c r="H3533" s="0" t="s">
        <v>54</v>
      </c>
      <c r="I3533" s="0" t="s">
        <v>35</v>
      </c>
      <c r="J3533" s="0" t="s">
        <v>325</v>
      </c>
      <c r="K3533" s="0" t="n">
        <v>49779.0670598229</v>
      </c>
      <c r="L3533" s="0" t="n">
        <v>50771.925</v>
      </c>
      <c r="M3533" s="0" t="n">
        <v>60912.496414946</v>
      </c>
      <c r="N3533" s="0" t="n">
        <v>50877.495</v>
      </c>
      <c r="O3533" s="0" t="n">
        <v>41287.185</v>
      </c>
      <c r="P3533" s="0" t="n">
        <v>47228.085</v>
      </c>
      <c r="Q3533" s="0" t="n">
        <v>65138.76</v>
      </c>
      <c r="S3533" s="0" t="s">
        <v>303</v>
      </c>
    </row>
    <row r="3534" customFormat="false" ht="14" hidden="true" customHeight="false" outlineLevel="0" collapsed="false">
      <c r="A3534" s="0" t="str">
        <f aca="false">SUBSTITUTE(C3534&amp;D3534&amp;E3534&amp;F3534&amp;G3534&amp;H3534&amp;I3534," ","")</f>
        <v>Agentecondominioenlenguajedeseñascolombiana(Videollamada)AgenteprofesionalCienciasdelaeducaciónyafinesFrontofficeconherramientaServicio7x24OroNA</v>
      </c>
      <c r="B3534" s="0" t="s">
        <v>3869</v>
      </c>
      <c r="C3534" s="0" t="s">
        <v>193</v>
      </c>
      <c r="D3534" s="0" t="s">
        <v>56</v>
      </c>
      <c r="E3534" s="0" t="s">
        <v>721</v>
      </c>
      <c r="F3534" s="0" t="s">
        <v>3319</v>
      </c>
      <c r="G3534" s="0" t="s">
        <v>55</v>
      </c>
      <c r="H3534" s="0" t="s">
        <v>54</v>
      </c>
      <c r="I3534" s="0" t="s">
        <v>35</v>
      </c>
      <c r="J3534" s="0" t="s">
        <v>305</v>
      </c>
      <c r="K3534" s="0" t="n">
        <v>17980386.0272464</v>
      </c>
      <c r="L3534" s="0" t="n">
        <v>25705808.55</v>
      </c>
      <c r="M3534" s="0" t="n">
        <v>30400029.7169626</v>
      </c>
      <c r="N3534" s="0" t="n">
        <v>22382905.86</v>
      </c>
      <c r="O3534" s="0" t="n">
        <v>24118071.975</v>
      </c>
      <c r="P3534" s="0" t="n">
        <v>33972318.36</v>
      </c>
      <c r="Q3534" s="0" t="n">
        <v>27179737.56</v>
      </c>
      <c r="S3534" s="0" t="s">
        <v>303</v>
      </c>
    </row>
    <row r="3535" customFormat="false" ht="14" hidden="true" customHeight="false" outlineLevel="0" collapsed="false">
      <c r="A3535" s="0" t="str">
        <f aca="false">SUBSTITUTE(C3535&amp;D3535&amp;E3535&amp;F3535&amp;G3535&amp;H3535&amp;I3535," ","")</f>
        <v>Agentecondominioenlenguajedeseñascolombiana(Videollamada)AgenteprofesionalCienciasdelaeducaciónyafinesFrontofficeconherramientaJornadaOrdinariaPlatinoNA</v>
      </c>
      <c r="B3535" s="0" t="s">
        <v>3870</v>
      </c>
      <c r="C3535" s="0" t="s">
        <v>193</v>
      </c>
      <c r="D3535" s="0" t="s">
        <v>56</v>
      </c>
      <c r="E3535" s="0" t="s">
        <v>721</v>
      </c>
      <c r="F3535" s="0" t="s">
        <v>3319</v>
      </c>
      <c r="G3535" s="0" t="s">
        <v>53</v>
      </c>
      <c r="H3535" s="0" t="s">
        <v>198</v>
      </c>
      <c r="I3535" s="0" t="s">
        <v>35</v>
      </c>
      <c r="J3535" s="0" t="s">
        <v>36</v>
      </c>
      <c r="K3535" s="0" t="n">
        <v>5913566.16146864</v>
      </c>
      <c r="L3535" s="0" t="n">
        <v>5994125.91</v>
      </c>
      <c r="M3535" s="0" t="n">
        <v>7775401.95479918</v>
      </c>
      <c r="N3535" s="0" t="n">
        <v>6253941.96</v>
      </c>
      <c r="O3535" s="0" t="n">
        <v>6769880.145</v>
      </c>
      <c r="P3535" s="0" t="n">
        <v>6862681.35</v>
      </c>
      <c r="Q3535" s="0" t="n">
        <v>7173520.83</v>
      </c>
      <c r="S3535" s="0" t="s">
        <v>303</v>
      </c>
    </row>
    <row r="3536" customFormat="false" ht="14" hidden="true" customHeight="false" outlineLevel="0" collapsed="false">
      <c r="A3536" s="0" t="str">
        <f aca="false">SUBSTITUTE(C3536&amp;D3536&amp;E3536&amp;F3536&amp;G3536&amp;H3536&amp;I3536," ","")</f>
        <v>Agentecondominioenlenguajedeseñascolombiana(Videollamada)AgenteprofesionalCienciasdelaeducaciónyafinesFrontofficeconherramientaHoraextradiurnaPlatinoNA</v>
      </c>
      <c r="B3536" s="0" t="s">
        <v>3871</v>
      </c>
      <c r="C3536" s="0" t="s">
        <v>193</v>
      </c>
      <c r="D3536" s="0" t="s">
        <v>56</v>
      </c>
      <c r="E3536" s="0" t="s">
        <v>721</v>
      </c>
      <c r="F3536" s="0" t="s">
        <v>3319</v>
      </c>
      <c r="G3536" s="0" t="s">
        <v>192</v>
      </c>
      <c r="H3536" s="0" t="s">
        <v>198</v>
      </c>
      <c r="I3536" s="0" t="s">
        <v>35</v>
      </c>
      <c r="J3536" s="0" t="s">
        <v>325</v>
      </c>
      <c r="K3536" s="0" t="n">
        <v>29667.7006168601</v>
      </c>
      <c r="L3536" s="0" t="n">
        <v>32665.635</v>
      </c>
      <c r="M3536" s="0" t="n">
        <v>39192.3353185614</v>
      </c>
      <c r="N3536" s="0" t="n">
        <v>240614.73</v>
      </c>
      <c r="O3536" s="0" t="n">
        <v>26065.44</v>
      </c>
      <c r="P3536" s="0" t="n">
        <v>34388.91</v>
      </c>
      <c r="Q3536" s="0" t="n">
        <v>44804.115</v>
      </c>
      <c r="S3536" s="0" t="s">
        <v>303</v>
      </c>
    </row>
    <row r="3537" customFormat="false" ht="14" hidden="true" customHeight="false" outlineLevel="0" collapsed="false">
      <c r="A3537" s="0" t="str">
        <f aca="false">SUBSTITUTE(C3537&amp;D3537&amp;E3537&amp;F3537&amp;G3537&amp;H3537&amp;I3537," ","")</f>
        <v>Agentecondominioenlenguajedeseñascolombiana(Videollamada)AgenteprofesionalCienciasdelaeducaciónyafinesFrontofficeconherramientaHoraextranocturna PlatinoNA</v>
      </c>
      <c r="B3537" s="0" t="s">
        <v>3872</v>
      </c>
      <c r="C3537" s="0" t="s">
        <v>193</v>
      </c>
      <c r="D3537" s="0" t="s">
        <v>56</v>
      </c>
      <c r="E3537" s="0" t="s">
        <v>721</v>
      </c>
      <c r="F3537" s="0" t="s">
        <v>3319</v>
      </c>
      <c r="G3537" s="0" t="s">
        <v>197</v>
      </c>
      <c r="H3537" s="0" t="s">
        <v>198</v>
      </c>
      <c r="I3537" s="0" t="s">
        <v>35</v>
      </c>
      <c r="J3537" s="0" t="s">
        <v>325</v>
      </c>
      <c r="K3537" s="0" t="n">
        <v>39723.3838383415</v>
      </c>
      <c r="L3537" s="0" t="n">
        <v>45733.545</v>
      </c>
      <c r="M3537" s="0" t="n">
        <v>54869.269445986</v>
      </c>
      <c r="N3537" s="0" t="n">
        <v>261037.35</v>
      </c>
      <c r="O3537" s="0" t="n">
        <v>36213.615</v>
      </c>
      <c r="P3537" s="0" t="n">
        <v>43624.215</v>
      </c>
      <c r="Q3537" s="0" t="n">
        <v>62186.94</v>
      </c>
      <c r="S3537" s="0" t="s">
        <v>303</v>
      </c>
    </row>
    <row r="3538" customFormat="false" ht="14" hidden="true" customHeight="false" outlineLevel="0" collapsed="false">
      <c r="A3538" s="0" t="str">
        <f aca="false">SUBSTITUTE(C3538&amp;D3538&amp;E3538&amp;F3538&amp;G3538&amp;H3538&amp;I3538," ","")</f>
        <v>Agentecondominioenlenguajedeseñascolombiana(Videollamada)AgenteprofesionalCienciasdelaeducaciónyafinesFrontofficeconherramientaHoraextradominicalyfestivoPlatinoNA</v>
      </c>
      <c r="B3538" s="0" t="s">
        <v>3873</v>
      </c>
      <c r="C3538" s="0" t="s">
        <v>193</v>
      </c>
      <c r="D3538" s="0" t="s">
        <v>56</v>
      </c>
      <c r="E3538" s="0" t="s">
        <v>721</v>
      </c>
      <c r="F3538" s="0" t="s">
        <v>3319</v>
      </c>
      <c r="G3538" s="0" t="s">
        <v>194</v>
      </c>
      <c r="H3538" s="0" t="s">
        <v>198</v>
      </c>
      <c r="I3538" s="0" t="s">
        <v>35</v>
      </c>
      <c r="J3538" s="0" t="s">
        <v>325</v>
      </c>
      <c r="K3538" s="0" t="n">
        <v>49779.0670598229</v>
      </c>
      <c r="L3538" s="0" t="n">
        <v>52265.43</v>
      </c>
      <c r="M3538" s="0" t="n">
        <v>62707.7365096983</v>
      </c>
      <c r="N3538" s="0" t="n">
        <v>50877.495</v>
      </c>
      <c r="O3538" s="0" t="n">
        <v>41287.185</v>
      </c>
      <c r="P3538" s="0" t="n">
        <v>48243.42</v>
      </c>
      <c r="Q3538" s="0" t="n">
        <v>69231.15</v>
      </c>
      <c r="S3538" s="0" t="s">
        <v>303</v>
      </c>
    </row>
    <row r="3539" customFormat="false" ht="14" hidden="true" customHeight="false" outlineLevel="0" collapsed="false">
      <c r="A3539" s="0" t="str">
        <f aca="false">SUBSTITUTE(C3539&amp;D3539&amp;E3539&amp;F3539&amp;G3539&amp;H3539&amp;I3539," ","")</f>
        <v>Agentecondominioenlenguajedeseñascolombiana(Videollamada)AgenteprofesionalCienciasdelaeducaciónyafinesFrontofficeconherramientaServicio7x24PlatinoNA</v>
      </c>
      <c r="B3539" s="0" t="s">
        <v>3874</v>
      </c>
      <c r="C3539" s="0" t="s">
        <v>193</v>
      </c>
      <c r="D3539" s="0" t="s">
        <v>56</v>
      </c>
      <c r="E3539" s="0" t="s">
        <v>721</v>
      </c>
      <c r="F3539" s="0" t="s">
        <v>3319</v>
      </c>
      <c r="G3539" s="0" t="s">
        <v>55</v>
      </c>
      <c r="H3539" s="0" t="s">
        <v>198</v>
      </c>
      <c r="I3539" s="0" t="s">
        <v>35</v>
      </c>
      <c r="J3539" s="0" t="s">
        <v>305</v>
      </c>
      <c r="K3539" s="0" t="n">
        <v>17980386.0272464</v>
      </c>
      <c r="L3539" s="0" t="n">
        <v>26461861.56</v>
      </c>
      <c r="M3539" s="0" t="n">
        <v>31295992.8680667</v>
      </c>
      <c r="N3539" s="0" t="n">
        <v>22418272.845</v>
      </c>
      <c r="O3539" s="0" t="n">
        <v>24118071.975</v>
      </c>
      <c r="P3539" s="0" t="n">
        <v>34702905.195</v>
      </c>
      <c r="Q3539" s="0" t="n">
        <v>28887276.42</v>
      </c>
      <c r="S3539" s="0" t="s">
        <v>303</v>
      </c>
    </row>
    <row r="3540" customFormat="false" ht="14" hidden="true" customHeight="false" outlineLevel="0" collapsed="false">
      <c r="A3540" s="0" t="str">
        <f aca="false">SUBSTITUTE(C3540&amp;D3540&amp;E3540&amp;F3540&amp;G3540&amp;H3540&amp;I3540," ","")</f>
        <v>Agentecondominioenlenguajedeseñascolombiana(Videollamada)AgenteprofesionalCienciasdelaeducaciónyafinesFrontofficesinherramientaJornadaOrdinariaPlataNA</v>
      </c>
      <c r="B3540" s="0" t="s">
        <v>3875</v>
      </c>
      <c r="C3540" s="0" t="s">
        <v>193</v>
      </c>
      <c r="D3540" s="0" t="s">
        <v>56</v>
      </c>
      <c r="E3540" s="0" t="s">
        <v>721</v>
      </c>
      <c r="F3540" s="0" t="s">
        <v>3335</v>
      </c>
      <c r="G3540" s="0" t="s">
        <v>53</v>
      </c>
      <c r="H3540" s="0" t="s">
        <v>195</v>
      </c>
      <c r="I3540" s="0" t="s">
        <v>35</v>
      </c>
      <c r="J3540" s="0" t="s">
        <v>36</v>
      </c>
      <c r="K3540" s="0" t="n">
        <v>5644287.07331109</v>
      </c>
      <c r="L3540" s="0" t="n">
        <v>5303016.045</v>
      </c>
      <c r="M3540" s="0" t="n">
        <v>6729169.58882093</v>
      </c>
      <c r="N3540" s="0" t="n">
        <v>6007597.47</v>
      </c>
      <c r="O3540" s="0" t="n">
        <v>6769880.145</v>
      </c>
      <c r="P3540" s="0" t="n">
        <v>5728682.565</v>
      </c>
      <c r="Q3540" s="0" t="n">
        <v>6070285.35</v>
      </c>
      <c r="S3540" s="0" t="s">
        <v>303</v>
      </c>
    </row>
    <row r="3541" customFormat="false" ht="14" hidden="true" customHeight="false" outlineLevel="0" collapsed="false">
      <c r="A3541" s="0" t="str">
        <f aca="false">SUBSTITUTE(C3541&amp;D3541&amp;E3541&amp;F3541&amp;G3541&amp;H3541&amp;I3541," ","")</f>
        <v>Agentecondominioenlenguajedeseñascolombiana(Videollamada)AgenteprofesionalCienciasdelaeducaciónyafinesFrontofficesinherramientaHoraextradiurnaPlataNA</v>
      </c>
      <c r="B3541" s="0" t="s">
        <v>3876</v>
      </c>
      <c r="C3541" s="0" t="s">
        <v>193</v>
      </c>
      <c r="D3541" s="0" t="s">
        <v>56</v>
      </c>
      <c r="E3541" s="0" t="s">
        <v>721</v>
      </c>
      <c r="F3541" s="0" t="s">
        <v>3335</v>
      </c>
      <c r="G3541" s="0" t="s">
        <v>192</v>
      </c>
      <c r="H3541" s="0" t="s">
        <v>195</v>
      </c>
      <c r="I3541" s="0" t="s">
        <v>35</v>
      </c>
      <c r="J3541" s="0" t="s">
        <v>325</v>
      </c>
      <c r="K3541" s="0" t="n">
        <v>28545.7044162036</v>
      </c>
      <c r="L3541" s="0" t="n">
        <v>28899.27</v>
      </c>
      <c r="M3541" s="0" t="n">
        <v>37010.7413681823</v>
      </c>
      <c r="N3541" s="0" t="n">
        <v>247135.23</v>
      </c>
      <c r="O3541" s="0" t="n">
        <v>26065.44</v>
      </c>
      <c r="P3541" s="0" t="n">
        <v>33627.15</v>
      </c>
      <c r="Q3541" s="0" t="n">
        <v>40367.07</v>
      </c>
      <c r="S3541" s="0" t="s">
        <v>303</v>
      </c>
    </row>
    <row r="3542" customFormat="false" ht="14" hidden="true" customHeight="false" outlineLevel="0" collapsed="false">
      <c r="A3542" s="0" t="str">
        <f aca="false">SUBSTITUTE(C3542&amp;D3542&amp;E3542&amp;F3542&amp;G3542&amp;H3542&amp;I3542," ","")</f>
        <v>Agentecondominioenlenguajedeseñascolombiana(Videollamada)AgenteprofesionalCienciasdelaeducaciónyafinesFrontofficesinherramientaHoraextranocturna PlataNA</v>
      </c>
      <c r="B3542" s="0" t="s">
        <v>3877</v>
      </c>
      <c r="C3542" s="0" t="s">
        <v>193</v>
      </c>
      <c r="D3542" s="0" t="s">
        <v>56</v>
      </c>
      <c r="E3542" s="0" t="s">
        <v>721</v>
      </c>
      <c r="F3542" s="0" t="s">
        <v>3335</v>
      </c>
      <c r="G3542" s="0" t="s">
        <v>197</v>
      </c>
      <c r="H3542" s="0" t="s">
        <v>195</v>
      </c>
      <c r="I3542" s="0" t="s">
        <v>35</v>
      </c>
      <c r="J3542" s="0" t="s">
        <v>325</v>
      </c>
      <c r="K3542" s="0" t="n">
        <v>38601.387637685</v>
      </c>
      <c r="L3542" s="0" t="n">
        <v>40459.185</v>
      </c>
      <c r="M3542" s="0" t="n">
        <v>51815.0379154552</v>
      </c>
      <c r="N3542" s="0" t="n">
        <v>267868.35</v>
      </c>
      <c r="O3542" s="0" t="n">
        <v>36213.615</v>
      </c>
      <c r="P3542" s="0" t="n">
        <v>43793.955</v>
      </c>
      <c r="Q3542" s="0" t="n">
        <v>56027.655</v>
      </c>
      <c r="S3542" s="0" t="s">
        <v>303</v>
      </c>
    </row>
    <row r="3543" customFormat="false" ht="14" hidden="true" customHeight="false" outlineLevel="0" collapsed="false">
      <c r="A3543" s="0" t="str">
        <f aca="false">SUBSTITUTE(C3543&amp;D3543&amp;E3543&amp;F3543&amp;G3543&amp;H3543&amp;I3543," ","")</f>
        <v>Agentecondominioenlenguajedeseñascolombiana(Videollamada)AgenteprofesionalCienciasdelaeducaciónyafinesFrontofficesinherramientaHoraextradominicalyfestivoPlataNA</v>
      </c>
      <c r="B3543" s="0" t="s">
        <v>3878</v>
      </c>
      <c r="C3543" s="0" t="s">
        <v>193</v>
      </c>
      <c r="D3543" s="0" t="s">
        <v>56</v>
      </c>
      <c r="E3543" s="0" t="s">
        <v>721</v>
      </c>
      <c r="F3543" s="0" t="s">
        <v>3335</v>
      </c>
      <c r="G3543" s="0" t="s">
        <v>194</v>
      </c>
      <c r="H3543" s="0" t="s">
        <v>195</v>
      </c>
      <c r="I3543" s="0" t="s">
        <v>35</v>
      </c>
      <c r="J3543" s="0" t="s">
        <v>325</v>
      </c>
      <c r="K3543" s="0" t="n">
        <v>48657.0708591665</v>
      </c>
      <c r="L3543" s="0" t="n">
        <v>46239.66</v>
      </c>
      <c r="M3543" s="0" t="n">
        <v>59217.1861890916</v>
      </c>
      <c r="N3543" s="0" t="n">
        <v>50877.495</v>
      </c>
      <c r="O3543" s="0" t="n">
        <v>41287.185</v>
      </c>
      <c r="P3543" s="0" t="n">
        <v>48878.91</v>
      </c>
      <c r="Q3543" s="0" t="n">
        <v>62373.24</v>
      </c>
      <c r="S3543" s="0" t="s">
        <v>303</v>
      </c>
    </row>
    <row r="3544" customFormat="false" ht="14" hidden="true" customHeight="false" outlineLevel="0" collapsed="false">
      <c r="A3544" s="0" t="str">
        <f aca="false">SUBSTITUTE(C3544&amp;D3544&amp;E3544&amp;F3544&amp;G3544&amp;H3544&amp;I3544," ","")</f>
        <v>Agentecondominioenlenguajedeseñascolombiana(Videollamada)AgenteprofesionalCienciasdelaeducaciónyafinesFrontofficesinherramientaServicio7x24PlataNA</v>
      </c>
      <c r="B3544" s="0" t="s">
        <v>3879</v>
      </c>
      <c r="C3544" s="0" t="s">
        <v>193</v>
      </c>
      <c r="D3544" s="0" t="s">
        <v>56</v>
      </c>
      <c r="E3544" s="0" t="s">
        <v>721</v>
      </c>
      <c r="F3544" s="0" t="s">
        <v>3335</v>
      </c>
      <c r="G3544" s="0" t="s">
        <v>55</v>
      </c>
      <c r="H3544" s="0" t="s">
        <v>195</v>
      </c>
      <c r="I3544" s="0" t="s">
        <v>35</v>
      </c>
      <c r="J3544" s="0" t="s">
        <v>305</v>
      </c>
      <c r="K3544" s="0" t="n">
        <v>17711106.9390888</v>
      </c>
      <c r="L3544" s="0" t="n">
        <v>24760282.23</v>
      </c>
      <c r="M3544" s="0" t="n">
        <v>27084907.5950043</v>
      </c>
      <c r="N3544" s="0" t="n">
        <v>21969349.875</v>
      </c>
      <c r="O3544" s="0" t="n">
        <v>24118071.975</v>
      </c>
      <c r="P3544" s="0" t="n">
        <v>32347148.94</v>
      </c>
      <c r="Q3544" s="0" t="n">
        <v>25633250.91</v>
      </c>
      <c r="S3544" s="0" t="s">
        <v>303</v>
      </c>
    </row>
    <row r="3545" customFormat="false" ht="14" hidden="true" customHeight="false" outlineLevel="0" collapsed="false">
      <c r="A3545" s="0" t="str">
        <f aca="false">SUBSTITUTE(C3545&amp;D3545&amp;E3545&amp;F3545&amp;G3545&amp;H3545&amp;I3545," ","")</f>
        <v>Agentecondominioenlenguajedeseñascolombiana(Videollamada)AgenteprofesionalCienciasdelaeducaciónyafinesFrontofficesinherramientaJornadaOrdinariaOroNA</v>
      </c>
      <c r="B3545" s="0" t="s">
        <v>3880</v>
      </c>
      <c r="C3545" s="0" t="s">
        <v>193</v>
      </c>
      <c r="D3545" s="0" t="s">
        <v>56</v>
      </c>
      <c r="E3545" s="0" t="s">
        <v>721</v>
      </c>
      <c r="F3545" s="0" t="s">
        <v>3335</v>
      </c>
      <c r="G3545" s="0" t="s">
        <v>53</v>
      </c>
      <c r="H3545" s="0" t="s">
        <v>54</v>
      </c>
      <c r="I3545" s="0" t="s">
        <v>35</v>
      </c>
      <c r="J3545" s="0" t="s">
        <v>36</v>
      </c>
      <c r="K3545" s="0" t="n">
        <v>5644287.07331109</v>
      </c>
      <c r="L3545" s="0" t="n">
        <v>5409076.635</v>
      </c>
      <c r="M3545" s="0" t="n">
        <v>6921816.8716386</v>
      </c>
      <c r="N3545" s="0" t="n">
        <v>6026767.74</v>
      </c>
      <c r="O3545" s="0" t="n">
        <v>6769880.145</v>
      </c>
      <c r="P3545" s="0" t="n">
        <v>5849285.94</v>
      </c>
      <c r="Q3545" s="0" t="n">
        <v>6339397.77</v>
      </c>
      <c r="S3545" s="0" t="s">
        <v>303</v>
      </c>
    </row>
    <row r="3546" customFormat="false" ht="14" hidden="true" customHeight="false" outlineLevel="0" collapsed="false">
      <c r="A3546" s="0" t="str">
        <f aca="false">SUBSTITUTE(C3546&amp;D3546&amp;E3546&amp;F3546&amp;G3546&amp;H3546&amp;I3546," ","")</f>
        <v>Agentecondominioenlenguajedeseñascolombiana(Videollamada)AgenteprofesionalCienciasdelaeducaciónyafinesFrontofficesinherramientaHoraextradiurnaOroNA</v>
      </c>
      <c r="B3546" s="0" t="s">
        <v>3881</v>
      </c>
      <c r="C3546" s="0" t="s">
        <v>193</v>
      </c>
      <c r="D3546" s="0" t="s">
        <v>56</v>
      </c>
      <c r="E3546" s="0" t="s">
        <v>721</v>
      </c>
      <c r="F3546" s="0" t="s">
        <v>3335</v>
      </c>
      <c r="G3546" s="0" t="s">
        <v>192</v>
      </c>
      <c r="H3546" s="0" t="s">
        <v>54</v>
      </c>
      <c r="I3546" s="0" t="s">
        <v>35</v>
      </c>
      <c r="J3546" s="0" t="s">
        <v>325</v>
      </c>
      <c r="K3546" s="0" t="n">
        <v>28545.7044162036</v>
      </c>
      <c r="L3546" s="0" t="n">
        <v>29477.835</v>
      </c>
      <c r="M3546" s="0" t="n">
        <v>38070.3102593412</v>
      </c>
      <c r="N3546" s="0" t="n">
        <v>258220.08</v>
      </c>
      <c r="O3546" s="0" t="n">
        <v>26065.44</v>
      </c>
      <c r="P3546" s="0" t="n">
        <v>34335.09</v>
      </c>
      <c r="Q3546" s="0" t="n">
        <v>42156.585</v>
      </c>
      <c r="S3546" s="0" t="s">
        <v>303</v>
      </c>
    </row>
    <row r="3547" customFormat="false" ht="14" hidden="true" customHeight="false" outlineLevel="0" collapsed="false">
      <c r="A3547" s="0" t="str">
        <f aca="false">SUBSTITUTE(C3547&amp;D3547&amp;E3547&amp;F3547&amp;G3547&amp;H3547&amp;I3547," ","")</f>
        <v>Agentecondominioenlenguajedeseñascolombiana(Videollamada)AgenteprofesionalCienciasdelaeducaciónyafinesFrontofficesinherramientaHoraextranocturna OroNA</v>
      </c>
      <c r="B3547" s="0" t="s">
        <v>3882</v>
      </c>
      <c r="C3547" s="0" t="s">
        <v>193</v>
      </c>
      <c r="D3547" s="0" t="s">
        <v>56</v>
      </c>
      <c r="E3547" s="0" t="s">
        <v>721</v>
      </c>
      <c r="F3547" s="0" t="s">
        <v>3335</v>
      </c>
      <c r="G3547" s="0" t="s">
        <v>197</v>
      </c>
      <c r="H3547" s="0" t="s">
        <v>54</v>
      </c>
      <c r="I3547" s="0" t="s">
        <v>35</v>
      </c>
      <c r="J3547" s="0" t="s">
        <v>325</v>
      </c>
      <c r="K3547" s="0" t="n">
        <v>38601.387637685</v>
      </c>
      <c r="L3547" s="0" t="n">
        <v>41268.555</v>
      </c>
      <c r="M3547" s="0" t="n">
        <v>53298.4343630777</v>
      </c>
      <c r="N3547" s="0" t="n">
        <v>279481.05</v>
      </c>
      <c r="O3547" s="0" t="n">
        <v>36213.615</v>
      </c>
      <c r="P3547" s="0" t="n">
        <v>44716.14</v>
      </c>
      <c r="Q3547" s="0" t="n">
        <v>58511.655</v>
      </c>
      <c r="S3547" s="0" t="s">
        <v>303</v>
      </c>
    </row>
    <row r="3548" customFormat="false" ht="14" hidden="true" customHeight="false" outlineLevel="0" collapsed="false">
      <c r="A3548" s="0" t="str">
        <f aca="false">SUBSTITUTE(C3548&amp;D3548&amp;E3548&amp;F3548&amp;G3548&amp;H3548&amp;I3548," ","")</f>
        <v>Agentecondominioenlenguajedeseñascolombiana(Videollamada)AgenteprofesionalCienciasdelaeducaciónyafinesFrontofficesinherramientaHoraextradominicalyfestivoOroNA</v>
      </c>
      <c r="B3548" s="0" t="s">
        <v>3883</v>
      </c>
      <c r="C3548" s="0" t="s">
        <v>193</v>
      </c>
      <c r="D3548" s="0" t="s">
        <v>56</v>
      </c>
      <c r="E3548" s="0" t="s">
        <v>721</v>
      </c>
      <c r="F3548" s="0" t="s">
        <v>3335</v>
      </c>
      <c r="G3548" s="0" t="s">
        <v>194</v>
      </c>
      <c r="H3548" s="0" t="s">
        <v>54</v>
      </c>
      <c r="I3548" s="0" t="s">
        <v>35</v>
      </c>
      <c r="J3548" s="0" t="s">
        <v>325</v>
      </c>
      <c r="K3548" s="0" t="n">
        <v>48657.0708591665</v>
      </c>
      <c r="L3548" s="0" t="n">
        <v>47164.95</v>
      </c>
      <c r="M3548" s="0" t="n">
        <v>60912.496414946</v>
      </c>
      <c r="N3548" s="0" t="n">
        <v>50877.495</v>
      </c>
      <c r="O3548" s="0" t="n">
        <v>41287.185</v>
      </c>
      <c r="P3548" s="0" t="n">
        <v>49907.7</v>
      </c>
      <c r="Q3548" s="0" t="n">
        <v>65138.76</v>
      </c>
      <c r="S3548" s="0" t="s">
        <v>303</v>
      </c>
    </row>
    <row r="3549" customFormat="false" ht="14" hidden="true" customHeight="false" outlineLevel="0" collapsed="false">
      <c r="A3549" s="0" t="str">
        <f aca="false">SUBSTITUTE(C3549&amp;D3549&amp;E3549&amp;F3549&amp;G3549&amp;H3549&amp;I3549," ","")</f>
        <v>Agentecondominioenlenguajedeseñascolombiana(Videollamada)AgenteprofesionalCienciasdelaeducaciónyafinesFrontofficesinherramientaServicio7x24OroNA</v>
      </c>
      <c r="B3549" s="0" t="s">
        <v>3884</v>
      </c>
      <c r="C3549" s="0" t="s">
        <v>193</v>
      </c>
      <c r="D3549" s="0" t="s">
        <v>56</v>
      </c>
      <c r="E3549" s="0" t="s">
        <v>721</v>
      </c>
      <c r="F3549" s="0" t="s">
        <v>3335</v>
      </c>
      <c r="G3549" s="0" t="s">
        <v>55</v>
      </c>
      <c r="H3549" s="0" t="s">
        <v>54</v>
      </c>
      <c r="I3549" s="0" t="s">
        <v>35</v>
      </c>
      <c r="J3549" s="0" t="s">
        <v>305</v>
      </c>
      <c r="K3549" s="0" t="n">
        <v>17711106.9390888</v>
      </c>
      <c r="L3549" s="0" t="n">
        <v>25255488.33</v>
      </c>
      <c r="M3549" s="0" t="n">
        <v>27860312.9083453</v>
      </c>
      <c r="N3549" s="0" t="n">
        <v>21985807.41</v>
      </c>
      <c r="O3549" s="0" t="n">
        <v>24118071.975</v>
      </c>
      <c r="P3549" s="0" t="n">
        <v>33028140.645</v>
      </c>
      <c r="Q3549" s="0" t="n">
        <v>26769644.685</v>
      </c>
      <c r="S3549" s="0" t="s">
        <v>303</v>
      </c>
    </row>
    <row r="3550" customFormat="false" ht="14" hidden="true" customHeight="false" outlineLevel="0" collapsed="false">
      <c r="A3550" s="0" t="str">
        <f aca="false">SUBSTITUTE(C3550&amp;D3550&amp;E3550&amp;F3550&amp;G3550&amp;H3550&amp;I3550," ","")</f>
        <v>Agentecondominioenlenguajedeseñascolombiana(Videollamada)AgenteprofesionalCienciasdelaeducaciónyafinesFrontofficesinherramientaJornadaOrdinariaPlatinoNA</v>
      </c>
      <c r="B3550" s="0" t="s">
        <v>3885</v>
      </c>
      <c r="C3550" s="0" t="s">
        <v>193</v>
      </c>
      <c r="D3550" s="0" t="s">
        <v>56</v>
      </c>
      <c r="E3550" s="0" t="s">
        <v>721</v>
      </c>
      <c r="F3550" s="0" t="s">
        <v>3335</v>
      </c>
      <c r="G3550" s="0" t="s">
        <v>53</v>
      </c>
      <c r="H3550" s="0" t="s">
        <v>198</v>
      </c>
      <c r="I3550" s="0" t="s">
        <v>35</v>
      </c>
      <c r="J3550" s="0" t="s">
        <v>36</v>
      </c>
      <c r="K3550" s="0" t="n">
        <v>5644287.07331109</v>
      </c>
      <c r="L3550" s="0" t="n">
        <v>5568167.52</v>
      </c>
      <c r="M3550" s="0" t="n">
        <v>7125819.72668247</v>
      </c>
      <c r="N3550" s="0" t="n">
        <v>6045938.01</v>
      </c>
      <c r="O3550" s="0" t="n">
        <v>6769880.145</v>
      </c>
      <c r="P3550" s="0" t="n">
        <v>5975077.77</v>
      </c>
      <c r="Q3550" s="0" t="n">
        <v>6737663.7</v>
      </c>
      <c r="S3550" s="0" t="s">
        <v>303</v>
      </c>
    </row>
    <row r="3551" customFormat="false" ht="14" hidden="true" customHeight="false" outlineLevel="0" collapsed="false">
      <c r="A3551" s="0" t="str">
        <f aca="false">SUBSTITUTE(C3551&amp;D3551&amp;E3551&amp;F3551&amp;G3551&amp;H3551&amp;I3551," ","")</f>
        <v>Agentecondominioenlenguajedeseñascolombiana(Videollamada)AgenteprofesionalCienciasdelaeducaciónyafinesFrontofficesinherramientaHoraextradiurnaPlatinoNA</v>
      </c>
      <c r="B3551" s="0" t="s">
        <v>3886</v>
      </c>
      <c r="C3551" s="0" t="s">
        <v>193</v>
      </c>
      <c r="D3551" s="0" t="s">
        <v>56</v>
      </c>
      <c r="E3551" s="0" t="s">
        <v>721</v>
      </c>
      <c r="F3551" s="0" t="s">
        <v>3335</v>
      </c>
      <c r="G3551" s="0" t="s">
        <v>192</v>
      </c>
      <c r="H3551" s="0" t="s">
        <v>198</v>
      </c>
      <c r="I3551" s="0" t="s">
        <v>35</v>
      </c>
      <c r="J3551" s="0" t="s">
        <v>325</v>
      </c>
      <c r="K3551" s="0" t="n">
        <v>28545.7044162036</v>
      </c>
      <c r="L3551" s="0" t="n">
        <v>30345.165</v>
      </c>
      <c r="M3551" s="0" t="n">
        <v>39192.3353185614</v>
      </c>
      <c r="N3551" s="0" t="n">
        <v>269304.93</v>
      </c>
      <c r="O3551" s="0" t="n">
        <v>26065.44</v>
      </c>
      <c r="P3551" s="0" t="n">
        <v>35073.045</v>
      </c>
      <c r="Q3551" s="0" t="n">
        <v>44804.115</v>
      </c>
      <c r="S3551" s="0" t="s">
        <v>303</v>
      </c>
    </row>
    <row r="3552" customFormat="false" ht="14" hidden="true" customHeight="false" outlineLevel="0" collapsed="false">
      <c r="A3552" s="0" t="str">
        <f aca="false">SUBSTITUTE(C3552&amp;D3552&amp;E3552&amp;F3552&amp;G3552&amp;H3552&amp;I3552," ","")</f>
        <v>Agentecondominioenlenguajedeseñascolombiana(Videollamada)AgenteprofesionalCienciasdelaeducaciónyafinesFrontofficesinherramientaHoraextranocturna PlatinoNA</v>
      </c>
      <c r="B3552" s="0" t="s">
        <v>3887</v>
      </c>
      <c r="C3552" s="0" t="s">
        <v>193</v>
      </c>
      <c r="D3552" s="0" t="s">
        <v>56</v>
      </c>
      <c r="E3552" s="0" t="s">
        <v>721</v>
      </c>
      <c r="F3552" s="0" t="s">
        <v>3335</v>
      </c>
      <c r="G3552" s="0" t="s">
        <v>197</v>
      </c>
      <c r="H3552" s="0" t="s">
        <v>198</v>
      </c>
      <c r="I3552" s="0" t="s">
        <v>35</v>
      </c>
      <c r="J3552" s="0" t="s">
        <v>325</v>
      </c>
      <c r="K3552" s="0" t="n">
        <v>38601.387637685</v>
      </c>
      <c r="L3552" s="0" t="n">
        <v>42482.61</v>
      </c>
      <c r="M3552" s="0" t="n">
        <v>54869.269445986</v>
      </c>
      <c r="N3552" s="0" t="n">
        <v>291093.75</v>
      </c>
      <c r="O3552" s="0" t="n">
        <v>36213.615</v>
      </c>
      <c r="P3552" s="0" t="n">
        <v>45677.655</v>
      </c>
      <c r="Q3552" s="0" t="n">
        <v>62186.94</v>
      </c>
      <c r="S3552" s="0" t="s">
        <v>303</v>
      </c>
    </row>
    <row r="3553" customFormat="false" ht="14" hidden="true" customHeight="false" outlineLevel="0" collapsed="false">
      <c r="A3553" s="0" t="str">
        <f aca="false">SUBSTITUTE(C3553&amp;D3553&amp;E3553&amp;F3553&amp;G3553&amp;H3553&amp;I3553," ","")</f>
        <v>Agentecondominioenlenguajedeseñascolombiana(Videollamada)AgenteprofesionalCienciasdelaeducaciónyafinesFrontofficesinherramientaHoraextradominicalyfestivoPlatinoNA</v>
      </c>
      <c r="B3553" s="0" t="s">
        <v>3888</v>
      </c>
      <c r="C3553" s="0" t="s">
        <v>193</v>
      </c>
      <c r="D3553" s="0" t="s">
        <v>56</v>
      </c>
      <c r="E3553" s="0" t="s">
        <v>721</v>
      </c>
      <c r="F3553" s="0" t="s">
        <v>3335</v>
      </c>
      <c r="G3553" s="0" t="s">
        <v>194</v>
      </c>
      <c r="H3553" s="0" t="s">
        <v>198</v>
      </c>
      <c r="I3553" s="0" t="s">
        <v>35</v>
      </c>
      <c r="J3553" s="0" t="s">
        <v>325</v>
      </c>
      <c r="K3553" s="0" t="n">
        <v>48657.0708591665</v>
      </c>
      <c r="L3553" s="0" t="n">
        <v>48551.85</v>
      </c>
      <c r="M3553" s="0" t="n">
        <v>62707.7365096983</v>
      </c>
      <c r="N3553" s="0" t="n">
        <v>50877.495</v>
      </c>
      <c r="O3553" s="0" t="n">
        <v>41287.185</v>
      </c>
      <c r="P3553" s="0" t="n">
        <v>50980.995</v>
      </c>
      <c r="Q3553" s="0" t="n">
        <v>69231.15</v>
      </c>
      <c r="S3553" s="0" t="s">
        <v>303</v>
      </c>
    </row>
    <row r="3554" customFormat="false" ht="14" hidden="true" customHeight="false" outlineLevel="0" collapsed="false">
      <c r="A3554" s="0" t="str">
        <f aca="false">SUBSTITUTE(C3554&amp;D3554&amp;E3554&amp;F3554&amp;G3554&amp;H3554&amp;I3554," ","")</f>
        <v>Agentecondominioenlenguajedeseñascolombiana(Videollamada)AgenteprofesionalCienciasdelaeducaciónyafinesFrontofficesinherramientaServicio7x24PlatinoNA</v>
      </c>
      <c r="B3554" s="0" t="s">
        <v>3889</v>
      </c>
      <c r="C3554" s="0" t="s">
        <v>193</v>
      </c>
      <c r="D3554" s="0" t="s">
        <v>56</v>
      </c>
      <c r="E3554" s="0" t="s">
        <v>721</v>
      </c>
      <c r="F3554" s="0" t="s">
        <v>3335</v>
      </c>
      <c r="G3554" s="0" t="s">
        <v>55</v>
      </c>
      <c r="H3554" s="0" t="s">
        <v>198</v>
      </c>
      <c r="I3554" s="0" t="s">
        <v>35</v>
      </c>
      <c r="J3554" s="0" t="s">
        <v>305</v>
      </c>
      <c r="K3554" s="0" t="n">
        <v>17711106.9390888</v>
      </c>
      <c r="L3554" s="0" t="n">
        <v>25998296.445</v>
      </c>
      <c r="M3554" s="0" t="n">
        <v>28681424.3998969</v>
      </c>
      <c r="N3554" s="0" t="n">
        <v>22002264.945</v>
      </c>
      <c r="O3554" s="0" t="n">
        <v>24118071.975</v>
      </c>
      <c r="P3554" s="0" t="n">
        <v>33738423.885</v>
      </c>
      <c r="Q3554" s="0" t="n">
        <v>28451419.29</v>
      </c>
      <c r="S3554" s="0" t="s">
        <v>303</v>
      </c>
    </row>
    <row r="3555" customFormat="false" ht="14" hidden="true" customHeight="false" outlineLevel="0" collapsed="false">
      <c r="A3555" s="0" t="str">
        <f aca="false">SUBSTITUTE(C3555&amp;D3555&amp;E3555&amp;F3555&amp;G3555&amp;H3555&amp;I3555," ","")</f>
        <v>Agentecondominioenlenguajedeseñascolombiana(Videollamada)AgenteespecializadoEconomía,administración,contaduríayafinesEnSitioJornadaOrdinariaPlataNA</v>
      </c>
      <c r="B3555" s="0" t="s">
        <v>3890</v>
      </c>
      <c r="C3555" s="0" t="s">
        <v>193</v>
      </c>
      <c r="D3555" s="0" t="s">
        <v>191</v>
      </c>
      <c r="E3555" s="0" t="s">
        <v>612</v>
      </c>
      <c r="F3555" s="0" t="s">
        <v>3287</v>
      </c>
      <c r="G3555" s="0" t="s">
        <v>53</v>
      </c>
      <c r="H3555" s="0" t="s">
        <v>195</v>
      </c>
      <c r="I3555" s="0" t="s">
        <v>35</v>
      </c>
      <c r="J3555" s="0" t="s">
        <v>36</v>
      </c>
      <c r="K3555" s="0" t="n">
        <v>7421918.64469086</v>
      </c>
      <c r="L3555" s="0" t="n">
        <v>7524160.2</v>
      </c>
      <c r="M3555" s="0" t="n">
        <v>8551965.68308454</v>
      </c>
      <c r="N3555" s="0" t="n">
        <v>7815129.75</v>
      </c>
      <c r="O3555" s="0" t="n">
        <v>8113576.14</v>
      </c>
      <c r="P3555" s="0" t="n">
        <v>8569640.61</v>
      </c>
      <c r="Q3555" s="0" t="n">
        <v>8960801.265</v>
      </c>
      <c r="S3555" s="0" t="s">
        <v>303</v>
      </c>
    </row>
    <row r="3556" customFormat="false" ht="14" hidden="true" customHeight="false" outlineLevel="0" collapsed="false">
      <c r="A3556" s="0" t="str">
        <f aca="false">SUBSTITUTE(C3556&amp;D3556&amp;E3556&amp;F3556&amp;G3556&amp;H3556&amp;I3556," ","")</f>
        <v>Agentecondominioenlenguajedeseñascolombiana(Videollamada)AgenteespecializadoEconomía,administración,contaduríayafinesEnSitioHoraextradiurnaPlataNA</v>
      </c>
      <c r="B3556" s="0" t="s">
        <v>3891</v>
      </c>
      <c r="C3556" s="0" t="s">
        <v>193</v>
      </c>
      <c r="D3556" s="0" t="s">
        <v>191</v>
      </c>
      <c r="E3556" s="0" t="s">
        <v>612</v>
      </c>
      <c r="F3556" s="0" t="s">
        <v>3287</v>
      </c>
      <c r="G3556" s="0" t="s">
        <v>192</v>
      </c>
      <c r="H3556" s="0" t="s">
        <v>195</v>
      </c>
      <c r="I3556" s="0" t="s">
        <v>35</v>
      </c>
      <c r="J3556" s="0" t="s">
        <v>325</v>
      </c>
      <c r="K3556" s="0" t="n">
        <v>37523.7031336424</v>
      </c>
      <c r="L3556" s="0" t="n">
        <v>41003.595</v>
      </c>
      <c r="M3556" s="0" t="n">
        <v>48398.6617891614</v>
      </c>
      <c r="N3556" s="0" t="n">
        <v>52949.565</v>
      </c>
      <c r="O3556" s="0" t="n">
        <v>32286.825</v>
      </c>
      <c r="P3556" s="0" t="n">
        <v>45962.28</v>
      </c>
      <c r="Q3556" s="0" t="n">
        <v>52783.965</v>
      </c>
      <c r="S3556" s="0" t="s">
        <v>303</v>
      </c>
    </row>
    <row r="3557" customFormat="false" ht="14" hidden="true" customHeight="false" outlineLevel="0" collapsed="false">
      <c r="A3557" s="0" t="str">
        <f aca="false">SUBSTITUTE(C3557&amp;D3557&amp;E3557&amp;F3557&amp;G3557&amp;H3557&amp;I3557," ","")</f>
        <v>Agentecondominioenlenguajedeseñascolombiana(Videollamada)AgenteespecializadoEconomía,administración,contaduríayafinesEnSitioHoraextranocturna PlataNA</v>
      </c>
      <c r="B3557" s="0" t="s">
        <v>3892</v>
      </c>
      <c r="C3557" s="0" t="s">
        <v>193</v>
      </c>
      <c r="D3557" s="0" t="s">
        <v>191</v>
      </c>
      <c r="E3557" s="0" t="s">
        <v>612</v>
      </c>
      <c r="F3557" s="0" t="s">
        <v>3287</v>
      </c>
      <c r="G3557" s="0" t="s">
        <v>197</v>
      </c>
      <c r="H3557" s="0" t="s">
        <v>195</v>
      </c>
      <c r="I3557" s="0" t="s">
        <v>35</v>
      </c>
      <c r="J3557" s="0" t="s">
        <v>325</v>
      </c>
      <c r="K3557" s="0" t="n">
        <v>50721.7873618368</v>
      </c>
      <c r="L3557" s="0" t="n">
        <v>57405.24</v>
      </c>
      <c r="M3557" s="0" t="n">
        <v>67758.126504826</v>
      </c>
      <c r="N3557" s="0" t="n">
        <v>67236.705</v>
      </c>
      <c r="O3557" s="0" t="n">
        <v>44922.105</v>
      </c>
      <c r="P3557" s="0" t="n">
        <v>58957.74</v>
      </c>
      <c r="Q3557" s="0" t="n">
        <v>73263.51</v>
      </c>
      <c r="S3557" s="0" t="s">
        <v>303</v>
      </c>
    </row>
    <row r="3558" customFormat="false" ht="14" hidden="true" customHeight="false" outlineLevel="0" collapsed="false">
      <c r="A3558" s="0" t="str">
        <f aca="false">SUBSTITUTE(C3558&amp;D3558&amp;E3558&amp;F3558&amp;G3558&amp;H3558&amp;I3558," ","")</f>
        <v>Agentecondominioenlenguajedeseñascolombiana(Videollamada)AgenteespecializadoEconomía,administración,contaduríayafinesEnSitioHoraextradominicalyfestivoPlataNA</v>
      </c>
      <c r="B3558" s="0" t="s">
        <v>3893</v>
      </c>
      <c r="C3558" s="0" t="s">
        <v>193</v>
      </c>
      <c r="D3558" s="0" t="s">
        <v>191</v>
      </c>
      <c r="E3558" s="0" t="s">
        <v>612</v>
      </c>
      <c r="F3558" s="0" t="s">
        <v>3287</v>
      </c>
      <c r="G3558" s="0" t="s">
        <v>194</v>
      </c>
      <c r="H3558" s="0" t="s">
        <v>195</v>
      </c>
      <c r="I3558" s="0" t="s">
        <v>35</v>
      </c>
      <c r="J3558" s="0" t="s">
        <v>325</v>
      </c>
      <c r="K3558" s="0" t="n">
        <v>63919.8715900312</v>
      </c>
      <c r="L3558" s="0" t="n">
        <v>65606.58</v>
      </c>
      <c r="M3558" s="0" t="n">
        <v>77437.8588626583</v>
      </c>
      <c r="N3558" s="0" t="n">
        <v>66776.13</v>
      </c>
      <c r="O3558" s="0" t="n">
        <v>51240.78</v>
      </c>
      <c r="P3558" s="0" t="n">
        <v>65454.435</v>
      </c>
      <c r="Q3558" s="0" t="n">
        <v>81561.105</v>
      </c>
      <c r="S3558" s="0" t="s">
        <v>303</v>
      </c>
    </row>
    <row r="3559" customFormat="false" ht="14" hidden="true" customHeight="false" outlineLevel="0" collapsed="false">
      <c r="A3559" s="0" t="str">
        <f aca="false">SUBSTITUTE(C3559&amp;D3559&amp;E3559&amp;F3559&amp;G3559&amp;H3559&amp;I3559," ","")</f>
        <v>Agentecondominioenlenguajedeseñascolombiana(Videollamada)AgenteespecializadoEconomía,administración,contaduríayafinesEnSitioServicio7x24PlataNA</v>
      </c>
      <c r="B3559" s="0" t="s">
        <v>3894</v>
      </c>
      <c r="C3559" s="0" t="s">
        <v>193</v>
      </c>
      <c r="D3559" s="0" t="s">
        <v>191</v>
      </c>
      <c r="E3559" s="0" t="s">
        <v>612</v>
      </c>
      <c r="F3559" s="0" t="s">
        <v>3287</v>
      </c>
      <c r="G3559" s="0" t="s">
        <v>55</v>
      </c>
      <c r="H3559" s="0" t="s">
        <v>195</v>
      </c>
      <c r="I3559" s="0" t="s">
        <v>35</v>
      </c>
      <c r="J3559" s="0" t="s">
        <v>305</v>
      </c>
      <c r="K3559" s="0" t="n">
        <v>23259619.7185241</v>
      </c>
      <c r="L3559" s="0" t="n">
        <v>33409925.235</v>
      </c>
      <c r="M3559" s="0" t="n">
        <v>34421661.8744153</v>
      </c>
      <c r="N3559" s="0" t="n">
        <v>29223087.345</v>
      </c>
      <c r="O3559" s="0" t="n">
        <v>29338580.925</v>
      </c>
      <c r="P3559" s="0" t="n">
        <v>45005106.825</v>
      </c>
      <c r="Q3559" s="0" t="n">
        <v>34541887.14</v>
      </c>
      <c r="S3559" s="0" t="s">
        <v>303</v>
      </c>
    </row>
    <row r="3560" customFormat="false" ht="14" hidden="true" customHeight="false" outlineLevel="0" collapsed="false">
      <c r="A3560" s="0" t="str">
        <f aca="false">SUBSTITUTE(C3560&amp;D3560&amp;E3560&amp;F3560&amp;G3560&amp;H3560&amp;I3560," ","")</f>
        <v>Agentecondominioenlenguajedeseñascolombiana(Videollamada)AgenteespecializadoEconomía,administración,contaduríayafinesEnSitioJornadaOrdinariaOroNA</v>
      </c>
      <c r="B3560" s="0" t="s">
        <v>3895</v>
      </c>
      <c r="C3560" s="0" t="s">
        <v>193</v>
      </c>
      <c r="D3560" s="0" t="s">
        <v>191</v>
      </c>
      <c r="E3560" s="0" t="s">
        <v>612</v>
      </c>
      <c r="F3560" s="0" t="s">
        <v>3287</v>
      </c>
      <c r="G3560" s="0" t="s">
        <v>53</v>
      </c>
      <c r="H3560" s="0" t="s">
        <v>54</v>
      </c>
      <c r="I3560" s="0" t="s">
        <v>35</v>
      </c>
      <c r="J3560" s="0" t="s">
        <v>36</v>
      </c>
      <c r="K3560" s="0" t="n">
        <v>7421918.64469086</v>
      </c>
      <c r="L3560" s="0" t="n">
        <v>7674644.025</v>
      </c>
      <c r="M3560" s="0" t="n">
        <v>8796797.22282358</v>
      </c>
      <c r="N3560" s="0" t="n">
        <v>7836799.545</v>
      </c>
      <c r="O3560" s="0" t="n">
        <v>8113576.14</v>
      </c>
      <c r="P3560" s="0" t="n">
        <v>8750054.565</v>
      </c>
      <c r="Q3560" s="0" t="n">
        <v>9358059.105</v>
      </c>
      <c r="S3560" s="0" t="s">
        <v>303</v>
      </c>
    </row>
    <row r="3561" customFormat="false" ht="14" hidden="true" customHeight="false" outlineLevel="0" collapsed="false">
      <c r="A3561" s="0" t="str">
        <f aca="false">SUBSTITUTE(C3561&amp;D3561&amp;E3561&amp;F3561&amp;G3561&amp;H3561&amp;I3561," ","")</f>
        <v>Agentecondominioenlenguajedeseñascolombiana(Videollamada)AgenteespecializadoEconomía,administración,contaduríayafinesEnSitioHoraextradiurnaOroNA</v>
      </c>
      <c r="B3561" s="0" t="s">
        <v>3896</v>
      </c>
      <c r="C3561" s="0" t="s">
        <v>193</v>
      </c>
      <c r="D3561" s="0" t="s">
        <v>191</v>
      </c>
      <c r="E3561" s="0" t="s">
        <v>612</v>
      </c>
      <c r="F3561" s="0" t="s">
        <v>3287</v>
      </c>
      <c r="G3561" s="0" t="s">
        <v>192</v>
      </c>
      <c r="H3561" s="0" t="s">
        <v>54</v>
      </c>
      <c r="I3561" s="0" t="s">
        <v>35</v>
      </c>
      <c r="J3561" s="0" t="s">
        <v>325</v>
      </c>
      <c r="K3561" s="0" t="n">
        <v>37523.7031336424</v>
      </c>
      <c r="L3561" s="0" t="n">
        <v>41824.35</v>
      </c>
      <c r="M3561" s="0" t="n">
        <v>49784.2518776001</v>
      </c>
      <c r="N3561" s="0" t="n">
        <v>53927.64</v>
      </c>
      <c r="O3561" s="0" t="n">
        <v>32286.825</v>
      </c>
      <c r="P3561" s="0" t="n">
        <v>46930.005</v>
      </c>
      <c r="Q3561" s="0" t="n">
        <v>55124.1</v>
      </c>
      <c r="S3561" s="0" t="s">
        <v>303</v>
      </c>
    </row>
    <row r="3562" customFormat="false" ht="14" hidden="true" customHeight="false" outlineLevel="0" collapsed="false">
      <c r="A3562" s="0" t="str">
        <f aca="false">SUBSTITUTE(C3562&amp;D3562&amp;E3562&amp;F3562&amp;G3562&amp;H3562&amp;I3562," ","")</f>
        <v>Agentecondominioenlenguajedeseñascolombiana(Videollamada)AgenteespecializadoEconomía,administración,contaduríayafinesEnSitioHoraextranocturna OroNA</v>
      </c>
      <c r="B3562" s="0" t="s">
        <v>3897</v>
      </c>
      <c r="C3562" s="0" t="s">
        <v>193</v>
      </c>
      <c r="D3562" s="0" t="s">
        <v>191</v>
      </c>
      <c r="E3562" s="0" t="s">
        <v>612</v>
      </c>
      <c r="F3562" s="0" t="s">
        <v>3287</v>
      </c>
      <c r="G3562" s="0" t="s">
        <v>197</v>
      </c>
      <c r="H3562" s="0" t="s">
        <v>54</v>
      </c>
      <c r="I3562" s="0" t="s">
        <v>35</v>
      </c>
      <c r="J3562" s="0" t="s">
        <v>325</v>
      </c>
      <c r="K3562" s="0" t="n">
        <v>50721.7873618368</v>
      </c>
      <c r="L3562" s="0" t="n">
        <v>58554.09</v>
      </c>
      <c r="M3562" s="0" t="n">
        <v>69697.9526286401</v>
      </c>
      <c r="N3562" s="0" t="n">
        <v>68261.355</v>
      </c>
      <c r="O3562" s="0" t="n">
        <v>44922.105</v>
      </c>
      <c r="P3562" s="0" t="n">
        <v>60198.705</v>
      </c>
      <c r="Q3562" s="0" t="n">
        <v>76511.34</v>
      </c>
      <c r="S3562" s="0" t="s">
        <v>303</v>
      </c>
    </row>
    <row r="3563" customFormat="false" ht="14" hidden="true" customHeight="false" outlineLevel="0" collapsed="false">
      <c r="A3563" s="0" t="str">
        <f aca="false">SUBSTITUTE(C3563&amp;D3563&amp;E3563&amp;F3563&amp;G3563&amp;H3563&amp;I3563," ","")</f>
        <v>Agentecondominioenlenguajedeseñascolombiana(Videollamada)AgenteespecializadoEconomía,administración,contaduríayafinesEnSitioHoraextradominicalyfestivoOroNA</v>
      </c>
      <c r="B3563" s="0" t="s">
        <v>3898</v>
      </c>
      <c r="C3563" s="0" t="s">
        <v>193</v>
      </c>
      <c r="D3563" s="0" t="s">
        <v>191</v>
      </c>
      <c r="E3563" s="0" t="s">
        <v>612</v>
      </c>
      <c r="F3563" s="0" t="s">
        <v>3287</v>
      </c>
      <c r="G3563" s="0" t="s">
        <v>194</v>
      </c>
      <c r="H3563" s="0" t="s">
        <v>54</v>
      </c>
      <c r="I3563" s="0" t="s">
        <v>35</v>
      </c>
      <c r="J3563" s="0" t="s">
        <v>325</v>
      </c>
      <c r="K3563" s="0" t="n">
        <v>63919.8715900312</v>
      </c>
      <c r="L3563" s="0" t="n">
        <v>66918.96</v>
      </c>
      <c r="M3563" s="0" t="n">
        <v>79654.8030041601</v>
      </c>
      <c r="N3563" s="0" t="n">
        <v>66776.13</v>
      </c>
      <c r="O3563" s="0" t="n">
        <v>51240.78</v>
      </c>
      <c r="P3563" s="0" t="n">
        <v>66833.055</v>
      </c>
      <c r="Q3563" s="0" t="n">
        <v>85176.36</v>
      </c>
      <c r="S3563" s="0" t="s">
        <v>303</v>
      </c>
    </row>
    <row r="3564" customFormat="false" ht="14" hidden="true" customHeight="false" outlineLevel="0" collapsed="false">
      <c r="A3564" s="0" t="str">
        <f aca="false">SUBSTITUTE(C3564&amp;D3564&amp;E3564&amp;F3564&amp;G3564&amp;H3564&amp;I3564," ","")</f>
        <v>Agentecondominioenlenguajedeseñascolombiana(Videollamada)AgenteespecializadoEconomía,administración,contaduríayafinesEnSitioServicio7x24OroNA</v>
      </c>
      <c r="B3564" s="0" t="s">
        <v>3899</v>
      </c>
      <c r="C3564" s="0" t="s">
        <v>193</v>
      </c>
      <c r="D3564" s="0" t="s">
        <v>191</v>
      </c>
      <c r="E3564" s="0" t="s">
        <v>612</v>
      </c>
      <c r="F3564" s="0" t="s">
        <v>3287</v>
      </c>
      <c r="G3564" s="0" t="s">
        <v>55</v>
      </c>
      <c r="H3564" s="0" t="s">
        <v>54</v>
      </c>
      <c r="I3564" s="0" t="s">
        <v>35</v>
      </c>
      <c r="J3564" s="0" t="s">
        <v>305</v>
      </c>
      <c r="K3564" s="0" t="n">
        <v>23259619.7185241</v>
      </c>
      <c r="L3564" s="0" t="n">
        <v>34078124.34</v>
      </c>
      <c r="M3564" s="0" t="n">
        <v>35407108.8218649</v>
      </c>
      <c r="N3564" s="0" t="n">
        <v>29264103.36</v>
      </c>
      <c r="O3564" s="0" t="n">
        <v>29338580.925</v>
      </c>
      <c r="P3564" s="0" t="n">
        <v>45952583.085</v>
      </c>
      <c r="Q3564" s="0" t="n">
        <v>36073225.53</v>
      </c>
      <c r="S3564" s="0" t="s">
        <v>303</v>
      </c>
    </row>
    <row r="3565" customFormat="false" ht="14" hidden="true" customHeight="false" outlineLevel="0" collapsed="false">
      <c r="A3565" s="0" t="str">
        <f aca="false">SUBSTITUTE(C3565&amp;D3565&amp;E3565&amp;F3565&amp;G3565&amp;H3565&amp;I3565," ","")</f>
        <v>Agentecondominioenlenguajedeseñascolombiana(Videollamada)AgenteespecializadoEconomía,administración,contaduríayafinesEnSitioJornadaOrdinariaPlatinoNA</v>
      </c>
      <c r="B3565" s="0" t="s">
        <v>3900</v>
      </c>
      <c r="C3565" s="0" t="s">
        <v>193</v>
      </c>
      <c r="D3565" s="0" t="s">
        <v>191</v>
      </c>
      <c r="E3565" s="0" t="s">
        <v>612</v>
      </c>
      <c r="F3565" s="0" t="s">
        <v>3287</v>
      </c>
      <c r="G3565" s="0" t="s">
        <v>53</v>
      </c>
      <c r="H3565" s="0" t="s">
        <v>198</v>
      </c>
      <c r="I3565" s="0" t="s">
        <v>35</v>
      </c>
      <c r="J3565" s="0" t="s">
        <v>36</v>
      </c>
      <c r="K3565" s="0" t="n">
        <v>7421918.64469086</v>
      </c>
      <c r="L3565" s="0" t="n">
        <v>7900368.21</v>
      </c>
      <c r="M3565" s="0" t="n">
        <v>9056060.32989177</v>
      </c>
      <c r="N3565" s="0" t="n">
        <v>7858468.305</v>
      </c>
      <c r="O3565" s="0" t="n">
        <v>8113576.14</v>
      </c>
      <c r="P3565" s="0" t="n">
        <v>8938227.915</v>
      </c>
      <c r="Q3565" s="0" t="n">
        <v>9945969.12</v>
      </c>
      <c r="S3565" s="0" t="s">
        <v>303</v>
      </c>
    </row>
    <row r="3566" customFormat="false" ht="14" hidden="true" customHeight="false" outlineLevel="0" collapsed="false">
      <c r="A3566" s="0" t="str">
        <f aca="false">SUBSTITUTE(C3566&amp;D3566&amp;E3566&amp;F3566&amp;G3566&amp;H3566&amp;I3566," ","")</f>
        <v>Agentecondominioenlenguajedeseñascolombiana(Videollamada)AgenteespecializadoEconomía,administración,contaduríayafinesEnSitioHoraextradiurnaPlatinoNA</v>
      </c>
      <c r="B3566" s="0" t="s">
        <v>3901</v>
      </c>
      <c r="C3566" s="0" t="s">
        <v>193</v>
      </c>
      <c r="D3566" s="0" t="s">
        <v>191</v>
      </c>
      <c r="E3566" s="0" t="s">
        <v>612</v>
      </c>
      <c r="F3566" s="0" t="s">
        <v>3287</v>
      </c>
      <c r="G3566" s="0" t="s">
        <v>192</v>
      </c>
      <c r="H3566" s="0" t="s">
        <v>198</v>
      </c>
      <c r="I3566" s="0" t="s">
        <v>35</v>
      </c>
      <c r="J3566" s="0" t="s">
        <v>325</v>
      </c>
      <c r="K3566" s="0" t="n">
        <v>37523.7031336424</v>
      </c>
      <c r="L3566" s="0" t="n">
        <v>43053.93</v>
      </c>
      <c r="M3566" s="0" t="n">
        <v>51251.5154165803</v>
      </c>
      <c r="N3566" s="0" t="n">
        <v>54905.715</v>
      </c>
      <c r="O3566" s="0" t="n">
        <v>32286.825</v>
      </c>
      <c r="P3566" s="0" t="n">
        <v>47939.13</v>
      </c>
      <c r="Q3566" s="0" t="n">
        <v>58587.21</v>
      </c>
      <c r="S3566" s="0" t="s">
        <v>303</v>
      </c>
    </row>
    <row r="3567" customFormat="false" ht="14" hidden="true" customHeight="false" outlineLevel="0" collapsed="false">
      <c r="A3567" s="0" t="str">
        <f aca="false">SUBSTITUTE(C3567&amp;D3567&amp;E3567&amp;F3567&amp;G3567&amp;H3567&amp;I3567," ","")</f>
        <v>Agentecondominioenlenguajedeseñascolombiana(Videollamada)AgenteespecializadoEconomía,administración,contaduríayafinesEnSitioHoraextranocturna PlatinoNA</v>
      </c>
      <c r="B3567" s="0" t="s">
        <v>3902</v>
      </c>
      <c r="C3567" s="0" t="s">
        <v>193</v>
      </c>
      <c r="D3567" s="0" t="s">
        <v>191</v>
      </c>
      <c r="E3567" s="0" t="s">
        <v>612</v>
      </c>
      <c r="F3567" s="0" t="s">
        <v>3287</v>
      </c>
      <c r="G3567" s="0" t="s">
        <v>197</v>
      </c>
      <c r="H3567" s="0" t="s">
        <v>198</v>
      </c>
      <c r="I3567" s="0" t="s">
        <v>35</v>
      </c>
      <c r="J3567" s="0" t="s">
        <v>325</v>
      </c>
      <c r="K3567" s="0" t="n">
        <v>50721.7873618368</v>
      </c>
      <c r="L3567" s="0" t="n">
        <v>60276.33</v>
      </c>
      <c r="M3567" s="0" t="n">
        <v>71752.1215832124</v>
      </c>
      <c r="N3567" s="0" t="n">
        <v>69286.005</v>
      </c>
      <c r="O3567" s="0" t="n">
        <v>44922.105</v>
      </c>
      <c r="P3567" s="0" t="n">
        <v>61493.49</v>
      </c>
      <c r="Q3567" s="0" t="n">
        <v>81317.88</v>
      </c>
      <c r="S3567" s="0" t="s">
        <v>303</v>
      </c>
    </row>
    <row r="3568" customFormat="false" ht="14" hidden="true" customHeight="false" outlineLevel="0" collapsed="false">
      <c r="A3568" s="0" t="str">
        <f aca="false">SUBSTITUTE(C3568&amp;D3568&amp;E3568&amp;F3568&amp;G3568&amp;H3568&amp;I3568," ","")</f>
        <v>Agentecondominioenlenguajedeseñascolombiana(Videollamada)AgenteespecializadoEconomía,administración,contaduríayafinesEnSitioHoraextradominicalyfestivoPlatinoNA</v>
      </c>
      <c r="B3568" s="0" t="s">
        <v>3903</v>
      </c>
      <c r="C3568" s="0" t="s">
        <v>193</v>
      </c>
      <c r="D3568" s="0" t="s">
        <v>191</v>
      </c>
      <c r="E3568" s="0" t="s">
        <v>612</v>
      </c>
      <c r="F3568" s="0" t="s">
        <v>3287</v>
      </c>
      <c r="G3568" s="0" t="s">
        <v>194</v>
      </c>
      <c r="H3568" s="0" t="s">
        <v>198</v>
      </c>
      <c r="I3568" s="0" t="s">
        <v>35</v>
      </c>
      <c r="J3568" s="0" t="s">
        <v>325</v>
      </c>
      <c r="K3568" s="0" t="n">
        <v>63919.8715900312</v>
      </c>
      <c r="L3568" s="0" t="n">
        <v>68887.53</v>
      </c>
      <c r="M3568" s="0" t="n">
        <v>82002.4246665285</v>
      </c>
      <c r="N3568" s="0" t="n">
        <v>66776.13</v>
      </c>
      <c r="O3568" s="0" t="n">
        <v>51240.78</v>
      </c>
      <c r="P3568" s="0" t="n">
        <v>68269.635</v>
      </c>
      <c r="Q3568" s="0" t="n">
        <v>90528.345</v>
      </c>
      <c r="S3568" s="0" t="s">
        <v>303</v>
      </c>
    </row>
    <row r="3569" customFormat="false" ht="14" hidden="true" customHeight="false" outlineLevel="0" collapsed="false">
      <c r="A3569" s="0" t="str">
        <f aca="false">SUBSTITUTE(C3569&amp;D3569&amp;E3569&amp;F3569&amp;G3569&amp;H3569&amp;I3569," ","")</f>
        <v>Agentecondominioenlenguajedeseñascolombiana(Videollamada)AgenteespecializadoEconomía,administración,contaduríayafinesEnSitioServicio7x24PlatinoNA</v>
      </c>
      <c r="B3569" s="0" t="s">
        <v>3904</v>
      </c>
      <c r="C3569" s="0" t="s">
        <v>193</v>
      </c>
      <c r="D3569" s="0" t="s">
        <v>191</v>
      </c>
      <c r="E3569" s="0" t="s">
        <v>612</v>
      </c>
      <c r="F3569" s="0" t="s">
        <v>3287</v>
      </c>
      <c r="G3569" s="0" t="s">
        <v>55</v>
      </c>
      <c r="H3569" s="0" t="s">
        <v>198</v>
      </c>
      <c r="I3569" s="0" t="s">
        <v>35</v>
      </c>
      <c r="J3569" s="0" t="s">
        <v>305</v>
      </c>
      <c r="K3569" s="0" t="n">
        <v>23259619.7185241</v>
      </c>
      <c r="L3569" s="0" t="n">
        <v>35080422.48</v>
      </c>
      <c r="M3569" s="0" t="n">
        <v>36450642.8278143</v>
      </c>
      <c r="N3569" s="0" t="n">
        <v>29305120.41</v>
      </c>
      <c r="O3569" s="0" t="n">
        <v>29338580.925</v>
      </c>
      <c r="P3569" s="0" t="n">
        <v>46940810.4</v>
      </c>
      <c r="Q3569" s="0" t="n">
        <v>38339487.405</v>
      </c>
      <c r="S3569" s="0" t="s">
        <v>303</v>
      </c>
    </row>
    <row r="3570" customFormat="false" ht="14" hidden="true" customHeight="false" outlineLevel="0" collapsed="false">
      <c r="A3570" s="0" t="str">
        <f aca="false">SUBSTITUTE(C3570&amp;D3570&amp;E3570&amp;F3570&amp;G3570&amp;H3570&amp;I3570," ","")</f>
        <v>Agentecondominioenlenguajedeseñascolombiana(Videollamada)AgenteespecializadoEconomía,administración,contaduríayafinesEnlasinstalacionesdelaEntidadCompradoraJornadaOrdinariaPlataNA</v>
      </c>
      <c r="B3570" s="0" t="s">
        <v>3905</v>
      </c>
      <c r="C3570" s="0" t="s">
        <v>193</v>
      </c>
      <c r="D3570" s="0" t="s">
        <v>191</v>
      </c>
      <c r="E3570" s="0" t="s">
        <v>612</v>
      </c>
      <c r="F3570" s="0" t="s">
        <v>3303</v>
      </c>
      <c r="G3570" s="0" t="s">
        <v>53</v>
      </c>
      <c r="H3570" s="0" t="s">
        <v>195</v>
      </c>
      <c r="I3570" s="0" t="s">
        <v>35</v>
      </c>
      <c r="J3570" s="0" t="s">
        <v>36</v>
      </c>
      <c r="K3570" s="0" t="n">
        <v>7104623.24869086</v>
      </c>
      <c r="L3570" s="0" t="n">
        <v>7217055</v>
      </c>
      <c r="M3570" s="0" t="n">
        <v>8322456.92892263</v>
      </c>
      <c r="N3570" s="0" t="n">
        <v>7765156.845</v>
      </c>
      <c r="O3570" s="0" t="n">
        <v>8113576.14</v>
      </c>
      <c r="P3570" s="0" t="n">
        <v>8555651.55</v>
      </c>
      <c r="Q3570" s="0" t="n">
        <v>8352906.435</v>
      </c>
      <c r="S3570" s="0" t="s">
        <v>303</v>
      </c>
    </row>
    <row r="3571" customFormat="false" ht="14" hidden="true" customHeight="false" outlineLevel="0" collapsed="false">
      <c r="A3571" s="0" t="str">
        <f aca="false">SUBSTITUTE(C3571&amp;D3571&amp;E3571&amp;F3571&amp;G3571&amp;H3571&amp;I3571," ","")</f>
        <v>Agentecondominioenlenguajedeseñascolombiana(Videollamada)AgenteespecializadoEconomía,administración,contaduríayafinesEnlasinstalacionesdelaEntidadCompradoraHoraextradiurnaPlataNA</v>
      </c>
      <c r="B3571" s="0" t="s">
        <v>3906</v>
      </c>
      <c r="C3571" s="0" t="s">
        <v>193</v>
      </c>
      <c r="D3571" s="0" t="s">
        <v>191</v>
      </c>
      <c r="E3571" s="0" t="s">
        <v>612</v>
      </c>
      <c r="F3571" s="0" t="s">
        <v>3303</v>
      </c>
      <c r="G3571" s="0" t="s">
        <v>192</v>
      </c>
      <c r="H3571" s="0" t="s">
        <v>195</v>
      </c>
      <c r="I3571" s="0" t="s">
        <v>35</v>
      </c>
      <c r="J3571" s="0" t="s">
        <v>325</v>
      </c>
      <c r="K3571" s="0" t="n">
        <v>36201.6389836424</v>
      </c>
      <c r="L3571" s="0" t="n">
        <v>39330</v>
      </c>
      <c r="M3571" s="0" t="n">
        <v>48398.6617891614</v>
      </c>
      <c r="N3571" s="0" t="n">
        <v>229003.065</v>
      </c>
      <c r="O3571" s="0" t="n">
        <v>32286.825</v>
      </c>
      <c r="P3571" s="0" t="n">
        <v>45973.665</v>
      </c>
      <c r="Q3571" s="0" t="n">
        <v>52783.965</v>
      </c>
      <c r="S3571" s="0" t="s">
        <v>303</v>
      </c>
    </row>
    <row r="3572" customFormat="false" ht="14" hidden="true" customHeight="false" outlineLevel="0" collapsed="false">
      <c r="A3572" s="0" t="str">
        <f aca="false">SUBSTITUTE(C3572&amp;D3572&amp;E3572&amp;F3572&amp;G3572&amp;H3572&amp;I3572," ","")</f>
        <v>Agentecondominioenlenguajedeseñascolombiana(Videollamada)AgenteespecializadoEconomía,administración,contaduríayafinesEnlasinstalacionesdelaEntidadCompradoraHoraextranocturna PlataNA</v>
      </c>
      <c r="B3572" s="0" t="s">
        <v>3907</v>
      </c>
      <c r="C3572" s="0" t="s">
        <v>193</v>
      </c>
      <c r="D3572" s="0" t="s">
        <v>191</v>
      </c>
      <c r="E3572" s="0" t="s">
        <v>612</v>
      </c>
      <c r="F3572" s="0" t="s">
        <v>3303</v>
      </c>
      <c r="G3572" s="0" t="s">
        <v>197</v>
      </c>
      <c r="H3572" s="0" t="s">
        <v>195</v>
      </c>
      <c r="I3572" s="0" t="s">
        <v>35</v>
      </c>
      <c r="J3572" s="0" t="s">
        <v>325</v>
      </c>
      <c r="K3572" s="0" t="n">
        <v>49399.7232118368</v>
      </c>
      <c r="L3572" s="0" t="n">
        <v>55062</v>
      </c>
      <c r="M3572" s="0" t="n">
        <v>67758.126504826</v>
      </c>
      <c r="N3572" s="0" t="n">
        <v>251673.705</v>
      </c>
      <c r="O3572" s="0" t="n">
        <v>44922.105</v>
      </c>
      <c r="P3572" s="0" t="n">
        <v>58989.825</v>
      </c>
      <c r="Q3572" s="0" t="n">
        <v>73263.51</v>
      </c>
      <c r="S3572" s="0" t="s">
        <v>303</v>
      </c>
    </row>
    <row r="3573" customFormat="false" ht="14" hidden="true" customHeight="false" outlineLevel="0" collapsed="false">
      <c r="A3573" s="0" t="str">
        <f aca="false">SUBSTITUTE(C3573&amp;D3573&amp;E3573&amp;F3573&amp;G3573&amp;H3573&amp;I3573," ","")</f>
        <v>Agentecondominioenlenguajedeseñascolombiana(Videollamada)AgenteespecializadoEconomía,administración,contaduríayafinesEnlasinstalacionesdelaEntidadCompradoraHoraextradominicalyfestivoPlataNA</v>
      </c>
      <c r="B3573" s="0" t="s">
        <v>3908</v>
      </c>
      <c r="C3573" s="0" t="s">
        <v>193</v>
      </c>
      <c r="D3573" s="0" t="s">
        <v>191</v>
      </c>
      <c r="E3573" s="0" t="s">
        <v>612</v>
      </c>
      <c r="F3573" s="0" t="s">
        <v>3303</v>
      </c>
      <c r="G3573" s="0" t="s">
        <v>194</v>
      </c>
      <c r="H3573" s="0" t="s">
        <v>195</v>
      </c>
      <c r="I3573" s="0" t="s">
        <v>35</v>
      </c>
      <c r="J3573" s="0" t="s">
        <v>325</v>
      </c>
      <c r="K3573" s="0" t="n">
        <v>62597.8074400312</v>
      </c>
      <c r="L3573" s="0" t="n">
        <v>62928</v>
      </c>
      <c r="M3573" s="0" t="n">
        <v>77437.8588626583</v>
      </c>
      <c r="N3573" s="0" t="n">
        <v>66776.13</v>
      </c>
      <c r="O3573" s="0" t="n">
        <v>51240.78</v>
      </c>
      <c r="P3573" s="0" t="n">
        <v>65496.87</v>
      </c>
      <c r="Q3573" s="0" t="n">
        <v>81561.105</v>
      </c>
      <c r="S3573" s="0" t="s">
        <v>303</v>
      </c>
    </row>
    <row r="3574" customFormat="false" ht="14" hidden="true" customHeight="false" outlineLevel="0" collapsed="false">
      <c r="A3574" s="0" t="str">
        <f aca="false">SUBSTITUTE(C3574&amp;D3574&amp;E3574&amp;F3574&amp;G3574&amp;H3574&amp;I3574," ","")</f>
        <v>Agentecondominioenlenguajedeseñascolombiana(Videollamada)AgenteespecializadoEconomía,administración,contaduríayafinesEnlasinstalacionesdelaEntidadCompradoraServicio7x24PlataNA</v>
      </c>
      <c r="B3574" s="0" t="s">
        <v>3909</v>
      </c>
      <c r="C3574" s="0" t="s">
        <v>193</v>
      </c>
      <c r="D3574" s="0" t="s">
        <v>191</v>
      </c>
      <c r="E3574" s="0" t="s">
        <v>612</v>
      </c>
      <c r="F3574" s="0" t="s">
        <v>3303</v>
      </c>
      <c r="G3574" s="0" t="s">
        <v>55</v>
      </c>
      <c r="H3574" s="0" t="s">
        <v>195</v>
      </c>
      <c r="I3574" s="0" t="s">
        <v>35</v>
      </c>
      <c r="J3574" s="0" t="s">
        <v>305</v>
      </c>
      <c r="K3574" s="0" t="n">
        <v>22942324.3225241</v>
      </c>
      <c r="L3574" s="0" t="n">
        <v>32699441.205</v>
      </c>
      <c r="M3574" s="0" t="n">
        <v>33497889.1389136</v>
      </c>
      <c r="N3574" s="0" t="n">
        <v>28731910.5</v>
      </c>
      <c r="O3574" s="0" t="n">
        <v>29338580.925</v>
      </c>
      <c r="P3574" s="0" t="n">
        <v>44991100.17</v>
      </c>
      <c r="Q3574" s="0" t="n">
        <v>33933991.275</v>
      </c>
      <c r="S3574" s="0" t="s">
        <v>303</v>
      </c>
    </row>
    <row r="3575" customFormat="false" ht="14" hidden="true" customHeight="false" outlineLevel="0" collapsed="false">
      <c r="A3575" s="0" t="str">
        <f aca="false">SUBSTITUTE(C3575&amp;D3575&amp;E3575&amp;F3575&amp;G3575&amp;H3575&amp;I3575," ","")</f>
        <v>Agentecondominioenlenguajedeseñascolombiana(Videollamada)AgenteespecializadoEconomía,administración,contaduríayafinesEnlasinstalacionesdelaEntidadCompradoraJornadaOrdinariaOroNA</v>
      </c>
      <c r="B3575" s="0" t="s">
        <v>3910</v>
      </c>
      <c r="C3575" s="0" t="s">
        <v>193</v>
      </c>
      <c r="D3575" s="0" t="s">
        <v>191</v>
      </c>
      <c r="E3575" s="0" t="s">
        <v>612</v>
      </c>
      <c r="F3575" s="0" t="s">
        <v>3303</v>
      </c>
      <c r="G3575" s="0" t="s">
        <v>53</v>
      </c>
      <c r="H3575" s="0" t="s">
        <v>54</v>
      </c>
      <c r="I3575" s="0" t="s">
        <v>35</v>
      </c>
      <c r="J3575" s="0" t="s">
        <v>36</v>
      </c>
      <c r="K3575" s="0" t="n">
        <v>7104623.24869086</v>
      </c>
      <c r="L3575" s="0" t="n">
        <v>7361396.1</v>
      </c>
      <c r="M3575" s="0" t="n">
        <v>8560717.93461752</v>
      </c>
      <c r="N3575" s="0" t="n">
        <v>7784327.115</v>
      </c>
      <c r="O3575" s="0" t="n">
        <v>8113576.14</v>
      </c>
      <c r="P3575" s="0" t="n">
        <v>8735770.53</v>
      </c>
      <c r="Q3575" s="0" t="n">
        <v>8723213.91</v>
      </c>
      <c r="S3575" s="0" t="s">
        <v>303</v>
      </c>
    </row>
    <row r="3576" customFormat="false" ht="14" hidden="true" customHeight="false" outlineLevel="0" collapsed="false">
      <c r="A3576" s="0" t="str">
        <f aca="false">SUBSTITUTE(C3576&amp;D3576&amp;E3576&amp;F3576&amp;G3576&amp;H3576&amp;I3576," ","")</f>
        <v>Agentecondominioenlenguajedeseñascolombiana(Videollamada)AgenteespecializadoEconomía,administración,contaduríayafinesEnlasinstalacionesdelaEntidadCompradoraHoraextradiurnaOroNA</v>
      </c>
      <c r="B3576" s="0" t="s">
        <v>3911</v>
      </c>
      <c r="C3576" s="0" t="s">
        <v>193</v>
      </c>
      <c r="D3576" s="0" t="s">
        <v>191</v>
      </c>
      <c r="E3576" s="0" t="s">
        <v>612</v>
      </c>
      <c r="F3576" s="0" t="s">
        <v>3303</v>
      </c>
      <c r="G3576" s="0" t="s">
        <v>192</v>
      </c>
      <c r="H3576" s="0" t="s">
        <v>54</v>
      </c>
      <c r="I3576" s="0" t="s">
        <v>35</v>
      </c>
      <c r="J3576" s="0" t="s">
        <v>325</v>
      </c>
      <c r="K3576" s="0" t="n">
        <v>36201.6389836424</v>
      </c>
      <c r="L3576" s="0" t="n">
        <v>40116.6</v>
      </c>
      <c r="M3576" s="0" t="n">
        <v>49784.2518776001</v>
      </c>
      <c r="N3576" s="0" t="n">
        <v>238783.815</v>
      </c>
      <c r="O3576" s="0" t="n">
        <v>32286.825</v>
      </c>
      <c r="P3576" s="0" t="n">
        <v>46941.39</v>
      </c>
      <c r="Q3576" s="0" t="n">
        <v>55124.1</v>
      </c>
      <c r="S3576" s="0" t="s">
        <v>303</v>
      </c>
    </row>
    <row r="3577" customFormat="false" ht="14" hidden="true" customHeight="false" outlineLevel="0" collapsed="false">
      <c r="A3577" s="0" t="str">
        <f aca="false">SUBSTITUTE(C3577&amp;D3577&amp;E3577&amp;F3577&amp;G3577&amp;H3577&amp;I3577," ","")</f>
        <v>Agentecondominioenlenguajedeseñascolombiana(Videollamada)AgenteespecializadoEconomía,administración,contaduríayafinesEnlasinstalacionesdelaEntidadCompradoraHoraextranocturna OroNA</v>
      </c>
      <c r="B3577" s="0" t="s">
        <v>3912</v>
      </c>
      <c r="C3577" s="0" t="s">
        <v>193</v>
      </c>
      <c r="D3577" s="0" t="s">
        <v>191</v>
      </c>
      <c r="E3577" s="0" t="s">
        <v>612</v>
      </c>
      <c r="F3577" s="0" t="s">
        <v>3303</v>
      </c>
      <c r="G3577" s="0" t="s">
        <v>197</v>
      </c>
      <c r="H3577" s="0" t="s">
        <v>54</v>
      </c>
      <c r="I3577" s="0" t="s">
        <v>35</v>
      </c>
      <c r="J3577" s="0" t="s">
        <v>325</v>
      </c>
      <c r="K3577" s="0" t="n">
        <v>49399.7232118368</v>
      </c>
      <c r="L3577" s="0" t="n">
        <v>56163.24</v>
      </c>
      <c r="M3577" s="0" t="n">
        <v>69697.9526286401</v>
      </c>
      <c r="N3577" s="0" t="n">
        <v>261920.205</v>
      </c>
      <c r="O3577" s="0" t="n">
        <v>44922.105</v>
      </c>
      <c r="P3577" s="0" t="n">
        <v>60231.825</v>
      </c>
      <c r="Q3577" s="0" t="n">
        <v>76511.34</v>
      </c>
      <c r="S3577" s="0" t="s">
        <v>303</v>
      </c>
    </row>
    <row r="3578" customFormat="false" ht="14" hidden="true" customHeight="false" outlineLevel="0" collapsed="false">
      <c r="A3578" s="0" t="str">
        <f aca="false">SUBSTITUTE(C3578&amp;D3578&amp;E3578&amp;F3578&amp;G3578&amp;H3578&amp;I3578," ","")</f>
        <v>Agentecondominioenlenguajedeseñascolombiana(Videollamada)AgenteespecializadoEconomía,administración,contaduríayafinesEnlasinstalacionesdelaEntidadCompradoraHoraextradominicalyfestivoOroNA</v>
      </c>
      <c r="B3578" s="0" t="s">
        <v>3913</v>
      </c>
      <c r="C3578" s="0" t="s">
        <v>193</v>
      </c>
      <c r="D3578" s="0" t="s">
        <v>191</v>
      </c>
      <c r="E3578" s="0" t="s">
        <v>612</v>
      </c>
      <c r="F3578" s="0" t="s">
        <v>3303</v>
      </c>
      <c r="G3578" s="0" t="s">
        <v>194</v>
      </c>
      <c r="H3578" s="0" t="s">
        <v>54</v>
      </c>
      <c r="I3578" s="0" t="s">
        <v>35</v>
      </c>
      <c r="J3578" s="0" t="s">
        <v>325</v>
      </c>
      <c r="K3578" s="0" t="n">
        <v>62597.8074400312</v>
      </c>
      <c r="L3578" s="0" t="n">
        <v>64186.56</v>
      </c>
      <c r="M3578" s="0" t="n">
        <v>79654.8030041601</v>
      </c>
      <c r="N3578" s="0" t="n">
        <v>66776.13</v>
      </c>
      <c r="O3578" s="0" t="n">
        <v>51240.78</v>
      </c>
      <c r="P3578" s="0" t="n">
        <v>66876.525</v>
      </c>
      <c r="Q3578" s="0" t="n">
        <v>85176.36</v>
      </c>
      <c r="S3578" s="0" t="s">
        <v>303</v>
      </c>
    </row>
    <row r="3579" customFormat="false" ht="14" hidden="true" customHeight="false" outlineLevel="0" collapsed="false">
      <c r="A3579" s="0" t="str">
        <f aca="false">SUBSTITUTE(C3579&amp;D3579&amp;E3579&amp;F3579&amp;G3579&amp;H3579&amp;I3579," ","")</f>
        <v>Agentecondominioenlenguajedeseñascolombiana(Videollamada)AgenteespecializadoEconomía,administración,contaduríayafinesEnlasinstalacionesdelaEntidadCompradoraServicio7x24OroNA</v>
      </c>
      <c r="B3579" s="0" t="s">
        <v>3914</v>
      </c>
      <c r="C3579" s="0" t="s">
        <v>193</v>
      </c>
      <c r="D3579" s="0" t="s">
        <v>191</v>
      </c>
      <c r="E3579" s="0" t="s">
        <v>612</v>
      </c>
      <c r="F3579" s="0" t="s">
        <v>3303</v>
      </c>
      <c r="G3579" s="0" t="s">
        <v>55</v>
      </c>
      <c r="H3579" s="0" t="s">
        <v>54</v>
      </c>
      <c r="I3579" s="0" t="s">
        <v>35</v>
      </c>
      <c r="J3579" s="0" t="s">
        <v>305</v>
      </c>
      <c r="K3579" s="0" t="n">
        <v>22942324.3225241</v>
      </c>
      <c r="L3579" s="0" t="n">
        <v>33353430.795</v>
      </c>
      <c r="M3579" s="0" t="n">
        <v>34456889.6868355</v>
      </c>
      <c r="N3579" s="0" t="n">
        <v>28748368.035</v>
      </c>
      <c r="O3579" s="0" t="n">
        <v>29338580.925</v>
      </c>
      <c r="P3579" s="0" t="n">
        <v>45938281.455</v>
      </c>
      <c r="Q3579" s="0" t="n">
        <v>35438380.335</v>
      </c>
      <c r="S3579" s="0" t="s">
        <v>303</v>
      </c>
    </row>
    <row r="3580" customFormat="false" ht="14" hidden="true" customHeight="false" outlineLevel="0" collapsed="false">
      <c r="A3580" s="0" t="str">
        <f aca="false">SUBSTITUTE(C3580&amp;D3580&amp;E3580&amp;F3580&amp;G3580&amp;H3580&amp;I3580," ","")</f>
        <v>Agentecondominioenlenguajedeseñascolombiana(Videollamada)AgenteespecializadoEconomía,administración,contaduríayafinesEnlasinstalacionesdelaEntidadCompradoraJornadaOrdinariaPlatinoNA</v>
      </c>
      <c r="B3580" s="0" t="s">
        <v>3915</v>
      </c>
      <c r="C3580" s="0" t="s">
        <v>193</v>
      </c>
      <c r="D3580" s="0" t="s">
        <v>191</v>
      </c>
      <c r="E3580" s="0" t="s">
        <v>612</v>
      </c>
      <c r="F3580" s="0" t="s">
        <v>3303</v>
      </c>
      <c r="G3580" s="0" t="s">
        <v>53</v>
      </c>
      <c r="H3580" s="0" t="s">
        <v>198</v>
      </c>
      <c r="I3580" s="0" t="s">
        <v>35</v>
      </c>
      <c r="J3580" s="0" t="s">
        <v>36</v>
      </c>
      <c r="K3580" s="0" t="n">
        <v>7104623.24869086</v>
      </c>
      <c r="L3580" s="0" t="n">
        <v>7577907.75</v>
      </c>
      <c r="M3580" s="0" t="n">
        <v>8813023.20825788</v>
      </c>
      <c r="N3580" s="0" t="n">
        <v>7803497.385</v>
      </c>
      <c r="O3580" s="0" t="n">
        <v>8113576.14</v>
      </c>
      <c r="P3580" s="0" t="n">
        <v>8923636.485</v>
      </c>
      <c r="Q3580" s="0" t="n">
        <v>9271240.2</v>
      </c>
      <c r="S3580" s="0" t="s">
        <v>303</v>
      </c>
    </row>
    <row r="3581" customFormat="false" ht="14" hidden="true" customHeight="false" outlineLevel="0" collapsed="false">
      <c r="A3581" s="0" t="str">
        <f aca="false">SUBSTITUTE(C3581&amp;D3581&amp;E3581&amp;F3581&amp;G3581&amp;H3581&amp;I3581," ","")</f>
        <v>Agentecondominioenlenguajedeseñascolombiana(Videollamada)AgenteespecializadoEconomía,administración,contaduríayafinesEnlasinstalacionesdelaEntidadCompradoraHoraextradiurnaPlatinoNA</v>
      </c>
      <c r="B3581" s="0" t="s">
        <v>3916</v>
      </c>
      <c r="C3581" s="0" t="s">
        <v>193</v>
      </c>
      <c r="D3581" s="0" t="s">
        <v>191</v>
      </c>
      <c r="E3581" s="0" t="s">
        <v>612</v>
      </c>
      <c r="F3581" s="0" t="s">
        <v>3303</v>
      </c>
      <c r="G3581" s="0" t="s">
        <v>192</v>
      </c>
      <c r="H3581" s="0" t="s">
        <v>198</v>
      </c>
      <c r="I3581" s="0" t="s">
        <v>35</v>
      </c>
      <c r="J3581" s="0" t="s">
        <v>325</v>
      </c>
      <c r="K3581" s="0" t="n">
        <v>36201.6389836424</v>
      </c>
      <c r="L3581" s="0" t="n">
        <v>41296.5</v>
      </c>
      <c r="M3581" s="0" t="n">
        <v>51251.5154165803</v>
      </c>
      <c r="N3581" s="0" t="n">
        <v>248564.565</v>
      </c>
      <c r="O3581" s="0" t="n">
        <v>32286.825</v>
      </c>
      <c r="P3581" s="0" t="n">
        <v>47950.515</v>
      </c>
      <c r="Q3581" s="0" t="n">
        <v>58587.21</v>
      </c>
      <c r="S3581" s="0" t="s">
        <v>303</v>
      </c>
    </row>
    <row r="3582" customFormat="false" ht="14" hidden="true" customHeight="false" outlineLevel="0" collapsed="false">
      <c r="A3582" s="0" t="str">
        <f aca="false">SUBSTITUTE(C3582&amp;D3582&amp;E3582&amp;F3582&amp;G3582&amp;H3582&amp;I3582," ","")</f>
        <v>Agentecondominioenlenguajedeseñascolombiana(Videollamada)AgenteespecializadoEconomía,administración,contaduríayafinesEnlasinstalacionesdelaEntidadCompradoraHoraextranocturna PlatinoNA</v>
      </c>
      <c r="B3582" s="0" t="s">
        <v>3917</v>
      </c>
      <c r="C3582" s="0" t="s">
        <v>193</v>
      </c>
      <c r="D3582" s="0" t="s">
        <v>191</v>
      </c>
      <c r="E3582" s="0" t="s">
        <v>612</v>
      </c>
      <c r="F3582" s="0" t="s">
        <v>3303</v>
      </c>
      <c r="G3582" s="0" t="s">
        <v>197</v>
      </c>
      <c r="H3582" s="0" t="s">
        <v>198</v>
      </c>
      <c r="I3582" s="0" t="s">
        <v>35</v>
      </c>
      <c r="J3582" s="0" t="s">
        <v>325</v>
      </c>
      <c r="K3582" s="0" t="n">
        <v>49399.7232118368</v>
      </c>
      <c r="L3582" s="0" t="n">
        <v>57815.1</v>
      </c>
      <c r="M3582" s="0" t="n">
        <v>71752.1215832124</v>
      </c>
      <c r="N3582" s="0" t="n">
        <v>272166.705</v>
      </c>
      <c r="O3582" s="0" t="n">
        <v>44922.105</v>
      </c>
      <c r="P3582" s="0" t="n">
        <v>61526.61</v>
      </c>
      <c r="Q3582" s="0" t="n">
        <v>81317.88</v>
      </c>
      <c r="S3582" s="0" t="s">
        <v>303</v>
      </c>
    </row>
    <row r="3583" customFormat="false" ht="14" hidden="true" customHeight="false" outlineLevel="0" collapsed="false">
      <c r="A3583" s="0" t="str">
        <f aca="false">SUBSTITUTE(C3583&amp;D3583&amp;E3583&amp;F3583&amp;G3583&amp;H3583&amp;I3583," ","")</f>
        <v>Agentecondominioenlenguajedeseñascolombiana(Videollamada)AgenteespecializadoEconomía,administración,contaduríayafinesEnlasinstalacionesdelaEntidadCompradoraHoraextradominicalyfestivoPlatinoNA</v>
      </c>
      <c r="B3583" s="0" t="s">
        <v>3918</v>
      </c>
      <c r="C3583" s="0" t="s">
        <v>193</v>
      </c>
      <c r="D3583" s="0" t="s">
        <v>191</v>
      </c>
      <c r="E3583" s="0" t="s">
        <v>612</v>
      </c>
      <c r="F3583" s="0" t="s">
        <v>3303</v>
      </c>
      <c r="G3583" s="0" t="s">
        <v>194</v>
      </c>
      <c r="H3583" s="0" t="s">
        <v>198</v>
      </c>
      <c r="I3583" s="0" t="s">
        <v>35</v>
      </c>
      <c r="J3583" s="0" t="s">
        <v>325</v>
      </c>
      <c r="K3583" s="0" t="n">
        <v>62597.8074400312</v>
      </c>
      <c r="L3583" s="0" t="n">
        <v>66074.4</v>
      </c>
      <c r="M3583" s="0" t="n">
        <v>82002.4246665285</v>
      </c>
      <c r="N3583" s="0" t="n">
        <v>66776.13</v>
      </c>
      <c r="O3583" s="0" t="n">
        <v>51240.78</v>
      </c>
      <c r="P3583" s="0" t="n">
        <v>68314.14</v>
      </c>
      <c r="Q3583" s="0" t="n">
        <v>90528.345</v>
      </c>
      <c r="S3583" s="0" t="s">
        <v>303</v>
      </c>
    </row>
    <row r="3584" customFormat="false" ht="14" hidden="true" customHeight="false" outlineLevel="0" collapsed="false">
      <c r="A3584" s="0" t="str">
        <f aca="false">SUBSTITUTE(C3584&amp;D3584&amp;E3584&amp;F3584&amp;G3584&amp;H3584&amp;I3584," ","")</f>
        <v>Agentecondominioenlenguajedeseñascolombiana(Videollamada)AgenteespecializadoEconomía,administración,contaduríayafinesEnlasinstalacionesdelaEntidadCompradoraServicio7x24PlatinoNA</v>
      </c>
      <c r="B3584" s="0" t="s">
        <v>3919</v>
      </c>
      <c r="C3584" s="0" t="s">
        <v>193</v>
      </c>
      <c r="D3584" s="0" t="s">
        <v>191</v>
      </c>
      <c r="E3584" s="0" t="s">
        <v>612</v>
      </c>
      <c r="F3584" s="0" t="s">
        <v>3303</v>
      </c>
      <c r="G3584" s="0" t="s">
        <v>55</v>
      </c>
      <c r="H3584" s="0" t="s">
        <v>198</v>
      </c>
      <c r="I3584" s="0" t="s">
        <v>35</v>
      </c>
      <c r="J3584" s="0" t="s">
        <v>305</v>
      </c>
      <c r="K3584" s="0" t="n">
        <v>22942324.3225241</v>
      </c>
      <c r="L3584" s="0" t="n">
        <v>34334414.145</v>
      </c>
      <c r="M3584" s="0" t="n">
        <v>35472418.413238</v>
      </c>
      <c r="N3584" s="0" t="n">
        <v>28764826.605</v>
      </c>
      <c r="O3584" s="0" t="n">
        <v>29338580.925</v>
      </c>
      <c r="P3584" s="0" t="n">
        <v>46926201.375</v>
      </c>
      <c r="Q3584" s="0" t="n">
        <v>37664758.485</v>
      </c>
      <c r="S3584" s="0" t="s">
        <v>303</v>
      </c>
    </row>
    <row r="3585" customFormat="false" ht="14" hidden="true" customHeight="false" outlineLevel="0" collapsed="false">
      <c r="A3585" s="0" t="str">
        <f aca="false">SUBSTITUTE(C3585&amp;D3585&amp;E3585&amp;F3585&amp;G3585&amp;H3585&amp;I3585," ","")</f>
        <v>Agentecondominioenlenguajedeseñascolombiana(Videollamada)AgenteespecializadoEconomía,administración,contaduríayafinesFrontofficeconherramientaJornadaOrdinariaPlataNA</v>
      </c>
      <c r="B3585" s="0" t="s">
        <v>3920</v>
      </c>
      <c r="C3585" s="0" t="s">
        <v>193</v>
      </c>
      <c r="D3585" s="0" t="s">
        <v>191</v>
      </c>
      <c r="E3585" s="0" t="s">
        <v>612</v>
      </c>
      <c r="F3585" s="0" t="s">
        <v>3319</v>
      </c>
      <c r="G3585" s="0" t="s">
        <v>53</v>
      </c>
      <c r="H3585" s="0" t="s">
        <v>195</v>
      </c>
      <c r="I3585" s="0" t="s">
        <v>35</v>
      </c>
      <c r="J3585" s="0" t="s">
        <v>36</v>
      </c>
      <c r="K3585" s="0" t="n">
        <v>7421918.64469086</v>
      </c>
      <c r="L3585" s="0" t="n">
        <v>7269284.205</v>
      </c>
      <c r="M3585" s="0" t="n">
        <v>9165389.70201023</v>
      </c>
      <c r="N3585" s="0" t="n">
        <v>7954251.345</v>
      </c>
      <c r="O3585" s="0" t="n">
        <v>8113576.14</v>
      </c>
      <c r="P3585" s="0" t="n">
        <v>8592910.515</v>
      </c>
      <c r="Q3585" s="0" t="n">
        <v>8310765.375</v>
      </c>
      <c r="S3585" s="0" t="s">
        <v>303</v>
      </c>
    </row>
    <row r="3586" customFormat="false" ht="14" hidden="true" customHeight="false" outlineLevel="0" collapsed="false">
      <c r="A3586" s="0" t="str">
        <f aca="false">SUBSTITUTE(C3586&amp;D3586&amp;E3586&amp;F3586&amp;G3586&amp;H3586&amp;I3586," ","")</f>
        <v>Agentecondominioenlenguajedeseñascolombiana(Videollamada)AgenteespecializadoEconomía,administración,contaduríayafinesFrontofficeconherramientaHoraextradiurnaPlataNA</v>
      </c>
      <c r="B3586" s="0" t="s">
        <v>3921</v>
      </c>
      <c r="C3586" s="0" t="s">
        <v>193</v>
      </c>
      <c r="D3586" s="0" t="s">
        <v>191</v>
      </c>
      <c r="E3586" s="0" t="s">
        <v>612</v>
      </c>
      <c r="F3586" s="0" t="s">
        <v>3319</v>
      </c>
      <c r="G3586" s="0" t="s">
        <v>192</v>
      </c>
      <c r="H3586" s="0" t="s">
        <v>195</v>
      </c>
      <c r="I3586" s="0" t="s">
        <v>35</v>
      </c>
      <c r="J3586" s="0" t="s">
        <v>325</v>
      </c>
      <c r="K3586" s="0" t="n">
        <v>37523.7031336424</v>
      </c>
      <c r="L3586" s="0" t="n">
        <v>39614.625</v>
      </c>
      <c r="M3586" s="0" t="n">
        <v>48398.6617891614</v>
      </c>
      <c r="N3586" s="0" t="n">
        <v>229003.065</v>
      </c>
      <c r="O3586" s="0" t="n">
        <v>32286.825</v>
      </c>
      <c r="P3586" s="0" t="n">
        <v>45944.685</v>
      </c>
      <c r="Q3586" s="0" t="n">
        <v>52783.965</v>
      </c>
      <c r="S3586" s="0" t="s">
        <v>303</v>
      </c>
    </row>
    <row r="3587" customFormat="false" ht="14" hidden="true" customHeight="false" outlineLevel="0" collapsed="false">
      <c r="A3587" s="0" t="str">
        <f aca="false">SUBSTITUTE(C3587&amp;D3587&amp;E3587&amp;F3587&amp;G3587&amp;H3587&amp;I3587," ","")</f>
        <v>Agentecondominioenlenguajedeseñascolombiana(Videollamada)AgenteespecializadoEconomía,administración,contaduríayafinesFrontofficeconherramientaHoraextranocturna PlataNA</v>
      </c>
      <c r="B3587" s="0" t="s">
        <v>3922</v>
      </c>
      <c r="C3587" s="0" t="s">
        <v>193</v>
      </c>
      <c r="D3587" s="0" t="s">
        <v>191</v>
      </c>
      <c r="E3587" s="0" t="s">
        <v>612</v>
      </c>
      <c r="F3587" s="0" t="s">
        <v>3319</v>
      </c>
      <c r="G3587" s="0" t="s">
        <v>197</v>
      </c>
      <c r="H3587" s="0" t="s">
        <v>195</v>
      </c>
      <c r="I3587" s="0" t="s">
        <v>35</v>
      </c>
      <c r="J3587" s="0" t="s">
        <v>325</v>
      </c>
      <c r="K3587" s="0" t="n">
        <v>50721.7873618368</v>
      </c>
      <c r="L3587" s="0" t="n">
        <v>55460.475</v>
      </c>
      <c r="M3587" s="0" t="n">
        <v>67758.126504826</v>
      </c>
      <c r="N3587" s="0" t="n">
        <v>251673.705</v>
      </c>
      <c r="O3587" s="0" t="n">
        <v>44922.105</v>
      </c>
      <c r="P3587" s="0" t="n">
        <v>58989.825</v>
      </c>
      <c r="Q3587" s="0" t="n">
        <v>73263.51</v>
      </c>
      <c r="S3587" s="0" t="s">
        <v>303</v>
      </c>
    </row>
    <row r="3588" customFormat="false" ht="14" hidden="true" customHeight="false" outlineLevel="0" collapsed="false">
      <c r="A3588" s="0" t="str">
        <f aca="false">SUBSTITUTE(C3588&amp;D3588&amp;E3588&amp;F3588&amp;G3588&amp;H3588&amp;I3588," ","")</f>
        <v>Agentecondominioenlenguajedeseñascolombiana(Videollamada)AgenteespecializadoEconomía,administración,contaduríayafinesFrontofficeconherramientaHoraextradominicalyfestivoPlataNA</v>
      </c>
      <c r="B3588" s="0" t="s">
        <v>3923</v>
      </c>
      <c r="C3588" s="0" t="s">
        <v>193</v>
      </c>
      <c r="D3588" s="0" t="s">
        <v>191</v>
      </c>
      <c r="E3588" s="0" t="s">
        <v>612</v>
      </c>
      <c r="F3588" s="0" t="s">
        <v>3319</v>
      </c>
      <c r="G3588" s="0" t="s">
        <v>194</v>
      </c>
      <c r="H3588" s="0" t="s">
        <v>195</v>
      </c>
      <c r="I3588" s="0" t="s">
        <v>35</v>
      </c>
      <c r="J3588" s="0" t="s">
        <v>325</v>
      </c>
      <c r="K3588" s="0" t="n">
        <v>63919.8715900312</v>
      </c>
      <c r="L3588" s="0" t="n">
        <v>63383.4</v>
      </c>
      <c r="M3588" s="0" t="n">
        <v>77437.8588626583</v>
      </c>
      <c r="N3588" s="0" t="n">
        <v>66776.13</v>
      </c>
      <c r="O3588" s="0" t="n">
        <v>51240.78</v>
      </c>
      <c r="P3588" s="0" t="n">
        <v>65496.87</v>
      </c>
      <c r="Q3588" s="0" t="n">
        <v>81561.105</v>
      </c>
      <c r="S3588" s="0" t="s">
        <v>303</v>
      </c>
    </row>
    <row r="3589" customFormat="false" ht="14" hidden="true" customHeight="false" outlineLevel="0" collapsed="false">
      <c r="A3589" s="0" t="str">
        <f aca="false">SUBSTITUTE(C3589&amp;D3589&amp;E3589&amp;F3589&amp;G3589&amp;H3589&amp;I3589," ","")</f>
        <v>Agentecondominioenlenguajedeseñascolombiana(Videollamada)AgenteespecializadoEconomía,administración,contaduríayafinesFrontofficeconherramientaServicio7x24PlataNA</v>
      </c>
      <c r="B3589" s="0" t="s">
        <v>3924</v>
      </c>
      <c r="C3589" s="0" t="s">
        <v>193</v>
      </c>
      <c r="D3589" s="0" t="s">
        <v>191</v>
      </c>
      <c r="E3589" s="0" t="s">
        <v>612</v>
      </c>
      <c r="F3589" s="0" t="s">
        <v>3319</v>
      </c>
      <c r="G3589" s="0" t="s">
        <v>55</v>
      </c>
      <c r="H3589" s="0" t="s">
        <v>195</v>
      </c>
      <c r="I3589" s="0" t="s">
        <v>35</v>
      </c>
      <c r="J3589" s="0" t="s">
        <v>305</v>
      </c>
      <c r="K3589" s="0" t="n">
        <v>23259619.7185241</v>
      </c>
      <c r="L3589" s="0" t="n">
        <v>32751522.405</v>
      </c>
      <c r="M3589" s="0" t="n">
        <v>36890693.5505912</v>
      </c>
      <c r="N3589" s="0" t="n">
        <v>29110099.5</v>
      </c>
      <c r="O3589" s="0" t="n">
        <v>29338580.925</v>
      </c>
      <c r="P3589" s="0" t="n">
        <v>44991100.17</v>
      </c>
      <c r="Q3589" s="0" t="n">
        <v>33891850.215</v>
      </c>
      <c r="S3589" s="0" t="s">
        <v>303</v>
      </c>
    </row>
    <row r="3590" customFormat="false" ht="14" hidden="true" customHeight="false" outlineLevel="0" collapsed="false">
      <c r="A3590" s="0" t="str">
        <f aca="false">SUBSTITUTE(C3590&amp;D3590&amp;E3590&amp;F3590&amp;G3590&amp;H3590&amp;I3590," ","")</f>
        <v>Agentecondominioenlenguajedeseñascolombiana(Videollamada)AgenteespecializadoEconomía,administración,contaduríayafinesFrontofficeconherramientaJornadaOrdinariaOroNA</v>
      </c>
      <c r="B3590" s="0" t="s">
        <v>3925</v>
      </c>
      <c r="C3590" s="0" t="s">
        <v>193</v>
      </c>
      <c r="D3590" s="0" t="s">
        <v>191</v>
      </c>
      <c r="E3590" s="0" t="s">
        <v>612</v>
      </c>
      <c r="F3590" s="0" t="s">
        <v>3319</v>
      </c>
      <c r="G3590" s="0" t="s">
        <v>53</v>
      </c>
      <c r="H3590" s="0" t="s">
        <v>54</v>
      </c>
      <c r="I3590" s="0" t="s">
        <v>35</v>
      </c>
      <c r="J3590" s="0" t="s">
        <v>36</v>
      </c>
      <c r="K3590" s="0" t="n">
        <v>7421918.64469086</v>
      </c>
      <c r="L3590" s="0" t="n">
        <v>7414670.655</v>
      </c>
      <c r="M3590" s="0" t="n">
        <v>9427782.76533718</v>
      </c>
      <c r="N3590" s="0" t="n">
        <v>7982876.34</v>
      </c>
      <c r="O3590" s="0" t="n">
        <v>8113576.14</v>
      </c>
      <c r="P3590" s="0" t="n">
        <v>8773814.025</v>
      </c>
      <c r="Q3590" s="0" t="n">
        <v>8679204.675</v>
      </c>
      <c r="S3590" s="0" t="s">
        <v>303</v>
      </c>
    </row>
    <row r="3591" customFormat="false" ht="14" hidden="true" customHeight="false" outlineLevel="0" collapsed="false">
      <c r="A3591" s="0" t="str">
        <f aca="false">SUBSTITUTE(C3591&amp;D3591&amp;E3591&amp;F3591&amp;G3591&amp;H3591&amp;I3591," ","")</f>
        <v>Agentecondominioenlenguajedeseñascolombiana(Videollamada)AgenteespecializadoEconomía,administración,contaduríayafinesFrontofficeconherramientaHoraextradiurnaOroNA</v>
      </c>
      <c r="B3591" s="0" t="s">
        <v>3926</v>
      </c>
      <c r="C3591" s="0" t="s">
        <v>193</v>
      </c>
      <c r="D3591" s="0" t="s">
        <v>191</v>
      </c>
      <c r="E3591" s="0" t="s">
        <v>612</v>
      </c>
      <c r="F3591" s="0" t="s">
        <v>3319</v>
      </c>
      <c r="G3591" s="0" t="s">
        <v>192</v>
      </c>
      <c r="H3591" s="0" t="s">
        <v>54</v>
      </c>
      <c r="I3591" s="0" t="s">
        <v>35</v>
      </c>
      <c r="J3591" s="0" t="s">
        <v>325</v>
      </c>
      <c r="K3591" s="0" t="n">
        <v>37523.7031336424</v>
      </c>
      <c r="L3591" s="0" t="n">
        <v>40407.435</v>
      </c>
      <c r="M3591" s="0" t="n">
        <v>49784.2518776001</v>
      </c>
      <c r="N3591" s="0" t="n">
        <v>238783.815</v>
      </c>
      <c r="O3591" s="0" t="n">
        <v>32286.825</v>
      </c>
      <c r="P3591" s="0" t="n">
        <v>46911.375</v>
      </c>
      <c r="Q3591" s="0" t="n">
        <v>55124.1</v>
      </c>
      <c r="S3591" s="0" t="s">
        <v>303</v>
      </c>
    </row>
    <row r="3592" customFormat="false" ht="14" hidden="true" customHeight="false" outlineLevel="0" collapsed="false">
      <c r="A3592" s="0" t="str">
        <f aca="false">SUBSTITUTE(C3592&amp;D3592&amp;E3592&amp;F3592&amp;G3592&amp;H3592&amp;I3592," ","")</f>
        <v>Agentecondominioenlenguajedeseñascolombiana(Videollamada)AgenteespecializadoEconomía,administración,contaduríayafinesFrontofficeconherramientaHoraextranocturna OroNA</v>
      </c>
      <c r="B3592" s="0" t="s">
        <v>3927</v>
      </c>
      <c r="C3592" s="0" t="s">
        <v>193</v>
      </c>
      <c r="D3592" s="0" t="s">
        <v>191</v>
      </c>
      <c r="E3592" s="0" t="s">
        <v>612</v>
      </c>
      <c r="F3592" s="0" t="s">
        <v>3319</v>
      </c>
      <c r="G3592" s="0" t="s">
        <v>197</v>
      </c>
      <c r="H3592" s="0" t="s">
        <v>54</v>
      </c>
      <c r="I3592" s="0" t="s">
        <v>35</v>
      </c>
      <c r="J3592" s="0" t="s">
        <v>325</v>
      </c>
      <c r="K3592" s="0" t="n">
        <v>50721.7873618368</v>
      </c>
      <c r="L3592" s="0" t="n">
        <v>56569.995</v>
      </c>
      <c r="M3592" s="0" t="n">
        <v>69697.9526286401</v>
      </c>
      <c r="N3592" s="0" t="n">
        <v>261920.205</v>
      </c>
      <c r="O3592" s="0" t="n">
        <v>44922.105</v>
      </c>
      <c r="P3592" s="0" t="n">
        <v>60231.825</v>
      </c>
      <c r="Q3592" s="0" t="n">
        <v>76511.34</v>
      </c>
      <c r="S3592" s="0" t="s">
        <v>303</v>
      </c>
    </row>
    <row r="3593" customFormat="false" ht="14" hidden="true" customHeight="false" outlineLevel="0" collapsed="false">
      <c r="A3593" s="0" t="str">
        <f aca="false">SUBSTITUTE(C3593&amp;D3593&amp;E3593&amp;F3593&amp;G3593&amp;H3593&amp;I3593," ","")</f>
        <v>Agentecondominioenlenguajedeseñascolombiana(Videollamada)AgenteespecializadoEconomía,administración,contaduríayafinesFrontofficeconherramientaHoraextradominicalyfestivoOroNA</v>
      </c>
      <c r="B3593" s="0" t="s">
        <v>3928</v>
      </c>
      <c r="C3593" s="0" t="s">
        <v>193</v>
      </c>
      <c r="D3593" s="0" t="s">
        <v>191</v>
      </c>
      <c r="E3593" s="0" t="s">
        <v>612</v>
      </c>
      <c r="F3593" s="0" t="s">
        <v>3319</v>
      </c>
      <c r="G3593" s="0" t="s">
        <v>194</v>
      </c>
      <c r="H3593" s="0" t="s">
        <v>54</v>
      </c>
      <c r="I3593" s="0" t="s">
        <v>35</v>
      </c>
      <c r="J3593" s="0" t="s">
        <v>325</v>
      </c>
      <c r="K3593" s="0" t="n">
        <v>63919.8715900312</v>
      </c>
      <c r="L3593" s="0" t="n">
        <v>64651.275</v>
      </c>
      <c r="M3593" s="0" t="n">
        <v>79654.8030041601</v>
      </c>
      <c r="N3593" s="0" t="n">
        <v>66776.13</v>
      </c>
      <c r="O3593" s="0" t="n">
        <v>51240.78</v>
      </c>
      <c r="P3593" s="0" t="n">
        <v>66876.525</v>
      </c>
      <c r="Q3593" s="0" t="n">
        <v>85176.36</v>
      </c>
      <c r="S3593" s="0" t="s">
        <v>303</v>
      </c>
    </row>
    <row r="3594" customFormat="false" ht="14" hidden="true" customHeight="false" outlineLevel="0" collapsed="false">
      <c r="A3594" s="0" t="str">
        <f aca="false">SUBSTITUTE(C3594&amp;D3594&amp;E3594&amp;F3594&amp;G3594&amp;H3594&amp;I3594," ","")</f>
        <v>Agentecondominioenlenguajedeseñascolombiana(Videollamada)AgenteespecializadoEconomía,administración,contaduríayafinesFrontofficeconherramientaServicio7x24OroNA</v>
      </c>
      <c r="B3594" s="0" t="s">
        <v>3929</v>
      </c>
      <c r="C3594" s="0" t="s">
        <v>193</v>
      </c>
      <c r="D3594" s="0" t="s">
        <v>191</v>
      </c>
      <c r="E3594" s="0" t="s">
        <v>612</v>
      </c>
      <c r="F3594" s="0" t="s">
        <v>3319</v>
      </c>
      <c r="G3594" s="0" t="s">
        <v>55</v>
      </c>
      <c r="H3594" s="0" t="s">
        <v>54</v>
      </c>
      <c r="I3594" s="0" t="s">
        <v>35</v>
      </c>
      <c r="J3594" s="0" t="s">
        <v>305</v>
      </c>
      <c r="K3594" s="0" t="n">
        <v>23259619.7185241</v>
      </c>
      <c r="L3594" s="0" t="n">
        <v>33406553.205</v>
      </c>
      <c r="M3594" s="0" t="n">
        <v>37946825.6304821</v>
      </c>
      <c r="N3594" s="0" t="n">
        <v>29145466.485</v>
      </c>
      <c r="O3594" s="0" t="n">
        <v>29338580.925</v>
      </c>
      <c r="P3594" s="0" t="n">
        <v>45938281.455</v>
      </c>
      <c r="Q3594" s="0" t="n">
        <v>35394371.1</v>
      </c>
      <c r="S3594" s="0" t="s">
        <v>303</v>
      </c>
    </row>
    <row r="3595" customFormat="false" ht="14" hidden="true" customHeight="false" outlineLevel="0" collapsed="false">
      <c r="A3595" s="0" t="str">
        <f aca="false">SUBSTITUTE(C3595&amp;D3595&amp;E3595&amp;F3595&amp;G3595&amp;H3595&amp;I3595," ","")</f>
        <v>Agentecondominioenlenguajedeseñascolombiana(Videollamada)AgenteespecializadoEconomía,administración,contaduríayafinesFrontofficeconherramientaJornadaOrdinariaPlatinoNA</v>
      </c>
      <c r="B3595" s="0" t="s">
        <v>3930</v>
      </c>
      <c r="C3595" s="0" t="s">
        <v>193</v>
      </c>
      <c r="D3595" s="0" t="s">
        <v>191</v>
      </c>
      <c r="E3595" s="0" t="s">
        <v>612</v>
      </c>
      <c r="F3595" s="0" t="s">
        <v>3319</v>
      </c>
      <c r="G3595" s="0" t="s">
        <v>53</v>
      </c>
      <c r="H3595" s="0" t="s">
        <v>198</v>
      </c>
      <c r="I3595" s="0" t="s">
        <v>35</v>
      </c>
      <c r="J3595" s="0" t="s">
        <v>36</v>
      </c>
      <c r="K3595" s="0" t="n">
        <v>7421918.64469086</v>
      </c>
      <c r="L3595" s="0" t="n">
        <v>7632749.295</v>
      </c>
      <c r="M3595" s="0" t="n">
        <v>9705642.55800848</v>
      </c>
      <c r="N3595" s="0" t="n">
        <v>8011501.335</v>
      </c>
      <c r="O3595" s="0" t="n">
        <v>8113576.14</v>
      </c>
      <c r="P3595" s="0" t="n">
        <v>8962497.63</v>
      </c>
      <c r="Q3595" s="0" t="n">
        <v>9224466.48</v>
      </c>
      <c r="S3595" s="0" t="s">
        <v>303</v>
      </c>
    </row>
    <row r="3596" customFormat="false" ht="14" hidden="true" customHeight="false" outlineLevel="0" collapsed="false">
      <c r="A3596" s="0" t="str">
        <f aca="false">SUBSTITUTE(C3596&amp;D3596&amp;E3596&amp;F3596&amp;G3596&amp;H3596&amp;I3596," ","")</f>
        <v>Agentecondominioenlenguajedeseñascolombiana(Videollamada)AgenteespecializadoEconomía,administración,contaduríayafinesFrontofficeconherramientaHoraextradiurnaPlatinoNA</v>
      </c>
      <c r="B3596" s="0" t="s">
        <v>3931</v>
      </c>
      <c r="C3596" s="0" t="s">
        <v>193</v>
      </c>
      <c r="D3596" s="0" t="s">
        <v>191</v>
      </c>
      <c r="E3596" s="0" t="s">
        <v>612</v>
      </c>
      <c r="F3596" s="0" t="s">
        <v>3319</v>
      </c>
      <c r="G3596" s="0" t="s">
        <v>192</v>
      </c>
      <c r="H3596" s="0" t="s">
        <v>198</v>
      </c>
      <c r="I3596" s="0" t="s">
        <v>35</v>
      </c>
      <c r="J3596" s="0" t="s">
        <v>325</v>
      </c>
      <c r="K3596" s="0" t="n">
        <v>37523.7031336424</v>
      </c>
      <c r="L3596" s="0" t="n">
        <v>41595.615</v>
      </c>
      <c r="M3596" s="0" t="n">
        <v>51251.5154165803</v>
      </c>
      <c r="N3596" s="0" t="n">
        <v>248564.565</v>
      </c>
      <c r="O3596" s="0" t="n">
        <v>32286.825</v>
      </c>
      <c r="P3596" s="0" t="n">
        <v>47920.5</v>
      </c>
      <c r="Q3596" s="0" t="n">
        <v>58587.21</v>
      </c>
      <c r="S3596" s="0" t="s">
        <v>303</v>
      </c>
    </row>
    <row r="3597" customFormat="false" ht="14" hidden="true" customHeight="false" outlineLevel="0" collapsed="false">
      <c r="A3597" s="0" t="str">
        <f aca="false">SUBSTITUTE(C3597&amp;D3597&amp;E3597&amp;F3597&amp;G3597&amp;H3597&amp;I3597," ","")</f>
        <v>Agentecondominioenlenguajedeseñascolombiana(Videollamada)AgenteespecializadoEconomía,administración,contaduríayafinesFrontofficeconherramientaHoraextranocturna PlatinoNA</v>
      </c>
      <c r="B3597" s="0" t="s">
        <v>3932</v>
      </c>
      <c r="C3597" s="0" t="s">
        <v>193</v>
      </c>
      <c r="D3597" s="0" t="s">
        <v>191</v>
      </c>
      <c r="E3597" s="0" t="s">
        <v>612</v>
      </c>
      <c r="F3597" s="0" t="s">
        <v>3319</v>
      </c>
      <c r="G3597" s="0" t="s">
        <v>197</v>
      </c>
      <c r="H3597" s="0" t="s">
        <v>198</v>
      </c>
      <c r="I3597" s="0" t="s">
        <v>35</v>
      </c>
      <c r="J3597" s="0" t="s">
        <v>325</v>
      </c>
      <c r="K3597" s="0" t="n">
        <v>50721.7873618368</v>
      </c>
      <c r="L3597" s="0" t="n">
        <v>58234.275</v>
      </c>
      <c r="M3597" s="0" t="n">
        <v>71752.1215832124</v>
      </c>
      <c r="N3597" s="0" t="n">
        <v>272166.705</v>
      </c>
      <c r="O3597" s="0" t="n">
        <v>44922.105</v>
      </c>
      <c r="P3597" s="0" t="n">
        <v>61526.61</v>
      </c>
      <c r="Q3597" s="0" t="n">
        <v>81317.88</v>
      </c>
      <c r="S3597" s="0" t="s">
        <v>303</v>
      </c>
    </row>
    <row r="3598" customFormat="false" ht="14" hidden="true" customHeight="false" outlineLevel="0" collapsed="false">
      <c r="A3598" s="0" t="str">
        <f aca="false">SUBSTITUTE(C3598&amp;D3598&amp;E3598&amp;F3598&amp;G3598&amp;H3598&amp;I3598," ","")</f>
        <v>Agentecondominioenlenguajedeseñascolombiana(Videollamada)AgenteespecializadoEconomía,administración,contaduríayafinesFrontofficeconherramientaHoraextradominicalyfestivoPlatinoNA</v>
      </c>
      <c r="B3598" s="0" t="s">
        <v>3933</v>
      </c>
      <c r="C3598" s="0" t="s">
        <v>193</v>
      </c>
      <c r="D3598" s="0" t="s">
        <v>191</v>
      </c>
      <c r="E3598" s="0" t="s">
        <v>612</v>
      </c>
      <c r="F3598" s="0" t="s">
        <v>3319</v>
      </c>
      <c r="G3598" s="0" t="s">
        <v>194</v>
      </c>
      <c r="H3598" s="0" t="s">
        <v>198</v>
      </c>
      <c r="I3598" s="0" t="s">
        <v>35</v>
      </c>
      <c r="J3598" s="0" t="s">
        <v>325</v>
      </c>
      <c r="K3598" s="0" t="n">
        <v>63919.8715900312</v>
      </c>
      <c r="L3598" s="0" t="n">
        <v>66552.57</v>
      </c>
      <c r="M3598" s="0" t="n">
        <v>82002.4246665285</v>
      </c>
      <c r="N3598" s="0" t="n">
        <v>66776.13</v>
      </c>
      <c r="O3598" s="0" t="n">
        <v>51240.78</v>
      </c>
      <c r="P3598" s="0" t="n">
        <v>68314.14</v>
      </c>
      <c r="Q3598" s="0" t="n">
        <v>90528.345</v>
      </c>
      <c r="S3598" s="0" t="s">
        <v>303</v>
      </c>
    </row>
    <row r="3599" customFormat="false" ht="14" hidden="true" customHeight="false" outlineLevel="0" collapsed="false">
      <c r="A3599" s="0" t="str">
        <f aca="false">SUBSTITUTE(C3599&amp;D3599&amp;E3599&amp;F3599&amp;G3599&amp;H3599&amp;I3599," ","")</f>
        <v>Agentecondominioenlenguajedeseñascolombiana(Videollamada)AgenteespecializadoEconomía,administración,contaduríayafinesFrontofficeconherramientaServicio7x24PlatinoNA</v>
      </c>
      <c r="B3599" s="0" t="s">
        <v>3934</v>
      </c>
      <c r="C3599" s="0" t="s">
        <v>193</v>
      </c>
      <c r="D3599" s="0" t="s">
        <v>191</v>
      </c>
      <c r="E3599" s="0" t="s">
        <v>612</v>
      </c>
      <c r="F3599" s="0" t="s">
        <v>3319</v>
      </c>
      <c r="G3599" s="0" t="s">
        <v>55</v>
      </c>
      <c r="H3599" s="0" t="s">
        <v>198</v>
      </c>
      <c r="I3599" s="0" t="s">
        <v>35</v>
      </c>
      <c r="J3599" s="0" t="s">
        <v>305</v>
      </c>
      <c r="K3599" s="0" t="n">
        <v>23259619.7185241</v>
      </c>
      <c r="L3599" s="0" t="n">
        <v>34389099.405</v>
      </c>
      <c r="M3599" s="0" t="n">
        <v>31295992.8680667</v>
      </c>
      <c r="N3599" s="0" t="n">
        <v>29180834.505</v>
      </c>
      <c r="O3599" s="0" t="n">
        <v>29338580.925</v>
      </c>
      <c r="P3599" s="0" t="n">
        <v>46926201.375</v>
      </c>
      <c r="Q3599" s="0" t="n">
        <v>37617984.765</v>
      </c>
      <c r="S3599" s="0" t="s">
        <v>303</v>
      </c>
    </row>
    <row r="3600" customFormat="false" ht="14" hidden="true" customHeight="false" outlineLevel="0" collapsed="false">
      <c r="A3600" s="0" t="str">
        <f aca="false">SUBSTITUTE(C3600&amp;D3600&amp;E3600&amp;F3600&amp;G3600&amp;H3600&amp;I3600," ","")</f>
        <v>Agentecondominioenlenguajedeseñascolombiana(Videollamada)AgenteespecializadoEconomía,administración,contaduríayafinesFrontofficesinherramientaJornadaOrdinariaPlataNA</v>
      </c>
      <c r="B3600" s="0" t="s">
        <v>3935</v>
      </c>
      <c r="C3600" s="0" t="s">
        <v>193</v>
      </c>
      <c r="D3600" s="0" t="s">
        <v>191</v>
      </c>
      <c r="E3600" s="0" t="s">
        <v>612</v>
      </c>
      <c r="F3600" s="0" t="s">
        <v>3335</v>
      </c>
      <c r="G3600" s="0" t="s">
        <v>53</v>
      </c>
      <c r="H3600" s="0" t="s">
        <v>195</v>
      </c>
      <c r="I3600" s="0" t="s">
        <v>35</v>
      </c>
      <c r="J3600" s="0" t="s">
        <v>36</v>
      </c>
      <c r="K3600" s="0" t="n">
        <v>7152639.55653331</v>
      </c>
      <c r="L3600" s="0" t="n">
        <v>6863799.15</v>
      </c>
      <c r="M3600" s="0" t="n">
        <v>8551965.68308454</v>
      </c>
      <c r="N3600" s="0" t="n">
        <v>7765156.845</v>
      </c>
      <c r="O3600" s="0" t="n">
        <v>8113576.14</v>
      </c>
      <c r="P3600" s="0" t="n">
        <v>7738453.845</v>
      </c>
      <c r="Q3600" s="0" t="n">
        <v>7918080.165</v>
      </c>
      <c r="S3600" s="0" t="s">
        <v>303</v>
      </c>
    </row>
    <row r="3601" customFormat="false" ht="14" hidden="true" customHeight="false" outlineLevel="0" collapsed="false">
      <c r="A3601" s="0" t="str">
        <f aca="false">SUBSTITUTE(C3601&amp;D3601&amp;E3601&amp;F3601&amp;G3601&amp;H3601&amp;I3601," ","")</f>
        <v>Agentecondominioenlenguajedeseñascolombiana(Videollamada)AgenteespecializadoEconomía,administración,contaduríayafinesFrontofficesinherramientaHoraextradiurnaPlataNA</v>
      </c>
      <c r="B3601" s="0" t="s">
        <v>3936</v>
      </c>
      <c r="C3601" s="0" t="s">
        <v>193</v>
      </c>
      <c r="D3601" s="0" t="s">
        <v>191</v>
      </c>
      <c r="E3601" s="0" t="s">
        <v>612</v>
      </c>
      <c r="F3601" s="0" t="s">
        <v>3335</v>
      </c>
      <c r="G3601" s="0" t="s">
        <v>192</v>
      </c>
      <c r="H3601" s="0" t="s">
        <v>195</v>
      </c>
      <c r="I3601" s="0" t="s">
        <v>35</v>
      </c>
      <c r="J3601" s="0" t="s">
        <v>325</v>
      </c>
      <c r="K3601" s="0" t="n">
        <v>36401.706932986</v>
      </c>
      <c r="L3601" s="0" t="n">
        <v>37404.9</v>
      </c>
      <c r="M3601" s="0" t="n">
        <v>48398.6617891614</v>
      </c>
      <c r="N3601" s="0" t="n">
        <v>255085.065</v>
      </c>
      <c r="O3601" s="0" t="n">
        <v>32286.825</v>
      </c>
      <c r="P3601" s="0" t="n">
        <v>46658.835</v>
      </c>
      <c r="Q3601" s="0" t="n">
        <v>52783.965</v>
      </c>
      <c r="S3601" s="0" t="s">
        <v>303</v>
      </c>
    </row>
    <row r="3602" customFormat="false" ht="14" hidden="true" customHeight="false" outlineLevel="0" collapsed="false">
      <c r="A3602" s="0" t="str">
        <f aca="false">SUBSTITUTE(C3602&amp;D3602&amp;E3602&amp;F3602&amp;G3602&amp;H3602&amp;I3602," ","")</f>
        <v>Agentecondominioenlenguajedeseñascolombiana(Videollamada)AgenteespecializadoEconomía,administración,contaduríayafinesFrontofficesinherramientaHoraextranocturna PlataNA</v>
      </c>
      <c r="B3602" s="0" t="s">
        <v>3937</v>
      </c>
      <c r="C3602" s="0" t="s">
        <v>193</v>
      </c>
      <c r="D3602" s="0" t="s">
        <v>191</v>
      </c>
      <c r="E3602" s="0" t="s">
        <v>612</v>
      </c>
      <c r="F3602" s="0" t="s">
        <v>3335</v>
      </c>
      <c r="G3602" s="0" t="s">
        <v>197</v>
      </c>
      <c r="H3602" s="0" t="s">
        <v>195</v>
      </c>
      <c r="I3602" s="0" t="s">
        <v>35</v>
      </c>
      <c r="J3602" s="0" t="s">
        <v>325</v>
      </c>
      <c r="K3602" s="0" t="n">
        <v>49599.7911611804</v>
      </c>
      <c r="L3602" s="0" t="n">
        <v>52366.86</v>
      </c>
      <c r="M3602" s="0" t="n">
        <v>67758.126504826</v>
      </c>
      <c r="N3602" s="0" t="n">
        <v>278997.705</v>
      </c>
      <c r="O3602" s="0" t="n">
        <v>44922.105</v>
      </c>
      <c r="P3602" s="0" t="n">
        <v>61046.37</v>
      </c>
      <c r="Q3602" s="0" t="n">
        <v>73263.51</v>
      </c>
      <c r="S3602" s="0" t="s">
        <v>303</v>
      </c>
    </row>
    <row r="3603" customFormat="false" ht="14" hidden="true" customHeight="false" outlineLevel="0" collapsed="false">
      <c r="A3603" s="0" t="str">
        <f aca="false">SUBSTITUTE(C3603&amp;D3603&amp;E3603&amp;F3603&amp;G3603&amp;H3603&amp;I3603," ","")</f>
        <v>Agentecondominioenlenguajedeseñascolombiana(Videollamada)AgenteespecializadoEconomía,administración,contaduríayafinesFrontofficesinherramientaHoraextradominicalyfestivoPlataNA</v>
      </c>
      <c r="B3603" s="0" t="s">
        <v>3938</v>
      </c>
      <c r="C3603" s="0" t="s">
        <v>193</v>
      </c>
      <c r="D3603" s="0" t="s">
        <v>191</v>
      </c>
      <c r="E3603" s="0" t="s">
        <v>612</v>
      </c>
      <c r="F3603" s="0" t="s">
        <v>3335</v>
      </c>
      <c r="G3603" s="0" t="s">
        <v>194</v>
      </c>
      <c r="H3603" s="0" t="s">
        <v>195</v>
      </c>
      <c r="I3603" s="0" t="s">
        <v>35</v>
      </c>
      <c r="J3603" s="0" t="s">
        <v>325</v>
      </c>
      <c r="K3603" s="0" t="n">
        <v>62797.8753893747</v>
      </c>
      <c r="L3603" s="0" t="n">
        <v>59847.84</v>
      </c>
      <c r="M3603" s="0" t="n">
        <v>77437.8588626583</v>
      </c>
      <c r="N3603" s="0" t="n">
        <v>66776.13</v>
      </c>
      <c r="O3603" s="0" t="n">
        <v>51240.78</v>
      </c>
      <c r="P3603" s="0" t="n">
        <v>68241.69</v>
      </c>
      <c r="Q3603" s="0" t="n">
        <v>81561.105</v>
      </c>
      <c r="S3603" s="0" t="s">
        <v>303</v>
      </c>
    </row>
    <row r="3604" customFormat="false" ht="14" hidden="true" customHeight="false" outlineLevel="0" collapsed="false">
      <c r="A3604" s="0" t="str">
        <f aca="false">SUBSTITUTE(C3604&amp;D3604&amp;E3604&amp;F3604&amp;G3604&amp;H3604&amp;I3604," ","")</f>
        <v>Agentecondominioenlenguajedeseñascolombiana(Videollamada)AgenteespecializadoEconomía,administración,contaduríayafinesFrontofficesinherramientaServicio7x24PlataNA</v>
      </c>
      <c r="B3604" s="0" t="s">
        <v>3939</v>
      </c>
      <c r="C3604" s="0" t="s">
        <v>193</v>
      </c>
      <c r="D3604" s="0" t="s">
        <v>191</v>
      </c>
      <c r="E3604" s="0" t="s">
        <v>612</v>
      </c>
      <c r="F3604" s="0" t="s">
        <v>3335</v>
      </c>
      <c r="G3604" s="0" t="s">
        <v>55</v>
      </c>
      <c r="H3604" s="0" t="s">
        <v>195</v>
      </c>
      <c r="I3604" s="0" t="s">
        <v>35</v>
      </c>
      <c r="J3604" s="0" t="s">
        <v>305</v>
      </c>
      <c r="K3604" s="0" t="n">
        <v>22990340.6303666</v>
      </c>
      <c r="L3604" s="0" t="n">
        <v>32310055.575</v>
      </c>
      <c r="M3604" s="0" t="n">
        <v>34421661.8744153</v>
      </c>
      <c r="N3604" s="0" t="n">
        <v>28731910.5</v>
      </c>
      <c r="O3604" s="0" t="n">
        <v>29338580.925</v>
      </c>
      <c r="P3604" s="0" t="n">
        <v>44101005.345</v>
      </c>
      <c r="Q3604" s="0" t="n">
        <v>33499166.04</v>
      </c>
      <c r="S3604" s="0" t="s">
        <v>303</v>
      </c>
    </row>
    <row r="3605" customFormat="false" ht="14" hidden="true" customHeight="false" outlineLevel="0" collapsed="false">
      <c r="A3605" s="0" t="str">
        <f aca="false">SUBSTITUTE(C3605&amp;D3605&amp;E3605&amp;F3605&amp;G3605&amp;H3605&amp;I3605," ","")</f>
        <v>Agentecondominioenlenguajedeseñascolombiana(Videollamada)AgenteespecializadoEconomía,administración,contaduríayafinesFrontofficesinherramientaJornadaOrdinariaOroNA</v>
      </c>
      <c r="B3605" s="0" t="s">
        <v>3940</v>
      </c>
      <c r="C3605" s="0" t="s">
        <v>193</v>
      </c>
      <c r="D3605" s="0" t="s">
        <v>191</v>
      </c>
      <c r="E3605" s="0" t="s">
        <v>612</v>
      </c>
      <c r="F3605" s="0" t="s">
        <v>3335</v>
      </c>
      <c r="G3605" s="0" t="s">
        <v>53</v>
      </c>
      <c r="H3605" s="0" t="s">
        <v>54</v>
      </c>
      <c r="I3605" s="0" t="s">
        <v>35</v>
      </c>
      <c r="J3605" s="0" t="s">
        <v>36</v>
      </c>
      <c r="K3605" s="0" t="n">
        <v>7152639.55653331</v>
      </c>
      <c r="L3605" s="0" t="n">
        <v>7001075.34</v>
      </c>
      <c r="M3605" s="0" t="n">
        <v>8796797.22282358</v>
      </c>
      <c r="N3605" s="0" t="n">
        <v>7784327.115</v>
      </c>
      <c r="O3605" s="0" t="n">
        <v>8113576.14</v>
      </c>
      <c r="P3605" s="0" t="n">
        <v>7901369.055</v>
      </c>
      <c r="Q3605" s="0" t="n">
        <v>8269110.765</v>
      </c>
      <c r="S3605" s="0" t="s">
        <v>303</v>
      </c>
    </row>
    <row r="3606" customFormat="false" ht="14" hidden="true" customHeight="false" outlineLevel="0" collapsed="false">
      <c r="A3606" s="0" t="str">
        <f aca="false">SUBSTITUTE(C3606&amp;D3606&amp;E3606&amp;F3606&amp;G3606&amp;H3606&amp;I3606," ","")</f>
        <v>Agentecondominioenlenguajedeseñascolombiana(Videollamada)AgenteespecializadoEconomía,administración,contaduríayafinesFrontofficesinherramientaHoraextradiurnaOroNA</v>
      </c>
      <c r="B3606" s="0" t="s">
        <v>3941</v>
      </c>
      <c r="C3606" s="0" t="s">
        <v>193</v>
      </c>
      <c r="D3606" s="0" t="s">
        <v>191</v>
      </c>
      <c r="E3606" s="0" t="s">
        <v>612</v>
      </c>
      <c r="F3606" s="0" t="s">
        <v>3335</v>
      </c>
      <c r="G3606" s="0" t="s">
        <v>192</v>
      </c>
      <c r="H3606" s="0" t="s">
        <v>54</v>
      </c>
      <c r="I3606" s="0" t="s">
        <v>35</v>
      </c>
      <c r="J3606" s="0" t="s">
        <v>325</v>
      </c>
      <c r="K3606" s="0" t="n">
        <v>36401.706932986</v>
      </c>
      <c r="L3606" s="0" t="n">
        <v>38153.205</v>
      </c>
      <c r="M3606" s="0" t="n">
        <v>49784.2518776001</v>
      </c>
      <c r="N3606" s="0" t="n">
        <v>266169.915</v>
      </c>
      <c r="O3606" s="0" t="n">
        <v>32286.825</v>
      </c>
      <c r="P3606" s="0" t="n">
        <v>47642.085</v>
      </c>
      <c r="Q3606" s="0" t="n">
        <v>55124.1</v>
      </c>
      <c r="S3606" s="0" t="s">
        <v>303</v>
      </c>
    </row>
    <row r="3607" customFormat="false" ht="14" hidden="true" customHeight="false" outlineLevel="0" collapsed="false">
      <c r="A3607" s="0" t="str">
        <f aca="false">SUBSTITUTE(C3607&amp;D3607&amp;E3607&amp;F3607&amp;G3607&amp;H3607&amp;I3607," ","")</f>
        <v>Agentecondominioenlenguajedeseñascolombiana(Videollamada)AgenteespecializadoEconomía,administración,contaduríayafinesFrontofficesinherramientaHoraextranocturna OroNA</v>
      </c>
      <c r="B3607" s="0" t="s">
        <v>3942</v>
      </c>
      <c r="C3607" s="0" t="s">
        <v>193</v>
      </c>
      <c r="D3607" s="0" t="s">
        <v>191</v>
      </c>
      <c r="E3607" s="0" t="s">
        <v>612</v>
      </c>
      <c r="F3607" s="0" t="s">
        <v>3335</v>
      </c>
      <c r="G3607" s="0" t="s">
        <v>197</v>
      </c>
      <c r="H3607" s="0" t="s">
        <v>54</v>
      </c>
      <c r="I3607" s="0" t="s">
        <v>35</v>
      </c>
      <c r="J3607" s="0" t="s">
        <v>325</v>
      </c>
      <c r="K3607" s="0" t="n">
        <v>49599.7911611804</v>
      </c>
      <c r="L3607" s="0" t="n">
        <v>53414.28</v>
      </c>
      <c r="M3607" s="0" t="n">
        <v>69697.9526286401</v>
      </c>
      <c r="N3607" s="0" t="n">
        <v>290610.405</v>
      </c>
      <c r="O3607" s="0" t="n">
        <v>44922.105</v>
      </c>
      <c r="P3607" s="0" t="n">
        <v>62331.84</v>
      </c>
      <c r="Q3607" s="0" t="n">
        <v>76511.34</v>
      </c>
      <c r="S3607" s="0" t="s">
        <v>303</v>
      </c>
    </row>
    <row r="3608" customFormat="false" ht="14" hidden="true" customHeight="false" outlineLevel="0" collapsed="false">
      <c r="A3608" s="0" t="str">
        <f aca="false">SUBSTITUTE(C3608&amp;D3608&amp;E3608&amp;F3608&amp;G3608&amp;H3608&amp;I3608," ","")</f>
        <v>Agentecondominioenlenguajedeseñascolombiana(Videollamada)AgenteespecializadoEconomía,administración,contaduríayafinesFrontofficesinherramientaHoraextradominicalyfestivoOroNA</v>
      </c>
      <c r="B3608" s="0" t="s">
        <v>3943</v>
      </c>
      <c r="C3608" s="0" t="s">
        <v>193</v>
      </c>
      <c r="D3608" s="0" t="s">
        <v>191</v>
      </c>
      <c r="E3608" s="0" t="s">
        <v>612</v>
      </c>
      <c r="F3608" s="0" t="s">
        <v>3335</v>
      </c>
      <c r="G3608" s="0" t="s">
        <v>194</v>
      </c>
      <c r="H3608" s="0" t="s">
        <v>54</v>
      </c>
      <c r="I3608" s="0" t="s">
        <v>35</v>
      </c>
      <c r="J3608" s="0" t="s">
        <v>325</v>
      </c>
      <c r="K3608" s="0" t="n">
        <v>62797.8753893747</v>
      </c>
      <c r="L3608" s="0" t="n">
        <v>61045.335</v>
      </c>
      <c r="M3608" s="0" t="n">
        <v>79654.8030041601</v>
      </c>
      <c r="N3608" s="0" t="n">
        <v>66776.13</v>
      </c>
      <c r="O3608" s="0" t="n">
        <v>51240.78</v>
      </c>
      <c r="P3608" s="0" t="n">
        <v>69678.27</v>
      </c>
      <c r="Q3608" s="0" t="n">
        <v>85176.36</v>
      </c>
      <c r="S3608" s="0" t="s">
        <v>303</v>
      </c>
    </row>
    <row r="3609" customFormat="false" ht="14" hidden="true" customHeight="false" outlineLevel="0" collapsed="false">
      <c r="A3609" s="0" t="str">
        <f aca="false">SUBSTITUTE(C3609&amp;D3609&amp;E3609&amp;F3609&amp;G3609&amp;H3609&amp;I3609," ","")</f>
        <v>Agentecondominioenlenguajedeseñascolombiana(Videollamada)AgenteespecializadoEconomía,administración,contaduríayafinesFrontofficesinherramientaServicio7x24OroNA</v>
      </c>
      <c r="B3609" s="0" t="s">
        <v>3944</v>
      </c>
      <c r="C3609" s="0" t="s">
        <v>193</v>
      </c>
      <c r="D3609" s="0" t="s">
        <v>191</v>
      </c>
      <c r="E3609" s="0" t="s">
        <v>612</v>
      </c>
      <c r="F3609" s="0" t="s">
        <v>3335</v>
      </c>
      <c r="G3609" s="0" t="s">
        <v>55</v>
      </c>
      <c r="H3609" s="0" t="s">
        <v>54</v>
      </c>
      <c r="I3609" s="0" t="s">
        <v>35</v>
      </c>
      <c r="J3609" s="0" t="s">
        <v>305</v>
      </c>
      <c r="K3609" s="0" t="n">
        <v>22990340.6303666</v>
      </c>
      <c r="L3609" s="0" t="n">
        <v>32956256.79</v>
      </c>
      <c r="M3609" s="0" t="n">
        <v>35407108.8218649</v>
      </c>
      <c r="N3609" s="0" t="n">
        <v>28748368.035</v>
      </c>
      <c r="O3609" s="0" t="n">
        <v>29338580.925</v>
      </c>
      <c r="P3609" s="0" t="n">
        <v>45029447.955</v>
      </c>
      <c r="Q3609" s="0" t="n">
        <v>34984277.19</v>
      </c>
      <c r="S3609" s="0" t="s">
        <v>303</v>
      </c>
    </row>
    <row r="3610" customFormat="false" ht="14" hidden="true" customHeight="false" outlineLevel="0" collapsed="false">
      <c r="A3610" s="0" t="str">
        <f aca="false">SUBSTITUTE(C3610&amp;D3610&amp;E3610&amp;F3610&amp;G3610&amp;H3610&amp;I3610," ","")</f>
        <v>Agentecondominioenlenguajedeseñascolombiana(Videollamada)AgenteespecializadoEconomía,administración,contaduríayafinesFrontofficesinherramientaJornadaOrdinariaPlatinoNA</v>
      </c>
      <c r="B3610" s="0" t="s">
        <v>3945</v>
      </c>
      <c r="C3610" s="0" t="s">
        <v>193</v>
      </c>
      <c r="D3610" s="0" t="s">
        <v>191</v>
      </c>
      <c r="E3610" s="0" t="s">
        <v>612</v>
      </c>
      <c r="F3610" s="0" t="s">
        <v>3335</v>
      </c>
      <c r="G3610" s="0" t="s">
        <v>53</v>
      </c>
      <c r="H3610" s="0" t="s">
        <v>198</v>
      </c>
      <c r="I3610" s="0" t="s">
        <v>35</v>
      </c>
      <c r="J3610" s="0" t="s">
        <v>36</v>
      </c>
      <c r="K3610" s="0" t="n">
        <v>7152639.55653331</v>
      </c>
      <c r="L3610" s="0" t="n">
        <v>7206989.625</v>
      </c>
      <c r="M3610" s="0" t="n">
        <v>9056060.32989177</v>
      </c>
      <c r="N3610" s="0" t="n">
        <v>7803497.385</v>
      </c>
      <c r="O3610" s="0" t="n">
        <v>8113576.14</v>
      </c>
      <c r="P3610" s="0" t="n">
        <v>8071290.18</v>
      </c>
      <c r="Q3610" s="0" t="n">
        <v>8788609.35</v>
      </c>
      <c r="S3610" s="0" t="s">
        <v>303</v>
      </c>
    </row>
    <row r="3611" customFormat="false" ht="14" hidden="true" customHeight="false" outlineLevel="0" collapsed="false">
      <c r="A3611" s="0" t="str">
        <f aca="false">SUBSTITUTE(C3611&amp;D3611&amp;E3611&amp;F3611&amp;G3611&amp;H3611&amp;I3611," ","")</f>
        <v>Agentecondominioenlenguajedeseñascolombiana(Videollamada)AgenteespecializadoEconomía,administración,contaduríayafinesFrontofficesinherramientaHoraextradiurnaPlatinoNA</v>
      </c>
      <c r="B3611" s="0" t="s">
        <v>3946</v>
      </c>
      <c r="C3611" s="0" t="s">
        <v>193</v>
      </c>
      <c r="D3611" s="0" t="s">
        <v>191</v>
      </c>
      <c r="E3611" s="0" t="s">
        <v>612</v>
      </c>
      <c r="F3611" s="0" t="s">
        <v>3335</v>
      </c>
      <c r="G3611" s="0" t="s">
        <v>192</v>
      </c>
      <c r="H3611" s="0" t="s">
        <v>198</v>
      </c>
      <c r="I3611" s="0" t="s">
        <v>35</v>
      </c>
      <c r="J3611" s="0" t="s">
        <v>325</v>
      </c>
      <c r="K3611" s="0" t="n">
        <v>36401.706932986</v>
      </c>
      <c r="L3611" s="0" t="n">
        <v>39275.145</v>
      </c>
      <c r="M3611" s="0" t="n">
        <v>51251.5154165803</v>
      </c>
      <c r="N3611" s="0" t="n">
        <v>277254.765</v>
      </c>
      <c r="O3611" s="0" t="n">
        <v>32286.825</v>
      </c>
      <c r="P3611" s="0" t="n">
        <v>48665.7</v>
      </c>
      <c r="Q3611" s="0" t="n">
        <v>58587.21</v>
      </c>
      <c r="S3611" s="0" t="s">
        <v>303</v>
      </c>
    </row>
    <row r="3612" customFormat="false" ht="14" hidden="true" customHeight="false" outlineLevel="0" collapsed="false">
      <c r="A3612" s="0" t="str">
        <f aca="false">SUBSTITUTE(C3612&amp;D3612&amp;E3612&amp;F3612&amp;G3612&amp;H3612&amp;I3612," ","")</f>
        <v>Agentecondominioenlenguajedeseñascolombiana(Videollamada)AgenteespecializadoEconomía,administración,contaduríayafinesFrontofficesinherramientaHoraextranocturna PlatinoNA</v>
      </c>
      <c r="B3612" s="0" t="s">
        <v>3947</v>
      </c>
      <c r="C3612" s="0" t="s">
        <v>193</v>
      </c>
      <c r="D3612" s="0" t="s">
        <v>191</v>
      </c>
      <c r="E3612" s="0" t="s">
        <v>612</v>
      </c>
      <c r="F3612" s="0" t="s">
        <v>3335</v>
      </c>
      <c r="G3612" s="0" t="s">
        <v>197</v>
      </c>
      <c r="H3612" s="0" t="s">
        <v>198</v>
      </c>
      <c r="I3612" s="0" t="s">
        <v>35</v>
      </c>
      <c r="J3612" s="0" t="s">
        <v>325</v>
      </c>
      <c r="K3612" s="0" t="n">
        <v>49599.7911611804</v>
      </c>
      <c r="L3612" s="0" t="n">
        <v>54985.41</v>
      </c>
      <c r="M3612" s="0" t="n">
        <v>71752.1215832124</v>
      </c>
      <c r="N3612" s="0" t="n">
        <v>302223.105</v>
      </c>
      <c r="O3612" s="0" t="n">
        <v>44922.105</v>
      </c>
      <c r="P3612" s="0" t="n">
        <v>63672.165</v>
      </c>
      <c r="Q3612" s="0" t="n">
        <v>81317.88</v>
      </c>
      <c r="S3612" s="0" t="s">
        <v>303</v>
      </c>
    </row>
    <row r="3613" customFormat="false" ht="14" hidden="true" customHeight="false" outlineLevel="0" collapsed="false">
      <c r="A3613" s="0" t="str">
        <f aca="false">SUBSTITUTE(C3613&amp;D3613&amp;E3613&amp;F3613&amp;G3613&amp;H3613&amp;I3613," ","")</f>
        <v>Agentecondominioenlenguajedeseñascolombiana(Videollamada)AgenteespecializadoEconomía,administración,contaduríayafinesFrontofficesinherramientaHoraextradominicalyfestivoPlatinoNA</v>
      </c>
      <c r="B3613" s="0" t="s">
        <v>3948</v>
      </c>
      <c r="C3613" s="0" t="s">
        <v>193</v>
      </c>
      <c r="D3613" s="0" t="s">
        <v>191</v>
      </c>
      <c r="E3613" s="0" t="s">
        <v>612</v>
      </c>
      <c r="F3613" s="0" t="s">
        <v>3335</v>
      </c>
      <c r="G3613" s="0" t="s">
        <v>194</v>
      </c>
      <c r="H3613" s="0" t="s">
        <v>198</v>
      </c>
      <c r="I3613" s="0" t="s">
        <v>35</v>
      </c>
      <c r="J3613" s="0" t="s">
        <v>325</v>
      </c>
      <c r="K3613" s="0" t="n">
        <v>62797.8753893747</v>
      </c>
      <c r="L3613" s="0" t="n">
        <v>62841.06</v>
      </c>
      <c r="M3613" s="0" t="n">
        <v>82002.4246665285</v>
      </c>
      <c r="N3613" s="0" t="n">
        <v>66776.13</v>
      </c>
      <c r="O3613" s="0" t="n">
        <v>51240.78</v>
      </c>
      <c r="P3613" s="0" t="n">
        <v>71176.95</v>
      </c>
      <c r="Q3613" s="0" t="n">
        <v>90528.345</v>
      </c>
      <c r="S3613" s="0" t="s">
        <v>303</v>
      </c>
    </row>
    <row r="3614" customFormat="false" ht="14" hidden="true" customHeight="false" outlineLevel="0" collapsed="false">
      <c r="A3614" s="0" t="str">
        <f aca="false">SUBSTITUTE(C3614&amp;D3614&amp;E3614&amp;F3614&amp;G3614&amp;H3614&amp;I3614," ","")</f>
        <v>Agentecondominioenlenguajedeseñascolombiana(Videollamada)AgenteespecializadoEconomía,administración,contaduríayafinesFrontofficesinherramientaServicio7x24PlatinoNA</v>
      </c>
      <c r="B3614" s="0" t="s">
        <v>3949</v>
      </c>
      <c r="C3614" s="0" t="s">
        <v>193</v>
      </c>
      <c r="D3614" s="0" t="s">
        <v>191</v>
      </c>
      <c r="E3614" s="0" t="s">
        <v>612</v>
      </c>
      <c r="F3614" s="0" t="s">
        <v>3335</v>
      </c>
      <c r="G3614" s="0" t="s">
        <v>55</v>
      </c>
      <c r="H3614" s="0" t="s">
        <v>198</v>
      </c>
      <c r="I3614" s="0" t="s">
        <v>35</v>
      </c>
      <c r="J3614" s="0" t="s">
        <v>305</v>
      </c>
      <c r="K3614" s="0" t="n">
        <v>22990340.6303666</v>
      </c>
      <c r="L3614" s="0" t="n">
        <v>33925559.13</v>
      </c>
      <c r="M3614" s="0" t="n">
        <v>36450642.8278143</v>
      </c>
      <c r="N3614" s="0" t="n">
        <v>28764826.605</v>
      </c>
      <c r="O3614" s="0" t="n">
        <v>29338580.925</v>
      </c>
      <c r="P3614" s="0" t="n">
        <v>45997822.935</v>
      </c>
      <c r="Q3614" s="0" t="n">
        <v>37182127.635</v>
      </c>
      <c r="S3614" s="0" t="s">
        <v>303</v>
      </c>
    </row>
    <row r="3615" customFormat="false" ht="14" hidden="true" customHeight="false" outlineLevel="0" collapsed="false">
      <c r="A3615" s="0" t="str">
        <f aca="false">SUBSTITUTE(C3615&amp;D3615&amp;E3615&amp;F3615&amp;G3615&amp;H3615&amp;I3615," ","")</f>
        <v>Agentecondominioenlenguajedeseñascolombiana(Videollamada)AgenteespecializadoCienciassociales,humanasyafinesEnSitioJornadaOrdinariaPlataNA</v>
      </c>
      <c r="B3615" s="0" t="s">
        <v>3950</v>
      </c>
      <c r="C3615" s="0" t="s">
        <v>193</v>
      </c>
      <c r="D3615" s="0" t="s">
        <v>191</v>
      </c>
      <c r="E3615" s="0" t="s">
        <v>57</v>
      </c>
      <c r="F3615" s="0" t="s">
        <v>3287</v>
      </c>
      <c r="G3615" s="0" t="s">
        <v>53</v>
      </c>
      <c r="H3615" s="0" t="s">
        <v>195</v>
      </c>
      <c r="I3615" s="0" t="s">
        <v>35</v>
      </c>
      <c r="J3615" s="0" t="s">
        <v>36</v>
      </c>
      <c r="K3615" s="0" t="n">
        <v>7421918.64469086</v>
      </c>
      <c r="L3615" s="0" t="n">
        <v>7524160.2</v>
      </c>
      <c r="M3615" s="0" t="n">
        <v>8551965.68308454</v>
      </c>
      <c r="N3615" s="0" t="n">
        <v>7816277.565</v>
      </c>
      <c r="O3615" s="0" t="n">
        <v>8113576.14</v>
      </c>
      <c r="P3615" s="0" t="n">
        <v>8569640.61</v>
      </c>
      <c r="Q3615" s="0" t="n">
        <v>8960801.265</v>
      </c>
      <c r="S3615" s="0" t="s">
        <v>303</v>
      </c>
    </row>
    <row r="3616" customFormat="false" ht="14" hidden="true" customHeight="false" outlineLevel="0" collapsed="false">
      <c r="A3616" s="0" t="str">
        <f aca="false">SUBSTITUTE(C3616&amp;D3616&amp;E3616&amp;F3616&amp;G3616&amp;H3616&amp;I3616," ","")</f>
        <v>Agentecondominioenlenguajedeseñascolombiana(Videollamada)AgenteespecializadoCienciassociales,humanasyafinesEnSitioHoraextradiurnaPlataNA</v>
      </c>
      <c r="B3616" s="0" t="s">
        <v>3951</v>
      </c>
      <c r="C3616" s="0" t="s">
        <v>193</v>
      </c>
      <c r="D3616" s="0" t="s">
        <v>191</v>
      </c>
      <c r="E3616" s="0" t="s">
        <v>57</v>
      </c>
      <c r="F3616" s="0" t="s">
        <v>3287</v>
      </c>
      <c r="G3616" s="0" t="s">
        <v>192</v>
      </c>
      <c r="H3616" s="0" t="s">
        <v>195</v>
      </c>
      <c r="I3616" s="0" t="s">
        <v>35</v>
      </c>
      <c r="J3616" s="0" t="s">
        <v>325</v>
      </c>
      <c r="K3616" s="0" t="n">
        <v>37523.7031336424</v>
      </c>
      <c r="L3616" s="0" t="n">
        <v>41003.595</v>
      </c>
      <c r="M3616" s="0" t="n">
        <v>48398.6617891614</v>
      </c>
      <c r="N3616" s="0" t="n">
        <v>52949.565</v>
      </c>
      <c r="O3616" s="0" t="n">
        <v>32286.825</v>
      </c>
      <c r="P3616" s="0" t="n">
        <v>45962.28</v>
      </c>
      <c r="Q3616" s="0" t="n">
        <v>52783.965</v>
      </c>
      <c r="S3616" s="0" t="s">
        <v>303</v>
      </c>
    </row>
    <row r="3617" customFormat="false" ht="14" hidden="true" customHeight="false" outlineLevel="0" collapsed="false">
      <c r="A3617" s="0" t="str">
        <f aca="false">SUBSTITUTE(C3617&amp;D3617&amp;E3617&amp;F3617&amp;G3617&amp;H3617&amp;I3617," ","")</f>
        <v>Agentecondominioenlenguajedeseñascolombiana(Videollamada)AgenteespecializadoCienciassociales,humanasyafinesEnSitioHoraextranocturna PlataNA</v>
      </c>
      <c r="B3617" s="0" t="s">
        <v>3952</v>
      </c>
      <c r="C3617" s="0" t="s">
        <v>193</v>
      </c>
      <c r="D3617" s="0" t="s">
        <v>191</v>
      </c>
      <c r="E3617" s="0" t="s">
        <v>57</v>
      </c>
      <c r="F3617" s="0" t="s">
        <v>3287</v>
      </c>
      <c r="G3617" s="0" t="s">
        <v>197</v>
      </c>
      <c r="H3617" s="0" t="s">
        <v>195</v>
      </c>
      <c r="I3617" s="0" t="s">
        <v>35</v>
      </c>
      <c r="J3617" s="0" t="s">
        <v>325</v>
      </c>
      <c r="K3617" s="0" t="n">
        <v>50721.7873618368</v>
      </c>
      <c r="L3617" s="0" t="n">
        <v>57405.24</v>
      </c>
      <c r="M3617" s="0" t="n">
        <v>67758.126504826</v>
      </c>
      <c r="N3617" s="0" t="n">
        <v>67236.705</v>
      </c>
      <c r="O3617" s="0" t="n">
        <v>44922.105</v>
      </c>
      <c r="P3617" s="0" t="n">
        <v>58957.74</v>
      </c>
      <c r="Q3617" s="0" t="n">
        <v>73263.51</v>
      </c>
      <c r="S3617" s="0" t="s">
        <v>303</v>
      </c>
    </row>
    <row r="3618" customFormat="false" ht="14" hidden="true" customHeight="false" outlineLevel="0" collapsed="false">
      <c r="A3618" s="0" t="str">
        <f aca="false">SUBSTITUTE(C3618&amp;D3618&amp;E3618&amp;F3618&amp;G3618&amp;H3618&amp;I3618," ","")</f>
        <v>Agentecondominioenlenguajedeseñascolombiana(Videollamada)AgenteespecializadoCienciassociales,humanasyafinesEnSitioHoraextradominicalyfestivoPlataNA</v>
      </c>
      <c r="B3618" s="0" t="s">
        <v>3953</v>
      </c>
      <c r="C3618" s="0" t="s">
        <v>193</v>
      </c>
      <c r="D3618" s="0" t="s">
        <v>191</v>
      </c>
      <c r="E3618" s="0" t="s">
        <v>57</v>
      </c>
      <c r="F3618" s="0" t="s">
        <v>3287</v>
      </c>
      <c r="G3618" s="0" t="s">
        <v>194</v>
      </c>
      <c r="H3618" s="0" t="s">
        <v>195</v>
      </c>
      <c r="I3618" s="0" t="s">
        <v>35</v>
      </c>
      <c r="J3618" s="0" t="s">
        <v>325</v>
      </c>
      <c r="K3618" s="0" t="n">
        <v>63919.8715900312</v>
      </c>
      <c r="L3618" s="0" t="n">
        <v>65606.58</v>
      </c>
      <c r="M3618" s="0" t="n">
        <v>77437.8588626583</v>
      </c>
      <c r="N3618" s="0" t="n">
        <v>66776.13</v>
      </c>
      <c r="O3618" s="0" t="n">
        <v>51240.78</v>
      </c>
      <c r="P3618" s="0" t="n">
        <v>65454.435</v>
      </c>
      <c r="Q3618" s="0" t="n">
        <v>81561.105</v>
      </c>
      <c r="S3618" s="0" t="s">
        <v>303</v>
      </c>
    </row>
    <row r="3619" customFormat="false" ht="14" hidden="true" customHeight="false" outlineLevel="0" collapsed="false">
      <c r="A3619" s="0" t="str">
        <f aca="false">SUBSTITUTE(C3619&amp;D3619&amp;E3619&amp;F3619&amp;G3619&amp;H3619&amp;I3619," ","")</f>
        <v>Agentecondominioenlenguajedeseñascolombiana(Videollamada)AgenteespecializadoCienciassociales,humanasyafinesEnSitioServicio7x24PlataNA</v>
      </c>
      <c r="B3619" s="0" t="s">
        <v>3954</v>
      </c>
      <c r="C3619" s="0" t="s">
        <v>193</v>
      </c>
      <c r="D3619" s="0" t="s">
        <v>191</v>
      </c>
      <c r="E3619" s="0" t="s">
        <v>57</v>
      </c>
      <c r="F3619" s="0" t="s">
        <v>3287</v>
      </c>
      <c r="G3619" s="0" t="s">
        <v>55</v>
      </c>
      <c r="H3619" s="0" t="s">
        <v>195</v>
      </c>
      <c r="I3619" s="0" t="s">
        <v>35</v>
      </c>
      <c r="J3619" s="0" t="s">
        <v>305</v>
      </c>
      <c r="K3619" s="0" t="n">
        <v>23259619.7185241</v>
      </c>
      <c r="L3619" s="0" t="n">
        <v>33409925.235</v>
      </c>
      <c r="M3619" s="0" t="n">
        <v>34421661.8744153</v>
      </c>
      <c r="N3619" s="0" t="n">
        <v>29225381.94</v>
      </c>
      <c r="O3619" s="0" t="n">
        <v>29338580.925</v>
      </c>
      <c r="P3619" s="0" t="n">
        <v>45005106.825</v>
      </c>
      <c r="Q3619" s="0" t="n">
        <v>34541887.14</v>
      </c>
      <c r="S3619" s="0" t="s">
        <v>303</v>
      </c>
    </row>
    <row r="3620" customFormat="false" ht="14" hidden="true" customHeight="false" outlineLevel="0" collapsed="false">
      <c r="A3620" s="0" t="str">
        <f aca="false">SUBSTITUTE(C3620&amp;D3620&amp;E3620&amp;F3620&amp;G3620&amp;H3620&amp;I3620," ","")</f>
        <v>Agentecondominioenlenguajedeseñascolombiana(Videollamada)AgenteespecializadoCienciassociales,humanasyafinesEnSitioJornadaOrdinariaOroNA</v>
      </c>
      <c r="B3620" s="0" t="s">
        <v>3955</v>
      </c>
      <c r="C3620" s="0" t="s">
        <v>193</v>
      </c>
      <c r="D3620" s="0" t="s">
        <v>191</v>
      </c>
      <c r="E3620" s="0" t="s">
        <v>57</v>
      </c>
      <c r="F3620" s="0" t="s">
        <v>3287</v>
      </c>
      <c r="G3620" s="0" t="s">
        <v>53</v>
      </c>
      <c r="H3620" s="0" t="s">
        <v>54</v>
      </c>
      <c r="I3620" s="0" t="s">
        <v>35</v>
      </c>
      <c r="J3620" s="0" t="s">
        <v>36</v>
      </c>
      <c r="K3620" s="0" t="n">
        <v>7421918.64469086</v>
      </c>
      <c r="L3620" s="0" t="n">
        <v>7674644.025</v>
      </c>
      <c r="M3620" s="0" t="n">
        <v>8796797.22282358</v>
      </c>
      <c r="N3620" s="0" t="n">
        <v>7838004.285</v>
      </c>
      <c r="O3620" s="0" t="n">
        <v>8113576.14</v>
      </c>
      <c r="P3620" s="0" t="n">
        <v>8750054.565</v>
      </c>
      <c r="Q3620" s="0" t="n">
        <v>9358059.105</v>
      </c>
      <c r="S3620" s="0" t="s">
        <v>303</v>
      </c>
    </row>
    <row r="3621" customFormat="false" ht="14" hidden="true" customHeight="false" outlineLevel="0" collapsed="false">
      <c r="A3621" s="0" t="str">
        <f aca="false">SUBSTITUTE(C3621&amp;D3621&amp;E3621&amp;F3621&amp;G3621&amp;H3621&amp;I3621," ","")</f>
        <v>Agentecondominioenlenguajedeseñascolombiana(Videollamada)AgenteespecializadoCienciassociales,humanasyafinesEnSitioHoraextradiurnaOroNA</v>
      </c>
      <c r="B3621" s="0" t="s">
        <v>3956</v>
      </c>
      <c r="C3621" s="0" t="s">
        <v>193</v>
      </c>
      <c r="D3621" s="0" t="s">
        <v>191</v>
      </c>
      <c r="E3621" s="0" t="s">
        <v>57</v>
      </c>
      <c r="F3621" s="0" t="s">
        <v>3287</v>
      </c>
      <c r="G3621" s="0" t="s">
        <v>192</v>
      </c>
      <c r="H3621" s="0" t="s">
        <v>54</v>
      </c>
      <c r="I3621" s="0" t="s">
        <v>35</v>
      </c>
      <c r="J3621" s="0" t="s">
        <v>325</v>
      </c>
      <c r="K3621" s="0" t="n">
        <v>37523.7031336424</v>
      </c>
      <c r="L3621" s="0" t="n">
        <v>41824.35</v>
      </c>
      <c r="M3621" s="0" t="n">
        <v>49784.2518776001</v>
      </c>
      <c r="N3621" s="0" t="n">
        <v>53927.64</v>
      </c>
      <c r="O3621" s="0" t="n">
        <v>32286.825</v>
      </c>
      <c r="P3621" s="0" t="n">
        <v>46930.005</v>
      </c>
      <c r="Q3621" s="0" t="n">
        <v>55124.1</v>
      </c>
      <c r="S3621" s="0" t="s">
        <v>303</v>
      </c>
    </row>
    <row r="3622" customFormat="false" ht="14" hidden="true" customHeight="false" outlineLevel="0" collapsed="false">
      <c r="A3622" s="0" t="str">
        <f aca="false">SUBSTITUTE(C3622&amp;D3622&amp;E3622&amp;F3622&amp;G3622&amp;H3622&amp;I3622," ","")</f>
        <v>Agentecondominioenlenguajedeseñascolombiana(Videollamada)AgenteespecializadoCienciassociales,humanasyafinesEnSitioHoraextranocturna OroNA</v>
      </c>
      <c r="B3622" s="0" t="s">
        <v>3957</v>
      </c>
      <c r="C3622" s="0" t="s">
        <v>193</v>
      </c>
      <c r="D3622" s="0" t="s">
        <v>191</v>
      </c>
      <c r="E3622" s="0" t="s">
        <v>57</v>
      </c>
      <c r="F3622" s="0" t="s">
        <v>3287</v>
      </c>
      <c r="G3622" s="0" t="s">
        <v>197</v>
      </c>
      <c r="H3622" s="0" t="s">
        <v>54</v>
      </c>
      <c r="I3622" s="0" t="s">
        <v>35</v>
      </c>
      <c r="J3622" s="0" t="s">
        <v>325</v>
      </c>
      <c r="K3622" s="0" t="n">
        <v>50721.7873618368</v>
      </c>
      <c r="L3622" s="0" t="n">
        <v>58554.09</v>
      </c>
      <c r="M3622" s="0" t="n">
        <v>69697.9526286401</v>
      </c>
      <c r="N3622" s="0" t="n">
        <v>68261.355</v>
      </c>
      <c r="O3622" s="0" t="n">
        <v>44922.105</v>
      </c>
      <c r="P3622" s="0" t="n">
        <v>60198.705</v>
      </c>
      <c r="Q3622" s="0" t="n">
        <v>76511.34</v>
      </c>
      <c r="S3622" s="0" t="s">
        <v>303</v>
      </c>
    </row>
    <row r="3623" customFormat="false" ht="14" hidden="true" customHeight="false" outlineLevel="0" collapsed="false">
      <c r="A3623" s="0" t="str">
        <f aca="false">SUBSTITUTE(C3623&amp;D3623&amp;E3623&amp;F3623&amp;G3623&amp;H3623&amp;I3623," ","")</f>
        <v>Agentecondominioenlenguajedeseñascolombiana(Videollamada)AgenteespecializadoCienciassociales,humanasyafinesEnSitioHoraextradominicalyfestivoOroNA</v>
      </c>
      <c r="B3623" s="0" t="s">
        <v>3958</v>
      </c>
      <c r="C3623" s="0" t="s">
        <v>193</v>
      </c>
      <c r="D3623" s="0" t="s">
        <v>191</v>
      </c>
      <c r="E3623" s="0" t="s">
        <v>57</v>
      </c>
      <c r="F3623" s="0" t="s">
        <v>3287</v>
      </c>
      <c r="G3623" s="0" t="s">
        <v>194</v>
      </c>
      <c r="H3623" s="0" t="s">
        <v>54</v>
      </c>
      <c r="I3623" s="0" t="s">
        <v>35</v>
      </c>
      <c r="J3623" s="0" t="s">
        <v>325</v>
      </c>
      <c r="K3623" s="0" t="n">
        <v>63919.8715900312</v>
      </c>
      <c r="L3623" s="0" t="n">
        <v>66918.96</v>
      </c>
      <c r="M3623" s="0" t="n">
        <v>79654.8030041601</v>
      </c>
      <c r="N3623" s="0" t="n">
        <v>66776.13</v>
      </c>
      <c r="O3623" s="0" t="n">
        <v>51240.78</v>
      </c>
      <c r="P3623" s="0" t="n">
        <v>66833.055</v>
      </c>
      <c r="Q3623" s="0" t="n">
        <v>85176.36</v>
      </c>
      <c r="S3623" s="0" t="s">
        <v>303</v>
      </c>
    </row>
    <row r="3624" customFormat="false" ht="14" hidden="true" customHeight="false" outlineLevel="0" collapsed="false">
      <c r="A3624" s="0" t="str">
        <f aca="false">SUBSTITUTE(C3624&amp;D3624&amp;E3624&amp;F3624&amp;G3624&amp;H3624&amp;I3624," ","")</f>
        <v>Agentecondominioenlenguajedeseñascolombiana(Videollamada)AgenteespecializadoCienciassociales,humanasyafinesEnSitioServicio7x24OroNA</v>
      </c>
      <c r="B3624" s="0" t="s">
        <v>3959</v>
      </c>
      <c r="C3624" s="0" t="s">
        <v>193</v>
      </c>
      <c r="D3624" s="0" t="s">
        <v>191</v>
      </c>
      <c r="E3624" s="0" t="s">
        <v>57</v>
      </c>
      <c r="F3624" s="0" t="s">
        <v>3287</v>
      </c>
      <c r="G3624" s="0" t="s">
        <v>55</v>
      </c>
      <c r="H3624" s="0" t="s">
        <v>54</v>
      </c>
      <c r="I3624" s="0" t="s">
        <v>35</v>
      </c>
      <c r="J3624" s="0" t="s">
        <v>305</v>
      </c>
      <c r="K3624" s="0" t="n">
        <v>23259619.7185241</v>
      </c>
      <c r="L3624" s="0" t="n">
        <v>34078124.34</v>
      </c>
      <c r="M3624" s="0" t="n">
        <v>35407108.8218649</v>
      </c>
      <c r="N3624" s="0" t="n">
        <v>29266513.875</v>
      </c>
      <c r="O3624" s="0" t="n">
        <v>29338580.925</v>
      </c>
      <c r="P3624" s="0" t="n">
        <v>45952583.085</v>
      </c>
      <c r="Q3624" s="0" t="n">
        <v>36073225.53</v>
      </c>
      <c r="S3624" s="0" t="s">
        <v>303</v>
      </c>
    </row>
    <row r="3625" customFormat="false" ht="14" hidden="true" customHeight="false" outlineLevel="0" collapsed="false">
      <c r="A3625" s="0" t="str">
        <f aca="false">SUBSTITUTE(C3625&amp;D3625&amp;E3625&amp;F3625&amp;G3625&amp;H3625&amp;I3625," ","")</f>
        <v>Agentecondominioenlenguajedeseñascolombiana(Videollamada)AgenteespecializadoCienciassociales,humanasyafinesEnSitioJornadaOrdinariaPlatinoNA</v>
      </c>
      <c r="B3625" s="0" t="s">
        <v>3960</v>
      </c>
      <c r="C3625" s="0" t="s">
        <v>193</v>
      </c>
      <c r="D3625" s="0" t="s">
        <v>191</v>
      </c>
      <c r="E3625" s="0" t="s">
        <v>57</v>
      </c>
      <c r="F3625" s="0" t="s">
        <v>3287</v>
      </c>
      <c r="G3625" s="0" t="s">
        <v>53</v>
      </c>
      <c r="H3625" s="0" t="s">
        <v>198</v>
      </c>
      <c r="I3625" s="0" t="s">
        <v>35</v>
      </c>
      <c r="J3625" s="0" t="s">
        <v>36</v>
      </c>
      <c r="K3625" s="0" t="n">
        <v>7421918.64469086</v>
      </c>
      <c r="L3625" s="0" t="n">
        <v>7900368.21</v>
      </c>
      <c r="M3625" s="0" t="n">
        <v>9056060.32989177</v>
      </c>
      <c r="N3625" s="0" t="n">
        <v>7859729.97</v>
      </c>
      <c r="O3625" s="0" t="n">
        <v>8113576.14</v>
      </c>
      <c r="P3625" s="0" t="n">
        <v>8938227.915</v>
      </c>
      <c r="Q3625" s="0" t="n">
        <v>9945969.12</v>
      </c>
      <c r="S3625" s="0" t="s">
        <v>303</v>
      </c>
    </row>
    <row r="3626" customFormat="false" ht="14" hidden="true" customHeight="false" outlineLevel="0" collapsed="false">
      <c r="A3626" s="0" t="str">
        <f aca="false">SUBSTITUTE(C3626&amp;D3626&amp;E3626&amp;F3626&amp;G3626&amp;H3626&amp;I3626," ","")</f>
        <v>Agentecondominioenlenguajedeseñascolombiana(Videollamada)AgenteespecializadoCienciassociales,humanasyafinesEnSitioHoraextradiurnaPlatinoNA</v>
      </c>
      <c r="B3626" s="0" t="s">
        <v>3961</v>
      </c>
      <c r="C3626" s="0" t="s">
        <v>193</v>
      </c>
      <c r="D3626" s="0" t="s">
        <v>191</v>
      </c>
      <c r="E3626" s="0" t="s">
        <v>57</v>
      </c>
      <c r="F3626" s="0" t="s">
        <v>3287</v>
      </c>
      <c r="G3626" s="0" t="s">
        <v>192</v>
      </c>
      <c r="H3626" s="0" t="s">
        <v>198</v>
      </c>
      <c r="I3626" s="0" t="s">
        <v>35</v>
      </c>
      <c r="J3626" s="0" t="s">
        <v>325</v>
      </c>
      <c r="K3626" s="0" t="n">
        <v>37523.7031336424</v>
      </c>
      <c r="L3626" s="0" t="n">
        <v>43053.93</v>
      </c>
      <c r="M3626" s="0" t="n">
        <v>51251.5154165803</v>
      </c>
      <c r="N3626" s="0" t="n">
        <v>54905.715</v>
      </c>
      <c r="O3626" s="0" t="n">
        <v>32286.825</v>
      </c>
      <c r="P3626" s="0" t="n">
        <v>47939.13</v>
      </c>
      <c r="Q3626" s="0" t="n">
        <v>58587.21</v>
      </c>
      <c r="S3626" s="0" t="s">
        <v>303</v>
      </c>
    </row>
    <row r="3627" customFormat="false" ht="14" hidden="true" customHeight="false" outlineLevel="0" collapsed="false">
      <c r="A3627" s="0" t="str">
        <f aca="false">SUBSTITUTE(C3627&amp;D3627&amp;E3627&amp;F3627&amp;G3627&amp;H3627&amp;I3627," ","")</f>
        <v>Agentecondominioenlenguajedeseñascolombiana(Videollamada)AgenteespecializadoCienciassociales,humanasyafinesEnSitioHoraextranocturna PlatinoNA</v>
      </c>
      <c r="B3627" s="0" t="s">
        <v>3962</v>
      </c>
      <c r="C3627" s="0" t="s">
        <v>193</v>
      </c>
      <c r="D3627" s="0" t="s">
        <v>191</v>
      </c>
      <c r="E3627" s="0" t="s">
        <v>57</v>
      </c>
      <c r="F3627" s="0" t="s">
        <v>3287</v>
      </c>
      <c r="G3627" s="0" t="s">
        <v>197</v>
      </c>
      <c r="H3627" s="0" t="s">
        <v>198</v>
      </c>
      <c r="I3627" s="0" t="s">
        <v>35</v>
      </c>
      <c r="J3627" s="0" t="s">
        <v>325</v>
      </c>
      <c r="K3627" s="0" t="n">
        <v>50721.7873618368</v>
      </c>
      <c r="L3627" s="0" t="n">
        <v>60276.33</v>
      </c>
      <c r="M3627" s="0" t="n">
        <v>71752.1215832124</v>
      </c>
      <c r="N3627" s="0" t="n">
        <v>69286.005</v>
      </c>
      <c r="O3627" s="0" t="n">
        <v>44922.105</v>
      </c>
      <c r="P3627" s="0" t="n">
        <v>61493.49</v>
      </c>
      <c r="Q3627" s="0" t="n">
        <v>81317.88</v>
      </c>
      <c r="S3627" s="0" t="s">
        <v>303</v>
      </c>
    </row>
    <row r="3628" customFormat="false" ht="14" hidden="true" customHeight="false" outlineLevel="0" collapsed="false">
      <c r="A3628" s="0" t="str">
        <f aca="false">SUBSTITUTE(C3628&amp;D3628&amp;E3628&amp;F3628&amp;G3628&amp;H3628&amp;I3628," ","")</f>
        <v>Agentecondominioenlenguajedeseñascolombiana(Videollamada)AgenteespecializadoCienciassociales,humanasyafinesEnSitioHoraextradominicalyfestivoPlatinoNA</v>
      </c>
      <c r="B3628" s="0" t="s">
        <v>3963</v>
      </c>
      <c r="C3628" s="0" t="s">
        <v>193</v>
      </c>
      <c r="D3628" s="0" t="s">
        <v>191</v>
      </c>
      <c r="E3628" s="0" t="s">
        <v>57</v>
      </c>
      <c r="F3628" s="0" t="s">
        <v>3287</v>
      </c>
      <c r="G3628" s="0" t="s">
        <v>194</v>
      </c>
      <c r="H3628" s="0" t="s">
        <v>198</v>
      </c>
      <c r="I3628" s="0" t="s">
        <v>35</v>
      </c>
      <c r="J3628" s="0" t="s">
        <v>325</v>
      </c>
      <c r="K3628" s="0" t="n">
        <v>63919.8715900312</v>
      </c>
      <c r="L3628" s="0" t="n">
        <v>68887.53</v>
      </c>
      <c r="M3628" s="0" t="n">
        <v>82002.4246665285</v>
      </c>
      <c r="N3628" s="0" t="n">
        <v>66776.13</v>
      </c>
      <c r="O3628" s="0" t="n">
        <v>51240.78</v>
      </c>
      <c r="P3628" s="0" t="n">
        <v>68269.635</v>
      </c>
      <c r="Q3628" s="0" t="n">
        <v>90528.345</v>
      </c>
      <c r="S3628" s="0" t="s">
        <v>303</v>
      </c>
    </row>
    <row r="3629" customFormat="false" ht="14" hidden="true" customHeight="false" outlineLevel="0" collapsed="false">
      <c r="A3629" s="0" t="str">
        <f aca="false">SUBSTITUTE(C3629&amp;D3629&amp;E3629&amp;F3629&amp;G3629&amp;H3629&amp;I3629," ","")</f>
        <v>Agentecondominioenlenguajedeseñascolombiana(Videollamada)AgenteespecializadoCienciassociales,humanasyafinesEnSitioServicio7x24PlatinoNA</v>
      </c>
      <c r="B3629" s="0" t="s">
        <v>3964</v>
      </c>
      <c r="C3629" s="0" t="s">
        <v>193</v>
      </c>
      <c r="D3629" s="0" t="s">
        <v>191</v>
      </c>
      <c r="E3629" s="0" t="s">
        <v>57</v>
      </c>
      <c r="F3629" s="0" t="s">
        <v>3287</v>
      </c>
      <c r="G3629" s="0" t="s">
        <v>55</v>
      </c>
      <c r="H3629" s="0" t="s">
        <v>198</v>
      </c>
      <c r="I3629" s="0" t="s">
        <v>35</v>
      </c>
      <c r="J3629" s="0" t="s">
        <v>305</v>
      </c>
      <c r="K3629" s="0" t="n">
        <v>23259619.7185241</v>
      </c>
      <c r="L3629" s="0" t="n">
        <v>35080422.48</v>
      </c>
      <c r="M3629" s="0" t="n">
        <v>36450642.8278143</v>
      </c>
      <c r="N3629" s="0" t="n">
        <v>29307644.775</v>
      </c>
      <c r="O3629" s="0" t="n">
        <v>29338580.925</v>
      </c>
      <c r="P3629" s="0" t="n">
        <v>46940810.4</v>
      </c>
      <c r="Q3629" s="0" t="n">
        <v>38339487.405</v>
      </c>
      <c r="S3629" s="0" t="s">
        <v>303</v>
      </c>
    </row>
    <row r="3630" customFormat="false" ht="14" hidden="true" customHeight="false" outlineLevel="0" collapsed="false">
      <c r="A3630" s="0" t="str">
        <f aca="false">SUBSTITUTE(C3630&amp;D3630&amp;E3630&amp;F3630&amp;G3630&amp;H3630&amp;I3630," ","")</f>
        <v>Agentecondominioenlenguajedeseñascolombiana(Videollamada)AgenteespecializadoCienciassociales,humanasyafinesEnlasinstalacionesdelaEntidadCompradoraJornadaOrdinariaPlataNA</v>
      </c>
      <c r="B3630" s="0" t="s">
        <v>3965</v>
      </c>
      <c r="C3630" s="0" t="s">
        <v>193</v>
      </c>
      <c r="D3630" s="0" t="s">
        <v>191</v>
      </c>
      <c r="E3630" s="0" t="s">
        <v>57</v>
      </c>
      <c r="F3630" s="0" t="s">
        <v>3303</v>
      </c>
      <c r="G3630" s="0" t="s">
        <v>53</v>
      </c>
      <c r="H3630" s="0" t="s">
        <v>195</v>
      </c>
      <c r="I3630" s="0" t="s">
        <v>35</v>
      </c>
      <c r="J3630" s="0" t="s">
        <v>36</v>
      </c>
      <c r="K3630" s="0" t="n">
        <v>7104623.24869086</v>
      </c>
      <c r="L3630" s="0" t="n">
        <v>7217055</v>
      </c>
      <c r="M3630" s="0" t="n">
        <v>8322456.92892263</v>
      </c>
      <c r="N3630" s="0" t="n">
        <v>7765156.845</v>
      </c>
      <c r="O3630" s="0" t="n">
        <v>8113576.14</v>
      </c>
      <c r="P3630" s="0" t="n">
        <v>8555651.55</v>
      </c>
      <c r="Q3630" s="0" t="n">
        <v>8352906.435</v>
      </c>
      <c r="S3630" s="0" t="s">
        <v>303</v>
      </c>
    </row>
    <row r="3631" customFormat="false" ht="14" hidden="true" customHeight="false" outlineLevel="0" collapsed="false">
      <c r="A3631" s="0" t="str">
        <f aca="false">SUBSTITUTE(C3631&amp;D3631&amp;E3631&amp;F3631&amp;G3631&amp;H3631&amp;I3631," ","")</f>
        <v>Agentecondominioenlenguajedeseñascolombiana(Videollamada)AgenteespecializadoCienciassociales,humanasyafinesEnlasinstalacionesdelaEntidadCompradoraHoraextradiurnaPlataNA</v>
      </c>
      <c r="B3631" s="0" t="s">
        <v>3966</v>
      </c>
      <c r="C3631" s="0" t="s">
        <v>193</v>
      </c>
      <c r="D3631" s="0" t="s">
        <v>191</v>
      </c>
      <c r="E3631" s="0" t="s">
        <v>57</v>
      </c>
      <c r="F3631" s="0" t="s">
        <v>3303</v>
      </c>
      <c r="G3631" s="0" t="s">
        <v>192</v>
      </c>
      <c r="H3631" s="0" t="s">
        <v>195</v>
      </c>
      <c r="I3631" s="0" t="s">
        <v>35</v>
      </c>
      <c r="J3631" s="0" t="s">
        <v>325</v>
      </c>
      <c r="K3631" s="0" t="n">
        <v>36201.6389836424</v>
      </c>
      <c r="L3631" s="0" t="n">
        <v>39330</v>
      </c>
      <c r="M3631" s="0" t="n">
        <v>48398.6617891614</v>
      </c>
      <c r="N3631" s="0" t="n">
        <v>229003.065</v>
      </c>
      <c r="O3631" s="0" t="n">
        <v>32286.825</v>
      </c>
      <c r="P3631" s="0" t="n">
        <v>45973.665</v>
      </c>
      <c r="Q3631" s="0" t="n">
        <v>52783.965</v>
      </c>
      <c r="S3631" s="0" t="s">
        <v>303</v>
      </c>
    </row>
    <row r="3632" customFormat="false" ht="14" hidden="true" customHeight="false" outlineLevel="0" collapsed="false">
      <c r="A3632" s="0" t="str">
        <f aca="false">SUBSTITUTE(C3632&amp;D3632&amp;E3632&amp;F3632&amp;G3632&amp;H3632&amp;I3632," ","")</f>
        <v>Agentecondominioenlenguajedeseñascolombiana(Videollamada)AgenteespecializadoCienciassociales,humanasyafinesEnlasinstalacionesdelaEntidadCompradoraHoraextranocturna PlataNA</v>
      </c>
      <c r="B3632" s="0" t="s">
        <v>3967</v>
      </c>
      <c r="C3632" s="0" t="s">
        <v>193</v>
      </c>
      <c r="D3632" s="0" t="s">
        <v>191</v>
      </c>
      <c r="E3632" s="0" t="s">
        <v>57</v>
      </c>
      <c r="F3632" s="0" t="s">
        <v>3303</v>
      </c>
      <c r="G3632" s="0" t="s">
        <v>197</v>
      </c>
      <c r="H3632" s="0" t="s">
        <v>195</v>
      </c>
      <c r="I3632" s="0" t="s">
        <v>35</v>
      </c>
      <c r="J3632" s="0" t="s">
        <v>325</v>
      </c>
      <c r="K3632" s="0" t="n">
        <v>49399.7232118368</v>
      </c>
      <c r="L3632" s="0" t="n">
        <v>55062</v>
      </c>
      <c r="M3632" s="0" t="n">
        <v>67758.126504826</v>
      </c>
      <c r="N3632" s="0" t="n">
        <v>251673.705</v>
      </c>
      <c r="O3632" s="0" t="n">
        <v>44922.105</v>
      </c>
      <c r="P3632" s="0" t="n">
        <v>58989.825</v>
      </c>
      <c r="Q3632" s="0" t="n">
        <v>73263.51</v>
      </c>
      <c r="S3632" s="0" t="s">
        <v>303</v>
      </c>
    </row>
    <row r="3633" customFormat="false" ht="14" hidden="true" customHeight="false" outlineLevel="0" collapsed="false">
      <c r="A3633" s="0" t="str">
        <f aca="false">SUBSTITUTE(C3633&amp;D3633&amp;E3633&amp;F3633&amp;G3633&amp;H3633&amp;I3633," ","")</f>
        <v>Agentecondominioenlenguajedeseñascolombiana(Videollamada)AgenteespecializadoCienciassociales,humanasyafinesEnlasinstalacionesdelaEntidadCompradoraHoraextradominicalyfestivoPlataNA</v>
      </c>
      <c r="B3633" s="0" t="s">
        <v>3968</v>
      </c>
      <c r="C3633" s="0" t="s">
        <v>193</v>
      </c>
      <c r="D3633" s="0" t="s">
        <v>191</v>
      </c>
      <c r="E3633" s="0" t="s">
        <v>57</v>
      </c>
      <c r="F3633" s="0" t="s">
        <v>3303</v>
      </c>
      <c r="G3633" s="0" t="s">
        <v>194</v>
      </c>
      <c r="H3633" s="0" t="s">
        <v>195</v>
      </c>
      <c r="I3633" s="0" t="s">
        <v>35</v>
      </c>
      <c r="J3633" s="0" t="s">
        <v>325</v>
      </c>
      <c r="K3633" s="0" t="n">
        <v>62597.8074400312</v>
      </c>
      <c r="L3633" s="0" t="n">
        <v>62928</v>
      </c>
      <c r="M3633" s="0" t="n">
        <v>77437.8588626583</v>
      </c>
      <c r="N3633" s="0" t="n">
        <v>66776.13</v>
      </c>
      <c r="O3633" s="0" t="n">
        <v>51240.78</v>
      </c>
      <c r="P3633" s="0" t="n">
        <v>65496.87</v>
      </c>
      <c r="Q3633" s="0" t="n">
        <v>81561.105</v>
      </c>
      <c r="S3633" s="0" t="s">
        <v>303</v>
      </c>
    </row>
    <row r="3634" customFormat="false" ht="14" hidden="true" customHeight="false" outlineLevel="0" collapsed="false">
      <c r="A3634" s="0" t="str">
        <f aca="false">SUBSTITUTE(C3634&amp;D3634&amp;E3634&amp;F3634&amp;G3634&amp;H3634&amp;I3634," ","")</f>
        <v>Agentecondominioenlenguajedeseñascolombiana(Videollamada)AgenteespecializadoCienciassociales,humanasyafinesEnlasinstalacionesdelaEntidadCompradoraServicio7x24PlataNA</v>
      </c>
      <c r="B3634" s="0" t="s">
        <v>3969</v>
      </c>
      <c r="C3634" s="0" t="s">
        <v>193</v>
      </c>
      <c r="D3634" s="0" t="s">
        <v>191</v>
      </c>
      <c r="E3634" s="0" t="s">
        <v>57</v>
      </c>
      <c r="F3634" s="0" t="s">
        <v>3303</v>
      </c>
      <c r="G3634" s="0" t="s">
        <v>55</v>
      </c>
      <c r="H3634" s="0" t="s">
        <v>195</v>
      </c>
      <c r="I3634" s="0" t="s">
        <v>35</v>
      </c>
      <c r="J3634" s="0" t="s">
        <v>305</v>
      </c>
      <c r="K3634" s="0" t="n">
        <v>22942324.3225241</v>
      </c>
      <c r="L3634" s="0" t="n">
        <v>32699441.205</v>
      </c>
      <c r="M3634" s="0" t="n">
        <v>33497889.1389136</v>
      </c>
      <c r="N3634" s="0" t="n">
        <v>28731910.5</v>
      </c>
      <c r="O3634" s="0" t="n">
        <v>29338580.925</v>
      </c>
      <c r="P3634" s="0" t="n">
        <v>44991100.17</v>
      </c>
      <c r="Q3634" s="0" t="n">
        <v>33933991.275</v>
      </c>
      <c r="S3634" s="0" t="s">
        <v>303</v>
      </c>
    </row>
    <row r="3635" customFormat="false" ht="14" hidden="true" customHeight="false" outlineLevel="0" collapsed="false">
      <c r="A3635" s="0" t="str">
        <f aca="false">SUBSTITUTE(C3635&amp;D3635&amp;E3635&amp;F3635&amp;G3635&amp;H3635&amp;I3635," ","")</f>
        <v>Agentecondominioenlenguajedeseñascolombiana(Videollamada)AgenteespecializadoCienciassociales,humanasyafinesEnlasinstalacionesdelaEntidadCompradoraJornadaOrdinariaOroNA</v>
      </c>
      <c r="B3635" s="0" t="s">
        <v>3970</v>
      </c>
      <c r="C3635" s="0" t="s">
        <v>193</v>
      </c>
      <c r="D3635" s="0" t="s">
        <v>191</v>
      </c>
      <c r="E3635" s="0" t="s">
        <v>57</v>
      </c>
      <c r="F3635" s="0" t="s">
        <v>3303</v>
      </c>
      <c r="G3635" s="0" t="s">
        <v>53</v>
      </c>
      <c r="H3635" s="0" t="s">
        <v>54</v>
      </c>
      <c r="I3635" s="0" t="s">
        <v>35</v>
      </c>
      <c r="J3635" s="0" t="s">
        <v>36</v>
      </c>
      <c r="K3635" s="0" t="n">
        <v>7104623.24869086</v>
      </c>
      <c r="L3635" s="0" t="n">
        <v>7361396.1</v>
      </c>
      <c r="M3635" s="0" t="n">
        <v>8560717.93461752</v>
      </c>
      <c r="N3635" s="0" t="n">
        <v>7784327.115</v>
      </c>
      <c r="O3635" s="0" t="n">
        <v>8113576.14</v>
      </c>
      <c r="P3635" s="0" t="n">
        <v>8735770.53</v>
      </c>
      <c r="Q3635" s="0" t="n">
        <v>8723213.91</v>
      </c>
      <c r="S3635" s="0" t="s">
        <v>303</v>
      </c>
    </row>
    <row r="3636" customFormat="false" ht="14" hidden="true" customHeight="false" outlineLevel="0" collapsed="false">
      <c r="A3636" s="0" t="str">
        <f aca="false">SUBSTITUTE(C3636&amp;D3636&amp;E3636&amp;F3636&amp;G3636&amp;H3636&amp;I3636," ","")</f>
        <v>Agentecondominioenlenguajedeseñascolombiana(Videollamada)AgenteespecializadoCienciassociales,humanasyafinesEnlasinstalacionesdelaEntidadCompradoraHoraextradiurnaOroNA</v>
      </c>
      <c r="B3636" s="0" t="s">
        <v>3971</v>
      </c>
      <c r="C3636" s="0" t="s">
        <v>193</v>
      </c>
      <c r="D3636" s="0" t="s">
        <v>191</v>
      </c>
      <c r="E3636" s="0" t="s">
        <v>57</v>
      </c>
      <c r="F3636" s="0" t="s">
        <v>3303</v>
      </c>
      <c r="G3636" s="0" t="s">
        <v>192</v>
      </c>
      <c r="H3636" s="0" t="s">
        <v>54</v>
      </c>
      <c r="I3636" s="0" t="s">
        <v>35</v>
      </c>
      <c r="J3636" s="0" t="s">
        <v>325</v>
      </c>
      <c r="K3636" s="0" t="n">
        <v>36201.6389836424</v>
      </c>
      <c r="L3636" s="0" t="n">
        <v>40116.6</v>
      </c>
      <c r="M3636" s="0" t="n">
        <v>49784.2518776001</v>
      </c>
      <c r="N3636" s="0" t="n">
        <v>238783.815</v>
      </c>
      <c r="O3636" s="0" t="n">
        <v>32286.825</v>
      </c>
      <c r="P3636" s="0" t="n">
        <v>46941.39</v>
      </c>
      <c r="Q3636" s="0" t="n">
        <v>55124.1</v>
      </c>
      <c r="S3636" s="0" t="s">
        <v>303</v>
      </c>
    </row>
    <row r="3637" customFormat="false" ht="14" hidden="true" customHeight="false" outlineLevel="0" collapsed="false">
      <c r="A3637" s="0" t="str">
        <f aca="false">SUBSTITUTE(C3637&amp;D3637&amp;E3637&amp;F3637&amp;G3637&amp;H3637&amp;I3637," ","")</f>
        <v>Agentecondominioenlenguajedeseñascolombiana(Videollamada)AgenteespecializadoCienciassociales,humanasyafinesEnlasinstalacionesdelaEntidadCompradoraHoraextranocturna OroNA</v>
      </c>
      <c r="B3637" s="0" t="s">
        <v>3972</v>
      </c>
      <c r="C3637" s="0" t="s">
        <v>193</v>
      </c>
      <c r="D3637" s="0" t="s">
        <v>191</v>
      </c>
      <c r="E3637" s="0" t="s">
        <v>57</v>
      </c>
      <c r="F3637" s="0" t="s">
        <v>3303</v>
      </c>
      <c r="G3637" s="0" t="s">
        <v>197</v>
      </c>
      <c r="H3637" s="0" t="s">
        <v>54</v>
      </c>
      <c r="I3637" s="0" t="s">
        <v>35</v>
      </c>
      <c r="J3637" s="0" t="s">
        <v>325</v>
      </c>
      <c r="K3637" s="0" t="n">
        <v>49399.7232118368</v>
      </c>
      <c r="L3637" s="0" t="n">
        <v>56163.24</v>
      </c>
      <c r="M3637" s="0" t="n">
        <v>69697.9526286401</v>
      </c>
      <c r="N3637" s="0" t="n">
        <v>261920.205</v>
      </c>
      <c r="O3637" s="0" t="n">
        <v>44922.105</v>
      </c>
      <c r="P3637" s="0" t="n">
        <v>60231.825</v>
      </c>
      <c r="Q3637" s="0" t="n">
        <v>76511.34</v>
      </c>
      <c r="S3637" s="0" t="s">
        <v>303</v>
      </c>
    </row>
    <row r="3638" customFormat="false" ht="14" hidden="true" customHeight="false" outlineLevel="0" collapsed="false">
      <c r="A3638" s="0" t="str">
        <f aca="false">SUBSTITUTE(C3638&amp;D3638&amp;E3638&amp;F3638&amp;G3638&amp;H3638&amp;I3638," ","")</f>
        <v>Agentecondominioenlenguajedeseñascolombiana(Videollamada)AgenteespecializadoCienciassociales,humanasyafinesEnlasinstalacionesdelaEntidadCompradoraHoraextradominicalyfestivoOroNA</v>
      </c>
      <c r="B3638" s="0" t="s">
        <v>3973</v>
      </c>
      <c r="C3638" s="0" t="s">
        <v>193</v>
      </c>
      <c r="D3638" s="0" t="s">
        <v>191</v>
      </c>
      <c r="E3638" s="0" t="s">
        <v>57</v>
      </c>
      <c r="F3638" s="0" t="s">
        <v>3303</v>
      </c>
      <c r="G3638" s="0" t="s">
        <v>194</v>
      </c>
      <c r="H3638" s="0" t="s">
        <v>54</v>
      </c>
      <c r="I3638" s="0" t="s">
        <v>35</v>
      </c>
      <c r="J3638" s="0" t="s">
        <v>325</v>
      </c>
      <c r="K3638" s="0" t="n">
        <v>62597.8074400312</v>
      </c>
      <c r="L3638" s="0" t="n">
        <v>64186.56</v>
      </c>
      <c r="M3638" s="0" t="n">
        <v>79654.8030041601</v>
      </c>
      <c r="N3638" s="0" t="n">
        <v>66776.13</v>
      </c>
      <c r="O3638" s="0" t="n">
        <v>51240.78</v>
      </c>
      <c r="P3638" s="0" t="n">
        <v>66876.525</v>
      </c>
      <c r="Q3638" s="0" t="n">
        <v>85176.36</v>
      </c>
      <c r="S3638" s="0" t="s">
        <v>303</v>
      </c>
    </row>
    <row r="3639" customFormat="false" ht="14" hidden="true" customHeight="false" outlineLevel="0" collapsed="false">
      <c r="A3639" s="0" t="str">
        <f aca="false">SUBSTITUTE(C3639&amp;D3639&amp;E3639&amp;F3639&amp;G3639&amp;H3639&amp;I3639," ","")</f>
        <v>Agentecondominioenlenguajedeseñascolombiana(Videollamada)AgenteespecializadoCienciassociales,humanasyafinesEnlasinstalacionesdelaEntidadCompradoraServicio7x24OroNA</v>
      </c>
      <c r="B3639" s="0" t="s">
        <v>3974</v>
      </c>
      <c r="C3639" s="0" t="s">
        <v>193</v>
      </c>
      <c r="D3639" s="0" t="s">
        <v>191</v>
      </c>
      <c r="E3639" s="0" t="s">
        <v>57</v>
      </c>
      <c r="F3639" s="0" t="s">
        <v>3303</v>
      </c>
      <c r="G3639" s="0" t="s">
        <v>55</v>
      </c>
      <c r="H3639" s="0" t="s">
        <v>54</v>
      </c>
      <c r="I3639" s="0" t="s">
        <v>35</v>
      </c>
      <c r="J3639" s="0" t="s">
        <v>305</v>
      </c>
      <c r="K3639" s="0" t="n">
        <v>22942324.3225241</v>
      </c>
      <c r="L3639" s="0" t="n">
        <v>33353430.795</v>
      </c>
      <c r="M3639" s="0" t="n">
        <v>34456889.6868355</v>
      </c>
      <c r="N3639" s="0" t="n">
        <v>28748368.035</v>
      </c>
      <c r="O3639" s="0" t="n">
        <v>29338580.925</v>
      </c>
      <c r="P3639" s="0" t="n">
        <v>45938281.455</v>
      </c>
      <c r="Q3639" s="0" t="n">
        <v>35438380.335</v>
      </c>
      <c r="S3639" s="0" t="s">
        <v>303</v>
      </c>
    </row>
    <row r="3640" customFormat="false" ht="14" hidden="true" customHeight="false" outlineLevel="0" collapsed="false">
      <c r="A3640" s="0" t="str">
        <f aca="false">SUBSTITUTE(C3640&amp;D3640&amp;E3640&amp;F3640&amp;G3640&amp;H3640&amp;I3640," ","")</f>
        <v>Agentecondominioenlenguajedeseñascolombiana(Videollamada)AgenteespecializadoCienciassociales,humanasyafinesEnlasinstalacionesdelaEntidadCompradoraJornadaOrdinariaPlatinoNA</v>
      </c>
      <c r="B3640" s="0" t="s">
        <v>3975</v>
      </c>
      <c r="C3640" s="0" t="s">
        <v>193</v>
      </c>
      <c r="D3640" s="0" t="s">
        <v>191</v>
      </c>
      <c r="E3640" s="0" t="s">
        <v>57</v>
      </c>
      <c r="F3640" s="0" t="s">
        <v>3303</v>
      </c>
      <c r="G3640" s="0" t="s">
        <v>53</v>
      </c>
      <c r="H3640" s="0" t="s">
        <v>198</v>
      </c>
      <c r="I3640" s="0" t="s">
        <v>35</v>
      </c>
      <c r="J3640" s="0" t="s">
        <v>36</v>
      </c>
      <c r="K3640" s="0" t="n">
        <v>7104623.24869086</v>
      </c>
      <c r="L3640" s="0" t="n">
        <v>7577907.75</v>
      </c>
      <c r="M3640" s="0" t="n">
        <v>8813023.20825788</v>
      </c>
      <c r="N3640" s="0" t="n">
        <v>7803497.385</v>
      </c>
      <c r="O3640" s="0" t="n">
        <v>8113576.14</v>
      </c>
      <c r="P3640" s="0" t="n">
        <v>8923636.485</v>
      </c>
      <c r="Q3640" s="0" t="n">
        <v>9271240.2</v>
      </c>
      <c r="S3640" s="0" t="s">
        <v>303</v>
      </c>
    </row>
    <row r="3641" customFormat="false" ht="14" hidden="true" customHeight="false" outlineLevel="0" collapsed="false">
      <c r="A3641" s="0" t="str">
        <f aca="false">SUBSTITUTE(C3641&amp;D3641&amp;E3641&amp;F3641&amp;G3641&amp;H3641&amp;I3641," ","")</f>
        <v>Agentecondominioenlenguajedeseñascolombiana(Videollamada)AgenteespecializadoCienciassociales,humanasyafinesEnlasinstalacionesdelaEntidadCompradoraHoraextradiurnaPlatinoNA</v>
      </c>
      <c r="B3641" s="0" t="s">
        <v>3976</v>
      </c>
      <c r="C3641" s="0" t="s">
        <v>193</v>
      </c>
      <c r="D3641" s="0" t="s">
        <v>191</v>
      </c>
      <c r="E3641" s="0" t="s">
        <v>57</v>
      </c>
      <c r="F3641" s="0" t="s">
        <v>3303</v>
      </c>
      <c r="G3641" s="0" t="s">
        <v>192</v>
      </c>
      <c r="H3641" s="0" t="s">
        <v>198</v>
      </c>
      <c r="I3641" s="0" t="s">
        <v>35</v>
      </c>
      <c r="J3641" s="0" t="s">
        <v>325</v>
      </c>
      <c r="K3641" s="0" t="n">
        <v>36201.6389836424</v>
      </c>
      <c r="L3641" s="0" t="n">
        <v>41296.5</v>
      </c>
      <c r="M3641" s="0" t="n">
        <v>51251.5154165803</v>
      </c>
      <c r="N3641" s="0" t="n">
        <v>248564.565</v>
      </c>
      <c r="O3641" s="0" t="n">
        <v>32286.825</v>
      </c>
      <c r="P3641" s="0" t="n">
        <v>47950.515</v>
      </c>
      <c r="Q3641" s="0" t="n">
        <v>58587.21</v>
      </c>
      <c r="S3641" s="0" t="s">
        <v>303</v>
      </c>
    </row>
    <row r="3642" customFormat="false" ht="14" hidden="true" customHeight="false" outlineLevel="0" collapsed="false">
      <c r="A3642" s="0" t="str">
        <f aca="false">SUBSTITUTE(C3642&amp;D3642&amp;E3642&amp;F3642&amp;G3642&amp;H3642&amp;I3642," ","")</f>
        <v>Agentecondominioenlenguajedeseñascolombiana(Videollamada)AgenteespecializadoCienciassociales,humanasyafinesEnlasinstalacionesdelaEntidadCompradoraHoraextranocturna PlatinoNA</v>
      </c>
      <c r="B3642" s="0" t="s">
        <v>3977</v>
      </c>
      <c r="C3642" s="0" t="s">
        <v>193</v>
      </c>
      <c r="D3642" s="0" t="s">
        <v>191</v>
      </c>
      <c r="E3642" s="0" t="s">
        <v>57</v>
      </c>
      <c r="F3642" s="0" t="s">
        <v>3303</v>
      </c>
      <c r="G3642" s="0" t="s">
        <v>197</v>
      </c>
      <c r="H3642" s="0" t="s">
        <v>198</v>
      </c>
      <c r="I3642" s="0" t="s">
        <v>35</v>
      </c>
      <c r="J3642" s="0" t="s">
        <v>325</v>
      </c>
      <c r="K3642" s="0" t="n">
        <v>49399.7232118368</v>
      </c>
      <c r="L3642" s="0" t="n">
        <v>57815.1</v>
      </c>
      <c r="M3642" s="0" t="n">
        <v>71752.1215832124</v>
      </c>
      <c r="N3642" s="0" t="n">
        <v>272166.705</v>
      </c>
      <c r="O3642" s="0" t="n">
        <v>44922.105</v>
      </c>
      <c r="P3642" s="0" t="n">
        <v>61526.61</v>
      </c>
      <c r="Q3642" s="0" t="n">
        <v>81317.88</v>
      </c>
      <c r="S3642" s="0" t="s">
        <v>303</v>
      </c>
    </row>
    <row r="3643" customFormat="false" ht="14" hidden="true" customHeight="false" outlineLevel="0" collapsed="false">
      <c r="A3643" s="0" t="str">
        <f aca="false">SUBSTITUTE(C3643&amp;D3643&amp;E3643&amp;F3643&amp;G3643&amp;H3643&amp;I3643," ","")</f>
        <v>Agentecondominioenlenguajedeseñascolombiana(Videollamada)AgenteespecializadoCienciassociales,humanasyafinesEnlasinstalacionesdelaEntidadCompradoraHoraextradominicalyfestivoPlatinoNA</v>
      </c>
      <c r="B3643" s="0" t="s">
        <v>3978</v>
      </c>
      <c r="C3643" s="0" t="s">
        <v>193</v>
      </c>
      <c r="D3643" s="0" t="s">
        <v>191</v>
      </c>
      <c r="E3643" s="0" t="s">
        <v>57</v>
      </c>
      <c r="F3643" s="0" t="s">
        <v>3303</v>
      </c>
      <c r="G3643" s="0" t="s">
        <v>194</v>
      </c>
      <c r="H3643" s="0" t="s">
        <v>198</v>
      </c>
      <c r="I3643" s="0" t="s">
        <v>35</v>
      </c>
      <c r="J3643" s="0" t="s">
        <v>325</v>
      </c>
      <c r="K3643" s="0" t="n">
        <v>62597.8074400312</v>
      </c>
      <c r="L3643" s="0" t="n">
        <v>66074.4</v>
      </c>
      <c r="M3643" s="0" t="n">
        <v>82002.4246665285</v>
      </c>
      <c r="N3643" s="0" t="n">
        <v>66776.13</v>
      </c>
      <c r="O3643" s="0" t="n">
        <v>51240.78</v>
      </c>
      <c r="P3643" s="0" t="n">
        <v>68314.14</v>
      </c>
      <c r="Q3643" s="0" t="n">
        <v>90528.345</v>
      </c>
      <c r="S3643" s="0" t="s">
        <v>303</v>
      </c>
    </row>
    <row r="3644" customFormat="false" ht="14" hidden="true" customHeight="false" outlineLevel="0" collapsed="false">
      <c r="A3644" s="0" t="str">
        <f aca="false">SUBSTITUTE(C3644&amp;D3644&amp;E3644&amp;F3644&amp;G3644&amp;H3644&amp;I3644," ","")</f>
        <v>Agentecondominioenlenguajedeseñascolombiana(Videollamada)AgenteespecializadoCienciassociales,humanasyafinesEnlasinstalacionesdelaEntidadCompradoraServicio7x24PlatinoNA</v>
      </c>
      <c r="B3644" s="0" t="s">
        <v>3979</v>
      </c>
      <c r="C3644" s="0" t="s">
        <v>193</v>
      </c>
      <c r="D3644" s="0" t="s">
        <v>191</v>
      </c>
      <c r="E3644" s="0" t="s">
        <v>57</v>
      </c>
      <c r="F3644" s="0" t="s">
        <v>3303</v>
      </c>
      <c r="G3644" s="0" t="s">
        <v>55</v>
      </c>
      <c r="H3644" s="0" t="s">
        <v>198</v>
      </c>
      <c r="I3644" s="0" t="s">
        <v>35</v>
      </c>
      <c r="J3644" s="0" t="s">
        <v>305</v>
      </c>
      <c r="K3644" s="0" t="n">
        <v>22942324.3225241</v>
      </c>
      <c r="L3644" s="0" t="n">
        <v>34334414.145</v>
      </c>
      <c r="M3644" s="0" t="n">
        <v>35472418.413238</v>
      </c>
      <c r="N3644" s="0" t="n">
        <v>28764826.605</v>
      </c>
      <c r="O3644" s="0" t="n">
        <v>29338580.925</v>
      </c>
      <c r="P3644" s="0" t="n">
        <v>46926201.375</v>
      </c>
      <c r="Q3644" s="0" t="n">
        <v>37664758.485</v>
      </c>
      <c r="S3644" s="0" t="s">
        <v>303</v>
      </c>
    </row>
    <row r="3645" customFormat="false" ht="14" hidden="true" customHeight="false" outlineLevel="0" collapsed="false">
      <c r="A3645" s="0" t="str">
        <f aca="false">SUBSTITUTE(C3645&amp;D3645&amp;E3645&amp;F3645&amp;G3645&amp;H3645&amp;I3645," ","")</f>
        <v>Agentecondominioenlenguajedeseñascolombiana(Videollamada)AgenteespecializadoCienciassociales,humanasyafinesFrontofficeconherramientaJornadaOrdinariaPlataNA</v>
      </c>
      <c r="B3645" s="0" t="s">
        <v>3980</v>
      </c>
      <c r="C3645" s="0" t="s">
        <v>193</v>
      </c>
      <c r="D3645" s="0" t="s">
        <v>191</v>
      </c>
      <c r="E3645" s="0" t="s">
        <v>57</v>
      </c>
      <c r="F3645" s="0" t="s">
        <v>3319</v>
      </c>
      <c r="G3645" s="0" t="s">
        <v>53</v>
      </c>
      <c r="H3645" s="0" t="s">
        <v>195</v>
      </c>
      <c r="I3645" s="0" t="s">
        <v>35</v>
      </c>
      <c r="J3645" s="0" t="s">
        <v>36</v>
      </c>
      <c r="K3645" s="0" t="n">
        <v>7421918.64469086</v>
      </c>
      <c r="L3645" s="0" t="n">
        <v>7269284.205</v>
      </c>
      <c r="M3645" s="0" t="n">
        <v>9165389.70201023</v>
      </c>
      <c r="N3645" s="0" t="n">
        <v>7954251.345</v>
      </c>
      <c r="O3645" s="0" t="n">
        <v>8113576.14</v>
      </c>
      <c r="P3645" s="0" t="n">
        <v>8592910.515</v>
      </c>
      <c r="Q3645" s="0" t="n">
        <v>8310765.375</v>
      </c>
      <c r="S3645" s="0" t="s">
        <v>303</v>
      </c>
    </row>
    <row r="3646" customFormat="false" ht="14" hidden="true" customHeight="false" outlineLevel="0" collapsed="false">
      <c r="A3646" s="0" t="str">
        <f aca="false">SUBSTITUTE(C3646&amp;D3646&amp;E3646&amp;F3646&amp;G3646&amp;H3646&amp;I3646," ","")</f>
        <v>Agentecondominioenlenguajedeseñascolombiana(Videollamada)AgenteespecializadoCienciassociales,humanasyafinesFrontofficeconherramientaHoraextradiurnaPlataNA</v>
      </c>
      <c r="B3646" s="0" t="s">
        <v>3981</v>
      </c>
      <c r="C3646" s="0" t="s">
        <v>193</v>
      </c>
      <c r="D3646" s="0" t="s">
        <v>191</v>
      </c>
      <c r="E3646" s="0" t="s">
        <v>57</v>
      </c>
      <c r="F3646" s="0" t="s">
        <v>3319</v>
      </c>
      <c r="G3646" s="0" t="s">
        <v>192</v>
      </c>
      <c r="H3646" s="0" t="s">
        <v>195</v>
      </c>
      <c r="I3646" s="0" t="s">
        <v>35</v>
      </c>
      <c r="J3646" s="0" t="s">
        <v>325</v>
      </c>
      <c r="K3646" s="0" t="n">
        <v>37523.7031336424</v>
      </c>
      <c r="L3646" s="0" t="n">
        <v>39614.625</v>
      </c>
      <c r="M3646" s="0" t="n">
        <v>48398.6617891614</v>
      </c>
      <c r="N3646" s="0" t="n">
        <v>229003.065</v>
      </c>
      <c r="O3646" s="0" t="n">
        <v>32286.825</v>
      </c>
      <c r="P3646" s="0" t="n">
        <v>45944.685</v>
      </c>
      <c r="Q3646" s="0" t="n">
        <v>52783.965</v>
      </c>
      <c r="S3646" s="0" t="s">
        <v>303</v>
      </c>
    </row>
    <row r="3647" customFormat="false" ht="14" hidden="true" customHeight="false" outlineLevel="0" collapsed="false">
      <c r="A3647" s="0" t="str">
        <f aca="false">SUBSTITUTE(C3647&amp;D3647&amp;E3647&amp;F3647&amp;G3647&amp;H3647&amp;I3647," ","")</f>
        <v>Agentecondominioenlenguajedeseñascolombiana(Videollamada)AgenteespecializadoCienciassociales,humanasyafinesFrontofficeconherramientaHoraextranocturna PlataNA</v>
      </c>
      <c r="B3647" s="0" t="s">
        <v>3982</v>
      </c>
      <c r="C3647" s="0" t="s">
        <v>193</v>
      </c>
      <c r="D3647" s="0" t="s">
        <v>191</v>
      </c>
      <c r="E3647" s="0" t="s">
        <v>57</v>
      </c>
      <c r="F3647" s="0" t="s">
        <v>3319</v>
      </c>
      <c r="G3647" s="0" t="s">
        <v>197</v>
      </c>
      <c r="H3647" s="0" t="s">
        <v>195</v>
      </c>
      <c r="I3647" s="0" t="s">
        <v>35</v>
      </c>
      <c r="J3647" s="0" t="s">
        <v>325</v>
      </c>
      <c r="K3647" s="0" t="n">
        <v>50721.7873618368</v>
      </c>
      <c r="L3647" s="0" t="n">
        <v>55460.475</v>
      </c>
      <c r="M3647" s="0" t="n">
        <v>67758.126504826</v>
      </c>
      <c r="N3647" s="0" t="n">
        <v>251673.705</v>
      </c>
      <c r="O3647" s="0" t="n">
        <v>44922.105</v>
      </c>
      <c r="P3647" s="0" t="n">
        <v>58989.825</v>
      </c>
      <c r="Q3647" s="0" t="n">
        <v>73263.51</v>
      </c>
      <c r="S3647" s="0" t="s">
        <v>303</v>
      </c>
    </row>
    <row r="3648" customFormat="false" ht="14" hidden="true" customHeight="false" outlineLevel="0" collapsed="false">
      <c r="A3648" s="0" t="str">
        <f aca="false">SUBSTITUTE(C3648&amp;D3648&amp;E3648&amp;F3648&amp;G3648&amp;H3648&amp;I3648," ","")</f>
        <v>Agentecondominioenlenguajedeseñascolombiana(Videollamada)AgenteespecializadoCienciassociales,humanasyafinesFrontofficeconherramientaHoraextradominicalyfestivoPlataNA</v>
      </c>
      <c r="B3648" s="0" t="s">
        <v>3983</v>
      </c>
      <c r="C3648" s="0" t="s">
        <v>193</v>
      </c>
      <c r="D3648" s="0" t="s">
        <v>191</v>
      </c>
      <c r="E3648" s="0" t="s">
        <v>57</v>
      </c>
      <c r="F3648" s="0" t="s">
        <v>3319</v>
      </c>
      <c r="G3648" s="0" t="s">
        <v>194</v>
      </c>
      <c r="H3648" s="0" t="s">
        <v>195</v>
      </c>
      <c r="I3648" s="0" t="s">
        <v>35</v>
      </c>
      <c r="J3648" s="0" t="s">
        <v>325</v>
      </c>
      <c r="K3648" s="0" t="n">
        <v>63919.8715900312</v>
      </c>
      <c r="L3648" s="0" t="n">
        <v>63383.4</v>
      </c>
      <c r="M3648" s="0" t="n">
        <v>77437.8588626583</v>
      </c>
      <c r="N3648" s="0" t="n">
        <v>66776.13</v>
      </c>
      <c r="O3648" s="0" t="n">
        <v>51240.78</v>
      </c>
      <c r="P3648" s="0" t="n">
        <v>65496.87</v>
      </c>
      <c r="Q3648" s="0" t="n">
        <v>81561.105</v>
      </c>
      <c r="S3648" s="0" t="s">
        <v>303</v>
      </c>
    </row>
    <row r="3649" customFormat="false" ht="14" hidden="true" customHeight="false" outlineLevel="0" collapsed="false">
      <c r="A3649" s="0" t="str">
        <f aca="false">SUBSTITUTE(C3649&amp;D3649&amp;E3649&amp;F3649&amp;G3649&amp;H3649&amp;I3649," ","")</f>
        <v>Agentecondominioenlenguajedeseñascolombiana(Videollamada)AgenteespecializadoCienciassociales,humanasyafinesFrontofficeconherramientaServicio7x24PlataNA</v>
      </c>
      <c r="B3649" s="0" t="s">
        <v>3984</v>
      </c>
      <c r="C3649" s="0" t="s">
        <v>193</v>
      </c>
      <c r="D3649" s="0" t="s">
        <v>191</v>
      </c>
      <c r="E3649" s="0" t="s">
        <v>57</v>
      </c>
      <c r="F3649" s="0" t="s">
        <v>3319</v>
      </c>
      <c r="G3649" s="0" t="s">
        <v>55</v>
      </c>
      <c r="H3649" s="0" t="s">
        <v>195</v>
      </c>
      <c r="I3649" s="0" t="s">
        <v>35</v>
      </c>
      <c r="J3649" s="0" t="s">
        <v>305</v>
      </c>
      <c r="K3649" s="0" t="n">
        <v>23259619.7185241</v>
      </c>
      <c r="L3649" s="0" t="n">
        <v>32751522.405</v>
      </c>
      <c r="M3649" s="0" t="n">
        <v>36890693.5505912</v>
      </c>
      <c r="N3649" s="0" t="n">
        <v>29110099.5</v>
      </c>
      <c r="O3649" s="0" t="n">
        <v>29338580.925</v>
      </c>
      <c r="P3649" s="0" t="n">
        <v>44991100.17</v>
      </c>
      <c r="Q3649" s="0" t="n">
        <v>33891850.215</v>
      </c>
      <c r="S3649" s="0" t="s">
        <v>303</v>
      </c>
    </row>
    <row r="3650" customFormat="false" ht="14" hidden="true" customHeight="false" outlineLevel="0" collapsed="false">
      <c r="A3650" s="0" t="str">
        <f aca="false">SUBSTITUTE(C3650&amp;D3650&amp;E3650&amp;F3650&amp;G3650&amp;H3650&amp;I3650," ","")</f>
        <v>Agentecondominioenlenguajedeseñascolombiana(Videollamada)AgenteespecializadoCienciassociales,humanasyafinesFrontofficeconherramientaJornadaOrdinariaOroNA</v>
      </c>
      <c r="B3650" s="0" t="s">
        <v>3985</v>
      </c>
      <c r="C3650" s="0" t="s">
        <v>193</v>
      </c>
      <c r="D3650" s="0" t="s">
        <v>191</v>
      </c>
      <c r="E3650" s="0" t="s">
        <v>57</v>
      </c>
      <c r="F3650" s="0" t="s">
        <v>3319</v>
      </c>
      <c r="G3650" s="0" t="s">
        <v>53</v>
      </c>
      <c r="H3650" s="0" t="s">
        <v>54</v>
      </c>
      <c r="I3650" s="0" t="s">
        <v>35</v>
      </c>
      <c r="J3650" s="0" t="s">
        <v>36</v>
      </c>
      <c r="K3650" s="0" t="n">
        <v>7421918.64469086</v>
      </c>
      <c r="L3650" s="0" t="n">
        <v>7414670.655</v>
      </c>
      <c r="M3650" s="0" t="n">
        <v>9427782.76533718</v>
      </c>
      <c r="N3650" s="0" t="n">
        <v>7982876.34</v>
      </c>
      <c r="O3650" s="0" t="n">
        <v>8113576.14</v>
      </c>
      <c r="P3650" s="0" t="n">
        <v>8773814.025</v>
      </c>
      <c r="Q3650" s="0" t="n">
        <v>8679204.675</v>
      </c>
      <c r="S3650" s="0" t="s">
        <v>303</v>
      </c>
    </row>
    <row r="3651" customFormat="false" ht="14" hidden="true" customHeight="false" outlineLevel="0" collapsed="false">
      <c r="A3651" s="0" t="str">
        <f aca="false">SUBSTITUTE(C3651&amp;D3651&amp;E3651&amp;F3651&amp;G3651&amp;H3651&amp;I3651," ","")</f>
        <v>Agentecondominioenlenguajedeseñascolombiana(Videollamada)AgenteespecializadoCienciassociales,humanasyafinesFrontofficeconherramientaHoraextradiurnaOroNA</v>
      </c>
      <c r="B3651" s="0" t="s">
        <v>3986</v>
      </c>
      <c r="C3651" s="0" t="s">
        <v>193</v>
      </c>
      <c r="D3651" s="0" t="s">
        <v>191</v>
      </c>
      <c r="E3651" s="0" t="s">
        <v>57</v>
      </c>
      <c r="F3651" s="0" t="s">
        <v>3319</v>
      </c>
      <c r="G3651" s="0" t="s">
        <v>192</v>
      </c>
      <c r="H3651" s="0" t="s">
        <v>54</v>
      </c>
      <c r="I3651" s="0" t="s">
        <v>35</v>
      </c>
      <c r="J3651" s="0" t="s">
        <v>325</v>
      </c>
      <c r="K3651" s="0" t="n">
        <v>37523.7031336424</v>
      </c>
      <c r="L3651" s="0" t="n">
        <v>40407.435</v>
      </c>
      <c r="M3651" s="0" t="n">
        <v>49784.2518776001</v>
      </c>
      <c r="N3651" s="0" t="n">
        <v>238783.815</v>
      </c>
      <c r="O3651" s="0" t="n">
        <v>32286.825</v>
      </c>
      <c r="P3651" s="0" t="n">
        <v>46911.375</v>
      </c>
      <c r="Q3651" s="0" t="n">
        <v>55124.1</v>
      </c>
      <c r="S3651" s="0" t="s">
        <v>303</v>
      </c>
    </row>
    <row r="3652" customFormat="false" ht="14" hidden="true" customHeight="false" outlineLevel="0" collapsed="false">
      <c r="A3652" s="0" t="str">
        <f aca="false">SUBSTITUTE(C3652&amp;D3652&amp;E3652&amp;F3652&amp;G3652&amp;H3652&amp;I3652," ","")</f>
        <v>Agentecondominioenlenguajedeseñascolombiana(Videollamada)AgenteespecializadoCienciassociales,humanasyafinesFrontofficeconherramientaHoraextranocturna OroNA</v>
      </c>
      <c r="B3652" s="0" t="s">
        <v>3987</v>
      </c>
      <c r="C3652" s="0" t="s">
        <v>193</v>
      </c>
      <c r="D3652" s="0" t="s">
        <v>191</v>
      </c>
      <c r="E3652" s="0" t="s">
        <v>57</v>
      </c>
      <c r="F3652" s="0" t="s">
        <v>3319</v>
      </c>
      <c r="G3652" s="0" t="s">
        <v>197</v>
      </c>
      <c r="H3652" s="0" t="s">
        <v>54</v>
      </c>
      <c r="I3652" s="0" t="s">
        <v>35</v>
      </c>
      <c r="J3652" s="0" t="s">
        <v>325</v>
      </c>
      <c r="K3652" s="0" t="n">
        <v>50721.7873618368</v>
      </c>
      <c r="L3652" s="0" t="n">
        <v>56569.995</v>
      </c>
      <c r="M3652" s="0" t="n">
        <v>69697.9526286401</v>
      </c>
      <c r="N3652" s="0" t="n">
        <v>261920.205</v>
      </c>
      <c r="O3652" s="0" t="n">
        <v>44922.105</v>
      </c>
      <c r="P3652" s="0" t="n">
        <v>60231.825</v>
      </c>
      <c r="Q3652" s="0" t="n">
        <v>76511.34</v>
      </c>
      <c r="S3652" s="0" t="s">
        <v>303</v>
      </c>
    </row>
    <row r="3653" customFormat="false" ht="14" hidden="true" customHeight="false" outlineLevel="0" collapsed="false">
      <c r="A3653" s="0" t="str">
        <f aca="false">SUBSTITUTE(C3653&amp;D3653&amp;E3653&amp;F3653&amp;G3653&amp;H3653&amp;I3653," ","")</f>
        <v>Agentecondominioenlenguajedeseñascolombiana(Videollamada)AgenteespecializadoCienciassociales,humanasyafinesFrontofficeconherramientaHoraextradominicalyfestivoOroNA</v>
      </c>
      <c r="B3653" s="0" t="s">
        <v>3988</v>
      </c>
      <c r="C3653" s="0" t="s">
        <v>193</v>
      </c>
      <c r="D3653" s="0" t="s">
        <v>191</v>
      </c>
      <c r="E3653" s="0" t="s">
        <v>57</v>
      </c>
      <c r="F3653" s="0" t="s">
        <v>3319</v>
      </c>
      <c r="G3653" s="0" t="s">
        <v>194</v>
      </c>
      <c r="H3653" s="0" t="s">
        <v>54</v>
      </c>
      <c r="I3653" s="0" t="s">
        <v>35</v>
      </c>
      <c r="J3653" s="0" t="s">
        <v>325</v>
      </c>
      <c r="K3653" s="0" t="n">
        <v>63919.8715900312</v>
      </c>
      <c r="L3653" s="0" t="n">
        <v>64651.275</v>
      </c>
      <c r="M3653" s="0" t="n">
        <v>79654.8030041601</v>
      </c>
      <c r="N3653" s="0" t="n">
        <v>66776.13</v>
      </c>
      <c r="O3653" s="0" t="n">
        <v>51240.78</v>
      </c>
      <c r="P3653" s="0" t="n">
        <v>66876.525</v>
      </c>
      <c r="Q3653" s="0" t="n">
        <v>85176.36</v>
      </c>
      <c r="S3653" s="0" t="s">
        <v>303</v>
      </c>
    </row>
    <row r="3654" customFormat="false" ht="14" hidden="true" customHeight="false" outlineLevel="0" collapsed="false">
      <c r="A3654" s="0" t="str">
        <f aca="false">SUBSTITUTE(C3654&amp;D3654&amp;E3654&amp;F3654&amp;G3654&amp;H3654&amp;I3654," ","")</f>
        <v>Agentecondominioenlenguajedeseñascolombiana(Videollamada)AgenteespecializadoCienciassociales,humanasyafinesFrontofficeconherramientaServicio7x24OroNA</v>
      </c>
      <c r="B3654" s="0" t="s">
        <v>3989</v>
      </c>
      <c r="C3654" s="0" t="s">
        <v>193</v>
      </c>
      <c r="D3654" s="0" t="s">
        <v>191</v>
      </c>
      <c r="E3654" s="0" t="s">
        <v>57</v>
      </c>
      <c r="F3654" s="0" t="s">
        <v>3319</v>
      </c>
      <c r="G3654" s="0" t="s">
        <v>55</v>
      </c>
      <c r="H3654" s="0" t="s">
        <v>54</v>
      </c>
      <c r="I3654" s="0" t="s">
        <v>35</v>
      </c>
      <c r="J3654" s="0" t="s">
        <v>305</v>
      </c>
      <c r="K3654" s="0" t="n">
        <v>23259619.7185241</v>
      </c>
      <c r="L3654" s="0" t="n">
        <v>33406553.205</v>
      </c>
      <c r="M3654" s="0" t="n">
        <v>37946825.6304821</v>
      </c>
      <c r="N3654" s="0" t="n">
        <v>29145466.485</v>
      </c>
      <c r="O3654" s="0" t="n">
        <v>29338580.925</v>
      </c>
      <c r="P3654" s="0" t="n">
        <v>45938281.455</v>
      </c>
      <c r="Q3654" s="0" t="n">
        <v>35394371.1</v>
      </c>
      <c r="S3654" s="0" t="s">
        <v>303</v>
      </c>
    </row>
    <row r="3655" customFormat="false" ht="14" hidden="true" customHeight="false" outlineLevel="0" collapsed="false">
      <c r="A3655" s="0" t="str">
        <f aca="false">SUBSTITUTE(C3655&amp;D3655&amp;E3655&amp;F3655&amp;G3655&amp;H3655&amp;I3655," ","")</f>
        <v>Agentecondominioenlenguajedeseñascolombiana(Videollamada)AgenteespecializadoCienciassociales,humanasyafinesFrontofficeconherramientaJornadaOrdinariaPlatinoNA</v>
      </c>
      <c r="B3655" s="0" t="s">
        <v>3990</v>
      </c>
      <c r="C3655" s="0" t="s">
        <v>193</v>
      </c>
      <c r="D3655" s="0" t="s">
        <v>191</v>
      </c>
      <c r="E3655" s="0" t="s">
        <v>57</v>
      </c>
      <c r="F3655" s="0" t="s">
        <v>3319</v>
      </c>
      <c r="G3655" s="0" t="s">
        <v>53</v>
      </c>
      <c r="H3655" s="0" t="s">
        <v>198</v>
      </c>
      <c r="I3655" s="0" t="s">
        <v>35</v>
      </c>
      <c r="J3655" s="0" t="s">
        <v>36</v>
      </c>
      <c r="K3655" s="0" t="n">
        <v>7421918.64469086</v>
      </c>
      <c r="L3655" s="0" t="n">
        <v>7632749.295</v>
      </c>
      <c r="M3655" s="0" t="n">
        <v>9705642.55800848</v>
      </c>
      <c r="N3655" s="0" t="n">
        <v>8011501.335</v>
      </c>
      <c r="O3655" s="0" t="n">
        <v>8113576.14</v>
      </c>
      <c r="P3655" s="0" t="n">
        <v>8962497.63</v>
      </c>
      <c r="Q3655" s="0" t="n">
        <v>9224466.48</v>
      </c>
      <c r="S3655" s="0" t="s">
        <v>303</v>
      </c>
    </row>
    <row r="3656" customFormat="false" ht="14" hidden="true" customHeight="false" outlineLevel="0" collapsed="false">
      <c r="A3656" s="0" t="str">
        <f aca="false">SUBSTITUTE(C3656&amp;D3656&amp;E3656&amp;F3656&amp;G3656&amp;H3656&amp;I3656," ","")</f>
        <v>Agentecondominioenlenguajedeseñascolombiana(Videollamada)AgenteespecializadoCienciassociales,humanasyafinesFrontofficeconherramientaHoraextradiurnaPlatinoNA</v>
      </c>
      <c r="B3656" s="0" t="s">
        <v>3991</v>
      </c>
      <c r="C3656" s="0" t="s">
        <v>193</v>
      </c>
      <c r="D3656" s="0" t="s">
        <v>191</v>
      </c>
      <c r="E3656" s="0" t="s">
        <v>57</v>
      </c>
      <c r="F3656" s="0" t="s">
        <v>3319</v>
      </c>
      <c r="G3656" s="0" t="s">
        <v>192</v>
      </c>
      <c r="H3656" s="0" t="s">
        <v>198</v>
      </c>
      <c r="I3656" s="0" t="s">
        <v>35</v>
      </c>
      <c r="J3656" s="0" t="s">
        <v>325</v>
      </c>
      <c r="K3656" s="0" t="n">
        <v>37523.7031336424</v>
      </c>
      <c r="L3656" s="0" t="n">
        <v>41595.615</v>
      </c>
      <c r="M3656" s="0" t="n">
        <v>51251.5154165803</v>
      </c>
      <c r="N3656" s="0" t="n">
        <v>248564.565</v>
      </c>
      <c r="O3656" s="0" t="n">
        <v>32286.825</v>
      </c>
      <c r="P3656" s="0" t="n">
        <v>47920.5</v>
      </c>
      <c r="Q3656" s="0" t="n">
        <v>58587.21</v>
      </c>
      <c r="S3656" s="0" t="s">
        <v>303</v>
      </c>
    </row>
    <row r="3657" customFormat="false" ht="14" hidden="true" customHeight="false" outlineLevel="0" collapsed="false">
      <c r="A3657" s="0" t="str">
        <f aca="false">SUBSTITUTE(C3657&amp;D3657&amp;E3657&amp;F3657&amp;G3657&amp;H3657&amp;I3657," ","")</f>
        <v>Agentecondominioenlenguajedeseñascolombiana(Videollamada)AgenteespecializadoCienciassociales,humanasyafinesFrontofficeconherramientaHoraextranocturna PlatinoNA</v>
      </c>
      <c r="B3657" s="0" t="s">
        <v>3992</v>
      </c>
      <c r="C3657" s="0" t="s">
        <v>193</v>
      </c>
      <c r="D3657" s="0" t="s">
        <v>191</v>
      </c>
      <c r="E3657" s="0" t="s">
        <v>57</v>
      </c>
      <c r="F3657" s="0" t="s">
        <v>3319</v>
      </c>
      <c r="G3657" s="0" t="s">
        <v>197</v>
      </c>
      <c r="H3657" s="0" t="s">
        <v>198</v>
      </c>
      <c r="I3657" s="0" t="s">
        <v>35</v>
      </c>
      <c r="J3657" s="0" t="s">
        <v>325</v>
      </c>
      <c r="K3657" s="0" t="n">
        <v>50721.7873618368</v>
      </c>
      <c r="L3657" s="0" t="n">
        <v>58234.275</v>
      </c>
      <c r="M3657" s="0" t="n">
        <v>71752.1215832124</v>
      </c>
      <c r="N3657" s="0" t="n">
        <v>272166.705</v>
      </c>
      <c r="O3657" s="0" t="n">
        <v>44922.105</v>
      </c>
      <c r="P3657" s="0" t="n">
        <v>61526.61</v>
      </c>
      <c r="Q3657" s="0" t="n">
        <v>81317.88</v>
      </c>
      <c r="S3657" s="0" t="s">
        <v>303</v>
      </c>
    </row>
    <row r="3658" customFormat="false" ht="14" hidden="true" customHeight="false" outlineLevel="0" collapsed="false">
      <c r="A3658" s="0" t="str">
        <f aca="false">SUBSTITUTE(C3658&amp;D3658&amp;E3658&amp;F3658&amp;G3658&amp;H3658&amp;I3658," ","")</f>
        <v>Agentecondominioenlenguajedeseñascolombiana(Videollamada)AgenteespecializadoCienciassociales,humanasyafinesFrontofficeconherramientaHoraextradominicalyfestivoPlatinoNA</v>
      </c>
      <c r="B3658" s="0" t="s">
        <v>3993</v>
      </c>
      <c r="C3658" s="0" t="s">
        <v>193</v>
      </c>
      <c r="D3658" s="0" t="s">
        <v>191</v>
      </c>
      <c r="E3658" s="0" t="s">
        <v>57</v>
      </c>
      <c r="F3658" s="0" t="s">
        <v>3319</v>
      </c>
      <c r="G3658" s="0" t="s">
        <v>194</v>
      </c>
      <c r="H3658" s="0" t="s">
        <v>198</v>
      </c>
      <c r="I3658" s="0" t="s">
        <v>35</v>
      </c>
      <c r="J3658" s="0" t="s">
        <v>325</v>
      </c>
      <c r="K3658" s="0" t="n">
        <v>63919.8715900312</v>
      </c>
      <c r="L3658" s="0" t="n">
        <v>66552.57</v>
      </c>
      <c r="M3658" s="0" t="n">
        <v>82002.4246665285</v>
      </c>
      <c r="N3658" s="0" t="n">
        <v>66776.13</v>
      </c>
      <c r="O3658" s="0" t="n">
        <v>51240.78</v>
      </c>
      <c r="P3658" s="0" t="n">
        <v>68314.14</v>
      </c>
      <c r="Q3658" s="0" t="n">
        <v>90528.345</v>
      </c>
      <c r="S3658" s="0" t="s">
        <v>303</v>
      </c>
    </row>
    <row r="3659" customFormat="false" ht="14" hidden="true" customHeight="false" outlineLevel="0" collapsed="false">
      <c r="A3659" s="0" t="str">
        <f aca="false">SUBSTITUTE(C3659&amp;D3659&amp;E3659&amp;F3659&amp;G3659&amp;H3659&amp;I3659," ","")</f>
        <v>Agentecondominioenlenguajedeseñascolombiana(Videollamada)AgenteespecializadoCienciassociales,humanasyafinesFrontofficeconherramientaServicio7x24PlatinoNA</v>
      </c>
      <c r="B3659" s="0" t="s">
        <v>3994</v>
      </c>
      <c r="C3659" s="0" t="s">
        <v>193</v>
      </c>
      <c r="D3659" s="0" t="s">
        <v>191</v>
      </c>
      <c r="E3659" s="0" t="s">
        <v>57</v>
      </c>
      <c r="F3659" s="0" t="s">
        <v>3319</v>
      </c>
      <c r="G3659" s="0" t="s">
        <v>55</v>
      </c>
      <c r="H3659" s="0" t="s">
        <v>198</v>
      </c>
      <c r="I3659" s="0" t="s">
        <v>35</v>
      </c>
      <c r="J3659" s="0" t="s">
        <v>305</v>
      </c>
      <c r="K3659" s="0" t="n">
        <v>23259619.7185241</v>
      </c>
      <c r="L3659" s="0" t="n">
        <v>34389099.405</v>
      </c>
      <c r="M3659" s="0" t="n">
        <v>31295992.8680667</v>
      </c>
      <c r="N3659" s="0" t="n">
        <v>29180834.505</v>
      </c>
      <c r="O3659" s="0" t="n">
        <v>29338580.925</v>
      </c>
      <c r="P3659" s="0" t="n">
        <v>46926201.375</v>
      </c>
      <c r="Q3659" s="0" t="n">
        <v>37617984.765</v>
      </c>
      <c r="S3659" s="0" t="s">
        <v>303</v>
      </c>
    </row>
    <row r="3660" customFormat="false" ht="14" hidden="true" customHeight="false" outlineLevel="0" collapsed="false">
      <c r="A3660" s="0" t="str">
        <f aca="false">SUBSTITUTE(C3660&amp;D3660&amp;E3660&amp;F3660&amp;G3660&amp;H3660&amp;I3660," ","")</f>
        <v>Agentecondominioenlenguajedeseñascolombiana(Videollamada)AgenteespecializadoCienciassociales,humanasyafinesFrontofficesinherramientaJornadaOrdinariaPlataNA</v>
      </c>
      <c r="B3660" s="0" t="s">
        <v>3995</v>
      </c>
      <c r="C3660" s="0" t="s">
        <v>193</v>
      </c>
      <c r="D3660" s="0" t="s">
        <v>191</v>
      </c>
      <c r="E3660" s="0" t="s">
        <v>57</v>
      </c>
      <c r="F3660" s="0" t="s">
        <v>3335</v>
      </c>
      <c r="G3660" s="0" t="s">
        <v>53</v>
      </c>
      <c r="H3660" s="0" t="s">
        <v>195</v>
      </c>
      <c r="I3660" s="0" t="s">
        <v>35</v>
      </c>
      <c r="J3660" s="0" t="s">
        <v>36</v>
      </c>
      <c r="K3660" s="0" t="n">
        <v>7152639.55653331</v>
      </c>
      <c r="L3660" s="0" t="n">
        <v>6863799.15</v>
      </c>
      <c r="M3660" s="0" t="n">
        <v>8551965.68308454</v>
      </c>
      <c r="N3660" s="0" t="n">
        <v>7765156.845</v>
      </c>
      <c r="O3660" s="0" t="n">
        <v>8113576.14</v>
      </c>
      <c r="P3660" s="0" t="n">
        <v>7738453.845</v>
      </c>
      <c r="Q3660" s="0" t="n">
        <v>7918080.165</v>
      </c>
      <c r="S3660" s="0" t="s">
        <v>303</v>
      </c>
    </row>
    <row r="3661" customFormat="false" ht="14" hidden="true" customHeight="false" outlineLevel="0" collapsed="false">
      <c r="A3661" s="0" t="str">
        <f aca="false">SUBSTITUTE(C3661&amp;D3661&amp;E3661&amp;F3661&amp;G3661&amp;H3661&amp;I3661," ","")</f>
        <v>Agentecondominioenlenguajedeseñascolombiana(Videollamada)AgenteespecializadoCienciassociales,humanasyafinesFrontofficesinherramientaHoraextradiurnaPlataNA</v>
      </c>
      <c r="B3661" s="0" t="s">
        <v>3996</v>
      </c>
      <c r="C3661" s="0" t="s">
        <v>193</v>
      </c>
      <c r="D3661" s="0" t="s">
        <v>191</v>
      </c>
      <c r="E3661" s="0" t="s">
        <v>57</v>
      </c>
      <c r="F3661" s="0" t="s">
        <v>3335</v>
      </c>
      <c r="G3661" s="0" t="s">
        <v>192</v>
      </c>
      <c r="H3661" s="0" t="s">
        <v>195</v>
      </c>
      <c r="I3661" s="0" t="s">
        <v>35</v>
      </c>
      <c r="J3661" s="0" t="s">
        <v>325</v>
      </c>
      <c r="K3661" s="0" t="n">
        <v>36401.706932986</v>
      </c>
      <c r="L3661" s="0" t="n">
        <v>37404.9</v>
      </c>
      <c r="M3661" s="0" t="n">
        <v>48398.6617891614</v>
      </c>
      <c r="N3661" s="0" t="n">
        <v>255085.065</v>
      </c>
      <c r="O3661" s="0" t="n">
        <v>32286.825</v>
      </c>
      <c r="P3661" s="0" t="n">
        <v>46658.835</v>
      </c>
      <c r="Q3661" s="0" t="n">
        <v>52783.965</v>
      </c>
      <c r="S3661" s="0" t="s">
        <v>303</v>
      </c>
    </row>
    <row r="3662" customFormat="false" ht="14" hidden="true" customHeight="false" outlineLevel="0" collapsed="false">
      <c r="A3662" s="0" t="str">
        <f aca="false">SUBSTITUTE(C3662&amp;D3662&amp;E3662&amp;F3662&amp;G3662&amp;H3662&amp;I3662," ","")</f>
        <v>Agentecondominioenlenguajedeseñascolombiana(Videollamada)AgenteespecializadoCienciassociales,humanasyafinesFrontofficesinherramientaHoraextranocturna PlataNA</v>
      </c>
      <c r="B3662" s="0" t="s">
        <v>3997</v>
      </c>
      <c r="C3662" s="0" t="s">
        <v>193</v>
      </c>
      <c r="D3662" s="0" t="s">
        <v>191</v>
      </c>
      <c r="E3662" s="0" t="s">
        <v>57</v>
      </c>
      <c r="F3662" s="0" t="s">
        <v>3335</v>
      </c>
      <c r="G3662" s="0" t="s">
        <v>197</v>
      </c>
      <c r="H3662" s="0" t="s">
        <v>195</v>
      </c>
      <c r="I3662" s="0" t="s">
        <v>35</v>
      </c>
      <c r="J3662" s="0" t="s">
        <v>325</v>
      </c>
      <c r="K3662" s="0" t="n">
        <v>49599.7911611804</v>
      </c>
      <c r="L3662" s="0" t="n">
        <v>52366.86</v>
      </c>
      <c r="M3662" s="0" t="n">
        <v>67758.126504826</v>
      </c>
      <c r="N3662" s="0" t="n">
        <v>278997.705</v>
      </c>
      <c r="O3662" s="0" t="n">
        <v>44922.105</v>
      </c>
      <c r="P3662" s="0" t="n">
        <v>61046.37</v>
      </c>
      <c r="Q3662" s="0" t="n">
        <v>73263.51</v>
      </c>
      <c r="S3662" s="0" t="s">
        <v>303</v>
      </c>
    </row>
    <row r="3663" customFormat="false" ht="14" hidden="true" customHeight="false" outlineLevel="0" collapsed="false">
      <c r="A3663" s="0" t="str">
        <f aca="false">SUBSTITUTE(C3663&amp;D3663&amp;E3663&amp;F3663&amp;G3663&amp;H3663&amp;I3663," ","")</f>
        <v>Agentecondominioenlenguajedeseñascolombiana(Videollamada)AgenteespecializadoCienciassociales,humanasyafinesFrontofficesinherramientaHoraextradominicalyfestivoPlataNA</v>
      </c>
      <c r="B3663" s="0" t="s">
        <v>3998</v>
      </c>
      <c r="C3663" s="0" t="s">
        <v>193</v>
      </c>
      <c r="D3663" s="0" t="s">
        <v>191</v>
      </c>
      <c r="E3663" s="0" t="s">
        <v>57</v>
      </c>
      <c r="F3663" s="0" t="s">
        <v>3335</v>
      </c>
      <c r="G3663" s="0" t="s">
        <v>194</v>
      </c>
      <c r="H3663" s="0" t="s">
        <v>195</v>
      </c>
      <c r="I3663" s="0" t="s">
        <v>35</v>
      </c>
      <c r="J3663" s="0" t="s">
        <v>325</v>
      </c>
      <c r="K3663" s="0" t="n">
        <v>62797.8753893747</v>
      </c>
      <c r="L3663" s="0" t="n">
        <v>59847.84</v>
      </c>
      <c r="M3663" s="0" t="n">
        <v>77437.8588626583</v>
      </c>
      <c r="N3663" s="0" t="n">
        <v>66776.13</v>
      </c>
      <c r="O3663" s="0" t="n">
        <v>51240.78</v>
      </c>
      <c r="P3663" s="0" t="n">
        <v>68241.69</v>
      </c>
      <c r="Q3663" s="0" t="n">
        <v>81561.105</v>
      </c>
      <c r="S3663" s="0" t="s">
        <v>303</v>
      </c>
    </row>
    <row r="3664" customFormat="false" ht="14" hidden="true" customHeight="false" outlineLevel="0" collapsed="false">
      <c r="A3664" s="0" t="str">
        <f aca="false">SUBSTITUTE(C3664&amp;D3664&amp;E3664&amp;F3664&amp;G3664&amp;H3664&amp;I3664," ","")</f>
        <v>Agentecondominioenlenguajedeseñascolombiana(Videollamada)AgenteespecializadoCienciassociales,humanasyafinesFrontofficesinherramientaServicio7x24PlataNA</v>
      </c>
      <c r="B3664" s="0" t="s">
        <v>3999</v>
      </c>
      <c r="C3664" s="0" t="s">
        <v>193</v>
      </c>
      <c r="D3664" s="0" t="s">
        <v>191</v>
      </c>
      <c r="E3664" s="0" t="s">
        <v>57</v>
      </c>
      <c r="F3664" s="0" t="s">
        <v>3335</v>
      </c>
      <c r="G3664" s="0" t="s">
        <v>55</v>
      </c>
      <c r="H3664" s="0" t="s">
        <v>195</v>
      </c>
      <c r="I3664" s="0" t="s">
        <v>35</v>
      </c>
      <c r="J3664" s="0" t="s">
        <v>305</v>
      </c>
      <c r="K3664" s="0" t="n">
        <v>22990340.6303666</v>
      </c>
      <c r="L3664" s="0" t="n">
        <v>32310055.575</v>
      </c>
      <c r="M3664" s="0" t="n">
        <v>34421661.8744153</v>
      </c>
      <c r="N3664" s="0" t="n">
        <v>28731910.5</v>
      </c>
      <c r="O3664" s="0" t="n">
        <v>29338580.925</v>
      </c>
      <c r="P3664" s="0" t="n">
        <v>44101005.345</v>
      </c>
      <c r="Q3664" s="0" t="n">
        <v>33499166.04</v>
      </c>
      <c r="S3664" s="0" t="s">
        <v>303</v>
      </c>
    </row>
    <row r="3665" customFormat="false" ht="14" hidden="true" customHeight="false" outlineLevel="0" collapsed="false">
      <c r="A3665" s="0" t="str">
        <f aca="false">SUBSTITUTE(C3665&amp;D3665&amp;E3665&amp;F3665&amp;G3665&amp;H3665&amp;I3665," ","")</f>
        <v>Agentecondominioenlenguajedeseñascolombiana(Videollamada)AgenteespecializadoCienciassociales,humanasyafinesFrontofficesinherramientaJornadaOrdinariaOroNA</v>
      </c>
      <c r="B3665" s="0" t="s">
        <v>4000</v>
      </c>
      <c r="C3665" s="0" t="s">
        <v>193</v>
      </c>
      <c r="D3665" s="0" t="s">
        <v>191</v>
      </c>
      <c r="E3665" s="0" t="s">
        <v>57</v>
      </c>
      <c r="F3665" s="0" t="s">
        <v>3335</v>
      </c>
      <c r="G3665" s="0" t="s">
        <v>53</v>
      </c>
      <c r="H3665" s="0" t="s">
        <v>54</v>
      </c>
      <c r="I3665" s="0" t="s">
        <v>35</v>
      </c>
      <c r="J3665" s="0" t="s">
        <v>36</v>
      </c>
      <c r="K3665" s="0" t="n">
        <v>7152639.55653331</v>
      </c>
      <c r="L3665" s="0" t="n">
        <v>7001075.34</v>
      </c>
      <c r="M3665" s="0" t="n">
        <v>8796797.22282358</v>
      </c>
      <c r="N3665" s="0" t="n">
        <v>7784327.115</v>
      </c>
      <c r="O3665" s="0" t="n">
        <v>8113576.14</v>
      </c>
      <c r="P3665" s="0" t="n">
        <v>7901369.055</v>
      </c>
      <c r="Q3665" s="0" t="n">
        <v>8269110.765</v>
      </c>
      <c r="S3665" s="0" t="s">
        <v>303</v>
      </c>
    </row>
    <row r="3666" customFormat="false" ht="14" hidden="true" customHeight="false" outlineLevel="0" collapsed="false">
      <c r="A3666" s="0" t="str">
        <f aca="false">SUBSTITUTE(C3666&amp;D3666&amp;E3666&amp;F3666&amp;G3666&amp;H3666&amp;I3666," ","")</f>
        <v>Agentecondominioenlenguajedeseñascolombiana(Videollamada)AgenteespecializadoCienciassociales,humanasyafinesFrontofficesinherramientaHoraextradiurnaOroNA</v>
      </c>
      <c r="B3666" s="0" t="s">
        <v>4001</v>
      </c>
      <c r="C3666" s="0" t="s">
        <v>193</v>
      </c>
      <c r="D3666" s="0" t="s">
        <v>191</v>
      </c>
      <c r="E3666" s="0" t="s">
        <v>57</v>
      </c>
      <c r="F3666" s="0" t="s">
        <v>3335</v>
      </c>
      <c r="G3666" s="0" t="s">
        <v>192</v>
      </c>
      <c r="H3666" s="0" t="s">
        <v>54</v>
      </c>
      <c r="I3666" s="0" t="s">
        <v>35</v>
      </c>
      <c r="J3666" s="0" t="s">
        <v>325</v>
      </c>
      <c r="K3666" s="0" t="n">
        <v>36401.706932986</v>
      </c>
      <c r="L3666" s="0" t="n">
        <v>38153.205</v>
      </c>
      <c r="M3666" s="0" t="n">
        <v>49784.2518776001</v>
      </c>
      <c r="N3666" s="0" t="n">
        <v>266169.915</v>
      </c>
      <c r="O3666" s="0" t="n">
        <v>32286.825</v>
      </c>
      <c r="P3666" s="0" t="n">
        <v>47642.085</v>
      </c>
      <c r="Q3666" s="0" t="n">
        <v>55124.1</v>
      </c>
      <c r="S3666" s="0" t="s">
        <v>303</v>
      </c>
    </row>
    <row r="3667" customFormat="false" ht="14" hidden="true" customHeight="false" outlineLevel="0" collapsed="false">
      <c r="A3667" s="0" t="str">
        <f aca="false">SUBSTITUTE(C3667&amp;D3667&amp;E3667&amp;F3667&amp;G3667&amp;H3667&amp;I3667," ","")</f>
        <v>Agentecondominioenlenguajedeseñascolombiana(Videollamada)AgenteespecializadoCienciassociales,humanasyafinesFrontofficesinherramientaHoraextranocturna OroNA</v>
      </c>
      <c r="B3667" s="0" t="s">
        <v>4002</v>
      </c>
      <c r="C3667" s="0" t="s">
        <v>193</v>
      </c>
      <c r="D3667" s="0" t="s">
        <v>191</v>
      </c>
      <c r="E3667" s="0" t="s">
        <v>57</v>
      </c>
      <c r="F3667" s="0" t="s">
        <v>3335</v>
      </c>
      <c r="G3667" s="0" t="s">
        <v>197</v>
      </c>
      <c r="H3667" s="0" t="s">
        <v>54</v>
      </c>
      <c r="I3667" s="0" t="s">
        <v>35</v>
      </c>
      <c r="J3667" s="0" t="s">
        <v>325</v>
      </c>
      <c r="K3667" s="0" t="n">
        <v>49599.7911611804</v>
      </c>
      <c r="L3667" s="0" t="n">
        <v>53414.28</v>
      </c>
      <c r="M3667" s="0" t="n">
        <v>69697.9526286401</v>
      </c>
      <c r="N3667" s="0" t="n">
        <v>290610.405</v>
      </c>
      <c r="O3667" s="0" t="n">
        <v>44922.105</v>
      </c>
      <c r="P3667" s="0" t="n">
        <v>62331.84</v>
      </c>
      <c r="Q3667" s="0" t="n">
        <v>76511.34</v>
      </c>
      <c r="S3667" s="0" t="s">
        <v>303</v>
      </c>
    </row>
    <row r="3668" customFormat="false" ht="14" hidden="true" customHeight="false" outlineLevel="0" collapsed="false">
      <c r="A3668" s="0" t="str">
        <f aca="false">SUBSTITUTE(C3668&amp;D3668&amp;E3668&amp;F3668&amp;G3668&amp;H3668&amp;I3668," ","")</f>
        <v>Agentecondominioenlenguajedeseñascolombiana(Videollamada)AgenteespecializadoCienciassociales,humanasyafinesFrontofficesinherramientaHoraextradominicalyfestivoOroNA</v>
      </c>
      <c r="B3668" s="0" t="s">
        <v>4003</v>
      </c>
      <c r="C3668" s="0" t="s">
        <v>193</v>
      </c>
      <c r="D3668" s="0" t="s">
        <v>191</v>
      </c>
      <c r="E3668" s="0" t="s">
        <v>57</v>
      </c>
      <c r="F3668" s="0" t="s">
        <v>3335</v>
      </c>
      <c r="G3668" s="0" t="s">
        <v>194</v>
      </c>
      <c r="H3668" s="0" t="s">
        <v>54</v>
      </c>
      <c r="I3668" s="0" t="s">
        <v>35</v>
      </c>
      <c r="J3668" s="0" t="s">
        <v>325</v>
      </c>
      <c r="K3668" s="0" t="n">
        <v>62797.8753893747</v>
      </c>
      <c r="L3668" s="0" t="n">
        <v>61045.335</v>
      </c>
      <c r="M3668" s="0" t="n">
        <v>79654.8030041601</v>
      </c>
      <c r="N3668" s="0" t="n">
        <v>66776.13</v>
      </c>
      <c r="O3668" s="0" t="n">
        <v>51240.78</v>
      </c>
      <c r="P3668" s="0" t="n">
        <v>69678.27</v>
      </c>
      <c r="Q3668" s="0" t="n">
        <v>85176.36</v>
      </c>
      <c r="S3668" s="0" t="s">
        <v>303</v>
      </c>
    </row>
    <row r="3669" customFormat="false" ht="14" hidden="true" customHeight="false" outlineLevel="0" collapsed="false">
      <c r="A3669" s="0" t="str">
        <f aca="false">SUBSTITUTE(C3669&amp;D3669&amp;E3669&amp;F3669&amp;G3669&amp;H3669&amp;I3669," ","")</f>
        <v>Agentecondominioenlenguajedeseñascolombiana(Videollamada)AgenteespecializadoCienciassociales,humanasyafinesFrontofficesinherramientaServicio7x24OroNA</v>
      </c>
      <c r="B3669" s="0" t="s">
        <v>4004</v>
      </c>
      <c r="C3669" s="0" t="s">
        <v>193</v>
      </c>
      <c r="D3669" s="0" t="s">
        <v>191</v>
      </c>
      <c r="E3669" s="0" t="s">
        <v>57</v>
      </c>
      <c r="F3669" s="0" t="s">
        <v>3335</v>
      </c>
      <c r="G3669" s="0" t="s">
        <v>55</v>
      </c>
      <c r="H3669" s="0" t="s">
        <v>54</v>
      </c>
      <c r="I3669" s="0" t="s">
        <v>35</v>
      </c>
      <c r="J3669" s="0" t="s">
        <v>305</v>
      </c>
      <c r="K3669" s="0" t="n">
        <v>22990340.6303666</v>
      </c>
      <c r="L3669" s="0" t="n">
        <v>32956256.79</v>
      </c>
      <c r="M3669" s="0" t="n">
        <v>35407108.8218649</v>
      </c>
      <c r="N3669" s="0" t="n">
        <v>28748368.035</v>
      </c>
      <c r="O3669" s="0" t="n">
        <v>29338580.925</v>
      </c>
      <c r="P3669" s="0" t="n">
        <v>45029447.955</v>
      </c>
      <c r="Q3669" s="0" t="n">
        <v>34984277.19</v>
      </c>
      <c r="S3669" s="0" t="s">
        <v>303</v>
      </c>
    </row>
    <row r="3670" customFormat="false" ht="14" hidden="true" customHeight="false" outlineLevel="0" collapsed="false">
      <c r="A3670" s="0" t="str">
        <f aca="false">SUBSTITUTE(C3670&amp;D3670&amp;E3670&amp;F3670&amp;G3670&amp;H3670&amp;I3670," ","")</f>
        <v>Agentecondominioenlenguajedeseñascolombiana(Videollamada)AgenteespecializadoCienciassociales,humanasyafinesFrontofficesinherramientaJornadaOrdinariaPlatinoNA</v>
      </c>
      <c r="B3670" s="0" t="s">
        <v>4005</v>
      </c>
      <c r="C3670" s="0" t="s">
        <v>193</v>
      </c>
      <c r="D3670" s="0" t="s">
        <v>191</v>
      </c>
      <c r="E3670" s="0" t="s">
        <v>57</v>
      </c>
      <c r="F3670" s="0" t="s">
        <v>3335</v>
      </c>
      <c r="G3670" s="0" t="s">
        <v>53</v>
      </c>
      <c r="H3670" s="0" t="s">
        <v>198</v>
      </c>
      <c r="I3670" s="0" t="s">
        <v>35</v>
      </c>
      <c r="J3670" s="0" t="s">
        <v>36</v>
      </c>
      <c r="K3670" s="0" t="n">
        <v>7152639.55653331</v>
      </c>
      <c r="L3670" s="0" t="n">
        <v>7206989.625</v>
      </c>
      <c r="M3670" s="0" t="n">
        <v>9056060.32989177</v>
      </c>
      <c r="N3670" s="0" t="n">
        <v>7803497.385</v>
      </c>
      <c r="O3670" s="0" t="n">
        <v>8113576.14</v>
      </c>
      <c r="P3670" s="0" t="n">
        <v>8071290.18</v>
      </c>
      <c r="Q3670" s="0" t="n">
        <v>8788609.35</v>
      </c>
      <c r="S3670" s="0" t="s">
        <v>303</v>
      </c>
    </row>
    <row r="3671" customFormat="false" ht="14" hidden="true" customHeight="false" outlineLevel="0" collapsed="false">
      <c r="A3671" s="0" t="str">
        <f aca="false">SUBSTITUTE(C3671&amp;D3671&amp;E3671&amp;F3671&amp;G3671&amp;H3671&amp;I3671," ","")</f>
        <v>Agentecondominioenlenguajedeseñascolombiana(Videollamada)AgenteespecializadoCienciassociales,humanasyafinesFrontofficesinherramientaHoraextradiurnaPlatinoNA</v>
      </c>
      <c r="B3671" s="0" t="s">
        <v>4006</v>
      </c>
      <c r="C3671" s="0" t="s">
        <v>193</v>
      </c>
      <c r="D3671" s="0" t="s">
        <v>191</v>
      </c>
      <c r="E3671" s="0" t="s">
        <v>57</v>
      </c>
      <c r="F3671" s="0" t="s">
        <v>3335</v>
      </c>
      <c r="G3671" s="0" t="s">
        <v>192</v>
      </c>
      <c r="H3671" s="0" t="s">
        <v>198</v>
      </c>
      <c r="I3671" s="0" t="s">
        <v>35</v>
      </c>
      <c r="J3671" s="0" t="s">
        <v>325</v>
      </c>
      <c r="K3671" s="0" t="n">
        <v>36401.706932986</v>
      </c>
      <c r="L3671" s="0" t="n">
        <v>39275.145</v>
      </c>
      <c r="M3671" s="0" t="n">
        <v>51251.5154165803</v>
      </c>
      <c r="N3671" s="0" t="n">
        <v>277254.765</v>
      </c>
      <c r="O3671" s="0" t="n">
        <v>32286.825</v>
      </c>
      <c r="P3671" s="0" t="n">
        <v>48665.7</v>
      </c>
      <c r="Q3671" s="0" t="n">
        <v>58587.21</v>
      </c>
      <c r="S3671" s="0" t="s">
        <v>303</v>
      </c>
    </row>
    <row r="3672" customFormat="false" ht="14" hidden="true" customHeight="false" outlineLevel="0" collapsed="false">
      <c r="A3672" s="0" t="str">
        <f aca="false">SUBSTITUTE(C3672&amp;D3672&amp;E3672&amp;F3672&amp;G3672&amp;H3672&amp;I3672," ","")</f>
        <v>Agentecondominioenlenguajedeseñascolombiana(Videollamada)AgenteespecializadoCienciassociales,humanasyafinesFrontofficesinherramientaHoraextranocturna PlatinoNA</v>
      </c>
      <c r="B3672" s="0" t="s">
        <v>4007</v>
      </c>
      <c r="C3672" s="0" t="s">
        <v>193</v>
      </c>
      <c r="D3672" s="0" t="s">
        <v>191</v>
      </c>
      <c r="E3672" s="0" t="s">
        <v>57</v>
      </c>
      <c r="F3672" s="0" t="s">
        <v>3335</v>
      </c>
      <c r="G3672" s="0" t="s">
        <v>197</v>
      </c>
      <c r="H3672" s="0" t="s">
        <v>198</v>
      </c>
      <c r="I3672" s="0" t="s">
        <v>35</v>
      </c>
      <c r="J3672" s="0" t="s">
        <v>325</v>
      </c>
      <c r="K3672" s="0" t="n">
        <v>49599.7911611804</v>
      </c>
      <c r="L3672" s="0" t="n">
        <v>54985.41</v>
      </c>
      <c r="M3672" s="0" t="n">
        <v>71752.1215832124</v>
      </c>
      <c r="N3672" s="0" t="n">
        <v>302223.105</v>
      </c>
      <c r="O3672" s="0" t="n">
        <v>44922.105</v>
      </c>
      <c r="P3672" s="0" t="n">
        <v>63672.165</v>
      </c>
      <c r="Q3672" s="0" t="n">
        <v>81317.88</v>
      </c>
      <c r="S3672" s="0" t="s">
        <v>303</v>
      </c>
    </row>
    <row r="3673" customFormat="false" ht="14" hidden="true" customHeight="false" outlineLevel="0" collapsed="false">
      <c r="A3673" s="0" t="str">
        <f aca="false">SUBSTITUTE(C3673&amp;D3673&amp;E3673&amp;F3673&amp;G3673&amp;H3673&amp;I3673," ","")</f>
        <v>Agentecondominioenlenguajedeseñascolombiana(Videollamada)AgenteespecializadoCienciassociales,humanasyafinesFrontofficesinherramientaHoraextradominicalyfestivoPlatinoNA</v>
      </c>
      <c r="B3673" s="0" t="s">
        <v>4008</v>
      </c>
      <c r="C3673" s="0" t="s">
        <v>193</v>
      </c>
      <c r="D3673" s="0" t="s">
        <v>191</v>
      </c>
      <c r="E3673" s="0" t="s">
        <v>57</v>
      </c>
      <c r="F3673" s="0" t="s">
        <v>3335</v>
      </c>
      <c r="G3673" s="0" t="s">
        <v>194</v>
      </c>
      <c r="H3673" s="0" t="s">
        <v>198</v>
      </c>
      <c r="I3673" s="0" t="s">
        <v>35</v>
      </c>
      <c r="J3673" s="0" t="s">
        <v>325</v>
      </c>
      <c r="K3673" s="0" t="n">
        <v>62797.8753893747</v>
      </c>
      <c r="L3673" s="0" t="n">
        <v>62841.06</v>
      </c>
      <c r="M3673" s="0" t="n">
        <v>82002.4246665285</v>
      </c>
      <c r="N3673" s="0" t="n">
        <v>66776.13</v>
      </c>
      <c r="O3673" s="0" t="n">
        <v>51240.78</v>
      </c>
      <c r="P3673" s="0" t="n">
        <v>71176.95</v>
      </c>
      <c r="Q3673" s="0" t="n">
        <v>90528.345</v>
      </c>
      <c r="S3673" s="0" t="s">
        <v>303</v>
      </c>
    </row>
    <row r="3674" customFormat="false" ht="14" hidden="true" customHeight="false" outlineLevel="0" collapsed="false">
      <c r="A3674" s="0" t="str">
        <f aca="false">SUBSTITUTE(C3674&amp;D3674&amp;E3674&amp;F3674&amp;G3674&amp;H3674&amp;I3674," ","")</f>
        <v>Agentecondominioenlenguajedeseñascolombiana(Videollamada)AgenteespecializadoCienciassociales,humanasyafinesFrontofficesinherramientaServicio7x24PlatinoNA</v>
      </c>
      <c r="B3674" s="0" t="s">
        <v>4009</v>
      </c>
      <c r="C3674" s="0" t="s">
        <v>193</v>
      </c>
      <c r="D3674" s="0" t="s">
        <v>191</v>
      </c>
      <c r="E3674" s="0" t="s">
        <v>57</v>
      </c>
      <c r="F3674" s="0" t="s">
        <v>3335</v>
      </c>
      <c r="G3674" s="0" t="s">
        <v>55</v>
      </c>
      <c r="H3674" s="0" t="s">
        <v>198</v>
      </c>
      <c r="I3674" s="0" t="s">
        <v>35</v>
      </c>
      <c r="J3674" s="0" t="s">
        <v>305</v>
      </c>
      <c r="K3674" s="0" t="n">
        <v>22990340.6303666</v>
      </c>
      <c r="L3674" s="0" t="n">
        <v>33925559.13</v>
      </c>
      <c r="M3674" s="0" t="n">
        <v>36450642.8278143</v>
      </c>
      <c r="N3674" s="0" t="n">
        <v>28764826.605</v>
      </c>
      <c r="O3674" s="0" t="n">
        <v>29338580.925</v>
      </c>
      <c r="P3674" s="0" t="n">
        <v>45997822.935</v>
      </c>
      <c r="Q3674" s="0" t="n">
        <v>37182127.635</v>
      </c>
      <c r="S3674" s="0" t="s">
        <v>303</v>
      </c>
    </row>
    <row r="3675" customFormat="false" ht="14" hidden="true" customHeight="false" outlineLevel="0" collapsed="false">
      <c r="A3675" s="0" t="str">
        <f aca="false">SUBSTITUTE(C3675&amp;D3675&amp;E3675&amp;F3675&amp;G3675&amp;H3675&amp;I3675," ","")</f>
        <v>Agentecondominioenlenguajedeseñascolombiana(Videollamada)AgenteespecializadoIngeniería,arquitectura,urbanismoyafinesEnSitioJornadaOrdinariaPlataNA</v>
      </c>
      <c r="B3675" s="0" t="s">
        <v>4010</v>
      </c>
      <c r="C3675" s="0" t="s">
        <v>193</v>
      </c>
      <c r="D3675" s="0" t="s">
        <v>191</v>
      </c>
      <c r="E3675" s="0" t="s">
        <v>59</v>
      </c>
      <c r="F3675" s="0" t="s">
        <v>3287</v>
      </c>
      <c r="G3675" s="0" t="s">
        <v>53</v>
      </c>
      <c r="H3675" s="0" t="s">
        <v>195</v>
      </c>
      <c r="I3675" s="0" t="s">
        <v>35</v>
      </c>
      <c r="J3675" s="0" t="s">
        <v>36</v>
      </c>
      <c r="K3675" s="0" t="n">
        <v>7421918.64469086</v>
      </c>
      <c r="L3675" s="0" t="n">
        <v>7524160.2</v>
      </c>
      <c r="M3675" s="0" t="n">
        <v>8551965.68308454</v>
      </c>
      <c r="N3675" s="0" t="n">
        <v>7813408.545</v>
      </c>
      <c r="O3675" s="0" t="n">
        <v>8113576.14</v>
      </c>
      <c r="P3675" s="0" t="n">
        <v>8569640.61</v>
      </c>
      <c r="Q3675" s="0" t="n">
        <v>8960801.265</v>
      </c>
      <c r="S3675" s="0" t="s">
        <v>303</v>
      </c>
    </row>
    <row r="3676" customFormat="false" ht="14" hidden="true" customHeight="false" outlineLevel="0" collapsed="false">
      <c r="A3676" s="0" t="str">
        <f aca="false">SUBSTITUTE(C3676&amp;D3676&amp;E3676&amp;F3676&amp;G3676&amp;H3676&amp;I3676," ","")</f>
        <v>Agentecondominioenlenguajedeseñascolombiana(Videollamada)AgenteespecializadoIngeniería,arquitectura,urbanismoyafinesEnSitioHoraextradiurnaPlataNA</v>
      </c>
      <c r="B3676" s="0" t="s">
        <v>4011</v>
      </c>
      <c r="C3676" s="0" t="s">
        <v>193</v>
      </c>
      <c r="D3676" s="0" t="s">
        <v>191</v>
      </c>
      <c r="E3676" s="0" t="s">
        <v>59</v>
      </c>
      <c r="F3676" s="0" t="s">
        <v>3287</v>
      </c>
      <c r="G3676" s="0" t="s">
        <v>192</v>
      </c>
      <c r="H3676" s="0" t="s">
        <v>195</v>
      </c>
      <c r="I3676" s="0" t="s">
        <v>35</v>
      </c>
      <c r="J3676" s="0" t="s">
        <v>325</v>
      </c>
      <c r="K3676" s="0" t="n">
        <v>37523.7031336424</v>
      </c>
      <c r="L3676" s="0" t="n">
        <v>41003.595</v>
      </c>
      <c r="M3676" s="0" t="n">
        <v>48398.6617891614</v>
      </c>
      <c r="N3676" s="0" t="n">
        <v>52949.565</v>
      </c>
      <c r="O3676" s="0" t="n">
        <v>32286.825</v>
      </c>
      <c r="P3676" s="0" t="n">
        <v>45962.28</v>
      </c>
      <c r="Q3676" s="0" t="n">
        <v>52783.965</v>
      </c>
      <c r="S3676" s="0" t="s">
        <v>303</v>
      </c>
    </row>
    <row r="3677" customFormat="false" ht="14" hidden="true" customHeight="false" outlineLevel="0" collapsed="false">
      <c r="A3677" s="0" t="str">
        <f aca="false">SUBSTITUTE(C3677&amp;D3677&amp;E3677&amp;F3677&amp;G3677&amp;H3677&amp;I3677," ","")</f>
        <v>Agentecondominioenlenguajedeseñascolombiana(Videollamada)AgenteespecializadoIngeniería,arquitectura,urbanismoyafinesEnSitioHoraextranocturna PlataNA</v>
      </c>
      <c r="B3677" s="0" t="s">
        <v>4012</v>
      </c>
      <c r="C3677" s="0" t="s">
        <v>193</v>
      </c>
      <c r="D3677" s="0" t="s">
        <v>191</v>
      </c>
      <c r="E3677" s="0" t="s">
        <v>59</v>
      </c>
      <c r="F3677" s="0" t="s">
        <v>3287</v>
      </c>
      <c r="G3677" s="0" t="s">
        <v>197</v>
      </c>
      <c r="H3677" s="0" t="s">
        <v>195</v>
      </c>
      <c r="I3677" s="0" t="s">
        <v>35</v>
      </c>
      <c r="J3677" s="0" t="s">
        <v>325</v>
      </c>
      <c r="K3677" s="0" t="n">
        <v>50721.7873618368</v>
      </c>
      <c r="L3677" s="0" t="n">
        <v>57405.24</v>
      </c>
      <c r="M3677" s="0" t="n">
        <v>67758.126504826</v>
      </c>
      <c r="N3677" s="0" t="n">
        <v>67236.705</v>
      </c>
      <c r="O3677" s="0" t="n">
        <v>44922.105</v>
      </c>
      <c r="P3677" s="0" t="n">
        <v>58957.74</v>
      </c>
      <c r="Q3677" s="0" t="n">
        <v>73263.51</v>
      </c>
      <c r="S3677" s="0" t="s">
        <v>303</v>
      </c>
    </row>
    <row r="3678" customFormat="false" ht="14" hidden="true" customHeight="false" outlineLevel="0" collapsed="false">
      <c r="A3678" s="0" t="str">
        <f aca="false">SUBSTITUTE(C3678&amp;D3678&amp;E3678&amp;F3678&amp;G3678&amp;H3678&amp;I3678," ","")</f>
        <v>Agentecondominioenlenguajedeseñascolombiana(Videollamada)AgenteespecializadoIngeniería,arquitectura,urbanismoyafinesEnSitioHoraextradominicalyfestivoPlataNA</v>
      </c>
      <c r="B3678" s="0" t="s">
        <v>4013</v>
      </c>
      <c r="C3678" s="0" t="s">
        <v>193</v>
      </c>
      <c r="D3678" s="0" t="s">
        <v>191</v>
      </c>
      <c r="E3678" s="0" t="s">
        <v>59</v>
      </c>
      <c r="F3678" s="0" t="s">
        <v>3287</v>
      </c>
      <c r="G3678" s="0" t="s">
        <v>194</v>
      </c>
      <c r="H3678" s="0" t="s">
        <v>195</v>
      </c>
      <c r="I3678" s="0" t="s">
        <v>35</v>
      </c>
      <c r="J3678" s="0" t="s">
        <v>325</v>
      </c>
      <c r="K3678" s="0" t="n">
        <v>63919.8715900312</v>
      </c>
      <c r="L3678" s="0" t="n">
        <v>65606.58</v>
      </c>
      <c r="M3678" s="0" t="n">
        <v>77437.8588626583</v>
      </c>
      <c r="N3678" s="0" t="n">
        <v>66776.13</v>
      </c>
      <c r="O3678" s="0" t="n">
        <v>51240.78</v>
      </c>
      <c r="P3678" s="0" t="n">
        <v>65454.435</v>
      </c>
      <c r="Q3678" s="0" t="n">
        <v>81561.105</v>
      </c>
      <c r="S3678" s="0" t="s">
        <v>303</v>
      </c>
    </row>
    <row r="3679" customFormat="false" ht="14" hidden="true" customHeight="false" outlineLevel="0" collapsed="false">
      <c r="A3679" s="0" t="str">
        <f aca="false">SUBSTITUTE(C3679&amp;D3679&amp;E3679&amp;F3679&amp;G3679&amp;H3679&amp;I3679," ","")</f>
        <v>Agentecondominioenlenguajedeseñascolombiana(Videollamada)AgenteespecializadoIngeniería,arquitectura,urbanismoyafinesEnSitioServicio7x24PlataNA</v>
      </c>
      <c r="B3679" s="0" t="s">
        <v>4014</v>
      </c>
      <c r="C3679" s="0" t="s">
        <v>193</v>
      </c>
      <c r="D3679" s="0" t="s">
        <v>191</v>
      </c>
      <c r="E3679" s="0" t="s">
        <v>59</v>
      </c>
      <c r="F3679" s="0" t="s">
        <v>3287</v>
      </c>
      <c r="G3679" s="0" t="s">
        <v>55</v>
      </c>
      <c r="H3679" s="0" t="s">
        <v>195</v>
      </c>
      <c r="I3679" s="0" t="s">
        <v>35</v>
      </c>
      <c r="J3679" s="0" t="s">
        <v>305</v>
      </c>
      <c r="K3679" s="0" t="n">
        <v>23259619.7185241</v>
      </c>
      <c r="L3679" s="0" t="n">
        <v>33409925.235</v>
      </c>
      <c r="M3679" s="0" t="n">
        <v>34421661.8744153</v>
      </c>
      <c r="N3679" s="0" t="n">
        <v>29219643.9</v>
      </c>
      <c r="O3679" s="0" t="n">
        <v>29338580.925</v>
      </c>
      <c r="P3679" s="0" t="n">
        <v>45005106.825</v>
      </c>
      <c r="Q3679" s="0" t="n">
        <v>34541887.14</v>
      </c>
      <c r="S3679" s="0" t="s">
        <v>303</v>
      </c>
    </row>
    <row r="3680" customFormat="false" ht="14" hidden="true" customHeight="false" outlineLevel="0" collapsed="false">
      <c r="A3680" s="0" t="str">
        <f aca="false">SUBSTITUTE(C3680&amp;D3680&amp;E3680&amp;F3680&amp;G3680&amp;H3680&amp;I3680," ","")</f>
        <v>Agentecondominioenlenguajedeseñascolombiana(Videollamada)AgenteespecializadoIngeniería,arquitectura,urbanismoyafinesEnSitioJornadaOrdinariaOroNA</v>
      </c>
      <c r="B3680" s="0" t="s">
        <v>4015</v>
      </c>
      <c r="C3680" s="0" t="s">
        <v>193</v>
      </c>
      <c r="D3680" s="0" t="s">
        <v>191</v>
      </c>
      <c r="E3680" s="0" t="s">
        <v>59</v>
      </c>
      <c r="F3680" s="0" t="s">
        <v>3287</v>
      </c>
      <c r="G3680" s="0" t="s">
        <v>53</v>
      </c>
      <c r="H3680" s="0" t="s">
        <v>54</v>
      </c>
      <c r="I3680" s="0" t="s">
        <v>35</v>
      </c>
      <c r="J3680" s="0" t="s">
        <v>36</v>
      </c>
      <c r="K3680" s="0" t="n">
        <v>7421918.64469086</v>
      </c>
      <c r="L3680" s="0" t="n">
        <v>7674644.025</v>
      </c>
      <c r="M3680" s="0" t="n">
        <v>8796797.22282358</v>
      </c>
      <c r="N3680" s="0" t="n">
        <v>7834991.4</v>
      </c>
      <c r="O3680" s="0" t="n">
        <v>8113576.14</v>
      </c>
      <c r="P3680" s="0" t="n">
        <v>8750054.565</v>
      </c>
      <c r="Q3680" s="0" t="n">
        <v>9358059.105</v>
      </c>
      <c r="S3680" s="0" t="s">
        <v>303</v>
      </c>
    </row>
    <row r="3681" customFormat="false" ht="14" hidden="true" customHeight="false" outlineLevel="0" collapsed="false">
      <c r="A3681" s="0" t="str">
        <f aca="false">SUBSTITUTE(C3681&amp;D3681&amp;E3681&amp;F3681&amp;G3681&amp;H3681&amp;I3681," ","")</f>
        <v>Agentecondominioenlenguajedeseñascolombiana(Videollamada)AgenteespecializadoIngeniería,arquitectura,urbanismoyafinesEnSitioHoraextradiurnaOroNA</v>
      </c>
      <c r="B3681" s="0" t="s">
        <v>4016</v>
      </c>
      <c r="C3681" s="0" t="s">
        <v>193</v>
      </c>
      <c r="D3681" s="0" t="s">
        <v>191</v>
      </c>
      <c r="E3681" s="0" t="s">
        <v>59</v>
      </c>
      <c r="F3681" s="0" t="s">
        <v>3287</v>
      </c>
      <c r="G3681" s="0" t="s">
        <v>192</v>
      </c>
      <c r="H3681" s="0" t="s">
        <v>54</v>
      </c>
      <c r="I3681" s="0" t="s">
        <v>35</v>
      </c>
      <c r="J3681" s="0" t="s">
        <v>325</v>
      </c>
      <c r="K3681" s="0" t="n">
        <v>37523.7031336424</v>
      </c>
      <c r="L3681" s="0" t="n">
        <v>41824.35</v>
      </c>
      <c r="M3681" s="0" t="n">
        <v>49784.2518776001</v>
      </c>
      <c r="N3681" s="0" t="n">
        <v>53927.64</v>
      </c>
      <c r="O3681" s="0" t="n">
        <v>32286.825</v>
      </c>
      <c r="P3681" s="0" t="n">
        <v>46930.005</v>
      </c>
      <c r="Q3681" s="0" t="n">
        <v>55124.1</v>
      </c>
      <c r="S3681" s="0" t="s">
        <v>303</v>
      </c>
    </row>
    <row r="3682" customFormat="false" ht="14" hidden="true" customHeight="false" outlineLevel="0" collapsed="false">
      <c r="A3682" s="0" t="str">
        <f aca="false">SUBSTITUTE(C3682&amp;D3682&amp;E3682&amp;F3682&amp;G3682&amp;H3682&amp;I3682," ","")</f>
        <v>Agentecondominioenlenguajedeseñascolombiana(Videollamada)AgenteespecializadoIngeniería,arquitectura,urbanismoyafinesEnSitioHoraextranocturna OroNA</v>
      </c>
      <c r="B3682" s="0" t="s">
        <v>4017</v>
      </c>
      <c r="C3682" s="0" t="s">
        <v>193</v>
      </c>
      <c r="D3682" s="0" t="s">
        <v>191</v>
      </c>
      <c r="E3682" s="0" t="s">
        <v>59</v>
      </c>
      <c r="F3682" s="0" t="s">
        <v>3287</v>
      </c>
      <c r="G3682" s="0" t="s">
        <v>197</v>
      </c>
      <c r="H3682" s="0" t="s">
        <v>54</v>
      </c>
      <c r="I3682" s="0" t="s">
        <v>35</v>
      </c>
      <c r="J3682" s="0" t="s">
        <v>325</v>
      </c>
      <c r="K3682" s="0" t="n">
        <v>50721.7873618368</v>
      </c>
      <c r="L3682" s="0" t="n">
        <v>58554.09</v>
      </c>
      <c r="M3682" s="0" t="n">
        <v>69697.9526286401</v>
      </c>
      <c r="N3682" s="0" t="n">
        <v>68261.355</v>
      </c>
      <c r="O3682" s="0" t="n">
        <v>44922.105</v>
      </c>
      <c r="P3682" s="0" t="n">
        <v>60198.705</v>
      </c>
      <c r="Q3682" s="0" t="n">
        <v>76511.34</v>
      </c>
      <c r="S3682" s="0" t="s">
        <v>303</v>
      </c>
    </row>
    <row r="3683" customFormat="false" ht="14" hidden="true" customHeight="false" outlineLevel="0" collapsed="false">
      <c r="A3683" s="0" t="str">
        <f aca="false">SUBSTITUTE(C3683&amp;D3683&amp;E3683&amp;F3683&amp;G3683&amp;H3683&amp;I3683," ","")</f>
        <v>Agentecondominioenlenguajedeseñascolombiana(Videollamada)AgenteespecializadoIngeniería,arquitectura,urbanismoyafinesEnSitioHoraextradominicalyfestivoOroNA</v>
      </c>
      <c r="B3683" s="0" t="s">
        <v>4018</v>
      </c>
      <c r="C3683" s="0" t="s">
        <v>193</v>
      </c>
      <c r="D3683" s="0" t="s">
        <v>191</v>
      </c>
      <c r="E3683" s="0" t="s">
        <v>59</v>
      </c>
      <c r="F3683" s="0" t="s">
        <v>3287</v>
      </c>
      <c r="G3683" s="0" t="s">
        <v>194</v>
      </c>
      <c r="H3683" s="0" t="s">
        <v>54</v>
      </c>
      <c r="I3683" s="0" t="s">
        <v>35</v>
      </c>
      <c r="J3683" s="0" t="s">
        <v>325</v>
      </c>
      <c r="K3683" s="0" t="n">
        <v>63919.8715900312</v>
      </c>
      <c r="L3683" s="0" t="n">
        <v>66918.96</v>
      </c>
      <c r="M3683" s="0" t="n">
        <v>79654.8030041601</v>
      </c>
      <c r="N3683" s="0" t="n">
        <v>66776.13</v>
      </c>
      <c r="O3683" s="0" t="n">
        <v>51240.78</v>
      </c>
      <c r="P3683" s="0" t="n">
        <v>66833.055</v>
      </c>
      <c r="Q3683" s="0" t="n">
        <v>85176.36</v>
      </c>
      <c r="S3683" s="0" t="s">
        <v>303</v>
      </c>
    </row>
    <row r="3684" customFormat="false" ht="14" hidden="true" customHeight="false" outlineLevel="0" collapsed="false">
      <c r="A3684" s="0" t="str">
        <f aca="false">SUBSTITUTE(C3684&amp;D3684&amp;E3684&amp;F3684&amp;G3684&amp;H3684&amp;I3684," ","")</f>
        <v>Agentecondominioenlenguajedeseñascolombiana(Videollamada)AgenteespecializadoIngeniería,arquitectura,urbanismoyafinesEnSitioServicio7x24OroNA</v>
      </c>
      <c r="B3684" s="0" t="s">
        <v>4019</v>
      </c>
      <c r="C3684" s="0" t="s">
        <v>193</v>
      </c>
      <c r="D3684" s="0" t="s">
        <v>191</v>
      </c>
      <c r="E3684" s="0" t="s">
        <v>59</v>
      </c>
      <c r="F3684" s="0" t="s">
        <v>3287</v>
      </c>
      <c r="G3684" s="0" t="s">
        <v>55</v>
      </c>
      <c r="H3684" s="0" t="s">
        <v>54</v>
      </c>
      <c r="I3684" s="0" t="s">
        <v>35</v>
      </c>
      <c r="J3684" s="0" t="s">
        <v>305</v>
      </c>
      <c r="K3684" s="0" t="n">
        <v>23259619.7185241</v>
      </c>
      <c r="L3684" s="0" t="n">
        <v>34078124.34</v>
      </c>
      <c r="M3684" s="0" t="n">
        <v>35407108.8218649</v>
      </c>
      <c r="N3684" s="0" t="n">
        <v>29260488.105</v>
      </c>
      <c r="O3684" s="0" t="n">
        <v>29338580.925</v>
      </c>
      <c r="P3684" s="0" t="n">
        <v>45952583.085</v>
      </c>
      <c r="Q3684" s="0" t="n">
        <v>36073225.53</v>
      </c>
      <c r="S3684" s="0" t="s">
        <v>303</v>
      </c>
    </row>
    <row r="3685" customFormat="false" ht="14" hidden="true" customHeight="false" outlineLevel="0" collapsed="false">
      <c r="A3685" s="0" t="str">
        <f aca="false">SUBSTITUTE(C3685&amp;D3685&amp;E3685&amp;F3685&amp;G3685&amp;H3685&amp;I3685," ","")</f>
        <v>Agentecondominioenlenguajedeseñascolombiana(Videollamada)AgenteespecializadoIngeniería,arquitectura,urbanismoyafinesEnSitioJornadaOrdinariaPlatinoNA</v>
      </c>
      <c r="B3685" s="0" t="s">
        <v>4020</v>
      </c>
      <c r="C3685" s="0" t="s">
        <v>193</v>
      </c>
      <c r="D3685" s="0" t="s">
        <v>191</v>
      </c>
      <c r="E3685" s="0" t="s">
        <v>59</v>
      </c>
      <c r="F3685" s="0" t="s">
        <v>3287</v>
      </c>
      <c r="G3685" s="0" t="s">
        <v>53</v>
      </c>
      <c r="H3685" s="0" t="s">
        <v>198</v>
      </c>
      <c r="I3685" s="0" t="s">
        <v>35</v>
      </c>
      <c r="J3685" s="0" t="s">
        <v>36</v>
      </c>
      <c r="K3685" s="0" t="n">
        <v>7421918.64469086</v>
      </c>
      <c r="L3685" s="0" t="n">
        <v>7900368.21</v>
      </c>
      <c r="M3685" s="0" t="n">
        <v>9056060.32989177</v>
      </c>
      <c r="N3685" s="0" t="n">
        <v>7856574.255</v>
      </c>
      <c r="O3685" s="0" t="n">
        <v>8113576.14</v>
      </c>
      <c r="P3685" s="0" t="n">
        <v>8938227.915</v>
      </c>
      <c r="Q3685" s="0" t="n">
        <v>9945969.12</v>
      </c>
      <c r="S3685" s="0" t="s">
        <v>303</v>
      </c>
    </row>
    <row r="3686" customFormat="false" ht="14" hidden="true" customHeight="false" outlineLevel="0" collapsed="false">
      <c r="A3686" s="0" t="str">
        <f aca="false">SUBSTITUTE(C3686&amp;D3686&amp;E3686&amp;F3686&amp;G3686&amp;H3686&amp;I3686," ","")</f>
        <v>Agentecondominioenlenguajedeseñascolombiana(Videollamada)AgenteespecializadoIngeniería,arquitectura,urbanismoyafinesEnSitioHoraextradiurnaPlatinoNA</v>
      </c>
      <c r="B3686" s="0" t="s">
        <v>4021</v>
      </c>
      <c r="C3686" s="0" t="s">
        <v>193</v>
      </c>
      <c r="D3686" s="0" t="s">
        <v>191</v>
      </c>
      <c r="E3686" s="0" t="s">
        <v>59</v>
      </c>
      <c r="F3686" s="0" t="s">
        <v>3287</v>
      </c>
      <c r="G3686" s="0" t="s">
        <v>192</v>
      </c>
      <c r="H3686" s="0" t="s">
        <v>198</v>
      </c>
      <c r="I3686" s="0" t="s">
        <v>35</v>
      </c>
      <c r="J3686" s="0" t="s">
        <v>325</v>
      </c>
      <c r="K3686" s="0" t="n">
        <v>37523.7031336424</v>
      </c>
      <c r="L3686" s="0" t="n">
        <v>43053.93</v>
      </c>
      <c r="M3686" s="0" t="n">
        <v>51251.5154165803</v>
      </c>
      <c r="N3686" s="0" t="n">
        <v>54905.715</v>
      </c>
      <c r="O3686" s="0" t="n">
        <v>32286.825</v>
      </c>
      <c r="P3686" s="0" t="n">
        <v>47939.13</v>
      </c>
      <c r="Q3686" s="0" t="n">
        <v>58587.21</v>
      </c>
      <c r="S3686" s="0" t="s">
        <v>303</v>
      </c>
    </row>
    <row r="3687" customFormat="false" ht="14" hidden="true" customHeight="false" outlineLevel="0" collapsed="false">
      <c r="A3687" s="0" t="str">
        <f aca="false">SUBSTITUTE(C3687&amp;D3687&amp;E3687&amp;F3687&amp;G3687&amp;H3687&amp;I3687," ","")</f>
        <v>Agentecondominioenlenguajedeseñascolombiana(Videollamada)AgenteespecializadoIngeniería,arquitectura,urbanismoyafinesEnSitioHoraextranocturna PlatinoNA</v>
      </c>
      <c r="B3687" s="0" t="s">
        <v>4022</v>
      </c>
      <c r="C3687" s="0" t="s">
        <v>193</v>
      </c>
      <c r="D3687" s="0" t="s">
        <v>191</v>
      </c>
      <c r="E3687" s="0" t="s">
        <v>59</v>
      </c>
      <c r="F3687" s="0" t="s">
        <v>3287</v>
      </c>
      <c r="G3687" s="0" t="s">
        <v>197</v>
      </c>
      <c r="H3687" s="0" t="s">
        <v>198</v>
      </c>
      <c r="I3687" s="0" t="s">
        <v>35</v>
      </c>
      <c r="J3687" s="0" t="s">
        <v>325</v>
      </c>
      <c r="K3687" s="0" t="n">
        <v>50721.7873618368</v>
      </c>
      <c r="L3687" s="0" t="n">
        <v>60276.33</v>
      </c>
      <c r="M3687" s="0" t="n">
        <v>71752.1215832124</v>
      </c>
      <c r="N3687" s="0" t="n">
        <v>69286.005</v>
      </c>
      <c r="O3687" s="0" t="n">
        <v>44922.105</v>
      </c>
      <c r="P3687" s="0" t="n">
        <v>61493.49</v>
      </c>
      <c r="Q3687" s="0" t="n">
        <v>81317.88</v>
      </c>
      <c r="S3687" s="0" t="s">
        <v>303</v>
      </c>
    </row>
    <row r="3688" customFormat="false" ht="14" hidden="true" customHeight="false" outlineLevel="0" collapsed="false">
      <c r="A3688" s="0" t="str">
        <f aca="false">SUBSTITUTE(C3688&amp;D3688&amp;E3688&amp;F3688&amp;G3688&amp;H3688&amp;I3688," ","")</f>
        <v>Agentecondominioenlenguajedeseñascolombiana(Videollamada)AgenteespecializadoIngeniería,arquitectura,urbanismoyafinesEnSitioHoraextradominicalyfestivoPlatinoNA</v>
      </c>
      <c r="B3688" s="0" t="s">
        <v>4023</v>
      </c>
      <c r="C3688" s="0" t="s">
        <v>193</v>
      </c>
      <c r="D3688" s="0" t="s">
        <v>191</v>
      </c>
      <c r="E3688" s="0" t="s">
        <v>59</v>
      </c>
      <c r="F3688" s="0" t="s">
        <v>3287</v>
      </c>
      <c r="G3688" s="0" t="s">
        <v>194</v>
      </c>
      <c r="H3688" s="0" t="s">
        <v>198</v>
      </c>
      <c r="I3688" s="0" t="s">
        <v>35</v>
      </c>
      <c r="J3688" s="0" t="s">
        <v>325</v>
      </c>
      <c r="K3688" s="0" t="n">
        <v>63919.8715900312</v>
      </c>
      <c r="L3688" s="0" t="n">
        <v>68887.53</v>
      </c>
      <c r="M3688" s="0" t="n">
        <v>82002.4246665285</v>
      </c>
      <c r="N3688" s="0" t="n">
        <v>66776.13</v>
      </c>
      <c r="O3688" s="0" t="n">
        <v>51240.78</v>
      </c>
      <c r="P3688" s="0" t="n">
        <v>68269.635</v>
      </c>
      <c r="Q3688" s="0" t="n">
        <v>90528.345</v>
      </c>
      <c r="S3688" s="0" t="s">
        <v>303</v>
      </c>
    </row>
    <row r="3689" customFormat="false" ht="14" hidden="true" customHeight="false" outlineLevel="0" collapsed="false">
      <c r="A3689" s="0" t="str">
        <f aca="false">SUBSTITUTE(C3689&amp;D3689&amp;E3689&amp;F3689&amp;G3689&amp;H3689&amp;I3689," ","")</f>
        <v>Agentecondominioenlenguajedeseñascolombiana(Videollamada)AgenteespecializadoIngeniería,arquitectura,urbanismoyafinesEnSitioServicio7x24PlatinoNA</v>
      </c>
      <c r="B3689" s="0" t="s">
        <v>4024</v>
      </c>
      <c r="C3689" s="0" t="s">
        <v>193</v>
      </c>
      <c r="D3689" s="0" t="s">
        <v>191</v>
      </c>
      <c r="E3689" s="0" t="s">
        <v>59</v>
      </c>
      <c r="F3689" s="0" t="s">
        <v>3287</v>
      </c>
      <c r="G3689" s="0" t="s">
        <v>55</v>
      </c>
      <c r="H3689" s="0" t="s">
        <v>198</v>
      </c>
      <c r="I3689" s="0" t="s">
        <v>35</v>
      </c>
      <c r="J3689" s="0" t="s">
        <v>305</v>
      </c>
      <c r="K3689" s="0" t="n">
        <v>23259619.7185241</v>
      </c>
      <c r="L3689" s="0" t="n">
        <v>35080422.48</v>
      </c>
      <c r="M3689" s="0" t="n">
        <v>36450642.8278143</v>
      </c>
      <c r="N3689" s="0" t="n">
        <v>29301333.345</v>
      </c>
      <c r="O3689" s="0" t="n">
        <v>29338580.925</v>
      </c>
      <c r="P3689" s="0" t="n">
        <v>46940810.4</v>
      </c>
      <c r="Q3689" s="0" t="n">
        <v>38339487.405</v>
      </c>
      <c r="S3689" s="0" t="s">
        <v>303</v>
      </c>
    </row>
    <row r="3690" customFormat="false" ht="14" hidden="true" customHeight="false" outlineLevel="0" collapsed="false">
      <c r="A3690" s="0" t="str">
        <f aca="false">SUBSTITUTE(C3690&amp;D3690&amp;E3690&amp;F3690&amp;G3690&amp;H3690&amp;I3690," ","")</f>
        <v>Agentecondominioenlenguajedeseñascolombiana(Videollamada)AgenteespecializadoIngeniería,arquitectura,urbanismoyafinesEnlasinstalacionesdelaEntidadCompradoraJornadaOrdinariaPlataNA</v>
      </c>
      <c r="B3690" s="0" t="s">
        <v>4025</v>
      </c>
      <c r="C3690" s="0" t="s">
        <v>193</v>
      </c>
      <c r="D3690" s="0" t="s">
        <v>191</v>
      </c>
      <c r="E3690" s="0" t="s">
        <v>59</v>
      </c>
      <c r="F3690" s="0" t="s">
        <v>3303</v>
      </c>
      <c r="G3690" s="0" t="s">
        <v>53</v>
      </c>
      <c r="H3690" s="0" t="s">
        <v>195</v>
      </c>
      <c r="I3690" s="0" t="s">
        <v>35</v>
      </c>
      <c r="J3690" s="0" t="s">
        <v>36</v>
      </c>
      <c r="K3690" s="0" t="n">
        <v>7104623.24869086</v>
      </c>
      <c r="L3690" s="0" t="n">
        <v>7217055</v>
      </c>
      <c r="M3690" s="0" t="n">
        <v>8322456.92892263</v>
      </c>
      <c r="N3690" s="0" t="n">
        <v>7765156.845</v>
      </c>
      <c r="O3690" s="0" t="n">
        <v>8113576.14</v>
      </c>
      <c r="P3690" s="0" t="n">
        <v>8555651.55</v>
      </c>
      <c r="Q3690" s="0" t="n">
        <v>8352906.435</v>
      </c>
      <c r="S3690" s="0" t="s">
        <v>303</v>
      </c>
    </row>
    <row r="3691" customFormat="false" ht="14" hidden="true" customHeight="false" outlineLevel="0" collapsed="false">
      <c r="A3691" s="0" t="str">
        <f aca="false">SUBSTITUTE(C3691&amp;D3691&amp;E3691&amp;F3691&amp;G3691&amp;H3691&amp;I3691," ","")</f>
        <v>Agentecondominioenlenguajedeseñascolombiana(Videollamada)AgenteespecializadoIngeniería,arquitectura,urbanismoyafinesEnlasinstalacionesdelaEntidadCompradoraHoraextradiurnaPlataNA</v>
      </c>
      <c r="B3691" s="0" t="s">
        <v>4026</v>
      </c>
      <c r="C3691" s="0" t="s">
        <v>193</v>
      </c>
      <c r="D3691" s="0" t="s">
        <v>191</v>
      </c>
      <c r="E3691" s="0" t="s">
        <v>59</v>
      </c>
      <c r="F3691" s="0" t="s">
        <v>3303</v>
      </c>
      <c r="G3691" s="0" t="s">
        <v>192</v>
      </c>
      <c r="H3691" s="0" t="s">
        <v>195</v>
      </c>
      <c r="I3691" s="0" t="s">
        <v>35</v>
      </c>
      <c r="J3691" s="0" t="s">
        <v>325</v>
      </c>
      <c r="K3691" s="0" t="n">
        <v>36201.6389836424</v>
      </c>
      <c r="L3691" s="0" t="n">
        <v>39330</v>
      </c>
      <c r="M3691" s="0" t="n">
        <v>48398.6617891614</v>
      </c>
      <c r="N3691" s="0" t="n">
        <v>229003.065</v>
      </c>
      <c r="O3691" s="0" t="n">
        <v>32286.825</v>
      </c>
      <c r="P3691" s="0" t="n">
        <v>45973.665</v>
      </c>
      <c r="Q3691" s="0" t="n">
        <v>52783.965</v>
      </c>
      <c r="S3691" s="0" t="s">
        <v>303</v>
      </c>
    </row>
    <row r="3692" customFormat="false" ht="14" hidden="true" customHeight="false" outlineLevel="0" collapsed="false">
      <c r="A3692" s="0" t="str">
        <f aca="false">SUBSTITUTE(C3692&amp;D3692&amp;E3692&amp;F3692&amp;G3692&amp;H3692&amp;I3692," ","")</f>
        <v>Agentecondominioenlenguajedeseñascolombiana(Videollamada)AgenteespecializadoIngeniería,arquitectura,urbanismoyafinesEnlasinstalacionesdelaEntidadCompradoraHoraextranocturna PlataNA</v>
      </c>
      <c r="B3692" s="0" t="s">
        <v>4027</v>
      </c>
      <c r="C3692" s="0" t="s">
        <v>193</v>
      </c>
      <c r="D3692" s="0" t="s">
        <v>191</v>
      </c>
      <c r="E3692" s="0" t="s">
        <v>59</v>
      </c>
      <c r="F3692" s="0" t="s">
        <v>3303</v>
      </c>
      <c r="G3692" s="0" t="s">
        <v>197</v>
      </c>
      <c r="H3692" s="0" t="s">
        <v>195</v>
      </c>
      <c r="I3692" s="0" t="s">
        <v>35</v>
      </c>
      <c r="J3692" s="0" t="s">
        <v>325</v>
      </c>
      <c r="K3692" s="0" t="n">
        <v>49399.7232118368</v>
      </c>
      <c r="L3692" s="0" t="n">
        <v>55062</v>
      </c>
      <c r="M3692" s="0" t="n">
        <v>67758.126504826</v>
      </c>
      <c r="N3692" s="0" t="n">
        <v>251673.705</v>
      </c>
      <c r="O3692" s="0" t="n">
        <v>44922.105</v>
      </c>
      <c r="P3692" s="0" t="n">
        <v>58989.825</v>
      </c>
      <c r="Q3692" s="0" t="n">
        <v>73263.51</v>
      </c>
      <c r="S3692" s="0" t="s">
        <v>303</v>
      </c>
    </row>
    <row r="3693" customFormat="false" ht="14" hidden="true" customHeight="false" outlineLevel="0" collapsed="false">
      <c r="A3693" s="0" t="str">
        <f aca="false">SUBSTITUTE(C3693&amp;D3693&amp;E3693&amp;F3693&amp;G3693&amp;H3693&amp;I3693," ","")</f>
        <v>Agentecondominioenlenguajedeseñascolombiana(Videollamada)AgenteespecializadoIngeniería,arquitectura,urbanismoyafinesEnlasinstalacionesdelaEntidadCompradoraHoraextradominicalyfestivoPlataNA</v>
      </c>
      <c r="B3693" s="0" t="s">
        <v>4028</v>
      </c>
      <c r="C3693" s="0" t="s">
        <v>193</v>
      </c>
      <c r="D3693" s="0" t="s">
        <v>191</v>
      </c>
      <c r="E3693" s="0" t="s">
        <v>59</v>
      </c>
      <c r="F3693" s="0" t="s">
        <v>3303</v>
      </c>
      <c r="G3693" s="0" t="s">
        <v>194</v>
      </c>
      <c r="H3693" s="0" t="s">
        <v>195</v>
      </c>
      <c r="I3693" s="0" t="s">
        <v>35</v>
      </c>
      <c r="J3693" s="0" t="s">
        <v>325</v>
      </c>
      <c r="K3693" s="0" t="n">
        <v>62597.8074400312</v>
      </c>
      <c r="L3693" s="0" t="n">
        <v>62928</v>
      </c>
      <c r="M3693" s="0" t="n">
        <v>77437.8588626583</v>
      </c>
      <c r="N3693" s="0" t="n">
        <v>66776.13</v>
      </c>
      <c r="O3693" s="0" t="n">
        <v>51240.78</v>
      </c>
      <c r="P3693" s="0" t="n">
        <v>65496.87</v>
      </c>
      <c r="Q3693" s="0" t="n">
        <v>81561.105</v>
      </c>
      <c r="S3693" s="0" t="s">
        <v>303</v>
      </c>
    </row>
    <row r="3694" customFormat="false" ht="14" hidden="true" customHeight="false" outlineLevel="0" collapsed="false">
      <c r="A3694" s="0" t="str">
        <f aca="false">SUBSTITUTE(C3694&amp;D3694&amp;E3694&amp;F3694&amp;G3694&amp;H3694&amp;I3694," ","")</f>
        <v>Agentecondominioenlenguajedeseñascolombiana(Videollamada)AgenteespecializadoIngeniería,arquitectura,urbanismoyafinesEnlasinstalacionesdelaEntidadCompradoraServicio7x24PlataNA</v>
      </c>
      <c r="B3694" s="0" t="s">
        <v>4029</v>
      </c>
      <c r="C3694" s="0" t="s">
        <v>193</v>
      </c>
      <c r="D3694" s="0" t="s">
        <v>191</v>
      </c>
      <c r="E3694" s="0" t="s">
        <v>59</v>
      </c>
      <c r="F3694" s="0" t="s">
        <v>3303</v>
      </c>
      <c r="G3694" s="0" t="s">
        <v>55</v>
      </c>
      <c r="H3694" s="0" t="s">
        <v>195</v>
      </c>
      <c r="I3694" s="0" t="s">
        <v>35</v>
      </c>
      <c r="J3694" s="0" t="s">
        <v>305</v>
      </c>
      <c r="K3694" s="0" t="n">
        <v>22942324.3225241</v>
      </c>
      <c r="L3694" s="0" t="n">
        <v>32699441.205</v>
      </c>
      <c r="M3694" s="0" t="n">
        <v>33497889.1389136</v>
      </c>
      <c r="N3694" s="0" t="n">
        <v>28731910.5</v>
      </c>
      <c r="O3694" s="0" t="n">
        <v>29338580.925</v>
      </c>
      <c r="P3694" s="0" t="n">
        <v>44991100.17</v>
      </c>
      <c r="Q3694" s="0" t="n">
        <v>33933991.275</v>
      </c>
      <c r="S3694" s="0" t="s">
        <v>303</v>
      </c>
    </row>
    <row r="3695" customFormat="false" ht="14" hidden="true" customHeight="false" outlineLevel="0" collapsed="false">
      <c r="A3695" s="0" t="str">
        <f aca="false">SUBSTITUTE(C3695&amp;D3695&amp;E3695&amp;F3695&amp;G3695&amp;H3695&amp;I3695," ","")</f>
        <v>Agentecondominioenlenguajedeseñascolombiana(Videollamada)AgenteespecializadoIngeniería,arquitectura,urbanismoyafinesEnlasinstalacionesdelaEntidadCompradoraJornadaOrdinariaOroNA</v>
      </c>
      <c r="B3695" s="0" t="s">
        <v>4030</v>
      </c>
      <c r="C3695" s="0" t="s">
        <v>193</v>
      </c>
      <c r="D3695" s="0" t="s">
        <v>191</v>
      </c>
      <c r="E3695" s="0" t="s">
        <v>59</v>
      </c>
      <c r="F3695" s="0" t="s">
        <v>3303</v>
      </c>
      <c r="G3695" s="0" t="s">
        <v>53</v>
      </c>
      <c r="H3695" s="0" t="s">
        <v>54</v>
      </c>
      <c r="I3695" s="0" t="s">
        <v>35</v>
      </c>
      <c r="J3695" s="0" t="s">
        <v>36</v>
      </c>
      <c r="K3695" s="0" t="n">
        <v>7104623.24869086</v>
      </c>
      <c r="L3695" s="0" t="n">
        <v>7361396.1</v>
      </c>
      <c r="M3695" s="0" t="n">
        <v>8560717.93461752</v>
      </c>
      <c r="N3695" s="0" t="n">
        <v>7784327.115</v>
      </c>
      <c r="O3695" s="0" t="n">
        <v>8113576.14</v>
      </c>
      <c r="P3695" s="0" t="n">
        <v>8735770.53</v>
      </c>
      <c r="Q3695" s="0" t="n">
        <v>8723213.91</v>
      </c>
      <c r="S3695" s="0" t="s">
        <v>303</v>
      </c>
    </row>
    <row r="3696" customFormat="false" ht="14" hidden="true" customHeight="false" outlineLevel="0" collapsed="false">
      <c r="A3696" s="0" t="str">
        <f aca="false">SUBSTITUTE(C3696&amp;D3696&amp;E3696&amp;F3696&amp;G3696&amp;H3696&amp;I3696," ","")</f>
        <v>Agentecondominioenlenguajedeseñascolombiana(Videollamada)AgenteespecializadoIngeniería,arquitectura,urbanismoyafinesEnlasinstalacionesdelaEntidadCompradoraHoraextradiurnaOroNA</v>
      </c>
      <c r="B3696" s="0" t="s">
        <v>4031</v>
      </c>
      <c r="C3696" s="0" t="s">
        <v>193</v>
      </c>
      <c r="D3696" s="0" t="s">
        <v>191</v>
      </c>
      <c r="E3696" s="0" t="s">
        <v>59</v>
      </c>
      <c r="F3696" s="0" t="s">
        <v>3303</v>
      </c>
      <c r="G3696" s="0" t="s">
        <v>192</v>
      </c>
      <c r="H3696" s="0" t="s">
        <v>54</v>
      </c>
      <c r="I3696" s="0" t="s">
        <v>35</v>
      </c>
      <c r="J3696" s="0" t="s">
        <v>325</v>
      </c>
      <c r="K3696" s="0" t="n">
        <v>36201.6389836424</v>
      </c>
      <c r="L3696" s="0" t="n">
        <v>40116.6</v>
      </c>
      <c r="M3696" s="0" t="n">
        <v>49784.2518776001</v>
      </c>
      <c r="N3696" s="0" t="n">
        <v>238783.815</v>
      </c>
      <c r="O3696" s="0" t="n">
        <v>32286.825</v>
      </c>
      <c r="P3696" s="0" t="n">
        <v>46941.39</v>
      </c>
      <c r="Q3696" s="0" t="n">
        <v>55124.1</v>
      </c>
      <c r="S3696" s="0" t="s">
        <v>303</v>
      </c>
    </row>
    <row r="3697" customFormat="false" ht="14" hidden="true" customHeight="false" outlineLevel="0" collapsed="false">
      <c r="A3697" s="0" t="str">
        <f aca="false">SUBSTITUTE(C3697&amp;D3697&amp;E3697&amp;F3697&amp;G3697&amp;H3697&amp;I3697," ","")</f>
        <v>Agentecondominioenlenguajedeseñascolombiana(Videollamada)AgenteespecializadoIngeniería,arquitectura,urbanismoyafinesEnlasinstalacionesdelaEntidadCompradoraHoraextranocturna OroNA</v>
      </c>
      <c r="B3697" s="0" t="s">
        <v>4032</v>
      </c>
      <c r="C3697" s="0" t="s">
        <v>193</v>
      </c>
      <c r="D3697" s="0" t="s">
        <v>191</v>
      </c>
      <c r="E3697" s="0" t="s">
        <v>59</v>
      </c>
      <c r="F3697" s="0" t="s">
        <v>3303</v>
      </c>
      <c r="G3697" s="0" t="s">
        <v>197</v>
      </c>
      <c r="H3697" s="0" t="s">
        <v>54</v>
      </c>
      <c r="I3697" s="0" t="s">
        <v>35</v>
      </c>
      <c r="J3697" s="0" t="s">
        <v>325</v>
      </c>
      <c r="K3697" s="0" t="n">
        <v>49399.7232118368</v>
      </c>
      <c r="L3697" s="0" t="n">
        <v>56163.24</v>
      </c>
      <c r="M3697" s="0" t="n">
        <v>69697.9526286401</v>
      </c>
      <c r="N3697" s="0" t="n">
        <v>261920.205</v>
      </c>
      <c r="O3697" s="0" t="n">
        <v>44922.105</v>
      </c>
      <c r="P3697" s="0" t="n">
        <v>60231.825</v>
      </c>
      <c r="Q3697" s="0" t="n">
        <v>76511.34</v>
      </c>
      <c r="S3697" s="0" t="s">
        <v>303</v>
      </c>
    </row>
    <row r="3698" customFormat="false" ht="14" hidden="true" customHeight="false" outlineLevel="0" collapsed="false">
      <c r="A3698" s="0" t="str">
        <f aca="false">SUBSTITUTE(C3698&amp;D3698&amp;E3698&amp;F3698&amp;G3698&amp;H3698&amp;I3698," ","")</f>
        <v>Agentecondominioenlenguajedeseñascolombiana(Videollamada)AgenteespecializadoIngeniería,arquitectura,urbanismoyafinesEnlasinstalacionesdelaEntidadCompradoraHoraextradominicalyfestivoOroNA</v>
      </c>
      <c r="B3698" s="0" t="s">
        <v>4033</v>
      </c>
      <c r="C3698" s="0" t="s">
        <v>193</v>
      </c>
      <c r="D3698" s="0" t="s">
        <v>191</v>
      </c>
      <c r="E3698" s="0" t="s">
        <v>59</v>
      </c>
      <c r="F3698" s="0" t="s">
        <v>3303</v>
      </c>
      <c r="G3698" s="0" t="s">
        <v>194</v>
      </c>
      <c r="H3698" s="0" t="s">
        <v>54</v>
      </c>
      <c r="I3698" s="0" t="s">
        <v>35</v>
      </c>
      <c r="J3698" s="0" t="s">
        <v>325</v>
      </c>
      <c r="K3698" s="0" t="n">
        <v>62597.8074400312</v>
      </c>
      <c r="L3698" s="0" t="n">
        <v>64186.56</v>
      </c>
      <c r="M3698" s="0" t="n">
        <v>79654.8030041601</v>
      </c>
      <c r="N3698" s="0" t="n">
        <v>66776.13</v>
      </c>
      <c r="O3698" s="0" t="n">
        <v>51240.78</v>
      </c>
      <c r="P3698" s="0" t="n">
        <v>66876.525</v>
      </c>
      <c r="Q3698" s="0" t="n">
        <v>85176.36</v>
      </c>
      <c r="S3698" s="0" t="s">
        <v>303</v>
      </c>
    </row>
    <row r="3699" customFormat="false" ht="14" hidden="true" customHeight="false" outlineLevel="0" collapsed="false">
      <c r="A3699" s="0" t="str">
        <f aca="false">SUBSTITUTE(C3699&amp;D3699&amp;E3699&amp;F3699&amp;G3699&amp;H3699&amp;I3699," ","")</f>
        <v>Agentecondominioenlenguajedeseñascolombiana(Videollamada)AgenteespecializadoIngeniería,arquitectura,urbanismoyafinesEnlasinstalacionesdelaEntidadCompradoraServicio7x24OroNA</v>
      </c>
      <c r="B3699" s="0" t="s">
        <v>4034</v>
      </c>
      <c r="C3699" s="0" t="s">
        <v>193</v>
      </c>
      <c r="D3699" s="0" t="s">
        <v>191</v>
      </c>
      <c r="E3699" s="0" t="s">
        <v>59</v>
      </c>
      <c r="F3699" s="0" t="s">
        <v>3303</v>
      </c>
      <c r="G3699" s="0" t="s">
        <v>55</v>
      </c>
      <c r="H3699" s="0" t="s">
        <v>54</v>
      </c>
      <c r="I3699" s="0" t="s">
        <v>35</v>
      </c>
      <c r="J3699" s="0" t="s">
        <v>305</v>
      </c>
      <c r="K3699" s="0" t="n">
        <v>22942324.3225241</v>
      </c>
      <c r="L3699" s="0" t="n">
        <v>33353430.795</v>
      </c>
      <c r="M3699" s="0" t="n">
        <v>34456889.6868355</v>
      </c>
      <c r="N3699" s="0" t="n">
        <v>28748368.035</v>
      </c>
      <c r="O3699" s="0" t="n">
        <v>29338580.925</v>
      </c>
      <c r="P3699" s="0" t="n">
        <v>45938281.455</v>
      </c>
      <c r="Q3699" s="0" t="n">
        <v>35438380.335</v>
      </c>
      <c r="S3699" s="0" t="s">
        <v>303</v>
      </c>
    </row>
    <row r="3700" customFormat="false" ht="14" hidden="true" customHeight="false" outlineLevel="0" collapsed="false">
      <c r="A3700" s="0" t="str">
        <f aca="false">SUBSTITUTE(C3700&amp;D3700&amp;E3700&amp;F3700&amp;G3700&amp;H3700&amp;I3700," ","")</f>
        <v>Agentecondominioenlenguajedeseñascolombiana(Videollamada)AgenteespecializadoIngeniería,arquitectura,urbanismoyafinesEnlasinstalacionesdelaEntidadCompradoraJornadaOrdinariaPlatinoNA</v>
      </c>
      <c r="B3700" s="0" t="s">
        <v>4035</v>
      </c>
      <c r="C3700" s="0" t="s">
        <v>193</v>
      </c>
      <c r="D3700" s="0" t="s">
        <v>191</v>
      </c>
      <c r="E3700" s="0" t="s">
        <v>59</v>
      </c>
      <c r="F3700" s="0" t="s">
        <v>3303</v>
      </c>
      <c r="G3700" s="0" t="s">
        <v>53</v>
      </c>
      <c r="H3700" s="0" t="s">
        <v>198</v>
      </c>
      <c r="I3700" s="0" t="s">
        <v>35</v>
      </c>
      <c r="J3700" s="0" t="s">
        <v>36</v>
      </c>
      <c r="K3700" s="0" t="n">
        <v>7104623.24869086</v>
      </c>
      <c r="L3700" s="0" t="n">
        <v>7577907.75</v>
      </c>
      <c r="M3700" s="0" t="n">
        <v>8813023.20825788</v>
      </c>
      <c r="N3700" s="0" t="n">
        <v>7803497.385</v>
      </c>
      <c r="O3700" s="0" t="n">
        <v>8113576.14</v>
      </c>
      <c r="P3700" s="0" t="n">
        <v>8923636.485</v>
      </c>
      <c r="Q3700" s="0" t="n">
        <v>9271240.2</v>
      </c>
      <c r="S3700" s="0" t="s">
        <v>303</v>
      </c>
    </row>
    <row r="3701" customFormat="false" ht="14" hidden="true" customHeight="false" outlineLevel="0" collapsed="false">
      <c r="A3701" s="0" t="str">
        <f aca="false">SUBSTITUTE(C3701&amp;D3701&amp;E3701&amp;F3701&amp;G3701&amp;H3701&amp;I3701," ","")</f>
        <v>Agentecondominioenlenguajedeseñascolombiana(Videollamada)AgenteespecializadoIngeniería,arquitectura,urbanismoyafinesEnlasinstalacionesdelaEntidadCompradoraHoraextradiurnaPlatinoNA</v>
      </c>
      <c r="B3701" s="0" t="s">
        <v>4036</v>
      </c>
      <c r="C3701" s="0" t="s">
        <v>193</v>
      </c>
      <c r="D3701" s="0" t="s">
        <v>191</v>
      </c>
      <c r="E3701" s="0" t="s">
        <v>59</v>
      </c>
      <c r="F3701" s="0" t="s">
        <v>3303</v>
      </c>
      <c r="G3701" s="0" t="s">
        <v>192</v>
      </c>
      <c r="H3701" s="0" t="s">
        <v>198</v>
      </c>
      <c r="I3701" s="0" t="s">
        <v>35</v>
      </c>
      <c r="J3701" s="0" t="s">
        <v>325</v>
      </c>
      <c r="K3701" s="0" t="n">
        <v>36201.6389836424</v>
      </c>
      <c r="L3701" s="0" t="n">
        <v>41296.5</v>
      </c>
      <c r="M3701" s="0" t="n">
        <v>51251.5154165803</v>
      </c>
      <c r="N3701" s="0" t="n">
        <v>248564.565</v>
      </c>
      <c r="O3701" s="0" t="n">
        <v>32286.825</v>
      </c>
      <c r="P3701" s="0" t="n">
        <v>47950.515</v>
      </c>
      <c r="Q3701" s="0" t="n">
        <v>58587.21</v>
      </c>
      <c r="S3701" s="0" t="s">
        <v>303</v>
      </c>
    </row>
    <row r="3702" customFormat="false" ht="14" hidden="true" customHeight="false" outlineLevel="0" collapsed="false">
      <c r="A3702" s="0" t="str">
        <f aca="false">SUBSTITUTE(C3702&amp;D3702&amp;E3702&amp;F3702&amp;G3702&amp;H3702&amp;I3702," ","")</f>
        <v>Agentecondominioenlenguajedeseñascolombiana(Videollamada)AgenteespecializadoIngeniería,arquitectura,urbanismoyafinesEnlasinstalacionesdelaEntidadCompradoraHoraextranocturna PlatinoNA</v>
      </c>
      <c r="B3702" s="0" t="s">
        <v>4037</v>
      </c>
      <c r="C3702" s="0" t="s">
        <v>193</v>
      </c>
      <c r="D3702" s="0" t="s">
        <v>191</v>
      </c>
      <c r="E3702" s="0" t="s">
        <v>59</v>
      </c>
      <c r="F3702" s="0" t="s">
        <v>3303</v>
      </c>
      <c r="G3702" s="0" t="s">
        <v>197</v>
      </c>
      <c r="H3702" s="0" t="s">
        <v>198</v>
      </c>
      <c r="I3702" s="0" t="s">
        <v>35</v>
      </c>
      <c r="J3702" s="0" t="s">
        <v>325</v>
      </c>
      <c r="K3702" s="0" t="n">
        <v>49399.7232118368</v>
      </c>
      <c r="L3702" s="0" t="n">
        <v>57815.1</v>
      </c>
      <c r="M3702" s="0" t="n">
        <v>71752.1215832124</v>
      </c>
      <c r="N3702" s="0" t="n">
        <v>272166.705</v>
      </c>
      <c r="O3702" s="0" t="n">
        <v>44922.105</v>
      </c>
      <c r="P3702" s="0" t="n">
        <v>61526.61</v>
      </c>
      <c r="Q3702" s="0" t="n">
        <v>81317.88</v>
      </c>
      <c r="S3702" s="0" t="s">
        <v>303</v>
      </c>
    </row>
    <row r="3703" customFormat="false" ht="14" hidden="true" customHeight="false" outlineLevel="0" collapsed="false">
      <c r="A3703" s="0" t="str">
        <f aca="false">SUBSTITUTE(C3703&amp;D3703&amp;E3703&amp;F3703&amp;G3703&amp;H3703&amp;I3703," ","")</f>
        <v>Agentecondominioenlenguajedeseñascolombiana(Videollamada)AgenteespecializadoIngeniería,arquitectura,urbanismoyafinesEnlasinstalacionesdelaEntidadCompradoraHoraextradominicalyfestivoPlatinoNA</v>
      </c>
      <c r="B3703" s="0" t="s">
        <v>4038</v>
      </c>
      <c r="C3703" s="0" t="s">
        <v>193</v>
      </c>
      <c r="D3703" s="0" t="s">
        <v>191</v>
      </c>
      <c r="E3703" s="0" t="s">
        <v>59</v>
      </c>
      <c r="F3703" s="0" t="s">
        <v>3303</v>
      </c>
      <c r="G3703" s="0" t="s">
        <v>194</v>
      </c>
      <c r="H3703" s="0" t="s">
        <v>198</v>
      </c>
      <c r="I3703" s="0" t="s">
        <v>35</v>
      </c>
      <c r="J3703" s="0" t="s">
        <v>325</v>
      </c>
      <c r="K3703" s="0" t="n">
        <v>62597.8074400312</v>
      </c>
      <c r="L3703" s="0" t="n">
        <v>66074.4</v>
      </c>
      <c r="M3703" s="0" t="n">
        <v>82002.4246665285</v>
      </c>
      <c r="N3703" s="0" t="n">
        <v>66776.13</v>
      </c>
      <c r="O3703" s="0" t="n">
        <v>51240.78</v>
      </c>
      <c r="P3703" s="0" t="n">
        <v>68314.14</v>
      </c>
      <c r="Q3703" s="0" t="n">
        <v>90528.345</v>
      </c>
      <c r="S3703" s="0" t="s">
        <v>303</v>
      </c>
    </row>
    <row r="3704" customFormat="false" ht="14" hidden="true" customHeight="false" outlineLevel="0" collapsed="false">
      <c r="A3704" s="0" t="str">
        <f aca="false">SUBSTITUTE(C3704&amp;D3704&amp;E3704&amp;F3704&amp;G3704&amp;H3704&amp;I3704," ","")</f>
        <v>Agentecondominioenlenguajedeseñascolombiana(Videollamada)AgenteespecializadoIngeniería,arquitectura,urbanismoyafinesEnlasinstalacionesdelaEntidadCompradoraServicio7x24PlatinoNA</v>
      </c>
      <c r="B3704" s="0" t="s">
        <v>4039</v>
      </c>
      <c r="C3704" s="0" t="s">
        <v>193</v>
      </c>
      <c r="D3704" s="0" t="s">
        <v>191</v>
      </c>
      <c r="E3704" s="0" t="s">
        <v>59</v>
      </c>
      <c r="F3704" s="0" t="s">
        <v>3303</v>
      </c>
      <c r="G3704" s="0" t="s">
        <v>55</v>
      </c>
      <c r="H3704" s="0" t="s">
        <v>198</v>
      </c>
      <c r="I3704" s="0" t="s">
        <v>35</v>
      </c>
      <c r="J3704" s="0" t="s">
        <v>305</v>
      </c>
      <c r="K3704" s="0" t="n">
        <v>22942324.3225241</v>
      </c>
      <c r="L3704" s="0" t="n">
        <v>34334414.145</v>
      </c>
      <c r="M3704" s="0" t="n">
        <v>35472418.413238</v>
      </c>
      <c r="N3704" s="0" t="n">
        <v>28764826.605</v>
      </c>
      <c r="O3704" s="0" t="n">
        <v>29338580.925</v>
      </c>
      <c r="P3704" s="0" t="n">
        <v>46926201.375</v>
      </c>
      <c r="Q3704" s="0" t="n">
        <v>37664758.485</v>
      </c>
      <c r="S3704" s="0" t="s">
        <v>303</v>
      </c>
    </row>
    <row r="3705" customFormat="false" ht="14" hidden="true" customHeight="false" outlineLevel="0" collapsed="false">
      <c r="A3705" s="0" t="str">
        <f aca="false">SUBSTITUTE(C3705&amp;D3705&amp;E3705&amp;F3705&amp;G3705&amp;H3705&amp;I3705," ","")</f>
        <v>Agentecondominioenlenguajedeseñascolombiana(Videollamada)AgenteespecializadoIngeniería,arquitectura,urbanismoyafinesFrontofficeconherramientaJornadaOrdinariaPlataNA</v>
      </c>
      <c r="B3705" s="0" t="s">
        <v>4040</v>
      </c>
      <c r="C3705" s="0" t="s">
        <v>193</v>
      </c>
      <c r="D3705" s="0" t="s">
        <v>191</v>
      </c>
      <c r="E3705" s="0" t="s">
        <v>59</v>
      </c>
      <c r="F3705" s="0" t="s">
        <v>3319</v>
      </c>
      <c r="G3705" s="0" t="s">
        <v>53</v>
      </c>
      <c r="H3705" s="0" t="s">
        <v>195</v>
      </c>
      <c r="I3705" s="0" t="s">
        <v>35</v>
      </c>
      <c r="J3705" s="0" t="s">
        <v>36</v>
      </c>
      <c r="K3705" s="0" t="n">
        <v>7421918.64469086</v>
      </c>
      <c r="L3705" s="0" t="n">
        <v>7269284.205</v>
      </c>
      <c r="M3705" s="0" t="n">
        <v>9165389.70201023</v>
      </c>
      <c r="N3705" s="0" t="n">
        <v>7954251.345</v>
      </c>
      <c r="O3705" s="0" t="n">
        <v>8113576.14</v>
      </c>
      <c r="P3705" s="0" t="n">
        <v>8592910.515</v>
      </c>
      <c r="Q3705" s="0" t="n">
        <v>8310765.375</v>
      </c>
      <c r="S3705" s="0" t="s">
        <v>303</v>
      </c>
    </row>
    <row r="3706" customFormat="false" ht="14" hidden="true" customHeight="false" outlineLevel="0" collapsed="false">
      <c r="A3706" s="0" t="str">
        <f aca="false">SUBSTITUTE(C3706&amp;D3706&amp;E3706&amp;F3706&amp;G3706&amp;H3706&amp;I3706," ","")</f>
        <v>Agentecondominioenlenguajedeseñascolombiana(Videollamada)AgenteespecializadoIngeniería,arquitectura,urbanismoyafinesFrontofficeconherramientaHoraextradiurnaPlataNA</v>
      </c>
      <c r="B3706" s="0" t="s">
        <v>4041</v>
      </c>
      <c r="C3706" s="0" t="s">
        <v>193</v>
      </c>
      <c r="D3706" s="0" t="s">
        <v>191</v>
      </c>
      <c r="E3706" s="0" t="s">
        <v>59</v>
      </c>
      <c r="F3706" s="0" t="s">
        <v>3319</v>
      </c>
      <c r="G3706" s="0" t="s">
        <v>192</v>
      </c>
      <c r="H3706" s="0" t="s">
        <v>195</v>
      </c>
      <c r="I3706" s="0" t="s">
        <v>35</v>
      </c>
      <c r="J3706" s="0" t="s">
        <v>325</v>
      </c>
      <c r="K3706" s="0" t="n">
        <v>37523.7031336424</v>
      </c>
      <c r="L3706" s="0" t="n">
        <v>39614.625</v>
      </c>
      <c r="M3706" s="0" t="n">
        <v>48398.6617891614</v>
      </c>
      <c r="N3706" s="0" t="n">
        <v>229003.065</v>
      </c>
      <c r="O3706" s="0" t="n">
        <v>32286.825</v>
      </c>
      <c r="P3706" s="0" t="n">
        <v>45944.685</v>
      </c>
      <c r="Q3706" s="0" t="n">
        <v>52783.965</v>
      </c>
      <c r="S3706" s="0" t="s">
        <v>303</v>
      </c>
    </row>
    <row r="3707" customFormat="false" ht="14" hidden="true" customHeight="false" outlineLevel="0" collapsed="false">
      <c r="A3707" s="0" t="str">
        <f aca="false">SUBSTITUTE(C3707&amp;D3707&amp;E3707&amp;F3707&amp;G3707&amp;H3707&amp;I3707," ","")</f>
        <v>Agentecondominioenlenguajedeseñascolombiana(Videollamada)AgenteespecializadoIngeniería,arquitectura,urbanismoyafinesFrontofficeconherramientaHoraextranocturna PlataNA</v>
      </c>
      <c r="B3707" s="0" t="s">
        <v>4042</v>
      </c>
      <c r="C3707" s="0" t="s">
        <v>193</v>
      </c>
      <c r="D3707" s="0" t="s">
        <v>191</v>
      </c>
      <c r="E3707" s="0" t="s">
        <v>59</v>
      </c>
      <c r="F3707" s="0" t="s">
        <v>3319</v>
      </c>
      <c r="G3707" s="0" t="s">
        <v>197</v>
      </c>
      <c r="H3707" s="0" t="s">
        <v>195</v>
      </c>
      <c r="I3707" s="0" t="s">
        <v>35</v>
      </c>
      <c r="J3707" s="0" t="s">
        <v>325</v>
      </c>
      <c r="K3707" s="0" t="n">
        <v>50721.7873618368</v>
      </c>
      <c r="L3707" s="0" t="n">
        <v>55460.475</v>
      </c>
      <c r="M3707" s="0" t="n">
        <v>67758.126504826</v>
      </c>
      <c r="N3707" s="0" t="n">
        <v>251673.705</v>
      </c>
      <c r="O3707" s="0" t="n">
        <v>44922.105</v>
      </c>
      <c r="P3707" s="0" t="n">
        <v>58989.825</v>
      </c>
      <c r="Q3707" s="0" t="n">
        <v>73263.51</v>
      </c>
      <c r="S3707" s="0" t="s">
        <v>303</v>
      </c>
    </row>
    <row r="3708" customFormat="false" ht="14" hidden="true" customHeight="false" outlineLevel="0" collapsed="false">
      <c r="A3708" s="0" t="str">
        <f aca="false">SUBSTITUTE(C3708&amp;D3708&amp;E3708&amp;F3708&amp;G3708&amp;H3708&amp;I3708," ","")</f>
        <v>Agentecondominioenlenguajedeseñascolombiana(Videollamada)AgenteespecializadoIngeniería,arquitectura,urbanismoyafinesFrontofficeconherramientaHoraextradominicalyfestivoPlataNA</v>
      </c>
      <c r="B3708" s="0" t="s">
        <v>4043</v>
      </c>
      <c r="C3708" s="0" t="s">
        <v>193</v>
      </c>
      <c r="D3708" s="0" t="s">
        <v>191</v>
      </c>
      <c r="E3708" s="0" t="s">
        <v>59</v>
      </c>
      <c r="F3708" s="0" t="s">
        <v>3319</v>
      </c>
      <c r="G3708" s="0" t="s">
        <v>194</v>
      </c>
      <c r="H3708" s="0" t="s">
        <v>195</v>
      </c>
      <c r="I3708" s="0" t="s">
        <v>35</v>
      </c>
      <c r="J3708" s="0" t="s">
        <v>325</v>
      </c>
      <c r="K3708" s="0" t="n">
        <v>63919.8715900312</v>
      </c>
      <c r="L3708" s="0" t="n">
        <v>63383.4</v>
      </c>
      <c r="M3708" s="0" t="n">
        <v>77437.8588626583</v>
      </c>
      <c r="N3708" s="0" t="n">
        <v>66776.13</v>
      </c>
      <c r="O3708" s="0" t="n">
        <v>51240.78</v>
      </c>
      <c r="P3708" s="0" t="n">
        <v>65496.87</v>
      </c>
      <c r="Q3708" s="0" t="n">
        <v>81561.105</v>
      </c>
      <c r="S3708" s="0" t="s">
        <v>303</v>
      </c>
    </row>
    <row r="3709" customFormat="false" ht="14" hidden="true" customHeight="false" outlineLevel="0" collapsed="false">
      <c r="A3709" s="0" t="str">
        <f aca="false">SUBSTITUTE(C3709&amp;D3709&amp;E3709&amp;F3709&amp;G3709&amp;H3709&amp;I3709," ","")</f>
        <v>Agentecondominioenlenguajedeseñascolombiana(Videollamada)AgenteespecializadoIngeniería,arquitectura,urbanismoyafinesFrontofficeconherramientaServicio7x24PlataNA</v>
      </c>
      <c r="B3709" s="0" t="s">
        <v>4044</v>
      </c>
      <c r="C3709" s="0" t="s">
        <v>193</v>
      </c>
      <c r="D3709" s="0" t="s">
        <v>191</v>
      </c>
      <c r="E3709" s="0" t="s">
        <v>59</v>
      </c>
      <c r="F3709" s="0" t="s">
        <v>3319</v>
      </c>
      <c r="G3709" s="0" t="s">
        <v>55</v>
      </c>
      <c r="H3709" s="0" t="s">
        <v>195</v>
      </c>
      <c r="I3709" s="0" t="s">
        <v>35</v>
      </c>
      <c r="J3709" s="0" t="s">
        <v>305</v>
      </c>
      <c r="K3709" s="0" t="n">
        <v>23259619.7185241</v>
      </c>
      <c r="L3709" s="0" t="n">
        <v>32751522.405</v>
      </c>
      <c r="M3709" s="0" t="n">
        <v>36890693.5505912</v>
      </c>
      <c r="N3709" s="0" t="n">
        <v>29110099.5</v>
      </c>
      <c r="O3709" s="0" t="n">
        <v>29338580.925</v>
      </c>
      <c r="P3709" s="0" t="n">
        <v>44991100.17</v>
      </c>
      <c r="Q3709" s="0" t="n">
        <v>33891850.215</v>
      </c>
      <c r="S3709" s="0" t="s">
        <v>303</v>
      </c>
    </row>
    <row r="3710" customFormat="false" ht="14" hidden="true" customHeight="false" outlineLevel="0" collapsed="false">
      <c r="A3710" s="0" t="str">
        <f aca="false">SUBSTITUTE(C3710&amp;D3710&amp;E3710&amp;F3710&amp;G3710&amp;H3710&amp;I3710," ","")</f>
        <v>Agentecondominioenlenguajedeseñascolombiana(Videollamada)AgenteespecializadoIngeniería,arquitectura,urbanismoyafinesFrontofficeconherramientaJornadaOrdinariaOroNA</v>
      </c>
      <c r="B3710" s="0" t="s">
        <v>4045</v>
      </c>
      <c r="C3710" s="0" t="s">
        <v>193</v>
      </c>
      <c r="D3710" s="0" t="s">
        <v>191</v>
      </c>
      <c r="E3710" s="0" t="s">
        <v>59</v>
      </c>
      <c r="F3710" s="0" t="s">
        <v>3319</v>
      </c>
      <c r="G3710" s="0" t="s">
        <v>53</v>
      </c>
      <c r="H3710" s="0" t="s">
        <v>54</v>
      </c>
      <c r="I3710" s="0" t="s">
        <v>35</v>
      </c>
      <c r="J3710" s="0" t="s">
        <v>36</v>
      </c>
      <c r="K3710" s="0" t="n">
        <v>7421918.64469086</v>
      </c>
      <c r="L3710" s="0" t="n">
        <v>7414670.655</v>
      </c>
      <c r="M3710" s="0" t="n">
        <v>9427782.76533718</v>
      </c>
      <c r="N3710" s="0" t="n">
        <v>7982876.34</v>
      </c>
      <c r="O3710" s="0" t="n">
        <v>8113576.14</v>
      </c>
      <c r="P3710" s="0" t="n">
        <v>8773814.025</v>
      </c>
      <c r="Q3710" s="0" t="n">
        <v>8679204.675</v>
      </c>
      <c r="S3710" s="0" t="s">
        <v>303</v>
      </c>
    </row>
    <row r="3711" customFormat="false" ht="14" hidden="true" customHeight="false" outlineLevel="0" collapsed="false">
      <c r="A3711" s="0" t="str">
        <f aca="false">SUBSTITUTE(C3711&amp;D3711&amp;E3711&amp;F3711&amp;G3711&amp;H3711&amp;I3711," ","")</f>
        <v>Agentecondominioenlenguajedeseñascolombiana(Videollamada)AgenteespecializadoIngeniería,arquitectura,urbanismoyafinesFrontofficeconherramientaHoraextradiurnaOroNA</v>
      </c>
      <c r="B3711" s="0" t="s">
        <v>4046</v>
      </c>
      <c r="C3711" s="0" t="s">
        <v>193</v>
      </c>
      <c r="D3711" s="0" t="s">
        <v>191</v>
      </c>
      <c r="E3711" s="0" t="s">
        <v>59</v>
      </c>
      <c r="F3711" s="0" t="s">
        <v>3319</v>
      </c>
      <c r="G3711" s="0" t="s">
        <v>192</v>
      </c>
      <c r="H3711" s="0" t="s">
        <v>54</v>
      </c>
      <c r="I3711" s="0" t="s">
        <v>35</v>
      </c>
      <c r="J3711" s="0" t="s">
        <v>325</v>
      </c>
      <c r="K3711" s="0" t="n">
        <v>37523.7031336424</v>
      </c>
      <c r="L3711" s="0" t="n">
        <v>40407.435</v>
      </c>
      <c r="M3711" s="0" t="n">
        <v>49784.2518776001</v>
      </c>
      <c r="N3711" s="0" t="n">
        <v>238783.815</v>
      </c>
      <c r="O3711" s="0" t="n">
        <v>32286.825</v>
      </c>
      <c r="P3711" s="0" t="n">
        <v>46911.375</v>
      </c>
      <c r="Q3711" s="0" t="n">
        <v>55124.1</v>
      </c>
      <c r="S3711" s="0" t="s">
        <v>303</v>
      </c>
    </row>
    <row r="3712" customFormat="false" ht="14" hidden="true" customHeight="false" outlineLevel="0" collapsed="false">
      <c r="A3712" s="0" t="str">
        <f aca="false">SUBSTITUTE(C3712&amp;D3712&amp;E3712&amp;F3712&amp;G3712&amp;H3712&amp;I3712," ","")</f>
        <v>Agentecondominioenlenguajedeseñascolombiana(Videollamada)AgenteespecializadoIngeniería,arquitectura,urbanismoyafinesFrontofficeconherramientaHoraextranocturna OroNA</v>
      </c>
      <c r="B3712" s="0" t="s">
        <v>4047</v>
      </c>
      <c r="C3712" s="0" t="s">
        <v>193</v>
      </c>
      <c r="D3712" s="0" t="s">
        <v>191</v>
      </c>
      <c r="E3712" s="0" t="s">
        <v>59</v>
      </c>
      <c r="F3712" s="0" t="s">
        <v>3319</v>
      </c>
      <c r="G3712" s="0" t="s">
        <v>197</v>
      </c>
      <c r="H3712" s="0" t="s">
        <v>54</v>
      </c>
      <c r="I3712" s="0" t="s">
        <v>35</v>
      </c>
      <c r="J3712" s="0" t="s">
        <v>325</v>
      </c>
      <c r="K3712" s="0" t="n">
        <v>50721.7873618368</v>
      </c>
      <c r="L3712" s="0" t="n">
        <v>56569.995</v>
      </c>
      <c r="M3712" s="0" t="n">
        <v>69697.9526286401</v>
      </c>
      <c r="N3712" s="0" t="n">
        <v>261920.205</v>
      </c>
      <c r="O3712" s="0" t="n">
        <v>44922.105</v>
      </c>
      <c r="P3712" s="0" t="n">
        <v>60231.825</v>
      </c>
      <c r="Q3712" s="0" t="n">
        <v>76511.34</v>
      </c>
      <c r="S3712" s="0" t="s">
        <v>303</v>
      </c>
    </row>
    <row r="3713" customFormat="false" ht="14" hidden="true" customHeight="false" outlineLevel="0" collapsed="false">
      <c r="A3713" s="0" t="str">
        <f aca="false">SUBSTITUTE(C3713&amp;D3713&amp;E3713&amp;F3713&amp;G3713&amp;H3713&amp;I3713," ","")</f>
        <v>Agentecondominioenlenguajedeseñascolombiana(Videollamada)AgenteespecializadoIngeniería,arquitectura,urbanismoyafinesFrontofficeconherramientaHoraextradominicalyfestivoOroNA</v>
      </c>
      <c r="B3713" s="0" t="s">
        <v>4048</v>
      </c>
      <c r="C3713" s="0" t="s">
        <v>193</v>
      </c>
      <c r="D3713" s="0" t="s">
        <v>191</v>
      </c>
      <c r="E3713" s="0" t="s">
        <v>59</v>
      </c>
      <c r="F3713" s="0" t="s">
        <v>3319</v>
      </c>
      <c r="G3713" s="0" t="s">
        <v>194</v>
      </c>
      <c r="H3713" s="0" t="s">
        <v>54</v>
      </c>
      <c r="I3713" s="0" t="s">
        <v>35</v>
      </c>
      <c r="J3713" s="0" t="s">
        <v>325</v>
      </c>
      <c r="K3713" s="0" t="n">
        <v>63919.8715900312</v>
      </c>
      <c r="L3713" s="0" t="n">
        <v>64651.275</v>
      </c>
      <c r="M3713" s="0" t="n">
        <v>79654.8030041601</v>
      </c>
      <c r="N3713" s="0" t="n">
        <v>66776.13</v>
      </c>
      <c r="O3713" s="0" t="n">
        <v>51240.78</v>
      </c>
      <c r="P3713" s="0" t="n">
        <v>66876.525</v>
      </c>
      <c r="Q3713" s="0" t="n">
        <v>85176.36</v>
      </c>
      <c r="S3713" s="0" t="s">
        <v>303</v>
      </c>
    </row>
    <row r="3714" customFormat="false" ht="14" hidden="true" customHeight="false" outlineLevel="0" collapsed="false">
      <c r="A3714" s="0" t="str">
        <f aca="false">SUBSTITUTE(C3714&amp;D3714&amp;E3714&amp;F3714&amp;G3714&amp;H3714&amp;I3714," ","")</f>
        <v>Agentecondominioenlenguajedeseñascolombiana(Videollamada)AgenteespecializadoIngeniería,arquitectura,urbanismoyafinesFrontofficeconherramientaServicio7x24OroNA</v>
      </c>
      <c r="B3714" s="0" t="s">
        <v>4049</v>
      </c>
      <c r="C3714" s="0" t="s">
        <v>193</v>
      </c>
      <c r="D3714" s="0" t="s">
        <v>191</v>
      </c>
      <c r="E3714" s="0" t="s">
        <v>59</v>
      </c>
      <c r="F3714" s="0" t="s">
        <v>3319</v>
      </c>
      <c r="G3714" s="0" t="s">
        <v>55</v>
      </c>
      <c r="H3714" s="0" t="s">
        <v>54</v>
      </c>
      <c r="I3714" s="0" t="s">
        <v>35</v>
      </c>
      <c r="J3714" s="0" t="s">
        <v>305</v>
      </c>
      <c r="K3714" s="0" t="n">
        <v>23259619.7185241</v>
      </c>
      <c r="L3714" s="0" t="n">
        <v>33406553.205</v>
      </c>
      <c r="M3714" s="0" t="n">
        <v>37946825.6304821</v>
      </c>
      <c r="N3714" s="0" t="n">
        <v>29145466.485</v>
      </c>
      <c r="O3714" s="0" t="n">
        <v>29338580.925</v>
      </c>
      <c r="P3714" s="0" t="n">
        <v>45938281.455</v>
      </c>
      <c r="Q3714" s="0" t="n">
        <v>35394371.1</v>
      </c>
      <c r="S3714" s="0" t="s">
        <v>303</v>
      </c>
    </row>
    <row r="3715" customFormat="false" ht="14" hidden="true" customHeight="false" outlineLevel="0" collapsed="false">
      <c r="A3715" s="0" t="str">
        <f aca="false">SUBSTITUTE(C3715&amp;D3715&amp;E3715&amp;F3715&amp;G3715&amp;H3715&amp;I3715," ","")</f>
        <v>Agentecondominioenlenguajedeseñascolombiana(Videollamada)AgenteespecializadoIngeniería,arquitectura,urbanismoyafinesFrontofficeconherramientaJornadaOrdinariaPlatinoNA</v>
      </c>
      <c r="B3715" s="0" t="s">
        <v>4050</v>
      </c>
      <c r="C3715" s="0" t="s">
        <v>193</v>
      </c>
      <c r="D3715" s="0" t="s">
        <v>191</v>
      </c>
      <c r="E3715" s="0" t="s">
        <v>59</v>
      </c>
      <c r="F3715" s="0" t="s">
        <v>3319</v>
      </c>
      <c r="G3715" s="0" t="s">
        <v>53</v>
      </c>
      <c r="H3715" s="0" t="s">
        <v>198</v>
      </c>
      <c r="I3715" s="0" t="s">
        <v>35</v>
      </c>
      <c r="J3715" s="0" t="s">
        <v>36</v>
      </c>
      <c r="K3715" s="0" t="n">
        <v>7421918.64469086</v>
      </c>
      <c r="L3715" s="0" t="n">
        <v>7632749.295</v>
      </c>
      <c r="M3715" s="0" t="n">
        <v>9705642.55800848</v>
      </c>
      <c r="N3715" s="0" t="n">
        <v>8011501.335</v>
      </c>
      <c r="O3715" s="0" t="n">
        <v>8113576.14</v>
      </c>
      <c r="P3715" s="0" t="n">
        <v>8962497.63</v>
      </c>
      <c r="Q3715" s="0" t="n">
        <v>9224466.48</v>
      </c>
      <c r="S3715" s="0" t="s">
        <v>303</v>
      </c>
    </row>
    <row r="3716" customFormat="false" ht="14" hidden="true" customHeight="false" outlineLevel="0" collapsed="false">
      <c r="A3716" s="0" t="str">
        <f aca="false">SUBSTITUTE(C3716&amp;D3716&amp;E3716&amp;F3716&amp;G3716&amp;H3716&amp;I3716," ","")</f>
        <v>Agentecondominioenlenguajedeseñascolombiana(Videollamada)AgenteespecializadoIngeniería,arquitectura,urbanismoyafinesFrontofficeconherramientaHoraextradiurnaPlatinoNA</v>
      </c>
      <c r="B3716" s="0" t="s">
        <v>4051</v>
      </c>
      <c r="C3716" s="0" t="s">
        <v>193</v>
      </c>
      <c r="D3716" s="0" t="s">
        <v>191</v>
      </c>
      <c r="E3716" s="0" t="s">
        <v>59</v>
      </c>
      <c r="F3716" s="0" t="s">
        <v>3319</v>
      </c>
      <c r="G3716" s="0" t="s">
        <v>192</v>
      </c>
      <c r="H3716" s="0" t="s">
        <v>198</v>
      </c>
      <c r="I3716" s="0" t="s">
        <v>35</v>
      </c>
      <c r="J3716" s="0" t="s">
        <v>325</v>
      </c>
      <c r="K3716" s="0" t="n">
        <v>37523.7031336424</v>
      </c>
      <c r="L3716" s="0" t="n">
        <v>41595.615</v>
      </c>
      <c r="M3716" s="0" t="n">
        <v>51251.5154165803</v>
      </c>
      <c r="N3716" s="0" t="n">
        <v>248564.565</v>
      </c>
      <c r="O3716" s="0" t="n">
        <v>32286.825</v>
      </c>
      <c r="P3716" s="0" t="n">
        <v>47920.5</v>
      </c>
      <c r="Q3716" s="0" t="n">
        <v>58587.21</v>
      </c>
      <c r="S3716" s="0" t="s">
        <v>303</v>
      </c>
    </row>
    <row r="3717" customFormat="false" ht="14" hidden="true" customHeight="false" outlineLevel="0" collapsed="false">
      <c r="A3717" s="0" t="str">
        <f aca="false">SUBSTITUTE(C3717&amp;D3717&amp;E3717&amp;F3717&amp;G3717&amp;H3717&amp;I3717," ","")</f>
        <v>Agentecondominioenlenguajedeseñascolombiana(Videollamada)AgenteespecializadoIngeniería,arquitectura,urbanismoyafinesFrontofficeconherramientaHoraextranocturna PlatinoNA</v>
      </c>
      <c r="B3717" s="0" t="s">
        <v>4052</v>
      </c>
      <c r="C3717" s="0" t="s">
        <v>193</v>
      </c>
      <c r="D3717" s="0" t="s">
        <v>191</v>
      </c>
      <c r="E3717" s="0" t="s">
        <v>59</v>
      </c>
      <c r="F3717" s="0" t="s">
        <v>3319</v>
      </c>
      <c r="G3717" s="0" t="s">
        <v>197</v>
      </c>
      <c r="H3717" s="0" t="s">
        <v>198</v>
      </c>
      <c r="I3717" s="0" t="s">
        <v>35</v>
      </c>
      <c r="J3717" s="0" t="s">
        <v>325</v>
      </c>
      <c r="K3717" s="0" t="n">
        <v>50721.7873618368</v>
      </c>
      <c r="L3717" s="0" t="n">
        <v>58234.275</v>
      </c>
      <c r="M3717" s="0" t="n">
        <v>71752.1215832124</v>
      </c>
      <c r="N3717" s="0" t="n">
        <v>272166.705</v>
      </c>
      <c r="O3717" s="0" t="n">
        <v>44922.105</v>
      </c>
      <c r="P3717" s="0" t="n">
        <v>61526.61</v>
      </c>
      <c r="Q3717" s="0" t="n">
        <v>81317.88</v>
      </c>
      <c r="S3717" s="0" t="s">
        <v>303</v>
      </c>
    </row>
    <row r="3718" customFormat="false" ht="14" hidden="true" customHeight="false" outlineLevel="0" collapsed="false">
      <c r="A3718" s="0" t="str">
        <f aca="false">SUBSTITUTE(C3718&amp;D3718&amp;E3718&amp;F3718&amp;G3718&amp;H3718&amp;I3718," ","")</f>
        <v>Agentecondominioenlenguajedeseñascolombiana(Videollamada)AgenteespecializadoIngeniería,arquitectura,urbanismoyafinesFrontofficeconherramientaHoraextradominicalyfestivoPlatinoNA</v>
      </c>
      <c r="B3718" s="0" t="s">
        <v>4053</v>
      </c>
      <c r="C3718" s="0" t="s">
        <v>193</v>
      </c>
      <c r="D3718" s="0" t="s">
        <v>191</v>
      </c>
      <c r="E3718" s="0" t="s">
        <v>59</v>
      </c>
      <c r="F3718" s="0" t="s">
        <v>3319</v>
      </c>
      <c r="G3718" s="0" t="s">
        <v>194</v>
      </c>
      <c r="H3718" s="0" t="s">
        <v>198</v>
      </c>
      <c r="I3718" s="0" t="s">
        <v>35</v>
      </c>
      <c r="J3718" s="0" t="s">
        <v>325</v>
      </c>
      <c r="K3718" s="0" t="n">
        <v>63919.8715900312</v>
      </c>
      <c r="L3718" s="0" t="n">
        <v>66552.57</v>
      </c>
      <c r="M3718" s="0" t="n">
        <v>82002.4246665285</v>
      </c>
      <c r="N3718" s="0" t="n">
        <v>66776.13</v>
      </c>
      <c r="O3718" s="0" t="n">
        <v>51240.78</v>
      </c>
      <c r="P3718" s="0" t="n">
        <v>68314.14</v>
      </c>
      <c r="Q3718" s="0" t="n">
        <v>90528.345</v>
      </c>
      <c r="S3718" s="0" t="s">
        <v>303</v>
      </c>
    </row>
    <row r="3719" customFormat="false" ht="14" hidden="true" customHeight="false" outlineLevel="0" collapsed="false">
      <c r="A3719" s="0" t="str">
        <f aca="false">SUBSTITUTE(C3719&amp;D3719&amp;E3719&amp;F3719&amp;G3719&amp;H3719&amp;I3719," ","")</f>
        <v>Agentecondominioenlenguajedeseñascolombiana(Videollamada)AgenteespecializadoIngeniería,arquitectura,urbanismoyafinesFrontofficeconherramientaServicio7x24PlatinoNA</v>
      </c>
      <c r="B3719" s="0" t="s">
        <v>4054</v>
      </c>
      <c r="C3719" s="0" t="s">
        <v>193</v>
      </c>
      <c r="D3719" s="0" t="s">
        <v>191</v>
      </c>
      <c r="E3719" s="0" t="s">
        <v>59</v>
      </c>
      <c r="F3719" s="0" t="s">
        <v>3319</v>
      </c>
      <c r="G3719" s="0" t="s">
        <v>55</v>
      </c>
      <c r="H3719" s="0" t="s">
        <v>198</v>
      </c>
      <c r="I3719" s="0" t="s">
        <v>35</v>
      </c>
      <c r="J3719" s="0" t="s">
        <v>305</v>
      </c>
      <c r="K3719" s="0" t="n">
        <v>23259619.7185241</v>
      </c>
      <c r="L3719" s="0" t="n">
        <v>34389099.405</v>
      </c>
      <c r="M3719" s="0" t="n">
        <v>31295992.8680667</v>
      </c>
      <c r="N3719" s="0" t="n">
        <v>29180834.505</v>
      </c>
      <c r="O3719" s="0" t="n">
        <v>29338580.925</v>
      </c>
      <c r="P3719" s="0" t="n">
        <v>46926201.375</v>
      </c>
      <c r="Q3719" s="0" t="n">
        <v>37617984.765</v>
      </c>
      <c r="S3719" s="0" t="s">
        <v>303</v>
      </c>
    </row>
    <row r="3720" customFormat="false" ht="14" hidden="true" customHeight="false" outlineLevel="0" collapsed="false">
      <c r="A3720" s="0" t="str">
        <f aca="false">SUBSTITUTE(C3720&amp;D3720&amp;E3720&amp;F3720&amp;G3720&amp;H3720&amp;I3720," ","")</f>
        <v>Agentecondominioenlenguajedeseñascolombiana(Videollamada)AgenteespecializadoIngeniería,arquitectura,urbanismoyafinesFrontofficesinherramientaJornadaOrdinariaPlataNA</v>
      </c>
      <c r="B3720" s="0" t="s">
        <v>4055</v>
      </c>
      <c r="C3720" s="0" t="s">
        <v>193</v>
      </c>
      <c r="D3720" s="0" t="s">
        <v>191</v>
      </c>
      <c r="E3720" s="0" t="s">
        <v>59</v>
      </c>
      <c r="F3720" s="0" t="s">
        <v>3335</v>
      </c>
      <c r="G3720" s="0" t="s">
        <v>53</v>
      </c>
      <c r="H3720" s="0" t="s">
        <v>195</v>
      </c>
      <c r="I3720" s="0" t="s">
        <v>35</v>
      </c>
      <c r="J3720" s="0" t="s">
        <v>36</v>
      </c>
      <c r="K3720" s="0" t="n">
        <v>7152639.55653331</v>
      </c>
      <c r="L3720" s="0" t="n">
        <v>6863799.15</v>
      </c>
      <c r="M3720" s="0" t="n">
        <v>8551965.68308454</v>
      </c>
      <c r="N3720" s="0" t="n">
        <v>7765156.845</v>
      </c>
      <c r="O3720" s="0" t="n">
        <v>8113576.14</v>
      </c>
      <c r="P3720" s="0" t="n">
        <v>7738453.845</v>
      </c>
      <c r="Q3720" s="0" t="n">
        <v>7918080.165</v>
      </c>
      <c r="S3720" s="0" t="s">
        <v>303</v>
      </c>
    </row>
    <row r="3721" customFormat="false" ht="14" hidden="true" customHeight="false" outlineLevel="0" collapsed="false">
      <c r="A3721" s="0" t="str">
        <f aca="false">SUBSTITUTE(C3721&amp;D3721&amp;E3721&amp;F3721&amp;G3721&amp;H3721&amp;I3721," ","")</f>
        <v>Agentecondominioenlenguajedeseñascolombiana(Videollamada)AgenteespecializadoIngeniería,arquitectura,urbanismoyafinesFrontofficesinherramientaHoraextradiurnaPlataNA</v>
      </c>
      <c r="B3721" s="0" t="s">
        <v>4056</v>
      </c>
      <c r="C3721" s="0" t="s">
        <v>193</v>
      </c>
      <c r="D3721" s="0" t="s">
        <v>191</v>
      </c>
      <c r="E3721" s="0" t="s">
        <v>59</v>
      </c>
      <c r="F3721" s="0" t="s">
        <v>3335</v>
      </c>
      <c r="G3721" s="0" t="s">
        <v>192</v>
      </c>
      <c r="H3721" s="0" t="s">
        <v>195</v>
      </c>
      <c r="I3721" s="0" t="s">
        <v>35</v>
      </c>
      <c r="J3721" s="0" t="s">
        <v>325</v>
      </c>
      <c r="K3721" s="0" t="n">
        <v>36401.706932986</v>
      </c>
      <c r="L3721" s="0" t="n">
        <v>37404.9</v>
      </c>
      <c r="M3721" s="0" t="n">
        <v>48398.6617891614</v>
      </c>
      <c r="N3721" s="0" t="n">
        <v>255085.065</v>
      </c>
      <c r="O3721" s="0" t="n">
        <v>32286.825</v>
      </c>
      <c r="P3721" s="0" t="n">
        <v>46658.835</v>
      </c>
      <c r="Q3721" s="0" t="n">
        <v>52783.965</v>
      </c>
      <c r="S3721" s="0" t="s">
        <v>303</v>
      </c>
    </row>
    <row r="3722" customFormat="false" ht="14" hidden="true" customHeight="false" outlineLevel="0" collapsed="false">
      <c r="A3722" s="0" t="str">
        <f aca="false">SUBSTITUTE(C3722&amp;D3722&amp;E3722&amp;F3722&amp;G3722&amp;H3722&amp;I3722," ","")</f>
        <v>Agentecondominioenlenguajedeseñascolombiana(Videollamada)AgenteespecializadoIngeniería,arquitectura,urbanismoyafinesFrontofficesinherramientaHoraextranocturna PlataNA</v>
      </c>
      <c r="B3722" s="0" t="s">
        <v>4057</v>
      </c>
      <c r="C3722" s="0" t="s">
        <v>193</v>
      </c>
      <c r="D3722" s="0" t="s">
        <v>191</v>
      </c>
      <c r="E3722" s="0" t="s">
        <v>59</v>
      </c>
      <c r="F3722" s="0" t="s">
        <v>3335</v>
      </c>
      <c r="G3722" s="0" t="s">
        <v>197</v>
      </c>
      <c r="H3722" s="0" t="s">
        <v>195</v>
      </c>
      <c r="I3722" s="0" t="s">
        <v>35</v>
      </c>
      <c r="J3722" s="0" t="s">
        <v>325</v>
      </c>
      <c r="K3722" s="0" t="n">
        <v>49599.7911611804</v>
      </c>
      <c r="L3722" s="0" t="n">
        <v>52366.86</v>
      </c>
      <c r="M3722" s="0" t="n">
        <v>67758.126504826</v>
      </c>
      <c r="N3722" s="0" t="n">
        <v>278997.705</v>
      </c>
      <c r="O3722" s="0" t="n">
        <v>44922.105</v>
      </c>
      <c r="P3722" s="0" t="n">
        <v>61046.37</v>
      </c>
      <c r="Q3722" s="0" t="n">
        <v>73263.51</v>
      </c>
      <c r="S3722" s="0" t="s">
        <v>303</v>
      </c>
    </row>
    <row r="3723" customFormat="false" ht="14" hidden="true" customHeight="false" outlineLevel="0" collapsed="false">
      <c r="A3723" s="0" t="str">
        <f aca="false">SUBSTITUTE(C3723&amp;D3723&amp;E3723&amp;F3723&amp;G3723&amp;H3723&amp;I3723," ","")</f>
        <v>Agentecondominioenlenguajedeseñascolombiana(Videollamada)AgenteespecializadoIngeniería,arquitectura,urbanismoyafinesFrontofficesinherramientaHoraextradominicalyfestivoPlataNA</v>
      </c>
      <c r="B3723" s="0" t="s">
        <v>4058</v>
      </c>
      <c r="C3723" s="0" t="s">
        <v>193</v>
      </c>
      <c r="D3723" s="0" t="s">
        <v>191</v>
      </c>
      <c r="E3723" s="0" t="s">
        <v>59</v>
      </c>
      <c r="F3723" s="0" t="s">
        <v>3335</v>
      </c>
      <c r="G3723" s="0" t="s">
        <v>194</v>
      </c>
      <c r="H3723" s="0" t="s">
        <v>195</v>
      </c>
      <c r="I3723" s="0" t="s">
        <v>35</v>
      </c>
      <c r="J3723" s="0" t="s">
        <v>325</v>
      </c>
      <c r="K3723" s="0" t="n">
        <v>62797.8753893747</v>
      </c>
      <c r="L3723" s="0" t="n">
        <v>59847.84</v>
      </c>
      <c r="M3723" s="0" t="n">
        <v>77437.8588626583</v>
      </c>
      <c r="N3723" s="0" t="n">
        <v>66776.13</v>
      </c>
      <c r="O3723" s="0" t="n">
        <v>51240.78</v>
      </c>
      <c r="P3723" s="0" t="n">
        <v>68241.69</v>
      </c>
      <c r="Q3723" s="0" t="n">
        <v>81561.105</v>
      </c>
      <c r="S3723" s="0" t="s">
        <v>303</v>
      </c>
    </row>
    <row r="3724" customFormat="false" ht="14" hidden="true" customHeight="false" outlineLevel="0" collapsed="false">
      <c r="A3724" s="0" t="str">
        <f aca="false">SUBSTITUTE(C3724&amp;D3724&amp;E3724&amp;F3724&amp;G3724&amp;H3724&amp;I3724," ","")</f>
        <v>Agentecondominioenlenguajedeseñascolombiana(Videollamada)AgenteespecializadoIngeniería,arquitectura,urbanismoyafinesFrontofficesinherramientaServicio7x24PlataNA</v>
      </c>
      <c r="B3724" s="0" t="s">
        <v>4059</v>
      </c>
      <c r="C3724" s="0" t="s">
        <v>193</v>
      </c>
      <c r="D3724" s="0" t="s">
        <v>191</v>
      </c>
      <c r="E3724" s="0" t="s">
        <v>59</v>
      </c>
      <c r="F3724" s="0" t="s">
        <v>3335</v>
      </c>
      <c r="G3724" s="0" t="s">
        <v>55</v>
      </c>
      <c r="H3724" s="0" t="s">
        <v>195</v>
      </c>
      <c r="I3724" s="0" t="s">
        <v>35</v>
      </c>
      <c r="J3724" s="0" t="s">
        <v>305</v>
      </c>
      <c r="K3724" s="0" t="n">
        <v>22990340.6303666</v>
      </c>
      <c r="L3724" s="0" t="n">
        <v>32310055.575</v>
      </c>
      <c r="M3724" s="0" t="n">
        <v>34421661.8744153</v>
      </c>
      <c r="N3724" s="0" t="n">
        <v>28731910.5</v>
      </c>
      <c r="O3724" s="0" t="n">
        <v>29338580.925</v>
      </c>
      <c r="P3724" s="0" t="n">
        <v>44101005.345</v>
      </c>
      <c r="Q3724" s="0" t="n">
        <v>33499166.04</v>
      </c>
      <c r="S3724" s="0" t="s">
        <v>303</v>
      </c>
    </row>
    <row r="3725" customFormat="false" ht="14" hidden="true" customHeight="false" outlineLevel="0" collapsed="false">
      <c r="A3725" s="0" t="str">
        <f aca="false">SUBSTITUTE(C3725&amp;D3725&amp;E3725&amp;F3725&amp;G3725&amp;H3725&amp;I3725," ","")</f>
        <v>Agentecondominioenlenguajedeseñascolombiana(Videollamada)AgenteespecializadoIngeniería,arquitectura,urbanismoyafinesFrontofficesinherramientaJornadaOrdinariaOroNA</v>
      </c>
      <c r="B3725" s="0" t="s">
        <v>4060</v>
      </c>
      <c r="C3725" s="0" t="s">
        <v>193</v>
      </c>
      <c r="D3725" s="0" t="s">
        <v>191</v>
      </c>
      <c r="E3725" s="0" t="s">
        <v>59</v>
      </c>
      <c r="F3725" s="0" t="s">
        <v>3335</v>
      </c>
      <c r="G3725" s="0" t="s">
        <v>53</v>
      </c>
      <c r="H3725" s="0" t="s">
        <v>54</v>
      </c>
      <c r="I3725" s="0" t="s">
        <v>35</v>
      </c>
      <c r="J3725" s="0" t="s">
        <v>36</v>
      </c>
      <c r="K3725" s="0" t="n">
        <v>7152639.55653331</v>
      </c>
      <c r="L3725" s="0" t="n">
        <v>7001075.34</v>
      </c>
      <c r="M3725" s="0" t="n">
        <v>8796797.22282358</v>
      </c>
      <c r="N3725" s="0" t="n">
        <v>7784327.115</v>
      </c>
      <c r="O3725" s="0" t="n">
        <v>8113576.14</v>
      </c>
      <c r="P3725" s="0" t="n">
        <v>7901369.055</v>
      </c>
      <c r="Q3725" s="0" t="n">
        <v>8269110.765</v>
      </c>
      <c r="S3725" s="0" t="s">
        <v>303</v>
      </c>
    </row>
    <row r="3726" customFormat="false" ht="14" hidden="true" customHeight="false" outlineLevel="0" collapsed="false">
      <c r="A3726" s="0" t="str">
        <f aca="false">SUBSTITUTE(C3726&amp;D3726&amp;E3726&amp;F3726&amp;G3726&amp;H3726&amp;I3726," ","")</f>
        <v>Agentecondominioenlenguajedeseñascolombiana(Videollamada)AgenteespecializadoIngeniería,arquitectura,urbanismoyafinesFrontofficesinherramientaHoraextradiurnaOroNA</v>
      </c>
      <c r="B3726" s="0" t="s">
        <v>4061</v>
      </c>
      <c r="C3726" s="0" t="s">
        <v>193</v>
      </c>
      <c r="D3726" s="0" t="s">
        <v>191</v>
      </c>
      <c r="E3726" s="0" t="s">
        <v>59</v>
      </c>
      <c r="F3726" s="0" t="s">
        <v>3335</v>
      </c>
      <c r="G3726" s="0" t="s">
        <v>192</v>
      </c>
      <c r="H3726" s="0" t="s">
        <v>54</v>
      </c>
      <c r="I3726" s="0" t="s">
        <v>35</v>
      </c>
      <c r="J3726" s="0" t="s">
        <v>325</v>
      </c>
      <c r="K3726" s="0" t="n">
        <v>36401.706932986</v>
      </c>
      <c r="L3726" s="0" t="n">
        <v>38153.205</v>
      </c>
      <c r="M3726" s="0" t="n">
        <v>49784.2518776001</v>
      </c>
      <c r="N3726" s="0" t="n">
        <v>266169.915</v>
      </c>
      <c r="O3726" s="0" t="n">
        <v>32286.825</v>
      </c>
      <c r="P3726" s="0" t="n">
        <v>47642.085</v>
      </c>
      <c r="Q3726" s="0" t="n">
        <v>55124.1</v>
      </c>
      <c r="S3726" s="0" t="s">
        <v>303</v>
      </c>
    </row>
    <row r="3727" customFormat="false" ht="14" hidden="true" customHeight="false" outlineLevel="0" collapsed="false">
      <c r="A3727" s="0" t="str">
        <f aca="false">SUBSTITUTE(C3727&amp;D3727&amp;E3727&amp;F3727&amp;G3727&amp;H3727&amp;I3727," ","")</f>
        <v>Agentecondominioenlenguajedeseñascolombiana(Videollamada)AgenteespecializadoIngeniería,arquitectura,urbanismoyafinesFrontofficesinherramientaHoraextranocturna OroNA</v>
      </c>
      <c r="B3727" s="0" t="s">
        <v>4062</v>
      </c>
      <c r="C3727" s="0" t="s">
        <v>193</v>
      </c>
      <c r="D3727" s="0" t="s">
        <v>191</v>
      </c>
      <c r="E3727" s="0" t="s">
        <v>59</v>
      </c>
      <c r="F3727" s="0" t="s">
        <v>3335</v>
      </c>
      <c r="G3727" s="0" t="s">
        <v>197</v>
      </c>
      <c r="H3727" s="0" t="s">
        <v>54</v>
      </c>
      <c r="I3727" s="0" t="s">
        <v>35</v>
      </c>
      <c r="J3727" s="0" t="s">
        <v>325</v>
      </c>
      <c r="K3727" s="0" t="n">
        <v>49599.7911611804</v>
      </c>
      <c r="L3727" s="0" t="n">
        <v>53414.28</v>
      </c>
      <c r="M3727" s="0" t="n">
        <v>69697.9526286401</v>
      </c>
      <c r="N3727" s="0" t="n">
        <v>290610.405</v>
      </c>
      <c r="O3727" s="0" t="n">
        <v>44922.105</v>
      </c>
      <c r="P3727" s="0" t="n">
        <v>62331.84</v>
      </c>
      <c r="Q3727" s="0" t="n">
        <v>76511.34</v>
      </c>
      <c r="S3727" s="0" t="s">
        <v>303</v>
      </c>
    </row>
    <row r="3728" customFormat="false" ht="14" hidden="true" customHeight="false" outlineLevel="0" collapsed="false">
      <c r="A3728" s="0" t="str">
        <f aca="false">SUBSTITUTE(C3728&amp;D3728&amp;E3728&amp;F3728&amp;G3728&amp;H3728&amp;I3728," ","")</f>
        <v>Agentecondominioenlenguajedeseñascolombiana(Videollamada)AgenteespecializadoIngeniería,arquitectura,urbanismoyafinesFrontofficesinherramientaHoraextradominicalyfestivoOroNA</v>
      </c>
      <c r="B3728" s="0" t="s">
        <v>4063</v>
      </c>
      <c r="C3728" s="0" t="s">
        <v>193</v>
      </c>
      <c r="D3728" s="0" t="s">
        <v>191</v>
      </c>
      <c r="E3728" s="0" t="s">
        <v>59</v>
      </c>
      <c r="F3728" s="0" t="s">
        <v>3335</v>
      </c>
      <c r="G3728" s="0" t="s">
        <v>194</v>
      </c>
      <c r="H3728" s="0" t="s">
        <v>54</v>
      </c>
      <c r="I3728" s="0" t="s">
        <v>35</v>
      </c>
      <c r="J3728" s="0" t="s">
        <v>325</v>
      </c>
      <c r="K3728" s="0" t="n">
        <v>62797.8753893747</v>
      </c>
      <c r="L3728" s="0" t="n">
        <v>61045.335</v>
      </c>
      <c r="M3728" s="0" t="n">
        <v>79654.8030041601</v>
      </c>
      <c r="N3728" s="0" t="n">
        <v>66776.13</v>
      </c>
      <c r="O3728" s="0" t="n">
        <v>51240.78</v>
      </c>
      <c r="P3728" s="0" t="n">
        <v>69678.27</v>
      </c>
      <c r="Q3728" s="0" t="n">
        <v>85176.36</v>
      </c>
      <c r="S3728" s="0" t="s">
        <v>303</v>
      </c>
    </row>
    <row r="3729" customFormat="false" ht="14" hidden="true" customHeight="false" outlineLevel="0" collapsed="false">
      <c r="A3729" s="0" t="str">
        <f aca="false">SUBSTITUTE(C3729&amp;D3729&amp;E3729&amp;F3729&amp;G3729&amp;H3729&amp;I3729," ","")</f>
        <v>Agentecondominioenlenguajedeseñascolombiana(Videollamada)AgenteespecializadoIngeniería,arquitectura,urbanismoyafinesFrontofficesinherramientaServicio7x24OroNA</v>
      </c>
      <c r="B3729" s="0" t="s">
        <v>4064</v>
      </c>
      <c r="C3729" s="0" t="s">
        <v>193</v>
      </c>
      <c r="D3729" s="0" t="s">
        <v>191</v>
      </c>
      <c r="E3729" s="0" t="s">
        <v>59</v>
      </c>
      <c r="F3729" s="0" t="s">
        <v>3335</v>
      </c>
      <c r="G3729" s="0" t="s">
        <v>55</v>
      </c>
      <c r="H3729" s="0" t="s">
        <v>54</v>
      </c>
      <c r="I3729" s="0" t="s">
        <v>35</v>
      </c>
      <c r="J3729" s="0" t="s">
        <v>305</v>
      </c>
      <c r="K3729" s="0" t="n">
        <v>22990340.6303666</v>
      </c>
      <c r="L3729" s="0" t="n">
        <v>32956256.79</v>
      </c>
      <c r="M3729" s="0" t="n">
        <v>35407108.8218649</v>
      </c>
      <c r="N3729" s="0" t="n">
        <v>28748368.035</v>
      </c>
      <c r="O3729" s="0" t="n">
        <v>29338580.925</v>
      </c>
      <c r="P3729" s="0" t="n">
        <v>45029447.955</v>
      </c>
      <c r="Q3729" s="0" t="n">
        <v>34984277.19</v>
      </c>
      <c r="S3729" s="0" t="s">
        <v>303</v>
      </c>
    </row>
    <row r="3730" customFormat="false" ht="14" hidden="true" customHeight="false" outlineLevel="0" collapsed="false">
      <c r="A3730" s="0" t="str">
        <f aca="false">SUBSTITUTE(C3730&amp;D3730&amp;E3730&amp;F3730&amp;G3730&amp;H3730&amp;I3730," ","")</f>
        <v>Agentecondominioenlenguajedeseñascolombiana(Videollamada)AgenteespecializadoIngeniería,arquitectura,urbanismoyafinesFrontofficesinherramientaJornadaOrdinariaPlatinoNA</v>
      </c>
      <c r="B3730" s="0" t="s">
        <v>4065</v>
      </c>
      <c r="C3730" s="0" t="s">
        <v>193</v>
      </c>
      <c r="D3730" s="0" t="s">
        <v>191</v>
      </c>
      <c r="E3730" s="0" t="s">
        <v>59</v>
      </c>
      <c r="F3730" s="0" t="s">
        <v>3335</v>
      </c>
      <c r="G3730" s="0" t="s">
        <v>53</v>
      </c>
      <c r="H3730" s="0" t="s">
        <v>198</v>
      </c>
      <c r="I3730" s="0" t="s">
        <v>35</v>
      </c>
      <c r="J3730" s="0" t="s">
        <v>36</v>
      </c>
      <c r="K3730" s="0" t="n">
        <v>7152639.55653331</v>
      </c>
      <c r="L3730" s="0" t="n">
        <v>7206989.625</v>
      </c>
      <c r="M3730" s="0" t="n">
        <v>9056060.32989177</v>
      </c>
      <c r="N3730" s="0" t="n">
        <v>7803497.385</v>
      </c>
      <c r="O3730" s="0" t="n">
        <v>8113576.14</v>
      </c>
      <c r="P3730" s="0" t="n">
        <v>8071290.18</v>
      </c>
      <c r="Q3730" s="0" t="n">
        <v>8788609.35</v>
      </c>
      <c r="S3730" s="0" t="s">
        <v>303</v>
      </c>
    </row>
    <row r="3731" customFormat="false" ht="14" hidden="true" customHeight="false" outlineLevel="0" collapsed="false">
      <c r="A3731" s="0" t="str">
        <f aca="false">SUBSTITUTE(C3731&amp;D3731&amp;E3731&amp;F3731&amp;G3731&amp;H3731&amp;I3731," ","")</f>
        <v>Agentecondominioenlenguajedeseñascolombiana(Videollamada)AgenteespecializadoIngeniería,arquitectura,urbanismoyafinesFrontofficesinherramientaHoraextradiurnaPlatinoNA</v>
      </c>
      <c r="B3731" s="0" t="s">
        <v>4066</v>
      </c>
      <c r="C3731" s="0" t="s">
        <v>193</v>
      </c>
      <c r="D3731" s="0" t="s">
        <v>191</v>
      </c>
      <c r="E3731" s="0" t="s">
        <v>59</v>
      </c>
      <c r="F3731" s="0" t="s">
        <v>3335</v>
      </c>
      <c r="G3731" s="0" t="s">
        <v>192</v>
      </c>
      <c r="H3731" s="0" t="s">
        <v>198</v>
      </c>
      <c r="I3731" s="0" t="s">
        <v>35</v>
      </c>
      <c r="J3731" s="0" t="s">
        <v>325</v>
      </c>
      <c r="K3731" s="0" t="n">
        <v>36401.706932986</v>
      </c>
      <c r="L3731" s="0" t="n">
        <v>39275.145</v>
      </c>
      <c r="M3731" s="0" t="n">
        <v>51251.5154165803</v>
      </c>
      <c r="N3731" s="0" t="n">
        <v>277254.765</v>
      </c>
      <c r="O3731" s="0" t="n">
        <v>32286.825</v>
      </c>
      <c r="P3731" s="0" t="n">
        <v>48665.7</v>
      </c>
      <c r="Q3731" s="0" t="n">
        <v>58587.21</v>
      </c>
      <c r="S3731" s="0" t="s">
        <v>303</v>
      </c>
    </row>
    <row r="3732" customFormat="false" ht="14" hidden="true" customHeight="false" outlineLevel="0" collapsed="false">
      <c r="A3732" s="0" t="str">
        <f aca="false">SUBSTITUTE(C3732&amp;D3732&amp;E3732&amp;F3732&amp;G3732&amp;H3732&amp;I3732," ","")</f>
        <v>Agentecondominioenlenguajedeseñascolombiana(Videollamada)AgenteespecializadoIngeniería,arquitectura,urbanismoyafinesFrontofficesinherramientaHoraextranocturna PlatinoNA</v>
      </c>
      <c r="B3732" s="0" t="s">
        <v>4067</v>
      </c>
      <c r="C3732" s="0" t="s">
        <v>193</v>
      </c>
      <c r="D3732" s="0" t="s">
        <v>191</v>
      </c>
      <c r="E3732" s="0" t="s">
        <v>59</v>
      </c>
      <c r="F3732" s="0" t="s">
        <v>3335</v>
      </c>
      <c r="G3732" s="0" t="s">
        <v>197</v>
      </c>
      <c r="H3732" s="0" t="s">
        <v>198</v>
      </c>
      <c r="I3732" s="0" t="s">
        <v>35</v>
      </c>
      <c r="J3732" s="0" t="s">
        <v>325</v>
      </c>
      <c r="K3732" s="0" t="n">
        <v>49599.7911611804</v>
      </c>
      <c r="L3732" s="0" t="n">
        <v>54985.41</v>
      </c>
      <c r="M3732" s="0" t="n">
        <v>71752.1215832124</v>
      </c>
      <c r="N3732" s="0" t="n">
        <v>302223.105</v>
      </c>
      <c r="O3732" s="0" t="n">
        <v>44922.105</v>
      </c>
      <c r="P3732" s="0" t="n">
        <v>63672.165</v>
      </c>
      <c r="Q3732" s="0" t="n">
        <v>81317.88</v>
      </c>
      <c r="S3732" s="0" t="s">
        <v>303</v>
      </c>
    </row>
    <row r="3733" customFormat="false" ht="14" hidden="true" customHeight="false" outlineLevel="0" collapsed="false">
      <c r="A3733" s="0" t="str">
        <f aca="false">SUBSTITUTE(C3733&amp;D3733&amp;E3733&amp;F3733&amp;G3733&amp;H3733&amp;I3733," ","")</f>
        <v>Agentecondominioenlenguajedeseñascolombiana(Videollamada)AgenteespecializadoIngeniería,arquitectura,urbanismoyafinesFrontofficesinherramientaHoraextradominicalyfestivoPlatinoNA</v>
      </c>
      <c r="B3733" s="0" t="s">
        <v>4068</v>
      </c>
      <c r="C3733" s="0" t="s">
        <v>193</v>
      </c>
      <c r="D3733" s="0" t="s">
        <v>191</v>
      </c>
      <c r="E3733" s="0" t="s">
        <v>59</v>
      </c>
      <c r="F3733" s="0" t="s">
        <v>3335</v>
      </c>
      <c r="G3733" s="0" t="s">
        <v>194</v>
      </c>
      <c r="H3733" s="0" t="s">
        <v>198</v>
      </c>
      <c r="I3733" s="0" t="s">
        <v>35</v>
      </c>
      <c r="J3733" s="0" t="s">
        <v>325</v>
      </c>
      <c r="K3733" s="0" t="n">
        <v>62797.8753893747</v>
      </c>
      <c r="L3733" s="0" t="n">
        <v>62841.06</v>
      </c>
      <c r="M3733" s="0" t="n">
        <v>82002.4246665285</v>
      </c>
      <c r="N3733" s="0" t="n">
        <v>66776.13</v>
      </c>
      <c r="O3733" s="0" t="n">
        <v>51240.78</v>
      </c>
      <c r="P3733" s="0" t="n">
        <v>71176.95</v>
      </c>
      <c r="Q3733" s="0" t="n">
        <v>90528.345</v>
      </c>
      <c r="S3733" s="0" t="s">
        <v>303</v>
      </c>
    </row>
    <row r="3734" customFormat="false" ht="14" hidden="true" customHeight="false" outlineLevel="0" collapsed="false">
      <c r="A3734" s="0" t="str">
        <f aca="false">SUBSTITUTE(C3734&amp;D3734&amp;E3734&amp;F3734&amp;G3734&amp;H3734&amp;I3734," ","")</f>
        <v>Agentecondominioenlenguajedeseñascolombiana(Videollamada)AgenteespecializadoIngeniería,arquitectura,urbanismoyafinesFrontofficesinherramientaServicio7x24PlatinoNA</v>
      </c>
      <c r="B3734" s="0" t="s">
        <v>4069</v>
      </c>
      <c r="C3734" s="0" t="s">
        <v>193</v>
      </c>
      <c r="D3734" s="0" t="s">
        <v>191</v>
      </c>
      <c r="E3734" s="0" t="s">
        <v>59</v>
      </c>
      <c r="F3734" s="0" t="s">
        <v>3335</v>
      </c>
      <c r="G3734" s="0" t="s">
        <v>55</v>
      </c>
      <c r="H3734" s="0" t="s">
        <v>198</v>
      </c>
      <c r="I3734" s="0" t="s">
        <v>35</v>
      </c>
      <c r="J3734" s="0" t="s">
        <v>305</v>
      </c>
      <c r="K3734" s="0" t="n">
        <v>22990340.6303666</v>
      </c>
      <c r="L3734" s="0" t="n">
        <v>33925559.13</v>
      </c>
      <c r="M3734" s="0" t="n">
        <v>36450642.8278143</v>
      </c>
      <c r="N3734" s="0" t="n">
        <v>28764826.605</v>
      </c>
      <c r="O3734" s="0" t="n">
        <v>29338580.925</v>
      </c>
      <c r="P3734" s="0" t="n">
        <v>45997822.935</v>
      </c>
      <c r="Q3734" s="0" t="n">
        <v>37182127.635</v>
      </c>
      <c r="S3734" s="0" t="s">
        <v>303</v>
      </c>
    </row>
    <row r="3735" customFormat="false" ht="14" hidden="true" customHeight="false" outlineLevel="0" collapsed="false">
      <c r="A3735" s="0" t="str">
        <f aca="false">SUBSTITUTE(C3735&amp;D3735&amp;E3735&amp;F3735&amp;G3735&amp;H3735&amp;I3735," ","")</f>
        <v>Agentecondominioenlenguajedeseñascolombiana(Videollamada)AgenteespecializadoBellasartesyafinesEnSitioJornadaOrdinariaPlataNA</v>
      </c>
      <c r="B3735" s="0" t="s">
        <v>4070</v>
      </c>
      <c r="C3735" s="0" t="s">
        <v>193</v>
      </c>
      <c r="D3735" s="0" t="s">
        <v>191</v>
      </c>
      <c r="E3735" s="0" t="s">
        <v>60</v>
      </c>
      <c r="F3735" s="0" t="s">
        <v>3287</v>
      </c>
      <c r="G3735" s="0" t="s">
        <v>53</v>
      </c>
      <c r="H3735" s="0" t="s">
        <v>195</v>
      </c>
      <c r="I3735" s="0" t="s">
        <v>35</v>
      </c>
      <c r="J3735" s="0" t="s">
        <v>36</v>
      </c>
      <c r="K3735" s="0" t="n">
        <v>7421918.64469086</v>
      </c>
      <c r="L3735" s="0" t="n">
        <v>7524160.2</v>
      </c>
      <c r="M3735" s="0" t="n">
        <v>8551965.68308454</v>
      </c>
      <c r="N3735" s="0" t="n">
        <v>7815129.75</v>
      </c>
      <c r="O3735" s="0" t="n">
        <v>8113576.14</v>
      </c>
      <c r="P3735" s="0" t="n">
        <v>8569640.61</v>
      </c>
      <c r="Q3735" s="0" t="n">
        <v>8960801.265</v>
      </c>
      <c r="S3735" s="0" t="s">
        <v>303</v>
      </c>
    </row>
    <row r="3736" customFormat="false" ht="14" hidden="true" customHeight="false" outlineLevel="0" collapsed="false">
      <c r="A3736" s="0" t="str">
        <f aca="false">SUBSTITUTE(C3736&amp;D3736&amp;E3736&amp;F3736&amp;G3736&amp;H3736&amp;I3736," ","")</f>
        <v>Agentecondominioenlenguajedeseñascolombiana(Videollamada)AgenteespecializadoBellasartesyafinesEnSitioHoraextradiurnaPlataNA</v>
      </c>
      <c r="B3736" s="0" t="s">
        <v>4071</v>
      </c>
      <c r="C3736" s="0" t="s">
        <v>193</v>
      </c>
      <c r="D3736" s="0" t="s">
        <v>191</v>
      </c>
      <c r="E3736" s="0" t="s">
        <v>60</v>
      </c>
      <c r="F3736" s="0" t="s">
        <v>3287</v>
      </c>
      <c r="G3736" s="0" t="s">
        <v>192</v>
      </c>
      <c r="H3736" s="0" t="s">
        <v>195</v>
      </c>
      <c r="I3736" s="0" t="s">
        <v>35</v>
      </c>
      <c r="J3736" s="0" t="s">
        <v>325</v>
      </c>
      <c r="K3736" s="0" t="n">
        <v>37523.7031336424</v>
      </c>
      <c r="L3736" s="0" t="n">
        <v>41003.595</v>
      </c>
      <c r="M3736" s="0" t="n">
        <v>48398.6617891614</v>
      </c>
      <c r="N3736" s="0" t="n">
        <v>52949.565</v>
      </c>
      <c r="O3736" s="0" t="n">
        <v>32286.825</v>
      </c>
      <c r="P3736" s="0" t="n">
        <v>45962.28</v>
      </c>
      <c r="Q3736" s="0" t="n">
        <v>52783.965</v>
      </c>
      <c r="S3736" s="0" t="s">
        <v>303</v>
      </c>
    </row>
    <row r="3737" customFormat="false" ht="14" hidden="true" customHeight="false" outlineLevel="0" collapsed="false">
      <c r="A3737" s="0" t="str">
        <f aca="false">SUBSTITUTE(C3737&amp;D3737&amp;E3737&amp;F3737&amp;G3737&amp;H3737&amp;I3737," ","")</f>
        <v>Agentecondominioenlenguajedeseñascolombiana(Videollamada)AgenteespecializadoBellasartesyafinesEnSitioHoraextranocturna PlataNA</v>
      </c>
      <c r="B3737" s="0" t="s">
        <v>4072</v>
      </c>
      <c r="C3737" s="0" t="s">
        <v>193</v>
      </c>
      <c r="D3737" s="0" t="s">
        <v>191</v>
      </c>
      <c r="E3737" s="0" t="s">
        <v>60</v>
      </c>
      <c r="F3737" s="0" t="s">
        <v>3287</v>
      </c>
      <c r="G3737" s="0" t="s">
        <v>197</v>
      </c>
      <c r="H3737" s="0" t="s">
        <v>195</v>
      </c>
      <c r="I3737" s="0" t="s">
        <v>35</v>
      </c>
      <c r="J3737" s="0" t="s">
        <v>325</v>
      </c>
      <c r="K3737" s="0" t="n">
        <v>50721.7873618368</v>
      </c>
      <c r="L3737" s="0" t="n">
        <v>57405.24</v>
      </c>
      <c r="M3737" s="0" t="n">
        <v>67758.126504826</v>
      </c>
      <c r="N3737" s="0" t="n">
        <v>67236.705</v>
      </c>
      <c r="O3737" s="0" t="n">
        <v>44922.105</v>
      </c>
      <c r="P3737" s="0" t="n">
        <v>58957.74</v>
      </c>
      <c r="Q3737" s="0" t="n">
        <v>73263.51</v>
      </c>
      <c r="S3737" s="0" t="s">
        <v>303</v>
      </c>
    </row>
    <row r="3738" customFormat="false" ht="14" hidden="true" customHeight="false" outlineLevel="0" collapsed="false">
      <c r="A3738" s="0" t="str">
        <f aca="false">SUBSTITUTE(C3738&amp;D3738&amp;E3738&amp;F3738&amp;G3738&amp;H3738&amp;I3738," ","")</f>
        <v>Agentecondominioenlenguajedeseñascolombiana(Videollamada)AgenteespecializadoBellasartesyafinesEnSitioHoraextradominicalyfestivoPlataNA</v>
      </c>
      <c r="B3738" s="0" t="s">
        <v>4073</v>
      </c>
      <c r="C3738" s="0" t="s">
        <v>193</v>
      </c>
      <c r="D3738" s="0" t="s">
        <v>191</v>
      </c>
      <c r="E3738" s="0" t="s">
        <v>60</v>
      </c>
      <c r="F3738" s="0" t="s">
        <v>3287</v>
      </c>
      <c r="G3738" s="0" t="s">
        <v>194</v>
      </c>
      <c r="H3738" s="0" t="s">
        <v>195</v>
      </c>
      <c r="I3738" s="0" t="s">
        <v>35</v>
      </c>
      <c r="J3738" s="0" t="s">
        <v>325</v>
      </c>
      <c r="K3738" s="0" t="n">
        <v>63919.8715900312</v>
      </c>
      <c r="L3738" s="0" t="n">
        <v>65606.58</v>
      </c>
      <c r="M3738" s="0" t="n">
        <v>77437.8588626583</v>
      </c>
      <c r="N3738" s="0" t="n">
        <v>66776.13</v>
      </c>
      <c r="O3738" s="0" t="n">
        <v>51240.78</v>
      </c>
      <c r="P3738" s="0" t="n">
        <v>65454.435</v>
      </c>
      <c r="Q3738" s="0" t="n">
        <v>81561.105</v>
      </c>
      <c r="S3738" s="0" t="s">
        <v>303</v>
      </c>
    </row>
    <row r="3739" customFormat="false" ht="14" hidden="true" customHeight="false" outlineLevel="0" collapsed="false">
      <c r="A3739" s="0" t="str">
        <f aca="false">SUBSTITUTE(C3739&amp;D3739&amp;E3739&amp;F3739&amp;G3739&amp;H3739&amp;I3739," ","")</f>
        <v>Agentecondominioenlenguajedeseñascolombiana(Videollamada)AgenteespecializadoBellasartesyafinesEnSitioServicio7x24PlataNA</v>
      </c>
      <c r="B3739" s="0" t="s">
        <v>4074</v>
      </c>
      <c r="C3739" s="0" t="s">
        <v>193</v>
      </c>
      <c r="D3739" s="0" t="s">
        <v>191</v>
      </c>
      <c r="E3739" s="0" t="s">
        <v>60</v>
      </c>
      <c r="F3739" s="0" t="s">
        <v>3287</v>
      </c>
      <c r="G3739" s="0" t="s">
        <v>55</v>
      </c>
      <c r="H3739" s="0" t="s">
        <v>195</v>
      </c>
      <c r="I3739" s="0" t="s">
        <v>35</v>
      </c>
      <c r="J3739" s="0" t="s">
        <v>305</v>
      </c>
      <c r="K3739" s="0" t="n">
        <v>23259619.7185241</v>
      </c>
      <c r="L3739" s="0" t="n">
        <v>33409925.235</v>
      </c>
      <c r="M3739" s="0" t="n">
        <v>34421661.8744153</v>
      </c>
      <c r="N3739" s="0" t="n">
        <v>29223087.345</v>
      </c>
      <c r="O3739" s="0" t="n">
        <v>29338580.925</v>
      </c>
      <c r="P3739" s="0" t="n">
        <v>45005106.825</v>
      </c>
      <c r="Q3739" s="0" t="n">
        <v>34541887.14</v>
      </c>
      <c r="S3739" s="0" t="s">
        <v>303</v>
      </c>
    </row>
    <row r="3740" customFormat="false" ht="14" hidden="true" customHeight="false" outlineLevel="0" collapsed="false">
      <c r="A3740" s="0" t="str">
        <f aca="false">SUBSTITUTE(C3740&amp;D3740&amp;E3740&amp;F3740&amp;G3740&amp;H3740&amp;I3740," ","")</f>
        <v>Agentecondominioenlenguajedeseñascolombiana(Videollamada)AgenteespecializadoBellasartesyafinesEnSitioJornadaOrdinariaOroNA</v>
      </c>
      <c r="B3740" s="0" t="s">
        <v>4075</v>
      </c>
      <c r="C3740" s="0" t="s">
        <v>193</v>
      </c>
      <c r="D3740" s="0" t="s">
        <v>191</v>
      </c>
      <c r="E3740" s="0" t="s">
        <v>60</v>
      </c>
      <c r="F3740" s="0" t="s">
        <v>3287</v>
      </c>
      <c r="G3740" s="0" t="s">
        <v>53</v>
      </c>
      <c r="H3740" s="0" t="s">
        <v>54</v>
      </c>
      <c r="I3740" s="0" t="s">
        <v>35</v>
      </c>
      <c r="J3740" s="0" t="s">
        <v>36</v>
      </c>
      <c r="K3740" s="0" t="n">
        <v>7421918.64469086</v>
      </c>
      <c r="L3740" s="0" t="n">
        <v>7674644.025</v>
      </c>
      <c r="M3740" s="0" t="n">
        <v>8796797.22282358</v>
      </c>
      <c r="N3740" s="0" t="n">
        <v>7836799.545</v>
      </c>
      <c r="O3740" s="0" t="n">
        <v>8113576.14</v>
      </c>
      <c r="P3740" s="0" t="n">
        <v>8750054.565</v>
      </c>
      <c r="Q3740" s="0" t="n">
        <v>9358059.105</v>
      </c>
      <c r="S3740" s="0" t="s">
        <v>303</v>
      </c>
    </row>
    <row r="3741" customFormat="false" ht="14" hidden="true" customHeight="false" outlineLevel="0" collapsed="false">
      <c r="A3741" s="0" t="str">
        <f aca="false">SUBSTITUTE(C3741&amp;D3741&amp;E3741&amp;F3741&amp;G3741&amp;H3741&amp;I3741," ","")</f>
        <v>Agentecondominioenlenguajedeseñascolombiana(Videollamada)AgenteespecializadoBellasartesyafinesEnSitioHoraextradiurnaOroNA</v>
      </c>
      <c r="B3741" s="0" t="s">
        <v>4076</v>
      </c>
      <c r="C3741" s="0" t="s">
        <v>193</v>
      </c>
      <c r="D3741" s="0" t="s">
        <v>191</v>
      </c>
      <c r="E3741" s="0" t="s">
        <v>60</v>
      </c>
      <c r="F3741" s="0" t="s">
        <v>3287</v>
      </c>
      <c r="G3741" s="0" t="s">
        <v>192</v>
      </c>
      <c r="H3741" s="0" t="s">
        <v>54</v>
      </c>
      <c r="I3741" s="0" t="s">
        <v>35</v>
      </c>
      <c r="J3741" s="0" t="s">
        <v>325</v>
      </c>
      <c r="K3741" s="0" t="n">
        <v>37523.7031336424</v>
      </c>
      <c r="L3741" s="0" t="n">
        <v>41824.35</v>
      </c>
      <c r="M3741" s="0" t="n">
        <v>49784.2518776001</v>
      </c>
      <c r="N3741" s="0" t="n">
        <v>53927.64</v>
      </c>
      <c r="O3741" s="0" t="n">
        <v>32286.825</v>
      </c>
      <c r="P3741" s="0" t="n">
        <v>46930.005</v>
      </c>
      <c r="Q3741" s="0" t="n">
        <v>55124.1</v>
      </c>
      <c r="S3741" s="0" t="s">
        <v>303</v>
      </c>
    </row>
    <row r="3742" customFormat="false" ht="14" hidden="true" customHeight="false" outlineLevel="0" collapsed="false">
      <c r="A3742" s="0" t="str">
        <f aca="false">SUBSTITUTE(C3742&amp;D3742&amp;E3742&amp;F3742&amp;G3742&amp;H3742&amp;I3742," ","")</f>
        <v>Agentecondominioenlenguajedeseñascolombiana(Videollamada)AgenteespecializadoBellasartesyafinesEnSitioHoraextranocturna OroNA</v>
      </c>
      <c r="B3742" s="0" t="s">
        <v>4077</v>
      </c>
      <c r="C3742" s="0" t="s">
        <v>193</v>
      </c>
      <c r="D3742" s="0" t="s">
        <v>191</v>
      </c>
      <c r="E3742" s="0" t="s">
        <v>60</v>
      </c>
      <c r="F3742" s="0" t="s">
        <v>3287</v>
      </c>
      <c r="G3742" s="0" t="s">
        <v>197</v>
      </c>
      <c r="H3742" s="0" t="s">
        <v>54</v>
      </c>
      <c r="I3742" s="0" t="s">
        <v>35</v>
      </c>
      <c r="J3742" s="0" t="s">
        <v>325</v>
      </c>
      <c r="K3742" s="0" t="n">
        <v>50721.7873618368</v>
      </c>
      <c r="L3742" s="0" t="n">
        <v>58554.09</v>
      </c>
      <c r="M3742" s="0" t="n">
        <v>69697.9526286401</v>
      </c>
      <c r="N3742" s="0" t="n">
        <v>68261.355</v>
      </c>
      <c r="O3742" s="0" t="n">
        <v>44922.105</v>
      </c>
      <c r="P3742" s="0" t="n">
        <v>60198.705</v>
      </c>
      <c r="Q3742" s="0" t="n">
        <v>76511.34</v>
      </c>
      <c r="S3742" s="0" t="s">
        <v>303</v>
      </c>
    </row>
    <row r="3743" customFormat="false" ht="14" hidden="true" customHeight="false" outlineLevel="0" collapsed="false">
      <c r="A3743" s="0" t="str">
        <f aca="false">SUBSTITUTE(C3743&amp;D3743&amp;E3743&amp;F3743&amp;G3743&amp;H3743&amp;I3743," ","")</f>
        <v>Agentecondominioenlenguajedeseñascolombiana(Videollamada)AgenteespecializadoBellasartesyafinesEnSitioHoraextradominicalyfestivoOroNA</v>
      </c>
      <c r="B3743" s="0" t="s">
        <v>4078</v>
      </c>
      <c r="C3743" s="0" t="s">
        <v>193</v>
      </c>
      <c r="D3743" s="0" t="s">
        <v>191</v>
      </c>
      <c r="E3743" s="0" t="s">
        <v>60</v>
      </c>
      <c r="F3743" s="0" t="s">
        <v>3287</v>
      </c>
      <c r="G3743" s="0" t="s">
        <v>194</v>
      </c>
      <c r="H3743" s="0" t="s">
        <v>54</v>
      </c>
      <c r="I3743" s="0" t="s">
        <v>35</v>
      </c>
      <c r="J3743" s="0" t="s">
        <v>325</v>
      </c>
      <c r="K3743" s="0" t="n">
        <v>63919.8715900312</v>
      </c>
      <c r="L3743" s="0" t="n">
        <v>66918.96</v>
      </c>
      <c r="M3743" s="0" t="n">
        <v>79654.8030041601</v>
      </c>
      <c r="N3743" s="0" t="n">
        <v>66776.13</v>
      </c>
      <c r="O3743" s="0" t="n">
        <v>51240.78</v>
      </c>
      <c r="P3743" s="0" t="n">
        <v>66833.055</v>
      </c>
      <c r="Q3743" s="0" t="n">
        <v>85176.36</v>
      </c>
      <c r="S3743" s="0" t="s">
        <v>303</v>
      </c>
    </row>
    <row r="3744" customFormat="false" ht="14" hidden="true" customHeight="false" outlineLevel="0" collapsed="false">
      <c r="A3744" s="0" t="str">
        <f aca="false">SUBSTITUTE(C3744&amp;D3744&amp;E3744&amp;F3744&amp;G3744&amp;H3744&amp;I3744," ","")</f>
        <v>Agentecondominioenlenguajedeseñascolombiana(Videollamada)AgenteespecializadoBellasartesyafinesEnSitioServicio7x24OroNA</v>
      </c>
      <c r="B3744" s="0" t="s">
        <v>4079</v>
      </c>
      <c r="C3744" s="0" t="s">
        <v>193</v>
      </c>
      <c r="D3744" s="0" t="s">
        <v>191</v>
      </c>
      <c r="E3744" s="0" t="s">
        <v>60</v>
      </c>
      <c r="F3744" s="0" t="s">
        <v>3287</v>
      </c>
      <c r="G3744" s="0" t="s">
        <v>55</v>
      </c>
      <c r="H3744" s="0" t="s">
        <v>54</v>
      </c>
      <c r="I3744" s="0" t="s">
        <v>35</v>
      </c>
      <c r="J3744" s="0" t="s">
        <v>305</v>
      </c>
      <c r="K3744" s="0" t="n">
        <v>23259619.7185241</v>
      </c>
      <c r="L3744" s="0" t="n">
        <v>34078124.34</v>
      </c>
      <c r="M3744" s="0" t="n">
        <v>35407108.8218649</v>
      </c>
      <c r="N3744" s="0" t="n">
        <v>29264103.36</v>
      </c>
      <c r="O3744" s="0" t="n">
        <v>29338580.925</v>
      </c>
      <c r="P3744" s="0" t="n">
        <v>45952583.085</v>
      </c>
      <c r="Q3744" s="0" t="n">
        <v>36073225.53</v>
      </c>
      <c r="S3744" s="0" t="s">
        <v>303</v>
      </c>
    </row>
    <row r="3745" customFormat="false" ht="14" hidden="true" customHeight="false" outlineLevel="0" collapsed="false">
      <c r="A3745" s="0" t="str">
        <f aca="false">SUBSTITUTE(C3745&amp;D3745&amp;E3745&amp;F3745&amp;G3745&amp;H3745&amp;I3745," ","")</f>
        <v>Agentecondominioenlenguajedeseñascolombiana(Videollamada)AgenteespecializadoBellasartesyafinesEnSitioJornadaOrdinariaPlatinoNA</v>
      </c>
      <c r="B3745" s="0" t="s">
        <v>4080</v>
      </c>
      <c r="C3745" s="0" t="s">
        <v>193</v>
      </c>
      <c r="D3745" s="0" t="s">
        <v>191</v>
      </c>
      <c r="E3745" s="0" t="s">
        <v>60</v>
      </c>
      <c r="F3745" s="0" t="s">
        <v>3287</v>
      </c>
      <c r="G3745" s="0" t="s">
        <v>53</v>
      </c>
      <c r="H3745" s="0" t="s">
        <v>198</v>
      </c>
      <c r="I3745" s="0" t="s">
        <v>35</v>
      </c>
      <c r="J3745" s="0" t="s">
        <v>36</v>
      </c>
      <c r="K3745" s="0" t="n">
        <v>7421918.64469086</v>
      </c>
      <c r="L3745" s="0" t="n">
        <v>7900368.21</v>
      </c>
      <c r="M3745" s="0" t="n">
        <v>9056060.32989177</v>
      </c>
      <c r="N3745" s="0" t="n">
        <v>7858468.305</v>
      </c>
      <c r="O3745" s="0" t="n">
        <v>8113576.14</v>
      </c>
      <c r="P3745" s="0" t="n">
        <v>8938227.915</v>
      </c>
      <c r="Q3745" s="0" t="n">
        <v>9945969.12</v>
      </c>
      <c r="S3745" s="0" t="s">
        <v>303</v>
      </c>
    </row>
    <row r="3746" customFormat="false" ht="14" hidden="true" customHeight="false" outlineLevel="0" collapsed="false">
      <c r="A3746" s="0" t="str">
        <f aca="false">SUBSTITUTE(C3746&amp;D3746&amp;E3746&amp;F3746&amp;G3746&amp;H3746&amp;I3746," ","")</f>
        <v>Agentecondominioenlenguajedeseñascolombiana(Videollamada)AgenteespecializadoBellasartesyafinesEnSitioHoraextradiurnaPlatinoNA</v>
      </c>
      <c r="B3746" s="0" t="s">
        <v>4081</v>
      </c>
      <c r="C3746" s="0" t="s">
        <v>193</v>
      </c>
      <c r="D3746" s="0" t="s">
        <v>191</v>
      </c>
      <c r="E3746" s="0" t="s">
        <v>60</v>
      </c>
      <c r="F3746" s="0" t="s">
        <v>3287</v>
      </c>
      <c r="G3746" s="0" t="s">
        <v>192</v>
      </c>
      <c r="H3746" s="0" t="s">
        <v>198</v>
      </c>
      <c r="I3746" s="0" t="s">
        <v>35</v>
      </c>
      <c r="J3746" s="0" t="s">
        <v>325</v>
      </c>
      <c r="K3746" s="0" t="n">
        <v>37523.7031336424</v>
      </c>
      <c r="L3746" s="0" t="n">
        <v>43053.93</v>
      </c>
      <c r="M3746" s="0" t="n">
        <v>51251.5154165803</v>
      </c>
      <c r="N3746" s="0" t="n">
        <v>54905.715</v>
      </c>
      <c r="O3746" s="0" t="n">
        <v>32286.825</v>
      </c>
      <c r="P3746" s="0" t="n">
        <v>47939.13</v>
      </c>
      <c r="Q3746" s="0" t="n">
        <v>58587.21</v>
      </c>
      <c r="S3746" s="0" t="s">
        <v>303</v>
      </c>
    </row>
    <row r="3747" customFormat="false" ht="14" hidden="true" customHeight="false" outlineLevel="0" collapsed="false">
      <c r="A3747" s="0" t="str">
        <f aca="false">SUBSTITUTE(C3747&amp;D3747&amp;E3747&amp;F3747&amp;G3747&amp;H3747&amp;I3747," ","")</f>
        <v>Agentecondominioenlenguajedeseñascolombiana(Videollamada)AgenteespecializadoBellasartesyafinesEnSitioHoraextranocturna PlatinoNA</v>
      </c>
      <c r="B3747" s="0" t="s">
        <v>4082</v>
      </c>
      <c r="C3747" s="0" t="s">
        <v>193</v>
      </c>
      <c r="D3747" s="0" t="s">
        <v>191</v>
      </c>
      <c r="E3747" s="0" t="s">
        <v>60</v>
      </c>
      <c r="F3747" s="0" t="s">
        <v>3287</v>
      </c>
      <c r="G3747" s="0" t="s">
        <v>197</v>
      </c>
      <c r="H3747" s="0" t="s">
        <v>198</v>
      </c>
      <c r="I3747" s="0" t="s">
        <v>35</v>
      </c>
      <c r="J3747" s="0" t="s">
        <v>325</v>
      </c>
      <c r="K3747" s="0" t="n">
        <v>50721.7873618368</v>
      </c>
      <c r="L3747" s="0" t="n">
        <v>60276.33</v>
      </c>
      <c r="M3747" s="0" t="n">
        <v>71752.1215832124</v>
      </c>
      <c r="N3747" s="0" t="n">
        <v>69286.005</v>
      </c>
      <c r="O3747" s="0" t="n">
        <v>44922.105</v>
      </c>
      <c r="P3747" s="0" t="n">
        <v>61493.49</v>
      </c>
      <c r="Q3747" s="0" t="n">
        <v>81317.88</v>
      </c>
      <c r="S3747" s="0" t="s">
        <v>303</v>
      </c>
    </row>
    <row r="3748" customFormat="false" ht="14" hidden="true" customHeight="false" outlineLevel="0" collapsed="false">
      <c r="A3748" s="0" t="str">
        <f aca="false">SUBSTITUTE(C3748&amp;D3748&amp;E3748&amp;F3748&amp;G3748&amp;H3748&amp;I3748," ","")</f>
        <v>Agentecondominioenlenguajedeseñascolombiana(Videollamada)AgenteespecializadoBellasartesyafinesEnSitioHoraextradominicalyfestivoPlatinoNA</v>
      </c>
      <c r="B3748" s="0" t="s">
        <v>4083</v>
      </c>
      <c r="C3748" s="0" t="s">
        <v>193</v>
      </c>
      <c r="D3748" s="0" t="s">
        <v>191</v>
      </c>
      <c r="E3748" s="0" t="s">
        <v>60</v>
      </c>
      <c r="F3748" s="0" t="s">
        <v>3287</v>
      </c>
      <c r="G3748" s="0" t="s">
        <v>194</v>
      </c>
      <c r="H3748" s="0" t="s">
        <v>198</v>
      </c>
      <c r="I3748" s="0" t="s">
        <v>35</v>
      </c>
      <c r="J3748" s="0" t="s">
        <v>325</v>
      </c>
      <c r="K3748" s="0" t="n">
        <v>63919.8715900312</v>
      </c>
      <c r="L3748" s="0" t="n">
        <v>68887.53</v>
      </c>
      <c r="M3748" s="0" t="n">
        <v>82002.4246665285</v>
      </c>
      <c r="N3748" s="0" t="n">
        <v>66776.13</v>
      </c>
      <c r="O3748" s="0" t="n">
        <v>51240.78</v>
      </c>
      <c r="P3748" s="0" t="n">
        <v>68269.635</v>
      </c>
      <c r="Q3748" s="0" t="n">
        <v>90528.345</v>
      </c>
      <c r="S3748" s="0" t="s">
        <v>303</v>
      </c>
    </row>
    <row r="3749" customFormat="false" ht="14" hidden="true" customHeight="false" outlineLevel="0" collapsed="false">
      <c r="A3749" s="0" t="str">
        <f aca="false">SUBSTITUTE(C3749&amp;D3749&amp;E3749&amp;F3749&amp;G3749&amp;H3749&amp;I3749," ","")</f>
        <v>Agentecondominioenlenguajedeseñascolombiana(Videollamada)AgenteespecializadoBellasartesyafinesEnSitioServicio7x24PlatinoNA</v>
      </c>
      <c r="B3749" s="0" t="s">
        <v>4084</v>
      </c>
      <c r="C3749" s="0" t="s">
        <v>193</v>
      </c>
      <c r="D3749" s="0" t="s">
        <v>191</v>
      </c>
      <c r="E3749" s="0" t="s">
        <v>60</v>
      </c>
      <c r="F3749" s="0" t="s">
        <v>3287</v>
      </c>
      <c r="G3749" s="0" t="s">
        <v>55</v>
      </c>
      <c r="H3749" s="0" t="s">
        <v>198</v>
      </c>
      <c r="I3749" s="0" t="s">
        <v>35</v>
      </c>
      <c r="J3749" s="0" t="s">
        <v>305</v>
      </c>
      <c r="K3749" s="0" t="n">
        <v>23259619.7185241</v>
      </c>
      <c r="L3749" s="0" t="n">
        <v>35080422.48</v>
      </c>
      <c r="M3749" s="0" t="n">
        <v>36450642.8278143</v>
      </c>
      <c r="N3749" s="0" t="n">
        <v>29305120.41</v>
      </c>
      <c r="O3749" s="0" t="n">
        <v>29338580.925</v>
      </c>
      <c r="P3749" s="0" t="n">
        <v>46940810.4</v>
      </c>
      <c r="Q3749" s="0" t="n">
        <v>38339487.405</v>
      </c>
      <c r="S3749" s="0" t="s">
        <v>303</v>
      </c>
    </row>
    <row r="3750" customFormat="false" ht="14" hidden="true" customHeight="false" outlineLevel="0" collapsed="false">
      <c r="A3750" s="0" t="str">
        <f aca="false">SUBSTITUTE(C3750&amp;D3750&amp;E3750&amp;F3750&amp;G3750&amp;H3750&amp;I3750," ","")</f>
        <v>Agentecondominioenlenguajedeseñascolombiana(Videollamada)AgenteespecializadoBellasartesyafinesEnlasinstalacionesdelaEntidadCompradoraJornadaOrdinariaPlataNA</v>
      </c>
      <c r="B3750" s="0" t="s">
        <v>4085</v>
      </c>
      <c r="C3750" s="0" t="s">
        <v>193</v>
      </c>
      <c r="D3750" s="0" t="s">
        <v>191</v>
      </c>
      <c r="E3750" s="0" t="s">
        <v>60</v>
      </c>
      <c r="F3750" s="0" t="s">
        <v>3303</v>
      </c>
      <c r="G3750" s="0" t="s">
        <v>53</v>
      </c>
      <c r="H3750" s="0" t="s">
        <v>195</v>
      </c>
      <c r="I3750" s="0" t="s">
        <v>35</v>
      </c>
      <c r="J3750" s="0" t="s">
        <v>36</v>
      </c>
      <c r="K3750" s="0" t="n">
        <v>7104623.24869086</v>
      </c>
      <c r="L3750" s="0" t="n">
        <v>7217055</v>
      </c>
      <c r="M3750" s="0" t="n">
        <v>8322456.92892263</v>
      </c>
      <c r="N3750" s="0" t="n">
        <v>7765156.845</v>
      </c>
      <c r="O3750" s="0" t="n">
        <v>8113576.14</v>
      </c>
      <c r="P3750" s="0" t="n">
        <v>8555651.55</v>
      </c>
      <c r="Q3750" s="0" t="n">
        <v>8352906.435</v>
      </c>
      <c r="S3750" s="0" t="s">
        <v>303</v>
      </c>
    </row>
    <row r="3751" customFormat="false" ht="14" hidden="true" customHeight="false" outlineLevel="0" collapsed="false">
      <c r="A3751" s="0" t="str">
        <f aca="false">SUBSTITUTE(C3751&amp;D3751&amp;E3751&amp;F3751&amp;G3751&amp;H3751&amp;I3751," ","")</f>
        <v>Agentecondominioenlenguajedeseñascolombiana(Videollamada)AgenteespecializadoBellasartesyafinesEnlasinstalacionesdelaEntidadCompradoraHoraextradiurnaPlataNA</v>
      </c>
      <c r="B3751" s="0" t="s">
        <v>4086</v>
      </c>
      <c r="C3751" s="0" t="s">
        <v>193</v>
      </c>
      <c r="D3751" s="0" t="s">
        <v>191</v>
      </c>
      <c r="E3751" s="0" t="s">
        <v>60</v>
      </c>
      <c r="F3751" s="0" t="s">
        <v>3303</v>
      </c>
      <c r="G3751" s="0" t="s">
        <v>192</v>
      </c>
      <c r="H3751" s="0" t="s">
        <v>195</v>
      </c>
      <c r="I3751" s="0" t="s">
        <v>35</v>
      </c>
      <c r="J3751" s="0" t="s">
        <v>325</v>
      </c>
      <c r="K3751" s="0" t="n">
        <v>36201.6389836424</v>
      </c>
      <c r="L3751" s="0" t="n">
        <v>39330</v>
      </c>
      <c r="M3751" s="0" t="n">
        <v>48398.6617891614</v>
      </c>
      <c r="N3751" s="0" t="n">
        <v>229003.065</v>
      </c>
      <c r="O3751" s="0" t="n">
        <v>32286.825</v>
      </c>
      <c r="P3751" s="0" t="n">
        <v>45973.665</v>
      </c>
      <c r="Q3751" s="0" t="n">
        <v>52783.965</v>
      </c>
      <c r="S3751" s="0" t="s">
        <v>303</v>
      </c>
    </row>
    <row r="3752" customFormat="false" ht="14" hidden="true" customHeight="false" outlineLevel="0" collapsed="false">
      <c r="A3752" s="0" t="str">
        <f aca="false">SUBSTITUTE(C3752&amp;D3752&amp;E3752&amp;F3752&amp;G3752&amp;H3752&amp;I3752," ","")</f>
        <v>Agentecondominioenlenguajedeseñascolombiana(Videollamada)AgenteespecializadoBellasartesyafinesEnlasinstalacionesdelaEntidadCompradoraHoraextranocturna PlataNA</v>
      </c>
      <c r="B3752" s="0" t="s">
        <v>4087</v>
      </c>
      <c r="C3752" s="0" t="s">
        <v>193</v>
      </c>
      <c r="D3752" s="0" t="s">
        <v>191</v>
      </c>
      <c r="E3752" s="0" t="s">
        <v>60</v>
      </c>
      <c r="F3752" s="0" t="s">
        <v>3303</v>
      </c>
      <c r="G3752" s="0" t="s">
        <v>197</v>
      </c>
      <c r="H3752" s="0" t="s">
        <v>195</v>
      </c>
      <c r="I3752" s="0" t="s">
        <v>35</v>
      </c>
      <c r="J3752" s="0" t="s">
        <v>325</v>
      </c>
      <c r="K3752" s="0" t="n">
        <v>49399.7232118368</v>
      </c>
      <c r="L3752" s="0" t="n">
        <v>55062</v>
      </c>
      <c r="M3752" s="0" t="n">
        <v>67758.126504826</v>
      </c>
      <c r="N3752" s="0" t="n">
        <v>251673.705</v>
      </c>
      <c r="O3752" s="0" t="n">
        <v>44922.105</v>
      </c>
      <c r="P3752" s="0" t="n">
        <v>58989.825</v>
      </c>
      <c r="Q3752" s="0" t="n">
        <v>73263.51</v>
      </c>
      <c r="S3752" s="0" t="s">
        <v>303</v>
      </c>
    </row>
    <row r="3753" customFormat="false" ht="14" hidden="true" customHeight="false" outlineLevel="0" collapsed="false">
      <c r="A3753" s="0" t="str">
        <f aca="false">SUBSTITUTE(C3753&amp;D3753&amp;E3753&amp;F3753&amp;G3753&amp;H3753&amp;I3753," ","")</f>
        <v>Agentecondominioenlenguajedeseñascolombiana(Videollamada)AgenteespecializadoBellasartesyafinesEnlasinstalacionesdelaEntidadCompradoraHoraextradominicalyfestivoPlataNA</v>
      </c>
      <c r="B3753" s="0" t="s">
        <v>4088</v>
      </c>
      <c r="C3753" s="0" t="s">
        <v>193</v>
      </c>
      <c r="D3753" s="0" t="s">
        <v>191</v>
      </c>
      <c r="E3753" s="0" t="s">
        <v>60</v>
      </c>
      <c r="F3753" s="0" t="s">
        <v>3303</v>
      </c>
      <c r="G3753" s="0" t="s">
        <v>194</v>
      </c>
      <c r="H3753" s="0" t="s">
        <v>195</v>
      </c>
      <c r="I3753" s="0" t="s">
        <v>35</v>
      </c>
      <c r="J3753" s="0" t="s">
        <v>325</v>
      </c>
      <c r="K3753" s="0" t="n">
        <v>62597.8074400312</v>
      </c>
      <c r="L3753" s="0" t="n">
        <v>62928</v>
      </c>
      <c r="M3753" s="0" t="n">
        <v>77437.8588626583</v>
      </c>
      <c r="N3753" s="0" t="n">
        <v>66776.13</v>
      </c>
      <c r="O3753" s="0" t="n">
        <v>51240.78</v>
      </c>
      <c r="P3753" s="0" t="n">
        <v>65496.87</v>
      </c>
      <c r="Q3753" s="0" t="n">
        <v>81561.105</v>
      </c>
      <c r="S3753" s="0" t="s">
        <v>303</v>
      </c>
    </row>
    <row r="3754" customFormat="false" ht="14" hidden="true" customHeight="false" outlineLevel="0" collapsed="false">
      <c r="A3754" s="0" t="str">
        <f aca="false">SUBSTITUTE(C3754&amp;D3754&amp;E3754&amp;F3754&amp;G3754&amp;H3754&amp;I3754," ","")</f>
        <v>Agentecondominioenlenguajedeseñascolombiana(Videollamada)AgenteespecializadoBellasartesyafinesEnlasinstalacionesdelaEntidadCompradoraServicio7x24PlataNA</v>
      </c>
      <c r="B3754" s="0" t="s">
        <v>4089</v>
      </c>
      <c r="C3754" s="0" t="s">
        <v>193</v>
      </c>
      <c r="D3754" s="0" t="s">
        <v>191</v>
      </c>
      <c r="E3754" s="0" t="s">
        <v>60</v>
      </c>
      <c r="F3754" s="0" t="s">
        <v>3303</v>
      </c>
      <c r="G3754" s="0" t="s">
        <v>55</v>
      </c>
      <c r="H3754" s="0" t="s">
        <v>195</v>
      </c>
      <c r="I3754" s="0" t="s">
        <v>35</v>
      </c>
      <c r="J3754" s="0" t="s">
        <v>305</v>
      </c>
      <c r="K3754" s="0" t="n">
        <v>22942324.3225241</v>
      </c>
      <c r="L3754" s="0" t="n">
        <v>32699441.205</v>
      </c>
      <c r="M3754" s="0" t="n">
        <v>33497889.1389136</v>
      </c>
      <c r="N3754" s="0" t="n">
        <v>28731910.5</v>
      </c>
      <c r="O3754" s="0" t="n">
        <v>29338580.925</v>
      </c>
      <c r="P3754" s="0" t="n">
        <v>44991100.17</v>
      </c>
      <c r="Q3754" s="0" t="n">
        <v>33933991.275</v>
      </c>
      <c r="S3754" s="0" t="s">
        <v>303</v>
      </c>
    </row>
    <row r="3755" customFormat="false" ht="14" hidden="true" customHeight="false" outlineLevel="0" collapsed="false">
      <c r="A3755" s="0" t="str">
        <f aca="false">SUBSTITUTE(C3755&amp;D3755&amp;E3755&amp;F3755&amp;G3755&amp;H3755&amp;I3755," ","")</f>
        <v>Agentecondominioenlenguajedeseñascolombiana(Videollamada)AgenteespecializadoBellasartesyafinesEnlasinstalacionesdelaEntidadCompradoraJornadaOrdinariaOroNA</v>
      </c>
      <c r="B3755" s="0" t="s">
        <v>4090</v>
      </c>
      <c r="C3755" s="0" t="s">
        <v>193</v>
      </c>
      <c r="D3755" s="0" t="s">
        <v>191</v>
      </c>
      <c r="E3755" s="0" t="s">
        <v>60</v>
      </c>
      <c r="F3755" s="0" t="s">
        <v>3303</v>
      </c>
      <c r="G3755" s="0" t="s">
        <v>53</v>
      </c>
      <c r="H3755" s="0" t="s">
        <v>54</v>
      </c>
      <c r="I3755" s="0" t="s">
        <v>35</v>
      </c>
      <c r="J3755" s="0" t="s">
        <v>36</v>
      </c>
      <c r="K3755" s="0" t="n">
        <v>7104623.24869086</v>
      </c>
      <c r="L3755" s="0" t="n">
        <v>7361396.1</v>
      </c>
      <c r="M3755" s="0" t="n">
        <v>8560717.93461752</v>
      </c>
      <c r="N3755" s="0" t="n">
        <v>7784327.115</v>
      </c>
      <c r="O3755" s="0" t="n">
        <v>8113576.14</v>
      </c>
      <c r="P3755" s="0" t="n">
        <v>8735770.53</v>
      </c>
      <c r="Q3755" s="0" t="n">
        <v>8723213.91</v>
      </c>
      <c r="S3755" s="0" t="s">
        <v>303</v>
      </c>
    </row>
    <row r="3756" customFormat="false" ht="14" hidden="true" customHeight="false" outlineLevel="0" collapsed="false">
      <c r="A3756" s="0" t="str">
        <f aca="false">SUBSTITUTE(C3756&amp;D3756&amp;E3756&amp;F3756&amp;G3756&amp;H3756&amp;I3756," ","")</f>
        <v>Agentecondominioenlenguajedeseñascolombiana(Videollamada)AgenteespecializadoBellasartesyafinesEnlasinstalacionesdelaEntidadCompradoraHoraextradiurnaOroNA</v>
      </c>
      <c r="B3756" s="0" t="s">
        <v>4091</v>
      </c>
      <c r="C3756" s="0" t="s">
        <v>193</v>
      </c>
      <c r="D3756" s="0" t="s">
        <v>191</v>
      </c>
      <c r="E3756" s="0" t="s">
        <v>60</v>
      </c>
      <c r="F3756" s="0" t="s">
        <v>3303</v>
      </c>
      <c r="G3756" s="0" t="s">
        <v>192</v>
      </c>
      <c r="H3756" s="0" t="s">
        <v>54</v>
      </c>
      <c r="I3756" s="0" t="s">
        <v>35</v>
      </c>
      <c r="J3756" s="0" t="s">
        <v>325</v>
      </c>
      <c r="K3756" s="0" t="n">
        <v>36201.6389836424</v>
      </c>
      <c r="L3756" s="0" t="n">
        <v>40116.6</v>
      </c>
      <c r="M3756" s="0" t="n">
        <v>49784.2518776001</v>
      </c>
      <c r="N3756" s="0" t="n">
        <v>238783.815</v>
      </c>
      <c r="O3756" s="0" t="n">
        <v>32286.825</v>
      </c>
      <c r="P3756" s="0" t="n">
        <v>46941.39</v>
      </c>
      <c r="Q3756" s="0" t="n">
        <v>55124.1</v>
      </c>
      <c r="S3756" s="0" t="s">
        <v>303</v>
      </c>
    </row>
    <row r="3757" customFormat="false" ht="14" hidden="true" customHeight="false" outlineLevel="0" collapsed="false">
      <c r="A3757" s="0" t="str">
        <f aca="false">SUBSTITUTE(C3757&amp;D3757&amp;E3757&amp;F3757&amp;G3757&amp;H3757&amp;I3757," ","")</f>
        <v>Agentecondominioenlenguajedeseñascolombiana(Videollamada)AgenteespecializadoBellasartesyafinesEnlasinstalacionesdelaEntidadCompradoraHoraextranocturna OroNA</v>
      </c>
      <c r="B3757" s="0" t="s">
        <v>4092</v>
      </c>
      <c r="C3757" s="0" t="s">
        <v>193</v>
      </c>
      <c r="D3757" s="0" t="s">
        <v>191</v>
      </c>
      <c r="E3757" s="0" t="s">
        <v>60</v>
      </c>
      <c r="F3757" s="0" t="s">
        <v>3303</v>
      </c>
      <c r="G3757" s="0" t="s">
        <v>197</v>
      </c>
      <c r="H3757" s="0" t="s">
        <v>54</v>
      </c>
      <c r="I3757" s="0" t="s">
        <v>35</v>
      </c>
      <c r="J3757" s="0" t="s">
        <v>325</v>
      </c>
      <c r="K3757" s="0" t="n">
        <v>49399.7232118368</v>
      </c>
      <c r="L3757" s="0" t="n">
        <v>56163.24</v>
      </c>
      <c r="M3757" s="0" t="n">
        <v>69697.9526286401</v>
      </c>
      <c r="N3757" s="0" t="n">
        <v>261920.205</v>
      </c>
      <c r="O3757" s="0" t="n">
        <v>44922.105</v>
      </c>
      <c r="P3757" s="0" t="n">
        <v>60231.825</v>
      </c>
      <c r="Q3757" s="0" t="n">
        <v>76511.34</v>
      </c>
      <c r="S3757" s="0" t="s">
        <v>303</v>
      </c>
    </row>
    <row r="3758" customFormat="false" ht="14" hidden="true" customHeight="false" outlineLevel="0" collapsed="false">
      <c r="A3758" s="0" t="str">
        <f aca="false">SUBSTITUTE(C3758&amp;D3758&amp;E3758&amp;F3758&amp;G3758&amp;H3758&amp;I3758," ","")</f>
        <v>Agentecondominioenlenguajedeseñascolombiana(Videollamada)AgenteespecializadoBellasartesyafinesEnlasinstalacionesdelaEntidadCompradoraHoraextradominicalyfestivoOroNA</v>
      </c>
      <c r="B3758" s="0" t="s">
        <v>4093</v>
      </c>
      <c r="C3758" s="0" t="s">
        <v>193</v>
      </c>
      <c r="D3758" s="0" t="s">
        <v>191</v>
      </c>
      <c r="E3758" s="0" t="s">
        <v>60</v>
      </c>
      <c r="F3758" s="0" t="s">
        <v>3303</v>
      </c>
      <c r="G3758" s="0" t="s">
        <v>194</v>
      </c>
      <c r="H3758" s="0" t="s">
        <v>54</v>
      </c>
      <c r="I3758" s="0" t="s">
        <v>35</v>
      </c>
      <c r="J3758" s="0" t="s">
        <v>325</v>
      </c>
      <c r="K3758" s="0" t="n">
        <v>62597.8074400312</v>
      </c>
      <c r="L3758" s="0" t="n">
        <v>64186.56</v>
      </c>
      <c r="M3758" s="0" t="n">
        <v>79654.8030041601</v>
      </c>
      <c r="N3758" s="0" t="n">
        <v>66776.13</v>
      </c>
      <c r="O3758" s="0" t="n">
        <v>51240.78</v>
      </c>
      <c r="P3758" s="0" t="n">
        <v>66876.525</v>
      </c>
      <c r="Q3758" s="0" t="n">
        <v>85176.36</v>
      </c>
      <c r="S3758" s="0" t="s">
        <v>303</v>
      </c>
    </row>
    <row r="3759" customFormat="false" ht="14" hidden="true" customHeight="false" outlineLevel="0" collapsed="false">
      <c r="A3759" s="0" t="str">
        <f aca="false">SUBSTITUTE(C3759&amp;D3759&amp;E3759&amp;F3759&amp;G3759&amp;H3759&amp;I3759," ","")</f>
        <v>Agentecondominioenlenguajedeseñascolombiana(Videollamada)AgenteespecializadoBellasartesyafinesEnlasinstalacionesdelaEntidadCompradoraServicio7x24OroNA</v>
      </c>
      <c r="B3759" s="0" t="s">
        <v>4094</v>
      </c>
      <c r="C3759" s="0" t="s">
        <v>193</v>
      </c>
      <c r="D3759" s="0" t="s">
        <v>191</v>
      </c>
      <c r="E3759" s="0" t="s">
        <v>60</v>
      </c>
      <c r="F3759" s="0" t="s">
        <v>3303</v>
      </c>
      <c r="G3759" s="0" t="s">
        <v>55</v>
      </c>
      <c r="H3759" s="0" t="s">
        <v>54</v>
      </c>
      <c r="I3759" s="0" t="s">
        <v>35</v>
      </c>
      <c r="J3759" s="0" t="s">
        <v>305</v>
      </c>
      <c r="K3759" s="0" t="n">
        <v>22942324.3225241</v>
      </c>
      <c r="L3759" s="0" t="n">
        <v>33353430.795</v>
      </c>
      <c r="M3759" s="0" t="n">
        <v>34456889.6868355</v>
      </c>
      <c r="N3759" s="0" t="n">
        <v>28748368.035</v>
      </c>
      <c r="O3759" s="0" t="n">
        <v>29338580.925</v>
      </c>
      <c r="P3759" s="0" t="n">
        <v>45938281.455</v>
      </c>
      <c r="Q3759" s="0" t="n">
        <v>35438380.335</v>
      </c>
      <c r="S3759" s="0" t="s">
        <v>303</v>
      </c>
    </row>
    <row r="3760" customFormat="false" ht="14" hidden="true" customHeight="false" outlineLevel="0" collapsed="false">
      <c r="A3760" s="0" t="str">
        <f aca="false">SUBSTITUTE(C3760&amp;D3760&amp;E3760&amp;F3760&amp;G3760&amp;H3760&amp;I3760," ","")</f>
        <v>Agentecondominioenlenguajedeseñascolombiana(Videollamada)AgenteespecializadoBellasartesyafinesEnlasinstalacionesdelaEntidadCompradoraJornadaOrdinariaPlatinoNA</v>
      </c>
      <c r="B3760" s="0" t="s">
        <v>4095</v>
      </c>
      <c r="C3760" s="0" t="s">
        <v>193</v>
      </c>
      <c r="D3760" s="0" t="s">
        <v>191</v>
      </c>
      <c r="E3760" s="0" t="s">
        <v>60</v>
      </c>
      <c r="F3760" s="0" t="s">
        <v>3303</v>
      </c>
      <c r="G3760" s="0" t="s">
        <v>53</v>
      </c>
      <c r="H3760" s="0" t="s">
        <v>198</v>
      </c>
      <c r="I3760" s="0" t="s">
        <v>35</v>
      </c>
      <c r="J3760" s="0" t="s">
        <v>36</v>
      </c>
      <c r="K3760" s="0" t="n">
        <v>7104623.24869086</v>
      </c>
      <c r="L3760" s="0" t="n">
        <v>7577907.75</v>
      </c>
      <c r="M3760" s="0" t="n">
        <v>8813023.20825788</v>
      </c>
      <c r="N3760" s="0" t="n">
        <v>7803497.385</v>
      </c>
      <c r="O3760" s="0" t="n">
        <v>8113576.14</v>
      </c>
      <c r="P3760" s="0" t="n">
        <v>8923636.485</v>
      </c>
      <c r="Q3760" s="0" t="n">
        <v>9271240.2</v>
      </c>
      <c r="S3760" s="0" t="s">
        <v>303</v>
      </c>
    </row>
    <row r="3761" customFormat="false" ht="14" hidden="true" customHeight="false" outlineLevel="0" collapsed="false">
      <c r="A3761" s="0" t="str">
        <f aca="false">SUBSTITUTE(C3761&amp;D3761&amp;E3761&amp;F3761&amp;G3761&amp;H3761&amp;I3761," ","")</f>
        <v>Agentecondominioenlenguajedeseñascolombiana(Videollamada)AgenteespecializadoBellasartesyafinesEnlasinstalacionesdelaEntidadCompradoraHoraextradiurnaPlatinoNA</v>
      </c>
      <c r="B3761" s="0" t="s">
        <v>4096</v>
      </c>
      <c r="C3761" s="0" t="s">
        <v>193</v>
      </c>
      <c r="D3761" s="0" t="s">
        <v>191</v>
      </c>
      <c r="E3761" s="0" t="s">
        <v>60</v>
      </c>
      <c r="F3761" s="0" t="s">
        <v>3303</v>
      </c>
      <c r="G3761" s="0" t="s">
        <v>192</v>
      </c>
      <c r="H3761" s="0" t="s">
        <v>198</v>
      </c>
      <c r="I3761" s="0" t="s">
        <v>35</v>
      </c>
      <c r="J3761" s="0" t="s">
        <v>325</v>
      </c>
      <c r="K3761" s="0" t="n">
        <v>36201.6389836424</v>
      </c>
      <c r="L3761" s="0" t="n">
        <v>41296.5</v>
      </c>
      <c r="M3761" s="0" t="n">
        <v>51251.5154165803</v>
      </c>
      <c r="N3761" s="0" t="n">
        <v>248564.565</v>
      </c>
      <c r="O3761" s="0" t="n">
        <v>32286.825</v>
      </c>
      <c r="P3761" s="0" t="n">
        <v>47950.515</v>
      </c>
      <c r="Q3761" s="0" t="n">
        <v>58587.21</v>
      </c>
      <c r="S3761" s="0" t="s">
        <v>303</v>
      </c>
    </row>
    <row r="3762" customFormat="false" ht="14" hidden="true" customHeight="false" outlineLevel="0" collapsed="false">
      <c r="A3762" s="0" t="str">
        <f aca="false">SUBSTITUTE(C3762&amp;D3762&amp;E3762&amp;F3762&amp;G3762&amp;H3762&amp;I3762," ","")</f>
        <v>Agentecondominioenlenguajedeseñascolombiana(Videollamada)AgenteespecializadoBellasartesyafinesEnlasinstalacionesdelaEntidadCompradoraHoraextranocturna PlatinoNA</v>
      </c>
      <c r="B3762" s="0" t="s">
        <v>4097</v>
      </c>
      <c r="C3762" s="0" t="s">
        <v>193</v>
      </c>
      <c r="D3762" s="0" t="s">
        <v>191</v>
      </c>
      <c r="E3762" s="0" t="s">
        <v>60</v>
      </c>
      <c r="F3762" s="0" t="s">
        <v>3303</v>
      </c>
      <c r="G3762" s="0" t="s">
        <v>197</v>
      </c>
      <c r="H3762" s="0" t="s">
        <v>198</v>
      </c>
      <c r="I3762" s="0" t="s">
        <v>35</v>
      </c>
      <c r="J3762" s="0" t="s">
        <v>325</v>
      </c>
      <c r="K3762" s="0" t="n">
        <v>49399.7232118368</v>
      </c>
      <c r="L3762" s="0" t="n">
        <v>57815.1</v>
      </c>
      <c r="M3762" s="0" t="n">
        <v>71752.1215832124</v>
      </c>
      <c r="N3762" s="0" t="n">
        <v>272166.705</v>
      </c>
      <c r="O3762" s="0" t="n">
        <v>44922.105</v>
      </c>
      <c r="P3762" s="0" t="n">
        <v>61526.61</v>
      </c>
      <c r="Q3762" s="0" t="n">
        <v>81317.88</v>
      </c>
      <c r="S3762" s="0" t="s">
        <v>303</v>
      </c>
    </row>
    <row r="3763" customFormat="false" ht="14" hidden="true" customHeight="false" outlineLevel="0" collapsed="false">
      <c r="A3763" s="0" t="str">
        <f aca="false">SUBSTITUTE(C3763&amp;D3763&amp;E3763&amp;F3763&amp;G3763&amp;H3763&amp;I3763," ","")</f>
        <v>Agentecondominioenlenguajedeseñascolombiana(Videollamada)AgenteespecializadoBellasartesyafinesEnlasinstalacionesdelaEntidadCompradoraHoraextradominicalyfestivoPlatinoNA</v>
      </c>
      <c r="B3763" s="0" t="s">
        <v>4098</v>
      </c>
      <c r="C3763" s="0" t="s">
        <v>193</v>
      </c>
      <c r="D3763" s="0" t="s">
        <v>191</v>
      </c>
      <c r="E3763" s="0" t="s">
        <v>60</v>
      </c>
      <c r="F3763" s="0" t="s">
        <v>3303</v>
      </c>
      <c r="G3763" s="0" t="s">
        <v>194</v>
      </c>
      <c r="H3763" s="0" t="s">
        <v>198</v>
      </c>
      <c r="I3763" s="0" t="s">
        <v>35</v>
      </c>
      <c r="J3763" s="0" t="s">
        <v>325</v>
      </c>
      <c r="K3763" s="0" t="n">
        <v>62597.8074400312</v>
      </c>
      <c r="L3763" s="0" t="n">
        <v>66074.4</v>
      </c>
      <c r="M3763" s="0" t="n">
        <v>82002.4246665285</v>
      </c>
      <c r="N3763" s="0" t="n">
        <v>66776.13</v>
      </c>
      <c r="O3763" s="0" t="n">
        <v>51240.78</v>
      </c>
      <c r="P3763" s="0" t="n">
        <v>68314.14</v>
      </c>
      <c r="Q3763" s="0" t="n">
        <v>90528.345</v>
      </c>
      <c r="S3763" s="0" t="s">
        <v>303</v>
      </c>
    </row>
    <row r="3764" customFormat="false" ht="14" hidden="true" customHeight="false" outlineLevel="0" collapsed="false">
      <c r="A3764" s="0" t="str">
        <f aca="false">SUBSTITUTE(C3764&amp;D3764&amp;E3764&amp;F3764&amp;G3764&amp;H3764&amp;I3764," ","")</f>
        <v>Agentecondominioenlenguajedeseñascolombiana(Videollamada)AgenteespecializadoBellasartesyafinesEnlasinstalacionesdelaEntidadCompradoraServicio7x24PlatinoNA</v>
      </c>
      <c r="B3764" s="0" t="s">
        <v>4099</v>
      </c>
      <c r="C3764" s="0" t="s">
        <v>193</v>
      </c>
      <c r="D3764" s="0" t="s">
        <v>191</v>
      </c>
      <c r="E3764" s="0" t="s">
        <v>60</v>
      </c>
      <c r="F3764" s="0" t="s">
        <v>3303</v>
      </c>
      <c r="G3764" s="0" t="s">
        <v>55</v>
      </c>
      <c r="H3764" s="0" t="s">
        <v>198</v>
      </c>
      <c r="I3764" s="0" t="s">
        <v>35</v>
      </c>
      <c r="J3764" s="0" t="s">
        <v>305</v>
      </c>
      <c r="K3764" s="0" t="n">
        <v>22942324.3225241</v>
      </c>
      <c r="L3764" s="0" t="n">
        <v>34334414.145</v>
      </c>
      <c r="M3764" s="0" t="n">
        <v>35472418.413238</v>
      </c>
      <c r="N3764" s="0" t="n">
        <v>28764826.605</v>
      </c>
      <c r="O3764" s="0" t="n">
        <v>29338580.925</v>
      </c>
      <c r="P3764" s="0" t="n">
        <v>46926201.375</v>
      </c>
      <c r="Q3764" s="0" t="n">
        <v>37664758.485</v>
      </c>
      <c r="S3764" s="0" t="s">
        <v>303</v>
      </c>
    </row>
    <row r="3765" customFormat="false" ht="14" hidden="true" customHeight="false" outlineLevel="0" collapsed="false">
      <c r="A3765" s="0" t="str">
        <f aca="false">SUBSTITUTE(C3765&amp;D3765&amp;E3765&amp;F3765&amp;G3765&amp;H3765&amp;I3765," ","")</f>
        <v>Agentecondominioenlenguajedeseñascolombiana(Videollamada)AgenteespecializadoBellasartesyafinesFrontofficeconherramientaJornadaOrdinariaPlataNA</v>
      </c>
      <c r="B3765" s="0" t="s">
        <v>4100</v>
      </c>
      <c r="C3765" s="0" t="s">
        <v>193</v>
      </c>
      <c r="D3765" s="0" t="s">
        <v>191</v>
      </c>
      <c r="E3765" s="0" t="s">
        <v>60</v>
      </c>
      <c r="F3765" s="0" t="s">
        <v>3319</v>
      </c>
      <c r="G3765" s="0" t="s">
        <v>53</v>
      </c>
      <c r="H3765" s="0" t="s">
        <v>195</v>
      </c>
      <c r="I3765" s="0" t="s">
        <v>35</v>
      </c>
      <c r="J3765" s="0" t="s">
        <v>36</v>
      </c>
      <c r="K3765" s="0" t="n">
        <v>7421918.64469086</v>
      </c>
      <c r="L3765" s="0" t="n">
        <v>7269284.205</v>
      </c>
      <c r="M3765" s="0" t="n">
        <v>9165389.70201023</v>
      </c>
      <c r="N3765" s="0" t="n">
        <v>7954251.345</v>
      </c>
      <c r="O3765" s="0" t="n">
        <v>8113576.14</v>
      </c>
      <c r="P3765" s="0" t="n">
        <v>8592910.515</v>
      </c>
      <c r="Q3765" s="0" t="n">
        <v>8310765.375</v>
      </c>
      <c r="S3765" s="0" t="s">
        <v>303</v>
      </c>
    </row>
    <row r="3766" customFormat="false" ht="14" hidden="true" customHeight="false" outlineLevel="0" collapsed="false">
      <c r="A3766" s="0" t="str">
        <f aca="false">SUBSTITUTE(C3766&amp;D3766&amp;E3766&amp;F3766&amp;G3766&amp;H3766&amp;I3766," ","")</f>
        <v>Agentecondominioenlenguajedeseñascolombiana(Videollamada)AgenteespecializadoBellasartesyafinesFrontofficeconherramientaHoraextradiurnaPlataNA</v>
      </c>
      <c r="B3766" s="0" t="s">
        <v>4101</v>
      </c>
      <c r="C3766" s="0" t="s">
        <v>193</v>
      </c>
      <c r="D3766" s="0" t="s">
        <v>191</v>
      </c>
      <c r="E3766" s="0" t="s">
        <v>60</v>
      </c>
      <c r="F3766" s="0" t="s">
        <v>3319</v>
      </c>
      <c r="G3766" s="0" t="s">
        <v>192</v>
      </c>
      <c r="H3766" s="0" t="s">
        <v>195</v>
      </c>
      <c r="I3766" s="0" t="s">
        <v>35</v>
      </c>
      <c r="J3766" s="0" t="s">
        <v>325</v>
      </c>
      <c r="K3766" s="0" t="n">
        <v>37523.7031336424</v>
      </c>
      <c r="L3766" s="0" t="n">
        <v>39614.625</v>
      </c>
      <c r="M3766" s="0" t="n">
        <v>48398.6617891614</v>
      </c>
      <c r="N3766" s="0" t="n">
        <v>229003.065</v>
      </c>
      <c r="O3766" s="0" t="n">
        <v>32286.825</v>
      </c>
      <c r="P3766" s="0" t="n">
        <v>45944.685</v>
      </c>
      <c r="Q3766" s="0" t="n">
        <v>52783.965</v>
      </c>
      <c r="S3766" s="0" t="s">
        <v>303</v>
      </c>
    </row>
    <row r="3767" customFormat="false" ht="14" hidden="true" customHeight="false" outlineLevel="0" collapsed="false">
      <c r="A3767" s="0" t="str">
        <f aca="false">SUBSTITUTE(C3767&amp;D3767&amp;E3767&amp;F3767&amp;G3767&amp;H3767&amp;I3767," ","")</f>
        <v>Agentecondominioenlenguajedeseñascolombiana(Videollamada)AgenteespecializadoBellasartesyafinesFrontofficeconherramientaHoraextranocturna PlataNA</v>
      </c>
      <c r="B3767" s="0" t="s">
        <v>4102</v>
      </c>
      <c r="C3767" s="0" t="s">
        <v>193</v>
      </c>
      <c r="D3767" s="0" t="s">
        <v>191</v>
      </c>
      <c r="E3767" s="0" t="s">
        <v>60</v>
      </c>
      <c r="F3767" s="0" t="s">
        <v>3319</v>
      </c>
      <c r="G3767" s="0" t="s">
        <v>197</v>
      </c>
      <c r="H3767" s="0" t="s">
        <v>195</v>
      </c>
      <c r="I3767" s="0" t="s">
        <v>35</v>
      </c>
      <c r="J3767" s="0" t="s">
        <v>325</v>
      </c>
      <c r="K3767" s="0" t="n">
        <v>50721.7873618368</v>
      </c>
      <c r="L3767" s="0" t="n">
        <v>55460.475</v>
      </c>
      <c r="M3767" s="0" t="n">
        <v>67758.126504826</v>
      </c>
      <c r="N3767" s="0" t="n">
        <v>251673.705</v>
      </c>
      <c r="O3767" s="0" t="n">
        <v>44922.105</v>
      </c>
      <c r="P3767" s="0" t="n">
        <v>58989.825</v>
      </c>
      <c r="Q3767" s="0" t="n">
        <v>73263.51</v>
      </c>
      <c r="S3767" s="0" t="s">
        <v>303</v>
      </c>
    </row>
    <row r="3768" customFormat="false" ht="14" hidden="true" customHeight="false" outlineLevel="0" collapsed="false">
      <c r="A3768" s="0" t="str">
        <f aca="false">SUBSTITUTE(C3768&amp;D3768&amp;E3768&amp;F3768&amp;G3768&amp;H3768&amp;I3768," ","")</f>
        <v>Agentecondominioenlenguajedeseñascolombiana(Videollamada)AgenteespecializadoBellasartesyafinesFrontofficeconherramientaHoraextradominicalyfestivoPlataNA</v>
      </c>
      <c r="B3768" s="0" t="s">
        <v>4103</v>
      </c>
      <c r="C3768" s="0" t="s">
        <v>193</v>
      </c>
      <c r="D3768" s="0" t="s">
        <v>191</v>
      </c>
      <c r="E3768" s="0" t="s">
        <v>60</v>
      </c>
      <c r="F3768" s="0" t="s">
        <v>3319</v>
      </c>
      <c r="G3768" s="0" t="s">
        <v>194</v>
      </c>
      <c r="H3768" s="0" t="s">
        <v>195</v>
      </c>
      <c r="I3768" s="0" t="s">
        <v>35</v>
      </c>
      <c r="J3768" s="0" t="s">
        <v>325</v>
      </c>
      <c r="K3768" s="0" t="n">
        <v>63919.8715900312</v>
      </c>
      <c r="L3768" s="0" t="n">
        <v>63383.4</v>
      </c>
      <c r="M3768" s="0" t="n">
        <v>77437.8588626583</v>
      </c>
      <c r="N3768" s="0" t="n">
        <v>66776.13</v>
      </c>
      <c r="O3768" s="0" t="n">
        <v>51240.78</v>
      </c>
      <c r="P3768" s="0" t="n">
        <v>65496.87</v>
      </c>
      <c r="Q3768" s="0" t="n">
        <v>81561.105</v>
      </c>
      <c r="S3768" s="0" t="s">
        <v>303</v>
      </c>
    </row>
    <row r="3769" customFormat="false" ht="14" hidden="true" customHeight="false" outlineLevel="0" collapsed="false">
      <c r="A3769" s="0" t="str">
        <f aca="false">SUBSTITUTE(C3769&amp;D3769&amp;E3769&amp;F3769&amp;G3769&amp;H3769&amp;I3769," ","")</f>
        <v>Agentecondominioenlenguajedeseñascolombiana(Videollamada)AgenteespecializadoBellasartesyafinesFrontofficeconherramientaServicio7x24PlataNA</v>
      </c>
      <c r="B3769" s="0" t="s">
        <v>4104</v>
      </c>
      <c r="C3769" s="0" t="s">
        <v>193</v>
      </c>
      <c r="D3769" s="0" t="s">
        <v>191</v>
      </c>
      <c r="E3769" s="0" t="s">
        <v>60</v>
      </c>
      <c r="F3769" s="0" t="s">
        <v>3319</v>
      </c>
      <c r="G3769" s="0" t="s">
        <v>55</v>
      </c>
      <c r="H3769" s="0" t="s">
        <v>195</v>
      </c>
      <c r="I3769" s="0" t="s">
        <v>35</v>
      </c>
      <c r="J3769" s="0" t="s">
        <v>305</v>
      </c>
      <c r="K3769" s="0" t="n">
        <v>23259619.7185241</v>
      </c>
      <c r="L3769" s="0" t="n">
        <v>32751522.405</v>
      </c>
      <c r="M3769" s="0" t="n">
        <v>36890693.5505912</v>
      </c>
      <c r="N3769" s="0" t="n">
        <v>29110099.5</v>
      </c>
      <c r="O3769" s="0" t="n">
        <v>29338580.925</v>
      </c>
      <c r="P3769" s="0" t="n">
        <v>44991100.17</v>
      </c>
      <c r="Q3769" s="0" t="n">
        <v>33891850.215</v>
      </c>
      <c r="S3769" s="0" t="s">
        <v>303</v>
      </c>
    </row>
    <row r="3770" customFormat="false" ht="14" hidden="true" customHeight="false" outlineLevel="0" collapsed="false">
      <c r="A3770" s="0" t="str">
        <f aca="false">SUBSTITUTE(C3770&amp;D3770&amp;E3770&amp;F3770&amp;G3770&amp;H3770&amp;I3770," ","")</f>
        <v>Agentecondominioenlenguajedeseñascolombiana(Videollamada)AgenteespecializadoBellasartesyafinesFrontofficeconherramientaJornadaOrdinariaOroNA</v>
      </c>
      <c r="B3770" s="0" t="s">
        <v>4105</v>
      </c>
      <c r="C3770" s="0" t="s">
        <v>193</v>
      </c>
      <c r="D3770" s="0" t="s">
        <v>191</v>
      </c>
      <c r="E3770" s="0" t="s">
        <v>60</v>
      </c>
      <c r="F3770" s="0" t="s">
        <v>3319</v>
      </c>
      <c r="G3770" s="0" t="s">
        <v>53</v>
      </c>
      <c r="H3770" s="0" t="s">
        <v>54</v>
      </c>
      <c r="I3770" s="0" t="s">
        <v>35</v>
      </c>
      <c r="J3770" s="0" t="s">
        <v>36</v>
      </c>
      <c r="K3770" s="0" t="n">
        <v>7421918.64469086</v>
      </c>
      <c r="L3770" s="0" t="n">
        <v>7414670.655</v>
      </c>
      <c r="M3770" s="0" t="n">
        <v>9427782.76533718</v>
      </c>
      <c r="N3770" s="0" t="n">
        <v>7982876.34</v>
      </c>
      <c r="O3770" s="0" t="n">
        <v>8113576.14</v>
      </c>
      <c r="P3770" s="0" t="n">
        <v>8773814.025</v>
      </c>
      <c r="Q3770" s="0" t="n">
        <v>8679204.675</v>
      </c>
      <c r="S3770" s="0" t="s">
        <v>303</v>
      </c>
    </row>
    <row r="3771" customFormat="false" ht="14" hidden="true" customHeight="false" outlineLevel="0" collapsed="false">
      <c r="A3771" s="0" t="str">
        <f aca="false">SUBSTITUTE(C3771&amp;D3771&amp;E3771&amp;F3771&amp;G3771&amp;H3771&amp;I3771," ","")</f>
        <v>Agentecondominioenlenguajedeseñascolombiana(Videollamada)AgenteespecializadoBellasartesyafinesFrontofficeconherramientaHoraextradiurnaOroNA</v>
      </c>
      <c r="B3771" s="0" t="s">
        <v>4106</v>
      </c>
      <c r="C3771" s="0" t="s">
        <v>193</v>
      </c>
      <c r="D3771" s="0" t="s">
        <v>191</v>
      </c>
      <c r="E3771" s="0" t="s">
        <v>60</v>
      </c>
      <c r="F3771" s="0" t="s">
        <v>3319</v>
      </c>
      <c r="G3771" s="0" t="s">
        <v>192</v>
      </c>
      <c r="H3771" s="0" t="s">
        <v>54</v>
      </c>
      <c r="I3771" s="0" t="s">
        <v>35</v>
      </c>
      <c r="J3771" s="0" t="s">
        <v>325</v>
      </c>
      <c r="K3771" s="0" t="n">
        <v>37523.7031336424</v>
      </c>
      <c r="L3771" s="0" t="n">
        <v>40407.435</v>
      </c>
      <c r="M3771" s="0" t="n">
        <v>49784.2518776001</v>
      </c>
      <c r="N3771" s="0" t="n">
        <v>238783.815</v>
      </c>
      <c r="O3771" s="0" t="n">
        <v>32286.825</v>
      </c>
      <c r="P3771" s="0" t="n">
        <v>46911.375</v>
      </c>
      <c r="Q3771" s="0" t="n">
        <v>55124.1</v>
      </c>
      <c r="S3771" s="0" t="s">
        <v>303</v>
      </c>
    </row>
    <row r="3772" customFormat="false" ht="14" hidden="true" customHeight="false" outlineLevel="0" collapsed="false">
      <c r="A3772" s="0" t="str">
        <f aca="false">SUBSTITUTE(C3772&amp;D3772&amp;E3772&amp;F3772&amp;G3772&amp;H3772&amp;I3772," ","")</f>
        <v>Agentecondominioenlenguajedeseñascolombiana(Videollamada)AgenteespecializadoBellasartesyafinesFrontofficeconherramientaHoraextranocturna OroNA</v>
      </c>
      <c r="B3772" s="0" t="s">
        <v>4107</v>
      </c>
      <c r="C3772" s="0" t="s">
        <v>193</v>
      </c>
      <c r="D3772" s="0" t="s">
        <v>191</v>
      </c>
      <c r="E3772" s="0" t="s">
        <v>60</v>
      </c>
      <c r="F3772" s="0" t="s">
        <v>3319</v>
      </c>
      <c r="G3772" s="0" t="s">
        <v>197</v>
      </c>
      <c r="H3772" s="0" t="s">
        <v>54</v>
      </c>
      <c r="I3772" s="0" t="s">
        <v>35</v>
      </c>
      <c r="J3772" s="0" t="s">
        <v>325</v>
      </c>
      <c r="K3772" s="0" t="n">
        <v>50721.7873618368</v>
      </c>
      <c r="L3772" s="0" t="n">
        <v>56569.995</v>
      </c>
      <c r="M3772" s="0" t="n">
        <v>69697.9526286401</v>
      </c>
      <c r="N3772" s="0" t="n">
        <v>261920.205</v>
      </c>
      <c r="O3772" s="0" t="n">
        <v>44922.105</v>
      </c>
      <c r="P3772" s="0" t="n">
        <v>60231.825</v>
      </c>
      <c r="Q3772" s="0" t="n">
        <v>76511.34</v>
      </c>
      <c r="S3772" s="0" t="s">
        <v>303</v>
      </c>
    </row>
    <row r="3773" customFormat="false" ht="14" hidden="true" customHeight="false" outlineLevel="0" collapsed="false">
      <c r="A3773" s="0" t="str">
        <f aca="false">SUBSTITUTE(C3773&amp;D3773&amp;E3773&amp;F3773&amp;G3773&amp;H3773&amp;I3773," ","")</f>
        <v>Agentecondominioenlenguajedeseñascolombiana(Videollamada)AgenteespecializadoBellasartesyafinesFrontofficeconherramientaHoraextradominicalyfestivoOroNA</v>
      </c>
      <c r="B3773" s="0" t="s">
        <v>4108</v>
      </c>
      <c r="C3773" s="0" t="s">
        <v>193</v>
      </c>
      <c r="D3773" s="0" t="s">
        <v>191</v>
      </c>
      <c r="E3773" s="0" t="s">
        <v>60</v>
      </c>
      <c r="F3773" s="0" t="s">
        <v>3319</v>
      </c>
      <c r="G3773" s="0" t="s">
        <v>194</v>
      </c>
      <c r="H3773" s="0" t="s">
        <v>54</v>
      </c>
      <c r="I3773" s="0" t="s">
        <v>35</v>
      </c>
      <c r="J3773" s="0" t="s">
        <v>325</v>
      </c>
      <c r="K3773" s="0" t="n">
        <v>63919.8715900312</v>
      </c>
      <c r="L3773" s="0" t="n">
        <v>64651.275</v>
      </c>
      <c r="M3773" s="0" t="n">
        <v>79654.8030041601</v>
      </c>
      <c r="N3773" s="0" t="n">
        <v>66776.13</v>
      </c>
      <c r="O3773" s="0" t="n">
        <v>51240.78</v>
      </c>
      <c r="P3773" s="0" t="n">
        <v>66876.525</v>
      </c>
      <c r="Q3773" s="0" t="n">
        <v>85176.36</v>
      </c>
      <c r="S3773" s="0" t="s">
        <v>303</v>
      </c>
    </row>
    <row r="3774" customFormat="false" ht="14" hidden="true" customHeight="false" outlineLevel="0" collapsed="false">
      <c r="A3774" s="0" t="str">
        <f aca="false">SUBSTITUTE(C3774&amp;D3774&amp;E3774&amp;F3774&amp;G3774&amp;H3774&amp;I3774," ","")</f>
        <v>Agentecondominioenlenguajedeseñascolombiana(Videollamada)AgenteespecializadoBellasartesyafinesFrontofficeconherramientaServicio7x24OroNA</v>
      </c>
      <c r="B3774" s="0" t="s">
        <v>4109</v>
      </c>
      <c r="C3774" s="0" t="s">
        <v>193</v>
      </c>
      <c r="D3774" s="0" t="s">
        <v>191</v>
      </c>
      <c r="E3774" s="0" t="s">
        <v>60</v>
      </c>
      <c r="F3774" s="0" t="s">
        <v>3319</v>
      </c>
      <c r="G3774" s="0" t="s">
        <v>55</v>
      </c>
      <c r="H3774" s="0" t="s">
        <v>54</v>
      </c>
      <c r="I3774" s="0" t="s">
        <v>35</v>
      </c>
      <c r="J3774" s="0" t="s">
        <v>305</v>
      </c>
      <c r="K3774" s="0" t="n">
        <v>23259619.7185241</v>
      </c>
      <c r="L3774" s="0" t="n">
        <v>33406553.205</v>
      </c>
      <c r="M3774" s="0" t="n">
        <v>37946825.6304821</v>
      </c>
      <c r="N3774" s="0" t="n">
        <v>29145466.485</v>
      </c>
      <c r="O3774" s="0" t="n">
        <v>29338580.925</v>
      </c>
      <c r="P3774" s="0" t="n">
        <v>45938281.455</v>
      </c>
      <c r="Q3774" s="0" t="n">
        <v>35394371.1</v>
      </c>
      <c r="S3774" s="0" t="s">
        <v>303</v>
      </c>
    </row>
    <row r="3775" customFormat="false" ht="14" hidden="true" customHeight="false" outlineLevel="0" collapsed="false">
      <c r="A3775" s="0" t="str">
        <f aca="false">SUBSTITUTE(C3775&amp;D3775&amp;E3775&amp;F3775&amp;G3775&amp;H3775&amp;I3775," ","")</f>
        <v>Agentecondominioenlenguajedeseñascolombiana(Videollamada)AgenteespecializadoBellasartesyafinesFrontofficeconherramientaJornadaOrdinariaPlatinoNA</v>
      </c>
      <c r="B3775" s="0" t="s">
        <v>4110</v>
      </c>
      <c r="C3775" s="0" t="s">
        <v>193</v>
      </c>
      <c r="D3775" s="0" t="s">
        <v>191</v>
      </c>
      <c r="E3775" s="0" t="s">
        <v>60</v>
      </c>
      <c r="F3775" s="0" t="s">
        <v>3319</v>
      </c>
      <c r="G3775" s="0" t="s">
        <v>53</v>
      </c>
      <c r="H3775" s="0" t="s">
        <v>198</v>
      </c>
      <c r="I3775" s="0" t="s">
        <v>35</v>
      </c>
      <c r="J3775" s="0" t="s">
        <v>36</v>
      </c>
      <c r="K3775" s="0" t="n">
        <v>7421918.64469086</v>
      </c>
      <c r="L3775" s="0" t="n">
        <v>7632749.295</v>
      </c>
      <c r="M3775" s="0" t="n">
        <v>9705642.55800848</v>
      </c>
      <c r="N3775" s="0" t="n">
        <v>8011501.335</v>
      </c>
      <c r="O3775" s="0" t="n">
        <v>8113576.14</v>
      </c>
      <c r="P3775" s="0" t="n">
        <v>8962497.63</v>
      </c>
      <c r="Q3775" s="0" t="n">
        <v>9224466.48</v>
      </c>
      <c r="S3775" s="0" t="s">
        <v>303</v>
      </c>
    </row>
    <row r="3776" customFormat="false" ht="14" hidden="true" customHeight="false" outlineLevel="0" collapsed="false">
      <c r="A3776" s="0" t="str">
        <f aca="false">SUBSTITUTE(C3776&amp;D3776&amp;E3776&amp;F3776&amp;G3776&amp;H3776&amp;I3776," ","")</f>
        <v>Agentecondominioenlenguajedeseñascolombiana(Videollamada)AgenteespecializadoBellasartesyafinesFrontofficeconherramientaHoraextradiurnaPlatinoNA</v>
      </c>
      <c r="B3776" s="0" t="s">
        <v>4111</v>
      </c>
      <c r="C3776" s="0" t="s">
        <v>193</v>
      </c>
      <c r="D3776" s="0" t="s">
        <v>191</v>
      </c>
      <c r="E3776" s="0" t="s">
        <v>60</v>
      </c>
      <c r="F3776" s="0" t="s">
        <v>3319</v>
      </c>
      <c r="G3776" s="0" t="s">
        <v>192</v>
      </c>
      <c r="H3776" s="0" t="s">
        <v>198</v>
      </c>
      <c r="I3776" s="0" t="s">
        <v>35</v>
      </c>
      <c r="J3776" s="0" t="s">
        <v>325</v>
      </c>
      <c r="K3776" s="0" t="n">
        <v>37523.7031336424</v>
      </c>
      <c r="L3776" s="0" t="n">
        <v>41595.615</v>
      </c>
      <c r="M3776" s="0" t="n">
        <v>51251.5154165803</v>
      </c>
      <c r="N3776" s="0" t="n">
        <v>248564.565</v>
      </c>
      <c r="O3776" s="0" t="n">
        <v>32286.825</v>
      </c>
      <c r="P3776" s="0" t="n">
        <v>47920.5</v>
      </c>
      <c r="Q3776" s="0" t="n">
        <v>58587.21</v>
      </c>
      <c r="S3776" s="0" t="s">
        <v>303</v>
      </c>
    </row>
    <row r="3777" customFormat="false" ht="14" hidden="true" customHeight="false" outlineLevel="0" collapsed="false">
      <c r="A3777" s="0" t="str">
        <f aca="false">SUBSTITUTE(C3777&amp;D3777&amp;E3777&amp;F3777&amp;G3777&amp;H3777&amp;I3777," ","")</f>
        <v>Agentecondominioenlenguajedeseñascolombiana(Videollamada)AgenteespecializadoBellasartesyafinesFrontofficeconherramientaHoraextranocturna PlatinoNA</v>
      </c>
      <c r="B3777" s="0" t="s">
        <v>4112</v>
      </c>
      <c r="C3777" s="0" t="s">
        <v>193</v>
      </c>
      <c r="D3777" s="0" t="s">
        <v>191</v>
      </c>
      <c r="E3777" s="0" t="s">
        <v>60</v>
      </c>
      <c r="F3777" s="0" t="s">
        <v>3319</v>
      </c>
      <c r="G3777" s="0" t="s">
        <v>197</v>
      </c>
      <c r="H3777" s="0" t="s">
        <v>198</v>
      </c>
      <c r="I3777" s="0" t="s">
        <v>35</v>
      </c>
      <c r="J3777" s="0" t="s">
        <v>325</v>
      </c>
      <c r="K3777" s="0" t="n">
        <v>50721.7873618368</v>
      </c>
      <c r="L3777" s="0" t="n">
        <v>58234.275</v>
      </c>
      <c r="M3777" s="0" t="n">
        <v>71752.1215832124</v>
      </c>
      <c r="N3777" s="0" t="n">
        <v>272166.705</v>
      </c>
      <c r="O3777" s="0" t="n">
        <v>44922.105</v>
      </c>
      <c r="P3777" s="0" t="n">
        <v>61526.61</v>
      </c>
      <c r="Q3777" s="0" t="n">
        <v>81317.88</v>
      </c>
      <c r="S3777" s="0" t="s">
        <v>303</v>
      </c>
    </row>
    <row r="3778" customFormat="false" ht="14" hidden="true" customHeight="false" outlineLevel="0" collapsed="false">
      <c r="A3778" s="0" t="str">
        <f aca="false">SUBSTITUTE(C3778&amp;D3778&amp;E3778&amp;F3778&amp;G3778&amp;H3778&amp;I3778," ","")</f>
        <v>Agentecondominioenlenguajedeseñascolombiana(Videollamada)AgenteespecializadoBellasartesyafinesFrontofficeconherramientaHoraextradominicalyfestivoPlatinoNA</v>
      </c>
      <c r="B3778" s="0" t="s">
        <v>4113</v>
      </c>
      <c r="C3778" s="0" t="s">
        <v>193</v>
      </c>
      <c r="D3778" s="0" t="s">
        <v>191</v>
      </c>
      <c r="E3778" s="0" t="s">
        <v>60</v>
      </c>
      <c r="F3778" s="0" t="s">
        <v>3319</v>
      </c>
      <c r="G3778" s="0" t="s">
        <v>194</v>
      </c>
      <c r="H3778" s="0" t="s">
        <v>198</v>
      </c>
      <c r="I3778" s="0" t="s">
        <v>35</v>
      </c>
      <c r="J3778" s="0" t="s">
        <v>325</v>
      </c>
      <c r="K3778" s="0" t="n">
        <v>63919.8715900312</v>
      </c>
      <c r="L3778" s="0" t="n">
        <v>66552.57</v>
      </c>
      <c r="M3778" s="0" t="n">
        <v>82002.4246665285</v>
      </c>
      <c r="N3778" s="0" t="n">
        <v>66776.13</v>
      </c>
      <c r="O3778" s="0" t="n">
        <v>51240.78</v>
      </c>
      <c r="P3778" s="0" t="n">
        <v>68314.14</v>
      </c>
      <c r="Q3778" s="0" t="n">
        <v>90528.345</v>
      </c>
      <c r="S3778" s="0" t="s">
        <v>303</v>
      </c>
    </row>
    <row r="3779" customFormat="false" ht="14" hidden="true" customHeight="false" outlineLevel="0" collapsed="false">
      <c r="A3779" s="0" t="str">
        <f aca="false">SUBSTITUTE(C3779&amp;D3779&amp;E3779&amp;F3779&amp;G3779&amp;H3779&amp;I3779," ","")</f>
        <v>Agentecondominioenlenguajedeseñascolombiana(Videollamada)AgenteespecializadoBellasartesyafinesFrontofficeconherramientaServicio7x24PlatinoNA</v>
      </c>
      <c r="B3779" s="0" t="s">
        <v>4114</v>
      </c>
      <c r="C3779" s="0" t="s">
        <v>193</v>
      </c>
      <c r="D3779" s="0" t="s">
        <v>191</v>
      </c>
      <c r="E3779" s="0" t="s">
        <v>60</v>
      </c>
      <c r="F3779" s="0" t="s">
        <v>3319</v>
      </c>
      <c r="G3779" s="0" t="s">
        <v>55</v>
      </c>
      <c r="H3779" s="0" t="s">
        <v>198</v>
      </c>
      <c r="I3779" s="0" t="s">
        <v>35</v>
      </c>
      <c r="J3779" s="0" t="s">
        <v>305</v>
      </c>
      <c r="K3779" s="0" t="n">
        <v>23259619.7185241</v>
      </c>
      <c r="L3779" s="0" t="n">
        <v>34389099.405</v>
      </c>
      <c r="M3779" s="0" t="n">
        <v>31295992.8680667</v>
      </c>
      <c r="N3779" s="0" t="n">
        <v>29180834.505</v>
      </c>
      <c r="O3779" s="0" t="n">
        <v>29338580.925</v>
      </c>
      <c r="P3779" s="0" t="n">
        <v>46926201.375</v>
      </c>
      <c r="Q3779" s="0" t="n">
        <v>37617984.765</v>
      </c>
      <c r="S3779" s="0" t="s">
        <v>303</v>
      </c>
    </row>
    <row r="3780" customFormat="false" ht="14" hidden="true" customHeight="false" outlineLevel="0" collapsed="false">
      <c r="A3780" s="0" t="str">
        <f aca="false">SUBSTITUTE(C3780&amp;D3780&amp;E3780&amp;F3780&amp;G3780&amp;H3780&amp;I3780," ","")</f>
        <v>Agentecondominioenlenguajedeseñascolombiana(Videollamada)AgenteespecializadoBellasartesyafinesFrontofficesinherramientaJornadaOrdinariaPlataNA</v>
      </c>
      <c r="B3780" s="0" t="s">
        <v>4115</v>
      </c>
      <c r="C3780" s="0" t="s">
        <v>193</v>
      </c>
      <c r="D3780" s="0" t="s">
        <v>191</v>
      </c>
      <c r="E3780" s="0" t="s">
        <v>60</v>
      </c>
      <c r="F3780" s="0" t="s">
        <v>3335</v>
      </c>
      <c r="G3780" s="0" t="s">
        <v>53</v>
      </c>
      <c r="H3780" s="0" t="s">
        <v>195</v>
      </c>
      <c r="I3780" s="0" t="s">
        <v>35</v>
      </c>
      <c r="J3780" s="0" t="s">
        <v>36</v>
      </c>
      <c r="K3780" s="0" t="n">
        <v>7152639.55653331</v>
      </c>
      <c r="L3780" s="0" t="n">
        <v>6863799.15</v>
      </c>
      <c r="M3780" s="0" t="n">
        <v>8551965.68308454</v>
      </c>
      <c r="N3780" s="0" t="n">
        <v>7765156.845</v>
      </c>
      <c r="O3780" s="0" t="n">
        <v>8113576.14</v>
      </c>
      <c r="P3780" s="0" t="n">
        <v>7738453.845</v>
      </c>
      <c r="Q3780" s="0" t="n">
        <v>7918080.165</v>
      </c>
      <c r="S3780" s="0" t="s">
        <v>303</v>
      </c>
    </row>
    <row r="3781" customFormat="false" ht="14" hidden="true" customHeight="false" outlineLevel="0" collapsed="false">
      <c r="A3781" s="0" t="str">
        <f aca="false">SUBSTITUTE(C3781&amp;D3781&amp;E3781&amp;F3781&amp;G3781&amp;H3781&amp;I3781," ","")</f>
        <v>Agentecondominioenlenguajedeseñascolombiana(Videollamada)AgenteespecializadoBellasartesyafinesFrontofficesinherramientaHoraextradiurnaPlataNA</v>
      </c>
      <c r="B3781" s="0" t="s">
        <v>4116</v>
      </c>
      <c r="C3781" s="0" t="s">
        <v>193</v>
      </c>
      <c r="D3781" s="0" t="s">
        <v>191</v>
      </c>
      <c r="E3781" s="0" t="s">
        <v>60</v>
      </c>
      <c r="F3781" s="0" t="s">
        <v>3335</v>
      </c>
      <c r="G3781" s="0" t="s">
        <v>192</v>
      </c>
      <c r="H3781" s="0" t="s">
        <v>195</v>
      </c>
      <c r="I3781" s="0" t="s">
        <v>35</v>
      </c>
      <c r="J3781" s="0" t="s">
        <v>325</v>
      </c>
      <c r="K3781" s="0" t="n">
        <v>36401.706932986</v>
      </c>
      <c r="L3781" s="0" t="n">
        <v>37404.9</v>
      </c>
      <c r="M3781" s="0" t="n">
        <v>48398.6617891614</v>
      </c>
      <c r="N3781" s="0" t="n">
        <v>255085.065</v>
      </c>
      <c r="O3781" s="0" t="n">
        <v>32286.825</v>
      </c>
      <c r="P3781" s="0" t="n">
        <v>46658.835</v>
      </c>
      <c r="Q3781" s="0" t="n">
        <v>52783.965</v>
      </c>
      <c r="S3781" s="0" t="s">
        <v>303</v>
      </c>
    </row>
    <row r="3782" customFormat="false" ht="14" hidden="true" customHeight="false" outlineLevel="0" collapsed="false">
      <c r="A3782" s="0" t="str">
        <f aca="false">SUBSTITUTE(C3782&amp;D3782&amp;E3782&amp;F3782&amp;G3782&amp;H3782&amp;I3782," ","")</f>
        <v>Agentecondominioenlenguajedeseñascolombiana(Videollamada)AgenteespecializadoBellasartesyafinesFrontofficesinherramientaHoraextranocturna PlataNA</v>
      </c>
      <c r="B3782" s="0" t="s">
        <v>4117</v>
      </c>
      <c r="C3782" s="0" t="s">
        <v>193</v>
      </c>
      <c r="D3782" s="0" t="s">
        <v>191</v>
      </c>
      <c r="E3782" s="0" t="s">
        <v>60</v>
      </c>
      <c r="F3782" s="0" t="s">
        <v>3335</v>
      </c>
      <c r="G3782" s="0" t="s">
        <v>197</v>
      </c>
      <c r="H3782" s="0" t="s">
        <v>195</v>
      </c>
      <c r="I3782" s="0" t="s">
        <v>35</v>
      </c>
      <c r="J3782" s="0" t="s">
        <v>325</v>
      </c>
      <c r="K3782" s="0" t="n">
        <v>49599.7911611804</v>
      </c>
      <c r="L3782" s="0" t="n">
        <v>52366.86</v>
      </c>
      <c r="M3782" s="0" t="n">
        <v>67758.126504826</v>
      </c>
      <c r="N3782" s="0" t="n">
        <v>278997.705</v>
      </c>
      <c r="O3782" s="0" t="n">
        <v>44922.105</v>
      </c>
      <c r="P3782" s="0" t="n">
        <v>61046.37</v>
      </c>
      <c r="Q3782" s="0" t="n">
        <v>73263.51</v>
      </c>
      <c r="S3782" s="0" t="s">
        <v>303</v>
      </c>
    </row>
    <row r="3783" customFormat="false" ht="14" hidden="true" customHeight="false" outlineLevel="0" collapsed="false">
      <c r="A3783" s="0" t="str">
        <f aca="false">SUBSTITUTE(C3783&amp;D3783&amp;E3783&amp;F3783&amp;G3783&amp;H3783&amp;I3783," ","")</f>
        <v>Agentecondominioenlenguajedeseñascolombiana(Videollamada)AgenteespecializadoBellasartesyafinesFrontofficesinherramientaHoraextradominicalyfestivoPlataNA</v>
      </c>
      <c r="B3783" s="0" t="s">
        <v>4118</v>
      </c>
      <c r="C3783" s="0" t="s">
        <v>193</v>
      </c>
      <c r="D3783" s="0" t="s">
        <v>191</v>
      </c>
      <c r="E3783" s="0" t="s">
        <v>60</v>
      </c>
      <c r="F3783" s="0" t="s">
        <v>3335</v>
      </c>
      <c r="G3783" s="0" t="s">
        <v>194</v>
      </c>
      <c r="H3783" s="0" t="s">
        <v>195</v>
      </c>
      <c r="I3783" s="0" t="s">
        <v>35</v>
      </c>
      <c r="J3783" s="0" t="s">
        <v>325</v>
      </c>
      <c r="K3783" s="0" t="n">
        <v>62797.8753893747</v>
      </c>
      <c r="L3783" s="0" t="n">
        <v>59847.84</v>
      </c>
      <c r="M3783" s="0" t="n">
        <v>77437.8588626583</v>
      </c>
      <c r="N3783" s="0" t="n">
        <v>66776.13</v>
      </c>
      <c r="O3783" s="0" t="n">
        <v>51240.78</v>
      </c>
      <c r="P3783" s="0" t="n">
        <v>68241.69</v>
      </c>
      <c r="Q3783" s="0" t="n">
        <v>81561.105</v>
      </c>
      <c r="S3783" s="0" t="s">
        <v>303</v>
      </c>
    </row>
    <row r="3784" customFormat="false" ht="14" hidden="true" customHeight="false" outlineLevel="0" collapsed="false">
      <c r="A3784" s="0" t="str">
        <f aca="false">SUBSTITUTE(C3784&amp;D3784&amp;E3784&amp;F3784&amp;G3784&amp;H3784&amp;I3784," ","")</f>
        <v>Agentecondominioenlenguajedeseñascolombiana(Videollamada)AgenteespecializadoBellasartesyafinesFrontofficesinherramientaServicio7x24PlataNA</v>
      </c>
      <c r="B3784" s="0" t="s">
        <v>4119</v>
      </c>
      <c r="C3784" s="0" t="s">
        <v>193</v>
      </c>
      <c r="D3784" s="0" t="s">
        <v>191</v>
      </c>
      <c r="E3784" s="0" t="s">
        <v>60</v>
      </c>
      <c r="F3784" s="0" t="s">
        <v>3335</v>
      </c>
      <c r="G3784" s="0" t="s">
        <v>55</v>
      </c>
      <c r="H3784" s="0" t="s">
        <v>195</v>
      </c>
      <c r="I3784" s="0" t="s">
        <v>35</v>
      </c>
      <c r="J3784" s="0" t="s">
        <v>305</v>
      </c>
      <c r="K3784" s="0" t="n">
        <v>22990340.6303666</v>
      </c>
      <c r="L3784" s="0" t="n">
        <v>32310055.575</v>
      </c>
      <c r="M3784" s="0" t="n">
        <v>34421661.8744153</v>
      </c>
      <c r="N3784" s="0" t="n">
        <v>28731910.5</v>
      </c>
      <c r="O3784" s="0" t="n">
        <v>29338580.925</v>
      </c>
      <c r="P3784" s="0" t="n">
        <v>44101005.345</v>
      </c>
      <c r="Q3784" s="0" t="n">
        <v>33499166.04</v>
      </c>
      <c r="S3784" s="0" t="s">
        <v>303</v>
      </c>
    </row>
    <row r="3785" customFormat="false" ht="14" hidden="true" customHeight="false" outlineLevel="0" collapsed="false">
      <c r="A3785" s="0" t="str">
        <f aca="false">SUBSTITUTE(C3785&amp;D3785&amp;E3785&amp;F3785&amp;G3785&amp;H3785&amp;I3785," ","")</f>
        <v>Agentecondominioenlenguajedeseñascolombiana(Videollamada)AgenteespecializadoBellasartesyafinesFrontofficesinherramientaJornadaOrdinariaOroNA</v>
      </c>
      <c r="B3785" s="0" t="s">
        <v>4120</v>
      </c>
      <c r="C3785" s="0" t="s">
        <v>193</v>
      </c>
      <c r="D3785" s="0" t="s">
        <v>191</v>
      </c>
      <c r="E3785" s="0" t="s">
        <v>60</v>
      </c>
      <c r="F3785" s="0" t="s">
        <v>3335</v>
      </c>
      <c r="G3785" s="0" t="s">
        <v>53</v>
      </c>
      <c r="H3785" s="0" t="s">
        <v>54</v>
      </c>
      <c r="I3785" s="0" t="s">
        <v>35</v>
      </c>
      <c r="J3785" s="0" t="s">
        <v>36</v>
      </c>
      <c r="K3785" s="0" t="n">
        <v>7152639.55653331</v>
      </c>
      <c r="L3785" s="0" t="n">
        <v>7001075.34</v>
      </c>
      <c r="M3785" s="0" t="n">
        <v>8796797.22282358</v>
      </c>
      <c r="N3785" s="0" t="n">
        <v>7784327.115</v>
      </c>
      <c r="O3785" s="0" t="n">
        <v>8113576.14</v>
      </c>
      <c r="P3785" s="0" t="n">
        <v>7901369.055</v>
      </c>
      <c r="Q3785" s="0" t="n">
        <v>8269110.765</v>
      </c>
      <c r="S3785" s="0" t="s">
        <v>303</v>
      </c>
    </row>
    <row r="3786" customFormat="false" ht="14" hidden="true" customHeight="false" outlineLevel="0" collapsed="false">
      <c r="A3786" s="0" t="str">
        <f aca="false">SUBSTITUTE(C3786&amp;D3786&amp;E3786&amp;F3786&amp;G3786&amp;H3786&amp;I3786," ","")</f>
        <v>Agentecondominioenlenguajedeseñascolombiana(Videollamada)AgenteespecializadoBellasartesyafinesFrontofficesinherramientaHoraextradiurnaOroNA</v>
      </c>
      <c r="B3786" s="0" t="s">
        <v>4121</v>
      </c>
      <c r="C3786" s="0" t="s">
        <v>193</v>
      </c>
      <c r="D3786" s="0" t="s">
        <v>191</v>
      </c>
      <c r="E3786" s="0" t="s">
        <v>60</v>
      </c>
      <c r="F3786" s="0" t="s">
        <v>3335</v>
      </c>
      <c r="G3786" s="0" t="s">
        <v>192</v>
      </c>
      <c r="H3786" s="0" t="s">
        <v>54</v>
      </c>
      <c r="I3786" s="0" t="s">
        <v>35</v>
      </c>
      <c r="J3786" s="0" t="s">
        <v>325</v>
      </c>
      <c r="K3786" s="0" t="n">
        <v>36401.706932986</v>
      </c>
      <c r="L3786" s="0" t="n">
        <v>38153.205</v>
      </c>
      <c r="M3786" s="0" t="n">
        <v>49784.2518776001</v>
      </c>
      <c r="N3786" s="0" t="n">
        <v>266169.915</v>
      </c>
      <c r="O3786" s="0" t="n">
        <v>32286.825</v>
      </c>
      <c r="P3786" s="0" t="n">
        <v>47642.085</v>
      </c>
      <c r="Q3786" s="0" t="n">
        <v>55124.1</v>
      </c>
      <c r="S3786" s="0" t="s">
        <v>303</v>
      </c>
    </row>
    <row r="3787" customFormat="false" ht="14" hidden="true" customHeight="false" outlineLevel="0" collapsed="false">
      <c r="A3787" s="0" t="str">
        <f aca="false">SUBSTITUTE(C3787&amp;D3787&amp;E3787&amp;F3787&amp;G3787&amp;H3787&amp;I3787," ","")</f>
        <v>Agentecondominioenlenguajedeseñascolombiana(Videollamada)AgenteespecializadoBellasartesyafinesFrontofficesinherramientaHoraextranocturna OroNA</v>
      </c>
      <c r="B3787" s="0" t="s">
        <v>4122</v>
      </c>
      <c r="C3787" s="0" t="s">
        <v>193</v>
      </c>
      <c r="D3787" s="0" t="s">
        <v>191</v>
      </c>
      <c r="E3787" s="0" t="s">
        <v>60</v>
      </c>
      <c r="F3787" s="0" t="s">
        <v>3335</v>
      </c>
      <c r="G3787" s="0" t="s">
        <v>197</v>
      </c>
      <c r="H3787" s="0" t="s">
        <v>54</v>
      </c>
      <c r="I3787" s="0" t="s">
        <v>35</v>
      </c>
      <c r="J3787" s="0" t="s">
        <v>325</v>
      </c>
      <c r="K3787" s="0" t="n">
        <v>49599.7911611804</v>
      </c>
      <c r="L3787" s="0" t="n">
        <v>53414.28</v>
      </c>
      <c r="M3787" s="0" t="n">
        <v>69697.9526286401</v>
      </c>
      <c r="N3787" s="0" t="n">
        <v>290610.405</v>
      </c>
      <c r="O3787" s="0" t="n">
        <v>44922.105</v>
      </c>
      <c r="P3787" s="0" t="n">
        <v>62331.84</v>
      </c>
      <c r="Q3787" s="0" t="n">
        <v>76511.34</v>
      </c>
      <c r="S3787" s="0" t="s">
        <v>303</v>
      </c>
    </row>
    <row r="3788" customFormat="false" ht="14" hidden="true" customHeight="false" outlineLevel="0" collapsed="false">
      <c r="A3788" s="0" t="str">
        <f aca="false">SUBSTITUTE(C3788&amp;D3788&amp;E3788&amp;F3788&amp;G3788&amp;H3788&amp;I3788," ","")</f>
        <v>Agentecondominioenlenguajedeseñascolombiana(Videollamada)AgenteespecializadoBellasartesyafinesFrontofficesinherramientaHoraextradominicalyfestivoOroNA</v>
      </c>
      <c r="B3788" s="0" t="s">
        <v>4123</v>
      </c>
      <c r="C3788" s="0" t="s">
        <v>193</v>
      </c>
      <c r="D3788" s="0" t="s">
        <v>191</v>
      </c>
      <c r="E3788" s="0" t="s">
        <v>60</v>
      </c>
      <c r="F3788" s="0" t="s">
        <v>3335</v>
      </c>
      <c r="G3788" s="0" t="s">
        <v>194</v>
      </c>
      <c r="H3788" s="0" t="s">
        <v>54</v>
      </c>
      <c r="I3788" s="0" t="s">
        <v>35</v>
      </c>
      <c r="J3788" s="0" t="s">
        <v>325</v>
      </c>
      <c r="K3788" s="0" t="n">
        <v>62797.8753893747</v>
      </c>
      <c r="L3788" s="0" t="n">
        <v>61045.335</v>
      </c>
      <c r="M3788" s="0" t="n">
        <v>79654.8030041601</v>
      </c>
      <c r="N3788" s="0" t="n">
        <v>66776.13</v>
      </c>
      <c r="O3788" s="0" t="n">
        <v>51240.78</v>
      </c>
      <c r="P3788" s="0" t="n">
        <v>69678.27</v>
      </c>
      <c r="Q3788" s="0" t="n">
        <v>85176.36</v>
      </c>
      <c r="S3788" s="0" t="s">
        <v>303</v>
      </c>
    </row>
    <row r="3789" customFormat="false" ht="14" hidden="true" customHeight="false" outlineLevel="0" collapsed="false">
      <c r="A3789" s="0" t="str">
        <f aca="false">SUBSTITUTE(C3789&amp;D3789&amp;E3789&amp;F3789&amp;G3789&amp;H3789&amp;I3789," ","")</f>
        <v>Agentecondominioenlenguajedeseñascolombiana(Videollamada)AgenteespecializadoBellasartesyafinesFrontofficesinherramientaServicio7x24OroNA</v>
      </c>
      <c r="B3789" s="0" t="s">
        <v>4124</v>
      </c>
      <c r="C3789" s="0" t="s">
        <v>193</v>
      </c>
      <c r="D3789" s="0" t="s">
        <v>191</v>
      </c>
      <c r="E3789" s="0" t="s">
        <v>60</v>
      </c>
      <c r="F3789" s="0" t="s">
        <v>3335</v>
      </c>
      <c r="G3789" s="0" t="s">
        <v>55</v>
      </c>
      <c r="H3789" s="0" t="s">
        <v>54</v>
      </c>
      <c r="I3789" s="0" t="s">
        <v>35</v>
      </c>
      <c r="J3789" s="0" t="s">
        <v>305</v>
      </c>
      <c r="K3789" s="0" t="n">
        <v>22990340.6303666</v>
      </c>
      <c r="L3789" s="0" t="n">
        <v>32956256.79</v>
      </c>
      <c r="M3789" s="0" t="n">
        <v>35407108.8218649</v>
      </c>
      <c r="N3789" s="0" t="n">
        <v>28748368.035</v>
      </c>
      <c r="O3789" s="0" t="n">
        <v>29338580.925</v>
      </c>
      <c r="P3789" s="0" t="n">
        <v>45029447.955</v>
      </c>
      <c r="Q3789" s="0" t="n">
        <v>34984277.19</v>
      </c>
      <c r="S3789" s="0" t="s">
        <v>303</v>
      </c>
    </row>
    <row r="3790" customFormat="false" ht="14" hidden="true" customHeight="false" outlineLevel="0" collapsed="false">
      <c r="A3790" s="0" t="str">
        <f aca="false">SUBSTITUTE(C3790&amp;D3790&amp;E3790&amp;F3790&amp;G3790&amp;H3790&amp;I3790," ","")</f>
        <v>Agentecondominioenlenguajedeseñascolombiana(Videollamada)AgenteespecializadoBellasartesyafinesFrontofficesinherramientaJornadaOrdinariaPlatinoNA</v>
      </c>
      <c r="B3790" s="0" t="s">
        <v>4125</v>
      </c>
      <c r="C3790" s="0" t="s">
        <v>193</v>
      </c>
      <c r="D3790" s="0" t="s">
        <v>191</v>
      </c>
      <c r="E3790" s="0" t="s">
        <v>60</v>
      </c>
      <c r="F3790" s="0" t="s">
        <v>3335</v>
      </c>
      <c r="G3790" s="0" t="s">
        <v>53</v>
      </c>
      <c r="H3790" s="0" t="s">
        <v>198</v>
      </c>
      <c r="I3790" s="0" t="s">
        <v>35</v>
      </c>
      <c r="J3790" s="0" t="s">
        <v>36</v>
      </c>
      <c r="K3790" s="0" t="n">
        <v>7152639.55653331</v>
      </c>
      <c r="L3790" s="0" t="n">
        <v>7206989.625</v>
      </c>
      <c r="M3790" s="0" t="n">
        <v>9056060.32989177</v>
      </c>
      <c r="N3790" s="0" t="n">
        <v>7803497.385</v>
      </c>
      <c r="O3790" s="0" t="n">
        <v>8113576.14</v>
      </c>
      <c r="P3790" s="0" t="n">
        <v>8071290.18</v>
      </c>
      <c r="Q3790" s="0" t="n">
        <v>8788609.35</v>
      </c>
      <c r="S3790" s="0" t="s">
        <v>303</v>
      </c>
    </row>
    <row r="3791" customFormat="false" ht="14" hidden="true" customHeight="false" outlineLevel="0" collapsed="false">
      <c r="A3791" s="0" t="str">
        <f aca="false">SUBSTITUTE(C3791&amp;D3791&amp;E3791&amp;F3791&amp;G3791&amp;H3791&amp;I3791," ","")</f>
        <v>Agentecondominioenlenguajedeseñascolombiana(Videollamada)AgenteespecializadoBellasartesyafinesFrontofficesinherramientaHoraextradiurnaPlatinoNA</v>
      </c>
      <c r="B3791" s="0" t="s">
        <v>4126</v>
      </c>
      <c r="C3791" s="0" t="s">
        <v>193</v>
      </c>
      <c r="D3791" s="0" t="s">
        <v>191</v>
      </c>
      <c r="E3791" s="0" t="s">
        <v>60</v>
      </c>
      <c r="F3791" s="0" t="s">
        <v>3335</v>
      </c>
      <c r="G3791" s="0" t="s">
        <v>192</v>
      </c>
      <c r="H3791" s="0" t="s">
        <v>198</v>
      </c>
      <c r="I3791" s="0" t="s">
        <v>35</v>
      </c>
      <c r="J3791" s="0" t="s">
        <v>325</v>
      </c>
      <c r="K3791" s="0" t="n">
        <v>36401.706932986</v>
      </c>
      <c r="L3791" s="0" t="n">
        <v>39275.145</v>
      </c>
      <c r="M3791" s="0" t="n">
        <v>51251.5154165803</v>
      </c>
      <c r="N3791" s="0" t="n">
        <v>277254.765</v>
      </c>
      <c r="O3791" s="0" t="n">
        <v>32286.825</v>
      </c>
      <c r="P3791" s="0" t="n">
        <v>48665.7</v>
      </c>
      <c r="Q3791" s="0" t="n">
        <v>58587.21</v>
      </c>
      <c r="S3791" s="0" t="s">
        <v>303</v>
      </c>
    </row>
    <row r="3792" customFormat="false" ht="14" hidden="true" customHeight="false" outlineLevel="0" collapsed="false">
      <c r="A3792" s="0" t="str">
        <f aca="false">SUBSTITUTE(C3792&amp;D3792&amp;E3792&amp;F3792&amp;G3792&amp;H3792&amp;I3792," ","")</f>
        <v>Agentecondominioenlenguajedeseñascolombiana(Videollamada)AgenteespecializadoBellasartesyafinesFrontofficesinherramientaHoraextranocturna PlatinoNA</v>
      </c>
      <c r="B3792" s="0" t="s">
        <v>4127</v>
      </c>
      <c r="C3792" s="0" t="s">
        <v>193</v>
      </c>
      <c r="D3792" s="0" t="s">
        <v>191</v>
      </c>
      <c r="E3792" s="0" t="s">
        <v>60</v>
      </c>
      <c r="F3792" s="0" t="s">
        <v>3335</v>
      </c>
      <c r="G3792" s="0" t="s">
        <v>197</v>
      </c>
      <c r="H3792" s="0" t="s">
        <v>198</v>
      </c>
      <c r="I3792" s="0" t="s">
        <v>35</v>
      </c>
      <c r="J3792" s="0" t="s">
        <v>325</v>
      </c>
      <c r="K3792" s="0" t="n">
        <v>49599.7911611804</v>
      </c>
      <c r="L3792" s="0" t="n">
        <v>54985.41</v>
      </c>
      <c r="M3792" s="0" t="n">
        <v>71752.1215832124</v>
      </c>
      <c r="N3792" s="0" t="n">
        <v>302223.105</v>
      </c>
      <c r="O3792" s="0" t="n">
        <v>44922.105</v>
      </c>
      <c r="P3792" s="0" t="n">
        <v>63672.165</v>
      </c>
      <c r="Q3792" s="0" t="n">
        <v>81317.88</v>
      </c>
      <c r="S3792" s="0" t="s">
        <v>303</v>
      </c>
    </row>
    <row r="3793" customFormat="false" ht="14" hidden="true" customHeight="false" outlineLevel="0" collapsed="false">
      <c r="A3793" s="0" t="str">
        <f aca="false">SUBSTITUTE(C3793&amp;D3793&amp;E3793&amp;F3793&amp;G3793&amp;H3793&amp;I3793," ","")</f>
        <v>Agentecondominioenlenguajedeseñascolombiana(Videollamada)AgenteespecializadoBellasartesyafinesFrontofficesinherramientaHoraextradominicalyfestivoPlatinoNA</v>
      </c>
      <c r="B3793" s="0" t="s">
        <v>4128</v>
      </c>
      <c r="C3793" s="0" t="s">
        <v>193</v>
      </c>
      <c r="D3793" s="0" t="s">
        <v>191</v>
      </c>
      <c r="E3793" s="0" t="s">
        <v>60</v>
      </c>
      <c r="F3793" s="0" t="s">
        <v>3335</v>
      </c>
      <c r="G3793" s="0" t="s">
        <v>194</v>
      </c>
      <c r="H3793" s="0" t="s">
        <v>198</v>
      </c>
      <c r="I3793" s="0" t="s">
        <v>35</v>
      </c>
      <c r="J3793" s="0" t="s">
        <v>325</v>
      </c>
      <c r="K3793" s="0" t="n">
        <v>62797.8753893747</v>
      </c>
      <c r="L3793" s="0" t="n">
        <v>62841.06</v>
      </c>
      <c r="M3793" s="0" t="n">
        <v>82002.4246665285</v>
      </c>
      <c r="N3793" s="0" t="n">
        <v>66776.13</v>
      </c>
      <c r="O3793" s="0" t="n">
        <v>51240.78</v>
      </c>
      <c r="P3793" s="0" t="n">
        <v>71176.95</v>
      </c>
      <c r="Q3793" s="0" t="n">
        <v>90528.345</v>
      </c>
      <c r="S3793" s="0" t="s">
        <v>303</v>
      </c>
    </row>
    <row r="3794" customFormat="false" ht="14" hidden="true" customHeight="false" outlineLevel="0" collapsed="false">
      <c r="A3794" s="0" t="str">
        <f aca="false">SUBSTITUTE(C3794&amp;D3794&amp;E3794&amp;F3794&amp;G3794&amp;H3794&amp;I3794," ","")</f>
        <v>Agentecondominioenlenguajedeseñascolombiana(Videollamada)AgenteespecializadoBellasartesyafinesFrontofficesinherramientaServicio7x24PlatinoNA</v>
      </c>
      <c r="B3794" s="0" t="s">
        <v>4129</v>
      </c>
      <c r="C3794" s="0" t="s">
        <v>193</v>
      </c>
      <c r="D3794" s="0" t="s">
        <v>191</v>
      </c>
      <c r="E3794" s="0" t="s">
        <v>60</v>
      </c>
      <c r="F3794" s="0" t="s">
        <v>3335</v>
      </c>
      <c r="G3794" s="0" t="s">
        <v>55</v>
      </c>
      <c r="H3794" s="0" t="s">
        <v>198</v>
      </c>
      <c r="I3794" s="0" t="s">
        <v>35</v>
      </c>
      <c r="J3794" s="0" t="s">
        <v>305</v>
      </c>
      <c r="K3794" s="0" t="n">
        <v>22990340.6303666</v>
      </c>
      <c r="L3794" s="0" t="n">
        <v>33925559.13</v>
      </c>
      <c r="M3794" s="0" t="n">
        <v>36450642.8278143</v>
      </c>
      <c r="N3794" s="0" t="n">
        <v>28764826.605</v>
      </c>
      <c r="O3794" s="0" t="n">
        <v>29338580.925</v>
      </c>
      <c r="P3794" s="0" t="n">
        <v>45997822.935</v>
      </c>
      <c r="Q3794" s="0" t="n">
        <v>37182127.635</v>
      </c>
      <c r="S3794" s="0" t="s">
        <v>303</v>
      </c>
    </row>
    <row r="3795" customFormat="false" ht="14" hidden="true" customHeight="false" outlineLevel="0" collapsed="false">
      <c r="A3795" s="0" t="str">
        <f aca="false">SUBSTITUTE(C3795&amp;D3795&amp;E3795&amp;F3795&amp;G3795&amp;H3795&amp;I3795," ","")</f>
        <v>Agentecondominioenlenguajedeseñascolombiana(Videollamada)AgenteespecializadoMatemáticas,cienciasnaturalesyafinesEnSitioJornadaOrdinariaPlataNA</v>
      </c>
      <c r="B3795" s="0" t="s">
        <v>4130</v>
      </c>
      <c r="C3795" s="0" t="s">
        <v>193</v>
      </c>
      <c r="D3795" s="0" t="s">
        <v>191</v>
      </c>
      <c r="E3795" s="0" t="s">
        <v>673</v>
      </c>
      <c r="F3795" s="0" t="s">
        <v>3287</v>
      </c>
      <c r="G3795" s="0" t="s">
        <v>53</v>
      </c>
      <c r="H3795" s="0" t="s">
        <v>195</v>
      </c>
      <c r="I3795" s="0" t="s">
        <v>35</v>
      </c>
      <c r="J3795" s="0" t="s">
        <v>36</v>
      </c>
      <c r="K3795" s="0" t="n">
        <v>7421918.64469086</v>
      </c>
      <c r="L3795" s="0" t="n">
        <v>7524160.2</v>
      </c>
      <c r="M3795" s="0" t="n">
        <v>8551965.68308454</v>
      </c>
      <c r="N3795" s="0" t="n">
        <v>7816277.565</v>
      </c>
      <c r="O3795" s="0" t="n">
        <v>8113576.14</v>
      </c>
      <c r="P3795" s="0" t="n">
        <v>8569640.61</v>
      </c>
      <c r="Q3795" s="0" t="n">
        <v>8960801.265</v>
      </c>
      <c r="S3795" s="0" t="s">
        <v>303</v>
      </c>
    </row>
    <row r="3796" customFormat="false" ht="14" hidden="true" customHeight="false" outlineLevel="0" collapsed="false">
      <c r="A3796" s="0" t="str">
        <f aca="false">SUBSTITUTE(C3796&amp;D3796&amp;E3796&amp;F3796&amp;G3796&amp;H3796&amp;I3796," ","")</f>
        <v>Agentecondominioenlenguajedeseñascolombiana(Videollamada)AgenteespecializadoMatemáticas,cienciasnaturalesyafinesEnSitioHoraextradiurnaPlataNA</v>
      </c>
      <c r="B3796" s="0" t="s">
        <v>4131</v>
      </c>
      <c r="C3796" s="0" t="s">
        <v>193</v>
      </c>
      <c r="D3796" s="0" t="s">
        <v>191</v>
      </c>
      <c r="E3796" s="0" t="s">
        <v>673</v>
      </c>
      <c r="F3796" s="0" t="s">
        <v>3287</v>
      </c>
      <c r="G3796" s="0" t="s">
        <v>192</v>
      </c>
      <c r="H3796" s="0" t="s">
        <v>195</v>
      </c>
      <c r="I3796" s="0" t="s">
        <v>35</v>
      </c>
      <c r="J3796" s="0" t="s">
        <v>325</v>
      </c>
      <c r="K3796" s="0" t="n">
        <v>37523.7031336424</v>
      </c>
      <c r="L3796" s="0" t="n">
        <v>41003.595</v>
      </c>
      <c r="M3796" s="0" t="n">
        <v>48398.6617891614</v>
      </c>
      <c r="N3796" s="0" t="n">
        <v>52949.565</v>
      </c>
      <c r="O3796" s="0" t="n">
        <v>32286.825</v>
      </c>
      <c r="P3796" s="0" t="n">
        <v>45962.28</v>
      </c>
      <c r="Q3796" s="0" t="n">
        <v>52783.965</v>
      </c>
      <c r="S3796" s="0" t="s">
        <v>303</v>
      </c>
    </row>
    <row r="3797" customFormat="false" ht="14" hidden="true" customHeight="false" outlineLevel="0" collapsed="false">
      <c r="A3797" s="0" t="str">
        <f aca="false">SUBSTITUTE(C3797&amp;D3797&amp;E3797&amp;F3797&amp;G3797&amp;H3797&amp;I3797," ","")</f>
        <v>Agentecondominioenlenguajedeseñascolombiana(Videollamada)AgenteespecializadoMatemáticas,cienciasnaturalesyafinesEnSitioHoraextranocturna PlataNA</v>
      </c>
      <c r="B3797" s="0" t="s">
        <v>4132</v>
      </c>
      <c r="C3797" s="0" t="s">
        <v>193</v>
      </c>
      <c r="D3797" s="0" t="s">
        <v>191</v>
      </c>
      <c r="E3797" s="0" t="s">
        <v>673</v>
      </c>
      <c r="F3797" s="0" t="s">
        <v>3287</v>
      </c>
      <c r="G3797" s="0" t="s">
        <v>197</v>
      </c>
      <c r="H3797" s="0" t="s">
        <v>195</v>
      </c>
      <c r="I3797" s="0" t="s">
        <v>35</v>
      </c>
      <c r="J3797" s="0" t="s">
        <v>325</v>
      </c>
      <c r="K3797" s="0" t="n">
        <v>50721.7873618368</v>
      </c>
      <c r="L3797" s="0" t="n">
        <v>57405.24</v>
      </c>
      <c r="M3797" s="0" t="n">
        <v>67758.126504826</v>
      </c>
      <c r="N3797" s="0" t="n">
        <v>67236.705</v>
      </c>
      <c r="O3797" s="0" t="n">
        <v>44922.105</v>
      </c>
      <c r="P3797" s="0" t="n">
        <v>58957.74</v>
      </c>
      <c r="Q3797" s="0" t="n">
        <v>73263.51</v>
      </c>
      <c r="S3797" s="0" t="s">
        <v>303</v>
      </c>
    </row>
    <row r="3798" customFormat="false" ht="14" hidden="true" customHeight="false" outlineLevel="0" collapsed="false">
      <c r="A3798" s="0" t="str">
        <f aca="false">SUBSTITUTE(C3798&amp;D3798&amp;E3798&amp;F3798&amp;G3798&amp;H3798&amp;I3798," ","")</f>
        <v>Agentecondominioenlenguajedeseñascolombiana(Videollamada)AgenteespecializadoMatemáticas,cienciasnaturalesyafinesEnSitioHoraextradominicalyfestivoPlataNA</v>
      </c>
      <c r="B3798" s="0" t="s">
        <v>4133</v>
      </c>
      <c r="C3798" s="0" t="s">
        <v>193</v>
      </c>
      <c r="D3798" s="0" t="s">
        <v>191</v>
      </c>
      <c r="E3798" s="0" t="s">
        <v>673</v>
      </c>
      <c r="F3798" s="0" t="s">
        <v>3287</v>
      </c>
      <c r="G3798" s="0" t="s">
        <v>194</v>
      </c>
      <c r="H3798" s="0" t="s">
        <v>195</v>
      </c>
      <c r="I3798" s="0" t="s">
        <v>35</v>
      </c>
      <c r="J3798" s="0" t="s">
        <v>325</v>
      </c>
      <c r="K3798" s="0" t="n">
        <v>63919.8715900312</v>
      </c>
      <c r="L3798" s="0" t="n">
        <v>65606.58</v>
      </c>
      <c r="M3798" s="0" t="n">
        <v>77437.8588626583</v>
      </c>
      <c r="N3798" s="0" t="n">
        <v>66776.13</v>
      </c>
      <c r="O3798" s="0" t="n">
        <v>51240.78</v>
      </c>
      <c r="P3798" s="0" t="n">
        <v>65454.435</v>
      </c>
      <c r="Q3798" s="0" t="n">
        <v>81561.105</v>
      </c>
      <c r="S3798" s="0" t="s">
        <v>303</v>
      </c>
    </row>
    <row r="3799" customFormat="false" ht="14" hidden="true" customHeight="false" outlineLevel="0" collapsed="false">
      <c r="A3799" s="0" t="str">
        <f aca="false">SUBSTITUTE(C3799&amp;D3799&amp;E3799&amp;F3799&amp;G3799&amp;H3799&amp;I3799," ","")</f>
        <v>Agentecondominioenlenguajedeseñascolombiana(Videollamada)AgenteespecializadoMatemáticas,cienciasnaturalesyafinesEnSitioServicio7x24PlataNA</v>
      </c>
      <c r="B3799" s="0" t="s">
        <v>4134</v>
      </c>
      <c r="C3799" s="0" t="s">
        <v>193</v>
      </c>
      <c r="D3799" s="0" t="s">
        <v>191</v>
      </c>
      <c r="E3799" s="0" t="s">
        <v>673</v>
      </c>
      <c r="F3799" s="0" t="s">
        <v>3287</v>
      </c>
      <c r="G3799" s="0" t="s">
        <v>55</v>
      </c>
      <c r="H3799" s="0" t="s">
        <v>195</v>
      </c>
      <c r="I3799" s="0" t="s">
        <v>35</v>
      </c>
      <c r="J3799" s="0" t="s">
        <v>305</v>
      </c>
      <c r="K3799" s="0" t="n">
        <v>23259619.7185241</v>
      </c>
      <c r="L3799" s="0" t="n">
        <v>33409925.235</v>
      </c>
      <c r="M3799" s="0" t="n">
        <v>34421661.8744153</v>
      </c>
      <c r="N3799" s="0" t="n">
        <v>29225381.94</v>
      </c>
      <c r="O3799" s="0" t="n">
        <v>29338580.925</v>
      </c>
      <c r="P3799" s="0" t="n">
        <v>45005106.825</v>
      </c>
      <c r="Q3799" s="0" t="n">
        <v>34541887.14</v>
      </c>
      <c r="S3799" s="0" t="s">
        <v>303</v>
      </c>
    </row>
    <row r="3800" customFormat="false" ht="14" hidden="true" customHeight="false" outlineLevel="0" collapsed="false">
      <c r="A3800" s="0" t="str">
        <f aca="false">SUBSTITUTE(C3800&amp;D3800&amp;E3800&amp;F3800&amp;G3800&amp;H3800&amp;I3800," ","")</f>
        <v>Agentecondominioenlenguajedeseñascolombiana(Videollamada)AgenteespecializadoMatemáticas,cienciasnaturalesyafinesEnSitioJornadaOrdinariaOroNA</v>
      </c>
      <c r="B3800" s="0" t="s">
        <v>4135</v>
      </c>
      <c r="C3800" s="0" t="s">
        <v>193</v>
      </c>
      <c r="D3800" s="0" t="s">
        <v>191</v>
      </c>
      <c r="E3800" s="0" t="s">
        <v>673</v>
      </c>
      <c r="F3800" s="0" t="s">
        <v>3287</v>
      </c>
      <c r="G3800" s="0" t="s">
        <v>53</v>
      </c>
      <c r="H3800" s="0" t="s">
        <v>54</v>
      </c>
      <c r="I3800" s="0" t="s">
        <v>35</v>
      </c>
      <c r="J3800" s="0" t="s">
        <v>36</v>
      </c>
      <c r="K3800" s="0" t="n">
        <v>7421918.64469086</v>
      </c>
      <c r="L3800" s="0" t="n">
        <v>7674644.025</v>
      </c>
      <c r="M3800" s="0" t="n">
        <v>8796797.22282358</v>
      </c>
      <c r="N3800" s="0" t="n">
        <v>7838004.285</v>
      </c>
      <c r="O3800" s="0" t="n">
        <v>8113576.14</v>
      </c>
      <c r="P3800" s="0" t="n">
        <v>8750054.565</v>
      </c>
      <c r="Q3800" s="0" t="n">
        <v>9358059.105</v>
      </c>
      <c r="S3800" s="0" t="s">
        <v>303</v>
      </c>
    </row>
    <row r="3801" customFormat="false" ht="14" hidden="true" customHeight="false" outlineLevel="0" collapsed="false">
      <c r="A3801" s="0" t="str">
        <f aca="false">SUBSTITUTE(C3801&amp;D3801&amp;E3801&amp;F3801&amp;G3801&amp;H3801&amp;I3801," ","")</f>
        <v>Agentecondominioenlenguajedeseñascolombiana(Videollamada)AgenteespecializadoMatemáticas,cienciasnaturalesyafinesEnSitioHoraextradiurnaOroNA</v>
      </c>
      <c r="B3801" s="0" t="s">
        <v>4136</v>
      </c>
      <c r="C3801" s="0" t="s">
        <v>193</v>
      </c>
      <c r="D3801" s="0" t="s">
        <v>191</v>
      </c>
      <c r="E3801" s="0" t="s">
        <v>673</v>
      </c>
      <c r="F3801" s="0" t="s">
        <v>3287</v>
      </c>
      <c r="G3801" s="0" t="s">
        <v>192</v>
      </c>
      <c r="H3801" s="0" t="s">
        <v>54</v>
      </c>
      <c r="I3801" s="0" t="s">
        <v>35</v>
      </c>
      <c r="J3801" s="0" t="s">
        <v>325</v>
      </c>
      <c r="K3801" s="0" t="n">
        <v>37523.7031336424</v>
      </c>
      <c r="L3801" s="0" t="n">
        <v>41824.35</v>
      </c>
      <c r="M3801" s="0" t="n">
        <v>49784.2518776001</v>
      </c>
      <c r="N3801" s="0" t="n">
        <v>53927.64</v>
      </c>
      <c r="O3801" s="0" t="n">
        <v>32286.825</v>
      </c>
      <c r="P3801" s="0" t="n">
        <v>46930.005</v>
      </c>
      <c r="Q3801" s="0" t="n">
        <v>55124.1</v>
      </c>
      <c r="S3801" s="0" t="s">
        <v>303</v>
      </c>
    </row>
    <row r="3802" customFormat="false" ht="14" hidden="true" customHeight="false" outlineLevel="0" collapsed="false">
      <c r="A3802" s="0" t="str">
        <f aca="false">SUBSTITUTE(C3802&amp;D3802&amp;E3802&amp;F3802&amp;G3802&amp;H3802&amp;I3802," ","")</f>
        <v>Agentecondominioenlenguajedeseñascolombiana(Videollamada)AgenteespecializadoMatemáticas,cienciasnaturalesyafinesEnSitioHoraextranocturna OroNA</v>
      </c>
      <c r="B3802" s="0" t="s">
        <v>4137</v>
      </c>
      <c r="C3802" s="0" t="s">
        <v>193</v>
      </c>
      <c r="D3802" s="0" t="s">
        <v>191</v>
      </c>
      <c r="E3802" s="0" t="s">
        <v>673</v>
      </c>
      <c r="F3802" s="0" t="s">
        <v>3287</v>
      </c>
      <c r="G3802" s="0" t="s">
        <v>197</v>
      </c>
      <c r="H3802" s="0" t="s">
        <v>54</v>
      </c>
      <c r="I3802" s="0" t="s">
        <v>35</v>
      </c>
      <c r="J3802" s="0" t="s">
        <v>325</v>
      </c>
      <c r="K3802" s="0" t="n">
        <v>50721.7873618368</v>
      </c>
      <c r="L3802" s="0" t="n">
        <v>58554.09</v>
      </c>
      <c r="M3802" s="0" t="n">
        <v>69697.9526286401</v>
      </c>
      <c r="N3802" s="0" t="n">
        <v>68261.355</v>
      </c>
      <c r="O3802" s="0" t="n">
        <v>44922.105</v>
      </c>
      <c r="P3802" s="0" t="n">
        <v>60198.705</v>
      </c>
      <c r="Q3802" s="0" t="n">
        <v>76511.34</v>
      </c>
      <c r="S3802" s="0" t="s">
        <v>303</v>
      </c>
    </row>
    <row r="3803" customFormat="false" ht="14" hidden="true" customHeight="false" outlineLevel="0" collapsed="false">
      <c r="A3803" s="0" t="str">
        <f aca="false">SUBSTITUTE(C3803&amp;D3803&amp;E3803&amp;F3803&amp;G3803&amp;H3803&amp;I3803," ","")</f>
        <v>Agentecondominioenlenguajedeseñascolombiana(Videollamada)AgenteespecializadoMatemáticas,cienciasnaturalesyafinesEnSitioHoraextradominicalyfestivoOroNA</v>
      </c>
      <c r="B3803" s="0" t="s">
        <v>4138</v>
      </c>
      <c r="C3803" s="0" t="s">
        <v>193</v>
      </c>
      <c r="D3803" s="0" t="s">
        <v>191</v>
      </c>
      <c r="E3803" s="0" t="s">
        <v>673</v>
      </c>
      <c r="F3803" s="0" t="s">
        <v>3287</v>
      </c>
      <c r="G3803" s="0" t="s">
        <v>194</v>
      </c>
      <c r="H3803" s="0" t="s">
        <v>54</v>
      </c>
      <c r="I3803" s="0" t="s">
        <v>35</v>
      </c>
      <c r="J3803" s="0" t="s">
        <v>325</v>
      </c>
      <c r="K3803" s="0" t="n">
        <v>63919.8715900312</v>
      </c>
      <c r="L3803" s="0" t="n">
        <v>66918.96</v>
      </c>
      <c r="M3803" s="0" t="n">
        <v>79654.8030041601</v>
      </c>
      <c r="N3803" s="0" t="n">
        <v>66776.13</v>
      </c>
      <c r="O3803" s="0" t="n">
        <v>51240.78</v>
      </c>
      <c r="P3803" s="0" t="n">
        <v>66833.055</v>
      </c>
      <c r="Q3803" s="0" t="n">
        <v>85176.36</v>
      </c>
      <c r="S3803" s="0" t="s">
        <v>303</v>
      </c>
    </row>
    <row r="3804" customFormat="false" ht="14" hidden="true" customHeight="false" outlineLevel="0" collapsed="false">
      <c r="A3804" s="0" t="str">
        <f aca="false">SUBSTITUTE(C3804&amp;D3804&amp;E3804&amp;F3804&amp;G3804&amp;H3804&amp;I3804," ","")</f>
        <v>Agentecondominioenlenguajedeseñascolombiana(Videollamada)AgenteespecializadoMatemáticas,cienciasnaturalesyafinesEnSitioServicio7x24OroNA</v>
      </c>
      <c r="B3804" s="0" t="s">
        <v>4139</v>
      </c>
      <c r="C3804" s="0" t="s">
        <v>193</v>
      </c>
      <c r="D3804" s="0" t="s">
        <v>191</v>
      </c>
      <c r="E3804" s="0" t="s">
        <v>673</v>
      </c>
      <c r="F3804" s="0" t="s">
        <v>3287</v>
      </c>
      <c r="G3804" s="0" t="s">
        <v>55</v>
      </c>
      <c r="H3804" s="0" t="s">
        <v>54</v>
      </c>
      <c r="I3804" s="0" t="s">
        <v>35</v>
      </c>
      <c r="J3804" s="0" t="s">
        <v>305</v>
      </c>
      <c r="K3804" s="0" t="n">
        <v>23259619.7185241</v>
      </c>
      <c r="L3804" s="0" t="n">
        <v>34078124.34</v>
      </c>
      <c r="M3804" s="0" t="n">
        <v>35407108.8218649</v>
      </c>
      <c r="N3804" s="0" t="n">
        <v>29266513.875</v>
      </c>
      <c r="O3804" s="0" t="n">
        <v>29338580.925</v>
      </c>
      <c r="P3804" s="0" t="n">
        <v>45952583.085</v>
      </c>
      <c r="Q3804" s="0" t="n">
        <v>36073225.53</v>
      </c>
      <c r="S3804" s="0" t="s">
        <v>303</v>
      </c>
    </row>
    <row r="3805" customFormat="false" ht="14" hidden="true" customHeight="false" outlineLevel="0" collapsed="false">
      <c r="A3805" s="0" t="str">
        <f aca="false">SUBSTITUTE(C3805&amp;D3805&amp;E3805&amp;F3805&amp;G3805&amp;H3805&amp;I3805," ","")</f>
        <v>Agentecondominioenlenguajedeseñascolombiana(Videollamada)AgenteespecializadoMatemáticas,cienciasnaturalesyafinesEnSitioJornadaOrdinariaPlatinoNA</v>
      </c>
      <c r="B3805" s="0" t="s">
        <v>4140</v>
      </c>
      <c r="C3805" s="0" t="s">
        <v>193</v>
      </c>
      <c r="D3805" s="0" t="s">
        <v>191</v>
      </c>
      <c r="E3805" s="0" t="s">
        <v>673</v>
      </c>
      <c r="F3805" s="0" t="s">
        <v>3287</v>
      </c>
      <c r="G3805" s="0" t="s">
        <v>53</v>
      </c>
      <c r="H3805" s="0" t="s">
        <v>198</v>
      </c>
      <c r="I3805" s="0" t="s">
        <v>35</v>
      </c>
      <c r="J3805" s="0" t="s">
        <v>36</v>
      </c>
      <c r="K3805" s="0" t="n">
        <v>7421918.64469086</v>
      </c>
      <c r="L3805" s="0" t="n">
        <v>7900368.21</v>
      </c>
      <c r="M3805" s="0" t="n">
        <v>9056060.32989177</v>
      </c>
      <c r="N3805" s="0" t="n">
        <v>7859729.97</v>
      </c>
      <c r="O3805" s="0" t="n">
        <v>8113576.14</v>
      </c>
      <c r="P3805" s="0" t="n">
        <v>8938227.915</v>
      </c>
      <c r="Q3805" s="0" t="n">
        <v>9945969.12</v>
      </c>
      <c r="S3805" s="0" t="s">
        <v>303</v>
      </c>
    </row>
    <row r="3806" customFormat="false" ht="14" hidden="true" customHeight="false" outlineLevel="0" collapsed="false">
      <c r="A3806" s="0" t="str">
        <f aca="false">SUBSTITUTE(C3806&amp;D3806&amp;E3806&amp;F3806&amp;G3806&amp;H3806&amp;I3806," ","")</f>
        <v>Agentecondominioenlenguajedeseñascolombiana(Videollamada)AgenteespecializadoMatemáticas,cienciasnaturalesyafinesEnSitioHoraextradiurnaPlatinoNA</v>
      </c>
      <c r="B3806" s="0" t="s">
        <v>4141</v>
      </c>
      <c r="C3806" s="0" t="s">
        <v>193</v>
      </c>
      <c r="D3806" s="0" t="s">
        <v>191</v>
      </c>
      <c r="E3806" s="0" t="s">
        <v>673</v>
      </c>
      <c r="F3806" s="0" t="s">
        <v>3287</v>
      </c>
      <c r="G3806" s="0" t="s">
        <v>192</v>
      </c>
      <c r="H3806" s="0" t="s">
        <v>198</v>
      </c>
      <c r="I3806" s="0" t="s">
        <v>35</v>
      </c>
      <c r="J3806" s="0" t="s">
        <v>325</v>
      </c>
      <c r="K3806" s="0" t="n">
        <v>37523.7031336424</v>
      </c>
      <c r="L3806" s="0" t="n">
        <v>43053.93</v>
      </c>
      <c r="M3806" s="0" t="n">
        <v>51251.5154165803</v>
      </c>
      <c r="N3806" s="0" t="n">
        <v>54905.715</v>
      </c>
      <c r="O3806" s="0" t="n">
        <v>32286.825</v>
      </c>
      <c r="P3806" s="0" t="n">
        <v>47939.13</v>
      </c>
      <c r="Q3806" s="0" t="n">
        <v>58587.21</v>
      </c>
      <c r="S3806" s="0" t="s">
        <v>303</v>
      </c>
    </row>
    <row r="3807" customFormat="false" ht="14" hidden="true" customHeight="false" outlineLevel="0" collapsed="false">
      <c r="A3807" s="0" t="str">
        <f aca="false">SUBSTITUTE(C3807&amp;D3807&amp;E3807&amp;F3807&amp;G3807&amp;H3807&amp;I3807," ","")</f>
        <v>Agentecondominioenlenguajedeseñascolombiana(Videollamada)AgenteespecializadoMatemáticas,cienciasnaturalesyafinesEnSitioHoraextranocturna PlatinoNA</v>
      </c>
      <c r="B3807" s="0" t="s">
        <v>4142</v>
      </c>
      <c r="C3807" s="0" t="s">
        <v>193</v>
      </c>
      <c r="D3807" s="0" t="s">
        <v>191</v>
      </c>
      <c r="E3807" s="0" t="s">
        <v>673</v>
      </c>
      <c r="F3807" s="0" t="s">
        <v>3287</v>
      </c>
      <c r="G3807" s="0" t="s">
        <v>197</v>
      </c>
      <c r="H3807" s="0" t="s">
        <v>198</v>
      </c>
      <c r="I3807" s="0" t="s">
        <v>35</v>
      </c>
      <c r="J3807" s="0" t="s">
        <v>325</v>
      </c>
      <c r="K3807" s="0" t="n">
        <v>50721.7873618368</v>
      </c>
      <c r="L3807" s="0" t="n">
        <v>60276.33</v>
      </c>
      <c r="M3807" s="0" t="n">
        <v>71752.1215832124</v>
      </c>
      <c r="N3807" s="0" t="n">
        <v>69286.005</v>
      </c>
      <c r="O3807" s="0" t="n">
        <v>44922.105</v>
      </c>
      <c r="P3807" s="0" t="n">
        <v>61493.49</v>
      </c>
      <c r="Q3807" s="0" t="n">
        <v>81317.88</v>
      </c>
      <c r="S3807" s="0" t="s">
        <v>303</v>
      </c>
    </row>
    <row r="3808" customFormat="false" ht="14" hidden="true" customHeight="false" outlineLevel="0" collapsed="false">
      <c r="A3808" s="0" t="str">
        <f aca="false">SUBSTITUTE(C3808&amp;D3808&amp;E3808&amp;F3808&amp;G3808&amp;H3808&amp;I3808," ","")</f>
        <v>Agentecondominioenlenguajedeseñascolombiana(Videollamada)AgenteespecializadoMatemáticas,cienciasnaturalesyafinesEnSitioHoraextradominicalyfestivoPlatinoNA</v>
      </c>
      <c r="B3808" s="0" t="s">
        <v>4143</v>
      </c>
      <c r="C3808" s="0" t="s">
        <v>193</v>
      </c>
      <c r="D3808" s="0" t="s">
        <v>191</v>
      </c>
      <c r="E3808" s="0" t="s">
        <v>673</v>
      </c>
      <c r="F3808" s="0" t="s">
        <v>3287</v>
      </c>
      <c r="G3808" s="0" t="s">
        <v>194</v>
      </c>
      <c r="H3808" s="0" t="s">
        <v>198</v>
      </c>
      <c r="I3808" s="0" t="s">
        <v>35</v>
      </c>
      <c r="J3808" s="0" t="s">
        <v>325</v>
      </c>
      <c r="K3808" s="0" t="n">
        <v>63919.8715900312</v>
      </c>
      <c r="L3808" s="0" t="n">
        <v>68887.53</v>
      </c>
      <c r="M3808" s="0" t="n">
        <v>82002.4246665285</v>
      </c>
      <c r="N3808" s="0" t="n">
        <v>66776.13</v>
      </c>
      <c r="O3808" s="0" t="n">
        <v>51240.78</v>
      </c>
      <c r="P3808" s="0" t="n">
        <v>68269.635</v>
      </c>
      <c r="Q3808" s="0" t="n">
        <v>90528.345</v>
      </c>
      <c r="S3808" s="0" t="s">
        <v>303</v>
      </c>
    </row>
    <row r="3809" customFormat="false" ht="14" hidden="true" customHeight="false" outlineLevel="0" collapsed="false">
      <c r="A3809" s="0" t="str">
        <f aca="false">SUBSTITUTE(C3809&amp;D3809&amp;E3809&amp;F3809&amp;G3809&amp;H3809&amp;I3809," ","")</f>
        <v>Agentecondominioenlenguajedeseñascolombiana(Videollamada)AgenteespecializadoMatemáticas,cienciasnaturalesyafinesEnSitioServicio7x24PlatinoNA</v>
      </c>
      <c r="B3809" s="0" t="s">
        <v>4144</v>
      </c>
      <c r="C3809" s="0" t="s">
        <v>193</v>
      </c>
      <c r="D3809" s="0" t="s">
        <v>191</v>
      </c>
      <c r="E3809" s="0" t="s">
        <v>673</v>
      </c>
      <c r="F3809" s="0" t="s">
        <v>3287</v>
      </c>
      <c r="G3809" s="0" t="s">
        <v>55</v>
      </c>
      <c r="H3809" s="0" t="s">
        <v>198</v>
      </c>
      <c r="I3809" s="0" t="s">
        <v>35</v>
      </c>
      <c r="J3809" s="0" t="s">
        <v>305</v>
      </c>
      <c r="K3809" s="0" t="n">
        <v>23259619.7185241</v>
      </c>
      <c r="L3809" s="0" t="n">
        <v>35080422.48</v>
      </c>
      <c r="M3809" s="0" t="n">
        <v>36450642.8278143</v>
      </c>
      <c r="N3809" s="0" t="n">
        <v>29307644.775</v>
      </c>
      <c r="O3809" s="0" t="n">
        <v>29338580.925</v>
      </c>
      <c r="P3809" s="0" t="n">
        <v>46940810.4</v>
      </c>
      <c r="Q3809" s="0" t="n">
        <v>38339487.405</v>
      </c>
      <c r="S3809" s="0" t="s">
        <v>303</v>
      </c>
    </row>
    <row r="3810" customFormat="false" ht="14" hidden="true" customHeight="false" outlineLevel="0" collapsed="false">
      <c r="A3810" s="0" t="str">
        <f aca="false">SUBSTITUTE(C3810&amp;D3810&amp;E3810&amp;F3810&amp;G3810&amp;H3810&amp;I3810," ","")</f>
        <v>Agentecondominioenlenguajedeseñascolombiana(Videollamada)AgenteespecializadoMatemáticas,cienciasnaturalesyafinesEnlasinstalacionesdelaEntidadCompradoraJornadaOrdinariaPlataNA</v>
      </c>
      <c r="B3810" s="0" t="s">
        <v>4145</v>
      </c>
      <c r="C3810" s="0" t="s">
        <v>193</v>
      </c>
      <c r="D3810" s="0" t="s">
        <v>191</v>
      </c>
      <c r="E3810" s="0" t="s">
        <v>673</v>
      </c>
      <c r="F3810" s="0" t="s">
        <v>3303</v>
      </c>
      <c r="G3810" s="0" t="s">
        <v>53</v>
      </c>
      <c r="H3810" s="0" t="s">
        <v>195</v>
      </c>
      <c r="I3810" s="0" t="s">
        <v>35</v>
      </c>
      <c r="J3810" s="0" t="s">
        <v>36</v>
      </c>
      <c r="K3810" s="0" t="n">
        <v>7104623.24869086</v>
      </c>
      <c r="L3810" s="0" t="n">
        <v>7217055</v>
      </c>
      <c r="M3810" s="0" t="n">
        <v>8322456.92892263</v>
      </c>
      <c r="N3810" s="0" t="n">
        <v>7765156.845</v>
      </c>
      <c r="O3810" s="0" t="n">
        <v>8113576.14</v>
      </c>
      <c r="P3810" s="0" t="n">
        <v>8555651.55</v>
      </c>
      <c r="Q3810" s="0" t="n">
        <v>8352906.435</v>
      </c>
      <c r="S3810" s="0" t="s">
        <v>303</v>
      </c>
    </row>
    <row r="3811" customFormat="false" ht="14" hidden="true" customHeight="false" outlineLevel="0" collapsed="false">
      <c r="A3811" s="0" t="str">
        <f aca="false">SUBSTITUTE(C3811&amp;D3811&amp;E3811&amp;F3811&amp;G3811&amp;H3811&amp;I3811," ","")</f>
        <v>Agentecondominioenlenguajedeseñascolombiana(Videollamada)AgenteespecializadoMatemáticas,cienciasnaturalesyafinesEnlasinstalacionesdelaEntidadCompradoraHoraextradiurnaPlataNA</v>
      </c>
      <c r="B3811" s="0" t="s">
        <v>4146</v>
      </c>
      <c r="C3811" s="0" t="s">
        <v>193</v>
      </c>
      <c r="D3811" s="0" t="s">
        <v>191</v>
      </c>
      <c r="E3811" s="0" t="s">
        <v>673</v>
      </c>
      <c r="F3811" s="0" t="s">
        <v>3303</v>
      </c>
      <c r="G3811" s="0" t="s">
        <v>192</v>
      </c>
      <c r="H3811" s="0" t="s">
        <v>195</v>
      </c>
      <c r="I3811" s="0" t="s">
        <v>35</v>
      </c>
      <c r="J3811" s="0" t="s">
        <v>325</v>
      </c>
      <c r="K3811" s="0" t="n">
        <v>36201.6389836424</v>
      </c>
      <c r="L3811" s="0" t="n">
        <v>39330</v>
      </c>
      <c r="M3811" s="0" t="n">
        <v>48398.6617891614</v>
      </c>
      <c r="N3811" s="0" t="n">
        <v>229003.065</v>
      </c>
      <c r="O3811" s="0" t="n">
        <v>32286.825</v>
      </c>
      <c r="P3811" s="0" t="n">
        <v>45973.665</v>
      </c>
      <c r="Q3811" s="0" t="n">
        <v>52783.965</v>
      </c>
      <c r="S3811" s="0" t="s">
        <v>303</v>
      </c>
    </row>
    <row r="3812" customFormat="false" ht="14" hidden="true" customHeight="false" outlineLevel="0" collapsed="false">
      <c r="A3812" s="0" t="str">
        <f aca="false">SUBSTITUTE(C3812&amp;D3812&amp;E3812&amp;F3812&amp;G3812&amp;H3812&amp;I3812," ","")</f>
        <v>Agentecondominioenlenguajedeseñascolombiana(Videollamada)AgenteespecializadoMatemáticas,cienciasnaturalesyafinesEnlasinstalacionesdelaEntidadCompradoraHoraextranocturna PlataNA</v>
      </c>
      <c r="B3812" s="0" t="s">
        <v>4147</v>
      </c>
      <c r="C3812" s="0" t="s">
        <v>193</v>
      </c>
      <c r="D3812" s="0" t="s">
        <v>191</v>
      </c>
      <c r="E3812" s="0" t="s">
        <v>673</v>
      </c>
      <c r="F3812" s="0" t="s">
        <v>3303</v>
      </c>
      <c r="G3812" s="0" t="s">
        <v>197</v>
      </c>
      <c r="H3812" s="0" t="s">
        <v>195</v>
      </c>
      <c r="I3812" s="0" t="s">
        <v>35</v>
      </c>
      <c r="J3812" s="0" t="s">
        <v>325</v>
      </c>
      <c r="K3812" s="0" t="n">
        <v>49399.7232118368</v>
      </c>
      <c r="L3812" s="0" t="n">
        <v>55062</v>
      </c>
      <c r="M3812" s="0" t="n">
        <v>67758.126504826</v>
      </c>
      <c r="N3812" s="0" t="n">
        <v>251673.705</v>
      </c>
      <c r="O3812" s="0" t="n">
        <v>44922.105</v>
      </c>
      <c r="P3812" s="0" t="n">
        <v>58989.825</v>
      </c>
      <c r="Q3812" s="0" t="n">
        <v>73263.51</v>
      </c>
      <c r="S3812" s="0" t="s">
        <v>303</v>
      </c>
    </row>
    <row r="3813" customFormat="false" ht="14" hidden="true" customHeight="false" outlineLevel="0" collapsed="false">
      <c r="A3813" s="0" t="str">
        <f aca="false">SUBSTITUTE(C3813&amp;D3813&amp;E3813&amp;F3813&amp;G3813&amp;H3813&amp;I3813," ","")</f>
        <v>Agentecondominioenlenguajedeseñascolombiana(Videollamada)AgenteespecializadoMatemáticas,cienciasnaturalesyafinesEnlasinstalacionesdelaEntidadCompradoraHoraextradominicalyfestivoPlataNA</v>
      </c>
      <c r="B3813" s="0" t="s">
        <v>4148</v>
      </c>
      <c r="C3813" s="0" t="s">
        <v>193</v>
      </c>
      <c r="D3813" s="0" t="s">
        <v>191</v>
      </c>
      <c r="E3813" s="0" t="s">
        <v>673</v>
      </c>
      <c r="F3813" s="0" t="s">
        <v>3303</v>
      </c>
      <c r="G3813" s="0" t="s">
        <v>194</v>
      </c>
      <c r="H3813" s="0" t="s">
        <v>195</v>
      </c>
      <c r="I3813" s="0" t="s">
        <v>35</v>
      </c>
      <c r="J3813" s="0" t="s">
        <v>325</v>
      </c>
      <c r="K3813" s="0" t="n">
        <v>62597.8074400312</v>
      </c>
      <c r="L3813" s="0" t="n">
        <v>62928</v>
      </c>
      <c r="M3813" s="0" t="n">
        <v>77437.8588626583</v>
      </c>
      <c r="N3813" s="0" t="n">
        <v>66776.13</v>
      </c>
      <c r="O3813" s="0" t="n">
        <v>51240.78</v>
      </c>
      <c r="P3813" s="0" t="n">
        <v>65496.87</v>
      </c>
      <c r="Q3813" s="0" t="n">
        <v>81561.105</v>
      </c>
      <c r="S3813" s="0" t="s">
        <v>303</v>
      </c>
    </row>
    <row r="3814" customFormat="false" ht="14" hidden="true" customHeight="false" outlineLevel="0" collapsed="false">
      <c r="A3814" s="0" t="str">
        <f aca="false">SUBSTITUTE(C3814&amp;D3814&amp;E3814&amp;F3814&amp;G3814&amp;H3814&amp;I3814," ","")</f>
        <v>Agentecondominioenlenguajedeseñascolombiana(Videollamada)AgenteespecializadoMatemáticas,cienciasnaturalesyafinesEnlasinstalacionesdelaEntidadCompradoraServicio7x24PlataNA</v>
      </c>
      <c r="B3814" s="0" t="s">
        <v>4149</v>
      </c>
      <c r="C3814" s="0" t="s">
        <v>193</v>
      </c>
      <c r="D3814" s="0" t="s">
        <v>191</v>
      </c>
      <c r="E3814" s="0" t="s">
        <v>673</v>
      </c>
      <c r="F3814" s="0" t="s">
        <v>3303</v>
      </c>
      <c r="G3814" s="0" t="s">
        <v>55</v>
      </c>
      <c r="H3814" s="0" t="s">
        <v>195</v>
      </c>
      <c r="I3814" s="0" t="s">
        <v>35</v>
      </c>
      <c r="J3814" s="0" t="s">
        <v>305</v>
      </c>
      <c r="K3814" s="0" t="n">
        <v>22942324.3225241</v>
      </c>
      <c r="L3814" s="0" t="n">
        <v>32699441.205</v>
      </c>
      <c r="M3814" s="0" t="n">
        <v>33497889.1389136</v>
      </c>
      <c r="N3814" s="0" t="n">
        <v>28731910.5</v>
      </c>
      <c r="O3814" s="0" t="n">
        <v>29338580.925</v>
      </c>
      <c r="P3814" s="0" t="n">
        <v>44991100.17</v>
      </c>
      <c r="Q3814" s="0" t="n">
        <v>33933991.275</v>
      </c>
      <c r="S3814" s="0" t="s">
        <v>303</v>
      </c>
    </row>
    <row r="3815" customFormat="false" ht="14" hidden="true" customHeight="false" outlineLevel="0" collapsed="false">
      <c r="A3815" s="0" t="str">
        <f aca="false">SUBSTITUTE(C3815&amp;D3815&amp;E3815&amp;F3815&amp;G3815&amp;H3815&amp;I3815," ","")</f>
        <v>Agentecondominioenlenguajedeseñascolombiana(Videollamada)AgenteespecializadoMatemáticas,cienciasnaturalesyafinesEnlasinstalacionesdelaEntidadCompradoraJornadaOrdinariaOroNA</v>
      </c>
      <c r="B3815" s="0" t="s">
        <v>4150</v>
      </c>
      <c r="C3815" s="0" t="s">
        <v>193</v>
      </c>
      <c r="D3815" s="0" t="s">
        <v>191</v>
      </c>
      <c r="E3815" s="0" t="s">
        <v>673</v>
      </c>
      <c r="F3815" s="0" t="s">
        <v>3303</v>
      </c>
      <c r="G3815" s="0" t="s">
        <v>53</v>
      </c>
      <c r="H3815" s="0" t="s">
        <v>54</v>
      </c>
      <c r="I3815" s="0" t="s">
        <v>35</v>
      </c>
      <c r="J3815" s="0" t="s">
        <v>36</v>
      </c>
      <c r="K3815" s="0" t="n">
        <v>7104623.24869086</v>
      </c>
      <c r="L3815" s="0" t="n">
        <v>7361396.1</v>
      </c>
      <c r="M3815" s="0" t="n">
        <v>8560717.93461752</v>
      </c>
      <c r="N3815" s="0" t="n">
        <v>7784327.115</v>
      </c>
      <c r="O3815" s="0" t="n">
        <v>8113576.14</v>
      </c>
      <c r="P3815" s="0" t="n">
        <v>8735770.53</v>
      </c>
      <c r="Q3815" s="0" t="n">
        <v>8723213.91</v>
      </c>
      <c r="S3815" s="0" t="s">
        <v>303</v>
      </c>
    </row>
    <row r="3816" customFormat="false" ht="14" hidden="true" customHeight="false" outlineLevel="0" collapsed="false">
      <c r="A3816" s="0" t="str">
        <f aca="false">SUBSTITUTE(C3816&amp;D3816&amp;E3816&amp;F3816&amp;G3816&amp;H3816&amp;I3816," ","")</f>
        <v>Agentecondominioenlenguajedeseñascolombiana(Videollamada)AgenteespecializadoMatemáticas,cienciasnaturalesyafinesEnlasinstalacionesdelaEntidadCompradoraHoraextradiurnaOroNA</v>
      </c>
      <c r="B3816" s="0" t="s">
        <v>4151</v>
      </c>
      <c r="C3816" s="0" t="s">
        <v>193</v>
      </c>
      <c r="D3816" s="0" t="s">
        <v>191</v>
      </c>
      <c r="E3816" s="0" t="s">
        <v>673</v>
      </c>
      <c r="F3816" s="0" t="s">
        <v>3303</v>
      </c>
      <c r="G3816" s="0" t="s">
        <v>192</v>
      </c>
      <c r="H3816" s="0" t="s">
        <v>54</v>
      </c>
      <c r="I3816" s="0" t="s">
        <v>35</v>
      </c>
      <c r="J3816" s="0" t="s">
        <v>325</v>
      </c>
      <c r="K3816" s="0" t="n">
        <v>36201.6389836424</v>
      </c>
      <c r="L3816" s="0" t="n">
        <v>40116.6</v>
      </c>
      <c r="M3816" s="0" t="n">
        <v>49784.2518776001</v>
      </c>
      <c r="N3816" s="0" t="n">
        <v>238783.815</v>
      </c>
      <c r="O3816" s="0" t="n">
        <v>32286.825</v>
      </c>
      <c r="P3816" s="0" t="n">
        <v>46941.39</v>
      </c>
      <c r="Q3816" s="0" t="n">
        <v>55124.1</v>
      </c>
      <c r="S3816" s="0" t="s">
        <v>303</v>
      </c>
    </row>
    <row r="3817" customFormat="false" ht="14" hidden="true" customHeight="false" outlineLevel="0" collapsed="false">
      <c r="A3817" s="0" t="str">
        <f aca="false">SUBSTITUTE(C3817&amp;D3817&amp;E3817&amp;F3817&amp;G3817&amp;H3817&amp;I3817," ","")</f>
        <v>Agentecondominioenlenguajedeseñascolombiana(Videollamada)AgenteespecializadoMatemáticas,cienciasnaturalesyafinesEnlasinstalacionesdelaEntidadCompradoraHoraextranocturna OroNA</v>
      </c>
      <c r="B3817" s="0" t="s">
        <v>4152</v>
      </c>
      <c r="C3817" s="0" t="s">
        <v>193</v>
      </c>
      <c r="D3817" s="0" t="s">
        <v>191</v>
      </c>
      <c r="E3817" s="0" t="s">
        <v>673</v>
      </c>
      <c r="F3817" s="0" t="s">
        <v>3303</v>
      </c>
      <c r="G3817" s="0" t="s">
        <v>197</v>
      </c>
      <c r="H3817" s="0" t="s">
        <v>54</v>
      </c>
      <c r="I3817" s="0" t="s">
        <v>35</v>
      </c>
      <c r="J3817" s="0" t="s">
        <v>325</v>
      </c>
      <c r="K3817" s="0" t="n">
        <v>49399.7232118368</v>
      </c>
      <c r="L3817" s="0" t="n">
        <v>56163.24</v>
      </c>
      <c r="M3817" s="0" t="n">
        <v>69697.9526286401</v>
      </c>
      <c r="N3817" s="0" t="n">
        <v>261920.205</v>
      </c>
      <c r="O3817" s="0" t="n">
        <v>44922.105</v>
      </c>
      <c r="P3817" s="0" t="n">
        <v>60231.825</v>
      </c>
      <c r="Q3817" s="0" t="n">
        <v>76511.34</v>
      </c>
      <c r="S3817" s="0" t="s">
        <v>303</v>
      </c>
    </row>
    <row r="3818" customFormat="false" ht="14" hidden="true" customHeight="false" outlineLevel="0" collapsed="false">
      <c r="A3818" s="0" t="str">
        <f aca="false">SUBSTITUTE(C3818&amp;D3818&amp;E3818&amp;F3818&amp;G3818&amp;H3818&amp;I3818," ","")</f>
        <v>Agentecondominioenlenguajedeseñascolombiana(Videollamada)AgenteespecializadoMatemáticas,cienciasnaturalesyafinesEnlasinstalacionesdelaEntidadCompradoraHoraextradominicalyfestivoOroNA</v>
      </c>
      <c r="B3818" s="0" t="s">
        <v>4153</v>
      </c>
      <c r="C3818" s="0" t="s">
        <v>193</v>
      </c>
      <c r="D3818" s="0" t="s">
        <v>191</v>
      </c>
      <c r="E3818" s="0" t="s">
        <v>673</v>
      </c>
      <c r="F3818" s="0" t="s">
        <v>3303</v>
      </c>
      <c r="G3818" s="0" t="s">
        <v>194</v>
      </c>
      <c r="H3818" s="0" t="s">
        <v>54</v>
      </c>
      <c r="I3818" s="0" t="s">
        <v>35</v>
      </c>
      <c r="J3818" s="0" t="s">
        <v>325</v>
      </c>
      <c r="K3818" s="0" t="n">
        <v>62597.8074400312</v>
      </c>
      <c r="L3818" s="0" t="n">
        <v>64186.56</v>
      </c>
      <c r="M3818" s="0" t="n">
        <v>79654.8030041601</v>
      </c>
      <c r="N3818" s="0" t="n">
        <v>66776.13</v>
      </c>
      <c r="O3818" s="0" t="n">
        <v>51240.78</v>
      </c>
      <c r="P3818" s="0" t="n">
        <v>66876.525</v>
      </c>
      <c r="Q3818" s="0" t="n">
        <v>85176.36</v>
      </c>
      <c r="S3818" s="0" t="s">
        <v>303</v>
      </c>
    </row>
    <row r="3819" customFormat="false" ht="14" hidden="true" customHeight="false" outlineLevel="0" collapsed="false">
      <c r="A3819" s="0" t="str">
        <f aca="false">SUBSTITUTE(C3819&amp;D3819&amp;E3819&amp;F3819&amp;G3819&amp;H3819&amp;I3819," ","")</f>
        <v>Agentecondominioenlenguajedeseñascolombiana(Videollamada)AgenteespecializadoMatemáticas,cienciasnaturalesyafinesEnlasinstalacionesdelaEntidadCompradoraServicio7x24OroNA</v>
      </c>
      <c r="B3819" s="0" t="s">
        <v>4154</v>
      </c>
      <c r="C3819" s="0" t="s">
        <v>193</v>
      </c>
      <c r="D3819" s="0" t="s">
        <v>191</v>
      </c>
      <c r="E3819" s="0" t="s">
        <v>673</v>
      </c>
      <c r="F3819" s="0" t="s">
        <v>3303</v>
      </c>
      <c r="G3819" s="0" t="s">
        <v>55</v>
      </c>
      <c r="H3819" s="0" t="s">
        <v>54</v>
      </c>
      <c r="I3819" s="0" t="s">
        <v>35</v>
      </c>
      <c r="J3819" s="0" t="s">
        <v>305</v>
      </c>
      <c r="K3819" s="0" t="n">
        <v>22942324.3225241</v>
      </c>
      <c r="L3819" s="0" t="n">
        <v>33353430.795</v>
      </c>
      <c r="M3819" s="0" t="n">
        <v>34456889.6868355</v>
      </c>
      <c r="N3819" s="0" t="n">
        <v>28748368.035</v>
      </c>
      <c r="O3819" s="0" t="n">
        <v>29338580.925</v>
      </c>
      <c r="P3819" s="0" t="n">
        <v>45938281.455</v>
      </c>
      <c r="Q3819" s="0" t="n">
        <v>35438380.335</v>
      </c>
      <c r="S3819" s="0" t="s">
        <v>303</v>
      </c>
    </row>
    <row r="3820" customFormat="false" ht="14" hidden="true" customHeight="false" outlineLevel="0" collapsed="false">
      <c r="A3820" s="0" t="str">
        <f aca="false">SUBSTITUTE(C3820&amp;D3820&amp;E3820&amp;F3820&amp;G3820&amp;H3820&amp;I3820," ","")</f>
        <v>Agentecondominioenlenguajedeseñascolombiana(Videollamada)AgenteespecializadoMatemáticas,cienciasnaturalesyafinesEnlasinstalacionesdelaEntidadCompradoraJornadaOrdinariaPlatinoNA</v>
      </c>
      <c r="B3820" s="0" t="s">
        <v>4155</v>
      </c>
      <c r="C3820" s="0" t="s">
        <v>193</v>
      </c>
      <c r="D3820" s="0" t="s">
        <v>191</v>
      </c>
      <c r="E3820" s="0" t="s">
        <v>673</v>
      </c>
      <c r="F3820" s="0" t="s">
        <v>3303</v>
      </c>
      <c r="G3820" s="0" t="s">
        <v>53</v>
      </c>
      <c r="H3820" s="0" t="s">
        <v>198</v>
      </c>
      <c r="I3820" s="0" t="s">
        <v>35</v>
      </c>
      <c r="J3820" s="0" t="s">
        <v>36</v>
      </c>
      <c r="K3820" s="0" t="n">
        <v>7104623.24869086</v>
      </c>
      <c r="L3820" s="0" t="n">
        <v>7577907.75</v>
      </c>
      <c r="M3820" s="0" t="n">
        <v>8813023.20825788</v>
      </c>
      <c r="N3820" s="0" t="n">
        <v>7803497.385</v>
      </c>
      <c r="O3820" s="0" t="n">
        <v>8113576.14</v>
      </c>
      <c r="P3820" s="0" t="n">
        <v>8923636.485</v>
      </c>
      <c r="Q3820" s="0" t="n">
        <v>9271240.2</v>
      </c>
      <c r="S3820" s="0" t="s">
        <v>303</v>
      </c>
    </row>
    <row r="3821" customFormat="false" ht="14" hidden="true" customHeight="false" outlineLevel="0" collapsed="false">
      <c r="A3821" s="0" t="str">
        <f aca="false">SUBSTITUTE(C3821&amp;D3821&amp;E3821&amp;F3821&amp;G3821&amp;H3821&amp;I3821," ","")</f>
        <v>Agentecondominioenlenguajedeseñascolombiana(Videollamada)AgenteespecializadoMatemáticas,cienciasnaturalesyafinesEnlasinstalacionesdelaEntidadCompradoraHoraextradiurnaPlatinoNA</v>
      </c>
      <c r="B3821" s="0" t="s">
        <v>4156</v>
      </c>
      <c r="C3821" s="0" t="s">
        <v>193</v>
      </c>
      <c r="D3821" s="0" t="s">
        <v>191</v>
      </c>
      <c r="E3821" s="0" t="s">
        <v>673</v>
      </c>
      <c r="F3821" s="0" t="s">
        <v>3303</v>
      </c>
      <c r="G3821" s="0" t="s">
        <v>192</v>
      </c>
      <c r="H3821" s="0" t="s">
        <v>198</v>
      </c>
      <c r="I3821" s="0" t="s">
        <v>35</v>
      </c>
      <c r="J3821" s="0" t="s">
        <v>325</v>
      </c>
      <c r="K3821" s="0" t="n">
        <v>36201.6389836424</v>
      </c>
      <c r="L3821" s="0" t="n">
        <v>41296.5</v>
      </c>
      <c r="M3821" s="0" t="n">
        <v>51251.5154165803</v>
      </c>
      <c r="N3821" s="0" t="n">
        <v>248564.565</v>
      </c>
      <c r="O3821" s="0" t="n">
        <v>32286.825</v>
      </c>
      <c r="P3821" s="0" t="n">
        <v>47950.515</v>
      </c>
      <c r="Q3821" s="0" t="n">
        <v>58587.21</v>
      </c>
      <c r="S3821" s="0" t="s">
        <v>303</v>
      </c>
    </row>
    <row r="3822" customFormat="false" ht="14" hidden="true" customHeight="false" outlineLevel="0" collapsed="false">
      <c r="A3822" s="0" t="str">
        <f aca="false">SUBSTITUTE(C3822&amp;D3822&amp;E3822&amp;F3822&amp;G3822&amp;H3822&amp;I3822," ","")</f>
        <v>Agentecondominioenlenguajedeseñascolombiana(Videollamada)AgenteespecializadoMatemáticas,cienciasnaturalesyafinesEnlasinstalacionesdelaEntidadCompradoraHoraextranocturna PlatinoNA</v>
      </c>
      <c r="B3822" s="0" t="s">
        <v>4157</v>
      </c>
      <c r="C3822" s="0" t="s">
        <v>193</v>
      </c>
      <c r="D3822" s="0" t="s">
        <v>191</v>
      </c>
      <c r="E3822" s="0" t="s">
        <v>673</v>
      </c>
      <c r="F3822" s="0" t="s">
        <v>3303</v>
      </c>
      <c r="G3822" s="0" t="s">
        <v>197</v>
      </c>
      <c r="H3822" s="0" t="s">
        <v>198</v>
      </c>
      <c r="I3822" s="0" t="s">
        <v>35</v>
      </c>
      <c r="J3822" s="0" t="s">
        <v>325</v>
      </c>
      <c r="K3822" s="0" t="n">
        <v>49399.7232118368</v>
      </c>
      <c r="L3822" s="0" t="n">
        <v>57815.1</v>
      </c>
      <c r="M3822" s="0" t="n">
        <v>71752.1215832124</v>
      </c>
      <c r="N3822" s="0" t="n">
        <v>272166.705</v>
      </c>
      <c r="O3822" s="0" t="n">
        <v>44922.105</v>
      </c>
      <c r="P3822" s="0" t="n">
        <v>61526.61</v>
      </c>
      <c r="Q3822" s="0" t="n">
        <v>81317.88</v>
      </c>
      <c r="S3822" s="0" t="s">
        <v>303</v>
      </c>
    </row>
    <row r="3823" customFormat="false" ht="14" hidden="true" customHeight="false" outlineLevel="0" collapsed="false">
      <c r="A3823" s="0" t="str">
        <f aca="false">SUBSTITUTE(C3823&amp;D3823&amp;E3823&amp;F3823&amp;G3823&amp;H3823&amp;I3823," ","")</f>
        <v>Agentecondominioenlenguajedeseñascolombiana(Videollamada)AgenteespecializadoMatemáticas,cienciasnaturalesyafinesEnlasinstalacionesdelaEntidadCompradoraHoraextradominicalyfestivoPlatinoNA</v>
      </c>
      <c r="B3823" s="0" t="s">
        <v>4158</v>
      </c>
      <c r="C3823" s="0" t="s">
        <v>193</v>
      </c>
      <c r="D3823" s="0" t="s">
        <v>191</v>
      </c>
      <c r="E3823" s="0" t="s">
        <v>673</v>
      </c>
      <c r="F3823" s="0" t="s">
        <v>3303</v>
      </c>
      <c r="G3823" s="0" t="s">
        <v>194</v>
      </c>
      <c r="H3823" s="0" t="s">
        <v>198</v>
      </c>
      <c r="I3823" s="0" t="s">
        <v>35</v>
      </c>
      <c r="J3823" s="0" t="s">
        <v>325</v>
      </c>
      <c r="K3823" s="0" t="n">
        <v>62597.8074400312</v>
      </c>
      <c r="L3823" s="0" t="n">
        <v>66074.4</v>
      </c>
      <c r="M3823" s="0" t="n">
        <v>82002.4246665285</v>
      </c>
      <c r="N3823" s="0" t="n">
        <v>66776.13</v>
      </c>
      <c r="O3823" s="0" t="n">
        <v>51240.78</v>
      </c>
      <c r="P3823" s="0" t="n">
        <v>68314.14</v>
      </c>
      <c r="Q3823" s="0" t="n">
        <v>90528.345</v>
      </c>
      <c r="S3823" s="0" t="s">
        <v>303</v>
      </c>
    </row>
    <row r="3824" customFormat="false" ht="14" hidden="true" customHeight="false" outlineLevel="0" collapsed="false">
      <c r="A3824" s="0" t="str">
        <f aca="false">SUBSTITUTE(C3824&amp;D3824&amp;E3824&amp;F3824&amp;G3824&amp;H3824&amp;I3824," ","")</f>
        <v>Agentecondominioenlenguajedeseñascolombiana(Videollamada)AgenteespecializadoMatemáticas,cienciasnaturalesyafinesEnlasinstalacionesdelaEntidadCompradoraServicio7x24PlatinoNA</v>
      </c>
      <c r="B3824" s="0" t="s">
        <v>4159</v>
      </c>
      <c r="C3824" s="0" t="s">
        <v>193</v>
      </c>
      <c r="D3824" s="0" t="s">
        <v>191</v>
      </c>
      <c r="E3824" s="0" t="s">
        <v>673</v>
      </c>
      <c r="F3824" s="0" t="s">
        <v>3303</v>
      </c>
      <c r="G3824" s="0" t="s">
        <v>55</v>
      </c>
      <c r="H3824" s="0" t="s">
        <v>198</v>
      </c>
      <c r="I3824" s="0" t="s">
        <v>35</v>
      </c>
      <c r="J3824" s="0" t="s">
        <v>305</v>
      </c>
      <c r="K3824" s="0" t="n">
        <v>22942324.3225241</v>
      </c>
      <c r="L3824" s="0" t="n">
        <v>34334414.145</v>
      </c>
      <c r="M3824" s="0" t="n">
        <v>35472418.413238</v>
      </c>
      <c r="N3824" s="0" t="n">
        <v>28764826.605</v>
      </c>
      <c r="O3824" s="0" t="n">
        <v>29338580.925</v>
      </c>
      <c r="P3824" s="0" t="n">
        <v>46926201.375</v>
      </c>
      <c r="Q3824" s="0" t="n">
        <v>37664758.485</v>
      </c>
      <c r="S3824" s="0" t="s">
        <v>303</v>
      </c>
    </row>
    <row r="3825" customFormat="false" ht="14" hidden="true" customHeight="false" outlineLevel="0" collapsed="false">
      <c r="A3825" s="0" t="str">
        <f aca="false">SUBSTITUTE(C3825&amp;D3825&amp;E3825&amp;F3825&amp;G3825&amp;H3825&amp;I3825," ","")</f>
        <v>Agentecondominioenlenguajedeseñascolombiana(Videollamada)AgenteespecializadoMatemáticas,cienciasnaturalesyafinesFrontofficeconherramientaJornadaOrdinariaPlataNA</v>
      </c>
      <c r="B3825" s="0" t="s">
        <v>4160</v>
      </c>
      <c r="C3825" s="0" t="s">
        <v>193</v>
      </c>
      <c r="D3825" s="0" t="s">
        <v>191</v>
      </c>
      <c r="E3825" s="0" t="s">
        <v>673</v>
      </c>
      <c r="F3825" s="0" t="s">
        <v>3319</v>
      </c>
      <c r="G3825" s="0" t="s">
        <v>53</v>
      </c>
      <c r="H3825" s="0" t="s">
        <v>195</v>
      </c>
      <c r="I3825" s="0" t="s">
        <v>35</v>
      </c>
      <c r="J3825" s="0" t="s">
        <v>36</v>
      </c>
      <c r="K3825" s="0" t="n">
        <v>7421918.64469086</v>
      </c>
      <c r="L3825" s="0" t="n">
        <v>7269284.205</v>
      </c>
      <c r="M3825" s="0" t="n">
        <v>9165389.70201023</v>
      </c>
      <c r="N3825" s="0" t="n">
        <v>7954251.345</v>
      </c>
      <c r="O3825" s="0" t="n">
        <v>8113576.14</v>
      </c>
      <c r="P3825" s="0" t="n">
        <v>8592910.515</v>
      </c>
      <c r="Q3825" s="0" t="n">
        <v>8310765.375</v>
      </c>
      <c r="S3825" s="0" t="s">
        <v>303</v>
      </c>
    </row>
    <row r="3826" customFormat="false" ht="14" hidden="true" customHeight="false" outlineLevel="0" collapsed="false">
      <c r="A3826" s="0" t="str">
        <f aca="false">SUBSTITUTE(C3826&amp;D3826&amp;E3826&amp;F3826&amp;G3826&amp;H3826&amp;I3826," ","")</f>
        <v>Agentecondominioenlenguajedeseñascolombiana(Videollamada)AgenteespecializadoMatemáticas,cienciasnaturalesyafinesFrontofficeconherramientaHoraextradiurnaPlataNA</v>
      </c>
      <c r="B3826" s="0" t="s">
        <v>4161</v>
      </c>
      <c r="C3826" s="0" t="s">
        <v>193</v>
      </c>
      <c r="D3826" s="0" t="s">
        <v>191</v>
      </c>
      <c r="E3826" s="0" t="s">
        <v>673</v>
      </c>
      <c r="F3826" s="0" t="s">
        <v>3319</v>
      </c>
      <c r="G3826" s="0" t="s">
        <v>192</v>
      </c>
      <c r="H3826" s="0" t="s">
        <v>195</v>
      </c>
      <c r="I3826" s="0" t="s">
        <v>35</v>
      </c>
      <c r="J3826" s="0" t="s">
        <v>325</v>
      </c>
      <c r="K3826" s="0" t="n">
        <v>37523.7031336424</v>
      </c>
      <c r="L3826" s="0" t="n">
        <v>39614.625</v>
      </c>
      <c r="M3826" s="0" t="n">
        <v>48398.6617891614</v>
      </c>
      <c r="N3826" s="0" t="n">
        <v>229003.065</v>
      </c>
      <c r="O3826" s="0" t="n">
        <v>32286.825</v>
      </c>
      <c r="P3826" s="0" t="n">
        <v>45944.685</v>
      </c>
      <c r="Q3826" s="0" t="n">
        <v>52783.965</v>
      </c>
      <c r="S3826" s="0" t="s">
        <v>303</v>
      </c>
    </row>
    <row r="3827" customFormat="false" ht="14" hidden="true" customHeight="false" outlineLevel="0" collapsed="false">
      <c r="A3827" s="0" t="str">
        <f aca="false">SUBSTITUTE(C3827&amp;D3827&amp;E3827&amp;F3827&amp;G3827&amp;H3827&amp;I3827," ","")</f>
        <v>Agentecondominioenlenguajedeseñascolombiana(Videollamada)AgenteespecializadoMatemáticas,cienciasnaturalesyafinesFrontofficeconherramientaHoraextranocturna PlataNA</v>
      </c>
      <c r="B3827" s="0" t="s">
        <v>4162</v>
      </c>
      <c r="C3827" s="0" t="s">
        <v>193</v>
      </c>
      <c r="D3827" s="0" t="s">
        <v>191</v>
      </c>
      <c r="E3827" s="0" t="s">
        <v>673</v>
      </c>
      <c r="F3827" s="0" t="s">
        <v>3319</v>
      </c>
      <c r="G3827" s="0" t="s">
        <v>197</v>
      </c>
      <c r="H3827" s="0" t="s">
        <v>195</v>
      </c>
      <c r="I3827" s="0" t="s">
        <v>35</v>
      </c>
      <c r="J3827" s="0" t="s">
        <v>325</v>
      </c>
      <c r="K3827" s="0" t="n">
        <v>50721.7873618368</v>
      </c>
      <c r="L3827" s="0" t="n">
        <v>55460.475</v>
      </c>
      <c r="M3827" s="0" t="n">
        <v>67758.126504826</v>
      </c>
      <c r="N3827" s="0" t="n">
        <v>251673.705</v>
      </c>
      <c r="O3827" s="0" t="n">
        <v>44922.105</v>
      </c>
      <c r="P3827" s="0" t="n">
        <v>58989.825</v>
      </c>
      <c r="Q3827" s="0" t="n">
        <v>73263.51</v>
      </c>
      <c r="S3827" s="0" t="s">
        <v>303</v>
      </c>
    </row>
    <row r="3828" customFormat="false" ht="14" hidden="true" customHeight="false" outlineLevel="0" collapsed="false">
      <c r="A3828" s="0" t="str">
        <f aca="false">SUBSTITUTE(C3828&amp;D3828&amp;E3828&amp;F3828&amp;G3828&amp;H3828&amp;I3828," ","")</f>
        <v>Agentecondominioenlenguajedeseñascolombiana(Videollamada)AgenteespecializadoMatemáticas,cienciasnaturalesyafinesFrontofficeconherramientaHoraextradominicalyfestivoPlataNA</v>
      </c>
      <c r="B3828" s="0" t="s">
        <v>4163</v>
      </c>
      <c r="C3828" s="0" t="s">
        <v>193</v>
      </c>
      <c r="D3828" s="0" t="s">
        <v>191</v>
      </c>
      <c r="E3828" s="0" t="s">
        <v>673</v>
      </c>
      <c r="F3828" s="0" t="s">
        <v>3319</v>
      </c>
      <c r="G3828" s="0" t="s">
        <v>194</v>
      </c>
      <c r="H3828" s="0" t="s">
        <v>195</v>
      </c>
      <c r="I3828" s="0" t="s">
        <v>35</v>
      </c>
      <c r="J3828" s="0" t="s">
        <v>325</v>
      </c>
      <c r="K3828" s="0" t="n">
        <v>63919.8715900312</v>
      </c>
      <c r="L3828" s="0" t="n">
        <v>63383.4</v>
      </c>
      <c r="M3828" s="0" t="n">
        <v>77437.8588626583</v>
      </c>
      <c r="N3828" s="0" t="n">
        <v>66776.13</v>
      </c>
      <c r="O3828" s="0" t="n">
        <v>51240.78</v>
      </c>
      <c r="P3828" s="0" t="n">
        <v>65496.87</v>
      </c>
      <c r="Q3828" s="0" t="n">
        <v>81561.105</v>
      </c>
      <c r="S3828" s="0" t="s">
        <v>303</v>
      </c>
    </row>
    <row r="3829" customFormat="false" ht="14" hidden="true" customHeight="false" outlineLevel="0" collapsed="false">
      <c r="A3829" s="0" t="str">
        <f aca="false">SUBSTITUTE(C3829&amp;D3829&amp;E3829&amp;F3829&amp;G3829&amp;H3829&amp;I3829," ","")</f>
        <v>Agentecondominioenlenguajedeseñascolombiana(Videollamada)AgenteespecializadoMatemáticas,cienciasnaturalesyafinesFrontofficeconherramientaServicio7x24PlataNA</v>
      </c>
      <c r="B3829" s="0" t="s">
        <v>4164</v>
      </c>
      <c r="C3829" s="0" t="s">
        <v>193</v>
      </c>
      <c r="D3829" s="0" t="s">
        <v>191</v>
      </c>
      <c r="E3829" s="0" t="s">
        <v>673</v>
      </c>
      <c r="F3829" s="0" t="s">
        <v>3319</v>
      </c>
      <c r="G3829" s="0" t="s">
        <v>55</v>
      </c>
      <c r="H3829" s="0" t="s">
        <v>195</v>
      </c>
      <c r="I3829" s="0" t="s">
        <v>35</v>
      </c>
      <c r="J3829" s="0" t="s">
        <v>305</v>
      </c>
      <c r="K3829" s="0" t="n">
        <v>23259619.7185241</v>
      </c>
      <c r="L3829" s="0" t="n">
        <v>32751522.405</v>
      </c>
      <c r="M3829" s="0" t="n">
        <v>36890693.5505912</v>
      </c>
      <c r="N3829" s="0" t="n">
        <v>29110099.5</v>
      </c>
      <c r="O3829" s="0" t="n">
        <v>29338580.925</v>
      </c>
      <c r="P3829" s="0" t="n">
        <v>44991100.17</v>
      </c>
      <c r="Q3829" s="0" t="n">
        <v>33891850.215</v>
      </c>
      <c r="S3829" s="0" t="s">
        <v>303</v>
      </c>
    </row>
    <row r="3830" customFormat="false" ht="14" hidden="true" customHeight="false" outlineLevel="0" collapsed="false">
      <c r="A3830" s="0" t="str">
        <f aca="false">SUBSTITUTE(C3830&amp;D3830&amp;E3830&amp;F3830&amp;G3830&amp;H3830&amp;I3830," ","")</f>
        <v>Agentecondominioenlenguajedeseñascolombiana(Videollamada)AgenteespecializadoMatemáticas,cienciasnaturalesyafinesFrontofficeconherramientaJornadaOrdinariaOroNA</v>
      </c>
      <c r="B3830" s="0" t="s">
        <v>4165</v>
      </c>
      <c r="C3830" s="0" t="s">
        <v>193</v>
      </c>
      <c r="D3830" s="0" t="s">
        <v>191</v>
      </c>
      <c r="E3830" s="0" t="s">
        <v>673</v>
      </c>
      <c r="F3830" s="0" t="s">
        <v>3319</v>
      </c>
      <c r="G3830" s="0" t="s">
        <v>53</v>
      </c>
      <c r="H3830" s="0" t="s">
        <v>54</v>
      </c>
      <c r="I3830" s="0" t="s">
        <v>35</v>
      </c>
      <c r="J3830" s="0" t="s">
        <v>36</v>
      </c>
      <c r="K3830" s="0" t="n">
        <v>7421918.64469086</v>
      </c>
      <c r="L3830" s="0" t="n">
        <v>7414670.655</v>
      </c>
      <c r="M3830" s="0" t="n">
        <v>9427782.76533718</v>
      </c>
      <c r="N3830" s="0" t="n">
        <v>7982876.34</v>
      </c>
      <c r="O3830" s="0" t="n">
        <v>8113576.14</v>
      </c>
      <c r="P3830" s="0" t="n">
        <v>8773814.025</v>
      </c>
      <c r="Q3830" s="0" t="n">
        <v>8679204.675</v>
      </c>
      <c r="S3830" s="0" t="s">
        <v>303</v>
      </c>
    </row>
    <row r="3831" customFormat="false" ht="14" hidden="true" customHeight="false" outlineLevel="0" collapsed="false">
      <c r="A3831" s="0" t="str">
        <f aca="false">SUBSTITUTE(C3831&amp;D3831&amp;E3831&amp;F3831&amp;G3831&amp;H3831&amp;I3831," ","")</f>
        <v>Agentecondominioenlenguajedeseñascolombiana(Videollamada)AgenteespecializadoMatemáticas,cienciasnaturalesyafinesFrontofficeconherramientaHoraextradiurnaOroNA</v>
      </c>
      <c r="B3831" s="0" t="s">
        <v>4166</v>
      </c>
      <c r="C3831" s="0" t="s">
        <v>193</v>
      </c>
      <c r="D3831" s="0" t="s">
        <v>191</v>
      </c>
      <c r="E3831" s="0" t="s">
        <v>673</v>
      </c>
      <c r="F3831" s="0" t="s">
        <v>3319</v>
      </c>
      <c r="G3831" s="0" t="s">
        <v>192</v>
      </c>
      <c r="H3831" s="0" t="s">
        <v>54</v>
      </c>
      <c r="I3831" s="0" t="s">
        <v>35</v>
      </c>
      <c r="J3831" s="0" t="s">
        <v>325</v>
      </c>
      <c r="K3831" s="0" t="n">
        <v>37523.7031336424</v>
      </c>
      <c r="L3831" s="0" t="n">
        <v>40407.435</v>
      </c>
      <c r="M3831" s="0" t="n">
        <v>49784.2518776001</v>
      </c>
      <c r="N3831" s="0" t="n">
        <v>238783.815</v>
      </c>
      <c r="O3831" s="0" t="n">
        <v>32286.825</v>
      </c>
      <c r="P3831" s="0" t="n">
        <v>46911.375</v>
      </c>
      <c r="Q3831" s="0" t="n">
        <v>55124.1</v>
      </c>
      <c r="S3831" s="0" t="s">
        <v>303</v>
      </c>
    </row>
    <row r="3832" customFormat="false" ht="14" hidden="true" customHeight="false" outlineLevel="0" collapsed="false">
      <c r="A3832" s="0" t="str">
        <f aca="false">SUBSTITUTE(C3832&amp;D3832&amp;E3832&amp;F3832&amp;G3832&amp;H3832&amp;I3832," ","")</f>
        <v>Agentecondominioenlenguajedeseñascolombiana(Videollamada)AgenteespecializadoMatemáticas,cienciasnaturalesyafinesFrontofficeconherramientaHoraextranocturna OroNA</v>
      </c>
      <c r="B3832" s="0" t="s">
        <v>4167</v>
      </c>
      <c r="C3832" s="0" t="s">
        <v>193</v>
      </c>
      <c r="D3832" s="0" t="s">
        <v>191</v>
      </c>
      <c r="E3832" s="0" t="s">
        <v>673</v>
      </c>
      <c r="F3832" s="0" t="s">
        <v>3319</v>
      </c>
      <c r="G3832" s="0" t="s">
        <v>197</v>
      </c>
      <c r="H3832" s="0" t="s">
        <v>54</v>
      </c>
      <c r="I3832" s="0" t="s">
        <v>35</v>
      </c>
      <c r="J3832" s="0" t="s">
        <v>325</v>
      </c>
      <c r="K3832" s="0" t="n">
        <v>50721.7873618368</v>
      </c>
      <c r="L3832" s="0" t="n">
        <v>56569.995</v>
      </c>
      <c r="M3832" s="0" t="n">
        <v>69697.9526286401</v>
      </c>
      <c r="N3832" s="0" t="n">
        <v>261920.205</v>
      </c>
      <c r="O3832" s="0" t="n">
        <v>44922.105</v>
      </c>
      <c r="P3832" s="0" t="n">
        <v>60231.825</v>
      </c>
      <c r="Q3832" s="0" t="n">
        <v>76511.34</v>
      </c>
      <c r="S3832" s="0" t="s">
        <v>303</v>
      </c>
    </row>
    <row r="3833" customFormat="false" ht="14" hidden="true" customHeight="false" outlineLevel="0" collapsed="false">
      <c r="A3833" s="0" t="str">
        <f aca="false">SUBSTITUTE(C3833&amp;D3833&amp;E3833&amp;F3833&amp;G3833&amp;H3833&amp;I3833," ","")</f>
        <v>Agentecondominioenlenguajedeseñascolombiana(Videollamada)AgenteespecializadoMatemáticas,cienciasnaturalesyafinesFrontofficeconherramientaHoraextradominicalyfestivoOroNA</v>
      </c>
      <c r="B3833" s="0" t="s">
        <v>4168</v>
      </c>
      <c r="C3833" s="0" t="s">
        <v>193</v>
      </c>
      <c r="D3833" s="0" t="s">
        <v>191</v>
      </c>
      <c r="E3833" s="0" t="s">
        <v>673</v>
      </c>
      <c r="F3833" s="0" t="s">
        <v>3319</v>
      </c>
      <c r="G3833" s="0" t="s">
        <v>194</v>
      </c>
      <c r="H3833" s="0" t="s">
        <v>54</v>
      </c>
      <c r="I3833" s="0" t="s">
        <v>35</v>
      </c>
      <c r="J3833" s="0" t="s">
        <v>325</v>
      </c>
      <c r="K3833" s="0" t="n">
        <v>63919.8715900312</v>
      </c>
      <c r="L3833" s="0" t="n">
        <v>64651.275</v>
      </c>
      <c r="M3833" s="0" t="n">
        <v>79654.8030041601</v>
      </c>
      <c r="N3833" s="0" t="n">
        <v>66776.13</v>
      </c>
      <c r="O3833" s="0" t="n">
        <v>51240.78</v>
      </c>
      <c r="P3833" s="0" t="n">
        <v>66876.525</v>
      </c>
      <c r="Q3833" s="0" t="n">
        <v>85176.36</v>
      </c>
      <c r="S3833" s="0" t="s">
        <v>303</v>
      </c>
    </row>
    <row r="3834" customFormat="false" ht="14" hidden="true" customHeight="false" outlineLevel="0" collapsed="false">
      <c r="A3834" s="0" t="str">
        <f aca="false">SUBSTITUTE(C3834&amp;D3834&amp;E3834&amp;F3834&amp;G3834&amp;H3834&amp;I3834," ","")</f>
        <v>Agentecondominioenlenguajedeseñascolombiana(Videollamada)AgenteespecializadoMatemáticas,cienciasnaturalesyafinesFrontofficeconherramientaServicio7x24OroNA</v>
      </c>
      <c r="B3834" s="0" t="s">
        <v>4169</v>
      </c>
      <c r="C3834" s="0" t="s">
        <v>193</v>
      </c>
      <c r="D3834" s="0" t="s">
        <v>191</v>
      </c>
      <c r="E3834" s="0" t="s">
        <v>673</v>
      </c>
      <c r="F3834" s="0" t="s">
        <v>3319</v>
      </c>
      <c r="G3834" s="0" t="s">
        <v>55</v>
      </c>
      <c r="H3834" s="0" t="s">
        <v>54</v>
      </c>
      <c r="I3834" s="0" t="s">
        <v>35</v>
      </c>
      <c r="J3834" s="0" t="s">
        <v>305</v>
      </c>
      <c r="K3834" s="0" t="n">
        <v>23259619.7185241</v>
      </c>
      <c r="L3834" s="0" t="n">
        <v>33406553.205</v>
      </c>
      <c r="M3834" s="0" t="n">
        <v>37946825.6304821</v>
      </c>
      <c r="N3834" s="0" t="n">
        <v>29145466.485</v>
      </c>
      <c r="O3834" s="0" t="n">
        <v>29338580.925</v>
      </c>
      <c r="P3834" s="0" t="n">
        <v>45938281.455</v>
      </c>
      <c r="Q3834" s="0" t="n">
        <v>35394371.1</v>
      </c>
      <c r="S3834" s="0" t="s">
        <v>303</v>
      </c>
    </row>
    <row r="3835" customFormat="false" ht="14" hidden="true" customHeight="false" outlineLevel="0" collapsed="false">
      <c r="A3835" s="0" t="str">
        <f aca="false">SUBSTITUTE(C3835&amp;D3835&amp;E3835&amp;F3835&amp;G3835&amp;H3835&amp;I3835," ","")</f>
        <v>Agentecondominioenlenguajedeseñascolombiana(Videollamada)AgenteespecializadoMatemáticas,cienciasnaturalesyafinesFrontofficeconherramientaJornadaOrdinariaPlatinoNA</v>
      </c>
      <c r="B3835" s="0" t="s">
        <v>4170</v>
      </c>
      <c r="C3835" s="0" t="s">
        <v>193</v>
      </c>
      <c r="D3835" s="0" t="s">
        <v>191</v>
      </c>
      <c r="E3835" s="0" t="s">
        <v>673</v>
      </c>
      <c r="F3835" s="0" t="s">
        <v>3319</v>
      </c>
      <c r="G3835" s="0" t="s">
        <v>53</v>
      </c>
      <c r="H3835" s="0" t="s">
        <v>198</v>
      </c>
      <c r="I3835" s="0" t="s">
        <v>35</v>
      </c>
      <c r="J3835" s="0" t="s">
        <v>36</v>
      </c>
      <c r="K3835" s="0" t="n">
        <v>7421918.64469086</v>
      </c>
      <c r="L3835" s="0" t="n">
        <v>7632749.295</v>
      </c>
      <c r="M3835" s="0" t="n">
        <v>9705642.55800848</v>
      </c>
      <c r="N3835" s="0" t="n">
        <v>8011501.335</v>
      </c>
      <c r="O3835" s="0" t="n">
        <v>8113576.14</v>
      </c>
      <c r="P3835" s="0" t="n">
        <v>8962497.63</v>
      </c>
      <c r="Q3835" s="0" t="n">
        <v>9224466.48</v>
      </c>
      <c r="S3835" s="0" t="s">
        <v>303</v>
      </c>
    </row>
    <row r="3836" customFormat="false" ht="14" hidden="true" customHeight="false" outlineLevel="0" collapsed="false">
      <c r="A3836" s="0" t="str">
        <f aca="false">SUBSTITUTE(C3836&amp;D3836&amp;E3836&amp;F3836&amp;G3836&amp;H3836&amp;I3836," ","")</f>
        <v>Agentecondominioenlenguajedeseñascolombiana(Videollamada)AgenteespecializadoMatemáticas,cienciasnaturalesyafinesFrontofficeconherramientaHoraextradiurnaPlatinoNA</v>
      </c>
      <c r="B3836" s="0" t="s">
        <v>4171</v>
      </c>
      <c r="C3836" s="0" t="s">
        <v>193</v>
      </c>
      <c r="D3836" s="0" t="s">
        <v>191</v>
      </c>
      <c r="E3836" s="0" t="s">
        <v>673</v>
      </c>
      <c r="F3836" s="0" t="s">
        <v>3319</v>
      </c>
      <c r="G3836" s="0" t="s">
        <v>192</v>
      </c>
      <c r="H3836" s="0" t="s">
        <v>198</v>
      </c>
      <c r="I3836" s="0" t="s">
        <v>35</v>
      </c>
      <c r="J3836" s="0" t="s">
        <v>325</v>
      </c>
      <c r="K3836" s="0" t="n">
        <v>37523.7031336424</v>
      </c>
      <c r="L3836" s="0" t="n">
        <v>41595.615</v>
      </c>
      <c r="M3836" s="0" t="n">
        <v>51251.5154165803</v>
      </c>
      <c r="N3836" s="0" t="n">
        <v>248564.565</v>
      </c>
      <c r="O3836" s="0" t="n">
        <v>32286.825</v>
      </c>
      <c r="P3836" s="0" t="n">
        <v>47920.5</v>
      </c>
      <c r="Q3836" s="0" t="n">
        <v>58587.21</v>
      </c>
      <c r="S3836" s="0" t="s">
        <v>303</v>
      </c>
    </row>
    <row r="3837" customFormat="false" ht="14" hidden="true" customHeight="false" outlineLevel="0" collapsed="false">
      <c r="A3837" s="0" t="str">
        <f aca="false">SUBSTITUTE(C3837&amp;D3837&amp;E3837&amp;F3837&amp;G3837&amp;H3837&amp;I3837," ","")</f>
        <v>Agentecondominioenlenguajedeseñascolombiana(Videollamada)AgenteespecializadoMatemáticas,cienciasnaturalesyafinesFrontofficeconherramientaHoraextranocturna PlatinoNA</v>
      </c>
      <c r="B3837" s="0" t="s">
        <v>4172</v>
      </c>
      <c r="C3837" s="0" t="s">
        <v>193</v>
      </c>
      <c r="D3837" s="0" t="s">
        <v>191</v>
      </c>
      <c r="E3837" s="0" t="s">
        <v>673</v>
      </c>
      <c r="F3837" s="0" t="s">
        <v>3319</v>
      </c>
      <c r="G3837" s="0" t="s">
        <v>197</v>
      </c>
      <c r="H3837" s="0" t="s">
        <v>198</v>
      </c>
      <c r="I3837" s="0" t="s">
        <v>35</v>
      </c>
      <c r="J3837" s="0" t="s">
        <v>325</v>
      </c>
      <c r="K3837" s="0" t="n">
        <v>50721.7873618368</v>
      </c>
      <c r="L3837" s="0" t="n">
        <v>58234.275</v>
      </c>
      <c r="M3837" s="0" t="n">
        <v>71752.1215832124</v>
      </c>
      <c r="N3837" s="0" t="n">
        <v>272166.705</v>
      </c>
      <c r="O3837" s="0" t="n">
        <v>44922.105</v>
      </c>
      <c r="P3837" s="0" t="n">
        <v>61526.61</v>
      </c>
      <c r="Q3837" s="0" t="n">
        <v>81317.88</v>
      </c>
      <c r="S3837" s="0" t="s">
        <v>303</v>
      </c>
    </row>
    <row r="3838" customFormat="false" ht="14" hidden="true" customHeight="false" outlineLevel="0" collapsed="false">
      <c r="A3838" s="0" t="str">
        <f aca="false">SUBSTITUTE(C3838&amp;D3838&amp;E3838&amp;F3838&amp;G3838&amp;H3838&amp;I3838," ","")</f>
        <v>Agentecondominioenlenguajedeseñascolombiana(Videollamada)AgenteespecializadoMatemáticas,cienciasnaturalesyafinesFrontofficeconherramientaHoraextradominicalyfestivoPlatinoNA</v>
      </c>
      <c r="B3838" s="0" t="s">
        <v>4173</v>
      </c>
      <c r="C3838" s="0" t="s">
        <v>193</v>
      </c>
      <c r="D3838" s="0" t="s">
        <v>191</v>
      </c>
      <c r="E3838" s="0" t="s">
        <v>673</v>
      </c>
      <c r="F3838" s="0" t="s">
        <v>3319</v>
      </c>
      <c r="G3838" s="0" t="s">
        <v>194</v>
      </c>
      <c r="H3838" s="0" t="s">
        <v>198</v>
      </c>
      <c r="I3838" s="0" t="s">
        <v>35</v>
      </c>
      <c r="J3838" s="0" t="s">
        <v>325</v>
      </c>
      <c r="K3838" s="0" t="n">
        <v>63919.8715900312</v>
      </c>
      <c r="L3838" s="0" t="n">
        <v>66552.57</v>
      </c>
      <c r="M3838" s="0" t="n">
        <v>82002.4246665285</v>
      </c>
      <c r="N3838" s="0" t="n">
        <v>66776.13</v>
      </c>
      <c r="O3838" s="0" t="n">
        <v>51240.78</v>
      </c>
      <c r="P3838" s="0" t="n">
        <v>68314.14</v>
      </c>
      <c r="Q3838" s="0" t="n">
        <v>90528.345</v>
      </c>
      <c r="S3838" s="0" t="s">
        <v>303</v>
      </c>
    </row>
    <row r="3839" customFormat="false" ht="14" hidden="true" customHeight="false" outlineLevel="0" collapsed="false">
      <c r="A3839" s="0" t="str">
        <f aca="false">SUBSTITUTE(C3839&amp;D3839&amp;E3839&amp;F3839&amp;G3839&amp;H3839&amp;I3839," ","")</f>
        <v>Agentecondominioenlenguajedeseñascolombiana(Videollamada)AgenteespecializadoMatemáticas,cienciasnaturalesyafinesFrontofficeconherramientaServicio7x24PlatinoNA</v>
      </c>
      <c r="B3839" s="0" t="s">
        <v>4174</v>
      </c>
      <c r="C3839" s="0" t="s">
        <v>193</v>
      </c>
      <c r="D3839" s="0" t="s">
        <v>191</v>
      </c>
      <c r="E3839" s="0" t="s">
        <v>673</v>
      </c>
      <c r="F3839" s="0" t="s">
        <v>3319</v>
      </c>
      <c r="G3839" s="0" t="s">
        <v>55</v>
      </c>
      <c r="H3839" s="0" t="s">
        <v>198</v>
      </c>
      <c r="I3839" s="0" t="s">
        <v>35</v>
      </c>
      <c r="J3839" s="0" t="s">
        <v>305</v>
      </c>
      <c r="K3839" s="0" t="n">
        <v>23259619.7185241</v>
      </c>
      <c r="L3839" s="0" t="n">
        <v>34389099.405</v>
      </c>
      <c r="M3839" s="0" t="n">
        <v>31295992.8680667</v>
      </c>
      <c r="N3839" s="0" t="n">
        <v>29180834.505</v>
      </c>
      <c r="O3839" s="0" t="n">
        <v>29338580.925</v>
      </c>
      <c r="P3839" s="0" t="n">
        <v>46926201.375</v>
      </c>
      <c r="Q3839" s="0" t="n">
        <v>37617984.765</v>
      </c>
      <c r="S3839" s="0" t="s">
        <v>303</v>
      </c>
    </row>
    <row r="3840" customFormat="false" ht="14" hidden="true" customHeight="false" outlineLevel="0" collapsed="false">
      <c r="A3840" s="0" t="str">
        <f aca="false">SUBSTITUTE(C3840&amp;D3840&amp;E3840&amp;F3840&amp;G3840&amp;H3840&amp;I3840," ","")</f>
        <v>Agentecondominioenlenguajedeseñascolombiana(Videollamada)AgenteespecializadoMatemáticas,cienciasnaturalesyafinesFrontofficesinherramientaJornadaOrdinariaPlataNA</v>
      </c>
      <c r="B3840" s="0" t="s">
        <v>4175</v>
      </c>
      <c r="C3840" s="0" t="s">
        <v>193</v>
      </c>
      <c r="D3840" s="0" t="s">
        <v>191</v>
      </c>
      <c r="E3840" s="0" t="s">
        <v>673</v>
      </c>
      <c r="F3840" s="0" t="s">
        <v>3335</v>
      </c>
      <c r="G3840" s="0" t="s">
        <v>53</v>
      </c>
      <c r="H3840" s="0" t="s">
        <v>195</v>
      </c>
      <c r="I3840" s="0" t="s">
        <v>35</v>
      </c>
      <c r="J3840" s="0" t="s">
        <v>36</v>
      </c>
      <c r="K3840" s="0" t="n">
        <v>7152639.55653331</v>
      </c>
      <c r="L3840" s="0" t="n">
        <v>6863799.15</v>
      </c>
      <c r="M3840" s="0" t="n">
        <v>8551965.68308454</v>
      </c>
      <c r="N3840" s="0" t="n">
        <v>7765156.845</v>
      </c>
      <c r="O3840" s="0" t="n">
        <v>8113576.14</v>
      </c>
      <c r="P3840" s="0" t="n">
        <v>7738453.845</v>
      </c>
      <c r="Q3840" s="0" t="n">
        <v>7918080.165</v>
      </c>
      <c r="S3840" s="0" t="s">
        <v>303</v>
      </c>
    </row>
    <row r="3841" customFormat="false" ht="14" hidden="true" customHeight="false" outlineLevel="0" collapsed="false">
      <c r="A3841" s="0" t="str">
        <f aca="false">SUBSTITUTE(C3841&amp;D3841&amp;E3841&amp;F3841&amp;G3841&amp;H3841&amp;I3841," ","")</f>
        <v>Agentecondominioenlenguajedeseñascolombiana(Videollamada)AgenteespecializadoMatemáticas,cienciasnaturalesyafinesFrontofficesinherramientaHoraextradiurnaPlataNA</v>
      </c>
      <c r="B3841" s="0" t="s">
        <v>4176</v>
      </c>
      <c r="C3841" s="0" t="s">
        <v>193</v>
      </c>
      <c r="D3841" s="0" t="s">
        <v>191</v>
      </c>
      <c r="E3841" s="0" t="s">
        <v>673</v>
      </c>
      <c r="F3841" s="0" t="s">
        <v>3335</v>
      </c>
      <c r="G3841" s="0" t="s">
        <v>192</v>
      </c>
      <c r="H3841" s="0" t="s">
        <v>195</v>
      </c>
      <c r="I3841" s="0" t="s">
        <v>35</v>
      </c>
      <c r="J3841" s="0" t="s">
        <v>325</v>
      </c>
      <c r="K3841" s="0" t="n">
        <v>36401.706932986</v>
      </c>
      <c r="L3841" s="0" t="n">
        <v>37404.9</v>
      </c>
      <c r="M3841" s="0" t="n">
        <v>48398.6617891614</v>
      </c>
      <c r="N3841" s="0" t="n">
        <v>255085.065</v>
      </c>
      <c r="O3841" s="0" t="n">
        <v>32286.825</v>
      </c>
      <c r="P3841" s="0" t="n">
        <v>46658.835</v>
      </c>
      <c r="Q3841" s="0" t="n">
        <v>52783.965</v>
      </c>
      <c r="S3841" s="0" t="s">
        <v>303</v>
      </c>
    </row>
    <row r="3842" customFormat="false" ht="14" hidden="true" customHeight="false" outlineLevel="0" collapsed="false">
      <c r="A3842" s="0" t="str">
        <f aca="false">SUBSTITUTE(C3842&amp;D3842&amp;E3842&amp;F3842&amp;G3842&amp;H3842&amp;I3842," ","")</f>
        <v>Agentecondominioenlenguajedeseñascolombiana(Videollamada)AgenteespecializadoMatemáticas,cienciasnaturalesyafinesFrontofficesinherramientaHoraextranocturna PlataNA</v>
      </c>
      <c r="B3842" s="0" t="s">
        <v>4177</v>
      </c>
      <c r="C3842" s="0" t="s">
        <v>193</v>
      </c>
      <c r="D3842" s="0" t="s">
        <v>191</v>
      </c>
      <c r="E3842" s="0" t="s">
        <v>673</v>
      </c>
      <c r="F3842" s="0" t="s">
        <v>3335</v>
      </c>
      <c r="G3842" s="0" t="s">
        <v>197</v>
      </c>
      <c r="H3842" s="0" t="s">
        <v>195</v>
      </c>
      <c r="I3842" s="0" t="s">
        <v>35</v>
      </c>
      <c r="J3842" s="0" t="s">
        <v>325</v>
      </c>
      <c r="K3842" s="0" t="n">
        <v>49599.7911611804</v>
      </c>
      <c r="L3842" s="0" t="n">
        <v>52366.86</v>
      </c>
      <c r="M3842" s="0" t="n">
        <v>67758.126504826</v>
      </c>
      <c r="N3842" s="0" t="n">
        <v>278997.705</v>
      </c>
      <c r="O3842" s="0" t="n">
        <v>44922.105</v>
      </c>
      <c r="P3842" s="0" t="n">
        <v>61046.37</v>
      </c>
      <c r="Q3842" s="0" t="n">
        <v>73263.51</v>
      </c>
      <c r="S3842" s="0" t="s">
        <v>303</v>
      </c>
    </row>
    <row r="3843" customFormat="false" ht="14" hidden="true" customHeight="false" outlineLevel="0" collapsed="false">
      <c r="A3843" s="0" t="str">
        <f aca="false">SUBSTITUTE(C3843&amp;D3843&amp;E3843&amp;F3843&amp;G3843&amp;H3843&amp;I3843," ","")</f>
        <v>Agentecondominioenlenguajedeseñascolombiana(Videollamada)AgenteespecializadoMatemáticas,cienciasnaturalesyafinesFrontofficesinherramientaHoraextradominicalyfestivoPlataNA</v>
      </c>
      <c r="B3843" s="0" t="s">
        <v>4178</v>
      </c>
      <c r="C3843" s="0" t="s">
        <v>193</v>
      </c>
      <c r="D3843" s="0" t="s">
        <v>191</v>
      </c>
      <c r="E3843" s="0" t="s">
        <v>673</v>
      </c>
      <c r="F3843" s="0" t="s">
        <v>3335</v>
      </c>
      <c r="G3843" s="0" t="s">
        <v>194</v>
      </c>
      <c r="H3843" s="0" t="s">
        <v>195</v>
      </c>
      <c r="I3843" s="0" t="s">
        <v>35</v>
      </c>
      <c r="J3843" s="0" t="s">
        <v>325</v>
      </c>
      <c r="K3843" s="0" t="n">
        <v>62797.8753893747</v>
      </c>
      <c r="L3843" s="0" t="n">
        <v>59847.84</v>
      </c>
      <c r="M3843" s="0" t="n">
        <v>77437.8588626583</v>
      </c>
      <c r="N3843" s="0" t="n">
        <v>66776.13</v>
      </c>
      <c r="O3843" s="0" t="n">
        <v>51240.78</v>
      </c>
      <c r="P3843" s="0" t="n">
        <v>68241.69</v>
      </c>
      <c r="Q3843" s="0" t="n">
        <v>81561.105</v>
      </c>
      <c r="S3843" s="0" t="s">
        <v>303</v>
      </c>
    </row>
    <row r="3844" customFormat="false" ht="14" hidden="true" customHeight="false" outlineLevel="0" collapsed="false">
      <c r="A3844" s="0" t="str">
        <f aca="false">SUBSTITUTE(C3844&amp;D3844&amp;E3844&amp;F3844&amp;G3844&amp;H3844&amp;I3844," ","")</f>
        <v>Agentecondominioenlenguajedeseñascolombiana(Videollamada)AgenteespecializadoMatemáticas,cienciasnaturalesyafinesFrontofficesinherramientaServicio7x24PlataNA</v>
      </c>
      <c r="B3844" s="0" t="s">
        <v>4179</v>
      </c>
      <c r="C3844" s="0" t="s">
        <v>193</v>
      </c>
      <c r="D3844" s="0" t="s">
        <v>191</v>
      </c>
      <c r="E3844" s="0" t="s">
        <v>673</v>
      </c>
      <c r="F3844" s="0" t="s">
        <v>3335</v>
      </c>
      <c r="G3844" s="0" t="s">
        <v>55</v>
      </c>
      <c r="H3844" s="0" t="s">
        <v>195</v>
      </c>
      <c r="I3844" s="0" t="s">
        <v>35</v>
      </c>
      <c r="J3844" s="0" t="s">
        <v>305</v>
      </c>
      <c r="K3844" s="0" t="n">
        <v>22990340.6303666</v>
      </c>
      <c r="L3844" s="0" t="n">
        <v>32310055.575</v>
      </c>
      <c r="M3844" s="0" t="n">
        <v>34421661.8744153</v>
      </c>
      <c r="N3844" s="0" t="n">
        <v>28731910.5</v>
      </c>
      <c r="O3844" s="0" t="n">
        <v>29338580.925</v>
      </c>
      <c r="P3844" s="0" t="n">
        <v>44101005.345</v>
      </c>
      <c r="Q3844" s="0" t="n">
        <v>33499166.04</v>
      </c>
      <c r="S3844" s="0" t="s">
        <v>303</v>
      </c>
    </row>
    <row r="3845" customFormat="false" ht="14" hidden="true" customHeight="false" outlineLevel="0" collapsed="false">
      <c r="A3845" s="0" t="str">
        <f aca="false">SUBSTITUTE(C3845&amp;D3845&amp;E3845&amp;F3845&amp;G3845&amp;H3845&amp;I3845," ","")</f>
        <v>Agentecondominioenlenguajedeseñascolombiana(Videollamada)AgenteespecializadoMatemáticas,cienciasnaturalesyafinesFrontofficesinherramientaJornadaOrdinariaOroNA</v>
      </c>
      <c r="B3845" s="0" t="s">
        <v>4180</v>
      </c>
      <c r="C3845" s="0" t="s">
        <v>193</v>
      </c>
      <c r="D3845" s="0" t="s">
        <v>191</v>
      </c>
      <c r="E3845" s="0" t="s">
        <v>673</v>
      </c>
      <c r="F3845" s="0" t="s">
        <v>3335</v>
      </c>
      <c r="G3845" s="0" t="s">
        <v>53</v>
      </c>
      <c r="H3845" s="0" t="s">
        <v>54</v>
      </c>
      <c r="I3845" s="0" t="s">
        <v>35</v>
      </c>
      <c r="J3845" s="0" t="s">
        <v>36</v>
      </c>
      <c r="K3845" s="0" t="n">
        <v>7152639.55653331</v>
      </c>
      <c r="L3845" s="0" t="n">
        <v>7001075.34</v>
      </c>
      <c r="M3845" s="0" t="n">
        <v>8796797.22282358</v>
      </c>
      <c r="N3845" s="0" t="n">
        <v>7784327.115</v>
      </c>
      <c r="O3845" s="0" t="n">
        <v>8113576.14</v>
      </c>
      <c r="P3845" s="0" t="n">
        <v>7901369.055</v>
      </c>
      <c r="Q3845" s="0" t="n">
        <v>8269110.765</v>
      </c>
      <c r="S3845" s="0" t="s">
        <v>303</v>
      </c>
    </row>
    <row r="3846" customFormat="false" ht="14" hidden="true" customHeight="false" outlineLevel="0" collapsed="false">
      <c r="A3846" s="0" t="str">
        <f aca="false">SUBSTITUTE(C3846&amp;D3846&amp;E3846&amp;F3846&amp;G3846&amp;H3846&amp;I3846," ","")</f>
        <v>Agentecondominioenlenguajedeseñascolombiana(Videollamada)AgenteespecializadoMatemáticas,cienciasnaturalesyafinesFrontofficesinherramientaHoraextradiurnaOroNA</v>
      </c>
      <c r="B3846" s="0" t="s">
        <v>4181</v>
      </c>
      <c r="C3846" s="0" t="s">
        <v>193</v>
      </c>
      <c r="D3846" s="0" t="s">
        <v>191</v>
      </c>
      <c r="E3846" s="0" t="s">
        <v>673</v>
      </c>
      <c r="F3846" s="0" t="s">
        <v>3335</v>
      </c>
      <c r="G3846" s="0" t="s">
        <v>192</v>
      </c>
      <c r="H3846" s="0" t="s">
        <v>54</v>
      </c>
      <c r="I3846" s="0" t="s">
        <v>35</v>
      </c>
      <c r="J3846" s="0" t="s">
        <v>325</v>
      </c>
      <c r="K3846" s="0" t="n">
        <v>36401.706932986</v>
      </c>
      <c r="L3846" s="0" t="n">
        <v>38153.205</v>
      </c>
      <c r="M3846" s="0" t="n">
        <v>49784.2518776001</v>
      </c>
      <c r="N3846" s="0" t="n">
        <v>266169.915</v>
      </c>
      <c r="O3846" s="0" t="n">
        <v>32286.825</v>
      </c>
      <c r="P3846" s="0" t="n">
        <v>47642.085</v>
      </c>
      <c r="Q3846" s="0" t="n">
        <v>55124.1</v>
      </c>
      <c r="S3846" s="0" t="s">
        <v>303</v>
      </c>
    </row>
    <row r="3847" customFormat="false" ht="14" hidden="true" customHeight="false" outlineLevel="0" collapsed="false">
      <c r="A3847" s="0" t="str">
        <f aca="false">SUBSTITUTE(C3847&amp;D3847&amp;E3847&amp;F3847&amp;G3847&amp;H3847&amp;I3847," ","")</f>
        <v>Agentecondominioenlenguajedeseñascolombiana(Videollamada)AgenteespecializadoMatemáticas,cienciasnaturalesyafinesFrontofficesinherramientaHoraextranocturna OroNA</v>
      </c>
      <c r="B3847" s="0" t="s">
        <v>4182</v>
      </c>
      <c r="C3847" s="0" t="s">
        <v>193</v>
      </c>
      <c r="D3847" s="0" t="s">
        <v>191</v>
      </c>
      <c r="E3847" s="0" t="s">
        <v>673</v>
      </c>
      <c r="F3847" s="0" t="s">
        <v>3335</v>
      </c>
      <c r="G3847" s="0" t="s">
        <v>197</v>
      </c>
      <c r="H3847" s="0" t="s">
        <v>54</v>
      </c>
      <c r="I3847" s="0" t="s">
        <v>35</v>
      </c>
      <c r="J3847" s="0" t="s">
        <v>325</v>
      </c>
      <c r="K3847" s="0" t="n">
        <v>49599.7911611804</v>
      </c>
      <c r="L3847" s="0" t="n">
        <v>53414.28</v>
      </c>
      <c r="M3847" s="0" t="n">
        <v>69697.9526286401</v>
      </c>
      <c r="N3847" s="0" t="n">
        <v>290610.405</v>
      </c>
      <c r="O3847" s="0" t="n">
        <v>44922.105</v>
      </c>
      <c r="P3847" s="0" t="n">
        <v>62331.84</v>
      </c>
      <c r="Q3847" s="0" t="n">
        <v>76511.34</v>
      </c>
      <c r="S3847" s="0" t="s">
        <v>303</v>
      </c>
    </row>
    <row r="3848" customFormat="false" ht="14" hidden="true" customHeight="false" outlineLevel="0" collapsed="false">
      <c r="A3848" s="0" t="str">
        <f aca="false">SUBSTITUTE(C3848&amp;D3848&amp;E3848&amp;F3848&amp;G3848&amp;H3848&amp;I3848," ","")</f>
        <v>Agentecondominioenlenguajedeseñascolombiana(Videollamada)AgenteespecializadoMatemáticas,cienciasnaturalesyafinesFrontofficesinherramientaHoraextradominicalyfestivoOroNA</v>
      </c>
      <c r="B3848" s="0" t="s">
        <v>4183</v>
      </c>
      <c r="C3848" s="0" t="s">
        <v>193</v>
      </c>
      <c r="D3848" s="0" t="s">
        <v>191</v>
      </c>
      <c r="E3848" s="0" t="s">
        <v>673</v>
      </c>
      <c r="F3848" s="0" t="s">
        <v>3335</v>
      </c>
      <c r="G3848" s="0" t="s">
        <v>194</v>
      </c>
      <c r="H3848" s="0" t="s">
        <v>54</v>
      </c>
      <c r="I3848" s="0" t="s">
        <v>35</v>
      </c>
      <c r="J3848" s="0" t="s">
        <v>325</v>
      </c>
      <c r="K3848" s="0" t="n">
        <v>62797.8753893747</v>
      </c>
      <c r="L3848" s="0" t="n">
        <v>61045.335</v>
      </c>
      <c r="M3848" s="0" t="n">
        <v>79654.8030041601</v>
      </c>
      <c r="N3848" s="0" t="n">
        <v>66776.13</v>
      </c>
      <c r="O3848" s="0" t="n">
        <v>51240.78</v>
      </c>
      <c r="P3848" s="0" t="n">
        <v>69678.27</v>
      </c>
      <c r="Q3848" s="0" t="n">
        <v>85176.36</v>
      </c>
      <c r="S3848" s="0" t="s">
        <v>303</v>
      </c>
    </row>
    <row r="3849" customFormat="false" ht="14" hidden="true" customHeight="false" outlineLevel="0" collapsed="false">
      <c r="A3849" s="0" t="str">
        <f aca="false">SUBSTITUTE(C3849&amp;D3849&amp;E3849&amp;F3849&amp;G3849&amp;H3849&amp;I3849," ","")</f>
        <v>Agentecondominioenlenguajedeseñascolombiana(Videollamada)AgenteespecializadoMatemáticas,cienciasnaturalesyafinesFrontofficesinherramientaServicio7x24OroNA</v>
      </c>
      <c r="B3849" s="0" t="s">
        <v>4184</v>
      </c>
      <c r="C3849" s="0" t="s">
        <v>193</v>
      </c>
      <c r="D3849" s="0" t="s">
        <v>191</v>
      </c>
      <c r="E3849" s="0" t="s">
        <v>673</v>
      </c>
      <c r="F3849" s="0" t="s">
        <v>3335</v>
      </c>
      <c r="G3849" s="0" t="s">
        <v>55</v>
      </c>
      <c r="H3849" s="0" t="s">
        <v>54</v>
      </c>
      <c r="I3849" s="0" t="s">
        <v>35</v>
      </c>
      <c r="J3849" s="0" t="s">
        <v>305</v>
      </c>
      <c r="K3849" s="0" t="n">
        <v>22990340.6303666</v>
      </c>
      <c r="L3849" s="0" t="n">
        <v>32956256.79</v>
      </c>
      <c r="M3849" s="0" t="n">
        <v>35407108.8218649</v>
      </c>
      <c r="N3849" s="0" t="n">
        <v>28748368.035</v>
      </c>
      <c r="O3849" s="0" t="n">
        <v>29338580.925</v>
      </c>
      <c r="P3849" s="0" t="n">
        <v>45029447.955</v>
      </c>
      <c r="Q3849" s="0" t="n">
        <v>34984277.19</v>
      </c>
      <c r="S3849" s="0" t="s">
        <v>303</v>
      </c>
    </row>
    <row r="3850" customFormat="false" ht="14" hidden="true" customHeight="false" outlineLevel="0" collapsed="false">
      <c r="A3850" s="0" t="str">
        <f aca="false">SUBSTITUTE(C3850&amp;D3850&amp;E3850&amp;F3850&amp;G3850&amp;H3850&amp;I3850," ","")</f>
        <v>Agentecondominioenlenguajedeseñascolombiana(Videollamada)AgenteespecializadoMatemáticas,cienciasnaturalesyafinesFrontofficesinherramientaJornadaOrdinariaPlatinoNA</v>
      </c>
      <c r="B3850" s="0" t="s">
        <v>4185</v>
      </c>
      <c r="C3850" s="0" t="s">
        <v>193</v>
      </c>
      <c r="D3850" s="0" t="s">
        <v>191</v>
      </c>
      <c r="E3850" s="0" t="s">
        <v>673</v>
      </c>
      <c r="F3850" s="0" t="s">
        <v>3335</v>
      </c>
      <c r="G3850" s="0" t="s">
        <v>53</v>
      </c>
      <c r="H3850" s="0" t="s">
        <v>198</v>
      </c>
      <c r="I3850" s="0" t="s">
        <v>35</v>
      </c>
      <c r="J3850" s="0" t="s">
        <v>36</v>
      </c>
      <c r="K3850" s="0" t="n">
        <v>7152639.55653331</v>
      </c>
      <c r="L3850" s="0" t="n">
        <v>7206989.625</v>
      </c>
      <c r="M3850" s="0" t="n">
        <v>9056060.32989177</v>
      </c>
      <c r="N3850" s="0" t="n">
        <v>7803497.385</v>
      </c>
      <c r="O3850" s="0" t="n">
        <v>8113576.14</v>
      </c>
      <c r="P3850" s="0" t="n">
        <v>8071290.18</v>
      </c>
      <c r="Q3850" s="0" t="n">
        <v>8788609.35</v>
      </c>
      <c r="S3850" s="0" t="s">
        <v>303</v>
      </c>
    </row>
    <row r="3851" customFormat="false" ht="14" hidden="true" customHeight="false" outlineLevel="0" collapsed="false">
      <c r="A3851" s="0" t="str">
        <f aca="false">SUBSTITUTE(C3851&amp;D3851&amp;E3851&amp;F3851&amp;G3851&amp;H3851&amp;I3851," ","")</f>
        <v>Agentecondominioenlenguajedeseñascolombiana(Videollamada)AgenteespecializadoMatemáticas,cienciasnaturalesyafinesFrontofficesinherramientaHoraextradiurnaPlatinoNA</v>
      </c>
      <c r="B3851" s="0" t="s">
        <v>4186</v>
      </c>
      <c r="C3851" s="0" t="s">
        <v>193</v>
      </c>
      <c r="D3851" s="0" t="s">
        <v>191</v>
      </c>
      <c r="E3851" s="0" t="s">
        <v>673</v>
      </c>
      <c r="F3851" s="0" t="s">
        <v>3335</v>
      </c>
      <c r="G3851" s="0" t="s">
        <v>192</v>
      </c>
      <c r="H3851" s="0" t="s">
        <v>198</v>
      </c>
      <c r="I3851" s="0" t="s">
        <v>35</v>
      </c>
      <c r="J3851" s="0" t="s">
        <v>325</v>
      </c>
      <c r="K3851" s="0" t="n">
        <v>36401.706932986</v>
      </c>
      <c r="L3851" s="0" t="n">
        <v>39275.145</v>
      </c>
      <c r="M3851" s="0" t="n">
        <v>51251.5154165803</v>
      </c>
      <c r="N3851" s="0" t="n">
        <v>277254.765</v>
      </c>
      <c r="O3851" s="0" t="n">
        <v>32286.825</v>
      </c>
      <c r="P3851" s="0" t="n">
        <v>48665.7</v>
      </c>
      <c r="Q3851" s="0" t="n">
        <v>58587.21</v>
      </c>
      <c r="S3851" s="0" t="s">
        <v>303</v>
      </c>
    </row>
    <row r="3852" customFormat="false" ht="14" hidden="true" customHeight="false" outlineLevel="0" collapsed="false">
      <c r="A3852" s="0" t="str">
        <f aca="false">SUBSTITUTE(C3852&amp;D3852&amp;E3852&amp;F3852&amp;G3852&amp;H3852&amp;I3852," ","")</f>
        <v>Agentecondominioenlenguajedeseñascolombiana(Videollamada)AgenteespecializadoMatemáticas,cienciasnaturalesyafinesFrontofficesinherramientaHoraextranocturna PlatinoNA</v>
      </c>
      <c r="B3852" s="0" t="s">
        <v>4187</v>
      </c>
      <c r="C3852" s="0" t="s">
        <v>193</v>
      </c>
      <c r="D3852" s="0" t="s">
        <v>191</v>
      </c>
      <c r="E3852" s="0" t="s">
        <v>673</v>
      </c>
      <c r="F3852" s="0" t="s">
        <v>3335</v>
      </c>
      <c r="G3852" s="0" t="s">
        <v>197</v>
      </c>
      <c r="H3852" s="0" t="s">
        <v>198</v>
      </c>
      <c r="I3852" s="0" t="s">
        <v>35</v>
      </c>
      <c r="J3852" s="0" t="s">
        <v>325</v>
      </c>
      <c r="K3852" s="0" t="n">
        <v>49599.7911611804</v>
      </c>
      <c r="L3852" s="0" t="n">
        <v>54985.41</v>
      </c>
      <c r="M3852" s="0" t="n">
        <v>71752.1215832124</v>
      </c>
      <c r="N3852" s="0" t="n">
        <v>302223.105</v>
      </c>
      <c r="O3852" s="0" t="n">
        <v>44922.105</v>
      </c>
      <c r="P3852" s="0" t="n">
        <v>63672.165</v>
      </c>
      <c r="Q3852" s="0" t="n">
        <v>81317.88</v>
      </c>
      <c r="S3852" s="0" t="s">
        <v>303</v>
      </c>
    </row>
    <row r="3853" customFormat="false" ht="14" hidden="true" customHeight="false" outlineLevel="0" collapsed="false">
      <c r="A3853" s="0" t="str">
        <f aca="false">SUBSTITUTE(C3853&amp;D3853&amp;E3853&amp;F3853&amp;G3853&amp;H3853&amp;I3853," ","")</f>
        <v>Agentecondominioenlenguajedeseñascolombiana(Videollamada)AgenteespecializadoMatemáticas,cienciasnaturalesyafinesFrontofficesinherramientaHoraextradominicalyfestivoPlatinoNA</v>
      </c>
      <c r="B3853" s="0" t="s">
        <v>4188</v>
      </c>
      <c r="C3853" s="0" t="s">
        <v>193</v>
      </c>
      <c r="D3853" s="0" t="s">
        <v>191</v>
      </c>
      <c r="E3853" s="0" t="s">
        <v>673</v>
      </c>
      <c r="F3853" s="0" t="s">
        <v>3335</v>
      </c>
      <c r="G3853" s="0" t="s">
        <v>194</v>
      </c>
      <c r="H3853" s="0" t="s">
        <v>198</v>
      </c>
      <c r="I3853" s="0" t="s">
        <v>35</v>
      </c>
      <c r="J3853" s="0" t="s">
        <v>325</v>
      </c>
      <c r="K3853" s="0" t="n">
        <v>62797.8753893747</v>
      </c>
      <c r="L3853" s="0" t="n">
        <v>62841.06</v>
      </c>
      <c r="M3853" s="0" t="n">
        <v>82002.4246665285</v>
      </c>
      <c r="N3853" s="0" t="n">
        <v>66776.13</v>
      </c>
      <c r="O3853" s="0" t="n">
        <v>51240.78</v>
      </c>
      <c r="P3853" s="0" t="n">
        <v>71176.95</v>
      </c>
      <c r="Q3853" s="0" t="n">
        <v>90528.345</v>
      </c>
      <c r="S3853" s="0" t="s">
        <v>303</v>
      </c>
    </row>
    <row r="3854" customFormat="false" ht="14" hidden="true" customHeight="false" outlineLevel="0" collapsed="false">
      <c r="A3854" s="0" t="str">
        <f aca="false">SUBSTITUTE(C3854&amp;D3854&amp;E3854&amp;F3854&amp;G3854&amp;H3854&amp;I3854," ","")</f>
        <v>Agentecondominioenlenguajedeseñascolombiana(Videollamada)AgenteespecializadoMatemáticas,cienciasnaturalesyafinesFrontofficesinherramientaServicio7x24PlatinoNA</v>
      </c>
      <c r="B3854" s="0" t="s">
        <v>4189</v>
      </c>
      <c r="C3854" s="0" t="s">
        <v>193</v>
      </c>
      <c r="D3854" s="0" t="s">
        <v>191</v>
      </c>
      <c r="E3854" s="0" t="s">
        <v>673</v>
      </c>
      <c r="F3854" s="0" t="s">
        <v>3335</v>
      </c>
      <c r="G3854" s="0" t="s">
        <v>55</v>
      </c>
      <c r="H3854" s="0" t="s">
        <v>198</v>
      </c>
      <c r="I3854" s="0" t="s">
        <v>35</v>
      </c>
      <c r="J3854" s="0" t="s">
        <v>305</v>
      </c>
      <c r="K3854" s="0" t="n">
        <v>22990340.6303666</v>
      </c>
      <c r="L3854" s="0" t="n">
        <v>33925559.13</v>
      </c>
      <c r="M3854" s="0" t="n">
        <v>36450642.8278143</v>
      </c>
      <c r="N3854" s="0" t="n">
        <v>28764826.605</v>
      </c>
      <c r="O3854" s="0" t="n">
        <v>29338580.925</v>
      </c>
      <c r="P3854" s="0" t="n">
        <v>45997822.935</v>
      </c>
      <c r="Q3854" s="0" t="n">
        <v>37182127.635</v>
      </c>
      <c r="S3854" s="0" t="s">
        <v>303</v>
      </c>
    </row>
    <row r="3855" customFormat="false" ht="14" hidden="true" customHeight="false" outlineLevel="0" collapsed="false">
      <c r="A3855" s="0" t="str">
        <f aca="false">SUBSTITUTE(C3855&amp;D3855&amp;E3855&amp;F3855&amp;G3855&amp;H3855&amp;I3855," ","")</f>
        <v>Agentecondominioenlenguajedeseñascolombiana(Videollamada)AgenteespecializadoCienciasdelasaludyafinesEnSitioJornadaOrdinariaPlataNA</v>
      </c>
      <c r="B3855" s="0" t="s">
        <v>4190</v>
      </c>
      <c r="C3855" s="0" t="s">
        <v>193</v>
      </c>
      <c r="D3855" s="0" t="s">
        <v>191</v>
      </c>
      <c r="E3855" s="0" t="s">
        <v>689</v>
      </c>
      <c r="F3855" s="0" t="s">
        <v>3287</v>
      </c>
      <c r="G3855" s="0" t="s">
        <v>53</v>
      </c>
      <c r="H3855" s="0" t="s">
        <v>195</v>
      </c>
      <c r="I3855" s="0" t="s">
        <v>35</v>
      </c>
      <c r="J3855" s="0" t="s">
        <v>36</v>
      </c>
      <c r="K3855" s="0" t="n">
        <v>7421918.64469086</v>
      </c>
      <c r="L3855" s="0" t="n">
        <v>9084943.305</v>
      </c>
      <c r="M3855" s="0" t="n">
        <v>11832998.652759</v>
      </c>
      <c r="N3855" s="0" t="n">
        <v>7813408.545</v>
      </c>
      <c r="O3855" s="0" t="n">
        <v>13152437.415</v>
      </c>
      <c r="P3855" s="0" t="n">
        <v>9338803.965</v>
      </c>
      <c r="Q3855" s="0" t="n">
        <v>9246389.85</v>
      </c>
      <c r="S3855" s="0" t="s">
        <v>303</v>
      </c>
    </row>
    <row r="3856" customFormat="false" ht="14" hidden="true" customHeight="false" outlineLevel="0" collapsed="false">
      <c r="A3856" s="0" t="str">
        <f aca="false">SUBSTITUTE(C3856&amp;D3856&amp;E3856&amp;F3856&amp;G3856&amp;H3856&amp;I3856," ","")</f>
        <v>Agentecondominioenlenguajedeseñascolombiana(Videollamada)AgenteespecializadoCienciasdelasaludyafinesEnSitioHoraextradiurnaPlataNA</v>
      </c>
      <c r="B3856" s="0" t="s">
        <v>4191</v>
      </c>
      <c r="C3856" s="0" t="s">
        <v>193</v>
      </c>
      <c r="D3856" s="0" t="s">
        <v>191</v>
      </c>
      <c r="E3856" s="0" t="s">
        <v>689</v>
      </c>
      <c r="F3856" s="0" t="s">
        <v>3287</v>
      </c>
      <c r="G3856" s="0" t="s">
        <v>192</v>
      </c>
      <c r="H3856" s="0" t="s">
        <v>195</v>
      </c>
      <c r="I3856" s="0" t="s">
        <v>35</v>
      </c>
      <c r="J3856" s="0" t="s">
        <v>325</v>
      </c>
      <c r="K3856" s="0" t="n">
        <v>37523.7031336424</v>
      </c>
      <c r="L3856" s="0" t="n">
        <v>49509.225</v>
      </c>
      <c r="M3856" s="0" t="n">
        <v>68896.9185469239</v>
      </c>
      <c r="N3856" s="0" t="n">
        <v>52949.565</v>
      </c>
      <c r="O3856" s="0" t="n">
        <v>55614.69</v>
      </c>
      <c r="P3856" s="0" t="n">
        <v>50965.47</v>
      </c>
      <c r="Q3856" s="0" t="n">
        <v>52783.965</v>
      </c>
      <c r="S3856" s="0" t="s">
        <v>303</v>
      </c>
    </row>
    <row r="3857" customFormat="false" ht="14" hidden="true" customHeight="false" outlineLevel="0" collapsed="false">
      <c r="A3857" s="0" t="str">
        <f aca="false">SUBSTITUTE(C3857&amp;D3857&amp;E3857&amp;F3857&amp;G3857&amp;H3857&amp;I3857," ","")</f>
        <v>Agentecondominioenlenguajedeseñascolombiana(Videollamada)AgenteespecializadoCienciasdelasaludyafinesEnSitioHoraextranocturna PlataNA</v>
      </c>
      <c r="B3857" s="0" t="s">
        <v>4192</v>
      </c>
      <c r="C3857" s="0" t="s">
        <v>193</v>
      </c>
      <c r="D3857" s="0" t="s">
        <v>191</v>
      </c>
      <c r="E3857" s="0" t="s">
        <v>689</v>
      </c>
      <c r="F3857" s="0" t="s">
        <v>3287</v>
      </c>
      <c r="G3857" s="0" t="s">
        <v>197</v>
      </c>
      <c r="H3857" s="0" t="s">
        <v>195</v>
      </c>
      <c r="I3857" s="0" t="s">
        <v>35</v>
      </c>
      <c r="J3857" s="0" t="s">
        <v>325</v>
      </c>
      <c r="K3857" s="0" t="n">
        <v>50721.7873618368</v>
      </c>
      <c r="L3857" s="0" t="n">
        <v>69312.915</v>
      </c>
      <c r="M3857" s="0" t="n">
        <v>96455.6859656935</v>
      </c>
      <c r="N3857" s="0" t="n">
        <v>67236.705</v>
      </c>
      <c r="O3857" s="0" t="n">
        <v>77581.53</v>
      </c>
      <c r="P3857" s="0" t="n">
        <v>65565.18</v>
      </c>
      <c r="Q3857" s="0" t="n">
        <v>73263.51</v>
      </c>
      <c r="S3857" s="0" t="s">
        <v>303</v>
      </c>
    </row>
    <row r="3858" customFormat="false" ht="14" hidden="true" customHeight="false" outlineLevel="0" collapsed="false">
      <c r="A3858" s="0" t="str">
        <f aca="false">SUBSTITUTE(C3858&amp;D3858&amp;E3858&amp;F3858&amp;G3858&amp;H3858&amp;I3858," ","")</f>
        <v>Agentecondominioenlenguajedeseñascolombiana(Videollamada)AgenteespecializadoCienciasdelasaludyafinesEnSitioHoraextradominicalyfestivoPlataNA</v>
      </c>
      <c r="B3858" s="0" t="s">
        <v>4193</v>
      </c>
      <c r="C3858" s="0" t="s">
        <v>193</v>
      </c>
      <c r="D3858" s="0" t="s">
        <v>191</v>
      </c>
      <c r="E3858" s="0" t="s">
        <v>689</v>
      </c>
      <c r="F3858" s="0" t="s">
        <v>3287</v>
      </c>
      <c r="G3858" s="0" t="s">
        <v>194</v>
      </c>
      <c r="H3858" s="0" t="s">
        <v>195</v>
      </c>
      <c r="I3858" s="0" t="s">
        <v>35</v>
      </c>
      <c r="J3858" s="0" t="s">
        <v>325</v>
      </c>
      <c r="K3858" s="0" t="n">
        <v>63919.8715900312</v>
      </c>
      <c r="L3858" s="0" t="n">
        <v>79214.76</v>
      </c>
      <c r="M3858" s="0" t="n">
        <v>110235.069675078</v>
      </c>
      <c r="N3858" s="0" t="n">
        <v>66776.13</v>
      </c>
      <c r="O3858" s="0" t="n">
        <v>88564.95</v>
      </c>
      <c r="P3858" s="0" t="n">
        <v>72866.07</v>
      </c>
      <c r="Q3858" s="0" t="n">
        <v>81561.105</v>
      </c>
      <c r="S3858" s="0" t="s">
        <v>303</v>
      </c>
    </row>
    <row r="3859" customFormat="false" ht="14" hidden="true" customHeight="false" outlineLevel="0" collapsed="false">
      <c r="A3859" s="0" t="str">
        <f aca="false">SUBSTITUTE(C3859&amp;D3859&amp;E3859&amp;F3859&amp;G3859&amp;H3859&amp;I3859," ","")</f>
        <v>Agentecondominioenlenguajedeseñascolombiana(Videollamada)AgenteespecializadoCienciasdelasaludyafinesEnSitioServicio7x24PlataNA</v>
      </c>
      <c r="B3859" s="0" t="s">
        <v>4194</v>
      </c>
      <c r="C3859" s="0" t="s">
        <v>193</v>
      </c>
      <c r="D3859" s="0" t="s">
        <v>191</v>
      </c>
      <c r="E3859" s="0" t="s">
        <v>689</v>
      </c>
      <c r="F3859" s="0" t="s">
        <v>3287</v>
      </c>
      <c r="G3859" s="0" t="s">
        <v>55</v>
      </c>
      <c r="H3859" s="0" t="s">
        <v>195</v>
      </c>
      <c r="I3859" s="0" t="s">
        <v>35</v>
      </c>
      <c r="J3859" s="0" t="s">
        <v>305</v>
      </c>
      <c r="K3859" s="0" t="n">
        <v>23259619.7185241</v>
      </c>
      <c r="L3859" s="0" t="n">
        <v>40960170.54</v>
      </c>
      <c r="M3859" s="0" t="n">
        <v>47627819.5773551</v>
      </c>
      <c r="N3859" s="0" t="n">
        <v>29219643.9</v>
      </c>
      <c r="O3859" s="0" t="n">
        <v>48915491.04</v>
      </c>
      <c r="P3859" s="0" t="n">
        <v>49519340.055</v>
      </c>
      <c r="Q3859" s="0" t="n">
        <v>34827474.69</v>
      </c>
      <c r="S3859" s="0" t="s">
        <v>303</v>
      </c>
    </row>
    <row r="3860" customFormat="false" ht="14" hidden="true" customHeight="false" outlineLevel="0" collapsed="false">
      <c r="A3860" s="0" t="str">
        <f aca="false">SUBSTITUTE(C3860&amp;D3860&amp;E3860&amp;F3860&amp;G3860&amp;H3860&amp;I3860," ","")</f>
        <v>Agentecondominioenlenguajedeseñascolombiana(Videollamada)AgenteespecializadoCienciasdelasaludyafinesEnSitioJornadaOrdinariaOroNA</v>
      </c>
      <c r="B3860" s="0" t="s">
        <v>4195</v>
      </c>
      <c r="C3860" s="0" t="s">
        <v>193</v>
      </c>
      <c r="D3860" s="0" t="s">
        <v>191</v>
      </c>
      <c r="E3860" s="0" t="s">
        <v>689</v>
      </c>
      <c r="F3860" s="0" t="s">
        <v>3287</v>
      </c>
      <c r="G3860" s="0" t="s">
        <v>53</v>
      </c>
      <c r="H3860" s="0" t="s">
        <v>54</v>
      </c>
      <c r="I3860" s="0" t="s">
        <v>35</v>
      </c>
      <c r="J3860" s="0" t="s">
        <v>36</v>
      </c>
      <c r="K3860" s="0" t="n">
        <v>7421918.64469086</v>
      </c>
      <c r="L3860" s="0" t="n">
        <v>9266642.73</v>
      </c>
      <c r="M3860" s="0" t="n">
        <v>12171761.8549565</v>
      </c>
      <c r="N3860" s="0" t="n">
        <v>7834991.4</v>
      </c>
      <c r="O3860" s="0" t="n">
        <v>13152437.415</v>
      </c>
      <c r="P3860" s="0" t="n">
        <v>9535410.495</v>
      </c>
      <c r="Q3860" s="0" t="n">
        <v>9656307.81</v>
      </c>
      <c r="S3860" s="0" t="s">
        <v>303</v>
      </c>
    </row>
    <row r="3861" customFormat="false" ht="14" hidden="true" customHeight="false" outlineLevel="0" collapsed="false">
      <c r="A3861" s="0" t="str">
        <f aca="false">SUBSTITUTE(C3861&amp;D3861&amp;E3861&amp;F3861&amp;G3861&amp;H3861&amp;I3861," ","")</f>
        <v>Agentecondominioenlenguajedeseñascolombiana(Videollamada)AgenteespecializadoCienciasdelasaludyafinesEnSitioHoraextradiurnaOroNA</v>
      </c>
      <c r="B3861" s="0" t="s">
        <v>4196</v>
      </c>
      <c r="C3861" s="0" t="s">
        <v>193</v>
      </c>
      <c r="D3861" s="0" t="s">
        <v>191</v>
      </c>
      <c r="E3861" s="0" t="s">
        <v>689</v>
      </c>
      <c r="F3861" s="0" t="s">
        <v>3287</v>
      </c>
      <c r="G3861" s="0" t="s">
        <v>192</v>
      </c>
      <c r="H3861" s="0" t="s">
        <v>54</v>
      </c>
      <c r="I3861" s="0" t="s">
        <v>35</v>
      </c>
      <c r="J3861" s="0" t="s">
        <v>325</v>
      </c>
      <c r="K3861" s="0" t="n">
        <v>37523.7031336424</v>
      </c>
      <c r="L3861" s="0" t="n">
        <v>50499.72</v>
      </c>
      <c r="M3861" s="0" t="n">
        <v>70869.346790466</v>
      </c>
      <c r="N3861" s="0" t="n">
        <v>53927.64</v>
      </c>
      <c r="O3861" s="0" t="n">
        <v>55614.69</v>
      </c>
      <c r="P3861" s="0" t="n">
        <v>52038.765</v>
      </c>
      <c r="Q3861" s="0" t="n">
        <v>55124.1</v>
      </c>
      <c r="S3861" s="0" t="s">
        <v>303</v>
      </c>
    </row>
    <row r="3862" customFormat="false" ht="14" hidden="true" customHeight="false" outlineLevel="0" collapsed="false">
      <c r="A3862" s="0" t="str">
        <f aca="false">SUBSTITUTE(C3862&amp;D3862&amp;E3862&amp;F3862&amp;G3862&amp;H3862&amp;I3862," ","")</f>
        <v>Agentecondominioenlenguajedeseñascolombiana(Videollamada)AgenteespecializadoCienciasdelasaludyafinesEnSitioHoraextranocturna OroNA</v>
      </c>
      <c r="B3862" s="0" t="s">
        <v>4197</v>
      </c>
      <c r="C3862" s="0" t="s">
        <v>193</v>
      </c>
      <c r="D3862" s="0" t="s">
        <v>191</v>
      </c>
      <c r="E3862" s="0" t="s">
        <v>689</v>
      </c>
      <c r="F3862" s="0" t="s">
        <v>3287</v>
      </c>
      <c r="G3862" s="0" t="s">
        <v>197</v>
      </c>
      <c r="H3862" s="0" t="s">
        <v>54</v>
      </c>
      <c r="I3862" s="0" t="s">
        <v>35</v>
      </c>
      <c r="J3862" s="0" t="s">
        <v>325</v>
      </c>
      <c r="K3862" s="0" t="n">
        <v>50721.7873618368</v>
      </c>
      <c r="L3862" s="0" t="n">
        <v>70699.815</v>
      </c>
      <c r="M3862" s="0" t="n">
        <v>99217.0855066523</v>
      </c>
      <c r="N3862" s="0" t="n">
        <v>68261.355</v>
      </c>
      <c r="O3862" s="0" t="n">
        <v>77581.53</v>
      </c>
      <c r="P3862" s="0" t="n">
        <v>66945.87</v>
      </c>
      <c r="Q3862" s="0" t="n">
        <v>76511.34</v>
      </c>
      <c r="S3862" s="0" t="s">
        <v>303</v>
      </c>
    </row>
    <row r="3863" customFormat="false" ht="14" hidden="true" customHeight="false" outlineLevel="0" collapsed="false">
      <c r="A3863" s="0" t="str">
        <f aca="false">SUBSTITUTE(C3863&amp;D3863&amp;E3863&amp;F3863&amp;G3863&amp;H3863&amp;I3863," ","")</f>
        <v>Agentecondominioenlenguajedeseñascolombiana(Videollamada)AgenteespecializadoCienciasdelasaludyafinesEnSitioHoraextradominicalyfestivoOroNA</v>
      </c>
      <c r="B3863" s="0" t="s">
        <v>4198</v>
      </c>
      <c r="C3863" s="0" t="s">
        <v>193</v>
      </c>
      <c r="D3863" s="0" t="s">
        <v>191</v>
      </c>
      <c r="E3863" s="0" t="s">
        <v>689</v>
      </c>
      <c r="F3863" s="0" t="s">
        <v>3287</v>
      </c>
      <c r="G3863" s="0" t="s">
        <v>194</v>
      </c>
      <c r="H3863" s="0" t="s">
        <v>54</v>
      </c>
      <c r="I3863" s="0" t="s">
        <v>35</v>
      </c>
      <c r="J3863" s="0" t="s">
        <v>325</v>
      </c>
      <c r="K3863" s="0" t="n">
        <v>63919.8715900312</v>
      </c>
      <c r="L3863" s="0" t="n">
        <v>80799.345</v>
      </c>
      <c r="M3863" s="0" t="n">
        <v>113390.954864746</v>
      </c>
      <c r="N3863" s="0" t="n">
        <v>66776.13</v>
      </c>
      <c r="O3863" s="0" t="n">
        <v>88564.95</v>
      </c>
      <c r="P3863" s="0" t="n">
        <v>74399.94</v>
      </c>
      <c r="Q3863" s="0" t="n">
        <v>85176.36</v>
      </c>
      <c r="S3863" s="0" t="s">
        <v>303</v>
      </c>
    </row>
    <row r="3864" customFormat="false" ht="14" hidden="true" customHeight="false" outlineLevel="0" collapsed="false">
      <c r="A3864" s="0" t="str">
        <f aca="false">SUBSTITUTE(C3864&amp;D3864&amp;E3864&amp;F3864&amp;G3864&amp;H3864&amp;I3864," ","")</f>
        <v>Agentecondominioenlenguajedeseñascolombiana(Videollamada)AgenteespecializadoCienciasdelasaludyafinesEnSitioServicio7x24OroNA</v>
      </c>
      <c r="B3864" s="0" t="s">
        <v>4199</v>
      </c>
      <c r="C3864" s="0" t="s">
        <v>193</v>
      </c>
      <c r="D3864" s="0" t="s">
        <v>191</v>
      </c>
      <c r="E3864" s="0" t="s">
        <v>689</v>
      </c>
      <c r="F3864" s="0" t="s">
        <v>3287</v>
      </c>
      <c r="G3864" s="0" t="s">
        <v>55</v>
      </c>
      <c r="H3864" s="0" t="s">
        <v>54</v>
      </c>
      <c r="I3864" s="0" t="s">
        <v>35</v>
      </c>
      <c r="J3864" s="0" t="s">
        <v>305</v>
      </c>
      <c r="K3864" s="0" t="n">
        <v>23259619.7185241</v>
      </c>
      <c r="L3864" s="0" t="n">
        <v>41779374.075</v>
      </c>
      <c r="M3864" s="0" t="n">
        <v>48991341.4662001</v>
      </c>
      <c r="N3864" s="0" t="n">
        <v>29260488.105</v>
      </c>
      <c r="O3864" s="0" t="n">
        <v>48915491.04</v>
      </c>
      <c r="P3864" s="0" t="n">
        <v>50561853.12</v>
      </c>
      <c r="Q3864" s="0" t="n">
        <v>36371474.235</v>
      </c>
      <c r="S3864" s="0" t="s">
        <v>303</v>
      </c>
    </row>
    <row r="3865" customFormat="false" ht="14" hidden="true" customHeight="false" outlineLevel="0" collapsed="false">
      <c r="A3865" s="0" t="str">
        <f aca="false">SUBSTITUTE(C3865&amp;D3865&amp;E3865&amp;F3865&amp;G3865&amp;H3865&amp;I3865," ","")</f>
        <v>Agentecondominioenlenguajedeseñascolombiana(Videollamada)AgenteespecializadoCienciasdelasaludyafinesEnSitioJornadaOrdinariaPlatinoNA</v>
      </c>
      <c r="B3865" s="0" t="s">
        <v>4200</v>
      </c>
      <c r="C3865" s="0" t="s">
        <v>193</v>
      </c>
      <c r="D3865" s="0" t="s">
        <v>191</v>
      </c>
      <c r="E3865" s="0" t="s">
        <v>689</v>
      </c>
      <c r="F3865" s="0" t="s">
        <v>3287</v>
      </c>
      <c r="G3865" s="0" t="s">
        <v>53</v>
      </c>
      <c r="H3865" s="0" t="s">
        <v>198</v>
      </c>
      <c r="I3865" s="0" t="s">
        <v>35</v>
      </c>
      <c r="J3865" s="0" t="s">
        <v>36</v>
      </c>
      <c r="K3865" s="0" t="n">
        <v>7421918.64469086</v>
      </c>
      <c r="L3865" s="0" t="n">
        <v>9539191.35</v>
      </c>
      <c r="M3865" s="0" t="n">
        <v>12530493.4156685</v>
      </c>
      <c r="N3865" s="0" t="n">
        <v>7856574.255</v>
      </c>
      <c r="O3865" s="0" t="n">
        <v>13152437.415</v>
      </c>
      <c r="P3865" s="0" t="n">
        <v>9740472.975</v>
      </c>
      <c r="Q3865" s="0" t="n">
        <v>10262954.43</v>
      </c>
      <c r="S3865" s="0" t="s">
        <v>303</v>
      </c>
    </row>
    <row r="3866" customFormat="false" ht="14" hidden="true" customHeight="false" outlineLevel="0" collapsed="false">
      <c r="A3866" s="0" t="str">
        <f aca="false">SUBSTITUTE(C3866&amp;D3866&amp;E3866&amp;F3866&amp;G3866&amp;H3866&amp;I3866," ","")</f>
        <v>Agentecondominioenlenguajedeseñascolombiana(Videollamada)AgenteespecializadoCienciasdelasaludyafinesEnSitioHoraextradiurnaPlatinoNA</v>
      </c>
      <c r="B3866" s="0" t="s">
        <v>4201</v>
      </c>
      <c r="C3866" s="0" t="s">
        <v>193</v>
      </c>
      <c r="D3866" s="0" t="s">
        <v>191</v>
      </c>
      <c r="E3866" s="0" t="s">
        <v>689</v>
      </c>
      <c r="F3866" s="0" t="s">
        <v>3287</v>
      </c>
      <c r="G3866" s="0" t="s">
        <v>192</v>
      </c>
      <c r="H3866" s="0" t="s">
        <v>198</v>
      </c>
      <c r="I3866" s="0" t="s">
        <v>35</v>
      </c>
      <c r="J3866" s="0" t="s">
        <v>325</v>
      </c>
      <c r="K3866" s="0" t="n">
        <v>37523.7031336424</v>
      </c>
      <c r="L3866" s="0" t="n">
        <v>51984.945</v>
      </c>
      <c r="M3866" s="0" t="n">
        <v>72958.0395930143</v>
      </c>
      <c r="N3866" s="0" t="n">
        <v>54905.715</v>
      </c>
      <c r="O3866" s="0" t="n">
        <v>55614.69</v>
      </c>
      <c r="P3866" s="0" t="n">
        <v>53157.6</v>
      </c>
      <c r="Q3866" s="0" t="n">
        <v>58587.21</v>
      </c>
      <c r="S3866" s="0" t="s">
        <v>303</v>
      </c>
    </row>
    <row r="3867" customFormat="false" ht="14" hidden="true" customHeight="false" outlineLevel="0" collapsed="false">
      <c r="A3867" s="0" t="str">
        <f aca="false">SUBSTITUTE(C3867&amp;D3867&amp;E3867&amp;F3867&amp;G3867&amp;H3867&amp;I3867," ","")</f>
        <v>Agentecondominioenlenguajedeseñascolombiana(Videollamada)AgenteespecializadoCienciasdelasaludyafinesEnSitioHoraextranocturna PlatinoNA</v>
      </c>
      <c r="B3867" s="0" t="s">
        <v>4202</v>
      </c>
      <c r="C3867" s="0" t="s">
        <v>193</v>
      </c>
      <c r="D3867" s="0" t="s">
        <v>191</v>
      </c>
      <c r="E3867" s="0" t="s">
        <v>689</v>
      </c>
      <c r="F3867" s="0" t="s">
        <v>3287</v>
      </c>
      <c r="G3867" s="0" t="s">
        <v>197</v>
      </c>
      <c r="H3867" s="0" t="s">
        <v>198</v>
      </c>
      <c r="I3867" s="0" t="s">
        <v>35</v>
      </c>
      <c r="J3867" s="0" t="s">
        <v>325</v>
      </c>
      <c r="K3867" s="0" t="n">
        <v>50721.7873618368</v>
      </c>
      <c r="L3867" s="0" t="n">
        <v>72779.13</v>
      </c>
      <c r="M3867" s="0" t="n">
        <v>102141.25543022</v>
      </c>
      <c r="N3867" s="0" t="n">
        <v>69286.005</v>
      </c>
      <c r="O3867" s="0" t="n">
        <v>77581.53</v>
      </c>
      <c r="P3867" s="0" t="n">
        <v>68385.555</v>
      </c>
      <c r="Q3867" s="0" t="n">
        <v>81317.88</v>
      </c>
      <c r="S3867" s="0" t="s">
        <v>303</v>
      </c>
    </row>
    <row r="3868" customFormat="false" ht="14" hidden="true" customHeight="false" outlineLevel="0" collapsed="false">
      <c r="A3868" s="0" t="str">
        <f aca="false">SUBSTITUTE(C3868&amp;D3868&amp;E3868&amp;F3868&amp;G3868&amp;H3868&amp;I3868," ","")</f>
        <v>Agentecondominioenlenguajedeseñascolombiana(Videollamada)AgenteespecializadoCienciasdelasaludyafinesEnSitioHoraextradominicalyfestivoPlatinoNA</v>
      </c>
      <c r="B3868" s="0" t="s">
        <v>4203</v>
      </c>
      <c r="C3868" s="0" t="s">
        <v>193</v>
      </c>
      <c r="D3868" s="0" t="s">
        <v>191</v>
      </c>
      <c r="E3868" s="0" t="s">
        <v>689</v>
      </c>
      <c r="F3868" s="0" t="s">
        <v>3287</v>
      </c>
      <c r="G3868" s="0" t="s">
        <v>194</v>
      </c>
      <c r="H3868" s="0" t="s">
        <v>198</v>
      </c>
      <c r="I3868" s="0" t="s">
        <v>35</v>
      </c>
      <c r="J3868" s="0" t="s">
        <v>325</v>
      </c>
      <c r="K3868" s="0" t="n">
        <v>63919.8715900312</v>
      </c>
      <c r="L3868" s="0" t="n">
        <v>83175.705</v>
      </c>
      <c r="M3868" s="0" t="n">
        <v>116732.863348823</v>
      </c>
      <c r="N3868" s="0" t="n">
        <v>66776.13</v>
      </c>
      <c r="O3868" s="0" t="n">
        <v>88564.95</v>
      </c>
      <c r="P3868" s="0" t="n">
        <v>76000.05</v>
      </c>
      <c r="Q3868" s="0" t="n">
        <v>90528.345</v>
      </c>
      <c r="S3868" s="0" t="s">
        <v>303</v>
      </c>
    </row>
    <row r="3869" customFormat="false" ht="14" hidden="true" customHeight="false" outlineLevel="0" collapsed="false">
      <c r="A3869" s="0" t="str">
        <f aca="false">SUBSTITUTE(C3869&amp;D3869&amp;E3869&amp;F3869&amp;G3869&amp;H3869&amp;I3869," ","")</f>
        <v>Agentecondominioenlenguajedeseñascolombiana(Videollamada)AgenteespecializadoCienciasdelasaludyafinesEnSitioServicio7x24PlatinoNA</v>
      </c>
      <c r="B3869" s="0" t="s">
        <v>4204</v>
      </c>
      <c r="C3869" s="0" t="s">
        <v>193</v>
      </c>
      <c r="D3869" s="0" t="s">
        <v>191</v>
      </c>
      <c r="E3869" s="0" t="s">
        <v>689</v>
      </c>
      <c r="F3869" s="0" t="s">
        <v>3287</v>
      </c>
      <c r="G3869" s="0" t="s">
        <v>55</v>
      </c>
      <c r="H3869" s="0" t="s">
        <v>198</v>
      </c>
      <c r="I3869" s="0" t="s">
        <v>35</v>
      </c>
      <c r="J3869" s="0" t="s">
        <v>305</v>
      </c>
      <c r="K3869" s="0" t="n">
        <v>23259619.7185241</v>
      </c>
      <c r="L3869" s="0" t="n">
        <v>43008179.895</v>
      </c>
      <c r="M3869" s="0" t="n">
        <v>50435235.9980657</v>
      </c>
      <c r="N3869" s="0" t="n">
        <v>29301333.345</v>
      </c>
      <c r="O3869" s="0" t="n">
        <v>48915491.04</v>
      </c>
      <c r="P3869" s="0" t="n">
        <v>51649204.455</v>
      </c>
      <c r="Q3869" s="0" t="n">
        <v>38656472.715</v>
      </c>
      <c r="S3869" s="0" t="s">
        <v>303</v>
      </c>
    </row>
    <row r="3870" customFormat="false" ht="14" hidden="true" customHeight="false" outlineLevel="0" collapsed="false">
      <c r="A3870" s="0" t="str">
        <f aca="false">SUBSTITUTE(C3870&amp;D3870&amp;E3870&amp;F3870&amp;G3870&amp;H3870&amp;I3870," ","")</f>
        <v>Agentecondominioenlenguajedeseñascolombiana(Videollamada)AgenteespecializadoCienciasdelasaludyafinesEnlasinstalacionesdelaEntidadCompradoraJornadaOrdinariaPlataNA</v>
      </c>
      <c r="B3870" s="0" t="s">
        <v>4205</v>
      </c>
      <c r="C3870" s="0" t="s">
        <v>193</v>
      </c>
      <c r="D3870" s="0" t="s">
        <v>191</v>
      </c>
      <c r="E3870" s="0" t="s">
        <v>689</v>
      </c>
      <c r="F3870" s="0" t="s">
        <v>3303</v>
      </c>
      <c r="G3870" s="0" t="s">
        <v>53</v>
      </c>
      <c r="H3870" s="0" t="s">
        <v>195</v>
      </c>
      <c r="I3870" s="0" t="s">
        <v>35</v>
      </c>
      <c r="J3870" s="0" t="s">
        <v>36</v>
      </c>
      <c r="K3870" s="0" t="n">
        <v>7104623.24869086</v>
      </c>
      <c r="L3870" s="0" t="n">
        <v>8777648.7</v>
      </c>
      <c r="M3870" s="0" t="n">
        <v>11603489.8985971</v>
      </c>
      <c r="N3870" s="0" t="n">
        <v>7765156.845</v>
      </c>
      <c r="O3870" s="0" t="n">
        <v>13152437.415</v>
      </c>
      <c r="P3870" s="0" t="n">
        <v>9324872.865</v>
      </c>
      <c r="Q3870" s="0" t="n">
        <v>8352906.435</v>
      </c>
      <c r="S3870" s="0" t="s">
        <v>303</v>
      </c>
    </row>
    <row r="3871" customFormat="false" ht="14" hidden="true" customHeight="false" outlineLevel="0" collapsed="false">
      <c r="A3871" s="0" t="str">
        <f aca="false">SUBSTITUTE(C3871&amp;D3871&amp;E3871&amp;F3871&amp;G3871&amp;H3871&amp;I3871," ","")</f>
        <v>Agentecondominioenlenguajedeseñascolombiana(Videollamada)AgenteespecializadoCienciasdelasaludyafinesEnlasinstalacionesdelaEntidadCompradoraHoraextradiurnaPlataNA</v>
      </c>
      <c r="B3871" s="0" t="s">
        <v>4206</v>
      </c>
      <c r="C3871" s="0" t="s">
        <v>193</v>
      </c>
      <c r="D3871" s="0" t="s">
        <v>191</v>
      </c>
      <c r="E3871" s="0" t="s">
        <v>689</v>
      </c>
      <c r="F3871" s="0" t="s">
        <v>3303</v>
      </c>
      <c r="G3871" s="0" t="s">
        <v>192</v>
      </c>
      <c r="H3871" s="0" t="s">
        <v>195</v>
      </c>
      <c r="I3871" s="0" t="s">
        <v>35</v>
      </c>
      <c r="J3871" s="0" t="s">
        <v>325</v>
      </c>
      <c r="K3871" s="0" t="n">
        <v>36201.6389836424</v>
      </c>
      <c r="L3871" s="0" t="n">
        <v>47834.595</v>
      </c>
      <c r="M3871" s="0" t="n">
        <v>68896.9185469239</v>
      </c>
      <c r="N3871" s="0" t="n">
        <v>229003.065</v>
      </c>
      <c r="O3871" s="0" t="n">
        <v>55614.69</v>
      </c>
      <c r="P3871" s="0" t="n">
        <v>50976.855</v>
      </c>
      <c r="Q3871" s="0" t="n">
        <v>52783.965</v>
      </c>
      <c r="S3871" s="0" t="s">
        <v>303</v>
      </c>
    </row>
    <row r="3872" customFormat="false" ht="14" hidden="true" customHeight="false" outlineLevel="0" collapsed="false">
      <c r="A3872" s="0" t="str">
        <f aca="false">SUBSTITUTE(C3872&amp;D3872&amp;E3872&amp;F3872&amp;G3872&amp;H3872&amp;I3872," ","")</f>
        <v>Agentecondominioenlenguajedeseñascolombiana(Videollamada)AgenteespecializadoCienciasdelasaludyafinesEnlasinstalacionesdelaEntidadCompradoraHoraextranocturna PlataNA</v>
      </c>
      <c r="B3872" s="0" t="s">
        <v>4207</v>
      </c>
      <c r="C3872" s="0" t="s">
        <v>193</v>
      </c>
      <c r="D3872" s="0" t="s">
        <v>191</v>
      </c>
      <c r="E3872" s="0" t="s">
        <v>689</v>
      </c>
      <c r="F3872" s="0" t="s">
        <v>3303</v>
      </c>
      <c r="G3872" s="0" t="s">
        <v>197</v>
      </c>
      <c r="H3872" s="0" t="s">
        <v>195</v>
      </c>
      <c r="I3872" s="0" t="s">
        <v>35</v>
      </c>
      <c r="J3872" s="0" t="s">
        <v>325</v>
      </c>
      <c r="K3872" s="0" t="n">
        <v>49399.7232118368</v>
      </c>
      <c r="L3872" s="0" t="n">
        <v>66968.64</v>
      </c>
      <c r="M3872" s="0" t="n">
        <v>96455.6859656935</v>
      </c>
      <c r="N3872" s="0" t="n">
        <v>251673.705</v>
      </c>
      <c r="O3872" s="0" t="n">
        <v>77581.53</v>
      </c>
      <c r="P3872" s="0" t="n">
        <v>65598.3</v>
      </c>
      <c r="Q3872" s="0" t="n">
        <v>73263.51</v>
      </c>
      <c r="S3872" s="0" t="s">
        <v>303</v>
      </c>
    </row>
    <row r="3873" customFormat="false" ht="14" hidden="true" customHeight="false" outlineLevel="0" collapsed="false">
      <c r="A3873" s="0" t="str">
        <f aca="false">SUBSTITUTE(C3873&amp;D3873&amp;E3873&amp;F3873&amp;G3873&amp;H3873&amp;I3873," ","")</f>
        <v>Agentecondominioenlenguajedeseñascolombiana(Videollamada)AgenteespecializadoCienciasdelasaludyafinesEnlasinstalacionesdelaEntidadCompradoraHoraextradominicalyfestivoPlataNA</v>
      </c>
      <c r="B3873" s="0" t="s">
        <v>4208</v>
      </c>
      <c r="C3873" s="0" t="s">
        <v>193</v>
      </c>
      <c r="D3873" s="0" t="s">
        <v>191</v>
      </c>
      <c r="E3873" s="0" t="s">
        <v>689</v>
      </c>
      <c r="F3873" s="0" t="s">
        <v>3303</v>
      </c>
      <c r="G3873" s="0" t="s">
        <v>194</v>
      </c>
      <c r="H3873" s="0" t="s">
        <v>195</v>
      </c>
      <c r="I3873" s="0" t="s">
        <v>35</v>
      </c>
      <c r="J3873" s="0" t="s">
        <v>325</v>
      </c>
      <c r="K3873" s="0" t="n">
        <v>62597.8074400312</v>
      </c>
      <c r="L3873" s="0" t="n">
        <v>76536.18</v>
      </c>
      <c r="M3873" s="0" t="n">
        <v>110235.069675078</v>
      </c>
      <c r="N3873" s="0" t="n">
        <v>66776.13</v>
      </c>
      <c r="O3873" s="0" t="n">
        <v>88564.95</v>
      </c>
      <c r="P3873" s="0" t="n">
        <v>72908.505</v>
      </c>
      <c r="Q3873" s="0" t="n">
        <v>81561.105</v>
      </c>
      <c r="S3873" s="0" t="s">
        <v>303</v>
      </c>
    </row>
    <row r="3874" customFormat="false" ht="14" hidden="true" customHeight="false" outlineLevel="0" collapsed="false">
      <c r="A3874" s="0" t="str">
        <f aca="false">SUBSTITUTE(C3874&amp;D3874&amp;E3874&amp;F3874&amp;G3874&amp;H3874&amp;I3874," ","")</f>
        <v>Agentecondominioenlenguajedeseñascolombiana(Videollamada)AgenteespecializadoCienciasdelasaludyafinesEnlasinstalacionesdelaEntidadCompradoraServicio7x24PlataNA</v>
      </c>
      <c r="B3874" s="0" t="s">
        <v>4209</v>
      </c>
      <c r="C3874" s="0" t="s">
        <v>193</v>
      </c>
      <c r="D3874" s="0" t="s">
        <v>191</v>
      </c>
      <c r="E3874" s="0" t="s">
        <v>689</v>
      </c>
      <c r="F3874" s="0" t="s">
        <v>3303</v>
      </c>
      <c r="G3874" s="0" t="s">
        <v>55</v>
      </c>
      <c r="H3874" s="0" t="s">
        <v>195</v>
      </c>
      <c r="I3874" s="0" t="s">
        <v>35</v>
      </c>
      <c r="J3874" s="0" t="s">
        <v>305</v>
      </c>
      <c r="K3874" s="0" t="n">
        <v>22942324.3225241</v>
      </c>
      <c r="L3874" s="0" t="n">
        <v>40249416.375</v>
      </c>
      <c r="M3874" s="0" t="n">
        <v>46704046.8418534</v>
      </c>
      <c r="N3874" s="0" t="n">
        <v>28731910.5</v>
      </c>
      <c r="O3874" s="0" t="n">
        <v>48915491.04</v>
      </c>
      <c r="P3874" s="0" t="n">
        <v>49505342.715</v>
      </c>
      <c r="Q3874" s="0" t="n">
        <v>33933991.275</v>
      </c>
      <c r="S3874" s="0" t="s">
        <v>303</v>
      </c>
    </row>
    <row r="3875" customFormat="false" ht="14" hidden="true" customHeight="false" outlineLevel="0" collapsed="false">
      <c r="A3875" s="0" t="str">
        <f aca="false">SUBSTITUTE(C3875&amp;D3875&amp;E3875&amp;F3875&amp;G3875&amp;H3875&amp;I3875," ","")</f>
        <v>Agentecondominioenlenguajedeseñascolombiana(Videollamada)AgenteespecializadoCienciasdelasaludyafinesEnlasinstalacionesdelaEntidadCompradoraJornadaOrdinariaOroNA</v>
      </c>
      <c r="B3875" s="0" t="s">
        <v>4210</v>
      </c>
      <c r="C3875" s="0" t="s">
        <v>193</v>
      </c>
      <c r="D3875" s="0" t="s">
        <v>191</v>
      </c>
      <c r="E3875" s="0" t="s">
        <v>689</v>
      </c>
      <c r="F3875" s="0" t="s">
        <v>3303</v>
      </c>
      <c r="G3875" s="0" t="s">
        <v>53</v>
      </c>
      <c r="H3875" s="0" t="s">
        <v>54</v>
      </c>
      <c r="I3875" s="0" t="s">
        <v>35</v>
      </c>
      <c r="J3875" s="0" t="s">
        <v>36</v>
      </c>
      <c r="K3875" s="0" t="n">
        <v>7104623.24869086</v>
      </c>
      <c r="L3875" s="0" t="n">
        <v>8953202.295</v>
      </c>
      <c r="M3875" s="0" t="n">
        <v>11935682.5667505</v>
      </c>
      <c r="N3875" s="0" t="n">
        <v>7784327.115</v>
      </c>
      <c r="O3875" s="0" t="n">
        <v>13152437.415</v>
      </c>
      <c r="P3875" s="0" t="n">
        <v>9521186.49</v>
      </c>
      <c r="Q3875" s="0" t="n">
        <v>8723213.91</v>
      </c>
      <c r="S3875" s="0" t="s">
        <v>303</v>
      </c>
    </row>
    <row r="3876" customFormat="false" ht="14" hidden="true" customHeight="false" outlineLevel="0" collapsed="false">
      <c r="A3876" s="0" t="str">
        <f aca="false">SUBSTITUTE(C3876&amp;D3876&amp;E3876&amp;F3876&amp;G3876&amp;H3876&amp;I3876," ","")</f>
        <v>Agentecondominioenlenguajedeseñascolombiana(Videollamada)AgenteespecializadoCienciasdelasaludyafinesEnlasinstalacionesdelaEntidadCompradoraHoraextradiurnaOroNA</v>
      </c>
      <c r="B3876" s="0" t="s">
        <v>4211</v>
      </c>
      <c r="C3876" s="0" t="s">
        <v>193</v>
      </c>
      <c r="D3876" s="0" t="s">
        <v>191</v>
      </c>
      <c r="E3876" s="0" t="s">
        <v>689</v>
      </c>
      <c r="F3876" s="0" t="s">
        <v>3303</v>
      </c>
      <c r="G3876" s="0" t="s">
        <v>192</v>
      </c>
      <c r="H3876" s="0" t="s">
        <v>54</v>
      </c>
      <c r="I3876" s="0" t="s">
        <v>35</v>
      </c>
      <c r="J3876" s="0" t="s">
        <v>325</v>
      </c>
      <c r="K3876" s="0" t="n">
        <v>36201.6389836424</v>
      </c>
      <c r="L3876" s="0" t="n">
        <v>48791.97</v>
      </c>
      <c r="M3876" s="0" t="n">
        <v>70869.346790466</v>
      </c>
      <c r="N3876" s="0" t="n">
        <v>238783.815</v>
      </c>
      <c r="O3876" s="0" t="n">
        <v>55614.69</v>
      </c>
      <c r="P3876" s="0" t="n">
        <v>52049.115</v>
      </c>
      <c r="Q3876" s="0" t="n">
        <v>55124.1</v>
      </c>
      <c r="S3876" s="0" t="s">
        <v>303</v>
      </c>
    </row>
    <row r="3877" customFormat="false" ht="14" hidden="true" customHeight="false" outlineLevel="0" collapsed="false">
      <c r="A3877" s="0" t="str">
        <f aca="false">SUBSTITUTE(C3877&amp;D3877&amp;E3877&amp;F3877&amp;G3877&amp;H3877&amp;I3877," ","")</f>
        <v>Agentecondominioenlenguajedeseñascolombiana(Videollamada)AgenteespecializadoCienciasdelasaludyafinesEnlasinstalacionesdelaEntidadCompradoraHoraextranocturna OroNA</v>
      </c>
      <c r="B3877" s="0" t="s">
        <v>4212</v>
      </c>
      <c r="C3877" s="0" t="s">
        <v>193</v>
      </c>
      <c r="D3877" s="0" t="s">
        <v>191</v>
      </c>
      <c r="E3877" s="0" t="s">
        <v>689</v>
      </c>
      <c r="F3877" s="0" t="s">
        <v>3303</v>
      </c>
      <c r="G3877" s="0" t="s">
        <v>197</v>
      </c>
      <c r="H3877" s="0" t="s">
        <v>54</v>
      </c>
      <c r="I3877" s="0" t="s">
        <v>35</v>
      </c>
      <c r="J3877" s="0" t="s">
        <v>325</v>
      </c>
      <c r="K3877" s="0" t="n">
        <v>49399.7232118368</v>
      </c>
      <c r="L3877" s="0" t="n">
        <v>68308.965</v>
      </c>
      <c r="M3877" s="0" t="n">
        <v>99217.0855066523</v>
      </c>
      <c r="N3877" s="0" t="n">
        <v>261920.205</v>
      </c>
      <c r="O3877" s="0" t="n">
        <v>77581.53</v>
      </c>
      <c r="P3877" s="0" t="n">
        <v>66980.025</v>
      </c>
      <c r="Q3877" s="0" t="n">
        <v>76511.34</v>
      </c>
      <c r="S3877" s="0" t="s">
        <v>303</v>
      </c>
    </row>
    <row r="3878" customFormat="false" ht="14" hidden="true" customHeight="false" outlineLevel="0" collapsed="false">
      <c r="A3878" s="0" t="str">
        <f aca="false">SUBSTITUTE(C3878&amp;D3878&amp;E3878&amp;F3878&amp;G3878&amp;H3878&amp;I3878," ","")</f>
        <v>Agentecondominioenlenguajedeseñascolombiana(Videollamada)AgenteespecializadoCienciasdelasaludyafinesEnlasinstalacionesdelaEntidadCompradoraHoraextradominicalyfestivoOroNA</v>
      </c>
      <c r="B3878" s="0" t="s">
        <v>4213</v>
      </c>
      <c r="C3878" s="0" t="s">
        <v>193</v>
      </c>
      <c r="D3878" s="0" t="s">
        <v>191</v>
      </c>
      <c r="E3878" s="0" t="s">
        <v>689</v>
      </c>
      <c r="F3878" s="0" t="s">
        <v>3303</v>
      </c>
      <c r="G3878" s="0" t="s">
        <v>194</v>
      </c>
      <c r="H3878" s="0" t="s">
        <v>54</v>
      </c>
      <c r="I3878" s="0" t="s">
        <v>35</v>
      </c>
      <c r="J3878" s="0" t="s">
        <v>325</v>
      </c>
      <c r="K3878" s="0" t="n">
        <v>62597.8074400312</v>
      </c>
      <c r="L3878" s="0" t="n">
        <v>78066.945</v>
      </c>
      <c r="M3878" s="0" t="n">
        <v>113390.954864746</v>
      </c>
      <c r="N3878" s="0" t="n">
        <v>66776.13</v>
      </c>
      <c r="O3878" s="0" t="n">
        <v>88564.95</v>
      </c>
      <c r="P3878" s="0" t="n">
        <v>74443.41</v>
      </c>
      <c r="Q3878" s="0" t="n">
        <v>85176.36</v>
      </c>
      <c r="S3878" s="0" t="s">
        <v>303</v>
      </c>
    </row>
    <row r="3879" customFormat="false" ht="14" hidden="true" customHeight="false" outlineLevel="0" collapsed="false">
      <c r="A3879" s="0" t="str">
        <f aca="false">SUBSTITUTE(C3879&amp;D3879&amp;E3879&amp;F3879&amp;G3879&amp;H3879&amp;I3879," ","")</f>
        <v>Agentecondominioenlenguajedeseñascolombiana(Videollamada)AgenteespecializadoCienciasdelasaludyafinesEnlasinstalacionesdelaEntidadCompradoraServicio7x24OroNA</v>
      </c>
      <c r="B3879" s="0" t="s">
        <v>4214</v>
      </c>
      <c r="C3879" s="0" t="s">
        <v>193</v>
      </c>
      <c r="D3879" s="0" t="s">
        <v>191</v>
      </c>
      <c r="E3879" s="0" t="s">
        <v>689</v>
      </c>
      <c r="F3879" s="0" t="s">
        <v>3303</v>
      </c>
      <c r="G3879" s="0" t="s">
        <v>55</v>
      </c>
      <c r="H3879" s="0" t="s">
        <v>54</v>
      </c>
      <c r="I3879" s="0" t="s">
        <v>35</v>
      </c>
      <c r="J3879" s="0" t="s">
        <v>305</v>
      </c>
      <c r="K3879" s="0" t="n">
        <v>22942324.3225241</v>
      </c>
      <c r="L3879" s="0" t="n">
        <v>41054405.22</v>
      </c>
      <c r="M3879" s="0" t="n">
        <v>48041122.3311707</v>
      </c>
      <c r="N3879" s="0" t="n">
        <v>28748368.035</v>
      </c>
      <c r="O3879" s="0" t="n">
        <v>48915491.04</v>
      </c>
      <c r="P3879" s="0" t="n">
        <v>50547560.805</v>
      </c>
      <c r="Q3879" s="0" t="n">
        <v>35438380.335</v>
      </c>
      <c r="S3879" s="0" t="s">
        <v>303</v>
      </c>
    </row>
    <row r="3880" customFormat="false" ht="14" hidden="true" customHeight="false" outlineLevel="0" collapsed="false">
      <c r="A3880" s="0" t="str">
        <f aca="false">SUBSTITUTE(C3880&amp;D3880&amp;E3880&amp;F3880&amp;G3880&amp;H3880&amp;I3880," ","")</f>
        <v>Agentecondominioenlenguajedeseñascolombiana(Videollamada)AgenteespecializadoCienciasdelasaludyafinesEnlasinstalacionesdelaEntidadCompradoraJornadaOrdinariaPlatinoNA</v>
      </c>
      <c r="B3880" s="0" t="s">
        <v>4215</v>
      </c>
      <c r="C3880" s="0" t="s">
        <v>193</v>
      </c>
      <c r="D3880" s="0" t="s">
        <v>191</v>
      </c>
      <c r="E3880" s="0" t="s">
        <v>689</v>
      </c>
      <c r="F3880" s="0" t="s">
        <v>3303</v>
      </c>
      <c r="G3880" s="0" t="s">
        <v>53</v>
      </c>
      <c r="H3880" s="0" t="s">
        <v>198</v>
      </c>
      <c r="I3880" s="0" t="s">
        <v>35</v>
      </c>
      <c r="J3880" s="0" t="s">
        <v>36</v>
      </c>
      <c r="K3880" s="0" t="n">
        <v>7104623.24869086</v>
      </c>
      <c r="L3880" s="0" t="n">
        <v>9216531.135</v>
      </c>
      <c r="M3880" s="0" t="n">
        <v>12287456.2940346</v>
      </c>
      <c r="N3880" s="0" t="n">
        <v>7803497.385</v>
      </c>
      <c r="O3880" s="0" t="n">
        <v>13152437.415</v>
      </c>
      <c r="P3880" s="0" t="n">
        <v>9725942.61</v>
      </c>
      <c r="Q3880" s="0" t="n">
        <v>9271240.2</v>
      </c>
      <c r="S3880" s="0" t="s">
        <v>303</v>
      </c>
    </row>
    <row r="3881" customFormat="false" ht="14" hidden="true" customHeight="false" outlineLevel="0" collapsed="false">
      <c r="A3881" s="0" t="str">
        <f aca="false">SUBSTITUTE(C3881&amp;D3881&amp;E3881&amp;F3881&amp;G3881&amp;H3881&amp;I3881," ","")</f>
        <v>Agentecondominioenlenguajedeseñascolombiana(Videollamada)AgenteespecializadoCienciasdelasaludyafinesEnlasinstalacionesdelaEntidadCompradoraHoraextradiurnaPlatinoNA</v>
      </c>
      <c r="B3881" s="0" t="s">
        <v>4216</v>
      </c>
      <c r="C3881" s="0" t="s">
        <v>193</v>
      </c>
      <c r="D3881" s="0" t="s">
        <v>191</v>
      </c>
      <c r="E3881" s="0" t="s">
        <v>689</v>
      </c>
      <c r="F3881" s="0" t="s">
        <v>3303</v>
      </c>
      <c r="G3881" s="0" t="s">
        <v>192</v>
      </c>
      <c r="H3881" s="0" t="s">
        <v>198</v>
      </c>
      <c r="I3881" s="0" t="s">
        <v>35</v>
      </c>
      <c r="J3881" s="0" t="s">
        <v>325</v>
      </c>
      <c r="K3881" s="0" t="n">
        <v>36201.6389836424</v>
      </c>
      <c r="L3881" s="0" t="n">
        <v>50226.48</v>
      </c>
      <c r="M3881" s="0" t="n">
        <v>72958.0395930143</v>
      </c>
      <c r="N3881" s="0" t="n">
        <v>248564.565</v>
      </c>
      <c r="O3881" s="0" t="n">
        <v>55614.69</v>
      </c>
      <c r="P3881" s="0" t="n">
        <v>53168.985</v>
      </c>
      <c r="Q3881" s="0" t="n">
        <v>58587.21</v>
      </c>
      <c r="S3881" s="0" t="s">
        <v>303</v>
      </c>
    </row>
    <row r="3882" customFormat="false" ht="14" hidden="true" customHeight="false" outlineLevel="0" collapsed="false">
      <c r="A3882" s="0" t="str">
        <f aca="false">SUBSTITUTE(C3882&amp;D3882&amp;E3882&amp;F3882&amp;G3882&amp;H3882&amp;I3882," ","")</f>
        <v>Agentecondominioenlenguajedeseñascolombiana(Videollamada)AgenteespecializadoCienciasdelasaludyafinesEnlasinstalacionesdelaEntidadCompradoraHoraextranocturna PlatinoNA</v>
      </c>
      <c r="B3882" s="0" t="s">
        <v>4217</v>
      </c>
      <c r="C3882" s="0" t="s">
        <v>193</v>
      </c>
      <c r="D3882" s="0" t="s">
        <v>191</v>
      </c>
      <c r="E3882" s="0" t="s">
        <v>689</v>
      </c>
      <c r="F3882" s="0" t="s">
        <v>3303</v>
      </c>
      <c r="G3882" s="0" t="s">
        <v>197</v>
      </c>
      <c r="H3882" s="0" t="s">
        <v>198</v>
      </c>
      <c r="I3882" s="0" t="s">
        <v>35</v>
      </c>
      <c r="J3882" s="0" t="s">
        <v>325</v>
      </c>
      <c r="K3882" s="0" t="n">
        <v>49399.7232118368</v>
      </c>
      <c r="L3882" s="0" t="n">
        <v>70317.9</v>
      </c>
      <c r="M3882" s="0" t="n">
        <v>102141.25543022</v>
      </c>
      <c r="N3882" s="0" t="n">
        <v>272166.705</v>
      </c>
      <c r="O3882" s="0" t="n">
        <v>77581.53</v>
      </c>
      <c r="P3882" s="0" t="n">
        <v>68419.71</v>
      </c>
      <c r="Q3882" s="0" t="n">
        <v>81317.88</v>
      </c>
      <c r="S3882" s="0" t="s">
        <v>303</v>
      </c>
    </row>
    <row r="3883" customFormat="false" ht="14" hidden="true" customHeight="false" outlineLevel="0" collapsed="false">
      <c r="A3883" s="0" t="str">
        <f aca="false">SUBSTITUTE(C3883&amp;D3883&amp;E3883&amp;F3883&amp;G3883&amp;H3883&amp;I3883," ","")</f>
        <v>Agentecondominioenlenguajedeseñascolombiana(Videollamada)AgenteespecializadoCienciasdelasaludyafinesEnlasinstalacionesdelaEntidadCompradoraHoraextradominicalyfestivoPlatinoNA</v>
      </c>
      <c r="B3883" s="0" t="s">
        <v>4218</v>
      </c>
      <c r="C3883" s="0" t="s">
        <v>193</v>
      </c>
      <c r="D3883" s="0" t="s">
        <v>191</v>
      </c>
      <c r="E3883" s="0" t="s">
        <v>689</v>
      </c>
      <c r="F3883" s="0" t="s">
        <v>3303</v>
      </c>
      <c r="G3883" s="0" t="s">
        <v>194</v>
      </c>
      <c r="H3883" s="0" t="s">
        <v>198</v>
      </c>
      <c r="I3883" s="0" t="s">
        <v>35</v>
      </c>
      <c r="J3883" s="0" t="s">
        <v>325</v>
      </c>
      <c r="K3883" s="0" t="n">
        <v>62597.8074400312</v>
      </c>
      <c r="L3883" s="0" t="n">
        <v>80363.61</v>
      </c>
      <c r="M3883" s="0" t="n">
        <v>116732.863348823</v>
      </c>
      <c r="N3883" s="0" t="n">
        <v>66776.13</v>
      </c>
      <c r="O3883" s="0" t="n">
        <v>88564.95</v>
      </c>
      <c r="P3883" s="0" t="n">
        <v>76044.555</v>
      </c>
      <c r="Q3883" s="0" t="n">
        <v>90528.345</v>
      </c>
      <c r="S3883" s="0" t="s">
        <v>303</v>
      </c>
    </row>
    <row r="3884" customFormat="false" ht="14" hidden="true" customHeight="false" outlineLevel="0" collapsed="false">
      <c r="A3884" s="0" t="str">
        <f aca="false">SUBSTITUTE(C3884&amp;D3884&amp;E3884&amp;F3884&amp;G3884&amp;H3884&amp;I3884," ","")</f>
        <v>Agentecondominioenlenguajedeseñascolombiana(Videollamada)AgenteespecializadoCienciasdelasaludyafinesEnlasinstalacionesdelaEntidadCompradoraServicio7x24PlatinoNA</v>
      </c>
      <c r="B3884" s="0" t="s">
        <v>4219</v>
      </c>
      <c r="C3884" s="0" t="s">
        <v>193</v>
      </c>
      <c r="D3884" s="0" t="s">
        <v>191</v>
      </c>
      <c r="E3884" s="0" t="s">
        <v>689</v>
      </c>
      <c r="F3884" s="0" t="s">
        <v>3303</v>
      </c>
      <c r="G3884" s="0" t="s">
        <v>55</v>
      </c>
      <c r="H3884" s="0" t="s">
        <v>198</v>
      </c>
      <c r="I3884" s="0" t="s">
        <v>35</v>
      </c>
      <c r="J3884" s="0" t="s">
        <v>305</v>
      </c>
      <c r="K3884" s="0" t="n">
        <v>22942324.3225241</v>
      </c>
      <c r="L3884" s="0" t="n">
        <v>42261887.97</v>
      </c>
      <c r="M3884" s="0" t="n">
        <v>49457011.5834893</v>
      </c>
      <c r="N3884" s="0" t="n">
        <v>28764826.605</v>
      </c>
      <c r="O3884" s="0" t="n">
        <v>48915491.04</v>
      </c>
      <c r="P3884" s="0" t="n">
        <v>51634605.78</v>
      </c>
      <c r="Q3884" s="0" t="n">
        <v>37664758.485</v>
      </c>
      <c r="S3884" s="0" t="s">
        <v>303</v>
      </c>
    </row>
    <row r="3885" customFormat="false" ht="14" hidden="true" customHeight="false" outlineLevel="0" collapsed="false">
      <c r="A3885" s="0" t="str">
        <f aca="false">SUBSTITUTE(C3885&amp;D3885&amp;E3885&amp;F3885&amp;G3885&amp;H3885&amp;I3885," ","")</f>
        <v>Agentecondominioenlenguajedeseñascolombiana(Videollamada)AgenteespecializadoCienciasdelasaludyafinesFrontofficeconherramientaJornadaOrdinariaPlataNA</v>
      </c>
      <c r="B3885" s="0" t="s">
        <v>4220</v>
      </c>
      <c r="C3885" s="0" t="s">
        <v>193</v>
      </c>
      <c r="D3885" s="0" t="s">
        <v>191</v>
      </c>
      <c r="E3885" s="0" t="s">
        <v>689</v>
      </c>
      <c r="F3885" s="0" t="s">
        <v>3319</v>
      </c>
      <c r="G3885" s="0" t="s">
        <v>53</v>
      </c>
      <c r="H3885" s="0" t="s">
        <v>195</v>
      </c>
      <c r="I3885" s="0" t="s">
        <v>35</v>
      </c>
      <c r="J3885" s="0" t="s">
        <v>36</v>
      </c>
      <c r="K3885" s="0" t="n">
        <v>7421918.64469086</v>
      </c>
      <c r="L3885" s="0" t="n">
        <v>8830067.31</v>
      </c>
      <c r="M3885" s="0" t="n">
        <v>12446422.6716847</v>
      </c>
      <c r="N3885" s="0" t="n">
        <v>7954251.345</v>
      </c>
      <c r="O3885" s="0" t="n">
        <v>13152437.415</v>
      </c>
      <c r="P3885" s="0" t="n">
        <v>9361976.58</v>
      </c>
      <c r="Q3885" s="0" t="n">
        <v>8596352.925</v>
      </c>
      <c r="S3885" s="0" t="s">
        <v>303</v>
      </c>
    </row>
    <row r="3886" customFormat="false" ht="14" hidden="true" customHeight="false" outlineLevel="0" collapsed="false">
      <c r="A3886" s="0" t="str">
        <f aca="false">SUBSTITUTE(C3886&amp;D3886&amp;E3886&amp;F3886&amp;G3886&amp;H3886&amp;I3886," ","")</f>
        <v>Agentecondominioenlenguajedeseñascolombiana(Videollamada)AgenteespecializadoCienciasdelasaludyafinesFrontofficeconherramientaHoraextradiurnaPlataNA</v>
      </c>
      <c r="B3886" s="0" t="s">
        <v>4221</v>
      </c>
      <c r="C3886" s="0" t="s">
        <v>193</v>
      </c>
      <c r="D3886" s="0" t="s">
        <v>191</v>
      </c>
      <c r="E3886" s="0" t="s">
        <v>689</v>
      </c>
      <c r="F3886" s="0" t="s">
        <v>3319</v>
      </c>
      <c r="G3886" s="0" t="s">
        <v>192</v>
      </c>
      <c r="H3886" s="0" t="s">
        <v>195</v>
      </c>
      <c r="I3886" s="0" t="s">
        <v>35</v>
      </c>
      <c r="J3886" s="0" t="s">
        <v>325</v>
      </c>
      <c r="K3886" s="0" t="n">
        <v>37523.7031336424</v>
      </c>
      <c r="L3886" s="0" t="n">
        <v>48120.255</v>
      </c>
      <c r="M3886" s="0" t="n">
        <v>68896.9185469239</v>
      </c>
      <c r="N3886" s="0" t="n">
        <v>229003.065</v>
      </c>
      <c r="O3886" s="0" t="n">
        <v>55614.69</v>
      </c>
      <c r="P3886" s="0" t="n">
        <v>50947.875</v>
      </c>
      <c r="Q3886" s="0" t="n">
        <v>52783.965</v>
      </c>
      <c r="S3886" s="0" t="s">
        <v>303</v>
      </c>
    </row>
    <row r="3887" customFormat="false" ht="14" hidden="true" customHeight="false" outlineLevel="0" collapsed="false">
      <c r="A3887" s="0" t="str">
        <f aca="false">SUBSTITUTE(C3887&amp;D3887&amp;E3887&amp;F3887&amp;G3887&amp;H3887&amp;I3887," ","")</f>
        <v>Agentecondominioenlenguajedeseñascolombiana(Videollamada)AgenteespecializadoCienciasdelasaludyafinesFrontofficeconherramientaHoraextranocturna PlataNA</v>
      </c>
      <c r="B3887" s="0" t="s">
        <v>4222</v>
      </c>
      <c r="C3887" s="0" t="s">
        <v>193</v>
      </c>
      <c r="D3887" s="0" t="s">
        <v>191</v>
      </c>
      <c r="E3887" s="0" t="s">
        <v>689</v>
      </c>
      <c r="F3887" s="0" t="s">
        <v>3319</v>
      </c>
      <c r="G3887" s="0" t="s">
        <v>197</v>
      </c>
      <c r="H3887" s="0" t="s">
        <v>195</v>
      </c>
      <c r="I3887" s="0" t="s">
        <v>35</v>
      </c>
      <c r="J3887" s="0" t="s">
        <v>325</v>
      </c>
      <c r="K3887" s="0" t="n">
        <v>50721.7873618368</v>
      </c>
      <c r="L3887" s="0" t="n">
        <v>67369.185</v>
      </c>
      <c r="M3887" s="0" t="n">
        <v>96455.6859656935</v>
      </c>
      <c r="N3887" s="0" t="n">
        <v>251673.705</v>
      </c>
      <c r="O3887" s="0" t="n">
        <v>77581.53</v>
      </c>
      <c r="P3887" s="0" t="n">
        <v>65511.36</v>
      </c>
      <c r="Q3887" s="0" t="n">
        <v>73263.51</v>
      </c>
      <c r="S3887" s="0" t="s">
        <v>303</v>
      </c>
    </row>
    <row r="3888" customFormat="false" ht="14" hidden="true" customHeight="false" outlineLevel="0" collapsed="false">
      <c r="A3888" s="0" t="str">
        <f aca="false">SUBSTITUTE(C3888&amp;D3888&amp;E3888&amp;F3888&amp;G3888&amp;H3888&amp;I3888," ","")</f>
        <v>Agentecondominioenlenguajedeseñascolombiana(Videollamada)AgenteespecializadoCienciasdelasaludyafinesFrontofficeconherramientaHoraextradominicalyfestivoPlataNA</v>
      </c>
      <c r="B3888" s="0" t="s">
        <v>4223</v>
      </c>
      <c r="C3888" s="0" t="s">
        <v>193</v>
      </c>
      <c r="D3888" s="0" t="s">
        <v>191</v>
      </c>
      <c r="E3888" s="0" t="s">
        <v>689</v>
      </c>
      <c r="F3888" s="0" t="s">
        <v>3319</v>
      </c>
      <c r="G3888" s="0" t="s">
        <v>194</v>
      </c>
      <c r="H3888" s="0" t="s">
        <v>195</v>
      </c>
      <c r="I3888" s="0" t="s">
        <v>35</v>
      </c>
      <c r="J3888" s="0" t="s">
        <v>325</v>
      </c>
      <c r="K3888" s="0" t="n">
        <v>63919.8715900312</v>
      </c>
      <c r="L3888" s="0" t="n">
        <v>76992.615</v>
      </c>
      <c r="M3888" s="0" t="n">
        <v>110235.069675078</v>
      </c>
      <c r="N3888" s="0" t="n">
        <v>66776.13</v>
      </c>
      <c r="O3888" s="0" t="n">
        <v>88564.95</v>
      </c>
      <c r="P3888" s="0" t="n">
        <v>72793.62</v>
      </c>
      <c r="Q3888" s="0" t="n">
        <v>81561.105</v>
      </c>
      <c r="S3888" s="0" t="s">
        <v>303</v>
      </c>
    </row>
    <row r="3889" customFormat="false" ht="14" hidden="true" customHeight="false" outlineLevel="0" collapsed="false">
      <c r="A3889" s="0" t="str">
        <f aca="false">SUBSTITUTE(C3889&amp;D3889&amp;E3889&amp;F3889&amp;G3889&amp;H3889&amp;I3889," ","")</f>
        <v>Agentecondominioenlenguajedeseñascolombiana(Videollamada)AgenteespecializadoCienciasdelasaludyafinesFrontofficeconherramientaServicio7x24PlataNA</v>
      </c>
      <c r="B3889" s="0" t="s">
        <v>4224</v>
      </c>
      <c r="C3889" s="0" t="s">
        <v>193</v>
      </c>
      <c r="D3889" s="0" t="s">
        <v>191</v>
      </c>
      <c r="E3889" s="0" t="s">
        <v>689</v>
      </c>
      <c r="F3889" s="0" t="s">
        <v>3319</v>
      </c>
      <c r="G3889" s="0" t="s">
        <v>55</v>
      </c>
      <c r="H3889" s="0" t="s">
        <v>195</v>
      </c>
      <c r="I3889" s="0" t="s">
        <v>35</v>
      </c>
      <c r="J3889" s="0" t="s">
        <v>305</v>
      </c>
      <c r="K3889" s="0" t="n">
        <v>23259619.7185241</v>
      </c>
      <c r="L3889" s="0" t="n">
        <v>40301767.71</v>
      </c>
      <c r="M3889" s="0" t="n">
        <v>50096851.253531</v>
      </c>
      <c r="N3889" s="0" t="n">
        <v>29110099.5</v>
      </c>
      <c r="O3889" s="0" t="n">
        <v>48915491.04</v>
      </c>
      <c r="P3889" s="0" t="n">
        <v>49542622.38</v>
      </c>
      <c r="Q3889" s="0" t="n">
        <v>34177438.8</v>
      </c>
      <c r="S3889" s="0" t="s">
        <v>303</v>
      </c>
    </row>
    <row r="3890" customFormat="false" ht="14" hidden="true" customHeight="false" outlineLevel="0" collapsed="false">
      <c r="A3890" s="0" t="str">
        <f aca="false">SUBSTITUTE(C3890&amp;D3890&amp;E3890&amp;F3890&amp;G3890&amp;H3890&amp;I3890," ","")</f>
        <v>Agentecondominioenlenguajedeseñascolombiana(Videollamada)AgenteespecializadoCienciasdelasaludyafinesFrontofficeconherramientaJornadaOrdinariaOroNA</v>
      </c>
      <c r="B3890" s="0" t="s">
        <v>4225</v>
      </c>
      <c r="C3890" s="0" t="s">
        <v>193</v>
      </c>
      <c r="D3890" s="0" t="s">
        <v>191</v>
      </c>
      <c r="E3890" s="0" t="s">
        <v>689</v>
      </c>
      <c r="F3890" s="0" t="s">
        <v>3319</v>
      </c>
      <c r="G3890" s="0" t="s">
        <v>53</v>
      </c>
      <c r="H3890" s="0" t="s">
        <v>54</v>
      </c>
      <c r="I3890" s="0" t="s">
        <v>35</v>
      </c>
      <c r="J3890" s="0" t="s">
        <v>36</v>
      </c>
      <c r="K3890" s="0" t="n">
        <v>7421918.64469086</v>
      </c>
      <c r="L3890" s="0" t="n">
        <v>9006669.36</v>
      </c>
      <c r="M3890" s="0" t="n">
        <v>12802747.3974701</v>
      </c>
      <c r="N3890" s="0" t="n">
        <v>7982876.34</v>
      </c>
      <c r="O3890" s="0" t="n">
        <v>13152437.415</v>
      </c>
      <c r="P3890" s="0" t="n">
        <v>9559070.595</v>
      </c>
      <c r="Q3890" s="0" t="n">
        <v>8977453.38</v>
      </c>
      <c r="S3890" s="0" t="s">
        <v>303</v>
      </c>
    </row>
    <row r="3891" customFormat="false" ht="14" hidden="true" customHeight="false" outlineLevel="0" collapsed="false">
      <c r="A3891" s="0" t="str">
        <f aca="false">SUBSTITUTE(C3891&amp;D3891&amp;E3891&amp;F3891&amp;G3891&amp;H3891&amp;I3891," ","")</f>
        <v>Agentecondominioenlenguajedeseñascolombiana(Videollamada)AgenteespecializadoCienciasdelasaludyafinesFrontofficeconherramientaHoraextradiurnaOroNA</v>
      </c>
      <c r="B3891" s="0" t="s">
        <v>4226</v>
      </c>
      <c r="C3891" s="0" t="s">
        <v>193</v>
      </c>
      <c r="D3891" s="0" t="s">
        <v>191</v>
      </c>
      <c r="E3891" s="0" t="s">
        <v>689</v>
      </c>
      <c r="F3891" s="0" t="s">
        <v>3319</v>
      </c>
      <c r="G3891" s="0" t="s">
        <v>192</v>
      </c>
      <c r="H3891" s="0" t="s">
        <v>54</v>
      </c>
      <c r="I3891" s="0" t="s">
        <v>35</v>
      </c>
      <c r="J3891" s="0" t="s">
        <v>325</v>
      </c>
      <c r="K3891" s="0" t="n">
        <v>37523.7031336424</v>
      </c>
      <c r="L3891" s="0" t="n">
        <v>49082.805</v>
      </c>
      <c r="M3891" s="0" t="n">
        <v>70869.346790466</v>
      </c>
      <c r="N3891" s="0" t="n">
        <v>238783.815</v>
      </c>
      <c r="O3891" s="0" t="n">
        <v>55614.69</v>
      </c>
      <c r="P3891" s="0" t="n">
        <v>52020.135</v>
      </c>
      <c r="Q3891" s="0" t="n">
        <v>55124.1</v>
      </c>
      <c r="S3891" s="0" t="s">
        <v>303</v>
      </c>
    </row>
    <row r="3892" customFormat="false" ht="14" hidden="true" customHeight="false" outlineLevel="0" collapsed="false">
      <c r="A3892" s="0" t="str">
        <f aca="false">SUBSTITUTE(C3892&amp;D3892&amp;E3892&amp;F3892&amp;G3892&amp;H3892&amp;I3892," ","")</f>
        <v>Agentecondominioenlenguajedeseñascolombiana(Videollamada)AgenteespecializadoCienciasdelasaludyafinesFrontofficeconherramientaHoraextranocturna OroNA</v>
      </c>
      <c r="B3892" s="0" t="s">
        <v>4227</v>
      </c>
      <c r="C3892" s="0" t="s">
        <v>193</v>
      </c>
      <c r="D3892" s="0" t="s">
        <v>191</v>
      </c>
      <c r="E3892" s="0" t="s">
        <v>689</v>
      </c>
      <c r="F3892" s="0" t="s">
        <v>3319</v>
      </c>
      <c r="G3892" s="0" t="s">
        <v>197</v>
      </c>
      <c r="H3892" s="0" t="s">
        <v>54</v>
      </c>
      <c r="I3892" s="0" t="s">
        <v>35</v>
      </c>
      <c r="J3892" s="0" t="s">
        <v>325</v>
      </c>
      <c r="K3892" s="0" t="n">
        <v>50721.7873618368</v>
      </c>
      <c r="L3892" s="0" t="n">
        <v>68716.755</v>
      </c>
      <c r="M3892" s="0" t="n">
        <v>99217.0855066523</v>
      </c>
      <c r="N3892" s="0" t="n">
        <v>261920.205</v>
      </c>
      <c r="O3892" s="0" t="n">
        <v>77581.53</v>
      </c>
      <c r="P3892" s="0" t="n">
        <v>66889.98</v>
      </c>
      <c r="Q3892" s="0" t="n">
        <v>76511.34</v>
      </c>
      <c r="S3892" s="0" t="s">
        <v>303</v>
      </c>
    </row>
    <row r="3893" customFormat="false" ht="14" hidden="true" customHeight="false" outlineLevel="0" collapsed="false">
      <c r="A3893" s="0" t="str">
        <f aca="false">SUBSTITUTE(C3893&amp;D3893&amp;E3893&amp;F3893&amp;G3893&amp;H3893&amp;I3893," ","")</f>
        <v>Agentecondominioenlenguajedeseñascolombiana(Videollamada)AgenteespecializadoCienciasdelasaludyafinesFrontofficeconherramientaHoraextradominicalyfestivoOroNA</v>
      </c>
      <c r="B3893" s="0" t="s">
        <v>4228</v>
      </c>
      <c r="C3893" s="0" t="s">
        <v>193</v>
      </c>
      <c r="D3893" s="0" t="s">
        <v>191</v>
      </c>
      <c r="E3893" s="0" t="s">
        <v>689</v>
      </c>
      <c r="F3893" s="0" t="s">
        <v>3319</v>
      </c>
      <c r="G3893" s="0" t="s">
        <v>194</v>
      </c>
      <c r="H3893" s="0" t="s">
        <v>54</v>
      </c>
      <c r="I3893" s="0" t="s">
        <v>35</v>
      </c>
      <c r="J3893" s="0" t="s">
        <v>325</v>
      </c>
      <c r="K3893" s="0" t="n">
        <v>63919.8715900312</v>
      </c>
      <c r="L3893" s="0" t="n">
        <v>78532.695</v>
      </c>
      <c r="M3893" s="0" t="n">
        <v>113390.954864746</v>
      </c>
      <c r="N3893" s="0" t="n">
        <v>66776.13</v>
      </c>
      <c r="O3893" s="0" t="n">
        <v>88564.95</v>
      </c>
      <c r="P3893" s="0" t="n">
        <v>74326.455</v>
      </c>
      <c r="Q3893" s="0" t="n">
        <v>85176.36</v>
      </c>
      <c r="S3893" s="0" t="s">
        <v>303</v>
      </c>
    </row>
    <row r="3894" customFormat="false" ht="14" hidden="true" customHeight="false" outlineLevel="0" collapsed="false">
      <c r="A3894" s="0" t="str">
        <f aca="false">SUBSTITUTE(C3894&amp;D3894&amp;E3894&amp;F3894&amp;G3894&amp;H3894&amp;I3894," ","")</f>
        <v>Agentecondominioenlenguajedeseñascolombiana(Videollamada)AgenteespecializadoCienciasdelasaludyafinesFrontofficeconherramientaServicio7x24OroNA</v>
      </c>
      <c r="B3894" s="0" t="s">
        <v>4229</v>
      </c>
      <c r="C3894" s="0" t="s">
        <v>193</v>
      </c>
      <c r="D3894" s="0" t="s">
        <v>191</v>
      </c>
      <c r="E3894" s="0" t="s">
        <v>689</v>
      </c>
      <c r="F3894" s="0" t="s">
        <v>3319</v>
      </c>
      <c r="G3894" s="0" t="s">
        <v>55</v>
      </c>
      <c r="H3894" s="0" t="s">
        <v>54</v>
      </c>
      <c r="I3894" s="0" t="s">
        <v>35</v>
      </c>
      <c r="J3894" s="0" t="s">
        <v>305</v>
      </c>
      <c r="K3894" s="0" t="n">
        <v>23259619.7185241</v>
      </c>
      <c r="L3894" s="0" t="n">
        <v>41107803.975</v>
      </c>
      <c r="M3894" s="0" t="n">
        <v>51531058.2748173</v>
      </c>
      <c r="N3894" s="0" t="n">
        <v>29145466.485</v>
      </c>
      <c r="O3894" s="0" t="n">
        <v>48915491.04</v>
      </c>
      <c r="P3894" s="0" t="n">
        <v>50585625</v>
      </c>
      <c r="Q3894" s="0" t="n">
        <v>35692619.805</v>
      </c>
      <c r="S3894" s="0" t="s">
        <v>303</v>
      </c>
    </row>
    <row r="3895" customFormat="false" ht="14" hidden="true" customHeight="false" outlineLevel="0" collapsed="false">
      <c r="A3895" s="0" t="str">
        <f aca="false">SUBSTITUTE(C3895&amp;D3895&amp;E3895&amp;F3895&amp;G3895&amp;H3895&amp;I3895," ","")</f>
        <v>Agentecondominioenlenguajedeseñascolombiana(Videollamada)AgenteespecializadoCienciasdelasaludyafinesFrontofficeconherramientaJornadaOrdinariaPlatinoNA</v>
      </c>
      <c r="B3895" s="0" t="s">
        <v>4230</v>
      </c>
      <c r="C3895" s="0" t="s">
        <v>193</v>
      </c>
      <c r="D3895" s="0" t="s">
        <v>191</v>
      </c>
      <c r="E3895" s="0" t="s">
        <v>689</v>
      </c>
      <c r="F3895" s="0" t="s">
        <v>3319</v>
      </c>
      <c r="G3895" s="0" t="s">
        <v>53</v>
      </c>
      <c r="H3895" s="0" t="s">
        <v>198</v>
      </c>
      <c r="I3895" s="0" t="s">
        <v>35</v>
      </c>
      <c r="J3895" s="0" t="s">
        <v>36</v>
      </c>
      <c r="K3895" s="0" t="n">
        <v>7421918.64469086</v>
      </c>
      <c r="L3895" s="0" t="n">
        <v>9271571.4</v>
      </c>
      <c r="M3895" s="0" t="n">
        <v>13180075.6437852</v>
      </c>
      <c r="N3895" s="0" t="n">
        <v>8011501.335</v>
      </c>
      <c r="O3895" s="0" t="n">
        <v>13152437.415</v>
      </c>
      <c r="P3895" s="0" t="n">
        <v>9764642.295</v>
      </c>
      <c r="Q3895" s="0" t="n">
        <v>9541451.79</v>
      </c>
      <c r="S3895" s="0" t="s">
        <v>303</v>
      </c>
    </row>
    <row r="3896" customFormat="false" ht="14" hidden="true" customHeight="false" outlineLevel="0" collapsed="false">
      <c r="A3896" s="0" t="str">
        <f aca="false">SUBSTITUTE(C3896&amp;D3896&amp;E3896&amp;F3896&amp;G3896&amp;H3896&amp;I3896," ","")</f>
        <v>Agentecondominioenlenguajedeseñascolombiana(Videollamada)AgenteespecializadoCienciasdelasaludyafinesFrontofficeconherramientaHoraextradiurnaPlatinoNA</v>
      </c>
      <c r="B3896" s="0" t="s">
        <v>4231</v>
      </c>
      <c r="C3896" s="0" t="s">
        <v>193</v>
      </c>
      <c r="D3896" s="0" t="s">
        <v>191</v>
      </c>
      <c r="E3896" s="0" t="s">
        <v>689</v>
      </c>
      <c r="F3896" s="0" t="s">
        <v>3319</v>
      </c>
      <c r="G3896" s="0" t="s">
        <v>192</v>
      </c>
      <c r="H3896" s="0" t="s">
        <v>198</v>
      </c>
      <c r="I3896" s="0" t="s">
        <v>35</v>
      </c>
      <c r="J3896" s="0" t="s">
        <v>325</v>
      </c>
      <c r="K3896" s="0" t="n">
        <v>37523.7031336424</v>
      </c>
      <c r="L3896" s="0" t="n">
        <v>50526.63</v>
      </c>
      <c r="M3896" s="0" t="n">
        <v>72958.0395930143</v>
      </c>
      <c r="N3896" s="0" t="n">
        <v>248564.565</v>
      </c>
      <c r="O3896" s="0" t="n">
        <v>55614.69</v>
      </c>
      <c r="P3896" s="0" t="n">
        <v>53138.97</v>
      </c>
      <c r="Q3896" s="0" t="n">
        <v>58587.21</v>
      </c>
      <c r="S3896" s="0" t="s">
        <v>303</v>
      </c>
    </row>
    <row r="3897" customFormat="false" ht="14" hidden="true" customHeight="false" outlineLevel="0" collapsed="false">
      <c r="A3897" s="0" t="str">
        <f aca="false">SUBSTITUTE(C3897&amp;D3897&amp;E3897&amp;F3897&amp;G3897&amp;H3897&amp;I3897," ","")</f>
        <v>Agentecondominioenlenguajedeseñascolombiana(Videollamada)AgenteespecializadoCienciasdelasaludyafinesFrontofficeconherramientaHoraextranocturna PlatinoNA</v>
      </c>
      <c r="B3897" s="0" t="s">
        <v>4232</v>
      </c>
      <c r="C3897" s="0" t="s">
        <v>193</v>
      </c>
      <c r="D3897" s="0" t="s">
        <v>191</v>
      </c>
      <c r="E3897" s="0" t="s">
        <v>689</v>
      </c>
      <c r="F3897" s="0" t="s">
        <v>3319</v>
      </c>
      <c r="G3897" s="0" t="s">
        <v>197</v>
      </c>
      <c r="H3897" s="0" t="s">
        <v>198</v>
      </c>
      <c r="I3897" s="0" t="s">
        <v>35</v>
      </c>
      <c r="J3897" s="0" t="s">
        <v>325</v>
      </c>
      <c r="K3897" s="0" t="n">
        <v>50721.7873618368</v>
      </c>
      <c r="L3897" s="0" t="n">
        <v>70738.11</v>
      </c>
      <c r="M3897" s="0" t="n">
        <v>102141.25543022</v>
      </c>
      <c r="N3897" s="0" t="n">
        <v>272166.705</v>
      </c>
      <c r="O3897" s="0" t="n">
        <v>77581.53</v>
      </c>
      <c r="P3897" s="0" t="n">
        <v>68328.63</v>
      </c>
      <c r="Q3897" s="0" t="n">
        <v>81317.88</v>
      </c>
      <c r="S3897" s="0" t="s">
        <v>303</v>
      </c>
    </row>
    <row r="3898" customFormat="false" ht="14" hidden="true" customHeight="false" outlineLevel="0" collapsed="false">
      <c r="A3898" s="0" t="str">
        <f aca="false">SUBSTITUTE(C3898&amp;D3898&amp;E3898&amp;F3898&amp;G3898&amp;H3898&amp;I3898," ","")</f>
        <v>Agentecondominioenlenguajedeseñascolombiana(Videollamada)AgenteespecializadoCienciasdelasaludyafinesFrontofficeconherramientaHoraextradominicalyfestivoPlatinoNA</v>
      </c>
      <c r="B3898" s="0" t="s">
        <v>4233</v>
      </c>
      <c r="C3898" s="0" t="s">
        <v>193</v>
      </c>
      <c r="D3898" s="0" t="s">
        <v>191</v>
      </c>
      <c r="E3898" s="0" t="s">
        <v>689</v>
      </c>
      <c r="F3898" s="0" t="s">
        <v>3319</v>
      </c>
      <c r="G3898" s="0" t="s">
        <v>194</v>
      </c>
      <c r="H3898" s="0" t="s">
        <v>198</v>
      </c>
      <c r="I3898" s="0" t="s">
        <v>35</v>
      </c>
      <c r="J3898" s="0" t="s">
        <v>325</v>
      </c>
      <c r="K3898" s="0" t="n">
        <v>63919.8715900312</v>
      </c>
      <c r="L3898" s="0" t="n">
        <v>80842.815</v>
      </c>
      <c r="M3898" s="0" t="n">
        <v>116732.863348823</v>
      </c>
      <c r="N3898" s="0" t="n">
        <v>66776.13</v>
      </c>
      <c r="O3898" s="0" t="n">
        <v>88564.95</v>
      </c>
      <c r="P3898" s="0" t="n">
        <v>75924.495</v>
      </c>
      <c r="Q3898" s="0" t="n">
        <v>90528.345</v>
      </c>
      <c r="S3898" s="0" t="s">
        <v>303</v>
      </c>
    </row>
    <row r="3899" customFormat="false" ht="14" hidden="true" customHeight="false" outlineLevel="0" collapsed="false">
      <c r="A3899" s="0" t="str">
        <f aca="false">SUBSTITUTE(C3899&amp;D3899&amp;E3899&amp;F3899&amp;G3899&amp;H3899&amp;I3899," ","")</f>
        <v>Agentecondominioenlenguajedeseñascolombiana(Videollamada)AgenteespecializadoCienciasdelasaludyafinesFrontofficeconherramientaServicio7x24PlatinoNA</v>
      </c>
      <c r="B3899" s="0" t="s">
        <v>4234</v>
      </c>
      <c r="C3899" s="0" t="s">
        <v>193</v>
      </c>
      <c r="D3899" s="0" t="s">
        <v>191</v>
      </c>
      <c r="E3899" s="0" t="s">
        <v>689</v>
      </c>
      <c r="F3899" s="0" t="s">
        <v>3319</v>
      </c>
      <c r="G3899" s="0" t="s">
        <v>55</v>
      </c>
      <c r="H3899" s="0" t="s">
        <v>198</v>
      </c>
      <c r="I3899" s="0" t="s">
        <v>35</v>
      </c>
      <c r="J3899" s="0" t="s">
        <v>305</v>
      </c>
      <c r="K3899" s="0" t="n">
        <v>23259619.7185241</v>
      </c>
      <c r="L3899" s="0" t="n">
        <v>42316856.82</v>
      </c>
      <c r="M3899" s="0" t="n">
        <v>31295992.8680667</v>
      </c>
      <c r="N3899" s="0" t="n">
        <v>29180834.505</v>
      </c>
      <c r="O3899" s="0" t="n">
        <v>48915491.04</v>
      </c>
      <c r="P3899" s="0" t="n">
        <v>51673487.625</v>
      </c>
      <c r="Q3899" s="0" t="n">
        <v>37934970.075</v>
      </c>
      <c r="S3899" s="0" t="s">
        <v>303</v>
      </c>
    </row>
    <row r="3900" customFormat="false" ht="14" hidden="true" customHeight="false" outlineLevel="0" collapsed="false">
      <c r="A3900" s="0" t="str">
        <f aca="false">SUBSTITUTE(C3900&amp;D3900&amp;E3900&amp;F3900&amp;G3900&amp;H3900&amp;I3900," ","")</f>
        <v>Agentecondominioenlenguajedeseñascolombiana(Videollamada)AgenteespecializadoCienciasdelasaludyafinesFrontofficesinherramientaJornadaOrdinariaPlataNA</v>
      </c>
      <c r="B3900" s="0" t="s">
        <v>4235</v>
      </c>
      <c r="C3900" s="0" t="s">
        <v>193</v>
      </c>
      <c r="D3900" s="0" t="s">
        <v>191</v>
      </c>
      <c r="E3900" s="0" t="s">
        <v>689</v>
      </c>
      <c r="F3900" s="0" t="s">
        <v>3335</v>
      </c>
      <c r="G3900" s="0" t="s">
        <v>53</v>
      </c>
      <c r="H3900" s="0" t="s">
        <v>195</v>
      </c>
      <c r="I3900" s="0" t="s">
        <v>35</v>
      </c>
      <c r="J3900" s="0" t="s">
        <v>36</v>
      </c>
      <c r="K3900" s="0" t="n">
        <v>7152639.55653331</v>
      </c>
      <c r="L3900" s="0" t="n">
        <v>8424392.85</v>
      </c>
      <c r="M3900" s="0" t="n">
        <v>11832998.652759</v>
      </c>
      <c r="N3900" s="0" t="n">
        <v>7765156.845</v>
      </c>
      <c r="O3900" s="0" t="n">
        <v>13152437.415</v>
      </c>
      <c r="P3900" s="0" t="n">
        <v>8685348.435</v>
      </c>
      <c r="Q3900" s="0" t="n">
        <v>7918080.165</v>
      </c>
      <c r="S3900" s="0" t="s">
        <v>303</v>
      </c>
    </row>
    <row r="3901" customFormat="false" ht="14" hidden="true" customHeight="false" outlineLevel="0" collapsed="false">
      <c r="A3901" s="0" t="str">
        <f aca="false">SUBSTITUTE(C3901&amp;D3901&amp;E3901&amp;F3901&amp;G3901&amp;H3901&amp;I3901," ","")</f>
        <v>Agentecondominioenlenguajedeseñascolombiana(Videollamada)AgenteespecializadoCienciasdelasaludyafinesFrontofficesinherramientaHoraextradiurnaPlataNA</v>
      </c>
      <c r="B3901" s="0" t="s">
        <v>4236</v>
      </c>
      <c r="C3901" s="0" t="s">
        <v>193</v>
      </c>
      <c r="D3901" s="0" t="s">
        <v>191</v>
      </c>
      <c r="E3901" s="0" t="s">
        <v>689</v>
      </c>
      <c r="F3901" s="0" t="s">
        <v>3335</v>
      </c>
      <c r="G3901" s="0" t="s">
        <v>192</v>
      </c>
      <c r="H3901" s="0" t="s">
        <v>195</v>
      </c>
      <c r="I3901" s="0" t="s">
        <v>35</v>
      </c>
      <c r="J3901" s="0" t="s">
        <v>325</v>
      </c>
      <c r="K3901" s="0" t="n">
        <v>36401.706932986</v>
      </c>
      <c r="L3901" s="0" t="n">
        <v>45909.495</v>
      </c>
      <c r="M3901" s="0" t="n">
        <v>68896.9185469239</v>
      </c>
      <c r="N3901" s="0" t="n">
        <v>255085.065</v>
      </c>
      <c r="O3901" s="0" t="n">
        <v>55614.69</v>
      </c>
      <c r="P3901" s="0" t="n">
        <v>51514.02</v>
      </c>
      <c r="Q3901" s="0" t="n">
        <v>52783.965</v>
      </c>
      <c r="S3901" s="0" t="s">
        <v>303</v>
      </c>
    </row>
    <row r="3902" customFormat="false" ht="14" hidden="true" customHeight="false" outlineLevel="0" collapsed="false">
      <c r="A3902" s="0" t="str">
        <f aca="false">SUBSTITUTE(C3902&amp;D3902&amp;E3902&amp;F3902&amp;G3902&amp;H3902&amp;I3902," ","")</f>
        <v>Agentecondominioenlenguajedeseñascolombiana(Videollamada)AgenteespecializadoCienciasdelasaludyafinesFrontofficesinherramientaHoraextranocturna PlataNA</v>
      </c>
      <c r="B3902" s="0" t="s">
        <v>4237</v>
      </c>
      <c r="C3902" s="0" t="s">
        <v>193</v>
      </c>
      <c r="D3902" s="0" t="s">
        <v>191</v>
      </c>
      <c r="E3902" s="0" t="s">
        <v>689</v>
      </c>
      <c r="F3902" s="0" t="s">
        <v>3335</v>
      </c>
      <c r="G3902" s="0" t="s">
        <v>197</v>
      </c>
      <c r="H3902" s="0" t="s">
        <v>195</v>
      </c>
      <c r="I3902" s="0" t="s">
        <v>35</v>
      </c>
      <c r="J3902" s="0" t="s">
        <v>325</v>
      </c>
      <c r="K3902" s="0" t="n">
        <v>49599.7911611804</v>
      </c>
      <c r="L3902" s="0" t="n">
        <v>64273.5</v>
      </c>
      <c r="M3902" s="0" t="n">
        <v>96455.6859656935</v>
      </c>
      <c r="N3902" s="0" t="n">
        <v>278997.705</v>
      </c>
      <c r="O3902" s="0" t="n">
        <v>77581.53</v>
      </c>
      <c r="P3902" s="0" t="n">
        <v>67211.865</v>
      </c>
      <c r="Q3902" s="0" t="n">
        <v>73263.51</v>
      </c>
      <c r="S3902" s="0" t="s">
        <v>303</v>
      </c>
    </row>
    <row r="3903" customFormat="false" ht="14" hidden="true" customHeight="false" outlineLevel="0" collapsed="false">
      <c r="A3903" s="0" t="str">
        <f aca="false">SUBSTITUTE(C3903&amp;D3903&amp;E3903&amp;F3903&amp;G3903&amp;H3903&amp;I3903," ","")</f>
        <v>Agentecondominioenlenguajedeseñascolombiana(Videollamada)AgenteespecializadoCienciasdelasaludyafinesFrontofficesinherramientaHoraextradominicalyfestivoPlataNA</v>
      </c>
      <c r="B3903" s="0" t="s">
        <v>4238</v>
      </c>
      <c r="C3903" s="0" t="s">
        <v>193</v>
      </c>
      <c r="D3903" s="0" t="s">
        <v>191</v>
      </c>
      <c r="E3903" s="0" t="s">
        <v>689</v>
      </c>
      <c r="F3903" s="0" t="s">
        <v>3335</v>
      </c>
      <c r="G3903" s="0" t="s">
        <v>194</v>
      </c>
      <c r="H3903" s="0" t="s">
        <v>195</v>
      </c>
      <c r="I3903" s="0" t="s">
        <v>35</v>
      </c>
      <c r="J3903" s="0" t="s">
        <v>325</v>
      </c>
      <c r="K3903" s="0" t="n">
        <v>62797.8753893747</v>
      </c>
      <c r="L3903" s="0" t="n">
        <v>73456.02</v>
      </c>
      <c r="M3903" s="0" t="n">
        <v>110235.069675078</v>
      </c>
      <c r="N3903" s="0" t="n">
        <v>66776.13</v>
      </c>
      <c r="O3903" s="0" t="n">
        <v>88564.95</v>
      </c>
      <c r="P3903" s="0" t="n">
        <v>75061.305</v>
      </c>
      <c r="Q3903" s="0" t="n">
        <v>81561.105</v>
      </c>
      <c r="S3903" s="0" t="s">
        <v>303</v>
      </c>
    </row>
    <row r="3904" customFormat="false" ht="14" hidden="true" customHeight="false" outlineLevel="0" collapsed="false">
      <c r="A3904" s="0" t="str">
        <f aca="false">SUBSTITUTE(C3904&amp;D3904&amp;E3904&amp;F3904&amp;G3904&amp;H3904&amp;I3904," ","")</f>
        <v>Agentecondominioenlenguajedeseñascolombiana(Videollamada)AgenteespecializadoCienciasdelasaludyafinesFrontofficesinherramientaServicio7x24PlataNA</v>
      </c>
      <c r="B3904" s="0" t="s">
        <v>4239</v>
      </c>
      <c r="C3904" s="0" t="s">
        <v>193</v>
      </c>
      <c r="D3904" s="0" t="s">
        <v>191</v>
      </c>
      <c r="E3904" s="0" t="s">
        <v>689</v>
      </c>
      <c r="F3904" s="0" t="s">
        <v>3335</v>
      </c>
      <c r="G3904" s="0" t="s">
        <v>55</v>
      </c>
      <c r="H3904" s="0" t="s">
        <v>195</v>
      </c>
      <c r="I3904" s="0" t="s">
        <v>35</v>
      </c>
      <c r="J3904" s="0" t="s">
        <v>305</v>
      </c>
      <c r="K3904" s="0" t="n">
        <v>22990340.6303666</v>
      </c>
      <c r="L3904" s="0" t="n">
        <v>39860277.075</v>
      </c>
      <c r="M3904" s="0" t="n">
        <v>47627819.5773551</v>
      </c>
      <c r="N3904" s="0" t="n">
        <v>28731910.5</v>
      </c>
      <c r="O3904" s="0" t="n">
        <v>48915491.04</v>
      </c>
      <c r="P3904" s="0" t="n">
        <v>48791022.975</v>
      </c>
      <c r="Q3904" s="0" t="n">
        <v>33499166.04</v>
      </c>
      <c r="S3904" s="0" t="s">
        <v>303</v>
      </c>
    </row>
    <row r="3905" customFormat="false" ht="14" hidden="true" customHeight="false" outlineLevel="0" collapsed="false">
      <c r="A3905" s="0" t="str">
        <f aca="false">SUBSTITUTE(C3905&amp;D3905&amp;E3905&amp;F3905&amp;G3905&amp;H3905&amp;I3905," ","")</f>
        <v>Agentecondominioenlenguajedeseñascolombiana(Videollamada)AgenteespecializadoCienciasdelasaludyafinesFrontofficesinherramientaJornadaOrdinariaOroNA</v>
      </c>
      <c r="B3905" s="0" t="s">
        <v>4240</v>
      </c>
      <c r="C3905" s="0" t="s">
        <v>193</v>
      </c>
      <c r="D3905" s="0" t="s">
        <v>191</v>
      </c>
      <c r="E3905" s="0" t="s">
        <v>689</v>
      </c>
      <c r="F3905" s="0" t="s">
        <v>3335</v>
      </c>
      <c r="G3905" s="0" t="s">
        <v>53</v>
      </c>
      <c r="H3905" s="0" t="s">
        <v>54</v>
      </c>
      <c r="I3905" s="0" t="s">
        <v>35</v>
      </c>
      <c r="J3905" s="0" t="s">
        <v>36</v>
      </c>
      <c r="K3905" s="0" t="n">
        <v>7152639.55653331</v>
      </c>
      <c r="L3905" s="0" t="n">
        <v>8592881.535</v>
      </c>
      <c r="M3905" s="0" t="n">
        <v>12171761.8549565</v>
      </c>
      <c r="N3905" s="0" t="n">
        <v>7784327.115</v>
      </c>
      <c r="O3905" s="0" t="n">
        <v>13152437.415</v>
      </c>
      <c r="P3905" s="0" t="n">
        <v>8868197.745</v>
      </c>
      <c r="Q3905" s="0" t="n">
        <v>8269110.765</v>
      </c>
      <c r="S3905" s="0" t="s">
        <v>303</v>
      </c>
    </row>
    <row r="3906" customFormat="false" ht="14" hidden="true" customHeight="false" outlineLevel="0" collapsed="false">
      <c r="A3906" s="0" t="str">
        <f aca="false">SUBSTITUTE(C3906&amp;D3906&amp;E3906&amp;F3906&amp;G3906&amp;H3906&amp;I3906," ","")</f>
        <v>Agentecondominioenlenguajedeseñascolombiana(Videollamada)AgenteespecializadoCienciasdelasaludyafinesFrontofficesinherramientaHoraextradiurnaOroNA</v>
      </c>
      <c r="B3906" s="0" t="s">
        <v>4241</v>
      </c>
      <c r="C3906" s="0" t="s">
        <v>193</v>
      </c>
      <c r="D3906" s="0" t="s">
        <v>191</v>
      </c>
      <c r="E3906" s="0" t="s">
        <v>689</v>
      </c>
      <c r="F3906" s="0" t="s">
        <v>3335</v>
      </c>
      <c r="G3906" s="0" t="s">
        <v>192</v>
      </c>
      <c r="H3906" s="0" t="s">
        <v>54</v>
      </c>
      <c r="I3906" s="0" t="s">
        <v>35</v>
      </c>
      <c r="J3906" s="0" t="s">
        <v>325</v>
      </c>
      <c r="K3906" s="0" t="n">
        <v>36401.706932986</v>
      </c>
      <c r="L3906" s="0" t="n">
        <v>46828.575</v>
      </c>
      <c r="M3906" s="0" t="n">
        <v>70869.346790466</v>
      </c>
      <c r="N3906" s="0" t="n">
        <v>266169.915</v>
      </c>
      <c r="O3906" s="0" t="n">
        <v>55614.69</v>
      </c>
      <c r="P3906" s="0" t="n">
        <v>52598.7</v>
      </c>
      <c r="Q3906" s="0" t="n">
        <v>55124.1</v>
      </c>
      <c r="S3906" s="0" t="s">
        <v>303</v>
      </c>
    </row>
    <row r="3907" customFormat="false" ht="14" hidden="true" customHeight="false" outlineLevel="0" collapsed="false">
      <c r="A3907" s="0" t="str">
        <f aca="false">SUBSTITUTE(C3907&amp;D3907&amp;E3907&amp;F3907&amp;G3907&amp;H3907&amp;I3907," ","")</f>
        <v>Agentecondominioenlenguajedeseñascolombiana(Videollamada)AgenteespecializadoCienciasdelasaludyafinesFrontofficesinherramientaHoraextranocturna OroNA</v>
      </c>
      <c r="B3907" s="0" t="s">
        <v>4242</v>
      </c>
      <c r="C3907" s="0" t="s">
        <v>193</v>
      </c>
      <c r="D3907" s="0" t="s">
        <v>191</v>
      </c>
      <c r="E3907" s="0" t="s">
        <v>689</v>
      </c>
      <c r="F3907" s="0" t="s">
        <v>3335</v>
      </c>
      <c r="G3907" s="0" t="s">
        <v>197</v>
      </c>
      <c r="H3907" s="0" t="s">
        <v>54</v>
      </c>
      <c r="I3907" s="0" t="s">
        <v>35</v>
      </c>
      <c r="J3907" s="0" t="s">
        <v>325</v>
      </c>
      <c r="K3907" s="0" t="n">
        <v>49599.7911611804</v>
      </c>
      <c r="L3907" s="0" t="n">
        <v>65558.97</v>
      </c>
      <c r="M3907" s="0" t="n">
        <v>99217.0855066523</v>
      </c>
      <c r="N3907" s="0" t="n">
        <v>290610.405</v>
      </c>
      <c r="O3907" s="0" t="n">
        <v>77581.53</v>
      </c>
      <c r="P3907" s="0" t="n">
        <v>68626.71</v>
      </c>
      <c r="Q3907" s="0" t="n">
        <v>76511.34</v>
      </c>
      <c r="S3907" s="0" t="s">
        <v>303</v>
      </c>
    </row>
    <row r="3908" customFormat="false" ht="14" hidden="true" customHeight="false" outlineLevel="0" collapsed="false">
      <c r="A3908" s="0" t="str">
        <f aca="false">SUBSTITUTE(C3908&amp;D3908&amp;E3908&amp;F3908&amp;G3908&amp;H3908&amp;I3908," ","")</f>
        <v>Agentecondominioenlenguajedeseñascolombiana(Videollamada)AgenteespecializadoCienciasdelasaludyafinesFrontofficesinherramientaHoraextradominicalyfestivoOroNA</v>
      </c>
      <c r="B3908" s="0" t="s">
        <v>4243</v>
      </c>
      <c r="C3908" s="0" t="s">
        <v>193</v>
      </c>
      <c r="D3908" s="0" t="s">
        <v>191</v>
      </c>
      <c r="E3908" s="0" t="s">
        <v>689</v>
      </c>
      <c r="F3908" s="0" t="s">
        <v>3335</v>
      </c>
      <c r="G3908" s="0" t="s">
        <v>194</v>
      </c>
      <c r="H3908" s="0" t="s">
        <v>54</v>
      </c>
      <c r="I3908" s="0" t="s">
        <v>35</v>
      </c>
      <c r="J3908" s="0" t="s">
        <v>325</v>
      </c>
      <c r="K3908" s="0" t="n">
        <v>62797.8753893747</v>
      </c>
      <c r="L3908" s="0" t="n">
        <v>74925.72</v>
      </c>
      <c r="M3908" s="0" t="n">
        <v>113390.954864746</v>
      </c>
      <c r="N3908" s="0" t="n">
        <v>66776.13</v>
      </c>
      <c r="O3908" s="0" t="n">
        <v>88564.95</v>
      </c>
      <c r="P3908" s="0" t="n">
        <v>76640.715</v>
      </c>
      <c r="Q3908" s="0" t="n">
        <v>85176.36</v>
      </c>
      <c r="S3908" s="0" t="s">
        <v>303</v>
      </c>
    </row>
    <row r="3909" customFormat="false" ht="14" hidden="true" customHeight="false" outlineLevel="0" collapsed="false">
      <c r="A3909" s="0" t="str">
        <f aca="false">SUBSTITUTE(C3909&amp;D3909&amp;E3909&amp;F3909&amp;G3909&amp;H3909&amp;I3909," ","")</f>
        <v>Agentecondominioenlenguajedeseñascolombiana(Videollamada)AgenteespecializadoCienciasdelasaludyafinesFrontofficesinherramientaServicio7x24OroNA</v>
      </c>
      <c r="B3909" s="0" t="s">
        <v>4244</v>
      </c>
      <c r="C3909" s="0" t="s">
        <v>193</v>
      </c>
      <c r="D3909" s="0" t="s">
        <v>191</v>
      </c>
      <c r="E3909" s="0" t="s">
        <v>689</v>
      </c>
      <c r="F3909" s="0" t="s">
        <v>3335</v>
      </c>
      <c r="G3909" s="0" t="s">
        <v>55</v>
      </c>
      <c r="H3909" s="0" t="s">
        <v>54</v>
      </c>
      <c r="I3909" s="0" t="s">
        <v>35</v>
      </c>
      <c r="J3909" s="0" t="s">
        <v>305</v>
      </c>
      <c r="K3909" s="0" t="n">
        <v>22990340.6303666</v>
      </c>
      <c r="L3909" s="0" t="n">
        <v>40657482.72</v>
      </c>
      <c r="M3909" s="0" t="n">
        <v>48991341.4662001</v>
      </c>
      <c r="N3909" s="0" t="n">
        <v>28748368.035</v>
      </c>
      <c r="O3909" s="0" t="n">
        <v>48915491.04</v>
      </c>
      <c r="P3909" s="0" t="n">
        <v>49818201.48</v>
      </c>
      <c r="Q3909" s="0" t="n">
        <v>34984277.19</v>
      </c>
      <c r="S3909" s="0" t="s">
        <v>303</v>
      </c>
    </row>
    <row r="3910" customFormat="false" ht="14" hidden="true" customHeight="false" outlineLevel="0" collapsed="false">
      <c r="A3910" s="0" t="str">
        <f aca="false">SUBSTITUTE(C3910&amp;D3910&amp;E3910&amp;F3910&amp;G3910&amp;H3910&amp;I3910," ","")</f>
        <v>Agentecondominioenlenguajedeseñascolombiana(Videollamada)AgenteespecializadoCienciasdelasaludyafinesFrontofficesinherramientaJornadaOrdinariaPlatinoNA</v>
      </c>
      <c r="B3910" s="0" t="s">
        <v>4245</v>
      </c>
      <c r="C3910" s="0" t="s">
        <v>193</v>
      </c>
      <c r="D3910" s="0" t="s">
        <v>191</v>
      </c>
      <c r="E3910" s="0" t="s">
        <v>689</v>
      </c>
      <c r="F3910" s="0" t="s">
        <v>3335</v>
      </c>
      <c r="G3910" s="0" t="s">
        <v>53</v>
      </c>
      <c r="H3910" s="0" t="s">
        <v>198</v>
      </c>
      <c r="I3910" s="0" t="s">
        <v>35</v>
      </c>
      <c r="J3910" s="0" t="s">
        <v>36</v>
      </c>
      <c r="K3910" s="0" t="n">
        <v>7152639.55653331</v>
      </c>
      <c r="L3910" s="0" t="n">
        <v>8845613.01</v>
      </c>
      <c r="M3910" s="0" t="n">
        <v>12530493.4156685</v>
      </c>
      <c r="N3910" s="0" t="n">
        <v>7803497.385</v>
      </c>
      <c r="O3910" s="0" t="n">
        <v>13152437.415</v>
      </c>
      <c r="P3910" s="0" t="n">
        <v>9058912.02</v>
      </c>
      <c r="Q3910" s="0" t="n">
        <v>8788609.35</v>
      </c>
      <c r="S3910" s="0" t="s">
        <v>303</v>
      </c>
    </row>
    <row r="3911" customFormat="false" ht="14" hidden="true" customHeight="false" outlineLevel="0" collapsed="false">
      <c r="A3911" s="0" t="str">
        <f aca="false">SUBSTITUTE(C3911&amp;D3911&amp;E3911&amp;F3911&amp;G3911&amp;H3911&amp;I3911," ","")</f>
        <v>Agentecondominioenlenguajedeseñascolombiana(Videollamada)AgenteespecializadoCienciasdelasaludyafinesFrontofficesinherramientaHoraextradiurnaPlatinoNA</v>
      </c>
      <c r="B3911" s="0" t="s">
        <v>4246</v>
      </c>
      <c r="C3911" s="0" t="s">
        <v>193</v>
      </c>
      <c r="D3911" s="0" t="s">
        <v>191</v>
      </c>
      <c r="E3911" s="0" t="s">
        <v>689</v>
      </c>
      <c r="F3911" s="0" t="s">
        <v>3335</v>
      </c>
      <c r="G3911" s="0" t="s">
        <v>192</v>
      </c>
      <c r="H3911" s="0" t="s">
        <v>198</v>
      </c>
      <c r="I3911" s="0" t="s">
        <v>35</v>
      </c>
      <c r="J3911" s="0" t="s">
        <v>325</v>
      </c>
      <c r="K3911" s="0" t="n">
        <v>36401.706932986</v>
      </c>
      <c r="L3911" s="0" t="n">
        <v>48205.125</v>
      </c>
      <c r="M3911" s="0" t="n">
        <v>72958.0395930143</v>
      </c>
      <c r="N3911" s="0" t="n">
        <v>277254.765</v>
      </c>
      <c r="O3911" s="0" t="n">
        <v>55614.69</v>
      </c>
      <c r="P3911" s="0" t="n">
        <v>53729.955</v>
      </c>
      <c r="Q3911" s="0" t="n">
        <v>58587.21</v>
      </c>
      <c r="S3911" s="0" t="s">
        <v>303</v>
      </c>
    </row>
    <row r="3912" customFormat="false" ht="14" hidden="true" customHeight="false" outlineLevel="0" collapsed="false">
      <c r="A3912" s="0" t="str">
        <f aca="false">SUBSTITUTE(C3912&amp;D3912&amp;E3912&amp;F3912&amp;G3912&amp;H3912&amp;I3912," ","")</f>
        <v>Agentecondominioenlenguajedeseñascolombiana(Videollamada)AgenteespecializadoCienciasdelasaludyafinesFrontofficesinherramientaHoraextranocturna PlatinoNA</v>
      </c>
      <c r="B3912" s="0" t="s">
        <v>4247</v>
      </c>
      <c r="C3912" s="0" t="s">
        <v>193</v>
      </c>
      <c r="D3912" s="0" t="s">
        <v>191</v>
      </c>
      <c r="E3912" s="0" t="s">
        <v>689</v>
      </c>
      <c r="F3912" s="0" t="s">
        <v>3335</v>
      </c>
      <c r="G3912" s="0" t="s">
        <v>197</v>
      </c>
      <c r="H3912" s="0" t="s">
        <v>198</v>
      </c>
      <c r="I3912" s="0" t="s">
        <v>35</v>
      </c>
      <c r="J3912" s="0" t="s">
        <v>325</v>
      </c>
      <c r="K3912" s="0" t="n">
        <v>49599.7911611804</v>
      </c>
      <c r="L3912" s="0" t="n">
        <v>67487.175</v>
      </c>
      <c r="M3912" s="0" t="n">
        <v>102141.25543022</v>
      </c>
      <c r="N3912" s="0" t="n">
        <v>302223.105</v>
      </c>
      <c r="O3912" s="0" t="n">
        <v>77581.53</v>
      </c>
      <c r="P3912" s="0" t="n">
        <v>70102.62</v>
      </c>
      <c r="Q3912" s="0" t="n">
        <v>81317.88</v>
      </c>
      <c r="S3912" s="0" t="s">
        <v>303</v>
      </c>
    </row>
    <row r="3913" customFormat="false" ht="14" hidden="true" customHeight="false" outlineLevel="0" collapsed="false">
      <c r="A3913" s="0" t="str">
        <f aca="false">SUBSTITUTE(C3913&amp;D3913&amp;E3913&amp;F3913&amp;G3913&amp;H3913&amp;I3913," ","")</f>
        <v>Agentecondominioenlenguajedeseñascolombiana(Videollamada)AgenteespecializadoCienciasdelasaludyafinesFrontofficesinherramientaHoraextradominicalyfestivoPlatinoNA</v>
      </c>
      <c r="B3913" s="0" t="s">
        <v>4248</v>
      </c>
      <c r="C3913" s="0" t="s">
        <v>193</v>
      </c>
      <c r="D3913" s="0" t="s">
        <v>191</v>
      </c>
      <c r="E3913" s="0" t="s">
        <v>689</v>
      </c>
      <c r="F3913" s="0" t="s">
        <v>3335</v>
      </c>
      <c r="G3913" s="0" t="s">
        <v>194</v>
      </c>
      <c r="H3913" s="0" t="s">
        <v>198</v>
      </c>
      <c r="I3913" s="0" t="s">
        <v>35</v>
      </c>
      <c r="J3913" s="0" t="s">
        <v>325</v>
      </c>
      <c r="K3913" s="0" t="n">
        <v>62797.8753893747</v>
      </c>
      <c r="L3913" s="0" t="n">
        <v>77129.235</v>
      </c>
      <c r="M3913" s="0" t="n">
        <v>116732.863348823</v>
      </c>
      <c r="N3913" s="0" t="n">
        <v>66776.13</v>
      </c>
      <c r="O3913" s="0" t="n">
        <v>88564.95</v>
      </c>
      <c r="P3913" s="0" t="n">
        <v>78289.47</v>
      </c>
      <c r="Q3913" s="0" t="n">
        <v>90528.345</v>
      </c>
      <c r="S3913" s="0" t="s">
        <v>303</v>
      </c>
    </row>
    <row r="3914" customFormat="false" ht="14" hidden="true" customHeight="false" outlineLevel="0" collapsed="false">
      <c r="A3914" s="0" t="str">
        <f aca="false">SUBSTITUTE(C3914&amp;D3914&amp;E3914&amp;F3914&amp;G3914&amp;H3914&amp;I3914," ","")</f>
        <v>Agentecondominioenlenguajedeseñascolombiana(Videollamada)AgenteespecializadoCienciasdelasaludyafinesFrontofficesinherramientaServicio7x24PlatinoNA</v>
      </c>
      <c r="B3914" s="0" t="s">
        <v>4249</v>
      </c>
      <c r="C3914" s="0" t="s">
        <v>193</v>
      </c>
      <c r="D3914" s="0" t="s">
        <v>191</v>
      </c>
      <c r="E3914" s="0" t="s">
        <v>689</v>
      </c>
      <c r="F3914" s="0" t="s">
        <v>3335</v>
      </c>
      <c r="G3914" s="0" t="s">
        <v>55</v>
      </c>
      <c r="H3914" s="0" t="s">
        <v>198</v>
      </c>
      <c r="I3914" s="0" t="s">
        <v>35</v>
      </c>
      <c r="J3914" s="0" t="s">
        <v>305</v>
      </c>
      <c r="K3914" s="0" t="n">
        <v>22990340.6303666</v>
      </c>
      <c r="L3914" s="0" t="n">
        <v>41853291.705</v>
      </c>
      <c r="M3914" s="0" t="n">
        <v>50435235.9980657</v>
      </c>
      <c r="N3914" s="0" t="n">
        <v>28764826.605</v>
      </c>
      <c r="O3914" s="0" t="n">
        <v>48915491.04</v>
      </c>
      <c r="P3914" s="0" t="n">
        <v>50889561.03</v>
      </c>
      <c r="Q3914" s="0" t="n">
        <v>37182127.635</v>
      </c>
      <c r="S3914" s="0" t="s">
        <v>303</v>
      </c>
    </row>
    <row r="3915" customFormat="false" ht="14" hidden="true" customHeight="false" outlineLevel="0" collapsed="false">
      <c r="A3915" s="0" t="str">
        <f aca="false">SUBSTITUTE(C3915&amp;D3915&amp;E3915&amp;F3915&amp;G3915&amp;H3915&amp;I3915," ","")</f>
        <v>Agentecondominioenlenguajedeseñascolombiana(Videollamada)AgenteespecializadoAgronomía,veterinariayafinesEnSitioJornadaOrdinariaPlataNA</v>
      </c>
      <c r="B3915" s="0" t="s">
        <v>4250</v>
      </c>
      <c r="C3915" s="0" t="s">
        <v>193</v>
      </c>
      <c r="D3915" s="0" t="s">
        <v>191</v>
      </c>
      <c r="E3915" s="0" t="s">
        <v>705</v>
      </c>
      <c r="F3915" s="0" t="s">
        <v>3287</v>
      </c>
      <c r="G3915" s="0" t="s">
        <v>53</v>
      </c>
      <c r="H3915" s="0" t="s">
        <v>195</v>
      </c>
      <c r="I3915" s="0" t="s">
        <v>35</v>
      </c>
      <c r="J3915" s="0" t="s">
        <v>36</v>
      </c>
      <c r="K3915" s="0" t="n">
        <v>7421918.64469086</v>
      </c>
      <c r="L3915" s="0" t="n">
        <v>7524160.2</v>
      </c>
      <c r="M3915" s="0" t="n">
        <v>8551965.68308454</v>
      </c>
      <c r="N3915" s="0" t="n">
        <v>8175948.345</v>
      </c>
      <c r="O3915" s="0" t="n">
        <v>8113576.14</v>
      </c>
      <c r="P3915" s="0" t="n">
        <v>8569640.61</v>
      </c>
      <c r="Q3915" s="0" t="n">
        <v>9246389.85</v>
      </c>
      <c r="S3915" s="0" t="s">
        <v>303</v>
      </c>
    </row>
    <row r="3916" customFormat="false" ht="14" hidden="true" customHeight="false" outlineLevel="0" collapsed="false">
      <c r="A3916" s="0" t="str">
        <f aca="false">SUBSTITUTE(C3916&amp;D3916&amp;E3916&amp;F3916&amp;G3916&amp;H3916&amp;I3916," ","")</f>
        <v>Agentecondominioenlenguajedeseñascolombiana(Videollamada)AgenteespecializadoAgronomía,veterinariayafinesEnSitioHoraextradiurnaPlataNA</v>
      </c>
      <c r="B3916" s="0" t="s">
        <v>4251</v>
      </c>
      <c r="C3916" s="0" t="s">
        <v>193</v>
      </c>
      <c r="D3916" s="0" t="s">
        <v>191</v>
      </c>
      <c r="E3916" s="0" t="s">
        <v>705</v>
      </c>
      <c r="F3916" s="0" t="s">
        <v>3287</v>
      </c>
      <c r="G3916" s="0" t="s">
        <v>192</v>
      </c>
      <c r="H3916" s="0" t="s">
        <v>195</v>
      </c>
      <c r="I3916" s="0" t="s">
        <v>35</v>
      </c>
      <c r="J3916" s="0" t="s">
        <v>325</v>
      </c>
      <c r="K3916" s="0" t="n">
        <v>37523.7031336424</v>
      </c>
      <c r="L3916" s="0" t="n">
        <v>41003.595</v>
      </c>
      <c r="M3916" s="0" t="n">
        <v>48398.6617891614</v>
      </c>
      <c r="N3916" s="0" t="n">
        <v>33388.065</v>
      </c>
      <c r="O3916" s="0" t="n">
        <v>32286.825</v>
      </c>
      <c r="P3916" s="0" t="n">
        <v>45962.28</v>
      </c>
      <c r="Q3916" s="0" t="n">
        <v>52783.965</v>
      </c>
      <c r="S3916" s="0" t="s">
        <v>303</v>
      </c>
    </row>
    <row r="3917" customFormat="false" ht="14" hidden="true" customHeight="false" outlineLevel="0" collapsed="false">
      <c r="A3917" s="0" t="str">
        <f aca="false">SUBSTITUTE(C3917&amp;D3917&amp;E3917&amp;F3917&amp;G3917&amp;H3917&amp;I3917," ","")</f>
        <v>Agentecondominioenlenguajedeseñascolombiana(Videollamada)AgenteespecializadoAgronomía,veterinariayafinesEnSitioHoraextranocturna PlataNA</v>
      </c>
      <c r="B3917" s="0" t="s">
        <v>4252</v>
      </c>
      <c r="C3917" s="0" t="s">
        <v>193</v>
      </c>
      <c r="D3917" s="0" t="s">
        <v>191</v>
      </c>
      <c r="E3917" s="0" t="s">
        <v>705</v>
      </c>
      <c r="F3917" s="0" t="s">
        <v>3287</v>
      </c>
      <c r="G3917" s="0" t="s">
        <v>197</v>
      </c>
      <c r="H3917" s="0" t="s">
        <v>195</v>
      </c>
      <c r="I3917" s="0" t="s">
        <v>35</v>
      </c>
      <c r="J3917" s="0" t="s">
        <v>325</v>
      </c>
      <c r="K3917" s="0" t="n">
        <v>50721.7873618368</v>
      </c>
      <c r="L3917" s="0" t="n">
        <v>57405.24</v>
      </c>
      <c r="M3917" s="0" t="n">
        <v>67758.126504826</v>
      </c>
      <c r="N3917" s="0" t="n">
        <v>46743.705</v>
      </c>
      <c r="O3917" s="0" t="n">
        <v>44922.105</v>
      </c>
      <c r="P3917" s="0" t="n">
        <v>58957.74</v>
      </c>
      <c r="Q3917" s="0" t="n">
        <v>73263.51</v>
      </c>
      <c r="S3917" s="0" t="s">
        <v>303</v>
      </c>
    </row>
    <row r="3918" customFormat="false" ht="14" hidden="true" customHeight="false" outlineLevel="0" collapsed="false">
      <c r="A3918" s="0" t="str">
        <f aca="false">SUBSTITUTE(C3918&amp;D3918&amp;E3918&amp;F3918&amp;G3918&amp;H3918&amp;I3918," ","")</f>
        <v>Agentecondominioenlenguajedeseñascolombiana(Videollamada)AgenteespecializadoAgronomía,veterinariayafinesEnSitioHoraextradominicalyfestivoPlataNA</v>
      </c>
      <c r="B3918" s="0" t="s">
        <v>4253</v>
      </c>
      <c r="C3918" s="0" t="s">
        <v>193</v>
      </c>
      <c r="D3918" s="0" t="s">
        <v>191</v>
      </c>
      <c r="E3918" s="0" t="s">
        <v>705</v>
      </c>
      <c r="F3918" s="0" t="s">
        <v>3287</v>
      </c>
      <c r="G3918" s="0" t="s">
        <v>194</v>
      </c>
      <c r="H3918" s="0" t="s">
        <v>195</v>
      </c>
      <c r="I3918" s="0" t="s">
        <v>35</v>
      </c>
      <c r="J3918" s="0" t="s">
        <v>325</v>
      </c>
      <c r="K3918" s="0" t="n">
        <v>63919.8715900312</v>
      </c>
      <c r="L3918" s="0" t="n">
        <v>65606.58</v>
      </c>
      <c r="M3918" s="0" t="n">
        <v>77437.8588626583</v>
      </c>
      <c r="N3918" s="0" t="n">
        <v>66776.13</v>
      </c>
      <c r="O3918" s="0" t="n">
        <v>51240.78</v>
      </c>
      <c r="P3918" s="0" t="n">
        <v>65454.435</v>
      </c>
      <c r="Q3918" s="0" t="n">
        <v>81561.105</v>
      </c>
      <c r="S3918" s="0" t="s">
        <v>303</v>
      </c>
    </row>
    <row r="3919" customFormat="false" ht="14" hidden="true" customHeight="false" outlineLevel="0" collapsed="false">
      <c r="A3919" s="0" t="str">
        <f aca="false">SUBSTITUTE(C3919&amp;D3919&amp;E3919&amp;F3919&amp;G3919&amp;H3919&amp;I3919," ","")</f>
        <v>Agentecondominioenlenguajedeseñascolombiana(Videollamada)AgenteespecializadoAgronomía,veterinariayafinesEnSitioServicio7x24PlataNA</v>
      </c>
      <c r="B3919" s="0" t="s">
        <v>4254</v>
      </c>
      <c r="C3919" s="0" t="s">
        <v>193</v>
      </c>
      <c r="D3919" s="0" t="s">
        <v>191</v>
      </c>
      <c r="E3919" s="0" t="s">
        <v>705</v>
      </c>
      <c r="F3919" s="0" t="s">
        <v>3287</v>
      </c>
      <c r="G3919" s="0" t="s">
        <v>55</v>
      </c>
      <c r="H3919" s="0" t="s">
        <v>195</v>
      </c>
      <c r="I3919" s="0" t="s">
        <v>35</v>
      </c>
      <c r="J3919" s="0" t="s">
        <v>305</v>
      </c>
      <c r="K3919" s="0" t="n">
        <v>23259619.7185241</v>
      </c>
      <c r="L3919" s="0" t="n">
        <v>33409925.235</v>
      </c>
      <c r="M3919" s="0" t="n">
        <v>34421661.8744153</v>
      </c>
      <c r="N3919" s="0" t="n">
        <v>29944723.5</v>
      </c>
      <c r="O3919" s="0" t="n">
        <v>29338580.925</v>
      </c>
      <c r="P3919" s="0" t="n">
        <v>45005106.825</v>
      </c>
      <c r="Q3919" s="0" t="n">
        <v>34827474.69</v>
      </c>
      <c r="S3919" s="0" t="s">
        <v>303</v>
      </c>
    </row>
    <row r="3920" customFormat="false" ht="14" hidden="true" customHeight="false" outlineLevel="0" collapsed="false">
      <c r="A3920" s="0" t="str">
        <f aca="false">SUBSTITUTE(C3920&amp;D3920&amp;E3920&amp;F3920&amp;G3920&amp;H3920&amp;I3920," ","")</f>
        <v>Agentecondominioenlenguajedeseñascolombiana(Videollamada)AgenteespecializadoAgronomía,veterinariayafinesEnSitioJornadaOrdinariaOroNA</v>
      </c>
      <c r="B3920" s="0" t="s">
        <v>4255</v>
      </c>
      <c r="C3920" s="0" t="s">
        <v>193</v>
      </c>
      <c r="D3920" s="0" t="s">
        <v>191</v>
      </c>
      <c r="E3920" s="0" t="s">
        <v>705</v>
      </c>
      <c r="F3920" s="0" t="s">
        <v>3287</v>
      </c>
      <c r="G3920" s="0" t="s">
        <v>53</v>
      </c>
      <c r="H3920" s="0" t="s">
        <v>54</v>
      </c>
      <c r="I3920" s="0" t="s">
        <v>35</v>
      </c>
      <c r="J3920" s="0" t="s">
        <v>36</v>
      </c>
      <c r="K3920" s="0" t="n">
        <v>7421918.64469086</v>
      </c>
      <c r="L3920" s="0" t="n">
        <v>7674644.025</v>
      </c>
      <c r="M3920" s="0" t="n">
        <v>8796797.22282358</v>
      </c>
      <c r="N3920" s="0" t="n">
        <v>8215658.19</v>
      </c>
      <c r="O3920" s="0" t="n">
        <v>8113576.14</v>
      </c>
      <c r="P3920" s="0" t="n">
        <v>8750054.565</v>
      </c>
      <c r="Q3920" s="0" t="n">
        <v>9656307.81</v>
      </c>
      <c r="S3920" s="0" t="s">
        <v>303</v>
      </c>
    </row>
    <row r="3921" customFormat="false" ht="14" hidden="true" customHeight="false" outlineLevel="0" collapsed="false">
      <c r="A3921" s="0" t="str">
        <f aca="false">SUBSTITUTE(C3921&amp;D3921&amp;E3921&amp;F3921&amp;G3921&amp;H3921&amp;I3921," ","")</f>
        <v>Agentecondominioenlenguajedeseñascolombiana(Videollamada)AgenteespecializadoAgronomía,veterinariayafinesEnSitioHoraextradiurnaOroNA</v>
      </c>
      <c r="B3921" s="0" t="s">
        <v>4256</v>
      </c>
      <c r="C3921" s="0" t="s">
        <v>193</v>
      </c>
      <c r="D3921" s="0" t="s">
        <v>191</v>
      </c>
      <c r="E3921" s="0" t="s">
        <v>705</v>
      </c>
      <c r="F3921" s="0" t="s">
        <v>3287</v>
      </c>
      <c r="G3921" s="0" t="s">
        <v>192</v>
      </c>
      <c r="H3921" s="0" t="s">
        <v>54</v>
      </c>
      <c r="I3921" s="0" t="s">
        <v>35</v>
      </c>
      <c r="J3921" s="0" t="s">
        <v>325</v>
      </c>
      <c r="K3921" s="0" t="n">
        <v>37523.7031336424</v>
      </c>
      <c r="L3921" s="0" t="n">
        <v>41824.35</v>
      </c>
      <c r="M3921" s="0" t="n">
        <v>49784.2518776001</v>
      </c>
      <c r="N3921" s="0" t="n">
        <v>33388.065</v>
      </c>
      <c r="O3921" s="0" t="n">
        <v>32286.825</v>
      </c>
      <c r="P3921" s="0" t="n">
        <v>46930.005</v>
      </c>
      <c r="Q3921" s="0" t="n">
        <v>55124.1</v>
      </c>
      <c r="S3921" s="0" t="s">
        <v>303</v>
      </c>
    </row>
    <row r="3922" customFormat="false" ht="14" hidden="true" customHeight="false" outlineLevel="0" collapsed="false">
      <c r="A3922" s="0" t="str">
        <f aca="false">SUBSTITUTE(C3922&amp;D3922&amp;E3922&amp;F3922&amp;G3922&amp;H3922&amp;I3922," ","")</f>
        <v>Agentecondominioenlenguajedeseñascolombiana(Videollamada)AgenteespecializadoAgronomía,veterinariayafinesEnSitioHoraextranocturna OroNA</v>
      </c>
      <c r="B3922" s="0" t="s">
        <v>4257</v>
      </c>
      <c r="C3922" s="0" t="s">
        <v>193</v>
      </c>
      <c r="D3922" s="0" t="s">
        <v>191</v>
      </c>
      <c r="E3922" s="0" t="s">
        <v>705</v>
      </c>
      <c r="F3922" s="0" t="s">
        <v>3287</v>
      </c>
      <c r="G3922" s="0" t="s">
        <v>197</v>
      </c>
      <c r="H3922" s="0" t="s">
        <v>54</v>
      </c>
      <c r="I3922" s="0" t="s">
        <v>35</v>
      </c>
      <c r="J3922" s="0" t="s">
        <v>325</v>
      </c>
      <c r="K3922" s="0" t="n">
        <v>50721.7873618368</v>
      </c>
      <c r="L3922" s="0" t="n">
        <v>58554.09</v>
      </c>
      <c r="M3922" s="0" t="n">
        <v>69697.9526286401</v>
      </c>
      <c r="N3922" s="0" t="n">
        <v>46743.705</v>
      </c>
      <c r="O3922" s="0" t="n">
        <v>44922.105</v>
      </c>
      <c r="P3922" s="0" t="n">
        <v>60198.705</v>
      </c>
      <c r="Q3922" s="0" t="n">
        <v>76511.34</v>
      </c>
      <c r="S3922" s="0" t="s">
        <v>303</v>
      </c>
    </row>
    <row r="3923" customFormat="false" ht="14" hidden="true" customHeight="false" outlineLevel="0" collapsed="false">
      <c r="A3923" s="0" t="str">
        <f aca="false">SUBSTITUTE(C3923&amp;D3923&amp;E3923&amp;F3923&amp;G3923&amp;H3923&amp;I3923," ","")</f>
        <v>Agentecondominioenlenguajedeseñascolombiana(Videollamada)AgenteespecializadoAgronomía,veterinariayafinesEnSitioHoraextradominicalyfestivoOroNA</v>
      </c>
      <c r="B3923" s="0" t="s">
        <v>4258</v>
      </c>
      <c r="C3923" s="0" t="s">
        <v>193</v>
      </c>
      <c r="D3923" s="0" t="s">
        <v>191</v>
      </c>
      <c r="E3923" s="0" t="s">
        <v>705</v>
      </c>
      <c r="F3923" s="0" t="s">
        <v>3287</v>
      </c>
      <c r="G3923" s="0" t="s">
        <v>194</v>
      </c>
      <c r="H3923" s="0" t="s">
        <v>54</v>
      </c>
      <c r="I3923" s="0" t="s">
        <v>35</v>
      </c>
      <c r="J3923" s="0" t="s">
        <v>325</v>
      </c>
      <c r="K3923" s="0" t="n">
        <v>63919.8715900312</v>
      </c>
      <c r="L3923" s="0" t="n">
        <v>66918.96</v>
      </c>
      <c r="M3923" s="0" t="n">
        <v>79654.8030041601</v>
      </c>
      <c r="N3923" s="0" t="n">
        <v>66776.13</v>
      </c>
      <c r="O3923" s="0" t="n">
        <v>51240.78</v>
      </c>
      <c r="P3923" s="0" t="n">
        <v>66833.055</v>
      </c>
      <c r="Q3923" s="0" t="n">
        <v>85176.36</v>
      </c>
      <c r="S3923" s="0" t="s">
        <v>303</v>
      </c>
    </row>
    <row r="3924" customFormat="false" ht="14" hidden="true" customHeight="false" outlineLevel="0" collapsed="false">
      <c r="A3924" s="0" t="str">
        <f aca="false">SUBSTITUTE(C3924&amp;D3924&amp;E3924&amp;F3924&amp;G3924&amp;H3924&amp;I3924," ","")</f>
        <v>Agentecondominioenlenguajedeseñascolombiana(Videollamada)AgenteespecializadoAgronomía,veterinariayafinesEnSitioServicio7x24OroNA</v>
      </c>
      <c r="B3924" s="0" t="s">
        <v>4259</v>
      </c>
      <c r="C3924" s="0" t="s">
        <v>193</v>
      </c>
      <c r="D3924" s="0" t="s">
        <v>191</v>
      </c>
      <c r="E3924" s="0" t="s">
        <v>705</v>
      </c>
      <c r="F3924" s="0" t="s">
        <v>3287</v>
      </c>
      <c r="G3924" s="0" t="s">
        <v>55</v>
      </c>
      <c r="H3924" s="0" t="s">
        <v>54</v>
      </c>
      <c r="I3924" s="0" t="s">
        <v>35</v>
      </c>
      <c r="J3924" s="0" t="s">
        <v>305</v>
      </c>
      <c r="K3924" s="0" t="n">
        <v>23259619.7185241</v>
      </c>
      <c r="L3924" s="0" t="n">
        <v>34078124.34</v>
      </c>
      <c r="M3924" s="0" t="n">
        <v>35407108.8218649</v>
      </c>
      <c r="N3924" s="0" t="n">
        <v>30021821.685</v>
      </c>
      <c r="O3924" s="0" t="n">
        <v>29338580.925</v>
      </c>
      <c r="P3924" s="0" t="n">
        <v>45952583.085</v>
      </c>
      <c r="Q3924" s="0" t="n">
        <v>36371474.235</v>
      </c>
      <c r="S3924" s="0" t="s">
        <v>303</v>
      </c>
    </row>
    <row r="3925" customFormat="false" ht="14" hidden="true" customHeight="false" outlineLevel="0" collapsed="false">
      <c r="A3925" s="0" t="str">
        <f aca="false">SUBSTITUTE(C3925&amp;D3925&amp;E3925&amp;F3925&amp;G3925&amp;H3925&amp;I3925," ","")</f>
        <v>Agentecondominioenlenguajedeseñascolombiana(Videollamada)AgenteespecializadoAgronomía,veterinariayafinesEnSitioJornadaOrdinariaPlatinoNA</v>
      </c>
      <c r="B3925" s="0" t="s">
        <v>4260</v>
      </c>
      <c r="C3925" s="0" t="s">
        <v>193</v>
      </c>
      <c r="D3925" s="0" t="s">
        <v>191</v>
      </c>
      <c r="E3925" s="0" t="s">
        <v>705</v>
      </c>
      <c r="F3925" s="0" t="s">
        <v>3287</v>
      </c>
      <c r="G3925" s="0" t="s">
        <v>53</v>
      </c>
      <c r="H3925" s="0" t="s">
        <v>198</v>
      </c>
      <c r="I3925" s="0" t="s">
        <v>35</v>
      </c>
      <c r="J3925" s="0" t="s">
        <v>36</v>
      </c>
      <c r="K3925" s="0" t="n">
        <v>7421918.64469086</v>
      </c>
      <c r="L3925" s="0" t="n">
        <v>7900368.21</v>
      </c>
      <c r="M3925" s="0" t="n">
        <v>9056060.32989177</v>
      </c>
      <c r="N3925" s="0" t="n">
        <v>8255368.035</v>
      </c>
      <c r="O3925" s="0" t="n">
        <v>8113576.14</v>
      </c>
      <c r="P3925" s="0" t="n">
        <v>8938227.915</v>
      </c>
      <c r="Q3925" s="0" t="n">
        <v>10262954.43</v>
      </c>
      <c r="S3925" s="0" t="s">
        <v>303</v>
      </c>
    </row>
    <row r="3926" customFormat="false" ht="14" hidden="true" customHeight="false" outlineLevel="0" collapsed="false">
      <c r="A3926" s="0" t="str">
        <f aca="false">SUBSTITUTE(C3926&amp;D3926&amp;E3926&amp;F3926&amp;G3926&amp;H3926&amp;I3926," ","")</f>
        <v>Agentecondominioenlenguajedeseñascolombiana(Videollamada)AgenteespecializadoAgronomía,veterinariayafinesEnSitioHoraextradiurnaPlatinoNA</v>
      </c>
      <c r="B3926" s="0" t="s">
        <v>4261</v>
      </c>
      <c r="C3926" s="0" t="s">
        <v>193</v>
      </c>
      <c r="D3926" s="0" t="s">
        <v>191</v>
      </c>
      <c r="E3926" s="0" t="s">
        <v>705</v>
      </c>
      <c r="F3926" s="0" t="s">
        <v>3287</v>
      </c>
      <c r="G3926" s="0" t="s">
        <v>192</v>
      </c>
      <c r="H3926" s="0" t="s">
        <v>198</v>
      </c>
      <c r="I3926" s="0" t="s">
        <v>35</v>
      </c>
      <c r="J3926" s="0" t="s">
        <v>325</v>
      </c>
      <c r="K3926" s="0" t="n">
        <v>37523.7031336424</v>
      </c>
      <c r="L3926" s="0" t="n">
        <v>43053.93</v>
      </c>
      <c r="M3926" s="0" t="n">
        <v>51251.5154165803</v>
      </c>
      <c r="N3926" s="0" t="n">
        <v>33388.065</v>
      </c>
      <c r="O3926" s="0" t="n">
        <v>32286.825</v>
      </c>
      <c r="P3926" s="0" t="n">
        <v>47939.13</v>
      </c>
      <c r="Q3926" s="0" t="n">
        <v>58587.21</v>
      </c>
      <c r="S3926" s="0" t="s">
        <v>303</v>
      </c>
    </row>
    <row r="3927" customFormat="false" ht="14" hidden="true" customHeight="false" outlineLevel="0" collapsed="false">
      <c r="A3927" s="0" t="str">
        <f aca="false">SUBSTITUTE(C3927&amp;D3927&amp;E3927&amp;F3927&amp;G3927&amp;H3927&amp;I3927," ","")</f>
        <v>Agentecondominioenlenguajedeseñascolombiana(Videollamada)AgenteespecializadoAgronomía,veterinariayafinesEnSitioHoraextranocturna PlatinoNA</v>
      </c>
      <c r="B3927" s="0" t="s">
        <v>4262</v>
      </c>
      <c r="C3927" s="0" t="s">
        <v>193</v>
      </c>
      <c r="D3927" s="0" t="s">
        <v>191</v>
      </c>
      <c r="E3927" s="0" t="s">
        <v>705</v>
      </c>
      <c r="F3927" s="0" t="s">
        <v>3287</v>
      </c>
      <c r="G3927" s="0" t="s">
        <v>197</v>
      </c>
      <c r="H3927" s="0" t="s">
        <v>198</v>
      </c>
      <c r="I3927" s="0" t="s">
        <v>35</v>
      </c>
      <c r="J3927" s="0" t="s">
        <v>325</v>
      </c>
      <c r="K3927" s="0" t="n">
        <v>50721.7873618368</v>
      </c>
      <c r="L3927" s="0" t="n">
        <v>60276.33</v>
      </c>
      <c r="M3927" s="0" t="n">
        <v>71752.1215832124</v>
      </c>
      <c r="N3927" s="0" t="n">
        <v>46743.705</v>
      </c>
      <c r="O3927" s="0" t="n">
        <v>44922.105</v>
      </c>
      <c r="P3927" s="0" t="n">
        <v>61493.49</v>
      </c>
      <c r="Q3927" s="0" t="n">
        <v>81317.88</v>
      </c>
      <c r="S3927" s="0" t="s">
        <v>303</v>
      </c>
    </row>
    <row r="3928" customFormat="false" ht="14" hidden="true" customHeight="false" outlineLevel="0" collapsed="false">
      <c r="A3928" s="0" t="str">
        <f aca="false">SUBSTITUTE(C3928&amp;D3928&amp;E3928&amp;F3928&amp;G3928&amp;H3928&amp;I3928," ","")</f>
        <v>Agentecondominioenlenguajedeseñascolombiana(Videollamada)AgenteespecializadoAgronomía,veterinariayafinesEnSitioHoraextradominicalyfestivoPlatinoNA</v>
      </c>
      <c r="B3928" s="0" t="s">
        <v>4263</v>
      </c>
      <c r="C3928" s="0" t="s">
        <v>193</v>
      </c>
      <c r="D3928" s="0" t="s">
        <v>191</v>
      </c>
      <c r="E3928" s="0" t="s">
        <v>705</v>
      </c>
      <c r="F3928" s="0" t="s">
        <v>3287</v>
      </c>
      <c r="G3928" s="0" t="s">
        <v>194</v>
      </c>
      <c r="H3928" s="0" t="s">
        <v>198</v>
      </c>
      <c r="I3928" s="0" t="s">
        <v>35</v>
      </c>
      <c r="J3928" s="0" t="s">
        <v>325</v>
      </c>
      <c r="K3928" s="0" t="n">
        <v>63919.8715900312</v>
      </c>
      <c r="L3928" s="0" t="n">
        <v>68887.53</v>
      </c>
      <c r="M3928" s="0" t="n">
        <v>82002.4246665285</v>
      </c>
      <c r="N3928" s="0" t="n">
        <v>66776.13</v>
      </c>
      <c r="O3928" s="0" t="n">
        <v>51240.78</v>
      </c>
      <c r="P3928" s="0" t="n">
        <v>68269.635</v>
      </c>
      <c r="Q3928" s="0" t="n">
        <v>90528.345</v>
      </c>
      <c r="S3928" s="0" t="s">
        <v>303</v>
      </c>
    </row>
    <row r="3929" customFormat="false" ht="14" hidden="true" customHeight="false" outlineLevel="0" collapsed="false">
      <c r="A3929" s="0" t="str">
        <f aca="false">SUBSTITUTE(C3929&amp;D3929&amp;E3929&amp;F3929&amp;G3929&amp;H3929&amp;I3929," ","")</f>
        <v>Agentecondominioenlenguajedeseñascolombiana(Videollamada)AgenteespecializadoAgronomía,veterinariayafinesEnSitioServicio7x24PlatinoNA</v>
      </c>
      <c r="B3929" s="0" t="s">
        <v>4264</v>
      </c>
      <c r="C3929" s="0" t="s">
        <v>193</v>
      </c>
      <c r="D3929" s="0" t="s">
        <v>191</v>
      </c>
      <c r="E3929" s="0" t="s">
        <v>705</v>
      </c>
      <c r="F3929" s="0" t="s">
        <v>3287</v>
      </c>
      <c r="G3929" s="0" t="s">
        <v>55</v>
      </c>
      <c r="H3929" s="0" t="s">
        <v>198</v>
      </c>
      <c r="I3929" s="0" t="s">
        <v>35</v>
      </c>
      <c r="J3929" s="0" t="s">
        <v>305</v>
      </c>
      <c r="K3929" s="0" t="n">
        <v>23259619.7185241</v>
      </c>
      <c r="L3929" s="0" t="n">
        <v>35080422.48</v>
      </c>
      <c r="M3929" s="0" t="n">
        <v>36450642.8278143</v>
      </c>
      <c r="N3929" s="0" t="n">
        <v>30098920.905</v>
      </c>
      <c r="O3929" s="0" t="n">
        <v>29338580.925</v>
      </c>
      <c r="P3929" s="0" t="n">
        <v>46940810.4</v>
      </c>
      <c r="Q3929" s="0" t="n">
        <v>38656472.715</v>
      </c>
      <c r="S3929" s="0" t="s">
        <v>303</v>
      </c>
    </row>
    <row r="3930" customFormat="false" ht="14" hidden="true" customHeight="false" outlineLevel="0" collapsed="false">
      <c r="A3930" s="0" t="str">
        <f aca="false">SUBSTITUTE(C3930&amp;D3930&amp;E3930&amp;F3930&amp;G3930&amp;H3930&amp;I3930," ","")</f>
        <v>Agentecondominioenlenguajedeseñascolombiana(Videollamada)AgenteespecializadoAgronomía,veterinariayafinesEnlasinstalacionesdelaEntidadCompradoraJornadaOrdinariaPlataNA</v>
      </c>
      <c r="B3930" s="0" t="s">
        <v>4265</v>
      </c>
      <c r="C3930" s="0" t="s">
        <v>193</v>
      </c>
      <c r="D3930" s="0" t="s">
        <v>191</v>
      </c>
      <c r="E3930" s="0" t="s">
        <v>705</v>
      </c>
      <c r="F3930" s="0" t="s">
        <v>3303</v>
      </c>
      <c r="G3930" s="0" t="s">
        <v>53</v>
      </c>
      <c r="H3930" s="0" t="s">
        <v>195</v>
      </c>
      <c r="I3930" s="0" t="s">
        <v>35</v>
      </c>
      <c r="J3930" s="0" t="s">
        <v>36</v>
      </c>
      <c r="K3930" s="0" t="n">
        <v>7104623.24869086</v>
      </c>
      <c r="L3930" s="0" t="n">
        <v>7217055</v>
      </c>
      <c r="M3930" s="0" t="n">
        <v>8322456.92892263</v>
      </c>
      <c r="N3930" s="0" t="n">
        <v>7765156.845</v>
      </c>
      <c r="O3930" s="0" t="n">
        <v>8113576.14</v>
      </c>
      <c r="P3930" s="0" t="n">
        <v>8555651.55</v>
      </c>
      <c r="Q3930" s="0" t="n">
        <v>8352906.435</v>
      </c>
      <c r="S3930" s="0" t="s">
        <v>303</v>
      </c>
    </row>
    <row r="3931" customFormat="false" ht="14" hidden="true" customHeight="false" outlineLevel="0" collapsed="false">
      <c r="A3931" s="0" t="str">
        <f aca="false">SUBSTITUTE(C3931&amp;D3931&amp;E3931&amp;F3931&amp;G3931&amp;H3931&amp;I3931," ","")</f>
        <v>Agentecondominioenlenguajedeseñascolombiana(Videollamada)AgenteespecializadoAgronomía,veterinariayafinesEnlasinstalacionesdelaEntidadCompradoraHoraextradiurnaPlataNA</v>
      </c>
      <c r="B3931" s="0" t="s">
        <v>4266</v>
      </c>
      <c r="C3931" s="0" t="s">
        <v>193</v>
      </c>
      <c r="D3931" s="0" t="s">
        <v>191</v>
      </c>
      <c r="E3931" s="0" t="s">
        <v>705</v>
      </c>
      <c r="F3931" s="0" t="s">
        <v>3303</v>
      </c>
      <c r="G3931" s="0" t="s">
        <v>192</v>
      </c>
      <c r="H3931" s="0" t="s">
        <v>195</v>
      </c>
      <c r="I3931" s="0" t="s">
        <v>35</v>
      </c>
      <c r="J3931" s="0" t="s">
        <v>325</v>
      </c>
      <c r="K3931" s="0" t="n">
        <v>36201.6389836424</v>
      </c>
      <c r="L3931" s="0" t="n">
        <v>39330</v>
      </c>
      <c r="M3931" s="0" t="n">
        <v>48398.6617891614</v>
      </c>
      <c r="N3931" s="0" t="n">
        <v>620233.065</v>
      </c>
      <c r="O3931" s="0" t="n">
        <v>32286.825</v>
      </c>
      <c r="P3931" s="0" t="n">
        <v>45973.665</v>
      </c>
      <c r="Q3931" s="0" t="n">
        <v>52783.965</v>
      </c>
      <c r="S3931" s="0" t="s">
        <v>303</v>
      </c>
    </row>
    <row r="3932" customFormat="false" ht="14" hidden="true" customHeight="false" outlineLevel="0" collapsed="false">
      <c r="A3932" s="0" t="str">
        <f aca="false">SUBSTITUTE(C3932&amp;D3932&amp;E3932&amp;F3932&amp;G3932&amp;H3932&amp;I3932," ","")</f>
        <v>Agentecondominioenlenguajedeseñascolombiana(Videollamada)AgenteespecializadoAgronomía,veterinariayafinesEnlasinstalacionesdelaEntidadCompradoraHoraextranocturna PlataNA</v>
      </c>
      <c r="B3932" s="0" t="s">
        <v>4267</v>
      </c>
      <c r="C3932" s="0" t="s">
        <v>193</v>
      </c>
      <c r="D3932" s="0" t="s">
        <v>191</v>
      </c>
      <c r="E3932" s="0" t="s">
        <v>705</v>
      </c>
      <c r="F3932" s="0" t="s">
        <v>3303</v>
      </c>
      <c r="G3932" s="0" t="s">
        <v>197</v>
      </c>
      <c r="H3932" s="0" t="s">
        <v>195</v>
      </c>
      <c r="I3932" s="0" t="s">
        <v>35</v>
      </c>
      <c r="J3932" s="0" t="s">
        <v>325</v>
      </c>
      <c r="K3932" s="0" t="n">
        <v>49399.7232118368</v>
      </c>
      <c r="L3932" s="0" t="n">
        <v>55062</v>
      </c>
      <c r="M3932" s="0" t="n">
        <v>67758.126504826</v>
      </c>
      <c r="N3932" s="0" t="n">
        <v>661533.705</v>
      </c>
      <c r="O3932" s="0" t="n">
        <v>44922.105</v>
      </c>
      <c r="P3932" s="0" t="n">
        <v>58989.825</v>
      </c>
      <c r="Q3932" s="0" t="n">
        <v>73263.51</v>
      </c>
      <c r="S3932" s="0" t="s">
        <v>303</v>
      </c>
    </row>
    <row r="3933" customFormat="false" ht="14" hidden="true" customHeight="false" outlineLevel="0" collapsed="false">
      <c r="A3933" s="0" t="str">
        <f aca="false">SUBSTITUTE(C3933&amp;D3933&amp;E3933&amp;F3933&amp;G3933&amp;H3933&amp;I3933," ","")</f>
        <v>Agentecondominioenlenguajedeseñascolombiana(Videollamada)AgenteespecializadoAgronomía,veterinariayafinesEnlasinstalacionesdelaEntidadCompradoraHoraextradominicalyfestivoPlataNA</v>
      </c>
      <c r="B3933" s="0" t="s">
        <v>4268</v>
      </c>
      <c r="C3933" s="0" t="s">
        <v>193</v>
      </c>
      <c r="D3933" s="0" t="s">
        <v>191</v>
      </c>
      <c r="E3933" s="0" t="s">
        <v>705</v>
      </c>
      <c r="F3933" s="0" t="s">
        <v>3303</v>
      </c>
      <c r="G3933" s="0" t="s">
        <v>194</v>
      </c>
      <c r="H3933" s="0" t="s">
        <v>195</v>
      </c>
      <c r="I3933" s="0" t="s">
        <v>35</v>
      </c>
      <c r="J3933" s="0" t="s">
        <v>325</v>
      </c>
      <c r="K3933" s="0" t="n">
        <v>62597.8074400312</v>
      </c>
      <c r="L3933" s="0" t="n">
        <v>62928</v>
      </c>
      <c r="M3933" s="0" t="n">
        <v>77437.8588626583</v>
      </c>
      <c r="N3933" s="0" t="n">
        <v>66776.13</v>
      </c>
      <c r="O3933" s="0" t="n">
        <v>51240.78</v>
      </c>
      <c r="P3933" s="0" t="n">
        <v>65496.87</v>
      </c>
      <c r="Q3933" s="0" t="n">
        <v>81561.105</v>
      </c>
      <c r="S3933" s="0" t="s">
        <v>303</v>
      </c>
    </row>
    <row r="3934" customFormat="false" ht="14" hidden="true" customHeight="false" outlineLevel="0" collapsed="false">
      <c r="A3934" s="0" t="str">
        <f aca="false">SUBSTITUTE(C3934&amp;D3934&amp;E3934&amp;F3934&amp;G3934&amp;H3934&amp;I3934," ","")</f>
        <v>Agentecondominioenlenguajedeseñascolombiana(Videollamada)AgenteespecializadoAgronomía,veterinariayafinesEnlasinstalacionesdelaEntidadCompradoraServicio7x24PlataNA</v>
      </c>
      <c r="B3934" s="0" t="s">
        <v>4269</v>
      </c>
      <c r="C3934" s="0" t="s">
        <v>193</v>
      </c>
      <c r="D3934" s="0" t="s">
        <v>191</v>
      </c>
      <c r="E3934" s="0" t="s">
        <v>705</v>
      </c>
      <c r="F3934" s="0" t="s">
        <v>3303</v>
      </c>
      <c r="G3934" s="0" t="s">
        <v>55</v>
      </c>
      <c r="H3934" s="0" t="s">
        <v>195</v>
      </c>
      <c r="I3934" s="0" t="s">
        <v>35</v>
      </c>
      <c r="J3934" s="0" t="s">
        <v>305</v>
      </c>
      <c r="K3934" s="0" t="n">
        <v>22942324.3225241</v>
      </c>
      <c r="L3934" s="0" t="n">
        <v>32699441.205</v>
      </c>
      <c r="M3934" s="0" t="n">
        <v>33497889.1389136</v>
      </c>
      <c r="N3934" s="0" t="n">
        <v>28731910.5</v>
      </c>
      <c r="O3934" s="0" t="n">
        <v>29338580.925</v>
      </c>
      <c r="P3934" s="0" t="n">
        <v>44991100.17</v>
      </c>
      <c r="Q3934" s="0" t="n">
        <v>33933991.275</v>
      </c>
      <c r="S3934" s="0" t="s">
        <v>303</v>
      </c>
    </row>
    <row r="3935" customFormat="false" ht="14" hidden="true" customHeight="false" outlineLevel="0" collapsed="false">
      <c r="A3935" s="0" t="str">
        <f aca="false">SUBSTITUTE(C3935&amp;D3935&amp;E3935&amp;F3935&amp;G3935&amp;H3935&amp;I3935," ","")</f>
        <v>Agentecondominioenlenguajedeseñascolombiana(Videollamada)AgenteespecializadoAgronomía,veterinariayafinesEnlasinstalacionesdelaEntidadCompradoraJornadaOrdinariaOroNA</v>
      </c>
      <c r="B3935" s="0" t="s">
        <v>4270</v>
      </c>
      <c r="C3935" s="0" t="s">
        <v>193</v>
      </c>
      <c r="D3935" s="0" t="s">
        <v>191</v>
      </c>
      <c r="E3935" s="0" t="s">
        <v>705</v>
      </c>
      <c r="F3935" s="0" t="s">
        <v>3303</v>
      </c>
      <c r="G3935" s="0" t="s">
        <v>53</v>
      </c>
      <c r="H3935" s="0" t="s">
        <v>54</v>
      </c>
      <c r="I3935" s="0" t="s">
        <v>35</v>
      </c>
      <c r="J3935" s="0" t="s">
        <v>36</v>
      </c>
      <c r="K3935" s="0" t="n">
        <v>7104623.24869086</v>
      </c>
      <c r="L3935" s="0" t="n">
        <v>7361396.1</v>
      </c>
      <c r="M3935" s="0" t="n">
        <v>8560717.93461752</v>
      </c>
      <c r="N3935" s="0" t="n">
        <v>7784327.115</v>
      </c>
      <c r="O3935" s="0" t="n">
        <v>8113576.14</v>
      </c>
      <c r="P3935" s="0" t="n">
        <v>8735770.53</v>
      </c>
      <c r="Q3935" s="0" t="n">
        <v>8723213.91</v>
      </c>
      <c r="S3935" s="0" t="s">
        <v>303</v>
      </c>
    </row>
    <row r="3936" customFormat="false" ht="14" hidden="true" customHeight="false" outlineLevel="0" collapsed="false">
      <c r="A3936" s="0" t="str">
        <f aca="false">SUBSTITUTE(C3936&amp;D3936&amp;E3936&amp;F3936&amp;G3936&amp;H3936&amp;I3936," ","")</f>
        <v>Agentecondominioenlenguajedeseñascolombiana(Videollamada)AgenteespecializadoAgronomía,veterinariayafinesEnlasinstalacionesdelaEntidadCompradoraHoraextradiurnaOroNA</v>
      </c>
      <c r="B3936" s="0" t="s">
        <v>4271</v>
      </c>
      <c r="C3936" s="0" t="s">
        <v>193</v>
      </c>
      <c r="D3936" s="0" t="s">
        <v>191</v>
      </c>
      <c r="E3936" s="0" t="s">
        <v>705</v>
      </c>
      <c r="F3936" s="0" t="s">
        <v>3303</v>
      </c>
      <c r="G3936" s="0" t="s">
        <v>192</v>
      </c>
      <c r="H3936" s="0" t="s">
        <v>54</v>
      </c>
      <c r="I3936" s="0" t="s">
        <v>35</v>
      </c>
      <c r="J3936" s="0" t="s">
        <v>325</v>
      </c>
      <c r="K3936" s="0" t="n">
        <v>36201.6389836424</v>
      </c>
      <c r="L3936" s="0" t="n">
        <v>40116.6</v>
      </c>
      <c r="M3936" s="0" t="n">
        <v>49784.2518776001</v>
      </c>
      <c r="N3936" s="0" t="n">
        <v>238783.815</v>
      </c>
      <c r="O3936" s="0" t="n">
        <v>32286.825</v>
      </c>
      <c r="P3936" s="0" t="n">
        <v>46941.39</v>
      </c>
      <c r="Q3936" s="0" t="n">
        <v>55124.1</v>
      </c>
      <c r="S3936" s="0" t="s">
        <v>303</v>
      </c>
    </row>
    <row r="3937" customFormat="false" ht="14" hidden="true" customHeight="false" outlineLevel="0" collapsed="false">
      <c r="A3937" s="0" t="str">
        <f aca="false">SUBSTITUTE(C3937&amp;D3937&amp;E3937&amp;F3937&amp;G3937&amp;H3937&amp;I3937," ","")</f>
        <v>Agentecondominioenlenguajedeseñascolombiana(Videollamada)AgenteespecializadoAgronomía,veterinariayafinesEnlasinstalacionesdelaEntidadCompradoraHoraextranocturna OroNA</v>
      </c>
      <c r="B3937" s="0" t="s">
        <v>4272</v>
      </c>
      <c r="C3937" s="0" t="s">
        <v>193</v>
      </c>
      <c r="D3937" s="0" t="s">
        <v>191</v>
      </c>
      <c r="E3937" s="0" t="s">
        <v>705</v>
      </c>
      <c r="F3937" s="0" t="s">
        <v>3303</v>
      </c>
      <c r="G3937" s="0" t="s">
        <v>197</v>
      </c>
      <c r="H3937" s="0" t="s">
        <v>54</v>
      </c>
      <c r="I3937" s="0" t="s">
        <v>35</v>
      </c>
      <c r="J3937" s="0" t="s">
        <v>325</v>
      </c>
      <c r="K3937" s="0" t="n">
        <v>49399.7232118368</v>
      </c>
      <c r="L3937" s="0" t="n">
        <v>56163.24</v>
      </c>
      <c r="M3937" s="0" t="n">
        <v>69697.9526286401</v>
      </c>
      <c r="N3937" s="0" t="n">
        <v>261920.205</v>
      </c>
      <c r="O3937" s="0" t="n">
        <v>44922.105</v>
      </c>
      <c r="P3937" s="0" t="n">
        <v>60231.825</v>
      </c>
      <c r="Q3937" s="0" t="n">
        <v>76511.34</v>
      </c>
      <c r="S3937" s="0" t="s">
        <v>303</v>
      </c>
    </row>
    <row r="3938" customFormat="false" ht="14" hidden="true" customHeight="false" outlineLevel="0" collapsed="false">
      <c r="A3938" s="0" t="str">
        <f aca="false">SUBSTITUTE(C3938&amp;D3938&amp;E3938&amp;F3938&amp;G3938&amp;H3938&amp;I3938," ","")</f>
        <v>Agentecondominioenlenguajedeseñascolombiana(Videollamada)AgenteespecializadoAgronomía,veterinariayafinesEnlasinstalacionesdelaEntidadCompradoraHoraextradominicalyfestivoOroNA</v>
      </c>
      <c r="B3938" s="0" t="s">
        <v>4273</v>
      </c>
      <c r="C3938" s="0" t="s">
        <v>193</v>
      </c>
      <c r="D3938" s="0" t="s">
        <v>191</v>
      </c>
      <c r="E3938" s="0" t="s">
        <v>705</v>
      </c>
      <c r="F3938" s="0" t="s">
        <v>3303</v>
      </c>
      <c r="G3938" s="0" t="s">
        <v>194</v>
      </c>
      <c r="H3938" s="0" t="s">
        <v>54</v>
      </c>
      <c r="I3938" s="0" t="s">
        <v>35</v>
      </c>
      <c r="J3938" s="0" t="s">
        <v>325</v>
      </c>
      <c r="K3938" s="0" t="n">
        <v>62597.8074400312</v>
      </c>
      <c r="L3938" s="0" t="n">
        <v>64186.56</v>
      </c>
      <c r="M3938" s="0" t="n">
        <v>79654.8030041601</v>
      </c>
      <c r="N3938" s="0" t="n">
        <v>66776.13</v>
      </c>
      <c r="O3938" s="0" t="n">
        <v>51240.78</v>
      </c>
      <c r="P3938" s="0" t="n">
        <v>66876.525</v>
      </c>
      <c r="Q3938" s="0" t="n">
        <v>85176.36</v>
      </c>
      <c r="S3938" s="0" t="s">
        <v>303</v>
      </c>
    </row>
    <row r="3939" customFormat="false" ht="14" hidden="true" customHeight="false" outlineLevel="0" collapsed="false">
      <c r="A3939" s="0" t="str">
        <f aca="false">SUBSTITUTE(C3939&amp;D3939&amp;E3939&amp;F3939&amp;G3939&amp;H3939&amp;I3939," ","")</f>
        <v>Agentecondominioenlenguajedeseñascolombiana(Videollamada)AgenteespecializadoAgronomía,veterinariayafinesEnlasinstalacionesdelaEntidadCompradoraServicio7x24OroNA</v>
      </c>
      <c r="B3939" s="0" t="s">
        <v>4274</v>
      </c>
      <c r="C3939" s="0" t="s">
        <v>193</v>
      </c>
      <c r="D3939" s="0" t="s">
        <v>191</v>
      </c>
      <c r="E3939" s="0" t="s">
        <v>705</v>
      </c>
      <c r="F3939" s="0" t="s">
        <v>3303</v>
      </c>
      <c r="G3939" s="0" t="s">
        <v>55</v>
      </c>
      <c r="H3939" s="0" t="s">
        <v>54</v>
      </c>
      <c r="I3939" s="0" t="s">
        <v>35</v>
      </c>
      <c r="J3939" s="0" t="s">
        <v>305</v>
      </c>
      <c r="K3939" s="0" t="n">
        <v>22942324.3225241</v>
      </c>
      <c r="L3939" s="0" t="n">
        <v>33353430.795</v>
      </c>
      <c r="M3939" s="0" t="n">
        <v>34456889.6868355</v>
      </c>
      <c r="N3939" s="0" t="n">
        <v>28748368.035</v>
      </c>
      <c r="O3939" s="0" t="n">
        <v>29338580.925</v>
      </c>
      <c r="P3939" s="0" t="n">
        <v>45938281.455</v>
      </c>
      <c r="Q3939" s="0" t="n">
        <v>35438380.335</v>
      </c>
      <c r="S3939" s="0" t="s">
        <v>303</v>
      </c>
    </row>
    <row r="3940" customFormat="false" ht="14" hidden="true" customHeight="false" outlineLevel="0" collapsed="false">
      <c r="A3940" s="0" t="str">
        <f aca="false">SUBSTITUTE(C3940&amp;D3940&amp;E3940&amp;F3940&amp;G3940&amp;H3940&amp;I3940," ","")</f>
        <v>Agentecondominioenlenguajedeseñascolombiana(Videollamada)AgenteespecializadoAgronomía,veterinariayafinesEnlasinstalacionesdelaEntidadCompradoraJornadaOrdinariaPlatinoNA</v>
      </c>
      <c r="B3940" s="0" t="s">
        <v>4275</v>
      </c>
      <c r="C3940" s="0" t="s">
        <v>193</v>
      </c>
      <c r="D3940" s="0" t="s">
        <v>191</v>
      </c>
      <c r="E3940" s="0" t="s">
        <v>705</v>
      </c>
      <c r="F3940" s="0" t="s">
        <v>3303</v>
      </c>
      <c r="G3940" s="0" t="s">
        <v>53</v>
      </c>
      <c r="H3940" s="0" t="s">
        <v>198</v>
      </c>
      <c r="I3940" s="0" t="s">
        <v>35</v>
      </c>
      <c r="J3940" s="0" t="s">
        <v>36</v>
      </c>
      <c r="K3940" s="0" t="n">
        <v>7104623.24869086</v>
      </c>
      <c r="L3940" s="0" t="n">
        <v>7577907.75</v>
      </c>
      <c r="M3940" s="0" t="n">
        <v>8813023.20825788</v>
      </c>
      <c r="N3940" s="0" t="n">
        <v>7803497.385</v>
      </c>
      <c r="O3940" s="0" t="n">
        <v>8113576.14</v>
      </c>
      <c r="P3940" s="0" t="n">
        <v>8923636.485</v>
      </c>
      <c r="Q3940" s="0" t="n">
        <v>9271240.2</v>
      </c>
      <c r="S3940" s="0" t="s">
        <v>303</v>
      </c>
    </row>
    <row r="3941" customFormat="false" ht="14" hidden="true" customHeight="false" outlineLevel="0" collapsed="false">
      <c r="A3941" s="0" t="str">
        <f aca="false">SUBSTITUTE(C3941&amp;D3941&amp;E3941&amp;F3941&amp;G3941&amp;H3941&amp;I3941," ","")</f>
        <v>Agentecondominioenlenguajedeseñascolombiana(Videollamada)AgenteespecializadoAgronomía,veterinariayafinesEnlasinstalacionesdelaEntidadCompradoraHoraextradiurnaPlatinoNA</v>
      </c>
      <c r="B3941" s="0" t="s">
        <v>4276</v>
      </c>
      <c r="C3941" s="0" t="s">
        <v>193</v>
      </c>
      <c r="D3941" s="0" t="s">
        <v>191</v>
      </c>
      <c r="E3941" s="0" t="s">
        <v>705</v>
      </c>
      <c r="F3941" s="0" t="s">
        <v>3303</v>
      </c>
      <c r="G3941" s="0" t="s">
        <v>192</v>
      </c>
      <c r="H3941" s="0" t="s">
        <v>198</v>
      </c>
      <c r="I3941" s="0" t="s">
        <v>35</v>
      </c>
      <c r="J3941" s="0" t="s">
        <v>325</v>
      </c>
      <c r="K3941" s="0" t="n">
        <v>36201.6389836424</v>
      </c>
      <c r="L3941" s="0" t="n">
        <v>41296.5</v>
      </c>
      <c r="M3941" s="0" t="n">
        <v>51251.5154165803</v>
      </c>
      <c r="N3941" s="0" t="n">
        <v>248564.565</v>
      </c>
      <c r="O3941" s="0" t="n">
        <v>32286.825</v>
      </c>
      <c r="P3941" s="0" t="n">
        <v>47950.515</v>
      </c>
      <c r="Q3941" s="0" t="n">
        <v>58587.21</v>
      </c>
      <c r="S3941" s="0" t="s">
        <v>303</v>
      </c>
    </row>
    <row r="3942" customFormat="false" ht="14" hidden="true" customHeight="false" outlineLevel="0" collapsed="false">
      <c r="A3942" s="0" t="str">
        <f aca="false">SUBSTITUTE(C3942&amp;D3942&amp;E3942&amp;F3942&amp;G3942&amp;H3942&amp;I3942," ","")</f>
        <v>Agentecondominioenlenguajedeseñascolombiana(Videollamada)AgenteespecializadoAgronomía,veterinariayafinesEnlasinstalacionesdelaEntidadCompradoraHoraextranocturna PlatinoNA</v>
      </c>
      <c r="B3942" s="0" t="s">
        <v>4277</v>
      </c>
      <c r="C3942" s="0" t="s">
        <v>193</v>
      </c>
      <c r="D3942" s="0" t="s">
        <v>191</v>
      </c>
      <c r="E3942" s="0" t="s">
        <v>705</v>
      </c>
      <c r="F3942" s="0" t="s">
        <v>3303</v>
      </c>
      <c r="G3942" s="0" t="s">
        <v>197</v>
      </c>
      <c r="H3942" s="0" t="s">
        <v>198</v>
      </c>
      <c r="I3942" s="0" t="s">
        <v>35</v>
      </c>
      <c r="J3942" s="0" t="s">
        <v>325</v>
      </c>
      <c r="K3942" s="0" t="n">
        <v>49399.7232118368</v>
      </c>
      <c r="L3942" s="0" t="n">
        <v>57815.1</v>
      </c>
      <c r="M3942" s="0" t="n">
        <v>71752.1215832124</v>
      </c>
      <c r="N3942" s="0" t="n">
        <v>272166.705</v>
      </c>
      <c r="O3942" s="0" t="n">
        <v>44922.105</v>
      </c>
      <c r="P3942" s="0" t="n">
        <v>61526.61</v>
      </c>
      <c r="Q3942" s="0" t="n">
        <v>81317.88</v>
      </c>
      <c r="S3942" s="0" t="s">
        <v>303</v>
      </c>
    </row>
    <row r="3943" customFormat="false" ht="14" hidden="true" customHeight="false" outlineLevel="0" collapsed="false">
      <c r="A3943" s="0" t="str">
        <f aca="false">SUBSTITUTE(C3943&amp;D3943&amp;E3943&amp;F3943&amp;G3943&amp;H3943&amp;I3943," ","")</f>
        <v>Agentecondominioenlenguajedeseñascolombiana(Videollamada)AgenteespecializadoAgronomía,veterinariayafinesEnlasinstalacionesdelaEntidadCompradoraHoraextradominicalyfestivoPlatinoNA</v>
      </c>
      <c r="B3943" s="0" t="s">
        <v>4278</v>
      </c>
      <c r="C3943" s="0" t="s">
        <v>193</v>
      </c>
      <c r="D3943" s="0" t="s">
        <v>191</v>
      </c>
      <c r="E3943" s="0" t="s">
        <v>705</v>
      </c>
      <c r="F3943" s="0" t="s">
        <v>3303</v>
      </c>
      <c r="G3943" s="0" t="s">
        <v>194</v>
      </c>
      <c r="H3943" s="0" t="s">
        <v>198</v>
      </c>
      <c r="I3943" s="0" t="s">
        <v>35</v>
      </c>
      <c r="J3943" s="0" t="s">
        <v>325</v>
      </c>
      <c r="K3943" s="0" t="n">
        <v>62597.8074400312</v>
      </c>
      <c r="L3943" s="0" t="n">
        <v>66074.4</v>
      </c>
      <c r="M3943" s="0" t="n">
        <v>82002.4246665285</v>
      </c>
      <c r="N3943" s="0" t="n">
        <v>66776.13</v>
      </c>
      <c r="O3943" s="0" t="n">
        <v>51240.78</v>
      </c>
      <c r="P3943" s="0" t="n">
        <v>68314.14</v>
      </c>
      <c r="Q3943" s="0" t="n">
        <v>90528.345</v>
      </c>
      <c r="S3943" s="0" t="s">
        <v>303</v>
      </c>
    </row>
    <row r="3944" customFormat="false" ht="14" hidden="true" customHeight="false" outlineLevel="0" collapsed="false">
      <c r="A3944" s="0" t="str">
        <f aca="false">SUBSTITUTE(C3944&amp;D3944&amp;E3944&amp;F3944&amp;G3944&amp;H3944&amp;I3944," ","")</f>
        <v>Agentecondominioenlenguajedeseñascolombiana(Videollamada)AgenteespecializadoAgronomía,veterinariayafinesEnlasinstalacionesdelaEntidadCompradoraServicio7x24PlatinoNA</v>
      </c>
      <c r="B3944" s="0" t="s">
        <v>4279</v>
      </c>
      <c r="C3944" s="0" t="s">
        <v>193</v>
      </c>
      <c r="D3944" s="0" t="s">
        <v>191</v>
      </c>
      <c r="E3944" s="0" t="s">
        <v>705</v>
      </c>
      <c r="F3944" s="0" t="s">
        <v>3303</v>
      </c>
      <c r="G3944" s="0" t="s">
        <v>55</v>
      </c>
      <c r="H3944" s="0" t="s">
        <v>198</v>
      </c>
      <c r="I3944" s="0" t="s">
        <v>35</v>
      </c>
      <c r="J3944" s="0" t="s">
        <v>305</v>
      </c>
      <c r="K3944" s="0" t="n">
        <v>22942324.3225241</v>
      </c>
      <c r="L3944" s="0" t="n">
        <v>34334414.145</v>
      </c>
      <c r="M3944" s="0" t="n">
        <v>35472418.413238</v>
      </c>
      <c r="N3944" s="0" t="n">
        <v>28764826.605</v>
      </c>
      <c r="O3944" s="0" t="n">
        <v>29338580.925</v>
      </c>
      <c r="P3944" s="0" t="n">
        <v>46926201.375</v>
      </c>
      <c r="Q3944" s="0" t="n">
        <v>37664758.485</v>
      </c>
      <c r="S3944" s="0" t="s">
        <v>303</v>
      </c>
    </row>
    <row r="3945" customFormat="false" ht="14" hidden="true" customHeight="false" outlineLevel="0" collapsed="false">
      <c r="A3945" s="0" t="str">
        <f aca="false">SUBSTITUTE(C3945&amp;D3945&amp;E3945&amp;F3945&amp;G3945&amp;H3945&amp;I3945," ","")</f>
        <v>Agentecondominioenlenguajedeseñascolombiana(Videollamada)AgenteespecializadoAgronomía,veterinariayafinesFrontofficeconherramientaJornadaOrdinariaPlataNA</v>
      </c>
      <c r="B3945" s="0" t="s">
        <v>4280</v>
      </c>
      <c r="C3945" s="0" t="s">
        <v>193</v>
      </c>
      <c r="D3945" s="0" t="s">
        <v>191</v>
      </c>
      <c r="E3945" s="0" t="s">
        <v>705</v>
      </c>
      <c r="F3945" s="0" t="s">
        <v>3319</v>
      </c>
      <c r="G3945" s="0" t="s">
        <v>53</v>
      </c>
      <c r="H3945" s="0" t="s">
        <v>195</v>
      </c>
      <c r="I3945" s="0" t="s">
        <v>35</v>
      </c>
      <c r="J3945" s="0" t="s">
        <v>36</v>
      </c>
      <c r="K3945" s="0" t="n">
        <v>7421918.64469086</v>
      </c>
      <c r="L3945" s="0" t="n">
        <v>7269284.205</v>
      </c>
      <c r="M3945" s="0" t="n">
        <v>9165389.70201023</v>
      </c>
      <c r="N3945" s="0" t="n">
        <v>7954251.345</v>
      </c>
      <c r="O3945" s="0" t="n">
        <v>8113576.14</v>
      </c>
      <c r="P3945" s="0" t="n">
        <v>8592910.515</v>
      </c>
      <c r="Q3945" s="0" t="n">
        <v>8596352.925</v>
      </c>
      <c r="S3945" s="0" t="s">
        <v>303</v>
      </c>
    </row>
    <row r="3946" customFormat="false" ht="14" hidden="true" customHeight="false" outlineLevel="0" collapsed="false">
      <c r="A3946" s="0" t="str">
        <f aca="false">SUBSTITUTE(C3946&amp;D3946&amp;E3946&amp;F3946&amp;G3946&amp;H3946&amp;I3946," ","")</f>
        <v>Agentecondominioenlenguajedeseñascolombiana(Videollamada)AgenteespecializadoAgronomía,veterinariayafinesFrontofficeconherramientaHoraextradiurnaPlataNA</v>
      </c>
      <c r="B3946" s="0" t="s">
        <v>4281</v>
      </c>
      <c r="C3946" s="0" t="s">
        <v>193</v>
      </c>
      <c r="D3946" s="0" t="s">
        <v>191</v>
      </c>
      <c r="E3946" s="0" t="s">
        <v>705</v>
      </c>
      <c r="F3946" s="0" t="s">
        <v>3319</v>
      </c>
      <c r="G3946" s="0" t="s">
        <v>192</v>
      </c>
      <c r="H3946" s="0" t="s">
        <v>195</v>
      </c>
      <c r="I3946" s="0" t="s">
        <v>35</v>
      </c>
      <c r="J3946" s="0" t="s">
        <v>325</v>
      </c>
      <c r="K3946" s="0" t="n">
        <v>37523.7031336424</v>
      </c>
      <c r="L3946" s="0" t="n">
        <v>39614.625</v>
      </c>
      <c r="M3946" s="0" t="n">
        <v>48398.6617891614</v>
      </c>
      <c r="N3946" s="0" t="n">
        <v>424618.065</v>
      </c>
      <c r="O3946" s="0" t="n">
        <v>32286.825</v>
      </c>
      <c r="P3946" s="0" t="n">
        <v>45944.685</v>
      </c>
      <c r="Q3946" s="0" t="n">
        <v>52783.965</v>
      </c>
      <c r="S3946" s="0" t="s">
        <v>303</v>
      </c>
    </row>
    <row r="3947" customFormat="false" ht="14" hidden="true" customHeight="false" outlineLevel="0" collapsed="false">
      <c r="A3947" s="0" t="str">
        <f aca="false">SUBSTITUTE(C3947&amp;D3947&amp;E3947&amp;F3947&amp;G3947&amp;H3947&amp;I3947," ","")</f>
        <v>Agentecondominioenlenguajedeseñascolombiana(Videollamada)AgenteespecializadoAgronomía,veterinariayafinesFrontofficeconherramientaHoraextranocturna PlataNA</v>
      </c>
      <c r="B3947" s="0" t="s">
        <v>4282</v>
      </c>
      <c r="C3947" s="0" t="s">
        <v>193</v>
      </c>
      <c r="D3947" s="0" t="s">
        <v>191</v>
      </c>
      <c r="E3947" s="0" t="s">
        <v>705</v>
      </c>
      <c r="F3947" s="0" t="s">
        <v>3319</v>
      </c>
      <c r="G3947" s="0" t="s">
        <v>197</v>
      </c>
      <c r="H3947" s="0" t="s">
        <v>195</v>
      </c>
      <c r="I3947" s="0" t="s">
        <v>35</v>
      </c>
      <c r="J3947" s="0" t="s">
        <v>325</v>
      </c>
      <c r="K3947" s="0" t="n">
        <v>50721.7873618368</v>
      </c>
      <c r="L3947" s="0" t="n">
        <v>55460.475</v>
      </c>
      <c r="M3947" s="0" t="n">
        <v>67758.126504826</v>
      </c>
      <c r="N3947" s="0" t="n">
        <v>456603.705</v>
      </c>
      <c r="O3947" s="0" t="n">
        <v>44922.105</v>
      </c>
      <c r="P3947" s="0" t="n">
        <v>58989.825</v>
      </c>
      <c r="Q3947" s="0" t="n">
        <v>73263.51</v>
      </c>
      <c r="S3947" s="0" t="s">
        <v>303</v>
      </c>
    </row>
    <row r="3948" customFormat="false" ht="14" hidden="true" customHeight="false" outlineLevel="0" collapsed="false">
      <c r="A3948" s="0" t="str">
        <f aca="false">SUBSTITUTE(C3948&amp;D3948&amp;E3948&amp;F3948&amp;G3948&amp;H3948&amp;I3948," ","")</f>
        <v>Agentecondominioenlenguajedeseñascolombiana(Videollamada)AgenteespecializadoAgronomía,veterinariayafinesFrontofficeconherramientaHoraextradominicalyfestivoPlataNA</v>
      </c>
      <c r="B3948" s="0" t="s">
        <v>4283</v>
      </c>
      <c r="C3948" s="0" t="s">
        <v>193</v>
      </c>
      <c r="D3948" s="0" t="s">
        <v>191</v>
      </c>
      <c r="E3948" s="0" t="s">
        <v>705</v>
      </c>
      <c r="F3948" s="0" t="s">
        <v>3319</v>
      </c>
      <c r="G3948" s="0" t="s">
        <v>194</v>
      </c>
      <c r="H3948" s="0" t="s">
        <v>195</v>
      </c>
      <c r="I3948" s="0" t="s">
        <v>35</v>
      </c>
      <c r="J3948" s="0" t="s">
        <v>325</v>
      </c>
      <c r="K3948" s="0" t="n">
        <v>63919.8715900312</v>
      </c>
      <c r="L3948" s="0" t="n">
        <v>63383.4</v>
      </c>
      <c r="M3948" s="0" t="n">
        <v>77437.8588626583</v>
      </c>
      <c r="N3948" s="0" t="n">
        <v>66776.13</v>
      </c>
      <c r="O3948" s="0" t="n">
        <v>51240.78</v>
      </c>
      <c r="P3948" s="0" t="n">
        <v>65496.87</v>
      </c>
      <c r="Q3948" s="0" t="n">
        <v>81561.105</v>
      </c>
      <c r="S3948" s="0" t="s">
        <v>303</v>
      </c>
    </row>
    <row r="3949" customFormat="false" ht="14" hidden="true" customHeight="false" outlineLevel="0" collapsed="false">
      <c r="A3949" s="0" t="str">
        <f aca="false">SUBSTITUTE(C3949&amp;D3949&amp;E3949&amp;F3949&amp;G3949&amp;H3949&amp;I3949," ","")</f>
        <v>Agentecondominioenlenguajedeseñascolombiana(Videollamada)AgenteespecializadoAgronomía,veterinariayafinesFrontofficeconherramientaServicio7x24PlataNA</v>
      </c>
      <c r="B3949" s="0" t="s">
        <v>4284</v>
      </c>
      <c r="C3949" s="0" t="s">
        <v>193</v>
      </c>
      <c r="D3949" s="0" t="s">
        <v>191</v>
      </c>
      <c r="E3949" s="0" t="s">
        <v>705</v>
      </c>
      <c r="F3949" s="0" t="s">
        <v>3319</v>
      </c>
      <c r="G3949" s="0" t="s">
        <v>55</v>
      </c>
      <c r="H3949" s="0" t="s">
        <v>195</v>
      </c>
      <c r="I3949" s="0" t="s">
        <v>35</v>
      </c>
      <c r="J3949" s="0" t="s">
        <v>305</v>
      </c>
      <c r="K3949" s="0" t="n">
        <v>23259619.7185241</v>
      </c>
      <c r="L3949" s="0" t="n">
        <v>32751522.405</v>
      </c>
      <c r="M3949" s="0" t="n">
        <v>36890693.5505912</v>
      </c>
      <c r="N3949" s="0" t="n">
        <v>29501329.5</v>
      </c>
      <c r="O3949" s="0" t="n">
        <v>29338580.925</v>
      </c>
      <c r="P3949" s="0" t="n">
        <v>44991100.17</v>
      </c>
      <c r="Q3949" s="0" t="n">
        <v>34177438.8</v>
      </c>
      <c r="S3949" s="0" t="s">
        <v>303</v>
      </c>
    </row>
    <row r="3950" customFormat="false" ht="14" hidden="true" customHeight="false" outlineLevel="0" collapsed="false">
      <c r="A3950" s="0" t="str">
        <f aca="false">SUBSTITUTE(C3950&amp;D3950&amp;E3950&amp;F3950&amp;G3950&amp;H3950&amp;I3950," ","")</f>
        <v>Agentecondominioenlenguajedeseñascolombiana(Videollamada)AgenteespecializadoAgronomía,veterinariayafinesFrontofficeconherramientaJornadaOrdinariaOroNA</v>
      </c>
      <c r="B3950" s="0" t="s">
        <v>4285</v>
      </c>
      <c r="C3950" s="0" t="s">
        <v>193</v>
      </c>
      <c r="D3950" s="0" t="s">
        <v>191</v>
      </c>
      <c r="E3950" s="0" t="s">
        <v>705</v>
      </c>
      <c r="F3950" s="0" t="s">
        <v>3319</v>
      </c>
      <c r="G3950" s="0" t="s">
        <v>53</v>
      </c>
      <c r="H3950" s="0" t="s">
        <v>54</v>
      </c>
      <c r="I3950" s="0" t="s">
        <v>35</v>
      </c>
      <c r="J3950" s="0" t="s">
        <v>36</v>
      </c>
      <c r="K3950" s="0" t="n">
        <v>7421918.64469086</v>
      </c>
      <c r="L3950" s="0" t="n">
        <v>7414670.655</v>
      </c>
      <c r="M3950" s="0" t="n">
        <v>9427782.76533718</v>
      </c>
      <c r="N3950" s="0" t="n">
        <v>7982876.34</v>
      </c>
      <c r="O3950" s="0" t="n">
        <v>8113576.14</v>
      </c>
      <c r="P3950" s="0" t="n">
        <v>8773814.025</v>
      </c>
      <c r="Q3950" s="0" t="n">
        <v>8977453.38</v>
      </c>
      <c r="S3950" s="0" t="s">
        <v>303</v>
      </c>
    </row>
    <row r="3951" customFormat="false" ht="14" hidden="true" customHeight="false" outlineLevel="0" collapsed="false">
      <c r="A3951" s="0" t="str">
        <f aca="false">SUBSTITUTE(C3951&amp;D3951&amp;E3951&amp;F3951&amp;G3951&amp;H3951&amp;I3951," ","")</f>
        <v>Agentecondominioenlenguajedeseñascolombiana(Videollamada)AgenteespecializadoAgronomía,veterinariayafinesFrontofficeconherramientaHoraextradiurnaOroNA</v>
      </c>
      <c r="B3951" s="0" t="s">
        <v>4286</v>
      </c>
      <c r="C3951" s="0" t="s">
        <v>193</v>
      </c>
      <c r="D3951" s="0" t="s">
        <v>191</v>
      </c>
      <c r="E3951" s="0" t="s">
        <v>705</v>
      </c>
      <c r="F3951" s="0" t="s">
        <v>3319</v>
      </c>
      <c r="G3951" s="0" t="s">
        <v>192</v>
      </c>
      <c r="H3951" s="0" t="s">
        <v>54</v>
      </c>
      <c r="I3951" s="0" t="s">
        <v>35</v>
      </c>
      <c r="J3951" s="0" t="s">
        <v>325</v>
      </c>
      <c r="K3951" s="0" t="n">
        <v>37523.7031336424</v>
      </c>
      <c r="L3951" s="0" t="n">
        <v>40407.435</v>
      </c>
      <c r="M3951" s="0" t="n">
        <v>49784.2518776001</v>
      </c>
      <c r="N3951" s="0" t="n">
        <v>33388.065</v>
      </c>
      <c r="O3951" s="0" t="n">
        <v>32286.825</v>
      </c>
      <c r="P3951" s="0" t="n">
        <v>46911.375</v>
      </c>
      <c r="Q3951" s="0" t="n">
        <v>55124.1</v>
      </c>
      <c r="S3951" s="0" t="s">
        <v>303</v>
      </c>
    </row>
    <row r="3952" customFormat="false" ht="14" hidden="true" customHeight="false" outlineLevel="0" collapsed="false">
      <c r="A3952" s="0" t="str">
        <f aca="false">SUBSTITUTE(C3952&amp;D3952&amp;E3952&amp;F3952&amp;G3952&amp;H3952&amp;I3952," ","")</f>
        <v>Agentecondominioenlenguajedeseñascolombiana(Videollamada)AgenteespecializadoAgronomía,veterinariayafinesFrontofficeconherramientaHoraextranocturna OroNA</v>
      </c>
      <c r="B3952" s="0" t="s">
        <v>4287</v>
      </c>
      <c r="C3952" s="0" t="s">
        <v>193</v>
      </c>
      <c r="D3952" s="0" t="s">
        <v>191</v>
      </c>
      <c r="E3952" s="0" t="s">
        <v>705</v>
      </c>
      <c r="F3952" s="0" t="s">
        <v>3319</v>
      </c>
      <c r="G3952" s="0" t="s">
        <v>197</v>
      </c>
      <c r="H3952" s="0" t="s">
        <v>54</v>
      </c>
      <c r="I3952" s="0" t="s">
        <v>35</v>
      </c>
      <c r="J3952" s="0" t="s">
        <v>325</v>
      </c>
      <c r="K3952" s="0" t="n">
        <v>50721.7873618368</v>
      </c>
      <c r="L3952" s="0" t="n">
        <v>56569.995</v>
      </c>
      <c r="M3952" s="0" t="n">
        <v>69697.9526286401</v>
      </c>
      <c r="N3952" s="0" t="n">
        <v>46743.705</v>
      </c>
      <c r="O3952" s="0" t="n">
        <v>44922.105</v>
      </c>
      <c r="P3952" s="0" t="n">
        <v>60231.825</v>
      </c>
      <c r="Q3952" s="0" t="n">
        <v>76511.34</v>
      </c>
      <c r="S3952" s="0" t="s">
        <v>303</v>
      </c>
    </row>
    <row r="3953" customFormat="false" ht="14" hidden="true" customHeight="false" outlineLevel="0" collapsed="false">
      <c r="A3953" s="0" t="str">
        <f aca="false">SUBSTITUTE(C3953&amp;D3953&amp;E3953&amp;F3953&amp;G3953&amp;H3953&amp;I3953," ","")</f>
        <v>Agentecondominioenlenguajedeseñascolombiana(Videollamada)AgenteespecializadoAgronomía,veterinariayafinesFrontofficeconherramientaHoraextradominicalyfestivoOroNA</v>
      </c>
      <c r="B3953" s="0" t="s">
        <v>4288</v>
      </c>
      <c r="C3953" s="0" t="s">
        <v>193</v>
      </c>
      <c r="D3953" s="0" t="s">
        <v>191</v>
      </c>
      <c r="E3953" s="0" t="s">
        <v>705</v>
      </c>
      <c r="F3953" s="0" t="s">
        <v>3319</v>
      </c>
      <c r="G3953" s="0" t="s">
        <v>194</v>
      </c>
      <c r="H3953" s="0" t="s">
        <v>54</v>
      </c>
      <c r="I3953" s="0" t="s">
        <v>35</v>
      </c>
      <c r="J3953" s="0" t="s">
        <v>325</v>
      </c>
      <c r="K3953" s="0" t="n">
        <v>63919.8715900312</v>
      </c>
      <c r="L3953" s="0" t="n">
        <v>64651.275</v>
      </c>
      <c r="M3953" s="0" t="n">
        <v>79654.8030041601</v>
      </c>
      <c r="N3953" s="0" t="n">
        <v>66776.13</v>
      </c>
      <c r="O3953" s="0" t="n">
        <v>51240.78</v>
      </c>
      <c r="P3953" s="0" t="n">
        <v>66876.525</v>
      </c>
      <c r="Q3953" s="0" t="n">
        <v>85176.36</v>
      </c>
      <c r="S3953" s="0" t="s">
        <v>303</v>
      </c>
    </row>
    <row r="3954" customFormat="false" ht="14" hidden="true" customHeight="false" outlineLevel="0" collapsed="false">
      <c r="A3954" s="0" t="str">
        <f aca="false">SUBSTITUTE(C3954&amp;D3954&amp;E3954&amp;F3954&amp;G3954&amp;H3954&amp;I3954," ","")</f>
        <v>Agentecondominioenlenguajedeseñascolombiana(Videollamada)AgenteespecializadoAgronomía,veterinariayafinesFrontofficeconherramientaServicio7x24OroNA</v>
      </c>
      <c r="B3954" s="0" t="s">
        <v>4289</v>
      </c>
      <c r="C3954" s="0" t="s">
        <v>193</v>
      </c>
      <c r="D3954" s="0" t="s">
        <v>191</v>
      </c>
      <c r="E3954" s="0" t="s">
        <v>705</v>
      </c>
      <c r="F3954" s="0" t="s">
        <v>3319</v>
      </c>
      <c r="G3954" s="0" t="s">
        <v>55</v>
      </c>
      <c r="H3954" s="0" t="s">
        <v>54</v>
      </c>
      <c r="I3954" s="0" t="s">
        <v>35</v>
      </c>
      <c r="J3954" s="0" t="s">
        <v>305</v>
      </c>
      <c r="K3954" s="0" t="n">
        <v>23259619.7185241</v>
      </c>
      <c r="L3954" s="0" t="n">
        <v>33406553.205</v>
      </c>
      <c r="M3954" s="0" t="n">
        <v>37946825.6304821</v>
      </c>
      <c r="N3954" s="0" t="n">
        <v>29556257.985</v>
      </c>
      <c r="O3954" s="0" t="n">
        <v>29338580.925</v>
      </c>
      <c r="P3954" s="0" t="n">
        <v>45938281.455</v>
      </c>
      <c r="Q3954" s="0" t="n">
        <v>35692619.805</v>
      </c>
      <c r="S3954" s="0" t="s">
        <v>303</v>
      </c>
    </row>
    <row r="3955" customFormat="false" ht="14" hidden="true" customHeight="false" outlineLevel="0" collapsed="false">
      <c r="A3955" s="0" t="str">
        <f aca="false">SUBSTITUTE(C3955&amp;D3955&amp;E3955&amp;F3955&amp;G3955&amp;H3955&amp;I3955," ","")</f>
        <v>Agentecondominioenlenguajedeseñascolombiana(Videollamada)AgenteespecializadoAgronomía,veterinariayafinesFrontofficeconherramientaJornadaOrdinariaPlatinoNA</v>
      </c>
      <c r="B3955" s="0" t="s">
        <v>4290</v>
      </c>
      <c r="C3955" s="0" t="s">
        <v>193</v>
      </c>
      <c r="D3955" s="0" t="s">
        <v>191</v>
      </c>
      <c r="E3955" s="0" t="s">
        <v>705</v>
      </c>
      <c r="F3955" s="0" t="s">
        <v>3319</v>
      </c>
      <c r="G3955" s="0" t="s">
        <v>53</v>
      </c>
      <c r="H3955" s="0" t="s">
        <v>198</v>
      </c>
      <c r="I3955" s="0" t="s">
        <v>35</v>
      </c>
      <c r="J3955" s="0" t="s">
        <v>36</v>
      </c>
      <c r="K3955" s="0" t="n">
        <v>7421918.64469086</v>
      </c>
      <c r="L3955" s="0" t="n">
        <v>7632749.295</v>
      </c>
      <c r="M3955" s="0" t="n">
        <v>9705642.55800848</v>
      </c>
      <c r="N3955" s="0" t="n">
        <v>8011501.335</v>
      </c>
      <c r="O3955" s="0" t="n">
        <v>8113576.14</v>
      </c>
      <c r="P3955" s="0" t="n">
        <v>8962497.63</v>
      </c>
      <c r="Q3955" s="0" t="n">
        <v>9541451.79</v>
      </c>
      <c r="S3955" s="0" t="s">
        <v>303</v>
      </c>
    </row>
    <row r="3956" customFormat="false" ht="14" hidden="true" customHeight="false" outlineLevel="0" collapsed="false">
      <c r="A3956" s="0" t="str">
        <f aca="false">SUBSTITUTE(C3956&amp;D3956&amp;E3956&amp;F3956&amp;G3956&amp;H3956&amp;I3956," ","")</f>
        <v>Agentecondominioenlenguajedeseñascolombiana(Videollamada)AgenteespecializadoAgronomía,veterinariayafinesFrontofficeconherramientaHoraextradiurnaPlatinoNA</v>
      </c>
      <c r="B3956" s="0" t="s">
        <v>4291</v>
      </c>
      <c r="C3956" s="0" t="s">
        <v>193</v>
      </c>
      <c r="D3956" s="0" t="s">
        <v>191</v>
      </c>
      <c r="E3956" s="0" t="s">
        <v>705</v>
      </c>
      <c r="F3956" s="0" t="s">
        <v>3319</v>
      </c>
      <c r="G3956" s="0" t="s">
        <v>192</v>
      </c>
      <c r="H3956" s="0" t="s">
        <v>198</v>
      </c>
      <c r="I3956" s="0" t="s">
        <v>35</v>
      </c>
      <c r="J3956" s="0" t="s">
        <v>325</v>
      </c>
      <c r="K3956" s="0" t="n">
        <v>37523.7031336424</v>
      </c>
      <c r="L3956" s="0" t="n">
        <v>41595.615</v>
      </c>
      <c r="M3956" s="0" t="n">
        <v>51251.5154165803</v>
      </c>
      <c r="N3956" s="0" t="n">
        <v>33388.065</v>
      </c>
      <c r="O3956" s="0" t="n">
        <v>32286.825</v>
      </c>
      <c r="P3956" s="0" t="n">
        <v>47920.5</v>
      </c>
      <c r="Q3956" s="0" t="n">
        <v>58587.21</v>
      </c>
      <c r="S3956" s="0" t="s">
        <v>303</v>
      </c>
    </row>
    <row r="3957" customFormat="false" ht="14" hidden="true" customHeight="false" outlineLevel="0" collapsed="false">
      <c r="A3957" s="0" t="str">
        <f aca="false">SUBSTITUTE(C3957&amp;D3957&amp;E3957&amp;F3957&amp;G3957&amp;H3957&amp;I3957," ","")</f>
        <v>Agentecondominioenlenguajedeseñascolombiana(Videollamada)AgenteespecializadoAgronomía,veterinariayafinesFrontofficeconherramientaHoraextranocturna PlatinoNA</v>
      </c>
      <c r="B3957" s="0" t="s">
        <v>4292</v>
      </c>
      <c r="C3957" s="0" t="s">
        <v>193</v>
      </c>
      <c r="D3957" s="0" t="s">
        <v>191</v>
      </c>
      <c r="E3957" s="0" t="s">
        <v>705</v>
      </c>
      <c r="F3957" s="0" t="s">
        <v>3319</v>
      </c>
      <c r="G3957" s="0" t="s">
        <v>197</v>
      </c>
      <c r="H3957" s="0" t="s">
        <v>198</v>
      </c>
      <c r="I3957" s="0" t="s">
        <v>35</v>
      </c>
      <c r="J3957" s="0" t="s">
        <v>325</v>
      </c>
      <c r="K3957" s="0" t="n">
        <v>50721.7873618368</v>
      </c>
      <c r="L3957" s="0" t="n">
        <v>58234.275</v>
      </c>
      <c r="M3957" s="0" t="n">
        <v>71752.1215832124</v>
      </c>
      <c r="N3957" s="0" t="n">
        <v>46743.705</v>
      </c>
      <c r="O3957" s="0" t="n">
        <v>44922.105</v>
      </c>
      <c r="P3957" s="0" t="n">
        <v>61526.61</v>
      </c>
      <c r="Q3957" s="0" t="n">
        <v>81317.88</v>
      </c>
      <c r="S3957" s="0" t="s">
        <v>303</v>
      </c>
    </row>
    <row r="3958" customFormat="false" ht="14" hidden="true" customHeight="false" outlineLevel="0" collapsed="false">
      <c r="A3958" s="0" t="str">
        <f aca="false">SUBSTITUTE(C3958&amp;D3958&amp;E3958&amp;F3958&amp;G3958&amp;H3958&amp;I3958," ","")</f>
        <v>Agentecondominioenlenguajedeseñascolombiana(Videollamada)AgenteespecializadoAgronomía,veterinariayafinesFrontofficeconherramientaHoraextradominicalyfestivoPlatinoNA</v>
      </c>
      <c r="B3958" s="0" t="s">
        <v>4293</v>
      </c>
      <c r="C3958" s="0" t="s">
        <v>193</v>
      </c>
      <c r="D3958" s="0" t="s">
        <v>191</v>
      </c>
      <c r="E3958" s="0" t="s">
        <v>705</v>
      </c>
      <c r="F3958" s="0" t="s">
        <v>3319</v>
      </c>
      <c r="G3958" s="0" t="s">
        <v>194</v>
      </c>
      <c r="H3958" s="0" t="s">
        <v>198</v>
      </c>
      <c r="I3958" s="0" t="s">
        <v>35</v>
      </c>
      <c r="J3958" s="0" t="s">
        <v>325</v>
      </c>
      <c r="K3958" s="0" t="n">
        <v>63919.8715900312</v>
      </c>
      <c r="L3958" s="0" t="n">
        <v>66552.57</v>
      </c>
      <c r="M3958" s="0" t="n">
        <v>82002.4246665285</v>
      </c>
      <c r="N3958" s="0" t="n">
        <v>66776.13</v>
      </c>
      <c r="O3958" s="0" t="n">
        <v>51240.78</v>
      </c>
      <c r="P3958" s="0" t="n">
        <v>68314.14</v>
      </c>
      <c r="Q3958" s="0" t="n">
        <v>90528.345</v>
      </c>
      <c r="S3958" s="0" t="s">
        <v>303</v>
      </c>
    </row>
    <row r="3959" customFormat="false" ht="14" hidden="true" customHeight="false" outlineLevel="0" collapsed="false">
      <c r="A3959" s="0" t="str">
        <f aca="false">SUBSTITUTE(C3959&amp;D3959&amp;E3959&amp;F3959&amp;G3959&amp;H3959&amp;I3959," ","")</f>
        <v>Agentecondominioenlenguajedeseñascolombiana(Videollamada)AgenteespecializadoAgronomía,veterinariayafinesFrontofficeconherramientaServicio7x24PlatinoNA</v>
      </c>
      <c r="B3959" s="0" t="s">
        <v>4294</v>
      </c>
      <c r="C3959" s="0" t="s">
        <v>193</v>
      </c>
      <c r="D3959" s="0" t="s">
        <v>191</v>
      </c>
      <c r="E3959" s="0" t="s">
        <v>705</v>
      </c>
      <c r="F3959" s="0" t="s">
        <v>3319</v>
      </c>
      <c r="G3959" s="0" t="s">
        <v>55</v>
      </c>
      <c r="H3959" s="0" t="s">
        <v>198</v>
      </c>
      <c r="I3959" s="0" t="s">
        <v>35</v>
      </c>
      <c r="J3959" s="0" t="s">
        <v>305</v>
      </c>
      <c r="K3959" s="0" t="n">
        <v>23259619.7185241</v>
      </c>
      <c r="L3959" s="0" t="n">
        <v>34389099.405</v>
      </c>
      <c r="M3959" s="0" t="n">
        <v>31295992.8680667</v>
      </c>
      <c r="N3959" s="0" t="n">
        <v>29611187.505</v>
      </c>
      <c r="O3959" s="0" t="n">
        <v>29338580.925</v>
      </c>
      <c r="P3959" s="0" t="n">
        <v>46926201.375</v>
      </c>
      <c r="Q3959" s="0" t="n">
        <v>37934970.075</v>
      </c>
      <c r="S3959" s="0" t="s">
        <v>303</v>
      </c>
    </row>
    <row r="3960" customFormat="false" ht="14" hidden="true" customHeight="false" outlineLevel="0" collapsed="false">
      <c r="A3960" s="0" t="str">
        <f aca="false">SUBSTITUTE(C3960&amp;D3960&amp;E3960&amp;F3960&amp;G3960&amp;H3960&amp;I3960," ","")</f>
        <v>Agentecondominioenlenguajedeseñascolombiana(Videollamada)AgenteespecializadoAgronomía,veterinariayafinesFrontofficesinherramientaJornadaOrdinariaPlataNA</v>
      </c>
      <c r="B3960" s="0" t="s">
        <v>4295</v>
      </c>
      <c r="C3960" s="0" t="s">
        <v>193</v>
      </c>
      <c r="D3960" s="0" t="s">
        <v>191</v>
      </c>
      <c r="E3960" s="0" t="s">
        <v>705</v>
      </c>
      <c r="F3960" s="0" t="s">
        <v>3335</v>
      </c>
      <c r="G3960" s="0" t="s">
        <v>53</v>
      </c>
      <c r="H3960" s="0" t="s">
        <v>195</v>
      </c>
      <c r="I3960" s="0" t="s">
        <v>35</v>
      </c>
      <c r="J3960" s="0" t="s">
        <v>36</v>
      </c>
      <c r="K3960" s="0" t="n">
        <v>7152639.55653331</v>
      </c>
      <c r="L3960" s="0" t="n">
        <v>6863799.15</v>
      </c>
      <c r="M3960" s="0" t="n">
        <v>8551965.68308454</v>
      </c>
      <c r="N3960" s="0" t="n">
        <v>7765156.845</v>
      </c>
      <c r="O3960" s="0" t="n">
        <v>8113576.14</v>
      </c>
      <c r="P3960" s="0" t="n">
        <v>7738453.845</v>
      </c>
      <c r="Q3960" s="0" t="n">
        <v>7918080.165</v>
      </c>
      <c r="S3960" s="0" t="s">
        <v>303</v>
      </c>
    </row>
    <row r="3961" customFormat="false" ht="14" hidden="true" customHeight="false" outlineLevel="0" collapsed="false">
      <c r="A3961" s="0" t="str">
        <f aca="false">SUBSTITUTE(C3961&amp;D3961&amp;E3961&amp;F3961&amp;G3961&amp;H3961&amp;I3961," ","")</f>
        <v>Agentecondominioenlenguajedeseñascolombiana(Videollamada)AgenteespecializadoAgronomía,veterinariayafinesFrontofficesinherramientaHoraextradiurnaPlataNA</v>
      </c>
      <c r="B3961" s="0" t="s">
        <v>4296</v>
      </c>
      <c r="C3961" s="0" t="s">
        <v>193</v>
      </c>
      <c r="D3961" s="0" t="s">
        <v>191</v>
      </c>
      <c r="E3961" s="0" t="s">
        <v>705</v>
      </c>
      <c r="F3961" s="0" t="s">
        <v>3335</v>
      </c>
      <c r="G3961" s="0" t="s">
        <v>192</v>
      </c>
      <c r="H3961" s="0" t="s">
        <v>195</v>
      </c>
      <c r="I3961" s="0" t="s">
        <v>35</v>
      </c>
      <c r="J3961" s="0" t="s">
        <v>325</v>
      </c>
      <c r="K3961" s="0" t="n">
        <v>36401.706932986</v>
      </c>
      <c r="L3961" s="0" t="n">
        <v>37404.9</v>
      </c>
      <c r="M3961" s="0" t="n">
        <v>48398.6617891614</v>
      </c>
      <c r="N3961" s="0" t="n">
        <v>646315.065</v>
      </c>
      <c r="O3961" s="0" t="n">
        <v>32286.825</v>
      </c>
      <c r="P3961" s="0" t="n">
        <v>46658.835</v>
      </c>
      <c r="Q3961" s="0" t="n">
        <v>52783.965</v>
      </c>
      <c r="S3961" s="0" t="s">
        <v>303</v>
      </c>
    </row>
    <row r="3962" customFormat="false" ht="14" hidden="true" customHeight="false" outlineLevel="0" collapsed="false">
      <c r="A3962" s="0" t="str">
        <f aca="false">SUBSTITUTE(C3962&amp;D3962&amp;E3962&amp;F3962&amp;G3962&amp;H3962&amp;I3962," ","")</f>
        <v>Agentecondominioenlenguajedeseñascolombiana(Videollamada)AgenteespecializadoAgronomía,veterinariayafinesFrontofficesinherramientaHoraextranocturna PlataNA</v>
      </c>
      <c r="B3962" s="0" t="s">
        <v>4297</v>
      </c>
      <c r="C3962" s="0" t="s">
        <v>193</v>
      </c>
      <c r="D3962" s="0" t="s">
        <v>191</v>
      </c>
      <c r="E3962" s="0" t="s">
        <v>705</v>
      </c>
      <c r="F3962" s="0" t="s">
        <v>3335</v>
      </c>
      <c r="G3962" s="0" t="s">
        <v>197</v>
      </c>
      <c r="H3962" s="0" t="s">
        <v>195</v>
      </c>
      <c r="I3962" s="0" t="s">
        <v>35</v>
      </c>
      <c r="J3962" s="0" t="s">
        <v>325</v>
      </c>
      <c r="K3962" s="0" t="n">
        <v>49599.7911611804</v>
      </c>
      <c r="L3962" s="0" t="n">
        <v>52366.86</v>
      </c>
      <c r="M3962" s="0" t="n">
        <v>67758.126504826</v>
      </c>
      <c r="N3962" s="0" t="n">
        <v>688857.705</v>
      </c>
      <c r="O3962" s="0" t="n">
        <v>44922.105</v>
      </c>
      <c r="P3962" s="0" t="n">
        <v>61046.37</v>
      </c>
      <c r="Q3962" s="0" t="n">
        <v>73263.51</v>
      </c>
      <c r="S3962" s="0" t="s">
        <v>303</v>
      </c>
    </row>
    <row r="3963" customFormat="false" ht="14" hidden="true" customHeight="false" outlineLevel="0" collapsed="false">
      <c r="A3963" s="0" t="str">
        <f aca="false">SUBSTITUTE(C3963&amp;D3963&amp;E3963&amp;F3963&amp;G3963&amp;H3963&amp;I3963," ","")</f>
        <v>Agentecondominioenlenguajedeseñascolombiana(Videollamada)AgenteespecializadoAgronomía,veterinariayafinesFrontofficesinherramientaHoraextradominicalyfestivoPlataNA</v>
      </c>
      <c r="B3963" s="0" t="s">
        <v>4298</v>
      </c>
      <c r="C3963" s="0" t="s">
        <v>193</v>
      </c>
      <c r="D3963" s="0" t="s">
        <v>191</v>
      </c>
      <c r="E3963" s="0" t="s">
        <v>705</v>
      </c>
      <c r="F3963" s="0" t="s">
        <v>3335</v>
      </c>
      <c r="G3963" s="0" t="s">
        <v>194</v>
      </c>
      <c r="H3963" s="0" t="s">
        <v>195</v>
      </c>
      <c r="I3963" s="0" t="s">
        <v>35</v>
      </c>
      <c r="J3963" s="0" t="s">
        <v>325</v>
      </c>
      <c r="K3963" s="0" t="n">
        <v>62797.8753893747</v>
      </c>
      <c r="L3963" s="0" t="n">
        <v>59847.84</v>
      </c>
      <c r="M3963" s="0" t="n">
        <v>77437.8588626583</v>
      </c>
      <c r="N3963" s="0" t="n">
        <v>66776.13</v>
      </c>
      <c r="O3963" s="0" t="n">
        <v>51240.78</v>
      </c>
      <c r="P3963" s="0" t="n">
        <v>68241.69</v>
      </c>
      <c r="Q3963" s="0" t="n">
        <v>81561.105</v>
      </c>
      <c r="S3963" s="0" t="s">
        <v>303</v>
      </c>
    </row>
    <row r="3964" customFormat="false" ht="14" hidden="true" customHeight="false" outlineLevel="0" collapsed="false">
      <c r="A3964" s="0" t="str">
        <f aca="false">SUBSTITUTE(C3964&amp;D3964&amp;E3964&amp;F3964&amp;G3964&amp;H3964&amp;I3964," ","")</f>
        <v>Agentecondominioenlenguajedeseñascolombiana(Videollamada)AgenteespecializadoAgronomía,veterinariayafinesFrontofficesinherramientaServicio7x24PlataNA</v>
      </c>
      <c r="B3964" s="0" t="s">
        <v>4299</v>
      </c>
      <c r="C3964" s="0" t="s">
        <v>193</v>
      </c>
      <c r="D3964" s="0" t="s">
        <v>191</v>
      </c>
      <c r="E3964" s="0" t="s">
        <v>705</v>
      </c>
      <c r="F3964" s="0" t="s">
        <v>3335</v>
      </c>
      <c r="G3964" s="0" t="s">
        <v>55</v>
      </c>
      <c r="H3964" s="0" t="s">
        <v>195</v>
      </c>
      <c r="I3964" s="0" t="s">
        <v>35</v>
      </c>
      <c r="J3964" s="0" t="s">
        <v>305</v>
      </c>
      <c r="K3964" s="0" t="n">
        <v>22990340.6303666</v>
      </c>
      <c r="L3964" s="0" t="n">
        <v>32310055.575</v>
      </c>
      <c r="M3964" s="0" t="n">
        <v>34421661.8744153</v>
      </c>
      <c r="N3964" s="0" t="n">
        <v>28731910.5</v>
      </c>
      <c r="O3964" s="0" t="n">
        <v>29338580.925</v>
      </c>
      <c r="P3964" s="0" t="n">
        <v>44101005.345</v>
      </c>
      <c r="Q3964" s="0" t="n">
        <v>33499166.04</v>
      </c>
      <c r="S3964" s="0" t="s">
        <v>303</v>
      </c>
    </row>
    <row r="3965" customFormat="false" ht="14" hidden="true" customHeight="false" outlineLevel="0" collapsed="false">
      <c r="A3965" s="0" t="str">
        <f aca="false">SUBSTITUTE(C3965&amp;D3965&amp;E3965&amp;F3965&amp;G3965&amp;H3965&amp;I3965," ","")</f>
        <v>Agentecondominioenlenguajedeseñascolombiana(Videollamada)AgenteespecializadoAgronomía,veterinariayafinesFrontofficesinherramientaJornadaOrdinariaOroNA</v>
      </c>
      <c r="B3965" s="0" t="s">
        <v>4300</v>
      </c>
      <c r="C3965" s="0" t="s">
        <v>193</v>
      </c>
      <c r="D3965" s="0" t="s">
        <v>191</v>
      </c>
      <c r="E3965" s="0" t="s">
        <v>705</v>
      </c>
      <c r="F3965" s="0" t="s">
        <v>3335</v>
      </c>
      <c r="G3965" s="0" t="s">
        <v>53</v>
      </c>
      <c r="H3965" s="0" t="s">
        <v>54</v>
      </c>
      <c r="I3965" s="0" t="s">
        <v>35</v>
      </c>
      <c r="J3965" s="0" t="s">
        <v>36</v>
      </c>
      <c r="K3965" s="0" t="n">
        <v>7152639.55653331</v>
      </c>
      <c r="L3965" s="0" t="n">
        <v>7001075.34</v>
      </c>
      <c r="M3965" s="0" t="n">
        <v>8796797.22282358</v>
      </c>
      <c r="N3965" s="0" t="n">
        <v>7784327.115</v>
      </c>
      <c r="O3965" s="0" t="n">
        <v>8113576.14</v>
      </c>
      <c r="P3965" s="0" t="n">
        <v>7901369.055</v>
      </c>
      <c r="Q3965" s="0" t="n">
        <v>8269110.765</v>
      </c>
      <c r="S3965" s="0" t="s">
        <v>303</v>
      </c>
    </row>
    <row r="3966" customFormat="false" ht="14" hidden="true" customHeight="false" outlineLevel="0" collapsed="false">
      <c r="A3966" s="0" t="str">
        <f aca="false">SUBSTITUTE(C3966&amp;D3966&amp;E3966&amp;F3966&amp;G3966&amp;H3966&amp;I3966," ","")</f>
        <v>Agentecondominioenlenguajedeseñascolombiana(Videollamada)AgenteespecializadoAgronomía,veterinariayafinesFrontofficesinherramientaHoraextradiurnaOroNA</v>
      </c>
      <c r="B3966" s="0" t="s">
        <v>4301</v>
      </c>
      <c r="C3966" s="0" t="s">
        <v>193</v>
      </c>
      <c r="D3966" s="0" t="s">
        <v>191</v>
      </c>
      <c r="E3966" s="0" t="s">
        <v>705</v>
      </c>
      <c r="F3966" s="0" t="s">
        <v>3335</v>
      </c>
      <c r="G3966" s="0" t="s">
        <v>192</v>
      </c>
      <c r="H3966" s="0" t="s">
        <v>54</v>
      </c>
      <c r="I3966" s="0" t="s">
        <v>35</v>
      </c>
      <c r="J3966" s="0" t="s">
        <v>325</v>
      </c>
      <c r="K3966" s="0" t="n">
        <v>36401.706932986</v>
      </c>
      <c r="L3966" s="0" t="n">
        <v>38153.205</v>
      </c>
      <c r="M3966" s="0" t="n">
        <v>49784.2518776001</v>
      </c>
      <c r="N3966" s="0" t="n">
        <v>266169.915</v>
      </c>
      <c r="O3966" s="0" t="n">
        <v>32286.825</v>
      </c>
      <c r="P3966" s="0" t="n">
        <v>47642.085</v>
      </c>
      <c r="Q3966" s="0" t="n">
        <v>55124.1</v>
      </c>
      <c r="S3966" s="0" t="s">
        <v>303</v>
      </c>
    </row>
    <row r="3967" customFormat="false" ht="14" hidden="true" customHeight="false" outlineLevel="0" collapsed="false">
      <c r="A3967" s="0" t="str">
        <f aca="false">SUBSTITUTE(C3967&amp;D3967&amp;E3967&amp;F3967&amp;G3967&amp;H3967&amp;I3967," ","")</f>
        <v>Agentecondominioenlenguajedeseñascolombiana(Videollamada)AgenteespecializadoAgronomía,veterinariayafinesFrontofficesinherramientaHoraextranocturna OroNA</v>
      </c>
      <c r="B3967" s="0" t="s">
        <v>4302</v>
      </c>
      <c r="C3967" s="0" t="s">
        <v>193</v>
      </c>
      <c r="D3967" s="0" t="s">
        <v>191</v>
      </c>
      <c r="E3967" s="0" t="s">
        <v>705</v>
      </c>
      <c r="F3967" s="0" t="s">
        <v>3335</v>
      </c>
      <c r="G3967" s="0" t="s">
        <v>197</v>
      </c>
      <c r="H3967" s="0" t="s">
        <v>54</v>
      </c>
      <c r="I3967" s="0" t="s">
        <v>35</v>
      </c>
      <c r="J3967" s="0" t="s">
        <v>325</v>
      </c>
      <c r="K3967" s="0" t="n">
        <v>49599.7911611804</v>
      </c>
      <c r="L3967" s="0" t="n">
        <v>53414.28</v>
      </c>
      <c r="M3967" s="0" t="n">
        <v>69697.9526286401</v>
      </c>
      <c r="N3967" s="0" t="n">
        <v>290610.405</v>
      </c>
      <c r="O3967" s="0" t="n">
        <v>44922.105</v>
      </c>
      <c r="P3967" s="0" t="n">
        <v>62331.84</v>
      </c>
      <c r="Q3967" s="0" t="n">
        <v>76511.34</v>
      </c>
      <c r="S3967" s="0" t="s">
        <v>303</v>
      </c>
    </row>
    <row r="3968" customFormat="false" ht="14" hidden="true" customHeight="false" outlineLevel="0" collapsed="false">
      <c r="A3968" s="0" t="str">
        <f aca="false">SUBSTITUTE(C3968&amp;D3968&amp;E3968&amp;F3968&amp;G3968&amp;H3968&amp;I3968," ","")</f>
        <v>Agentecondominioenlenguajedeseñascolombiana(Videollamada)AgenteespecializadoAgronomía,veterinariayafinesFrontofficesinherramientaHoraextradominicalyfestivoOroNA</v>
      </c>
      <c r="B3968" s="0" t="s">
        <v>4303</v>
      </c>
      <c r="C3968" s="0" t="s">
        <v>193</v>
      </c>
      <c r="D3968" s="0" t="s">
        <v>191</v>
      </c>
      <c r="E3968" s="0" t="s">
        <v>705</v>
      </c>
      <c r="F3968" s="0" t="s">
        <v>3335</v>
      </c>
      <c r="G3968" s="0" t="s">
        <v>194</v>
      </c>
      <c r="H3968" s="0" t="s">
        <v>54</v>
      </c>
      <c r="I3968" s="0" t="s">
        <v>35</v>
      </c>
      <c r="J3968" s="0" t="s">
        <v>325</v>
      </c>
      <c r="K3968" s="0" t="n">
        <v>62797.8753893747</v>
      </c>
      <c r="L3968" s="0" t="n">
        <v>61045.335</v>
      </c>
      <c r="M3968" s="0" t="n">
        <v>79654.8030041601</v>
      </c>
      <c r="N3968" s="0" t="n">
        <v>66776.13</v>
      </c>
      <c r="O3968" s="0" t="n">
        <v>51240.78</v>
      </c>
      <c r="P3968" s="0" t="n">
        <v>69678.27</v>
      </c>
      <c r="Q3968" s="0" t="n">
        <v>85176.36</v>
      </c>
      <c r="S3968" s="0" t="s">
        <v>303</v>
      </c>
    </row>
    <row r="3969" customFormat="false" ht="14" hidden="true" customHeight="false" outlineLevel="0" collapsed="false">
      <c r="A3969" s="0" t="str">
        <f aca="false">SUBSTITUTE(C3969&amp;D3969&amp;E3969&amp;F3969&amp;G3969&amp;H3969&amp;I3969," ","")</f>
        <v>Agentecondominioenlenguajedeseñascolombiana(Videollamada)AgenteespecializadoAgronomía,veterinariayafinesFrontofficesinherramientaServicio7x24OroNA</v>
      </c>
      <c r="B3969" s="0" t="s">
        <v>4304</v>
      </c>
      <c r="C3969" s="0" t="s">
        <v>193</v>
      </c>
      <c r="D3969" s="0" t="s">
        <v>191</v>
      </c>
      <c r="E3969" s="0" t="s">
        <v>705</v>
      </c>
      <c r="F3969" s="0" t="s">
        <v>3335</v>
      </c>
      <c r="G3969" s="0" t="s">
        <v>55</v>
      </c>
      <c r="H3969" s="0" t="s">
        <v>54</v>
      </c>
      <c r="I3969" s="0" t="s">
        <v>35</v>
      </c>
      <c r="J3969" s="0" t="s">
        <v>305</v>
      </c>
      <c r="K3969" s="0" t="n">
        <v>22990340.6303666</v>
      </c>
      <c r="L3969" s="0" t="n">
        <v>32956256.79</v>
      </c>
      <c r="M3969" s="0" t="n">
        <v>35407108.8218649</v>
      </c>
      <c r="N3969" s="0" t="n">
        <v>28748368.035</v>
      </c>
      <c r="O3969" s="0" t="n">
        <v>29338580.925</v>
      </c>
      <c r="P3969" s="0" t="n">
        <v>45029447.955</v>
      </c>
      <c r="Q3969" s="0" t="n">
        <v>34984277.19</v>
      </c>
      <c r="S3969" s="0" t="s">
        <v>303</v>
      </c>
    </row>
    <row r="3970" customFormat="false" ht="14" hidden="true" customHeight="false" outlineLevel="0" collapsed="false">
      <c r="A3970" s="0" t="str">
        <f aca="false">SUBSTITUTE(C3970&amp;D3970&amp;E3970&amp;F3970&amp;G3970&amp;H3970&amp;I3970," ","")</f>
        <v>Agentecondominioenlenguajedeseñascolombiana(Videollamada)AgenteespecializadoAgronomía,veterinariayafinesFrontofficesinherramientaJornadaOrdinariaPlatinoNA</v>
      </c>
      <c r="B3970" s="0" t="s">
        <v>4305</v>
      </c>
      <c r="C3970" s="0" t="s">
        <v>193</v>
      </c>
      <c r="D3970" s="0" t="s">
        <v>191</v>
      </c>
      <c r="E3970" s="0" t="s">
        <v>705</v>
      </c>
      <c r="F3970" s="0" t="s">
        <v>3335</v>
      </c>
      <c r="G3970" s="0" t="s">
        <v>53</v>
      </c>
      <c r="H3970" s="0" t="s">
        <v>198</v>
      </c>
      <c r="I3970" s="0" t="s">
        <v>35</v>
      </c>
      <c r="J3970" s="0" t="s">
        <v>36</v>
      </c>
      <c r="K3970" s="0" t="n">
        <v>7152639.55653331</v>
      </c>
      <c r="L3970" s="0" t="n">
        <v>7206989.625</v>
      </c>
      <c r="M3970" s="0" t="n">
        <v>9056060.32989177</v>
      </c>
      <c r="N3970" s="0" t="n">
        <v>7803497.385</v>
      </c>
      <c r="O3970" s="0" t="n">
        <v>8113576.14</v>
      </c>
      <c r="P3970" s="0" t="n">
        <v>8071290.18</v>
      </c>
      <c r="Q3970" s="0" t="n">
        <v>8788609.35</v>
      </c>
      <c r="S3970" s="0" t="s">
        <v>303</v>
      </c>
    </row>
    <row r="3971" customFormat="false" ht="14" hidden="true" customHeight="false" outlineLevel="0" collapsed="false">
      <c r="A3971" s="0" t="str">
        <f aca="false">SUBSTITUTE(C3971&amp;D3971&amp;E3971&amp;F3971&amp;G3971&amp;H3971&amp;I3971," ","")</f>
        <v>Agentecondominioenlenguajedeseñascolombiana(Videollamada)AgenteespecializadoAgronomía,veterinariayafinesFrontofficesinherramientaHoraextradiurnaPlatinoNA</v>
      </c>
      <c r="B3971" s="0" t="s">
        <v>4306</v>
      </c>
      <c r="C3971" s="0" t="s">
        <v>193</v>
      </c>
      <c r="D3971" s="0" t="s">
        <v>191</v>
      </c>
      <c r="E3971" s="0" t="s">
        <v>705</v>
      </c>
      <c r="F3971" s="0" t="s">
        <v>3335</v>
      </c>
      <c r="G3971" s="0" t="s">
        <v>192</v>
      </c>
      <c r="H3971" s="0" t="s">
        <v>198</v>
      </c>
      <c r="I3971" s="0" t="s">
        <v>35</v>
      </c>
      <c r="J3971" s="0" t="s">
        <v>325</v>
      </c>
      <c r="K3971" s="0" t="n">
        <v>36401.706932986</v>
      </c>
      <c r="L3971" s="0" t="n">
        <v>39275.145</v>
      </c>
      <c r="M3971" s="0" t="n">
        <v>51251.5154165803</v>
      </c>
      <c r="N3971" s="0" t="n">
        <v>277254.765</v>
      </c>
      <c r="O3971" s="0" t="n">
        <v>32286.825</v>
      </c>
      <c r="P3971" s="0" t="n">
        <v>48665.7</v>
      </c>
      <c r="Q3971" s="0" t="n">
        <v>58587.21</v>
      </c>
      <c r="S3971" s="0" t="s">
        <v>303</v>
      </c>
    </row>
    <row r="3972" customFormat="false" ht="14" hidden="true" customHeight="false" outlineLevel="0" collapsed="false">
      <c r="A3972" s="0" t="str">
        <f aca="false">SUBSTITUTE(C3972&amp;D3972&amp;E3972&amp;F3972&amp;G3972&amp;H3972&amp;I3972," ","")</f>
        <v>Agentecondominioenlenguajedeseñascolombiana(Videollamada)AgenteespecializadoAgronomía,veterinariayafinesFrontofficesinherramientaHoraextranocturna PlatinoNA</v>
      </c>
      <c r="B3972" s="0" t="s">
        <v>4307</v>
      </c>
      <c r="C3972" s="0" t="s">
        <v>193</v>
      </c>
      <c r="D3972" s="0" t="s">
        <v>191</v>
      </c>
      <c r="E3972" s="0" t="s">
        <v>705</v>
      </c>
      <c r="F3972" s="0" t="s">
        <v>3335</v>
      </c>
      <c r="G3972" s="0" t="s">
        <v>197</v>
      </c>
      <c r="H3972" s="0" t="s">
        <v>198</v>
      </c>
      <c r="I3972" s="0" t="s">
        <v>35</v>
      </c>
      <c r="J3972" s="0" t="s">
        <v>325</v>
      </c>
      <c r="K3972" s="0" t="n">
        <v>49599.7911611804</v>
      </c>
      <c r="L3972" s="0" t="n">
        <v>54985.41</v>
      </c>
      <c r="M3972" s="0" t="n">
        <v>71752.1215832124</v>
      </c>
      <c r="N3972" s="0" t="n">
        <v>302223.105</v>
      </c>
      <c r="O3972" s="0" t="n">
        <v>44922.105</v>
      </c>
      <c r="P3972" s="0" t="n">
        <v>63672.165</v>
      </c>
      <c r="Q3972" s="0" t="n">
        <v>81317.88</v>
      </c>
      <c r="S3972" s="0" t="s">
        <v>303</v>
      </c>
    </row>
    <row r="3973" customFormat="false" ht="14" hidden="true" customHeight="false" outlineLevel="0" collapsed="false">
      <c r="A3973" s="0" t="str">
        <f aca="false">SUBSTITUTE(C3973&amp;D3973&amp;E3973&amp;F3973&amp;G3973&amp;H3973&amp;I3973," ","")</f>
        <v>Agentecondominioenlenguajedeseñascolombiana(Videollamada)AgenteespecializadoAgronomía,veterinariayafinesFrontofficesinherramientaHoraextradominicalyfestivoPlatinoNA</v>
      </c>
      <c r="B3973" s="0" t="s">
        <v>4308</v>
      </c>
      <c r="C3973" s="0" t="s">
        <v>193</v>
      </c>
      <c r="D3973" s="0" t="s">
        <v>191</v>
      </c>
      <c r="E3973" s="0" t="s">
        <v>705</v>
      </c>
      <c r="F3973" s="0" t="s">
        <v>3335</v>
      </c>
      <c r="G3973" s="0" t="s">
        <v>194</v>
      </c>
      <c r="H3973" s="0" t="s">
        <v>198</v>
      </c>
      <c r="I3973" s="0" t="s">
        <v>35</v>
      </c>
      <c r="J3973" s="0" t="s">
        <v>325</v>
      </c>
      <c r="K3973" s="0" t="n">
        <v>62797.8753893747</v>
      </c>
      <c r="L3973" s="0" t="n">
        <v>62841.06</v>
      </c>
      <c r="M3973" s="0" t="n">
        <v>82002.4246665285</v>
      </c>
      <c r="N3973" s="0" t="n">
        <v>66776.13</v>
      </c>
      <c r="O3973" s="0" t="n">
        <v>51240.78</v>
      </c>
      <c r="P3973" s="0" t="n">
        <v>71176.95</v>
      </c>
      <c r="Q3973" s="0" t="n">
        <v>90528.345</v>
      </c>
      <c r="S3973" s="0" t="s">
        <v>303</v>
      </c>
    </row>
    <row r="3974" customFormat="false" ht="14" hidden="true" customHeight="false" outlineLevel="0" collapsed="false">
      <c r="A3974" s="0" t="str">
        <f aca="false">SUBSTITUTE(C3974&amp;D3974&amp;E3974&amp;F3974&amp;G3974&amp;H3974&amp;I3974," ","")</f>
        <v>Agentecondominioenlenguajedeseñascolombiana(Videollamada)AgenteespecializadoAgronomía,veterinariayafinesFrontofficesinherramientaServicio7x24PlatinoNA</v>
      </c>
      <c r="B3974" s="0" t="s">
        <v>4309</v>
      </c>
      <c r="C3974" s="0" t="s">
        <v>193</v>
      </c>
      <c r="D3974" s="0" t="s">
        <v>191</v>
      </c>
      <c r="E3974" s="0" t="s">
        <v>705</v>
      </c>
      <c r="F3974" s="0" t="s">
        <v>3335</v>
      </c>
      <c r="G3974" s="0" t="s">
        <v>55</v>
      </c>
      <c r="H3974" s="0" t="s">
        <v>198</v>
      </c>
      <c r="I3974" s="0" t="s">
        <v>35</v>
      </c>
      <c r="J3974" s="0" t="s">
        <v>305</v>
      </c>
      <c r="K3974" s="0" t="n">
        <v>22990340.6303666</v>
      </c>
      <c r="L3974" s="0" t="n">
        <v>33925559.13</v>
      </c>
      <c r="M3974" s="0" t="n">
        <v>36450642.8278143</v>
      </c>
      <c r="N3974" s="0" t="n">
        <v>28764826.605</v>
      </c>
      <c r="O3974" s="0" t="n">
        <v>29338580.925</v>
      </c>
      <c r="P3974" s="0" t="n">
        <v>45997822.935</v>
      </c>
      <c r="Q3974" s="0" t="n">
        <v>37182127.635</v>
      </c>
      <c r="S3974" s="0" t="s">
        <v>303</v>
      </c>
    </row>
    <row r="3975" customFormat="false" ht="14" hidden="true" customHeight="false" outlineLevel="0" collapsed="false">
      <c r="A3975" s="0" t="str">
        <f aca="false">SUBSTITUTE(C3975&amp;D3975&amp;E3975&amp;F3975&amp;G3975&amp;H3975&amp;I3975," ","")</f>
        <v>Agentecondominioenlenguajedeseñascolombiana(Videollamada)AgenteespecializadoCienciasdelaeducaciónyafinesEnSitioJornadaOrdinariaPlataNA</v>
      </c>
      <c r="B3975" s="0" t="s">
        <v>4310</v>
      </c>
      <c r="C3975" s="0" t="s">
        <v>193</v>
      </c>
      <c r="D3975" s="0" t="s">
        <v>191</v>
      </c>
      <c r="E3975" s="0" t="s">
        <v>721</v>
      </c>
      <c r="F3975" s="0" t="s">
        <v>3287</v>
      </c>
      <c r="G3975" s="0" t="s">
        <v>53</v>
      </c>
      <c r="H3975" s="0" t="s">
        <v>195</v>
      </c>
      <c r="I3975" s="0" t="s">
        <v>35</v>
      </c>
      <c r="J3975" s="0" t="s">
        <v>36</v>
      </c>
      <c r="K3975" s="0" t="n">
        <v>7421918.64469086</v>
      </c>
      <c r="L3975" s="0" t="n">
        <v>9084943.305</v>
      </c>
      <c r="M3975" s="0" t="n">
        <v>8551965.68308454</v>
      </c>
      <c r="N3975" s="0" t="n">
        <v>8175948.345</v>
      </c>
      <c r="O3975" s="0" t="n">
        <v>8113576.14</v>
      </c>
      <c r="P3975" s="0" t="n">
        <v>8569640.61</v>
      </c>
      <c r="Q3975" s="0" t="n">
        <v>9246389.85</v>
      </c>
      <c r="S3975" s="0" t="s">
        <v>303</v>
      </c>
    </row>
    <row r="3976" customFormat="false" ht="14" hidden="true" customHeight="false" outlineLevel="0" collapsed="false">
      <c r="A3976" s="0" t="str">
        <f aca="false">SUBSTITUTE(C3976&amp;D3976&amp;E3976&amp;F3976&amp;G3976&amp;H3976&amp;I3976," ","")</f>
        <v>Agentecondominioenlenguajedeseñascolombiana(Videollamada)AgenteespecializadoCienciasdelaeducaciónyafinesEnSitioHoraextradiurnaPlataNA</v>
      </c>
      <c r="B3976" s="0" t="s">
        <v>4311</v>
      </c>
      <c r="C3976" s="0" t="s">
        <v>193</v>
      </c>
      <c r="D3976" s="0" t="s">
        <v>191</v>
      </c>
      <c r="E3976" s="0" t="s">
        <v>721</v>
      </c>
      <c r="F3976" s="0" t="s">
        <v>3287</v>
      </c>
      <c r="G3976" s="0" t="s">
        <v>192</v>
      </c>
      <c r="H3976" s="0" t="s">
        <v>195</v>
      </c>
      <c r="I3976" s="0" t="s">
        <v>35</v>
      </c>
      <c r="J3976" s="0" t="s">
        <v>325</v>
      </c>
      <c r="K3976" s="0" t="n">
        <v>37523.7031336424</v>
      </c>
      <c r="L3976" s="0" t="n">
        <v>49509.225</v>
      </c>
      <c r="M3976" s="0" t="n">
        <v>48398.6617891614</v>
      </c>
      <c r="N3976" s="0" t="n">
        <v>33388.065</v>
      </c>
      <c r="O3976" s="0" t="n">
        <v>32286.825</v>
      </c>
      <c r="P3976" s="0" t="n">
        <v>45962.28</v>
      </c>
      <c r="Q3976" s="0" t="n">
        <v>52783.965</v>
      </c>
      <c r="S3976" s="0" t="s">
        <v>303</v>
      </c>
    </row>
    <row r="3977" customFormat="false" ht="14" hidden="true" customHeight="false" outlineLevel="0" collapsed="false">
      <c r="A3977" s="0" t="str">
        <f aca="false">SUBSTITUTE(C3977&amp;D3977&amp;E3977&amp;F3977&amp;G3977&amp;H3977&amp;I3977," ","")</f>
        <v>Agentecondominioenlenguajedeseñascolombiana(Videollamada)AgenteespecializadoCienciasdelaeducaciónyafinesEnSitioHoraextranocturna PlataNA</v>
      </c>
      <c r="B3977" s="0" t="s">
        <v>4312</v>
      </c>
      <c r="C3977" s="0" t="s">
        <v>193</v>
      </c>
      <c r="D3977" s="0" t="s">
        <v>191</v>
      </c>
      <c r="E3977" s="0" t="s">
        <v>721</v>
      </c>
      <c r="F3977" s="0" t="s">
        <v>3287</v>
      </c>
      <c r="G3977" s="0" t="s">
        <v>197</v>
      </c>
      <c r="H3977" s="0" t="s">
        <v>195</v>
      </c>
      <c r="I3977" s="0" t="s">
        <v>35</v>
      </c>
      <c r="J3977" s="0" t="s">
        <v>325</v>
      </c>
      <c r="K3977" s="0" t="n">
        <v>50721.7873618368</v>
      </c>
      <c r="L3977" s="0" t="n">
        <v>69312.915</v>
      </c>
      <c r="M3977" s="0" t="n">
        <v>67758.126504826</v>
      </c>
      <c r="N3977" s="0" t="n">
        <v>46743.705</v>
      </c>
      <c r="O3977" s="0" t="n">
        <v>44922.105</v>
      </c>
      <c r="P3977" s="0" t="n">
        <v>58957.74</v>
      </c>
      <c r="Q3977" s="0" t="n">
        <v>73263.51</v>
      </c>
      <c r="S3977" s="0" t="s">
        <v>303</v>
      </c>
    </row>
    <row r="3978" customFormat="false" ht="14" hidden="true" customHeight="false" outlineLevel="0" collapsed="false">
      <c r="A3978" s="0" t="str">
        <f aca="false">SUBSTITUTE(C3978&amp;D3978&amp;E3978&amp;F3978&amp;G3978&amp;H3978&amp;I3978," ","")</f>
        <v>Agentecondominioenlenguajedeseñascolombiana(Videollamada)AgenteespecializadoCienciasdelaeducaciónyafinesEnSitioHoraextradominicalyfestivoPlataNA</v>
      </c>
      <c r="B3978" s="0" t="s">
        <v>4313</v>
      </c>
      <c r="C3978" s="0" t="s">
        <v>193</v>
      </c>
      <c r="D3978" s="0" t="s">
        <v>191</v>
      </c>
      <c r="E3978" s="0" t="s">
        <v>721</v>
      </c>
      <c r="F3978" s="0" t="s">
        <v>3287</v>
      </c>
      <c r="G3978" s="0" t="s">
        <v>194</v>
      </c>
      <c r="H3978" s="0" t="s">
        <v>195</v>
      </c>
      <c r="I3978" s="0" t="s">
        <v>35</v>
      </c>
      <c r="J3978" s="0" t="s">
        <v>325</v>
      </c>
      <c r="K3978" s="0" t="n">
        <v>63919.8715900312</v>
      </c>
      <c r="L3978" s="0" t="n">
        <v>79214.76</v>
      </c>
      <c r="M3978" s="0" t="n">
        <v>77437.8588626583</v>
      </c>
      <c r="N3978" s="0" t="n">
        <v>66776.13</v>
      </c>
      <c r="O3978" s="0" t="n">
        <v>51240.78</v>
      </c>
      <c r="P3978" s="0" t="n">
        <v>65454.435</v>
      </c>
      <c r="Q3978" s="0" t="n">
        <v>81561.105</v>
      </c>
      <c r="S3978" s="0" t="s">
        <v>303</v>
      </c>
    </row>
    <row r="3979" customFormat="false" ht="14" hidden="true" customHeight="false" outlineLevel="0" collapsed="false">
      <c r="A3979" s="0" t="str">
        <f aca="false">SUBSTITUTE(C3979&amp;D3979&amp;E3979&amp;F3979&amp;G3979&amp;H3979&amp;I3979," ","")</f>
        <v>Agentecondominioenlenguajedeseñascolombiana(Videollamada)AgenteespecializadoCienciasdelaeducaciónyafinesEnSitioServicio7x24PlataNA</v>
      </c>
      <c r="B3979" s="0" t="s">
        <v>4314</v>
      </c>
      <c r="C3979" s="0" t="s">
        <v>193</v>
      </c>
      <c r="D3979" s="0" t="s">
        <v>191</v>
      </c>
      <c r="E3979" s="0" t="s">
        <v>721</v>
      </c>
      <c r="F3979" s="0" t="s">
        <v>3287</v>
      </c>
      <c r="G3979" s="0" t="s">
        <v>55</v>
      </c>
      <c r="H3979" s="0" t="s">
        <v>195</v>
      </c>
      <c r="I3979" s="0" t="s">
        <v>35</v>
      </c>
      <c r="J3979" s="0" t="s">
        <v>305</v>
      </c>
      <c r="K3979" s="0" t="n">
        <v>23259619.7185241</v>
      </c>
      <c r="L3979" s="0" t="n">
        <v>40960170.54</v>
      </c>
      <c r="M3979" s="0" t="n">
        <v>34421661.8744153</v>
      </c>
      <c r="N3979" s="0" t="n">
        <v>29944723.5</v>
      </c>
      <c r="O3979" s="0" t="n">
        <v>29338580.925</v>
      </c>
      <c r="P3979" s="0" t="n">
        <v>45005106.825</v>
      </c>
      <c r="Q3979" s="0" t="n">
        <v>34827474.69</v>
      </c>
      <c r="S3979" s="0" t="s">
        <v>303</v>
      </c>
    </row>
    <row r="3980" customFormat="false" ht="14" hidden="true" customHeight="false" outlineLevel="0" collapsed="false">
      <c r="A3980" s="0" t="str">
        <f aca="false">SUBSTITUTE(C3980&amp;D3980&amp;E3980&amp;F3980&amp;G3980&amp;H3980&amp;I3980," ","")</f>
        <v>Agentecondominioenlenguajedeseñascolombiana(Videollamada)AgenteespecializadoCienciasdelaeducaciónyafinesEnSitioJornadaOrdinariaOroNA</v>
      </c>
      <c r="B3980" s="0" t="s">
        <v>4315</v>
      </c>
      <c r="C3980" s="0" t="s">
        <v>193</v>
      </c>
      <c r="D3980" s="0" t="s">
        <v>191</v>
      </c>
      <c r="E3980" s="0" t="s">
        <v>721</v>
      </c>
      <c r="F3980" s="0" t="s">
        <v>3287</v>
      </c>
      <c r="G3980" s="0" t="s">
        <v>53</v>
      </c>
      <c r="H3980" s="0" t="s">
        <v>54</v>
      </c>
      <c r="I3980" s="0" t="s">
        <v>35</v>
      </c>
      <c r="J3980" s="0" t="s">
        <v>36</v>
      </c>
      <c r="K3980" s="0" t="n">
        <v>7421918.64469086</v>
      </c>
      <c r="L3980" s="0" t="n">
        <v>9266642.73</v>
      </c>
      <c r="M3980" s="0" t="n">
        <v>8796797.22282358</v>
      </c>
      <c r="N3980" s="0" t="n">
        <v>8215658.19</v>
      </c>
      <c r="O3980" s="0" t="n">
        <v>8113576.14</v>
      </c>
      <c r="P3980" s="0" t="n">
        <v>8750054.565</v>
      </c>
      <c r="Q3980" s="0" t="n">
        <v>9656307.81</v>
      </c>
      <c r="S3980" s="0" t="s">
        <v>303</v>
      </c>
    </row>
    <row r="3981" customFormat="false" ht="14" hidden="true" customHeight="false" outlineLevel="0" collapsed="false">
      <c r="A3981" s="0" t="str">
        <f aca="false">SUBSTITUTE(C3981&amp;D3981&amp;E3981&amp;F3981&amp;G3981&amp;H3981&amp;I3981," ","")</f>
        <v>Agentecondominioenlenguajedeseñascolombiana(Videollamada)AgenteespecializadoCienciasdelaeducaciónyafinesEnSitioHoraextradiurnaOroNA</v>
      </c>
      <c r="B3981" s="0" t="s">
        <v>4316</v>
      </c>
      <c r="C3981" s="0" t="s">
        <v>193</v>
      </c>
      <c r="D3981" s="0" t="s">
        <v>191</v>
      </c>
      <c r="E3981" s="0" t="s">
        <v>721</v>
      </c>
      <c r="F3981" s="0" t="s">
        <v>3287</v>
      </c>
      <c r="G3981" s="0" t="s">
        <v>192</v>
      </c>
      <c r="H3981" s="0" t="s">
        <v>54</v>
      </c>
      <c r="I3981" s="0" t="s">
        <v>35</v>
      </c>
      <c r="J3981" s="0" t="s">
        <v>325</v>
      </c>
      <c r="K3981" s="0" t="n">
        <v>37523.7031336424</v>
      </c>
      <c r="L3981" s="0" t="n">
        <v>50499.72</v>
      </c>
      <c r="M3981" s="0" t="n">
        <v>49784.2518776001</v>
      </c>
      <c r="N3981" s="0" t="n">
        <v>33388.065</v>
      </c>
      <c r="O3981" s="0" t="n">
        <v>32286.825</v>
      </c>
      <c r="P3981" s="0" t="n">
        <v>46930.005</v>
      </c>
      <c r="Q3981" s="0" t="n">
        <v>55124.1</v>
      </c>
      <c r="S3981" s="0" t="s">
        <v>303</v>
      </c>
    </row>
    <row r="3982" customFormat="false" ht="14" hidden="true" customHeight="false" outlineLevel="0" collapsed="false">
      <c r="A3982" s="0" t="str">
        <f aca="false">SUBSTITUTE(C3982&amp;D3982&amp;E3982&amp;F3982&amp;G3982&amp;H3982&amp;I3982," ","")</f>
        <v>Agentecondominioenlenguajedeseñascolombiana(Videollamada)AgenteespecializadoCienciasdelaeducaciónyafinesEnSitioHoraextranocturna OroNA</v>
      </c>
      <c r="B3982" s="0" t="s">
        <v>4317</v>
      </c>
      <c r="C3982" s="0" t="s">
        <v>193</v>
      </c>
      <c r="D3982" s="0" t="s">
        <v>191</v>
      </c>
      <c r="E3982" s="0" t="s">
        <v>721</v>
      </c>
      <c r="F3982" s="0" t="s">
        <v>3287</v>
      </c>
      <c r="G3982" s="0" t="s">
        <v>197</v>
      </c>
      <c r="H3982" s="0" t="s">
        <v>54</v>
      </c>
      <c r="I3982" s="0" t="s">
        <v>35</v>
      </c>
      <c r="J3982" s="0" t="s">
        <v>325</v>
      </c>
      <c r="K3982" s="0" t="n">
        <v>50721.7873618368</v>
      </c>
      <c r="L3982" s="0" t="n">
        <v>70699.815</v>
      </c>
      <c r="M3982" s="0" t="n">
        <v>69697.9526286401</v>
      </c>
      <c r="N3982" s="0" t="n">
        <v>46743.705</v>
      </c>
      <c r="O3982" s="0" t="n">
        <v>44922.105</v>
      </c>
      <c r="P3982" s="0" t="n">
        <v>60198.705</v>
      </c>
      <c r="Q3982" s="0" t="n">
        <v>76511.34</v>
      </c>
      <c r="S3982" s="0" t="s">
        <v>303</v>
      </c>
    </row>
    <row r="3983" customFormat="false" ht="14" hidden="true" customHeight="false" outlineLevel="0" collapsed="false">
      <c r="A3983" s="0" t="str">
        <f aca="false">SUBSTITUTE(C3983&amp;D3983&amp;E3983&amp;F3983&amp;G3983&amp;H3983&amp;I3983," ","")</f>
        <v>Agentecondominioenlenguajedeseñascolombiana(Videollamada)AgenteespecializadoCienciasdelaeducaciónyafinesEnSitioHoraextradominicalyfestivoOroNA</v>
      </c>
      <c r="B3983" s="0" t="s">
        <v>4318</v>
      </c>
      <c r="C3983" s="0" t="s">
        <v>193</v>
      </c>
      <c r="D3983" s="0" t="s">
        <v>191</v>
      </c>
      <c r="E3983" s="0" t="s">
        <v>721</v>
      </c>
      <c r="F3983" s="0" t="s">
        <v>3287</v>
      </c>
      <c r="G3983" s="0" t="s">
        <v>194</v>
      </c>
      <c r="H3983" s="0" t="s">
        <v>54</v>
      </c>
      <c r="I3983" s="0" t="s">
        <v>35</v>
      </c>
      <c r="J3983" s="0" t="s">
        <v>325</v>
      </c>
      <c r="K3983" s="0" t="n">
        <v>63919.8715900312</v>
      </c>
      <c r="L3983" s="0" t="n">
        <v>80799.345</v>
      </c>
      <c r="M3983" s="0" t="n">
        <v>79654.8030041601</v>
      </c>
      <c r="N3983" s="0" t="n">
        <v>66776.13</v>
      </c>
      <c r="O3983" s="0" t="n">
        <v>51240.78</v>
      </c>
      <c r="P3983" s="0" t="n">
        <v>66833.055</v>
      </c>
      <c r="Q3983" s="0" t="n">
        <v>85176.36</v>
      </c>
      <c r="S3983" s="0" t="s">
        <v>303</v>
      </c>
    </row>
    <row r="3984" customFormat="false" ht="14" hidden="true" customHeight="false" outlineLevel="0" collapsed="false">
      <c r="A3984" s="0" t="str">
        <f aca="false">SUBSTITUTE(C3984&amp;D3984&amp;E3984&amp;F3984&amp;G3984&amp;H3984&amp;I3984," ","")</f>
        <v>Agentecondominioenlenguajedeseñascolombiana(Videollamada)AgenteespecializadoCienciasdelaeducaciónyafinesEnSitioServicio7x24OroNA</v>
      </c>
      <c r="B3984" s="0" t="s">
        <v>4319</v>
      </c>
      <c r="C3984" s="0" t="s">
        <v>193</v>
      </c>
      <c r="D3984" s="0" t="s">
        <v>191</v>
      </c>
      <c r="E3984" s="0" t="s">
        <v>721</v>
      </c>
      <c r="F3984" s="0" t="s">
        <v>3287</v>
      </c>
      <c r="G3984" s="0" t="s">
        <v>55</v>
      </c>
      <c r="H3984" s="0" t="s">
        <v>54</v>
      </c>
      <c r="I3984" s="0" t="s">
        <v>35</v>
      </c>
      <c r="J3984" s="0" t="s">
        <v>305</v>
      </c>
      <c r="K3984" s="0" t="n">
        <v>23259619.7185241</v>
      </c>
      <c r="L3984" s="0" t="n">
        <v>41779374.075</v>
      </c>
      <c r="M3984" s="0" t="n">
        <v>35407108.8218649</v>
      </c>
      <c r="N3984" s="0" t="n">
        <v>30021821.685</v>
      </c>
      <c r="O3984" s="0" t="n">
        <v>29338580.925</v>
      </c>
      <c r="P3984" s="0" t="n">
        <v>45952583.085</v>
      </c>
      <c r="Q3984" s="0" t="n">
        <v>36371474.235</v>
      </c>
      <c r="S3984" s="0" t="s">
        <v>303</v>
      </c>
    </row>
    <row r="3985" customFormat="false" ht="14" hidden="true" customHeight="false" outlineLevel="0" collapsed="false">
      <c r="A3985" s="0" t="str">
        <f aca="false">SUBSTITUTE(C3985&amp;D3985&amp;E3985&amp;F3985&amp;G3985&amp;H3985&amp;I3985," ","")</f>
        <v>Agentecondominioenlenguajedeseñascolombiana(Videollamada)AgenteespecializadoCienciasdelaeducaciónyafinesEnSitioJornadaOrdinariaPlatinoNA</v>
      </c>
      <c r="B3985" s="0" t="s">
        <v>4320</v>
      </c>
      <c r="C3985" s="0" t="s">
        <v>193</v>
      </c>
      <c r="D3985" s="0" t="s">
        <v>191</v>
      </c>
      <c r="E3985" s="0" t="s">
        <v>721</v>
      </c>
      <c r="F3985" s="0" t="s">
        <v>3287</v>
      </c>
      <c r="G3985" s="0" t="s">
        <v>53</v>
      </c>
      <c r="H3985" s="0" t="s">
        <v>198</v>
      </c>
      <c r="I3985" s="0" t="s">
        <v>35</v>
      </c>
      <c r="J3985" s="0" t="s">
        <v>36</v>
      </c>
      <c r="K3985" s="0" t="n">
        <v>7421918.64469086</v>
      </c>
      <c r="L3985" s="0" t="n">
        <v>9539191.35</v>
      </c>
      <c r="M3985" s="0" t="n">
        <v>9056060.32989177</v>
      </c>
      <c r="N3985" s="0" t="n">
        <v>8255368.035</v>
      </c>
      <c r="O3985" s="0" t="n">
        <v>8113576.14</v>
      </c>
      <c r="P3985" s="0" t="n">
        <v>8938227.915</v>
      </c>
      <c r="Q3985" s="0" t="n">
        <v>10262954.43</v>
      </c>
      <c r="S3985" s="0" t="s">
        <v>303</v>
      </c>
    </row>
    <row r="3986" customFormat="false" ht="14" hidden="true" customHeight="false" outlineLevel="0" collapsed="false">
      <c r="A3986" s="0" t="str">
        <f aca="false">SUBSTITUTE(C3986&amp;D3986&amp;E3986&amp;F3986&amp;G3986&amp;H3986&amp;I3986," ","")</f>
        <v>Agentecondominioenlenguajedeseñascolombiana(Videollamada)AgenteespecializadoCienciasdelaeducaciónyafinesEnSitioHoraextradiurnaPlatinoNA</v>
      </c>
      <c r="B3986" s="0" t="s">
        <v>4321</v>
      </c>
      <c r="C3986" s="0" t="s">
        <v>193</v>
      </c>
      <c r="D3986" s="0" t="s">
        <v>191</v>
      </c>
      <c r="E3986" s="0" t="s">
        <v>721</v>
      </c>
      <c r="F3986" s="0" t="s">
        <v>3287</v>
      </c>
      <c r="G3986" s="0" t="s">
        <v>192</v>
      </c>
      <c r="H3986" s="0" t="s">
        <v>198</v>
      </c>
      <c r="I3986" s="0" t="s">
        <v>35</v>
      </c>
      <c r="J3986" s="0" t="s">
        <v>325</v>
      </c>
      <c r="K3986" s="0" t="n">
        <v>37523.7031336424</v>
      </c>
      <c r="L3986" s="0" t="n">
        <v>51984.945</v>
      </c>
      <c r="M3986" s="0" t="n">
        <v>51251.5154165803</v>
      </c>
      <c r="N3986" s="0" t="n">
        <v>33388.065</v>
      </c>
      <c r="O3986" s="0" t="n">
        <v>32286.825</v>
      </c>
      <c r="P3986" s="0" t="n">
        <v>47939.13</v>
      </c>
      <c r="Q3986" s="0" t="n">
        <v>58587.21</v>
      </c>
      <c r="S3986" s="0" t="s">
        <v>303</v>
      </c>
    </row>
    <row r="3987" customFormat="false" ht="14" hidden="true" customHeight="false" outlineLevel="0" collapsed="false">
      <c r="A3987" s="0" t="str">
        <f aca="false">SUBSTITUTE(C3987&amp;D3987&amp;E3987&amp;F3987&amp;G3987&amp;H3987&amp;I3987," ","")</f>
        <v>Agentecondominioenlenguajedeseñascolombiana(Videollamada)AgenteespecializadoCienciasdelaeducaciónyafinesEnSitioHoraextranocturna PlatinoNA</v>
      </c>
      <c r="B3987" s="0" t="s">
        <v>4322</v>
      </c>
      <c r="C3987" s="0" t="s">
        <v>193</v>
      </c>
      <c r="D3987" s="0" t="s">
        <v>191</v>
      </c>
      <c r="E3987" s="0" t="s">
        <v>721</v>
      </c>
      <c r="F3987" s="0" t="s">
        <v>3287</v>
      </c>
      <c r="G3987" s="0" t="s">
        <v>197</v>
      </c>
      <c r="H3987" s="0" t="s">
        <v>198</v>
      </c>
      <c r="I3987" s="0" t="s">
        <v>35</v>
      </c>
      <c r="J3987" s="0" t="s">
        <v>325</v>
      </c>
      <c r="K3987" s="0" t="n">
        <v>50721.7873618368</v>
      </c>
      <c r="L3987" s="0" t="n">
        <v>72779.13</v>
      </c>
      <c r="M3987" s="0" t="n">
        <v>71752.1215832124</v>
      </c>
      <c r="N3987" s="0" t="n">
        <v>46743.705</v>
      </c>
      <c r="O3987" s="0" t="n">
        <v>44922.105</v>
      </c>
      <c r="P3987" s="0" t="n">
        <v>61493.49</v>
      </c>
      <c r="Q3987" s="0" t="n">
        <v>81317.88</v>
      </c>
      <c r="S3987" s="0" t="s">
        <v>303</v>
      </c>
    </row>
    <row r="3988" customFormat="false" ht="14" hidden="true" customHeight="false" outlineLevel="0" collapsed="false">
      <c r="A3988" s="0" t="str">
        <f aca="false">SUBSTITUTE(C3988&amp;D3988&amp;E3988&amp;F3988&amp;G3988&amp;H3988&amp;I3988," ","")</f>
        <v>Agentecondominioenlenguajedeseñascolombiana(Videollamada)AgenteespecializadoCienciasdelaeducaciónyafinesEnSitioHoraextradominicalyfestivoPlatinoNA</v>
      </c>
      <c r="B3988" s="0" t="s">
        <v>4323</v>
      </c>
      <c r="C3988" s="0" t="s">
        <v>193</v>
      </c>
      <c r="D3988" s="0" t="s">
        <v>191</v>
      </c>
      <c r="E3988" s="0" t="s">
        <v>721</v>
      </c>
      <c r="F3988" s="0" t="s">
        <v>3287</v>
      </c>
      <c r="G3988" s="0" t="s">
        <v>194</v>
      </c>
      <c r="H3988" s="0" t="s">
        <v>198</v>
      </c>
      <c r="I3988" s="0" t="s">
        <v>35</v>
      </c>
      <c r="J3988" s="0" t="s">
        <v>325</v>
      </c>
      <c r="K3988" s="0" t="n">
        <v>63919.8715900312</v>
      </c>
      <c r="L3988" s="0" t="n">
        <v>83175.705</v>
      </c>
      <c r="M3988" s="0" t="n">
        <v>82002.4246665285</v>
      </c>
      <c r="N3988" s="0" t="n">
        <v>66776.13</v>
      </c>
      <c r="O3988" s="0" t="n">
        <v>51240.78</v>
      </c>
      <c r="P3988" s="0" t="n">
        <v>68269.635</v>
      </c>
      <c r="Q3988" s="0" t="n">
        <v>90528.345</v>
      </c>
      <c r="S3988" s="0" t="s">
        <v>303</v>
      </c>
    </row>
    <row r="3989" customFormat="false" ht="14" hidden="true" customHeight="false" outlineLevel="0" collapsed="false">
      <c r="A3989" s="0" t="str">
        <f aca="false">SUBSTITUTE(C3989&amp;D3989&amp;E3989&amp;F3989&amp;G3989&amp;H3989&amp;I3989," ","")</f>
        <v>Agentecondominioenlenguajedeseñascolombiana(Videollamada)AgenteespecializadoCienciasdelaeducaciónyafinesEnSitioServicio7x24PlatinoNA</v>
      </c>
      <c r="B3989" s="0" t="s">
        <v>4324</v>
      </c>
      <c r="C3989" s="0" t="s">
        <v>193</v>
      </c>
      <c r="D3989" s="0" t="s">
        <v>191</v>
      </c>
      <c r="E3989" s="0" t="s">
        <v>721</v>
      </c>
      <c r="F3989" s="0" t="s">
        <v>3287</v>
      </c>
      <c r="G3989" s="0" t="s">
        <v>55</v>
      </c>
      <c r="H3989" s="0" t="s">
        <v>198</v>
      </c>
      <c r="I3989" s="0" t="s">
        <v>35</v>
      </c>
      <c r="J3989" s="0" t="s">
        <v>305</v>
      </c>
      <c r="K3989" s="0" t="n">
        <v>23259619.7185241</v>
      </c>
      <c r="L3989" s="0" t="n">
        <v>43008179.895</v>
      </c>
      <c r="M3989" s="0" t="n">
        <v>36450642.8278143</v>
      </c>
      <c r="N3989" s="0" t="n">
        <v>30098920.905</v>
      </c>
      <c r="O3989" s="0" t="n">
        <v>29338580.925</v>
      </c>
      <c r="P3989" s="0" t="n">
        <v>46940810.4</v>
      </c>
      <c r="Q3989" s="0" t="n">
        <v>38656472.715</v>
      </c>
      <c r="S3989" s="0" t="s">
        <v>303</v>
      </c>
    </row>
    <row r="3990" customFormat="false" ht="14" hidden="true" customHeight="false" outlineLevel="0" collapsed="false">
      <c r="A3990" s="0" t="str">
        <f aca="false">SUBSTITUTE(C3990&amp;D3990&amp;E3990&amp;F3990&amp;G3990&amp;H3990&amp;I3990," ","")</f>
        <v>Agentecondominioenlenguajedeseñascolombiana(Videollamada)AgenteespecializadoCienciasdelaeducaciónyafinesEnlasinstalacionesdelaEntidadCompradoraJornadaOrdinariaPlataNA</v>
      </c>
      <c r="B3990" s="0" t="s">
        <v>4325</v>
      </c>
      <c r="C3990" s="0" t="s">
        <v>193</v>
      </c>
      <c r="D3990" s="0" t="s">
        <v>191</v>
      </c>
      <c r="E3990" s="0" t="s">
        <v>721</v>
      </c>
      <c r="F3990" s="0" t="s">
        <v>3303</v>
      </c>
      <c r="G3990" s="0" t="s">
        <v>53</v>
      </c>
      <c r="H3990" s="0" t="s">
        <v>195</v>
      </c>
      <c r="I3990" s="0" t="s">
        <v>35</v>
      </c>
      <c r="J3990" s="0" t="s">
        <v>36</v>
      </c>
      <c r="K3990" s="0" t="n">
        <v>7104623.24869086</v>
      </c>
      <c r="L3990" s="0" t="n">
        <v>8777648.7</v>
      </c>
      <c r="M3990" s="0" t="n">
        <v>8322456.92892263</v>
      </c>
      <c r="N3990" s="0" t="n">
        <v>7765156.845</v>
      </c>
      <c r="O3990" s="0" t="n">
        <v>8113576.14</v>
      </c>
      <c r="P3990" s="0" t="n">
        <v>8555651.55</v>
      </c>
      <c r="Q3990" s="0" t="n">
        <v>8352906.435</v>
      </c>
      <c r="S3990" s="0" t="s">
        <v>303</v>
      </c>
    </row>
    <row r="3991" customFormat="false" ht="14" hidden="true" customHeight="false" outlineLevel="0" collapsed="false">
      <c r="A3991" s="0" t="str">
        <f aca="false">SUBSTITUTE(C3991&amp;D3991&amp;E3991&amp;F3991&amp;G3991&amp;H3991&amp;I3991," ","")</f>
        <v>Agentecondominioenlenguajedeseñascolombiana(Videollamada)AgenteespecializadoCienciasdelaeducaciónyafinesEnlasinstalacionesdelaEntidadCompradoraHoraextradiurnaPlataNA</v>
      </c>
      <c r="B3991" s="0" t="s">
        <v>4326</v>
      </c>
      <c r="C3991" s="0" t="s">
        <v>193</v>
      </c>
      <c r="D3991" s="0" t="s">
        <v>191</v>
      </c>
      <c r="E3991" s="0" t="s">
        <v>721</v>
      </c>
      <c r="F3991" s="0" t="s">
        <v>3303</v>
      </c>
      <c r="G3991" s="0" t="s">
        <v>192</v>
      </c>
      <c r="H3991" s="0" t="s">
        <v>195</v>
      </c>
      <c r="I3991" s="0" t="s">
        <v>35</v>
      </c>
      <c r="J3991" s="0" t="s">
        <v>325</v>
      </c>
      <c r="K3991" s="0" t="n">
        <v>36201.6389836424</v>
      </c>
      <c r="L3991" s="0" t="n">
        <v>47834.595</v>
      </c>
      <c r="M3991" s="0" t="n">
        <v>48398.6617891614</v>
      </c>
      <c r="N3991" s="0" t="n">
        <v>620233.065</v>
      </c>
      <c r="O3991" s="0" t="n">
        <v>32286.825</v>
      </c>
      <c r="P3991" s="0" t="n">
        <v>45973.665</v>
      </c>
      <c r="Q3991" s="0" t="n">
        <v>52783.965</v>
      </c>
      <c r="S3991" s="0" t="s">
        <v>303</v>
      </c>
    </row>
    <row r="3992" customFormat="false" ht="14" hidden="true" customHeight="false" outlineLevel="0" collapsed="false">
      <c r="A3992" s="0" t="str">
        <f aca="false">SUBSTITUTE(C3992&amp;D3992&amp;E3992&amp;F3992&amp;G3992&amp;H3992&amp;I3992," ","")</f>
        <v>Agentecondominioenlenguajedeseñascolombiana(Videollamada)AgenteespecializadoCienciasdelaeducaciónyafinesEnlasinstalacionesdelaEntidadCompradoraHoraextranocturna PlataNA</v>
      </c>
      <c r="B3992" s="0" t="s">
        <v>4327</v>
      </c>
      <c r="C3992" s="0" t="s">
        <v>193</v>
      </c>
      <c r="D3992" s="0" t="s">
        <v>191</v>
      </c>
      <c r="E3992" s="0" t="s">
        <v>721</v>
      </c>
      <c r="F3992" s="0" t="s">
        <v>3303</v>
      </c>
      <c r="G3992" s="0" t="s">
        <v>197</v>
      </c>
      <c r="H3992" s="0" t="s">
        <v>195</v>
      </c>
      <c r="I3992" s="0" t="s">
        <v>35</v>
      </c>
      <c r="J3992" s="0" t="s">
        <v>325</v>
      </c>
      <c r="K3992" s="0" t="n">
        <v>49399.7232118368</v>
      </c>
      <c r="L3992" s="0" t="n">
        <v>66968.64</v>
      </c>
      <c r="M3992" s="0" t="n">
        <v>67758.126504826</v>
      </c>
      <c r="N3992" s="0" t="n">
        <v>661533.705</v>
      </c>
      <c r="O3992" s="0" t="n">
        <v>44922.105</v>
      </c>
      <c r="P3992" s="0" t="n">
        <v>58989.825</v>
      </c>
      <c r="Q3992" s="0" t="n">
        <v>73263.51</v>
      </c>
      <c r="S3992" s="0" t="s">
        <v>303</v>
      </c>
    </row>
    <row r="3993" customFormat="false" ht="14" hidden="true" customHeight="false" outlineLevel="0" collapsed="false">
      <c r="A3993" s="0" t="str">
        <f aca="false">SUBSTITUTE(C3993&amp;D3993&amp;E3993&amp;F3993&amp;G3993&amp;H3993&amp;I3993," ","")</f>
        <v>Agentecondominioenlenguajedeseñascolombiana(Videollamada)AgenteespecializadoCienciasdelaeducaciónyafinesEnlasinstalacionesdelaEntidadCompradoraHoraextradominicalyfestivoPlataNA</v>
      </c>
      <c r="B3993" s="0" t="s">
        <v>4328</v>
      </c>
      <c r="C3993" s="0" t="s">
        <v>193</v>
      </c>
      <c r="D3993" s="0" t="s">
        <v>191</v>
      </c>
      <c r="E3993" s="0" t="s">
        <v>721</v>
      </c>
      <c r="F3993" s="0" t="s">
        <v>3303</v>
      </c>
      <c r="G3993" s="0" t="s">
        <v>194</v>
      </c>
      <c r="H3993" s="0" t="s">
        <v>195</v>
      </c>
      <c r="I3993" s="0" t="s">
        <v>35</v>
      </c>
      <c r="J3993" s="0" t="s">
        <v>325</v>
      </c>
      <c r="K3993" s="0" t="n">
        <v>62597.8074400312</v>
      </c>
      <c r="L3993" s="0" t="n">
        <v>76536.18</v>
      </c>
      <c r="M3993" s="0" t="n">
        <v>77437.8588626583</v>
      </c>
      <c r="N3993" s="0" t="n">
        <v>66776.13</v>
      </c>
      <c r="O3993" s="0" t="n">
        <v>51240.78</v>
      </c>
      <c r="P3993" s="0" t="n">
        <v>65496.87</v>
      </c>
      <c r="Q3993" s="0" t="n">
        <v>81561.105</v>
      </c>
      <c r="S3993" s="0" t="s">
        <v>303</v>
      </c>
    </row>
    <row r="3994" customFormat="false" ht="14" hidden="true" customHeight="false" outlineLevel="0" collapsed="false">
      <c r="A3994" s="0" t="str">
        <f aca="false">SUBSTITUTE(C3994&amp;D3994&amp;E3994&amp;F3994&amp;G3994&amp;H3994&amp;I3994," ","")</f>
        <v>Agentecondominioenlenguajedeseñascolombiana(Videollamada)AgenteespecializadoCienciasdelaeducaciónyafinesEnlasinstalacionesdelaEntidadCompradoraServicio7x24PlataNA</v>
      </c>
      <c r="B3994" s="0" t="s">
        <v>4329</v>
      </c>
      <c r="C3994" s="0" t="s">
        <v>193</v>
      </c>
      <c r="D3994" s="0" t="s">
        <v>191</v>
      </c>
      <c r="E3994" s="0" t="s">
        <v>721</v>
      </c>
      <c r="F3994" s="0" t="s">
        <v>3303</v>
      </c>
      <c r="G3994" s="0" t="s">
        <v>55</v>
      </c>
      <c r="H3994" s="0" t="s">
        <v>195</v>
      </c>
      <c r="I3994" s="0" t="s">
        <v>35</v>
      </c>
      <c r="J3994" s="0" t="s">
        <v>305</v>
      </c>
      <c r="K3994" s="0" t="n">
        <v>22942324.3225241</v>
      </c>
      <c r="L3994" s="0" t="n">
        <v>40249416.375</v>
      </c>
      <c r="M3994" s="0" t="n">
        <v>33497889.1389136</v>
      </c>
      <c r="N3994" s="0" t="n">
        <v>28731910.5</v>
      </c>
      <c r="O3994" s="0" t="n">
        <v>29338580.925</v>
      </c>
      <c r="P3994" s="0" t="n">
        <v>44991100.17</v>
      </c>
      <c r="Q3994" s="0" t="n">
        <v>33933991.275</v>
      </c>
      <c r="S3994" s="0" t="s">
        <v>303</v>
      </c>
    </row>
    <row r="3995" customFormat="false" ht="14" hidden="true" customHeight="false" outlineLevel="0" collapsed="false">
      <c r="A3995" s="0" t="str">
        <f aca="false">SUBSTITUTE(C3995&amp;D3995&amp;E3995&amp;F3995&amp;G3995&amp;H3995&amp;I3995," ","")</f>
        <v>Agentecondominioenlenguajedeseñascolombiana(Videollamada)AgenteespecializadoCienciasdelaeducaciónyafinesEnlasinstalacionesdelaEntidadCompradoraJornadaOrdinariaOroNA</v>
      </c>
      <c r="B3995" s="0" t="s">
        <v>4330</v>
      </c>
      <c r="C3995" s="0" t="s">
        <v>193</v>
      </c>
      <c r="D3995" s="0" t="s">
        <v>191</v>
      </c>
      <c r="E3995" s="0" t="s">
        <v>721</v>
      </c>
      <c r="F3995" s="0" t="s">
        <v>3303</v>
      </c>
      <c r="G3995" s="0" t="s">
        <v>53</v>
      </c>
      <c r="H3995" s="0" t="s">
        <v>54</v>
      </c>
      <c r="I3995" s="0" t="s">
        <v>35</v>
      </c>
      <c r="J3995" s="0" t="s">
        <v>36</v>
      </c>
      <c r="K3995" s="0" t="n">
        <v>7104623.24869086</v>
      </c>
      <c r="L3995" s="0" t="n">
        <v>8953202.295</v>
      </c>
      <c r="M3995" s="0" t="n">
        <v>8560717.93461752</v>
      </c>
      <c r="N3995" s="0" t="n">
        <v>7784327.115</v>
      </c>
      <c r="O3995" s="0" t="n">
        <v>8113576.14</v>
      </c>
      <c r="P3995" s="0" t="n">
        <v>8735770.53</v>
      </c>
      <c r="Q3995" s="0" t="n">
        <v>8723213.91</v>
      </c>
      <c r="S3995" s="0" t="s">
        <v>303</v>
      </c>
    </row>
    <row r="3996" customFormat="false" ht="14" hidden="true" customHeight="false" outlineLevel="0" collapsed="false">
      <c r="A3996" s="0" t="str">
        <f aca="false">SUBSTITUTE(C3996&amp;D3996&amp;E3996&amp;F3996&amp;G3996&amp;H3996&amp;I3996," ","")</f>
        <v>Agentecondominioenlenguajedeseñascolombiana(Videollamada)AgenteespecializadoCienciasdelaeducaciónyafinesEnlasinstalacionesdelaEntidadCompradoraHoraextradiurnaOroNA</v>
      </c>
      <c r="B3996" s="0" t="s">
        <v>4331</v>
      </c>
      <c r="C3996" s="0" t="s">
        <v>193</v>
      </c>
      <c r="D3996" s="0" t="s">
        <v>191</v>
      </c>
      <c r="E3996" s="0" t="s">
        <v>721</v>
      </c>
      <c r="F3996" s="0" t="s">
        <v>3303</v>
      </c>
      <c r="G3996" s="0" t="s">
        <v>192</v>
      </c>
      <c r="H3996" s="0" t="s">
        <v>54</v>
      </c>
      <c r="I3996" s="0" t="s">
        <v>35</v>
      </c>
      <c r="J3996" s="0" t="s">
        <v>325</v>
      </c>
      <c r="K3996" s="0" t="n">
        <v>36201.6389836424</v>
      </c>
      <c r="L3996" s="0" t="n">
        <v>48791.97</v>
      </c>
      <c r="M3996" s="0" t="n">
        <v>49784.2518776001</v>
      </c>
      <c r="N3996" s="0" t="n">
        <v>238783.815</v>
      </c>
      <c r="O3996" s="0" t="n">
        <v>32286.825</v>
      </c>
      <c r="P3996" s="0" t="n">
        <v>46941.39</v>
      </c>
      <c r="Q3996" s="0" t="n">
        <v>55124.1</v>
      </c>
      <c r="S3996" s="0" t="s">
        <v>303</v>
      </c>
    </row>
    <row r="3997" customFormat="false" ht="14" hidden="true" customHeight="false" outlineLevel="0" collapsed="false">
      <c r="A3997" s="0" t="str">
        <f aca="false">SUBSTITUTE(C3997&amp;D3997&amp;E3997&amp;F3997&amp;G3997&amp;H3997&amp;I3997," ","")</f>
        <v>Agentecondominioenlenguajedeseñascolombiana(Videollamada)AgenteespecializadoCienciasdelaeducaciónyafinesEnlasinstalacionesdelaEntidadCompradoraHoraextranocturna OroNA</v>
      </c>
      <c r="B3997" s="0" t="s">
        <v>4332</v>
      </c>
      <c r="C3997" s="0" t="s">
        <v>193</v>
      </c>
      <c r="D3997" s="0" t="s">
        <v>191</v>
      </c>
      <c r="E3997" s="0" t="s">
        <v>721</v>
      </c>
      <c r="F3997" s="0" t="s">
        <v>3303</v>
      </c>
      <c r="G3997" s="0" t="s">
        <v>197</v>
      </c>
      <c r="H3997" s="0" t="s">
        <v>54</v>
      </c>
      <c r="I3997" s="0" t="s">
        <v>35</v>
      </c>
      <c r="J3997" s="0" t="s">
        <v>325</v>
      </c>
      <c r="K3997" s="0" t="n">
        <v>49399.7232118368</v>
      </c>
      <c r="L3997" s="0" t="n">
        <v>68308.965</v>
      </c>
      <c r="M3997" s="0" t="n">
        <v>69697.9526286401</v>
      </c>
      <c r="N3997" s="0" t="n">
        <v>261920.205</v>
      </c>
      <c r="O3997" s="0" t="n">
        <v>44922.105</v>
      </c>
      <c r="P3997" s="0" t="n">
        <v>60231.825</v>
      </c>
      <c r="Q3997" s="0" t="n">
        <v>76511.34</v>
      </c>
      <c r="S3997" s="0" t="s">
        <v>303</v>
      </c>
    </row>
    <row r="3998" customFormat="false" ht="14" hidden="true" customHeight="false" outlineLevel="0" collapsed="false">
      <c r="A3998" s="0" t="str">
        <f aca="false">SUBSTITUTE(C3998&amp;D3998&amp;E3998&amp;F3998&amp;G3998&amp;H3998&amp;I3998," ","")</f>
        <v>Agentecondominioenlenguajedeseñascolombiana(Videollamada)AgenteespecializadoCienciasdelaeducaciónyafinesEnlasinstalacionesdelaEntidadCompradoraHoraextradominicalyfestivoOroNA</v>
      </c>
      <c r="B3998" s="0" t="s">
        <v>4333</v>
      </c>
      <c r="C3998" s="0" t="s">
        <v>193</v>
      </c>
      <c r="D3998" s="0" t="s">
        <v>191</v>
      </c>
      <c r="E3998" s="0" t="s">
        <v>721</v>
      </c>
      <c r="F3998" s="0" t="s">
        <v>3303</v>
      </c>
      <c r="G3998" s="0" t="s">
        <v>194</v>
      </c>
      <c r="H3998" s="0" t="s">
        <v>54</v>
      </c>
      <c r="I3998" s="0" t="s">
        <v>35</v>
      </c>
      <c r="J3998" s="0" t="s">
        <v>325</v>
      </c>
      <c r="K3998" s="0" t="n">
        <v>62597.8074400312</v>
      </c>
      <c r="L3998" s="0" t="n">
        <v>78066.945</v>
      </c>
      <c r="M3998" s="0" t="n">
        <v>79654.8030041601</v>
      </c>
      <c r="N3998" s="0" t="n">
        <v>66776.13</v>
      </c>
      <c r="O3998" s="0" t="n">
        <v>51240.78</v>
      </c>
      <c r="P3998" s="0" t="n">
        <v>66876.525</v>
      </c>
      <c r="Q3998" s="0" t="n">
        <v>85176.36</v>
      </c>
      <c r="S3998" s="0" t="s">
        <v>303</v>
      </c>
    </row>
    <row r="3999" customFormat="false" ht="14" hidden="true" customHeight="false" outlineLevel="0" collapsed="false">
      <c r="A3999" s="0" t="str">
        <f aca="false">SUBSTITUTE(C3999&amp;D3999&amp;E3999&amp;F3999&amp;G3999&amp;H3999&amp;I3999," ","")</f>
        <v>Agentecondominioenlenguajedeseñascolombiana(Videollamada)AgenteespecializadoCienciasdelaeducaciónyafinesEnlasinstalacionesdelaEntidadCompradoraServicio7x24OroNA</v>
      </c>
      <c r="B3999" s="0" t="s">
        <v>4334</v>
      </c>
      <c r="C3999" s="0" t="s">
        <v>193</v>
      </c>
      <c r="D3999" s="0" t="s">
        <v>191</v>
      </c>
      <c r="E3999" s="0" t="s">
        <v>721</v>
      </c>
      <c r="F3999" s="0" t="s">
        <v>3303</v>
      </c>
      <c r="G3999" s="0" t="s">
        <v>55</v>
      </c>
      <c r="H3999" s="0" t="s">
        <v>54</v>
      </c>
      <c r="I3999" s="0" t="s">
        <v>35</v>
      </c>
      <c r="J3999" s="0" t="s">
        <v>305</v>
      </c>
      <c r="K3999" s="0" t="n">
        <v>22942324.3225241</v>
      </c>
      <c r="L3999" s="0" t="n">
        <v>41054405.22</v>
      </c>
      <c r="M3999" s="0" t="n">
        <v>34456889.6868355</v>
      </c>
      <c r="N3999" s="0" t="n">
        <v>28748368.035</v>
      </c>
      <c r="O3999" s="0" t="n">
        <v>29338580.925</v>
      </c>
      <c r="P3999" s="0" t="n">
        <v>45938281.455</v>
      </c>
      <c r="Q3999" s="0" t="n">
        <v>35438380.335</v>
      </c>
      <c r="S3999" s="0" t="s">
        <v>303</v>
      </c>
    </row>
    <row r="4000" customFormat="false" ht="14" hidden="true" customHeight="false" outlineLevel="0" collapsed="false">
      <c r="A4000" s="0" t="str">
        <f aca="false">SUBSTITUTE(C4000&amp;D4000&amp;E4000&amp;F4000&amp;G4000&amp;H4000&amp;I4000," ","")</f>
        <v>Agentecondominioenlenguajedeseñascolombiana(Videollamada)AgenteespecializadoCienciasdelaeducaciónyafinesEnlasinstalacionesdelaEntidadCompradoraJornadaOrdinariaPlatinoNA</v>
      </c>
      <c r="B4000" s="0" t="s">
        <v>4335</v>
      </c>
      <c r="C4000" s="0" t="s">
        <v>193</v>
      </c>
      <c r="D4000" s="0" t="s">
        <v>191</v>
      </c>
      <c r="E4000" s="0" t="s">
        <v>721</v>
      </c>
      <c r="F4000" s="0" t="s">
        <v>3303</v>
      </c>
      <c r="G4000" s="0" t="s">
        <v>53</v>
      </c>
      <c r="H4000" s="0" t="s">
        <v>198</v>
      </c>
      <c r="I4000" s="0" t="s">
        <v>35</v>
      </c>
      <c r="J4000" s="0" t="s">
        <v>36</v>
      </c>
      <c r="K4000" s="0" t="n">
        <v>7104623.24869086</v>
      </c>
      <c r="L4000" s="0" t="n">
        <v>9216531.135</v>
      </c>
      <c r="M4000" s="0" t="n">
        <v>8813023.20825788</v>
      </c>
      <c r="N4000" s="0" t="n">
        <v>7803497.385</v>
      </c>
      <c r="O4000" s="0" t="n">
        <v>8113576.14</v>
      </c>
      <c r="P4000" s="0" t="n">
        <v>8923636.485</v>
      </c>
      <c r="Q4000" s="0" t="n">
        <v>9271240.2</v>
      </c>
      <c r="S4000" s="0" t="s">
        <v>303</v>
      </c>
    </row>
    <row r="4001" customFormat="false" ht="14" hidden="true" customHeight="false" outlineLevel="0" collapsed="false">
      <c r="A4001" s="0" t="str">
        <f aca="false">SUBSTITUTE(C4001&amp;D4001&amp;E4001&amp;F4001&amp;G4001&amp;H4001&amp;I4001," ","")</f>
        <v>Agentecondominioenlenguajedeseñascolombiana(Videollamada)AgenteespecializadoCienciasdelaeducaciónyafinesEnlasinstalacionesdelaEntidadCompradoraHoraextradiurnaPlatinoNA</v>
      </c>
      <c r="B4001" s="0" t="s">
        <v>4336</v>
      </c>
      <c r="C4001" s="0" t="s">
        <v>193</v>
      </c>
      <c r="D4001" s="0" t="s">
        <v>191</v>
      </c>
      <c r="E4001" s="0" t="s">
        <v>721</v>
      </c>
      <c r="F4001" s="0" t="s">
        <v>3303</v>
      </c>
      <c r="G4001" s="0" t="s">
        <v>192</v>
      </c>
      <c r="H4001" s="0" t="s">
        <v>198</v>
      </c>
      <c r="I4001" s="0" t="s">
        <v>35</v>
      </c>
      <c r="J4001" s="0" t="s">
        <v>325</v>
      </c>
      <c r="K4001" s="0" t="n">
        <v>36201.6389836424</v>
      </c>
      <c r="L4001" s="0" t="n">
        <v>50226.48</v>
      </c>
      <c r="M4001" s="0" t="n">
        <v>51251.5154165803</v>
      </c>
      <c r="N4001" s="0" t="n">
        <v>248564.565</v>
      </c>
      <c r="O4001" s="0" t="n">
        <v>32286.825</v>
      </c>
      <c r="P4001" s="0" t="n">
        <v>47950.515</v>
      </c>
      <c r="Q4001" s="0" t="n">
        <v>58587.21</v>
      </c>
      <c r="S4001" s="0" t="s">
        <v>303</v>
      </c>
    </row>
    <row r="4002" customFormat="false" ht="14" hidden="true" customHeight="false" outlineLevel="0" collapsed="false">
      <c r="A4002" s="0" t="str">
        <f aca="false">SUBSTITUTE(C4002&amp;D4002&amp;E4002&amp;F4002&amp;G4002&amp;H4002&amp;I4002," ","")</f>
        <v>Agentecondominioenlenguajedeseñascolombiana(Videollamada)AgenteespecializadoCienciasdelaeducaciónyafinesEnlasinstalacionesdelaEntidadCompradoraHoraextranocturna PlatinoNA</v>
      </c>
      <c r="B4002" s="0" t="s">
        <v>4337</v>
      </c>
      <c r="C4002" s="0" t="s">
        <v>193</v>
      </c>
      <c r="D4002" s="0" t="s">
        <v>191</v>
      </c>
      <c r="E4002" s="0" t="s">
        <v>721</v>
      </c>
      <c r="F4002" s="0" t="s">
        <v>3303</v>
      </c>
      <c r="G4002" s="0" t="s">
        <v>197</v>
      </c>
      <c r="H4002" s="0" t="s">
        <v>198</v>
      </c>
      <c r="I4002" s="0" t="s">
        <v>35</v>
      </c>
      <c r="J4002" s="0" t="s">
        <v>325</v>
      </c>
      <c r="K4002" s="0" t="n">
        <v>49399.7232118368</v>
      </c>
      <c r="L4002" s="0" t="n">
        <v>70317.9</v>
      </c>
      <c r="M4002" s="0" t="n">
        <v>71752.1215832124</v>
      </c>
      <c r="N4002" s="0" t="n">
        <v>272166.705</v>
      </c>
      <c r="O4002" s="0" t="n">
        <v>44922.105</v>
      </c>
      <c r="P4002" s="0" t="n">
        <v>61526.61</v>
      </c>
      <c r="Q4002" s="0" t="n">
        <v>81317.88</v>
      </c>
      <c r="S4002" s="0" t="s">
        <v>303</v>
      </c>
    </row>
    <row r="4003" customFormat="false" ht="14" hidden="true" customHeight="false" outlineLevel="0" collapsed="false">
      <c r="A4003" s="0" t="str">
        <f aca="false">SUBSTITUTE(C4003&amp;D4003&amp;E4003&amp;F4003&amp;G4003&amp;H4003&amp;I4003," ","")</f>
        <v>Agentecondominioenlenguajedeseñascolombiana(Videollamada)AgenteespecializadoCienciasdelaeducaciónyafinesEnlasinstalacionesdelaEntidadCompradoraHoraextradominicalyfestivoPlatinoNA</v>
      </c>
      <c r="B4003" s="0" t="s">
        <v>4338</v>
      </c>
      <c r="C4003" s="0" t="s">
        <v>193</v>
      </c>
      <c r="D4003" s="0" t="s">
        <v>191</v>
      </c>
      <c r="E4003" s="0" t="s">
        <v>721</v>
      </c>
      <c r="F4003" s="0" t="s">
        <v>3303</v>
      </c>
      <c r="G4003" s="0" t="s">
        <v>194</v>
      </c>
      <c r="H4003" s="0" t="s">
        <v>198</v>
      </c>
      <c r="I4003" s="0" t="s">
        <v>35</v>
      </c>
      <c r="J4003" s="0" t="s">
        <v>325</v>
      </c>
      <c r="K4003" s="0" t="n">
        <v>62597.8074400312</v>
      </c>
      <c r="L4003" s="0" t="n">
        <v>80363.61</v>
      </c>
      <c r="M4003" s="0" t="n">
        <v>82002.4246665285</v>
      </c>
      <c r="N4003" s="0" t="n">
        <v>66776.13</v>
      </c>
      <c r="O4003" s="0" t="n">
        <v>51240.78</v>
      </c>
      <c r="P4003" s="0" t="n">
        <v>68314.14</v>
      </c>
      <c r="Q4003" s="0" t="n">
        <v>90528.345</v>
      </c>
      <c r="S4003" s="0" t="s">
        <v>303</v>
      </c>
    </row>
    <row r="4004" customFormat="false" ht="14" hidden="true" customHeight="false" outlineLevel="0" collapsed="false">
      <c r="A4004" s="0" t="str">
        <f aca="false">SUBSTITUTE(C4004&amp;D4004&amp;E4004&amp;F4004&amp;G4004&amp;H4004&amp;I4004," ","")</f>
        <v>Agentecondominioenlenguajedeseñascolombiana(Videollamada)AgenteespecializadoCienciasdelaeducaciónyafinesEnlasinstalacionesdelaEntidadCompradoraServicio7x24PlatinoNA</v>
      </c>
      <c r="B4004" s="0" t="s">
        <v>4339</v>
      </c>
      <c r="C4004" s="0" t="s">
        <v>193</v>
      </c>
      <c r="D4004" s="0" t="s">
        <v>191</v>
      </c>
      <c r="E4004" s="0" t="s">
        <v>721</v>
      </c>
      <c r="F4004" s="0" t="s">
        <v>3303</v>
      </c>
      <c r="G4004" s="0" t="s">
        <v>55</v>
      </c>
      <c r="H4004" s="0" t="s">
        <v>198</v>
      </c>
      <c r="I4004" s="0" t="s">
        <v>35</v>
      </c>
      <c r="J4004" s="0" t="s">
        <v>305</v>
      </c>
      <c r="K4004" s="0" t="n">
        <v>22942324.3225241</v>
      </c>
      <c r="L4004" s="0" t="n">
        <v>42261887.97</v>
      </c>
      <c r="M4004" s="0" t="n">
        <v>35472418.413238</v>
      </c>
      <c r="N4004" s="0" t="n">
        <v>28764826.605</v>
      </c>
      <c r="O4004" s="0" t="n">
        <v>29338580.925</v>
      </c>
      <c r="P4004" s="0" t="n">
        <v>46926201.375</v>
      </c>
      <c r="Q4004" s="0" t="n">
        <v>37664758.485</v>
      </c>
      <c r="S4004" s="0" t="s">
        <v>303</v>
      </c>
    </row>
    <row r="4005" customFormat="false" ht="14" hidden="true" customHeight="false" outlineLevel="0" collapsed="false">
      <c r="A4005" s="0" t="str">
        <f aca="false">SUBSTITUTE(C4005&amp;D4005&amp;E4005&amp;F4005&amp;G4005&amp;H4005&amp;I4005," ","")</f>
        <v>Agentecondominioenlenguajedeseñascolombiana(Videollamada)AgenteespecializadoCienciasdelaeducaciónyafinesFrontofficeconherramientaJornadaOrdinariaPlataNA</v>
      </c>
      <c r="B4005" s="0" t="s">
        <v>4340</v>
      </c>
      <c r="C4005" s="0" t="s">
        <v>193</v>
      </c>
      <c r="D4005" s="0" t="s">
        <v>191</v>
      </c>
      <c r="E4005" s="0" t="s">
        <v>721</v>
      </c>
      <c r="F4005" s="0" t="s">
        <v>3319</v>
      </c>
      <c r="G4005" s="0" t="s">
        <v>53</v>
      </c>
      <c r="H4005" s="0" t="s">
        <v>195</v>
      </c>
      <c r="I4005" s="0" t="s">
        <v>35</v>
      </c>
      <c r="J4005" s="0" t="s">
        <v>36</v>
      </c>
      <c r="K4005" s="0" t="n">
        <v>7421918.64469086</v>
      </c>
      <c r="L4005" s="0" t="n">
        <v>8830067.31</v>
      </c>
      <c r="M4005" s="0" t="n">
        <v>9165389.70201023</v>
      </c>
      <c r="N4005" s="0" t="n">
        <v>7954251.345</v>
      </c>
      <c r="O4005" s="0" t="n">
        <v>8113576.14</v>
      </c>
      <c r="P4005" s="0" t="n">
        <v>8592910.515</v>
      </c>
      <c r="Q4005" s="0" t="n">
        <v>8596352.925</v>
      </c>
      <c r="S4005" s="0" t="s">
        <v>303</v>
      </c>
    </row>
    <row r="4006" customFormat="false" ht="14" hidden="true" customHeight="false" outlineLevel="0" collapsed="false">
      <c r="A4006" s="0" t="str">
        <f aca="false">SUBSTITUTE(C4006&amp;D4006&amp;E4006&amp;F4006&amp;G4006&amp;H4006&amp;I4006," ","")</f>
        <v>Agentecondominioenlenguajedeseñascolombiana(Videollamada)AgenteespecializadoCienciasdelaeducaciónyafinesFrontofficeconherramientaHoraextradiurnaPlataNA</v>
      </c>
      <c r="B4006" s="0" t="s">
        <v>4341</v>
      </c>
      <c r="C4006" s="0" t="s">
        <v>193</v>
      </c>
      <c r="D4006" s="0" t="s">
        <v>191</v>
      </c>
      <c r="E4006" s="0" t="s">
        <v>721</v>
      </c>
      <c r="F4006" s="0" t="s">
        <v>3319</v>
      </c>
      <c r="G4006" s="0" t="s">
        <v>192</v>
      </c>
      <c r="H4006" s="0" t="s">
        <v>195</v>
      </c>
      <c r="I4006" s="0" t="s">
        <v>35</v>
      </c>
      <c r="J4006" s="0" t="s">
        <v>325</v>
      </c>
      <c r="K4006" s="0" t="n">
        <v>37523.7031336424</v>
      </c>
      <c r="L4006" s="0" t="n">
        <v>48120.255</v>
      </c>
      <c r="M4006" s="0" t="n">
        <v>48398.6617891614</v>
      </c>
      <c r="N4006" s="0" t="n">
        <v>424618.065</v>
      </c>
      <c r="O4006" s="0" t="n">
        <v>32286.825</v>
      </c>
      <c r="P4006" s="0" t="n">
        <v>45944.685</v>
      </c>
      <c r="Q4006" s="0" t="n">
        <v>52783.965</v>
      </c>
      <c r="S4006" s="0" t="s">
        <v>303</v>
      </c>
    </row>
    <row r="4007" customFormat="false" ht="14" hidden="true" customHeight="false" outlineLevel="0" collapsed="false">
      <c r="A4007" s="0" t="str">
        <f aca="false">SUBSTITUTE(C4007&amp;D4007&amp;E4007&amp;F4007&amp;G4007&amp;H4007&amp;I4007," ","")</f>
        <v>Agentecondominioenlenguajedeseñascolombiana(Videollamada)AgenteespecializadoCienciasdelaeducaciónyafinesFrontofficeconherramientaHoraextranocturna PlataNA</v>
      </c>
      <c r="B4007" s="0" t="s">
        <v>4342</v>
      </c>
      <c r="C4007" s="0" t="s">
        <v>193</v>
      </c>
      <c r="D4007" s="0" t="s">
        <v>191</v>
      </c>
      <c r="E4007" s="0" t="s">
        <v>721</v>
      </c>
      <c r="F4007" s="0" t="s">
        <v>3319</v>
      </c>
      <c r="G4007" s="0" t="s">
        <v>197</v>
      </c>
      <c r="H4007" s="0" t="s">
        <v>195</v>
      </c>
      <c r="I4007" s="0" t="s">
        <v>35</v>
      </c>
      <c r="J4007" s="0" t="s">
        <v>325</v>
      </c>
      <c r="K4007" s="0" t="n">
        <v>50721.7873618368</v>
      </c>
      <c r="L4007" s="0" t="n">
        <v>67369.185</v>
      </c>
      <c r="M4007" s="0" t="n">
        <v>67758.126504826</v>
      </c>
      <c r="N4007" s="0" t="n">
        <v>456603.705</v>
      </c>
      <c r="O4007" s="0" t="n">
        <v>44922.105</v>
      </c>
      <c r="P4007" s="0" t="n">
        <v>58989.825</v>
      </c>
      <c r="Q4007" s="0" t="n">
        <v>73263.51</v>
      </c>
      <c r="S4007" s="0" t="s">
        <v>303</v>
      </c>
    </row>
    <row r="4008" customFormat="false" ht="14" hidden="true" customHeight="false" outlineLevel="0" collapsed="false">
      <c r="A4008" s="0" t="str">
        <f aca="false">SUBSTITUTE(C4008&amp;D4008&amp;E4008&amp;F4008&amp;G4008&amp;H4008&amp;I4008," ","")</f>
        <v>Agentecondominioenlenguajedeseñascolombiana(Videollamada)AgenteespecializadoCienciasdelaeducaciónyafinesFrontofficeconherramientaHoraextradominicalyfestivoPlataNA</v>
      </c>
      <c r="B4008" s="0" t="s">
        <v>4343</v>
      </c>
      <c r="C4008" s="0" t="s">
        <v>193</v>
      </c>
      <c r="D4008" s="0" t="s">
        <v>191</v>
      </c>
      <c r="E4008" s="0" t="s">
        <v>721</v>
      </c>
      <c r="F4008" s="0" t="s">
        <v>3319</v>
      </c>
      <c r="G4008" s="0" t="s">
        <v>194</v>
      </c>
      <c r="H4008" s="0" t="s">
        <v>195</v>
      </c>
      <c r="I4008" s="0" t="s">
        <v>35</v>
      </c>
      <c r="J4008" s="0" t="s">
        <v>325</v>
      </c>
      <c r="K4008" s="0" t="n">
        <v>63919.8715900312</v>
      </c>
      <c r="L4008" s="0" t="n">
        <v>76992.615</v>
      </c>
      <c r="M4008" s="0" t="n">
        <v>77437.8588626583</v>
      </c>
      <c r="N4008" s="0" t="n">
        <v>66776.13</v>
      </c>
      <c r="O4008" s="0" t="n">
        <v>51240.78</v>
      </c>
      <c r="P4008" s="0" t="n">
        <v>65496.87</v>
      </c>
      <c r="Q4008" s="0" t="n">
        <v>81561.105</v>
      </c>
      <c r="S4008" s="0" t="s">
        <v>303</v>
      </c>
    </row>
    <row r="4009" customFormat="false" ht="14" hidden="true" customHeight="false" outlineLevel="0" collapsed="false">
      <c r="A4009" s="0" t="str">
        <f aca="false">SUBSTITUTE(C4009&amp;D4009&amp;E4009&amp;F4009&amp;G4009&amp;H4009&amp;I4009," ","")</f>
        <v>Agentecondominioenlenguajedeseñascolombiana(Videollamada)AgenteespecializadoCienciasdelaeducaciónyafinesFrontofficeconherramientaServicio7x24PlataNA</v>
      </c>
      <c r="B4009" s="0" t="s">
        <v>4344</v>
      </c>
      <c r="C4009" s="0" t="s">
        <v>193</v>
      </c>
      <c r="D4009" s="0" t="s">
        <v>191</v>
      </c>
      <c r="E4009" s="0" t="s">
        <v>721</v>
      </c>
      <c r="F4009" s="0" t="s">
        <v>3319</v>
      </c>
      <c r="G4009" s="0" t="s">
        <v>55</v>
      </c>
      <c r="H4009" s="0" t="s">
        <v>195</v>
      </c>
      <c r="I4009" s="0" t="s">
        <v>35</v>
      </c>
      <c r="J4009" s="0" t="s">
        <v>305</v>
      </c>
      <c r="K4009" s="0" t="n">
        <v>23259619.7185241</v>
      </c>
      <c r="L4009" s="0" t="n">
        <v>40301767.71</v>
      </c>
      <c r="M4009" s="0" t="n">
        <v>36890693.5505912</v>
      </c>
      <c r="N4009" s="0" t="n">
        <v>29501329.5</v>
      </c>
      <c r="O4009" s="0" t="n">
        <v>29338580.925</v>
      </c>
      <c r="P4009" s="0" t="n">
        <v>44991100.17</v>
      </c>
      <c r="Q4009" s="0" t="n">
        <v>34177438.8</v>
      </c>
      <c r="S4009" s="0" t="s">
        <v>303</v>
      </c>
    </row>
    <row r="4010" customFormat="false" ht="14" hidden="true" customHeight="false" outlineLevel="0" collapsed="false">
      <c r="A4010" s="0" t="str">
        <f aca="false">SUBSTITUTE(C4010&amp;D4010&amp;E4010&amp;F4010&amp;G4010&amp;H4010&amp;I4010," ","")</f>
        <v>Agentecondominioenlenguajedeseñascolombiana(Videollamada)AgenteespecializadoCienciasdelaeducaciónyafinesFrontofficeconherramientaJornadaOrdinariaOroNA</v>
      </c>
      <c r="B4010" s="0" t="s">
        <v>4345</v>
      </c>
      <c r="C4010" s="0" t="s">
        <v>193</v>
      </c>
      <c r="D4010" s="0" t="s">
        <v>191</v>
      </c>
      <c r="E4010" s="0" t="s">
        <v>721</v>
      </c>
      <c r="F4010" s="0" t="s">
        <v>3319</v>
      </c>
      <c r="G4010" s="0" t="s">
        <v>53</v>
      </c>
      <c r="H4010" s="0" t="s">
        <v>54</v>
      </c>
      <c r="I4010" s="0" t="s">
        <v>35</v>
      </c>
      <c r="J4010" s="0" t="s">
        <v>36</v>
      </c>
      <c r="K4010" s="0" t="n">
        <v>7421918.64469086</v>
      </c>
      <c r="L4010" s="0" t="n">
        <v>9006669.36</v>
      </c>
      <c r="M4010" s="0" t="n">
        <v>9427782.76533718</v>
      </c>
      <c r="N4010" s="0" t="n">
        <v>7982876.34</v>
      </c>
      <c r="O4010" s="0" t="n">
        <v>8113576.14</v>
      </c>
      <c r="P4010" s="0" t="n">
        <v>8773814.025</v>
      </c>
      <c r="Q4010" s="0" t="n">
        <v>8977453.38</v>
      </c>
      <c r="S4010" s="0" t="s">
        <v>303</v>
      </c>
    </row>
    <row r="4011" customFormat="false" ht="14" hidden="true" customHeight="false" outlineLevel="0" collapsed="false">
      <c r="A4011" s="0" t="str">
        <f aca="false">SUBSTITUTE(C4011&amp;D4011&amp;E4011&amp;F4011&amp;G4011&amp;H4011&amp;I4011," ","")</f>
        <v>Agentecondominioenlenguajedeseñascolombiana(Videollamada)AgenteespecializadoCienciasdelaeducaciónyafinesFrontofficeconherramientaHoraextradiurnaOroNA</v>
      </c>
      <c r="B4011" s="0" t="s">
        <v>4346</v>
      </c>
      <c r="C4011" s="0" t="s">
        <v>193</v>
      </c>
      <c r="D4011" s="0" t="s">
        <v>191</v>
      </c>
      <c r="E4011" s="0" t="s">
        <v>721</v>
      </c>
      <c r="F4011" s="0" t="s">
        <v>3319</v>
      </c>
      <c r="G4011" s="0" t="s">
        <v>192</v>
      </c>
      <c r="H4011" s="0" t="s">
        <v>54</v>
      </c>
      <c r="I4011" s="0" t="s">
        <v>35</v>
      </c>
      <c r="J4011" s="0" t="s">
        <v>325</v>
      </c>
      <c r="K4011" s="0" t="n">
        <v>37523.7031336424</v>
      </c>
      <c r="L4011" s="0" t="n">
        <v>49082.805</v>
      </c>
      <c r="M4011" s="0" t="n">
        <v>49784.2518776001</v>
      </c>
      <c r="N4011" s="0" t="n">
        <v>33388.065</v>
      </c>
      <c r="O4011" s="0" t="n">
        <v>32286.825</v>
      </c>
      <c r="P4011" s="0" t="n">
        <v>46911.375</v>
      </c>
      <c r="Q4011" s="0" t="n">
        <v>55124.1</v>
      </c>
      <c r="S4011" s="0" t="s">
        <v>303</v>
      </c>
    </row>
    <row r="4012" customFormat="false" ht="14" hidden="true" customHeight="false" outlineLevel="0" collapsed="false">
      <c r="A4012" s="0" t="str">
        <f aca="false">SUBSTITUTE(C4012&amp;D4012&amp;E4012&amp;F4012&amp;G4012&amp;H4012&amp;I4012," ","")</f>
        <v>Agentecondominioenlenguajedeseñascolombiana(Videollamada)AgenteespecializadoCienciasdelaeducaciónyafinesFrontofficeconherramientaHoraextranocturna OroNA</v>
      </c>
      <c r="B4012" s="0" t="s">
        <v>4347</v>
      </c>
      <c r="C4012" s="0" t="s">
        <v>193</v>
      </c>
      <c r="D4012" s="0" t="s">
        <v>191</v>
      </c>
      <c r="E4012" s="0" t="s">
        <v>721</v>
      </c>
      <c r="F4012" s="0" t="s">
        <v>3319</v>
      </c>
      <c r="G4012" s="0" t="s">
        <v>197</v>
      </c>
      <c r="H4012" s="0" t="s">
        <v>54</v>
      </c>
      <c r="I4012" s="0" t="s">
        <v>35</v>
      </c>
      <c r="J4012" s="0" t="s">
        <v>325</v>
      </c>
      <c r="K4012" s="0" t="n">
        <v>50721.7873618368</v>
      </c>
      <c r="L4012" s="0" t="n">
        <v>68716.755</v>
      </c>
      <c r="M4012" s="0" t="n">
        <v>69697.9526286401</v>
      </c>
      <c r="N4012" s="0" t="n">
        <v>46743.705</v>
      </c>
      <c r="O4012" s="0" t="n">
        <v>44922.105</v>
      </c>
      <c r="P4012" s="0" t="n">
        <v>60231.825</v>
      </c>
      <c r="Q4012" s="0" t="n">
        <v>76511.34</v>
      </c>
      <c r="S4012" s="0" t="s">
        <v>303</v>
      </c>
    </row>
    <row r="4013" customFormat="false" ht="14" hidden="true" customHeight="false" outlineLevel="0" collapsed="false">
      <c r="A4013" s="0" t="str">
        <f aca="false">SUBSTITUTE(C4013&amp;D4013&amp;E4013&amp;F4013&amp;G4013&amp;H4013&amp;I4013," ","")</f>
        <v>Agentecondominioenlenguajedeseñascolombiana(Videollamada)AgenteespecializadoCienciasdelaeducaciónyafinesFrontofficeconherramientaHoraextradominicalyfestivoOroNA</v>
      </c>
      <c r="B4013" s="0" t="s">
        <v>4348</v>
      </c>
      <c r="C4013" s="0" t="s">
        <v>193</v>
      </c>
      <c r="D4013" s="0" t="s">
        <v>191</v>
      </c>
      <c r="E4013" s="0" t="s">
        <v>721</v>
      </c>
      <c r="F4013" s="0" t="s">
        <v>3319</v>
      </c>
      <c r="G4013" s="0" t="s">
        <v>194</v>
      </c>
      <c r="H4013" s="0" t="s">
        <v>54</v>
      </c>
      <c r="I4013" s="0" t="s">
        <v>35</v>
      </c>
      <c r="J4013" s="0" t="s">
        <v>325</v>
      </c>
      <c r="K4013" s="0" t="n">
        <v>63919.8715900312</v>
      </c>
      <c r="L4013" s="0" t="n">
        <v>78532.695</v>
      </c>
      <c r="M4013" s="0" t="n">
        <v>79654.8030041601</v>
      </c>
      <c r="N4013" s="0" t="n">
        <v>66776.13</v>
      </c>
      <c r="O4013" s="0" t="n">
        <v>51240.78</v>
      </c>
      <c r="P4013" s="0" t="n">
        <v>66876.525</v>
      </c>
      <c r="Q4013" s="0" t="n">
        <v>85176.36</v>
      </c>
      <c r="S4013" s="0" t="s">
        <v>303</v>
      </c>
    </row>
    <row r="4014" customFormat="false" ht="14" hidden="true" customHeight="false" outlineLevel="0" collapsed="false">
      <c r="A4014" s="0" t="str">
        <f aca="false">SUBSTITUTE(C4014&amp;D4014&amp;E4014&amp;F4014&amp;G4014&amp;H4014&amp;I4014," ","")</f>
        <v>Agentecondominioenlenguajedeseñascolombiana(Videollamada)AgenteespecializadoCienciasdelaeducaciónyafinesFrontofficeconherramientaServicio7x24OroNA</v>
      </c>
      <c r="B4014" s="0" t="s">
        <v>4349</v>
      </c>
      <c r="C4014" s="0" t="s">
        <v>193</v>
      </c>
      <c r="D4014" s="0" t="s">
        <v>191</v>
      </c>
      <c r="E4014" s="0" t="s">
        <v>721</v>
      </c>
      <c r="F4014" s="0" t="s">
        <v>3319</v>
      </c>
      <c r="G4014" s="0" t="s">
        <v>55</v>
      </c>
      <c r="H4014" s="0" t="s">
        <v>54</v>
      </c>
      <c r="I4014" s="0" t="s">
        <v>35</v>
      </c>
      <c r="J4014" s="0" t="s">
        <v>305</v>
      </c>
      <c r="K4014" s="0" t="n">
        <v>23259619.7185241</v>
      </c>
      <c r="L4014" s="0" t="n">
        <v>41107803.975</v>
      </c>
      <c r="M4014" s="0" t="n">
        <v>37946825.6304821</v>
      </c>
      <c r="N4014" s="0" t="n">
        <v>29556257.985</v>
      </c>
      <c r="O4014" s="0" t="n">
        <v>29338580.925</v>
      </c>
      <c r="P4014" s="0" t="n">
        <v>45938281.455</v>
      </c>
      <c r="Q4014" s="0" t="n">
        <v>35692619.805</v>
      </c>
      <c r="S4014" s="0" t="s">
        <v>303</v>
      </c>
    </row>
    <row r="4015" customFormat="false" ht="14" hidden="true" customHeight="false" outlineLevel="0" collapsed="false">
      <c r="A4015" s="0" t="str">
        <f aca="false">SUBSTITUTE(C4015&amp;D4015&amp;E4015&amp;F4015&amp;G4015&amp;H4015&amp;I4015," ","")</f>
        <v>Agentecondominioenlenguajedeseñascolombiana(Videollamada)AgenteespecializadoCienciasdelaeducaciónyafinesFrontofficeconherramientaJornadaOrdinariaPlatinoNA</v>
      </c>
      <c r="B4015" s="0" t="s">
        <v>4350</v>
      </c>
      <c r="C4015" s="0" t="s">
        <v>193</v>
      </c>
      <c r="D4015" s="0" t="s">
        <v>191</v>
      </c>
      <c r="E4015" s="0" t="s">
        <v>721</v>
      </c>
      <c r="F4015" s="0" t="s">
        <v>3319</v>
      </c>
      <c r="G4015" s="0" t="s">
        <v>53</v>
      </c>
      <c r="H4015" s="0" t="s">
        <v>198</v>
      </c>
      <c r="I4015" s="0" t="s">
        <v>35</v>
      </c>
      <c r="J4015" s="0" t="s">
        <v>36</v>
      </c>
      <c r="K4015" s="0" t="n">
        <v>7421918.64469086</v>
      </c>
      <c r="L4015" s="0" t="n">
        <v>9271571.4</v>
      </c>
      <c r="M4015" s="0" t="n">
        <v>9705642.55800848</v>
      </c>
      <c r="N4015" s="0" t="n">
        <v>8011501.335</v>
      </c>
      <c r="O4015" s="0" t="n">
        <v>8113576.14</v>
      </c>
      <c r="P4015" s="0" t="n">
        <v>8962497.63</v>
      </c>
      <c r="Q4015" s="0" t="n">
        <v>9541451.79</v>
      </c>
      <c r="S4015" s="0" t="s">
        <v>303</v>
      </c>
    </row>
    <row r="4016" customFormat="false" ht="14" hidden="true" customHeight="false" outlineLevel="0" collapsed="false">
      <c r="A4016" s="0" t="str">
        <f aca="false">SUBSTITUTE(C4016&amp;D4016&amp;E4016&amp;F4016&amp;G4016&amp;H4016&amp;I4016," ","")</f>
        <v>Agentecondominioenlenguajedeseñascolombiana(Videollamada)AgenteespecializadoCienciasdelaeducaciónyafinesFrontofficeconherramientaHoraextradiurnaPlatinoNA</v>
      </c>
      <c r="B4016" s="0" t="s">
        <v>4351</v>
      </c>
      <c r="C4016" s="0" t="s">
        <v>193</v>
      </c>
      <c r="D4016" s="0" t="s">
        <v>191</v>
      </c>
      <c r="E4016" s="0" t="s">
        <v>721</v>
      </c>
      <c r="F4016" s="0" t="s">
        <v>3319</v>
      </c>
      <c r="G4016" s="0" t="s">
        <v>192</v>
      </c>
      <c r="H4016" s="0" t="s">
        <v>198</v>
      </c>
      <c r="I4016" s="0" t="s">
        <v>35</v>
      </c>
      <c r="J4016" s="0" t="s">
        <v>325</v>
      </c>
      <c r="K4016" s="0" t="n">
        <v>37523.7031336424</v>
      </c>
      <c r="L4016" s="0" t="n">
        <v>50526.63</v>
      </c>
      <c r="M4016" s="0" t="n">
        <v>51251.5154165803</v>
      </c>
      <c r="N4016" s="0" t="n">
        <v>33388.065</v>
      </c>
      <c r="O4016" s="0" t="n">
        <v>32286.825</v>
      </c>
      <c r="P4016" s="0" t="n">
        <v>47920.5</v>
      </c>
      <c r="Q4016" s="0" t="n">
        <v>58587.21</v>
      </c>
      <c r="S4016" s="0" t="s">
        <v>303</v>
      </c>
    </row>
    <row r="4017" customFormat="false" ht="14" hidden="true" customHeight="false" outlineLevel="0" collapsed="false">
      <c r="A4017" s="0" t="str">
        <f aca="false">SUBSTITUTE(C4017&amp;D4017&amp;E4017&amp;F4017&amp;G4017&amp;H4017&amp;I4017," ","")</f>
        <v>Agentecondominioenlenguajedeseñascolombiana(Videollamada)AgenteespecializadoCienciasdelaeducaciónyafinesFrontofficeconherramientaHoraextranocturna PlatinoNA</v>
      </c>
      <c r="B4017" s="0" t="s">
        <v>4352</v>
      </c>
      <c r="C4017" s="0" t="s">
        <v>193</v>
      </c>
      <c r="D4017" s="0" t="s">
        <v>191</v>
      </c>
      <c r="E4017" s="0" t="s">
        <v>721</v>
      </c>
      <c r="F4017" s="0" t="s">
        <v>3319</v>
      </c>
      <c r="G4017" s="0" t="s">
        <v>197</v>
      </c>
      <c r="H4017" s="0" t="s">
        <v>198</v>
      </c>
      <c r="I4017" s="0" t="s">
        <v>35</v>
      </c>
      <c r="J4017" s="0" t="s">
        <v>325</v>
      </c>
      <c r="K4017" s="0" t="n">
        <v>50721.7873618368</v>
      </c>
      <c r="L4017" s="0" t="n">
        <v>70738.11</v>
      </c>
      <c r="M4017" s="0" t="n">
        <v>71752.1215832124</v>
      </c>
      <c r="N4017" s="0" t="n">
        <v>46743.705</v>
      </c>
      <c r="O4017" s="0" t="n">
        <v>44922.105</v>
      </c>
      <c r="P4017" s="0" t="n">
        <v>61526.61</v>
      </c>
      <c r="Q4017" s="0" t="n">
        <v>81317.88</v>
      </c>
      <c r="S4017" s="0" t="s">
        <v>303</v>
      </c>
    </row>
    <row r="4018" customFormat="false" ht="14" hidden="true" customHeight="false" outlineLevel="0" collapsed="false">
      <c r="A4018" s="0" t="str">
        <f aca="false">SUBSTITUTE(C4018&amp;D4018&amp;E4018&amp;F4018&amp;G4018&amp;H4018&amp;I4018," ","")</f>
        <v>Agentecondominioenlenguajedeseñascolombiana(Videollamada)AgenteespecializadoCienciasdelaeducaciónyafinesFrontofficeconherramientaHoraextradominicalyfestivoPlatinoNA</v>
      </c>
      <c r="B4018" s="0" t="s">
        <v>4353</v>
      </c>
      <c r="C4018" s="0" t="s">
        <v>193</v>
      </c>
      <c r="D4018" s="0" t="s">
        <v>191</v>
      </c>
      <c r="E4018" s="0" t="s">
        <v>721</v>
      </c>
      <c r="F4018" s="0" t="s">
        <v>3319</v>
      </c>
      <c r="G4018" s="0" t="s">
        <v>194</v>
      </c>
      <c r="H4018" s="0" t="s">
        <v>198</v>
      </c>
      <c r="I4018" s="0" t="s">
        <v>35</v>
      </c>
      <c r="J4018" s="0" t="s">
        <v>325</v>
      </c>
      <c r="K4018" s="0" t="n">
        <v>63919.8715900312</v>
      </c>
      <c r="L4018" s="0" t="n">
        <v>80842.815</v>
      </c>
      <c r="M4018" s="0" t="n">
        <v>82002.4246665285</v>
      </c>
      <c r="N4018" s="0" t="n">
        <v>66776.13</v>
      </c>
      <c r="O4018" s="0" t="n">
        <v>51240.78</v>
      </c>
      <c r="P4018" s="0" t="n">
        <v>68314.14</v>
      </c>
      <c r="Q4018" s="0" t="n">
        <v>90528.345</v>
      </c>
      <c r="S4018" s="0" t="s">
        <v>303</v>
      </c>
    </row>
    <row r="4019" customFormat="false" ht="14" hidden="true" customHeight="false" outlineLevel="0" collapsed="false">
      <c r="A4019" s="0" t="str">
        <f aca="false">SUBSTITUTE(C4019&amp;D4019&amp;E4019&amp;F4019&amp;G4019&amp;H4019&amp;I4019," ","")</f>
        <v>Agentecondominioenlenguajedeseñascolombiana(Videollamada)AgenteespecializadoCienciasdelaeducaciónyafinesFrontofficeconherramientaServicio7x24PlatinoNA</v>
      </c>
      <c r="B4019" s="0" t="s">
        <v>4354</v>
      </c>
      <c r="C4019" s="0" t="s">
        <v>193</v>
      </c>
      <c r="D4019" s="0" t="s">
        <v>191</v>
      </c>
      <c r="E4019" s="0" t="s">
        <v>721</v>
      </c>
      <c r="F4019" s="0" t="s">
        <v>3319</v>
      </c>
      <c r="G4019" s="0" t="s">
        <v>55</v>
      </c>
      <c r="H4019" s="0" t="s">
        <v>198</v>
      </c>
      <c r="I4019" s="0" t="s">
        <v>35</v>
      </c>
      <c r="J4019" s="0" t="s">
        <v>305</v>
      </c>
      <c r="K4019" s="0" t="n">
        <v>23259619.7185241</v>
      </c>
      <c r="L4019" s="0" t="n">
        <v>42316856.82</v>
      </c>
      <c r="M4019" s="0" t="n">
        <v>31295992.8680667</v>
      </c>
      <c r="N4019" s="0" t="n">
        <v>29611187.505</v>
      </c>
      <c r="O4019" s="0" t="n">
        <v>29338580.925</v>
      </c>
      <c r="P4019" s="0" t="n">
        <v>46926201.375</v>
      </c>
      <c r="Q4019" s="0" t="n">
        <v>37934970.075</v>
      </c>
      <c r="S4019" s="0" t="s">
        <v>303</v>
      </c>
    </row>
    <row r="4020" customFormat="false" ht="14" hidden="true" customHeight="false" outlineLevel="0" collapsed="false">
      <c r="A4020" s="0" t="str">
        <f aca="false">SUBSTITUTE(C4020&amp;D4020&amp;E4020&amp;F4020&amp;G4020&amp;H4020&amp;I4020," ","")</f>
        <v>Agentecondominioenlenguajedeseñascolombiana(Videollamada)AgenteespecializadoCienciasdelaeducaciónyafinesFrontofficesinherramientaJornadaOrdinariaPlataNA</v>
      </c>
      <c r="B4020" s="0" t="s">
        <v>4355</v>
      </c>
      <c r="C4020" s="0" t="s">
        <v>193</v>
      </c>
      <c r="D4020" s="0" t="s">
        <v>191</v>
      </c>
      <c r="E4020" s="0" t="s">
        <v>721</v>
      </c>
      <c r="F4020" s="0" t="s">
        <v>3335</v>
      </c>
      <c r="G4020" s="0" t="s">
        <v>53</v>
      </c>
      <c r="H4020" s="0" t="s">
        <v>195</v>
      </c>
      <c r="I4020" s="0" t="s">
        <v>35</v>
      </c>
      <c r="J4020" s="0" t="s">
        <v>36</v>
      </c>
      <c r="K4020" s="0" t="n">
        <v>7152639.55653331</v>
      </c>
      <c r="L4020" s="0" t="n">
        <v>8424392.85</v>
      </c>
      <c r="M4020" s="0" t="n">
        <v>8551965.68308454</v>
      </c>
      <c r="N4020" s="0" t="n">
        <v>7765156.845</v>
      </c>
      <c r="O4020" s="0" t="n">
        <v>8113576.14</v>
      </c>
      <c r="P4020" s="0" t="n">
        <v>7738453.845</v>
      </c>
      <c r="Q4020" s="0" t="n">
        <v>7918080.165</v>
      </c>
      <c r="S4020" s="0" t="s">
        <v>303</v>
      </c>
    </row>
    <row r="4021" customFormat="false" ht="14" hidden="true" customHeight="false" outlineLevel="0" collapsed="false">
      <c r="A4021" s="0" t="str">
        <f aca="false">SUBSTITUTE(C4021&amp;D4021&amp;E4021&amp;F4021&amp;G4021&amp;H4021&amp;I4021," ","")</f>
        <v>Agentecondominioenlenguajedeseñascolombiana(Videollamada)AgenteespecializadoCienciasdelaeducaciónyafinesFrontofficesinherramientaHoraextradiurnaPlataNA</v>
      </c>
      <c r="B4021" s="0" t="s">
        <v>4356</v>
      </c>
      <c r="C4021" s="0" t="s">
        <v>193</v>
      </c>
      <c r="D4021" s="0" t="s">
        <v>191</v>
      </c>
      <c r="E4021" s="0" t="s">
        <v>721</v>
      </c>
      <c r="F4021" s="0" t="s">
        <v>3335</v>
      </c>
      <c r="G4021" s="0" t="s">
        <v>192</v>
      </c>
      <c r="H4021" s="0" t="s">
        <v>195</v>
      </c>
      <c r="I4021" s="0" t="s">
        <v>35</v>
      </c>
      <c r="J4021" s="0" t="s">
        <v>325</v>
      </c>
      <c r="K4021" s="0" t="n">
        <v>36401.706932986</v>
      </c>
      <c r="L4021" s="0" t="n">
        <v>45909.495</v>
      </c>
      <c r="M4021" s="0" t="n">
        <v>48398.6617891614</v>
      </c>
      <c r="N4021" s="0" t="n">
        <v>646315.065</v>
      </c>
      <c r="O4021" s="0" t="n">
        <v>32286.825</v>
      </c>
      <c r="P4021" s="0" t="n">
        <v>46658.835</v>
      </c>
      <c r="Q4021" s="0" t="n">
        <v>52783.965</v>
      </c>
      <c r="S4021" s="0" t="s">
        <v>303</v>
      </c>
    </row>
    <row r="4022" customFormat="false" ht="14" hidden="true" customHeight="false" outlineLevel="0" collapsed="false">
      <c r="A4022" s="0" t="str">
        <f aca="false">SUBSTITUTE(C4022&amp;D4022&amp;E4022&amp;F4022&amp;G4022&amp;H4022&amp;I4022," ","")</f>
        <v>Agentecondominioenlenguajedeseñascolombiana(Videollamada)AgenteespecializadoCienciasdelaeducaciónyafinesFrontofficesinherramientaHoraextranocturna PlataNA</v>
      </c>
      <c r="B4022" s="0" t="s">
        <v>4357</v>
      </c>
      <c r="C4022" s="0" t="s">
        <v>193</v>
      </c>
      <c r="D4022" s="0" t="s">
        <v>191</v>
      </c>
      <c r="E4022" s="0" t="s">
        <v>721</v>
      </c>
      <c r="F4022" s="0" t="s">
        <v>3335</v>
      </c>
      <c r="G4022" s="0" t="s">
        <v>197</v>
      </c>
      <c r="H4022" s="0" t="s">
        <v>195</v>
      </c>
      <c r="I4022" s="0" t="s">
        <v>35</v>
      </c>
      <c r="J4022" s="0" t="s">
        <v>325</v>
      </c>
      <c r="K4022" s="0" t="n">
        <v>49599.7911611804</v>
      </c>
      <c r="L4022" s="0" t="n">
        <v>64273.5</v>
      </c>
      <c r="M4022" s="0" t="n">
        <v>67758.126504826</v>
      </c>
      <c r="N4022" s="0" t="n">
        <v>688857.705</v>
      </c>
      <c r="O4022" s="0" t="n">
        <v>44922.105</v>
      </c>
      <c r="P4022" s="0" t="n">
        <v>61046.37</v>
      </c>
      <c r="Q4022" s="0" t="n">
        <v>73263.51</v>
      </c>
      <c r="S4022" s="0" t="s">
        <v>303</v>
      </c>
    </row>
    <row r="4023" customFormat="false" ht="14" hidden="true" customHeight="false" outlineLevel="0" collapsed="false">
      <c r="A4023" s="0" t="str">
        <f aca="false">SUBSTITUTE(C4023&amp;D4023&amp;E4023&amp;F4023&amp;G4023&amp;H4023&amp;I4023," ","")</f>
        <v>Agentecondominioenlenguajedeseñascolombiana(Videollamada)AgenteespecializadoCienciasdelaeducaciónyafinesFrontofficesinherramientaHoraextradominicalyfestivoPlataNA</v>
      </c>
      <c r="B4023" s="0" t="s">
        <v>4358</v>
      </c>
      <c r="C4023" s="0" t="s">
        <v>193</v>
      </c>
      <c r="D4023" s="0" t="s">
        <v>191</v>
      </c>
      <c r="E4023" s="0" t="s">
        <v>721</v>
      </c>
      <c r="F4023" s="0" t="s">
        <v>3335</v>
      </c>
      <c r="G4023" s="0" t="s">
        <v>194</v>
      </c>
      <c r="H4023" s="0" t="s">
        <v>195</v>
      </c>
      <c r="I4023" s="0" t="s">
        <v>35</v>
      </c>
      <c r="J4023" s="0" t="s">
        <v>325</v>
      </c>
      <c r="K4023" s="0" t="n">
        <v>62797.8753893747</v>
      </c>
      <c r="L4023" s="0" t="n">
        <v>73456.02</v>
      </c>
      <c r="M4023" s="0" t="n">
        <v>77437.8588626583</v>
      </c>
      <c r="N4023" s="0" t="n">
        <v>66776.13</v>
      </c>
      <c r="O4023" s="0" t="n">
        <v>51240.78</v>
      </c>
      <c r="P4023" s="0" t="n">
        <v>68241.69</v>
      </c>
      <c r="Q4023" s="0" t="n">
        <v>81561.105</v>
      </c>
      <c r="S4023" s="0" t="s">
        <v>303</v>
      </c>
    </row>
    <row r="4024" customFormat="false" ht="14" hidden="true" customHeight="false" outlineLevel="0" collapsed="false">
      <c r="A4024" s="0" t="str">
        <f aca="false">SUBSTITUTE(C4024&amp;D4024&amp;E4024&amp;F4024&amp;G4024&amp;H4024&amp;I4024," ","")</f>
        <v>Agentecondominioenlenguajedeseñascolombiana(Videollamada)AgenteespecializadoCienciasdelaeducaciónyafinesFrontofficesinherramientaServicio7x24PlataNA</v>
      </c>
      <c r="B4024" s="0" t="s">
        <v>4359</v>
      </c>
      <c r="C4024" s="0" t="s">
        <v>193</v>
      </c>
      <c r="D4024" s="0" t="s">
        <v>191</v>
      </c>
      <c r="E4024" s="0" t="s">
        <v>721</v>
      </c>
      <c r="F4024" s="0" t="s">
        <v>3335</v>
      </c>
      <c r="G4024" s="0" t="s">
        <v>55</v>
      </c>
      <c r="H4024" s="0" t="s">
        <v>195</v>
      </c>
      <c r="I4024" s="0" t="s">
        <v>35</v>
      </c>
      <c r="J4024" s="0" t="s">
        <v>305</v>
      </c>
      <c r="K4024" s="0" t="n">
        <v>22990340.6303666</v>
      </c>
      <c r="L4024" s="0" t="n">
        <v>39860277.075</v>
      </c>
      <c r="M4024" s="0" t="n">
        <v>34421661.8744153</v>
      </c>
      <c r="N4024" s="0" t="n">
        <v>28731910.5</v>
      </c>
      <c r="O4024" s="0" t="n">
        <v>29338580.925</v>
      </c>
      <c r="P4024" s="0" t="n">
        <v>44101005.345</v>
      </c>
      <c r="Q4024" s="0" t="n">
        <v>33499166.04</v>
      </c>
      <c r="S4024" s="0" t="s">
        <v>303</v>
      </c>
    </row>
    <row r="4025" customFormat="false" ht="14" hidden="true" customHeight="false" outlineLevel="0" collapsed="false">
      <c r="A4025" s="0" t="str">
        <f aca="false">SUBSTITUTE(C4025&amp;D4025&amp;E4025&amp;F4025&amp;G4025&amp;H4025&amp;I4025," ","")</f>
        <v>Agentecondominioenlenguajedeseñascolombiana(Videollamada)AgenteespecializadoCienciasdelaeducaciónyafinesFrontofficesinherramientaJornadaOrdinariaOroNA</v>
      </c>
      <c r="B4025" s="0" t="s">
        <v>4360</v>
      </c>
      <c r="C4025" s="0" t="s">
        <v>193</v>
      </c>
      <c r="D4025" s="0" t="s">
        <v>191</v>
      </c>
      <c r="E4025" s="0" t="s">
        <v>721</v>
      </c>
      <c r="F4025" s="0" t="s">
        <v>3335</v>
      </c>
      <c r="G4025" s="0" t="s">
        <v>53</v>
      </c>
      <c r="H4025" s="0" t="s">
        <v>54</v>
      </c>
      <c r="I4025" s="0" t="s">
        <v>35</v>
      </c>
      <c r="J4025" s="0" t="s">
        <v>36</v>
      </c>
      <c r="K4025" s="0" t="n">
        <v>7152639.55653331</v>
      </c>
      <c r="L4025" s="0" t="n">
        <v>8592881.535</v>
      </c>
      <c r="M4025" s="0" t="n">
        <v>8796797.22282358</v>
      </c>
      <c r="N4025" s="0" t="n">
        <v>7784327.115</v>
      </c>
      <c r="O4025" s="0" t="n">
        <v>8113576.14</v>
      </c>
      <c r="P4025" s="0" t="n">
        <v>7901369.055</v>
      </c>
      <c r="Q4025" s="0" t="n">
        <v>8269110.765</v>
      </c>
      <c r="S4025" s="0" t="s">
        <v>303</v>
      </c>
    </row>
    <row r="4026" customFormat="false" ht="14" hidden="true" customHeight="false" outlineLevel="0" collapsed="false">
      <c r="A4026" s="0" t="str">
        <f aca="false">SUBSTITUTE(C4026&amp;D4026&amp;E4026&amp;F4026&amp;G4026&amp;H4026&amp;I4026," ","")</f>
        <v>Agentecondominioenlenguajedeseñascolombiana(Videollamada)AgenteespecializadoCienciasdelaeducaciónyafinesFrontofficesinherramientaHoraextradiurnaOroNA</v>
      </c>
      <c r="B4026" s="0" t="s">
        <v>4361</v>
      </c>
      <c r="C4026" s="0" t="s">
        <v>193</v>
      </c>
      <c r="D4026" s="0" t="s">
        <v>191</v>
      </c>
      <c r="E4026" s="0" t="s">
        <v>721</v>
      </c>
      <c r="F4026" s="0" t="s">
        <v>3335</v>
      </c>
      <c r="G4026" s="0" t="s">
        <v>192</v>
      </c>
      <c r="H4026" s="0" t="s">
        <v>54</v>
      </c>
      <c r="I4026" s="0" t="s">
        <v>35</v>
      </c>
      <c r="J4026" s="0" t="s">
        <v>325</v>
      </c>
      <c r="K4026" s="0" t="n">
        <v>36401.706932986</v>
      </c>
      <c r="L4026" s="0" t="n">
        <v>46828.575</v>
      </c>
      <c r="M4026" s="0" t="n">
        <v>49784.2518776001</v>
      </c>
      <c r="N4026" s="0" t="n">
        <v>266169.915</v>
      </c>
      <c r="O4026" s="0" t="n">
        <v>32286.825</v>
      </c>
      <c r="P4026" s="0" t="n">
        <v>47642.085</v>
      </c>
      <c r="Q4026" s="0" t="n">
        <v>55124.1</v>
      </c>
      <c r="S4026" s="0" t="s">
        <v>303</v>
      </c>
    </row>
    <row r="4027" customFormat="false" ht="14" hidden="true" customHeight="false" outlineLevel="0" collapsed="false">
      <c r="A4027" s="0" t="str">
        <f aca="false">SUBSTITUTE(C4027&amp;D4027&amp;E4027&amp;F4027&amp;G4027&amp;H4027&amp;I4027," ","")</f>
        <v>Agentecondominioenlenguajedeseñascolombiana(Videollamada)AgenteespecializadoCienciasdelaeducaciónyafinesFrontofficesinherramientaHoraextranocturna OroNA</v>
      </c>
      <c r="B4027" s="0" t="s">
        <v>4362</v>
      </c>
      <c r="C4027" s="0" t="s">
        <v>193</v>
      </c>
      <c r="D4027" s="0" t="s">
        <v>191</v>
      </c>
      <c r="E4027" s="0" t="s">
        <v>721</v>
      </c>
      <c r="F4027" s="0" t="s">
        <v>3335</v>
      </c>
      <c r="G4027" s="0" t="s">
        <v>197</v>
      </c>
      <c r="H4027" s="0" t="s">
        <v>54</v>
      </c>
      <c r="I4027" s="0" t="s">
        <v>35</v>
      </c>
      <c r="J4027" s="0" t="s">
        <v>325</v>
      </c>
      <c r="K4027" s="0" t="n">
        <v>49599.7911611804</v>
      </c>
      <c r="L4027" s="0" t="n">
        <v>65558.97</v>
      </c>
      <c r="M4027" s="0" t="n">
        <v>69697.9526286401</v>
      </c>
      <c r="N4027" s="0" t="n">
        <v>290610.405</v>
      </c>
      <c r="O4027" s="0" t="n">
        <v>44922.105</v>
      </c>
      <c r="P4027" s="0" t="n">
        <v>62331.84</v>
      </c>
      <c r="Q4027" s="0" t="n">
        <v>76511.34</v>
      </c>
      <c r="S4027" s="0" t="s">
        <v>303</v>
      </c>
    </row>
    <row r="4028" customFormat="false" ht="14" hidden="true" customHeight="false" outlineLevel="0" collapsed="false">
      <c r="A4028" s="0" t="str">
        <f aca="false">SUBSTITUTE(C4028&amp;D4028&amp;E4028&amp;F4028&amp;G4028&amp;H4028&amp;I4028," ","")</f>
        <v>Agentecondominioenlenguajedeseñascolombiana(Videollamada)AgenteespecializadoCienciasdelaeducaciónyafinesFrontofficesinherramientaHoraextradominicalyfestivoOroNA</v>
      </c>
      <c r="B4028" s="0" t="s">
        <v>4363</v>
      </c>
      <c r="C4028" s="0" t="s">
        <v>193</v>
      </c>
      <c r="D4028" s="0" t="s">
        <v>191</v>
      </c>
      <c r="E4028" s="0" t="s">
        <v>721</v>
      </c>
      <c r="F4028" s="0" t="s">
        <v>3335</v>
      </c>
      <c r="G4028" s="0" t="s">
        <v>194</v>
      </c>
      <c r="H4028" s="0" t="s">
        <v>54</v>
      </c>
      <c r="I4028" s="0" t="s">
        <v>35</v>
      </c>
      <c r="J4028" s="0" t="s">
        <v>325</v>
      </c>
      <c r="K4028" s="0" t="n">
        <v>62797.8753893747</v>
      </c>
      <c r="L4028" s="0" t="n">
        <v>74925.72</v>
      </c>
      <c r="M4028" s="0" t="n">
        <v>79654.8030041601</v>
      </c>
      <c r="N4028" s="0" t="n">
        <v>66776.13</v>
      </c>
      <c r="O4028" s="0" t="n">
        <v>51240.78</v>
      </c>
      <c r="P4028" s="0" t="n">
        <v>69678.27</v>
      </c>
      <c r="Q4028" s="0" t="n">
        <v>85176.36</v>
      </c>
      <c r="S4028" s="0" t="s">
        <v>303</v>
      </c>
    </row>
    <row r="4029" customFormat="false" ht="14" hidden="true" customHeight="false" outlineLevel="0" collapsed="false">
      <c r="A4029" s="0" t="str">
        <f aca="false">SUBSTITUTE(C4029&amp;D4029&amp;E4029&amp;F4029&amp;G4029&amp;H4029&amp;I4029," ","")</f>
        <v>Agentecondominioenlenguajedeseñascolombiana(Videollamada)AgenteespecializadoCienciasdelaeducaciónyafinesFrontofficesinherramientaServicio7x24OroNA</v>
      </c>
      <c r="B4029" s="0" t="s">
        <v>4364</v>
      </c>
      <c r="C4029" s="0" t="s">
        <v>193</v>
      </c>
      <c r="D4029" s="0" t="s">
        <v>191</v>
      </c>
      <c r="E4029" s="0" t="s">
        <v>721</v>
      </c>
      <c r="F4029" s="0" t="s">
        <v>3335</v>
      </c>
      <c r="G4029" s="0" t="s">
        <v>55</v>
      </c>
      <c r="H4029" s="0" t="s">
        <v>54</v>
      </c>
      <c r="I4029" s="0" t="s">
        <v>35</v>
      </c>
      <c r="J4029" s="0" t="s">
        <v>305</v>
      </c>
      <c r="K4029" s="0" t="n">
        <v>22990340.6303666</v>
      </c>
      <c r="L4029" s="0" t="n">
        <v>40657482.72</v>
      </c>
      <c r="M4029" s="0" t="n">
        <v>35407108.8218649</v>
      </c>
      <c r="N4029" s="0" t="n">
        <v>28748368.035</v>
      </c>
      <c r="O4029" s="0" t="n">
        <v>29338580.925</v>
      </c>
      <c r="P4029" s="0" t="n">
        <v>45029447.955</v>
      </c>
      <c r="Q4029" s="0" t="n">
        <v>34984277.19</v>
      </c>
      <c r="S4029" s="0" t="s">
        <v>303</v>
      </c>
    </row>
    <row r="4030" customFormat="false" ht="14" hidden="true" customHeight="false" outlineLevel="0" collapsed="false">
      <c r="A4030" s="0" t="str">
        <f aca="false">SUBSTITUTE(C4030&amp;D4030&amp;E4030&amp;F4030&amp;G4030&amp;H4030&amp;I4030," ","")</f>
        <v>Agentecondominioenlenguajedeseñascolombiana(Videollamada)AgenteespecializadoCienciasdelaeducaciónyafinesFrontofficesinherramientaJornadaOrdinariaPlatinoNA</v>
      </c>
      <c r="B4030" s="0" t="s">
        <v>4365</v>
      </c>
      <c r="C4030" s="0" t="s">
        <v>193</v>
      </c>
      <c r="D4030" s="0" t="s">
        <v>191</v>
      </c>
      <c r="E4030" s="0" t="s">
        <v>721</v>
      </c>
      <c r="F4030" s="0" t="s">
        <v>3335</v>
      </c>
      <c r="G4030" s="0" t="s">
        <v>53</v>
      </c>
      <c r="H4030" s="0" t="s">
        <v>198</v>
      </c>
      <c r="I4030" s="0" t="s">
        <v>35</v>
      </c>
      <c r="J4030" s="0" t="s">
        <v>36</v>
      </c>
      <c r="K4030" s="0" t="n">
        <v>7152639.55653331</v>
      </c>
      <c r="L4030" s="0" t="n">
        <v>8845613.01</v>
      </c>
      <c r="M4030" s="0" t="n">
        <v>9056060.32989177</v>
      </c>
      <c r="N4030" s="0" t="n">
        <v>7803497.385</v>
      </c>
      <c r="O4030" s="0" t="n">
        <v>8113576.14</v>
      </c>
      <c r="P4030" s="0" t="n">
        <v>8071290.18</v>
      </c>
      <c r="Q4030" s="0" t="n">
        <v>8788609.35</v>
      </c>
      <c r="S4030" s="0" t="s">
        <v>303</v>
      </c>
    </row>
    <row r="4031" customFormat="false" ht="14" hidden="true" customHeight="false" outlineLevel="0" collapsed="false">
      <c r="A4031" s="0" t="str">
        <f aca="false">SUBSTITUTE(C4031&amp;D4031&amp;E4031&amp;F4031&amp;G4031&amp;H4031&amp;I4031," ","")</f>
        <v>Agentecondominioenlenguajedeseñascolombiana(Videollamada)AgenteespecializadoCienciasdelaeducaciónyafinesFrontofficesinherramientaHoraextradiurnaPlatinoNA</v>
      </c>
      <c r="B4031" s="0" t="s">
        <v>4366</v>
      </c>
      <c r="C4031" s="0" t="s">
        <v>193</v>
      </c>
      <c r="D4031" s="0" t="s">
        <v>191</v>
      </c>
      <c r="E4031" s="0" t="s">
        <v>721</v>
      </c>
      <c r="F4031" s="0" t="s">
        <v>3335</v>
      </c>
      <c r="G4031" s="0" t="s">
        <v>192</v>
      </c>
      <c r="H4031" s="0" t="s">
        <v>198</v>
      </c>
      <c r="I4031" s="0" t="s">
        <v>35</v>
      </c>
      <c r="J4031" s="0" t="s">
        <v>325</v>
      </c>
      <c r="K4031" s="0" t="n">
        <v>36401.706932986</v>
      </c>
      <c r="L4031" s="0" t="n">
        <v>48205.125</v>
      </c>
      <c r="M4031" s="0" t="n">
        <v>51251.5154165803</v>
      </c>
      <c r="N4031" s="0" t="n">
        <v>277254.765</v>
      </c>
      <c r="O4031" s="0" t="n">
        <v>32286.825</v>
      </c>
      <c r="P4031" s="0" t="n">
        <v>48665.7</v>
      </c>
      <c r="Q4031" s="0" t="n">
        <v>58587.21</v>
      </c>
      <c r="S4031" s="0" t="s">
        <v>303</v>
      </c>
    </row>
    <row r="4032" customFormat="false" ht="14" hidden="true" customHeight="false" outlineLevel="0" collapsed="false">
      <c r="A4032" s="0" t="str">
        <f aca="false">SUBSTITUTE(C4032&amp;D4032&amp;E4032&amp;F4032&amp;G4032&amp;H4032&amp;I4032," ","")</f>
        <v>Agentecondominioenlenguajedeseñascolombiana(Videollamada)AgenteespecializadoCienciasdelaeducaciónyafinesFrontofficesinherramientaHoraextranocturna PlatinoNA</v>
      </c>
      <c r="B4032" s="0" t="s">
        <v>4367</v>
      </c>
      <c r="C4032" s="0" t="s">
        <v>193</v>
      </c>
      <c r="D4032" s="0" t="s">
        <v>191</v>
      </c>
      <c r="E4032" s="0" t="s">
        <v>721</v>
      </c>
      <c r="F4032" s="0" t="s">
        <v>3335</v>
      </c>
      <c r="G4032" s="0" t="s">
        <v>197</v>
      </c>
      <c r="H4032" s="0" t="s">
        <v>198</v>
      </c>
      <c r="I4032" s="0" t="s">
        <v>35</v>
      </c>
      <c r="J4032" s="0" t="s">
        <v>325</v>
      </c>
      <c r="K4032" s="0" t="n">
        <v>49599.7911611804</v>
      </c>
      <c r="L4032" s="0" t="n">
        <v>67487.175</v>
      </c>
      <c r="M4032" s="0" t="n">
        <v>71752.1215832124</v>
      </c>
      <c r="N4032" s="0" t="n">
        <v>302223.105</v>
      </c>
      <c r="O4032" s="0" t="n">
        <v>44922.105</v>
      </c>
      <c r="P4032" s="0" t="n">
        <v>63672.165</v>
      </c>
      <c r="Q4032" s="0" t="n">
        <v>81317.88</v>
      </c>
      <c r="S4032" s="0" t="s">
        <v>303</v>
      </c>
    </row>
    <row r="4033" customFormat="false" ht="14" hidden="true" customHeight="false" outlineLevel="0" collapsed="false">
      <c r="A4033" s="0" t="str">
        <f aca="false">SUBSTITUTE(C4033&amp;D4033&amp;E4033&amp;F4033&amp;G4033&amp;H4033&amp;I4033," ","")</f>
        <v>Agentecondominioenlenguajedeseñascolombiana(Videollamada)AgenteespecializadoCienciasdelaeducaciónyafinesFrontofficesinherramientaHoraextradominicalyfestivoPlatinoNA</v>
      </c>
      <c r="B4033" s="0" t="s">
        <v>4368</v>
      </c>
      <c r="C4033" s="0" t="s">
        <v>193</v>
      </c>
      <c r="D4033" s="0" t="s">
        <v>191</v>
      </c>
      <c r="E4033" s="0" t="s">
        <v>721</v>
      </c>
      <c r="F4033" s="0" t="s">
        <v>3335</v>
      </c>
      <c r="G4033" s="0" t="s">
        <v>194</v>
      </c>
      <c r="H4033" s="0" t="s">
        <v>198</v>
      </c>
      <c r="I4033" s="0" t="s">
        <v>35</v>
      </c>
      <c r="J4033" s="0" t="s">
        <v>325</v>
      </c>
      <c r="K4033" s="0" t="n">
        <v>62797.8753893747</v>
      </c>
      <c r="L4033" s="0" t="n">
        <v>77129.235</v>
      </c>
      <c r="M4033" s="0" t="n">
        <v>82002.4246665285</v>
      </c>
      <c r="N4033" s="0" t="n">
        <v>66776.13</v>
      </c>
      <c r="O4033" s="0" t="n">
        <v>51240.78</v>
      </c>
      <c r="P4033" s="0" t="n">
        <v>71176.95</v>
      </c>
      <c r="Q4033" s="0" t="n">
        <v>90528.345</v>
      </c>
      <c r="S4033" s="0" t="s">
        <v>303</v>
      </c>
    </row>
    <row r="4034" customFormat="false" ht="14" hidden="true" customHeight="false" outlineLevel="0" collapsed="false">
      <c r="A4034" s="0" t="str">
        <f aca="false">SUBSTITUTE(C4034&amp;D4034&amp;E4034&amp;F4034&amp;G4034&amp;H4034&amp;I4034," ","")</f>
        <v>Agentecondominioenlenguajedeseñascolombiana(Videollamada)AgenteespecializadoCienciasdelaeducaciónyafinesFrontofficesinherramientaServicio7x24PlatinoNA</v>
      </c>
      <c r="B4034" s="0" t="s">
        <v>4369</v>
      </c>
      <c r="C4034" s="0" t="s">
        <v>193</v>
      </c>
      <c r="D4034" s="0" t="s">
        <v>191</v>
      </c>
      <c r="E4034" s="0" t="s">
        <v>721</v>
      </c>
      <c r="F4034" s="0" t="s">
        <v>3335</v>
      </c>
      <c r="G4034" s="0" t="s">
        <v>55</v>
      </c>
      <c r="H4034" s="0" t="s">
        <v>198</v>
      </c>
      <c r="I4034" s="0" t="s">
        <v>35</v>
      </c>
      <c r="J4034" s="0" t="s">
        <v>305</v>
      </c>
      <c r="K4034" s="0" t="n">
        <v>22990340.6303666</v>
      </c>
      <c r="L4034" s="0" t="n">
        <v>41853291.705</v>
      </c>
      <c r="M4034" s="0" t="n">
        <v>36450642.8278143</v>
      </c>
      <c r="N4034" s="0" t="n">
        <v>28764826.605</v>
      </c>
      <c r="O4034" s="0" t="n">
        <v>29338580.925</v>
      </c>
      <c r="P4034" s="0" t="n">
        <v>45997822.935</v>
      </c>
      <c r="Q4034" s="0" t="n">
        <v>37182127.635</v>
      </c>
      <c r="S4034" s="0" t="s">
        <v>303</v>
      </c>
    </row>
    <row r="4035" customFormat="false" ht="14" hidden="true" customHeight="false" outlineLevel="0" collapsed="false">
      <c r="A4035" s="0" t="str">
        <f aca="false">SUBSTITUTE(C4035&amp;D4035&amp;E4035&amp;F4035&amp;G4035&amp;H4035&amp;I4035," ","")</f>
        <v>AgenteparaatenciónconVideollamadaAgentegeneralJornadaOrdinariaPlataNANANA</v>
      </c>
      <c r="B4035" s="0" t="s">
        <v>4370</v>
      </c>
      <c r="C4035" s="0" t="s">
        <v>201</v>
      </c>
      <c r="D4035" s="0" t="s">
        <v>58</v>
      </c>
      <c r="E4035" s="0" t="s">
        <v>53</v>
      </c>
      <c r="F4035" s="0" t="s">
        <v>195</v>
      </c>
      <c r="G4035" s="0" t="s">
        <v>35</v>
      </c>
      <c r="H4035" s="0" t="s">
        <v>35</v>
      </c>
      <c r="I4035" s="0" t="s">
        <v>35</v>
      </c>
      <c r="J4035" s="0" t="s">
        <v>36</v>
      </c>
      <c r="K4035" s="0" t="n">
        <v>3499670.805381</v>
      </c>
      <c r="L4035" s="0" t="n">
        <v>3335697.36</v>
      </c>
      <c r="M4035" s="0" t="n">
        <v>4262016.17600437</v>
      </c>
      <c r="N4035" s="0" t="n">
        <v>3690358.74</v>
      </c>
      <c r="O4035" s="0" t="n">
        <v>4072831.605</v>
      </c>
      <c r="P4035" s="0" t="n">
        <v>4134498.975</v>
      </c>
      <c r="Q4035" s="0" t="n">
        <v>4441420.98</v>
      </c>
      <c r="S4035" s="0" t="s">
        <v>303</v>
      </c>
    </row>
    <row r="4036" customFormat="false" ht="14" hidden="true" customHeight="false" outlineLevel="0" collapsed="false">
      <c r="A4036" s="0" t="str">
        <f aca="false">SUBSTITUTE(C4036&amp;D4036&amp;E4036&amp;F4036&amp;G4036&amp;H4036&amp;I4036," ","")</f>
        <v>AgenteparaatenciónconVideollamadaAgentegeneralHoraextradiurnaPlataNANANA</v>
      </c>
      <c r="B4036" s="0" t="s">
        <v>4371</v>
      </c>
      <c r="C4036" s="0" t="s">
        <v>201</v>
      </c>
      <c r="D4036" s="0" t="s">
        <v>58</v>
      </c>
      <c r="E4036" s="0" t="s">
        <v>192</v>
      </c>
      <c r="F4036" s="0" t="s">
        <v>195</v>
      </c>
      <c r="G4036" s="0" t="s">
        <v>35</v>
      </c>
      <c r="H4036" s="0" t="s">
        <v>35</v>
      </c>
      <c r="I4036" s="0" t="s">
        <v>35</v>
      </c>
      <c r="J4036" s="0" t="s">
        <v>325</v>
      </c>
      <c r="K4036" s="0" t="n">
        <v>17095.3289705703</v>
      </c>
      <c r="L4036" s="0" t="n">
        <v>18178.74</v>
      </c>
      <c r="M4036" s="0" t="n">
        <v>19498.0793507287</v>
      </c>
      <c r="N4036" s="0" t="n">
        <v>11924.235</v>
      </c>
      <c r="O4036" s="0" t="n">
        <v>13579.2</v>
      </c>
      <c r="P4036" s="0" t="n">
        <v>15000.255</v>
      </c>
      <c r="Q4036" s="0" t="n">
        <v>20494.035</v>
      </c>
      <c r="S4036" s="0" t="s">
        <v>303</v>
      </c>
    </row>
    <row r="4037" customFormat="false" ht="14" hidden="true" customHeight="false" outlineLevel="0" collapsed="false">
      <c r="A4037" s="0" t="str">
        <f aca="false">SUBSTITUTE(C4037&amp;D4037&amp;E4037&amp;F4037&amp;G4037&amp;H4037&amp;I4037," ","")</f>
        <v>AgenteparaatenciónconVideollamadaAgentegeneralHoraextranocturna PlataNANANA</v>
      </c>
      <c r="B4037" s="0" t="s">
        <v>4372</v>
      </c>
      <c r="C4037" s="0" t="s">
        <v>201</v>
      </c>
      <c r="D4037" s="0" t="s">
        <v>58</v>
      </c>
      <c r="E4037" s="0" t="s">
        <v>197</v>
      </c>
      <c r="F4037" s="0" t="s">
        <v>195</v>
      </c>
      <c r="G4037" s="0" t="s">
        <v>35</v>
      </c>
      <c r="H4037" s="0" t="s">
        <v>35</v>
      </c>
      <c r="I4037" s="0" t="s">
        <v>35</v>
      </c>
      <c r="J4037" s="0" t="s">
        <v>325</v>
      </c>
      <c r="K4037" s="0" t="n">
        <v>22122.0635335358</v>
      </c>
      <c r="L4037" s="0" t="n">
        <v>25450.65</v>
      </c>
      <c r="M4037" s="0" t="n">
        <v>27297.3110910202</v>
      </c>
      <c r="N4037" s="0" t="n">
        <v>16694.55</v>
      </c>
      <c r="O4037" s="0" t="n">
        <v>18732.465</v>
      </c>
      <c r="P4037" s="0" t="n">
        <v>18517.185</v>
      </c>
      <c r="Q4037" s="0" t="n">
        <v>28443.87</v>
      </c>
      <c r="S4037" s="0" t="s">
        <v>303</v>
      </c>
    </row>
    <row r="4038" customFormat="false" ht="14" hidden="true" customHeight="false" outlineLevel="0" collapsed="false">
      <c r="A4038" s="0" t="str">
        <f aca="false">SUBSTITUTE(C4038&amp;D4038&amp;E4038&amp;F4038&amp;G4038&amp;H4038&amp;I4038," ","")</f>
        <v>AgenteparaatenciónconVideollamadaAgentegeneralHoraextradominicalyfestivoPlataNANANA</v>
      </c>
      <c r="B4038" s="0" t="s">
        <v>4373</v>
      </c>
      <c r="C4038" s="0" t="s">
        <v>201</v>
      </c>
      <c r="D4038" s="0" t="s">
        <v>58</v>
      </c>
      <c r="E4038" s="0" t="s">
        <v>194</v>
      </c>
      <c r="F4038" s="0" t="s">
        <v>195</v>
      </c>
      <c r="G4038" s="0" t="s">
        <v>35</v>
      </c>
      <c r="H4038" s="0" t="s">
        <v>35</v>
      </c>
      <c r="I4038" s="0" t="s">
        <v>35</v>
      </c>
      <c r="J4038" s="0" t="s">
        <v>325</v>
      </c>
      <c r="K4038" s="0" t="n">
        <v>27148.7980965013</v>
      </c>
      <c r="L4038" s="0" t="n">
        <v>29086.605</v>
      </c>
      <c r="M4038" s="0" t="n">
        <v>31196.926961166</v>
      </c>
      <c r="N4038" s="0" t="n">
        <v>23848.47</v>
      </c>
      <c r="O4038" s="0" t="n">
        <v>21308.58</v>
      </c>
      <c r="P4038" s="0" t="n">
        <v>20274.615</v>
      </c>
      <c r="Q4038" s="0" t="n">
        <v>31665.825</v>
      </c>
      <c r="S4038" s="0" t="s">
        <v>303</v>
      </c>
    </row>
    <row r="4039" customFormat="false" ht="14" hidden="true" customHeight="false" outlineLevel="0" collapsed="false">
      <c r="A4039" s="0" t="str">
        <f aca="false">SUBSTITUTE(C4039&amp;D4039&amp;E4039&amp;F4039&amp;G4039&amp;H4039&amp;I4039," ","")</f>
        <v>AgenteparaatenciónconVideollamadaAgentegeneralServicio7x24PlataNANANA</v>
      </c>
      <c r="B4039" s="0" t="s">
        <v>4374</v>
      </c>
      <c r="C4039" s="0" t="s">
        <v>201</v>
      </c>
      <c r="D4039" s="0" t="s">
        <v>58</v>
      </c>
      <c r="E4039" s="0" t="s">
        <v>55</v>
      </c>
      <c r="F4039" s="0" t="s">
        <v>195</v>
      </c>
      <c r="G4039" s="0" t="s">
        <v>35</v>
      </c>
      <c r="H4039" s="0" t="s">
        <v>35</v>
      </c>
      <c r="I4039" s="0" t="s">
        <v>35</v>
      </c>
      <c r="J4039" s="0" t="s">
        <v>305</v>
      </c>
      <c r="K4039" s="0" t="n">
        <v>9531752.28093963</v>
      </c>
      <c r="L4039" s="0" t="n">
        <v>13822375.32</v>
      </c>
      <c r="M4039" s="0" t="n">
        <v>17154615.1084176</v>
      </c>
      <c r="N4039" s="0" t="n">
        <v>13164995.07</v>
      </c>
      <c r="O4039" s="0" t="n">
        <v>13639540.5</v>
      </c>
      <c r="P4039" s="0" t="n">
        <v>18882326.79</v>
      </c>
      <c r="Q4039" s="0" t="n">
        <v>14373110.205</v>
      </c>
      <c r="S4039" s="0" t="s">
        <v>303</v>
      </c>
    </row>
    <row r="4040" customFormat="false" ht="14" hidden="true" customHeight="false" outlineLevel="0" collapsed="false">
      <c r="A4040" s="0" t="str">
        <f aca="false">SUBSTITUTE(C4040&amp;D4040&amp;E4040&amp;F4040&amp;G4040&amp;H4040&amp;I4040," ","")</f>
        <v>AgenteparaatenciónconVideollamadaAgentegeneralJornadaOrdinariaOroNANANA</v>
      </c>
      <c r="B4040" s="0" t="s">
        <v>4375</v>
      </c>
      <c r="C4040" s="0" t="s">
        <v>201</v>
      </c>
      <c r="D4040" s="0" t="s">
        <v>58</v>
      </c>
      <c r="E4040" s="0" t="s">
        <v>53</v>
      </c>
      <c r="F4040" s="0" t="s">
        <v>54</v>
      </c>
      <c r="G4040" s="0" t="s">
        <v>35</v>
      </c>
      <c r="H4040" s="0" t="s">
        <v>35</v>
      </c>
      <c r="I4040" s="0" t="s">
        <v>35</v>
      </c>
      <c r="J4040" s="0" t="s">
        <v>36</v>
      </c>
      <c r="K4040" s="0" t="n">
        <v>3499670.805381</v>
      </c>
      <c r="L4040" s="0" t="n">
        <v>3402411.39</v>
      </c>
      <c r="M4040" s="0" t="n">
        <v>4384032.09859253</v>
      </c>
      <c r="N4040" s="0" t="n">
        <v>3730068.585</v>
      </c>
      <c r="O4040" s="0" t="n">
        <v>4072831.605</v>
      </c>
      <c r="P4040" s="0" t="n">
        <v>4221540.405</v>
      </c>
      <c r="Q4040" s="0" t="n">
        <v>4638321.45</v>
      </c>
      <c r="S4040" s="0" t="s">
        <v>303</v>
      </c>
    </row>
    <row r="4041" customFormat="false" ht="14" hidden="true" customHeight="false" outlineLevel="0" collapsed="false">
      <c r="A4041" s="0" t="str">
        <f aca="false">SUBSTITUTE(C4041&amp;D4041&amp;E4041&amp;F4041&amp;G4041&amp;H4041&amp;I4041," ","")</f>
        <v>AgenteparaatenciónconVideollamadaAgentegeneralHoraextradiurnaOroNANANA</v>
      </c>
      <c r="B4041" s="0" t="s">
        <v>4376</v>
      </c>
      <c r="C4041" s="0" t="s">
        <v>201</v>
      </c>
      <c r="D4041" s="0" t="s">
        <v>58</v>
      </c>
      <c r="E4041" s="0" t="s">
        <v>192</v>
      </c>
      <c r="F4041" s="0" t="s">
        <v>54</v>
      </c>
      <c r="G4041" s="0" t="s">
        <v>35</v>
      </c>
      <c r="H4041" s="0" t="s">
        <v>35</v>
      </c>
      <c r="I4041" s="0" t="s">
        <v>35</v>
      </c>
      <c r="J4041" s="0" t="s">
        <v>325</v>
      </c>
      <c r="K4041" s="0" t="n">
        <v>17095.3289705703</v>
      </c>
      <c r="L4041" s="0" t="n">
        <v>18543.06</v>
      </c>
      <c r="M4041" s="0" t="n">
        <v>20056.2837409586</v>
      </c>
      <c r="N4041" s="0" t="n">
        <v>11924.235</v>
      </c>
      <c r="O4041" s="0" t="n">
        <v>13579.2</v>
      </c>
      <c r="P4041" s="0" t="n">
        <v>15315.93</v>
      </c>
      <c r="Q4041" s="0" t="n">
        <v>21401.73</v>
      </c>
      <c r="S4041" s="0" t="s">
        <v>303</v>
      </c>
    </row>
    <row r="4042" customFormat="false" ht="14" hidden="true" customHeight="false" outlineLevel="0" collapsed="false">
      <c r="A4042" s="0" t="str">
        <f aca="false">SUBSTITUTE(C4042&amp;D4042&amp;E4042&amp;F4042&amp;G4042&amp;H4042&amp;I4042," ","")</f>
        <v>AgenteparaatenciónconVideollamadaAgentegeneralHoraextranocturna OroNANANA</v>
      </c>
      <c r="B4042" s="0" t="s">
        <v>4377</v>
      </c>
      <c r="C4042" s="0" t="s">
        <v>201</v>
      </c>
      <c r="D4042" s="0" t="s">
        <v>58</v>
      </c>
      <c r="E4042" s="0" t="s">
        <v>197</v>
      </c>
      <c r="F4042" s="0" t="s">
        <v>54</v>
      </c>
      <c r="G4042" s="0" t="s">
        <v>35</v>
      </c>
      <c r="H4042" s="0" t="s">
        <v>35</v>
      </c>
      <c r="I4042" s="0" t="s">
        <v>35</v>
      </c>
      <c r="J4042" s="0" t="s">
        <v>325</v>
      </c>
      <c r="K4042" s="0" t="n">
        <v>22122.0635335358</v>
      </c>
      <c r="L4042" s="0" t="n">
        <v>25959.87</v>
      </c>
      <c r="M4042" s="0" t="n">
        <v>28078.797237342</v>
      </c>
      <c r="N4042" s="0" t="n">
        <v>16694.55</v>
      </c>
      <c r="O4042" s="0" t="n">
        <v>18732.465</v>
      </c>
      <c r="P4042" s="0" t="n">
        <v>18906.345</v>
      </c>
      <c r="Q4042" s="0" t="n">
        <v>29705.535</v>
      </c>
      <c r="S4042" s="0" t="s">
        <v>303</v>
      </c>
    </row>
    <row r="4043" customFormat="false" ht="14" hidden="true" customHeight="false" outlineLevel="0" collapsed="false">
      <c r="A4043" s="0" t="str">
        <f aca="false">SUBSTITUTE(C4043&amp;D4043&amp;E4043&amp;F4043&amp;G4043&amp;H4043&amp;I4043," ","")</f>
        <v>AgenteparaatenciónconVideollamadaAgentegeneralHoraextradominicalyfestivoOroNANANA</v>
      </c>
      <c r="B4043" s="0" t="s">
        <v>4378</v>
      </c>
      <c r="C4043" s="0" t="s">
        <v>201</v>
      </c>
      <c r="D4043" s="0" t="s">
        <v>58</v>
      </c>
      <c r="E4043" s="0" t="s">
        <v>194</v>
      </c>
      <c r="F4043" s="0" t="s">
        <v>54</v>
      </c>
      <c r="G4043" s="0" t="s">
        <v>35</v>
      </c>
      <c r="H4043" s="0" t="s">
        <v>35</v>
      </c>
      <c r="I4043" s="0" t="s">
        <v>35</v>
      </c>
      <c r="J4043" s="0" t="s">
        <v>325</v>
      </c>
      <c r="K4043" s="0" t="n">
        <v>27148.7980965013</v>
      </c>
      <c r="L4043" s="0" t="n">
        <v>29669.31</v>
      </c>
      <c r="M4043" s="0" t="n">
        <v>32090.0539855337</v>
      </c>
      <c r="N4043" s="0" t="n">
        <v>23848.47</v>
      </c>
      <c r="O4043" s="0" t="n">
        <v>21308.58</v>
      </c>
      <c r="P4043" s="0" t="n">
        <v>20701.035</v>
      </c>
      <c r="Q4043" s="0" t="n">
        <v>33069.285</v>
      </c>
      <c r="S4043" s="0" t="s">
        <v>303</v>
      </c>
    </row>
    <row r="4044" customFormat="false" ht="14" hidden="true" customHeight="false" outlineLevel="0" collapsed="false">
      <c r="A4044" s="0" t="str">
        <f aca="false">SUBSTITUTE(C4044&amp;D4044&amp;E4044&amp;F4044&amp;G4044&amp;H4044&amp;I4044," ","")</f>
        <v>AgenteparaatenciónconVideollamadaAgentegeneralServicio7x24OroNANANA</v>
      </c>
      <c r="B4044" s="0" t="s">
        <v>4379</v>
      </c>
      <c r="C4044" s="0" t="s">
        <v>201</v>
      </c>
      <c r="D4044" s="0" t="s">
        <v>58</v>
      </c>
      <c r="E4044" s="0" t="s">
        <v>55</v>
      </c>
      <c r="F4044" s="0" t="s">
        <v>54</v>
      </c>
      <c r="G4044" s="0" t="s">
        <v>35</v>
      </c>
      <c r="H4044" s="0" t="s">
        <v>35</v>
      </c>
      <c r="I4044" s="0" t="s">
        <v>35</v>
      </c>
      <c r="J4044" s="0" t="s">
        <v>305</v>
      </c>
      <c r="K4044" s="0" t="n">
        <v>9531752.28093963</v>
      </c>
      <c r="L4044" s="0" t="n">
        <v>14098823.82</v>
      </c>
      <c r="M4044" s="0" t="n">
        <v>17645729.1968349</v>
      </c>
      <c r="N4044" s="0" t="n">
        <v>13266185.985</v>
      </c>
      <c r="O4044" s="0" t="n">
        <v>13639540.5</v>
      </c>
      <c r="P4044" s="0" t="n">
        <v>19279849.59</v>
      </c>
      <c r="Q4044" s="0" t="n">
        <v>15010310.025</v>
      </c>
      <c r="S4044" s="0" t="s">
        <v>303</v>
      </c>
    </row>
    <row r="4045" customFormat="false" ht="14" hidden="true" customHeight="false" outlineLevel="0" collapsed="false">
      <c r="A4045" s="0" t="str">
        <f aca="false">SUBSTITUTE(C4045&amp;D4045&amp;E4045&amp;F4045&amp;G4045&amp;H4045&amp;I4045," ","")</f>
        <v>AgenteparaatenciónconVideollamadaAgentegeneralJornadaOrdinariaPlatinoNANANA</v>
      </c>
      <c r="B4045" s="0" t="s">
        <v>4380</v>
      </c>
      <c r="C4045" s="0" t="s">
        <v>201</v>
      </c>
      <c r="D4045" s="0" t="s">
        <v>58</v>
      </c>
      <c r="E4045" s="0" t="s">
        <v>53</v>
      </c>
      <c r="F4045" s="0" t="s">
        <v>198</v>
      </c>
      <c r="G4045" s="0" t="s">
        <v>35</v>
      </c>
      <c r="H4045" s="0" t="s">
        <v>35</v>
      </c>
      <c r="I4045" s="0" t="s">
        <v>35</v>
      </c>
      <c r="J4045" s="0" t="s">
        <v>36</v>
      </c>
      <c r="K4045" s="0" t="n">
        <v>3499670.805381</v>
      </c>
      <c r="L4045" s="0" t="n">
        <v>3502482.435</v>
      </c>
      <c r="M4045" s="0" t="n">
        <v>4513240.23589263</v>
      </c>
      <c r="N4045" s="0" t="n">
        <v>3769778.43</v>
      </c>
      <c r="O4045" s="0" t="n">
        <v>4072831.605</v>
      </c>
      <c r="P4045" s="0" t="n">
        <v>4312326.465</v>
      </c>
      <c r="Q4045" s="0" t="n">
        <v>4929718.455</v>
      </c>
      <c r="S4045" s="0" t="s">
        <v>303</v>
      </c>
    </row>
    <row r="4046" customFormat="false" ht="14" hidden="true" customHeight="false" outlineLevel="0" collapsed="false">
      <c r="A4046" s="0" t="str">
        <f aca="false">SUBSTITUTE(C4046&amp;D4046&amp;E4046&amp;F4046&amp;G4046&amp;H4046&amp;I4046," ","")</f>
        <v>AgenteparaatenciónconVideollamadaAgentegeneralHoraextradiurnaPlatinoNANANA</v>
      </c>
      <c r="B4046" s="0" t="s">
        <v>4381</v>
      </c>
      <c r="C4046" s="0" t="s">
        <v>201</v>
      </c>
      <c r="D4046" s="0" t="s">
        <v>58</v>
      </c>
      <c r="E4046" s="0" t="s">
        <v>192</v>
      </c>
      <c r="F4046" s="0" t="s">
        <v>198</v>
      </c>
      <c r="G4046" s="0" t="s">
        <v>35</v>
      </c>
      <c r="H4046" s="0" t="s">
        <v>35</v>
      </c>
      <c r="I4046" s="0" t="s">
        <v>35</v>
      </c>
      <c r="J4046" s="0" t="s">
        <v>325</v>
      </c>
      <c r="K4046" s="0" t="n">
        <v>17095.3289705703</v>
      </c>
      <c r="L4046" s="0" t="n">
        <v>19088.505</v>
      </c>
      <c r="M4046" s="0" t="n">
        <v>20647.3914256317</v>
      </c>
      <c r="N4046" s="0" t="n">
        <v>11924.235</v>
      </c>
      <c r="O4046" s="0" t="n">
        <v>13579.2</v>
      </c>
      <c r="P4046" s="0" t="n">
        <v>15645.06</v>
      </c>
      <c r="Q4046" s="0" t="n">
        <v>22746.195</v>
      </c>
      <c r="S4046" s="0" t="s">
        <v>303</v>
      </c>
    </row>
    <row r="4047" customFormat="false" ht="14" hidden="true" customHeight="false" outlineLevel="0" collapsed="false">
      <c r="A4047" s="0" t="str">
        <f aca="false">SUBSTITUTE(C4047&amp;D4047&amp;E4047&amp;F4047&amp;G4047&amp;H4047&amp;I4047," ","")</f>
        <v>AgenteparaatenciónconVideollamadaAgentegeneralHoraextranocturna PlatinoNANANA</v>
      </c>
      <c r="B4047" s="0" t="s">
        <v>4382</v>
      </c>
      <c r="C4047" s="0" t="s">
        <v>201</v>
      </c>
      <c r="D4047" s="0" t="s">
        <v>58</v>
      </c>
      <c r="E4047" s="0" t="s">
        <v>197</v>
      </c>
      <c r="F4047" s="0" t="s">
        <v>198</v>
      </c>
      <c r="G4047" s="0" t="s">
        <v>35</v>
      </c>
      <c r="H4047" s="0" t="s">
        <v>35</v>
      </c>
      <c r="I4047" s="0" t="s">
        <v>35</v>
      </c>
      <c r="J4047" s="0" t="s">
        <v>325</v>
      </c>
      <c r="K4047" s="0" t="n">
        <v>22122.0635335358</v>
      </c>
      <c r="L4047" s="0" t="n">
        <v>26723.7</v>
      </c>
      <c r="M4047" s="0" t="n">
        <v>28906.3479958844</v>
      </c>
      <c r="N4047" s="0" t="n">
        <v>16694.55</v>
      </c>
      <c r="O4047" s="0" t="n">
        <v>18732.465</v>
      </c>
      <c r="P4047" s="0" t="n">
        <v>19313.1</v>
      </c>
      <c r="Q4047" s="0" t="n">
        <v>31571.64</v>
      </c>
      <c r="S4047" s="0" t="s">
        <v>303</v>
      </c>
    </row>
    <row r="4048" customFormat="false" ht="14" hidden="true" customHeight="false" outlineLevel="0" collapsed="false">
      <c r="A4048" s="0" t="str">
        <f aca="false">SUBSTITUTE(C4048&amp;D4048&amp;E4048&amp;F4048&amp;G4048&amp;H4048&amp;I4048," ","")</f>
        <v>AgenteparaatenciónconVideollamadaAgentegeneralHoraextradominicalyfestivoPlatinoNANANA</v>
      </c>
      <c r="B4048" s="0" t="s">
        <v>4383</v>
      </c>
      <c r="C4048" s="0" t="s">
        <v>201</v>
      </c>
      <c r="D4048" s="0" t="s">
        <v>58</v>
      </c>
      <c r="E4048" s="0" t="s">
        <v>194</v>
      </c>
      <c r="F4048" s="0" t="s">
        <v>198</v>
      </c>
      <c r="G4048" s="0" t="s">
        <v>35</v>
      </c>
      <c r="H4048" s="0" t="s">
        <v>35</v>
      </c>
      <c r="I4048" s="0" t="s">
        <v>35</v>
      </c>
      <c r="J4048" s="0" t="s">
        <v>325</v>
      </c>
      <c r="K4048" s="0" t="n">
        <v>27148.7980965013</v>
      </c>
      <c r="L4048" s="0" t="n">
        <v>30541.815</v>
      </c>
      <c r="M4048" s="0" t="n">
        <v>33035.8262810107</v>
      </c>
      <c r="N4048" s="0" t="n">
        <v>23848.47</v>
      </c>
      <c r="O4048" s="0" t="n">
        <v>21308.58</v>
      </c>
      <c r="P4048" s="0" t="n">
        <v>21146.085</v>
      </c>
      <c r="Q4048" s="0" t="n">
        <v>35147.565</v>
      </c>
      <c r="S4048" s="0" t="s">
        <v>303</v>
      </c>
    </row>
    <row r="4049" customFormat="false" ht="14" hidden="true" customHeight="false" outlineLevel="0" collapsed="false">
      <c r="A4049" s="0" t="str">
        <f aca="false">SUBSTITUTE(C4049&amp;D4049&amp;E4049&amp;F4049&amp;G4049&amp;H4049&amp;I4049," ","")</f>
        <v>AgenteparaatenciónconVideollamadaAgentegeneralServicio7x24PlatinoNANANA</v>
      </c>
      <c r="B4049" s="0" t="s">
        <v>4384</v>
      </c>
      <c r="C4049" s="0" t="s">
        <v>201</v>
      </c>
      <c r="D4049" s="0" t="s">
        <v>58</v>
      </c>
      <c r="E4049" s="0" t="s">
        <v>55</v>
      </c>
      <c r="F4049" s="0" t="s">
        <v>198</v>
      </c>
      <c r="G4049" s="0" t="s">
        <v>35</v>
      </c>
      <c r="H4049" s="0" t="s">
        <v>35</v>
      </c>
      <c r="I4049" s="0" t="s">
        <v>35</v>
      </c>
      <c r="J4049" s="0" t="s">
        <v>305</v>
      </c>
      <c r="K4049" s="0" t="n">
        <v>9531752.28093963</v>
      </c>
      <c r="L4049" s="0" t="n">
        <v>14513494.5</v>
      </c>
      <c r="M4049" s="0" t="n">
        <v>18165791.9494678</v>
      </c>
      <c r="N4049" s="0" t="n">
        <v>13367377.935</v>
      </c>
      <c r="O4049" s="0" t="n">
        <v>13639540.5</v>
      </c>
      <c r="P4049" s="0" t="n">
        <v>19694469.555</v>
      </c>
      <c r="Q4049" s="0" t="n">
        <v>15953316.12</v>
      </c>
      <c r="S4049" s="0" t="s">
        <v>303</v>
      </c>
    </row>
    <row r="4050" customFormat="false" ht="14" hidden="true" customHeight="false" outlineLevel="0" collapsed="false">
      <c r="A4050" s="0" t="str">
        <f aca="false">SUBSTITUTE(C4050&amp;D4050&amp;E4050&amp;F4050&amp;G4050&amp;H4050&amp;I4050," ","")</f>
        <v>AgenteparaatenciónconVideollamadaAgentetécnicoJornadaOrdinariaPlataNANANA</v>
      </c>
      <c r="B4050" s="0" t="s">
        <v>4385</v>
      </c>
      <c r="C4050" s="0" t="s">
        <v>201</v>
      </c>
      <c r="D4050" s="0" t="s">
        <v>52</v>
      </c>
      <c r="E4050" s="0" t="s">
        <v>53</v>
      </c>
      <c r="F4050" s="0" t="s">
        <v>195</v>
      </c>
      <c r="G4050" s="0" t="s">
        <v>35</v>
      </c>
      <c r="H4050" s="0" t="s">
        <v>35</v>
      </c>
      <c r="I4050" s="0" t="s">
        <v>35</v>
      </c>
      <c r="J4050" s="0" t="s">
        <v>36</v>
      </c>
      <c r="K4050" s="0" t="n">
        <v>4103543.18160198</v>
      </c>
      <c r="L4050" s="0" t="n">
        <v>4104578.16</v>
      </c>
      <c r="M4050" s="0" t="n">
        <v>5200756.16455013</v>
      </c>
      <c r="N4050" s="0" t="n">
        <v>4328449.695</v>
      </c>
      <c r="O4050" s="0" t="n">
        <v>4912641.99</v>
      </c>
      <c r="P4050" s="0" t="n">
        <v>4901758.965</v>
      </c>
      <c r="Q4050" s="0" t="n">
        <v>5365317.87</v>
      </c>
      <c r="S4050" s="0" t="s">
        <v>303</v>
      </c>
    </row>
    <row r="4051" customFormat="false" ht="14" hidden="true" customHeight="false" outlineLevel="0" collapsed="false">
      <c r="A4051" s="0" t="str">
        <f aca="false">SUBSTITUTE(C4051&amp;D4051&amp;E4051&amp;F4051&amp;G4051&amp;H4051&amp;I4051," ","")</f>
        <v>AgenteparaatenciónconVideollamadaAgentetécnicoHoraextradiurnaPlataNANANA</v>
      </c>
      <c r="B4051" s="0" t="s">
        <v>4386</v>
      </c>
      <c r="C4051" s="0" t="s">
        <v>201</v>
      </c>
      <c r="D4051" s="0" t="s">
        <v>52</v>
      </c>
      <c r="E4051" s="0" t="s">
        <v>192</v>
      </c>
      <c r="F4051" s="0" t="s">
        <v>195</v>
      </c>
      <c r="G4051" s="0" t="s">
        <v>35</v>
      </c>
      <c r="H4051" s="0" t="s">
        <v>35</v>
      </c>
      <c r="I4051" s="0" t="s">
        <v>35</v>
      </c>
      <c r="J4051" s="0" t="s">
        <v>325</v>
      </c>
      <c r="K4051" s="0" t="n">
        <v>20240.4975967212</v>
      </c>
      <c r="L4051" s="0" t="n">
        <v>22368.42</v>
      </c>
      <c r="M4051" s="0" t="n">
        <v>25362.858367533</v>
      </c>
      <c r="N4051" s="0" t="n">
        <v>15899.67</v>
      </c>
      <c r="O4051" s="0" t="n">
        <v>17467.695</v>
      </c>
      <c r="P4051" s="0" t="n">
        <v>19266.525</v>
      </c>
      <c r="Q4051" s="0" t="n">
        <v>26701.965</v>
      </c>
      <c r="S4051" s="0" t="s">
        <v>303</v>
      </c>
    </row>
    <row r="4052" customFormat="false" ht="14" hidden="true" customHeight="false" outlineLevel="0" collapsed="false">
      <c r="A4052" s="0" t="str">
        <f aca="false">SUBSTITUTE(C4052&amp;D4052&amp;E4052&amp;F4052&amp;G4052&amp;H4052&amp;I4052," ","")</f>
        <v>AgenteparaatenciónconVideollamadaAgentetécnicoHoraextranocturna PlataNANANA</v>
      </c>
      <c r="B4052" s="0" t="s">
        <v>4387</v>
      </c>
      <c r="C4052" s="0" t="s">
        <v>201</v>
      </c>
      <c r="D4052" s="0" t="s">
        <v>52</v>
      </c>
      <c r="E4052" s="0" t="s">
        <v>197</v>
      </c>
      <c r="F4052" s="0" t="s">
        <v>195</v>
      </c>
      <c r="G4052" s="0" t="s">
        <v>35</v>
      </c>
      <c r="H4052" s="0" t="s">
        <v>35</v>
      </c>
      <c r="I4052" s="0" t="s">
        <v>35</v>
      </c>
      <c r="J4052" s="0" t="s">
        <v>325</v>
      </c>
      <c r="K4052" s="0" t="n">
        <v>26525.2996101471</v>
      </c>
      <c r="L4052" s="0" t="n">
        <v>31315.995</v>
      </c>
      <c r="M4052" s="0" t="n">
        <v>35508.0017145462</v>
      </c>
      <c r="N4052" s="0" t="n">
        <v>22258.71</v>
      </c>
      <c r="O4052" s="0" t="n">
        <v>24175.53</v>
      </c>
      <c r="P4052" s="0" t="n">
        <v>24070.995</v>
      </c>
      <c r="Q4052" s="0" t="n">
        <v>37062.315</v>
      </c>
      <c r="S4052" s="0" t="s">
        <v>303</v>
      </c>
    </row>
    <row r="4053" customFormat="false" ht="14" hidden="true" customHeight="false" outlineLevel="0" collapsed="false">
      <c r="A4053" s="0" t="str">
        <f aca="false">SUBSTITUTE(C4053&amp;D4053&amp;E4053&amp;F4053&amp;G4053&amp;H4053&amp;I4053," ","")</f>
        <v>AgenteparaatenciónconVideollamadaAgentetécnicoHoraextradominicalyfestivoPlataNANANA</v>
      </c>
      <c r="B4053" s="0" t="s">
        <v>4388</v>
      </c>
      <c r="C4053" s="0" t="s">
        <v>201</v>
      </c>
      <c r="D4053" s="0" t="s">
        <v>52</v>
      </c>
      <c r="E4053" s="0" t="s">
        <v>194</v>
      </c>
      <c r="F4053" s="0" t="s">
        <v>195</v>
      </c>
      <c r="G4053" s="0" t="s">
        <v>35</v>
      </c>
      <c r="H4053" s="0" t="s">
        <v>35</v>
      </c>
      <c r="I4053" s="0" t="s">
        <v>35</v>
      </c>
      <c r="J4053" s="0" t="s">
        <v>325</v>
      </c>
      <c r="K4053" s="0" t="n">
        <v>32810.101623573</v>
      </c>
      <c r="L4053" s="0" t="n">
        <v>35790.3</v>
      </c>
      <c r="M4053" s="0" t="n">
        <v>40580.5733880528</v>
      </c>
      <c r="N4053" s="0" t="n">
        <v>31798.305</v>
      </c>
      <c r="O4053" s="0" t="n">
        <v>27529.965</v>
      </c>
      <c r="P4053" s="0" t="n">
        <v>26471.16</v>
      </c>
      <c r="Q4053" s="0" t="n">
        <v>41259.24</v>
      </c>
      <c r="S4053" s="0" t="s">
        <v>303</v>
      </c>
    </row>
    <row r="4054" customFormat="false" ht="14" hidden="true" customHeight="false" outlineLevel="0" collapsed="false">
      <c r="A4054" s="0" t="str">
        <f aca="false">SUBSTITUTE(C4054&amp;D4054&amp;E4054&amp;F4054&amp;G4054&amp;H4054&amp;I4054," ","")</f>
        <v>AgenteparaatenciónconVideollamadaAgentetécnicoServicio7x24PlataNANANA</v>
      </c>
      <c r="B4054" s="0" t="s">
        <v>4389</v>
      </c>
      <c r="C4054" s="0" t="s">
        <v>201</v>
      </c>
      <c r="D4054" s="0" t="s">
        <v>52</v>
      </c>
      <c r="E4054" s="0" t="s">
        <v>55</v>
      </c>
      <c r="F4054" s="0" t="s">
        <v>195</v>
      </c>
      <c r="G4054" s="0" t="s">
        <v>35</v>
      </c>
      <c r="H4054" s="0" t="s">
        <v>35</v>
      </c>
      <c r="I4054" s="0" t="s">
        <v>35</v>
      </c>
      <c r="J4054" s="0" t="s">
        <v>305</v>
      </c>
      <c r="K4054" s="0" t="n">
        <v>11645305.5977131</v>
      </c>
      <c r="L4054" s="0" t="n">
        <v>17551653.165</v>
      </c>
      <c r="M4054" s="0" t="n">
        <v>20933043.5623143</v>
      </c>
      <c r="N4054" s="0" t="n">
        <v>16421199.255</v>
      </c>
      <c r="O4054" s="0" t="n">
        <v>16902358.335</v>
      </c>
      <c r="P4054" s="0" t="n">
        <v>23383701.18</v>
      </c>
      <c r="Q4054" s="0" t="n">
        <v>18306066.735</v>
      </c>
      <c r="S4054" s="0" t="s">
        <v>303</v>
      </c>
    </row>
    <row r="4055" customFormat="false" ht="14" hidden="true" customHeight="false" outlineLevel="0" collapsed="false">
      <c r="A4055" s="0" t="str">
        <f aca="false">SUBSTITUTE(C4055&amp;D4055&amp;E4055&amp;F4055&amp;G4055&amp;H4055&amp;I4055," ","")</f>
        <v>AgenteparaatenciónconVideollamadaAgentetécnicoJornadaOrdinariaOroNANANA</v>
      </c>
      <c r="B4055" s="0" t="s">
        <v>4390</v>
      </c>
      <c r="C4055" s="0" t="s">
        <v>201</v>
      </c>
      <c r="D4055" s="0" t="s">
        <v>52</v>
      </c>
      <c r="E4055" s="0" t="s">
        <v>53</v>
      </c>
      <c r="F4055" s="0" t="s">
        <v>54</v>
      </c>
      <c r="G4055" s="0" t="s">
        <v>35</v>
      </c>
      <c r="H4055" s="0" t="s">
        <v>35</v>
      </c>
      <c r="I4055" s="0" t="s">
        <v>35</v>
      </c>
      <c r="J4055" s="0" t="s">
        <v>36</v>
      </c>
      <c r="K4055" s="0" t="n">
        <v>4103543.18160198</v>
      </c>
      <c r="L4055" s="0" t="n">
        <v>4186670.22</v>
      </c>
      <c r="M4055" s="0" t="n">
        <v>5349646.97945279</v>
      </c>
      <c r="N4055" s="0" t="n">
        <v>4368159.54</v>
      </c>
      <c r="O4055" s="0" t="n">
        <v>4912641.99</v>
      </c>
      <c r="P4055" s="0" t="n">
        <v>5004953.64</v>
      </c>
      <c r="Q4055" s="0" t="n">
        <v>5603177.43</v>
      </c>
      <c r="S4055" s="0" t="s">
        <v>303</v>
      </c>
    </row>
    <row r="4056" customFormat="false" ht="14" hidden="true" customHeight="false" outlineLevel="0" collapsed="false">
      <c r="A4056" s="0" t="str">
        <f aca="false">SUBSTITUTE(C4056&amp;D4056&amp;E4056&amp;F4056&amp;G4056&amp;H4056&amp;I4056," ","")</f>
        <v>AgenteparaatenciónconVideollamadaAgentetécnicoHoraextradiurnaOroNANANA</v>
      </c>
      <c r="B4056" s="0" t="s">
        <v>4391</v>
      </c>
      <c r="C4056" s="0" t="s">
        <v>201</v>
      </c>
      <c r="D4056" s="0" t="s">
        <v>52</v>
      </c>
      <c r="E4056" s="0" t="s">
        <v>192</v>
      </c>
      <c r="F4056" s="0" t="s">
        <v>54</v>
      </c>
      <c r="G4056" s="0" t="s">
        <v>35</v>
      </c>
      <c r="H4056" s="0" t="s">
        <v>35</v>
      </c>
      <c r="I4056" s="0" t="s">
        <v>35</v>
      </c>
      <c r="J4056" s="0" t="s">
        <v>325</v>
      </c>
      <c r="K4056" s="0" t="n">
        <v>20240.4975967212</v>
      </c>
      <c r="L4056" s="0" t="n">
        <v>22816.575</v>
      </c>
      <c r="M4056" s="0" t="n">
        <v>26088.9636743619</v>
      </c>
      <c r="N4056" s="0" t="n">
        <v>15899.67</v>
      </c>
      <c r="O4056" s="0" t="n">
        <v>17467.695</v>
      </c>
      <c r="P4056" s="0" t="n">
        <v>19672.245</v>
      </c>
      <c r="Q4056" s="0" t="n">
        <v>27886.005</v>
      </c>
      <c r="S4056" s="0" t="s">
        <v>303</v>
      </c>
    </row>
    <row r="4057" customFormat="false" ht="14" hidden="true" customHeight="false" outlineLevel="0" collapsed="false">
      <c r="A4057" s="0" t="str">
        <f aca="false">SUBSTITUTE(C4057&amp;D4057&amp;E4057&amp;F4057&amp;G4057&amp;H4057&amp;I4057," ","")</f>
        <v>AgenteparaatenciónconVideollamadaAgentetécnicoHoraextranocturna OroNANANA</v>
      </c>
      <c r="B4057" s="0" t="s">
        <v>4392</v>
      </c>
      <c r="C4057" s="0" t="s">
        <v>201</v>
      </c>
      <c r="D4057" s="0" t="s">
        <v>52</v>
      </c>
      <c r="E4057" s="0" t="s">
        <v>197</v>
      </c>
      <c r="F4057" s="0" t="s">
        <v>54</v>
      </c>
      <c r="G4057" s="0" t="s">
        <v>35</v>
      </c>
      <c r="H4057" s="0" t="s">
        <v>35</v>
      </c>
      <c r="I4057" s="0" t="s">
        <v>35</v>
      </c>
      <c r="J4057" s="0" t="s">
        <v>325</v>
      </c>
      <c r="K4057" s="0" t="n">
        <v>26525.2996101471</v>
      </c>
      <c r="L4057" s="0" t="n">
        <v>31943.205</v>
      </c>
      <c r="M4057" s="0" t="n">
        <v>36524.5491441066</v>
      </c>
      <c r="N4057" s="0" t="n">
        <v>22258.71</v>
      </c>
      <c r="O4057" s="0" t="n">
        <v>24175.53</v>
      </c>
      <c r="P4057" s="0" t="n">
        <v>24577.11</v>
      </c>
      <c r="Q4057" s="0" t="n">
        <v>38704.86</v>
      </c>
      <c r="S4057" s="0" t="s">
        <v>303</v>
      </c>
    </row>
    <row r="4058" customFormat="false" ht="14" hidden="true" customHeight="false" outlineLevel="0" collapsed="false">
      <c r="A4058" s="0" t="str">
        <f aca="false">SUBSTITUTE(C4058&amp;D4058&amp;E4058&amp;F4058&amp;G4058&amp;H4058&amp;I4058," ","")</f>
        <v>AgenteparaatenciónconVideollamadaAgentetécnicoHoraextradominicalyfestivoOroNANANA</v>
      </c>
      <c r="B4058" s="0" t="s">
        <v>4393</v>
      </c>
      <c r="C4058" s="0" t="s">
        <v>201</v>
      </c>
      <c r="D4058" s="0" t="s">
        <v>52</v>
      </c>
      <c r="E4058" s="0" t="s">
        <v>194</v>
      </c>
      <c r="F4058" s="0" t="s">
        <v>54</v>
      </c>
      <c r="G4058" s="0" t="s">
        <v>35</v>
      </c>
      <c r="H4058" s="0" t="s">
        <v>35</v>
      </c>
      <c r="I4058" s="0" t="s">
        <v>35</v>
      </c>
      <c r="J4058" s="0" t="s">
        <v>325</v>
      </c>
      <c r="K4058" s="0" t="n">
        <v>32810.101623573</v>
      </c>
      <c r="L4058" s="0" t="n">
        <v>36506.52</v>
      </c>
      <c r="M4058" s="0" t="n">
        <v>41742.341878979</v>
      </c>
      <c r="N4058" s="0" t="n">
        <v>31798.305</v>
      </c>
      <c r="O4058" s="0" t="n">
        <v>27529.965</v>
      </c>
      <c r="P4058" s="0" t="n">
        <v>27029.025</v>
      </c>
      <c r="Q4058" s="0" t="n">
        <v>43089.12</v>
      </c>
      <c r="S4058" s="0" t="s">
        <v>303</v>
      </c>
    </row>
    <row r="4059" customFormat="false" ht="14" hidden="true" customHeight="false" outlineLevel="0" collapsed="false">
      <c r="A4059" s="0" t="str">
        <f aca="false">SUBSTITUTE(C4059&amp;D4059&amp;E4059&amp;F4059&amp;G4059&amp;H4059&amp;I4059," ","")</f>
        <v>AgenteparaatenciónconVideollamadaAgentetécnicoServicio7x24OroNANANA</v>
      </c>
      <c r="B4059" s="0" t="s">
        <v>4394</v>
      </c>
      <c r="C4059" s="0" t="s">
        <v>201</v>
      </c>
      <c r="D4059" s="0" t="s">
        <v>52</v>
      </c>
      <c r="E4059" s="0" t="s">
        <v>55</v>
      </c>
      <c r="F4059" s="0" t="s">
        <v>54</v>
      </c>
      <c r="G4059" s="0" t="s">
        <v>35</v>
      </c>
      <c r="H4059" s="0" t="s">
        <v>35</v>
      </c>
      <c r="I4059" s="0" t="s">
        <v>35</v>
      </c>
      <c r="J4059" s="0" t="s">
        <v>305</v>
      </c>
      <c r="K4059" s="0" t="n">
        <v>11645305.5977131</v>
      </c>
      <c r="L4059" s="0" t="n">
        <v>17902686.87</v>
      </c>
      <c r="M4059" s="0" t="n">
        <v>21532329.0922975</v>
      </c>
      <c r="N4059" s="0" t="n">
        <v>16522391.205</v>
      </c>
      <c r="O4059" s="0" t="n">
        <v>16902358.335</v>
      </c>
      <c r="P4059" s="0" t="n">
        <v>23875989.615</v>
      </c>
      <c r="Q4059" s="0" t="n">
        <v>19117625.76</v>
      </c>
      <c r="S4059" s="0" t="s">
        <v>303</v>
      </c>
    </row>
    <row r="4060" customFormat="false" ht="14" hidden="true" customHeight="false" outlineLevel="0" collapsed="false">
      <c r="A4060" s="0" t="str">
        <f aca="false">SUBSTITUTE(C4060&amp;D4060&amp;E4060&amp;F4060&amp;G4060&amp;H4060&amp;I4060," ","")</f>
        <v>AgenteparaatenciónconVideollamadaAgentetécnicoJornadaOrdinariaPlatinoNANANA</v>
      </c>
      <c r="B4060" s="0" t="s">
        <v>4395</v>
      </c>
      <c r="C4060" s="0" t="s">
        <v>201</v>
      </c>
      <c r="D4060" s="0" t="s">
        <v>52</v>
      </c>
      <c r="E4060" s="0" t="s">
        <v>53</v>
      </c>
      <c r="F4060" s="0" t="s">
        <v>198</v>
      </c>
      <c r="G4060" s="0" t="s">
        <v>35</v>
      </c>
      <c r="H4060" s="0" t="s">
        <v>35</v>
      </c>
      <c r="I4060" s="0" t="s">
        <v>35</v>
      </c>
      <c r="J4060" s="0" t="s">
        <v>36</v>
      </c>
      <c r="K4060" s="0" t="n">
        <v>4103543.18160198</v>
      </c>
      <c r="L4060" s="0" t="n">
        <v>4309807.275</v>
      </c>
      <c r="M4060" s="0" t="n">
        <v>5507314.14654542</v>
      </c>
      <c r="N4060" s="0" t="n">
        <v>4407869.385</v>
      </c>
      <c r="O4060" s="0" t="n">
        <v>4912641.99</v>
      </c>
      <c r="P4060" s="0" t="n">
        <v>5112587.43</v>
      </c>
      <c r="Q4060" s="0" t="n">
        <v>5955191.28</v>
      </c>
      <c r="S4060" s="0" t="s">
        <v>303</v>
      </c>
    </row>
    <row r="4061" customFormat="false" ht="14" hidden="true" customHeight="false" outlineLevel="0" collapsed="false">
      <c r="A4061" s="0" t="str">
        <f aca="false">SUBSTITUTE(C4061&amp;D4061&amp;E4061&amp;F4061&amp;G4061&amp;H4061&amp;I4061," ","")</f>
        <v>AgenteparaatenciónconVideollamadaAgentetécnicoHoraextradiurnaPlatinoNANANA</v>
      </c>
      <c r="B4061" s="0" t="s">
        <v>4396</v>
      </c>
      <c r="C4061" s="0" t="s">
        <v>201</v>
      </c>
      <c r="D4061" s="0" t="s">
        <v>52</v>
      </c>
      <c r="E4061" s="0" t="s">
        <v>192</v>
      </c>
      <c r="F4061" s="0" t="s">
        <v>198</v>
      </c>
      <c r="G4061" s="0" t="s">
        <v>35</v>
      </c>
      <c r="H4061" s="0" t="s">
        <v>35</v>
      </c>
      <c r="I4061" s="0" t="s">
        <v>35</v>
      </c>
      <c r="J4061" s="0" t="s">
        <v>325</v>
      </c>
      <c r="K4061" s="0" t="n">
        <v>20240.4975967212</v>
      </c>
      <c r="L4061" s="0" t="n">
        <v>23487.255</v>
      </c>
      <c r="M4061" s="0" t="n">
        <v>26857.8691761114</v>
      </c>
      <c r="N4061" s="0" t="n">
        <v>15899.67</v>
      </c>
      <c r="O4061" s="0" t="n">
        <v>17467.695</v>
      </c>
      <c r="P4061" s="0" t="n">
        <v>20095.56</v>
      </c>
      <c r="Q4061" s="0" t="n">
        <v>29638.26</v>
      </c>
      <c r="S4061" s="0" t="s">
        <v>303</v>
      </c>
    </row>
    <row r="4062" customFormat="false" ht="14" hidden="true" customHeight="false" outlineLevel="0" collapsed="false">
      <c r="A4062" s="0" t="str">
        <f aca="false">SUBSTITUTE(C4062&amp;D4062&amp;E4062&amp;F4062&amp;G4062&amp;H4062&amp;I4062," ","")</f>
        <v>AgenteparaatenciónconVideollamadaAgentetécnicoHoraextranocturna PlatinoNANANA</v>
      </c>
      <c r="B4062" s="0" t="s">
        <v>4397</v>
      </c>
      <c r="C4062" s="0" t="s">
        <v>201</v>
      </c>
      <c r="D4062" s="0" t="s">
        <v>52</v>
      </c>
      <c r="E4062" s="0" t="s">
        <v>197</v>
      </c>
      <c r="F4062" s="0" t="s">
        <v>198</v>
      </c>
      <c r="G4062" s="0" t="s">
        <v>35</v>
      </c>
      <c r="H4062" s="0" t="s">
        <v>35</v>
      </c>
      <c r="I4062" s="0" t="s">
        <v>35</v>
      </c>
      <c r="J4062" s="0" t="s">
        <v>325</v>
      </c>
      <c r="K4062" s="0" t="n">
        <v>26525.2996101471</v>
      </c>
      <c r="L4062" s="0" t="n">
        <v>32881.95</v>
      </c>
      <c r="M4062" s="0" t="n">
        <v>37601.016846556</v>
      </c>
      <c r="N4062" s="0" t="n">
        <v>22258.71</v>
      </c>
      <c r="O4062" s="0" t="n">
        <v>24175.53</v>
      </c>
      <c r="P4062" s="0" t="n">
        <v>25105.995</v>
      </c>
      <c r="Q4062" s="0" t="n">
        <v>41137.11</v>
      </c>
      <c r="S4062" s="0" t="s">
        <v>303</v>
      </c>
    </row>
    <row r="4063" customFormat="false" ht="14" hidden="true" customHeight="false" outlineLevel="0" collapsed="false">
      <c r="A4063" s="0" t="str">
        <f aca="false">SUBSTITUTE(C4063&amp;D4063&amp;E4063&amp;F4063&amp;G4063&amp;H4063&amp;I4063," ","")</f>
        <v>AgenteparaatenciónconVideollamadaAgentetécnicoHoraextradominicalyfestivoPlatinoNANANA</v>
      </c>
      <c r="B4063" s="0" t="s">
        <v>4398</v>
      </c>
      <c r="C4063" s="0" t="s">
        <v>201</v>
      </c>
      <c r="D4063" s="0" t="s">
        <v>52</v>
      </c>
      <c r="E4063" s="0" t="s">
        <v>194</v>
      </c>
      <c r="F4063" s="0" t="s">
        <v>198</v>
      </c>
      <c r="G4063" s="0" t="s">
        <v>35</v>
      </c>
      <c r="H4063" s="0" t="s">
        <v>35</v>
      </c>
      <c r="I4063" s="0" t="s">
        <v>35</v>
      </c>
      <c r="J4063" s="0" t="s">
        <v>325</v>
      </c>
      <c r="K4063" s="0" t="n">
        <v>32810.101623573</v>
      </c>
      <c r="L4063" s="0" t="n">
        <v>37579.815</v>
      </c>
      <c r="M4063" s="0" t="n">
        <v>42972.5906817783</v>
      </c>
      <c r="N4063" s="0" t="n">
        <v>31798.305</v>
      </c>
      <c r="O4063" s="0" t="n">
        <v>27529.965</v>
      </c>
      <c r="P4063" s="0" t="n">
        <v>27609.66</v>
      </c>
      <c r="Q4063" s="0" t="n">
        <v>45795.645</v>
      </c>
      <c r="S4063" s="0" t="s">
        <v>303</v>
      </c>
    </row>
    <row r="4064" customFormat="false" ht="14" hidden="true" customHeight="false" outlineLevel="0" collapsed="false">
      <c r="A4064" s="0" t="str">
        <f aca="false">SUBSTITUTE(C4064&amp;D4064&amp;E4064&amp;F4064&amp;G4064&amp;H4064&amp;I4064," ","")</f>
        <v>AgenteparaatenciónconVideollamadaAgentetécnicoServicio7x24PlatinoNANANA</v>
      </c>
      <c r="B4064" s="0" t="s">
        <v>4399</v>
      </c>
      <c r="C4064" s="0" t="s">
        <v>201</v>
      </c>
      <c r="D4064" s="0" t="s">
        <v>52</v>
      </c>
      <c r="E4064" s="0" t="s">
        <v>55</v>
      </c>
      <c r="F4064" s="0" t="s">
        <v>198</v>
      </c>
      <c r="G4064" s="0" t="s">
        <v>35</v>
      </c>
      <c r="H4064" s="0" t="s">
        <v>35</v>
      </c>
      <c r="I4064" s="0" t="s">
        <v>35</v>
      </c>
      <c r="J4064" s="0" t="s">
        <v>305</v>
      </c>
      <c r="K4064" s="0" t="n">
        <v>11645305.5977131</v>
      </c>
      <c r="L4064" s="0" t="n">
        <v>18429235.875</v>
      </c>
      <c r="M4064" s="0" t="n">
        <v>22166939.4398453</v>
      </c>
      <c r="N4064" s="0" t="n">
        <v>16623582.12</v>
      </c>
      <c r="O4064" s="0" t="n">
        <v>16902358.335</v>
      </c>
      <c r="P4064" s="0" t="n">
        <v>24389452.08</v>
      </c>
      <c r="Q4064" s="0" t="n">
        <v>20318670.81</v>
      </c>
      <c r="S4064" s="0" t="s">
        <v>303</v>
      </c>
    </row>
    <row r="4065" customFormat="false" ht="14" hidden="true" customHeight="false" outlineLevel="0" collapsed="false">
      <c r="A4065" s="0" t="str">
        <f aca="false">SUBSTITUTE(C4065&amp;D4065&amp;E4065&amp;F4065&amp;G4065&amp;H4065&amp;I4065," ","")</f>
        <v>AgenteparaatenciónconVideollamadaAgenteprofesionalEconomía,administración,contaduríayafinesJornadaOrdinariaPlataNANA</v>
      </c>
      <c r="B4065" s="0" t="s">
        <v>4400</v>
      </c>
      <c r="C4065" s="0" t="s">
        <v>201</v>
      </c>
      <c r="D4065" s="0" t="s">
        <v>56</v>
      </c>
      <c r="E4065" s="0" t="s">
        <v>612</v>
      </c>
      <c r="F4065" s="0" t="s">
        <v>53</v>
      </c>
      <c r="G4065" s="0" t="s">
        <v>195</v>
      </c>
      <c r="H4065" s="0" t="s">
        <v>35</v>
      </c>
      <c r="I4065" s="0" t="s">
        <v>35</v>
      </c>
      <c r="J4065" s="0" t="s">
        <v>36</v>
      </c>
      <c r="K4065" s="0" t="n">
        <v>5611895.6648242</v>
      </c>
      <c r="L4065" s="0" t="n">
        <v>3335798.79</v>
      </c>
      <c r="M4065" s="0" t="n">
        <v>6700603.69031333</v>
      </c>
      <c r="N4065" s="0" t="n">
        <v>6066877.095</v>
      </c>
      <c r="O4065" s="0" t="n">
        <v>6433955.37</v>
      </c>
      <c r="P4065" s="0" t="n">
        <v>6249597.03</v>
      </c>
      <c r="Q4065" s="0" t="n">
        <v>7029034.83</v>
      </c>
      <c r="S4065" s="0" t="s">
        <v>303</v>
      </c>
    </row>
    <row r="4066" customFormat="false" ht="14" hidden="true" customHeight="false" outlineLevel="0" collapsed="false">
      <c r="A4066" s="0" t="str">
        <f aca="false">SUBSTITUTE(C4066&amp;D4066&amp;E4066&amp;F4066&amp;G4066&amp;H4066&amp;I4066," ","")</f>
        <v>AgenteparaatenciónconVideollamadaAgenteprofesionalEconomía,administración,contaduríayafinesHoraextradiurnaPlataNANA</v>
      </c>
      <c r="B4066" s="0" t="s">
        <v>4401</v>
      </c>
      <c r="C4066" s="0" t="s">
        <v>201</v>
      </c>
      <c r="D4066" s="0" t="s">
        <v>56</v>
      </c>
      <c r="E4066" s="0" t="s">
        <v>612</v>
      </c>
      <c r="F4066" s="0" t="s">
        <v>192</v>
      </c>
      <c r="G4066" s="0" t="s">
        <v>195</v>
      </c>
      <c r="H4066" s="0" t="s">
        <v>35</v>
      </c>
      <c r="I4066" s="0" t="s">
        <v>35</v>
      </c>
      <c r="J4066" s="0" t="s">
        <v>325</v>
      </c>
      <c r="K4066" s="0" t="n">
        <v>28096.5001135036</v>
      </c>
      <c r="L4066" s="0" t="n">
        <v>18178.74</v>
      </c>
      <c r="M4066" s="0" t="n">
        <v>34733.1572839864</v>
      </c>
      <c r="N4066" s="0" t="n">
        <v>23848.47</v>
      </c>
      <c r="O4066" s="0" t="n">
        <v>24510.87</v>
      </c>
      <c r="P4066" s="0" t="n">
        <v>26729.91</v>
      </c>
      <c r="Q4066" s="0" t="n">
        <v>37883.07</v>
      </c>
      <c r="S4066" s="0" t="s">
        <v>303</v>
      </c>
    </row>
    <row r="4067" customFormat="false" ht="14" hidden="true" customHeight="false" outlineLevel="0" collapsed="false">
      <c r="A4067" s="0" t="str">
        <f aca="false">SUBSTITUTE(C4067&amp;D4067&amp;E4067&amp;F4067&amp;G4067&amp;H4067&amp;I4067," ","")</f>
        <v>AgenteparaatenciónconVideollamadaAgenteprofesionalEconomía,administración,contaduríayafinesHoraextranocturna PlataNANA</v>
      </c>
      <c r="B4067" s="0" t="s">
        <v>4402</v>
      </c>
      <c r="C4067" s="0" t="s">
        <v>201</v>
      </c>
      <c r="D4067" s="0" t="s">
        <v>56</v>
      </c>
      <c r="E4067" s="0" t="s">
        <v>612</v>
      </c>
      <c r="F4067" s="0" t="s">
        <v>197</v>
      </c>
      <c r="G4067" s="0" t="s">
        <v>195</v>
      </c>
      <c r="H4067" s="0" t="s">
        <v>35</v>
      </c>
      <c r="I4067" s="0" t="s">
        <v>35</v>
      </c>
      <c r="J4067" s="0" t="s">
        <v>325</v>
      </c>
      <c r="K4067" s="0" t="n">
        <v>37523.7031336424</v>
      </c>
      <c r="L4067" s="0" t="n">
        <v>25450.65</v>
      </c>
      <c r="M4067" s="0" t="n">
        <v>48626.420197581</v>
      </c>
      <c r="N4067" s="0" t="n">
        <v>33388.065</v>
      </c>
      <c r="O4067" s="0" t="n">
        <v>34035.975</v>
      </c>
      <c r="P4067" s="0" t="n">
        <v>33850.71</v>
      </c>
      <c r="Q4067" s="0" t="n">
        <v>52580.07</v>
      </c>
      <c r="S4067" s="0" t="s">
        <v>303</v>
      </c>
    </row>
    <row r="4068" customFormat="false" ht="14" hidden="true" customHeight="false" outlineLevel="0" collapsed="false">
      <c r="A4068" s="0" t="str">
        <f aca="false">SUBSTITUTE(C4068&amp;D4068&amp;E4068&amp;F4068&amp;G4068&amp;H4068&amp;I4068," ","")</f>
        <v>AgenteparaatenciónconVideollamadaAgenteprofesionalEconomía,administración,contaduríayafinesHoraextradominicalyfestivoPlataNANA</v>
      </c>
      <c r="B4068" s="0" t="s">
        <v>4403</v>
      </c>
      <c r="C4068" s="0" t="s">
        <v>201</v>
      </c>
      <c r="D4068" s="0" t="s">
        <v>56</v>
      </c>
      <c r="E4068" s="0" t="s">
        <v>612</v>
      </c>
      <c r="F4068" s="0" t="s">
        <v>194</v>
      </c>
      <c r="G4068" s="0" t="s">
        <v>195</v>
      </c>
      <c r="H4068" s="0" t="s">
        <v>35</v>
      </c>
      <c r="I4068" s="0" t="s">
        <v>35</v>
      </c>
      <c r="J4068" s="0" t="s">
        <v>325</v>
      </c>
      <c r="K4068" s="0" t="n">
        <v>46950.9061537813</v>
      </c>
      <c r="L4068" s="0" t="n">
        <v>29086.605</v>
      </c>
      <c r="M4068" s="0" t="n">
        <v>55573.0516543783</v>
      </c>
      <c r="N4068" s="0" t="n">
        <v>47697.975</v>
      </c>
      <c r="O4068" s="0" t="n">
        <v>38799.045</v>
      </c>
      <c r="P4068" s="0" t="n">
        <v>37411.11</v>
      </c>
      <c r="Q4068" s="0" t="n">
        <v>58535.46</v>
      </c>
      <c r="S4068" s="0" t="s">
        <v>303</v>
      </c>
    </row>
    <row r="4069" customFormat="false" ht="14" hidden="true" customHeight="false" outlineLevel="0" collapsed="false">
      <c r="A4069" s="0" t="str">
        <f aca="false">SUBSTITUTE(C4069&amp;D4069&amp;E4069&amp;F4069&amp;G4069&amp;H4069&amp;I4069," ","")</f>
        <v>AgenteparaatenciónconVideollamadaAgenteprofesionalEconomía,administración,contaduríayafinesServicio7x24PlataNANA</v>
      </c>
      <c r="B4069" s="0" t="s">
        <v>4404</v>
      </c>
      <c r="C4069" s="0" t="s">
        <v>201</v>
      </c>
      <c r="D4069" s="0" t="s">
        <v>56</v>
      </c>
      <c r="E4069" s="0" t="s">
        <v>612</v>
      </c>
      <c r="F4069" s="0" t="s">
        <v>55</v>
      </c>
      <c r="G4069" s="0" t="s">
        <v>195</v>
      </c>
      <c r="H4069" s="0" t="s">
        <v>35</v>
      </c>
      <c r="I4069" s="0" t="s">
        <v>35</v>
      </c>
      <c r="J4069" s="0" t="s">
        <v>305</v>
      </c>
      <c r="K4069" s="0" t="n">
        <v>16924539.2889908</v>
      </c>
      <c r="L4069" s="0" t="n">
        <v>13822375.32</v>
      </c>
      <c r="M4069" s="0" t="n">
        <v>26969929.8535111</v>
      </c>
      <c r="N4069" s="0" t="n">
        <v>22311515.7</v>
      </c>
      <c r="O4069" s="0" t="n">
        <v>22812944.22</v>
      </c>
      <c r="P4069" s="0" t="n">
        <v>31445796.42</v>
      </c>
      <c r="Q4069" s="0" t="n">
        <v>25388377.155</v>
      </c>
      <c r="S4069" s="0" t="s">
        <v>303</v>
      </c>
    </row>
    <row r="4070" customFormat="false" ht="14" hidden="true" customHeight="false" outlineLevel="0" collapsed="false">
      <c r="A4070" s="0" t="str">
        <f aca="false">SUBSTITUTE(C4070&amp;D4070&amp;E4070&amp;F4070&amp;G4070&amp;H4070&amp;I4070," ","")</f>
        <v>AgenteparaatenciónconVideollamadaAgenteprofesionalEconomía,administración,contaduríayafinesJornadaOrdinariaOroNANA</v>
      </c>
      <c r="B4070" s="0" t="s">
        <v>4405</v>
      </c>
      <c r="C4070" s="0" t="s">
        <v>201</v>
      </c>
      <c r="D4070" s="0" t="s">
        <v>56</v>
      </c>
      <c r="E4070" s="0" t="s">
        <v>612</v>
      </c>
      <c r="F4070" s="0" t="s">
        <v>53</v>
      </c>
      <c r="G4070" s="0" t="s">
        <v>54</v>
      </c>
      <c r="H4070" s="0" t="s">
        <v>35</v>
      </c>
      <c r="I4070" s="0" t="s">
        <v>35</v>
      </c>
      <c r="J4070" s="0" t="s">
        <v>36</v>
      </c>
      <c r="K4070" s="0" t="n">
        <v>5611895.6648242</v>
      </c>
      <c r="L4070" s="0" t="n">
        <v>3402514.89</v>
      </c>
      <c r="M4070" s="0" t="n">
        <v>6892433.16899393</v>
      </c>
      <c r="N4070" s="0" t="n">
        <v>6106586.94</v>
      </c>
      <c r="O4070" s="0" t="n">
        <v>6433955.37</v>
      </c>
      <c r="P4070" s="0" t="n">
        <v>6381167.265</v>
      </c>
      <c r="Q4070" s="0" t="n">
        <v>7340651.595</v>
      </c>
      <c r="S4070" s="0" t="s">
        <v>303</v>
      </c>
    </row>
    <row r="4071" customFormat="false" ht="14" hidden="true" customHeight="false" outlineLevel="0" collapsed="false">
      <c r="A4071" s="0" t="str">
        <f aca="false">SUBSTITUTE(C4071&amp;D4071&amp;E4071&amp;F4071&amp;G4071&amp;H4071&amp;I4071," ","")</f>
        <v>AgenteparaatenciónconVideollamadaAgenteprofesionalEconomía,administración,contaduríayafinesHoraextradiurnaOroNANA</v>
      </c>
      <c r="B4071" s="0" t="s">
        <v>4406</v>
      </c>
      <c r="C4071" s="0" t="s">
        <v>201</v>
      </c>
      <c r="D4071" s="0" t="s">
        <v>56</v>
      </c>
      <c r="E4071" s="0" t="s">
        <v>612</v>
      </c>
      <c r="F4071" s="0" t="s">
        <v>192</v>
      </c>
      <c r="G4071" s="0" t="s">
        <v>54</v>
      </c>
      <c r="H4071" s="0" t="s">
        <v>35</v>
      </c>
      <c r="I4071" s="0" t="s">
        <v>35</v>
      </c>
      <c r="J4071" s="0" t="s">
        <v>325</v>
      </c>
      <c r="K4071" s="0" t="n">
        <v>28096.5001135036</v>
      </c>
      <c r="L4071" s="0" t="n">
        <v>18543.06</v>
      </c>
      <c r="M4071" s="0" t="n">
        <v>35727.5219356895</v>
      </c>
      <c r="N4071" s="0" t="n">
        <v>23848.47</v>
      </c>
      <c r="O4071" s="0" t="n">
        <v>24510.87</v>
      </c>
      <c r="P4071" s="0" t="n">
        <v>27291.915</v>
      </c>
      <c r="Q4071" s="0" t="n">
        <v>39562.875</v>
      </c>
      <c r="S4071" s="0" t="s">
        <v>303</v>
      </c>
    </row>
    <row r="4072" customFormat="false" ht="14" hidden="true" customHeight="false" outlineLevel="0" collapsed="false">
      <c r="A4072" s="0" t="str">
        <f aca="false">SUBSTITUTE(C4072&amp;D4072&amp;E4072&amp;F4072&amp;G4072&amp;H4072&amp;I4072," ","")</f>
        <v>AgenteparaatenciónconVideollamadaAgenteprofesionalEconomía,administración,contaduríayafinesHoraextranocturna OroNANA</v>
      </c>
      <c r="B4072" s="0" t="s">
        <v>4407</v>
      </c>
      <c r="C4072" s="0" t="s">
        <v>201</v>
      </c>
      <c r="D4072" s="0" t="s">
        <v>56</v>
      </c>
      <c r="E4072" s="0" t="s">
        <v>612</v>
      </c>
      <c r="F4072" s="0" t="s">
        <v>197</v>
      </c>
      <c r="G4072" s="0" t="s">
        <v>54</v>
      </c>
      <c r="H4072" s="0" t="s">
        <v>35</v>
      </c>
      <c r="I4072" s="0" t="s">
        <v>35</v>
      </c>
      <c r="J4072" s="0" t="s">
        <v>325</v>
      </c>
      <c r="K4072" s="0" t="n">
        <v>37523.7031336424</v>
      </c>
      <c r="L4072" s="0" t="n">
        <v>25959.87</v>
      </c>
      <c r="M4072" s="0" t="n">
        <v>50018.5307099652</v>
      </c>
      <c r="N4072" s="0" t="n">
        <v>33388.065</v>
      </c>
      <c r="O4072" s="0" t="n">
        <v>34035.975</v>
      </c>
      <c r="P4072" s="0" t="n">
        <v>34563.825</v>
      </c>
      <c r="Q4072" s="0" t="n">
        <v>54911.925</v>
      </c>
      <c r="S4072" s="0" t="s">
        <v>303</v>
      </c>
    </row>
    <row r="4073" customFormat="false" ht="14" hidden="true" customHeight="false" outlineLevel="0" collapsed="false">
      <c r="A4073" s="0" t="str">
        <f aca="false">SUBSTITUTE(C4073&amp;D4073&amp;E4073&amp;F4073&amp;G4073&amp;H4073&amp;I4073," ","")</f>
        <v>AgenteparaatenciónconVideollamadaAgenteprofesionalEconomía,administración,contaduríayafinesHoraextradominicalyfestivoOroNANA</v>
      </c>
      <c r="B4073" s="0" t="s">
        <v>4408</v>
      </c>
      <c r="C4073" s="0" t="s">
        <v>201</v>
      </c>
      <c r="D4073" s="0" t="s">
        <v>56</v>
      </c>
      <c r="E4073" s="0" t="s">
        <v>612</v>
      </c>
      <c r="F4073" s="0" t="s">
        <v>194</v>
      </c>
      <c r="G4073" s="0" t="s">
        <v>54</v>
      </c>
      <c r="H4073" s="0" t="s">
        <v>35</v>
      </c>
      <c r="I4073" s="0" t="s">
        <v>35</v>
      </c>
      <c r="J4073" s="0" t="s">
        <v>325</v>
      </c>
      <c r="K4073" s="0" t="n">
        <v>46950.9061537813</v>
      </c>
      <c r="L4073" s="0" t="n">
        <v>29669.31</v>
      </c>
      <c r="M4073" s="0" t="n">
        <v>57164.0350971031</v>
      </c>
      <c r="N4073" s="0" t="n">
        <v>47697.975</v>
      </c>
      <c r="O4073" s="0" t="n">
        <v>38799.045</v>
      </c>
      <c r="P4073" s="0" t="n">
        <v>38198.745</v>
      </c>
      <c r="Q4073" s="0" t="n">
        <v>61131.24</v>
      </c>
      <c r="S4073" s="0" t="s">
        <v>303</v>
      </c>
    </row>
    <row r="4074" customFormat="false" ht="14" hidden="true" customHeight="false" outlineLevel="0" collapsed="false">
      <c r="A4074" s="0" t="str">
        <f aca="false">SUBSTITUTE(C4074&amp;D4074&amp;E4074&amp;F4074&amp;G4074&amp;H4074&amp;I4074," ","")</f>
        <v>AgenteparaatenciónconVideollamadaAgenteprofesionalEconomía,administración,contaduríayafinesServicio7x24OroNANA</v>
      </c>
      <c r="B4074" s="0" t="s">
        <v>4409</v>
      </c>
      <c r="C4074" s="0" t="s">
        <v>201</v>
      </c>
      <c r="D4074" s="0" t="s">
        <v>56</v>
      </c>
      <c r="E4074" s="0" t="s">
        <v>612</v>
      </c>
      <c r="F4074" s="0" t="s">
        <v>55</v>
      </c>
      <c r="G4074" s="0" t="s">
        <v>54</v>
      </c>
      <c r="H4074" s="0" t="s">
        <v>35</v>
      </c>
      <c r="I4074" s="0" t="s">
        <v>35</v>
      </c>
      <c r="J4074" s="0" t="s">
        <v>305</v>
      </c>
      <c r="K4074" s="0" t="n">
        <v>16924539.2889908</v>
      </c>
      <c r="L4074" s="0" t="n">
        <v>14098823.82</v>
      </c>
      <c r="M4074" s="0" t="n">
        <v>27742043.5052006</v>
      </c>
      <c r="N4074" s="0" t="n">
        <v>22412707.65</v>
      </c>
      <c r="O4074" s="0" t="n">
        <v>22812944.22</v>
      </c>
      <c r="P4074" s="0" t="n">
        <v>32107813.47</v>
      </c>
      <c r="Q4074" s="0" t="n">
        <v>26513914.815</v>
      </c>
      <c r="S4074" s="0" t="s">
        <v>303</v>
      </c>
    </row>
    <row r="4075" customFormat="false" ht="14" hidden="true" customHeight="false" outlineLevel="0" collapsed="false">
      <c r="A4075" s="0" t="str">
        <f aca="false">SUBSTITUTE(C4075&amp;D4075&amp;E4075&amp;F4075&amp;G4075&amp;H4075&amp;I4075," ","")</f>
        <v>AgenteparaatenciónconVideollamadaAgenteprofesionalEconomía,administración,contaduríayafinesJornadaOrdinariaPlatinoNANA</v>
      </c>
      <c r="B4075" s="0" t="s">
        <v>4410</v>
      </c>
      <c r="C4075" s="0" t="s">
        <v>201</v>
      </c>
      <c r="D4075" s="0" t="s">
        <v>56</v>
      </c>
      <c r="E4075" s="0" t="s">
        <v>612</v>
      </c>
      <c r="F4075" s="0" t="s">
        <v>53</v>
      </c>
      <c r="G4075" s="0" t="s">
        <v>198</v>
      </c>
      <c r="H4075" s="0" t="s">
        <v>35</v>
      </c>
      <c r="I4075" s="0" t="s">
        <v>35</v>
      </c>
      <c r="J4075" s="0" t="s">
        <v>36</v>
      </c>
      <c r="K4075" s="0" t="n">
        <v>5611895.6648242</v>
      </c>
      <c r="L4075" s="0" t="n">
        <v>3502589.04</v>
      </c>
      <c r="M4075" s="0" t="n">
        <v>7095570.01452867</v>
      </c>
      <c r="N4075" s="0" t="n">
        <v>6146296.785</v>
      </c>
      <c r="O4075" s="0" t="n">
        <v>6433955.37</v>
      </c>
      <c r="P4075" s="0" t="n">
        <v>6518396.88</v>
      </c>
      <c r="Q4075" s="0" t="n">
        <v>7801820.685</v>
      </c>
      <c r="S4075" s="0" t="s">
        <v>303</v>
      </c>
    </row>
    <row r="4076" customFormat="false" ht="14" hidden="true" customHeight="false" outlineLevel="0" collapsed="false">
      <c r="A4076" s="0" t="str">
        <f aca="false">SUBSTITUTE(C4076&amp;D4076&amp;E4076&amp;F4076&amp;G4076&amp;H4076&amp;I4076," ","")</f>
        <v>AgenteparaatenciónconVideollamadaAgenteprofesionalEconomía,administración,contaduríayafinesHoraextradiurnaPlatinoNANA</v>
      </c>
      <c r="B4076" s="0" t="s">
        <v>4411</v>
      </c>
      <c r="C4076" s="0" t="s">
        <v>201</v>
      </c>
      <c r="D4076" s="0" t="s">
        <v>56</v>
      </c>
      <c r="E4076" s="0" t="s">
        <v>612</v>
      </c>
      <c r="F4076" s="0" t="s">
        <v>192</v>
      </c>
      <c r="G4076" s="0" t="s">
        <v>198</v>
      </c>
      <c r="H4076" s="0" t="s">
        <v>35</v>
      </c>
      <c r="I4076" s="0" t="s">
        <v>35</v>
      </c>
      <c r="J4076" s="0" t="s">
        <v>325</v>
      </c>
      <c r="K4076" s="0" t="n">
        <v>28096.5001135036</v>
      </c>
      <c r="L4076" s="0" t="n">
        <v>19088.505</v>
      </c>
      <c r="M4076" s="0" t="n">
        <v>36780.4992989576</v>
      </c>
      <c r="N4076" s="0" t="n">
        <v>23848.47</v>
      </c>
      <c r="O4076" s="0" t="n">
        <v>24510.87</v>
      </c>
      <c r="P4076" s="0" t="n">
        <v>27879.795</v>
      </c>
      <c r="Q4076" s="0" t="n">
        <v>42047.91</v>
      </c>
      <c r="S4076" s="0" t="s">
        <v>303</v>
      </c>
    </row>
    <row r="4077" customFormat="false" ht="14" hidden="true" customHeight="false" outlineLevel="0" collapsed="false">
      <c r="A4077" s="0" t="str">
        <f aca="false">SUBSTITUTE(C4077&amp;D4077&amp;E4077&amp;F4077&amp;G4077&amp;H4077&amp;I4077," ","")</f>
        <v>AgenteparaatenciónconVideollamadaAgenteprofesionalEconomía,administración,contaduríayafinesHoraextranocturna PlatinoNANA</v>
      </c>
      <c r="B4077" s="0" t="s">
        <v>4412</v>
      </c>
      <c r="C4077" s="0" t="s">
        <v>201</v>
      </c>
      <c r="D4077" s="0" t="s">
        <v>56</v>
      </c>
      <c r="E4077" s="0" t="s">
        <v>612</v>
      </c>
      <c r="F4077" s="0" t="s">
        <v>197</v>
      </c>
      <c r="G4077" s="0" t="s">
        <v>198</v>
      </c>
      <c r="H4077" s="0" t="s">
        <v>35</v>
      </c>
      <c r="I4077" s="0" t="s">
        <v>35</v>
      </c>
      <c r="J4077" s="0" t="s">
        <v>325</v>
      </c>
      <c r="K4077" s="0" t="n">
        <v>37523.7031336424</v>
      </c>
      <c r="L4077" s="0" t="n">
        <v>26723.7</v>
      </c>
      <c r="M4077" s="0" t="n">
        <v>51492.6990185407</v>
      </c>
      <c r="N4077" s="0" t="n">
        <v>33388.065</v>
      </c>
      <c r="O4077" s="0" t="n">
        <v>34035.975</v>
      </c>
      <c r="P4077" s="0" t="n">
        <v>35306.955</v>
      </c>
      <c r="Q4077" s="0" t="n">
        <v>58361.58</v>
      </c>
      <c r="S4077" s="0" t="s">
        <v>303</v>
      </c>
    </row>
    <row r="4078" customFormat="false" ht="14" hidden="true" customHeight="false" outlineLevel="0" collapsed="false">
      <c r="A4078" s="0" t="str">
        <f aca="false">SUBSTITUTE(C4078&amp;D4078&amp;E4078&amp;F4078&amp;G4078&amp;H4078&amp;I4078," ","")</f>
        <v>AgenteparaatenciónconVideollamadaAgenteprofesionalEconomía,administración,contaduríayafinesHoraextradominicalyfestivoPlatinoNANA</v>
      </c>
      <c r="B4078" s="0" t="s">
        <v>4413</v>
      </c>
      <c r="C4078" s="0" t="s">
        <v>201</v>
      </c>
      <c r="D4078" s="0" t="s">
        <v>56</v>
      </c>
      <c r="E4078" s="0" t="s">
        <v>612</v>
      </c>
      <c r="F4078" s="0" t="s">
        <v>194</v>
      </c>
      <c r="G4078" s="0" t="s">
        <v>198</v>
      </c>
      <c r="H4078" s="0" t="s">
        <v>35</v>
      </c>
      <c r="I4078" s="0" t="s">
        <v>35</v>
      </c>
      <c r="J4078" s="0" t="s">
        <v>325</v>
      </c>
      <c r="K4078" s="0" t="n">
        <v>46950.9061537813</v>
      </c>
      <c r="L4078" s="0" t="n">
        <v>30541.815</v>
      </c>
      <c r="M4078" s="0" t="n">
        <v>58848.7988783322</v>
      </c>
      <c r="N4078" s="0" t="n">
        <v>47697.975</v>
      </c>
      <c r="O4078" s="0" t="n">
        <v>38799.045</v>
      </c>
      <c r="P4078" s="0" t="n">
        <v>39020.535</v>
      </c>
      <c r="Q4078" s="0" t="n">
        <v>64971.09</v>
      </c>
      <c r="S4078" s="0" t="s">
        <v>303</v>
      </c>
    </row>
    <row r="4079" customFormat="false" ht="14" hidden="true" customHeight="false" outlineLevel="0" collapsed="false">
      <c r="A4079" s="0" t="str">
        <f aca="false">SUBSTITUTE(C4079&amp;D4079&amp;E4079&amp;F4079&amp;G4079&amp;H4079&amp;I4079," ","")</f>
        <v>AgenteparaatenciónconVideollamadaAgenteprofesionalEconomía,administración,contaduríayafinesServicio7x24PlatinoNANA</v>
      </c>
      <c r="B4079" s="0" t="s">
        <v>4414</v>
      </c>
      <c r="C4079" s="0" t="s">
        <v>201</v>
      </c>
      <c r="D4079" s="0" t="s">
        <v>56</v>
      </c>
      <c r="E4079" s="0" t="s">
        <v>612</v>
      </c>
      <c r="F4079" s="0" t="s">
        <v>55</v>
      </c>
      <c r="G4079" s="0" t="s">
        <v>198</v>
      </c>
      <c r="H4079" s="0" t="s">
        <v>35</v>
      </c>
      <c r="I4079" s="0" t="s">
        <v>35</v>
      </c>
      <c r="J4079" s="0" t="s">
        <v>305</v>
      </c>
      <c r="K4079" s="0" t="n">
        <v>16924539.2889908</v>
      </c>
      <c r="L4079" s="0" t="n">
        <v>14513494.5</v>
      </c>
      <c r="M4079" s="0" t="n">
        <v>28559669.3084779</v>
      </c>
      <c r="N4079" s="0" t="n">
        <v>22513898.565</v>
      </c>
      <c r="O4079" s="0" t="n">
        <v>22812944.22</v>
      </c>
      <c r="P4079" s="0" t="n">
        <v>32798304.405</v>
      </c>
      <c r="Q4079" s="0" t="n">
        <v>28179623.115</v>
      </c>
      <c r="S4079" s="0" t="s">
        <v>303</v>
      </c>
    </row>
    <row r="4080" customFormat="false" ht="14" hidden="true" customHeight="false" outlineLevel="0" collapsed="false">
      <c r="A4080" s="0" t="str">
        <f aca="false">SUBSTITUTE(C4080&amp;D4080&amp;E4080&amp;F4080&amp;G4080&amp;H4080&amp;I4080," ","")</f>
        <v>AgenteparaatenciónconVideollamadaAgenteprofesionalCienciassociales,humanasyafinesJornadaOrdinariaPlataNANA</v>
      </c>
      <c r="B4080" s="0" t="s">
        <v>4415</v>
      </c>
      <c r="C4080" s="0" t="s">
        <v>201</v>
      </c>
      <c r="D4080" s="0" t="s">
        <v>56</v>
      </c>
      <c r="E4080" s="0" t="s">
        <v>57</v>
      </c>
      <c r="F4080" s="0" t="s">
        <v>53</v>
      </c>
      <c r="G4080" s="0" t="s">
        <v>195</v>
      </c>
      <c r="H4080" s="0" t="s">
        <v>35</v>
      </c>
      <c r="I4080" s="0" t="s">
        <v>35</v>
      </c>
      <c r="J4080" s="0" t="s">
        <v>36</v>
      </c>
      <c r="K4080" s="0" t="n">
        <v>5611895.6648242</v>
      </c>
      <c r="L4080" s="0" t="n">
        <v>3335798.79</v>
      </c>
      <c r="M4080" s="0" t="n">
        <v>6700603.69031333</v>
      </c>
      <c r="N4080" s="0" t="n">
        <v>6066877.095</v>
      </c>
      <c r="O4080" s="0" t="n">
        <v>6433955.37</v>
      </c>
      <c r="P4080" s="0" t="n">
        <v>6249597.03</v>
      </c>
      <c r="Q4080" s="0" t="n">
        <v>7029034.83</v>
      </c>
      <c r="S4080" s="0" t="s">
        <v>303</v>
      </c>
    </row>
    <row r="4081" customFormat="false" ht="14" hidden="true" customHeight="false" outlineLevel="0" collapsed="false">
      <c r="A4081" s="0" t="str">
        <f aca="false">SUBSTITUTE(C4081&amp;D4081&amp;E4081&amp;F4081&amp;G4081&amp;H4081&amp;I4081," ","")</f>
        <v>AgenteparaatenciónconVideollamadaAgenteprofesionalCienciassociales,humanasyafinesHoraextradiurnaPlataNANA</v>
      </c>
      <c r="B4081" s="0" t="s">
        <v>4416</v>
      </c>
      <c r="C4081" s="0" t="s">
        <v>201</v>
      </c>
      <c r="D4081" s="0" t="s">
        <v>56</v>
      </c>
      <c r="E4081" s="0" t="s">
        <v>57</v>
      </c>
      <c r="F4081" s="0" t="s">
        <v>192</v>
      </c>
      <c r="G4081" s="0" t="s">
        <v>195</v>
      </c>
      <c r="H4081" s="0" t="s">
        <v>35</v>
      </c>
      <c r="I4081" s="0" t="s">
        <v>35</v>
      </c>
      <c r="J4081" s="0" t="s">
        <v>325</v>
      </c>
      <c r="K4081" s="0" t="n">
        <v>28096.5001135036</v>
      </c>
      <c r="L4081" s="0" t="n">
        <v>18178.74</v>
      </c>
      <c r="M4081" s="0" t="n">
        <v>34733.1572839864</v>
      </c>
      <c r="N4081" s="0" t="n">
        <v>23848.47</v>
      </c>
      <c r="O4081" s="0" t="n">
        <v>24510.87</v>
      </c>
      <c r="P4081" s="0" t="n">
        <v>26729.91</v>
      </c>
      <c r="Q4081" s="0" t="n">
        <v>37883.07</v>
      </c>
      <c r="S4081" s="0" t="s">
        <v>303</v>
      </c>
    </row>
    <row r="4082" customFormat="false" ht="14" hidden="true" customHeight="false" outlineLevel="0" collapsed="false">
      <c r="A4082" s="0" t="str">
        <f aca="false">SUBSTITUTE(C4082&amp;D4082&amp;E4082&amp;F4082&amp;G4082&amp;H4082&amp;I4082," ","")</f>
        <v>AgenteparaatenciónconVideollamadaAgenteprofesionalCienciassociales,humanasyafinesHoraextranocturna PlataNANA</v>
      </c>
      <c r="B4082" s="0" t="s">
        <v>4417</v>
      </c>
      <c r="C4082" s="0" t="s">
        <v>201</v>
      </c>
      <c r="D4082" s="0" t="s">
        <v>56</v>
      </c>
      <c r="E4082" s="0" t="s">
        <v>57</v>
      </c>
      <c r="F4082" s="0" t="s">
        <v>197</v>
      </c>
      <c r="G4082" s="0" t="s">
        <v>195</v>
      </c>
      <c r="H4082" s="0" t="s">
        <v>35</v>
      </c>
      <c r="I4082" s="0" t="s">
        <v>35</v>
      </c>
      <c r="J4082" s="0" t="s">
        <v>325</v>
      </c>
      <c r="K4082" s="0" t="n">
        <v>37523.7031336424</v>
      </c>
      <c r="L4082" s="0" t="n">
        <v>25450.65</v>
      </c>
      <c r="M4082" s="0" t="n">
        <v>48626.420197581</v>
      </c>
      <c r="N4082" s="0" t="n">
        <v>33388.065</v>
      </c>
      <c r="O4082" s="0" t="n">
        <v>34035.975</v>
      </c>
      <c r="P4082" s="0" t="n">
        <v>33850.71</v>
      </c>
      <c r="Q4082" s="0" t="n">
        <v>52580.07</v>
      </c>
      <c r="S4082" s="0" t="s">
        <v>303</v>
      </c>
    </row>
    <row r="4083" customFormat="false" ht="14" hidden="true" customHeight="false" outlineLevel="0" collapsed="false">
      <c r="A4083" s="0" t="str">
        <f aca="false">SUBSTITUTE(C4083&amp;D4083&amp;E4083&amp;F4083&amp;G4083&amp;H4083&amp;I4083," ","")</f>
        <v>AgenteparaatenciónconVideollamadaAgenteprofesionalCienciassociales,humanasyafinesHoraextradominicalyfestivoPlataNANA</v>
      </c>
      <c r="B4083" s="0" t="s">
        <v>4418</v>
      </c>
      <c r="C4083" s="0" t="s">
        <v>201</v>
      </c>
      <c r="D4083" s="0" t="s">
        <v>56</v>
      </c>
      <c r="E4083" s="0" t="s">
        <v>57</v>
      </c>
      <c r="F4083" s="0" t="s">
        <v>194</v>
      </c>
      <c r="G4083" s="0" t="s">
        <v>195</v>
      </c>
      <c r="H4083" s="0" t="s">
        <v>35</v>
      </c>
      <c r="I4083" s="0" t="s">
        <v>35</v>
      </c>
      <c r="J4083" s="0" t="s">
        <v>325</v>
      </c>
      <c r="K4083" s="0" t="n">
        <v>46950.9061537813</v>
      </c>
      <c r="L4083" s="0" t="n">
        <v>29086.605</v>
      </c>
      <c r="M4083" s="0" t="n">
        <v>55573.0516543783</v>
      </c>
      <c r="N4083" s="0" t="n">
        <v>47697.975</v>
      </c>
      <c r="O4083" s="0" t="n">
        <v>38799.045</v>
      </c>
      <c r="P4083" s="0" t="n">
        <v>37411.11</v>
      </c>
      <c r="Q4083" s="0" t="n">
        <v>58535.46</v>
      </c>
      <c r="S4083" s="0" t="s">
        <v>303</v>
      </c>
    </row>
    <row r="4084" customFormat="false" ht="14" hidden="true" customHeight="false" outlineLevel="0" collapsed="false">
      <c r="A4084" s="0" t="str">
        <f aca="false">SUBSTITUTE(C4084&amp;D4084&amp;E4084&amp;F4084&amp;G4084&amp;H4084&amp;I4084," ","")</f>
        <v>AgenteparaatenciónconVideollamadaAgenteprofesionalCienciassociales,humanasyafinesServicio7x24PlataNANA</v>
      </c>
      <c r="B4084" s="0" t="s">
        <v>4419</v>
      </c>
      <c r="C4084" s="0" t="s">
        <v>201</v>
      </c>
      <c r="D4084" s="0" t="s">
        <v>56</v>
      </c>
      <c r="E4084" s="0" t="s">
        <v>57</v>
      </c>
      <c r="F4084" s="0" t="s">
        <v>55</v>
      </c>
      <c r="G4084" s="0" t="s">
        <v>195</v>
      </c>
      <c r="H4084" s="0" t="s">
        <v>35</v>
      </c>
      <c r="I4084" s="0" t="s">
        <v>35</v>
      </c>
      <c r="J4084" s="0" t="s">
        <v>305</v>
      </c>
      <c r="K4084" s="0" t="n">
        <v>16924539.2889908</v>
      </c>
      <c r="L4084" s="0" t="n">
        <v>13822375.32</v>
      </c>
      <c r="M4084" s="0" t="n">
        <v>26969929.8535111</v>
      </c>
      <c r="N4084" s="0" t="n">
        <v>22311515.7</v>
      </c>
      <c r="O4084" s="0" t="n">
        <v>22812944.22</v>
      </c>
      <c r="P4084" s="0" t="n">
        <v>31445796.42</v>
      </c>
      <c r="Q4084" s="0" t="n">
        <v>25388377.155</v>
      </c>
      <c r="S4084" s="0" t="s">
        <v>303</v>
      </c>
    </row>
    <row r="4085" customFormat="false" ht="14" hidden="true" customHeight="false" outlineLevel="0" collapsed="false">
      <c r="A4085" s="0" t="str">
        <f aca="false">SUBSTITUTE(C4085&amp;D4085&amp;E4085&amp;F4085&amp;G4085&amp;H4085&amp;I4085," ","")</f>
        <v>AgenteparaatenciónconVideollamadaAgenteprofesionalCienciassociales,humanasyafinesJornadaOrdinariaOroNANA</v>
      </c>
      <c r="B4085" s="0" t="s">
        <v>4420</v>
      </c>
      <c r="C4085" s="0" t="s">
        <v>201</v>
      </c>
      <c r="D4085" s="0" t="s">
        <v>56</v>
      </c>
      <c r="E4085" s="0" t="s">
        <v>57</v>
      </c>
      <c r="F4085" s="0" t="s">
        <v>53</v>
      </c>
      <c r="G4085" s="0" t="s">
        <v>54</v>
      </c>
      <c r="H4085" s="0" t="s">
        <v>35</v>
      </c>
      <c r="I4085" s="0" t="s">
        <v>35</v>
      </c>
      <c r="J4085" s="0" t="s">
        <v>36</v>
      </c>
      <c r="K4085" s="0" t="n">
        <v>5611895.6648242</v>
      </c>
      <c r="L4085" s="0" t="n">
        <v>3402514.89</v>
      </c>
      <c r="M4085" s="0" t="n">
        <v>6892433.16899393</v>
      </c>
      <c r="N4085" s="0" t="n">
        <v>6106586.94</v>
      </c>
      <c r="O4085" s="0" t="n">
        <v>6433955.37</v>
      </c>
      <c r="P4085" s="0" t="n">
        <v>6381167.265</v>
      </c>
      <c r="Q4085" s="0" t="n">
        <v>7340651.595</v>
      </c>
      <c r="S4085" s="0" t="s">
        <v>303</v>
      </c>
    </row>
    <row r="4086" customFormat="false" ht="14" hidden="true" customHeight="false" outlineLevel="0" collapsed="false">
      <c r="A4086" s="0" t="str">
        <f aca="false">SUBSTITUTE(C4086&amp;D4086&amp;E4086&amp;F4086&amp;G4086&amp;H4086&amp;I4086," ","")</f>
        <v>AgenteparaatenciónconVideollamadaAgenteprofesionalCienciassociales,humanasyafinesHoraextradiurnaOroNANA</v>
      </c>
      <c r="B4086" s="0" t="s">
        <v>4421</v>
      </c>
      <c r="C4086" s="0" t="s">
        <v>201</v>
      </c>
      <c r="D4086" s="0" t="s">
        <v>56</v>
      </c>
      <c r="E4086" s="0" t="s">
        <v>57</v>
      </c>
      <c r="F4086" s="0" t="s">
        <v>192</v>
      </c>
      <c r="G4086" s="0" t="s">
        <v>54</v>
      </c>
      <c r="H4086" s="0" t="s">
        <v>35</v>
      </c>
      <c r="I4086" s="0" t="s">
        <v>35</v>
      </c>
      <c r="J4086" s="0" t="s">
        <v>325</v>
      </c>
      <c r="K4086" s="0" t="n">
        <v>28096.5001135036</v>
      </c>
      <c r="L4086" s="0" t="n">
        <v>18543.06</v>
      </c>
      <c r="M4086" s="0" t="n">
        <v>35727.5219356895</v>
      </c>
      <c r="N4086" s="0" t="n">
        <v>23848.47</v>
      </c>
      <c r="O4086" s="0" t="n">
        <v>24510.87</v>
      </c>
      <c r="P4086" s="0" t="n">
        <v>27291.915</v>
      </c>
      <c r="Q4086" s="0" t="n">
        <v>39562.875</v>
      </c>
      <c r="S4086" s="0" t="s">
        <v>303</v>
      </c>
    </row>
    <row r="4087" customFormat="false" ht="14" hidden="true" customHeight="false" outlineLevel="0" collapsed="false">
      <c r="A4087" s="0" t="str">
        <f aca="false">SUBSTITUTE(C4087&amp;D4087&amp;E4087&amp;F4087&amp;G4087&amp;H4087&amp;I4087," ","")</f>
        <v>AgenteparaatenciónconVideollamadaAgenteprofesionalCienciassociales,humanasyafinesHoraextranocturna OroNANA</v>
      </c>
      <c r="B4087" s="0" t="s">
        <v>4422</v>
      </c>
      <c r="C4087" s="0" t="s">
        <v>201</v>
      </c>
      <c r="D4087" s="0" t="s">
        <v>56</v>
      </c>
      <c r="E4087" s="0" t="s">
        <v>57</v>
      </c>
      <c r="F4087" s="0" t="s">
        <v>197</v>
      </c>
      <c r="G4087" s="0" t="s">
        <v>54</v>
      </c>
      <c r="H4087" s="0" t="s">
        <v>35</v>
      </c>
      <c r="I4087" s="0" t="s">
        <v>35</v>
      </c>
      <c r="J4087" s="0" t="s">
        <v>325</v>
      </c>
      <c r="K4087" s="0" t="n">
        <v>37523.7031336424</v>
      </c>
      <c r="L4087" s="0" t="n">
        <v>25959.87</v>
      </c>
      <c r="M4087" s="0" t="n">
        <v>50018.5307099652</v>
      </c>
      <c r="N4087" s="0" t="n">
        <v>33388.065</v>
      </c>
      <c r="O4087" s="0" t="n">
        <v>34035.975</v>
      </c>
      <c r="P4087" s="0" t="n">
        <v>34563.825</v>
      </c>
      <c r="Q4087" s="0" t="n">
        <v>54911.925</v>
      </c>
      <c r="S4087" s="0" t="s">
        <v>303</v>
      </c>
    </row>
    <row r="4088" customFormat="false" ht="14" hidden="true" customHeight="false" outlineLevel="0" collapsed="false">
      <c r="A4088" s="0" t="str">
        <f aca="false">SUBSTITUTE(C4088&amp;D4088&amp;E4088&amp;F4088&amp;G4088&amp;H4088&amp;I4088," ","")</f>
        <v>AgenteparaatenciónconVideollamadaAgenteprofesionalCienciassociales,humanasyafinesHoraextradominicalyfestivoOroNANA</v>
      </c>
      <c r="B4088" s="0" t="s">
        <v>4423</v>
      </c>
      <c r="C4088" s="0" t="s">
        <v>201</v>
      </c>
      <c r="D4088" s="0" t="s">
        <v>56</v>
      </c>
      <c r="E4088" s="0" t="s">
        <v>57</v>
      </c>
      <c r="F4088" s="0" t="s">
        <v>194</v>
      </c>
      <c r="G4088" s="0" t="s">
        <v>54</v>
      </c>
      <c r="H4088" s="0" t="s">
        <v>35</v>
      </c>
      <c r="I4088" s="0" t="s">
        <v>35</v>
      </c>
      <c r="J4088" s="0" t="s">
        <v>325</v>
      </c>
      <c r="K4088" s="0" t="n">
        <v>46950.9061537813</v>
      </c>
      <c r="L4088" s="0" t="n">
        <v>29669.31</v>
      </c>
      <c r="M4088" s="0" t="n">
        <v>57164.0350971031</v>
      </c>
      <c r="N4088" s="0" t="n">
        <v>47697.975</v>
      </c>
      <c r="O4088" s="0" t="n">
        <v>38799.045</v>
      </c>
      <c r="P4088" s="0" t="n">
        <v>38198.745</v>
      </c>
      <c r="Q4088" s="0" t="n">
        <v>61131.24</v>
      </c>
      <c r="S4088" s="0" t="s">
        <v>303</v>
      </c>
    </row>
    <row r="4089" customFormat="false" ht="14" hidden="true" customHeight="false" outlineLevel="0" collapsed="false">
      <c r="A4089" s="0" t="str">
        <f aca="false">SUBSTITUTE(C4089&amp;D4089&amp;E4089&amp;F4089&amp;G4089&amp;H4089&amp;I4089," ","")</f>
        <v>AgenteparaatenciónconVideollamadaAgenteprofesionalCienciassociales,humanasyafinesServicio7x24OroNANA</v>
      </c>
      <c r="B4089" s="0" t="s">
        <v>4424</v>
      </c>
      <c r="C4089" s="0" t="s">
        <v>201</v>
      </c>
      <c r="D4089" s="0" t="s">
        <v>56</v>
      </c>
      <c r="E4089" s="0" t="s">
        <v>57</v>
      </c>
      <c r="F4089" s="0" t="s">
        <v>55</v>
      </c>
      <c r="G4089" s="0" t="s">
        <v>54</v>
      </c>
      <c r="H4089" s="0" t="s">
        <v>35</v>
      </c>
      <c r="I4089" s="0" t="s">
        <v>35</v>
      </c>
      <c r="J4089" s="0" t="s">
        <v>305</v>
      </c>
      <c r="K4089" s="0" t="n">
        <v>16924539.2889908</v>
      </c>
      <c r="L4089" s="0" t="n">
        <v>14098823.82</v>
      </c>
      <c r="M4089" s="0" t="n">
        <v>27742043.5052006</v>
      </c>
      <c r="N4089" s="0" t="n">
        <v>22412707.65</v>
      </c>
      <c r="O4089" s="0" t="n">
        <v>22812944.22</v>
      </c>
      <c r="P4089" s="0" t="n">
        <v>32107813.47</v>
      </c>
      <c r="Q4089" s="0" t="n">
        <v>26513914.815</v>
      </c>
      <c r="S4089" s="0" t="s">
        <v>303</v>
      </c>
    </row>
    <row r="4090" customFormat="false" ht="14" hidden="true" customHeight="false" outlineLevel="0" collapsed="false">
      <c r="A4090" s="0" t="str">
        <f aca="false">SUBSTITUTE(C4090&amp;D4090&amp;E4090&amp;F4090&amp;G4090&amp;H4090&amp;I4090," ","")</f>
        <v>AgenteparaatenciónconVideollamadaAgenteprofesionalCienciassociales,humanasyafinesJornadaOrdinariaPlatinoNANA</v>
      </c>
      <c r="B4090" s="0" t="s">
        <v>4425</v>
      </c>
      <c r="C4090" s="0" t="s">
        <v>201</v>
      </c>
      <c r="D4090" s="0" t="s">
        <v>56</v>
      </c>
      <c r="E4090" s="0" t="s">
        <v>57</v>
      </c>
      <c r="F4090" s="0" t="s">
        <v>53</v>
      </c>
      <c r="G4090" s="0" t="s">
        <v>198</v>
      </c>
      <c r="H4090" s="0" t="s">
        <v>35</v>
      </c>
      <c r="I4090" s="0" t="s">
        <v>35</v>
      </c>
      <c r="J4090" s="0" t="s">
        <v>36</v>
      </c>
      <c r="K4090" s="0" t="n">
        <v>5611895.6648242</v>
      </c>
      <c r="L4090" s="0" t="n">
        <v>3502589.04</v>
      </c>
      <c r="M4090" s="0" t="n">
        <v>7095570.01452867</v>
      </c>
      <c r="N4090" s="0" t="n">
        <v>6146296.785</v>
      </c>
      <c r="O4090" s="0" t="n">
        <v>6433955.37</v>
      </c>
      <c r="P4090" s="0" t="n">
        <v>6518396.88</v>
      </c>
      <c r="Q4090" s="0" t="n">
        <v>7801820.685</v>
      </c>
      <c r="S4090" s="0" t="s">
        <v>303</v>
      </c>
    </row>
    <row r="4091" customFormat="false" ht="14" hidden="true" customHeight="false" outlineLevel="0" collapsed="false">
      <c r="A4091" s="0" t="str">
        <f aca="false">SUBSTITUTE(C4091&amp;D4091&amp;E4091&amp;F4091&amp;G4091&amp;H4091&amp;I4091," ","")</f>
        <v>AgenteparaatenciónconVideollamadaAgenteprofesionalCienciassociales,humanasyafinesHoraextradiurnaPlatinoNANA</v>
      </c>
      <c r="B4091" s="0" t="s">
        <v>4426</v>
      </c>
      <c r="C4091" s="0" t="s">
        <v>201</v>
      </c>
      <c r="D4091" s="0" t="s">
        <v>56</v>
      </c>
      <c r="E4091" s="0" t="s">
        <v>57</v>
      </c>
      <c r="F4091" s="0" t="s">
        <v>192</v>
      </c>
      <c r="G4091" s="0" t="s">
        <v>198</v>
      </c>
      <c r="H4091" s="0" t="s">
        <v>35</v>
      </c>
      <c r="I4091" s="0" t="s">
        <v>35</v>
      </c>
      <c r="J4091" s="0" t="s">
        <v>325</v>
      </c>
      <c r="K4091" s="0" t="n">
        <v>28096.5001135036</v>
      </c>
      <c r="L4091" s="0" t="n">
        <v>19088.505</v>
      </c>
      <c r="M4091" s="0" t="n">
        <v>36780.4992989576</v>
      </c>
      <c r="N4091" s="0" t="n">
        <v>23848.47</v>
      </c>
      <c r="O4091" s="0" t="n">
        <v>24510.87</v>
      </c>
      <c r="P4091" s="0" t="n">
        <v>27879.795</v>
      </c>
      <c r="Q4091" s="0" t="n">
        <v>42047.91</v>
      </c>
      <c r="S4091" s="0" t="s">
        <v>303</v>
      </c>
    </row>
    <row r="4092" customFormat="false" ht="14" hidden="true" customHeight="false" outlineLevel="0" collapsed="false">
      <c r="A4092" s="0" t="str">
        <f aca="false">SUBSTITUTE(C4092&amp;D4092&amp;E4092&amp;F4092&amp;G4092&amp;H4092&amp;I4092," ","")</f>
        <v>AgenteparaatenciónconVideollamadaAgenteprofesionalCienciassociales,humanasyafinesHoraextranocturna PlatinoNANA</v>
      </c>
      <c r="B4092" s="0" t="s">
        <v>4427</v>
      </c>
      <c r="C4092" s="0" t="s">
        <v>201</v>
      </c>
      <c r="D4092" s="0" t="s">
        <v>56</v>
      </c>
      <c r="E4092" s="0" t="s">
        <v>57</v>
      </c>
      <c r="F4092" s="0" t="s">
        <v>197</v>
      </c>
      <c r="G4092" s="0" t="s">
        <v>198</v>
      </c>
      <c r="H4092" s="0" t="s">
        <v>35</v>
      </c>
      <c r="I4092" s="0" t="s">
        <v>35</v>
      </c>
      <c r="J4092" s="0" t="s">
        <v>325</v>
      </c>
      <c r="K4092" s="0" t="n">
        <v>37523.7031336424</v>
      </c>
      <c r="L4092" s="0" t="n">
        <v>26723.7</v>
      </c>
      <c r="M4092" s="0" t="n">
        <v>51492.6990185407</v>
      </c>
      <c r="N4092" s="0" t="n">
        <v>33388.065</v>
      </c>
      <c r="O4092" s="0" t="n">
        <v>34035.975</v>
      </c>
      <c r="P4092" s="0" t="n">
        <v>35306.955</v>
      </c>
      <c r="Q4092" s="0" t="n">
        <v>58361.58</v>
      </c>
      <c r="S4092" s="0" t="s">
        <v>303</v>
      </c>
    </row>
    <row r="4093" customFormat="false" ht="14" hidden="true" customHeight="false" outlineLevel="0" collapsed="false">
      <c r="A4093" s="0" t="str">
        <f aca="false">SUBSTITUTE(C4093&amp;D4093&amp;E4093&amp;F4093&amp;G4093&amp;H4093&amp;I4093," ","")</f>
        <v>AgenteparaatenciónconVideollamadaAgenteprofesionalCienciassociales,humanasyafinesHoraextradominicalyfestivoPlatinoNANA</v>
      </c>
      <c r="B4093" s="0" t="s">
        <v>4428</v>
      </c>
      <c r="C4093" s="0" t="s">
        <v>201</v>
      </c>
      <c r="D4093" s="0" t="s">
        <v>56</v>
      </c>
      <c r="E4093" s="0" t="s">
        <v>57</v>
      </c>
      <c r="F4093" s="0" t="s">
        <v>194</v>
      </c>
      <c r="G4093" s="0" t="s">
        <v>198</v>
      </c>
      <c r="H4093" s="0" t="s">
        <v>35</v>
      </c>
      <c r="I4093" s="0" t="s">
        <v>35</v>
      </c>
      <c r="J4093" s="0" t="s">
        <v>325</v>
      </c>
      <c r="K4093" s="0" t="n">
        <v>46950.9061537813</v>
      </c>
      <c r="L4093" s="0" t="n">
        <v>30541.815</v>
      </c>
      <c r="M4093" s="0" t="n">
        <v>58848.7988783322</v>
      </c>
      <c r="N4093" s="0" t="n">
        <v>47697.975</v>
      </c>
      <c r="O4093" s="0" t="n">
        <v>38799.045</v>
      </c>
      <c r="P4093" s="0" t="n">
        <v>39020.535</v>
      </c>
      <c r="Q4093" s="0" t="n">
        <v>64971.09</v>
      </c>
      <c r="S4093" s="0" t="s">
        <v>303</v>
      </c>
    </row>
    <row r="4094" customFormat="false" ht="14" hidden="true" customHeight="false" outlineLevel="0" collapsed="false">
      <c r="A4094" s="0" t="str">
        <f aca="false">SUBSTITUTE(C4094&amp;D4094&amp;E4094&amp;F4094&amp;G4094&amp;H4094&amp;I4094," ","")</f>
        <v>AgenteparaatenciónconVideollamadaAgenteprofesionalCienciassociales,humanasyafinesServicio7x24PlatinoNANA</v>
      </c>
      <c r="B4094" s="0" t="s">
        <v>4429</v>
      </c>
      <c r="C4094" s="0" t="s">
        <v>201</v>
      </c>
      <c r="D4094" s="0" t="s">
        <v>56</v>
      </c>
      <c r="E4094" s="0" t="s">
        <v>57</v>
      </c>
      <c r="F4094" s="0" t="s">
        <v>55</v>
      </c>
      <c r="G4094" s="0" t="s">
        <v>198</v>
      </c>
      <c r="H4094" s="0" t="s">
        <v>35</v>
      </c>
      <c r="I4094" s="0" t="s">
        <v>35</v>
      </c>
      <c r="J4094" s="0" t="s">
        <v>305</v>
      </c>
      <c r="K4094" s="0" t="n">
        <v>16924539.2889908</v>
      </c>
      <c r="L4094" s="0" t="n">
        <v>14513494.5</v>
      </c>
      <c r="M4094" s="0" t="n">
        <v>28559669.3084779</v>
      </c>
      <c r="N4094" s="0" t="n">
        <v>22513898.565</v>
      </c>
      <c r="O4094" s="0" t="n">
        <v>22812944.22</v>
      </c>
      <c r="P4094" s="0" t="n">
        <v>32798304.405</v>
      </c>
      <c r="Q4094" s="0" t="n">
        <v>28179623.115</v>
      </c>
      <c r="S4094" s="0" t="s">
        <v>303</v>
      </c>
    </row>
    <row r="4095" customFormat="false" ht="14" hidden="true" customHeight="false" outlineLevel="0" collapsed="false">
      <c r="A4095" s="0" t="str">
        <f aca="false">SUBSTITUTE(C4095&amp;D4095&amp;E4095&amp;F4095&amp;G4095&amp;H4095&amp;I4095," ","")</f>
        <v>AgenteparaatenciónconVideollamadaAgenteprofesionalIngeniería,arquitectura,urbanismoyafinesJornadaOrdinariaPlataNANA</v>
      </c>
      <c r="B4095" s="0" t="s">
        <v>4430</v>
      </c>
      <c r="C4095" s="0" t="s">
        <v>201</v>
      </c>
      <c r="D4095" s="0" t="s">
        <v>56</v>
      </c>
      <c r="E4095" s="0" t="s">
        <v>59</v>
      </c>
      <c r="F4095" s="0" t="s">
        <v>53</v>
      </c>
      <c r="G4095" s="0" t="s">
        <v>195</v>
      </c>
      <c r="H4095" s="0" t="s">
        <v>35</v>
      </c>
      <c r="I4095" s="0" t="s">
        <v>35</v>
      </c>
      <c r="J4095" s="0" t="s">
        <v>36</v>
      </c>
      <c r="K4095" s="0" t="n">
        <v>5611895.6648242</v>
      </c>
      <c r="L4095" s="0" t="n">
        <v>3335798.79</v>
      </c>
      <c r="M4095" s="0" t="n">
        <v>6700603.69031333</v>
      </c>
      <c r="N4095" s="0" t="n">
        <v>6066877.095</v>
      </c>
      <c r="O4095" s="0" t="n">
        <v>6433955.37</v>
      </c>
      <c r="P4095" s="0" t="n">
        <v>6249597.03</v>
      </c>
      <c r="Q4095" s="0" t="n">
        <v>7029034.83</v>
      </c>
      <c r="S4095" s="0" t="s">
        <v>303</v>
      </c>
    </row>
    <row r="4096" customFormat="false" ht="14" hidden="true" customHeight="false" outlineLevel="0" collapsed="false">
      <c r="A4096" s="0" t="str">
        <f aca="false">SUBSTITUTE(C4096&amp;D4096&amp;E4096&amp;F4096&amp;G4096&amp;H4096&amp;I4096," ","")</f>
        <v>AgenteparaatenciónconVideollamadaAgenteprofesionalIngeniería,arquitectura,urbanismoyafinesHoraextradiurnaPlataNANA</v>
      </c>
      <c r="B4096" s="0" t="s">
        <v>4431</v>
      </c>
      <c r="C4096" s="0" t="s">
        <v>201</v>
      </c>
      <c r="D4096" s="0" t="s">
        <v>56</v>
      </c>
      <c r="E4096" s="0" t="s">
        <v>59</v>
      </c>
      <c r="F4096" s="0" t="s">
        <v>192</v>
      </c>
      <c r="G4096" s="0" t="s">
        <v>195</v>
      </c>
      <c r="H4096" s="0" t="s">
        <v>35</v>
      </c>
      <c r="I4096" s="0" t="s">
        <v>35</v>
      </c>
      <c r="J4096" s="0" t="s">
        <v>325</v>
      </c>
      <c r="K4096" s="0" t="n">
        <v>28096.5001135036</v>
      </c>
      <c r="L4096" s="0" t="n">
        <v>18178.74</v>
      </c>
      <c r="M4096" s="0" t="n">
        <v>34733.1572839864</v>
      </c>
      <c r="N4096" s="0" t="n">
        <v>23848.47</v>
      </c>
      <c r="O4096" s="0" t="n">
        <v>24510.87</v>
      </c>
      <c r="P4096" s="0" t="n">
        <v>26729.91</v>
      </c>
      <c r="Q4096" s="0" t="n">
        <v>37883.07</v>
      </c>
      <c r="S4096" s="0" t="s">
        <v>303</v>
      </c>
    </row>
    <row r="4097" customFormat="false" ht="14" hidden="true" customHeight="false" outlineLevel="0" collapsed="false">
      <c r="A4097" s="0" t="str">
        <f aca="false">SUBSTITUTE(C4097&amp;D4097&amp;E4097&amp;F4097&amp;G4097&amp;H4097&amp;I4097," ","")</f>
        <v>AgenteparaatenciónconVideollamadaAgenteprofesionalIngeniería,arquitectura,urbanismoyafinesHoraextranocturna PlataNANA</v>
      </c>
      <c r="B4097" s="0" t="s">
        <v>4432</v>
      </c>
      <c r="C4097" s="0" t="s">
        <v>201</v>
      </c>
      <c r="D4097" s="0" t="s">
        <v>56</v>
      </c>
      <c r="E4097" s="0" t="s">
        <v>59</v>
      </c>
      <c r="F4097" s="0" t="s">
        <v>197</v>
      </c>
      <c r="G4097" s="0" t="s">
        <v>195</v>
      </c>
      <c r="H4097" s="0" t="s">
        <v>35</v>
      </c>
      <c r="I4097" s="0" t="s">
        <v>35</v>
      </c>
      <c r="J4097" s="0" t="s">
        <v>325</v>
      </c>
      <c r="K4097" s="0" t="n">
        <v>37523.7031336424</v>
      </c>
      <c r="L4097" s="0" t="n">
        <v>25450.65</v>
      </c>
      <c r="M4097" s="0" t="n">
        <v>48626.420197581</v>
      </c>
      <c r="N4097" s="0" t="n">
        <v>33388.065</v>
      </c>
      <c r="O4097" s="0" t="n">
        <v>34035.975</v>
      </c>
      <c r="P4097" s="0" t="n">
        <v>33850.71</v>
      </c>
      <c r="Q4097" s="0" t="n">
        <v>52580.07</v>
      </c>
      <c r="S4097" s="0" t="s">
        <v>303</v>
      </c>
    </row>
    <row r="4098" customFormat="false" ht="14" hidden="true" customHeight="false" outlineLevel="0" collapsed="false">
      <c r="A4098" s="0" t="str">
        <f aca="false">SUBSTITUTE(C4098&amp;D4098&amp;E4098&amp;F4098&amp;G4098&amp;H4098&amp;I4098," ","")</f>
        <v>AgenteparaatenciónconVideollamadaAgenteprofesionalIngeniería,arquitectura,urbanismoyafinesHoraextradominicalyfestivoPlataNANA</v>
      </c>
      <c r="B4098" s="0" t="s">
        <v>4433</v>
      </c>
      <c r="C4098" s="0" t="s">
        <v>201</v>
      </c>
      <c r="D4098" s="0" t="s">
        <v>56</v>
      </c>
      <c r="E4098" s="0" t="s">
        <v>59</v>
      </c>
      <c r="F4098" s="0" t="s">
        <v>194</v>
      </c>
      <c r="G4098" s="0" t="s">
        <v>195</v>
      </c>
      <c r="H4098" s="0" t="s">
        <v>35</v>
      </c>
      <c r="I4098" s="0" t="s">
        <v>35</v>
      </c>
      <c r="J4098" s="0" t="s">
        <v>325</v>
      </c>
      <c r="K4098" s="0" t="n">
        <v>46950.9061537813</v>
      </c>
      <c r="L4098" s="0" t="n">
        <v>29086.605</v>
      </c>
      <c r="M4098" s="0" t="n">
        <v>55573.0516543783</v>
      </c>
      <c r="N4098" s="0" t="n">
        <v>47697.975</v>
      </c>
      <c r="O4098" s="0" t="n">
        <v>38799.045</v>
      </c>
      <c r="P4098" s="0" t="n">
        <v>37411.11</v>
      </c>
      <c r="Q4098" s="0" t="n">
        <v>58535.46</v>
      </c>
      <c r="S4098" s="0" t="s">
        <v>303</v>
      </c>
    </row>
    <row r="4099" customFormat="false" ht="14" hidden="true" customHeight="false" outlineLevel="0" collapsed="false">
      <c r="A4099" s="0" t="str">
        <f aca="false">SUBSTITUTE(C4099&amp;D4099&amp;E4099&amp;F4099&amp;G4099&amp;H4099&amp;I4099," ","")</f>
        <v>AgenteparaatenciónconVideollamadaAgenteprofesionalIngeniería,arquitectura,urbanismoyafinesServicio7x24PlataNANA</v>
      </c>
      <c r="B4099" s="0" t="s">
        <v>4434</v>
      </c>
      <c r="C4099" s="0" t="s">
        <v>201</v>
      </c>
      <c r="D4099" s="0" t="s">
        <v>56</v>
      </c>
      <c r="E4099" s="0" t="s">
        <v>59</v>
      </c>
      <c r="F4099" s="0" t="s">
        <v>55</v>
      </c>
      <c r="G4099" s="0" t="s">
        <v>195</v>
      </c>
      <c r="H4099" s="0" t="s">
        <v>35</v>
      </c>
      <c r="I4099" s="0" t="s">
        <v>35</v>
      </c>
      <c r="J4099" s="0" t="s">
        <v>305</v>
      </c>
      <c r="K4099" s="0" t="n">
        <v>16924539.2889908</v>
      </c>
      <c r="L4099" s="0" t="n">
        <v>13822375.32</v>
      </c>
      <c r="M4099" s="0" t="n">
        <v>26969929.8535111</v>
      </c>
      <c r="N4099" s="0" t="n">
        <v>22311515.7</v>
      </c>
      <c r="O4099" s="0" t="n">
        <v>22812944.22</v>
      </c>
      <c r="P4099" s="0" t="n">
        <v>31445796.42</v>
      </c>
      <c r="Q4099" s="0" t="n">
        <v>25388377.155</v>
      </c>
      <c r="S4099" s="0" t="s">
        <v>303</v>
      </c>
    </row>
    <row r="4100" customFormat="false" ht="14" hidden="true" customHeight="false" outlineLevel="0" collapsed="false">
      <c r="A4100" s="0" t="str">
        <f aca="false">SUBSTITUTE(C4100&amp;D4100&amp;E4100&amp;F4100&amp;G4100&amp;H4100&amp;I4100," ","")</f>
        <v>AgenteparaatenciónconVideollamadaAgenteprofesionalIngeniería,arquitectura,urbanismoyafinesJornadaOrdinariaOroNANA</v>
      </c>
      <c r="B4100" s="0" t="s">
        <v>4435</v>
      </c>
      <c r="C4100" s="0" t="s">
        <v>201</v>
      </c>
      <c r="D4100" s="0" t="s">
        <v>56</v>
      </c>
      <c r="E4100" s="0" t="s">
        <v>59</v>
      </c>
      <c r="F4100" s="0" t="s">
        <v>53</v>
      </c>
      <c r="G4100" s="0" t="s">
        <v>54</v>
      </c>
      <c r="H4100" s="0" t="s">
        <v>35</v>
      </c>
      <c r="I4100" s="0" t="s">
        <v>35</v>
      </c>
      <c r="J4100" s="0" t="s">
        <v>36</v>
      </c>
      <c r="K4100" s="0" t="n">
        <v>5611895.6648242</v>
      </c>
      <c r="L4100" s="0" t="n">
        <v>3402514.89</v>
      </c>
      <c r="M4100" s="0" t="n">
        <v>6892433.16899393</v>
      </c>
      <c r="N4100" s="0" t="n">
        <v>6106586.94</v>
      </c>
      <c r="O4100" s="0" t="n">
        <v>6433955.37</v>
      </c>
      <c r="P4100" s="0" t="n">
        <v>6381167.265</v>
      </c>
      <c r="Q4100" s="0" t="n">
        <v>7340651.595</v>
      </c>
      <c r="S4100" s="0" t="s">
        <v>303</v>
      </c>
    </row>
    <row r="4101" customFormat="false" ht="14" hidden="true" customHeight="false" outlineLevel="0" collapsed="false">
      <c r="A4101" s="0" t="str">
        <f aca="false">SUBSTITUTE(C4101&amp;D4101&amp;E4101&amp;F4101&amp;G4101&amp;H4101&amp;I4101," ","")</f>
        <v>AgenteparaatenciónconVideollamadaAgenteprofesionalIngeniería,arquitectura,urbanismoyafinesHoraextradiurnaOroNANA</v>
      </c>
      <c r="B4101" s="0" t="s">
        <v>4436</v>
      </c>
      <c r="C4101" s="0" t="s">
        <v>201</v>
      </c>
      <c r="D4101" s="0" t="s">
        <v>56</v>
      </c>
      <c r="E4101" s="0" t="s">
        <v>59</v>
      </c>
      <c r="F4101" s="0" t="s">
        <v>192</v>
      </c>
      <c r="G4101" s="0" t="s">
        <v>54</v>
      </c>
      <c r="H4101" s="0" t="s">
        <v>35</v>
      </c>
      <c r="I4101" s="0" t="s">
        <v>35</v>
      </c>
      <c r="J4101" s="0" t="s">
        <v>325</v>
      </c>
      <c r="K4101" s="0" t="n">
        <v>28096.5001135036</v>
      </c>
      <c r="L4101" s="0" t="n">
        <v>18543.06</v>
      </c>
      <c r="M4101" s="0" t="n">
        <v>35727.5219356895</v>
      </c>
      <c r="N4101" s="0" t="n">
        <v>23848.47</v>
      </c>
      <c r="O4101" s="0" t="n">
        <v>24510.87</v>
      </c>
      <c r="P4101" s="0" t="n">
        <v>27291.915</v>
      </c>
      <c r="Q4101" s="0" t="n">
        <v>39562.875</v>
      </c>
      <c r="S4101" s="0" t="s">
        <v>303</v>
      </c>
    </row>
    <row r="4102" customFormat="false" ht="14" hidden="true" customHeight="false" outlineLevel="0" collapsed="false">
      <c r="A4102" s="0" t="str">
        <f aca="false">SUBSTITUTE(C4102&amp;D4102&amp;E4102&amp;F4102&amp;G4102&amp;H4102&amp;I4102," ","")</f>
        <v>AgenteparaatenciónconVideollamadaAgenteprofesionalIngeniería,arquitectura,urbanismoyafinesHoraextranocturna OroNANA</v>
      </c>
      <c r="B4102" s="0" t="s">
        <v>4437</v>
      </c>
      <c r="C4102" s="0" t="s">
        <v>201</v>
      </c>
      <c r="D4102" s="0" t="s">
        <v>56</v>
      </c>
      <c r="E4102" s="0" t="s">
        <v>59</v>
      </c>
      <c r="F4102" s="0" t="s">
        <v>197</v>
      </c>
      <c r="G4102" s="0" t="s">
        <v>54</v>
      </c>
      <c r="H4102" s="0" t="s">
        <v>35</v>
      </c>
      <c r="I4102" s="0" t="s">
        <v>35</v>
      </c>
      <c r="J4102" s="0" t="s">
        <v>325</v>
      </c>
      <c r="K4102" s="0" t="n">
        <v>37523.7031336424</v>
      </c>
      <c r="L4102" s="0" t="n">
        <v>25959.87</v>
      </c>
      <c r="M4102" s="0" t="n">
        <v>50018.5307099652</v>
      </c>
      <c r="N4102" s="0" t="n">
        <v>33388.065</v>
      </c>
      <c r="O4102" s="0" t="n">
        <v>34035.975</v>
      </c>
      <c r="P4102" s="0" t="n">
        <v>34563.825</v>
      </c>
      <c r="Q4102" s="0" t="n">
        <v>54911.925</v>
      </c>
      <c r="S4102" s="0" t="s">
        <v>303</v>
      </c>
    </row>
    <row r="4103" customFormat="false" ht="14" hidden="true" customHeight="false" outlineLevel="0" collapsed="false">
      <c r="A4103" s="0" t="str">
        <f aca="false">SUBSTITUTE(C4103&amp;D4103&amp;E4103&amp;F4103&amp;G4103&amp;H4103&amp;I4103," ","")</f>
        <v>AgenteparaatenciónconVideollamadaAgenteprofesionalIngeniería,arquitectura,urbanismoyafinesHoraextradominicalyfestivoOroNANA</v>
      </c>
      <c r="B4103" s="0" t="s">
        <v>4438</v>
      </c>
      <c r="C4103" s="0" t="s">
        <v>201</v>
      </c>
      <c r="D4103" s="0" t="s">
        <v>56</v>
      </c>
      <c r="E4103" s="0" t="s">
        <v>59</v>
      </c>
      <c r="F4103" s="0" t="s">
        <v>194</v>
      </c>
      <c r="G4103" s="0" t="s">
        <v>54</v>
      </c>
      <c r="H4103" s="0" t="s">
        <v>35</v>
      </c>
      <c r="I4103" s="0" t="s">
        <v>35</v>
      </c>
      <c r="J4103" s="0" t="s">
        <v>325</v>
      </c>
      <c r="K4103" s="0" t="n">
        <v>46950.9061537813</v>
      </c>
      <c r="L4103" s="0" t="n">
        <v>29669.31</v>
      </c>
      <c r="M4103" s="0" t="n">
        <v>57164.0350971031</v>
      </c>
      <c r="N4103" s="0" t="n">
        <v>47697.975</v>
      </c>
      <c r="O4103" s="0" t="n">
        <v>38799.045</v>
      </c>
      <c r="P4103" s="0" t="n">
        <v>38198.745</v>
      </c>
      <c r="Q4103" s="0" t="n">
        <v>61131.24</v>
      </c>
      <c r="S4103" s="0" t="s">
        <v>303</v>
      </c>
    </row>
    <row r="4104" customFormat="false" ht="14" hidden="true" customHeight="false" outlineLevel="0" collapsed="false">
      <c r="A4104" s="0" t="str">
        <f aca="false">SUBSTITUTE(C4104&amp;D4104&amp;E4104&amp;F4104&amp;G4104&amp;H4104&amp;I4104," ","")</f>
        <v>AgenteparaatenciónconVideollamadaAgenteprofesionalIngeniería,arquitectura,urbanismoyafinesServicio7x24OroNANA</v>
      </c>
      <c r="B4104" s="0" t="s">
        <v>4439</v>
      </c>
      <c r="C4104" s="0" t="s">
        <v>201</v>
      </c>
      <c r="D4104" s="0" t="s">
        <v>56</v>
      </c>
      <c r="E4104" s="0" t="s">
        <v>59</v>
      </c>
      <c r="F4104" s="0" t="s">
        <v>55</v>
      </c>
      <c r="G4104" s="0" t="s">
        <v>54</v>
      </c>
      <c r="H4104" s="0" t="s">
        <v>35</v>
      </c>
      <c r="I4104" s="0" t="s">
        <v>35</v>
      </c>
      <c r="J4104" s="0" t="s">
        <v>305</v>
      </c>
      <c r="K4104" s="0" t="n">
        <v>16924539.2889908</v>
      </c>
      <c r="L4104" s="0" t="n">
        <v>14098823.82</v>
      </c>
      <c r="M4104" s="0" t="n">
        <v>27742043.5052006</v>
      </c>
      <c r="N4104" s="0" t="n">
        <v>22412707.65</v>
      </c>
      <c r="O4104" s="0" t="n">
        <v>22812944.22</v>
      </c>
      <c r="P4104" s="0" t="n">
        <v>32107813.47</v>
      </c>
      <c r="Q4104" s="0" t="n">
        <v>26513914.815</v>
      </c>
      <c r="S4104" s="0" t="s">
        <v>303</v>
      </c>
    </row>
    <row r="4105" customFormat="false" ht="14" hidden="true" customHeight="false" outlineLevel="0" collapsed="false">
      <c r="A4105" s="0" t="str">
        <f aca="false">SUBSTITUTE(C4105&amp;D4105&amp;E4105&amp;F4105&amp;G4105&amp;H4105&amp;I4105," ","")</f>
        <v>AgenteparaatenciónconVideollamadaAgenteprofesionalIngeniería,arquitectura,urbanismoyafinesJornadaOrdinariaPlatinoNANA</v>
      </c>
      <c r="B4105" s="0" t="s">
        <v>4440</v>
      </c>
      <c r="C4105" s="0" t="s">
        <v>201</v>
      </c>
      <c r="D4105" s="0" t="s">
        <v>56</v>
      </c>
      <c r="E4105" s="0" t="s">
        <v>59</v>
      </c>
      <c r="F4105" s="0" t="s">
        <v>53</v>
      </c>
      <c r="G4105" s="0" t="s">
        <v>198</v>
      </c>
      <c r="H4105" s="0" t="s">
        <v>35</v>
      </c>
      <c r="I4105" s="0" t="s">
        <v>35</v>
      </c>
      <c r="J4105" s="0" t="s">
        <v>36</v>
      </c>
      <c r="K4105" s="0" t="n">
        <v>5611895.6648242</v>
      </c>
      <c r="L4105" s="0" t="n">
        <v>3502589.04</v>
      </c>
      <c r="M4105" s="0" t="n">
        <v>7095570.01452867</v>
      </c>
      <c r="N4105" s="0" t="n">
        <v>6146296.785</v>
      </c>
      <c r="O4105" s="0" t="n">
        <v>6433955.37</v>
      </c>
      <c r="P4105" s="0" t="n">
        <v>6518396.88</v>
      </c>
      <c r="Q4105" s="0" t="n">
        <v>7801820.685</v>
      </c>
      <c r="S4105" s="0" t="s">
        <v>303</v>
      </c>
    </row>
    <row r="4106" customFormat="false" ht="14" hidden="true" customHeight="false" outlineLevel="0" collapsed="false">
      <c r="A4106" s="0" t="str">
        <f aca="false">SUBSTITUTE(C4106&amp;D4106&amp;E4106&amp;F4106&amp;G4106&amp;H4106&amp;I4106," ","")</f>
        <v>AgenteparaatenciónconVideollamadaAgenteprofesionalIngeniería,arquitectura,urbanismoyafinesHoraextradiurnaPlatinoNANA</v>
      </c>
      <c r="B4106" s="0" t="s">
        <v>4441</v>
      </c>
      <c r="C4106" s="0" t="s">
        <v>201</v>
      </c>
      <c r="D4106" s="0" t="s">
        <v>56</v>
      </c>
      <c r="E4106" s="0" t="s">
        <v>59</v>
      </c>
      <c r="F4106" s="0" t="s">
        <v>192</v>
      </c>
      <c r="G4106" s="0" t="s">
        <v>198</v>
      </c>
      <c r="H4106" s="0" t="s">
        <v>35</v>
      </c>
      <c r="I4106" s="0" t="s">
        <v>35</v>
      </c>
      <c r="J4106" s="0" t="s">
        <v>325</v>
      </c>
      <c r="K4106" s="0" t="n">
        <v>28096.5001135036</v>
      </c>
      <c r="L4106" s="0" t="n">
        <v>19088.505</v>
      </c>
      <c r="M4106" s="0" t="n">
        <v>36780.4992989576</v>
      </c>
      <c r="N4106" s="0" t="n">
        <v>23848.47</v>
      </c>
      <c r="O4106" s="0" t="n">
        <v>24510.87</v>
      </c>
      <c r="P4106" s="0" t="n">
        <v>27879.795</v>
      </c>
      <c r="Q4106" s="0" t="n">
        <v>42047.91</v>
      </c>
      <c r="S4106" s="0" t="s">
        <v>303</v>
      </c>
    </row>
    <row r="4107" customFormat="false" ht="14" hidden="true" customHeight="false" outlineLevel="0" collapsed="false">
      <c r="A4107" s="0" t="str">
        <f aca="false">SUBSTITUTE(C4107&amp;D4107&amp;E4107&amp;F4107&amp;G4107&amp;H4107&amp;I4107," ","")</f>
        <v>AgenteparaatenciónconVideollamadaAgenteprofesionalIngeniería,arquitectura,urbanismoyafinesHoraextranocturna PlatinoNANA</v>
      </c>
      <c r="B4107" s="0" t="s">
        <v>4442</v>
      </c>
      <c r="C4107" s="0" t="s">
        <v>201</v>
      </c>
      <c r="D4107" s="0" t="s">
        <v>56</v>
      </c>
      <c r="E4107" s="0" t="s">
        <v>59</v>
      </c>
      <c r="F4107" s="0" t="s">
        <v>197</v>
      </c>
      <c r="G4107" s="0" t="s">
        <v>198</v>
      </c>
      <c r="H4107" s="0" t="s">
        <v>35</v>
      </c>
      <c r="I4107" s="0" t="s">
        <v>35</v>
      </c>
      <c r="J4107" s="0" t="s">
        <v>325</v>
      </c>
      <c r="K4107" s="0" t="n">
        <v>37523.7031336424</v>
      </c>
      <c r="L4107" s="0" t="n">
        <v>26723.7</v>
      </c>
      <c r="M4107" s="0" t="n">
        <v>51492.6990185407</v>
      </c>
      <c r="N4107" s="0" t="n">
        <v>33388.065</v>
      </c>
      <c r="O4107" s="0" t="n">
        <v>34035.975</v>
      </c>
      <c r="P4107" s="0" t="n">
        <v>35306.955</v>
      </c>
      <c r="Q4107" s="0" t="n">
        <v>58361.58</v>
      </c>
      <c r="S4107" s="0" t="s">
        <v>303</v>
      </c>
    </row>
    <row r="4108" customFormat="false" ht="14" hidden="true" customHeight="false" outlineLevel="0" collapsed="false">
      <c r="A4108" s="0" t="str">
        <f aca="false">SUBSTITUTE(C4108&amp;D4108&amp;E4108&amp;F4108&amp;G4108&amp;H4108&amp;I4108," ","")</f>
        <v>AgenteparaatenciónconVideollamadaAgenteprofesionalIngeniería,arquitectura,urbanismoyafinesHoraextradominicalyfestivoPlatinoNANA</v>
      </c>
      <c r="B4108" s="0" t="s">
        <v>4443</v>
      </c>
      <c r="C4108" s="0" t="s">
        <v>201</v>
      </c>
      <c r="D4108" s="0" t="s">
        <v>56</v>
      </c>
      <c r="E4108" s="0" t="s">
        <v>59</v>
      </c>
      <c r="F4108" s="0" t="s">
        <v>194</v>
      </c>
      <c r="G4108" s="0" t="s">
        <v>198</v>
      </c>
      <c r="H4108" s="0" t="s">
        <v>35</v>
      </c>
      <c r="I4108" s="0" t="s">
        <v>35</v>
      </c>
      <c r="J4108" s="0" t="s">
        <v>325</v>
      </c>
      <c r="K4108" s="0" t="n">
        <v>46950.9061537813</v>
      </c>
      <c r="L4108" s="0" t="n">
        <v>30541.815</v>
      </c>
      <c r="M4108" s="0" t="n">
        <v>58848.7988783322</v>
      </c>
      <c r="N4108" s="0" t="n">
        <v>47697.975</v>
      </c>
      <c r="O4108" s="0" t="n">
        <v>38799.045</v>
      </c>
      <c r="P4108" s="0" t="n">
        <v>39020.535</v>
      </c>
      <c r="Q4108" s="0" t="n">
        <v>64971.09</v>
      </c>
      <c r="S4108" s="0" t="s">
        <v>303</v>
      </c>
    </row>
    <row r="4109" customFormat="false" ht="14" hidden="true" customHeight="false" outlineLevel="0" collapsed="false">
      <c r="A4109" s="0" t="str">
        <f aca="false">SUBSTITUTE(C4109&amp;D4109&amp;E4109&amp;F4109&amp;G4109&amp;H4109&amp;I4109," ","")</f>
        <v>AgenteparaatenciónconVideollamadaAgenteprofesionalIngeniería,arquitectura,urbanismoyafinesServicio7x24PlatinoNANA</v>
      </c>
      <c r="B4109" s="0" t="s">
        <v>4444</v>
      </c>
      <c r="C4109" s="0" t="s">
        <v>201</v>
      </c>
      <c r="D4109" s="0" t="s">
        <v>56</v>
      </c>
      <c r="E4109" s="0" t="s">
        <v>59</v>
      </c>
      <c r="F4109" s="0" t="s">
        <v>55</v>
      </c>
      <c r="G4109" s="0" t="s">
        <v>198</v>
      </c>
      <c r="H4109" s="0" t="s">
        <v>35</v>
      </c>
      <c r="I4109" s="0" t="s">
        <v>35</v>
      </c>
      <c r="J4109" s="0" t="s">
        <v>305</v>
      </c>
      <c r="K4109" s="0" t="n">
        <v>16924539.2889908</v>
      </c>
      <c r="L4109" s="0" t="n">
        <v>14513494.5</v>
      </c>
      <c r="M4109" s="0" t="n">
        <v>28559669.3084779</v>
      </c>
      <c r="N4109" s="0" t="n">
        <v>22513898.565</v>
      </c>
      <c r="O4109" s="0" t="n">
        <v>22812944.22</v>
      </c>
      <c r="P4109" s="0" t="n">
        <v>32798304.405</v>
      </c>
      <c r="Q4109" s="0" t="n">
        <v>28179623.115</v>
      </c>
      <c r="S4109" s="0" t="s">
        <v>303</v>
      </c>
    </row>
    <row r="4110" customFormat="false" ht="14" hidden="true" customHeight="false" outlineLevel="0" collapsed="false">
      <c r="A4110" s="0" t="str">
        <f aca="false">SUBSTITUTE(C4110&amp;D4110&amp;E4110&amp;F4110&amp;G4110&amp;H4110&amp;I4110," ","")</f>
        <v>AgenteparaatenciónconVideollamadaAgenteprofesionalBellasartesyafinesJornadaOrdinariaPlataNANA</v>
      </c>
      <c r="B4110" s="0" t="s">
        <v>4445</v>
      </c>
      <c r="C4110" s="0" t="s">
        <v>201</v>
      </c>
      <c r="D4110" s="0" t="s">
        <v>56</v>
      </c>
      <c r="E4110" s="0" t="s">
        <v>60</v>
      </c>
      <c r="F4110" s="0" t="s">
        <v>53</v>
      </c>
      <c r="G4110" s="0" t="s">
        <v>195</v>
      </c>
      <c r="H4110" s="0" t="s">
        <v>35</v>
      </c>
      <c r="I4110" s="0" t="s">
        <v>35</v>
      </c>
      <c r="J4110" s="0" t="s">
        <v>36</v>
      </c>
      <c r="K4110" s="0" t="n">
        <v>5611895.6648242</v>
      </c>
      <c r="L4110" s="0" t="n">
        <v>3335798.79</v>
      </c>
      <c r="M4110" s="0" t="n">
        <v>6700603.69031333</v>
      </c>
      <c r="N4110" s="0" t="n">
        <v>6066877.095</v>
      </c>
      <c r="O4110" s="0" t="n">
        <v>6433955.37</v>
      </c>
      <c r="P4110" s="0" t="n">
        <v>6249597.03</v>
      </c>
      <c r="Q4110" s="0" t="n">
        <v>7029034.83</v>
      </c>
      <c r="S4110" s="0" t="s">
        <v>303</v>
      </c>
    </row>
    <row r="4111" customFormat="false" ht="14" hidden="true" customHeight="false" outlineLevel="0" collapsed="false">
      <c r="A4111" s="0" t="str">
        <f aca="false">SUBSTITUTE(C4111&amp;D4111&amp;E4111&amp;F4111&amp;G4111&amp;H4111&amp;I4111," ","")</f>
        <v>AgenteparaatenciónconVideollamadaAgenteprofesionalBellasartesyafinesHoraextradiurnaPlataNANA</v>
      </c>
      <c r="B4111" s="0" t="s">
        <v>4446</v>
      </c>
      <c r="C4111" s="0" t="s">
        <v>201</v>
      </c>
      <c r="D4111" s="0" t="s">
        <v>56</v>
      </c>
      <c r="E4111" s="0" t="s">
        <v>60</v>
      </c>
      <c r="F4111" s="0" t="s">
        <v>192</v>
      </c>
      <c r="G4111" s="0" t="s">
        <v>195</v>
      </c>
      <c r="H4111" s="0" t="s">
        <v>35</v>
      </c>
      <c r="I4111" s="0" t="s">
        <v>35</v>
      </c>
      <c r="J4111" s="0" t="s">
        <v>325</v>
      </c>
      <c r="K4111" s="0" t="n">
        <v>28096.5001135036</v>
      </c>
      <c r="L4111" s="0" t="n">
        <v>18178.74</v>
      </c>
      <c r="M4111" s="0" t="n">
        <v>34733.1572839864</v>
      </c>
      <c r="N4111" s="0" t="n">
        <v>23848.47</v>
      </c>
      <c r="O4111" s="0" t="n">
        <v>24510.87</v>
      </c>
      <c r="P4111" s="0" t="n">
        <v>26729.91</v>
      </c>
      <c r="Q4111" s="0" t="n">
        <v>37883.07</v>
      </c>
      <c r="S4111" s="0" t="s">
        <v>303</v>
      </c>
    </row>
    <row r="4112" customFormat="false" ht="14" hidden="true" customHeight="false" outlineLevel="0" collapsed="false">
      <c r="A4112" s="0" t="str">
        <f aca="false">SUBSTITUTE(C4112&amp;D4112&amp;E4112&amp;F4112&amp;G4112&amp;H4112&amp;I4112," ","")</f>
        <v>AgenteparaatenciónconVideollamadaAgenteprofesionalBellasartesyafinesHoraextranocturna PlataNANA</v>
      </c>
      <c r="B4112" s="0" t="s">
        <v>4447</v>
      </c>
      <c r="C4112" s="0" t="s">
        <v>201</v>
      </c>
      <c r="D4112" s="0" t="s">
        <v>56</v>
      </c>
      <c r="E4112" s="0" t="s">
        <v>60</v>
      </c>
      <c r="F4112" s="0" t="s">
        <v>197</v>
      </c>
      <c r="G4112" s="0" t="s">
        <v>195</v>
      </c>
      <c r="H4112" s="0" t="s">
        <v>35</v>
      </c>
      <c r="I4112" s="0" t="s">
        <v>35</v>
      </c>
      <c r="J4112" s="0" t="s">
        <v>325</v>
      </c>
      <c r="K4112" s="0" t="n">
        <v>37523.7031336424</v>
      </c>
      <c r="L4112" s="0" t="n">
        <v>25450.65</v>
      </c>
      <c r="M4112" s="0" t="n">
        <v>48626.420197581</v>
      </c>
      <c r="N4112" s="0" t="n">
        <v>33388.065</v>
      </c>
      <c r="O4112" s="0" t="n">
        <v>34035.975</v>
      </c>
      <c r="P4112" s="0" t="n">
        <v>33850.71</v>
      </c>
      <c r="Q4112" s="0" t="n">
        <v>52580.07</v>
      </c>
      <c r="S4112" s="0" t="s">
        <v>303</v>
      </c>
    </row>
    <row r="4113" customFormat="false" ht="14" hidden="true" customHeight="false" outlineLevel="0" collapsed="false">
      <c r="A4113" s="0" t="str">
        <f aca="false">SUBSTITUTE(C4113&amp;D4113&amp;E4113&amp;F4113&amp;G4113&amp;H4113&amp;I4113," ","")</f>
        <v>AgenteparaatenciónconVideollamadaAgenteprofesionalBellasartesyafinesHoraextradominicalyfestivoPlataNANA</v>
      </c>
      <c r="B4113" s="0" t="s">
        <v>4448</v>
      </c>
      <c r="C4113" s="0" t="s">
        <v>201</v>
      </c>
      <c r="D4113" s="0" t="s">
        <v>56</v>
      </c>
      <c r="E4113" s="0" t="s">
        <v>60</v>
      </c>
      <c r="F4113" s="0" t="s">
        <v>194</v>
      </c>
      <c r="G4113" s="0" t="s">
        <v>195</v>
      </c>
      <c r="H4113" s="0" t="s">
        <v>35</v>
      </c>
      <c r="I4113" s="0" t="s">
        <v>35</v>
      </c>
      <c r="J4113" s="0" t="s">
        <v>325</v>
      </c>
      <c r="K4113" s="0" t="n">
        <v>46950.9061537813</v>
      </c>
      <c r="L4113" s="0" t="n">
        <v>29086.605</v>
      </c>
      <c r="M4113" s="0" t="n">
        <v>55573.0516543783</v>
      </c>
      <c r="N4113" s="0" t="n">
        <v>47697.975</v>
      </c>
      <c r="O4113" s="0" t="n">
        <v>38799.045</v>
      </c>
      <c r="P4113" s="0" t="n">
        <v>37411.11</v>
      </c>
      <c r="Q4113" s="0" t="n">
        <v>58535.46</v>
      </c>
      <c r="S4113" s="0" t="s">
        <v>303</v>
      </c>
    </row>
    <row r="4114" customFormat="false" ht="14" hidden="true" customHeight="false" outlineLevel="0" collapsed="false">
      <c r="A4114" s="0" t="str">
        <f aca="false">SUBSTITUTE(C4114&amp;D4114&amp;E4114&amp;F4114&amp;G4114&amp;H4114&amp;I4114," ","")</f>
        <v>AgenteparaatenciónconVideollamadaAgenteprofesionalBellasartesyafinesServicio7x24PlataNANA</v>
      </c>
      <c r="B4114" s="0" t="s">
        <v>4449</v>
      </c>
      <c r="C4114" s="0" t="s">
        <v>201</v>
      </c>
      <c r="D4114" s="0" t="s">
        <v>56</v>
      </c>
      <c r="E4114" s="0" t="s">
        <v>60</v>
      </c>
      <c r="F4114" s="0" t="s">
        <v>55</v>
      </c>
      <c r="G4114" s="0" t="s">
        <v>195</v>
      </c>
      <c r="H4114" s="0" t="s">
        <v>35</v>
      </c>
      <c r="I4114" s="0" t="s">
        <v>35</v>
      </c>
      <c r="J4114" s="0" t="s">
        <v>305</v>
      </c>
      <c r="K4114" s="0" t="n">
        <v>16924539.2889908</v>
      </c>
      <c r="L4114" s="0" t="n">
        <v>13822375.32</v>
      </c>
      <c r="M4114" s="0" t="n">
        <v>26969929.8535111</v>
      </c>
      <c r="N4114" s="0" t="n">
        <v>22311515.7</v>
      </c>
      <c r="O4114" s="0" t="n">
        <v>22812944.22</v>
      </c>
      <c r="P4114" s="0" t="n">
        <v>31445796.42</v>
      </c>
      <c r="Q4114" s="0" t="n">
        <v>25388377.155</v>
      </c>
      <c r="S4114" s="0" t="s">
        <v>303</v>
      </c>
    </row>
    <row r="4115" customFormat="false" ht="14" hidden="true" customHeight="false" outlineLevel="0" collapsed="false">
      <c r="A4115" s="0" t="str">
        <f aca="false">SUBSTITUTE(C4115&amp;D4115&amp;E4115&amp;F4115&amp;G4115&amp;H4115&amp;I4115," ","")</f>
        <v>AgenteparaatenciónconVideollamadaAgenteprofesionalBellasartesyafinesJornadaOrdinariaOroNANA</v>
      </c>
      <c r="B4115" s="0" t="s">
        <v>4450</v>
      </c>
      <c r="C4115" s="0" t="s">
        <v>201</v>
      </c>
      <c r="D4115" s="0" t="s">
        <v>56</v>
      </c>
      <c r="E4115" s="0" t="s">
        <v>60</v>
      </c>
      <c r="F4115" s="0" t="s">
        <v>53</v>
      </c>
      <c r="G4115" s="0" t="s">
        <v>54</v>
      </c>
      <c r="H4115" s="0" t="s">
        <v>35</v>
      </c>
      <c r="I4115" s="0" t="s">
        <v>35</v>
      </c>
      <c r="J4115" s="0" t="s">
        <v>36</v>
      </c>
      <c r="K4115" s="0" t="n">
        <v>5611895.6648242</v>
      </c>
      <c r="L4115" s="0" t="n">
        <v>3402514.89</v>
      </c>
      <c r="M4115" s="0" t="n">
        <v>6892433.16899393</v>
      </c>
      <c r="N4115" s="0" t="n">
        <v>6106586.94</v>
      </c>
      <c r="O4115" s="0" t="n">
        <v>6433955.37</v>
      </c>
      <c r="P4115" s="0" t="n">
        <v>6381167.265</v>
      </c>
      <c r="Q4115" s="0" t="n">
        <v>7340651.595</v>
      </c>
      <c r="S4115" s="0" t="s">
        <v>303</v>
      </c>
    </row>
    <row r="4116" customFormat="false" ht="14" hidden="true" customHeight="false" outlineLevel="0" collapsed="false">
      <c r="A4116" s="0" t="str">
        <f aca="false">SUBSTITUTE(C4116&amp;D4116&amp;E4116&amp;F4116&amp;G4116&amp;H4116&amp;I4116," ","")</f>
        <v>AgenteparaatenciónconVideollamadaAgenteprofesionalBellasartesyafinesHoraextradiurnaOroNANA</v>
      </c>
      <c r="B4116" s="0" t="s">
        <v>4451</v>
      </c>
      <c r="C4116" s="0" t="s">
        <v>201</v>
      </c>
      <c r="D4116" s="0" t="s">
        <v>56</v>
      </c>
      <c r="E4116" s="0" t="s">
        <v>60</v>
      </c>
      <c r="F4116" s="0" t="s">
        <v>192</v>
      </c>
      <c r="G4116" s="0" t="s">
        <v>54</v>
      </c>
      <c r="H4116" s="0" t="s">
        <v>35</v>
      </c>
      <c r="I4116" s="0" t="s">
        <v>35</v>
      </c>
      <c r="J4116" s="0" t="s">
        <v>325</v>
      </c>
      <c r="K4116" s="0" t="n">
        <v>28096.5001135036</v>
      </c>
      <c r="L4116" s="0" t="n">
        <v>18543.06</v>
      </c>
      <c r="M4116" s="0" t="n">
        <v>35727.5219356895</v>
      </c>
      <c r="N4116" s="0" t="n">
        <v>23848.47</v>
      </c>
      <c r="O4116" s="0" t="n">
        <v>24510.87</v>
      </c>
      <c r="P4116" s="0" t="n">
        <v>27291.915</v>
      </c>
      <c r="Q4116" s="0" t="n">
        <v>39562.875</v>
      </c>
      <c r="S4116" s="0" t="s">
        <v>303</v>
      </c>
    </row>
    <row r="4117" customFormat="false" ht="14" hidden="true" customHeight="false" outlineLevel="0" collapsed="false">
      <c r="A4117" s="0" t="str">
        <f aca="false">SUBSTITUTE(C4117&amp;D4117&amp;E4117&amp;F4117&amp;G4117&amp;H4117&amp;I4117," ","")</f>
        <v>AgenteparaatenciónconVideollamadaAgenteprofesionalBellasartesyafinesHoraextranocturna OroNANA</v>
      </c>
      <c r="B4117" s="0" t="s">
        <v>4452</v>
      </c>
      <c r="C4117" s="0" t="s">
        <v>201</v>
      </c>
      <c r="D4117" s="0" t="s">
        <v>56</v>
      </c>
      <c r="E4117" s="0" t="s">
        <v>60</v>
      </c>
      <c r="F4117" s="0" t="s">
        <v>197</v>
      </c>
      <c r="G4117" s="0" t="s">
        <v>54</v>
      </c>
      <c r="H4117" s="0" t="s">
        <v>35</v>
      </c>
      <c r="I4117" s="0" t="s">
        <v>35</v>
      </c>
      <c r="J4117" s="0" t="s">
        <v>325</v>
      </c>
      <c r="K4117" s="0" t="n">
        <v>37523.7031336424</v>
      </c>
      <c r="L4117" s="0" t="n">
        <v>25959.87</v>
      </c>
      <c r="M4117" s="0" t="n">
        <v>50018.5307099652</v>
      </c>
      <c r="N4117" s="0" t="n">
        <v>33388.065</v>
      </c>
      <c r="O4117" s="0" t="n">
        <v>34035.975</v>
      </c>
      <c r="P4117" s="0" t="n">
        <v>34563.825</v>
      </c>
      <c r="Q4117" s="0" t="n">
        <v>54911.925</v>
      </c>
      <c r="S4117" s="0" t="s">
        <v>303</v>
      </c>
    </row>
    <row r="4118" customFormat="false" ht="14" hidden="true" customHeight="false" outlineLevel="0" collapsed="false">
      <c r="A4118" s="0" t="str">
        <f aca="false">SUBSTITUTE(C4118&amp;D4118&amp;E4118&amp;F4118&amp;G4118&amp;H4118&amp;I4118," ","")</f>
        <v>AgenteparaatenciónconVideollamadaAgenteprofesionalBellasartesyafinesHoraextradominicalyfestivoOroNANA</v>
      </c>
      <c r="B4118" s="0" t="s">
        <v>4453</v>
      </c>
      <c r="C4118" s="0" t="s">
        <v>201</v>
      </c>
      <c r="D4118" s="0" t="s">
        <v>56</v>
      </c>
      <c r="E4118" s="0" t="s">
        <v>60</v>
      </c>
      <c r="F4118" s="0" t="s">
        <v>194</v>
      </c>
      <c r="G4118" s="0" t="s">
        <v>54</v>
      </c>
      <c r="H4118" s="0" t="s">
        <v>35</v>
      </c>
      <c r="I4118" s="0" t="s">
        <v>35</v>
      </c>
      <c r="J4118" s="0" t="s">
        <v>325</v>
      </c>
      <c r="K4118" s="0" t="n">
        <v>46950.9061537813</v>
      </c>
      <c r="L4118" s="0" t="n">
        <v>29669.31</v>
      </c>
      <c r="M4118" s="0" t="n">
        <v>57164.0350971031</v>
      </c>
      <c r="N4118" s="0" t="n">
        <v>47697.975</v>
      </c>
      <c r="O4118" s="0" t="n">
        <v>38799.045</v>
      </c>
      <c r="P4118" s="0" t="n">
        <v>38198.745</v>
      </c>
      <c r="Q4118" s="0" t="n">
        <v>61131.24</v>
      </c>
      <c r="S4118" s="0" t="s">
        <v>303</v>
      </c>
    </row>
    <row r="4119" customFormat="false" ht="14" hidden="true" customHeight="false" outlineLevel="0" collapsed="false">
      <c r="A4119" s="0" t="str">
        <f aca="false">SUBSTITUTE(C4119&amp;D4119&amp;E4119&amp;F4119&amp;G4119&amp;H4119&amp;I4119," ","")</f>
        <v>AgenteparaatenciónconVideollamadaAgenteprofesionalBellasartesyafinesServicio7x24OroNANA</v>
      </c>
      <c r="B4119" s="0" t="s">
        <v>4454</v>
      </c>
      <c r="C4119" s="0" t="s">
        <v>201</v>
      </c>
      <c r="D4119" s="0" t="s">
        <v>56</v>
      </c>
      <c r="E4119" s="0" t="s">
        <v>60</v>
      </c>
      <c r="F4119" s="0" t="s">
        <v>55</v>
      </c>
      <c r="G4119" s="0" t="s">
        <v>54</v>
      </c>
      <c r="H4119" s="0" t="s">
        <v>35</v>
      </c>
      <c r="I4119" s="0" t="s">
        <v>35</v>
      </c>
      <c r="J4119" s="0" t="s">
        <v>305</v>
      </c>
      <c r="K4119" s="0" t="n">
        <v>16924539.2889908</v>
      </c>
      <c r="L4119" s="0" t="n">
        <v>14098823.82</v>
      </c>
      <c r="M4119" s="0" t="n">
        <v>27742043.5052006</v>
      </c>
      <c r="N4119" s="0" t="n">
        <v>22412707.65</v>
      </c>
      <c r="O4119" s="0" t="n">
        <v>22812944.22</v>
      </c>
      <c r="P4119" s="0" t="n">
        <v>32107813.47</v>
      </c>
      <c r="Q4119" s="0" t="n">
        <v>26513914.815</v>
      </c>
      <c r="S4119" s="0" t="s">
        <v>303</v>
      </c>
    </row>
    <row r="4120" customFormat="false" ht="14" hidden="true" customHeight="false" outlineLevel="0" collapsed="false">
      <c r="A4120" s="0" t="str">
        <f aca="false">SUBSTITUTE(C4120&amp;D4120&amp;E4120&amp;F4120&amp;G4120&amp;H4120&amp;I4120," ","")</f>
        <v>AgenteparaatenciónconVideollamadaAgenteprofesionalBellasartesyafinesJornadaOrdinariaPlatinoNANA</v>
      </c>
      <c r="B4120" s="0" t="s">
        <v>4455</v>
      </c>
      <c r="C4120" s="0" t="s">
        <v>201</v>
      </c>
      <c r="D4120" s="0" t="s">
        <v>56</v>
      </c>
      <c r="E4120" s="0" t="s">
        <v>60</v>
      </c>
      <c r="F4120" s="0" t="s">
        <v>53</v>
      </c>
      <c r="G4120" s="0" t="s">
        <v>198</v>
      </c>
      <c r="H4120" s="0" t="s">
        <v>35</v>
      </c>
      <c r="I4120" s="0" t="s">
        <v>35</v>
      </c>
      <c r="J4120" s="0" t="s">
        <v>36</v>
      </c>
      <c r="K4120" s="0" t="n">
        <v>5611895.6648242</v>
      </c>
      <c r="L4120" s="0" t="n">
        <v>3502589.04</v>
      </c>
      <c r="M4120" s="0" t="n">
        <v>7095570.01452867</v>
      </c>
      <c r="N4120" s="0" t="n">
        <v>6146296.785</v>
      </c>
      <c r="O4120" s="0" t="n">
        <v>6433955.37</v>
      </c>
      <c r="P4120" s="0" t="n">
        <v>6518396.88</v>
      </c>
      <c r="Q4120" s="0" t="n">
        <v>7801820.685</v>
      </c>
      <c r="S4120" s="0" t="s">
        <v>303</v>
      </c>
    </row>
    <row r="4121" customFormat="false" ht="14" hidden="true" customHeight="false" outlineLevel="0" collapsed="false">
      <c r="A4121" s="0" t="str">
        <f aca="false">SUBSTITUTE(C4121&amp;D4121&amp;E4121&amp;F4121&amp;G4121&amp;H4121&amp;I4121," ","")</f>
        <v>AgenteparaatenciónconVideollamadaAgenteprofesionalBellasartesyafinesHoraextradiurnaPlatinoNANA</v>
      </c>
      <c r="B4121" s="0" t="s">
        <v>4456</v>
      </c>
      <c r="C4121" s="0" t="s">
        <v>201</v>
      </c>
      <c r="D4121" s="0" t="s">
        <v>56</v>
      </c>
      <c r="E4121" s="0" t="s">
        <v>60</v>
      </c>
      <c r="F4121" s="0" t="s">
        <v>192</v>
      </c>
      <c r="G4121" s="0" t="s">
        <v>198</v>
      </c>
      <c r="H4121" s="0" t="s">
        <v>35</v>
      </c>
      <c r="I4121" s="0" t="s">
        <v>35</v>
      </c>
      <c r="J4121" s="0" t="s">
        <v>325</v>
      </c>
      <c r="K4121" s="0" t="n">
        <v>28096.5001135036</v>
      </c>
      <c r="L4121" s="0" t="n">
        <v>19088.505</v>
      </c>
      <c r="M4121" s="0" t="n">
        <v>36780.4992989576</v>
      </c>
      <c r="N4121" s="0" t="n">
        <v>23848.47</v>
      </c>
      <c r="O4121" s="0" t="n">
        <v>24510.87</v>
      </c>
      <c r="P4121" s="0" t="n">
        <v>27879.795</v>
      </c>
      <c r="Q4121" s="0" t="n">
        <v>42047.91</v>
      </c>
      <c r="S4121" s="0" t="s">
        <v>303</v>
      </c>
    </row>
    <row r="4122" customFormat="false" ht="14" hidden="true" customHeight="false" outlineLevel="0" collapsed="false">
      <c r="A4122" s="0" t="str">
        <f aca="false">SUBSTITUTE(C4122&amp;D4122&amp;E4122&amp;F4122&amp;G4122&amp;H4122&amp;I4122," ","")</f>
        <v>AgenteparaatenciónconVideollamadaAgenteprofesionalBellasartesyafinesHoraextranocturna PlatinoNANA</v>
      </c>
      <c r="B4122" s="0" t="s">
        <v>4457</v>
      </c>
      <c r="C4122" s="0" t="s">
        <v>201</v>
      </c>
      <c r="D4122" s="0" t="s">
        <v>56</v>
      </c>
      <c r="E4122" s="0" t="s">
        <v>60</v>
      </c>
      <c r="F4122" s="0" t="s">
        <v>197</v>
      </c>
      <c r="G4122" s="0" t="s">
        <v>198</v>
      </c>
      <c r="H4122" s="0" t="s">
        <v>35</v>
      </c>
      <c r="I4122" s="0" t="s">
        <v>35</v>
      </c>
      <c r="J4122" s="0" t="s">
        <v>325</v>
      </c>
      <c r="K4122" s="0" t="n">
        <v>37523.7031336424</v>
      </c>
      <c r="L4122" s="0" t="n">
        <v>26723.7</v>
      </c>
      <c r="M4122" s="0" t="n">
        <v>51492.6990185407</v>
      </c>
      <c r="N4122" s="0" t="n">
        <v>33388.065</v>
      </c>
      <c r="O4122" s="0" t="n">
        <v>34035.975</v>
      </c>
      <c r="P4122" s="0" t="n">
        <v>35306.955</v>
      </c>
      <c r="Q4122" s="0" t="n">
        <v>58361.58</v>
      </c>
      <c r="S4122" s="0" t="s">
        <v>303</v>
      </c>
    </row>
    <row r="4123" customFormat="false" ht="14" hidden="true" customHeight="false" outlineLevel="0" collapsed="false">
      <c r="A4123" s="0" t="str">
        <f aca="false">SUBSTITUTE(C4123&amp;D4123&amp;E4123&amp;F4123&amp;G4123&amp;H4123&amp;I4123," ","")</f>
        <v>AgenteparaatenciónconVideollamadaAgenteprofesionalBellasartesyafinesHoraextradominicalyfestivoPlatinoNANA</v>
      </c>
      <c r="B4123" s="0" t="s">
        <v>4458</v>
      </c>
      <c r="C4123" s="0" t="s">
        <v>201</v>
      </c>
      <c r="D4123" s="0" t="s">
        <v>56</v>
      </c>
      <c r="E4123" s="0" t="s">
        <v>60</v>
      </c>
      <c r="F4123" s="0" t="s">
        <v>194</v>
      </c>
      <c r="G4123" s="0" t="s">
        <v>198</v>
      </c>
      <c r="H4123" s="0" t="s">
        <v>35</v>
      </c>
      <c r="I4123" s="0" t="s">
        <v>35</v>
      </c>
      <c r="J4123" s="0" t="s">
        <v>325</v>
      </c>
      <c r="K4123" s="0" t="n">
        <v>46950.9061537813</v>
      </c>
      <c r="L4123" s="0" t="n">
        <v>30541.815</v>
      </c>
      <c r="M4123" s="0" t="n">
        <v>58848.7988783322</v>
      </c>
      <c r="N4123" s="0" t="n">
        <v>47697.975</v>
      </c>
      <c r="O4123" s="0" t="n">
        <v>38799.045</v>
      </c>
      <c r="P4123" s="0" t="n">
        <v>39020.535</v>
      </c>
      <c r="Q4123" s="0" t="n">
        <v>64971.09</v>
      </c>
      <c r="S4123" s="0" t="s">
        <v>303</v>
      </c>
    </row>
    <row r="4124" customFormat="false" ht="14" hidden="true" customHeight="false" outlineLevel="0" collapsed="false">
      <c r="A4124" s="0" t="str">
        <f aca="false">SUBSTITUTE(C4124&amp;D4124&amp;E4124&amp;F4124&amp;G4124&amp;H4124&amp;I4124," ","")</f>
        <v>AgenteparaatenciónconVideollamadaAgenteprofesionalBellasartesyafinesServicio7x24PlatinoNANA</v>
      </c>
      <c r="B4124" s="0" t="s">
        <v>4459</v>
      </c>
      <c r="C4124" s="0" t="s">
        <v>201</v>
      </c>
      <c r="D4124" s="0" t="s">
        <v>56</v>
      </c>
      <c r="E4124" s="0" t="s">
        <v>60</v>
      </c>
      <c r="F4124" s="0" t="s">
        <v>55</v>
      </c>
      <c r="G4124" s="0" t="s">
        <v>198</v>
      </c>
      <c r="H4124" s="0" t="s">
        <v>35</v>
      </c>
      <c r="I4124" s="0" t="s">
        <v>35</v>
      </c>
      <c r="J4124" s="0" t="s">
        <v>305</v>
      </c>
      <c r="K4124" s="0" t="n">
        <v>16924539.2889908</v>
      </c>
      <c r="L4124" s="0" t="n">
        <v>14513494.5</v>
      </c>
      <c r="M4124" s="0" t="n">
        <v>28559669.3084779</v>
      </c>
      <c r="N4124" s="0" t="n">
        <v>22513898.565</v>
      </c>
      <c r="O4124" s="0" t="n">
        <v>22812944.22</v>
      </c>
      <c r="P4124" s="0" t="n">
        <v>32798304.405</v>
      </c>
      <c r="Q4124" s="0" t="n">
        <v>28179623.115</v>
      </c>
      <c r="S4124" s="0" t="s">
        <v>303</v>
      </c>
    </row>
    <row r="4125" customFormat="false" ht="14" hidden="true" customHeight="false" outlineLevel="0" collapsed="false">
      <c r="A4125" s="0" t="str">
        <f aca="false">SUBSTITUTE(C4125&amp;D4125&amp;E4125&amp;F4125&amp;G4125&amp;H4125&amp;I4125," ","")</f>
        <v>AgenteparaatenciónconVideollamadaAgenteprofesionalMatemáticas,cienciasnaturalesyafinesJornadaOrdinariaPlataNANA</v>
      </c>
      <c r="B4125" s="0" t="s">
        <v>4460</v>
      </c>
      <c r="C4125" s="0" t="s">
        <v>201</v>
      </c>
      <c r="D4125" s="0" t="s">
        <v>56</v>
      </c>
      <c r="E4125" s="0" t="s">
        <v>673</v>
      </c>
      <c r="F4125" s="0" t="s">
        <v>53</v>
      </c>
      <c r="G4125" s="0" t="s">
        <v>195</v>
      </c>
      <c r="H4125" s="0" t="s">
        <v>35</v>
      </c>
      <c r="I4125" s="0" t="s">
        <v>35</v>
      </c>
      <c r="J4125" s="0" t="s">
        <v>36</v>
      </c>
      <c r="K4125" s="0" t="n">
        <v>5611895.6648242</v>
      </c>
      <c r="L4125" s="0" t="n">
        <v>3335798.79</v>
      </c>
      <c r="M4125" s="0" t="n">
        <v>6700603.69031333</v>
      </c>
      <c r="N4125" s="0" t="n">
        <v>6066877.095</v>
      </c>
      <c r="O4125" s="0" t="n">
        <v>6433955.37</v>
      </c>
      <c r="P4125" s="0" t="n">
        <v>6249597.03</v>
      </c>
      <c r="Q4125" s="0" t="n">
        <v>7029034.83</v>
      </c>
      <c r="S4125" s="0" t="s">
        <v>303</v>
      </c>
    </row>
    <row r="4126" customFormat="false" ht="14" hidden="true" customHeight="false" outlineLevel="0" collapsed="false">
      <c r="A4126" s="0" t="str">
        <f aca="false">SUBSTITUTE(C4126&amp;D4126&amp;E4126&amp;F4126&amp;G4126&amp;H4126&amp;I4126," ","")</f>
        <v>AgenteparaatenciónconVideollamadaAgenteprofesionalMatemáticas,cienciasnaturalesyafinesHoraextradiurnaPlataNANA</v>
      </c>
      <c r="B4126" s="0" t="s">
        <v>4461</v>
      </c>
      <c r="C4126" s="0" t="s">
        <v>201</v>
      </c>
      <c r="D4126" s="0" t="s">
        <v>56</v>
      </c>
      <c r="E4126" s="0" t="s">
        <v>673</v>
      </c>
      <c r="F4126" s="0" t="s">
        <v>192</v>
      </c>
      <c r="G4126" s="0" t="s">
        <v>195</v>
      </c>
      <c r="H4126" s="0" t="s">
        <v>35</v>
      </c>
      <c r="I4126" s="0" t="s">
        <v>35</v>
      </c>
      <c r="J4126" s="0" t="s">
        <v>325</v>
      </c>
      <c r="K4126" s="0" t="n">
        <v>28096.5001135036</v>
      </c>
      <c r="L4126" s="0" t="n">
        <v>18178.74</v>
      </c>
      <c r="M4126" s="0" t="n">
        <v>34733.1572839864</v>
      </c>
      <c r="N4126" s="0" t="n">
        <v>23848.47</v>
      </c>
      <c r="O4126" s="0" t="n">
        <v>24510.87</v>
      </c>
      <c r="P4126" s="0" t="n">
        <v>26729.91</v>
      </c>
      <c r="Q4126" s="0" t="n">
        <v>37883.07</v>
      </c>
      <c r="S4126" s="0" t="s">
        <v>303</v>
      </c>
    </row>
    <row r="4127" customFormat="false" ht="14" hidden="true" customHeight="false" outlineLevel="0" collapsed="false">
      <c r="A4127" s="0" t="str">
        <f aca="false">SUBSTITUTE(C4127&amp;D4127&amp;E4127&amp;F4127&amp;G4127&amp;H4127&amp;I4127," ","")</f>
        <v>AgenteparaatenciónconVideollamadaAgenteprofesionalMatemáticas,cienciasnaturalesyafinesHoraextranocturna PlataNANA</v>
      </c>
      <c r="B4127" s="0" t="s">
        <v>4462</v>
      </c>
      <c r="C4127" s="0" t="s">
        <v>201</v>
      </c>
      <c r="D4127" s="0" t="s">
        <v>56</v>
      </c>
      <c r="E4127" s="0" t="s">
        <v>673</v>
      </c>
      <c r="F4127" s="0" t="s">
        <v>197</v>
      </c>
      <c r="G4127" s="0" t="s">
        <v>195</v>
      </c>
      <c r="H4127" s="0" t="s">
        <v>35</v>
      </c>
      <c r="I4127" s="0" t="s">
        <v>35</v>
      </c>
      <c r="J4127" s="0" t="s">
        <v>325</v>
      </c>
      <c r="K4127" s="0" t="n">
        <v>37523.7031336424</v>
      </c>
      <c r="L4127" s="0" t="n">
        <v>25450.65</v>
      </c>
      <c r="M4127" s="0" t="n">
        <v>48626.420197581</v>
      </c>
      <c r="N4127" s="0" t="n">
        <v>33388.065</v>
      </c>
      <c r="O4127" s="0" t="n">
        <v>34035.975</v>
      </c>
      <c r="P4127" s="0" t="n">
        <v>33850.71</v>
      </c>
      <c r="Q4127" s="0" t="n">
        <v>52580.07</v>
      </c>
      <c r="S4127" s="0" t="s">
        <v>303</v>
      </c>
    </row>
    <row r="4128" customFormat="false" ht="14" hidden="true" customHeight="false" outlineLevel="0" collapsed="false">
      <c r="A4128" s="0" t="str">
        <f aca="false">SUBSTITUTE(C4128&amp;D4128&amp;E4128&amp;F4128&amp;G4128&amp;H4128&amp;I4128," ","")</f>
        <v>AgenteparaatenciónconVideollamadaAgenteprofesionalMatemáticas,cienciasnaturalesyafinesHoraextradominicalyfestivoPlataNANA</v>
      </c>
      <c r="B4128" s="0" t="s">
        <v>4463</v>
      </c>
      <c r="C4128" s="0" t="s">
        <v>201</v>
      </c>
      <c r="D4128" s="0" t="s">
        <v>56</v>
      </c>
      <c r="E4128" s="0" t="s">
        <v>673</v>
      </c>
      <c r="F4128" s="0" t="s">
        <v>194</v>
      </c>
      <c r="G4128" s="0" t="s">
        <v>195</v>
      </c>
      <c r="H4128" s="0" t="s">
        <v>35</v>
      </c>
      <c r="I4128" s="0" t="s">
        <v>35</v>
      </c>
      <c r="J4128" s="0" t="s">
        <v>325</v>
      </c>
      <c r="K4128" s="0" t="n">
        <v>46950.9061537813</v>
      </c>
      <c r="L4128" s="0" t="n">
        <v>29086.605</v>
      </c>
      <c r="M4128" s="0" t="n">
        <v>55573.0516543783</v>
      </c>
      <c r="N4128" s="0" t="n">
        <v>47697.975</v>
      </c>
      <c r="O4128" s="0" t="n">
        <v>38799.045</v>
      </c>
      <c r="P4128" s="0" t="n">
        <v>37411.11</v>
      </c>
      <c r="Q4128" s="0" t="n">
        <v>58535.46</v>
      </c>
      <c r="S4128" s="0" t="s">
        <v>303</v>
      </c>
    </row>
    <row r="4129" customFormat="false" ht="14" hidden="true" customHeight="false" outlineLevel="0" collapsed="false">
      <c r="A4129" s="0" t="str">
        <f aca="false">SUBSTITUTE(C4129&amp;D4129&amp;E4129&amp;F4129&amp;G4129&amp;H4129&amp;I4129," ","")</f>
        <v>AgenteparaatenciónconVideollamadaAgenteprofesionalMatemáticas,cienciasnaturalesyafinesServicio7x24PlataNANA</v>
      </c>
      <c r="B4129" s="0" t="s">
        <v>4464</v>
      </c>
      <c r="C4129" s="0" t="s">
        <v>201</v>
      </c>
      <c r="D4129" s="0" t="s">
        <v>56</v>
      </c>
      <c r="E4129" s="0" t="s">
        <v>673</v>
      </c>
      <c r="F4129" s="0" t="s">
        <v>55</v>
      </c>
      <c r="G4129" s="0" t="s">
        <v>195</v>
      </c>
      <c r="H4129" s="0" t="s">
        <v>35</v>
      </c>
      <c r="I4129" s="0" t="s">
        <v>35</v>
      </c>
      <c r="J4129" s="0" t="s">
        <v>305</v>
      </c>
      <c r="K4129" s="0" t="n">
        <v>16924539.2889908</v>
      </c>
      <c r="L4129" s="0" t="n">
        <v>13822375.32</v>
      </c>
      <c r="M4129" s="0" t="n">
        <v>26969929.8535111</v>
      </c>
      <c r="N4129" s="0" t="n">
        <v>22311515.7</v>
      </c>
      <c r="O4129" s="0" t="n">
        <v>22812944.22</v>
      </c>
      <c r="P4129" s="0" t="n">
        <v>31445796.42</v>
      </c>
      <c r="Q4129" s="0" t="n">
        <v>25388377.155</v>
      </c>
      <c r="S4129" s="0" t="s">
        <v>303</v>
      </c>
    </row>
    <row r="4130" customFormat="false" ht="14" hidden="true" customHeight="false" outlineLevel="0" collapsed="false">
      <c r="A4130" s="0" t="str">
        <f aca="false">SUBSTITUTE(C4130&amp;D4130&amp;E4130&amp;F4130&amp;G4130&amp;H4130&amp;I4130," ","")</f>
        <v>AgenteparaatenciónconVideollamadaAgenteprofesionalMatemáticas,cienciasnaturalesyafinesJornadaOrdinariaOroNANA</v>
      </c>
      <c r="B4130" s="0" t="s">
        <v>4465</v>
      </c>
      <c r="C4130" s="0" t="s">
        <v>201</v>
      </c>
      <c r="D4130" s="0" t="s">
        <v>56</v>
      </c>
      <c r="E4130" s="0" t="s">
        <v>673</v>
      </c>
      <c r="F4130" s="0" t="s">
        <v>53</v>
      </c>
      <c r="G4130" s="0" t="s">
        <v>54</v>
      </c>
      <c r="H4130" s="0" t="s">
        <v>35</v>
      </c>
      <c r="I4130" s="0" t="s">
        <v>35</v>
      </c>
      <c r="J4130" s="0" t="s">
        <v>36</v>
      </c>
      <c r="K4130" s="0" t="n">
        <v>5611895.6648242</v>
      </c>
      <c r="L4130" s="0" t="n">
        <v>3402514.89</v>
      </c>
      <c r="M4130" s="0" t="n">
        <v>6892433.16899393</v>
      </c>
      <c r="N4130" s="0" t="n">
        <v>6106586.94</v>
      </c>
      <c r="O4130" s="0" t="n">
        <v>6433955.37</v>
      </c>
      <c r="P4130" s="0" t="n">
        <v>6381167.265</v>
      </c>
      <c r="Q4130" s="0" t="n">
        <v>7340651.595</v>
      </c>
      <c r="S4130" s="0" t="s">
        <v>303</v>
      </c>
    </row>
    <row r="4131" customFormat="false" ht="14" hidden="true" customHeight="false" outlineLevel="0" collapsed="false">
      <c r="A4131" s="0" t="str">
        <f aca="false">SUBSTITUTE(C4131&amp;D4131&amp;E4131&amp;F4131&amp;G4131&amp;H4131&amp;I4131," ","")</f>
        <v>AgenteparaatenciónconVideollamadaAgenteprofesionalMatemáticas,cienciasnaturalesyafinesHoraextradiurnaOroNANA</v>
      </c>
      <c r="B4131" s="0" t="s">
        <v>4466</v>
      </c>
      <c r="C4131" s="0" t="s">
        <v>201</v>
      </c>
      <c r="D4131" s="0" t="s">
        <v>56</v>
      </c>
      <c r="E4131" s="0" t="s">
        <v>673</v>
      </c>
      <c r="F4131" s="0" t="s">
        <v>192</v>
      </c>
      <c r="G4131" s="0" t="s">
        <v>54</v>
      </c>
      <c r="H4131" s="0" t="s">
        <v>35</v>
      </c>
      <c r="I4131" s="0" t="s">
        <v>35</v>
      </c>
      <c r="J4131" s="0" t="s">
        <v>325</v>
      </c>
      <c r="K4131" s="0" t="n">
        <v>28096.5001135036</v>
      </c>
      <c r="L4131" s="0" t="n">
        <v>18543.06</v>
      </c>
      <c r="M4131" s="0" t="n">
        <v>35727.5219356895</v>
      </c>
      <c r="N4131" s="0" t="n">
        <v>23848.47</v>
      </c>
      <c r="O4131" s="0" t="n">
        <v>24510.87</v>
      </c>
      <c r="P4131" s="0" t="n">
        <v>27291.915</v>
      </c>
      <c r="Q4131" s="0" t="n">
        <v>39562.875</v>
      </c>
      <c r="S4131" s="0" t="s">
        <v>303</v>
      </c>
    </row>
    <row r="4132" customFormat="false" ht="14" hidden="true" customHeight="false" outlineLevel="0" collapsed="false">
      <c r="A4132" s="0" t="str">
        <f aca="false">SUBSTITUTE(C4132&amp;D4132&amp;E4132&amp;F4132&amp;G4132&amp;H4132&amp;I4132," ","")</f>
        <v>AgenteparaatenciónconVideollamadaAgenteprofesionalMatemáticas,cienciasnaturalesyafinesHoraextranocturna OroNANA</v>
      </c>
      <c r="B4132" s="0" t="s">
        <v>4467</v>
      </c>
      <c r="C4132" s="0" t="s">
        <v>201</v>
      </c>
      <c r="D4132" s="0" t="s">
        <v>56</v>
      </c>
      <c r="E4132" s="0" t="s">
        <v>673</v>
      </c>
      <c r="F4132" s="0" t="s">
        <v>197</v>
      </c>
      <c r="G4132" s="0" t="s">
        <v>54</v>
      </c>
      <c r="H4132" s="0" t="s">
        <v>35</v>
      </c>
      <c r="I4132" s="0" t="s">
        <v>35</v>
      </c>
      <c r="J4132" s="0" t="s">
        <v>325</v>
      </c>
      <c r="K4132" s="0" t="n">
        <v>37523.7031336424</v>
      </c>
      <c r="L4132" s="0" t="n">
        <v>25959.87</v>
      </c>
      <c r="M4132" s="0" t="n">
        <v>50018.5307099652</v>
      </c>
      <c r="N4132" s="0" t="n">
        <v>33388.065</v>
      </c>
      <c r="O4132" s="0" t="n">
        <v>34035.975</v>
      </c>
      <c r="P4132" s="0" t="n">
        <v>34563.825</v>
      </c>
      <c r="Q4132" s="0" t="n">
        <v>54911.925</v>
      </c>
      <c r="S4132" s="0" t="s">
        <v>303</v>
      </c>
    </row>
    <row r="4133" customFormat="false" ht="14" hidden="true" customHeight="false" outlineLevel="0" collapsed="false">
      <c r="A4133" s="0" t="str">
        <f aca="false">SUBSTITUTE(C4133&amp;D4133&amp;E4133&amp;F4133&amp;G4133&amp;H4133&amp;I4133," ","")</f>
        <v>AgenteparaatenciónconVideollamadaAgenteprofesionalMatemáticas,cienciasnaturalesyafinesHoraextradominicalyfestivoOroNANA</v>
      </c>
      <c r="B4133" s="0" t="s">
        <v>4468</v>
      </c>
      <c r="C4133" s="0" t="s">
        <v>201</v>
      </c>
      <c r="D4133" s="0" t="s">
        <v>56</v>
      </c>
      <c r="E4133" s="0" t="s">
        <v>673</v>
      </c>
      <c r="F4133" s="0" t="s">
        <v>194</v>
      </c>
      <c r="G4133" s="0" t="s">
        <v>54</v>
      </c>
      <c r="H4133" s="0" t="s">
        <v>35</v>
      </c>
      <c r="I4133" s="0" t="s">
        <v>35</v>
      </c>
      <c r="J4133" s="0" t="s">
        <v>325</v>
      </c>
      <c r="K4133" s="0" t="n">
        <v>46950.9061537813</v>
      </c>
      <c r="L4133" s="0" t="n">
        <v>29669.31</v>
      </c>
      <c r="M4133" s="0" t="n">
        <v>57164.0350971031</v>
      </c>
      <c r="N4133" s="0" t="n">
        <v>47697.975</v>
      </c>
      <c r="O4133" s="0" t="n">
        <v>38799.045</v>
      </c>
      <c r="P4133" s="0" t="n">
        <v>38198.745</v>
      </c>
      <c r="Q4133" s="0" t="n">
        <v>61131.24</v>
      </c>
      <c r="S4133" s="0" t="s">
        <v>303</v>
      </c>
    </row>
    <row r="4134" customFormat="false" ht="14" hidden="true" customHeight="false" outlineLevel="0" collapsed="false">
      <c r="A4134" s="0" t="str">
        <f aca="false">SUBSTITUTE(C4134&amp;D4134&amp;E4134&amp;F4134&amp;G4134&amp;H4134&amp;I4134," ","")</f>
        <v>AgenteparaatenciónconVideollamadaAgenteprofesionalMatemáticas,cienciasnaturalesyafinesServicio7x24OroNANA</v>
      </c>
      <c r="B4134" s="0" t="s">
        <v>4469</v>
      </c>
      <c r="C4134" s="0" t="s">
        <v>201</v>
      </c>
      <c r="D4134" s="0" t="s">
        <v>56</v>
      </c>
      <c r="E4134" s="0" t="s">
        <v>673</v>
      </c>
      <c r="F4134" s="0" t="s">
        <v>55</v>
      </c>
      <c r="G4134" s="0" t="s">
        <v>54</v>
      </c>
      <c r="H4134" s="0" t="s">
        <v>35</v>
      </c>
      <c r="I4134" s="0" t="s">
        <v>35</v>
      </c>
      <c r="J4134" s="0" t="s">
        <v>305</v>
      </c>
      <c r="K4134" s="0" t="n">
        <v>16924539.2889908</v>
      </c>
      <c r="L4134" s="0" t="n">
        <v>14098823.82</v>
      </c>
      <c r="M4134" s="0" t="n">
        <v>27742043.5052006</v>
      </c>
      <c r="N4134" s="0" t="n">
        <v>22412707.65</v>
      </c>
      <c r="O4134" s="0" t="n">
        <v>22812944.22</v>
      </c>
      <c r="P4134" s="0" t="n">
        <v>32107813.47</v>
      </c>
      <c r="Q4134" s="0" t="n">
        <v>26513914.815</v>
      </c>
      <c r="S4134" s="0" t="s">
        <v>303</v>
      </c>
    </row>
    <row r="4135" customFormat="false" ht="14" hidden="true" customHeight="false" outlineLevel="0" collapsed="false">
      <c r="A4135" s="0" t="str">
        <f aca="false">SUBSTITUTE(C4135&amp;D4135&amp;E4135&amp;F4135&amp;G4135&amp;H4135&amp;I4135," ","")</f>
        <v>AgenteparaatenciónconVideollamadaAgenteprofesionalMatemáticas,cienciasnaturalesyafinesJornadaOrdinariaPlatinoNANA</v>
      </c>
      <c r="B4135" s="0" t="s">
        <v>4470</v>
      </c>
      <c r="C4135" s="0" t="s">
        <v>201</v>
      </c>
      <c r="D4135" s="0" t="s">
        <v>56</v>
      </c>
      <c r="E4135" s="0" t="s">
        <v>673</v>
      </c>
      <c r="F4135" s="0" t="s">
        <v>53</v>
      </c>
      <c r="G4135" s="0" t="s">
        <v>198</v>
      </c>
      <c r="H4135" s="0" t="s">
        <v>35</v>
      </c>
      <c r="I4135" s="0" t="s">
        <v>35</v>
      </c>
      <c r="J4135" s="0" t="s">
        <v>36</v>
      </c>
      <c r="K4135" s="0" t="n">
        <v>5611895.6648242</v>
      </c>
      <c r="L4135" s="0" t="n">
        <v>3502589.04</v>
      </c>
      <c r="M4135" s="0" t="n">
        <v>7095570.01452867</v>
      </c>
      <c r="N4135" s="0" t="n">
        <v>6146296.785</v>
      </c>
      <c r="O4135" s="0" t="n">
        <v>6433955.37</v>
      </c>
      <c r="P4135" s="0" t="n">
        <v>6518396.88</v>
      </c>
      <c r="Q4135" s="0" t="n">
        <v>7801820.685</v>
      </c>
      <c r="S4135" s="0" t="s">
        <v>303</v>
      </c>
    </row>
    <row r="4136" customFormat="false" ht="14" hidden="true" customHeight="false" outlineLevel="0" collapsed="false">
      <c r="A4136" s="0" t="str">
        <f aca="false">SUBSTITUTE(C4136&amp;D4136&amp;E4136&amp;F4136&amp;G4136&amp;H4136&amp;I4136," ","")</f>
        <v>AgenteparaatenciónconVideollamadaAgenteprofesionalMatemáticas,cienciasnaturalesyafinesHoraextradiurnaPlatinoNANA</v>
      </c>
      <c r="B4136" s="0" t="s">
        <v>4471</v>
      </c>
      <c r="C4136" s="0" t="s">
        <v>201</v>
      </c>
      <c r="D4136" s="0" t="s">
        <v>56</v>
      </c>
      <c r="E4136" s="0" t="s">
        <v>673</v>
      </c>
      <c r="F4136" s="0" t="s">
        <v>192</v>
      </c>
      <c r="G4136" s="0" t="s">
        <v>198</v>
      </c>
      <c r="H4136" s="0" t="s">
        <v>35</v>
      </c>
      <c r="I4136" s="0" t="s">
        <v>35</v>
      </c>
      <c r="J4136" s="0" t="s">
        <v>325</v>
      </c>
      <c r="K4136" s="0" t="n">
        <v>28096.5001135036</v>
      </c>
      <c r="L4136" s="0" t="n">
        <v>19088.505</v>
      </c>
      <c r="M4136" s="0" t="n">
        <v>36780.4992989576</v>
      </c>
      <c r="N4136" s="0" t="n">
        <v>23848.47</v>
      </c>
      <c r="O4136" s="0" t="n">
        <v>24510.87</v>
      </c>
      <c r="P4136" s="0" t="n">
        <v>27879.795</v>
      </c>
      <c r="Q4136" s="0" t="n">
        <v>42047.91</v>
      </c>
      <c r="S4136" s="0" t="s">
        <v>303</v>
      </c>
    </row>
    <row r="4137" customFormat="false" ht="14" hidden="true" customHeight="false" outlineLevel="0" collapsed="false">
      <c r="A4137" s="0" t="str">
        <f aca="false">SUBSTITUTE(C4137&amp;D4137&amp;E4137&amp;F4137&amp;G4137&amp;H4137&amp;I4137," ","")</f>
        <v>AgenteparaatenciónconVideollamadaAgenteprofesionalMatemáticas,cienciasnaturalesyafinesHoraextranocturna PlatinoNANA</v>
      </c>
      <c r="B4137" s="0" t="s">
        <v>4472</v>
      </c>
      <c r="C4137" s="0" t="s">
        <v>201</v>
      </c>
      <c r="D4137" s="0" t="s">
        <v>56</v>
      </c>
      <c r="E4137" s="0" t="s">
        <v>673</v>
      </c>
      <c r="F4137" s="0" t="s">
        <v>197</v>
      </c>
      <c r="G4137" s="0" t="s">
        <v>198</v>
      </c>
      <c r="H4137" s="0" t="s">
        <v>35</v>
      </c>
      <c r="I4137" s="0" t="s">
        <v>35</v>
      </c>
      <c r="J4137" s="0" t="s">
        <v>325</v>
      </c>
      <c r="K4137" s="0" t="n">
        <v>37523.7031336424</v>
      </c>
      <c r="L4137" s="0" t="n">
        <v>26723.7</v>
      </c>
      <c r="M4137" s="0" t="n">
        <v>51492.6990185407</v>
      </c>
      <c r="N4137" s="0" t="n">
        <v>33388.065</v>
      </c>
      <c r="O4137" s="0" t="n">
        <v>34035.975</v>
      </c>
      <c r="P4137" s="0" t="n">
        <v>35306.955</v>
      </c>
      <c r="Q4137" s="0" t="n">
        <v>58361.58</v>
      </c>
      <c r="S4137" s="0" t="s">
        <v>303</v>
      </c>
    </row>
    <row r="4138" customFormat="false" ht="14" hidden="true" customHeight="false" outlineLevel="0" collapsed="false">
      <c r="A4138" s="0" t="str">
        <f aca="false">SUBSTITUTE(C4138&amp;D4138&amp;E4138&amp;F4138&amp;G4138&amp;H4138&amp;I4138," ","")</f>
        <v>AgenteparaatenciónconVideollamadaAgenteprofesionalMatemáticas,cienciasnaturalesyafinesHoraextradominicalyfestivoPlatinoNANA</v>
      </c>
      <c r="B4138" s="0" t="s">
        <v>4473</v>
      </c>
      <c r="C4138" s="0" t="s">
        <v>201</v>
      </c>
      <c r="D4138" s="0" t="s">
        <v>56</v>
      </c>
      <c r="E4138" s="0" t="s">
        <v>673</v>
      </c>
      <c r="F4138" s="0" t="s">
        <v>194</v>
      </c>
      <c r="G4138" s="0" t="s">
        <v>198</v>
      </c>
      <c r="H4138" s="0" t="s">
        <v>35</v>
      </c>
      <c r="I4138" s="0" t="s">
        <v>35</v>
      </c>
      <c r="J4138" s="0" t="s">
        <v>325</v>
      </c>
      <c r="K4138" s="0" t="n">
        <v>46950.9061537813</v>
      </c>
      <c r="L4138" s="0" t="n">
        <v>30541.815</v>
      </c>
      <c r="M4138" s="0" t="n">
        <v>58848.7988783322</v>
      </c>
      <c r="N4138" s="0" t="n">
        <v>47697.975</v>
      </c>
      <c r="O4138" s="0" t="n">
        <v>38799.045</v>
      </c>
      <c r="P4138" s="0" t="n">
        <v>39020.535</v>
      </c>
      <c r="Q4138" s="0" t="n">
        <v>64971.09</v>
      </c>
      <c r="S4138" s="0" t="s">
        <v>303</v>
      </c>
    </row>
    <row r="4139" customFormat="false" ht="14" hidden="true" customHeight="false" outlineLevel="0" collapsed="false">
      <c r="A4139" s="0" t="str">
        <f aca="false">SUBSTITUTE(C4139&amp;D4139&amp;E4139&amp;F4139&amp;G4139&amp;H4139&amp;I4139," ","")</f>
        <v>AgenteparaatenciónconVideollamadaAgenteprofesionalMatemáticas,cienciasnaturalesyafinesServicio7x24PlatinoNANA</v>
      </c>
      <c r="B4139" s="0" t="s">
        <v>4474</v>
      </c>
      <c r="C4139" s="0" t="s">
        <v>201</v>
      </c>
      <c r="D4139" s="0" t="s">
        <v>56</v>
      </c>
      <c r="E4139" s="0" t="s">
        <v>673</v>
      </c>
      <c r="F4139" s="0" t="s">
        <v>55</v>
      </c>
      <c r="G4139" s="0" t="s">
        <v>198</v>
      </c>
      <c r="H4139" s="0" t="s">
        <v>35</v>
      </c>
      <c r="I4139" s="0" t="s">
        <v>35</v>
      </c>
      <c r="J4139" s="0" t="s">
        <v>305</v>
      </c>
      <c r="K4139" s="0" t="n">
        <v>16924539.2889908</v>
      </c>
      <c r="L4139" s="0" t="n">
        <v>14513494.5</v>
      </c>
      <c r="M4139" s="0" t="n">
        <v>28559669.3084779</v>
      </c>
      <c r="N4139" s="0" t="n">
        <v>22513898.565</v>
      </c>
      <c r="O4139" s="0" t="n">
        <v>22812944.22</v>
      </c>
      <c r="P4139" s="0" t="n">
        <v>32798304.405</v>
      </c>
      <c r="Q4139" s="0" t="n">
        <v>28179623.115</v>
      </c>
      <c r="S4139" s="0" t="s">
        <v>303</v>
      </c>
    </row>
    <row r="4140" customFormat="false" ht="14" hidden="true" customHeight="false" outlineLevel="0" collapsed="false">
      <c r="A4140" s="0" t="str">
        <f aca="false">SUBSTITUTE(C4140&amp;D4140&amp;E4140&amp;F4140&amp;G4140&amp;H4140&amp;I4140," ","")</f>
        <v>AgenteparaatenciónconVideollamadaAgenteprofesionalCienciasdelasaludyafinesJornadaOrdinariaPlataNANA</v>
      </c>
      <c r="B4140" s="0" t="s">
        <v>4475</v>
      </c>
      <c r="C4140" s="0" t="s">
        <v>201</v>
      </c>
      <c r="D4140" s="0" t="s">
        <v>56</v>
      </c>
      <c r="E4140" s="0" t="s">
        <v>689</v>
      </c>
      <c r="F4140" s="0" t="s">
        <v>53</v>
      </c>
      <c r="G4140" s="0" t="s">
        <v>195</v>
      </c>
      <c r="H4140" s="0" t="s">
        <v>35</v>
      </c>
      <c r="I4140" s="0" t="s">
        <v>35</v>
      </c>
      <c r="J4140" s="0" t="s">
        <v>36</v>
      </c>
      <c r="K4140" s="0" t="n">
        <v>7120248.14804641</v>
      </c>
      <c r="L4140" s="0" t="n">
        <v>7212117.015</v>
      </c>
      <c r="M4140" s="0" t="n">
        <v>10346195.8788405</v>
      </c>
      <c r="N4140" s="0" t="n">
        <v>7824436.47</v>
      </c>
      <c r="O4140" s="0" t="n">
        <v>9793196.91</v>
      </c>
      <c r="P4140" s="0" t="n">
        <v>7797838.005</v>
      </c>
      <c r="Q4140" s="0" t="n">
        <v>8876830.68</v>
      </c>
      <c r="S4140" s="0" t="s">
        <v>303</v>
      </c>
    </row>
    <row r="4141" customFormat="false" ht="14" hidden="true" customHeight="false" outlineLevel="0" collapsed="false">
      <c r="A4141" s="0" t="str">
        <f aca="false">SUBSTITUTE(C4141&amp;D4141&amp;E4141&amp;F4141&amp;G4141&amp;H4141&amp;I4141," ","")</f>
        <v>AgenteparaatenciónconVideollamadaAgenteprofesionalCienciasdelasaludyafinesHoraextradiurnaPlataNANA</v>
      </c>
      <c r="B4141" s="0" t="s">
        <v>4476</v>
      </c>
      <c r="C4141" s="0" t="s">
        <v>201</v>
      </c>
      <c r="D4141" s="0" t="s">
        <v>56</v>
      </c>
      <c r="E4141" s="0" t="s">
        <v>689</v>
      </c>
      <c r="F4141" s="0" t="s">
        <v>192</v>
      </c>
      <c r="G4141" s="0" t="s">
        <v>195</v>
      </c>
      <c r="H4141" s="0" t="s">
        <v>35</v>
      </c>
      <c r="I4141" s="0" t="s">
        <v>35</v>
      </c>
      <c r="J4141" s="0" t="s">
        <v>325</v>
      </c>
      <c r="K4141" s="0" t="n">
        <v>35952.502630286</v>
      </c>
      <c r="L4141" s="0" t="n">
        <v>39303.09</v>
      </c>
      <c r="M4141" s="0" t="n">
        <v>57508.9981259448</v>
      </c>
      <c r="N4141" s="0" t="n">
        <v>31798.305</v>
      </c>
      <c r="O4141" s="0" t="n">
        <v>40062.78</v>
      </c>
      <c r="P4141" s="0" t="n">
        <v>35331.795</v>
      </c>
      <c r="Q4141" s="0" t="n">
        <v>50301</v>
      </c>
      <c r="S4141" s="0" t="s">
        <v>303</v>
      </c>
    </row>
    <row r="4142" customFormat="false" ht="14" hidden="true" customHeight="false" outlineLevel="0" collapsed="false">
      <c r="A4142" s="0" t="str">
        <f aca="false">SUBSTITUTE(C4142&amp;D4142&amp;E4142&amp;F4142&amp;G4142&amp;H4142&amp;I4142," ","")</f>
        <v>AgenteparaatenciónconVideollamadaAgenteprofesionalCienciasdelasaludyafinesHoraextranocturna PlataNANA</v>
      </c>
      <c r="B4142" s="0" t="s">
        <v>4477</v>
      </c>
      <c r="C4142" s="0" t="s">
        <v>201</v>
      </c>
      <c r="D4142" s="0" t="s">
        <v>56</v>
      </c>
      <c r="E4142" s="0" t="s">
        <v>689</v>
      </c>
      <c r="F4142" s="0" t="s">
        <v>197</v>
      </c>
      <c r="G4142" s="0" t="s">
        <v>195</v>
      </c>
      <c r="H4142" s="0" t="s">
        <v>35</v>
      </c>
      <c r="I4142" s="0" t="s">
        <v>35</v>
      </c>
      <c r="J4142" s="0" t="s">
        <v>325</v>
      </c>
      <c r="K4142" s="0" t="n">
        <v>48522.1066571378</v>
      </c>
      <c r="L4142" s="0" t="n">
        <v>55024.74</v>
      </c>
      <c r="M4142" s="0" t="n">
        <v>80512.5973763226</v>
      </c>
      <c r="N4142" s="0" t="n">
        <v>44517.42</v>
      </c>
      <c r="O4142" s="0" t="n">
        <v>55809.27</v>
      </c>
      <c r="P4142" s="0" t="n">
        <v>45165.33</v>
      </c>
      <c r="Q4142" s="0" t="n">
        <v>69815.925</v>
      </c>
      <c r="S4142" s="0" t="s">
        <v>303</v>
      </c>
    </row>
    <row r="4143" customFormat="false" ht="14" hidden="true" customHeight="false" outlineLevel="0" collapsed="false">
      <c r="A4143" s="0" t="str">
        <f aca="false">SUBSTITUTE(C4143&amp;D4143&amp;E4143&amp;F4143&amp;G4143&amp;H4143&amp;I4143," ","")</f>
        <v>AgenteparaatenciónconVideollamadaAgenteprofesionalCienciasdelasaludyafinesHoraextradominicalyfestivoPlataNANA</v>
      </c>
      <c r="B4143" s="0" t="s">
        <v>4478</v>
      </c>
      <c r="C4143" s="0" t="s">
        <v>201</v>
      </c>
      <c r="D4143" s="0" t="s">
        <v>56</v>
      </c>
      <c r="E4143" s="0" t="s">
        <v>689</v>
      </c>
      <c r="F4143" s="0" t="s">
        <v>194</v>
      </c>
      <c r="G4143" s="0" t="s">
        <v>195</v>
      </c>
      <c r="H4143" s="0" t="s">
        <v>35</v>
      </c>
      <c r="I4143" s="0" t="s">
        <v>35</v>
      </c>
      <c r="J4143" s="0" t="s">
        <v>325</v>
      </c>
      <c r="K4143" s="0" t="n">
        <v>61091.7106839896</v>
      </c>
      <c r="L4143" s="0" t="n">
        <v>62885.565</v>
      </c>
      <c r="M4143" s="0" t="n">
        <v>92014.3970015116</v>
      </c>
      <c r="N4143" s="0" t="n">
        <v>63596.61</v>
      </c>
      <c r="O4143" s="0" t="n">
        <v>63682.515</v>
      </c>
      <c r="P4143" s="0" t="n">
        <v>50081.58</v>
      </c>
      <c r="Q4143" s="0" t="n">
        <v>77723.325</v>
      </c>
      <c r="S4143" s="0" t="s">
        <v>303</v>
      </c>
    </row>
    <row r="4144" customFormat="false" ht="14" hidden="true" customHeight="false" outlineLevel="0" collapsed="false">
      <c r="A4144" s="0" t="str">
        <f aca="false">SUBSTITUTE(C4144&amp;D4144&amp;E4144&amp;F4144&amp;G4144&amp;H4144&amp;I4144," ","")</f>
        <v>AgenteparaatenciónconVideollamadaAgenteprofesionalCienciasdelasaludyafinesServicio7x24PlataNANA</v>
      </c>
      <c r="B4144" s="0" t="s">
        <v>4479</v>
      </c>
      <c r="C4144" s="0" t="s">
        <v>201</v>
      </c>
      <c r="D4144" s="0" t="s">
        <v>56</v>
      </c>
      <c r="E4144" s="0" t="s">
        <v>689</v>
      </c>
      <c r="F4144" s="0" t="s">
        <v>55</v>
      </c>
      <c r="G4144" s="0" t="s">
        <v>195</v>
      </c>
      <c r="H4144" s="0" t="s">
        <v>35</v>
      </c>
      <c r="I4144" s="0" t="s">
        <v>35</v>
      </c>
      <c r="J4144" s="0" t="s">
        <v>305</v>
      </c>
      <c r="K4144" s="0" t="n">
        <v>22203772.9802686</v>
      </c>
      <c r="L4144" s="0" t="n">
        <v>31900223.52</v>
      </c>
      <c r="M4144" s="0" t="n">
        <v>41643438.4123332</v>
      </c>
      <c r="N4144" s="0" t="n">
        <v>29074076.325</v>
      </c>
      <c r="O4144" s="0" t="n">
        <v>35864217.63</v>
      </c>
      <c r="P4144" s="0" t="n">
        <v>40431155.13</v>
      </c>
      <c r="Q4144" s="0" t="n">
        <v>33254292.285</v>
      </c>
      <c r="S4144" s="0" t="s">
        <v>303</v>
      </c>
    </row>
    <row r="4145" customFormat="false" ht="14" hidden="true" customHeight="false" outlineLevel="0" collapsed="false">
      <c r="A4145" s="0" t="str">
        <f aca="false">SUBSTITUTE(C4145&amp;D4145&amp;E4145&amp;F4145&amp;G4145&amp;H4145&amp;I4145," ","")</f>
        <v>AgenteparaatenciónconVideollamadaAgenteprofesionalCienciasdelasaludyafinesJornadaOrdinariaOroNANA</v>
      </c>
      <c r="B4145" s="0" t="s">
        <v>4480</v>
      </c>
      <c r="C4145" s="0" t="s">
        <v>201</v>
      </c>
      <c r="D4145" s="0" t="s">
        <v>56</v>
      </c>
      <c r="E4145" s="0" t="s">
        <v>689</v>
      </c>
      <c r="F4145" s="0" t="s">
        <v>53</v>
      </c>
      <c r="G4145" s="0" t="s">
        <v>54</v>
      </c>
      <c r="H4145" s="0" t="s">
        <v>35</v>
      </c>
      <c r="I4145" s="0" t="s">
        <v>35</v>
      </c>
      <c r="J4145" s="0" t="s">
        <v>36</v>
      </c>
      <c r="K4145" s="0" t="n">
        <v>7120248.14804641</v>
      </c>
      <c r="L4145" s="0" t="n">
        <v>7356359.79</v>
      </c>
      <c r="M4145" s="0" t="n">
        <v>10642393.8713639</v>
      </c>
      <c r="N4145" s="0" t="n">
        <v>7864146.315</v>
      </c>
      <c r="O4145" s="0" t="n">
        <v>9793196.91</v>
      </c>
      <c r="P4145" s="0" t="n">
        <v>7962003.495</v>
      </c>
      <c r="Q4145" s="0" t="n">
        <v>9270364.59</v>
      </c>
      <c r="S4145" s="0" t="s">
        <v>303</v>
      </c>
    </row>
    <row r="4146" customFormat="false" ht="14" hidden="true" customHeight="false" outlineLevel="0" collapsed="false">
      <c r="A4146" s="0" t="str">
        <f aca="false">SUBSTITUTE(C4146&amp;D4146&amp;E4146&amp;F4146&amp;G4146&amp;H4146&amp;I4146," ","")</f>
        <v>AgenteparaatenciónconVideollamadaAgenteprofesionalCienciasdelasaludyafinesHoraextradiurnaOroNANA</v>
      </c>
      <c r="B4146" s="0" t="s">
        <v>4481</v>
      </c>
      <c r="C4146" s="0" t="s">
        <v>201</v>
      </c>
      <c r="D4146" s="0" t="s">
        <v>56</v>
      </c>
      <c r="E4146" s="0" t="s">
        <v>689</v>
      </c>
      <c r="F4146" s="0" t="s">
        <v>192</v>
      </c>
      <c r="G4146" s="0" t="s">
        <v>54</v>
      </c>
      <c r="H4146" s="0" t="s">
        <v>35</v>
      </c>
      <c r="I4146" s="0" t="s">
        <v>35</v>
      </c>
      <c r="J4146" s="0" t="s">
        <v>325</v>
      </c>
      <c r="K4146" s="0" t="n">
        <v>35952.502630286</v>
      </c>
      <c r="L4146" s="0" t="n">
        <v>40089.69</v>
      </c>
      <c r="M4146" s="0" t="n">
        <v>59155.4051722071</v>
      </c>
      <c r="N4146" s="0" t="n">
        <v>31798.305</v>
      </c>
      <c r="O4146" s="0" t="n">
        <v>40062.78</v>
      </c>
      <c r="P4146" s="0" t="n">
        <v>36075.96</v>
      </c>
      <c r="Q4146" s="0" t="n">
        <v>52530.39</v>
      </c>
      <c r="S4146" s="0" t="s">
        <v>303</v>
      </c>
    </row>
    <row r="4147" customFormat="false" ht="14" hidden="true" customHeight="false" outlineLevel="0" collapsed="false">
      <c r="A4147" s="0" t="str">
        <f aca="false">SUBSTITUTE(C4147&amp;D4147&amp;E4147&amp;F4147&amp;G4147&amp;H4147&amp;I4147," ","")</f>
        <v>AgenteparaatenciónconVideollamadaAgenteprofesionalCienciasdelasaludyafinesHoraextranocturna OroNANA</v>
      </c>
      <c r="B4147" s="0" t="s">
        <v>4482</v>
      </c>
      <c r="C4147" s="0" t="s">
        <v>201</v>
      </c>
      <c r="D4147" s="0" t="s">
        <v>56</v>
      </c>
      <c r="E4147" s="0" t="s">
        <v>689</v>
      </c>
      <c r="F4147" s="0" t="s">
        <v>197</v>
      </c>
      <c r="G4147" s="0" t="s">
        <v>54</v>
      </c>
      <c r="H4147" s="0" t="s">
        <v>35</v>
      </c>
      <c r="I4147" s="0" t="s">
        <v>35</v>
      </c>
      <c r="J4147" s="0" t="s">
        <v>325</v>
      </c>
      <c r="K4147" s="0" t="n">
        <v>48522.1066571378</v>
      </c>
      <c r="L4147" s="0" t="n">
        <v>56125.98</v>
      </c>
      <c r="M4147" s="0" t="n">
        <v>82817.56724109</v>
      </c>
      <c r="N4147" s="0" t="n">
        <v>44517.42</v>
      </c>
      <c r="O4147" s="0" t="n">
        <v>55809.27</v>
      </c>
      <c r="P4147" s="0" t="n">
        <v>46116.495</v>
      </c>
      <c r="Q4147" s="0" t="n">
        <v>72911.61</v>
      </c>
      <c r="S4147" s="0" t="s">
        <v>303</v>
      </c>
    </row>
    <row r="4148" customFormat="false" ht="14" hidden="true" customHeight="false" outlineLevel="0" collapsed="false">
      <c r="A4148" s="0" t="str">
        <f aca="false">SUBSTITUTE(C4148&amp;D4148&amp;E4148&amp;F4148&amp;G4148&amp;H4148&amp;I4148," ","")</f>
        <v>AgenteparaatenciónconVideollamadaAgenteprofesionalCienciasdelasaludyafinesHoraextradominicalyfestivoOroNANA</v>
      </c>
      <c r="B4148" s="0" t="s">
        <v>4483</v>
      </c>
      <c r="C4148" s="0" t="s">
        <v>201</v>
      </c>
      <c r="D4148" s="0" t="s">
        <v>56</v>
      </c>
      <c r="E4148" s="0" t="s">
        <v>689</v>
      </c>
      <c r="F4148" s="0" t="s">
        <v>194</v>
      </c>
      <c r="G4148" s="0" t="s">
        <v>54</v>
      </c>
      <c r="H4148" s="0" t="s">
        <v>35</v>
      </c>
      <c r="I4148" s="0" t="s">
        <v>35</v>
      </c>
      <c r="J4148" s="0" t="s">
        <v>325</v>
      </c>
      <c r="K4148" s="0" t="n">
        <v>61091.7106839896</v>
      </c>
      <c r="L4148" s="0" t="n">
        <v>64144.125</v>
      </c>
      <c r="M4148" s="0" t="n">
        <v>94648.6482755314</v>
      </c>
      <c r="N4148" s="0" t="n">
        <v>63596.61</v>
      </c>
      <c r="O4148" s="0" t="n">
        <v>63682.515</v>
      </c>
      <c r="P4148" s="0" t="n">
        <v>51135.21</v>
      </c>
      <c r="Q4148" s="0" t="n">
        <v>81168.84</v>
      </c>
      <c r="S4148" s="0" t="s">
        <v>303</v>
      </c>
    </row>
    <row r="4149" customFormat="false" ht="14" hidden="true" customHeight="false" outlineLevel="0" collapsed="false">
      <c r="A4149" s="0" t="str">
        <f aca="false">SUBSTITUTE(C4149&amp;D4149&amp;E4149&amp;F4149&amp;G4149&amp;H4149&amp;I4149," ","")</f>
        <v>AgenteparaatenciónconVideollamadaAgenteprofesionalCienciasdelasaludyafinesServicio7x24OroNANA</v>
      </c>
      <c r="B4149" s="0" t="s">
        <v>4484</v>
      </c>
      <c r="C4149" s="0" t="s">
        <v>201</v>
      </c>
      <c r="D4149" s="0" t="s">
        <v>56</v>
      </c>
      <c r="E4149" s="0" t="s">
        <v>689</v>
      </c>
      <c r="F4149" s="0" t="s">
        <v>55</v>
      </c>
      <c r="G4149" s="0" t="s">
        <v>54</v>
      </c>
      <c r="H4149" s="0" t="s">
        <v>35</v>
      </c>
      <c r="I4149" s="0" t="s">
        <v>35</v>
      </c>
      <c r="J4149" s="0" t="s">
        <v>305</v>
      </c>
      <c r="K4149" s="0" t="n">
        <v>22203772.9802686</v>
      </c>
      <c r="L4149" s="0" t="n">
        <v>32538228.57</v>
      </c>
      <c r="M4149" s="0" t="n">
        <v>42835635.3322397</v>
      </c>
      <c r="N4149" s="0" t="n">
        <v>29175268.275</v>
      </c>
      <c r="O4149" s="0" t="n">
        <v>35864217.63</v>
      </c>
      <c r="P4149" s="0" t="n">
        <v>41282337.06</v>
      </c>
      <c r="Q4149" s="0" t="n">
        <v>34728547.32</v>
      </c>
      <c r="S4149" s="0" t="s">
        <v>303</v>
      </c>
    </row>
    <row r="4150" customFormat="false" ht="14" hidden="true" customHeight="false" outlineLevel="0" collapsed="false">
      <c r="A4150" s="0" t="str">
        <f aca="false">SUBSTITUTE(C4150&amp;D4150&amp;E4150&amp;F4150&amp;G4150&amp;H4150&amp;I4150," ","")</f>
        <v>AgenteparaatenciónconVideollamadaAgenteprofesionalCienciasdelasaludyafinesJornadaOrdinariaPlatinoNANA</v>
      </c>
      <c r="B4150" s="0" t="s">
        <v>4485</v>
      </c>
      <c r="C4150" s="0" t="s">
        <v>201</v>
      </c>
      <c r="D4150" s="0" t="s">
        <v>56</v>
      </c>
      <c r="E4150" s="0" t="s">
        <v>689</v>
      </c>
      <c r="F4150" s="0" t="s">
        <v>53</v>
      </c>
      <c r="G4150" s="0" t="s">
        <v>198</v>
      </c>
      <c r="H4150" s="0" t="s">
        <v>35</v>
      </c>
      <c r="I4150" s="0" t="s">
        <v>35</v>
      </c>
      <c r="J4150" s="0" t="s">
        <v>36</v>
      </c>
      <c r="K4150" s="0" t="n">
        <v>7120248.14804641</v>
      </c>
      <c r="L4150" s="0" t="n">
        <v>7572723.435</v>
      </c>
      <c r="M4150" s="0" t="n">
        <v>10956051.2209473</v>
      </c>
      <c r="N4150" s="0" t="n">
        <v>7903856.16</v>
      </c>
      <c r="O4150" s="0" t="n">
        <v>9793196.91</v>
      </c>
      <c r="P4150" s="0" t="n">
        <v>8133228.72</v>
      </c>
      <c r="Q4150" s="0" t="n">
        <v>9852766.335</v>
      </c>
      <c r="S4150" s="0" t="s">
        <v>303</v>
      </c>
    </row>
    <row r="4151" customFormat="false" ht="14" hidden="true" customHeight="false" outlineLevel="0" collapsed="false">
      <c r="A4151" s="0" t="str">
        <f aca="false">SUBSTITUTE(C4151&amp;D4151&amp;E4151&amp;F4151&amp;G4151&amp;H4151&amp;I4151," ","")</f>
        <v>AgenteparaatenciónconVideollamadaAgenteprofesionalCienciasdelasaludyafinesHoraextradiurnaPlatinoNANA</v>
      </c>
      <c r="B4151" s="0" t="s">
        <v>4486</v>
      </c>
      <c r="C4151" s="0" t="s">
        <v>201</v>
      </c>
      <c r="D4151" s="0" t="s">
        <v>56</v>
      </c>
      <c r="E4151" s="0" t="s">
        <v>689</v>
      </c>
      <c r="F4151" s="0" t="s">
        <v>192</v>
      </c>
      <c r="G4151" s="0" t="s">
        <v>198</v>
      </c>
      <c r="H4151" s="0" t="s">
        <v>35</v>
      </c>
      <c r="I4151" s="0" t="s">
        <v>35</v>
      </c>
      <c r="J4151" s="0" t="s">
        <v>325</v>
      </c>
      <c r="K4151" s="0" t="n">
        <v>35952.502630286</v>
      </c>
      <c r="L4151" s="0" t="n">
        <v>41268.555</v>
      </c>
      <c r="M4151" s="0" t="n">
        <v>60898.8594949954</v>
      </c>
      <c r="N4151" s="0" t="n">
        <v>31798.305</v>
      </c>
      <c r="O4151" s="0" t="n">
        <v>40062.78</v>
      </c>
      <c r="P4151" s="0" t="n">
        <v>36851.175</v>
      </c>
      <c r="Q4151" s="0" t="n">
        <v>55831.005</v>
      </c>
      <c r="S4151" s="0" t="s">
        <v>303</v>
      </c>
    </row>
    <row r="4152" customFormat="false" ht="14" hidden="true" customHeight="false" outlineLevel="0" collapsed="false">
      <c r="A4152" s="0" t="str">
        <f aca="false">SUBSTITUTE(C4152&amp;D4152&amp;E4152&amp;F4152&amp;G4152&amp;H4152&amp;I4152," ","")</f>
        <v>AgenteparaatenciónconVideollamadaAgenteprofesionalCienciasdelasaludyafinesHoraextranocturna PlatinoNANA</v>
      </c>
      <c r="B4152" s="0" t="s">
        <v>4487</v>
      </c>
      <c r="C4152" s="0" t="s">
        <v>201</v>
      </c>
      <c r="D4152" s="0" t="s">
        <v>56</v>
      </c>
      <c r="E4152" s="0" t="s">
        <v>689</v>
      </c>
      <c r="F4152" s="0" t="s">
        <v>197</v>
      </c>
      <c r="G4152" s="0" t="s">
        <v>198</v>
      </c>
      <c r="H4152" s="0" t="s">
        <v>35</v>
      </c>
      <c r="I4152" s="0" t="s">
        <v>35</v>
      </c>
      <c r="J4152" s="0" t="s">
        <v>325</v>
      </c>
      <c r="K4152" s="0" t="n">
        <v>48522.1066571378</v>
      </c>
      <c r="L4152" s="0" t="n">
        <v>57776.805</v>
      </c>
      <c r="M4152" s="0" t="n">
        <v>85258.4032929936</v>
      </c>
      <c r="N4152" s="0" t="n">
        <v>44517.42</v>
      </c>
      <c r="O4152" s="0" t="n">
        <v>55809.27</v>
      </c>
      <c r="P4152" s="0" t="n">
        <v>47108.025</v>
      </c>
      <c r="Q4152" s="0" t="n">
        <v>77491.485</v>
      </c>
      <c r="S4152" s="0" t="s">
        <v>303</v>
      </c>
    </row>
    <row r="4153" customFormat="false" ht="14" hidden="true" customHeight="false" outlineLevel="0" collapsed="false">
      <c r="A4153" s="0" t="str">
        <f aca="false">SUBSTITUTE(C4153&amp;D4153&amp;E4153&amp;F4153&amp;G4153&amp;H4153&amp;I4153," ","")</f>
        <v>AgenteparaatenciónconVideollamadaAgenteprofesionalCienciasdelasaludyafinesHoraextradominicalyfestivoPlatinoNANA</v>
      </c>
      <c r="B4153" s="0" t="s">
        <v>4488</v>
      </c>
      <c r="C4153" s="0" t="s">
        <v>201</v>
      </c>
      <c r="D4153" s="0" t="s">
        <v>56</v>
      </c>
      <c r="E4153" s="0" t="s">
        <v>689</v>
      </c>
      <c r="F4153" s="0" t="s">
        <v>194</v>
      </c>
      <c r="G4153" s="0" t="s">
        <v>198</v>
      </c>
      <c r="H4153" s="0" t="s">
        <v>35</v>
      </c>
      <c r="I4153" s="0" t="s">
        <v>35</v>
      </c>
      <c r="J4153" s="0" t="s">
        <v>325</v>
      </c>
      <c r="K4153" s="0" t="n">
        <v>61091.7106839896</v>
      </c>
      <c r="L4153" s="0" t="n">
        <v>66029.895</v>
      </c>
      <c r="M4153" s="0" t="n">
        <v>97438.1751919927</v>
      </c>
      <c r="N4153" s="0" t="n">
        <v>63596.61</v>
      </c>
      <c r="O4153" s="0" t="n">
        <v>63682.515</v>
      </c>
      <c r="P4153" s="0" t="n">
        <v>52235.415</v>
      </c>
      <c r="Q4153" s="0" t="n">
        <v>86268.285</v>
      </c>
      <c r="S4153" s="0" t="s">
        <v>303</v>
      </c>
    </row>
    <row r="4154" customFormat="false" ht="14" hidden="true" customHeight="false" outlineLevel="0" collapsed="false">
      <c r="A4154" s="0" t="str">
        <f aca="false">SUBSTITUTE(C4154&amp;D4154&amp;E4154&amp;F4154&amp;G4154&amp;H4154&amp;I4154," ","")</f>
        <v>AgenteparaatenciónconVideollamadaAgenteprofesionalCienciasdelasaludyafinesServicio7x24PlatinoNANA</v>
      </c>
      <c r="B4154" s="0" t="s">
        <v>4489</v>
      </c>
      <c r="C4154" s="0" t="s">
        <v>201</v>
      </c>
      <c r="D4154" s="0" t="s">
        <v>56</v>
      </c>
      <c r="E4154" s="0" t="s">
        <v>689</v>
      </c>
      <c r="F4154" s="0" t="s">
        <v>55</v>
      </c>
      <c r="G4154" s="0" t="s">
        <v>198</v>
      </c>
      <c r="H4154" s="0" t="s">
        <v>35</v>
      </c>
      <c r="I4154" s="0" t="s">
        <v>35</v>
      </c>
      <c r="J4154" s="0" t="s">
        <v>305</v>
      </c>
      <c r="K4154" s="0" t="n">
        <v>22203772.9802686</v>
      </c>
      <c r="L4154" s="0" t="n">
        <v>33495235.11</v>
      </c>
      <c r="M4154" s="0" t="n">
        <v>44098106.1643127</v>
      </c>
      <c r="N4154" s="0" t="n">
        <v>29276460.225</v>
      </c>
      <c r="O4154" s="0" t="n">
        <v>35864217.63</v>
      </c>
      <c r="P4154" s="0" t="n">
        <v>42170129.01</v>
      </c>
      <c r="Q4154" s="0" t="n">
        <v>36910331.46</v>
      </c>
      <c r="S4154" s="0" t="s">
        <v>303</v>
      </c>
    </row>
    <row r="4155" customFormat="false" ht="14" hidden="true" customHeight="false" outlineLevel="0" collapsed="false">
      <c r="A4155" s="0" t="str">
        <f aca="false">SUBSTITUTE(C4155&amp;D4155&amp;E4155&amp;F4155&amp;G4155&amp;H4155&amp;I4155," ","")</f>
        <v>AgenteparaatenciónconVideollamadaAgenteprofesionalAgronomía,veterinariayafinesJornadaOrdinariaPlataNANA</v>
      </c>
      <c r="B4155" s="0" t="s">
        <v>4490</v>
      </c>
      <c r="C4155" s="0" t="s">
        <v>201</v>
      </c>
      <c r="D4155" s="0" t="s">
        <v>56</v>
      </c>
      <c r="E4155" s="0" t="s">
        <v>705</v>
      </c>
      <c r="F4155" s="0" t="s">
        <v>53</v>
      </c>
      <c r="G4155" s="0" t="s">
        <v>195</v>
      </c>
      <c r="H4155" s="0" t="s">
        <v>35</v>
      </c>
      <c r="I4155" s="0" t="s">
        <v>35</v>
      </c>
      <c r="J4155" s="0" t="s">
        <v>36</v>
      </c>
      <c r="K4155" s="0" t="n">
        <v>5611895.6648242</v>
      </c>
      <c r="L4155" s="0" t="n">
        <v>3335798.79</v>
      </c>
      <c r="M4155" s="0" t="n">
        <v>6700603.69031333</v>
      </c>
      <c r="N4155" s="0" t="n">
        <v>6066877.095</v>
      </c>
      <c r="O4155" s="0" t="n">
        <v>6433955.37</v>
      </c>
      <c r="P4155" s="0" t="n">
        <v>6249597.03</v>
      </c>
      <c r="Q4155" s="0" t="n">
        <v>7029034.83</v>
      </c>
      <c r="S4155" s="0" t="s">
        <v>303</v>
      </c>
    </row>
    <row r="4156" customFormat="false" ht="14" hidden="true" customHeight="false" outlineLevel="0" collapsed="false">
      <c r="A4156" s="0" t="str">
        <f aca="false">SUBSTITUTE(C4156&amp;D4156&amp;E4156&amp;F4156&amp;G4156&amp;H4156&amp;I4156," ","")</f>
        <v>AgenteparaatenciónconVideollamadaAgenteprofesionalAgronomía,veterinariayafinesHoraextradiurnaPlataNANA</v>
      </c>
      <c r="B4156" s="0" t="s">
        <v>4491</v>
      </c>
      <c r="C4156" s="0" t="s">
        <v>201</v>
      </c>
      <c r="D4156" s="0" t="s">
        <v>56</v>
      </c>
      <c r="E4156" s="0" t="s">
        <v>705</v>
      </c>
      <c r="F4156" s="0" t="s">
        <v>192</v>
      </c>
      <c r="G4156" s="0" t="s">
        <v>195</v>
      </c>
      <c r="H4156" s="0" t="s">
        <v>35</v>
      </c>
      <c r="I4156" s="0" t="s">
        <v>35</v>
      </c>
      <c r="J4156" s="0" t="s">
        <v>325</v>
      </c>
      <c r="K4156" s="0" t="n">
        <v>28096.5001135036</v>
      </c>
      <c r="L4156" s="0" t="n">
        <v>18178.74</v>
      </c>
      <c r="M4156" s="0" t="n">
        <v>34733.1572839864</v>
      </c>
      <c r="N4156" s="0" t="n">
        <v>23848.47</v>
      </c>
      <c r="O4156" s="0" t="n">
        <v>24510.87</v>
      </c>
      <c r="P4156" s="0" t="n">
        <v>26729.91</v>
      </c>
      <c r="Q4156" s="0" t="n">
        <v>37883.07</v>
      </c>
      <c r="S4156" s="0" t="s">
        <v>303</v>
      </c>
    </row>
    <row r="4157" customFormat="false" ht="14" hidden="true" customHeight="false" outlineLevel="0" collapsed="false">
      <c r="A4157" s="0" t="str">
        <f aca="false">SUBSTITUTE(C4157&amp;D4157&amp;E4157&amp;F4157&amp;G4157&amp;H4157&amp;I4157," ","")</f>
        <v>AgenteparaatenciónconVideollamadaAgenteprofesionalAgronomía,veterinariayafinesHoraextranocturna PlataNANA</v>
      </c>
      <c r="B4157" s="0" t="s">
        <v>4492</v>
      </c>
      <c r="C4157" s="0" t="s">
        <v>201</v>
      </c>
      <c r="D4157" s="0" t="s">
        <v>56</v>
      </c>
      <c r="E4157" s="0" t="s">
        <v>705</v>
      </c>
      <c r="F4157" s="0" t="s">
        <v>197</v>
      </c>
      <c r="G4157" s="0" t="s">
        <v>195</v>
      </c>
      <c r="H4157" s="0" t="s">
        <v>35</v>
      </c>
      <c r="I4157" s="0" t="s">
        <v>35</v>
      </c>
      <c r="J4157" s="0" t="s">
        <v>325</v>
      </c>
      <c r="K4157" s="0" t="n">
        <v>37523.7031336424</v>
      </c>
      <c r="L4157" s="0" t="n">
        <v>25450.65</v>
      </c>
      <c r="M4157" s="0" t="n">
        <v>48626.420197581</v>
      </c>
      <c r="N4157" s="0" t="n">
        <v>33388.065</v>
      </c>
      <c r="O4157" s="0" t="n">
        <v>34035.975</v>
      </c>
      <c r="P4157" s="0" t="n">
        <v>33850.71</v>
      </c>
      <c r="Q4157" s="0" t="n">
        <v>52580.07</v>
      </c>
      <c r="S4157" s="0" t="s">
        <v>303</v>
      </c>
    </row>
    <row r="4158" customFormat="false" ht="14" hidden="true" customHeight="false" outlineLevel="0" collapsed="false">
      <c r="A4158" s="0" t="str">
        <f aca="false">SUBSTITUTE(C4158&amp;D4158&amp;E4158&amp;F4158&amp;G4158&amp;H4158&amp;I4158," ","")</f>
        <v>AgenteparaatenciónconVideollamadaAgenteprofesionalAgronomía,veterinariayafinesHoraextradominicalyfestivoPlataNANA</v>
      </c>
      <c r="B4158" s="0" t="s">
        <v>4493</v>
      </c>
      <c r="C4158" s="0" t="s">
        <v>201</v>
      </c>
      <c r="D4158" s="0" t="s">
        <v>56</v>
      </c>
      <c r="E4158" s="0" t="s">
        <v>705</v>
      </c>
      <c r="F4158" s="0" t="s">
        <v>194</v>
      </c>
      <c r="G4158" s="0" t="s">
        <v>195</v>
      </c>
      <c r="H4158" s="0" t="s">
        <v>35</v>
      </c>
      <c r="I4158" s="0" t="s">
        <v>35</v>
      </c>
      <c r="J4158" s="0" t="s">
        <v>325</v>
      </c>
      <c r="K4158" s="0" t="n">
        <v>46950.9061537813</v>
      </c>
      <c r="L4158" s="0" t="n">
        <v>29086.605</v>
      </c>
      <c r="M4158" s="0" t="n">
        <v>55573.0516543783</v>
      </c>
      <c r="N4158" s="0" t="n">
        <v>47697.975</v>
      </c>
      <c r="O4158" s="0" t="n">
        <v>38799.045</v>
      </c>
      <c r="P4158" s="0" t="n">
        <v>37411.11</v>
      </c>
      <c r="Q4158" s="0" t="n">
        <v>58535.46</v>
      </c>
      <c r="S4158" s="0" t="s">
        <v>303</v>
      </c>
    </row>
    <row r="4159" customFormat="false" ht="14" hidden="true" customHeight="false" outlineLevel="0" collapsed="false">
      <c r="A4159" s="0" t="str">
        <f aca="false">SUBSTITUTE(C4159&amp;D4159&amp;E4159&amp;F4159&amp;G4159&amp;H4159&amp;I4159," ","")</f>
        <v>AgenteparaatenciónconVideollamadaAgenteprofesionalAgronomía,veterinariayafinesServicio7x24PlataNANA</v>
      </c>
      <c r="B4159" s="0" t="s">
        <v>4494</v>
      </c>
      <c r="C4159" s="0" t="s">
        <v>201</v>
      </c>
      <c r="D4159" s="0" t="s">
        <v>56</v>
      </c>
      <c r="E4159" s="0" t="s">
        <v>705</v>
      </c>
      <c r="F4159" s="0" t="s">
        <v>55</v>
      </c>
      <c r="G4159" s="0" t="s">
        <v>195</v>
      </c>
      <c r="H4159" s="0" t="s">
        <v>35</v>
      </c>
      <c r="I4159" s="0" t="s">
        <v>35</v>
      </c>
      <c r="J4159" s="0" t="s">
        <v>305</v>
      </c>
      <c r="K4159" s="0" t="n">
        <v>16924539.2889908</v>
      </c>
      <c r="L4159" s="0" t="n">
        <v>13822375.32</v>
      </c>
      <c r="M4159" s="0" t="n">
        <v>26969929.8535111</v>
      </c>
      <c r="N4159" s="0" t="n">
        <v>22311515.7</v>
      </c>
      <c r="O4159" s="0" t="n">
        <v>22812944.22</v>
      </c>
      <c r="P4159" s="0" t="n">
        <v>31445796.42</v>
      </c>
      <c r="Q4159" s="0" t="n">
        <v>25388377.155</v>
      </c>
      <c r="S4159" s="0" t="s">
        <v>303</v>
      </c>
    </row>
    <row r="4160" customFormat="false" ht="14" hidden="true" customHeight="false" outlineLevel="0" collapsed="false">
      <c r="A4160" s="0" t="str">
        <f aca="false">SUBSTITUTE(C4160&amp;D4160&amp;E4160&amp;F4160&amp;G4160&amp;H4160&amp;I4160," ","")</f>
        <v>AgenteparaatenciónconVideollamadaAgenteprofesionalAgronomía,veterinariayafinesJornadaOrdinariaOroNANA</v>
      </c>
      <c r="B4160" s="0" t="s">
        <v>4495</v>
      </c>
      <c r="C4160" s="0" t="s">
        <v>201</v>
      </c>
      <c r="D4160" s="0" t="s">
        <v>56</v>
      </c>
      <c r="E4160" s="0" t="s">
        <v>705</v>
      </c>
      <c r="F4160" s="0" t="s">
        <v>53</v>
      </c>
      <c r="G4160" s="0" t="s">
        <v>54</v>
      </c>
      <c r="H4160" s="0" t="s">
        <v>35</v>
      </c>
      <c r="I4160" s="0" t="s">
        <v>35</v>
      </c>
      <c r="J4160" s="0" t="s">
        <v>36</v>
      </c>
      <c r="K4160" s="0" t="n">
        <v>5611895.6648242</v>
      </c>
      <c r="L4160" s="0" t="n">
        <v>3402514.89</v>
      </c>
      <c r="M4160" s="0" t="n">
        <v>6892433.16899393</v>
      </c>
      <c r="N4160" s="0" t="n">
        <v>6106586.94</v>
      </c>
      <c r="O4160" s="0" t="n">
        <v>6433955.37</v>
      </c>
      <c r="P4160" s="0" t="n">
        <v>6381167.265</v>
      </c>
      <c r="Q4160" s="0" t="n">
        <v>7340651.595</v>
      </c>
      <c r="S4160" s="0" t="s">
        <v>303</v>
      </c>
    </row>
    <row r="4161" customFormat="false" ht="14" hidden="true" customHeight="false" outlineLevel="0" collapsed="false">
      <c r="A4161" s="0" t="str">
        <f aca="false">SUBSTITUTE(C4161&amp;D4161&amp;E4161&amp;F4161&amp;G4161&amp;H4161&amp;I4161," ","")</f>
        <v>AgenteparaatenciónconVideollamadaAgenteprofesionalAgronomía,veterinariayafinesHoraextradiurnaOroNANA</v>
      </c>
      <c r="B4161" s="0" t="s">
        <v>4496</v>
      </c>
      <c r="C4161" s="0" t="s">
        <v>201</v>
      </c>
      <c r="D4161" s="0" t="s">
        <v>56</v>
      </c>
      <c r="E4161" s="0" t="s">
        <v>705</v>
      </c>
      <c r="F4161" s="0" t="s">
        <v>192</v>
      </c>
      <c r="G4161" s="0" t="s">
        <v>54</v>
      </c>
      <c r="H4161" s="0" t="s">
        <v>35</v>
      </c>
      <c r="I4161" s="0" t="s">
        <v>35</v>
      </c>
      <c r="J4161" s="0" t="s">
        <v>325</v>
      </c>
      <c r="K4161" s="0" t="n">
        <v>28096.5001135036</v>
      </c>
      <c r="L4161" s="0" t="n">
        <v>18543.06</v>
      </c>
      <c r="M4161" s="0" t="n">
        <v>35727.5219356895</v>
      </c>
      <c r="N4161" s="0" t="n">
        <v>23848.47</v>
      </c>
      <c r="O4161" s="0" t="n">
        <v>24510.87</v>
      </c>
      <c r="P4161" s="0" t="n">
        <v>27291.915</v>
      </c>
      <c r="Q4161" s="0" t="n">
        <v>39562.875</v>
      </c>
      <c r="S4161" s="0" t="s">
        <v>303</v>
      </c>
    </row>
    <row r="4162" customFormat="false" ht="14" hidden="true" customHeight="false" outlineLevel="0" collapsed="false">
      <c r="A4162" s="0" t="str">
        <f aca="false">SUBSTITUTE(C4162&amp;D4162&amp;E4162&amp;F4162&amp;G4162&amp;H4162&amp;I4162," ","")</f>
        <v>AgenteparaatenciónconVideollamadaAgenteprofesionalAgronomía,veterinariayafinesHoraextranocturna OroNANA</v>
      </c>
      <c r="B4162" s="0" t="s">
        <v>4497</v>
      </c>
      <c r="C4162" s="0" t="s">
        <v>201</v>
      </c>
      <c r="D4162" s="0" t="s">
        <v>56</v>
      </c>
      <c r="E4162" s="0" t="s">
        <v>705</v>
      </c>
      <c r="F4162" s="0" t="s">
        <v>197</v>
      </c>
      <c r="G4162" s="0" t="s">
        <v>54</v>
      </c>
      <c r="H4162" s="0" t="s">
        <v>35</v>
      </c>
      <c r="I4162" s="0" t="s">
        <v>35</v>
      </c>
      <c r="J4162" s="0" t="s">
        <v>325</v>
      </c>
      <c r="K4162" s="0" t="n">
        <v>37523.7031336424</v>
      </c>
      <c r="L4162" s="0" t="n">
        <v>25959.87</v>
      </c>
      <c r="M4162" s="0" t="n">
        <v>50018.5307099652</v>
      </c>
      <c r="N4162" s="0" t="n">
        <v>33388.065</v>
      </c>
      <c r="O4162" s="0" t="n">
        <v>34035.975</v>
      </c>
      <c r="P4162" s="0" t="n">
        <v>34563.825</v>
      </c>
      <c r="Q4162" s="0" t="n">
        <v>54911.925</v>
      </c>
      <c r="S4162" s="0" t="s">
        <v>303</v>
      </c>
    </row>
    <row r="4163" customFormat="false" ht="14" hidden="true" customHeight="false" outlineLevel="0" collapsed="false">
      <c r="A4163" s="0" t="str">
        <f aca="false">SUBSTITUTE(C4163&amp;D4163&amp;E4163&amp;F4163&amp;G4163&amp;H4163&amp;I4163," ","")</f>
        <v>AgenteparaatenciónconVideollamadaAgenteprofesionalAgronomía,veterinariayafinesHoraextradominicalyfestivoOroNANA</v>
      </c>
      <c r="B4163" s="0" t="s">
        <v>4498</v>
      </c>
      <c r="C4163" s="0" t="s">
        <v>201</v>
      </c>
      <c r="D4163" s="0" t="s">
        <v>56</v>
      </c>
      <c r="E4163" s="0" t="s">
        <v>705</v>
      </c>
      <c r="F4163" s="0" t="s">
        <v>194</v>
      </c>
      <c r="G4163" s="0" t="s">
        <v>54</v>
      </c>
      <c r="H4163" s="0" t="s">
        <v>35</v>
      </c>
      <c r="I4163" s="0" t="s">
        <v>35</v>
      </c>
      <c r="J4163" s="0" t="s">
        <v>325</v>
      </c>
      <c r="K4163" s="0" t="n">
        <v>46950.9061537813</v>
      </c>
      <c r="L4163" s="0" t="n">
        <v>29669.31</v>
      </c>
      <c r="M4163" s="0" t="n">
        <v>57164.0350971031</v>
      </c>
      <c r="N4163" s="0" t="n">
        <v>47697.975</v>
      </c>
      <c r="O4163" s="0" t="n">
        <v>38799.045</v>
      </c>
      <c r="P4163" s="0" t="n">
        <v>38198.745</v>
      </c>
      <c r="Q4163" s="0" t="n">
        <v>61131.24</v>
      </c>
      <c r="S4163" s="0" t="s">
        <v>303</v>
      </c>
    </row>
    <row r="4164" customFormat="false" ht="14" hidden="true" customHeight="false" outlineLevel="0" collapsed="false">
      <c r="A4164" s="0" t="str">
        <f aca="false">SUBSTITUTE(C4164&amp;D4164&amp;E4164&amp;F4164&amp;G4164&amp;H4164&amp;I4164," ","")</f>
        <v>AgenteparaatenciónconVideollamadaAgenteprofesionalAgronomía,veterinariayafinesServicio7x24OroNANA</v>
      </c>
      <c r="B4164" s="0" t="s">
        <v>4499</v>
      </c>
      <c r="C4164" s="0" t="s">
        <v>201</v>
      </c>
      <c r="D4164" s="0" t="s">
        <v>56</v>
      </c>
      <c r="E4164" s="0" t="s">
        <v>705</v>
      </c>
      <c r="F4164" s="0" t="s">
        <v>55</v>
      </c>
      <c r="G4164" s="0" t="s">
        <v>54</v>
      </c>
      <c r="H4164" s="0" t="s">
        <v>35</v>
      </c>
      <c r="I4164" s="0" t="s">
        <v>35</v>
      </c>
      <c r="J4164" s="0" t="s">
        <v>305</v>
      </c>
      <c r="K4164" s="0" t="n">
        <v>16924539.2889908</v>
      </c>
      <c r="L4164" s="0" t="n">
        <v>14098823.82</v>
      </c>
      <c r="M4164" s="0" t="n">
        <v>27742043.5052006</v>
      </c>
      <c r="N4164" s="0" t="n">
        <v>22412707.65</v>
      </c>
      <c r="O4164" s="0" t="n">
        <v>22812944.22</v>
      </c>
      <c r="P4164" s="0" t="n">
        <v>32107813.47</v>
      </c>
      <c r="Q4164" s="0" t="n">
        <v>26513914.815</v>
      </c>
      <c r="S4164" s="0" t="s">
        <v>303</v>
      </c>
    </row>
    <row r="4165" customFormat="false" ht="14" hidden="true" customHeight="false" outlineLevel="0" collapsed="false">
      <c r="A4165" s="0" t="str">
        <f aca="false">SUBSTITUTE(C4165&amp;D4165&amp;E4165&amp;F4165&amp;G4165&amp;H4165&amp;I4165," ","")</f>
        <v>AgenteparaatenciónconVideollamadaAgenteprofesionalAgronomía,veterinariayafinesJornadaOrdinariaPlatinoNANA</v>
      </c>
      <c r="B4165" s="0" t="s">
        <v>4500</v>
      </c>
      <c r="C4165" s="0" t="s">
        <v>201</v>
      </c>
      <c r="D4165" s="0" t="s">
        <v>56</v>
      </c>
      <c r="E4165" s="0" t="s">
        <v>705</v>
      </c>
      <c r="F4165" s="0" t="s">
        <v>53</v>
      </c>
      <c r="G4165" s="0" t="s">
        <v>198</v>
      </c>
      <c r="H4165" s="0" t="s">
        <v>35</v>
      </c>
      <c r="I4165" s="0" t="s">
        <v>35</v>
      </c>
      <c r="J4165" s="0" t="s">
        <v>36</v>
      </c>
      <c r="K4165" s="0" t="n">
        <v>5611895.6648242</v>
      </c>
      <c r="L4165" s="0" t="n">
        <v>3502589.04</v>
      </c>
      <c r="M4165" s="0" t="n">
        <v>7095570.01452867</v>
      </c>
      <c r="N4165" s="0" t="n">
        <v>6146296.785</v>
      </c>
      <c r="O4165" s="0" t="n">
        <v>6433955.37</v>
      </c>
      <c r="P4165" s="0" t="n">
        <v>6518396.88</v>
      </c>
      <c r="Q4165" s="0" t="n">
        <v>7801820.685</v>
      </c>
      <c r="S4165" s="0" t="s">
        <v>303</v>
      </c>
    </row>
    <row r="4166" customFormat="false" ht="14" hidden="true" customHeight="false" outlineLevel="0" collapsed="false">
      <c r="A4166" s="0" t="str">
        <f aca="false">SUBSTITUTE(C4166&amp;D4166&amp;E4166&amp;F4166&amp;G4166&amp;H4166&amp;I4166," ","")</f>
        <v>AgenteparaatenciónconVideollamadaAgenteprofesionalAgronomía,veterinariayafinesHoraextradiurnaPlatinoNANA</v>
      </c>
      <c r="B4166" s="0" t="s">
        <v>4501</v>
      </c>
      <c r="C4166" s="0" t="s">
        <v>201</v>
      </c>
      <c r="D4166" s="0" t="s">
        <v>56</v>
      </c>
      <c r="E4166" s="0" t="s">
        <v>705</v>
      </c>
      <c r="F4166" s="0" t="s">
        <v>192</v>
      </c>
      <c r="G4166" s="0" t="s">
        <v>198</v>
      </c>
      <c r="H4166" s="0" t="s">
        <v>35</v>
      </c>
      <c r="I4166" s="0" t="s">
        <v>35</v>
      </c>
      <c r="J4166" s="0" t="s">
        <v>325</v>
      </c>
      <c r="K4166" s="0" t="n">
        <v>28096.5001135036</v>
      </c>
      <c r="L4166" s="0" t="n">
        <v>19088.505</v>
      </c>
      <c r="M4166" s="0" t="n">
        <v>36780.4992989576</v>
      </c>
      <c r="N4166" s="0" t="n">
        <v>23848.47</v>
      </c>
      <c r="O4166" s="0" t="n">
        <v>24510.87</v>
      </c>
      <c r="P4166" s="0" t="n">
        <v>27879.795</v>
      </c>
      <c r="Q4166" s="0" t="n">
        <v>42047.91</v>
      </c>
      <c r="S4166" s="0" t="s">
        <v>303</v>
      </c>
    </row>
    <row r="4167" customFormat="false" ht="14" hidden="true" customHeight="false" outlineLevel="0" collapsed="false">
      <c r="A4167" s="0" t="str">
        <f aca="false">SUBSTITUTE(C4167&amp;D4167&amp;E4167&amp;F4167&amp;G4167&amp;H4167&amp;I4167," ","")</f>
        <v>AgenteparaatenciónconVideollamadaAgenteprofesionalAgronomía,veterinariayafinesHoraextranocturna PlatinoNANA</v>
      </c>
      <c r="B4167" s="0" t="s">
        <v>4502</v>
      </c>
      <c r="C4167" s="0" t="s">
        <v>201</v>
      </c>
      <c r="D4167" s="0" t="s">
        <v>56</v>
      </c>
      <c r="E4167" s="0" t="s">
        <v>705</v>
      </c>
      <c r="F4167" s="0" t="s">
        <v>197</v>
      </c>
      <c r="G4167" s="0" t="s">
        <v>198</v>
      </c>
      <c r="H4167" s="0" t="s">
        <v>35</v>
      </c>
      <c r="I4167" s="0" t="s">
        <v>35</v>
      </c>
      <c r="J4167" s="0" t="s">
        <v>325</v>
      </c>
      <c r="K4167" s="0" t="n">
        <v>37523.7031336424</v>
      </c>
      <c r="L4167" s="0" t="n">
        <v>26723.7</v>
      </c>
      <c r="M4167" s="0" t="n">
        <v>51492.6990185407</v>
      </c>
      <c r="N4167" s="0" t="n">
        <v>33388.065</v>
      </c>
      <c r="O4167" s="0" t="n">
        <v>34035.975</v>
      </c>
      <c r="P4167" s="0" t="n">
        <v>35306.955</v>
      </c>
      <c r="Q4167" s="0" t="n">
        <v>58361.58</v>
      </c>
      <c r="S4167" s="0" t="s">
        <v>303</v>
      </c>
    </row>
    <row r="4168" customFormat="false" ht="14" hidden="true" customHeight="false" outlineLevel="0" collapsed="false">
      <c r="A4168" s="0" t="str">
        <f aca="false">SUBSTITUTE(C4168&amp;D4168&amp;E4168&amp;F4168&amp;G4168&amp;H4168&amp;I4168," ","")</f>
        <v>AgenteparaatenciónconVideollamadaAgenteprofesionalAgronomía,veterinariayafinesHoraextradominicalyfestivoPlatinoNANA</v>
      </c>
      <c r="B4168" s="0" t="s">
        <v>4503</v>
      </c>
      <c r="C4168" s="0" t="s">
        <v>201</v>
      </c>
      <c r="D4168" s="0" t="s">
        <v>56</v>
      </c>
      <c r="E4168" s="0" t="s">
        <v>705</v>
      </c>
      <c r="F4168" s="0" t="s">
        <v>194</v>
      </c>
      <c r="G4168" s="0" t="s">
        <v>198</v>
      </c>
      <c r="H4168" s="0" t="s">
        <v>35</v>
      </c>
      <c r="I4168" s="0" t="s">
        <v>35</v>
      </c>
      <c r="J4168" s="0" t="s">
        <v>325</v>
      </c>
      <c r="K4168" s="0" t="n">
        <v>46950.9061537813</v>
      </c>
      <c r="L4168" s="0" t="n">
        <v>30541.815</v>
      </c>
      <c r="M4168" s="0" t="n">
        <v>58848.7988783322</v>
      </c>
      <c r="N4168" s="0" t="n">
        <v>47697.975</v>
      </c>
      <c r="O4168" s="0" t="n">
        <v>38799.045</v>
      </c>
      <c r="P4168" s="0" t="n">
        <v>39020.535</v>
      </c>
      <c r="Q4168" s="0" t="n">
        <v>64971.09</v>
      </c>
      <c r="S4168" s="0" t="s">
        <v>303</v>
      </c>
    </row>
    <row r="4169" customFormat="false" ht="14" hidden="true" customHeight="false" outlineLevel="0" collapsed="false">
      <c r="A4169" s="0" t="str">
        <f aca="false">SUBSTITUTE(C4169&amp;D4169&amp;E4169&amp;F4169&amp;G4169&amp;H4169&amp;I4169," ","")</f>
        <v>AgenteparaatenciónconVideollamadaAgenteprofesionalAgronomía,veterinariayafinesServicio7x24PlatinoNANA</v>
      </c>
      <c r="B4169" s="0" t="s">
        <v>4504</v>
      </c>
      <c r="C4169" s="0" t="s">
        <v>201</v>
      </c>
      <c r="D4169" s="0" t="s">
        <v>56</v>
      </c>
      <c r="E4169" s="0" t="s">
        <v>705</v>
      </c>
      <c r="F4169" s="0" t="s">
        <v>55</v>
      </c>
      <c r="G4169" s="0" t="s">
        <v>198</v>
      </c>
      <c r="H4169" s="0" t="s">
        <v>35</v>
      </c>
      <c r="I4169" s="0" t="s">
        <v>35</v>
      </c>
      <c r="J4169" s="0" t="s">
        <v>305</v>
      </c>
      <c r="K4169" s="0" t="n">
        <v>16924539.2889908</v>
      </c>
      <c r="L4169" s="0" t="n">
        <v>14513494.5</v>
      </c>
      <c r="M4169" s="0" t="n">
        <v>28559669.3084779</v>
      </c>
      <c r="N4169" s="0" t="n">
        <v>22513898.565</v>
      </c>
      <c r="O4169" s="0" t="n">
        <v>22812944.22</v>
      </c>
      <c r="P4169" s="0" t="n">
        <v>32798304.405</v>
      </c>
      <c r="Q4169" s="0" t="n">
        <v>28179623.115</v>
      </c>
      <c r="S4169" s="0" t="s">
        <v>303</v>
      </c>
    </row>
    <row r="4170" customFormat="false" ht="14" hidden="true" customHeight="false" outlineLevel="0" collapsed="false">
      <c r="A4170" s="0" t="str">
        <f aca="false">SUBSTITUTE(C4170&amp;D4170&amp;E4170&amp;F4170&amp;G4170&amp;H4170&amp;I4170," ","")</f>
        <v>AgenteparaatenciónconVideollamadaAgenteprofesionalCienciasdelaeducaciónyafinesJornadaOrdinariaPlataNANA</v>
      </c>
      <c r="B4170" s="0" t="s">
        <v>4505</v>
      </c>
      <c r="C4170" s="0" t="s">
        <v>201</v>
      </c>
      <c r="D4170" s="0" t="s">
        <v>56</v>
      </c>
      <c r="E4170" s="0" t="s">
        <v>721</v>
      </c>
      <c r="F4170" s="0" t="s">
        <v>53</v>
      </c>
      <c r="G4170" s="0" t="s">
        <v>195</v>
      </c>
      <c r="H4170" s="0" t="s">
        <v>35</v>
      </c>
      <c r="I4170" s="0" t="s">
        <v>35</v>
      </c>
      <c r="J4170" s="0" t="s">
        <v>36</v>
      </c>
      <c r="K4170" s="0" t="n">
        <v>5611895.6648242</v>
      </c>
      <c r="L4170" s="0" t="n">
        <v>3335798.79</v>
      </c>
      <c r="M4170" s="0" t="n">
        <v>6700603.69031333</v>
      </c>
      <c r="N4170" s="0" t="n">
        <v>6066877.095</v>
      </c>
      <c r="O4170" s="0" t="n">
        <v>6433955.37</v>
      </c>
      <c r="P4170" s="0" t="n">
        <v>6249597.03</v>
      </c>
      <c r="Q4170" s="0" t="n">
        <v>7029034.83</v>
      </c>
      <c r="S4170" s="0" t="s">
        <v>303</v>
      </c>
    </row>
    <row r="4171" customFormat="false" ht="14" hidden="true" customHeight="false" outlineLevel="0" collapsed="false">
      <c r="A4171" s="0" t="str">
        <f aca="false">SUBSTITUTE(C4171&amp;D4171&amp;E4171&amp;F4171&amp;G4171&amp;H4171&amp;I4171," ","")</f>
        <v>AgenteparaatenciónconVideollamadaAgenteprofesionalCienciasdelaeducaciónyafinesHoraextradiurnaPlataNANA</v>
      </c>
      <c r="B4171" s="0" t="s">
        <v>4506</v>
      </c>
      <c r="C4171" s="0" t="s">
        <v>201</v>
      </c>
      <c r="D4171" s="0" t="s">
        <v>56</v>
      </c>
      <c r="E4171" s="0" t="s">
        <v>721</v>
      </c>
      <c r="F4171" s="0" t="s">
        <v>192</v>
      </c>
      <c r="G4171" s="0" t="s">
        <v>195</v>
      </c>
      <c r="H4171" s="0" t="s">
        <v>35</v>
      </c>
      <c r="I4171" s="0" t="s">
        <v>35</v>
      </c>
      <c r="J4171" s="0" t="s">
        <v>325</v>
      </c>
      <c r="K4171" s="0" t="n">
        <v>28096.5001135036</v>
      </c>
      <c r="L4171" s="0" t="n">
        <v>18178.74</v>
      </c>
      <c r="M4171" s="0" t="n">
        <v>34733.1572839864</v>
      </c>
      <c r="N4171" s="0" t="n">
        <v>23848.47</v>
      </c>
      <c r="O4171" s="0" t="n">
        <v>24510.87</v>
      </c>
      <c r="P4171" s="0" t="n">
        <v>26729.91</v>
      </c>
      <c r="Q4171" s="0" t="n">
        <v>37883.07</v>
      </c>
      <c r="S4171" s="0" t="s">
        <v>303</v>
      </c>
    </row>
    <row r="4172" customFormat="false" ht="14" hidden="true" customHeight="false" outlineLevel="0" collapsed="false">
      <c r="A4172" s="0" t="str">
        <f aca="false">SUBSTITUTE(C4172&amp;D4172&amp;E4172&amp;F4172&amp;G4172&amp;H4172&amp;I4172," ","")</f>
        <v>AgenteparaatenciónconVideollamadaAgenteprofesionalCienciasdelaeducaciónyafinesHoraextranocturna PlataNANA</v>
      </c>
      <c r="B4172" s="0" t="s">
        <v>4507</v>
      </c>
      <c r="C4172" s="0" t="s">
        <v>201</v>
      </c>
      <c r="D4172" s="0" t="s">
        <v>56</v>
      </c>
      <c r="E4172" s="0" t="s">
        <v>721</v>
      </c>
      <c r="F4172" s="0" t="s">
        <v>197</v>
      </c>
      <c r="G4172" s="0" t="s">
        <v>195</v>
      </c>
      <c r="H4172" s="0" t="s">
        <v>35</v>
      </c>
      <c r="I4172" s="0" t="s">
        <v>35</v>
      </c>
      <c r="J4172" s="0" t="s">
        <v>325</v>
      </c>
      <c r="K4172" s="0" t="n">
        <v>37523.7031336424</v>
      </c>
      <c r="L4172" s="0" t="n">
        <v>25450.65</v>
      </c>
      <c r="M4172" s="0" t="n">
        <v>48626.420197581</v>
      </c>
      <c r="N4172" s="0" t="n">
        <v>33388.065</v>
      </c>
      <c r="O4172" s="0" t="n">
        <v>34035.975</v>
      </c>
      <c r="P4172" s="0" t="n">
        <v>33850.71</v>
      </c>
      <c r="Q4172" s="0" t="n">
        <v>52580.07</v>
      </c>
      <c r="S4172" s="0" t="s">
        <v>303</v>
      </c>
    </row>
    <row r="4173" customFormat="false" ht="14" hidden="true" customHeight="false" outlineLevel="0" collapsed="false">
      <c r="A4173" s="0" t="str">
        <f aca="false">SUBSTITUTE(C4173&amp;D4173&amp;E4173&amp;F4173&amp;G4173&amp;H4173&amp;I4173," ","")</f>
        <v>AgenteparaatenciónconVideollamadaAgenteprofesionalCienciasdelaeducaciónyafinesHoraextradominicalyfestivoPlataNANA</v>
      </c>
      <c r="B4173" s="0" t="s">
        <v>4508</v>
      </c>
      <c r="C4173" s="0" t="s">
        <v>201</v>
      </c>
      <c r="D4173" s="0" t="s">
        <v>56</v>
      </c>
      <c r="E4173" s="0" t="s">
        <v>721</v>
      </c>
      <c r="F4173" s="0" t="s">
        <v>194</v>
      </c>
      <c r="G4173" s="0" t="s">
        <v>195</v>
      </c>
      <c r="H4173" s="0" t="s">
        <v>35</v>
      </c>
      <c r="I4173" s="0" t="s">
        <v>35</v>
      </c>
      <c r="J4173" s="0" t="s">
        <v>325</v>
      </c>
      <c r="K4173" s="0" t="n">
        <v>46950.9061537813</v>
      </c>
      <c r="L4173" s="0" t="n">
        <v>29086.605</v>
      </c>
      <c r="M4173" s="0" t="n">
        <v>55573.0516543783</v>
      </c>
      <c r="N4173" s="0" t="n">
        <v>47697.975</v>
      </c>
      <c r="O4173" s="0" t="n">
        <v>38799.045</v>
      </c>
      <c r="P4173" s="0" t="n">
        <v>37411.11</v>
      </c>
      <c r="Q4173" s="0" t="n">
        <v>58535.46</v>
      </c>
      <c r="S4173" s="0" t="s">
        <v>303</v>
      </c>
    </row>
    <row r="4174" customFormat="false" ht="14" hidden="true" customHeight="false" outlineLevel="0" collapsed="false">
      <c r="A4174" s="0" t="str">
        <f aca="false">SUBSTITUTE(C4174&amp;D4174&amp;E4174&amp;F4174&amp;G4174&amp;H4174&amp;I4174," ","")</f>
        <v>AgenteparaatenciónconVideollamadaAgenteprofesionalCienciasdelaeducaciónyafinesServicio7x24PlataNANA</v>
      </c>
      <c r="B4174" s="0" t="s">
        <v>4509</v>
      </c>
      <c r="C4174" s="0" t="s">
        <v>201</v>
      </c>
      <c r="D4174" s="0" t="s">
        <v>56</v>
      </c>
      <c r="E4174" s="0" t="s">
        <v>721</v>
      </c>
      <c r="F4174" s="0" t="s">
        <v>55</v>
      </c>
      <c r="G4174" s="0" t="s">
        <v>195</v>
      </c>
      <c r="H4174" s="0" t="s">
        <v>35</v>
      </c>
      <c r="I4174" s="0" t="s">
        <v>35</v>
      </c>
      <c r="J4174" s="0" t="s">
        <v>305</v>
      </c>
      <c r="K4174" s="0" t="n">
        <v>16924539.2889908</v>
      </c>
      <c r="L4174" s="0" t="n">
        <v>13822375.32</v>
      </c>
      <c r="M4174" s="0" t="n">
        <v>26969929.8535111</v>
      </c>
      <c r="N4174" s="0" t="n">
        <v>22311515.7</v>
      </c>
      <c r="O4174" s="0" t="n">
        <v>22812944.22</v>
      </c>
      <c r="P4174" s="0" t="n">
        <v>31445796.42</v>
      </c>
      <c r="Q4174" s="0" t="n">
        <v>25388377.155</v>
      </c>
      <c r="S4174" s="0" t="s">
        <v>303</v>
      </c>
    </row>
    <row r="4175" customFormat="false" ht="14" hidden="true" customHeight="false" outlineLevel="0" collapsed="false">
      <c r="A4175" s="0" t="str">
        <f aca="false">SUBSTITUTE(C4175&amp;D4175&amp;E4175&amp;F4175&amp;G4175&amp;H4175&amp;I4175," ","")</f>
        <v>AgenteparaatenciónconVideollamadaAgenteprofesionalCienciasdelaeducaciónyafinesJornadaOrdinariaOroNANA</v>
      </c>
      <c r="B4175" s="0" t="s">
        <v>4510</v>
      </c>
      <c r="C4175" s="0" t="s">
        <v>201</v>
      </c>
      <c r="D4175" s="0" t="s">
        <v>56</v>
      </c>
      <c r="E4175" s="0" t="s">
        <v>721</v>
      </c>
      <c r="F4175" s="0" t="s">
        <v>53</v>
      </c>
      <c r="G4175" s="0" t="s">
        <v>54</v>
      </c>
      <c r="H4175" s="0" t="s">
        <v>35</v>
      </c>
      <c r="I4175" s="0" t="s">
        <v>35</v>
      </c>
      <c r="J4175" s="0" t="s">
        <v>36</v>
      </c>
      <c r="K4175" s="0" t="n">
        <v>5611895.6648242</v>
      </c>
      <c r="L4175" s="0" t="n">
        <v>3402514.89</v>
      </c>
      <c r="M4175" s="0" t="n">
        <v>6892433.16899393</v>
      </c>
      <c r="N4175" s="0" t="n">
        <v>6106586.94</v>
      </c>
      <c r="O4175" s="0" t="n">
        <v>6433955.37</v>
      </c>
      <c r="P4175" s="0" t="n">
        <v>6381167.265</v>
      </c>
      <c r="Q4175" s="0" t="n">
        <v>7340651.595</v>
      </c>
      <c r="S4175" s="0" t="s">
        <v>303</v>
      </c>
    </row>
    <row r="4176" customFormat="false" ht="14" hidden="true" customHeight="false" outlineLevel="0" collapsed="false">
      <c r="A4176" s="0" t="str">
        <f aca="false">SUBSTITUTE(C4176&amp;D4176&amp;E4176&amp;F4176&amp;G4176&amp;H4176&amp;I4176," ","")</f>
        <v>AgenteparaatenciónconVideollamadaAgenteprofesionalCienciasdelaeducaciónyafinesHoraextradiurnaOroNANA</v>
      </c>
      <c r="B4176" s="0" t="s">
        <v>4511</v>
      </c>
      <c r="C4176" s="0" t="s">
        <v>201</v>
      </c>
      <c r="D4176" s="0" t="s">
        <v>56</v>
      </c>
      <c r="E4176" s="0" t="s">
        <v>721</v>
      </c>
      <c r="F4176" s="0" t="s">
        <v>192</v>
      </c>
      <c r="G4176" s="0" t="s">
        <v>54</v>
      </c>
      <c r="H4176" s="0" t="s">
        <v>35</v>
      </c>
      <c r="I4176" s="0" t="s">
        <v>35</v>
      </c>
      <c r="J4176" s="0" t="s">
        <v>325</v>
      </c>
      <c r="K4176" s="0" t="n">
        <v>28096.5001135036</v>
      </c>
      <c r="L4176" s="0" t="n">
        <v>18543.06</v>
      </c>
      <c r="M4176" s="0" t="n">
        <v>35727.5219356895</v>
      </c>
      <c r="N4176" s="0" t="n">
        <v>23848.47</v>
      </c>
      <c r="O4176" s="0" t="n">
        <v>24510.87</v>
      </c>
      <c r="P4176" s="0" t="n">
        <v>27291.915</v>
      </c>
      <c r="Q4176" s="0" t="n">
        <v>39562.875</v>
      </c>
      <c r="S4176" s="0" t="s">
        <v>303</v>
      </c>
    </row>
    <row r="4177" customFormat="false" ht="14" hidden="true" customHeight="false" outlineLevel="0" collapsed="false">
      <c r="A4177" s="0" t="str">
        <f aca="false">SUBSTITUTE(C4177&amp;D4177&amp;E4177&amp;F4177&amp;G4177&amp;H4177&amp;I4177," ","")</f>
        <v>AgenteparaatenciónconVideollamadaAgenteprofesionalCienciasdelaeducaciónyafinesHoraextranocturna OroNANA</v>
      </c>
      <c r="B4177" s="0" t="s">
        <v>4512</v>
      </c>
      <c r="C4177" s="0" t="s">
        <v>201</v>
      </c>
      <c r="D4177" s="0" t="s">
        <v>56</v>
      </c>
      <c r="E4177" s="0" t="s">
        <v>721</v>
      </c>
      <c r="F4177" s="0" t="s">
        <v>197</v>
      </c>
      <c r="G4177" s="0" t="s">
        <v>54</v>
      </c>
      <c r="H4177" s="0" t="s">
        <v>35</v>
      </c>
      <c r="I4177" s="0" t="s">
        <v>35</v>
      </c>
      <c r="J4177" s="0" t="s">
        <v>325</v>
      </c>
      <c r="K4177" s="0" t="n">
        <v>37523.7031336424</v>
      </c>
      <c r="L4177" s="0" t="n">
        <v>25959.87</v>
      </c>
      <c r="M4177" s="0" t="n">
        <v>50018.5307099652</v>
      </c>
      <c r="N4177" s="0" t="n">
        <v>33388.065</v>
      </c>
      <c r="O4177" s="0" t="n">
        <v>34035.975</v>
      </c>
      <c r="P4177" s="0" t="n">
        <v>34563.825</v>
      </c>
      <c r="Q4177" s="0" t="n">
        <v>54911.925</v>
      </c>
      <c r="S4177" s="0" t="s">
        <v>303</v>
      </c>
    </row>
    <row r="4178" customFormat="false" ht="14" hidden="true" customHeight="false" outlineLevel="0" collapsed="false">
      <c r="A4178" s="0" t="str">
        <f aca="false">SUBSTITUTE(C4178&amp;D4178&amp;E4178&amp;F4178&amp;G4178&amp;H4178&amp;I4178," ","")</f>
        <v>AgenteparaatenciónconVideollamadaAgenteprofesionalCienciasdelaeducaciónyafinesHoraextradominicalyfestivoOroNANA</v>
      </c>
      <c r="B4178" s="0" t="s">
        <v>4513</v>
      </c>
      <c r="C4178" s="0" t="s">
        <v>201</v>
      </c>
      <c r="D4178" s="0" t="s">
        <v>56</v>
      </c>
      <c r="E4178" s="0" t="s">
        <v>721</v>
      </c>
      <c r="F4178" s="0" t="s">
        <v>194</v>
      </c>
      <c r="G4178" s="0" t="s">
        <v>54</v>
      </c>
      <c r="H4178" s="0" t="s">
        <v>35</v>
      </c>
      <c r="I4178" s="0" t="s">
        <v>35</v>
      </c>
      <c r="J4178" s="0" t="s">
        <v>325</v>
      </c>
      <c r="K4178" s="0" t="n">
        <v>46950.9061537813</v>
      </c>
      <c r="L4178" s="0" t="n">
        <v>29669.31</v>
      </c>
      <c r="M4178" s="0" t="n">
        <v>57164.0350971031</v>
      </c>
      <c r="N4178" s="0" t="n">
        <v>47697.975</v>
      </c>
      <c r="O4178" s="0" t="n">
        <v>38799.045</v>
      </c>
      <c r="P4178" s="0" t="n">
        <v>38198.745</v>
      </c>
      <c r="Q4178" s="0" t="n">
        <v>61131.24</v>
      </c>
      <c r="S4178" s="0" t="s">
        <v>303</v>
      </c>
    </row>
    <row r="4179" customFormat="false" ht="14" hidden="true" customHeight="false" outlineLevel="0" collapsed="false">
      <c r="A4179" s="0" t="str">
        <f aca="false">SUBSTITUTE(C4179&amp;D4179&amp;E4179&amp;F4179&amp;G4179&amp;H4179&amp;I4179," ","")</f>
        <v>AgenteparaatenciónconVideollamadaAgenteprofesionalCienciasdelaeducaciónyafinesServicio7x24OroNANA</v>
      </c>
      <c r="B4179" s="0" t="s">
        <v>4514</v>
      </c>
      <c r="C4179" s="0" t="s">
        <v>201</v>
      </c>
      <c r="D4179" s="0" t="s">
        <v>56</v>
      </c>
      <c r="E4179" s="0" t="s">
        <v>721</v>
      </c>
      <c r="F4179" s="0" t="s">
        <v>55</v>
      </c>
      <c r="G4179" s="0" t="s">
        <v>54</v>
      </c>
      <c r="H4179" s="0" t="s">
        <v>35</v>
      </c>
      <c r="I4179" s="0" t="s">
        <v>35</v>
      </c>
      <c r="J4179" s="0" t="s">
        <v>305</v>
      </c>
      <c r="K4179" s="0" t="n">
        <v>16924539.2889908</v>
      </c>
      <c r="L4179" s="0" t="n">
        <v>14098823.82</v>
      </c>
      <c r="M4179" s="0" t="n">
        <v>27742043.5052006</v>
      </c>
      <c r="N4179" s="0" t="n">
        <v>22412707.65</v>
      </c>
      <c r="O4179" s="0" t="n">
        <v>22812944.22</v>
      </c>
      <c r="P4179" s="0" t="n">
        <v>32107813.47</v>
      </c>
      <c r="Q4179" s="0" t="n">
        <v>26513914.815</v>
      </c>
      <c r="S4179" s="0" t="s">
        <v>303</v>
      </c>
    </row>
    <row r="4180" customFormat="false" ht="14" hidden="true" customHeight="false" outlineLevel="0" collapsed="false">
      <c r="A4180" s="0" t="str">
        <f aca="false">SUBSTITUTE(C4180&amp;D4180&amp;E4180&amp;F4180&amp;G4180&amp;H4180&amp;I4180," ","")</f>
        <v>AgenteparaatenciónconVideollamadaAgenteprofesionalCienciasdelaeducaciónyafinesJornadaOrdinariaPlatinoNANA</v>
      </c>
      <c r="B4180" s="0" t="s">
        <v>4515</v>
      </c>
      <c r="C4180" s="0" t="s">
        <v>201</v>
      </c>
      <c r="D4180" s="0" t="s">
        <v>56</v>
      </c>
      <c r="E4180" s="0" t="s">
        <v>721</v>
      </c>
      <c r="F4180" s="0" t="s">
        <v>53</v>
      </c>
      <c r="G4180" s="0" t="s">
        <v>198</v>
      </c>
      <c r="H4180" s="0" t="s">
        <v>35</v>
      </c>
      <c r="I4180" s="0" t="s">
        <v>35</v>
      </c>
      <c r="J4180" s="0" t="s">
        <v>36</v>
      </c>
      <c r="K4180" s="0" t="n">
        <v>5611895.6648242</v>
      </c>
      <c r="L4180" s="0" t="n">
        <v>3502589.04</v>
      </c>
      <c r="M4180" s="0" t="n">
        <v>7095570.01452867</v>
      </c>
      <c r="N4180" s="0" t="n">
        <v>6146296.785</v>
      </c>
      <c r="O4180" s="0" t="n">
        <v>6433955.37</v>
      </c>
      <c r="P4180" s="0" t="n">
        <v>6518396.88</v>
      </c>
      <c r="Q4180" s="0" t="n">
        <v>7801820.685</v>
      </c>
      <c r="S4180" s="0" t="s">
        <v>303</v>
      </c>
    </row>
    <row r="4181" customFormat="false" ht="14" hidden="true" customHeight="false" outlineLevel="0" collapsed="false">
      <c r="A4181" s="0" t="str">
        <f aca="false">SUBSTITUTE(C4181&amp;D4181&amp;E4181&amp;F4181&amp;G4181&amp;H4181&amp;I4181," ","")</f>
        <v>AgenteparaatenciónconVideollamadaAgenteprofesionalCienciasdelaeducaciónyafinesHoraextradiurnaPlatinoNANA</v>
      </c>
      <c r="B4181" s="0" t="s">
        <v>4516</v>
      </c>
      <c r="C4181" s="0" t="s">
        <v>201</v>
      </c>
      <c r="D4181" s="0" t="s">
        <v>56</v>
      </c>
      <c r="E4181" s="0" t="s">
        <v>721</v>
      </c>
      <c r="F4181" s="0" t="s">
        <v>192</v>
      </c>
      <c r="G4181" s="0" t="s">
        <v>198</v>
      </c>
      <c r="H4181" s="0" t="s">
        <v>35</v>
      </c>
      <c r="I4181" s="0" t="s">
        <v>35</v>
      </c>
      <c r="J4181" s="0" t="s">
        <v>325</v>
      </c>
      <c r="K4181" s="0" t="n">
        <v>28096.5001135036</v>
      </c>
      <c r="L4181" s="0" t="n">
        <v>19088.505</v>
      </c>
      <c r="M4181" s="0" t="n">
        <v>36780.4992989576</v>
      </c>
      <c r="N4181" s="0" t="n">
        <v>23848.47</v>
      </c>
      <c r="O4181" s="0" t="n">
        <v>24510.87</v>
      </c>
      <c r="P4181" s="0" t="n">
        <v>27879.795</v>
      </c>
      <c r="Q4181" s="0" t="n">
        <v>42047.91</v>
      </c>
      <c r="S4181" s="0" t="s">
        <v>303</v>
      </c>
    </row>
    <row r="4182" customFormat="false" ht="14" hidden="true" customHeight="false" outlineLevel="0" collapsed="false">
      <c r="A4182" s="0" t="str">
        <f aca="false">SUBSTITUTE(C4182&amp;D4182&amp;E4182&amp;F4182&amp;G4182&amp;H4182&amp;I4182," ","")</f>
        <v>AgenteparaatenciónconVideollamadaAgenteprofesionalCienciasdelaeducaciónyafinesHoraextranocturna PlatinoNANA</v>
      </c>
      <c r="B4182" s="0" t="s">
        <v>4517</v>
      </c>
      <c r="C4182" s="0" t="s">
        <v>201</v>
      </c>
      <c r="D4182" s="0" t="s">
        <v>56</v>
      </c>
      <c r="E4182" s="0" t="s">
        <v>721</v>
      </c>
      <c r="F4182" s="0" t="s">
        <v>197</v>
      </c>
      <c r="G4182" s="0" t="s">
        <v>198</v>
      </c>
      <c r="H4182" s="0" t="s">
        <v>35</v>
      </c>
      <c r="I4182" s="0" t="s">
        <v>35</v>
      </c>
      <c r="J4182" s="0" t="s">
        <v>325</v>
      </c>
      <c r="K4182" s="0" t="n">
        <v>37523.7031336424</v>
      </c>
      <c r="L4182" s="0" t="n">
        <v>26723.7</v>
      </c>
      <c r="M4182" s="0" t="n">
        <v>51492.6990185407</v>
      </c>
      <c r="N4182" s="0" t="n">
        <v>33388.065</v>
      </c>
      <c r="O4182" s="0" t="n">
        <v>34035.975</v>
      </c>
      <c r="P4182" s="0" t="n">
        <v>35306.955</v>
      </c>
      <c r="Q4182" s="0" t="n">
        <v>58361.58</v>
      </c>
      <c r="S4182" s="0" t="s">
        <v>303</v>
      </c>
    </row>
    <row r="4183" customFormat="false" ht="14" hidden="true" customHeight="false" outlineLevel="0" collapsed="false">
      <c r="A4183" s="0" t="str">
        <f aca="false">SUBSTITUTE(C4183&amp;D4183&amp;E4183&amp;F4183&amp;G4183&amp;H4183&amp;I4183," ","")</f>
        <v>AgenteparaatenciónconVideollamadaAgenteprofesionalCienciasdelaeducaciónyafinesHoraextradominicalyfestivoPlatinoNANA</v>
      </c>
      <c r="B4183" s="0" t="s">
        <v>4518</v>
      </c>
      <c r="C4183" s="0" t="s">
        <v>201</v>
      </c>
      <c r="D4183" s="0" t="s">
        <v>56</v>
      </c>
      <c r="E4183" s="0" t="s">
        <v>721</v>
      </c>
      <c r="F4183" s="0" t="s">
        <v>194</v>
      </c>
      <c r="G4183" s="0" t="s">
        <v>198</v>
      </c>
      <c r="H4183" s="0" t="s">
        <v>35</v>
      </c>
      <c r="I4183" s="0" t="s">
        <v>35</v>
      </c>
      <c r="J4183" s="0" t="s">
        <v>325</v>
      </c>
      <c r="K4183" s="0" t="n">
        <v>46950.9061537813</v>
      </c>
      <c r="L4183" s="0" t="n">
        <v>30541.815</v>
      </c>
      <c r="M4183" s="0" t="n">
        <v>58848.7988783322</v>
      </c>
      <c r="N4183" s="0" t="n">
        <v>47697.975</v>
      </c>
      <c r="O4183" s="0" t="n">
        <v>38799.045</v>
      </c>
      <c r="P4183" s="0" t="n">
        <v>39020.535</v>
      </c>
      <c r="Q4183" s="0" t="n">
        <v>64971.09</v>
      </c>
      <c r="S4183" s="0" t="s">
        <v>303</v>
      </c>
    </row>
    <row r="4184" customFormat="false" ht="14" hidden="true" customHeight="false" outlineLevel="0" collapsed="false">
      <c r="A4184" s="0" t="str">
        <f aca="false">SUBSTITUTE(C4184&amp;D4184&amp;E4184&amp;F4184&amp;G4184&amp;H4184&amp;I4184," ","")</f>
        <v>AgenteparaatenciónconVideollamadaAgenteprofesionalCienciasdelaeducaciónyafinesServicio7x24PlatinoNANA</v>
      </c>
      <c r="B4184" s="0" t="s">
        <v>4519</v>
      </c>
      <c r="C4184" s="0" t="s">
        <v>201</v>
      </c>
      <c r="D4184" s="0" t="s">
        <v>56</v>
      </c>
      <c r="E4184" s="0" t="s">
        <v>721</v>
      </c>
      <c r="F4184" s="0" t="s">
        <v>55</v>
      </c>
      <c r="G4184" s="0" t="s">
        <v>198</v>
      </c>
      <c r="H4184" s="0" t="s">
        <v>35</v>
      </c>
      <c r="I4184" s="0" t="s">
        <v>35</v>
      </c>
      <c r="J4184" s="0" t="s">
        <v>305</v>
      </c>
      <c r="K4184" s="0" t="n">
        <v>16924539.2889908</v>
      </c>
      <c r="L4184" s="0" t="n">
        <v>14513494.5</v>
      </c>
      <c r="M4184" s="0" t="n">
        <v>28559669.3084779</v>
      </c>
      <c r="N4184" s="0" t="n">
        <v>22513898.565</v>
      </c>
      <c r="O4184" s="0" t="n">
        <v>22812944.22</v>
      </c>
      <c r="P4184" s="0" t="n">
        <v>32798304.405</v>
      </c>
      <c r="Q4184" s="0" t="n">
        <v>28179623.115</v>
      </c>
      <c r="S4184" s="0" t="s">
        <v>303</v>
      </c>
    </row>
    <row r="4185" customFormat="false" ht="14" hidden="true" customHeight="false" outlineLevel="0" collapsed="false">
      <c r="A4185" s="0" t="str">
        <f aca="false">SUBSTITUTE(C4185&amp;D4185&amp;E4185&amp;F4185&amp;G4185&amp;H4185&amp;I4185," ","")</f>
        <v>AgenteparaatenciónconVideollamadaAgenteespecializadoEconomía,administración,contaduríayafinesJornadaOrdinariaPlataNANA</v>
      </c>
      <c r="B4185" s="0" t="s">
        <v>4520</v>
      </c>
      <c r="C4185" s="0" t="s">
        <v>201</v>
      </c>
      <c r="D4185" s="0" t="s">
        <v>191</v>
      </c>
      <c r="E4185" s="0" t="s">
        <v>612</v>
      </c>
      <c r="F4185" s="0" t="s">
        <v>53</v>
      </c>
      <c r="G4185" s="0" t="s">
        <v>195</v>
      </c>
      <c r="H4185" s="0" t="s">
        <v>35</v>
      </c>
      <c r="I4185" s="0" t="s">
        <v>35</v>
      </c>
      <c r="J4185" s="0" t="s">
        <v>36</v>
      </c>
      <c r="K4185" s="0" t="n">
        <v>7120248.14804641</v>
      </c>
      <c r="L4185" s="0" t="n">
        <v>7212117.015</v>
      </c>
      <c r="M4185" s="0" t="n">
        <v>8523399.78457694</v>
      </c>
      <c r="N4185" s="0" t="n">
        <v>7824436.47</v>
      </c>
      <c r="O4185" s="0" t="n">
        <v>8113576.14</v>
      </c>
      <c r="P4185" s="0" t="n">
        <v>7797838.005</v>
      </c>
      <c r="Q4185" s="0" t="n">
        <v>8876830.68</v>
      </c>
      <c r="S4185" s="0" t="s">
        <v>303</v>
      </c>
    </row>
    <row r="4186" customFormat="false" ht="14" hidden="true" customHeight="false" outlineLevel="0" collapsed="false">
      <c r="A4186" s="0" t="str">
        <f aca="false">SUBSTITUTE(C4186&amp;D4186&amp;E4186&amp;F4186&amp;G4186&amp;H4186&amp;I4186," ","")</f>
        <v>AgenteparaatenciónconVideollamadaAgenteespecializadoEconomía,administración,contaduríayafinesHoraextradiurnaPlataNANA</v>
      </c>
      <c r="B4186" s="0" t="s">
        <v>4521</v>
      </c>
      <c r="C4186" s="0" t="s">
        <v>201</v>
      </c>
      <c r="D4186" s="0" t="s">
        <v>191</v>
      </c>
      <c r="E4186" s="0" t="s">
        <v>612</v>
      </c>
      <c r="F4186" s="0" t="s">
        <v>192</v>
      </c>
      <c r="G4186" s="0" t="s">
        <v>195</v>
      </c>
      <c r="H4186" s="0" t="s">
        <v>35</v>
      </c>
      <c r="I4186" s="0" t="s">
        <v>35</v>
      </c>
      <c r="J4186" s="0" t="s">
        <v>325</v>
      </c>
      <c r="K4186" s="0" t="n">
        <v>35952.502630286</v>
      </c>
      <c r="L4186" s="0" t="n">
        <v>39303.09</v>
      </c>
      <c r="M4186" s="0" t="n">
        <v>46121.0777049656</v>
      </c>
      <c r="N4186" s="0" t="n">
        <v>31798.305</v>
      </c>
      <c r="O4186" s="0" t="n">
        <v>32286.825</v>
      </c>
      <c r="P4186" s="0" t="n">
        <v>35331.795</v>
      </c>
      <c r="Q4186" s="0" t="n">
        <v>50301</v>
      </c>
      <c r="S4186" s="0" t="s">
        <v>303</v>
      </c>
    </row>
    <row r="4187" customFormat="false" ht="14" hidden="true" customHeight="false" outlineLevel="0" collapsed="false">
      <c r="A4187" s="0" t="str">
        <f aca="false">SUBSTITUTE(C4187&amp;D4187&amp;E4187&amp;F4187&amp;G4187&amp;H4187&amp;I4187," ","")</f>
        <v>AgenteparaatenciónconVideollamadaAgenteespecializadoEconomía,administración,contaduríayafinesHoraextranocturna PlataNANA</v>
      </c>
      <c r="B4187" s="0" t="s">
        <v>4522</v>
      </c>
      <c r="C4187" s="0" t="s">
        <v>201</v>
      </c>
      <c r="D4187" s="0" t="s">
        <v>191</v>
      </c>
      <c r="E4187" s="0" t="s">
        <v>612</v>
      </c>
      <c r="F4187" s="0" t="s">
        <v>197</v>
      </c>
      <c r="G4187" s="0" t="s">
        <v>195</v>
      </c>
      <c r="H4187" s="0" t="s">
        <v>35</v>
      </c>
      <c r="I4187" s="0" t="s">
        <v>35</v>
      </c>
      <c r="J4187" s="0" t="s">
        <v>325</v>
      </c>
      <c r="K4187" s="0" t="n">
        <v>48522.1066571378</v>
      </c>
      <c r="L4187" s="0" t="n">
        <v>55024.74</v>
      </c>
      <c r="M4187" s="0" t="n">
        <v>64569.5087869518</v>
      </c>
      <c r="N4187" s="0" t="n">
        <v>44517.42</v>
      </c>
      <c r="O4187" s="0" t="n">
        <v>44922.105</v>
      </c>
      <c r="P4187" s="0" t="n">
        <v>45165.33</v>
      </c>
      <c r="Q4187" s="0" t="n">
        <v>69815.925</v>
      </c>
      <c r="S4187" s="0" t="s">
        <v>303</v>
      </c>
    </row>
    <row r="4188" customFormat="false" ht="14" hidden="true" customHeight="false" outlineLevel="0" collapsed="false">
      <c r="A4188" s="0" t="str">
        <f aca="false">SUBSTITUTE(C4188&amp;D4188&amp;E4188&amp;F4188&amp;G4188&amp;H4188&amp;I4188," ","")</f>
        <v>AgenteparaatenciónconVideollamadaAgenteespecializadoEconomía,administración,contaduríayafinesHoraextradominicalyfestivoPlataNANA</v>
      </c>
      <c r="B4188" s="0" t="s">
        <v>4523</v>
      </c>
      <c r="C4188" s="0" t="s">
        <v>201</v>
      </c>
      <c r="D4188" s="0" t="s">
        <v>191</v>
      </c>
      <c r="E4188" s="0" t="s">
        <v>612</v>
      </c>
      <c r="F4188" s="0" t="s">
        <v>194</v>
      </c>
      <c r="G4188" s="0" t="s">
        <v>195</v>
      </c>
      <c r="H4188" s="0" t="s">
        <v>35</v>
      </c>
      <c r="I4188" s="0" t="s">
        <v>35</v>
      </c>
      <c r="J4188" s="0" t="s">
        <v>325</v>
      </c>
      <c r="K4188" s="0" t="n">
        <v>61091.7106839896</v>
      </c>
      <c r="L4188" s="0" t="n">
        <v>62885.565</v>
      </c>
      <c r="M4188" s="0" t="n">
        <v>73793.724327945</v>
      </c>
      <c r="N4188" s="0" t="n">
        <v>63596.61</v>
      </c>
      <c r="O4188" s="0" t="n">
        <v>51240.78</v>
      </c>
      <c r="P4188" s="0" t="n">
        <v>50081.58</v>
      </c>
      <c r="Q4188" s="0" t="n">
        <v>77723.325</v>
      </c>
      <c r="S4188" s="0" t="s">
        <v>303</v>
      </c>
    </row>
    <row r="4189" customFormat="false" ht="14" hidden="true" customHeight="false" outlineLevel="0" collapsed="false">
      <c r="A4189" s="0" t="str">
        <f aca="false">SUBSTITUTE(C4189&amp;D4189&amp;E4189&amp;F4189&amp;G4189&amp;H4189&amp;I4189," ","")</f>
        <v>AgenteparaatenciónconVideollamadaAgenteespecializadoEconomía,administración,contaduríayafinesServicio7x24PlataNANA</v>
      </c>
      <c r="B4189" s="0" t="s">
        <v>4524</v>
      </c>
      <c r="C4189" s="0" t="s">
        <v>201</v>
      </c>
      <c r="D4189" s="0" t="s">
        <v>191</v>
      </c>
      <c r="E4189" s="0" t="s">
        <v>612</v>
      </c>
      <c r="F4189" s="0" t="s">
        <v>55</v>
      </c>
      <c r="G4189" s="0" t="s">
        <v>195</v>
      </c>
      <c r="H4189" s="0" t="s">
        <v>35</v>
      </c>
      <c r="I4189" s="0" t="s">
        <v>35</v>
      </c>
      <c r="J4189" s="0" t="s">
        <v>305</v>
      </c>
      <c r="K4189" s="0" t="n">
        <v>22203772.9802686</v>
      </c>
      <c r="L4189" s="0" t="n">
        <v>31900223.52</v>
      </c>
      <c r="M4189" s="0" t="n">
        <v>34306684.1329222</v>
      </c>
      <c r="N4189" s="0" t="n">
        <v>29074076.325</v>
      </c>
      <c r="O4189" s="0" t="n">
        <v>29338580.925</v>
      </c>
      <c r="P4189" s="0" t="n">
        <v>40431155.13</v>
      </c>
      <c r="Q4189" s="0" t="n">
        <v>33254292.285</v>
      </c>
      <c r="S4189" s="0" t="s">
        <v>303</v>
      </c>
    </row>
    <row r="4190" customFormat="false" ht="14" hidden="true" customHeight="false" outlineLevel="0" collapsed="false">
      <c r="A4190" s="0" t="str">
        <f aca="false">SUBSTITUTE(C4190&amp;D4190&amp;E4190&amp;F4190&amp;G4190&amp;H4190&amp;I4190," ","")</f>
        <v>AgenteparaatenciónconVideollamadaAgenteespecializadoEconomía,administración,contaduríayafinesJornadaOrdinariaOroNANA</v>
      </c>
      <c r="B4190" s="0" t="s">
        <v>4525</v>
      </c>
      <c r="C4190" s="0" t="s">
        <v>201</v>
      </c>
      <c r="D4190" s="0" t="s">
        <v>191</v>
      </c>
      <c r="E4190" s="0" t="s">
        <v>612</v>
      </c>
      <c r="F4190" s="0" t="s">
        <v>53</v>
      </c>
      <c r="G4190" s="0" t="s">
        <v>54</v>
      </c>
      <c r="H4190" s="0" t="s">
        <v>35</v>
      </c>
      <c r="I4190" s="0" t="s">
        <v>35</v>
      </c>
      <c r="J4190" s="0" t="s">
        <v>36</v>
      </c>
      <c r="K4190" s="0" t="n">
        <v>7120248.14804641</v>
      </c>
      <c r="L4190" s="0" t="n">
        <v>7356359.79</v>
      </c>
      <c r="M4190" s="0" t="n">
        <v>8767413.52017891</v>
      </c>
      <c r="N4190" s="0" t="n">
        <v>7864146.315</v>
      </c>
      <c r="O4190" s="0" t="n">
        <v>8113576.14</v>
      </c>
      <c r="P4190" s="0" t="n">
        <v>7962003.495</v>
      </c>
      <c r="Q4190" s="0" t="n">
        <v>9270364.59</v>
      </c>
      <c r="S4190" s="0" t="s">
        <v>303</v>
      </c>
    </row>
    <row r="4191" customFormat="false" ht="14" hidden="true" customHeight="false" outlineLevel="0" collapsed="false">
      <c r="A4191" s="0" t="str">
        <f aca="false">SUBSTITUTE(C4191&amp;D4191&amp;E4191&amp;F4191&amp;G4191&amp;H4191&amp;I4191," ","")</f>
        <v>AgenteparaatenciónconVideollamadaAgenteespecializadoEconomía,administración,contaduríayafinesHoraextradiurnaOroNANA</v>
      </c>
      <c r="B4191" s="0" t="s">
        <v>4526</v>
      </c>
      <c r="C4191" s="0" t="s">
        <v>201</v>
      </c>
      <c r="D4191" s="0" t="s">
        <v>191</v>
      </c>
      <c r="E4191" s="0" t="s">
        <v>612</v>
      </c>
      <c r="F4191" s="0" t="s">
        <v>192</v>
      </c>
      <c r="G4191" s="0" t="s">
        <v>54</v>
      </c>
      <c r="H4191" s="0" t="s">
        <v>35</v>
      </c>
      <c r="I4191" s="0" t="s">
        <v>35</v>
      </c>
      <c r="J4191" s="0" t="s">
        <v>325</v>
      </c>
      <c r="K4191" s="0" t="n">
        <v>35952.502630286</v>
      </c>
      <c r="L4191" s="0" t="n">
        <v>40089.69</v>
      </c>
      <c r="M4191" s="0" t="n">
        <v>47441.4635539483</v>
      </c>
      <c r="N4191" s="0" t="n">
        <v>31798.305</v>
      </c>
      <c r="O4191" s="0" t="n">
        <v>32286.825</v>
      </c>
      <c r="P4191" s="0" t="n">
        <v>36075.96</v>
      </c>
      <c r="Q4191" s="0" t="n">
        <v>52530.39</v>
      </c>
      <c r="S4191" s="0" t="s">
        <v>303</v>
      </c>
    </row>
    <row r="4192" customFormat="false" ht="14" hidden="true" customHeight="false" outlineLevel="0" collapsed="false">
      <c r="A4192" s="0" t="str">
        <f aca="false">SUBSTITUTE(C4192&amp;D4192&amp;E4192&amp;F4192&amp;G4192&amp;H4192&amp;I4192," ","")</f>
        <v>AgenteparaatenciónconVideollamadaAgenteespecializadoEconomía,administración,contaduríayafinesHoraextranocturna OroNANA</v>
      </c>
      <c r="B4192" s="0" t="s">
        <v>4527</v>
      </c>
      <c r="C4192" s="0" t="s">
        <v>201</v>
      </c>
      <c r="D4192" s="0" t="s">
        <v>191</v>
      </c>
      <c r="E4192" s="0" t="s">
        <v>612</v>
      </c>
      <c r="F4192" s="0" t="s">
        <v>197</v>
      </c>
      <c r="G4192" s="0" t="s">
        <v>54</v>
      </c>
      <c r="H4192" s="0" t="s">
        <v>35</v>
      </c>
      <c r="I4192" s="0" t="s">
        <v>35</v>
      </c>
      <c r="J4192" s="0" t="s">
        <v>325</v>
      </c>
      <c r="K4192" s="0" t="n">
        <v>48522.1066571378</v>
      </c>
      <c r="L4192" s="0" t="n">
        <v>56125.98</v>
      </c>
      <c r="M4192" s="0" t="n">
        <v>66418.0489755276</v>
      </c>
      <c r="N4192" s="0" t="n">
        <v>44517.42</v>
      </c>
      <c r="O4192" s="0" t="n">
        <v>44922.105</v>
      </c>
      <c r="P4192" s="0" t="n">
        <v>46116.495</v>
      </c>
      <c r="Q4192" s="0" t="n">
        <v>72911.61</v>
      </c>
      <c r="S4192" s="0" t="s">
        <v>303</v>
      </c>
    </row>
    <row r="4193" customFormat="false" ht="14" hidden="true" customHeight="false" outlineLevel="0" collapsed="false">
      <c r="A4193" s="0" t="str">
        <f aca="false">SUBSTITUTE(C4193&amp;D4193&amp;E4193&amp;F4193&amp;G4193&amp;H4193&amp;I4193," ","")</f>
        <v>AgenteparaatenciónconVideollamadaAgenteespecializadoEconomía,administración,contaduríayafinesHoraextradominicalyfestivoOroNANA</v>
      </c>
      <c r="B4193" s="0" t="s">
        <v>4528</v>
      </c>
      <c r="C4193" s="0" t="s">
        <v>201</v>
      </c>
      <c r="D4193" s="0" t="s">
        <v>191</v>
      </c>
      <c r="E4193" s="0" t="s">
        <v>612</v>
      </c>
      <c r="F4193" s="0" t="s">
        <v>194</v>
      </c>
      <c r="G4193" s="0" t="s">
        <v>54</v>
      </c>
      <c r="H4193" s="0" t="s">
        <v>35</v>
      </c>
      <c r="I4193" s="0" t="s">
        <v>35</v>
      </c>
      <c r="J4193" s="0" t="s">
        <v>325</v>
      </c>
      <c r="K4193" s="0" t="n">
        <v>61091.7106839896</v>
      </c>
      <c r="L4193" s="0" t="n">
        <v>64144.125</v>
      </c>
      <c r="M4193" s="0" t="n">
        <v>75906.3416863173</v>
      </c>
      <c r="N4193" s="0" t="n">
        <v>63596.61</v>
      </c>
      <c r="O4193" s="0" t="n">
        <v>51240.78</v>
      </c>
      <c r="P4193" s="0" t="n">
        <v>51135.21</v>
      </c>
      <c r="Q4193" s="0" t="n">
        <v>81168.84</v>
      </c>
      <c r="S4193" s="0" t="s">
        <v>303</v>
      </c>
    </row>
    <row r="4194" customFormat="false" ht="14" hidden="true" customHeight="false" outlineLevel="0" collapsed="false">
      <c r="A4194" s="0" t="str">
        <f aca="false">SUBSTITUTE(C4194&amp;D4194&amp;E4194&amp;F4194&amp;G4194&amp;H4194&amp;I4194," ","")</f>
        <v>AgenteparaatenciónconVideollamadaAgenteespecializadoEconomía,administración,contaduríayafinesServicio7x24OroNANA</v>
      </c>
      <c r="B4194" s="0" t="s">
        <v>4529</v>
      </c>
      <c r="C4194" s="0" t="s">
        <v>201</v>
      </c>
      <c r="D4194" s="0" t="s">
        <v>191</v>
      </c>
      <c r="E4194" s="0" t="s">
        <v>612</v>
      </c>
      <c r="F4194" s="0" t="s">
        <v>55</v>
      </c>
      <c r="G4194" s="0" t="s">
        <v>54</v>
      </c>
      <c r="H4194" s="0" t="s">
        <v>35</v>
      </c>
      <c r="I4194" s="0" t="s">
        <v>35</v>
      </c>
      <c r="J4194" s="0" t="s">
        <v>305</v>
      </c>
      <c r="K4194" s="0" t="n">
        <v>22203772.9802686</v>
      </c>
      <c r="L4194" s="0" t="n">
        <v>32538228.57</v>
      </c>
      <c r="M4194" s="0" t="n">
        <v>35288839.4187201</v>
      </c>
      <c r="N4194" s="0" t="n">
        <v>29175268.275</v>
      </c>
      <c r="O4194" s="0" t="n">
        <v>29338580.925</v>
      </c>
      <c r="P4194" s="0" t="n">
        <v>41282337.06</v>
      </c>
      <c r="Q4194" s="0" t="n">
        <v>34728547.32</v>
      </c>
      <c r="S4194" s="0" t="s">
        <v>303</v>
      </c>
    </row>
    <row r="4195" customFormat="false" ht="14" hidden="true" customHeight="false" outlineLevel="0" collapsed="false">
      <c r="A4195" s="0" t="str">
        <f aca="false">SUBSTITUTE(C4195&amp;D4195&amp;E4195&amp;F4195&amp;G4195&amp;H4195&amp;I4195," ","")</f>
        <v>AgenteparaatenciónconVideollamadaAgenteespecializadoEconomía,administración,contaduríayafinesJornadaOrdinariaPlatinoNANA</v>
      </c>
      <c r="B4195" s="0" t="s">
        <v>4530</v>
      </c>
      <c r="C4195" s="0" t="s">
        <v>201</v>
      </c>
      <c r="D4195" s="0" t="s">
        <v>191</v>
      </c>
      <c r="E4195" s="0" t="s">
        <v>612</v>
      </c>
      <c r="F4195" s="0" t="s">
        <v>53</v>
      </c>
      <c r="G4195" s="0" t="s">
        <v>198</v>
      </c>
      <c r="H4195" s="0" t="s">
        <v>35</v>
      </c>
      <c r="I4195" s="0" t="s">
        <v>35</v>
      </c>
      <c r="J4195" s="0" t="s">
        <v>36</v>
      </c>
      <c r="K4195" s="0" t="n">
        <v>7120248.14804641</v>
      </c>
      <c r="L4195" s="0" t="n">
        <v>7572723.435</v>
      </c>
      <c r="M4195" s="0" t="n">
        <v>9025810.61773797</v>
      </c>
      <c r="N4195" s="0" t="n">
        <v>7903856.16</v>
      </c>
      <c r="O4195" s="0" t="n">
        <v>8113576.14</v>
      </c>
      <c r="P4195" s="0" t="n">
        <v>8133228.72</v>
      </c>
      <c r="Q4195" s="0" t="n">
        <v>9852766.335</v>
      </c>
      <c r="S4195" s="0" t="s">
        <v>303</v>
      </c>
    </row>
    <row r="4196" customFormat="false" ht="14" hidden="true" customHeight="false" outlineLevel="0" collapsed="false">
      <c r="A4196" s="0" t="str">
        <f aca="false">SUBSTITUTE(C4196&amp;D4196&amp;E4196&amp;F4196&amp;G4196&amp;H4196&amp;I4196," ","")</f>
        <v>AgenteparaatenciónconVideollamadaAgenteespecializadoEconomía,administración,contaduríayafinesHoraextradiurnaPlatinoNANA</v>
      </c>
      <c r="B4196" s="0" t="s">
        <v>4531</v>
      </c>
      <c r="C4196" s="0" t="s">
        <v>201</v>
      </c>
      <c r="D4196" s="0" t="s">
        <v>191</v>
      </c>
      <c r="E4196" s="0" t="s">
        <v>612</v>
      </c>
      <c r="F4196" s="0" t="s">
        <v>192</v>
      </c>
      <c r="G4196" s="0" t="s">
        <v>198</v>
      </c>
      <c r="H4196" s="0" t="s">
        <v>35</v>
      </c>
      <c r="I4196" s="0" t="s">
        <v>35</v>
      </c>
      <c r="J4196" s="0" t="s">
        <v>325</v>
      </c>
      <c r="K4196" s="0" t="n">
        <v>35952.502630286</v>
      </c>
      <c r="L4196" s="0" t="n">
        <v>41268.555</v>
      </c>
      <c r="M4196" s="0" t="n">
        <v>48839.6793969765</v>
      </c>
      <c r="N4196" s="0" t="n">
        <v>31798.305</v>
      </c>
      <c r="O4196" s="0" t="n">
        <v>32286.825</v>
      </c>
      <c r="P4196" s="0" t="n">
        <v>36851.175</v>
      </c>
      <c r="Q4196" s="0" t="n">
        <v>55831.005</v>
      </c>
      <c r="S4196" s="0" t="s">
        <v>303</v>
      </c>
    </row>
    <row r="4197" customFormat="false" ht="14" hidden="true" customHeight="false" outlineLevel="0" collapsed="false">
      <c r="A4197" s="0" t="str">
        <f aca="false">SUBSTITUTE(C4197&amp;D4197&amp;E4197&amp;F4197&amp;G4197&amp;H4197&amp;I4197," ","")</f>
        <v>AgenteparaatenciónconVideollamadaAgenteespecializadoEconomía,administración,contaduríayafinesHoraextranocturna PlatinoNANA</v>
      </c>
      <c r="B4197" s="0" t="s">
        <v>4532</v>
      </c>
      <c r="C4197" s="0" t="s">
        <v>201</v>
      </c>
      <c r="D4197" s="0" t="s">
        <v>191</v>
      </c>
      <c r="E4197" s="0" t="s">
        <v>612</v>
      </c>
      <c r="F4197" s="0" t="s">
        <v>197</v>
      </c>
      <c r="G4197" s="0" t="s">
        <v>198</v>
      </c>
      <c r="H4197" s="0" t="s">
        <v>35</v>
      </c>
      <c r="I4197" s="0" t="s">
        <v>35</v>
      </c>
      <c r="J4197" s="0" t="s">
        <v>325</v>
      </c>
      <c r="K4197" s="0" t="n">
        <v>48522.1066571378</v>
      </c>
      <c r="L4197" s="0" t="n">
        <v>57776.805</v>
      </c>
      <c r="M4197" s="0" t="n">
        <v>68375.5511557672</v>
      </c>
      <c r="N4197" s="0" t="n">
        <v>44517.42</v>
      </c>
      <c r="O4197" s="0" t="n">
        <v>44922.105</v>
      </c>
      <c r="P4197" s="0" t="n">
        <v>47108.025</v>
      </c>
      <c r="Q4197" s="0" t="n">
        <v>77491.485</v>
      </c>
      <c r="S4197" s="0" t="s">
        <v>303</v>
      </c>
    </row>
    <row r="4198" customFormat="false" ht="14" hidden="true" customHeight="false" outlineLevel="0" collapsed="false">
      <c r="A4198" s="0" t="str">
        <f aca="false">SUBSTITUTE(C4198&amp;D4198&amp;E4198&amp;F4198&amp;G4198&amp;H4198&amp;I4198," ","")</f>
        <v>AgenteparaatenciónconVideollamadaAgenteespecializadoEconomía,administración,contaduríayafinesHoraextradominicalyfestivoPlatinoNANA</v>
      </c>
      <c r="B4198" s="0" t="s">
        <v>4533</v>
      </c>
      <c r="C4198" s="0" t="s">
        <v>201</v>
      </c>
      <c r="D4198" s="0" t="s">
        <v>191</v>
      </c>
      <c r="E4198" s="0" t="s">
        <v>612</v>
      </c>
      <c r="F4198" s="0" t="s">
        <v>194</v>
      </c>
      <c r="G4198" s="0" t="s">
        <v>198</v>
      </c>
      <c r="H4198" s="0" t="s">
        <v>35</v>
      </c>
      <c r="I4198" s="0" t="s">
        <v>35</v>
      </c>
      <c r="J4198" s="0" t="s">
        <v>325</v>
      </c>
      <c r="K4198" s="0" t="n">
        <v>61091.7106839896</v>
      </c>
      <c r="L4198" s="0" t="n">
        <v>66029.895</v>
      </c>
      <c r="M4198" s="0" t="n">
        <v>78143.4870351625</v>
      </c>
      <c r="N4198" s="0" t="n">
        <v>63596.61</v>
      </c>
      <c r="O4198" s="0" t="n">
        <v>51240.78</v>
      </c>
      <c r="P4198" s="0" t="n">
        <v>52235.415</v>
      </c>
      <c r="Q4198" s="0" t="n">
        <v>86268.285</v>
      </c>
      <c r="S4198" s="0" t="s">
        <v>303</v>
      </c>
    </row>
    <row r="4199" customFormat="false" ht="14" hidden="true" customHeight="false" outlineLevel="0" collapsed="false">
      <c r="A4199" s="0" t="str">
        <f aca="false">SUBSTITUTE(C4199&amp;D4199&amp;E4199&amp;F4199&amp;G4199&amp;H4199&amp;I4199," ","")</f>
        <v>AgenteparaatenciónconVideollamadaAgenteespecializadoEconomía,administración,contaduríayafinesServicio7x24PlatinoNANA</v>
      </c>
      <c r="B4199" s="0" t="s">
        <v>4534</v>
      </c>
      <c r="C4199" s="0" t="s">
        <v>201</v>
      </c>
      <c r="D4199" s="0" t="s">
        <v>191</v>
      </c>
      <c r="E4199" s="0" t="s">
        <v>612</v>
      </c>
      <c r="F4199" s="0" t="s">
        <v>55</v>
      </c>
      <c r="G4199" s="0" t="s">
        <v>198</v>
      </c>
      <c r="H4199" s="0" t="s">
        <v>35</v>
      </c>
      <c r="I4199" s="0" t="s">
        <v>35</v>
      </c>
      <c r="J4199" s="0" t="s">
        <v>305</v>
      </c>
      <c r="K4199" s="0" t="n">
        <v>22203772.9802686</v>
      </c>
      <c r="L4199" s="0" t="n">
        <v>33495235.11</v>
      </c>
      <c r="M4199" s="0" t="n">
        <v>36328887.7363953</v>
      </c>
      <c r="N4199" s="0" t="n">
        <v>29276460.225</v>
      </c>
      <c r="O4199" s="0" t="n">
        <v>29338580.925</v>
      </c>
      <c r="P4199" s="0" t="n">
        <v>42170129.01</v>
      </c>
      <c r="Q4199" s="0" t="n">
        <v>36910331.46</v>
      </c>
      <c r="S4199" s="0" t="s">
        <v>303</v>
      </c>
    </row>
    <row r="4200" customFormat="false" ht="14" hidden="true" customHeight="false" outlineLevel="0" collapsed="false">
      <c r="A4200" s="0" t="str">
        <f aca="false">SUBSTITUTE(C4200&amp;D4200&amp;E4200&amp;F4200&amp;G4200&amp;H4200&amp;I4200," ","")</f>
        <v>AgenteparaatenciónconVideollamadaAgenteespecializadoCienciassociales,humanasyafinesJornadaOrdinariaPlataNANA</v>
      </c>
      <c r="B4200" s="0" t="s">
        <v>4535</v>
      </c>
      <c r="C4200" s="0" t="s">
        <v>201</v>
      </c>
      <c r="D4200" s="0" t="s">
        <v>191</v>
      </c>
      <c r="E4200" s="0" t="s">
        <v>57</v>
      </c>
      <c r="F4200" s="0" t="s">
        <v>53</v>
      </c>
      <c r="G4200" s="0" t="s">
        <v>195</v>
      </c>
      <c r="H4200" s="0" t="s">
        <v>35</v>
      </c>
      <c r="I4200" s="0" t="s">
        <v>35</v>
      </c>
      <c r="J4200" s="0" t="s">
        <v>36</v>
      </c>
      <c r="K4200" s="0" t="n">
        <v>7120248.14804641</v>
      </c>
      <c r="L4200" s="0" t="n">
        <v>7212117.015</v>
      </c>
      <c r="M4200" s="0" t="n">
        <v>8523399.78457694</v>
      </c>
      <c r="N4200" s="0" t="n">
        <v>7824436.47</v>
      </c>
      <c r="O4200" s="0" t="n">
        <v>8113576.14</v>
      </c>
      <c r="P4200" s="0" t="n">
        <v>7797838.005</v>
      </c>
      <c r="Q4200" s="0" t="n">
        <v>8876830.68</v>
      </c>
      <c r="S4200" s="0" t="s">
        <v>303</v>
      </c>
    </row>
    <row r="4201" customFormat="false" ht="14" hidden="true" customHeight="false" outlineLevel="0" collapsed="false">
      <c r="A4201" s="0" t="str">
        <f aca="false">SUBSTITUTE(C4201&amp;D4201&amp;E4201&amp;F4201&amp;G4201&amp;H4201&amp;I4201," ","")</f>
        <v>AgenteparaatenciónconVideollamadaAgenteespecializadoCienciassociales,humanasyafinesHoraextradiurnaPlataNANA</v>
      </c>
      <c r="B4201" s="0" t="s">
        <v>4536</v>
      </c>
      <c r="C4201" s="0" t="s">
        <v>201</v>
      </c>
      <c r="D4201" s="0" t="s">
        <v>191</v>
      </c>
      <c r="E4201" s="0" t="s">
        <v>57</v>
      </c>
      <c r="F4201" s="0" t="s">
        <v>192</v>
      </c>
      <c r="G4201" s="0" t="s">
        <v>195</v>
      </c>
      <c r="H4201" s="0" t="s">
        <v>35</v>
      </c>
      <c r="I4201" s="0" t="s">
        <v>35</v>
      </c>
      <c r="J4201" s="0" t="s">
        <v>325</v>
      </c>
      <c r="K4201" s="0" t="n">
        <v>35952.502630286</v>
      </c>
      <c r="L4201" s="0" t="n">
        <v>39303.09</v>
      </c>
      <c r="M4201" s="0" t="n">
        <v>46121.0777049656</v>
      </c>
      <c r="N4201" s="0" t="n">
        <v>31798.305</v>
      </c>
      <c r="O4201" s="0" t="n">
        <v>32286.825</v>
      </c>
      <c r="P4201" s="0" t="n">
        <v>35331.795</v>
      </c>
      <c r="Q4201" s="0" t="n">
        <v>50301</v>
      </c>
      <c r="S4201" s="0" t="s">
        <v>303</v>
      </c>
    </row>
    <row r="4202" customFormat="false" ht="14" hidden="true" customHeight="false" outlineLevel="0" collapsed="false">
      <c r="A4202" s="0" t="str">
        <f aca="false">SUBSTITUTE(C4202&amp;D4202&amp;E4202&amp;F4202&amp;G4202&amp;H4202&amp;I4202," ","")</f>
        <v>AgenteparaatenciónconVideollamadaAgenteespecializadoCienciassociales,humanasyafinesHoraextranocturna PlataNANA</v>
      </c>
      <c r="B4202" s="0" t="s">
        <v>4537</v>
      </c>
      <c r="C4202" s="0" t="s">
        <v>201</v>
      </c>
      <c r="D4202" s="0" t="s">
        <v>191</v>
      </c>
      <c r="E4202" s="0" t="s">
        <v>57</v>
      </c>
      <c r="F4202" s="0" t="s">
        <v>197</v>
      </c>
      <c r="G4202" s="0" t="s">
        <v>195</v>
      </c>
      <c r="H4202" s="0" t="s">
        <v>35</v>
      </c>
      <c r="I4202" s="0" t="s">
        <v>35</v>
      </c>
      <c r="J4202" s="0" t="s">
        <v>325</v>
      </c>
      <c r="K4202" s="0" t="n">
        <v>48522.1066571378</v>
      </c>
      <c r="L4202" s="0" t="n">
        <v>55024.74</v>
      </c>
      <c r="M4202" s="0" t="n">
        <v>64569.5087869518</v>
      </c>
      <c r="N4202" s="0" t="n">
        <v>44517.42</v>
      </c>
      <c r="O4202" s="0" t="n">
        <v>44922.105</v>
      </c>
      <c r="P4202" s="0" t="n">
        <v>45165.33</v>
      </c>
      <c r="Q4202" s="0" t="n">
        <v>69815.925</v>
      </c>
      <c r="S4202" s="0" t="s">
        <v>303</v>
      </c>
    </row>
    <row r="4203" customFormat="false" ht="14" hidden="true" customHeight="false" outlineLevel="0" collapsed="false">
      <c r="A4203" s="0" t="str">
        <f aca="false">SUBSTITUTE(C4203&amp;D4203&amp;E4203&amp;F4203&amp;G4203&amp;H4203&amp;I4203," ","")</f>
        <v>AgenteparaatenciónconVideollamadaAgenteespecializadoCienciassociales,humanasyafinesHoraextradominicalyfestivoPlataNANA</v>
      </c>
      <c r="B4203" s="0" t="s">
        <v>4538</v>
      </c>
      <c r="C4203" s="0" t="s">
        <v>201</v>
      </c>
      <c r="D4203" s="0" t="s">
        <v>191</v>
      </c>
      <c r="E4203" s="0" t="s">
        <v>57</v>
      </c>
      <c r="F4203" s="0" t="s">
        <v>194</v>
      </c>
      <c r="G4203" s="0" t="s">
        <v>195</v>
      </c>
      <c r="H4203" s="0" t="s">
        <v>35</v>
      </c>
      <c r="I4203" s="0" t="s">
        <v>35</v>
      </c>
      <c r="J4203" s="0" t="s">
        <v>325</v>
      </c>
      <c r="K4203" s="0" t="n">
        <v>61091.7106839896</v>
      </c>
      <c r="L4203" s="0" t="n">
        <v>62885.565</v>
      </c>
      <c r="M4203" s="0" t="n">
        <v>73793.724327945</v>
      </c>
      <c r="N4203" s="0" t="n">
        <v>63596.61</v>
      </c>
      <c r="O4203" s="0" t="n">
        <v>51240.78</v>
      </c>
      <c r="P4203" s="0" t="n">
        <v>50081.58</v>
      </c>
      <c r="Q4203" s="0" t="n">
        <v>77723.325</v>
      </c>
      <c r="S4203" s="0" t="s">
        <v>303</v>
      </c>
    </row>
    <row r="4204" customFormat="false" ht="14" hidden="true" customHeight="false" outlineLevel="0" collapsed="false">
      <c r="A4204" s="0" t="str">
        <f aca="false">SUBSTITUTE(C4204&amp;D4204&amp;E4204&amp;F4204&amp;G4204&amp;H4204&amp;I4204," ","")</f>
        <v>AgenteparaatenciónconVideollamadaAgenteespecializadoCienciassociales,humanasyafinesServicio7x24PlataNANA</v>
      </c>
      <c r="B4204" s="0" t="s">
        <v>4539</v>
      </c>
      <c r="C4204" s="0" t="s">
        <v>201</v>
      </c>
      <c r="D4204" s="0" t="s">
        <v>191</v>
      </c>
      <c r="E4204" s="0" t="s">
        <v>57</v>
      </c>
      <c r="F4204" s="0" t="s">
        <v>55</v>
      </c>
      <c r="G4204" s="0" t="s">
        <v>195</v>
      </c>
      <c r="H4204" s="0" t="s">
        <v>35</v>
      </c>
      <c r="I4204" s="0" t="s">
        <v>35</v>
      </c>
      <c r="J4204" s="0" t="s">
        <v>305</v>
      </c>
      <c r="K4204" s="0" t="n">
        <v>22203772.9802686</v>
      </c>
      <c r="L4204" s="0" t="n">
        <v>31900223.52</v>
      </c>
      <c r="M4204" s="0" t="n">
        <v>34306684.1329222</v>
      </c>
      <c r="N4204" s="0" t="n">
        <v>29074076.325</v>
      </c>
      <c r="O4204" s="0" t="n">
        <v>29338580.925</v>
      </c>
      <c r="P4204" s="0" t="n">
        <v>40431155.13</v>
      </c>
      <c r="Q4204" s="0" t="n">
        <v>33254292.285</v>
      </c>
      <c r="S4204" s="0" t="s">
        <v>303</v>
      </c>
    </row>
    <row r="4205" customFormat="false" ht="14" hidden="true" customHeight="false" outlineLevel="0" collapsed="false">
      <c r="A4205" s="0" t="str">
        <f aca="false">SUBSTITUTE(C4205&amp;D4205&amp;E4205&amp;F4205&amp;G4205&amp;H4205&amp;I4205," ","")</f>
        <v>AgenteparaatenciónconVideollamadaAgenteespecializadoCienciassociales,humanasyafinesJornadaOrdinariaOroNANA</v>
      </c>
      <c r="B4205" s="0" t="s">
        <v>4540</v>
      </c>
      <c r="C4205" s="0" t="s">
        <v>201</v>
      </c>
      <c r="D4205" s="0" t="s">
        <v>191</v>
      </c>
      <c r="E4205" s="0" t="s">
        <v>57</v>
      </c>
      <c r="F4205" s="0" t="s">
        <v>53</v>
      </c>
      <c r="G4205" s="0" t="s">
        <v>54</v>
      </c>
      <c r="H4205" s="0" t="s">
        <v>35</v>
      </c>
      <c r="I4205" s="0" t="s">
        <v>35</v>
      </c>
      <c r="J4205" s="0" t="s">
        <v>36</v>
      </c>
      <c r="K4205" s="0" t="n">
        <v>7120248.14804641</v>
      </c>
      <c r="L4205" s="0" t="n">
        <v>7356359.79</v>
      </c>
      <c r="M4205" s="0" t="n">
        <v>8767413.52017891</v>
      </c>
      <c r="N4205" s="0" t="n">
        <v>7864146.315</v>
      </c>
      <c r="O4205" s="0" t="n">
        <v>8113576.14</v>
      </c>
      <c r="P4205" s="0" t="n">
        <v>7962003.495</v>
      </c>
      <c r="Q4205" s="0" t="n">
        <v>9270364.59</v>
      </c>
      <c r="S4205" s="0" t="s">
        <v>303</v>
      </c>
    </row>
    <row r="4206" customFormat="false" ht="14" hidden="true" customHeight="false" outlineLevel="0" collapsed="false">
      <c r="A4206" s="0" t="str">
        <f aca="false">SUBSTITUTE(C4206&amp;D4206&amp;E4206&amp;F4206&amp;G4206&amp;H4206&amp;I4206," ","")</f>
        <v>AgenteparaatenciónconVideollamadaAgenteespecializadoCienciassociales,humanasyafinesHoraextradiurnaOroNANA</v>
      </c>
      <c r="B4206" s="0" t="s">
        <v>4541</v>
      </c>
      <c r="C4206" s="0" t="s">
        <v>201</v>
      </c>
      <c r="D4206" s="0" t="s">
        <v>191</v>
      </c>
      <c r="E4206" s="0" t="s">
        <v>57</v>
      </c>
      <c r="F4206" s="0" t="s">
        <v>192</v>
      </c>
      <c r="G4206" s="0" t="s">
        <v>54</v>
      </c>
      <c r="H4206" s="0" t="s">
        <v>35</v>
      </c>
      <c r="I4206" s="0" t="s">
        <v>35</v>
      </c>
      <c r="J4206" s="0" t="s">
        <v>325</v>
      </c>
      <c r="K4206" s="0" t="n">
        <v>35952.502630286</v>
      </c>
      <c r="L4206" s="0" t="n">
        <v>40089.69</v>
      </c>
      <c r="M4206" s="0" t="n">
        <v>47441.4635539483</v>
      </c>
      <c r="N4206" s="0" t="n">
        <v>31798.305</v>
      </c>
      <c r="O4206" s="0" t="n">
        <v>32286.825</v>
      </c>
      <c r="P4206" s="0" t="n">
        <v>36075.96</v>
      </c>
      <c r="Q4206" s="0" t="n">
        <v>52530.39</v>
      </c>
      <c r="S4206" s="0" t="s">
        <v>303</v>
      </c>
    </row>
    <row r="4207" customFormat="false" ht="14" hidden="true" customHeight="false" outlineLevel="0" collapsed="false">
      <c r="A4207" s="0" t="str">
        <f aca="false">SUBSTITUTE(C4207&amp;D4207&amp;E4207&amp;F4207&amp;G4207&amp;H4207&amp;I4207," ","")</f>
        <v>AgenteparaatenciónconVideollamadaAgenteespecializadoCienciassociales,humanasyafinesHoraextranocturna OroNANA</v>
      </c>
      <c r="B4207" s="0" t="s">
        <v>4542</v>
      </c>
      <c r="C4207" s="0" t="s">
        <v>201</v>
      </c>
      <c r="D4207" s="0" t="s">
        <v>191</v>
      </c>
      <c r="E4207" s="0" t="s">
        <v>57</v>
      </c>
      <c r="F4207" s="0" t="s">
        <v>197</v>
      </c>
      <c r="G4207" s="0" t="s">
        <v>54</v>
      </c>
      <c r="H4207" s="0" t="s">
        <v>35</v>
      </c>
      <c r="I4207" s="0" t="s">
        <v>35</v>
      </c>
      <c r="J4207" s="0" t="s">
        <v>325</v>
      </c>
      <c r="K4207" s="0" t="n">
        <v>48522.1066571378</v>
      </c>
      <c r="L4207" s="0" t="n">
        <v>56125.98</v>
      </c>
      <c r="M4207" s="0" t="n">
        <v>66418.0489755276</v>
      </c>
      <c r="N4207" s="0" t="n">
        <v>44517.42</v>
      </c>
      <c r="O4207" s="0" t="n">
        <v>44922.105</v>
      </c>
      <c r="P4207" s="0" t="n">
        <v>46116.495</v>
      </c>
      <c r="Q4207" s="0" t="n">
        <v>72911.61</v>
      </c>
      <c r="S4207" s="0" t="s">
        <v>303</v>
      </c>
    </row>
    <row r="4208" customFormat="false" ht="14" hidden="true" customHeight="false" outlineLevel="0" collapsed="false">
      <c r="A4208" s="0" t="str">
        <f aca="false">SUBSTITUTE(C4208&amp;D4208&amp;E4208&amp;F4208&amp;G4208&amp;H4208&amp;I4208," ","")</f>
        <v>AgenteparaatenciónconVideollamadaAgenteespecializadoCienciassociales,humanasyafinesHoraextradominicalyfestivoOroNANA</v>
      </c>
      <c r="B4208" s="0" t="s">
        <v>4543</v>
      </c>
      <c r="C4208" s="0" t="s">
        <v>201</v>
      </c>
      <c r="D4208" s="0" t="s">
        <v>191</v>
      </c>
      <c r="E4208" s="0" t="s">
        <v>57</v>
      </c>
      <c r="F4208" s="0" t="s">
        <v>194</v>
      </c>
      <c r="G4208" s="0" t="s">
        <v>54</v>
      </c>
      <c r="H4208" s="0" t="s">
        <v>35</v>
      </c>
      <c r="I4208" s="0" t="s">
        <v>35</v>
      </c>
      <c r="J4208" s="0" t="s">
        <v>325</v>
      </c>
      <c r="K4208" s="0" t="n">
        <v>61091.7106839896</v>
      </c>
      <c r="L4208" s="0" t="n">
        <v>64144.125</v>
      </c>
      <c r="M4208" s="0" t="n">
        <v>75906.3416863173</v>
      </c>
      <c r="N4208" s="0" t="n">
        <v>63596.61</v>
      </c>
      <c r="O4208" s="0" t="n">
        <v>51240.78</v>
      </c>
      <c r="P4208" s="0" t="n">
        <v>51135.21</v>
      </c>
      <c r="Q4208" s="0" t="n">
        <v>81168.84</v>
      </c>
      <c r="S4208" s="0" t="s">
        <v>303</v>
      </c>
    </row>
    <row r="4209" customFormat="false" ht="14" hidden="true" customHeight="false" outlineLevel="0" collapsed="false">
      <c r="A4209" s="0" t="str">
        <f aca="false">SUBSTITUTE(C4209&amp;D4209&amp;E4209&amp;F4209&amp;G4209&amp;H4209&amp;I4209," ","")</f>
        <v>AgenteparaatenciónconVideollamadaAgenteespecializadoCienciassociales,humanasyafinesServicio7x24OroNANA</v>
      </c>
      <c r="B4209" s="0" t="s">
        <v>4544</v>
      </c>
      <c r="C4209" s="0" t="s">
        <v>201</v>
      </c>
      <c r="D4209" s="0" t="s">
        <v>191</v>
      </c>
      <c r="E4209" s="0" t="s">
        <v>57</v>
      </c>
      <c r="F4209" s="0" t="s">
        <v>55</v>
      </c>
      <c r="G4209" s="0" t="s">
        <v>54</v>
      </c>
      <c r="H4209" s="0" t="s">
        <v>35</v>
      </c>
      <c r="I4209" s="0" t="s">
        <v>35</v>
      </c>
      <c r="J4209" s="0" t="s">
        <v>305</v>
      </c>
      <c r="K4209" s="0" t="n">
        <v>22203772.9802686</v>
      </c>
      <c r="L4209" s="0" t="n">
        <v>32538228.57</v>
      </c>
      <c r="M4209" s="0" t="n">
        <v>35288839.4187201</v>
      </c>
      <c r="N4209" s="0" t="n">
        <v>29175268.275</v>
      </c>
      <c r="O4209" s="0" t="n">
        <v>29338580.925</v>
      </c>
      <c r="P4209" s="0" t="n">
        <v>41282337.06</v>
      </c>
      <c r="Q4209" s="0" t="n">
        <v>34728547.32</v>
      </c>
      <c r="S4209" s="0" t="s">
        <v>303</v>
      </c>
    </row>
    <row r="4210" customFormat="false" ht="14" hidden="true" customHeight="false" outlineLevel="0" collapsed="false">
      <c r="A4210" s="0" t="str">
        <f aca="false">SUBSTITUTE(C4210&amp;D4210&amp;E4210&amp;F4210&amp;G4210&amp;H4210&amp;I4210," ","")</f>
        <v>AgenteparaatenciónconVideollamadaAgenteespecializadoCienciassociales,humanasyafinesJornadaOrdinariaPlatinoNANA</v>
      </c>
      <c r="B4210" s="0" t="s">
        <v>4545</v>
      </c>
      <c r="C4210" s="0" t="s">
        <v>201</v>
      </c>
      <c r="D4210" s="0" t="s">
        <v>191</v>
      </c>
      <c r="E4210" s="0" t="s">
        <v>57</v>
      </c>
      <c r="F4210" s="0" t="s">
        <v>53</v>
      </c>
      <c r="G4210" s="0" t="s">
        <v>198</v>
      </c>
      <c r="H4210" s="0" t="s">
        <v>35</v>
      </c>
      <c r="I4210" s="0" t="s">
        <v>35</v>
      </c>
      <c r="J4210" s="0" t="s">
        <v>36</v>
      </c>
      <c r="K4210" s="0" t="n">
        <v>7120248.14804641</v>
      </c>
      <c r="L4210" s="0" t="n">
        <v>7572723.435</v>
      </c>
      <c r="M4210" s="0" t="n">
        <v>9025810.61773797</v>
      </c>
      <c r="N4210" s="0" t="n">
        <v>7903856.16</v>
      </c>
      <c r="O4210" s="0" t="n">
        <v>8113576.14</v>
      </c>
      <c r="P4210" s="0" t="n">
        <v>8133228.72</v>
      </c>
      <c r="Q4210" s="0" t="n">
        <v>9852766.335</v>
      </c>
      <c r="S4210" s="0" t="s">
        <v>303</v>
      </c>
    </row>
    <row r="4211" customFormat="false" ht="14" hidden="true" customHeight="false" outlineLevel="0" collapsed="false">
      <c r="A4211" s="0" t="str">
        <f aca="false">SUBSTITUTE(C4211&amp;D4211&amp;E4211&amp;F4211&amp;G4211&amp;H4211&amp;I4211," ","")</f>
        <v>AgenteparaatenciónconVideollamadaAgenteespecializadoCienciassociales,humanasyafinesHoraextradiurnaPlatinoNANA</v>
      </c>
      <c r="B4211" s="0" t="s">
        <v>4546</v>
      </c>
      <c r="C4211" s="0" t="s">
        <v>201</v>
      </c>
      <c r="D4211" s="0" t="s">
        <v>191</v>
      </c>
      <c r="E4211" s="0" t="s">
        <v>57</v>
      </c>
      <c r="F4211" s="0" t="s">
        <v>192</v>
      </c>
      <c r="G4211" s="0" t="s">
        <v>198</v>
      </c>
      <c r="H4211" s="0" t="s">
        <v>35</v>
      </c>
      <c r="I4211" s="0" t="s">
        <v>35</v>
      </c>
      <c r="J4211" s="0" t="s">
        <v>325</v>
      </c>
      <c r="K4211" s="0" t="n">
        <v>35952.502630286</v>
      </c>
      <c r="L4211" s="0" t="n">
        <v>41268.555</v>
      </c>
      <c r="M4211" s="0" t="n">
        <v>48839.6793969765</v>
      </c>
      <c r="N4211" s="0" t="n">
        <v>31798.305</v>
      </c>
      <c r="O4211" s="0" t="n">
        <v>32286.825</v>
      </c>
      <c r="P4211" s="0" t="n">
        <v>36851.175</v>
      </c>
      <c r="Q4211" s="0" t="n">
        <v>55831.005</v>
      </c>
      <c r="S4211" s="0" t="s">
        <v>303</v>
      </c>
    </row>
    <row r="4212" customFormat="false" ht="14" hidden="true" customHeight="false" outlineLevel="0" collapsed="false">
      <c r="A4212" s="0" t="str">
        <f aca="false">SUBSTITUTE(C4212&amp;D4212&amp;E4212&amp;F4212&amp;G4212&amp;H4212&amp;I4212," ","")</f>
        <v>AgenteparaatenciónconVideollamadaAgenteespecializadoCienciassociales,humanasyafinesHoraextranocturna PlatinoNANA</v>
      </c>
      <c r="B4212" s="0" t="s">
        <v>4547</v>
      </c>
      <c r="C4212" s="0" t="s">
        <v>201</v>
      </c>
      <c r="D4212" s="0" t="s">
        <v>191</v>
      </c>
      <c r="E4212" s="0" t="s">
        <v>57</v>
      </c>
      <c r="F4212" s="0" t="s">
        <v>197</v>
      </c>
      <c r="G4212" s="0" t="s">
        <v>198</v>
      </c>
      <c r="H4212" s="0" t="s">
        <v>35</v>
      </c>
      <c r="I4212" s="0" t="s">
        <v>35</v>
      </c>
      <c r="J4212" s="0" t="s">
        <v>325</v>
      </c>
      <c r="K4212" s="0" t="n">
        <v>48522.1066571378</v>
      </c>
      <c r="L4212" s="0" t="n">
        <v>57776.805</v>
      </c>
      <c r="M4212" s="0" t="n">
        <v>68375.5511557672</v>
      </c>
      <c r="N4212" s="0" t="n">
        <v>44517.42</v>
      </c>
      <c r="O4212" s="0" t="n">
        <v>44922.105</v>
      </c>
      <c r="P4212" s="0" t="n">
        <v>47108.025</v>
      </c>
      <c r="Q4212" s="0" t="n">
        <v>77491.485</v>
      </c>
      <c r="S4212" s="0" t="s">
        <v>303</v>
      </c>
    </row>
    <row r="4213" customFormat="false" ht="14" hidden="true" customHeight="false" outlineLevel="0" collapsed="false">
      <c r="A4213" s="0" t="str">
        <f aca="false">SUBSTITUTE(C4213&amp;D4213&amp;E4213&amp;F4213&amp;G4213&amp;H4213&amp;I4213," ","")</f>
        <v>AgenteparaatenciónconVideollamadaAgenteespecializadoCienciassociales,humanasyafinesHoraextradominicalyfestivoPlatinoNANA</v>
      </c>
      <c r="B4213" s="0" t="s">
        <v>4548</v>
      </c>
      <c r="C4213" s="0" t="s">
        <v>201</v>
      </c>
      <c r="D4213" s="0" t="s">
        <v>191</v>
      </c>
      <c r="E4213" s="0" t="s">
        <v>57</v>
      </c>
      <c r="F4213" s="0" t="s">
        <v>194</v>
      </c>
      <c r="G4213" s="0" t="s">
        <v>198</v>
      </c>
      <c r="H4213" s="0" t="s">
        <v>35</v>
      </c>
      <c r="I4213" s="0" t="s">
        <v>35</v>
      </c>
      <c r="J4213" s="0" t="s">
        <v>325</v>
      </c>
      <c r="K4213" s="0" t="n">
        <v>61091.7106839896</v>
      </c>
      <c r="L4213" s="0" t="n">
        <v>66029.895</v>
      </c>
      <c r="M4213" s="0" t="n">
        <v>78143.4870351625</v>
      </c>
      <c r="N4213" s="0" t="n">
        <v>63596.61</v>
      </c>
      <c r="O4213" s="0" t="n">
        <v>51240.78</v>
      </c>
      <c r="P4213" s="0" t="n">
        <v>52235.415</v>
      </c>
      <c r="Q4213" s="0" t="n">
        <v>86268.285</v>
      </c>
      <c r="S4213" s="0" t="s">
        <v>303</v>
      </c>
    </row>
    <row r="4214" customFormat="false" ht="14" hidden="true" customHeight="false" outlineLevel="0" collapsed="false">
      <c r="A4214" s="0" t="str">
        <f aca="false">SUBSTITUTE(C4214&amp;D4214&amp;E4214&amp;F4214&amp;G4214&amp;H4214&amp;I4214," ","")</f>
        <v>AgenteparaatenciónconVideollamadaAgenteespecializadoCienciassociales,humanasyafinesServicio7x24PlatinoNANA</v>
      </c>
      <c r="B4214" s="0" t="s">
        <v>4549</v>
      </c>
      <c r="C4214" s="0" t="s">
        <v>201</v>
      </c>
      <c r="D4214" s="0" t="s">
        <v>191</v>
      </c>
      <c r="E4214" s="0" t="s">
        <v>57</v>
      </c>
      <c r="F4214" s="0" t="s">
        <v>55</v>
      </c>
      <c r="G4214" s="0" t="s">
        <v>198</v>
      </c>
      <c r="H4214" s="0" t="s">
        <v>35</v>
      </c>
      <c r="I4214" s="0" t="s">
        <v>35</v>
      </c>
      <c r="J4214" s="0" t="s">
        <v>305</v>
      </c>
      <c r="K4214" s="0" t="n">
        <v>22203772.9802686</v>
      </c>
      <c r="L4214" s="0" t="n">
        <v>33495235.11</v>
      </c>
      <c r="M4214" s="0" t="n">
        <v>36328887.7363953</v>
      </c>
      <c r="N4214" s="0" t="n">
        <v>29276460.225</v>
      </c>
      <c r="O4214" s="0" t="n">
        <v>29338580.925</v>
      </c>
      <c r="P4214" s="0" t="n">
        <v>42170129.01</v>
      </c>
      <c r="Q4214" s="0" t="n">
        <v>36910331.46</v>
      </c>
      <c r="S4214" s="0" t="s">
        <v>303</v>
      </c>
    </row>
    <row r="4215" customFormat="false" ht="14" hidden="true" customHeight="false" outlineLevel="0" collapsed="false">
      <c r="A4215" s="0" t="str">
        <f aca="false">SUBSTITUTE(C4215&amp;D4215&amp;E4215&amp;F4215&amp;G4215&amp;H4215&amp;I4215," ","")</f>
        <v>AgenteparaatenciónconVideollamadaAgenteespecializadoIngeniería,arquitectura,urbanismoyafinesJornadaOrdinariaPlataNANA</v>
      </c>
      <c r="B4215" s="0" t="s">
        <v>4550</v>
      </c>
      <c r="C4215" s="0" t="s">
        <v>201</v>
      </c>
      <c r="D4215" s="0" t="s">
        <v>191</v>
      </c>
      <c r="E4215" s="0" t="s">
        <v>59</v>
      </c>
      <c r="F4215" s="0" t="s">
        <v>53</v>
      </c>
      <c r="G4215" s="0" t="s">
        <v>195</v>
      </c>
      <c r="H4215" s="0" t="s">
        <v>35</v>
      </c>
      <c r="I4215" s="0" t="s">
        <v>35</v>
      </c>
      <c r="J4215" s="0" t="s">
        <v>36</v>
      </c>
      <c r="K4215" s="0" t="n">
        <v>7120248.14804641</v>
      </c>
      <c r="L4215" s="0" t="n">
        <v>7212117.015</v>
      </c>
      <c r="M4215" s="0" t="n">
        <v>8523399.78457694</v>
      </c>
      <c r="N4215" s="0" t="n">
        <v>7824436.47</v>
      </c>
      <c r="O4215" s="0" t="n">
        <v>8113576.14</v>
      </c>
      <c r="P4215" s="0" t="n">
        <v>7797838.005</v>
      </c>
      <c r="Q4215" s="0" t="n">
        <v>8876830.68</v>
      </c>
      <c r="S4215" s="0" t="s">
        <v>303</v>
      </c>
    </row>
    <row r="4216" customFormat="false" ht="14" hidden="true" customHeight="false" outlineLevel="0" collapsed="false">
      <c r="A4216" s="0" t="str">
        <f aca="false">SUBSTITUTE(C4216&amp;D4216&amp;E4216&amp;F4216&amp;G4216&amp;H4216&amp;I4216," ","")</f>
        <v>AgenteparaatenciónconVideollamadaAgenteespecializadoIngeniería,arquitectura,urbanismoyafinesHoraextradiurnaPlataNANA</v>
      </c>
      <c r="B4216" s="0" t="s">
        <v>4551</v>
      </c>
      <c r="C4216" s="0" t="s">
        <v>201</v>
      </c>
      <c r="D4216" s="0" t="s">
        <v>191</v>
      </c>
      <c r="E4216" s="0" t="s">
        <v>59</v>
      </c>
      <c r="F4216" s="0" t="s">
        <v>192</v>
      </c>
      <c r="G4216" s="0" t="s">
        <v>195</v>
      </c>
      <c r="H4216" s="0" t="s">
        <v>35</v>
      </c>
      <c r="I4216" s="0" t="s">
        <v>35</v>
      </c>
      <c r="J4216" s="0" t="s">
        <v>325</v>
      </c>
      <c r="K4216" s="0" t="n">
        <v>35952.502630286</v>
      </c>
      <c r="L4216" s="0" t="n">
        <v>39303.09</v>
      </c>
      <c r="M4216" s="0" t="n">
        <v>46121.0777049656</v>
      </c>
      <c r="N4216" s="0" t="n">
        <v>31798.305</v>
      </c>
      <c r="O4216" s="0" t="n">
        <v>32286.825</v>
      </c>
      <c r="P4216" s="0" t="n">
        <v>35331.795</v>
      </c>
      <c r="Q4216" s="0" t="n">
        <v>50301</v>
      </c>
      <c r="S4216" s="0" t="s">
        <v>303</v>
      </c>
    </row>
    <row r="4217" customFormat="false" ht="14" hidden="true" customHeight="false" outlineLevel="0" collapsed="false">
      <c r="A4217" s="0" t="str">
        <f aca="false">SUBSTITUTE(C4217&amp;D4217&amp;E4217&amp;F4217&amp;G4217&amp;H4217&amp;I4217," ","")</f>
        <v>AgenteparaatenciónconVideollamadaAgenteespecializadoIngeniería,arquitectura,urbanismoyafinesHoraextranocturna PlataNANA</v>
      </c>
      <c r="B4217" s="0" t="s">
        <v>4552</v>
      </c>
      <c r="C4217" s="0" t="s">
        <v>201</v>
      </c>
      <c r="D4217" s="0" t="s">
        <v>191</v>
      </c>
      <c r="E4217" s="0" t="s">
        <v>59</v>
      </c>
      <c r="F4217" s="0" t="s">
        <v>197</v>
      </c>
      <c r="G4217" s="0" t="s">
        <v>195</v>
      </c>
      <c r="H4217" s="0" t="s">
        <v>35</v>
      </c>
      <c r="I4217" s="0" t="s">
        <v>35</v>
      </c>
      <c r="J4217" s="0" t="s">
        <v>325</v>
      </c>
      <c r="K4217" s="0" t="n">
        <v>48522.1066571378</v>
      </c>
      <c r="L4217" s="0" t="n">
        <v>55024.74</v>
      </c>
      <c r="M4217" s="0" t="n">
        <v>64569.5087869518</v>
      </c>
      <c r="N4217" s="0" t="n">
        <v>44517.42</v>
      </c>
      <c r="O4217" s="0" t="n">
        <v>44922.105</v>
      </c>
      <c r="P4217" s="0" t="n">
        <v>45165.33</v>
      </c>
      <c r="Q4217" s="0" t="n">
        <v>69815.925</v>
      </c>
      <c r="S4217" s="0" t="s">
        <v>303</v>
      </c>
    </row>
    <row r="4218" customFormat="false" ht="14" hidden="true" customHeight="false" outlineLevel="0" collapsed="false">
      <c r="A4218" s="0" t="str">
        <f aca="false">SUBSTITUTE(C4218&amp;D4218&amp;E4218&amp;F4218&amp;G4218&amp;H4218&amp;I4218," ","")</f>
        <v>AgenteparaatenciónconVideollamadaAgenteespecializadoIngeniería,arquitectura,urbanismoyafinesHoraextradominicalyfestivoPlataNANA</v>
      </c>
      <c r="B4218" s="0" t="s">
        <v>4553</v>
      </c>
      <c r="C4218" s="0" t="s">
        <v>201</v>
      </c>
      <c r="D4218" s="0" t="s">
        <v>191</v>
      </c>
      <c r="E4218" s="0" t="s">
        <v>59</v>
      </c>
      <c r="F4218" s="0" t="s">
        <v>194</v>
      </c>
      <c r="G4218" s="0" t="s">
        <v>195</v>
      </c>
      <c r="H4218" s="0" t="s">
        <v>35</v>
      </c>
      <c r="I4218" s="0" t="s">
        <v>35</v>
      </c>
      <c r="J4218" s="0" t="s">
        <v>325</v>
      </c>
      <c r="K4218" s="0" t="n">
        <v>61091.7106839896</v>
      </c>
      <c r="L4218" s="0" t="n">
        <v>62885.565</v>
      </c>
      <c r="M4218" s="0" t="n">
        <v>73793.724327945</v>
      </c>
      <c r="N4218" s="0" t="n">
        <v>63596.61</v>
      </c>
      <c r="O4218" s="0" t="n">
        <v>51240.78</v>
      </c>
      <c r="P4218" s="0" t="n">
        <v>50081.58</v>
      </c>
      <c r="Q4218" s="0" t="n">
        <v>77723.325</v>
      </c>
      <c r="S4218" s="0" t="s">
        <v>303</v>
      </c>
    </row>
    <row r="4219" customFormat="false" ht="14" hidden="true" customHeight="false" outlineLevel="0" collapsed="false">
      <c r="A4219" s="0" t="str">
        <f aca="false">SUBSTITUTE(C4219&amp;D4219&amp;E4219&amp;F4219&amp;G4219&amp;H4219&amp;I4219," ","")</f>
        <v>AgenteparaatenciónconVideollamadaAgenteespecializadoIngeniería,arquitectura,urbanismoyafinesServicio7x24PlataNANA</v>
      </c>
      <c r="B4219" s="0" t="s">
        <v>4554</v>
      </c>
      <c r="C4219" s="0" t="s">
        <v>201</v>
      </c>
      <c r="D4219" s="0" t="s">
        <v>191</v>
      </c>
      <c r="E4219" s="0" t="s">
        <v>59</v>
      </c>
      <c r="F4219" s="0" t="s">
        <v>55</v>
      </c>
      <c r="G4219" s="0" t="s">
        <v>195</v>
      </c>
      <c r="H4219" s="0" t="s">
        <v>35</v>
      </c>
      <c r="I4219" s="0" t="s">
        <v>35</v>
      </c>
      <c r="J4219" s="0" t="s">
        <v>305</v>
      </c>
      <c r="K4219" s="0" t="n">
        <v>22203772.9802686</v>
      </c>
      <c r="L4219" s="0" t="n">
        <v>31900223.52</v>
      </c>
      <c r="M4219" s="0" t="n">
        <v>34306684.1329222</v>
      </c>
      <c r="N4219" s="0" t="n">
        <v>29074076.325</v>
      </c>
      <c r="O4219" s="0" t="n">
        <v>29338580.925</v>
      </c>
      <c r="P4219" s="0" t="n">
        <v>40431155.13</v>
      </c>
      <c r="Q4219" s="0" t="n">
        <v>33254292.285</v>
      </c>
      <c r="S4219" s="0" t="s">
        <v>303</v>
      </c>
    </row>
    <row r="4220" customFormat="false" ht="14" hidden="true" customHeight="false" outlineLevel="0" collapsed="false">
      <c r="A4220" s="0" t="str">
        <f aca="false">SUBSTITUTE(C4220&amp;D4220&amp;E4220&amp;F4220&amp;G4220&amp;H4220&amp;I4220," ","")</f>
        <v>AgenteparaatenciónconVideollamadaAgenteespecializadoIngeniería,arquitectura,urbanismoyafinesJornadaOrdinariaOroNANA</v>
      </c>
      <c r="B4220" s="0" t="s">
        <v>4555</v>
      </c>
      <c r="C4220" s="0" t="s">
        <v>201</v>
      </c>
      <c r="D4220" s="0" t="s">
        <v>191</v>
      </c>
      <c r="E4220" s="0" t="s">
        <v>59</v>
      </c>
      <c r="F4220" s="0" t="s">
        <v>53</v>
      </c>
      <c r="G4220" s="0" t="s">
        <v>54</v>
      </c>
      <c r="H4220" s="0" t="s">
        <v>35</v>
      </c>
      <c r="I4220" s="0" t="s">
        <v>35</v>
      </c>
      <c r="J4220" s="0" t="s">
        <v>36</v>
      </c>
      <c r="K4220" s="0" t="n">
        <v>7120248.14804641</v>
      </c>
      <c r="L4220" s="0" t="n">
        <v>7356359.79</v>
      </c>
      <c r="M4220" s="0" t="n">
        <v>8767413.52017891</v>
      </c>
      <c r="N4220" s="0" t="n">
        <v>7864146.315</v>
      </c>
      <c r="O4220" s="0" t="n">
        <v>8113576.14</v>
      </c>
      <c r="P4220" s="0" t="n">
        <v>7962003.495</v>
      </c>
      <c r="Q4220" s="0" t="n">
        <v>9270364.59</v>
      </c>
      <c r="S4220" s="0" t="s">
        <v>303</v>
      </c>
    </row>
    <row r="4221" customFormat="false" ht="14" hidden="true" customHeight="false" outlineLevel="0" collapsed="false">
      <c r="A4221" s="0" t="str">
        <f aca="false">SUBSTITUTE(C4221&amp;D4221&amp;E4221&amp;F4221&amp;G4221&amp;H4221&amp;I4221," ","")</f>
        <v>AgenteparaatenciónconVideollamadaAgenteespecializadoIngeniería,arquitectura,urbanismoyafinesHoraextradiurnaOroNANA</v>
      </c>
      <c r="B4221" s="0" t="s">
        <v>4556</v>
      </c>
      <c r="C4221" s="0" t="s">
        <v>201</v>
      </c>
      <c r="D4221" s="0" t="s">
        <v>191</v>
      </c>
      <c r="E4221" s="0" t="s">
        <v>59</v>
      </c>
      <c r="F4221" s="0" t="s">
        <v>192</v>
      </c>
      <c r="G4221" s="0" t="s">
        <v>54</v>
      </c>
      <c r="H4221" s="0" t="s">
        <v>35</v>
      </c>
      <c r="I4221" s="0" t="s">
        <v>35</v>
      </c>
      <c r="J4221" s="0" t="s">
        <v>325</v>
      </c>
      <c r="K4221" s="0" t="n">
        <v>35952.502630286</v>
      </c>
      <c r="L4221" s="0" t="n">
        <v>40089.69</v>
      </c>
      <c r="M4221" s="0" t="n">
        <v>47441.4635539483</v>
      </c>
      <c r="N4221" s="0" t="n">
        <v>31798.305</v>
      </c>
      <c r="O4221" s="0" t="n">
        <v>32286.825</v>
      </c>
      <c r="P4221" s="0" t="n">
        <v>36075.96</v>
      </c>
      <c r="Q4221" s="0" t="n">
        <v>52530.39</v>
      </c>
      <c r="S4221" s="0" t="s">
        <v>303</v>
      </c>
    </row>
    <row r="4222" customFormat="false" ht="14" hidden="true" customHeight="false" outlineLevel="0" collapsed="false">
      <c r="A4222" s="0" t="str">
        <f aca="false">SUBSTITUTE(C4222&amp;D4222&amp;E4222&amp;F4222&amp;G4222&amp;H4222&amp;I4222," ","")</f>
        <v>AgenteparaatenciónconVideollamadaAgenteespecializadoIngeniería,arquitectura,urbanismoyafinesHoraextranocturna OroNANA</v>
      </c>
      <c r="B4222" s="0" t="s">
        <v>4557</v>
      </c>
      <c r="C4222" s="0" t="s">
        <v>201</v>
      </c>
      <c r="D4222" s="0" t="s">
        <v>191</v>
      </c>
      <c r="E4222" s="0" t="s">
        <v>59</v>
      </c>
      <c r="F4222" s="0" t="s">
        <v>197</v>
      </c>
      <c r="G4222" s="0" t="s">
        <v>54</v>
      </c>
      <c r="H4222" s="0" t="s">
        <v>35</v>
      </c>
      <c r="I4222" s="0" t="s">
        <v>35</v>
      </c>
      <c r="J4222" s="0" t="s">
        <v>325</v>
      </c>
      <c r="K4222" s="0" t="n">
        <v>48522.1066571378</v>
      </c>
      <c r="L4222" s="0" t="n">
        <v>56125.98</v>
      </c>
      <c r="M4222" s="0" t="n">
        <v>66418.0489755276</v>
      </c>
      <c r="N4222" s="0" t="n">
        <v>44517.42</v>
      </c>
      <c r="O4222" s="0" t="n">
        <v>44922.105</v>
      </c>
      <c r="P4222" s="0" t="n">
        <v>46116.495</v>
      </c>
      <c r="Q4222" s="0" t="n">
        <v>72911.61</v>
      </c>
      <c r="S4222" s="0" t="s">
        <v>303</v>
      </c>
    </row>
    <row r="4223" customFormat="false" ht="14" hidden="true" customHeight="false" outlineLevel="0" collapsed="false">
      <c r="A4223" s="0" t="str">
        <f aca="false">SUBSTITUTE(C4223&amp;D4223&amp;E4223&amp;F4223&amp;G4223&amp;H4223&amp;I4223," ","")</f>
        <v>AgenteparaatenciónconVideollamadaAgenteespecializadoIngeniería,arquitectura,urbanismoyafinesHoraextradominicalyfestivoOroNANA</v>
      </c>
      <c r="B4223" s="0" t="s">
        <v>4558</v>
      </c>
      <c r="C4223" s="0" t="s">
        <v>201</v>
      </c>
      <c r="D4223" s="0" t="s">
        <v>191</v>
      </c>
      <c r="E4223" s="0" t="s">
        <v>59</v>
      </c>
      <c r="F4223" s="0" t="s">
        <v>194</v>
      </c>
      <c r="G4223" s="0" t="s">
        <v>54</v>
      </c>
      <c r="H4223" s="0" t="s">
        <v>35</v>
      </c>
      <c r="I4223" s="0" t="s">
        <v>35</v>
      </c>
      <c r="J4223" s="0" t="s">
        <v>325</v>
      </c>
      <c r="K4223" s="0" t="n">
        <v>61091.7106839896</v>
      </c>
      <c r="L4223" s="0" t="n">
        <v>64144.125</v>
      </c>
      <c r="M4223" s="0" t="n">
        <v>75906.3416863173</v>
      </c>
      <c r="N4223" s="0" t="n">
        <v>63596.61</v>
      </c>
      <c r="O4223" s="0" t="n">
        <v>51240.78</v>
      </c>
      <c r="P4223" s="0" t="n">
        <v>51135.21</v>
      </c>
      <c r="Q4223" s="0" t="n">
        <v>81168.84</v>
      </c>
      <c r="S4223" s="0" t="s">
        <v>303</v>
      </c>
    </row>
    <row r="4224" customFormat="false" ht="14" hidden="true" customHeight="false" outlineLevel="0" collapsed="false">
      <c r="A4224" s="0" t="str">
        <f aca="false">SUBSTITUTE(C4224&amp;D4224&amp;E4224&amp;F4224&amp;G4224&amp;H4224&amp;I4224," ","")</f>
        <v>AgenteparaatenciónconVideollamadaAgenteespecializadoIngeniería,arquitectura,urbanismoyafinesServicio7x24OroNANA</v>
      </c>
      <c r="B4224" s="0" t="s">
        <v>4559</v>
      </c>
      <c r="C4224" s="0" t="s">
        <v>201</v>
      </c>
      <c r="D4224" s="0" t="s">
        <v>191</v>
      </c>
      <c r="E4224" s="0" t="s">
        <v>59</v>
      </c>
      <c r="F4224" s="0" t="s">
        <v>55</v>
      </c>
      <c r="G4224" s="0" t="s">
        <v>54</v>
      </c>
      <c r="H4224" s="0" t="s">
        <v>35</v>
      </c>
      <c r="I4224" s="0" t="s">
        <v>35</v>
      </c>
      <c r="J4224" s="0" t="s">
        <v>305</v>
      </c>
      <c r="K4224" s="0" t="n">
        <v>22203772.9802686</v>
      </c>
      <c r="L4224" s="0" t="n">
        <v>32538228.57</v>
      </c>
      <c r="M4224" s="0" t="n">
        <v>35288839.4187201</v>
      </c>
      <c r="N4224" s="0" t="n">
        <v>29175268.275</v>
      </c>
      <c r="O4224" s="0" t="n">
        <v>29338580.925</v>
      </c>
      <c r="P4224" s="0" t="n">
        <v>41282337.06</v>
      </c>
      <c r="Q4224" s="0" t="n">
        <v>34728547.32</v>
      </c>
      <c r="S4224" s="0" t="s">
        <v>303</v>
      </c>
    </row>
    <row r="4225" customFormat="false" ht="14" hidden="true" customHeight="false" outlineLevel="0" collapsed="false">
      <c r="A4225" s="0" t="str">
        <f aca="false">SUBSTITUTE(C4225&amp;D4225&amp;E4225&amp;F4225&amp;G4225&amp;H4225&amp;I4225," ","")</f>
        <v>AgenteparaatenciónconVideollamadaAgenteespecializadoIngeniería,arquitectura,urbanismoyafinesJornadaOrdinariaPlatinoNANA</v>
      </c>
      <c r="B4225" s="0" t="s">
        <v>4560</v>
      </c>
      <c r="C4225" s="0" t="s">
        <v>201</v>
      </c>
      <c r="D4225" s="0" t="s">
        <v>191</v>
      </c>
      <c r="E4225" s="0" t="s">
        <v>59</v>
      </c>
      <c r="F4225" s="0" t="s">
        <v>53</v>
      </c>
      <c r="G4225" s="0" t="s">
        <v>198</v>
      </c>
      <c r="H4225" s="0" t="s">
        <v>35</v>
      </c>
      <c r="I4225" s="0" t="s">
        <v>35</v>
      </c>
      <c r="J4225" s="0" t="s">
        <v>36</v>
      </c>
      <c r="K4225" s="0" t="n">
        <v>7120248.14804641</v>
      </c>
      <c r="L4225" s="0" t="n">
        <v>7572723.435</v>
      </c>
      <c r="M4225" s="0" t="n">
        <v>9025810.61773797</v>
      </c>
      <c r="N4225" s="0" t="n">
        <v>7903856.16</v>
      </c>
      <c r="O4225" s="0" t="n">
        <v>8113576.14</v>
      </c>
      <c r="P4225" s="0" t="n">
        <v>8133228.72</v>
      </c>
      <c r="Q4225" s="0" t="n">
        <v>9852766.335</v>
      </c>
      <c r="S4225" s="0" t="s">
        <v>303</v>
      </c>
    </row>
    <row r="4226" customFormat="false" ht="14" hidden="true" customHeight="false" outlineLevel="0" collapsed="false">
      <c r="A4226" s="0" t="str">
        <f aca="false">SUBSTITUTE(C4226&amp;D4226&amp;E4226&amp;F4226&amp;G4226&amp;H4226&amp;I4226," ","")</f>
        <v>AgenteparaatenciónconVideollamadaAgenteespecializadoIngeniería,arquitectura,urbanismoyafinesHoraextradiurnaPlatinoNANA</v>
      </c>
      <c r="B4226" s="0" t="s">
        <v>4561</v>
      </c>
      <c r="C4226" s="0" t="s">
        <v>201</v>
      </c>
      <c r="D4226" s="0" t="s">
        <v>191</v>
      </c>
      <c r="E4226" s="0" t="s">
        <v>59</v>
      </c>
      <c r="F4226" s="0" t="s">
        <v>192</v>
      </c>
      <c r="G4226" s="0" t="s">
        <v>198</v>
      </c>
      <c r="H4226" s="0" t="s">
        <v>35</v>
      </c>
      <c r="I4226" s="0" t="s">
        <v>35</v>
      </c>
      <c r="J4226" s="0" t="s">
        <v>325</v>
      </c>
      <c r="K4226" s="0" t="n">
        <v>35952.502630286</v>
      </c>
      <c r="L4226" s="0" t="n">
        <v>41268.555</v>
      </c>
      <c r="M4226" s="0" t="n">
        <v>48839.6793969765</v>
      </c>
      <c r="N4226" s="0" t="n">
        <v>31798.305</v>
      </c>
      <c r="O4226" s="0" t="n">
        <v>32286.825</v>
      </c>
      <c r="P4226" s="0" t="n">
        <v>36851.175</v>
      </c>
      <c r="Q4226" s="0" t="n">
        <v>55831.005</v>
      </c>
      <c r="S4226" s="0" t="s">
        <v>303</v>
      </c>
    </row>
    <row r="4227" customFormat="false" ht="14" hidden="true" customHeight="false" outlineLevel="0" collapsed="false">
      <c r="A4227" s="0" t="str">
        <f aca="false">SUBSTITUTE(C4227&amp;D4227&amp;E4227&amp;F4227&amp;G4227&amp;H4227&amp;I4227," ","")</f>
        <v>AgenteparaatenciónconVideollamadaAgenteespecializadoIngeniería,arquitectura,urbanismoyafinesHoraextranocturna PlatinoNANA</v>
      </c>
      <c r="B4227" s="0" t="s">
        <v>4562</v>
      </c>
      <c r="C4227" s="0" t="s">
        <v>201</v>
      </c>
      <c r="D4227" s="0" t="s">
        <v>191</v>
      </c>
      <c r="E4227" s="0" t="s">
        <v>59</v>
      </c>
      <c r="F4227" s="0" t="s">
        <v>197</v>
      </c>
      <c r="G4227" s="0" t="s">
        <v>198</v>
      </c>
      <c r="H4227" s="0" t="s">
        <v>35</v>
      </c>
      <c r="I4227" s="0" t="s">
        <v>35</v>
      </c>
      <c r="J4227" s="0" t="s">
        <v>325</v>
      </c>
      <c r="K4227" s="0" t="n">
        <v>48522.1066571378</v>
      </c>
      <c r="L4227" s="0" t="n">
        <v>57776.805</v>
      </c>
      <c r="M4227" s="0" t="n">
        <v>68375.5511557672</v>
      </c>
      <c r="N4227" s="0" t="n">
        <v>44517.42</v>
      </c>
      <c r="O4227" s="0" t="n">
        <v>44922.105</v>
      </c>
      <c r="P4227" s="0" t="n">
        <v>47108.025</v>
      </c>
      <c r="Q4227" s="0" t="n">
        <v>77491.485</v>
      </c>
      <c r="S4227" s="0" t="s">
        <v>303</v>
      </c>
    </row>
    <row r="4228" customFormat="false" ht="14" hidden="true" customHeight="false" outlineLevel="0" collapsed="false">
      <c r="A4228" s="0" t="str">
        <f aca="false">SUBSTITUTE(C4228&amp;D4228&amp;E4228&amp;F4228&amp;G4228&amp;H4228&amp;I4228," ","")</f>
        <v>AgenteparaatenciónconVideollamadaAgenteespecializadoIngeniería,arquitectura,urbanismoyafinesHoraextradominicalyfestivoPlatinoNANA</v>
      </c>
      <c r="B4228" s="0" t="s">
        <v>4563</v>
      </c>
      <c r="C4228" s="0" t="s">
        <v>201</v>
      </c>
      <c r="D4228" s="0" t="s">
        <v>191</v>
      </c>
      <c r="E4228" s="0" t="s">
        <v>59</v>
      </c>
      <c r="F4228" s="0" t="s">
        <v>194</v>
      </c>
      <c r="G4228" s="0" t="s">
        <v>198</v>
      </c>
      <c r="H4228" s="0" t="s">
        <v>35</v>
      </c>
      <c r="I4228" s="0" t="s">
        <v>35</v>
      </c>
      <c r="J4228" s="0" t="s">
        <v>325</v>
      </c>
      <c r="K4228" s="0" t="n">
        <v>61091.7106839896</v>
      </c>
      <c r="L4228" s="0" t="n">
        <v>66029.895</v>
      </c>
      <c r="M4228" s="0" t="n">
        <v>78143.4870351625</v>
      </c>
      <c r="N4228" s="0" t="n">
        <v>63596.61</v>
      </c>
      <c r="O4228" s="0" t="n">
        <v>51240.78</v>
      </c>
      <c r="P4228" s="0" t="n">
        <v>52235.415</v>
      </c>
      <c r="Q4228" s="0" t="n">
        <v>86268.285</v>
      </c>
      <c r="S4228" s="0" t="s">
        <v>303</v>
      </c>
    </row>
    <row r="4229" customFormat="false" ht="14" hidden="true" customHeight="false" outlineLevel="0" collapsed="false">
      <c r="A4229" s="0" t="str">
        <f aca="false">SUBSTITUTE(C4229&amp;D4229&amp;E4229&amp;F4229&amp;G4229&amp;H4229&amp;I4229," ","")</f>
        <v>AgenteparaatenciónconVideollamadaAgenteespecializadoIngeniería,arquitectura,urbanismoyafinesServicio7x24PlatinoNANA</v>
      </c>
      <c r="B4229" s="0" t="s">
        <v>4564</v>
      </c>
      <c r="C4229" s="0" t="s">
        <v>201</v>
      </c>
      <c r="D4229" s="0" t="s">
        <v>191</v>
      </c>
      <c r="E4229" s="0" t="s">
        <v>59</v>
      </c>
      <c r="F4229" s="0" t="s">
        <v>55</v>
      </c>
      <c r="G4229" s="0" t="s">
        <v>198</v>
      </c>
      <c r="H4229" s="0" t="s">
        <v>35</v>
      </c>
      <c r="I4229" s="0" t="s">
        <v>35</v>
      </c>
      <c r="J4229" s="0" t="s">
        <v>305</v>
      </c>
      <c r="K4229" s="0" t="n">
        <v>22203772.9802686</v>
      </c>
      <c r="L4229" s="0" t="n">
        <v>33495235.11</v>
      </c>
      <c r="M4229" s="0" t="n">
        <v>36328887.7363953</v>
      </c>
      <c r="N4229" s="0" t="n">
        <v>29276460.225</v>
      </c>
      <c r="O4229" s="0" t="n">
        <v>29338580.925</v>
      </c>
      <c r="P4229" s="0" t="n">
        <v>42170129.01</v>
      </c>
      <c r="Q4229" s="0" t="n">
        <v>36910331.46</v>
      </c>
      <c r="S4229" s="0" t="s">
        <v>303</v>
      </c>
    </row>
    <row r="4230" customFormat="false" ht="14" hidden="true" customHeight="false" outlineLevel="0" collapsed="false">
      <c r="A4230" s="0" t="str">
        <f aca="false">SUBSTITUTE(C4230&amp;D4230&amp;E4230&amp;F4230&amp;G4230&amp;H4230&amp;I4230," ","")</f>
        <v>AgenteparaatenciónconVideollamadaAgenteespecializadoBellasartesyafinesJornadaOrdinariaPlataNANA</v>
      </c>
      <c r="B4230" s="0" t="s">
        <v>4565</v>
      </c>
      <c r="C4230" s="0" t="s">
        <v>201</v>
      </c>
      <c r="D4230" s="0" t="s">
        <v>191</v>
      </c>
      <c r="E4230" s="0" t="s">
        <v>60</v>
      </c>
      <c r="F4230" s="0" t="s">
        <v>53</v>
      </c>
      <c r="G4230" s="0" t="s">
        <v>195</v>
      </c>
      <c r="H4230" s="0" t="s">
        <v>35</v>
      </c>
      <c r="I4230" s="0" t="s">
        <v>35</v>
      </c>
      <c r="J4230" s="0" t="s">
        <v>36</v>
      </c>
      <c r="K4230" s="0" t="n">
        <v>7120248.14804641</v>
      </c>
      <c r="L4230" s="0" t="n">
        <v>7212117.015</v>
      </c>
      <c r="M4230" s="0" t="n">
        <v>8523399.78457694</v>
      </c>
      <c r="N4230" s="0" t="n">
        <v>7824436.47</v>
      </c>
      <c r="O4230" s="0" t="n">
        <v>8113576.14</v>
      </c>
      <c r="P4230" s="0" t="n">
        <v>7797838.005</v>
      </c>
      <c r="Q4230" s="0" t="n">
        <v>8876830.68</v>
      </c>
      <c r="S4230" s="0" t="s">
        <v>303</v>
      </c>
    </row>
    <row r="4231" customFormat="false" ht="14" hidden="true" customHeight="false" outlineLevel="0" collapsed="false">
      <c r="A4231" s="0" t="str">
        <f aca="false">SUBSTITUTE(C4231&amp;D4231&amp;E4231&amp;F4231&amp;G4231&amp;H4231&amp;I4231," ","")</f>
        <v>AgenteparaatenciónconVideollamadaAgenteespecializadoBellasartesyafinesHoraextradiurnaPlataNANA</v>
      </c>
      <c r="B4231" s="0" t="s">
        <v>4566</v>
      </c>
      <c r="C4231" s="0" t="s">
        <v>201</v>
      </c>
      <c r="D4231" s="0" t="s">
        <v>191</v>
      </c>
      <c r="E4231" s="0" t="s">
        <v>60</v>
      </c>
      <c r="F4231" s="0" t="s">
        <v>192</v>
      </c>
      <c r="G4231" s="0" t="s">
        <v>195</v>
      </c>
      <c r="H4231" s="0" t="s">
        <v>35</v>
      </c>
      <c r="I4231" s="0" t="s">
        <v>35</v>
      </c>
      <c r="J4231" s="0" t="s">
        <v>325</v>
      </c>
      <c r="K4231" s="0" t="n">
        <v>35952.502630286</v>
      </c>
      <c r="L4231" s="0" t="n">
        <v>39303.09</v>
      </c>
      <c r="M4231" s="0" t="n">
        <v>46121.0777049656</v>
      </c>
      <c r="N4231" s="0" t="n">
        <v>31798.305</v>
      </c>
      <c r="O4231" s="0" t="n">
        <v>32286.825</v>
      </c>
      <c r="P4231" s="0" t="n">
        <v>35331.795</v>
      </c>
      <c r="Q4231" s="0" t="n">
        <v>50301</v>
      </c>
      <c r="S4231" s="0" t="s">
        <v>303</v>
      </c>
    </row>
    <row r="4232" customFormat="false" ht="14" hidden="true" customHeight="false" outlineLevel="0" collapsed="false">
      <c r="A4232" s="0" t="str">
        <f aca="false">SUBSTITUTE(C4232&amp;D4232&amp;E4232&amp;F4232&amp;G4232&amp;H4232&amp;I4232," ","")</f>
        <v>AgenteparaatenciónconVideollamadaAgenteespecializadoBellasartesyafinesHoraextranocturna PlataNANA</v>
      </c>
      <c r="B4232" s="0" t="s">
        <v>4567</v>
      </c>
      <c r="C4232" s="0" t="s">
        <v>201</v>
      </c>
      <c r="D4232" s="0" t="s">
        <v>191</v>
      </c>
      <c r="E4232" s="0" t="s">
        <v>60</v>
      </c>
      <c r="F4232" s="0" t="s">
        <v>197</v>
      </c>
      <c r="G4232" s="0" t="s">
        <v>195</v>
      </c>
      <c r="H4232" s="0" t="s">
        <v>35</v>
      </c>
      <c r="I4232" s="0" t="s">
        <v>35</v>
      </c>
      <c r="J4232" s="0" t="s">
        <v>325</v>
      </c>
      <c r="K4232" s="0" t="n">
        <v>48522.1066571378</v>
      </c>
      <c r="L4232" s="0" t="n">
        <v>55024.74</v>
      </c>
      <c r="M4232" s="0" t="n">
        <v>64569.5087869518</v>
      </c>
      <c r="N4232" s="0" t="n">
        <v>44517.42</v>
      </c>
      <c r="O4232" s="0" t="n">
        <v>44922.105</v>
      </c>
      <c r="P4232" s="0" t="n">
        <v>45165.33</v>
      </c>
      <c r="Q4232" s="0" t="n">
        <v>69815.925</v>
      </c>
      <c r="S4232" s="0" t="s">
        <v>303</v>
      </c>
    </row>
    <row r="4233" customFormat="false" ht="14" hidden="true" customHeight="false" outlineLevel="0" collapsed="false">
      <c r="A4233" s="0" t="str">
        <f aca="false">SUBSTITUTE(C4233&amp;D4233&amp;E4233&amp;F4233&amp;G4233&amp;H4233&amp;I4233," ","")</f>
        <v>AgenteparaatenciónconVideollamadaAgenteespecializadoBellasartesyafinesHoraextradominicalyfestivoPlataNANA</v>
      </c>
      <c r="B4233" s="0" t="s">
        <v>4568</v>
      </c>
      <c r="C4233" s="0" t="s">
        <v>201</v>
      </c>
      <c r="D4233" s="0" t="s">
        <v>191</v>
      </c>
      <c r="E4233" s="0" t="s">
        <v>60</v>
      </c>
      <c r="F4233" s="0" t="s">
        <v>194</v>
      </c>
      <c r="G4233" s="0" t="s">
        <v>195</v>
      </c>
      <c r="H4233" s="0" t="s">
        <v>35</v>
      </c>
      <c r="I4233" s="0" t="s">
        <v>35</v>
      </c>
      <c r="J4233" s="0" t="s">
        <v>325</v>
      </c>
      <c r="K4233" s="0" t="n">
        <v>61091.7106839896</v>
      </c>
      <c r="L4233" s="0" t="n">
        <v>62885.565</v>
      </c>
      <c r="M4233" s="0" t="n">
        <v>73793.724327945</v>
      </c>
      <c r="N4233" s="0" t="n">
        <v>63596.61</v>
      </c>
      <c r="O4233" s="0" t="n">
        <v>51240.78</v>
      </c>
      <c r="P4233" s="0" t="n">
        <v>50081.58</v>
      </c>
      <c r="Q4233" s="0" t="n">
        <v>77723.325</v>
      </c>
      <c r="S4233" s="0" t="s">
        <v>303</v>
      </c>
    </row>
    <row r="4234" customFormat="false" ht="14" hidden="true" customHeight="false" outlineLevel="0" collapsed="false">
      <c r="A4234" s="0" t="str">
        <f aca="false">SUBSTITUTE(C4234&amp;D4234&amp;E4234&amp;F4234&amp;G4234&amp;H4234&amp;I4234," ","")</f>
        <v>AgenteparaatenciónconVideollamadaAgenteespecializadoBellasartesyafinesServicio7x24PlataNANA</v>
      </c>
      <c r="B4234" s="0" t="s">
        <v>4569</v>
      </c>
      <c r="C4234" s="0" t="s">
        <v>201</v>
      </c>
      <c r="D4234" s="0" t="s">
        <v>191</v>
      </c>
      <c r="E4234" s="0" t="s">
        <v>60</v>
      </c>
      <c r="F4234" s="0" t="s">
        <v>55</v>
      </c>
      <c r="G4234" s="0" t="s">
        <v>195</v>
      </c>
      <c r="H4234" s="0" t="s">
        <v>35</v>
      </c>
      <c r="I4234" s="0" t="s">
        <v>35</v>
      </c>
      <c r="J4234" s="0" t="s">
        <v>305</v>
      </c>
      <c r="K4234" s="0" t="n">
        <v>22203772.9802686</v>
      </c>
      <c r="L4234" s="0" t="n">
        <v>31900223.52</v>
      </c>
      <c r="M4234" s="0" t="n">
        <v>34306684.1329222</v>
      </c>
      <c r="N4234" s="0" t="n">
        <v>29074076.325</v>
      </c>
      <c r="O4234" s="0" t="n">
        <v>29338580.925</v>
      </c>
      <c r="P4234" s="0" t="n">
        <v>40431155.13</v>
      </c>
      <c r="Q4234" s="0" t="n">
        <v>33254292.285</v>
      </c>
      <c r="S4234" s="0" t="s">
        <v>303</v>
      </c>
    </row>
    <row r="4235" customFormat="false" ht="14" hidden="true" customHeight="false" outlineLevel="0" collapsed="false">
      <c r="A4235" s="0" t="str">
        <f aca="false">SUBSTITUTE(C4235&amp;D4235&amp;E4235&amp;F4235&amp;G4235&amp;H4235&amp;I4235," ","")</f>
        <v>AgenteparaatenciónconVideollamadaAgenteespecializadoBellasartesyafinesJornadaOrdinariaOroNANA</v>
      </c>
      <c r="B4235" s="0" t="s">
        <v>4570</v>
      </c>
      <c r="C4235" s="0" t="s">
        <v>201</v>
      </c>
      <c r="D4235" s="0" t="s">
        <v>191</v>
      </c>
      <c r="E4235" s="0" t="s">
        <v>60</v>
      </c>
      <c r="F4235" s="0" t="s">
        <v>53</v>
      </c>
      <c r="G4235" s="0" t="s">
        <v>54</v>
      </c>
      <c r="H4235" s="0" t="s">
        <v>35</v>
      </c>
      <c r="I4235" s="0" t="s">
        <v>35</v>
      </c>
      <c r="J4235" s="0" t="s">
        <v>36</v>
      </c>
      <c r="K4235" s="0" t="n">
        <v>7120248.14804641</v>
      </c>
      <c r="L4235" s="0" t="n">
        <v>7356359.79</v>
      </c>
      <c r="M4235" s="0" t="n">
        <v>8767413.52017891</v>
      </c>
      <c r="N4235" s="0" t="n">
        <v>7864146.315</v>
      </c>
      <c r="O4235" s="0" t="n">
        <v>8113576.14</v>
      </c>
      <c r="P4235" s="0" t="n">
        <v>7962003.495</v>
      </c>
      <c r="Q4235" s="0" t="n">
        <v>9270364.59</v>
      </c>
      <c r="S4235" s="0" t="s">
        <v>303</v>
      </c>
    </row>
    <row r="4236" customFormat="false" ht="14" hidden="true" customHeight="false" outlineLevel="0" collapsed="false">
      <c r="A4236" s="0" t="str">
        <f aca="false">SUBSTITUTE(C4236&amp;D4236&amp;E4236&amp;F4236&amp;G4236&amp;H4236&amp;I4236," ","")</f>
        <v>AgenteparaatenciónconVideollamadaAgenteespecializadoBellasartesyafinesHoraextradiurnaOroNANA</v>
      </c>
      <c r="B4236" s="0" t="s">
        <v>4571</v>
      </c>
      <c r="C4236" s="0" t="s">
        <v>201</v>
      </c>
      <c r="D4236" s="0" t="s">
        <v>191</v>
      </c>
      <c r="E4236" s="0" t="s">
        <v>60</v>
      </c>
      <c r="F4236" s="0" t="s">
        <v>192</v>
      </c>
      <c r="G4236" s="0" t="s">
        <v>54</v>
      </c>
      <c r="H4236" s="0" t="s">
        <v>35</v>
      </c>
      <c r="I4236" s="0" t="s">
        <v>35</v>
      </c>
      <c r="J4236" s="0" t="s">
        <v>325</v>
      </c>
      <c r="K4236" s="0" t="n">
        <v>35952.502630286</v>
      </c>
      <c r="L4236" s="0" t="n">
        <v>40089.69</v>
      </c>
      <c r="M4236" s="0" t="n">
        <v>47441.4635539483</v>
      </c>
      <c r="N4236" s="0" t="n">
        <v>31798.305</v>
      </c>
      <c r="O4236" s="0" t="n">
        <v>32286.825</v>
      </c>
      <c r="P4236" s="0" t="n">
        <v>36075.96</v>
      </c>
      <c r="Q4236" s="0" t="n">
        <v>52530.39</v>
      </c>
      <c r="S4236" s="0" t="s">
        <v>303</v>
      </c>
    </row>
    <row r="4237" customFormat="false" ht="14" hidden="true" customHeight="false" outlineLevel="0" collapsed="false">
      <c r="A4237" s="0" t="str">
        <f aca="false">SUBSTITUTE(C4237&amp;D4237&amp;E4237&amp;F4237&amp;G4237&amp;H4237&amp;I4237," ","")</f>
        <v>AgenteparaatenciónconVideollamadaAgenteespecializadoBellasartesyafinesHoraextranocturna OroNANA</v>
      </c>
      <c r="B4237" s="0" t="s">
        <v>4572</v>
      </c>
      <c r="C4237" s="0" t="s">
        <v>201</v>
      </c>
      <c r="D4237" s="0" t="s">
        <v>191</v>
      </c>
      <c r="E4237" s="0" t="s">
        <v>60</v>
      </c>
      <c r="F4237" s="0" t="s">
        <v>197</v>
      </c>
      <c r="G4237" s="0" t="s">
        <v>54</v>
      </c>
      <c r="H4237" s="0" t="s">
        <v>35</v>
      </c>
      <c r="I4237" s="0" t="s">
        <v>35</v>
      </c>
      <c r="J4237" s="0" t="s">
        <v>325</v>
      </c>
      <c r="K4237" s="0" t="n">
        <v>48522.1066571378</v>
      </c>
      <c r="L4237" s="0" t="n">
        <v>56125.98</v>
      </c>
      <c r="M4237" s="0" t="n">
        <v>66418.0489755276</v>
      </c>
      <c r="N4237" s="0" t="n">
        <v>44517.42</v>
      </c>
      <c r="O4237" s="0" t="n">
        <v>44922.105</v>
      </c>
      <c r="P4237" s="0" t="n">
        <v>46116.495</v>
      </c>
      <c r="Q4237" s="0" t="n">
        <v>72911.61</v>
      </c>
      <c r="S4237" s="0" t="s">
        <v>303</v>
      </c>
    </row>
    <row r="4238" customFormat="false" ht="14" hidden="true" customHeight="false" outlineLevel="0" collapsed="false">
      <c r="A4238" s="0" t="str">
        <f aca="false">SUBSTITUTE(C4238&amp;D4238&amp;E4238&amp;F4238&amp;G4238&amp;H4238&amp;I4238," ","")</f>
        <v>AgenteparaatenciónconVideollamadaAgenteespecializadoBellasartesyafinesHoraextradominicalyfestivoOroNANA</v>
      </c>
      <c r="B4238" s="0" t="s">
        <v>4573</v>
      </c>
      <c r="C4238" s="0" t="s">
        <v>201</v>
      </c>
      <c r="D4238" s="0" t="s">
        <v>191</v>
      </c>
      <c r="E4238" s="0" t="s">
        <v>60</v>
      </c>
      <c r="F4238" s="0" t="s">
        <v>194</v>
      </c>
      <c r="G4238" s="0" t="s">
        <v>54</v>
      </c>
      <c r="H4238" s="0" t="s">
        <v>35</v>
      </c>
      <c r="I4238" s="0" t="s">
        <v>35</v>
      </c>
      <c r="J4238" s="0" t="s">
        <v>325</v>
      </c>
      <c r="K4238" s="0" t="n">
        <v>61091.7106839896</v>
      </c>
      <c r="L4238" s="0" t="n">
        <v>64144.125</v>
      </c>
      <c r="M4238" s="0" t="n">
        <v>75906.3416863173</v>
      </c>
      <c r="N4238" s="0" t="n">
        <v>63596.61</v>
      </c>
      <c r="O4238" s="0" t="n">
        <v>51240.78</v>
      </c>
      <c r="P4238" s="0" t="n">
        <v>51135.21</v>
      </c>
      <c r="Q4238" s="0" t="n">
        <v>81168.84</v>
      </c>
      <c r="S4238" s="0" t="s">
        <v>303</v>
      </c>
    </row>
    <row r="4239" customFormat="false" ht="14" hidden="true" customHeight="false" outlineLevel="0" collapsed="false">
      <c r="A4239" s="0" t="str">
        <f aca="false">SUBSTITUTE(C4239&amp;D4239&amp;E4239&amp;F4239&amp;G4239&amp;H4239&amp;I4239," ","")</f>
        <v>AgenteparaatenciónconVideollamadaAgenteespecializadoBellasartesyafinesServicio7x24OroNANA</v>
      </c>
      <c r="B4239" s="0" t="s">
        <v>4574</v>
      </c>
      <c r="C4239" s="0" t="s">
        <v>201</v>
      </c>
      <c r="D4239" s="0" t="s">
        <v>191</v>
      </c>
      <c r="E4239" s="0" t="s">
        <v>60</v>
      </c>
      <c r="F4239" s="0" t="s">
        <v>55</v>
      </c>
      <c r="G4239" s="0" t="s">
        <v>54</v>
      </c>
      <c r="H4239" s="0" t="s">
        <v>35</v>
      </c>
      <c r="I4239" s="0" t="s">
        <v>35</v>
      </c>
      <c r="J4239" s="0" t="s">
        <v>305</v>
      </c>
      <c r="K4239" s="0" t="n">
        <v>22203772.9802686</v>
      </c>
      <c r="L4239" s="0" t="n">
        <v>32538228.57</v>
      </c>
      <c r="M4239" s="0" t="n">
        <v>35288839.4187201</v>
      </c>
      <c r="N4239" s="0" t="n">
        <v>29175268.275</v>
      </c>
      <c r="O4239" s="0" t="n">
        <v>29338580.925</v>
      </c>
      <c r="P4239" s="0" t="n">
        <v>41282337.06</v>
      </c>
      <c r="Q4239" s="0" t="n">
        <v>34728547.32</v>
      </c>
      <c r="S4239" s="0" t="s">
        <v>303</v>
      </c>
    </row>
    <row r="4240" customFormat="false" ht="14" hidden="true" customHeight="false" outlineLevel="0" collapsed="false">
      <c r="A4240" s="0" t="str">
        <f aca="false">SUBSTITUTE(C4240&amp;D4240&amp;E4240&amp;F4240&amp;G4240&amp;H4240&amp;I4240," ","")</f>
        <v>AgenteparaatenciónconVideollamadaAgenteespecializadoBellasartesyafinesJornadaOrdinariaPlatinoNANA</v>
      </c>
      <c r="B4240" s="0" t="s">
        <v>4575</v>
      </c>
      <c r="C4240" s="0" t="s">
        <v>201</v>
      </c>
      <c r="D4240" s="0" t="s">
        <v>191</v>
      </c>
      <c r="E4240" s="0" t="s">
        <v>60</v>
      </c>
      <c r="F4240" s="0" t="s">
        <v>53</v>
      </c>
      <c r="G4240" s="0" t="s">
        <v>198</v>
      </c>
      <c r="H4240" s="0" t="s">
        <v>35</v>
      </c>
      <c r="I4240" s="0" t="s">
        <v>35</v>
      </c>
      <c r="J4240" s="0" t="s">
        <v>36</v>
      </c>
      <c r="K4240" s="0" t="n">
        <v>7120248.14804641</v>
      </c>
      <c r="L4240" s="0" t="n">
        <v>7572723.435</v>
      </c>
      <c r="M4240" s="0" t="n">
        <v>9025810.61773797</v>
      </c>
      <c r="N4240" s="0" t="n">
        <v>7903856.16</v>
      </c>
      <c r="O4240" s="0" t="n">
        <v>8113576.14</v>
      </c>
      <c r="P4240" s="0" t="n">
        <v>8133228.72</v>
      </c>
      <c r="Q4240" s="0" t="n">
        <v>9852766.335</v>
      </c>
      <c r="S4240" s="0" t="s">
        <v>303</v>
      </c>
    </row>
    <row r="4241" customFormat="false" ht="14" hidden="true" customHeight="false" outlineLevel="0" collapsed="false">
      <c r="A4241" s="0" t="str">
        <f aca="false">SUBSTITUTE(C4241&amp;D4241&amp;E4241&amp;F4241&amp;G4241&amp;H4241&amp;I4241," ","")</f>
        <v>AgenteparaatenciónconVideollamadaAgenteespecializadoBellasartesyafinesHoraextradiurnaPlatinoNANA</v>
      </c>
      <c r="B4241" s="0" t="s">
        <v>4576</v>
      </c>
      <c r="C4241" s="0" t="s">
        <v>201</v>
      </c>
      <c r="D4241" s="0" t="s">
        <v>191</v>
      </c>
      <c r="E4241" s="0" t="s">
        <v>60</v>
      </c>
      <c r="F4241" s="0" t="s">
        <v>192</v>
      </c>
      <c r="G4241" s="0" t="s">
        <v>198</v>
      </c>
      <c r="H4241" s="0" t="s">
        <v>35</v>
      </c>
      <c r="I4241" s="0" t="s">
        <v>35</v>
      </c>
      <c r="J4241" s="0" t="s">
        <v>325</v>
      </c>
      <c r="K4241" s="0" t="n">
        <v>35952.502630286</v>
      </c>
      <c r="L4241" s="0" t="n">
        <v>41268.555</v>
      </c>
      <c r="M4241" s="0" t="n">
        <v>48839.6793969765</v>
      </c>
      <c r="N4241" s="0" t="n">
        <v>31798.305</v>
      </c>
      <c r="O4241" s="0" t="n">
        <v>32286.825</v>
      </c>
      <c r="P4241" s="0" t="n">
        <v>36851.175</v>
      </c>
      <c r="Q4241" s="0" t="n">
        <v>55831.005</v>
      </c>
      <c r="S4241" s="0" t="s">
        <v>303</v>
      </c>
    </row>
    <row r="4242" customFormat="false" ht="14" hidden="true" customHeight="false" outlineLevel="0" collapsed="false">
      <c r="A4242" s="0" t="str">
        <f aca="false">SUBSTITUTE(C4242&amp;D4242&amp;E4242&amp;F4242&amp;G4242&amp;H4242&amp;I4242," ","")</f>
        <v>AgenteparaatenciónconVideollamadaAgenteespecializadoBellasartesyafinesHoraextranocturna PlatinoNANA</v>
      </c>
      <c r="B4242" s="0" t="s">
        <v>4577</v>
      </c>
      <c r="C4242" s="0" t="s">
        <v>201</v>
      </c>
      <c r="D4242" s="0" t="s">
        <v>191</v>
      </c>
      <c r="E4242" s="0" t="s">
        <v>60</v>
      </c>
      <c r="F4242" s="0" t="s">
        <v>197</v>
      </c>
      <c r="G4242" s="0" t="s">
        <v>198</v>
      </c>
      <c r="H4242" s="0" t="s">
        <v>35</v>
      </c>
      <c r="I4242" s="0" t="s">
        <v>35</v>
      </c>
      <c r="J4242" s="0" t="s">
        <v>325</v>
      </c>
      <c r="K4242" s="0" t="n">
        <v>48522.1066571378</v>
      </c>
      <c r="L4242" s="0" t="n">
        <v>57776.805</v>
      </c>
      <c r="M4242" s="0" t="n">
        <v>68375.5511557672</v>
      </c>
      <c r="N4242" s="0" t="n">
        <v>44517.42</v>
      </c>
      <c r="O4242" s="0" t="n">
        <v>44922.105</v>
      </c>
      <c r="P4242" s="0" t="n">
        <v>47108.025</v>
      </c>
      <c r="Q4242" s="0" t="n">
        <v>77491.485</v>
      </c>
      <c r="S4242" s="0" t="s">
        <v>303</v>
      </c>
    </row>
    <row r="4243" customFormat="false" ht="14" hidden="true" customHeight="false" outlineLevel="0" collapsed="false">
      <c r="A4243" s="0" t="str">
        <f aca="false">SUBSTITUTE(C4243&amp;D4243&amp;E4243&amp;F4243&amp;G4243&amp;H4243&amp;I4243," ","")</f>
        <v>AgenteparaatenciónconVideollamadaAgenteespecializadoBellasartesyafinesHoraextradominicalyfestivoPlatinoNANA</v>
      </c>
      <c r="B4243" s="0" t="s">
        <v>4578</v>
      </c>
      <c r="C4243" s="0" t="s">
        <v>201</v>
      </c>
      <c r="D4243" s="0" t="s">
        <v>191</v>
      </c>
      <c r="E4243" s="0" t="s">
        <v>60</v>
      </c>
      <c r="F4243" s="0" t="s">
        <v>194</v>
      </c>
      <c r="G4243" s="0" t="s">
        <v>198</v>
      </c>
      <c r="H4243" s="0" t="s">
        <v>35</v>
      </c>
      <c r="I4243" s="0" t="s">
        <v>35</v>
      </c>
      <c r="J4243" s="0" t="s">
        <v>325</v>
      </c>
      <c r="K4243" s="0" t="n">
        <v>61091.7106839896</v>
      </c>
      <c r="L4243" s="0" t="n">
        <v>66029.895</v>
      </c>
      <c r="M4243" s="0" t="n">
        <v>78143.4870351625</v>
      </c>
      <c r="N4243" s="0" t="n">
        <v>63596.61</v>
      </c>
      <c r="O4243" s="0" t="n">
        <v>51240.78</v>
      </c>
      <c r="P4243" s="0" t="n">
        <v>52235.415</v>
      </c>
      <c r="Q4243" s="0" t="n">
        <v>86268.285</v>
      </c>
      <c r="S4243" s="0" t="s">
        <v>303</v>
      </c>
    </row>
    <row r="4244" customFormat="false" ht="14" hidden="true" customHeight="false" outlineLevel="0" collapsed="false">
      <c r="A4244" s="0" t="str">
        <f aca="false">SUBSTITUTE(C4244&amp;D4244&amp;E4244&amp;F4244&amp;G4244&amp;H4244&amp;I4244," ","")</f>
        <v>AgenteparaatenciónconVideollamadaAgenteespecializadoBellasartesyafinesServicio7x24PlatinoNANA</v>
      </c>
      <c r="B4244" s="0" t="s">
        <v>4579</v>
      </c>
      <c r="C4244" s="0" t="s">
        <v>201</v>
      </c>
      <c r="D4244" s="0" t="s">
        <v>191</v>
      </c>
      <c r="E4244" s="0" t="s">
        <v>60</v>
      </c>
      <c r="F4244" s="0" t="s">
        <v>55</v>
      </c>
      <c r="G4244" s="0" t="s">
        <v>198</v>
      </c>
      <c r="H4244" s="0" t="s">
        <v>35</v>
      </c>
      <c r="I4244" s="0" t="s">
        <v>35</v>
      </c>
      <c r="J4244" s="0" t="s">
        <v>305</v>
      </c>
      <c r="K4244" s="0" t="n">
        <v>22203772.9802686</v>
      </c>
      <c r="L4244" s="0" t="n">
        <v>33495235.11</v>
      </c>
      <c r="M4244" s="0" t="n">
        <v>36328887.7363953</v>
      </c>
      <c r="N4244" s="0" t="n">
        <v>29276460.225</v>
      </c>
      <c r="O4244" s="0" t="n">
        <v>29338580.925</v>
      </c>
      <c r="P4244" s="0" t="n">
        <v>42170129.01</v>
      </c>
      <c r="Q4244" s="0" t="n">
        <v>36910331.46</v>
      </c>
      <c r="S4244" s="0" t="s">
        <v>303</v>
      </c>
    </row>
    <row r="4245" customFormat="false" ht="14" hidden="true" customHeight="false" outlineLevel="0" collapsed="false">
      <c r="A4245" s="0" t="str">
        <f aca="false">SUBSTITUTE(C4245&amp;D4245&amp;E4245&amp;F4245&amp;G4245&amp;H4245&amp;I4245," ","")</f>
        <v>AgenteparaatenciónconVideollamadaAgenteespecializadoMatemáticas,cienciasnaturalesyafinesJornadaOrdinariaPlataNANA</v>
      </c>
      <c r="B4245" s="0" t="s">
        <v>4580</v>
      </c>
      <c r="C4245" s="0" t="s">
        <v>201</v>
      </c>
      <c r="D4245" s="0" t="s">
        <v>191</v>
      </c>
      <c r="E4245" s="0" t="s">
        <v>673</v>
      </c>
      <c r="F4245" s="0" t="s">
        <v>53</v>
      </c>
      <c r="G4245" s="0" t="s">
        <v>195</v>
      </c>
      <c r="H4245" s="0" t="s">
        <v>35</v>
      </c>
      <c r="I4245" s="0" t="s">
        <v>35</v>
      </c>
      <c r="J4245" s="0" t="s">
        <v>36</v>
      </c>
      <c r="K4245" s="0" t="n">
        <v>7120248.14804641</v>
      </c>
      <c r="L4245" s="0" t="n">
        <v>7212117.015</v>
      </c>
      <c r="M4245" s="0" t="n">
        <v>8523399.78457694</v>
      </c>
      <c r="N4245" s="0" t="n">
        <v>7824436.47</v>
      </c>
      <c r="O4245" s="0" t="n">
        <v>8113576.14</v>
      </c>
      <c r="P4245" s="0" t="n">
        <v>7797838.005</v>
      </c>
      <c r="Q4245" s="0" t="n">
        <v>8876830.68</v>
      </c>
      <c r="S4245" s="0" t="s">
        <v>303</v>
      </c>
    </row>
    <row r="4246" customFormat="false" ht="14" hidden="true" customHeight="false" outlineLevel="0" collapsed="false">
      <c r="A4246" s="0" t="str">
        <f aca="false">SUBSTITUTE(C4246&amp;D4246&amp;E4246&amp;F4246&amp;G4246&amp;H4246&amp;I4246," ","")</f>
        <v>AgenteparaatenciónconVideollamadaAgenteespecializadoMatemáticas,cienciasnaturalesyafinesHoraextradiurnaPlataNANA</v>
      </c>
      <c r="B4246" s="0" t="s">
        <v>4581</v>
      </c>
      <c r="C4246" s="0" t="s">
        <v>201</v>
      </c>
      <c r="D4246" s="0" t="s">
        <v>191</v>
      </c>
      <c r="E4246" s="0" t="s">
        <v>673</v>
      </c>
      <c r="F4246" s="0" t="s">
        <v>192</v>
      </c>
      <c r="G4246" s="0" t="s">
        <v>195</v>
      </c>
      <c r="H4246" s="0" t="s">
        <v>35</v>
      </c>
      <c r="I4246" s="0" t="s">
        <v>35</v>
      </c>
      <c r="J4246" s="0" t="s">
        <v>325</v>
      </c>
      <c r="K4246" s="0" t="n">
        <v>35952.502630286</v>
      </c>
      <c r="L4246" s="0" t="n">
        <v>39303.09</v>
      </c>
      <c r="M4246" s="0" t="n">
        <v>46121.0777049656</v>
      </c>
      <c r="N4246" s="0" t="n">
        <v>31798.305</v>
      </c>
      <c r="O4246" s="0" t="n">
        <v>32286.825</v>
      </c>
      <c r="P4246" s="0" t="n">
        <v>35331.795</v>
      </c>
      <c r="Q4246" s="0" t="n">
        <v>50301</v>
      </c>
      <c r="S4246" s="0" t="s">
        <v>303</v>
      </c>
    </row>
    <row r="4247" customFormat="false" ht="14" hidden="true" customHeight="false" outlineLevel="0" collapsed="false">
      <c r="A4247" s="0" t="str">
        <f aca="false">SUBSTITUTE(C4247&amp;D4247&amp;E4247&amp;F4247&amp;G4247&amp;H4247&amp;I4247," ","")</f>
        <v>AgenteparaatenciónconVideollamadaAgenteespecializadoMatemáticas,cienciasnaturalesyafinesHoraextranocturna PlataNANA</v>
      </c>
      <c r="B4247" s="0" t="s">
        <v>4582</v>
      </c>
      <c r="C4247" s="0" t="s">
        <v>201</v>
      </c>
      <c r="D4247" s="0" t="s">
        <v>191</v>
      </c>
      <c r="E4247" s="0" t="s">
        <v>673</v>
      </c>
      <c r="F4247" s="0" t="s">
        <v>197</v>
      </c>
      <c r="G4247" s="0" t="s">
        <v>195</v>
      </c>
      <c r="H4247" s="0" t="s">
        <v>35</v>
      </c>
      <c r="I4247" s="0" t="s">
        <v>35</v>
      </c>
      <c r="J4247" s="0" t="s">
        <v>325</v>
      </c>
      <c r="K4247" s="0" t="n">
        <v>48522.1066571378</v>
      </c>
      <c r="L4247" s="0" t="n">
        <v>55024.74</v>
      </c>
      <c r="M4247" s="0" t="n">
        <v>64569.5087869518</v>
      </c>
      <c r="N4247" s="0" t="n">
        <v>44517.42</v>
      </c>
      <c r="O4247" s="0" t="n">
        <v>44922.105</v>
      </c>
      <c r="P4247" s="0" t="n">
        <v>45165.33</v>
      </c>
      <c r="Q4247" s="0" t="n">
        <v>69815.925</v>
      </c>
      <c r="S4247" s="0" t="s">
        <v>303</v>
      </c>
    </row>
    <row r="4248" customFormat="false" ht="14" hidden="true" customHeight="false" outlineLevel="0" collapsed="false">
      <c r="A4248" s="0" t="str">
        <f aca="false">SUBSTITUTE(C4248&amp;D4248&amp;E4248&amp;F4248&amp;G4248&amp;H4248&amp;I4248," ","")</f>
        <v>AgenteparaatenciónconVideollamadaAgenteespecializadoMatemáticas,cienciasnaturalesyafinesHoraextradominicalyfestivoPlataNANA</v>
      </c>
      <c r="B4248" s="0" t="s">
        <v>4583</v>
      </c>
      <c r="C4248" s="0" t="s">
        <v>201</v>
      </c>
      <c r="D4248" s="0" t="s">
        <v>191</v>
      </c>
      <c r="E4248" s="0" t="s">
        <v>673</v>
      </c>
      <c r="F4248" s="0" t="s">
        <v>194</v>
      </c>
      <c r="G4248" s="0" t="s">
        <v>195</v>
      </c>
      <c r="H4248" s="0" t="s">
        <v>35</v>
      </c>
      <c r="I4248" s="0" t="s">
        <v>35</v>
      </c>
      <c r="J4248" s="0" t="s">
        <v>325</v>
      </c>
      <c r="K4248" s="0" t="n">
        <v>61091.7106839896</v>
      </c>
      <c r="L4248" s="0" t="n">
        <v>62885.565</v>
      </c>
      <c r="M4248" s="0" t="n">
        <v>73793.724327945</v>
      </c>
      <c r="N4248" s="0" t="n">
        <v>63596.61</v>
      </c>
      <c r="O4248" s="0" t="n">
        <v>51240.78</v>
      </c>
      <c r="P4248" s="0" t="n">
        <v>50081.58</v>
      </c>
      <c r="Q4248" s="0" t="n">
        <v>77723.325</v>
      </c>
      <c r="S4248" s="0" t="s">
        <v>303</v>
      </c>
    </row>
    <row r="4249" customFormat="false" ht="14" hidden="true" customHeight="false" outlineLevel="0" collapsed="false">
      <c r="A4249" s="0" t="str">
        <f aca="false">SUBSTITUTE(C4249&amp;D4249&amp;E4249&amp;F4249&amp;G4249&amp;H4249&amp;I4249," ","")</f>
        <v>AgenteparaatenciónconVideollamadaAgenteespecializadoMatemáticas,cienciasnaturalesyafinesServicio7x24PlataNANA</v>
      </c>
      <c r="B4249" s="0" t="s">
        <v>4584</v>
      </c>
      <c r="C4249" s="0" t="s">
        <v>201</v>
      </c>
      <c r="D4249" s="0" t="s">
        <v>191</v>
      </c>
      <c r="E4249" s="0" t="s">
        <v>673</v>
      </c>
      <c r="F4249" s="0" t="s">
        <v>55</v>
      </c>
      <c r="G4249" s="0" t="s">
        <v>195</v>
      </c>
      <c r="H4249" s="0" t="s">
        <v>35</v>
      </c>
      <c r="I4249" s="0" t="s">
        <v>35</v>
      </c>
      <c r="J4249" s="0" t="s">
        <v>305</v>
      </c>
      <c r="K4249" s="0" t="n">
        <v>22203772.9802686</v>
      </c>
      <c r="L4249" s="0" t="n">
        <v>31900223.52</v>
      </c>
      <c r="M4249" s="0" t="n">
        <v>34306684.1329222</v>
      </c>
      <c r="N4249" s="0" t="n">
        <v>29074076.325</v>
      </c>
      <c r="O4249" s="0" t="n">
        <v>29338580.925</v>
      </c>
      <c r="P4249" s="0" t="n">
        <v>40431155.13</v>
      </c>
      <c r="Q4249" s="0" t="n">
        <v>33254292.285</v>
      </c>
      <c r="S4249" s="0" t="s">
        <v>303</v>
      </c>
    </row>
    <row r="4250" customFormat="false" ht="14" hidden="true" customHeight="false" outlineLevel="0" collapsed="false">
      <c r="A4250" s="0" t="str">
        <f aca="false">SUBSTITUTE(C4250&amp;D4250&amp;E4250&amp;F4250&amp;G4250&amp;H4250&amp;I4250," ","")</f>
        <v>AgenteparaatenciónconVideollamadaAgenteespecializadoMatemáticas,cienciasnaturalesyafinesJornadaOrdinariaOroNANA</v>
      </c>
      <c r="B4250" s="0" t="s">
        <v>4585</v>
      </c>
      <c r="C4250" s="0" t="s">
        <v>201</v>
      </c>
      <c r="D4250" s="0" t="s">
        <v>191</v>
      </c>
      <c r="E4250" s="0" t="s">
        <v>673</v>
      </c>
      <c r="F4250" s="0" t="s">
        <v>53</v>
      </c>
      <c r="G4250" s="0" t="s">
        <v>54</v>
      </c>
      <c r="H4250" s="0" t="s">
        <v>35</v>
      </c>
      <c r="I4250" s="0" t="s">
        <v>35</v>
      </c>
      <c r="J4250" s="0" t="s">
        <v>36</v>
      </c>
      <c r="K4250" s="0" t="n">
        <v>7120248.14804641</v>
      </c>
      <c r="L4250" s="0" t="n">
        <v>7356359.79</v>
      </c>
      <c r="M4250" s="0" t="n">
        <v>8767413.52017891</v>
      </c>
      <c r="N4250" s="0" t="n">
        <v>7864146.315</v>
      </c>
      <c r="O4250" s="0" t="n">
        <v>8113576.14</v>
      </c>
      <c r="P4250" s="0" t="n">
        <v>7962003.495</v>
      </c>
      <c r="Q4250" s="0" t="n">
        <v>9270364.59</v>
      </c>
      <c r="S4250" s="0" t="s">
        <v>303</v>
      </c>
    </row>
    <row r="4251" customFormat="false" ht="14" hidden="true" customHeight="false" outlineLevel="0" collapsed="false">
      <c r="A4251" s="0" t="str">
        <f aca="false">SUBSTITUTE(C4251&amp;D4251&amp;E4251&amp;F4251&amp;G4251&amp;H4251&amp;I4251," ","")</f>
        <v>AgenteparaatenciónconVideollamadaAgenteespecializadoMatemáticas,cienciasnaturalesyafinesHoraextradiurnaOroNANA</v>
      </c>
      <c r="B4251" s="0" t="s">
        <v>4586</v>
      </c>
      <c r="C4251" s="0" t="s">
        <v>201</v>
      </c>
      <c r="D4251" s="0" t="s">
        <v>191</v>
      </c>
      <c r="E4251" s="0" t="s">
        <v>673</v>
      </c>
      <c r="F4251" s="0" t="s">
        <v>192</v>
      </c>
      <c r="G4251" s="0" t="s">
        <v>54</v>
      </c>
      <c r="H4251" s="0" t="s">
        <v>35</v>
      </c>
      <c r="I4251" s="0" t="s">
        <v>35</v>
      </c>
      <c r="J4251" s="0" t="s">
        <v>325</v>
      </c>
      <c r="K4251" s="0" t="n">
        <v>35952.502630286</v>
      </c>
      <c r="L4251" s="0" t="n">
        <v>40089.69</v>
      </c>
      <c r="M4251" s="0" t="n">
        <v>47441.4635539483</v>
      </c>
      <c r="N4251" s="0" t="n">
        <v>31798.305</v>
      </c>
      <c r="O4251" s="0" t="n">
        <v>32286.825</v>
      </c>
      <c r="P4251" s="0" t="n">
        <v>36075.96</v>
      </c>
      <c r="Q4251" s="0" t="n">
        <v>52530.39</v>
      </c>
      <c r="S4251" s="0" t="s">
        <v>303</v>
      </c>
    </row>
    <row r="4252" customFormat="false" ht="14" hidden="true" customHeight="false" outlineLevel="0" collapsed="false">
      <c r="A4252" s="0" t="str">
        <f aca="false">SUBSTITUTE(C4252&amp;D4252&amp;E4252&amp;F4252&amp;G4252&amp;H4252&amp;I4252," ","")</f>
        <v>AgenteparaatenciónconVideollamadaAgenteespecializadoMatemáticas,cienciasnaturalesyafinesHoraextranocturna OroNANA</v>
      </c>
      <c r="B4252" s="0" t="s">
        <v>4587</v>
      </c>
      <c r="C4252" s="0" t="s">
        <v>201</v>
      </c>
      <c r="D4252" s="0" t="s">
        <v>191</v>
      </c>
      <c r="E4252" s="0" t="s">
        <v>673</v>
      </c>
      <c r="F4252" s="0" t="s">
        <v>197</v>
      </c>
      <c r="G4252" s="0" t="s">
        <v>54</v>
      </c>
      <c r="H4252" s="0" t="s">
        <v>35</v>
      </c>
      <c r="I4252" s="0" t="s">
        <v>35</v>
      </c>
      <c r="J4252" s="0" t="s">
        <v>325</v>
      </c>
      <c r="K4252" s="0" t="n">
        <v>48522.1066571378</v>
      </c>
      <c r="L4252" s="0" t="n">
        <v>56125.98</v>
      </c>
      <c r="M4252" s="0" t="n">
        <v>66418.0489755276</v>
      </c>
      <c r="N4252" s="0" t="n">
        <v>44517.42</v>
      </c>
      <c r="O4252" s="0" t="n">
        <v>44922.105</v>
      </c>
      <c r="P4252" s="0" t="n">
        <v>46116.495</v>
      </c>
      <c r="Q4252" s="0" t="n">
        <v>72911.61</v>
      </c>
      <c r="S4252" s="0" t="s">
        <v>303</v>
      </c>
    </row>
    <row r="4253" customFormat="false" ht="14" hidden="true" customHeight="false" outlineLevel="0" collapsed="false">
      <c r="A4253" s="0" t="str">
        <f aca="false">SUBSTITUTE(C4253&amp;D4253&amp;E4253&amp;F4253&amp;G4253&amp;H4253&amp;I4253," ","")</f>
        <v>AgenteparaatenciónconVideollamadaAgenteespecializadoMatemáticas,cienciasnaturalesyafinesHoraextradominicalyfestivoOroNANA</v>
      </c>
      <c r="B4253" s="0" t="s">
        <v>4588</v>
      </c>
      <c r="C4253" s="0" t="s">
        <v>201</v>
      </c>
      <c r="D4253" s="0" t="s">
        <v>191</v>
      </c>
      <c r="E4253" s="0" t="s">
        <v>673</v>
      </c>
      <c r="F4253" s="0" t="s">
        <v>194</v>
      </c>
      <c r="G4253" s="0" t="s">
        <v>54</v>
      </c>
      <c r="H4253" s="0" t="s">
        <v>35</v>
      </c>
      <c r="I4253" s="0" t="s">
        <v>35</v>
      </c>
      <c r="J4253" s="0" t="s">
        <v>325</v>
      </c>
      <c r="K4253" s="0" t="n">
        <v>61091.7106839896</v>
      </c>
      <c r="L4253" s="0" t="n">
        <v>64144.125</v>
      </c>
      <c r="M4253" s="0" t="n">
        <v>75906.3416863173</v>
      </c>
      <c r="N4253" s="0" t="n">
        <v>63596.61</v>
      </c>
      <c r="O4253" s="0" t="n">
        <v>51240.78</v>
      </c>
      <c r="P4253" s="0" t="n">
        <v>51135.21</v>
      </c>
      <c r="Q4253" s="0" t="n">
        <v>81168.84</v>
      </c>
      <c r="S4253" s="0" t="s">
        <v>303</v>
      </c>
    </row>
    <row r="4254" customFormat="false" ht="14" hidden="true" customHeight="false" outlineLevel="0" collapsed="false">
      <c r="A4254" s="0" t="str">
        <f aca="false">SUBSTITUTE(C4254&amp;D4254&amp;E4254&amp;F4254&amp;G4254&amp;H4254&amp;I4254," ","")</f>
        <v>AgenteparaatenciónconVideollamadaAgenteespecializadoMatemáticas,cienciasnaturalesyafinesServicio7x24OroNANA</v>
      </c>
      <c r="B4254" s="0" t="s">
        <v>4589</v>
      </c>
      <c r="C4254" s="0" t="s">
        <v>201</v>
      </c>
      <c r="D4254" s="0" t="s">
        <v>191</v>
      </c>
      <c r="E4254" s="0" t="s">
        <v>673</v>
      </c>
      <c r="F4254" s="0" t="s">
        <v>55</v>
      </c>
      <c r="G4254" s="0" t="s">
        <v>54</v>
      </c>
      <c r="H4254" s="0" t="s">
        <v>35</v>
      </c>
      <c r="I4254" s="0" t="s">
        <v>35</v>
      </c>
      <c r="J4254" s="0" t="s">
        <v>305</v>
      </c>
      <c r="K4254" s="0" t="n">
        <v>22203772.9802686</v>
      </c>
      <c r="L4254" s="0" t="n">
        <v>32538228.57</v>
      </c>
      <c r="M4254" s="0" t="n">
        <v>35288839.4187201</v>
      </c>
      <c r="N4254" s="0" t="n">
        <v>29175268.275</v>
      </c>
      <c r="O4254" s="0" t="n">
        <v>29338580.925</v>
      </c>
      <c r="P4254" s="0" t="n">
        <v>41282337.06</v>
      </c>
      <c r="Q4254" s="0" t="n">
        <v>34728547.32</v>
      </c>
      <c r="S4254" s="0" t="s">
        <v>303</v>
      </c>
    </row>
    <row r="4255" customFormat="false" ht="14" hidden="true" customHeight="false" outlineLevel="0" collapsed="false">
      <c r="A4255" s="0" t="str">
        <f aca="false">SUBSTITUTE(C4255&amp;D4255&amp;E4255&amp;F4255&amp;G4255&amp;H4255&amp;I4255," ","")</f>
        <v>AgenteparaatenciónconVideollamadaAgenteespecializadoMatemáticas,cienciasnaturalesyafinesJornadaOrdinariaPlatinoNANA</v>
      </c>
      <c r="B4255" s="0" t="s">
        <v>4590</v>
      </c>
      <c r="C4255" s="0" t="s">
        <v>201</v>
      </c>
      <c r="D4255" s="0" t="s">
        <v>191</v>
      </c>
      <c r="E4255" s="0" t="s">
        <v>673</v>
      </c>
      <c r="F4255" s="0" t="s">
        <v>53</v>
      </c>
      <c r="G4255" s="0" t="s">
        <v>198</v>
      </c>
      <c r="H4255" s="0" t="s">
        <v>35</v>
      </c>
      <c r="I4255" s="0" t="s">
        <v>35</v>
      </c>
      <c r="J4255" s="0" t="s">
        <v>36</v>
      </c>
      <c r="K4255" s="0" t="n">
        <v>7120248.14804641</v>
      </c>
      <c r="L4255" s="0" t="n">
        <v>7572723.435</v>
      </c>
      <c r="M4255" s="0" t="n">
        <v>9025810.61773797</v>
      </c>
      <c r="N4255" s="0" t="n">
        <v>7903856.16</v>
      </c>
      <c r="O4255" s="0" t="n">
        <v>8113576.14</v>
      </c>
      <c r="P4255" s="0" t="n">
        <v>8133228.72</v>
      </c>
      <c r="Q4255" s="0" t="n">
        <v>9852766.335</v>
      </c>
      <c r="S4255" s="0" t="s">
        <v>303</v>
      </c>
    </row>
    <row r="4256" customFormat="false" ht="14" hidden="true" customHeight="false" outlineLevel="0" collapsed="false">
      <c r="A4256" s="0" t="str">
        <f aca="false">SUBSTITUTE(C4256&amp;D4256&amp;E4256&amp;F4256&amp;G4256&amp;H4256&amp;I4256," ","")</f>
        <v>AgenteparaatenciónconVideollamadaAgenteespecializadoMatemáticas,cienciasnaturalesyafinesHoraextradiurnaPlatinoNANA</v>
      </c>
      <c r="B4256" s="0" t="s">
        <v>4591</v>
      </c>
      <c r="C4256" s="0" t="s">
        <v>201</v>
      </c>
      <c r="D4256" s="0" t="s">
        <v>191</v>
      </c>
      <c r="E4256" s="0" t="s">
        <v>673</v>
      </c>
      <c r="F4256" s="0" t="s">
        <v>192</v>
      </c>
      <c r="G4256" s="0" t="s">
        <v>198</v>
      </c>
      <c r="H4256" s="0" t="s">
        <v>35</v>
      </c>
      <c r="I4256" s="0" t="s">
        <v>35</v>
      </c>
      <c r="J4256" s="0" t="s">
        <v>325</v>
      </c>
      <c r="K4256" s="0" t="n">
        <v>35952.502630286</v>
      </c>
      <c r="L4256" s="0" t="n">
        <v>41268.555</v>
      </c>
      <c r="M4256" s="0" t="n">
        <v>48839.6793969765</v>
      </c>
      <c r="N4256" s="0" t="n">
        <v>31798.305</v>
      </c>
      <c r="O4256" s="0" t="n">
        <v>32286.825</v>
      </c>
      <c r="P4256" s="0" t="n">
        <v>36851.175</v>
      </c>
      <c r="Q4256" s="0" t="n">
        <v>55831.005</v>
      </c>
      <c r="S4256" s="0" t="s">
        <v>303</v>
      </c>
    </row>
    <row r="4257" customFormat="false" ht="14" hidden="true" customHeight="false" outlineLevel="0" collapsed="false">
      <c r="A4257" s="0" t="str">
        <f aca="false">SUBSTITUTE(C4257&amp;D4257&amp;E4257&amp;F4257&amp;G4257&amp;H4257&amp;I4257," ","")</f>
        <v>AgenteparaatenciónconVideollamadaAgenteespecializadoMatemáticas,cienciasnaturalesyafinesHoraextranocturna PlatinoNANA</v>
      </c>
      <c r="B4257" s="0" t="s">
        <v>4592</v>
      </c>
      <c r="C4257" s="0" t="s">
        <v>201</v>
      </c>
      <c r="D4257" s="0" t="s">
        <v>191</v>
      </c>
      <c r="E4257" s="0" t="s">
        <v>673</v>
      </c>
      <c r="F4257" s="0" t="s">
        <v>197</v>
      </c>
      <c r="G4257" s="0" t="s">
        <v>198</v>
      </c>
      <c r="H4257" s="0" t="s">
        <v>35</v>
      </c>
      <c r="I4257" s="0" t="s">
        <v>35</v>
      </c>
      <c r="J4257" s="0" t="s">
        <v>325</v>
      </c>
      <c r="K4257" s="0" t="n">
        <v>48522.1066571378</v>
      </c>
      <c r="L4257" s="0" t="n">
        <v>57776.805</v>
      </c>
      <c r="M4257" s="0" t="n">
        <v>68375.5511557672</v>
      </c>
      <c r="N4257" s="0" t="n">
        <v>44517.42</v>
      </c>
      <c r="O4257" s="0" t="n">
        <v>44922.105</v>
      </c>
      <c r="P4257" s="0" t="n">
        <v>47108.025</v>
      </c>
      <c r="Q4257" s="0" t="n">
        <v>77491.485</v>
      </c>
      <c r="S4257" s="0" t="s">
        <v>303</v>
      </c>
    </row>
    <row r="4258" customFormat="false" ht="14" hidden="true" customHeight="false" outlineLevel="0" collapsed="false">
      <c r="A4258" s="0" t="str">
        <f aca="false">SUBSTITUTE(C4258&amp;D4258&amp;E4258&amp;F4258&amp;G4258&amp;H4258&amp;I4258," ","")</f>
        <v>AgenteparaatenciónconVideollamadaAgenteespecializadoMatemáticas,cienciasnaturalesyafinesHoraextradominicalyfestivoPlatinoNANA</v>
      </c>
      <c r="B4258" s="0" t="s">
        <v>4593</v>
      </c>
      <c r="C4258" s="0" t="s">
        <v>201</v>
      </c>
      <c r="D4258" s="0" t="s">
        <v>191</v>
      </c>
      <c r="E4258" s="0" t="s">
        <v>673</v>
      </c>
      <c r="F4258" s="0" t="s">
        <v>194</v>
      </c>
      <c r="G4258" s="0" t="s">
        <v>198</v>
      </c>
      <c r="H4258" s="0" t="s">
        <v>35</v>
      </c>
      <c r="I4258" s="0" t="s">
        <v>35</v>
      </c>
      <c r="J4258" s="0" t="s">
        <v>325</v>
      </c>
      <c r="K4258" s="0" t="n">
        <v>61091.7106839896</v>
      </c>
      <c r="L4258" s="0" t="n">
        <v>66029.895</v>
      </c>
      <c r="M4258" s="0" t="n">
        <v>78143.4870351625</v>
      </c>
      <c r="N4258" s="0" t="n">
        <v>63596.61</v>
      </c>
      <c r="O4258" s="0" t="n">
        <v>51240.78</v>
      </c>
      <c r="P4258" s="0" t="n">
        <v>52235.415</v>
      </c>
      <c r="Q4258" s="0" t="n">
        <v>86268.285</v>
      </c>
      <c r="S4258" s="0" t="s">
        <v>303</v>
      </c>
    </row>
    <row r="4259" customFormat="false" ht="14" hidden="true" customHeight="false" outlineLevel="0" collapsed="false">
      <c r="A4259" s="0" t="str">
        <f aca="false">SUBSTITUTE(C4259&amp;D4259&amp;E4259&amp;F4259&amp;G4259&amp;H4259&amp;I4259," ","")</f>
        <v>AgenteparaatenciónconVideollamadaAgenteespecializadoMatemáticas,cienciasnaturalesyafinesServicio7x24PlatinoNANA</v>
      </c>
      <c r="B4259" s="0" t="s">
        <v>4594</v>
      </c>
      <c r="C4259" s="0" t="s">
        <v>201</v>
      </c>
      <c r="D4259" s="0" t="s">
        <v>191</v>
      </c>
      <c r="E4259" s="0" t="s">
        <v>673</v>
      </c>
      <c r="F4259" s="0" t="s">
        <v>55</v>
      </c>
      <c r="G4259" s="0" t="s">
        <v>198</v>
      </c>
      <c r="H4259" s="0" t="s">
        <v>35</v>
      </c>
      <c r="I4259" s="0" t="s">
        <v>35</v>
      </c>
      <c r="J4259" s="0" t="s">
        <v>305</v>
      </c>
      <c r="K4259" s="0" t="n">
        <v>22203772.9802686</v>
      </c>
      <c r="L4259" s="0" t="n">
        <v>33495235.11</v>
      </c>
      <c r="M4259" s="0" t="n">
        <v>36328887.7363953</v>
      </c>
      <c r="N4259" s="0" t="n">
        <v>29276460.225</v>
      </c>
      <c r="O4259" s="0" t="n">
        <v>29338580.925</v>
      </c>
      <c r="P4259" s="0" t="n">
        <v>42170129.01</v>
      </c>
      <c r="Q4259" s="0" t="n">
        <v>36910331.46</v>
      </c>
      <c r="S4259" s="0" t="s">
        <v>303</v>
      </c>
    </row>
    <row r="4260" customFormat="false" ht="14" hidden="true" customHeight="false" outlineLevel="0" collapsed="false">
      <c r="A4260" s="0" t="str">
        <f aca="false">SUBSTITUTE(C4260&amp;D4260&amp;E4260&amp;F4260&amp;G4260&amp;H4260&amp;I4260," ","")</f>
        <v>AgenteparaatenciónconVideollamadaAgenteespecializadoCienciasdelasaludyafinesJornadaOrdinariaPlataNANA</v>
      </c>
      <c r="B4260" s="0" t="s">
        <v>4595</v>
      </c>
      <c r="C4260" s="0" t="s">
        <v>201</v>
      </c>
      <c r="D4260" s="0" t="s">
        <v>191</v>
      </c>
      <c r="E4260" s="0" t="s">
        <v>689</v>
      </c>
      <c r="F4260" s="0" t="s">
        <v>53</v>
      </c>
      <c r="G4260" s="0" t="s">
        <v>195</v>
      </c>
      <c r="H4260" s="0" t="s">
        <v>35</v>
      </c>
      <c r="I4260" s="0" t="s">
        <v>35</v>
      </c>
      <c r="J4260" s="0" t="s">
        <v>36</v>
      </c>
      <c r="K4260" s="0" t="n">
        <v>8628600.63126863</v>
      </c>
      <c r="L4260" s="0" t="n">
        <v>8772710.715</v>
      </c>
      <c r="M4260" s="0" t="n">
        <v>12168991.9731042</v>
      </c>
      <c r="N4260" s="0" t="n">
        <v>9581996.88</v>
      </c>
      <c r="O4260" s="0" t="n">
        <v>13152437.415</v>
      </c>
      <c r="P4260" s="0" t="n">
        <v>9338803.965</v>
      </c>
      <c r="Q4260" s="0" t="n">
        <v>10724625.495</v>
      </c>
      <c r="S4260" s="0" t="s">
        <v>303</v>
      </c>
    </row>
    <row r="4261" customFormat="false" ht="14" hidden="true" customHeight="false" outlineLevel="0" collapsed="false">
      <c r="A4261" s="0" t="str">
        <f aca="false">SUBSTITUTE(C4261&amp;D4261&amp;E4261&amp;F4261&amp;G4261&amp;H4261&amp;I4261," ","")</f>
        <v>AgenteparaatenciónconVideollamadaAgenteespecializadoCienciasdelasaludyafinesHoraextradiurnaPlataNANA</v>
      </c>
      <c r="B4261" s="0" t="s">
        <v>4596</v>
      </c>
      <c r="C4261" s="0" t="s">
        <v>201</v>
      </c>
      <c r="D4261" s="0" t="s">
        <v>191</v>
      </c>
      <c r="E4261" s="0" t="s">
        <v>689</v>
      </c>
      <c r="F4261" s="0" t="s">
        <v>192</v>
      </c>
      <c r="G4261" s="0" t="s">
        <v>195</v>
      </c>
      <c r="H4261" s="0" t="s">
        <v>35</v>
      </c>
      <c r="I4261" s="0" t="s">
        <v>35</v>
      </c>
      <c r="J4261" s="0" t="s">
        <v>325</v>
      </c>
      <c r="K4261" s="0" t="n">
        <v>43808.5051470683</v>
      </c>
      <c r="L4261" s="0" t="n">
        <v>47807.685</v>
      </c>
      <c r="M4261" s="0" t="n">
        <v>68896.9185469239</v>
      </c>
      <c r="N4261" s="0" t="n">
        <v>39748.14</v>
      </c>
      <c r="O4261" s="0" t="n">
        <v>55614.69</v>
      </c>
      <c r="P4261" s="0" t="n">
        <v>43957.485</v>
      </c>
      <c r="Q4261" s="0" t="n">
        <v>62718.93</v>
      </c>
      <c r="S4261" s="0" t="s">
        <v>303</v>
      </c>
    </row>
    <row r="4262" customFormat="false" ht="14" hidden="true" customHeight="false" outlineLevel="0" collapsed="false">
      <c r="A4262" s="0" t="str">
        <f aca="false">SUBSTITUTE(C4262&amp;D4262&amp;E4262&amp;F4262&amp;G4262&amp;H4262&amp;I4262," ","")</f>
        <v>AgenteparaatenciónconVideollamadaAgenteespecializadoCienciasdelasaludyafinesHoraextranocturna PlataNANA</v>
      </c>
      <c r="B4262" s="0" t="s">
        <v>4597</v>
      </c>
      <c r="C4262" s="0" t="s">
        <v>201</v>
      </c>
      <c r="D4262" s="0" t="s">
        <v>191</v>
      </c>
      <c r="E4262" s="0" t="s">
        <v>689</v>
      </c>
      <c r="F4262" s="0" t="s">
        <v>197</v>
      </c>
      <c r="G4262" s="0" t="s">
        <v>195</v>
      </c>
      <c r="H4262" s="0" t="s">
        <v>35</v>
      </c>
      <c r="I4262" s="0" t="s">
        <v>35</v>
      </c>
      <c r="J4262" s="0" t="s">
        <v>325</v>
      </c>
      <c r="K4262" s="0" t="n">
        <v>59520.5101806331</v>
      </c>
      <c r="L4262" s="0" t="n">
        <v>66931.38</v>
      </c>
      <c r="M4262" s="0" t="n">
        <v>96455.6859656935</v>
      </c>
      <c r="N4262" s="0" t="n">
        <v>55646.775</v>
      </c>
      <c r="O4262" s="0" t="n">
        <v>77581.53</v>
      </c>
      <c r="P4262" s="0" t="n">
        <v>56550.33</v>
      </c>
      <c r="Q4262" s="0" t="n">
        <v>87051.78</v>
      </c>
      <c r="S4262" s="0" t="s">
        <v>303</v>
      </c>
    </row>
    <row r="4263" customFormat="false" ht="14" hidden="true" customHeight="false" outlineLevel="0" collapsed="false">
      <c r="A4263" s="0" t="str">
        <f aca="false">SUBSTITUTE(C4263&amp;D4263&amp;E4263&amp;F4263&amp;G4263&amp;H4263&amp;I4263," ","")</f>
        <v>AgenteparaatenciónconVideollamadaAgenteespecializadoCienciasdelasaludyafinesHoraextradominicalyfestivoPlataNANA</v>
      </c>
      <c r="B4263" s="0" t="s">
        <v>4598</v>
      </c>
      <c r="C4263" s="0" t="s">
        <v>201</v>
      </c>
      <c r="D4263" s="0" t="s">
        <v>191</v>
      </c>
      <c r="E4263" s="0" t="s">
        <v>689</v>
      </c>
      <c r="F4263" s="0" t="s">
        <v>194</v>
      </c>
      <c r="G4263" s="0" t="s">
        <v>195</v>
      </c>
      <c r="H4263" s="0" t="s">
        <v>35</v>
      </c>
      <c r="I4263" s="0" t="s">
        <v>35</v>
      </c>
      <c r="J4263" s="0" t="s">
        <v>325</v>
      </c>
      <c r="K4263" s="0" t="n">
        <v>75232.5152141978</v>
      </c>
      <c r="L4263" s="0" t="n">
        <v>76492.71</v>
      </c>
      <c r="M4263" s="0" t="n">
        <v>110235.069675078</v>
      </c>
      <c r="N4263" s="0" t="n">
        <v>79496.28</v>
      </c>
      <c r="O4263" s="0" t="n">
        <v>88564.95</v>
      </c>
      <c r="P4263" s="0" t="n">
        <v>62847.27</v>
      </c>
      <c r="Q4263" s="0" t="n">
        <v>96911.19</v>
      </c>
      <c r="S4263" s="0" t="s">
        <v>303</v>
      </c>
    </row>
    <row r="4264" customFormat="false" ht="14" hidden="true" customHeight="false" outlineLevel="0" collapsed="false">
      <c r="A4264" s="0" t="str">
        <f aca="false">SUBSTITUTE(C4264&amp;D4264&amp;E4264&amp;F4264&amp;G4264&amp;H4264&amp;I4264," ","")</f>
        <v>AgenteparaatenciónconVideollamadaAgenteespecializadoCienciasdelasaludyafinesServicio7x24PlataNANA</v>
      </c>
      <c r="B4264" s="0" t="s">
        <v>4599</v>
      </c>
      <c r="C4264" s="0" t="s">
        <v>201</v>
      </c>
      <c r="D4264" s="0" t="s">
        <v>191</v>
      </c>
      <c r="E4264" s="0" t="s">
        <v>689</v>
      </c>
      <c r="F4264" s="0" t="s">
        <v>55</v>
      </c>
      <c r="G4264" s="0" t="s">
        <v>195</v>
      </c>
      <c r="H4264" s="0" t="s">
        <v>35</v>
      </c>
      <c r="I4264" s="0" t="s">
        <v>35</v>
      </c>
      <c r="J4264" s="0" t="s">
        <v>305</v>
      </c>
      <c r="K4264" s="0" t="n">
        <v>27483006.6715463</v>
      </c>
      <c r="L4264" s="0" t="n">
        <v>39449996.865</v>
      </c>
      <c r="M4264" s="0" t="n">
        <v>48980192.6917442</v>
      </c>
      <c r="N4264" s="0" t="n">
        <v>35836636.95</v>
      </c>
      <c r="O4264" s="0" t="n">
        <v>48915491.04</v>
      </c>
      <c r="P4264" s="0" t="n">
        <v>49519340.055</v>
      </c>
      <c r="Q4264" s="0" t="n">
        <v>41120206.38</v>
      </c>
      <c r="S4264" s="0" t="s">
        <v>303</v>
      </c>
    </row>
    <row r="4265" customFormat="false" ht="14" hidden="true" customHeight="false" outlineLevel="0" collapsed="false">
      <c r="A4265" s="0" t="str">
        <f aca="false">SUBSTITUTE(C4265&amp;D4265&amp;E4265&amp;F4265&amp;G4265&amp;H4265&amp;I4265," ","")</f>
        <v>AgenteparaatenciónconVideollamadaAgenteespecializadoCienciasdelasaludyafinesJornadaOrdinariaOroNANA</v>
      </c>
      <c r="B4265" s="0" t="s">
        <v>4600</v>
      </c>
      <c r="C4265" s="0" t="s">
        <v>201</v>
      </c>
      <c r="D4265" s="0" t="s">
        <v>191</v>
      </c>
      <c r="E4265" s="0" t="s">
        <v>689</v>
      </c>
      <c r="F4265" s="0" t="s">
        <v>53</v>
      </c>
      <c r="G4265" s="0" t="s">
        <v>54</v>
      </c>
      <c r="H4265" s="0" t="s">
        <v>35</v>
      </c>
      <c r="I4265" s="0" t="s">
        <v>35</v>
      </c>
      <c r="J4265" s="0" t="s">
        <v>36</v>
      </c>
      <c r="K4265" s="0" t="n">
        <v>8628600.63126863</v>
      </c>
      <c r="L4265" s="0" t="n">
        <v>8948164.95</v>
      </c>
      <c r="M4265" s="0" t="n">
        <v>12517374.2225489</v>
      </c>
      <c r="N4265" s="0" t="n">
        <v>9621706.725</v>
      </c>
      <c r="O4265" s="0" t="n">
        <v>13152437.415</v>
      </c>
      <c r="P4265" s="0" t="n">
        <v>9535410.495</v>
      </c>
      <c r="Q4265" s="0" t="n">
        <v>11200077.585</v>
      </c>
      <c r="S4265" s="0" t="s">
        <v>303</v>
      </c>
    </row>
    <row r="4266" customFormat="false" ht="14" hidden="true" customHeight="false" outlineLevel="0" collapsed="false">
      <c r="A4266" s="0" t="str">
        <f aca="false">SUBSTITUTE(C4266&amp;D4266&amp;E4266&amp;F4266&amp;G4266&amp;H4266&amp;I4266," ","")</f>
        <v>AgenteparaatenciónconVideollamadaAgenteespecializadoCienciasdelasaludyafinesHoraextradiurnaOroNANA</v>
      </c>
      <c r="B4266" s="0" t="s">
        <v>4601</v>
      </c>
      <c r="C4266" s="0" t="s">
        <v>201</v>
      </c>
      <c r="D4266" s="0" t="s">
        <v>191</v>
      </c>
      <c r="E4266" s="0" t="s">
        <v>689</v>
      </c>
      <c r="F4266" s="0" t="s">
        <v>192</v>
      </c>
      <c r="G4266" s="0" t="s">
        <v>54</v>
      </c>
      <c r="H4266" s="0" t="s">
        <v>35</v>
      </c>
      <c r="I4266" s="0" t="s">
        <v>35</v>
      </c>
      <c r="J4266" s="0" t="s">
        <v>325</v>
      </c>
      <c r="K4266" s="0" t="n">
        <v>43808.5051470683</v>
      </c>
      <c r="L4266" s="0" t="n">
        <v>48764.025</v>
      </c>
      <c r="M4266" s="0" t="n">
        <v>70869.346790466</v>
      </c>
      <c r="N4266" s="0" t="n">
        <v>39748.14</v>
      </c>
      <c r="O4266" s="0" t="n">
        <v>55614.69</v>
      </c>
      <c r="P4266" s="0" t="n">
        <v>44882.775</v>
      </c>
      <c r="Q4266" s="0" t="n">
        <v>65498.94</v>
      </c>
      <c r="S4266" s="0" t="s">
        <v>303</v>
      </c>
    </row>
    <row r="4267" customFormat="false" ht="14" hidden="true" customHeight="false" outlineLevel="0" collapsed="false">
      <c r="A4267" s="0" t="str">
        <f aca="false">SUBSTITUTE(C4267&amp;D4267&amp;E4267&amp;F4267&amp;G4267&amp;H4267&amp;I4267," ","")</f>
        <v>AgenteparaatenciónconVideollamadaAgenteespecializadoCienciasdelasaludyafinesHoraextranocturna OroNANA</v>
      </c>
      <c r="B4267" s="0" t="s">
        <v>4602</v>
      </c>
      <c r="C4267" s="0" t="s">
        <v>201</v>
      </c>
      <c r="D4267" s="0" t="s">
        <v>191</v>
      </c>
      <c r="E4267" s="0" t="s">
        <v>689</v>
      </c>
      <c r="F4267" s="0" t="s">
        <v>197</v>
      </c>
      <c r="G4267" s="0" t="s">
        <v>54</v>
      </c>
      <c r="H4267" s="0" t="s">
        <v>35</v>
      </c>
      <c r="I4267" s="0" t="s">
        <v>35</v>
      </c>
      <c r="J4267" s="0" t="s">
        <v>325</v>
      </c>
      <c r="K4267" s="0" t="n">
        <v>59520.5101806331</v>
      </c>
      <c r="L4267" s="0" t="n">
        <v>68270.67</v>
      </c>
      <c r="M4267" s="0" t="n">
        <v>99217.0855066523</v>
      </c>
      <c r="N4267" s="0" t="n">
        <v>55646.775</v>
      </c>
      <c r="O4267" s="0" t="n">
        <v>77581.53</v>
      </c>
      <c r="P4267" s="0" t="n">
        <v>57740.58</v>
      </c>
      <c r="Q4267" s="0" t="n">
        <v>90911.295</v>
      </c>
      <c r="S4267" s="0" t="s">
        <v>303</v>
      </c>
    </row>
    <row r="4268" customFormat="false" ht="14" hidden="true" customHeight="false" outlineLevel="0" collapsed="false">
      <c r="A4268" s="0" t="str">
        <f aca="false">SUBSTITUTE(C4268&amp;D4268&amp;E4268&amp;F4268&amp;G4268&amp;H4268&amp;I4268," ","")</f>
        <v>AgenteparaatenciónconVideollamadaAgenteespecializadoCienciasdelasaludyafinesHoraextradominicalyfestivoOroNANA</v>
      </c>
      <c r="B4268" s="0" t="s">
        <v>4603</v>
      </c>
      <c r="C4268" s="0" t="s">
        <v>201</v>
      </c>
      <c r="D4268" s="0" t="s">
        <v>191</v>
      </c>
      <c r="E4268" s="0" t="s">
        <v>689</v>
      </c>
      <c r="F4268" s="0" t="s">
        <v>194</v>
      </c>
      <c r="G4268" s="0" t="s">
        <v>54</v>
      </c>
      <c r="H4268" s="0" t="s">
        <v>35</v>
      </c>
      <c r="I4268" s="0" t="s">
        <v>35</v>
      </c>
      <c r="J4268" s="0" t="s">
        <v>325</v>
      </c>
      <c r="K4268" s="0" t="n">
        <v>75232.5152141978</v>
      </c>
      <c r="L4268" s="0" t="n">
        <v>78023.475</v>
      </c>
      <c r="M4268" s="0" t="n">
        <v>113390.954864746</v>
      </c>
      <c r="N4268" s="0" t="n">
        <v>79496.28</v>
      </c>
      <c r="O4268" s="0" t="n">
        <v>88564.95</v>
      </c>
      <c r="P4268" s="0" t="n">
        <v>64170</v>
      </c>
      <c r="Q4268" s="0" t="n">
        <v>101207.475</v>
      </c>
      <c r="S4268" s="0" t="s">
        <v>303</v>
      </c>
    </row>
    <row r="4269" customFormat="false" ht="14" hidden="true" customHeight="false" outlineLevel="0" collapsed="false">
      <c r="A4269" s="0" t="str">
        <f aca="false">SUBSTITUTE(C4269&amp;D4269&amp;E4269&amp;F4269&amp;G4269&amp;H4269&amp;I4269," ","")</f>
        <v>AgenteparaatenciónconVideollamadaAgenteespecializadoCienciasdelasaludyafinesServicio7x24OroNANA</v>
      </c>
      <c r="B4269" s="0" t="s">
        <v>4604</v>
      </c>
      <c r="C4269" s="0" t="s">
        <v>201</v>
      </c>
      <c r="D4269" s="0" t="s">
        <v>191</v>
      </c>
      <c r="E4269" s="0" t="s">
        <v>689</v>
      </c>
      <c r="F4269" s="0" t="s">
        <v>55</v>
      </c>
      <c r="G4269" s="0" t="s">
        <v>54</v>
      </c>
      <c r="H4269" s="0" t="s">
        <v>35</v>
      </c>
      <c r="I4269" s="0" t="s">
        <v>35</v>
      </c>
      <c r="J4269" s="0" t="s">
        <v>305</v>
      </c>
      <c r="K4269" s="0" t="n">
        <v>27483006.6715463</v>
      </c>
      <c r="L4269" s="0" t="n">
        <v>40238997.03</v>
      </c>
      <c r="M4269" s="0" t="n">
        <v>50382431.2457592</v>
      </c>
      <c r="N4269" s="0" t="n">
        <v>35937828.9</v>
      </c>
      <c r="O4269" s="0" t="n">
        <v>48915491.04</v>
      </c>
      <c r="P4269" s="0" t="n">
        <v>50561853.12</v>
      </c>
      <c r="Q4269" s="0" t="n">
        <v>42943179.825</v>
      </c>
      <c r="S4269" s="0" t="s">
        <v>303</v>
      </c>
    </row>
    <row r="4270" customFormat="false" ht="14" hidden="true" customHeight="false" outlineLevel="0" collapsed="false">
      <c r="A4270" s="0" t="str">
        <f aca="false">SUBSTITUTE(C4270&amp;D4270&amp;E4270&amp;F4270&amp;G4270&amp;H4270&amp;I4270," ","")</f>
        <v>AgenteparaatenciónconVideollamadaAgenteespecializadoCienciasdelasaludyafinesJornadaOrdinariaPlatinoNANA</v>
      </c>
      <c r="B4270" s="0" t="s">
        <v>4605</v>
      </c>
      <c r="C4270" s="0" t="s">
        <v>201</v>
      </c>
      <c r="D4270" s="0" t="s">
        <v>191</v>
      </c>
      <c r="E4270" s="0" t="s">
        <v>689</v>
      </c>
      <c r="F4270" s="0" t="s">
        <v>53</v>
      </c>
      <c r="G4270" s="0" t="s">
        <v>198</v>
      </c>
      <c r="H4270" s="0" t="s">
        <v>35</v>
      </c>
      <c r="I4270" s="0" t="s">
        <v>35</v>
      </c>
      <c r="J4270" s="0" t="s">
        <v>36</v>
      </c>
      <c r="K4270" s="0" t="n">
        <v>8628600.63126863</v>
      </c>
      <c r="L4270" s="0" t="n">
        <v>9211346.82</v>
      </c>
      <c r="M4270" s="0" t="n">
        <v>12886291.8241566</v>
      </c>
      <c r="N4270" s="0" t="n">
        <v>9661416.57</v>
      </c>
      <c r="O4270" s="0" t="n">
        <v>13152437.415</v>
      </c>
      <c r="P4270" s="0" t="n">
        <v>9740472.975</v>
      </c>
      <c r="Q4270" s="0" t="n">
        <v>11903710.95</v>
      </c>
      <c r="S4270" s="0" t="s">
        <v>303</v>
      </c>
    </row>
    <row r="4271" customFormat="false" ht="14" hidden="true" customHeight="false" outlineLevel="0" collapsed="false">
      <c r="A4271" s="0" t="str">
        <f aca="false">SUBSTITUTE(C4271&amp;D4271&amp;E4271&amp;F4271&amp;G4271&amp;H4271&amp;I4271," ","")</f>
        <v>AgenteparaatenciónconVideollamadaAgenteespecializadoCienciasdelasaludyafinesHoraextradiurnaPlatinoNANA</v>
      </c>
      <c r="B4271" s="0" t="s">
        <v>4606</v>
      </c>
      <c r="C4271" s="0" t="s">
        <v>201</v>
      </c>
      <c r="D4271" s="0" t="s">
        <v>191</v>
      </c>
      <c r="E4271" s="0" t="s">
        <v>689</v>
      </c>
      <c r="F4271" s="0" t="s">
        <v>192</v>
      </c>
      <c r="G4271" s="0" t="s">
        <v>198</v>
      </c>
      <c r="H4271" s="0" t="s">
        <v>35</v>
      </c>
      <c r="I4271" s="0" t="s">
        <v>35</v>
      </c>
      <c r="J4271" s="0" t="s">
        <v>325</v>
      </c>
      <c r="K4271" s="0" t="n">
        <v>43808.5051470683</v>
      </c>
      <c r="L4271" s="0" t="n">
        <v>50198.535</v>
      </c>
      <c r="M4271" s="0" t="n">
        <v>72958.0395930143</v>
      </c>
      <c r="N4271" s="0" t="n">
        <v>39748.14</v>
      </c>
      <c r="O4271" s="0" t="n">
        <v>55614.69</v>
      </c>
      <c r="P4271" s="0" t="n">
        <v>45848.43</v>
      </c>
      <c r="Q4271" s="0" t="n">
        <v>69614.1</v>
      </c>
      <c r="S4271" s="0" t="s">
        <v>303</v>
      </c>
    </row>
    <row r="4272" customFormat="false" ht="14" hidden="true" customHeight="false" outlineLevel="0" collapsed="false">
      <c r="A4272" s="0" t="str">
        <f aca="false">SUBSTITUTE(C4272&amp;D4272&amp;E4272&amp;F4272&amp;G4272&amp;H4272&amp;I4272," ","")</f>
        <v>AgenteparaatenciónconVideollamadaAgenteespecializadoCienciasdelasaludyafinesHoraextranocturna PlatinoNANA</v>
      </c>
      <c r="B4272" s="0" t="s">
        <v>4607</v>
      </c>
      <c r="C4272" s="0" t="s">
        <v>201</v>
      </c>
      <c r="D4272" s="0" t="s">
        <v>191</v>
      </c>
      <c r="E4272" s="0" t="s">
        <v>689</v>
      </c>
      <c r="F4272" s="0" t="s">
        <v>197</v>
      </c>
      <c r="G4272" s="0" t="s">
        <v>198</v>
      </c>
      <c r="H4272" s="0" t="s">
        <v>35</v>
      </c>
      <c r="I4272" s="0" t="s">
        <v>35</v>
      </c>
      <c r="J4272" s="0" t="s">
        <v>325</v>
      </c>
      <c r="K4272" s="0" t="n">
        <v>59520.5101806331</v>
      </c>
      <c r="L4272" s="0" t="n">
        <v>70278.57</v>
      </c>
      <c r="M4272" s="0" t="n">
        <v>102141.25543022</v>
      </c>
      <c r="N4272" s="0" t="n">
        <v>55646.775</v>
      </c>
      <c r="O4272" s="0" t="n">
        <v>77581.53</v>
      </c>
      <c r="P4272" s="0" t="n">
        <v>58982.58</v>
      </c>
      <c r="Q4272" s="0" t="n">
        <v>96622.425</v>
      </c>
      <c r="S4272" s="0" t="s">
        <v>303</v>
      </c>
    </row>
    <row r="4273" customFormat="false" ht="14" hidden="true" customHeight="false" outlineLevel="0" collapsed="false">
      <c r="A4273" s="0" t="str">
        <f aca="false">SUBSTITUTE(C4273&amp;D4273&amp;E4273&amp;F4273&amp;G4273&amp;H4273&amp;I4273," ","")</f>
        <v>AgenteparaatenciónconVideollamadaAgenteespecializadoCienciasdelasaludyafinesHoraextradominicalyfestivoPlatinoNANA</v>
      </c>
      <c r="B4273" s="0" t="s">
        <v>4608</v>
      </c>
      <c r="C4273" s="0" t="s">
        <v>201</v>
      </c>
      <c r="D4273" s="0" t="s">
        <v>191</v>
      </c>
      <c r="E4273" s="0" t="s">
        <v>689</v>
      </c>
      <c r="F4273" s="0" t="s">
        <v>194</v>
      </c>
      <c r="G4273" s="0" t="s">
        <v>198</v>
      </c>
      <c r="H4273" s="0" t="s">
        <v>35</v>
      </c>
      <c r="I4273" s="0" t="s">
        <v>35</v>
      </c>
      <c r="J4273" s="0" t="s">
        <v>325</v>
      </c>
      <c r="K4273" s="0" t="n">
        <v>75232.5152141978</v>
      </c>
      <c r="L4273" s="0" t="n">
        <v>80318.07</v>
      </c>
      <c r="M4273" s="0" t="n">
        <v>116732.863348823</v>
      </c>
      <c r="N4273" s="0" t="n">
        <v>79496.28</v>
      </c>
      <c r="O4273" s="0" t="n">
        <v>88564.95</v>
      </c>
      <c r="P4273" s="0" t="n">
        <v>65549.655</v>
      </c>
      <c r="Q4273" s="0" t="n">
        <v>107565.48</v>
      </c>
      <c r="S4273" s="0" t="s">
        <v>303</v>
      </c>
    </row>
    <row r="4274" customFormat="false" ht="14" hidden="true" customHeight="false" outlineLevel="0" collapsed="false">
      <c r="A4274" s="0" t="str">
        <f aca="false">SUBSTITUTE(C4274&amp;D4274&amp;E4274&amp;F4274&amp;G4274&amp;H4274&amp;I4274," ","")</f>
        <v>AgenteparaatenciónconVideollamadaAgenteespecializadoCienciasdelasaludyafinesServicio7x24PlatinoNANA</v>
      </c>
      <c r="B4274" s="0" t="s">
        <v>4609</v>
      </c>
      <c r="C4274" s="0" t="s">
        <v>201</v>
      </c>
      <c r="D4274" s="0" t="s">
        <v>191</v>
      </c>
      <c r="E4274" s="0" t="s">
        <v>689</v>
      </c>
      <c r="F4274" s="0" t="s">
        <v>55</v>
      </c>
      <c r="G4274" s="0" t="s">
        <v>198</v>
      </c>
      <c r="H4274" s="0" t="s">
        <v>35</v>
      </c>
      <c r="I4274" s="0" t="s">
        <v>35</v>
      </c>
      <c r="J4274" s="0" t="s">
        <v>305</v>
      </c>
      <c r="K4274" s="0" t="n">
        <v>27483006.6715463</v>
      </c>
      <c r="L4274" s="0" t="n">
        <v>41422496.76</v>
      </c>
      <c r="M4274" s="0" t="n">
        <v>51867324.5922302</v>
      </c>
      <c r="N4274" s="0" t="n">
        <v>36039020.85</v>
      </c>
      <c r="O4274" s="0" t="n">
        <v>48915491.04</v>
      </c>
      <c r="P4274" s="0" t="n">
        <v>51649204.455</v>
      </c>
      <c r="Q4274" s="0" t="n">
        <v>45641039.805</v>
      </c>
      <c r="S4274" s="0" t="s">
        <v>303</v>
      </c>
    </row>
    <row r="4275" customFormat="false" ht="14" hidden="true" customHeight="false" outlineLevel="0" collapsed="false">
      <c r="A4275" s="0" t="str">
        <f aca="false">SUBSTITUTE(C4275&amp;D4275&amp;E4275&amp;F4275&amp;G4275&amp;H4275&amp;I4275," ","")</f>
        <v>AgenteparaatenciónconVideollamadaAgenteespecializadoAgronomía,veterinariayafinesJornadaOrdinariaPlataNANA</v>
      </c>
      <c r="B4275" s="0" t="s">
        <v>4610</v>
      </c>
      <c r="C4275" s="0" t="s">
        <v>201</v>
      </c>
      <c r="D4275" s="0" t="s">
        <v>191</v>
      </c>
      <c r="E4275" s="0" t="s">
        <v>705</v>
      </c>
      <c r="F4275" s="0" t="s">
        <v>53</v>
      </c>
      <c r="G4275" s="0" t="s">
        <v>195</v>
      </c>
      <c r="H4275" s="0" t="s">
        <v>35</v>
      </c>
      <c r="I4275" s="0" t="s">
        <v>35</v>
      </c>
      <c r="J4275" s="0" t="s">
        <v>36</v>
      </c>
      <c r="K4275" s="0" t="n">
        <v>7120248.14804641</v>
      </c>
      <c r="L4275" s="0" t="n">
        <v>7212117.015</v>
      </c>
      <c r="M4275" s="0" t="n">
        <v>8523399.78457694</v>
      </c>
      <c r="N4275" s="0" t="n">
        <v>7824436.47</v>
      </c>
      <c r="O4275" s="0" t="n">
        <v>8113576.14</v>
      </c>
      <c r="P4275" s="0" t="n">
        <v>7797838.005</v>
      </c>
      <c r="Q4275" s="0" t="n">
        <v>8876830.68</v>
      </c>
      <c r="S4275" s="0" t="s">
        <v>303</v>
      </c>
    </row>
    <row r="4276" customFormat="false" ht="14" hidden="true" customHeight="false" outlineLevel="0" collapsed="false">
      <c r="A4276" s="0" t="str">
        <f aca="false">SUBSTITUTE(C4276&amp;D4276&amp;E4276&amp;F4276&amp;G4276&amp;H4276&amp;I4276," ","")</f>
        <v>AgenteparaatenciónconVideollamadaAgenteespecializadoAgronomía,veterinariayafinesHoraextradiurnaPlataNANA</v>
      </c>
      <c r="B4276" s="0" t="s">
        <v>4611</v>
      </c>
      <c r="C4276" s="0" t="s">
        <v>201</v>
      </c>
      <c r="D4276" s="0" t="s">
        <v>191</v>
      </c>
      <c r="E4276" s="0" t="s">
        <v>705</v>
      </c>
      <c r="F4276" s="0" t="s">
        <v>192</v>
      </c>
      <c r="G4276" s="0" t="s">
        <v>195</v>
      </c>
      <c r="H4276" s="0" t="s">
        <v>35</v>
      </c>
      <c r="I4276" s="0" t="s">
        <v>35</v>
      </c>
      <c r="J4276" s="0" t="s">
        <v>325</v>
      </c>
      <c r="K4276" s="0" t="n">
        <v>35952.502630286</v>
      </c>
      <c r="L4276" s="0" t="n">
        <v>39303.09</v>
      </c>
      <c r="M4276" s="0" t="n">
        <v>46121.0777049656</v>
      </c>
      <c r="N4276" s="0" t="n">
        <v>31798.305</v>
      </c>
      <c r="O4276" s="0" t="n">
        <v>32286.825</v>
      </c>
      <c r="P4276" s="0" t="n">
        <v>35331.795</v>
      </c>
      <c r="Q4276" s="0" t="n">
        <v>50301</v>
      </c>
      <c r="S4276" s="0" t="s">
        <v>303</v>
      </c>
    </row>
    <row r="4277" customFormat="false" ht="14" hidden="true" customHeight="false" outlineLevel="0" collapsed="false">
      <c r="A4277" s="0" t="str">
        <f aca="false">SUBSTITUTE(C4277&amp;D4277&amp;E4277&amp;F4277&amp;G4277&amp;H4277&amp;I4277," ","")</f>
        <v>AgenteparaatenciónconVideollamadaAgenteespecializadoAgronomía,veterinariayafinesHoraextranocturna PlataNANA</v>
      </c>
      <c r="B4277" s="0" t="s">
        <v>4612</v>
      </c>
      <c r="C4277" s="0" t="s">
        <v>201</v>
      </c>
      <c r="D4277" s="0" t="s">
        <v>191</v>
      </c>
      <c r="E4277" s="0" t="s">
        <v>705</v>
      </c>
      <c r="F4277" s="0" t="s">
        <v>197</v>
      </c>
      <c r="G4277" s="0" t="s">
        <v>195</v>
      </c>
      <c r="H4277" s="0" t="s">
        <v>35</v>
      </c>
      <c r="I4277" s="0" t="s">
        <v>35</v>
      </c>
      <c r="J4277" s="0" t="s">
        <v>325</v>
      </c>
      <c r="K4277" s="0" t="n">
        <v>48522.1066571378</v>
      </c>
      <c r="L4277" s="0" t="n">
        <v>55024.74</v>
      </c>
      <c r="M4277" s="0" t="n">
        <v>64569.5087869518</v>
      </c>
      <c r="N4277" s="0" t="n">
        <v>44517.42</v>
      </c>
      <c r="O4277" s="0" t="n">
        <v>44922.105</v>
      </c>
      <c r="P4277" s="0" t="n">
        <v>45165.33</v>
      </c>
      <c r="Q4277" s="0" t="n">
        <v>69815.925</v>
      </c>
      <c r="S4277" s="0" t="s">
        <v>303</v>
      </c>
    </row>
    <row r="4278" customFormat="false" ht="14" hidden="true" customHeight="false" outlineLevel="0" collapsed="false">
      <c r="A4278" s="0" t="str">
        <f aca="false">SUBSTITUTE(C4278&amp;D4278&amp;E4278&amp;F4278&amp;G4278&amp;H4278&amp;I4278," ","")</f>
        <v>AgenteparaatenciónconVideollamadaAgenteespecializadoAgronomía,veterinariayafinesHoraextradominicalyfestivoPlataNANA</v>
      </c>
      <c r="B4278" s="0" t="s">
        <v>4613</v>
      </c>
      <c r="C4278" s="0" t="s">
        <v>201</v>
      </c>
      <c r="D4278" s="0" t="s">
        <v>191</v>
      </c>
      <c r="E4278" s="0" t="s">
        <v>705</v>
      </c>
      <c r="F4278" s="0" t="s">
        <v>194</v>
      </c>
      <c r="G4278" s="0" t="s">
        <v>195</v>
      </c>
      <c r="H4278" s="0" t="s">
        <v>35</v>
      </c>
      <c r="I4278" s="0" t="s">
        <v>35</v>
      </c>
      <c r="J4278" s="0" t="s">
        <v>325</v>
      </c>
      <c r="K4278" s="0" t="n">
        <v>61091.7106839896</v>
      </c>
      <c r="L4278" s="0" t="n">
        <v>62885.565</v>
      </c>
      <c r="M4278" s="0" t="n">
        <v>73793.724327945</v>
      </c>
      <c r="N4278" s="0" t="n">
        <v>63596.61</v>
      </c>
      <c r="O4278" s="0" t="n">
        <v>51240.78</v>
      </c>
      <c r="P4278" s="0" t="n">
        <v>50081.58</v>
      </c>
      <c r="Q4278" s="0" t="n">
        <v>77723.325</v>
      </c>
      <c r="S4278" s="0" t="s">
        <v>303</v>
      </c>
    </row>
    <row r="4279" customFormat="false" ht="14" hidden="true" customHeight="false" outlineLevel="0" collapsed="false">
      <c r="A4279" s="0" t="str">
        <f aca="false">SUBSTITUTE(C4279&amp;D4279&amp;E4279&amp;F4279&amp;G4279&amp;H4279&amp;I4279," ","")</f>
        <v>AgenteparaatenciónconVideollamadaAgenteespecializadoAgronomía,veterinariayafinesServicio7x24PlataNANA</v>
      </c>
      <c r="B4279" s="0" t="s">
        <v>4614</v>
      </c>
      <c r="C4279" s="0" t="s">
        <v>201</v>
      </c>
      <c r="D4279" s="0" t="s">
        <v>191</v>
      </c>
      <c r="E4279" s="0" t="s">
        <v>705</v>
      </c>
      <c r="F4279" s="0" t="s">
        <v>55</v>
      </c>
      <c r="G4279" s="0" t="s">
        <v>195</v>
      </c>
      <c r="H4279" s="0" t="s">
        <v>35</v>
      </c>
      <c r="I4279" s="0" t="s">
        <v>35</v>
      </c>
      <c r="J4279" s="0" t="s">
        <v>305</v>
      </c>
      <c r="K4279" s="0" t="n">
        <v>22203772.9802686</v>
      </c>
      <c r="L4279" s="0" t="n">
        <v>31900223.52</v>
      </c>
      <c r="M4279" s="0" t="n">
        <v>34306684.1329222</v>
      </c>
      <c r="N4279" s="0" t="n">
        <v>29074076.325</v>
      </c>
      <c r="O4279" s="0" t="n">
        <v>29338580.925</v>
      </c>
      <c r="P4279" s="0" t="n">
        <v>40431155.13</v>
      </c>
      <c r="Q4279" s="0" t="n">
        <v>33254292.285</v>
      </c>
      <c r="S4279" s="0" t="s">
        <v>303</v>
      </c>
    </row>
    <row r="4280" customFormat="false" ht="14" hidden="true" customHeight="false" outlineLevel="0" collapsed="false">
      <c r="A4280" s="0" t="str">
        <f aca="false">SUBSTITUTE(C4280&amp;D4280&amp;E4280&amp;F4280&amp;G4280&amp;H4280&amp;I4280," ","")</f>
        <v>AgenteparaatenciónconVideollamadaAgenteespecializadoAgronomía,veterinariayafinesJornadaOrdinariaOroNANA</v>
      </c>
      <c r="B4280" s="0" t="s">
        <v>4615</v>
      </c>
      <c r="C4280" s="0" t="s">
        <v>201</v>
      </c>
      <c r="D4280" s="0" t="s">
        <v>191</v>
      </c>
      <c r="E4280" s="0" t="s">
        <v>705</v>
      </c>
      <c r="F4280" s="0" t="s">
        <v>53</v>
      </c>
      <c r="G4280" s="0" t="s">
        <v>54</v>
      </c>
      <c r="H4280" s="0" t="s">
        <v>35</v>
      </c>
      <c r="I4280" s="0" t="s">
        <v>35</v>
      </c>
      <c r="J4280" s="0" t="s">
        <v>36</v>
      </c>
      <c r="K4280" s="0" t="n">
        <v>7120248.14804641</v>
      </c>
      <c r="L4280" s="0" t="n">
        <v>7356359.79</v>
      </c>
      <c r="M4280" s="0" t="n">
        <v>8767413.52017891</v>
      </c>
      <c r="N4280" s="0" t="n">
        <v>7864146.315</v>
      </c>
      <c r="O4280" s="0" t="n">
        <v>8113576.14</v>
      </c>
      <c r="P4280" s="0" t="n">
        <v>7962003.495</v>
      </c>
      <c r="Q4280" s="0" t="n">
        <v>9270364.59</v>
      </c>
      <c r="S4280" s="0" t="s">
        <v>303</v>
      </c>
    </row>
    <row r="4281" customFormat="false" ht="14" hidden="true" customHeight="false" outlineLevel="0" collapsed="false">
      <c r="A4281" s="0" t="str">
        <f aca="false">SUBSTITUTE(C4281&amp;D4281&amp;E4281&amp;F4281&amp;G4281&amp;H4281&amp;I4281," ","")</f>
        <v>AgenteparaatenciónconVideollamadaAgenteespecializadoAgronomía,veterinariayafinesHoraextradiurnaOroNANA</v>
      </c>
      <c r="B4281" s="0" t="s">
        <v>4616</v>
      </c>
      <c r="C4281" s="0" t="s">
        <v>201</v>
      </c>
      <c r="D4281" s="0" t="s">
        <v>191</v>
      </c>
      <c r="E4281" s="0" t="s">
        <v>705</v>
      </c>
      <c r="F4281" s="0" t="s">
        <v>192</v>
      </c>
      <c r="G4281" s="0" t="s">
        <v>54</v>
      </c>
      <c r="H4281" s="0" t="s">
        <v>35</v>
      </c>
      <c r="I4281" s="0" t="s">
        <v>35</v>
      </c>
      <c r="J4281" s="0" t="s">
        <v>325</v>
      </c>
      <c r="K4281" s="0" t="n">
        <v>35952.502630286</v>
      </c>
      <c r="L4281" s="0" t="n">
        <v>40089.69</v>
      </c>
      <c r="M4281" s="0" t="n">
        <v>47441.4635539483</v>
      </c>
      <c r="N4281" s="0" t="n">
        <v>31798.305</v>
      </c>
      <c r="O4281" s="0" t="n">
        <v>32286.825</v>
      </c>
      <c r="P4281" s="0" t="n">
        <v>36075.96</v>
      </c>
      <c r="Q4281" s="0" t="n">
        <v>52530.39</v>
      </c>
      <c r="S4281" s="0" t="s">
        <v>303</v>
      </c>
    </row>
    <row r="4282" customFormat="false" ht="14" hidden="true" customHeight="false" outlineLevel="0" collapsed="false">
      <c r="A4282" s="0" t="str">
        <f aca="false">SUBSTITUTE(C4282&amp;D4282&amp;E4282&amp;F4282&amp;G4282&amp;H4282&amp;I4282," ","")</f>
        <v>AgenteparaatenciónconVideollamadaAgenteespecializadoAgronomía,veterinariayafinesHoraextranocturna OroNANA</v>
      </c>
      <c r="B4282" s="0" t="s">
        <v>4617</v>
      </c>
      <c r="C4282" s="0" t="s">
        <v>201</v>
      </c>
      <c r="D4282" s="0" t="s">
        <v>191</v>
      </c>
      <c r="E4282" s="0" t="s">
        <v>705</v>
      </c>
      <c r="F4282" s="0" t="s">
        <v>197</v>
      </c>
      <c r="G4282" s="0" t="s">
        <v>54</v>
      </c>
      <c r="H4282" s="0" t="s">
        <v>35</v>
      </c>
      <c r="I4282" s="0" t="s">
        <v>35</v>
      </c>
      <c r="J4282" s="0" t="s">
        <v>325</v>
      </c>
      <c r="K4282" s="0" t="n">
        <v>48522.1066571378</v>
      </c>
      <c r="L4282" s="0" t="n">
        <v>56125.98</v>
      </c>
      <c r="M4282" s="0" t="n">
        <v>66418.0489755276</v>
      </c>
      <c r="N4282" s="0" t="n">
        <v>44517.42</v>
      </c>
      <c r="O4282" s="0" t="n">
        <v>44922.105</v>
      </c>
      <c r="P4282" s="0" t="n">
        <v>46116.495</v>
      </c>
      <c r="Q4282" s="0" t="n">
        <v>72911.61</v>
      </c>
      <c r="S4282" s="0" t="s">
        <v>303</v>
      </c>
    </row>
    <row r="4283" customFormat="false" ht="14" hidden="true" customHeight="false" outlineLevel="0" collapsed="false">
      <c r="A4283" s="0" t="str">
        <f aca="false">SUBSTITUTE(C4283&amp;D4283&amp;E4283&amp;F4283&amp;G4283&amp;H4283&amp;I4283," ","")</f>
        <v>AgenteparaatenciónconVideollamadaAgenteespecializadoAgronomía,veterinariayafinesHoraextradominicalyfestivoOroNANA</v>
      </c>
      <c r="B4283" s="0" t="s">
        <v>4618</v>
      </c>
      <c r="C4283" s="0" t="s">
        <v>201</v>
      </c>
      <c r="D4283" s="0" t="s">
        <v>191</v>
      </c>
      <c r="E4283" s="0" t="s">
        <v>705</v>
      </c>
      <c r="F4283" s="0" t="s">
        <v>194</v>
      </c>
      <c r="G4283" s="0" t="s">
        <v>54</v>
      </c>
      <c r="H4283" s="0" t="s">
        <v>35</v>
      </c>
      <c r="I4283" s="0" t="s">
        <v>35</v>
      </c>
      <c r="J4283" s="0" t="s">
        <v>325</v>
      </c>
      <c r="K4283" s="0" t="n">
        <v>61091.7106839896</v>
      </c>
      <c r="L4283" s="0" t="n">
        <v>64144.125</v>
      </c>
      <c r="M4283" s="0" t="n">
        <v>75906.3416863173</v>
      </c>
      <c r="N4283" s="0" t="n">
        <v>63596.61</v>
      </c>
      <c r="O4283" s="0" t="n">
        <v>51240.78</v>
      </c>
      <c r="P4283" s="0" t="n">
        <v>51135.21</v>
      </c>
      <c r="Q4283" s="0" t="n">
        <v>81168.84</v>
      </c>
      <c r="S4283" s="0" t="s">
        <v>303</v>
      </c>
    </row>
    <row r="4284" customFormat="false" ht="14" hidden="true" customHeight="false" outlineLevel="0" collapsed="false">
      <c r="A4284" s="0" t="str">
        <f aca="false">SUBSTITUTE(C4284&amp;D4284&amp;E4284&amp;F4284&amp;G4284&amp;H4284&amp;I4284," ","")</f>
        <v>AgenteparaatenciónconVideollamadaAgenteespecializadoAgronomía,veterinariayafinesServicio7x24OroNANA</v>
      </c>
      <c r="B4284" s="0" t="s">
        <v>4619</v>
      </c>
      <c r="C4284" s="0" t="s">
        <v>201</v>
      </c>
      <c r="D4284" s="0" t="s">
        <v>191</v>
      </c>
      <c r="E4284" s="0" t="s">
        <v>705</v>
      </c>
      <c r="F4284" s="0" t="s">
        <v>55</v>
      </c>
      <c r="G4284" s="0" t="s">
        <v>54</v>
      </c>
      <c r="H4284" s="0" t="s">
        <v>35</v>
      </c>
      <c r="I4284" s="0" t="s">
        <v>35</v>
      </c>
      <c r="J4284" s="0" t="s">
        <v>305</v>
      </c>
      <c r="K4284" s="0" t="n">
        <v>22203772.9802686</v>
      </c>
      <c r="L4284" s="0" t="n">
        <v>32538228.57</v>
      </c>
      <c r="M4284" s="0" t="n">
        <v>35288839.4187201</v>
      </c>
      <c r="N4284" s="0" t="n">
        <v>29175268.275</v>
      </c>
      <c r="O4284" s="0" t="n">
        <v>29338580.925</v>
      </c>
      <c r="P4284" s="0" t="n">
        <v>41282337.06</v>
      </c>
      <c r="Q4284" s="0" t="n">
        <v>34728547.32</v>
      </c>
      <c r="S4284" s="0" t="s">
        <v>303</v>
      </c>
    </row>
    <row r="4285" customFormat="false" ht="14" hidden="true" customHeight="false" outlineLevel="0" collapsed="false">
      <c r="A4285" s="0" t="str">
        <f aca="false">SUBSTITUTE(C4285&amp;D4285&amp;E4285&amp;F4285&amp;G4285&amp;H4285&amp;I4285," ","")</f>
        <v>AgenteparaatenciónconVideollamadaAgenteespecializadoAgronomía,veterinariayafinesJornadaOrdinariaPlatinoNANA</v>
      </c>
      <c r="B4285" s="0" t="s">
        <v>4620</v>
      </c>
      <c r="C4285" s="0" t="s">
        <v>201</v>
      </c>
      <c r="D4285" s="0" t="s">
        <v>191</v>
      </c>
      <c r="E4285" s="0" t="s">
        <v>705</v>
      </c>
      <c r="F4285" s="0" t="s">
        <v>53</v>
      </c>
      <c r="G4285" s="0" t="s">
        <v>198</v>
      </c>
      <c r="H4285" s="0" t="s">
        <v>35</v>
      </c>
      <c r="I4285" s="0" t="s">
        <v>35</v>
      </c>
      <c r="J4285" s="0" t="s">
        <v>36</v>
      </c>
      <c r="K4285" s="0" t="n">
        <v>7120248.14804641</v>
      </c>
      <c r="L4285" s="0" t="n">
        <v>7572723.435</v>
      </c>
      <c r="M4285" s="0" t="n">
        <v>9025810.61773797</v>
      </c>
      <c r="N4285" s="0" t="n">
        <v>7903856.16</v>
      </c>
      <c r="O4285" s="0" t="n">
        <v>8113576.14</v>
      </c>
      <c r="P4285" s="0" t="n">
        <v>8133228.72</v>
      </c>
      <c r="Q4285" s="0" t="n">
        <v>9852766.335</v>
      </c>
      <c r="S4285" s="0" t="s">
        <v>303</v>
      </c>
    </row>
    <row r="4286" customFormat="false" ht="14" hidden="true" customHeight="false" outlineLevel="0" collapsed="false">
      <c r="A4286" s="0" t="str">
        <f aca="false">SUBSTITUTE(C4286&amp;D4286&amp;E4286&amp;F4286&amp;G4286&amp;H4286&amp;I4286," ","")</f>
        <v>AgenteparaatenciónconVideollamadaAgenteespecializadoAgronomía,veterinariayafinesHoraextradiurnaPlatinoNANA</v>
      </c>
      <c r="B4286" s="0" t="s">
        <v>4621</v>
      </c>
      <c r="C4286" s="0" t="s">
        <v>201</v>
      </c>
      <c r="D4286" s="0" t="s">
        <v>191</v>
      </c>
      <c r="E4286" s="0" t="s">
        <v>705</v>
      </c>
      <c r="F4286" s="0" t="s">
        <v>192</v>
      </c>
      <c r="G4286" s="0" t="s">
        <v>198</v>
      </c>
      <c r="H4286" s="0" t="s">
        <v>35</v>
      </c>
      <c r="I4286" s="0" t="s">
        <v>35</v>
      </c>
      <c r="J4286" s="0" t="s">
        <v>325</v>
      </c>
      <c r="K4286" s="0" t="n">
        <v>35952.502630286</v>
      </c>
      <c r="L4286" s="0" t="n">
        <v>41268.555</v>
      </c>
      <c r="M4286" s="0" t="n">
        <v>48839.6793969765</v>
      </c>
      <c r="N4286" s="0" t="n">
        <v>31798.305</v>
      </c>
      <c r="O4286" s="0" t="n">
        <v>32286.825</v>
      </c>
      <c r="P4286" s="0" t="n">
        <v>36851.175</v>
      </c>
      <c r="Q4286" s="0" t="n">
        <v>55831.005</v>
      </c>
      <c r="S4286" s="0" t="s">
        <v>303</v>
      </c>
    </row>
    <row r="4287" customFormat="false" ht="14" hidden="true" customHeight="false" outlineLevel="0" collapsed="false">
      <c r="A4287" s="0" t="str">
        <f aca="false">SUBSTITUTE(C4287&amp;D4287&amp;E4287&amp;F4287&amp;G4287&amp;H4287&amp;I4287," ","")</f>
        <v>AgenteparaatenciónconVideollamadaAgenteespecializadoAgronomía,veterinariayafinesHoraextranocturna PlatinoNANA</v>
      </c>
      <c r="B4287" s="0" t="s">
        <v>4622</v>
      </c>
      <c r="C4287" s="0" t="s">
        <v>201</v>
      </c>
      <c r="D4287" s="0" t="s">
        <v>191</v>
      </c>
      <c r="E4287" s="0" t="s">
        <v>705</v>
      </c>
      <c r="F4287" s="0" t="s">
        <v>197</v>
      </c>
      <c r="G4287" s="0" t="s">
        <v>198</v>
      </c>
      <c r="H4287" s="0" t="s">
        <v>35</v>
      </c>
      <c r="I4287" s="0" t="s">
        <v>35</v>
      </c>
      <c r="J4287" s="0" t="s">
        <v>325</v>
      </c>
      <c r="K4287" s="0" t="n">
        <v>48522.1066571378</v>
      </c>
      <c r="L4287" s="0" t="n">
        <v>57776.805</v>
      </c>
      <c r="M4287" s="0" t="n">
        <v>68375.5511557672</v>
      </c>
      <c r="N4287" s="0" t="n">
        <v>44517.42</v>
      </c>
      <c r="O4287" s="0" t="n">
        <v>44922.105</v>
      </c>
      <c r="P4287" s="0" t="n">
        <v>47108.025</v>
      </c>
      <c r="Q4287" s="0" t="n">
        <v>77491.485</v>
      </c>
      <c r="S4287" s="0" t="s">
        <v>303</v>
      </c>
    </row>
    <row r="4288" customFormat="false" ht="14" hidden="true" customHeight="false" outlineLevel="0" collapsed="false">
      <c r="A4288" s="0" t="str">
        <f aca="false">SUBSTITUTE(C4288&amp;D4288&amp;E4288&amp;F4288&amp;G4288&amp;H4288&amp;I4288," ","")</f>
        <v>AgenteparaatenciónconVideollamadaAgenteespecializadoAgronomía,veterinariayafinesHoraextradominicalyfestivoPlatinoNANA</v>
      </c>
      <c r="B4288" s="0" t="s">
        <v>4623</v>
      </c>
      <c r="C4288" s="0" t="s">
        <v>201</v>
      </c>
      <c r="D4288" s="0" t="s">
        <v>191</v>
      </c>
      <c r="E4288" s="0" t="s">
        <v>705</v>
      </c>
      <c r="F4288" s="0" t="s">
        <v>194</v>
      </c>
      <c r="G4288" s="0" t="s">
        <v>198</v>
      </c>
      <c r="H4288" s="0" t="s">
        <v>35</v>
      </c>
      <c r="I4288" s="0" t="s">
        <v>35</v>
      </c>
      <c r="J4288" s="0" t="s">
        <v>325</v>
      </c>
      <c r="K4288" s="0" t="n">
        <v>61091.7106839896</v>
      </c>
      <c r="L4288" s="0" t="n">
        <v>66029.895</v>
      </c>
      <c r="M4288" s="0" t="n">
        <v>78143.4870351625</v>
      </c>
      <c r="N4288" s="0" t="n">
        <v>63596.61</v>
      </c>
      <c r="O4288" s="0" t="n">
        <v>51240.78</v>
      </c>
      <c r="P4288" s="0" t="n">
        <v>52235.415</v>
      </c>
      <c r="Q4288" s="0" t="n">
        <v>86268.285</v>
      </c>
      <c r="S4288" s="0" t="s">
        <v>303</v>
      </c>
    </row>
    <row r="4289" customFormat="false" ht="14" hidden="true" customHeight="false" outlineLevel="0" collapsed="false">
      <c r="A4289" s="0" t="str">
        <f aca="false">SUBSTITUTE(C4289&amp;D4289&amp;E4289&amp;F4289&amp;G4289&amp;H4289&amp;I4289," ","")</f>
        <v>AgenteparaatenciónconVideollamadaAgenteespecializadoAgronomía,veterinariayafinesServicio7x24PlatinoNANA</v>
      </c>
      <c r="B4289" s="0" t="s">
        <v>4624</v>
      </c>
      <c r="C4289" s="0" t="s">
        <v>201</v>
      </c>
      <c r="D4289" s="0" t="s">
        <v>191</v>
      </c>
      <c r="E4289" s="0" t="s">
        <v>705</v>
      </c>
      <c r="F4289" s="0" t="s">
        <v>55</v>
      </c>
      <c r="G4289" s="0" t="s">
        <v>198</v>
      </c>
      <c r="H4289" s="0" t="s">
        <v>35</v>
      </c>
      <c r="I4289" s="0" t="s">
        <v>35</v>
      </c>
      <c r="J4289" s="0" t="s">
        <v>305</v>
      </c>
      <c r="K4289" s="0" t="n">
        <v>22203772.9802686</v>
      </c>
      <c r="L4289" s="0" t="n">
        <v>33495235.11</v>
      </c>
      <c r="M4289" s="0" t="n">
        <v>36328887.7363953</v>
      </c>
      <c r="N4289" s="0" t="n">
        <v>29276460.225</v>
      </c>
      <c r="O4289" s="0" t="n">
        <v>29338580.925</v>
      </c>
      <c r="P4289" s="0" t="n">
        <v>42170129.01</v>
      </c>
      <c r="Q4289" s="0" t="n">
        <v>36910331.46</v>
      </c>
      <c r="S4289" s="0" t="s">
        <v>303</v>
      </c>
    </row>
    <row r="4290" customFormat="false" ht="14" hidden="true" customHeight="false" outlineLevel="0" collapsed="false">
      <c r="A4290" s="0" t="str">
        <f aca="false">SUBSTITUTE(C4290&amp;D4290&amp;E4290&amp;F4290&amp;G4290&amp;H4290&amp;I4290," ","")</f>
        <v>AgenteparaatenciónconVideollamadaAgenteespecializadoCienciasdelaeducaciónyafinesJornadaOrdinariaPlataNANA</v>
      </c>
      <c r="B4290" s="0" t="s">
        <v>4625</v>
      </c>
      <c r="C4290" s="0" t="s">
        <v>201</v>
      </c>
      <c r="D4290" s="0" t="s">
        <v>191</v>
      </c>
      <c r="E4290" s="0" t="s">
        <v>721</v>
      </c>
      <c r="F4290" s="0" t="s">
        <v>53</v>
      </c>
      <c r="G4290" s="0" t="s">
        <v>195</v>
      </c>
      <c r="H4290" s="0" t="s">
        <v>35</v>
      </c>
      <c r="I4290" s="0" t="s">
        <v>35</v>
      </c>
      <c r="J4290" s="0" t="s">
        <v>36</v>
      </c>
      <c r="K4290" s="0" t="n">
        <v>7120248.14804641</v>
      </c>
      <c r="L4290" s="0" t="n">
        <v>7212117.015</v>
      </c>
      <c r="M4290" s="0" t="n">
        <v>8523399.78457694</v>
      </c>
      <c r="N4290" s="0" t="n">
        <v>7824436.47</v>
      </c>
      <c r="O4290" s="0" t="n">
        <v>8113576.14</v>
      </c>
      <c r="P4290" s="0" t="n">
        <v>7797838.005</v>
      </c>
      <c r="Q4290" s="0" t="n">
        <v>8876830.68</v>
      </c>
      <c r="S4290" s="0" t="s">
        <v>303</v>
      </c>
    </row>
    <row r="4291" customFormat="false" ht="14" hidden="true" customHeight="false" outlineLevel="0" collapsed="false">
      <c r="A4291" s="0" t="str">
        <f aca="false">SUBSTITUTE(C4291&amp;D4291&amp;E4291&amp;F4291&amp;G4291&amp;H4291&amp;I4291," ","")</f>
        <v>AgenteparaatenciónconVideollamadaAgenteespecializadoCienciasdelaeducaciónyafinesHoraextradiurnaPlataNANA</v>
      </c>
      <c r="B4291" s="0" t="s">
        <v>4626</v>
      </c>
      <c r="C4291" s="0" t="s">
        <v>201</v>
      </c>
      <c r="D4291" s="0" t="s">
        <v>191</v>
      </c>
      <c r="E4291" s="0" t="s">
        <v>721</v>
      </c>
      <c r="F4291" s="0" t="s">
        <v>192</v>
      </c>
      <c r="G4291" s="0" t="s">
        <v>195</v>
      </c>
      <c r="H4291" s="0" t="s">
        <v>35</v>
      </c>
      <c r="I4291" s="0" t="s">
        <v>35</v>
      </c>
      <c r="J4291" s="0" t="s">
        <v>325</v>
      </c>
      <c r="K4291" s="0" t="n">
        <v>35952.502630286</v>
      </c>
      <c r="L4291" s="0" t="n">
        <v>39303.09</v>
      </c>
      <c r="M4291" s="0" t="n">
        <v>46121.0777049656</v>
      </c>
      <c r="N4291" s="0" t="n">
        <v>31798.305</v>
      </c>
      <c r="O4291" s="0" t="n">
        <v>32286.825</v>
      </c>
      <c r="P4291" s="0" t="n">
        <v>35331.795</v>
      </c>
      <c r="Q4291" s="0" t="n">
        <v>50301</v>
      </c>
      <c r="S4291" s="0" t="s">
        <v>303</v>
      </c>
    </row>
    <row r="4292" customFormat="false" ht="14" hidden="true" customHeight="false" outlineLevel="0" collapsed="false">
      <c r="A4292" s="0" t="str">
        <f aca="false">SUBSTITUTE(C4292&amp;D4292&amp;E4292&amp;F4292&amp;G4292&amp;H4292&amp;I4292," ","")</f>
        <v>AgenteparaatenciónconVideollamadaAgenteespecializadoCienciasdelaeducaciónyafinesHoraextranocturna PlataNANA</v>
      </c>
      <c r="B4292" s="0" t="s">
        <v>4627</v>
      </c>
      <c r="C4292" s="0" t="s">
        <v>201</v>
      </c>
      <c r="D4292" s="0" t="s">
        <v>191</v>
      </c>
      <c r="E4292" s="0" t="s">
        <v>721</v>
      </c>
      <c r="F4292" s="0" t="s">
        <v>197</v>
      </c>
      <c r="G4292" s="0" t="s">
        <v>195</v>
      </c>
      <c r="H4292" s="0" t="s">
        <v>35</v>
      </c>
      <c r="I4292" s="0" t="s">
        <v>35</v>
      </c>
      <c r="J4292" s="0" t="s">
        <v>325</v>
      </c>
      <c r="K4292" s="0" t="n">
        <v>48522.1066571378</v>
      </c>
      <c r="L4292" s="0" t="n">
        <v>55024.74</v>
      </c>
      <c r="M4292" s="0" t="n">
        <v>64569.5087869518</v>
      </c>
      <c r="N4292" s="0" t="n">
        <v>44517.42</v>
      </c>
      <c r="O4292" s="0" t="n">
        <v>44922.105</v>
      </c>
      <c r="P4292" s="0" t="n">
        <v>45165.33</v>
      </c>
      <c r="Q4292" s="0" t="n">
        <v>69815.925</v>
      </c>
      <c r="S4292" s="0" t="s">
        <v>303</v>
      </c>
    </row>
    <row r="4293" customFormat="false" ht="14" hidden="true" customHeight="false" outlineLevel="0" collapsed="false">
      <c r="A4293" s="0" t="str">
        <f aca="false">SUBSTITUTE(C4293&amp;D4293&amp;E4293&amp;F4293&amp;G4293&amp;H4293&amp;I4293," ","")</f>
        <v>AgenteparaatenciónconVideollamadaAgenteespecializadoCienciasdelaeducaciónyafinesHoraextradominicalyfestivoPlataNANA</v>
      </c>
      <c r="B4293" s="0" t="s">
        <v>4628</v>
      </c>
      <c r="C4293" s="0" t="s">
        <v>201</v>
      </c>
      <c r="D4293" s="0" t="s">
        <v>191</v>
      </c>
      <c r="E4293" s="0" t="s">
        <v>721</v>
      </c>
      <c r="F4293" s="0" t="s">
        <v>194</v>
      </c>
      <c r="G4293" s="0" t="s">
        <v>195</v>
      </c>
      <c r="H4293" s="0" t="s">
        <v>35</v>
      </c>
      <c r="I4293" s="0" t="s">
        <v>35</v>
      </c>
      <c r="J4293" s="0" t="s">
        <v>325</v>
      </c>
      <c r="K4293" s="0" t="n">
        <v>61091.7106839896</v>
      </c>
      <c r="L4293" s="0" t="n">
        <v>62885.565</v>
      </c>
      <c r="M4293" s="0" t="n">
        <v>73793.724327945</v>
      </c>
      <c r="N4293" s="0" t="n">
        <v>63596.61</v>
      </c>
      <c r="O4293" s="0" t="n">
        <v>51240.78</v>
      </c>
      <c r="P4293" s="0" t="n">
        <v>50081.58</v>
      </c>
      <c r="Q4293" s="0" t="n">
        <v>77723.325</v>
      </c>
      <c r="S4293" s="0" t="s">
        <v>303</v>
      </c>
    </row>
    <row r="4294" customFormat="false" ht="14" hidden="true" customHeight="false" outlineLevel="0" collapsed="false">
      <c r="A4294" s="0" t="str">
        <f aca="false">SUBSTITUTE(C4294&amp;D4294&amp;E4294&amp;F4294&amp;G4294&amp;H4294&amp;I4294," ","")</f>
        <v>AgenteparaatenciónconVideollamadaAgenteespecializadoCienciasdelaeducaciónyafinesServicio7x24PlataNANA</v>
      </c>
      <c r="B4294" s="0" t="s">
        <v>4629</v>
      </c>
      <c r="C4294" s="0" t="s">
        <v>201</v>
      </c>
      <c r="D4294" s="0" t="s">
        <v>191</v>
      </c>
      <c r="E4294" s="0" t="s">
        <v>721</v>
      </c>
      <c r="F4294" s="0" t="s">
        <v>55</v>
      </c>
      <c r="G4294" s="0" t="s">
        <v>195</v>
      </c>
      <c r="H4294" s="0" t="s">
        <v>35</v>
      </c>
      <c r="I4294" s="0" t="s">
        <v>35</v>
      </c>
      <c r="J4294" s="0" t="s">
        <v>305</v>
      </c>
      <c r="K4294" s="0" t="n">
        <v>22203772.9802686</v>
      </c>
      <c r="L4294" s="0" t="n">
        <v>31900223.52</v>
      </c>
      <c r="M4294" s="0" t="n">
        <v>34306684.1329222</v>
      </c>
      <c r="N4294" s="0" t="n">
        <v>29074076.325</v>
      </c>
      <c r="O4294" s="0" t="n">
        <v>29338580.925</v>
      </c>
      <c r="P4294" s="0" t="n">
        <v>40431155.13</v>
      </c>
      <c r="Q4294" s="0" t="n">
        <v>33254292.285</v>
      </c>
      <c r="S4294" s="0" t="s">
        <v>303</v>
      </c>
    </row>
    <row r="4295" customFormat="false" ht="14" hidden="true" customHeight="false" outlineLevel="0" collapsed="false">
      <c r="A4295" s="0" t="str">
        <f aca="false">SUBSTITUTE(C4295&amp;D4295&amp;E4295&amp;F4295&amp;G4295&amp;H4295&amp;I4295," ","")</f>
        <v>AgenteparaatenciónconVideollamadaAgenteespecializadoCienciasdelaeducaciónyafinesJornadaOrdinariaOroNANA</v>
      </c>
      <c r="B4295" s="0" t="s">
        <v>4630</v>
      </c>
      <c r="C4295" s="0" t="s">
        <v>201</v>
      </c>
      <c r="D4295" s="0" t="s">
        <v>191</v>
      </c>
      <c r="E4295" s="0" t="s">
        <v>721</v>
      </c>
      <c r="F4295" s="0" t="s">
        <v>53</v>
      </c>
      <c r="G4295" s="0" t="s">
        <v>54</v>
      </c>
      <c r="H4295" s="0" t="s">
        <v>35</v>
      </c>
      <c r="I4295" s="0" t="s">
        <v>35</v>
      </c>
      <c r="J4295" s="0" t="s">
        <v>36</v>
      </c>
      <c r="K4295" s="0" t="n">
        <v>7120248.14804641</v>
      </c>
      <c r="L4295" s="0" t="n">
        <v>7356359.79</v>
      </c>
      <c r="M4295" s="0" t="n">
        <v>8767413.52017891</v>
      </c>
      <c r="N4295" s="0" t="n">
        <v>7864146.315</v>
      </c>
      <c r="O4295" s="0" t="n">
        <v>8113576.14</v>
      </c>
      <c r="P4295" s="0" t="n">
        <v>7962003.495</v>
      </c>
      <c r="Q4295" s="0" t="n">
        <v>9270364.59</v>
      </c>
      <c r="S4295" s="0" t="s">
        <v>303</v>
      </c>
    </row>
    <row r="4296" customFormat="false" ht="14" hidden="true" customHeight="false" outlineLevel="0" collapsed="false">
      <c r="A4296" s="0" t="str">
        <f aca="false">SUBSTITUTE(C4296&amp;D4296&amp;E4296&amp;F4296&amp;G4296&amp;H4296&amp;I4296," ","")</f>
        <v>AgenteparaatenciónconVideollamadaAgenteespecializadoCienciasdelaeducaciónyafinesHoraextradiurnaOroNANA</v>
      </c>
      <c r="B4296" s="0" t="s">
        <v>4631</v>
      </c>
      <c r="C4296" s="0" t="s">
        <v>201</v>
      </c>
      <c r="D4296" s="0" t="s">
        <v>191</v>
      </c>
      <c r="E4296" s="0" t="s">
        <v>721</v>
      </c>
      <c r="F4296" s="0" t="s">
        <v>192</v>
      </c>
      <c r="G4296" s="0" t="s">
        <v>54</v>
      </c>
      <c r="H4296" s="0" t="s">
        <v>35</v>
      </c>
      <c r="I4296" s="0" t="s">
        <v>35</v>
      </c>
      <c r="J4296" s="0" t="s">
        <v>325</v>
      </c>
      <c r="K4296" s="0" t="n">
        <v>35952.502630286</v>
      </c>
      <c r="L4296" s="0" t="n">
        <v>40089.69</v>
      </c>
      <c r="M4296" s="0" t="n">
        <v>47441.4635539483</v>
      </c>
      <c r="N4296" s="0" t="n">
        <v>31798.305</v>
      </c>
      <c r="O4296" s="0" t="n">
        <v>32286.825</v>
      </c>
      <c r="P4296" s="0" t="n">
        <v>36075.96</v>
      </c>
      <c r="Q4296" s="0" t="n">
        <v>52530.39</v>
      </c>
      <c r="S4296" s="0" t="s">
        <v>303</v>
      </c>
    </row>
    <row r="4297" customFormat="false" ht="14" hidden="true" customHeight="false" outlineLevel="0" collapsed="false">
      <c r="A4297" s="0" t="str">
        <f aca="false">SUBSTITUTE(C4297&amp;D4297&amp;E4297&amp;F4297&amp;G4297&amp;H4297&amp;I4297," ","")</f>
        <v>AgenteparaatenciónconVideollamadaAgenteespecializadoCienciasdelaeducaciónyafinesHoraextranocturna OroNANA</v>
      </c>
      <c r="B4297" s="0" t="s">
        <v>4632</v>
      </c>
      <c r="C4297" s="0" t="s">
        <v>201</v>
      </c>
      <c r="D4297" s="0" t="s">
        <v>191</v>
      </c>
      <c r="E4297" s="0" t="s">
        <v>721</v>
      </c>
      <c r="F4297" s="0" t="s">
        <v>197</v>
      </c>
      <c r="G4297" s="0" t="s">
        <v>54</v>
      </c>
      <c r="H4297" s="0" t="s">
        <v>35</v>
      </c>
      <c r="I4297" s="0" t="s">
        <v>35</v>
      </c>
      <c r="J4297" s="0" t="s">
        <v>325</v>
      </c>
      <c r="K4297" s="0" t="n">
        <v>48522.1066571378</v>
      </c>
      <c r="L4297" s="0" t="n">
        <v>56125.98</v>
      </c>
      <c r="M4297" s="0" t="n">
        <v>66418.0489755276</v>
      </c>
      <c r="N4297" s="0" t="n">
        <v>44517.42</v>
      </c>
      <c r="O4297" s="0" t="n">
        <v>44922.105</v>
      </c>
      <c r="P4297" s="0" t="n">
        <v>46116.495</v>
      </c>
      <c r="Q4297" s="0" t="n">
        <v>72911.61</v>
      </c>
      <c r="S4297" s="0" t="s">
        <v>303</v>
      </c>
    </row>
    <row r="4298" customFormat="false" ht="14" hidden="true" customHeight="false" outlineLevel="0" collapsed="false">
      <c r="A4298" s="0" t="str">
        <f aca="false">SUBSTITUTE(C4298&amp;D4298&amp;E4298&amp;F4298&amp;G4298&amp;H4298&amp;I4298," ","")</f>
        <v>AgenteparaatenciónconVideollamadaAgenteespecializadoCienciasdelaeducaciónyafinesHoraextradominicalyfestivoOroNANA</v>
      </c>
      <c r="B4298" s="0" t="s">
        <v>4633</v>
      </c>
      <c r="C4298" s="0" t="s">
        <v>201</v>
      </c>
      <c r="D4298" s="0" t="s">
        <v>191</v>
      </c>
      <c r="E4298" s="0" t="s">
        <v>721</v>
      </c>
      <c r="F4298" s="0" t="s">
        <v>194</v>
      </c>
      <c r="G4298" s="0" t="s">
        <v>54</v>
      </c>
      <c r="H4298" s="0" t="s">
        <v>35</v>
      </c>
      <c r="I4298" s="0" t="s">
        <v>35</v>
      </c>
      <c r="J4298" s="0" t="s">
        <v>325</v>
      </c>
      <c r="K4298" s="0" t="n">
        <v>61091.7106839896</v>
      </c>
      <c r="L4298" s="0" t="n">
        <v>64144.125</v>
      </c>
      <c r="M4298" s="0" t="n">
        <v>75906.3416863173</v>
      </c>
      <c r="N4298" s="0" t="n">
        <v>63596.61</v>
      </c>
      <c r="O4298" s="0" t="n">
        <v>51240.78</v>
      </c>
      <c r="P4298" s="0" t="n">
        <v>51135.21</v>
      </c>
      <c r="Q4298" s="0" t="n">
        <v>81168.84</v>
      </c>
      <c r="S4298" s="0" t="s">
        <v>303</v>
      </c>
    </row>
    <row r="4299" customFormat="false" ht="14" hidden="true" customHeight="false" outlineLevel="0" collapsed="false">
      <c r="A4299" s="0" t="str">
        <f aca="false">SUBSTITUTE(C4299&amp;D4299&amp;E4299&amp;F4299&amp;G4299&amp;H4299&amp;I4299," ","")</f>
        <v>AgenteparaatenciónconVideollamadaAgenteespecializadoCienciasdelaeducaciónyafinesServicio7x24OroNANA</v>
      </c>
      <c r="B4299" s="0" t="s">
        <v>4634</v>
      </c>
      <c r="C4299" s="0" t="s">
        <v>201</v>
      </c>
      <c r="D4299" s="0" t="s">
        <v>191</v>
      </c>
      <c r="E4299" s="0" t="s">
        <v>721</v>
      </c>
      <c r="F4299" s="0" t="s">
        <v>55</v>
      </c>
      <c r="G4299" s="0" t="s">
        <v>54</v>
      </c>
      <c r="H4299" s="0" t="s">
        <v>35</v>
      </c>
      <c r="I4299" s="0" t="s">
        <v>35</v>
      </c>
      <c r="J4299" s="0" t="s">
        <v>305</v>
      </c>
      <c r="K4299" s="0" t="n">
        <v>22203772.9802686</v>
      </c>
      <c r="L4299" s="0" t="n">
        <v>32538228.57</v>
      </c>
      <c r="M4299" s="0" t="n">
        <v>35288839.4187201</v>
      </c>
      <c r="N4299" s="0" t="n">
        <v>29175268.275</v>
      </c>
      <c r="O4299" s="0" t="n">
        <v>29338580.925</v>
      </c>
      <c r="P4299" s="0" t="n">
        <v>41282337.06</v>
      </c>
      <c r="Q4299" s="0" t="n">
        <v>34728547.32</v>
      </c>
      <c r="S4299" s="0" t="s">
        <v>303</v>
      </c>
    </row>
    <row r="4300" customFormat="false" ht="14" hidden="true" customHeight="false" outlineLevel="0" collapsed="false">
      <c r="A4300" s="0" t="str">
        <f aca="false">SUBSTITUTE(C4300&amp;D4300&amp;E4300&amp;F4300&amp;G4300&amp;H4300&amp;I4300," ","")</f>
        <v>AgenteparaatenciónconVideollamadaAgenteespecializadoCienciasdelaeducaciónyafinesJornadaOrdinariaPlatinoNANA</v>
      </c>
      <c r="B4300" s="0" t="s">
        <v>4635</v>
      </c>
      <c r="C4300" s="0" t="s">
        <v>201</v>
      </c>
      <c r="D4300" s="0" t="s">
        <v>191</v>
      </c>
      <c r="E4300" s="0" t="s">
        <v>721</v>
      </c>
      <c r="F4300" s="0" t="s">
        <v>53</v>
      </c>
      <c r="G4300" s="0" t="s">
        <v>198</v>
      </c>
      <c r="H4300" s="0" t="s">
        <v>35</v>
      </c>
      <c r="I4300" s="0" t="s">
        <v>35</v>
      </c>
      <c r="J4300" s="0" t="s">
        <v>36</v>
      </c>
      <c r="K4300" s="0" t="n">
        <v>7120248.14804641</v>
      </c>
      <c r="L4300" s="0" t="n">
        <v>7572723.435</v>
      </c>
      <c r="M4300" s="0" t="n">
        <v>9025810.61773797</v>
      </c>
      <c r="N4300" s="0" t="n">
        <v>7903856.16</v>
      </c>
      <c r="O4300" s="0" t="n">
        <v>8113576.14</v>
      </c>
      <c r="P4300" s="0" t="n">
        <v>8133228.72</v>
      </c>
      <c r="Q4300" s="0" t="n">
        <v>9852766.335</v>
      </c>
      <c r="S4300" s="0" t="s">
        <v>303</v>
      </c>
    </row>
    <row r="4301" customFormat="false" ht="14" hidden="true" customHeight="false" outlineLevel="0" collapsed="false">
      <c r="A4301" s="0" t="str">
        <f aca="false">SUBSTITUTE(C4301&amp;D4301&amp;E4301&amp;F4301&amp;G4301&amp;H4301&amp;I4301," ","")</f>
        <v>AgenteparaatenciónconVideollamadaAgenteespecializadoCienciasdelaeducaciónyafinesHoraextradiurnaPlatinoNANA</v>
      </c>
      <c r="B4301" s="0" t="s">
        <v>4636</v>
      </c>
      <c r="C4301" s="0" t="s">
        <v>201</v>
      </c>
      <c r="D4301" s="0" t="s">
        <v>191</v>
      </c>
      <c r="E4301" s="0" t="s">
        <v>721</v>
      </c>
      <c r="F4301" s="0" t="s">
        <v>192</v>
      </c>
      <c r="G4301" s="0" t="s">
        <v>198</v>
      </c>
      <c r="H4301" s="0" t="s">
        <v>35</v>
      </c>
      <c r="I4301" s="0" t="s">
        <v>35</v>
      </c>
      <c r="J4301" s="0" t="s">
        <v>325</v>
      </c>
      <c r="K4301" s="0" t="n">
        <v>35952.502630286</v>
      </c>
      <c r="L4301" s="0" t="n">
        <v>41268.555</v>
      </c>
      <c r="M4301" s="0" t="n">
        <v>48839.6793969765</v>
      </c>
      <c r="N4301" s="0" t="n">
        <v>31798.305</v>
      </c>
      <c r="O4301" s="0" t="n">
        <v>32286.825</v>
      </c>
      <c r="P4301" s="0" t="n">
        <v>36851.175</v>
      </c>
      <c r="Q4301" s="0" t="n">
        <v>55831.005</v>
      </c>
      <c r="S4301" s="0" t="s">
        <v>303</v>
      </c>
    </row>
    <row r="4302" customFormat="false" ht="14" hidden="true" customHeight="false" outlineLevel="0" collapsed="false">
      <c r="A4302" s="0" t="str">
        <f aca="false">SUBSTITUTE(C4302&amp;D4302&amp;E4302&amp;F4302&amp;G4302&amp;H4302&amp;I4302," ","")</f>
        <v>AgenteparaatenciónconVideollamadaAgenteespecializadoCienciasdelaeducaciónyafinesHoraextranocturna PlatinoNANA</v>
      </c>
      <c r="B4302" s="0" t="s">
        <v>4637</v>
      </c>
      <c r="C4302" s="0" t="s">
        <v>201</v>
      </c>
      <c r="D4302" s="0" t="s">
        <v>191</v>
      </c>
      <c r="E4302" s="0" t="s">
        <v>721</v>
      </c>
      <c r="F4302" s="0" t="s">
        <v>197</v>
      </c>
      <c r="G4302" s="0" t="s">
        <v>198</v>
      </c>
      <c r="H4302" s="0" t="s">
        <v>35</v>
      </c>
      <c r="I4302" s="0" t="s">
        <v>35</v>
      </c>
      <c r="J4302" s="0" t="s">
        <v>325</v>
      </c>
      <c r="K4302" s="0" t="n">
        <v>48522.1066571378</v>
      </c>
      <c r="L4302" s="0" t="n">
        <v>57776.805</v>
      </c>
      <c r="M4302" s="0" t="n">
        <v>68375.5511557672</v>
      </c>
      <c r="N4302" s="0" t="n">
        <v>44517.42</v>
      </c>
      <c r="O4302" s="0" t="n">
        <v>44922.105</v>
      </c>
      <c r="P4302" s="0" t="n">
        <v>47108.025</v>
      </c>
      <c r="Q4302" s="0" t="n">
        <v>77491.485</v>
      </c>
      <c r="S4302" s="0" t="s">
        <v>303</v>
      </c>
    </row>
    <row r="4303" customFormat="false" ht="14" hidden="true" customHeight="false" outlineLevel="0" collapsed="false">
      <c r="A4303" s="0" t="str">
        <f aca="false">SUBSTITUTE(C4303&amp;D4303&amp;E4303&amp;F4303&amp;G4303&amp;H4303&amp;I4303," ","")</f>
        <v>AgenteparaatenciónconVideollamadaAgenteespecializadoCienciasdelaeducaciónyafinesHoraextradominicalyfestivoPlatinoNANA</v>
      </c>
      <c r="B4303" s="0" t="s">
        <v>4638</v>
      </c>
      <c r="C4303" s="0" t="s">
        <v>201</v>
      </c>
      <c r="D4303" s="0" t="s">
        <v>191</v>
      </c>
      <c r="E4303" s="0" t="s">
        <v>721</v>
      </c>
      <c r="F4303" s="0" t="s">
        <v>194</v>
      </c>
      <c r="G4303" s="0" t="s">
        <v>198</v>
      </c>
      <c r="H4303" s="0" t="s">
        <v>35</v>
      </c>
      <c r="I4303" s="0" t="s">
        <v>35</v>
      </c>
      <c r="J4303" s="0" t="s">
        <v>325</v>
      </c>
      <c r="K4303" s="0" t="n">
        <v>61091.7106839896</v>
      </c>
      <c r="L4303" s="0" t="n">
        <v>66029.895</v>
      </c>
      <c r="M4303" s="0" t="n">
        <v>78143.4870351625</v>
      </c>
      <c r="N4303" s="0" t="n">
        <v>63596.61</v>
      </c>
      <c r="O4303" s="0" t="n">
        <v>51240.78</v>
      </c>
      <c r="P4303" s="0" t="n">
        <v>52235.415</v>
      </c>
      <c r="Q4303" s="0" t="n">
        <v>86268.285</v>
      </c>
      <c r="S4303" s="0" t="s">
        <v>303</v>
      </c>
    </row>
    <row r="4304" customFormat="false" ht="14" hidden="true" customHeight="false" outlineLevel="0" collapsed="false">
      <c r="A4304" s="0" t="str">
        <f aca="false">SUBSTITUTE(C4304&amp;D4304&amp;E4304&amp;F4304&amp;G4304&amp;H4304&amp;I4304," ","")</f>
        <v>AgenteparaatenciónconVideollamadaAgenteespecializadoCienciasdelaeducaciónyafinesServicio7x24PlatinoNANA</v>
      </c>
      <c r="B4304" s="0" t="s">
        <v>4639</v>
      </c>
      <c r="C4304" s="0" t="s">
        <v>201</v>
      </c>
      <c r="D4304" s="0" t="s">
        <v>191</v>
      </c>
      <c r="E4304" s="0" t="s">
        <v>721</v>
      </c>
      <c r="F4304" s="0" t="s">
        <v>55</v>
      </c>
      <c r="G4304" s="0" t="s">
        <v>198</v>
      </c>
      <c r="H4304" s="0" t="s">
        <v>35</v>
      </c>
      <c r="I4304" s="0" t="s">
        <v>35</v>
      </c>
      <c r="J4304" s="0" t="s">
        <v>305</v>
      </c>
      <c r="K4304" s="0" t="n">
        <v>22203772.9802686</v>
      </c>
      <c r="L4304" s="0" t="n">
        <v>33495235.11</v>
      </c>
      <c r="M4304" s="0" t="n">
        <v>36328887.7363953</v>
      </c>
      <c r="N4304" s="0" t="n">
        <v>29276460.225</v>
      </c>
      <c r="O4304" s="0" t="n">
        <v>29338580.925</v>
      </c>
      <c r="P4304" s="0" t="n">
        <v>42170129.01</v>
      </c>
      <c r="Q4304" s="0" t="n">
        <v>36910331.46</v>
      </c>
      <c r="S4304" s="0" t="s">
        <v>303</v>
      </c>
    </row>
    <row r="4305" customFormat="false" ht="14" hidden="true" customHeight="false" outlineLevel="0" collapsed="false">
      <c r="A4305" s="0" t="str">
        <f aca="false">SUBSTITUTE(C4305&amp;D4305&amp;E4305&amp;F4305&amp;G4305&amp;H4305&amp;I4305," ","")</f>
        <v>LicenciaRPA–RoboticProcessAutomationNANANANANANA</v>
      </c>
      <c r="B4305" s="0" t="s">
        <v>4640</v>
      </c>
      <c r="C4305" s="0" t="s">
        <v>219</v>
      </c>
      <c r="D4305" s="0" t="s">
        <v>35</v>
      </c>
      <c r="E4305" s="0" t="s">
        <v>35</v>
      </c>
      <c r="F4305" s="0" t="s">
        <v>35</v>
      </c>
      <c r="G4305" s="0" t="s">
        <v>35</v>
      </c>
      <c r="H4305" s="0" t="s">
        <v>35</v>
      </c>
      <c r="I4305" s="0" t="s">
        <v>35</v>
      </c>
      <c r="J4305" s="0" t="s">
        <v>285</v>
      </c>
      <c r="K4305" s="0" t="n">
        <v>4800000</v>
      </c>
      <c r="L4305" s="0" t="n">
        <v>4535686</v>
      </c>
      <c r="M4305" s="0" t="n">
        <v>250000</v>
      </c>
      <c r="N4305" s="0" t="n">
        <v>359100</v>
      </c>
      <c r="O4305" s="0" t="n">
        <v>7846388</v>
      </c>
      <c r="P4305" s="0" t="n">
        <v>6812277</v>
      </c>
      <c r="Q4305" s="0" t="n">
        <v>8990732</v>
      </c>
      <c r="S4305" s="0" t="s">
        <v>251</v>
      </c>
    </row>
    <row r="4306" customFormat="false" ht="14" hidden="true" customHeight="false" outlineLevel="0" collapsed="false">
      <c r="A4306" s="0" t="str">
        <f aca="false">SUBSTITUTE(C4306&amp;D4306&amp;E4306&amp;F4306&amp;G4306&amp;H4306&amp;I4306," ","")</f>
        <v>Serviciodeinterprete-TraductorJornadaOrdinaria Zona1NANANANA</v>
      </c>
      <c r="B4306" s="0" t="s">
        <v>4641</v>
      </c>
      <c r="C4306" s="0" t="s">
        <v>228</v>
      </c>
      <c r="D4306" s="0" t="s">
        <v>62</v>
      </c>
      <c r="E4306" s="0" t="s">
        <v>379</v>
      </c>
      <c r="F4306" s="0" t="s">
        <v>35</v>
      </c>
      <c r="G4306" s="0" t="s">
        <v>35</v>
      </c>
      <c r="H4306" s="0" t="s">
        <v>35</v>
      </c>
      <c r="I4306" s="0" t="s">
        <v>35</v>
      </c>
      <c r="J4306" s="0" t="s">
        <v>36</v>
      </c>
      <c r="K4306" s="0" t="n">
        <v>10136953.1144908</v>
      </c>
      <c r="L4306" s="0" t="n">
        <v>6473318.49</v>
      </c>
      <c r="M4306" s="0" t="n">
        <v>5844197.57023892</v>
      </c>
      <c r="N4306" s="0" t="n">
        <v>6985672.47</v>
      </c>
      <c r="O4306" s="0" t="n">
        <v>5484742.38</v>
      </c>
      <c r="P4306" s="0" t="n">
        <v>7390056.285</v>
      </c>
      <c r="Q4306" s="0" t="n">
        <v>9590564.61</v>
      </c>
      <c r="S4306" s="0" t="s">
        <v>303</v>
      </c>
    </row>
    <row r="4307" customFormat="false" ht="14" hidden="true" customHeight="false" outlineLevel="0" collapsed="false">
      <c r="A4307" s="0" t="str">
        <f aca="false">SUBSTITUTE(C4307&amp;D4307&amp;E4307&amp;F4307&amp;G4307&amp;H4307&amp;I4307," ","")</f>
        <v>Serviciodeinterprete-TraductorHoraextradiurnaZona1NANANANA</v>
      </c>
      <c r="B4307" s="0" t="s">
        <v>4642</v>
      </c>
      <c r="C4307" s="0" t="s">
        <v>228</v>
      </c>
      <c r="D4307" s="0" t="s">
        <v>192</v>
      </c>
      <c r="E4307" s="0" t="s">
        <v>379</v>
      </c>
      <c r="F4307" s="0" t="s">
        <v>35</v>
      </c>
      <c r="G4307" s="0" t="s">
        <v>35</v>
      </c>
      <c r="H4307" s="0" t="s">
        <v>35</v>
      </c>
      <c r="I4307" s="0" t="s">
        <v>35</v>
      </c>
      <c r="J4307" s="0" t="s">
        <v>325</v>
      </c>
      <c r="K4307" s="0" t="n">
        <v>51664.5076638507</v>
      </c>
      <c r="L4307" s="0" t="n">
        <v>35276.94</v>
      </c>
      <c r="M4307" s="0" t="n">
        <v>33341.232733466</v>
      </c>
      <c r="N4307" s="0" t="n">
        <v>27208.08</v>
      </c>
      <c r="O4307" s="0" t="n">
        <v>19925.82</v>
      </c>
      <c r="P4307" s="0" t="n">
        <v>34934.355</v>
      </c>
      <c r="Q4307" s="0" t="n">
        <v>56509.965</v>
      </c>
      <c r="S4307" s="0" t="s">
        <v>303</v>
      </c>
    </row>
    <row r="4308" customFormat="false" ht="14" hidden="true" customHeight="false" outlineLevel="0" collapsed="false">
      <c r="A4308" s="0" t="str">
        <f aca="false">SUBSTITUTE(C4308&amp;D4308&amp;E4308&amp;F4308&amp;G4308&amp;H4308&amp;I4308," ","")</f>
        <v>Serviciodeinterprete-TraductorHoraextranocturna Zona1NANANANA</v>
      </c>
      <c r="B4308" s="0" t="s">
        <v>4643</v>
      </c>
      <c r="C4308" s="0" t="s">
        <v>228</v>
      </c>
      <c r="D4308" s="0" t="s">
        <v>197</v>
      </c>
      <c r="E4308" s="0" t="s">
        <v>379</v>
      </c>
      <c r="F4308" s="0" t="s">
        <v>35</v>
      </c>
      <c r="G4308" s="0" t="s">
        <v>35</v>
      </c>
      <c r="H4308" s="0" t="s">
        <v>35</v>
      </c>
      <c r="I4308" s="0" t="s">
        <v>35</v>
      </c>
      <c r="J4308" s="0" t="s">
        <v>325</v>
      </c>
      <c r="K4308" s="0" t="n">
        <v>70518.9137041284</v>
      </c>
      <c r="L4308" s="0" t="n">
        <v>49388.13</v>
      </c>
      <c r="M4308" s="0" t="n">
        <v>46677.7258268524</v>
      </c>
      <c r="N4308" s="0" t="n">
        <v>35614.35</v>
      </c>
      <c r="O4308" s="0" t="n">
        <v>27896.355</v>
      </c>
      <c r="P4308" s="0" t="n">
        <v>44539.155</v>
      </c>
      <c r="Q4308" s="0" t="n">
        <v>78433.335</v>
      </c>
      <c r="S4308" s="0" t="s">
        <v>303</v>
      </c>
    </row>
    <row r="4309" customFormat="false" ht="14" hidden="true" customHeight="false" outlineLevel="0" collapsed="false">
      <c r="A4309" s="0" t="str">
        <f aca="false">SUBSTITUTE(C4309&amp;D4309&amp;E4309&amp;F4309&amp;G4309&amp;H4309&amp;I4309," ","")</f>
        <v>Serviciodeinterprete-TraductorHoraextradominicalyfestivoZona1NANANANA</v>
      </c>
      <c r="B4309" s="0" t="s">
        <v>4644</v>
      </c>
      <c r="C4309" s="0" t="s">
        <v>228</v>
      </c>
      <c r="D4309" s="0" t="s">
        <v>194</v>
      </c>
      <c r="E4309" s="0" t="s">
        <v>379</v>
      </c>
      <c r="F4309" s="0" t="s">
        <v>35</v>
      </c>
      <c r="G4309" s="0" t="s">
        <v>35</v>
      </c>
      <c r="H4309" s="0" t="s">
        <v>35</v>
      </c>
      <c r="I4309" s="0" t="s">
        <v>35</v>
      </c>
      <c r="J4309" s="0" t="s">
        <v>325</v>
      </c>
      <c r="K4309" s="0" t="n">
        <v>89373.3197444061</v>
      </c>
      <c r="L4309" s="0" t="n">
        <v>56443.725</v>
      </c>
      <c r="M4309" s="0" t="n">
        <v>53345.9723735456</v>
      </c>
      <c r="N4309" s="0" t="n">
        <v>50877.495</v>
      </c>
      <c r="O4309" s="0" t="n">
        <v>31881.105</v>
      </c>
      <c r="P4309" s="0" t="n">
        <v>49342.59</v>
      </c>
      <c r="Q4309" s="0" t="n">
        <v>87317.775</v>
      </c>
      <c r="S4309" s="0" t="s">
        <v>303</v>
      </c>
    </row>
    <row r="4310" customFormat="false" ht="14" hidden="true" customHeight="false" outlineLevel="0" collapsed="false">
      <c r="A4310" s="0" t="str">
        <f aca="false">SUBSTITUTE(C4310&amp;D4310&amp;E4310&amp;F4310&amp;G4310&amp;H4310&amp;I4310," ","")</f>
        <v>Serviciodeinterprete-TraductorServicio7x24Zona1NANANANA</v>
      </c>
      <c r="B4310" s="0" t="s">
        <v>4645</v>
      </c>
      <c r="C4310" s="0" t="s">
        <v>228</v>
      </c>
      <c r="D4310" s="0" t="s">
        <v>55</v>
      </c>
      <c r="E4310" s="0" t="s">
        <v>379</v>
      </c>
      <c r="F4310" s="0" t="s">
        <v>35</v>
      </c>
      <c r="G4310" s="0" t="s">
        <v>35</v>
      </c>
      <c r="H4310" s="0" t="s">
        <v>35</v>
      </c>
      <c r="I4310" s="0" t="s">
        <v>35</v>
      </c>
      <c r="J4310" s="0" t="s">
        <v>305</v>
      </c>
      <c r="K4310" s="0" t="n">
        <v>32762240.3628241</v>
      </c>
      <c r="L4310" s="0" t="n">
        <v>30436178.76</v>
      </c>
      <c r="M4310" s="0" t="n">
        <v>23522895.2202117</v>
      </c>
      <c r="N4310" s="0" t="n">
        <v>25590965.985</v>
      </c>
      <c r="O4310" s="0" t="n">
        <v>19287374.04</v>
      </c>
      <c r="P4310" s="0" t="n">
        <v>37887460.47</v>
      </c>
      <c r="Q4310" s="0" t="n">
        <v>36977085.855</v>
      </c>
      <c r="S4310" s="0" t="s">
        <v>303</v>
      </c>
    </row>
    <row r="4311" customFormat="false" ht="14" hidden="true" customHeight="false" outlineLevel="0" collapsed="false">
      <c r="A4311" s="0" t="str">
        <f aca="false">SUBSTITUTE(C4311&amp;D4311&amp;E4311&amp;F4311&amp;G4311&amp;H4311&amp;I4311," ","")</f>
        <v>Serviciodeinterprete-TraductorJornadaOrdinaria Zona2NANANANA</v>
      </c>
      <c r="B4311" s="0" t="s">
        <v>4646</v>
      </c>
      <c r="C4311" s="0" t="s">
        <v>228</v>
      </c>
      <c r="D4311" s="0" t="s">
        <v>62</v>
      </c>
      <c r="E4311" s="0" t="s">
        <v>385</v>
      </c>
      <c r="F4311" s="0" t="s">
        <v>35</v>
      </c>
      <c r="G4311" s="0" t="s">
        <v>35</v>
      </c>
      <c r="H4311" s="0" t="s">
        <v>35</v>
      </c>
      <c r="I4311" s="0" t="s">
        <v>35</v>
      </c>
      <c r="J4311" s="0" t="s">
        <v>36</v>
      </c>
      <c r="K4311" s="0" t="n">
        <v>10136953.1144908</v>
      </c>
      <c r="L4311" s="0" t="n">
        <v>6667518.645</v>
      </c>
      <c r="M4311" s="0" t="n">
        <v>5844197.57023892</v>
      </c>
      <c r="N4311" s="0" t="n">
        <v>7796042.28</v>
      </c>
      <c r="O4311" s="0" t="n">
        <v>5484742.38</v>
      </c>
      <c r="P4311" s="0" t="n">
        <v>7463957.355</v>
      </c>
      <c r="Q4311" s="0" t="n">
        <v>9590564.61</v>
      </c>
      <c r="S4311" s="0" t="s">
        <v>303</v>
      </c>
    </row>
    <row r="4312" customFormat="false" ht="14" hidden="true" customHeight="false" outlineLevel="0" collapsed="false">
      <c r="A4312" s="0" t="str">
        <f aca="false">SUBSTITUTE(C4312&amp;D4312&amp;E4312&amp;F4312&amp;G4312&amp;H4312&amp;I4312," ","")</f>
        <v>Serviciodeinterprete-TraductorHoraextradiurnaZona2NANANANA</v>
      </c>
      <c r="B4312" s="0" t="s">
        <v>4647</v>
      </c>
      <c r="C4312" s="0" t="s">
        <v>228</v>
      </c>
      <c r="D4312" s="0" t="s">
        <v>192</v>
      </c>
      <c r="E4312" s="0" t="s">
        <v>385</v>
      </c>
      <c r="F4312" s="0" t="s">
        <v>35</v>
      </c>
      <c r="G4312" s="0" t="s">
        <v>35</v>
      </c>
      <c r="H4312" s="0" t="s">
        <v>35</v>
      </c>
      <c r="I4312" s="0" t="s">
        <v>35</v>
      </c>
      <c r="J4312" s="0" t="s">
        <v>325</v>
      </c>
      <c r="K4312" s="0" t="n">
        <v>51664.5076638507</v>
      </c>
      <c r="L4312" s="0" t="n">
        <v>36335.745</v>
      </c>
      <c r="M4312" s="0" t="n">
        <v>33341.232733466</v>
      </c>
      <c r="N4312" s="0" t="n">
        <v>32922.315</v>
      </c>
      <c r="O4312" s="0" t="n">
        <v>19925.82</v>
      </c>
      <c r="P4312" s="0" t="n">
        <v>35284.185</v>
      </c>
      <c r="Q4312" s="0" t="n">
        <v>56509.965</v>
      </c>
      <c r="S4312" s="0" t="s">
        <v>303</v>
      </c>
    </row>
    <row r="4313" customFormat="false" ht="14" hidden="true" customHeight="false" outlineLevel="0" collapsed="false">
      <c r="A4313" s="0" t="str">
        <f aca="false">SUBSTITUTE(C4313&amp;D4313&amp;E4313&amp;F4313&amp;G4313&amp;H4313&amp;I4313," ","")</f>
        <v>Serviciodeinterprete-TraductorHoraextranocturna Zona2NANANANA</v>
      </c>
      <c r="B4313" s="0" t="s">
        <v>4648</v>
      </c>
      <c r="C4313" s="0" t="s">
        <v>228</v>
      </c>
      <c r="D4313" s="0" t="s">
        <v>197</v>
      </c>
      <c r="E4313" s="0" t="s">
        <v>385</v>
      </c>
      <c r="F4313" s="0" t="s">
        <v>35</v>
      </c>
      <c r="G4313" s="0" t="s">
        <v>35</v>
      </c>
      <c r="H4313" s="0" t="s">
        <v>35</v>
      </c>
      <c r="I4313" s="0" t="s">
        <v>35</v>
      </c>
      <c r="J4313" s="0" t="s">
        <v>325</v>
      </c>
      <c r="K4313" s="0" t="n">
        <v>70518.9137041284</v>
      </c>
      <c r="L4313" s="0" t="n">
        <v>50870.25</v>
      </c>
      <c r="M4313" s="0" t="n">
        <v>46677.7258268524</v>
      </c>
      <c r="N4313" s="0" t="n">
        <v>43464.825</v>
      </c>
      <c r="O4313" s="0" t="n">
        <v>27896.355</v>
      </c>
      <c r="P4313" s="0" t="n">
        <v>44984.205</v>
      </c>
      <c r="Q4313" s="0" t="n">
        <v>78433.335</v>
      </c>
      <c r="S4313" s="0" t="s">
        <v>303</v>
      </c>
    </row>
    <row r="4314" customFormat="false" ht="14" hidden="true" customHeight="false" outlineLevel="0" collapsed="false">
      <c r="A4314" s="0" t="str">
        <f aca="false">SUBSTITUTE(C4314&amp;D4314&amp;E4314&amp;F4314&amp;G4314&amp;H4314&amp;I4314," ","")</f>
        <v>Serviciodeinterprete-TraductorHoraextradominicalyfestivoZona2NANANANA</v>
      </c>
      <c r="B4314" s="0" t="s">
        <v>4649</v>
      </c>
      <c r="C4314" s="0" t="s">
        <v>228</v>
      </c>
      <c r="D4314" s="0" t="s">
        <v>194</v>
      </c>
      <c r="E4314" s="0" t="s">
        <v>385</v>
      </c>
      <c r="F4314" s="0" t="s">
        <v>35</v>
      </c>
      <c r="G4314" s="0" t="s">
        <v>35</v>
      </c>
      <c r="H4314" s="0" t="s">
        <v>35</v>
      </c>
      <c r="I4314" s="0" t="s">
        <v>35</v>
      </c>
      <c r="J4314" s="0" t="s">
        <v>325</v>
      </c>
      <c r="K4314" s="0" t="n">
        <v>89373.3197444061</v>
      </c>
      <c r="L4314" s="0" t="n">
        <v>58138.02</v>
      </c>
      <c r="M4314" s="0" t="n">
        <v>53345.9723735456</v>
      </c>
      <c r="N4314" s="0" t="n">
        <v>62092.755</v>
      </c>
      <c r="O4314" s="0" t="n">
        <v>31881.105</v>
      </c>
      <c r="P4314" s="0" t="n">
        <v>49836.285</v>
      </c>
      <c r="Q4314" s="0" t="n">
        <v>87317.775</v>
      </c>
      <c r="S4314" s="0" t="s">
        <v>303</v>
      </c>
    </row>
    <row r="4315" customFormat="false" ht="14" hidden="true" customHeight="false" outlineLevel="0" collapsed="false">
      <c r="A4315" s="0" t="str">
        <f aca="false">SUBSTITUTE(C4315&amp;D4315&amp;E4315&amp;F4315&amp;G4315&amp;H4315&amp;I4315," ","")</f>
        <v>Serviciodeinterprete-TraductorServicio7x24Zona2NANANANA</v>
      </c>
      <c r="B4315" s="0" t="s">
        <v>4650</v>
      </c>
      <c r="C4315" s="0" t="s">
        <v>228</v>
      </c>
      <c r="D4315" s="0" t="s">
        <v>55</v>
      </c>
      <c r="E4315" s="0" t="s">
        <v>385</v>
      </c>
      <c r="F4315" s="0" t="s">
        <v>35</v>
      </c>
      <c r="G4315" s="0" t="s">
        <v>35</v>
      </c>
      <c r="H4315" s="0" t="s">
        <v>35</v>
      </c>
      <c r="I4315" s="0" t="s">
        <v>35</v>
      </c>
      <c r="J4315" s="0" t="s">
        <v>305</v>
      </c>
      <c r="K4315" s="0" t="n">
        <v>32762240.3628241</v>
      </c>
      <c r="L4315" s="0" t="n">
        <v>31349265.075</v>
      </c>
      <c r="M4315" s="0" t="n">
        <v>23522895.2202117</v>
      </c>
      <c r="N4315" s="0" t="n">
        <v>27906067.44</v>
      </c>
      <c r="O4315" s="0" t="n">
        <v>19287374.04</v>
      </c>
      <c r="P4315" s="0" t="n">
        <v>38266334.64</v>
      </c>
      <c r="Q4315" s="0" t="n">
        <v>36977085.855</v>
      </c>
      <c r="S4315" s="0" t="s">
        <v>303</v>
      </c>
    </row>
    <row r="4316" customFormat="false" ht="14" hidden="true" customHeight="false" outlineLevel="0" collapsed="false">
      <c r="A4316" s="0" t="str">
        <f aca="false">SUBSTITUTE(C4316&amp;D4316&amp;E4316&amp;F4316&amp;G4316&amp;H4316&amp;I4316," ","")</f>
        <v>Serviciodeinterprete-TraductorJornadaOrdinaria Zona3NANANANA</v>
      </c>
      <c r="B4316" s="0" t="s">
        <v>4651</v>
      </c>
      <c r="C4316" s="0" t="s">
        <v>228</v>
      </c>
      <c r="D4316" s="0" t="s">
        <v>62</v>
      </c>
      <c r="E4316" s="0" t="s">
        <v>390</v>
      </c>
      <c r="F4316" s="0" t="s">
        <v>35</v>
      </c>
      <c r="G4316" s="0" t="s">
        <v>35</v>
      </c>
      <c r="H4316" s="0" t="s">
        <v>35</v>
      </c>
      <c r="I4316" s="0" t="s">
        <v>35</v>
      </c>
      <c r="J4316" s="0" t="s">
        <v>36</v>
      </c>
      <c r="K4316" s="0" t="n">
        <v>10136953.1144908</v>
      </c>
      <c r="L4316" s="0" t="n">
        <v>6796984.725</v>
      </c>
      <c r="M4316" s="0" t="n">
        <v>5844197.57023892</v>
      </c>
      <c r="N4316" s="0" t="n">
        <v>8114592.51</v>
      </c>
      <c r="O4316" s="0" t="n">
        <v>5484742.38</v>
      </c>
      <c r="P4316" s="0" t="n">
        <v>7890392.88</v>
      </c>
      <c r="Q4316" s="0" t="n">
        <v>9590564.61</v>
      </c>
      <c r="S4316" s="0" t="s">
        <v>303</v>
      </c>
    </row>
    <row r="4317" customFormat="false" ht="14" hidden="true" customHeight="false" outlineLevel="0" collapsed="false">
      <c r="A4317" s="0" t="str">
        <f aca="false">SUBSTITUTE(C4317&amp;D4317&amp;E4317&amp;F4317&amp;G4317&amp;H4317&amp;I4317," ","")</f>
        <v>Serviciodeinterprete-TraductorHoraextradiurnaZona3NANANANA</v>
      </c>
      <c r="B4317" s="0" t="s">
        <v>4652</v>
      </c>
      <c r="C4317" s="0" t="s">
        <v>228</v>
      </c>
      <c r="D4317" s="0" t="s">
        <v>192</v>
      </c>
      <c r="E4317" s="0" t="s">
        <v>390</v>
      </c>
      <c r="F4317" s="0" t="s">
        <v>35</v>
      </c>
      <c r="G4317" s="0" t="s">
        <v>35</v>
      </c>
      <c r="H4317" s="0" t="s">
        <v>35</v>
      </c>
      <c r="I4317" s="0" t="s">
        <v>35</v>
      </c>
      <c r="J4317" s="0" t="s">
        <v>325</v>
      </c>
      <c r="K4317" s="0" t="n">
        <v>51664.5076638507</v>
      </c>
      <c r="L4317" s="0" t="n">
        <v>37041.615</v>
      </c>
      <c r="M4317" s="0" t="n">
        <v>33341.232733466</v>
      </c>
      <c r="N4317" s="0" t="n">
        <v>34418.925</v>
      </c>
      <c r="O4317" s="0" t="n">
        <v>19925.82</v>
      </c>
      <c r="P4317" s="0" t="n">
        <v>37299.33</v>
      </c>
      <c r="Q4317" s="0" t="n">
        <v>56509.965</v>
      </c>
      <c r="S4317" s="0" t="s">
        <v>303</v>
      </c>
    </row>
    <row r="4318" customFormat="false" ht="14" hidden="true" customHeight="false" outlineLevel="0" collapsed="false">
      <c r="A4318" s="0" t="str">
        <f aca="false">SUBSTITUTE(C4318&amp;D4318&amp;E4318&amp;F4318&amp;G4318&amp;H4318&amp;I4318," ","")</f>
        <v>Serviciodeinterprete-TraductorHoraextranocturna Zona3NANANANA</v>
      </c>
      <c r="B4318" s="0" t="s">
        <v>4653</v>
      </c>
      <c r="C4318" s="0" t="s">
        <v>228</v>
      </c>
      <c r="D4318" s="0" t="s">
        <v>197</v>
      </c>
      <c r="E4318" s="0" t="s">
        <v>390</v>
      </c>
      <c r="F4318" s="0" t="s">
        <v>35</v>
      </c>
      <c r="G4318" s="0" t="s">
        <v>35</v>
      </c>
      <c r="H4318" s="0" t="s">
        <v>35</v>
      </c>
      <c r="I4318" s="0" t="s">
        <v>35</v>
      </c>
      <c r="J4318" s="0" t="s">
        <v>325</v>
      </c>
      <c r="K4318" s="0" t="n">
        <v>70518.9137041284</v>
      </c>
      <c r="L4318" s="0" t="n">
        <v>51857.64</v>
      </c>
      <c r="M4318" s="0" t="n">
        <v>46677.7258268524</v>
      </c>
      <c r="N4318" s="0" t="n">
        <v>45460.305</v>
      </c>
      <c r="O4318" s="0" t="n">
        <v>27896.355</v>
      </c>
      <c r="P4318" s="0" t="n">
        <v>47555.145</v>
      </c>
      <c r="Q4318" s="0" t="n">
        <v>78433.335</v>
      </c>
      <c r="S4318" s="0" t="s">
        <v>303</v>
      </c>
    </row>
    <row r="4319" customFormat="false" ht="14" hidden="true" customHeight="false" outlineLevel="0" collapsed="false">
      <c r="A4319" s="0" t="str">
        <f aca="false">SUBSTITUTE(C4319&amp;D4319&amp;E4319&amp;F4319&amp;G4319&amp;H4319&amp;I4319," ","")</f>
        <v>Serviciodeinterprete-TraductorHoraextradominicalyfestivoZona3NANANANA</v>
      </c>
      <c r="B4319" s="0" t="s">
        <v>4654</v>
      </c>
      <c r="C4319" s="0" t="s">
        <v>228</v>
      </c>
      <c r="D4319" s="0" t="s">
        <v>194</v>
      </c>
      <c r="E4319" s="0" t="s">
        <v>390</v>
      </c>
      <c r="F4319" s="0" t="s">
        <v>35</v>
      </c>
      <c r="G4319" s="0" t="s">
        <v>35</v>
      </c>
      <c r="H4319" s="0" t="s">
        <v>35</v>
      </c>
      <c r="I4319" s="0" t="s">
        <v>35</v>
      </c>
      <c r="J4319" s="0" t="s">
        <v>325</v>
      </c>
      <c r="K4319" s="0" t="n">
        <v>89373.3197444061</v>
      </c>
      <c r="L4319" s="0" t="n">
        <v>59266.17</v>
      </c>
      <c r="M4319" s="0" t="n">
        <v>53345.9723735456</v>
      </c>
      <c r="N4319" s="0" t="n">
        <v>64944.18</v>
      </c>
      <c r="O4319" s="0" t="n">
        <v>31881.105</v>
      </c>
      <c r="P4319" s="0" t="n">
        <v>52683.57</v>
      </c>
      <c r="Q4319" s="0" t="n">
        <v>87317.775</v>
      </c>
      <c r="S4319" s="0" t="s">
        <v>303</v>
      </c>
    </row>
    <row r="4320" customFormat="false" ht="14" hidden="true" customHeight="false" outlineLevel="0" collapsed="false">
      <c r="A4320" s="0" t="str">
        <f aca="false">SUBSTITUTE(C4320&amp;D4320&amp;E4320&amp;F4320&amp;G4320&amp;H4320&amp;I4320," ","")</f>
        <v>Serviciodeinterprete-TraductorServicio7x24Zona3NANANANA</v>
      </c>
      <c r="B4320" s="0" t="s">
        <v>4655</v>
      </c>
      <c r="C4320" s="0" t="s">
        <v>228</v>
      </c>
      <c r="D4320" s="0" t="s">
        <v>55</v>
      </c>
      <c r="E4320" s="0" t="s">
        <v>390</v>
      </c>
      <c r="F4320" s="0" t="s">
        <v>35</v>
      </c>
      <c r="G4320" s="0" t="s">
        <v>35</v>
      </c>
      <c r="H4320" s="0" t="s">
        <v>35</v>
      </c>
      <c r="I4320" s="0" t="s">
        <v>35</v>
      </c>
      <c r="J4320" s="0" t="s">
        <v>305</v>
      </c>
      <c r="K4320" s="0" t="n">
        <v>32762240.3628241</v>
      </c>
      <c r="L4320" s="0" t="n">
        <v>31957987.905</v>
      </c>
      <c r="M4320" s="0" t="n">
        <v>23522895.2202117</v>
      </c>
      <c r="N4320" s="0" t="n">
        <v>29007669.69</v>
      </c>
      <c r="O4320" s="0" t="n">
        <v>19287374.04</v>
      </c>
      <c r="P4320" s="0" t="n">
        <v>40452593.085</v>
      </c>
      <c r="Q4320" s="0" t="n">
        <v>36977085.855</v>
      </c>
      <c r="S4320" s="0" t="s">
        <v>303</v>
      </c>
    </row>
    <row r="4321" customFormat="false" ht="14" hidden="true" customHeight="false" outlineLevel="0" collapsed="false">
      <c r="A4321" s="0" t="str">
        <f aca="false">SUBSTITUTE(C4321&amp;D4321&amp;E4321&amp;F4321&amp;G4321&amp;H4321&amp;I4321," ","")</f>
        <v>AgenteBilingüeTécnicoEnSitioJornadaOrdinaria PlataNANA</v>
      </c>
      <c r="B4321" s="0" t="s">
        <v>4656</v>
      </c>
      <c r="C4321" s="0" t="s">
        <v>190</v>
      </c>
      <c r="D4321" s="0" t="s">
        <v>4657</v>
      </c>
      <c r="E4321" s="0" t="s">
        <v>3287</v>
      </c>
      <c r="F4321" s="0" t="s">
        <v>62</v>
      </c>
      <c r="G4321" s="0" t="s">
        <v>195</v>
      </c>
      <c r="H4321" s="0" t="s">
        <v>35</v>
      </c>
      <c r="I4321" s="0" t="s">
        <v>35</v>
      </c>
      <c r="J4321" s="0" t="s">
        <v>36</v>
      </c>
      <c r="K4321" s="0" t="n">
        <v>4857719.42321309</v>
      </c>
      <c r="L4321" s="0" t="n">
        <v>4811348.61</v>
      </c>
      <c r="M4321" s="0" t="n">
        <v>5719843.16753443</v>
      </c>
      <c r="N4321" s="0" t="n">
        <v>5207229.9</v>
      </c>
      <c r="O4321" s="0" t="n">
        <v>5244558.21</v>
      </c>
      <c r="P4321" s="0" t="n">
        <v>5565706.29</v>
      </c>
      <c r="Q4321" s="0" t="n">
        <v>5819549.355</v>
      </c>
      <c r="S4321" s="0" t="s">
        <v>303</v>
      </c>
    </row>
    <row r="4322" customFormat="false" ht="14" hidden="true" customHeight="false" outlineLevel="0" collapsed="false">
      <c r="A4322" s="0" t="str">
        <f aca="false">SUBSTITUTE(C4322&amp;D4322&amp;E4322&amp;F4322&amp;G4322&amp;H4322&amp;I4322," ","")</f>
        <v>AgenteBilingüeTécnicoEnSitioJornadaOrdinaria OroNANA</v>
      </c>
      <c r="B4322" s="0" t="s">
        <v>4658</v>
      </c>
      <c r="C4322" s="0" t="s">
        <v>190</v>
      </c>
      <c r="D4322" s="0" t="s">
        <v>4657</v>
      </c>
      <c r="E4322" s="0" t="s">
        <v>3287</v>
      </c>
      <c r="F4322" s="0" t="s">
        <v>62</v>
      </c>
      <c r="G4322" s="0" t="s">
        <v>54</v>
      </c>
      <c r="H4322" s="0" t="s">
        <v>35</v>
      </c>
      <c r="I4322" s="0" t="s">
        <v>35</v>
      </c>
      <c r="J4322" s="0" t="s">
        <v>36</v>
      </c>
      <c r="K4322" s="0" t="n">
        <v>4857719.42321309</v>
      </c>
      <c r="L4322" s="0" t="n">
        <v>4907575.665</v>
      </c>
      <c r="M4322" s="0" t="n">
        <v>5883594.76122279</v>
      </c>
      <c r="N4322" s="0" t="n">
        <v>5246939.745</v>
      </c>
      <c r="O4322" s="0" t="n">
        <v>5244558.21</v>
      </c>
      <c r="P4322" s="0" t="n">
        <v>5682878.64</v>
      </c>
      <c r="Q4322" s="0" t="n">
        <v>6077546.91</v>
      </c>
      <c r="S4322" s="0" t="s">
        <v>303</v>
      </c>
    </row>
    <row r="4323" customFormat="false" ht="14" hidden="true" customHeight="false" outlineLevel="0" collapsed="false">
      <c r="A4323" s="0" t="str">
        <f aca="false">SUBSTITUTE(C4323&amp;D4323&amp;E4323&amp;F4323&amp;G4323&amp;H4323&amp;I4323," ","")</f>
        <v>AgenteBilingüeTécnicoEnSitioJornadaOrdinaria PlatinoNANA</v>
      </c>
      <c r="B4323" s="0" t="s">
        <v>4659</v>
      </c>
      <c r="C4323" s="0" t="s">
        <v>190</v>
      </c>
      <c r="D4323" s="0" t="s">
        <v>4657</v>
      </c>
      <c r="E4323" s="0" t="s">
        <v>3287</v>
      </c>
      <c r="F4323" s="0" t="s">
        <v>62</v>
      </c>
      <c r="G4323" s="0" t="s">
        <v>198</v>
      </c>
      <c r="H4323" s="0" t="s">
        <v>35</v>
      </c>
      <c r="I4323" s="0" t="s">
        <v>35</v>
      </c>
      <c r="J4323" s="0" t="s">
        <v>36</v>
      </c>
      <c r="K4323" s="0" t="n">
        <v>4857719.42321309</v>
      </c>
      <c r="L4323" s="0" t="n">
        <v>5051916.765</v>
      </c>
      <c r="M4323" s="0" t="n">
        <v>6056998.6740204</v>
      </c>
      <c r="N4323" s="0" t="n">
        <v>5286649.59</v>
      </c>
      <c r="O4323" s="0" t="n">
        <v>5244558.21</v>
      </c>
      <c r="P4323" s="0" t="n">
        <v>5805091.44</v>
      </c>
      <c r="Q4323" s="0" t="n">
        <v>6459362.55</v>
      </c>
      <c r="S4323" s="0" t="s">
        <v>303</v>
      </c>
    </row>
    <row r="4324" customFormat="false" ht="14" hidden="true" customHeight="false" outlineLevel="0" collapsed="false">
      <c r="A4324" s="0" t="str">
        <f aca="false">SUBSTITUTE(C4324&amp;D4324&amp;E4324&amp;F4324&amp;G4324&amp;H4324&amp;I4324," ","")</f>
        <v>AgenteBilingüeTécnicoEnSitioHoraextradiurnaPlataNANA</v>
      </c>
      <c r="B4324" s="0" t="s">
        <v>4660</v>
      </c>
      <c r="C4324" s="0" t="s">
        <v>190</v>
      </c>
      <c r="D4324" s="0" t="s">
        <v>4657</v>
      </c>
      <c r="E4324" s="0" t="s">
        <v>3287</v>
      </c>
      <c r="F4324" s="0" t="s">
        <v>192</v>
      </c>
      <c r="G4324" s="0" t="s">
        <v>195</v>
      </c>
      <c r="H4324" s="0" t="s">
        <v>35</v>
      </c>
      <c r="I4324" s="0" t="s">
        <v>35</v>
      </c>
      <c r="J4324" s="0" t="s">
        <v>325</v>
      </c>
      <c r="K4324" s="0" t="n">
        <v>24168.4988551124</v>
      </c>
      <c r="L4324" s="0" t="n">
        <v>26220.69</v>
      </c>
      <c r="M4324" s="0" t="n">
        <v>29039.1970734969</v>
      </c>
      <c r="N4324" s="0" t="n">
        <v>19874.07</v>
      </c>
      <c r="O4324" s="0" t="n">
        <v>20622.375</v>
      </c>
      <c r="P4324" s="0" t="n">
        <v>25958.835</v>
      </c>
      <c r="Q4324" s="0" t="n">
        <v>31674.105</v>
      </c>
      <c r="S4324" s="0" t="s">
        <v>303</v>
      </c>
    </row>
    <row r="4325" customFormat="false" ht="14" hidden="true" customHeight="false" outlineLevel="0" collapsed="false">
      <c r="A4325" s="0" t="str">
        <f aca="false">SUBSTITUTE(C4325&amp;D4325&amp;E4325&amp;F4325&amp;G4325&amp;H4325&amp;I4325," ","")</f>
        <v>AgenteBilingüeTécnicoEnSitioHoraextradiurnaOroNANA</v>
      </c>
      <c r="B4325" s="0" t="s">
        <v>4661</v>
      </c>
      <c r="C4325" s="0" t="s">
        <v>190</v>
      </c>
      <c r="D4325" s="0" t="s">
        <v>4657</v>
      </c>
      <c r="E4325" s="0" t="s">
        <v>3287</v>
      </c>
      <c r="F4325" s="0" t="s">
        <v>192</v>
      </c>
      <c r="G4325" s="0" t="s">
        <v>54</v>
      </c>
      <c r="H4325" s="0" t="s">
        <v>35</v>
      </c>
      <c r="I4325" s="0" t="s">
        <v>35</v>
      </c>
      <c r="J4325" s="0" t="s">
        <v>325</v>
      </c>
      <c r="K4325" s="0" t="n">
        <v>24168.4988551124</v>
      </c>
      <c r="L4325" s="0" t="n">
        <v>26745.435</v>
      </c>
      <c r="M4325" s="0" t="n">
        <v>29870.55112656</v>
      </c>
      <c r="N4325" s="0" t="n">
        <v>19874.07</v>
      </c>
      <c r="O4325" s="0" t="n">
        <v>20622.375</v>
      </c>
      <c r="P4325" s="0" t="n">
        <v>26505.315</v>
      </c>
      <c r="Q4325" s="0" t="n">
        <v>33078.6</v>
      </c>
      <c r="S4325" s="0" t="s">
        <v>303</v>
      </c>
    </row>
    <row r="4326" customFormat="false" ht="14" hidden="true" customHeight="false" outlineLevel="0" collapsed="false">
      <c r="A4326" s="0" t="str">
        <f aca="false">SUBSTITUTE(C4326&amp;D4326&amp;E4326&amp;F4326&amp;G4326&amp;H4326&amp;I4326," ","")</f>
        <v>AgenteBilingüeTécnicoEnSitioHoraextradiurnaPlatinoNANA</v>
      </c>
      <c r="B4326" s="0" t="s">
        <v>4662</v>
      </c>
      <c r="C4326" s="0" t="s">
        <v>190</v>
      </c>
      <c r="D4326" s="0" t="s">
        <v>4657</v>
      </c>
      <c r="E4326" s="0" t="s">
        <v>3287</v>
      </c>
      <c r="F4326" s="0" t="s">
        <v>192</v>
      </c>
      <c r="G4326" s="0" t="s">
        <v>198</v>
      </c>
      <c r="H4326" s="0" t="s">
        <v>35</v>
      </c>
      <c r="I4326" s="0" t="s">
        <v>35</v>
      </c>
      <c r="J4326" s="0" t="s">
        <v>325</v>
      </c>
      <c r="K4326" s="0" t="n">
        <v>24168.4988551124</v>
      </c>
      <c r="L4326" s="0" t="n">
        <v>27532.035</v>
      </c>
      <c r="M4326" s="0" t="n">
        <v>30750.9092499482</v>
      </c>
      <c r="N4326" s="0" t="n">
        <v>19874.07</v>
      </c>
      <c r="O4326" s="0" t="n">
        <v>20622.375</v>
      </c>
      <c r="P4326" s="0" t="n">
        <v>27075.6</v>
      </c>
      <c r="Q4326" s="0" t="n">
        <v>35156.88</v>
      </c>
      <c r="S4326" s="0" t="s">
        <v>303</v>
      </c>
    </row>
    <row r="4327" customFormat="false" ht="14" hidden="true" customHeight="false" outlineLevel="0" collapsed="false">
      <c r="A4327" s="0" t="str">
        <f aca="false">SUBSTITUTE(C4327&amp;D4327&amp;E4327&amp;F4327&amp;G4327&amp;H4327&amp;I4327," ","")</f>
        <v>AgenteBilingüeTécnicoEnSitioHoraextranocturna PlataNANA</v>
      </c>
      <c r="B4327" s="0" t="s">
        <v>4663</v>
      </c>
      <c r="C4327" s="0" t="s">
        <v>190</v>
      </c>
      <c r="D4327" s="0" t="s">
        <v>4657</v>
      </c>
      <c r="E4327" s="0" t="s">
        <v>3287</v>
      </c>
      <c r="F4327" s="0" t="s">
        <v>197</v>
      </c>
      <c r="G4327" s="0" t="s">
        <v>195</v>
      </c>
      <c r="H4327" s="0" t="s">
        <v>35</v>
      </c>
      <c r="I4327" s="0" t="s">
        <v>35</v>
      </c>
      <c r="J4327" s="0" t="s">
        <v>325</v>
      </c>
      <c r="K4327" s="0" t="n">
        <v>32024.5013718948</v>
      </c>
      <c r="L4327" s="0" t="n">
        <v>36709.38</v>
      </c>
      <c r="M4327" s="0" t="n">
        <v>40654.8759028956</v>
      </c>
      <c r="N4327" s="0" t="n">
        <v>27823.905</v>
      </c>
      <c r="O4327" s="0" t="n">
        <v>28592.91</v>
      </c>
      <c r="P4327" s="0" t="n">
        <v>32556.96</v>
      </c>
      <c r="Q4327" s="0" t="n">
        <v>43962.66</v>
      </c>
      <c r="S4327" s="0" t="s">
        <v>303</v>
      </c>
    </row>
    <row r="4328" customFormat="false" ht="14" hidden="true" customHeight="false" outlineLevel="0" collapsed="false">
      <c r="A4328" s="0" t="str">
        <f aca="false">SUBSTITUTE(C4328&amp;D4328&amp;E4328&amp;F4328&amp;G4328&amp;H4328&amp;I4328," ","")</f>
        <v>AgenteBilingüeTécnicoEnSitioHoraextranocturna OroNANA</v>
      </c>
      <c r="B4328" s="0" t="s">
        <v>4664</v>
      </c>
      <c r="C4328" s="0" t="s">
        <v>190</v>
      </c>
      <c r="D4328" s="0" t="s">
        <v>4657</v>
      </c>
      <c r="E4328" s="0" t="s">
        <v>3287</v>
      </c>
      <c r="F4328" s="0" t="s">
        <v>197</v>
      </c>
      <c r="G4328" s="0" t="s">
        <v>54</v>
      </c>
      <c r="H4328" s="0" t="s">
        <v>35</v>
      </c>
      <c r="I4328" s="0" t="s">
        <v>35</v>
      </c>
      <c r="J4328" s="0" t="s">
        <v>325</v>
      </c>
      <c r="K4328" s="0" t="n">
        <v>32024.5013718948</v>
      </c>
      <c r="L4328" s="0" t="n">
        <v>37444.23</v>
      </c>
      <c r="M4328" s="0" t="n">
        <v>41818.771577184</v>
      </c>
      <c r="N4328" s="0" t="n">
        <v>27823.905</v>
      </c>
      <c r="O4328" s="0" t="n">
        <v>28592.91</v>
      </c>
      <c r="P4328" s="0" t="n">
        <v>33242.13</v>
      </c>
      <c r="Q4328" s="0" t="n">
        <v>45911.565</v>
      </c>
      <c r="S4328" s="0" t="s">
        <v>303</v>
      </c>
    </row>
    <row r="4329" customFormat="false" ht="14" hidden="true" customHeight="false" outlineLevel="0" collapsed="false">
      <c r="A4329" s="0" t="str">
        <f aca="false">SUBSTITUTE(C4329&amp;D4329&amp;E4329&amp;F4329&amp;G4329&amp;H4329&amp;I4329," ","")</f>
        <v>AgenteBilingüeTécnicoEnSitioHoraextranocturna PlatinoNANA</v>
      </c>
      <c r="B4329" s="0" t="s">
        <v>4665</v>
      </c>
      <c r="C4329" s="0" t="s">
        <v>190</v>
      </c>
      <c r="D4329" s="0" t="s">
        <v>4657</v>
      </c>
      <c r="E4329" s="0" t="s">
        <v>3287</v>
      </c>
      <c r="F4329" s="0" t="s">
        <v>197</v>
      </c>
      <c r="G4329" s="0" t="s">
        <v>198</v>
      </c>
      <c r="H4329" s="0" t="s">
        <v>35</v>
      </c>
      <c r="I4329" s="0" t="s">
        <v>35</v>
      </c>
      <c r="J4329" s="0" t="s">
        <v>325</v>
      </c>
      <c r="K4329" s="0" t="n">
        <v>32024.5013718948</v>
      </c>
      <c r="L4329" s="0" t="n">
        <v>38545.47</v>
      </c>
      <c r="M4329" s="0" t="n">
        <v>43051.2729499275</v>
      </c>
      <c r="N4329" s="0" t="n">
        <v>27823.905</v>
      </c>
      <c r="O4329" s="0" t="n">
        <v>28592.91</v>
      </c>
      <c r="P4329" s="0" t="n">
        <v>33957.315</v>
      </c>
      <c r="Q4329" s="0" t="n">
        <v>48796.11</v>
      </c>
      <c r="S4329" s="0" t="s">
        <v>303</v>
      </c>
    </row>
    <row r="4330" customFormat="false" ht="14" hidden="true" customHeight="false" outlineLevel="0" collapsed="false">
      <c r="A4330" s="0" t="str">
        <f aca="false">SUBSTITUTE(C4330&amp;D4330&amp;E4330&amp;F4330&amp;G4330&amp;H4330&amp;I4330," ","")</f>
        <v>AgenteBilingüeTécnicoEnSitioHoraextradominicalyfestivoPlataNANA</v>
      </c>
      <c r="B4330" s="0" t="s">
        <v>4666</v>
      </c>
      <c r="C4330" s="0" t="s">
        <v>190</v>
      </c>
      <c r="D4330" s="0" t="s">
        <v>4657</v>
      </c>
      <c r="E4330" s="0" t="s">
        <v>3287</v>
      </c>
      <c r="F4330" s="0" t="s">
        <v>194</v>
      </c>
      <c r="G4330" s="0" t="s">
        <v>195</v>
      </c>
      <c r="H4330" s="0" t="s">
        <v>35</v>
      </c>
      <c r="I4330" s="0" t="s">
        <v>35</v>
      </c>
      <c r="J4330" s="0" t="s">
        <v>325</v>
      </c>
      <c r="K4330" s="0" t="n">
        <v>39880.5038886771</v>
      </c>
      <c r="L4330" s="0" t="n">
        <v>41953.725</v>
      </c>
      <c r="M4330" s="0" t="n">
        <v>46462.715317595</v>
      </c>
      <c r="N4330" s="0" t="n">
        <v>39748.14</v>
      </c>
      <c r="O4330" s="0" t="n">
        <v>32577.66</v>
      </c>
      <c r="P4330" s="0" t="n">
        <v>35854.47</v>
      </c>
      <c r="Q4330" s="0" t="n">
        <v>48942.045</v>
      </c>
      <c r="S4330" s="0" t="s">
        <v>303</v>
      </c>
    </row>
    <row r="4331" customFormat="false" ht="14" hidden="true" customHeight="false" outlineLevel="0" collapsed="false">
      <c r="A4331" s="0" t="str">
        <f aca="false">SUBSTITUTE(C4331&amp;D4331&amp;E4331&amp;F4331&amp;G4331&amp;H4331&amp;I4331," ","")</f>
        <v>AgenteBilingüeTécnicoEnSitioHoraextradominicalyfestivoOroNANA</v>
      </c>
      <c r="B4331" s="0" t="s">
        <v>4667</v>
      </c>
      <c r="C4331" s="0" t="s">
        <v>190</v>
      </c>
      <c r="D4331" s="0" t="s">
        <v>4657</v>
      </c>
      <c r="E4331" s="0" t="s">
        <v>3287</v>
      </c>
      <c r="F4331" s="0" t="s">
        <v>194</v>
      </c>
      <c r="G4331" s="0" t="s">
        <v>54</v>
      </c>
      <c r="H4331" s="0" t="s">
        <v>35</v>
      </c>
      <c r="I4331" s="0" t="s">
        <v>35</v>
      </c>
      <c r="J4331" s="0" t="s">
        <v>325</v>
      </c>
      <c r="K4331" s="0" t="n">
        <v>39880.5038886771</v>
      </c>
      <c r="L4331" s="0" t="n">
        <v>42793.11</v>
      </c>
      <c r="M4331" s="0" t="n">
        <v>47792.8818024961</v>
      </c>
      <c r="N4331" s="0" t="n">
        <v>39748.14</v>
      </c>
      <c r="O4331" s="0" t="n">
        <v>32577.66</v>
      </c>
      <c r="P4331" s="0" t="n">
        <v>36610.02</v>
      </c>
      <c r="Q4331" s="0" t="n">
        <v>51111.405</v>
      </c>
      <c r="S4331" s="0" t="s">
        <v>303</v>
      </c>
    </row>
    <row r="4332" customFormat="false" ht="14" hidden="true" customHeight="false" outlineLevel="0" collapsed="false">
      <c r="A4332" s="0" t="str">
        <f aca="false">SUBSTITUTE(C4332&amp;D4332&amp;E4332&amp;F4332&amp;G4332&amp;H4332&amp;I4332," ","")</f>
        <v>AgenteBilingüeTécnicoEnSitioHoraextradominicalyfestivoPlatinoNANA</v>
      </c>
      <c r="B4332" s="0" t="s">
        <v>4668</v>
      </c>
      <c r="C4332" s="0" t="s">
        <v>190</v>
      </c>
      <c r="D4332" s="0" t="s">
        <v>4657</v>
      </c>
      <c r="E4332" s="0" t="s">
        <v>3287</v>
      </c>
      <c r="F4332" s="0" t="s">
        <v>194</v>
      </c>
      <c r="G4332" s="0" t="s">
        <v>198</v>
      </c>
      <c r="H4332" s="0" t="s">
        <v>35</v>
      </c>
      <c r="I4332" s="0" t="s">
        <v>35</v>
      </c>
      <c r="J4332" s="0" t="s">
        <v>325</v>
      </c>
      <c r="K4332" s="0" t="n">
        <v>39880.5038886771</v>
      </c>
      <c r="L4332" s="0" t="n">
        <v>44051.67</v>
      </c>
      <c r="M4332" s="0" t="n">
        <v>49201.4547999171</v>
      </c>
      <c r="N4332" s="0" t="n">
        <v>39748.14</v>
      </c>
      <c r="O4332" s="0" t="n">
        <v>32577.66</v>
      </c>
      <c r="P4332" s="0" t="n">
        <v>37396.62</v>
      </c>
      <c r="Q4332" s="0" t="n">
        <v>54323.01</v>
      </c>
      <c r="S4332" s="0" t="s">
        <v>303</v>
      </c>
    </row>
    <row r="4333" customFormat="false" ht="14" hidden="true" customHeight="false" outlineLevel="0" collapsed="false">
      <c r="A4333" s="0" t="str">
        <f aca="false">SUBSTITUTE(C4333&amp;D4333&amp;E4333&amp;F4333&amp;G4333&amp;H4333&amp;I4333," ","")</f>
        <v>AgenteBilingüeTécnicoEnSitioServicio7x24PlataNANA</v>
      </c>
      <c r="B4333" s="0" t="s">
        <v>4669</v>
      </c>
      <c r="C4333" s="0" t="s">
        <v>190</v>
      </c>
      <c r="D4333" s="0" t="s">
        <v>4657</v>
      </c>
      <c r="E4333" s="0" t="s">
        <v>3287</v>
      </c>
      <c r="F4333" s="0" t="s">
        <v>55</v>
      </c>
      <c r="G4333" s="0" t="s">
        <v>195</v>
      </c>
      <c r="H4333" s="0" t="s">
        <v>35</v>
      </c>
      <c r="I4333" s="0" t="s">
        <v>35</v>
      </c>
      <c r="J4333" s="0" t="s">
        <v>305</v>
      </c>
      <c r="K4333" s="0" t="n">
        <v>14284922.4433519</v>
      </c>
      <c r="L4333" s="0" t="n">
        <v>20515784.49</v>
      </c>
      <c r="M4333" s="0" t="n">
        <v>23022368.7493261</v>
      </c>
      <c r="N4333" s="0" t="n">
        <v>19301052.6</v>
      </c>
      <c r="O4333" s="0" t="n">
        <v>19511366.67</v>
      </c>
      <c r="P4333" s="0" t="n">
        <v>27017475.435</v>
      </c>
      <c r="Q4333" s="0" t="n">
        <v>21169832.04</v>
      </c>
      <c r="S4333" s="0" t="s">
        <v>303</v>
      </c>
    </row>
    <row r="4334" customFormat="false" ht="14" hidden="true" customHeight="false" outlineLevel="0" collapsed="false">
      <c r="A4334" s="0" t="str">
        <f aca="false">SUBSTITUTE(C4334&amp;D4334&amp;E4334&amp;F4334&amp;G4334&amp;H4334&amp;I4334," ","")</f>
        <v>AgenteBilingüeTécnicoEnSitioServicio7x24OroNANA</v>
      </c>
      <c r="B4334" s="0" t="s">
        <v>4670</v>
      </c>
      <c r="C4334" s="0" t="s">
        <v>190</v>
      </c>
      <c r="D4334" s="0" t="s">
        <v>4657</v>
      </c>
      <c r="E4334" s="0" t="s">
        <v>3287</v>
      </c>
      <c r="F4334" s="0" t="s">
        <v>55</v>
      </c>
      <c r="G4334" s="0" t="s">
        <v>54</v>
      </c>
      <c r="H4334" s="0" t="s">
        <v>35</v>
      </c>
      <c r="I4334" s="0" t="s">
        <v>35</v>
      </c>
      <c r="J4334" s="0" t="s">
        <v>305</v>
      </c>
      <c r="K4334" s="0" t="n">
        <v>14284922.4433519</v>
      </c>
      <c r="L4334" s="0" t="n">
        <v>20926100.925</v>
      </c>
      <c r="M4334" s="0" t="n">
        <v>23681468.9139217</v>
      </c>
      <c r="N4334" s="0" t="n">
        <v>18504928.53</v>
      </c>
      <c r="O4334" s="0" t="n">
        <v>19511366.67</v>
      </c>
      <c r="P4334" s="0" t="n">
        <v>27586264.86</v>
      </c>
      <c r="Q4334" s="0" t="n">
        <v>22108349.34</v>
      </c>
      <c r="S4334" s="0" t="s">
        <v>303</v>
      </c>
    </row>
    <row r="4335" customFormat="false" ht="14" hidden="true" customHeight="false" outlineLevel="0" collapsed="false">
      <c r="A4335" s="0" t="str">
        <f aca="false">SUBSTITUTE(C4335&amp;D4335&amp;E4335&amp;F4335&amp;G4335&amp;H4335&amp;I4335," ","")</f>
        <v>AgenteBilingüeTécnicoEnSitioServicio7x24PlatinoNANA</v>
      </c>
      <c r="B4335" s="0" t="s">
        <v>4671</v>
      </c>
      <c r="C4335" s="0" t="s">
        <v>190</v>
      </c>
      <c r="D4335" s="0" t="s">
        <v>4657</v>
      </c>
      <c r="E4335" s="0" t="s">
        <v>3287</v>
      </c>
      <c r="F4335" s="0" t="s">
        <v>55</v>
      </c>
      <c r="G4335" s="0" t="s">
        <v>198</v>
      </c>
      <c r="H4335" s="0" t="s">
        <v>35</v>
      </c>
      <c r="I4335" s="0" t="s">
        <v>35</v>
      </c>
      <c r="J4335" s="0" t="s">
        <v>305</v>
      </c>
      <c r="K4335" s="0" t="n">
        <v>14284922.4433519</v>
      </c>
      <c r="L4335" s="0" t="n">
        <v>21541574.025</v>
      </c>
      <c r="M4335" s="0" t="n">
        <v>24379419.6629321</v>
      </c>
      <c r="N4335" s="0" t="n">
        <v>18581049.675</v>
      </c>
      <c r="O4335" s="0" t="n">
        <v>19511366.67</v>
      </c>
      <c r="P4335" s="0" t="n">
        <v>28179517.545</v>
      </c>
      <c r="Q4335" s="0" t="n">
        <v>23497283.115</v>
      </c>
      <c r="S4335" s="0" t="s">
        <v>303</v>
      </c>
    </row>
    <row r="4336" customFormat="false" ht="14" hidden="true" customHeight="false" outlineLevel="0" collapsed="false">
      <c r="A4336" s="0" t="str">
        <f aca="false">SUBSTITUTE(C4336&amp;D4336&amp;E4336&amp;F4336&amp;G4336&amp;H4336&amp;I4336," ","")</f>
        <v>AgenteBilingüeTécnicoEnlasinstalacionesdelaEntidadCompradoraJornadaOrdinaria Zona1PlataNA</v>
      </c>
      <c r="B4336" s="0" t="s">
        <v>4672</v>
      </c>
      <c r="C4336" s="0" t="s">
        <v>190</v>
      </c>
      <c r="D4336" s="0" t="s">
        <v>4657</v>
      </c>
      <c r="E4336" s="0" t="s">
        <v>3303</v>
      </c>
      <c r="F4336" s="0" t="s">
        <v>62</v>
      </c>
      <c r="G4336" s="0" t="s">
        <v>379</v>
      </c>
      <c r="H4336" s="0" t="s">
        <v>195</v>
      </c>
      <c r="I4336" s="0" t="s">
        <v>35</v>
      </c>
      <c r="J4336" s="0" t="s">
        <v>36</v>
      </c>
      <c r="K4336" s="0" t="n">
        <v>4540424.02721309</v>
      </c>
      <c r="L4336" s="0" t="n">
        <v>4504135.77</v>
      </c>
      <c r="M4336" s="0" t="n">
        <v>5490334.41337251</v>
      </c>
      <c r="N4336" s="0" t="n">
        <v>5207229.9</v>
      </c>
      <c r="O4336" s="0" t="n">
        <v>4800253.41</v>
      </c>
      <c r="P4336" s="0" t="n">
        <v>5551708.95</v>
      </c>
      <c r="Q4336" s="0" t="n">
        <v>4926066.975</v>
      </c>
      <c r="S4336" s="0" t="s">
        <v>303</v>
      </c>
    </row>
    <row r="4337" customFormat="false" ht="14" hidden="true" customHeight="false" outlineLevel="0" collapsed="false">
      <c r="A4337" s="0" t="str">
        <f aca="false">SUBSTITUTE(C4337&amp;D4337&amp;E4337&amp;F4337&amp;G4337&amp;H4337&amp;I4337," ","")</f>
        <v>AgenteBilingüeTécnicoEnlasinstalacionesdelaEntidadCompradoraJornadaOrdinaria Zona1OroNA</v>
      </c>
      <c r="B4337" s="0" t="s">
        <v>4673</v>
      </c>
      <c r="C4337" s="0" t="s">
        <v>190</v>
      </c>
      <c r="D4337" s="0" t="s">
        <v>4657</v>
      </c>
      <c r="E4337" s="0" t="s">
        <v>3303</v>
      </c>
      <c r="F4337" s="0" t="s">
        <v>62</v>
      </c>
      <c r="G4337" s="0" t="s">
        <v>379</v>
      </c>
      <c r="H4337" s="0" t="s">
        <v>54</v>
      </c>
      <c r="I4337" s="0" t="s">
        <v>35</v>
      </c>
      <c r="J4337" s="0" t="s">
        <v>36</v>
      </c>
      <c r="K4337" s="0" t="n">
        <v>4540424.02721309</v>
      </c>
      <c r="L4337" s="0" t="n">
        <v>4594219.065</v>
      </c>
      <c r="M4337" s="0" t="n">
        <v>5647515.47301673</v>
      </c>
      <c r="N4337" s="0" t="n">
        <v>5246939.745</v>
      </c>
      <c r="O4337" s="0" t="n">
        <v>4800253.41</v>
      </c>
      <c r="P4337" s="0" t="n">
        <v>5668587.36</v>
      </c>
      <c r="Q4337" s="0" t="n">
        <v>5144453.01</v>
      </c>
      <c r="S4337" s="0" t="s">
        <v>303</v>
      </c>
    </row>
    <row r="4338" customFormat="false" ht="14" hidden="true" customHeight="false" outlineLevel="0" collapsed="false">
      <c r="A4338" s="0" t="str">
        <f aca="false">SUBSTITUTE(C4338&amp;D4338&amp;E4338&amp;F4338&amp;G4338&amp;H4338&amp;I4338," ","")</f>
        <v>AgenteBilingüeTécnicoEnlasinstalacionesdelaEntidadCompradoraJornadaOrdinaria Zona1PlatinoNA</v>
      </c>
      <c r="B4338" s="0" t="s">
        <v>4674</v>
      </c>
      <c r="C4338" s="0" t="s">
        <v>190</v>
      </c>
      <c r="D4338" s="0" t="s">
        <v>4657</v>
      </c>
      <c r="E4338" s="0" t="s">
        <v>3303</v>
      </c>
      <c r="F4338" s="0" t="s">
        <v>62</v>
      </c>
      <c r="G4338" s="0" t="s">
        <v>379</v>
      </c>
      <c r="H4338" s="0" t="s">
        <v>198</v>
      </c>
      <c r="I4338" s="0" t="s">
        <v>35</v>
      </c>
      <c r="J4338" s="0" t="s">
        <v>36</v>
      </c>
      <c r="K4338" s="0" t="n">
        <v>4540424.02721309</v>
      </c>
      <c r="L4338" s="0" t="n">
        <v>4729343.49</v>
      </c>
      <c r="M4338" s="0" t="n">
        <v>5813961.55238651</v>
      </c>
      <c r="N4338" s="0" t="n">
        <v>5286649.59</v>
      </c>
      <c r="O4338" s="0" t="n">
        <v>4800253.41</v>
      </c>
      <c r="P4338" s="0" t="n">
        <v>5790491.73</v>
      </c>
      <c r="Q4338" s="0" t="n">
        <v>5467647.285</v>
      </c>
      <c r="S4338" s="0" t="s">
        <v>303</v>
      </c>
    </row>
    <row r="4339" customFormat="false" ht="14" hidden="true" customHeight="false" outlineLevel="0" collapsed="false">
      <c r="A4339" s="0" t="str">
        <f aca="false">SUBSTITUTE(C4339&amp;D4339&amp;E4339&amp;F4339&amp;G4339&amp;H4339&amp;I4339," ","")</f>
        <v>AgenteBilingüeTécnicoEnlasinstalacionesdelaEntidadCompradoraJornadaOrdinaria Zona2PlataNA</v>
      </c>
      <c r="B4339" s="0" t="s">
        <v>4675</v>
      </c>
      <c r="C4339" s="0" t="s">
        <v>190</v>
      </c>
      <c r="D4339" s="0" t="s">
        <v>4657</v>
      </c>
      <c r="E4339" s="0" t="s">
        <v>3303</v>
      </c>
      <c r="F4339" s="0" t="s">
        <v>62</v>
      </c>
      <c r="G4339" s="0" t="s">
        <v>385</v>
      </c>
      <c r="H4339" s="0" t="s">
        <v>195</v>
      </c>
      <c r="I4339" s="0" t="s">
        <v>35</v>
      </c>
      <c r="J4339" s="0" t="s">
        <v>36</v>
      </c>
      <c r="K4339" s="0" t="n">
        <v>4540424.02721309</v>
      </c>
      <c r="L4339" s="0" t="n">
        <v>4639260.195</v>
      </c>
      <c r="M4339" s="0" t="n">
        <v>5490334.41337251</v>
      </c>
      <c r="N4339" s="0" t="n">
        <v>5254881.3</v>
      </c>
      <c r="O4339" s="0" t="n">
        <v>4800253.41</v>
      </c>
      <c r="P4339" s="0" t="n">
        <v>5899822.92</v>
      </c>
      <c r="Q4339" s="0" t="n">
        <v>4926066.975</v>
      </c>
      <c r="S4339" s="0" t="s">
        <v>303</v>
      </c>
    </row>
    <row r="4340" customFormat="false" ht="14" hidden="true" customHeight="false" outlineLevel="0" collapsed="false">
      <c r="A4340" s="0" t="str">
        <f aca="false">SUBSTITUTE(C4340&amp;D4340&amp;E4340&amp;F4340&amp;G4340&amp;H4340&amp;I4340," ","")</f>
        <v>AgenteBilingüeTécnicoEnlasinstalacionesdelaEntidadCompradoraJornadaOrdinaria Zona2OroNA</v>
      </c>
      <c r="B4340" s="0" t="s">
        <v>4676</v>
      </c>
      <c r="C4340" s="0" t="s">
        <v>190</v>
      </c>
      <c r="D4340" s="0" t="s">
        <v>4657</v>
      </c>
      <c r="E4340" s="0" t="s">
        <v>3303</v>
      </c>
      <c r="F4340" s="0" t="s">
        <v>62</v>
      </c>
      <c r="G4340" s="0" t="s">
        <v>385</v>
      </c>
      <c r="H4340" s="0" t="s">
        <v>54</v>
      </c>
      <c r="I4340" s="0" t="s">
        <v>35</v>
      </c>
      <c r="J4340" s="0" t="s">
        <v>36</v>
      </c>
      <c r="K4340" s="0" t="n">
        <v>4540424.02721309</v>
      </c>
      <c r="L4340" s="0" t="n">
        <v>4732045.875</v>
      </c>
      <c r="M4340" s="0" t="n">
        <v>5647515.47301673</v>
      </c>
      <c r="N4340" s="0" t="n">
        <v>5296973.715</v>
      </c>
      <c r="O4340" s="0" t="n">
        <v>4800253.41</v>
      </c>
      <c r="P4340" s="0" t="n">
        <v>6024030.165</v>
      </c>
      <c r="Q4340" s="0" t="n">
        <v>5144453.01</v>
      </c>
      <c r="S4340" s="0" t="s">
        <v>303</v>
      </c>
    </row>
    <row r="4341" customFormat="false" ht="14" hidden="true" customHeight="false" outlineLevel="0" collapsed="false">
      <c r="A4341" s="0" t="str">
        <f aca="false">SUBSTITUTE(C4341&amp;D4341&amp;E4341&amp;F4341&amp;G4341&amp;H4341&amp;I4341," ","")</f>
        <v>AgenteBilingüeTécnicoEnlasinstalacionesdelaEntidadCompradoraJornadaOrdinaria Zona2PlatinoNA</v>
      </c>
      <c r="B4341" s="0" t="s">
        <v>4677</v>
      </c>
      <c r="C4341" s="0" t="s">
        <v>190</v>
      </c>
      <c r="D4341" s="0" t="s">
        <v>4657</v>
      </c>
      <c r="E4341" s="0" t="s">
        <v>3303</v>
      </c>
      <c r="F4341" s="0" t="s">
        <v>62</v>
      </c>
      <c r="G4341" s="0" t="s">
        <v>385</v>
      </c>
      <c r="H4341" s="0" t="s">
        <v>198</v>
      </c>
      <c r="I4341" s="0" t="s">
        <v>35</v>
      </c>
      <c r="J4341" s="0" t="s">
        <v>36</v>
      </c>
      <c r="K4341" s="0" t="n">
        <v>4540424.02721309</v>
      </c>
      <c r="L4341" s="0" t="n">
        <v>4871224.395</v>
      </c>
      <c r="M4341" s="0" t="n">
        <v>5813961.55238651</v>
      </c>
      <c r="N4341" s="0" t="n">
        <v>5339066.13</v>
      </c>
      <c r="O4341" s="0" t="n">
        <v>4800253.41</v>
      </c>
      <c r="P4341" s="0" t="n">
        <v>6153579.045</v>
      </c>
      <c r="Q4341" s="0" t="n">
        <v>5467647.285</v>
      </c>
      <c r="S4341" s="0" t="s">
        <v>303</v>
      </c>
    </row>
    <row r="4342" customFormat="false" ht="14" hidden="true" customHeight="false" outlineLevel="0" collapsed="false">
      <c r="A4342" s="0" t="str">
        <f aca="false">SUBSTITUTE(C4342&amp;D4342&amp;E4342&amp;F4342&amp;G4342&amp;H4342&amp;I4342," ","")</f>
        <v>AgenteBilingüeTécnicoEnlasinstalacionesdelaEntidadCompradoraJornadaOrdinaria Zona3PlataNA</v>
      </c>
      <c r="B4342" s="0" t="s">
        <v>4678</v>
      </c>
      <c r="C4342" s="0" t="s">
        <v>190</v>
      </c>
      <c r="D4342" s="0" t="s">
        <v>4657</v>
      </c>
      <c r="E4342" s="0" t="s">
        <v>3303</v>
      </c>
      <c r="F4342" s="0" t="s">
        <v>62</v>
      </c>
      <c r="G4342" s="0" t="s">
        <v>390</v>
      </c>
      <c r="H4342" s="0" t="s">
        <v>195</v>
      </c>
      <c r="I4342" s="0" t="s">
        <v>35</v>
      </c>
      <c r="J4342" s="0" t="s">
        <v>36</v>
      </c>
      <c r="K4342" s="0" t="n">
        <v>4540424.02721309</v>
      </c>
      <c r="L4342" s="0" t="n">
        <v>4729343.49</v>
      </c>
      <c r="M4342" s="0" t="n">
        <v>5490334.41337251</v>
      </c>
      <c r="N4342" s="0" t="n">
        <v>5286649.59</v>
      </c>
      <c r="O4342" s="0" t="n">
        <v>4800253.41</v>
      </c>
      <c r="P4342" s="0" t="n">
        <v>5927581.62</v>
      </c>
      <c r="Q4342" s="0" t="n">
        <v>4926066.975</v>
      </c>
      <c r="S4342" s="0" t="s">
        <v>303</v>
      </c>
    </row>
    <row r="4343" customFormat="false" ht="14" hidden="true" customHeight="false" outlineLevel="0" collapsed="false">
      <c r="A4343" s="0" t="str">
        <f aca="false">SUBSTITUTE(C4343&amp;D4343&amp;E4343&amp;F4343&amp;G4343&amp;H4343&amp;I4343," ","")</f>
        <v>AgenteBilingüeTécnicoEnlasinstalacionesdelaEntidadCompradoraJornadaOrdinaria Zona3OroNA</v>
      </c>
      <c r="B4343" s="0" t="s">
        <v>4679</v>
      </c>
      <c r="C4343" s="0" t="s">
        <v>190</v>
      </c>
      <c r="D4343" s="0" t="s">
        <v>4657</v>
      </c>
      <c r="E4343" s="0" t="s">
        <v>3303</v>
      </c>
      <c r="F4343" s="0" t="s">
        <v>62</v>
      </c>
      <c r="G4343" s="0" t="s">
        <v>390</v>
      </c>
      <c r="H4343" s="0" t="s">
        <v>54</v>
      </c>
      <c r="I4343" s="0" t="s">
        <v>35</v>
      </c>
      <c r="J4343" s="0" t="s">
        <v>36</v>
      </c>
      <c r="K4343" s="0" t="n">
        <v>4540424.02721309</v>
      </c>
      <c r="L4343" s="0" t="n">
        <v>4823930.07</v>
      </c>
      <c r="M4343" s="0" t="n">
        <v>5647515.47301673</v>
      </c>
      <c r="N4343" s="0" t="n">
        <v>5330330.73</v>
      </c>
      <c r="O4343" s="0" t="n">
        <v>4800253.41</v>
      </c>
      <c r="P4343" s="0" t="n">
        <v>6052373.64</v>
      </c>
      <c r="Q4343" s="0" t="n">
        <v>5144453.01</v>
      </c>
      <c r="S4343" s="0" t="s">
        <v>303</v>
      </c>
    </row>
    <row r="4344" customFormat="false" ht="14" hidden="true" customHeight="false" outlineLevel="0" collapsed="false">
      <c r="A4344" s="0" t="str">
        <f aca="false">SUBSTITUTE(C4344&amp;D4344&amp;E4344&amp;F4344&amp;G4344&amp;H4344&amp;I4344," ","")</f>
        <v>AgenteBilingüeTécnicoEnlasinstalacionesdelaEntidadCompradoraJornadaOrdinaria Zona3PlatinoNA</v>
      </c>
      <c r="B4344" s="0" t="s">
        <v>4680</v>
      </c>
      <c r="C4344" s="0" t="s">
        <v>190</v>
      </c>
      <c r="D4344" s="0" t="s">
        <v>4657</v>
      </c>
      <c r="E4344" s="0" t="s">
        <v>3303</v>
      </c>
      <c r="F4344" s="0" t="s">
        <v>62</v>
      </c>
      <c r="G4344" s="0" t="s">
        <v>390</v>
      </c>
      <c r="H4344" s="0" t="s">
        <v>198</v>
      </c>
      <c r="I4344" s="0" t="s">
        <v>35</v>
      </c>
      <c r="J4344" s="0" t="s">
        <v>36</v>
      </c>
      <c r="K4344" s="0" t="n">
        <v>4540424.02721309</v>
      </c>
      <c r="L4344" s="0" t="n">
        <v>4965810.975</v>
      </c>
      <c r="M4344" s="0" t="n">
        <v>5813961.55238651</v>
      </c>
      <c r="N4344" s="0" t="n">
        <v>5374010.835</v>
      </c>
      <c r="O4344" s="0" t="n">
        <v>4800253.41</v>
      </c>
      <c r="P4344" s="0" t="n">
        <v>6182532.135</v>
      </c>
      <c r="Q4344" s="0" t="n">
        <v>5467647.285</v>
      </c>
      <c r="S4344" s="0" t="s">
        <v>303</v>
      </c>
    </row>
    <row r="4345" customFormat="false" ht="14" hidden="true" customHeight="false" outlineLevel="0" collapsed="false">
      <c r="A4345" s="0" t="str">
        <f aca="false">SUBSTITUTE(C4345&amp;D4345&amp;E4345&amp;F4345&amp;G4345&amp;H4345&amp;I4345," ","")</f>
        <v>AgenteBilingüeTécnicoEnlasinstalacionesdelaEntidadCompradoraHoraextradiurnaZona1PlataNA</v>
      </c>
      <c r="B4345" s="0" t="s">
        <v>4681</v>
      </c>
      <c r="C4345" s="0" t="s">
        <v>190</v>
      </c>
      <c r="D4345" s="0" t="s">
        <v>4657</v>
      </c>
      <c r="E4345" s="0" t="s">
        <v>3303</v>
      </c>
      <c r="F4345" s="0" t="s">
        <v>192</v>
      </c>
      <c r="G4345" s="0" t="s">
        <v>379</v>
      </c>
      <c r="H4345" s="0" t="s">
        <v>195</v>
      </c>
      <c r="I4345" s="0" t="s">
        <v>35</v>
      </c>
      <c r="J4345" s="0" t="s">
        <v>325</v>
      </c>
      <c r="K4345" s="0" t="n">
        <v>22846.4347051124</v>
      </c>
      <c r="L4345" s="0" t="n">
        <v>24546.06</v>
      </c>
      <c r="M4345" s="0" t="n">
        <v>29039.1970734969</v>
      </c>
      <c r="N4345" s="0" t="n">
        <v>19874.07</v>
      </c>
      <c r="O4345" s="0" t="n">
        <v>20622.375</v>
      </c>
      <c r="P4345" s="0" t="n">
        <v>25958.835</v>
      </c>
      <c r="Q4345" s="0" t="n">
        <v>31674.105</v>
      </c>
      <c r="S4345" s="0" t="s">
        <v>303</v>
      </c>
    </row>
    <row r="4346" customFormat="false" ht="14" hidden="true" customHeight="false" outlineLevel="0" collapsed="false">
      <c r="A4346" s="0" t="str">
        <f aca="false">SUBSTITUTE(C4346&amp;D4346&amp;E4346&amp;F4346&amp;G4346&amp;H4346&amp;I4346," ","")</f>
        <v>AgenteBilingüeTécnicoEnlasinstalacionesdelaEntidadCompradoraHoraextradiurnaZona1OroNA</v>
      </c>
      <c r="B4346" s="0" t="s">
        <v>4682</v>
      </c>
      <c r="C4346" s="0" t="s">
        <v>190</v>
      </c>
      <c r="D4346" s="0" t="s">
        <v>4657</v>
      </c>
      <c r="E4346" s="0" t="s">
        <v>3303</v>
      </c>
      <c r="F4346" s="0" t="s">
        <v>192</v>
      </c>
      <c r="G4346" s="0" t="s">
        <v>379</v>
      </c>
      <c r="H4346" s="0" t="s">
        <v>54</v>
      </c>
      <c r="I4346" s="0" t="s">
        <v>35</v>
      </c>
      <c r="J4346" s="0" t="s">
        <v>325</v>
      </c>
      <c r="K4346" s="0" t="n">
        <v>22846.4347051124</v>
      </c>
      <c r="L4346" s="0" t="n">
        <v>25037.685</v>
      </c>
      <c r="M4346" s="0" t="n">
        <v>29870.55112656</v>
      </c>
      <c r="N4346" s="0" t="n">
        <v>19874.07</v>
      </c>
      <c r="O4346" s="0" t="n">
        <v>20622.375</v>
      </c>
      <c r="P4346" s="0" t="n">
        <v>26505.315</v>
      </c>
      <c r="Q4346" s="0" t="n">
        <v>33078.6</v>
      </c>
      <c r="S4346" s="0" t="s">
        <v>303</v>
      </c>
    </row>
    <row r="4347" customFormat="false" ht="14" hidden="true" customHeight="false" outlineLevel="0" collapsed="false">
      <c r="A4347" s="0" t="str">
        <f aca="false">SUBSTITUTE(C4347&amp;D4347&amp;E4347&amp;F4347&amp;G4347&amp;H4347&amp;I4347," ","")</f>
        <v>AgenteBilingüeTécnicoEnlasinstalacionesdelaEntidadCompradoraHoraextradiurnaZona1PlatinoNA</v>
      </c>
      <c r="B4347" s="0" t="s">
        <v>4683</v>
      </c>
      <c r="C4347" s="0" t="s">
        <v>190</v>
      </c>
      <c r="D4347" s="0" t="s">
        <v>4657</v>
      </c>
      <c r="E4347" s="0" t="s">
        <v>3303</v>
      </c>
      <c r="F4347" s="0" t="s">
        <v>192</v>
      </c>
      <c r="G4347" s="0" t="s">
        <v>379</v>
      </c>
      <c r="H4347" s="0" t="s">
        <v>198</v>
      </c>
      <c r="I4347" s="0" t="s">
        <v>35</v>
      </c>
      <c r="J4347" s="0" t="s">
        <v>325</v>
      </c>
      <c r="K4347" s="0" t="n">
        <v>22846.4347051124</v>
      </c>
      <c r="L4347" s="0" t="n">
        <v>25773.57</v>
      </c>
      <c r="M4347" s="0" t="n">
        <v>30750.9092499482</v>
      </c>
      <c r="N4347" s="0" t="n">
        <v>19874.07</v>
      </c>
      <c r="O4347" s="0" t="n">
        <v>20622.375</v>
      </c>
      <c r="P4347" s="0" t="n">
        <v>27075.6</v>
      </c>
      <c r="Q4347" s="0" t="n">
        <v>35156.88</v>
      </c>
      <c r="S4347" s="0" t="s">
        <v>303</v>
      </c>
    </row>
    <row r="4348" customFormat="false" ht="14" hidden="true" customHeight="false" outlineLevel="0" collapsed="false">
      <c r="A4348" s="0" t="str">
        <f aca="false">SUBSTITUTE(C4348&amp;D4348&amp;E4348&amp;F4348&amp;G4348&amp;H4348&amp;I4348," ","")</f>
        <v>AgenteBilingüeTécnicoEnlasinstalacionesdelaEntidadCompradoraHoraextradiurnaZona2PlataNA</v>
      </c>
      <c r="B4348" s="0" t="s">
        <v>4684</v>
      </c>
      <c r="C4348" s="0" t="s">
        <v>190</v>
      </c>
      <c r="D4348" s="0" t="s">
        <v>4657</v>
      </c>
      <c r="E4348" s="0" t="s">
        <v>3303</v>
      </c>
      <c r="F4348" s="0" t="s">
        <v>192</v>
      </c>
      <c r="G4348" s="0" t="s">
        <v>385</v>
      </c>
      <c r="H4348" s="0" t="s">
        <v>195</v>
      </c>
      <c r="I4348" s="0" t="s">
        <v>35</v>
      </c>
      <c r="J4348" s="0" t="s">
        <v>325</v>
      </c>
      <c r="K4348" s="0" t="n">
        <v>22846.4347051124</v>
      </c>
      <c r="L4348" s="0" t="n">
        <v>25282.98</v>
      </c>
      <c r="M4348" s="0" t="n">
        <v>29039.1970734969</v>
      </c>
      <c r="N4348" s="0" t="n">
        <v>19874.07</v>
      </c>
      <c r="O4348" s="0" t="n">
        <v>20622.375</v>
      </c>
      <c r="P4348" s="0" t="n">
        <v>27586.89</v>
      </c>
      <c r="Q4348" s="0" t="n">
        <v>31674.105</v>
      </c>
      <c r="S4348" s="0" t="s">
        <v>303</v>
      </c>
    </row>
    <row r="4349" customFormat="false" ht="14" hidden="true" customHeight="false" outlineLevel="0" collapsed="false">
      <c r="A4349" s="0" t="str">
        <f aca="false">SUBSTITUTE(C4349&amp;D4349&amp;E4349&amp;F4349&amp;G4349&amp;H4349&amp;I4349," ","")</f>
        <v>AgenteBilingüeTécnicoEnlasinstalacionesdelaEntidadCompradoraHoraextradiurnaZona2OroNA</v>
      </c>
      <c r="B4349" s="0" t="s">
        <v>4685</v>
      </c>
      <c r="C4349" s="0" t="s">
        <v>190</v>
      </c>
      <c r="D4349" s="0" t="s">
        <v>4657</v>
      </c>
      <c r="E4349" s="0" t="s">
        <v>3303</v>
      </c>
      <c r="F4349" s="0" t="s">
        <v>192</v>
      </c>
      <c r="G4349" s="0" t="s">
        <v>385</v>
      </c>
      <c r="H4349" s="0" t="s">
        <v>54</v>
      </c>
      <c r="I4349" s="0" t="s">
        <v>35</v>
      </c>
      <c r="J4349" s="0" t="s">
        <v>325</v>
      </c>
      <c r="K4349" s="0" t="n">
        <v>22846.4347051124</v>
      </c>
      <c r="L4349" s="0" t="n">
        <v>25789.095</v>
      </c>
      <c r="M4349" s="0" t="n">
        <v>29870.55112656</v>
      </c>
      <c r="N4349" s="0" t="n">
        <v>19874.07</v>
      </c>
      <c r="O4349" s="0" t="n">
        <v>20622.375</v>
      </c>
      <c r="P4349" s="0" t="n">
        <v>28167.525</v>
      </c>
      <c r="Q4349" s="0" t="n">
        <v>33078.6</v>
      </c>
      <c r="S4349" s="0" t="s">
        <v>303</v>
      </c>
    </row>
    <row r="4350" customFormat="false" ht="14" hidden="true" customHeight="false" outlineLevel="0" collapsed="false">
      <c r="A4350" s="0" t="str">
        <f aca="false">SUBSTITUTE(C4350&amp;D4350&amp;E4350&amp;F4350&amp;G4350&amp;H4350&amp;I4350," ","")</f>
        <v>AgenteBilingüeTécnicoEnlasinstalacionesdelaEntidadCompradoraHoraextradiurnaZona2PlatinoNA</v>
      </c>
      <c r="B4350" s="0" t="s">
        <v>4686</v>
      </c>
      <c r="C4350" s="0" t="s">
        <v>190</v>
      </c>
      <c r="D4350" s="0" t="s">
        <v>4657</v>
      </c>
      <c r="E4350" s="0" t="s">
        <v>3303</v>
      </c>
      <c r="F4350" s="0" t="s">
        <v>192</v>
      </c>
      <c r="G4350" s="0" t="s">
        <v>385</v>
      </c>
      <c r="H4350" s="0" t="s">
        <v>198</v>
      </c>
      <c r="I4350" s="0" t="s">
        <v>35</v>
      </c>
      <c r="J4350" s="0" t="s">
        <v>325</v>
      </c>
      <c r="K4350" s="0" t="n">
        <v>22846.4347051124</v>
      </c>
      <c r="L4350" s="0" t="n">
        <v>26547.75</v>
      </c>
      <c r="M4350" s="0" t="n">
        <v>30750.9092499482</v>
      </c>
      <c r="N4350" s="0" t="n">
        <v>19874.07</v>
      </c>
      <c r="O4350" s="0" t="n">
        <v>20622.375</v>
      </c>
      <c r="P4350" s="0" t="n">
        <v>28774.035</v>
      </c>
      <c r="Q4350" s="0" t="n">
        <v>35156.88</v>
      </c>
      <c r="S4350" s="0" t="s">
        <v>303</v>
      </c>
    </row>
    <row r="4351" customFormat="false" ht="14" hidden="true" customHeight="false" outlineLevel="0" collapsed="false">
      <c r="A4351" s="0" t="str">
        <f aca="false">SUBSTITUTE(C4351&amp;D4351&amp;E4351&amp;F4351&amp;G4351&amp;H4351&amp;I4351," ","")</f>
        <v>AgenteBilingüeTécnicoEnlasinstalacionesdelaEntidadCompradoraHoraextradiurnaZona3PlataNA</v>
      </c>
      <c r="B4351" s="0" t="s">
        <v>4687</v>
      </c>
      <c r="C4351" s="0" t="s">
        <v>190</v>
      </c>
      <c r="D4351" s="0" t="s">
        <v>4657</v>
      </c>
      <c r="E4351" s="0" t="s">
        <v>3303</v>
      </c>
      <c r="F4351" s="0" t="s">
        <v>192</v>
      </c>
      <c r="G4351" s="0" t="s">
        <v>390</v>
      </c>
      <c r="H4351" s="0" t="s">
        <v>195</v>
      </c>
      <c r="I4351" s="0" t="s">
        <v>35</v>
      </c>
      <c r="J4351" s="0" t="s">
        <v>325</v>
      </c>
      <c r="K4351" s="0" t="n">
        <v>22846.4347051124</v>
      </c>
      <c r="L4351" s="0" t="n">
        <v>25773.57</v>
      </c>
      <c r="M4351" s="0" t="n">
        <v>29039.1970734969</v>
      </c>
      <c r="N4351" s="0" t="n">
        <v>19874.07</v>
      </c>
      <c r="O4351" s="0" t="n">
        <v>20622.375</v>
      </c>
      <c r="P4351" s="0" t="n">
        <v>27717.3</v>
      </c>
      <c r="Q4351" s="0" t="n">
        <v>31674.105</v>
      </c>
      <c r="S4351" s="0" t="s">
        <v>303</v>
      </c>
    </row>
    <row r="4352" customFormat="false" ht="14" hidden="true" customHeight="false" outlineLevel="0" collapsed="false">
      <c r="A4352" s="0" t="str">
        <f aca="false">SUBSTITUTE(C4352&amp;D4352&amp;E4352&amp;F4352&amp;G4352&amp;H4352&amp;I4352," ","")</f>
        <v>AgenteBilingüeTécnicoEnlasinstalacionesdelaEntidadCompradoraHoraextradiurnaZona3OroNA</v>
      </c>
      <c r="B4352" s="0" t="s">
        <v>4688</v>
      </c>
      <c r="C4352" s="0" t="s">
        <v>190</v>
      </c>
      <c r="D4352" s="0" t="s">
        <v>4657</v>
      </c>
      <c r="E4352" s="0" t="s">
        <v>3303</v>
      </c>
      <c r="F4352" s="0" t="s">
        <v>192</v>
      </c>
      <c r="G4352" s="0" t="s">
        <v>390</v>
      </c>
      <c r="H4352" s="0" t="s">
        <v>54</v>
      </c>
      <c r="I4352" s="0" t="s">
        <v>35</v>
      </c>
      <c r="J4352" s="0" t="s">
        <v>325</v>
      </c>
      <c r="K4352" s="0" t="n">
        <v>22846.4347051124</v>
      </c>
      <c r="L4352" s="0" t="n">
        <v>26290.035</v>
      </c>
      <c r="M4352" s="0" t="n">
        <v>29870.55112656</v>
      </c>
      <c r="N4352" s="0" t="n">
        <v>19874.07</v>
      </c>
      <c r="O4352" s="0" t="n">
        <v>20622.375</v>
      </c>
      <c r="P4352" s="0" t="n">
        <v>28300.005</v>
      </c>
      <c r="Q4352" s="0" t="n">
        <v>33078.6</v>
      </c>
      <c r="S4352" s="0" t="s">
        <v>303</v>
      </c>
    </row>
    <row r="4353" customFormat="false" ht="14" hidden="true" customHeight="false" outlineLevel="0" collapsed="false">
      <c r="A4353" s="0" t="str">
        <f aca="false">SUBSTITUTE(C4353&amp;D4353&amp;E4353&amp;F4353&amp;G4353&amp;H4353&amp;I4353," ","")</f>
        <v>AgenteBilingüeTécnicoEnlasinstalacionesdelaEntidadCompradoraHoraextradiurnaZona3PlatinoNA</v>
      </c>
      <c r="B4353" s="0" t="s">
        <v>4689</v>
      </c>
      <c r="C4353" s="0" t="s">
        <v>190</v>
      </c>
      <c r="D4353" s="0" t="s">
        <v>4657</v>
      </c>
      <c r="E4353" s="0" t="s">
        <v>3303</v>
      </c>
      <c r="F4353" s="0" t="s">
        <v>192</v>
      </c>
      <c r="G4353" s="0" t="s">
        <v>390</v>
      </c>
      <c r="H4353" s="0" t="s">
        <v>198</v>
      </c>
      <c r="I4353" s="0" t="s">
        <v>35</v>
      </c>
      <c r="J4353" s="0" t="s">
        <v>325</v>
      </c>
      <c r="K4353" s="0" t="n">
        <v>22846.4347051124</v>
      </c>
      <c r="L4353" s="0" t="n">
        <v>27063.18</v>
      </c>
      <c r="M4353" s="0" t="n">
        <v>30750.9092499482</v>
      </c>
      <c r="N4353" s="0" t="n">
        <v>19874.07</v>
      </c>
      <c r="O4353" s="0" t="n">
        <v>20622.375</v>
      </c>
      <c r="P4353" s="0" t="n">
        <v>28908.585</v>
      </c>
      <c r="Q4353" s="0" t="n">
        <v>35156.88</v>
      </c>
      <c r="S4353" s="0" t="s">
        <v>303</v>
      </c>
    </row>
    <row r="4354" customFormat="false" ht="14" hidden="true" customHeight="false" outlineLevel="0" collapsed="false">
      <c r="A4354" s="0" t="str">
        <f aca="false">SUBSTITUTE(C4354&amp;D4354&amp;E4354&amp;F4354&amp;G4354&amp;H4354&amp;I4354," ","")</f>
        <v>AgenteBilingüeTécnicoEnlasinstalacionesdelaEntidadCompradoraHoraextranocturna Zona1PlataNA</v>
      </c>
      <c r="B4354" s="0" t="s">
        <v>4690</v>
      </c>
      <c r="C4354" s="0" t="s">
        <v>190</v>
      </c>
      <c r="D4354" s="0" t="s">
        <v>4657</v>
      </c>
      <c r="E4354" s="0" t="s">
        <v>3303</v>
      </c>
      <c r="F4354" s="0" t="s">
        <v>197</v>
      </c>
      <c r="G4354" s="0" t="s">
        <v>379</v>
      </c>
      <c r="H4354" s="0" t="s">
        <v>195</v>
      </c>
      <c r="I4354" s="0" t="s">
        <v>35</v>
      </c>
      <c r="J4354" s="0" t="s">
        <v>325</v>
      </c>
      <c r="K4354" s="0" t="n">
        <v>30702.4372218948</v>
      </c>
      <c r="L4354" s="0" t="n">
        <v>34365.105</v>
      </c>
      <c r="M4354" s="0" t="n">
        <v>40654.8759028956</v>
      </c>
      <c r="N4354" s="0" t="n">
        <v>34670.43</v>
      </c>
      <c r="O4354" s="0" t="n">
        <v>28592.91</v>
      </c>
      <c r="P4354" s="0" t="n">
        <v>32556.96</v>
      </c>
      <c r="Q4354" s="0" t="n">
        <v>43962.66</v>
      </c>
      <c r="S4354" s="0" t="s">
        <v>303</v>
      </c>
    </row>
    <row r="4355" customFormat="false" ht="14" hidden="true" customHeight="false" outlineLevel="0" collapsed="false">
      <c r="A4355" s="0" t="str">
        <f aca="false">SUBSTITUTE(C4355&amp;D4355&amp;E4355&amp;F4355&amp;G4355&amp;H4355&amp;I4355," ","")</f>
        <v>AgenteBilingüeTécnicoEnlasinstalacionesdelaEntidadCompradoraHoraextranocturna Zona1OroNA</v>
      </c>
      <c r="B4355" s="0" t="s">
        <v>4691</v>
      </c>
      <c r="C4355" s="0" t="s">
        <v>190</v>
      </c>
      <c r="D4355" s="0" t="s">
        <v>4657</v>
      </c>
      <c r="E4355" s="0" t="s">
        <v>3303</v>
      </c>
      <c r="F4355" s="0" t="s">
        <v>197</v>
      </c>
      <c r="G4355" s="0" t="s">
        <v>379</v>
      </c>
      <c r="H4355" s="0" t="s">
        <v>54</v>
      </c>
      <c r="I4355" s="0" t="s">
        <v>35</v>
      </c>
      <c r="J4355" s="0" t="s">
        <v>325</v>
      </c>
      <c r="K4355" s="0" t="n">
        <v>30702.4372218948</v>
      </c>
      <c r="L4355" s="0" t="n">
        <v>35053.38</v>
      </c>
      <c r="M4355" s="0" t="n">
        <v>41818.771577184</v>
      </c>
      <c r="N4355" s="0" t="n">
        <v>35011.98</v>
      </c>
      <c r="O4355" s="0" t="n">
        <v>28592.91</v>
      </c>
      <c r="P4355" s="0" t="n">
        <v>33242.13</v>
      </c>
      <c r="Q4355" s="0" t="n">
        <v>45911.565</v>
      </c>
      <c r="S4355" s="0" t="s">
        <v>303</v>
      </c>
    </row>
    <row r="4356" customFormat="false" ht="14" hidden="true" customHeight="false" outlineLevel="0" collapsed="false">
      <c r="A4356" s="0" t="str">
        <f aca="false">SUBSTITUTE(C4356&amp;D4356&amp;E4356&amp;F4356&amp;G4356&amp;H4356&amp;I4356," ","")</f>
        <v>AgenteBilingüeTécnicoEnlasinstalacionesdelaEntidadCompradoraHoraextranocturna Zona1PlatinoNA</v>
      </c>
      <c r="B4356" s="0" t="s">
        <v>4692</v>
      </c>
      <c r="C4356" s="0" t="s">
        <v>190</v>
      </c>
      <c r="D4356" s="0" t="s">
        <v>4657</v>
      </c>
      <c r="E4356" s="0" t="s">
        <v>3303</v>
      </c>
      <c r="F4356" s="0" t="s">
        <v>197</v>
      </c>
      <c r="G4356" s="0" t="s">
        <v>379</v>
      </c>
      <c r="H4356" s="0" t="s">
        <v>198</v>
      </c>
      <c r="I4356" s="0" t="s">
        <v>35</v>
      </c>
      <c r="J4356" s="0" t="s">
        <v>325</v>
      </c>
      <c r="K4356" s="0" t="n">
        <v>30702.4372218948</v>
      </c>
      <c r="L4356" s="0" t="n">
        <v>36084.24</v>
      </c>
      <c r="M4356" s="0" t="n">
        <v>43051.2729499275</v>
      </c>
      <c r="N4356" s="0" t="n">
        <v>35354.565</v>
      </c>
      <c r="O4356" s="0" t="n">
        <v>28592.91</v>
      </c>
      <c r="P4356" s="0" t="n">
        <v>33957.315</v>
      </c>
      <c r="Q4356" s="0" t="n">
        <v>48796.11</v>
      </c>
      <c r="S4356" s="0" t="s">
        <v>303</v>
      </c>
    </row>
    <row r="4357" customFormat="false" ht="14" hidden="true" customHeight="false" outlineLevel="0" collapsed="false">
      <c r="A4357" s="0" t="str">
        <f aca="false">SUBSTITUTE(C4357&amp;D4357&amp;E4357&amp;F4357&amp;G4357&amp;H4357&amp;I4357," ","")</f>
        <v>AgenteBilingüeTécnicoEnlasinstalacionesdelaEntidadCompradoraHoraextranocturna Zona2PlataNA</v>
      </c>
      <c r="B4357" s="0" t="s">
        <v>4693</v>
      </c>
      <c r="C4357" s="0" t="s">
        <v>190</v>
      </c>
      <c r="D4357" s="0" t="s">
        <v>4657</v>
      </c>
      <c r="E4357" s="0" t="s">
        <v>3303</v>
      </c>
      <c r="F4357" s="0" t="s">
        <v>197</v>
      </c>
      <c r="G4357" s="0" t="s">
        <v>385</v>
      </c>
      <c r="H4357" s="0" t="s">
        <v>195</v>
      </c>
      <c r="I4357" s="0" t="s">
        <v>35</v>
      </c>
      <c r="J4357" s="0" t="s">
        <v>325</v>
      </c>
      <c r="K4357" s="0" t="n">
        <v>30702.4372218948</v>
      </c>
      <c r="L4357" s="0" t="n">
        <v>35397</v>
      </c>
      <c r="M4357" s="0" t="n">
        <v>40654.8759028956</v>
      </c>
      <c r="N4357" s="0" t="n">
        <v>35081.325</v>
      </c>
      <c r="O4357" s="0" t="n">
        <v>28592.91</v>
      </c>
      <c r="P4357" s="0" t="n">
        <v>34597.98</v>
      </c>
      <c r="Q4357" s="0" t="n">
        <v>43962.66</v>
      </c>
      <c r="S4357" s="0" t="s">
        <v>303</v>
      </c>
    </row>
    <row r="4358" customFormat="false" ht="14" hidden="true" customHeight="false" outlineLevel="0" collapsed="false">
      <c r="A4358" s="0" t="str">
        <f aca="false">SUBSTITUTE(C4358&amp;D4358&amp;E4358&amp;F4358&amp;G4358&amp;H4358&amp;I4358," ","")</f>
        <v>AgenteBilingüeTécnicoEnlasinstalacionesdelaEntidadCompradoraHoraextranocturna Zona2OroNA</v>
      </c>
      <c r="B4358" s="0" t="s">
        <v>4694</v>
      </c>
      <c r="C4358" s="0" t="s">
        <v>190</v>
      </c>
      <c r="D4358" s="0" t="s">
        <v>4657</v>
      </c>
      <c r="E4358" s="0" t="s">
        <v>3303</v>
      </c>
      <c r="F4358" s="0" t="s">
        <v>197</v>
      </c>
      <c r="G4358" s="0" t="s">
        <v>385</v>
      </c>
      <c r="H4358" s="0" t="s">
        <v>54</v>
      </c>
      <c r="I4358" s="0" t="s">
        <v>35</v>
      </c>
      <c r="J4358" s="0" t="s">
        <v>325</v>
      </c>
      <c r="K4358" s="0" t="n">
        <v>30702.4372218948</v>
      </c>
      <c r="L4358" s="0" t="n">
        <v>36105.975</v>
      </c>
      <c r="M4358" s="0" t="n">
        <v>41818.771577184</v>
      </c>
      <c r="N4358" s="0" t="n">
        <v>35443.575</v>
      </c>
      <c r="O4358" s="0" t="n">
        <v>28592.91</v>
      </c>
      <c r="P4358" s="0" t="n">
        <v>35326.62</v>
      </c>
      <c r="Q4358" s="0" t="n">
        <v>45911.565</v>
      </c>
      <c r="S4358" s="0" t="s">
        <v>303</v>
      </c>
    </row>
    <row r="4359" customFormat="false" ht="14" hidden="true" customHeight="false" outlineLevel="0" collapsed="false">
      <c r="A4359" s="0" t="str">
        <f aca="false">SUBSTITUTE(C4359&amp;D4359&amp;E4359&amp;F4359&amp;G4359&amp;H4359&amp;I4359," ","")</f>
        <v>AgenteBilingüeTécnicoEnlasinstalacionesdelaEntidadCompradoraHoraextranocturna Zona2PlatinoNA</v>
      </c>
      <c r="B4359" s="0" t="s">
        <v>4695</v>
      </c>
      <c r="C4359" s="0" t="s">
        <v>190</v>
      </c>
      <c r="D4359" s="0" t="s">
        <v>4657</v>
      </c>
      <c r="E4359" s="0" t="s">
        <v>3303</v>
      </c>
      <c r="F4359" s="0" t="s">
        <v>197</v>
      </c>
      <c r="G4359" s="0" t="s">
        <v>385</v>
      </c>
      <c r="H4359" s="0" t="s">
        <v>198</v>
      </c>
      <c r="I4359" s="0" t="s">
        <v>35</v>
      </c>
      <c r="J4359" s="0" t="s">
        <v>325</v>
      </c>
      <c r="K4359" s="0" t="n">
        <v>30702.4372218948</v>
      </c>
      <c r="L4359" s="0" t="n">
        <v>37166.85</v>
      </c>
      <c r="M4359" s="0" t="n">
        <v>43051.2729499275</v>
      </c>
      <c r="N4359" s="0" t="n">
        <v>35806.86</v>
      </c>
      <c r="O4359" s="0" t="n">
        <v>28592.91</v>
      </c>
      <c r="P4359" s="0" t="n">
        <v>36086.31</v>
      </c>
      <c r="Q4359" s="0" t="n">
        <v>48796.11</v>
      </c>
      <c r="S4359" s="0" t="s">
        <v>303</v>
      </c>
    </row>
    <row r="4360" customFormat="false" ht="14" hidden="true" customHeight="false" outlineLevel="0" collapsed="false">
      <c r="A4360" s="0" t="str">
        <f aca="false">SUBSTITUTE(C4360&amp;D4360&amp;E4360&amp;F4360&amp;G4360&amp;H4360&amp;I4360," ","")</f>
        <v>AgenteBilingüeTécnicoEnlasinstalacionesdelaEntidadCompradoraHoraextranocturna Zona3PlataNA</v>
      </c>
      <c r="B4360" s="0" t="s">
        <v>4696</v>
      </c>
      <c r="C4360" s="0" t="s">
        <v>190</v>
      </c>
      <c r="D4360" s="0" t="s">
        <v>4657</v>
      </c>
      <c r="E4360" s="0" t="s">
        <v>3303</v>
      </c>
      <c r="F4360" s="0" t="s">
        <v>197</v>
      </c>
      <c r="G4360" s="0" t="s">
        <v>390</v>
      </c>
      <c r="H4360" s="0" t="s">
        <v>195</v>
      </c>
      <c r="I4360" s="0" t="s">
        <v>35</v>
      </c>
      <c r="J4360" s="0" t="s">
        <v>325</v>
      </c>
      <c r="K4360" s="0" t="n">
        <v>30702.4372218948</v>
      </c>
      <c r="L4360" s="0" t="n">
        <v>36084.24</v>
      </c>
      <c r="M4360" s="0" t="n">
        <v>40654.8759028956</v>
      </c>
      <c r="N4360" s="0" t="n">
        <v>35354.565</v>
      </c>
      <c r="O4360" s="0" t="n">
        <v>28592.91</v>
      </c>
      <c r="P4360" s="0" t="n">
        <v>34760.475</v>
      </c>
      <c r="Q4360" s="0" t="n">
        <v>43962.66</v>
      </c>
      <c r="S4360" s="0" t="s">
        <v>303</v>
      </c>
    </row>
    <row r="4361" customFormat="false" ht="14" hidden="true" customHeight="false" outlineLevel="0" collapsed="false">
      <c r="A4361" s="0" t="str">
        <f aca="false">SUBSTITUTE(C4361&amp;D4361&amp;E4361&amp;F4361&amp;G4361&amp;H4361&amp;I4361," ","")</f>
        <v>AgenteBilingüeTécnicoEnlasinstalacionesdelaEntidadCompradoraHoraextranocturna Zona3OroNA</v>
      </c>
      <c r="B4361" s="0" t="s">
        <v>4697</v>
      </c>
      <c r="C4361" s="0" t="s">
        <v>190</v>
      </c>
      <c r="D4361" s="0" t="s">
        <v>4657</v>
      </c>
      <c r="E4361" s="0" t="s">
        <v>3303</v>
      </c>
      <c r="F4361" s="0" t="s">
        <v>197</v>
      </c>
      <c r="G4361" s="0" t="s">
        <v>390</v>
      </c>
      <c r="H4361" s="0" t="s">
        <v>54</v>
      </c>
      <c r="I4361" s="0" t="s">
        <v>35</v>
      </c>
      <c r="J4361" s="0" t="s">
        <v>325</v>
      </c>
      <c r="K4361" s="0" t="n">
        <v>30702.4372218948</v>
      </c>
      <c r="L4361" s="0" t="n">
        <v>36806.67</v>
      </c>
      <c r="M4361" s="0" t="n">
        <v>41818.771577184</v>
      </c>
      <c r="N4361" s="0" t="n">
        <v>35731.305</v>
      </c>
      <c r="O4361" s="0" t="n">
        <v>28592.91</v>
      </c>
      <c r="P4361" s="0" t="n">
        <v>35492.22</v>
      </c>
      <c r="Q4361" s="0" t="n">
        <v>45911.565</v>
      </c>
      <c r="S4361" s="0" t="s">
        <v>303</v>
      </c>
    </row>
    <row r="4362" customFormat="false" ht="14" hidden="true" customHeight="false" outlineLevel="0" collapsed="false">
      <c r="A4362" s="0" t="str">
        <f aca="false">SUBSTITUTE(C4362&amp;D4362&amp;E4362&amp;F4362&amp;G4362&amp;H4362&amp;I4362," ","")</f>
        <v>AgenteBilingüeTécnicoEnlasinstalacionesdelaEntidadCompradoraHoraextranocturna Zona3PlatinoNA</v>
      </c>
      <c r="B4362" s="0" t="s">
        <v>4698</v>
      </c>
      <c r="C4362" s="0" t="s">
        <v>190</v>
      </c>
      <c r="D4362" s="0" t="s">
        <v>4657</v>
      </c>
      <c r="E4362" s="0" t="s">
        <v>3303</v>
      </c>
      <c r="F4362" s="0" t="s">
        <v>197</v>
      </c>
      <c r="G4362" s="0" t="s">
        <v>390</v>
      </c>
      <c r="H4362" s="0" t="s">
        <v>198</v>
      </c>
      <c r="I4362" s="0" t="s">
        <v>35</v>
      </c>
      <c r="J4362" s="0" t="s">
        <v>325</v>
      </c>
      <c r="K4362" s="0" t="n">
        <v>30702.4372218948</v>
      </c>
      <c r="L4362" s="0" t="n">
        <v>37889.28</v>
      </c>
      <c r="M4362" s="0" t="n">
        <v>43051.2729499275</v>
      </c>
      <c r="N4362" s="0" t="n">
        <v>36108.045</v>
      </c>
      <c r="O4362" s="0" t="n">
        <v>28592.91</v>
      </c>
      <c r="P4362" s="0" t="n">
        <v>36256.05</v>
      </c>
      <c r="Q4362" s="0" t="n">
        <v>48796.11</v>
      </c>
      <c r="S4362" s="0" t="s">
        <v>303</v>
      </c>
    </row>
    <row r="4363" customFormat="false" ht="14" hidden="true" customHeight="false" outlineLevel="0" collapsed="false">
      <c r="A4363" s="0" t="str">
        <f aca="false">SUBSTITUTE(C4363&amp;D4363&amp;E4363&amp;F4363&amp;G4363&amp;H4363&amp;I4363," ","")</f>
        <v>AgenteBilingüeTécnicoEnlasinstalacionesdelaEntidadCompradoraHoraextradominicalyfestivoZona1PlataNA</v>
      </c>
      <c r="B4363" s="0" t="s">
        <v>4699</v>
      </c>
      <c r="C4363" s="0" t="s">
        <v>190</v>
      </c>
      <c r="D4363" s="0" t="s">
        <v>4657</v>
      </c>
      <c r="E4363" s="0" t="s">
        <v>3303</v>
      </c>
      <c r="F4363" s="0" t="s">
        <v>194</v>
      </c>
      <c r="G4363" s="0" t="s">
        <v>379</v>
      </c>
      <c r="H4363" s="0" t="s">
        <v>195</v>
      </c>
      <c r="I4363" s="0" t="s">
        <v>35</v>
      </c>
      <c r="J4363" s="0" t="s">
        <v>325</v>
      </c>
      <c r="K4363" s="0" t="n">
        <v>38558.4397386771</v>
      </c>
      <c r="L4363" s="0" t="n">
        <v>39274.11</v>
      </c>
      <c r="M4363" s="0" t="n">
        <v>46462.715317595</v>
      </c>
      <c r="N4363" s="0" t="n">
        <v>49528.89</v>
      </c>
      <c r="O4363" s="0" t="n">
        <v>32577.66</v>
      </c>
      <c r="P4363" s="0" t="n">
        <v>35854.47</v>
      </c>
      <c r="Q4363" s="0" t="n">
        <v>48942.045</v>
      </c>
      <c r="S4363" s="0" t="s">
        <v>303</v>
      </c>
    </row>
    <row r="4364" customFormat="false" ht="14" hidden="true" customHeight="false" outlineLevel="0" collapsed="false">
      <c r="A4364" s="0" t="str">
        <f aca="false">SUBSTITUTE(C4364&amp;D4364&amp;E4364&amp;F4364&amp;G4364&amp;H4364&amp;I4364," ","")</f>
        <v>AgenteBilingüeTécnicoEnlasinstalacionesdelaEntidadCompradoraHoraextradominicalyfestivoZona1OroNA</v>
      </c>
      <c r="B4364" s="0" t="s">
        <v>4700</v>
      </c>
      <c r="C4364" s="0" t="s">
        <v>190</v>
      </c>
      <c r="D4364" s="0" t="s">
        <v>4657</v>
      </c>
      <c r="E4364" s="0" t="s">
        <v>3303</v>
      </c>
      <c r="F4364" s="0" t="s">
        <v>194</v>
      </c>
      <c r="G4364" s="0" t="s">
        <v>379</v>
      </c>
      <c r="H4364" s="0" t="s">
        <v>54</v>
      </c>
      <c r="I4364" s="0" t="s">
        <v>35</v>
      </c>
      <c r="J4364" s="0" t="s">
        <v>325</v>
      </c>
      <c r="K4364" s="0" t="n">
        <v>38558.4397386771</v>
      </c>
      <c r="L4364" s="0" t="n">
        <v>40059.675</v>
      </c>
      <c r="M4364" s="0" t="n">
        <v>47792.8818024961</v>
      </c>
      <c r="N4364" s="0" t="n">
        <v>50017.41</v>
      </c>
      <c r="O4364" s="0" t="n">
        <v>32577.66</v>
      </c>
      <c r="P4364" s="0" t="n">
        <v>36610.02</v>
      </c>
      <c r="Q4364" s="0" t="n">
        <v>51111.405</v>
      </c>
      <c r="S4364" s="0" t="s">
        <v>303</v>
      </c>
    </row>
    <row r="4365" customFormat="false" ht="14" hidden="true" customHeight="false" outlineLevel="0" collapsed="false">
      <c r="A4365" s="0" t="str">
        <f aca="false">SUBSTITUTE(C4365&amp;D4365&amp;E4365&amp;F4365&amp;G4365&amp;H4365&amp;I4365," ","")</f>
        <v>AgenteBilingüeTécnicoEnlasinstalacionesdelaEntidadCompradoraHoraextradominicalyfestivoZona1PlatinoNA</v>
      </c>
      <c r="B4365" s="0" t="s">
        <v>4701</v>
      </c>
      <c r="C4365" s="0" t="s">
        <v>190</v>
      </c>
      <c r="D4365" s="0" t="s">
        <v>4657</v>
      </c>
      <c r="E4365" s="0" t="s">
        <v>3303</v>
      </c>
      <c r="F4365" s="0" t="s">
        <v>194</v>
      </c>
      <c r="G4365" s="0" t="s">
        <v>379</v>
      </c>
      <c r="H4365" s="0" t="s">
        <v>198</v>
      </c>
      <c r="I4365" s="0" t="s">
        <v>35</v>
      </c>
      <c r="J4365" s="0" t="s">
        <v>325</v>
      </c>
      <c r="K4365" s="0" t="n">
        <v>38558.4397386771</v>
      </c>
      <c r="L4365" s="0" t="n">
        <v>41238.54</v>
      </c>
      <c r="M4365" s="0" t="n">
        <v>49201.4547999171</v>
      </c>
      <c r="N4365" s="0" t="n">
        <v>50506.965</v>
      </c>
      <c r="O4365" s="0" t="n">
        <v>32577.66</v>
      </c>
      <c r="P4365" s="0" t="n">
        <v>37396.62</v>
      </c>
      <c r="Q4365" s="0" t="n">
        <v>54323.01</v>
      </c>
      <c r="S4365" s="0" t="s">
        <v>303</v>
      </c>
    </row>
    <row r="4366" customFormat="false" ht="14" hidden="true" customHeight="false" outlineLevel="0" collapsed="false">
      <c r="A4366" s="0" t="str">
        <f aca="false">SUBSTITUTE(C4366&amp;D4366&amp;E4366&amp;F4366&amp;G4366&amp;H4366&amp;I4366," ","")</f>
        <v>AgenteBilingüeTécnicoEnlasinstalacionesdelaEntidadCompradoraHoraextradominicalyfestivoZona2PlataNA</v>
      </c>
      <c r="B4366" s="0" t="s">
        <v>4702</v>
      </c>
      <c r="C4366" s="0" t="s">
        <v>190</v>
      </c>
      <c r="D4366" s="0" t="s">
        <v>4657</v>
      </c>
      <c r="E4366" s="0" t="s">
        <v>3303</v>
      </c>
      <c r="F4366" s="0" t="s">
        <v>194</v>
      </c>
      <c r="G4366" s="0" t="s">
        <v>385</v>
      </c>
      <c r="H4366" s="0" t="s">
        <v>195</v>
      </c>
      <c r="I4366" s="0" t="s">
        <v>35</v>
      </c>
      <c r="J4366" s="0" t="s">
        <v>325</v>
      </c>
      <c r="K4366" s="0" t="n">
        <v>38558.4397386771</v>
      </c>
      <c r="L4366" s="0" t="n">
        <v>40452.975</v>
      </c>
      <c r="M4366" s="0" t="n">
        <v>46462.715317595</v>
      </c>
      <c r="N4366" s="0" t="n">
        <v>50115.735</v>
      </c>
      <c r="O4366" s="0" t="n">
        <v>32577.66</v>
      </c>
      <c r="P4366" s="0" t="n">
        <v>38102.49</v>
      </c>
      <c r="Q4366" s="0" t="n">
        <v>48942.045</v>
      </c>
      <c r="S4366" s="0" t="s">
        <v>303</v>
      </c>
    </row>
    <row r="4367" customFormat="false" ht="14" hidden="true" customHeight="false" outlineLevel="0" collapsed="false">
      <c r="A4367" s="0" t="str">
        <f aca="false">SUBSTITUTE(C4367&amp;D4367&amp;E4367&amp;F4367&amp;G4367&amp;H4367&amp;I4367," ","")</f>
        <v>AgenteBilingüeTécnicoEnlasinstalacionesdelaEntidadCompradoraHoraextradominicalyfestivoZona2OroNA</v>
      </c>
      <c r="B4367" s="0" t="s">
        <v>4703</v>
      </c>
      <c r="C4367" s="0" t="s">
        <v>190</v>
      </c>
      <c r="D4367" s="0" t="s">
        <v>4657</v>
      </c>
      <c r="E4367" s="0" t="s">
        <v>3303</v>
      </c>
      <c r="F4367" s="0" t="s">
        <v>194</v>
      </c>
      <c r="G4367" s="0" t="s">
        <v>385</v>
      </c>
      <c r="H4367" s="0" t="s">
        <v>54</v>
      </c>
      <c r="I4367" s="0" t="s">
        <v>35</v>
      </c>
      <c r="J4367" s="0" t="s">
        <v>325</v>
      </c>
      <c r="K4367" s="0" t="n">
        <v>38558.4397386771</v>
      </c>
      <c r="L4367" s="0" t="n">
        <v>41262.345</v>
      </c>
      <c r="M4367" s="0" t="n">
        <v>47792.8818024961</v>
      </c>
      <c r="N4367" s="0" t="n">
        <v>50634.27</v>
      </c>
      <c r="O4367" s="0" t="n">
        <v>32577.66</v>
      </c>
      <c r="P4367" s="0" t="n">
        <v>38905.65</v>
      </c>
      <c r="Q4367" s="0" t="n">
        <v>51111.405</v>
      </c>
      <c r="S4367" s="0" t="s">
        <v>303</v>
      </c>
    </row>
    <row r="4368" customFormat="false" ht="14" hidden="true" customHeight="false" outlineLevel="0" collapsed="false">
      <c r="A4368" s="0" t="str">
        <f aca="false">SUBSTITUTE(C4368&amp;D4368&amp;E4368&amp;F4368&amp;G4368&amp;H4368&amp;I4368," ","")</f>
        <v>AgenteBilingüeTécnicoEnlasinstalacionesdelaEntidadCompradoraHoraextradominicalyfestivoZona2PlatinoNA</v>
      </c>
      <c r="B4368" s="0" t="s">
        <v>4704</v>
      </c>
      <c r="C4368" s="0" t="s">
        <v>190</v>
      </c>
      <c r="D4368" s="0" t="s">
        <v>4657</v>
      </c>
      <c r="E4368" s="0" t="s">
        <v>3303</v>
      </c>
      <c r="F4368" s="0" t="s">
        <v>194</v>
      </c>
      <c r="G4368" s="0" t="s">
        <v>385</v>
      </c>
      <c r="H4368" s="0" t="s">
        <v>198</v>
      </c>
      <c r="I4368" s="0" t="s">
        <v>35</v>
      </c>
      <c r="J4368" s="0" t="s">
        <v>325</v>
      </c>
      <c r="K4368" s="0" t="n">
        <v>38558.4397386771</v>
      </c>
      <c r="L4368" s="0" t="n">
        <v>42476.4</v>
      </c>
      <c r="M4368" s="0" t="n">
        <v>49201.4547999171</v>
      </c>
      <c r="N4368" s="0" t="n">
        <v>51152.805</v>
      </c>
      <c r="O4368" s="0" t="n">
        <v>32577.66</v>
      </c>
      <c r="P4368" s="0" t="n">
        <v>39741.93</v>
      </c>
      <c r="Q4368" s="0" t="n">
        <v>54323.01</v>
      </c>
      <c r="S4368" s="0" t="s">
        <v>303</v>
      </c>
    </row>
    <row r="4369" customFormat="false" ht="14" hidden="true" customHeight="false" outlineLevel="0" collapsed="false">
      <c r="A4369" s="0" t="str">
        <f aca="false">SUBSTITUTE(C4369&amp;D4369&amp;E4369&amp;F4369&amp;G4369&amp;H4369&amp;I4369," ","")</f>
        <v>AgenteBilingüeTécnicoEnlasinstalacionesdelaEntidadCompradoraHoraextradominicalyfestivoZona3PlataNA</v>
      </c>
      <c r="B4369" s="0" t="s">
        <v>4705</v>
      </c>
      <c r="C4369" s="0" t="s">
        <v>190</v>
      </c>
      <c r="D4369" s="0" t="s">
        <v>4657</v>
      </c>
      <c r="E4369" s="0" t="s">
        <v>3303</v>
      </c>
      <c r="F4369" s="0" t="s">
        <v>194</v>
      </c>
      <c r="G4369" s="0" t="s">
        <v>390</v>
      </c>
      <c r="H4369" s="0" t="s">
        <v>195</v>
      </c>
      <c r="I4369" s="0" t="s">
        <v>35</v>
      </c>
      <c r="J4369" s="0" t="s">
        <v>325</v>
      </c>
      <c r="K4369" s="0" t="n">
        <v>38558.4397386771</v>
      </c>
      <c r="L4369" s="0" t="n">
        <v>41238.54</v>
      </c>
      <c r="M4369" s="0" t="n">
        <v>46462.715317595</v>
      </c>
      <c r="N4369" s="0" t="n">
        <v>50506.965</v>
      </c>
      <c r="O4369" s="0" t="n">
        <v>32577.66</v>
      </c>
      <c r="P4369" s="0" t="n">
        <v>38282.58</v>
      </c>
      <c r="Q4369" s="0" t="n">
        <v>48942.045</v>
      </c>
      <c r="S4369" s="0" t="s">
        <v>303</v>
      </c>
    </row>
    <row r="4370" customFormat="false" ht="14" hidden="true" customHeight="false" outlineLevel="0" collapsed="false">
      <c r="A4370" s="0" t="str">
        <f aca="false">SUBSTITUTE(C4370&amp;D4370&amp;E4370&amp;F4370&amp;G4370&amp;H4370&amp;I4370," ","")</f>
        <v>AgenteBilingüeTécnicoEnlasinstalacionesdelaEntidadCompradoraHoraextradominicalyfestivoZona3OroNA</v>
      </c>
      <c r="B4370" s="0" t="s">
        <v>4706</v>
      </c>
      <c r="C4370" s="0" t="s">
        <v>190</v>
      </c>
      <c r="D4370" s="0" t="s">
        <v>4657</v>
      </c>
      <c r="E4370" s="0" t="s">
        <v>3303</v>
      </c>
      <c r="F4370" s="0" t="s">
        <v>194</v>
      </c>
      <c r="G4370" s="0" t="s">
        <v>390</v>
      </c>
      <c r="H4370" s="0" t="s">
        <v>54</v>
      </c>
      <c r="I4370" s="0" t="s">
        <v>35</v>
      </c>
      <c r="J4370" s="0" t="s">
        <v>325</v>
      </c>
      <c r="K4370" s="0" t="n">
        <v>38558.4397386771</v>
      </c>
      <c r="L4370" s="0" t="n">
        <v>42063.435</v>
      </c>
      <c r="M4370" s="0" t="n">
        <v>47792.8818024961</v>
      </c>
      <c r="N4370" s="0" t="n">
        <v>51045.165</v>
      </c>
      <c r="O4370" s="0" t="n">
        <v>32577.66</v>
      </c>
      <c r="P4370" s="0" t="n">
        <v>39087.81</v>
      </c>
      <c r="Q4370" s="0" t="n">
        <v>51111.405</v>
      </c>
      <c r="S4370" s="0" t="s">
        <v>303</v>
      </c>
    </row>
    <row r="4371" customFormat="false" ht="14" hidden="true" customHeight="false" outlineLevel="0" collapsed="false">
      <c r="A4371" s="0" t="str">
        <f aca="false">SUBSTITUTE(C4371&amp;D4371&amp;E4371&amp;F4371&amp;G4371&amp;H4371&amp;I4371," ","")</f>
        <v>AgenteBilingüeTécnicoEnlasinstalacionesdelaEntidadCompradoraHoraextradominicalyfestivoZona3PlatinoNA</v>
      </c>
      <c r="B4371" s="0" t="s">
        <v>4707</v>
      </c>
      <c r="C4371" s="0" t="s">
        <v>190</v>
      </c>
      <c r="D4371" s="0" t="s">
        <v>4657</v>
      </c>
      <c r="E4371" s="0" t="s">
        <v>3303</v>
      </c>
      <c r="F4371" s="0" t="s">
        <v>194</v>
      </c>
      <c r="G4371" s="0" t="s">
        <v>390</v>
      </c>
      <c r="H4371" s="0" t="s">
        <v>198</v>
      </c>
      <c r="I4371" s="0" t="s">
        <v>35</v>
      </c>
      <c r="J4371" s="0" t="s">
        <v>325</v>
      </c>
      <c r="K4371" s="0" t="n">
        <v>38558.4397386771</v>
      </c>
      <c r="L4371" s="0" t="n">
        <v>43301.295</v>
      </c>
      <c r="M4371" s="0" t="n">
        <v>49201.4547999171</v>
      </c>
      <c r="N4371" s="0" t="n">
        <v>51582.33</v>
      </c>
      <c r="O4371" s="0" t="n">
        <v>32577.66</v>
      </c>
      <c r="P4371" s="0" t="n">
        <v>39929.265</v>
      </c>
      <c r="Q4371" s="0" t="n">
        <v>54323.01</v>
      </c>
      <c r="S4371" s="0" t="s">
        <v>303</v>
      </c>
    </row>
    <row r="4372" customFormat="false" ht="14" hidden="true" customHeight="false" outlineLevel="0" collapsed="false">
      <c r="A4372" s="0" t="str">
        <f aca="false">SUBSTITUTE(C4372&amp;D4372&amp;E4372&amp;F4372&amp;G4372&amp;H4372&amp;I4372," ","")</f>
        <v>AgenteBilingüeTécnicoEnlasinstalacionesdelaEntidadCompradoraServicio7x24Zona1PlataNA</v>
      </c>
      <c r="B4372" s="0" t="s">
        <v>4708</v>
      </c>
      <c r="C4372" s="0" t="s">
        <v>190</v>
      </c>
      <c r="D4372" s="0" t="s">
        <v>4657</v>
      </c>
      <c r="E4372" s="0" t="s">
        <v>3303</v>
      </c>
      <c r="F4372" s="0" t="s">
        <v>55</v>
      </c>
      <c r="G4372" s="0" t="s">
        <v>379</v>
      </c>
      <c r="H4372" s="0" t="s">
        <v>195</v>
      </c>
      <c r="I4372" s="0" t="s">
        <v>35</v>
      </c>
      <c r="J4372" s="0" t="s">
        <v>305</v>
      </c>
      <c r="K4372" s="0" t="n">
        <v>13967627.0473519</v>
      </c>
      <c r="L4372" s="0" t="n">
        <v>19804769.505</v>
      </c>
      <c r="M4372" s="0" t="n">
        <v>22098596.0138244</v>
      </c>
      <c r="N4372" s="0" t="n">
        <v>19301052.6</v>
      </c>
      <c r="O4372" s="0" t="n">
        <v>18615646.62</v>
      </c>
      <c r="P4372" s="0" t="n">
        <v>27003465.675</v>
      </c>
      <c r="Q4372" s="0" t="n">
        <v>20276348.625</v>
      </c>
      <c r="S4372" s="0" t="s">
        <v>303</v>
      </c>
    </row>
    <row r="4373" customFormat="false" ht="14" hidden="true" customHeight="false" outlineLevel="0" collapsed="false">
      <c r="A4373" s="0" t="str">
        <f aca="false">SUBSTITUTE(C4373&amp;D4373&amp;E4373&amp;F4373&amp;G4373&amp;H4373&amp;I4373," ","")</f>
        <v>AgenteBilingüeTécnicoEnlasinstalacionesdelaEntidadCompradoraServicio7x24Zona1OroNA</v>
      </c>
      <c r="B4373" s="0" t="s">
        <v>4709</v>
      </c>
      <c r="C4373" s="0" t="s">
        <v>190</v>
      </c>
      <c r="D4373" s="0" t="s">
        <v>4657</v>
      </c>
      <c r="E4373" s="0" t="s">
        <v>3303</v>
      </c>
      <c r="F4373" s="0" t="s">
        <v>55</v>
      </c>
      <c r="G4373" s="0" t="s">
        <v>379</v>
      </c>
      <c r="H4373" s="0" t="s">
        <v>54</v>
      </c>
      <c r="I4373" s="0" t="s">
        <v>35</v>
      </c>
      <c r="J4373" s="0" t="s">
        <v>305</v>
      </c>
      <c r="K4373" s="0" t="n">
        <v>13967627.0473519</v>
      </c>
      <c r="L4373" s="0" t="n">
        <v>20200865.04</v>
      </c>
      <c r="M4373" s="0" t="n">
        <v>22731249.7788923</v>
      </c>
      <c r="N4373" s="0" t="n">
        <v>18584488.98</v>
      </c>
      <c r="O4373" s="0" t="n">
        <v>18615646.62</v>
      </c>
      <c r="P4373" s="0" t="n">
        <v>27571960.125</v>
      </c>
      <c r="Q4373" s="0" t="n">
        <v>21175255.44</v>
      </c>
      <c r="S4373" s="0" t="s">
        <v>303</v>
      </c>
    </row>
    <row r="4374" customFormat="false" ht="14" hidden="true" customHeight="false" outlineLevel="0" collapsed="false">
      <c r="A4374" s="0" t="str">
        <f aca="false">SUBSTITUTE(C4374&amp;D4374&amp;E4374&amp;F4374&amp;G4374&amp;H4374&amp;I4374," ","")</f>
        <v>AgenteBilingüeTécnicoEnlasinstalacionesdelaEntidadCompradoraServicio7x24Zona1PlatinoNA</v>
      </c>
      <c r="B4374" s="0" t="s">
        <v>4710</v>
      </c>
      <c r="C4374" s="0" t="s">
        <v>190</v>
      </c>
      <c r="D4374" s="0" t="s">
        <v>4657</v>
      </c>
      <c r="E4374" s="0" t="s">
        <v>3303</v>
      </c>
      <c r="F4374" s="0" t="s">
        <v>55</v>
      </c>
      <c r="G4374" s="0" t="s">
        <v>379</v>
      </c>
      <c r="H4374" s="0" t="s">
        <v>198</v>
      </c>
      <c r="I4374" s="0" t="s">
        <v>35</v>
      </c>
      <c r="J4374" s="0" t="s">
        <v>305</v>
      </c>
      <c r="K4374" s="0" t="n">
        <v>13967627.0473519</v>
      </c>
      <c r="L4374" s="0" t="n">
        <v>20795008.86</v>
      </c>
      <c r="M4374" s="0" t="n">
        <v>23401195.2483557</v>
      </c>
      <c r="N4374" s="0" t="n">
        <v>18660609.09</v>
      </c>
      <c r="O4374" s="0" t="n">
        <v>18615646.62</v>
      </c>
      <c r="P4374" s="0" t="n">
        <v>28164905.415</v>
      </c>
      <c r="Q4374" s="0" t="n">
        <v>22505568.885</v>
      </c>
      <c r="S4374" s="0" t="s">
        <v>303</v>
      </c>
    </row>
    <row r="4375" customFormat="false" ht="14" hidden="true" customHeight="false" outlineLevel="0" collapsed="false">
      <c r="A4375" s="0" t="str">
        <f aca="false">SUBSTITUTE(C4375&amp;D4375&amp;E4375&amp;F4375&amp;G4375&amp;H4375&amp;I4375," ","")</f>
        <v>AgenteBilingüeTécnicoEnlasinstalacionesdelaEntidadCompradoraServicio7x24Zona2PlataNA</v>
      </c>
      <c r="B4375" s="0" t="s">
        <v>4711</v>
      </c>
      <c r="C4375" s="0" t="s">
        <v>190</v>
      </c>
      <c r="D4375" s="0" t="s">
        <v>4657</v>
      </c>
      <c r="E4375" s="0" t="s">
        <v>3303</v>
      </c>
      <c r="F4375" s="0" t="s">
        <v>55</v>
      </c>
      <c r="G4375" s="0" t="s">
        <v>385</v>
      </c>
      <c r="H4375" s="0" t="s">
        <v>195</v>
      </c>
      <c r="I4375" s="0" t="s">
        <v>35</v>
      </c>
      <c r="J4375" s="0" t="s">
        <v>305</v>
      </c>
      <c r="K4375" s="0" t="n">
        <v>13967627.0473519</v>
      </c>
      <c r="L4375" s="0" t="n">
        <v>20398913.325</v>
      </c>
      <c r="M4375" s="0" t="n">
        <v>22098596.0138244</v>
      </c>
      <c r="N4375" s="0" t="n">
        <v>18599712.795</v>
      </c>
      <c r="O4375" s="0" t="n">
        <v>18615646.62</v>
      </c>
      <c r="P4375" s="0" t="n">
        <v>28696691.52</v>
      </c>
      <c r="Q4375" s="0" t="n">
        <v>20276348.625</v>
      </c>
      <c r="S4375" s="0" t="s">
        <v>303</v>
      </c>
    </row>
    <row r="4376" customFormat="false" ht="14" hidden="true" customHeight="false" outlineLevel="0" collapsed="false">
      <c r="A4376" s="0" t="str">
        <f aca="false">SUBSTITUTE(C4376&amp;D4376&amp;E4376&amp;F4376&amp;G4376&amp;H4376&amp;I4376," ","")</f>
        <v>AgenteBilingüeTécnicoEnlasinstalacionesdelaEntidadCompradoraServicio7x24Zona2OroNA</v>
      </c>
      <c r="B4376" s="0" t="s">
        <v>4712</v>
      </c>
      <c r="C4376" s="0" t="s">
        <v>190</v>
      </c>
      <c r="D4376" s="0" t="s">
        <v>4657</v>
      </c>
      <c r="E4376" s="0" t="s">
        <v>3303</v>
      </c>
      <c r="F4376" s="0" t="s">
        <v>55</v>
      </c>
      <c r="G4376" s="0" t="s">
        <v>385</v>
      </c>
      <c r="H4376" s="0" t="s">
        <v>54</v>
      </c>
      <c r="I4376" s="0" t="s">
        <v>35</v>
      </c>
      <c r="J4376" s="0" t="s">
        <v>305</v>
      </c>
      <c r="K4376" s="0" t="n">
        <v>13967627.0473519</v>
      </c>
      <c r="L4376" s="0" t="n">
        <v>20806891.695</v>
      </c>
      <c r="M4376" s="0" t="n">
        <v>22731249.7788923</v>
      </c>
      <c r="N4376" s="0" t="n">
        <v>18680400.36</v>
      </c>
      <c r="O4376" s="0" t="n">
        <v>18615646.62</v>
      </c>
      <c r="P4376" s="0" t="n">
        <v>29300832.405</v>
      </c>
      <c r="Q4376" s="0" t="n">
        <v>21175255.44</v>
      </c>
      <c r="S4376" s="0" t="s">
        <v>303</v>
      </c>
    </row>
    <row r="4377" customFormat="false" ht="14" hidden="true" customHeight="false" outlineLevel="0" collapsed="false">
      <c r="A4377" s="0" t="str">
        <f aca="false">SUBSTITUTE(C4377&amp;D4377&amp;E4377&amp;F4377&amp;G4377&amp;H4377&amp;I4377," ","")</f>
        <v>AgenteBilingüeTécnicoEnlasinstalacionesdelaEntidadCompradoraServicio7x24Zona2PlatinoNA</v>
      </c>
      <c r="B4377" s="0" t="s">
        <v>4713</v>
      </c>
      <c r="C4377" s="0" t="s">
        <v>190</v>
      </c>
      <c r="D4377" s="0" t="s">
        <v>4657</v>
      </c>
      <c r="E4377" s="0" t="s">
        <v>3303</v>
      </c>
      <c r="F4377" s="0" t="s">
        <v>55</v>
      </c>
      <c r="G4377" s="0" t="s">
        <v>385</v>
      </c>
      <c r="H4377" s="0" t="s">
        <v>198</v>
      </c>
      <c r="I4377" s="0" t="s">
        <v>35</v>
      </c>
      <c r="J4377" s="0" t="s">
        <v>305</v>
      </c>
      <c r="K4377" s="0" t="n">
        <v>13967627.0473519</v>
      </c>
      <c r="L4377" s="0" t="n">
        <v>21418859.25</v>
      </c>
      <c r="M4377" s="0" t="n">
        <v>23401195.2483557</v>
      </c>
      <c r="N4377" s="0" t="n">
        <v>18761087.925</v>
      </c>
      <c r="O4377" s="0" t="n">
        <v>18615646.62</v>
      </c>
      <c r="P4377" s="0" t="n">
        <v>29930956.965</v>
      </c>
      <c r="Q4377" s="0" t="n">
        <v>22505568.885</v>
      </c>
      <c r="S4377" s="0" t="s">
        <v>303</v>
      </c>
    </row>
    <row r="4378" customFormat="false" ht="14" hidden="true" customHeight="false" outlineLevel="0" collapsed="false">
      <c r="A4378" s="0" t="str">
        <f aca="false">SUBSTITUTE(C4378&amp;D4378&amp;E4378&amp;F4378&amp;G4378&amp;H4378&amp;I4378," ","")</f>
        <v>AgenteBilingüeTécnicoEnlasinstalacionesdelaEntidadCompradoraServicio7x24Zona3PlataNA</v>
      </c>
      <c r="B4378" s="0" t="s">
        <v>4714</v>
      </c>
      <c r="C4378" s="0" t="s">
        <v>190</v>
      </c>
      <c r="D4378" s="0" t="s">
        <v>4657</v>
      </c>
      <c r="E4378" s="0" t="s">
        <v>3303</v>
      </c>
      <c r="F4378" s="0" t="s">
        <v>55</v>
      </c>
      <c r="G4378" s="0" t="s">
        <v>390</v>
      </c>
      <c r="H4378" s="0" t="s">
        <v>195</v>
      </c>
      <c r="I4378" s="0" t="s">
        <v>35</v>
      </c>
      <c r="J4378" s="0" t="s">
        <v>305</v>
      </c>
      <c r="K4378" s="0" t="n">
        <v>13967627.0473519</v>
      </c>
      <c r="L4378" s="0" t="n">
        <v>20795008.86</v>
      </c>
      <c r="M4378" s="0" t="n">
        <v>22098596.0138244</v>
      </c>
      <c r="N4378" s="0" t="n">
        <v>18660609.09</v>
      </c>
      <c r="O4378" s="0" t="n">
        <v>18615646.62</v>
      </c>
      <c r="P4378" s="0" t="n">
        <v>28831708.305</v>
      </c>
      <c r="Q4378" s="0" t="n">
        <v>20276348.625</v>
      </c>
      <c r="S4378" s="0" t="s">
        <v>303</v>
      </c>
    </row>
    <row r="4379" customFormat="false" ht="14" hidden="true" customHeight="false" outlineLevel="0" collapsed="false">
      <c r="A4379" s="0" t="str">
        <f aca="false">SUBSTITUTE(C4379&amp;D4379&amp;E4379&amp;F4379&amp;G4379&amp;H4379&amp;I4379," ","")</f>
        <v>AgenteBilingüeTécnicoEnlasinstalacionesdelaEntidadCompradoraServicio7x24Zona3OroNA</v>
      </c>
      <c r="B4379" s="0" t="s">
        <v>4715</v>
      </c>
      <c r="C4379" s="0" t="s">
        <v>190</v>
      </c>
      <c r="D4379" s="0" t="s">
        <v>4657</v>
      </c>
      <c r="E4379" s="0" t="s">
        <v>3303</v>
      </c>
      <c r="F4379" s="0" t="s">
        <v>55</v>
      </c>
      <c r="G4379" s="0" t="s">
        <v>390</v>
      </c>
      <c r="H4379" s="0" t="s">
        <v>54</v>
      </c>
      <c r="I4379" s="0" t="s">
        <v>35</v>
      </c>
      <c r="J4379" s="0" t="s">
        <v>305</v>
      </c>
      <c r="K4379" s="0" t="n">
        <v>13967627.0473519</v>
      </c>
      <c r="L4379" s="0" t="n">
        <v>21210909.12</v>
      </c>
      <c r="M4379" s="0" t="n">
        <v>22731249.7788923</v>
      </c>
      <c r="N4379" s="0" t="n">
        <v>18744341.625</v>
      </c>
      <c r="O4379" s="0" t="n">
        <v>18615646.62</v>
      </c>
      <c r="P4379" s="0" t="n">
        <v>29438692.335</v>
      </c>
      <c r="Q4379" s="0" t="n">
        <v>21175255.44</v>
      </c>
      <c r="S4379" s="0" t="s">
        <v>303</v>
      </c>
    </row>
    <row r="4380" customFormat="false" ht="14" hidden="true" customHeight="false" outlineLevel="0" collapsed="false">
      <c r="A4380" s="0" t="str">
        <f aca="false">SUBSTITUTE(C4380&amp;D4380&amp;E4380&amp;F4380&amp;G4380&amp;H4380&amp;I4380," ","")</f>
        <v>AgenteBilingüeTécnicoEnlasinstalacionesdelaEntidadCompradoraServicio7x24Zona3PlatinoNA</v>
      </c>
      <c r="B4380" s="0" t="s">
        <v>4716</v>
      </c>
      <c r="C4380" s="0" t="s">
        <v>190</v>
      </c>
      <c r="D4380" s="0" t="s">
        <v>4657</v>
      </c>
      <c r="E4380" s="0" t="s">
        <v>3303</v>
      </c>
      <c r="F4380" s="0" t="s">
        <v>55</v>
      </c>
      <c r="G4380" s="0" t="s">
        <v>390</v>
      </c>
      <c r="H4380" s="0" t="s">
        <v>198</v>
      </c>
      <c r="I4380" s="0" t="s">
        <v>35</v>
      </c>
      <c r="J4380" s="0" t="s">
        <v>305</v>
      </c>
      <c r="K4380" s="0" t="n">
        <v>13967627.0473519</v>
      </c>
      <c r="L4380" s="0" t="n">
        <v>21834759.51</v>
      </c>
      <c r="M4380" s="0" t="n">
        <v>23401195.2483557</v>
      </c>
      <c r="N4380" s="0" t="n">
        <v>18828073.125</v>
      </c>
      <c r="O4380" s="0" t="n">
        <v>18615646.62</v>
      </c>
      <c r="P4380" s="0" t="n">
        <v>30071782.17</v>
      </c>
      <c r="Q4380" s="0" t="n">
        <v>22505568.885</v>
      </c>
      <c r="S4380" s="0" t="s">
        <v>303</v>
      </c>
    </row>
    <row r="4381" customFormat="false" ht="14" hidden="true" customHeight="false" outlineLevel="0" collapsed="false">
      <c r="A4381" s="0" t="str">
        <f aca="false">SUBSTITUTE(C4381&amp;D4381&amp;E4381&amp;F4381&amp;G4381&amp;H4381&amp;I4381," ","")</f>
        <v>AgenteBilingüeTécnicoFrontofficeconherramientaJornadaOrdinaria Zona1PlataNA</v>
      </c>
      <c r="B4381" s="0" t="s">
        <v>4717</v>
      </c>
      <c r="C4381" s="0" t="s">
        <v>190</v>
      </c>
      <c r="D4381" s="0" t="s">
        <v>4657</v>
      </c>
      <c r="E4381" s="0" t="s">
        <v>3319</v>
      </c>
      <c r="F4381" s="0" t="s">
        <v>62</v>
      </c>
      <c r="G4381" s="0" t="s">
        <v>379</v>
      </c>
      <c r="H4381" s="0" t="s">
        <v>195</v>
      </c>
      <c r="I4381" s="0" t="s">
        <v>35</v>
      </c>
      <c r="J4381" s="0" t="s">
        <v>36</v>
      </c>
      <c r="K4381" s="0" t="n">
        <v>4857719.42321309</v>
      </c>
      <c r="L4381" s="0" t="n">
        <v>4613444.19</v>
      </c>
      <c r="M4381" s="0" t="n">
        <v>5599750.90480134</v>
      </c>
      <c r="N4381" s="0" t="n">
        <v>5376762.9</v>
      </c>
      <c r="O4381" s="0" t="n">
        <v>4898362.095</v>
      </c>
      <c r="P4381" s="0" t="n">
        <v>5506260.03</v>
      </c>
      <c r="Q4381" s="0" t="n">
        <v>5169513.465</v>
      </c>
      <c r="S4381" s="0" t="s">
        <v>303</v>
      </c>
    </row>
    <row r="4382" customFormat="false" ht="14" hidden="true" customHeight="false" outlineLevel="0" collapsed="false">
      <c r="A4382" s="0" t="str">
        <f aca="false">SUBSTITUTE(C4382&amp;D4382&amp;E4382&amp;F4382&amp;G4382&amp;H4382&amp;I4382," ","")</f>
        <v>AgenteBilingüeTécnicoFrontofficeconherramientaJornadaOrdinaria Zona1OroNA</v>
      </c>
      <c r="B4382" s="0" t="s">
        <v>4718</v>
      </c>
      <c r="C4382" s="0" t="s">
        <v>190</v>
      </c>
      <c r="D4382" s="0" t="s">
        <v>4657</v>
      </c>
      <c r="E4382" s="0" t="s">
        <v>3319</v>
      </c>
      <c r="F4382" s="0" t="s">
        <v>62</v>
      </c>
      <c r="G4382" s="0" t="s">
        <v>379</v>
      </c>
      <c r="H4382" s="0" t="s">
        <v>54</v>
      </c>
      <c r="I4382" s="0" t="s">
        <v>35</v>
      </c>
      <c r="J4382" s="0" t="s">
        <v>36</v>
      </c>
      <c r="K4382" s="0" t="n">
        <v>4857719.42321309</v>
      </c>
      <c r="L4382" s="0" t="n">
        <v>4705713.405</v>
      </c>
      <c r="M4382" s="0" t="n">
        <v>5760064.41481569</v>
      </c>
      <c r="N4382" s="0" t="n">
        <v>5424949.395</v>
      </c>
      <c r="O4382" s="0" t="n">
        <v>4898362.095</v>
      </c>
      <c r="P4382" s="0" t="n">
        <v>5622181.065</v>
      </c>
      <c r="Q4382" s="0" t="n">
        <v>5398692.48</v>
      </c>
      <c r="S4382" s="0" t="s">
        <v>303</v>
      </c>
    </row>
    <row r="4383" customFormat="false" ht="14" hidden="true" customHeight="false" outlineLevel="0" collapsed="false">
      <c r="A4383" s="0" t="str">
        <f aca="false">SUBSTITUTE(C4383&amp;D4383&amp;E4383&amp;F4383&amp;G4383&amp;H4383&amp;I4383," ","")</f>
        <v>AgenteBilingüeTécnicoFrontofficeconherramientaJornadaOrdinaria Zona1PlatinoNA</v>
      </c>
      <c r="B4383" s="0" t="s">
        <v>4719</v>
      </c>
      <c r="C4383" s="0" t="s">
        <v>190</v>
      </c>
      <c r="D4383" s="0" t="s">
        <v>4657</v>
      </c>
      <c r="E4383" s="0" t="s">
        <v>3319</v>
      </c>
      <c r="F4383" s="0" t="s">
        <v>62</v>
      </c>
      <c r="G4383" s="0" t="s">
        <v>379</v>
      </c>
      <c r="H4383" s="0" t="s">
        <v>198</v>
      </c>
      <c r="I4383" s="0" t="s">
        <v>35</v>
      </c>
      <c r="J4383" s="0" t="s">
        <v>36</v>
      </c>
      <c r="K4383" s="0" t="n">
        <v>4857719.42321309</v>
      </c>
      <c r="L4383" s="0" t="n">
        <v>4844116.71</v>
      </c>
      <c r="M4383" s="0" t="n">
        <v>5929827.58648724</v>
      </c>
      <c r="N4383" s="0" t="n">
        <v>5473135.89</v>
      </c>
      <c r="O4383" s="0" t="n">
        <v>4898362.095</v>
      </c>
      <c r="P4383" s="0" t="n">
        <v>5743087.695</v>
      </c>
      <c r="Q4383" s="0" t="n">
        <v>5737858.875</v>
      </c>
      <c r="S4383" s="0" t="s">
        <v>303</v>
      </c>
    </row>
    <row r="4384" customFormat="false" ht="14" hidden="true" customHeight="false" outlineLevel="0" collapsed="false">
      <c r="A4384" s="0" t="str">
        <f aca="false">SUBSTITUTE(C4384&amp;D4384&amp;E4384&amp;F4384&amp;G4384&amp;H4384&amp;I4384," ","")</f>
        <v>AgenteBilingüeTécnicoFrontofficeconherramientaJornadaOrdinaria Zona2PlataNA</v>
      </c>
      <c r="B4384" s="0" t="s">
        <v>4720</v>
      </c>
      <c r="C4384" s="0" t="s">
        <v>190</v>
      </c>
      <c r="D4384" s="0" t="s">
        <v>4657</v>
      </c>
      <c r="E4384" s="0" t="s">
        <v>3319</v>
      </c>
      <c r="F4384" s="0" t="s">
        <v>62</v>
      </c>
      <c r="G4384" s="0" t="s">
        <v>385</v>
      </c>
      <c r="H4384" s="0" t="s">
        <v>195</v>
      </c>
      <c r="I4384" s="0" t="s">
        <v>35</v>
      </c>
      <c r="J4384" s="0" t="s">
        <v>36</v>
      </c>
      <c r="K4384" s="0" t="n">
        <v>4857719.42321309</v>
      </c>
      <c r="L4384" s="0" t="n">
        <v>4751848.53</v>
      </c>
      <c r="M4384" s="0" t="n">
        <v>5599750.90480134</v>
      </c>
      <c r="N4384" s="0" t="n">
        <v>5434586.28</v>
      </c>
      <c r="O4384" s="0" t="n">
        <v>4898362.095</v>
      </c>
      <c r="P4384" s="0" t="n">
        <v>5851524.645</v>
      </c>
      <c r="Q4384" s="0" t="n">
        <v>5169513.465</v>
      </c>
      <c r="S4384" s="0" t="s">
        <v>303</v>
      </c>
    </row>
    <row r="4385" customFormat="false" ht="14" hidden="true" customHeight="false" outlineLevel="0" collapsed="false">
      <c r="A4385" s="0" t="str">
        <f aca="false">SUBSTITUTE(C4385&amp;D4385&amp;E4385&amp;F4385&amp;G4385&amp;H4385&amp;I4385," ","")</f>
        <v>AgenteBilingüeTécnicoFrontofficeconherramientaJornadaOrdinaria Zona2OroNA</v>
      </c>
      <c r="B4385" s="0" t="s">
        <v>4721</v>
      </c>
      <c r="C4385" s="0" t="s">
        <v>190</v>
      </c>
      <c r="D4385" s="0" t="s">
        <v>4657</v>
      </c>
      <c r="E4385" s="0" t="s">
        <v>3319</v>
      </c>
      <c r="F4385" s="0" t="s">
        <v>62</v>
      </c>
      <c r="G4385" s="0" t="s">
        <v>385</v>
      </c>
      <c r="H4385" s="0" t="s">
        <v>54</v>
      </c>
      <c r="I4385" s="0" t="s">
        <v>35</v>
      </c>
      <c r="J4385" s="0" t="s">
        <v>36</v>
      </c>
      <c r="K4385" s="0" t="n">
        <v>4857719.42321309</v>
      </c>
      <c r="L4385" s="0" t="n">
        <v>4846885.335</v>
      </c>
      <c r="M4385" s="0" t="n">
        <v>5760064.41481569</v>
      </c>
      <c r="N4385" s="0" t="n">
        <v>5485664.565</v>
      </c>
      <c r="O4385" s="0" t="n">
        <v>4898362.095</v>
      </c>
      <c r="P4385" s="0" t="n">
        <v>5974714.485</v>
      </c>
      <c r="Q4385" s="0" t="n">
        <v>5398692.48</v>
      </c>
      <c r="S4385" s="0" t="s">
        <v>303</v>
      </c>
    </row>
    <row r="4386" customFormat="false" ht="14" hidden="true" customHeight="false" outlineLevel="0" collapsed="false">
      <c r="A4386" s="0" t="str">
        <f aca="false">SUBSTITUTE(C4386&amp;D4386&amp;E4386&amp;F4386&amp;G4386&amp;H4386&amp;I4386," ","")</f>
        <v>AgenteBilingüeTécnicoFrontofficeconherramientaJornadaOrdinaria Zona2PlatinoNA</v>
      </c>
      <c r="B4386" s="0" t="s">
        <v>4722</v>
      </c>
      <c r="C4386" s="0" t="s">
        <v>190</v>
      </c>
      <c r="D4386" s="0" t="s">
        <v>4657</v>
      </c>
      <c r="E4386" s="0" t="s">
        <v>3319</v>
      </c>
      <c r="F4386" s="0" t="s">
        <v>62</v>
      </c>
      <c r="G4386" s="0" t="s">
        <v>385</v>
      </c>
      <c r="H4386" s="0" t="s">
        <v>198</v>
      </c>
      <c r="I4386" s="0" t="s">
        <v>35</v>
      </c>
      <c r="J4386" s="0" t="s">
        <v>36</v>
      </c>
      <c r="K4386" s="0" t="n">
        <v>4857719.42321309</v>
      </c>
      <c r="L4386" s="0" t="n">
        <v>4989441.06</v>
      </c>
      <c r="M4386" s="0" t="n">
        <v>5929827.58648724</v>
      </c>
      <c r="N4386" s="0" t="n">
        <v>5536741.815</v>
      </c>
      <c r="O4386" s="0" t="n">
        <v>4898362.095</v>
      </c>
      <c r="P4386" s="0" t="n">
        <v>6103202.49</v>
      </c>
      <c r="Q4386" s="0" t="n">
        <v>5737858.875</v>
      </c>
      <c r="S4386" s="0" t="s">
        <v>303</v>
      </c>
    </row>
    <row r="4387" customFormat="false" ht="14" hidden="true" customHeight="false" outlineLevel="0" collapsed="false">
      <c r="A4387" s="0" t="str">
        <f aca="false">SUBSTITUTE(C4387&amp;D4387&amp;E4387&amp;F4387&amp;G4387&amp;H4387&amp;I4387," ","")</f>
        <v>AgenteBilingüeTécnicoFrontofficeconherramientaJornadaOrdinaria Zona3PlataNA</v>
      </c>
      <c r="B4387" s="0" t="s">
        <v>4723</v>
      </c>
      <c r="C4387" s="0" t="s">
        <v>190</v>
      </c>
      <c r="D4387" s="0" t="s">
        <v>4657</v>
      </c>
      <c r="E4387" s="0" t="s">
        <v>3319</v>
      </c>
      <c r="F4387" s="0" t="s">
        <v>62</v>
      </c>
      <c r="G4387" s="0" t="s">
        <v>390</v>
      </c>
      <c r="H4387" s="0" t="s">
        <v>195</v>
      </c>
      <c r="I4387" s="0" t="s">
        <v>35</v>
      </c>
      <c r="J4387" s="0" t="s">
        <v>36</v>
      </c>
      <c r="K4387" s="0" t="n">
        <v>4857719.42321309</v>
      </c>
      <c r="L4387" s="0" t="n">
        <v>4844116.71</v>
      </c>
      <c r="M4387" s="0" t="n">
        <v>5599750.90480134</v>
      </c>
      <c r="N4387" s="0" t="n">
        <v>5473135.89</v>
      </c>
      <c r="O4387" s="0" t="n">
        <v>4898362.095</v>
      </c>
      <c r="P4387" s="0" t="n">
        <v>5879055.645</v>
      </c>
      <c r="Q4387" s="0" t="n">
        <v>5169513.465</v>
      </c>
      <c r="S4387" s="0" t="s">
        <v>303</v>
      </c>
    </row>
    <row r="4388" customFormat="false" ht="14" hidden="true" customHeight="false" outlineLevel="0" collapsed="false">
      <c r="A4388" s="0" t="str">
        <f aca="false">SUBSTITUTE(C4388&amp;D4388&amp;E4388&amp;F4388&amp;G4388&amp;H4388&amp;I4388," ","")</f>
        <v>AgenteBilingüeTécnicoFrontofficeconherramientaJornadaOrdinaria Zona3OroNA</v>
      </c>
      <c r="B4388" s="0" t="s">
        <v>4724</v>
      </c>
      <c r="C4388" s="0" t="s">
        <v>190</v>
      </c>
      <c r="D4388" s="0" t="s">
        <v>4657</v>
      </c>
      <c r="E4388" s="0" t="s">
        <v>3319</v>
      </c>
      <c r="F4388" s="0" t="s">
        <v>62</v>
      </c>
      <c r="G4388" s="0" t="s">
        <v>390</v>
      </c>
      <c r="H4388" s="0" t="s">
        <v>54</v>
      </c>
      <c r="I4388" s="0" t="s">
        <v>35</v>
      </c>
      <c r="J4388" s="0" t="s">
        <v>36</v>
      </c>
      <c r="K4388" s="0" t="n">
        <v>4857719.42321309</v>
      </c>
      <c r="L4388" s="0" t="n">
        <v>4940999.955</v>
      </c>
      <c r="M4388" s="0" t="n">
        <v>5760064.41481569</v>
      </c>
      <c r="N4388" s="0" t="n">
        <v>5526141.345</v>
      </c>
      <c r="O4388" s="0" t="n">
        <v>4898362.095</v>
      </c>
      <c r="P4388" s="0" t="n">
        <v>6002825.085</v>
      </c>
      <c r="Q4388" s="0" t="n">
        <v>5398692.48</v>
      </c>
      <c r="S4388" s="0" t="s">
        <v>303</v>
      </c>
    </row>
    <row r="4389" customFormat="false" ht="14" hidden="true" customHeight="false" outlineLevel="0" collapsed="false">
      <c r="A4389" s="0" t="str">
        <f aca="false">SUBSTITUTE(C4389&amp;D4389&amp;E4389&amp;F4389&amp;G4389&amp;H4389&amp;I4389," ","")</f>
        <v>AgenteBilingüeTécnicoFrontofficeconherramientaJornadaOrdinaria Zona3PlatinoNA</v>
      </c>
      <c r="B4389" s="0" t="s">
        <v>4725</v>
      </c>
      <c r="C4389" s="0" t="s">
        <v>190</v>
      </c>
      <c r="D4389" s="0" t="s">
        <v>4657</v>
      </c>
      <c r="E4389" s="0" t="s">
        <v>3319</v>
      </c>
      <c r="F4389" s="0" t="s">
        <v>62</v>
      </c>
      <c r="G4389" s="0" t="s">
        <v>390</v>
      </c>
      <c r="H4389" s="0" t="s">
        <v>198</v>
      </c>
      <c r="I4389" s="0" t="s">
        <v>35</v>
      </c>
      <c r="J4389" s="0" t="s">
        <v>36</v>
      </c>
      <c r="K4389" s="0" t="n">
        <v>4857719.42321309</v>
      </c>
      <c r="L4389" s="0" t="n">
        <v>5086323.27</v>
      </c>
      <c r="M4389" s="0" t="n">
        <v>5929827.58648724</v>
      </c>
      <c r="N4389" s="0" t="n">
        <v>5579145.765</v>
      </c>
      <c r="O4389" s="0" t="n">
        <v>4898362.095</v>
      </c>
      <c r="P4389" s="0" t="n">
        <v>6131918.565</v>
      </c>
      <c r="Q4389" s="0" t="n">
        <v>5737858.875</v>
      </c>
      <c r="S4389" s="0" t="s">
        <v>303</v>
      </c>
    </row>
    <row r="4390" customFormat="false" ht="14" hidden="true" customHeight="false" outlineLevel="0" collapsed="false">
      <c r="A4390" s="0" t="str">
        <f aca="false">SUBSTITUTE(C4390&amp;D4390&amp;E4390&amp;F4390&amp;G4390&amp;H4390&amp;I4390," ","")</f>
        <v>AgenteBilingüeTécnicoFrontofficeconherramientaHoraextradiurnaZona1PlataNA</v>
      </c>
      <c r="B4390" s="0" t="s">
        <v>4726</v>
      </c>
      <c r="C4390" s="0" t="s">
        <v>190</v>
      </c>
      <c r="D4390" s="0" t="s">
        <v>4657</v>
      </c>
      <c r="E4390" s="0" t="s">
        <v>3319</v>
      </c>
      <c r="F4390" s="0" t="s">
        <v>192</v>
      </c>
      <c r="G4390" s="0" t="s">
        <v>379</v>
      </c>
      <c r="H4390" s="0" t="s">
        <v>195</v>
      </c>
      <c r="I4390" s="0" t="s">
        <v>35</v>
      </c>
      <c r="J4390" s="0" t="s">
        <v>325</v>
      </c>
      <c r="K4390" s="0" t="n">
        <v>24168.4988551124</v>
      </c>
      <c r="L4390" s="0" t="n">
        <v>25142.22</v>
      </c>
      <c r="M4390" s="0" t="n">
        <v>29039.1970734969</v>
      </c>
      <c r="N4390" s="0" t="n">
        <v>24531.57</v>
      </c>
      <c r="O4390" s="0" t="n">
        <v>20622.375</v>
      </c>
      <c r="P4390" s="0" t="n">
        <v>25995.06</v>
      </c>
      <c r="Q4390" s="0" t="n">
        <v>31674.105</v>
      </c>
      <c r="S4390" s="0" t="s">
        <v>303</v>
      </c>
    </row>
    <row r="4391" customFormat="false" ht="14" hidden="true" customHeight="false" outlineLevel="0" collapsed="false">
      <c r="A4391" s="0" t="str">
        <f aca="false">SUBSTITUTE(C4391&amp;D4391&amp;E4391&amp;F4391&amp;G4391&amp;H4391&amp;I4391," ","")</f>
        <v>AgenteBilingüeTécnicoFrontofficeconherramientaHoraextradiurnaZona1OroNA</v>
      </c>
      <c r="B4391" s="0" t="s">
        <v>4727</v>
      </c>
      <c r="C4391" s="0" t="s">
        <v>190</v>
      </c>
      <c r="D4391" s="0" t="s">
        <v>4657</v>
      </c>
      <c r="E4391" s="0" t="s">
        <v>3319</v>
      </c>
      <c r="F4391" s="0" t="s">
        <v>192</v>
      </c>
      <c r="G4391" s="0" t="s">
        <v>379</v>
      </c>
      <c r="H4391" s="0" t="s">
        <v>54</v>
      </c>
      <c r="I4391" s="0" t="s">
        <v>35</v>
      </c>
      <c r="J4391" s="0" t="s">
        <v>325</v>
      </c>
      <c r="K4391" s="0" t="n">
        <v>24168.4988551124</v>
      </c>
      <c r="L4391" s="0" t="n">
        <v>25645.23</v>
      </c>
      <c r="M4391" s="0" t="n">
        <v>29870.55112656</v>
      </c>
      <c r="N4391" s="0" t="n">
        <v>24764.445</v>
      </c>
      <c r="O4391" s="0" t="n">
        <v>20622.375</v>
      </c>
      <c r="P4391" s="0" t="n">
        <v>26542.575</v>
      </c>
      <c r="Q4391" s="0" t="n">
        <v>33078.6</v>
      </c>
      <c r="S4391" s="0" t="s">
        <v>303</v>
      </c>
    </row>
    <row r="4392" customFormat="false" ht="14" hidden="true" customHeight="false" outlineLevel="0" collapsed="false">
      <c r="A4392" s="0" t="str">
        <f aca="false">SUBSTITUTE(C4392&amp;D4392&amp;E4392&amp;F4392&amp;G4392&amp;H4392&amp;I4392," ","")</f>
        <v>AgenteBilingüeTécnicoFrontofficeconherramientaHoraextradiurnaZona1PlatinoNA</v>
      </c>
      <c r="B4392" s="0" t="s">
        <v>4728</v>
      </c>
      <c r="C4392" s="0" t="s">
        <v>190</v>
      </c>
      <c r="D4392" s="0" t="s">
        <v>4657</v>
      </c>
      <c r="E4392" s="0" t="s">
        <v>3319</v>
      </c>
      <c r="F4392" s="0" t="s">
        <v>192</v>
      </c>
      <c r="G4392" s="0" t="s">
        <v>379</v>
      </c>
      <c r="H4392" s="0" t="s">
        <v>198</v>
      </c>
      <c r="I4392" s="0" t="s">
        <v>35</v>
      </c>
      <c r="J4392" s="0" t="s">
        <v>325</v>
      </c>
      <c r="K4392" s="0" t="n">
        <v>24168.4988551124</v>
      </c>
      <c r="L4392" s="0" t="n">
        <v>26399.745</v>
      </c>
      <c r="M4392" s="0" t="n">
        <v>30750.9092499482</v>
      </c>
      <c r="N4392" s="0" t="n">
        <v>24997.32</v>
      </c>
      <c r="O4392" s="0" t="n">
        <v>20622.375</v>
      </c>
      <c r="P4392" s="0" t="n">
        <v>27113.895</v>
      </c>
      <c r="Q4392" s="0" t="n">
        <v>35156.88</v>
      </c>
      <c r="S4392" s="0" t="s">
        <v>303</v>
      </c>
    </row>
    <row r="4393" customFormat="false" ht="14" hidden="true" customHeight="false" outlineLevel="0" collapsed="false">
      <c r="A4393" s="0" t="str">
        <f aca="false">SUBSTITUTE(C4393&amp;D4393&amp;E4393&amp;F4393&amp;G4393&amp;H4393&amp;I4393," ","")</f>
        <v>AgenteBilingüeTécnicoFrontofficeconherramientaHoraextradiurnaZona2PlataNA</v>
      </c>
      <c r="B4393" s="0" t="s">
        <v>4729</v>
      </c>
      <c r="C4393" s="0" t="s">
        <v>190</v>
      </c>
      <c r="D4393" s="0" t="s">
        <v>4657</v>
      </c>
      <c r="E4393" s="0" t="s">
        <v>3319</v>
      </c>
      <c r="F4393" s="0" t="s">
        <v>192</v>
      </c>
      <c r="G4393" s="0" t="s">
        <v>385</v>
      </c>
      <c r="H4393" s="0" t="s">
        <v>195</v>
      </c>
      <c r="I4393" s="0" t="s">
        <v>35</v>
      </c>
      <c r="J4393" s="0" t="s">
        <v>325</v>
      </c>
      <c r="K4393" s="0" t="n">
        <v>24168.4988551124</v>
      </c>
      <c r="L4393" s="0" t="n">
        <v>25896.735</v>
      </c>
      <c r="M4393" s="0" t="n">
        <v>29039.1970734969</v>
      </c>
      <c r="N4393" s="0" t="n">
        <v>24811.02</v>
      </c>
      <c r="O4393" s="0" t="n">
        <v>20622.375</v>
      </c>
      <c r="P4393" s="0" t="n">
        <v>27625.185</v>
      </c>
      <c r="Q4393" s="0" t="n">
        <v>31674.105</v>
      </c>
      <c r="S4393" s="0" t="s">
        <v>303</v>
      </c>
    </row>
    <row r="4394" customFormat="false" ht="14" hidden="true" customHeight="false" outlineLevel="0" collapsed="false">
      <c r="A4394" s="0" t="str">
        <f aca="false">SUBSTITUTE(C4394&amp;D4394&amp;E4394&amp;F4394&amp;G4394&amp;H4394&amp;I4394," ","")</f>
        <v>AgenteBilingüeTécnicoFrontofficeconherramientaHoraextradiurnaZona2OroNA</v>
      </c>
      <c r="B4394" s="0" t="s">
        <v>4730</v>
      </c>
      <c r="C4394" s="0" t="s">
        <v>190</v>
      </c>
      <c r="D4394" s="0" t="s">
        <v>4657</v>
      </c>
      <c r="E4394" s="0" t="s">
        <v>3319</v>
      </c>
      <c r="F4394" s="0" t="s">
        <v>192</v>
      </c>
      <c r="G4394" s="0" t="s">
        <v>385</v>
      </c>
      <c r="H4394" s="0" t="s">
        <v>54</v>
      </c>
      <c r="I4394" s="0" t="s">
        <v>35</v>
      </c>
      <c r="J4394" s="0" t="s">
        <v>325</v>
      </c>
      <c r="K4394" s="0" t="n">
        <v>24168.4988551124</v>
      </c>
      <c r="L4394" s="0" t="n">
        <v>26415.27</v>
      </c>
      <c r="M4394" s="0" t="n">
        <v>29870.55112656</v>
      </c>
      <c r="N4394" s="0" t="n">
        <v>25057.35</v>
      </c>
      <c r="O4394" s="0" t="n">
        <v>20622.375</v>
      </c>
      <c r="P4394" s="0" t="n">
        <v>28206.855</v>
      </c>
      <c r="Q4394" s="0" t="n">
        <v>33078.6</v>
      </c>
      <c r="S4394" s="0" t="s">
        <v>303</v>
      </c>
    </row>
    <row r="4395" customFormat="false" ht="14" hidden="true" customHeight="false" outlineLevel="0" collapsed="false">
      <c r="A4395" s="0" t="str">
        <f aca="false">SUBSTITUTE(C4395&amp;D4395&amp;E4395&amp;F4395&amp;G4395&amp;H4395&amp;I4395," ","")</f>
        <v>AgenteBilingüeTécnicoFrontofficeconherramientaHoraextradiurnaZona2PlatinoNA</v>
      </c>
      <c r="B4395" s="0" t="s">
        <v>4731</v>
      </c>
      <c r="C4395" s="0" t="s">
        <v>190</v>
      </c>
      <c r="D4395" s="0" t="s">
        <v>4657</v>
      </c>
      <c r="E4395" s="0" t="s">
        <v>3319</v>
      </c>
      <c r="F4395" s="0" t="s">
        <v>192</v>
      </c>
      <c r="G4395" s="0" t="s">
        <v>385</v>
      </c>
      <c r="H4395" s="0" t="s">
        <v>198</v>
      </c>
      <c r="I4395" s="0" t="s">
        <v>35</v>
      </c>
      <c r="J4395" s="0" t="s">
        <v>325</v>
      </c>
      <c r="K4395" s="0" t="n">
        <v>24168.4988551124</v>
      </c>
      <c r="L4395" s="0" t="n">
        <v>27192.555</v>
      </c>
      <c r="M4395" s="0" t="n">
        <v>30750.9092499482</v>
      </c>
      <c r="N4395" s="0" t="n">
        <v>25304.715</v>
      </c>
      <c r="O4395" s="0" t="n">
        <v>20622.375</v>
      </c>
      <c r="P4395" s="0" t="n">
        <v>28813.365</v>
      </c>
      <c r="Q4395" s="0" t="n">
        <v>35156.88</v>
      </c>
      <c r="S4395" s="0" t="s">
        <v>303</v>
      </c>
    </row>
    <row r="4396" customFormat="false" ht="14" hidden="true" customHeight="false" outlineLevel="0" collapsed="false">
      <c r="A4396" s="0" t="str">
        <f aca="false">SUBSTITUTE(C4396&amp;D4396&amp;E4396&amp;F4396&amp;G4396&amp;H4396&amp;I4396," ","")</f>
        <v>AgenteBilingüeTécnicoFrontofficeconherramientaHoraextradiurnaZona3PlataNA</v>
      </c>
      <c r="B4396" s="0" t="s">
        <v>4732</v>
      </c>
      <c r="C4396" s="0" t="s">
        <v>190</v>
      </c>
      <c r="D4396" s="0" t="s">
        <v>4657</v>
      </c>
      <c r="E4396" s="0" t="s">
        <v>3319</v>
      </c>
      <c r="F4396" s="0" t="s">
        <v>192</v>
      </c>
      <c r="G4396" s="0" t="s">
        <v>390</v>
      </c>
      <c r="H4396" s="0" t="s">
        <v>195</v>
      </c>
      <c r="I4396" s="0" t="s">
        <v>35</v>
      </c>
      <c r="J4396" s="0" t="s">
        <v>325</v>
      </c>
      <c r="K4396" s="0" t="n">
        <v>24168.4988551124</v>
      </c>
      <c r="L4396" s="0" t="n">
        <v>26399.745</v>
      </c>
      <c r="M4396" s="0" t="n">
        <v>29039.1970734969</v>
      </c>
      <c r="N4396" s="0" t="n">
        <v>24997.32</v>
      </c>
      <c r="O4396" s="0" t="n">
        <v>20622.375</v>
      </c>
      <c r="P4396" s="0" t="n">
        <v>27755.595</v>
      </c>
      <c r="Q4396" s="0" t="n">
        <v>31674.105</v>
      </c>
      <c r="S4396" s="0" t="s">
        <v>303</v>
      </c>
    </row>
    <row r="4397" customFormat="false" ht="14" hidden="true" customHeight="false" outlineLevel="0" collapsed="false">
      <c r="A4397" s="0" t="str">
        <f aca="false">SUBSTITUTE(C4397&amp;D4397&amp;E4397&amp;F4397&amp;G4397&amp;H4397&amp;I4397," ","")</f>
        <v>AgenteBilingüeTécnicoFrontofficeconherramientaHoraextradiurnaZona3OroNA</v>
      </c>
      <c r="B4397" s="0" t="s">
        <v>4733</v>
      </c>
      <c r="C4397" s="0" t="s">
        <v>190</v>
      </c>
      <c r="D4397" s="0" t="s">
        <v>4657</v>
      </c>
      <c r="E4397" s="0" t="s">
        <v>3319</v>
      </c>
      <c r="F4397" s="0" t="s">
        <v>192</v>
      </c>
      <c r="G4397" s="0" t="s">
        <v>390</v>
      </c>
      <c r="H4397" s="0" t="s">
        <v>54</v>
      </c>
      <c r="I4397" s="0" t="s">
        <v>35</v>
      </c>
      <c r="J4397" s="0" t="s">
        <v>325</v>
      </c>
      <c r="K4397" s="0" t="n">
        <v>24168.4988551124</v>
      </c>
      <c r="L4397" s="0" t="n">
        <v>26927.595</v>
      </c>
      <c r="M4397" s="0" t="n">
        <v>29870.55112656</v>
      </c>
      <c r="N4397" s="0" t="n">
        <v>25252.965</v>
      </c>
      <c r="O4397" s="0" t="n">
        <v>20622.375</v>
      </c>
      <c r="P4397" s="0" t="n">
        <v>28340.37</v>
      </c>
      <c r="Q4397" s="0" t="n">
        <v>33078.6</v>
      </c>
      <c r="S4397" s="0" t="s">
        <v>303</v>
      </c>
    </row>
    <row r="4398" customFormat="false" ht="14" hidden="true" customHeight="false" outlineLevel="0" collapsed="false">
      <c r="A4398" s="0" t="str">
        <f aca="false">SUBSTITUTE(C4398&amp;D4398&amp;E4398&amp;F4398&amp;G4398&amp;H4398&amp;I4398," ","")</f>
        <v>AgenteBilingüeTécnicoFrontofficeconherramientaHoraextradiurnaZona3PlatinoNA</v>
      </c>
      <c r="B4398" s="0" t="s">
        <v>4734</v>
      </c>
      <c r="C4398" s="0" t="s">
        <v>190</v>
      </c>
      <c r="D4398" s="0" t="s">
        <v>4657</v>
      </c>
      <c r="E4398" s="0" t="s">
        <v>3319</v>
      </c>
      <c r="F4398" s="0" t="s">
        <v>192</v>
      </c>
      <c r="G4398" s="0" t="s">
        <v>390</v>
      </c>
      <c r="H4398" s="0" t="s">
        <v>198</v>
      </c>
      <c r="I4398" s="0" t="s">
        <v>35</v>
      </c>
      <c r="J4398" s="0" t="s">
        <v>325</v>
      </c>
      <c r="K4398" s="0" t="n">
        <v>24168.4988551124</v>
      </c>
      <c r="L4398" s="0" t="n">
        <v>27720.405</v>
      </c>
      <c r="M4398" s="0" t="n">
        <v>30750.9092499482</v>
      </c>
      <c r="N4398" s="0" t="n">
        <v>25509.645</v>
      </c>
      <c r="O4398" s="0" t="n">
        <v>20622.375</v>
      </c>
      <c r="P4398" s="0" t="n">
        <v>28948.95</v>
      </c>
      <c r="Q4398" s="0" t="n">
        <v>35156.88</v>
      </c>
      <c r="S4398" s="0" t="s">
        <v>303</v>
      </c>
    </row>
    <row r="4399" customFormat="false" ht="14" hidden="true" customHeight="false" outlineLevel="0" collapsed="false">
      <c r="A4399" s="0" t="str">
        <f aca="false">SUBSTITUTE(C4399&amp;D4399&amp;E4399&amp;F4399&amp;G4399&amp;H4399&amp;I4399," ","")</f>
        <v>AgenteBilingüeTécnicoFrontofficeconherramientaHoraextranocturna Zona1PlataNA</v>
      </c>
      <c r="B4399" s="0" t="s">
        <v>4735</v>
      </c>
      <c r="C4399" s="0" t="s">
        <v>190</v>
      </c>
      <c r="D4399" s="0" t="s">
        <v>4657</v>
      </c>
      <c r="E4399" s="0" t="s">
        <v>3319</v>
      </c>
      <c r="F4399" s="0" t="s">
        <v>197</v>
      </c>
      <c r="G4399" s="0" t="s">
        <v>379</v>
      </c>
      <c r="H4399" s="0" t="s">
        <v>195</v>
      </c>
      <c r="I4399" s="0" t="s">
        <v>35</v>
      </c>
      <c r="J4399" s="0" t="s">
        <v>325</v>
      </c>
      <c r="K4399" s="0" t="n">
        <v>32024.5013718948</v>
      </c>
      <c r="L4399" s="0" t="n">
        <v>35199.315</v>
      </c>
      <c r="M4399" s="0" t="n">
        <v>40654.8759028956</v>
      </c>
      <c r="N4399" s="0" t="n">
        <v>34344.405</v>
      </c>
      <c r="O4399" s="0" t="n">
        <v>28592.91</v>
      </c>
      <c r="P4399" s="0" t="n">
        <v>32663.565</v>
      </c>
      <c r="Q4399" s="0" t="n">
        <v>43962.66</v>
      </c>
      <c r="S4399" s="0" t="s">
        <v>303</v>
      </c>
    </row>
    <row r="4400" customFormat="false" ht="14" hidden="true" customHeight="false" outlineLevel="0" collapsed="false">
      <c r="A4400" s="0" t="str">
        <f aca="false">SUBSTITUTE(C4400&amp;D4400&amp;E4400&amp;F4400&amp;G4400&amp;H4400&amp;I4400," ","")</f>
        <v>AgenteBilingüeTécnicoFrontofficeconherramientaHoraextranocturna Zona1OroNA</v>
      </c>
      <c r="B4400" s="0" t="s">
        <v>4736</v>
      </c>
      <c r="C4400" s="0" t="s">
        <v>190</v>
      </c>
      <c r="D4400" s="0" t="s">
        <v>4657</v>
      </c>
      <c r="E4400" s="0" t="s">
        <v>3319</v>
      </c>
      <c r="F4400" s="0" t="s">
        <v>197</v>
      </c>
      <c r="G4400" s="0" t="s">
        <v>379</v>
      </c>
      <c r="H4400" s="0" t="s">
        <v>54</v>
      </c>
      <c r="I4400" s="0" t="s">
        <v>35</v>
      </c>
      <c r="J4400" s="0" t="s">
        <v>325</v>
      </c>
      <c r="K4400" s="0" t="n">
        <v>32024.5013718948</v>
      </c>
      <c r="L4400" s="0" t="n">
        <v>35904.15</v>
      </c>
      <c r="M4400" s="0" t="n">
        <v>41818.771577184</v>
      </c>
      <c r="N4400" s="0" t="n">
        <v>34670.43</v>
      </c>
      <c r="O4400" s="0" t="n">
        <v>28592.91</v>
      </c>
      <c r="P4400" s="0" t="n">
        <v>33350.805</v>
      </c>
      <c r="Q4400" s="0" t="n">
        <v>45911.565</v>
      </c>
      <c r="S4400" s="0" t="s">
        <v>303</v>
      </c>
    </row>
    <row r="4401" customFormat="false" ht="14" hidden="true" customHeight="false" outlineLevel="0" collapsed="false">
      <c r="A4401" s="0" t="str">
        <f aca="false">SUBSTITUTE(C4401&amp;D4401&amp;E4401&amp;F4401&amp;G4401&amp;H4401&amp;I4401," ","")</f>
        <v>AgenteBilingüeTécnicoFrontofficeconherramientaHoraextranocturna Zona1PlatinoNA</v>
      </c>
      <c r="B4401" s="0" t="s">
        <v>4737</v>
      </c>
      <c r="C4401" s="0" t="s">
        <v>190</v>
      </c>
      <c r="D4401" s="0" t="s">
        <v>4657</v>
      </c>
      <c r="E4401" s="0" t="s">
        <v>3319</v>
      </c>
      <c r="F4401" s="0" t="s">
        <v>197</v>
      </c>
      <c r="G4401" s="0" t="s">
        <v>379</v>
      </c>
      <c r="H4401" s="0" t="s">
        <v>198</v>
      </c>
      <c r="I4401" s="0" t="s">
        <v>35</v>
      </c>
      <c r="J4401" s="0" t="s">
        <v>325</v>
      </c>
      <c r="K4401" s="0" t="n">
        <v>32024.5013718948</v>
      </c>
      <c r="L4401" s="0" t="n">
        <v>36959.85</v>
      </c>
      <c r="M4401" s="0" t="n">
        <v>43051.2729499275</v>
      </c>
      <c r="N4401" s="0" t="n">
        <v>34996.455</v>
      </c>
      <c r="O4401" s="0" t="n">
        <v>28592.91</v>
      </c>
      <c r="P4401" s="0" t="n">
        <v>34068.06</v>
      </c>
      <c r="Q4401" s="0" t="n">
        <v>48796.11</v>
      </c>
      <c r="S4401" s="0" t="s">
        <v>303</v>
      </c>
    </row>
    <row r="4402" customFormat="false" ht="14" hidden="true" customHeight="false" outlineLevel="0" collapsed="false">
      <c r="A4402" s="0" t="str">
        <f aca="false">SUBSTITUTE(C4402&amp;D4402&amp;E4402&amp;F4402&amp;G4402&amp;H4402&amp;I4402," ","")</f>
        <v>AgenteBilingüeTécnicoFrontofficeconherramientaHoraextranocturna Zona2PlataNA</v>
      </c>
      <c r="B4402" s="0" t="s">
        <v>4738</v>
      </c>
      <c r="C4402" s="0" t="s">
        <v>190</v>
      </c>
      <c r="D4402" s="0" t="s">
        <v>4657</v>
      </c>
      <c r="E4402" s="0" t="s">
        <v>3319</v>
      </c>
      <c r="F4402" s="0" t="s">
        <v>197</v>
      </c>
      <c r="G4402" s="0" t="s">
        <v>385</v>
      </c>
      <c r="H4402" s="0" t="s">
        <v>195</v>
      </c>
      <c r="I4402" s="0" t="s">
        <v>35</v>
      </c>
      <c r="J4402" s="0" t="s">
        <v>325</v>
      </c>
      <c r="K4402" s="0" t="n">
        <v>32024.5013718948</v>
      </c>
      <c r="L4402" s="0" t="n">
        <v>36256.05</v>
      </c>
      <c r="M4402" s="0" t="n">
        <v>40654.8759028956</v>
      </c>
      <c r="N4402" s="0" t="n">
        <v>34735.635</v>
      </c>
      <c r="O4402" s="0" t="n">
        <v>28592.91</v>
      </c>
      <c r="P4402" s="0" t="n">
        <v>34711.83</v>
      </c>
      <c r="Q4402" s="0" t="n">
        <v>43962.66</v>
      </c>
      <c r="S4402" s="0" t="s">
        <v>303</v>
      </c>
    </row>
    <row r="4403" customFormat="false" ht="14" hidden="true" customHeight="false" outlineLevel="0" collapsed="false">
      <c r="A4403" s="0" t="str">
        <f aca="false">SUBSTITUTE(C4403&amp;D4403&amp;E4403&amp;F4403&amp;G4403&amp;H4403&amp;I4403," ","")</f>
        <v>AgenteBilingüeTécnicoFrontofficeconherramientaHoraextranocturna Zona2OroNA</v>
      </c>
      <c r="B4403" s="0" t="s">
        <v>4739</v>
      </c>
      <c r="C4403" s="0" t="s">
        <v>190</v>
      </c>
      <c r="D4403" s="0" t="s">
        <v>4657</v>
      </c>
      <c r="E4403" s="0" t="s">
        <v>3319</v>
      </c>
      <c r="F4403" s="0" t="s">
        <v>197</v>
      </c>
      <c r="G4403" s="0" t="s">
        <v>385</v>
      </c>
      <c r="H4403" s="0" t="s">
        <v>54</v>
      </c>
      <c r="I4403" s="0" t="s">
        <v>35</v>
      </c>
      <c r="J4403" s="0" t="s">
        <v>325</v>
      </c>
      <c r="K4403" s="0" t="n">
        <v>32024.5013718948</v>
      </c>
      <c r="L4403" s="0" t="n">
        <v>36981.585</v>
      </c>
      <c r="M4403" s="0" t="n">
        <v>41818.771577184</v>
      </c>
      <c r="N4403" s="0" t="n">
        <v>35081.325</v>
      </c>
      <c r="O4403" s="0" t="n">
        <v>28592.91</v>
      </c>
      <c r="P4403" s="0" t="n">
        <v>35442.54</v>
      </c>
      <c r="Q4403" s="0" t="n">
        <v>45911.565</v>
      </c>
      <c r="S4403" s="0" t="s">
        <v>303</v>
      </c>
    </row>
    <row r="4404" customFormat="false" ht="14" hidden="true" customHeight="false" outlineLevel="0" collapsed="false">
      <c r="A4404" s="0" t="str">
        <f aca="false">SUBSTITUTE(C4404&amp;D4404&amp;E4404&amp;F4404&amp;G4404&amp;H4404&amp;I4404," ","")</f>
        <v>AgenteBilingüeTécnicoFrontofficeconherramientaHoraextranocturna Zona2PlatinoNA</v>
      </c>
      <c r="B4404" s="0" t="s">
        <v>4740</v>
      </c>
      <c r="C4404" s="0" t="s">
        <v>190</v>
      </c>
      <c r="D4404" s="0" t="s">
        <v>4657</v>
      </c>
      <c r="E4404" s="0" t="s">
        <v>3319</v>
      </c>
      <c r="F4404" s="0" t="s">
        <v>197</v>
      </c>
      <c r="G4404" s="0" t="s">
        <v>385</v>
      </c>
      <c r="H4404" s="0" t="s">
        <v>198</v>
      </c>
      <c r="I4404" s="0" t="s">
        <v>35</v>
      </c>
      <c r="J4404" s="0" t="s">
        <v>325</v>
      </c>
      <c r="K4404" s="0" t="n">
        <v>32024.5013718948</v>
      </c>
      <c r="L4404" s="0" t="n">
        <v>38069.37</v>
      </c>
      <c r="M4404" s="0" t="n">
        <v>43051.2729499275</v>
      </c>
      <c r="N4404" s="0" t="n">
        <v>35425.98</v>
      </c>
      <c r="O4404" s="0" t="n">
        <v>28592.91</v>
      </c>
      <c r="P4404" s="0" t="n">
        <v>36204.3</v>
      </c>
      <c r="Q4404" s="0" t="n">
        <v>48796.11</v>
      </c>
      <c r="S4404" s="0" t="s">
        <v>303</v>
      </c>
    </row>
    <row r="4405" customFormat="false" ht="14" hidden="true" customHeight="false" outlineLevel="0" collapsed="false">
      <c r="A4405" s="0" t="str">
        <f aca="false">SUBSTITUTE(C4405&amp;D4405&amp;E4405&amp;F4405&amp;G4405&amp;H4405&amp;I4405," ","")</f>
        <v>AgenteBilingüeTécnicoFrontofficeconherramientaHoraextranocturna Zona3PlataNA</v>
      </c>
      <c r="B4405" s="0" t="s">
        <v>4741</v>
      </c>
      <c r="C4405" s="0" t="s">
        <v>190</v>
      </c>
      <c r="D4405" s="0" t="s">
        <v>4657</v>
      </c>
      <c r="E4405" s="0" t="s">
        <v>3319</v>
      </c>
      <c r="F4405" s="0" t="s">
        <v>197</v>
      </c>
      <c r="G4405" s="0" t="s">
        <v>390</v>
      </c>
      <c r="H4405" s="0" t="s">
        <v>195</v>
      </c>
      <c r="I4405" s="0" t="s">
        <v>35</v>
      </c>
      <c r="J4405" s="0" t="s">
        <v>325</v>
      </c>
      <c r="K4405" s="0" t="n">
        <v>32024.5013718948</v>
      </c>
      <c r="L4405" s="0" t="n">
        <v>36959.85</v>
      </c>
      <c r="M4405" s="0" t="n">
        <v>40654.8759028956</v>
      </c>
      <c r="N4405" s="0" t="n">
        <v>34996.455</v>
      </c>
      <c r="O4405" s="0" t="n">
        <v>28592.91</v>
      </c>
      <c r="P4405" s="0" t="n">
        <v>34874.325</v>
      </c>
      <c r="Q4405" s="0" t="n">
        <v>43962.66</v>
      </c>
      <c r="S4405" s="0" t="s">
        <v>303</v>
      </c>
    </row>
    <row r="4406" customFormat="false" ht="14" hidden="true" customHeight="false" outlineLevel="0" collapsed="false">
      <c r="A4406" s="0" t="str">
        <f aca="false">SUBSTITUTE(C4406&amp;D4406&amp;E4406&amp;F4406&amp;G4406&amp;H4406&amp;I4406," ","")</f>
        <v>AgenteBilingüeTécnicoFrontofficeconherramientaHoraextranocturna Zona3OroNA</v>
      </c>
      <c r="B4406" s="0" t="s">
        <v>4742</v>
      </c>
      <c r="C4406" s="0" t="s">
        <v>190</v>
      </c>
      <c r="D4406" s="0" t="s">
        <v>4657</v>
      </c>
      <c r="E4406" s="0" t="s">
        <v>3319</v>
      </c>
      <c r="F4406" s="0" t="s">
        <v>197</v>
      </c>
      <c r="G4406" s="0" t="s">
        <v>390</v>
      </c>
      <c r="H4406" s="0" t="s">
        <v>54</v>
      </c>
      <c r="I4406" s="0" t="s">
        <v>35</v>
      </c>
      <c r="J4406" s="0" t="s">
        <v>325</v>
      </c>
      <c r="K4406" s="0" t="n">
        <v>32024.5013718948</v>
      </c>
      <c r="L4406" s="0" t="n">
        <v>37699.875</v>
      </c>
      <c r="M4406" s="0" t="n">
        <v>41818.771577184</v>
      </c>
      <c r="N4406" s="0" t="n">
        <v>35354.565</v>
      </c>
      <c r="O4406" s="0" t="n">
        <v>28592.91</v>
      </c>
      <c r="P4406" s="0" t="n">
        <v>35609.175</v>
      </c>
      <c r="Q4406" s="0" t="n">
        <v>45911.565</v>
      </c>
      <c r="S4406" s="0" t="s">
        <v>303</v>
      </c>
    </row>
    <row r="4407" customFormat="false" ht="14" hidden="true" customHeight="false" outlineLevel="0" collapsed="false">
      <c r="A4407" s="0" t="str">
        <f aca="false">SUBSTITUTE(C4407&amp;D4407&amp;E4407&amp;F4407&amp;G4407&amp;H4407&amp;I4407," ","")</f>
        <v>AgenteBilingüeTécnicoFrontofficeconherramientaHoraextranocturna Zona3PlatinoNA</v>
      </c>
      <c r="B4407" s="0" t="s">
        <v>4743</v>
      </c>
      <c r="C4407" s="0" t="s">
        <v>190</v>
      </c>
      <c r="D4407" s="0" t="s">
        <v>4657</v>
      </c>
      <c r="E4407" s="0" t="s">
        <v>3319</v>
      </c>
      <c r="F4407" s="0" t="s">
        <v>197</v>
      </c>
      <c r="G4407" s="0" t="s">
        <v>390</v>
      </c>
      <c r="H4407" s="0" t="s">
        <v>198</v>
      </c>
      <c r="I4407" s="0" t="s">
        <v>35</v>
      </c>
      <c r="J4407" s="0" t="s">
        <v>325</v>
      </c>
      <c r="K4407" s="0" t="n">
        <v>32024.5013718948</v>
      </c>
      <c r="L4407" s="0" t="n">
        <v>38808.36</v>
      </c>
      <c r="M4407" s="0" t="n">
        <v>43051.2729499275</v>
      </c>
      <c r="N4407" s="0" t="n">
        <v>35713.71</v>
      </c>
      <c r="O4407" s="0" t="n">
        <v>28592.91</v>
      </c>
      <c r="P4407" s="0" t="n">
        <v>36375.075</v>
      </c>
      <c r="Q4407" s="0" t="n">
        <v>48796.11</v>
      </c>
      <c r="S4407" s="0" t="s">
        <v>303</v>
      </c>
    </row>
    <row r="4408" customFormat="false" ht="14" hidden="true" customHeight="false" outlineLevel="0" collapsed="false">
      <c r="A4408" s="0" t="str">
        <f aca="false">SUBSTITUTE(C4408&amp;D4408&amp;E4408&amp;F4408&amp;G4408&amp;H4408&amp;I4408," ","")</f>
        <v>AgenteBilingüeTécnicoFrontofficeconherramientaHoraextradominicalyfestivoZona1PlataNA</v>
      </c>
      <c r="B4408" s="0" t="s">
        <v>4744</v>
      </c>
      <c r="C4408" s="0" t="s">
        <v>190</v>
      </c>
      <c r="D4408" s="0" t="s">
        <v>4657</v>
      </c>
      <c r="E4408" s="0" t="s">
        <v>3319</v>
      </c>
      <c r="F4408" s="0" t="s">
        <v>194</v>
      </c>
      <c r="G4408" s="0" t="s">
        <v>379</v>
      </c>
      <c r="H4408" s="0" t="s">
        <v>195</v>
      </c>
      <c r="I4408" s="0" t="s">
        <v>35</v>
      </c>
      <c r="J4408" s="0" t="s">
        <v>325</v>
      </c>
      <c r="K4408" s="0" t="n">
        <v>41282.9991394977</v>
      </c>
      <c r="L4408" s="0" t="n">
        <v>40228.38</v>
      </c>
      <c r="M4408" s="0" t="n">
        <v>46462.715317595</v>
      </c>
      <c r="N4408" s="0" t="n">
        <v>49063.14</v>
      </c>
      <c r="O4408" s="0" t="n">
        <v>32577.66</v>
      </c>
      <c r="P4408" s="0" t="n">
        <v>35996.265</v>
      </c>
      <c r="Q4408" s="0" t="n">
        <v>48942.045</v>
      </c>
      <c r="S4408" s="0" t="s">
        <v>303</v>
      </c>
    </row>
    <row r="4409" customFormat="false" ht="14" hidden="true" customHeight="false" outlineLevel="0" collapsed="false">
      <c r="A4409" s="0" t="str">
        <f aca="false">SUBSTITUTE(C4409&amp;D4409&amp;E4409&amp;F4409&amp;G4409&amp;H4409&amp;I4409," ","")</f>
        <v>AgenteBilingüeTécnicoFrontofficeconherramientaHoraextradominicalyfestivoZona1OroNA</v>
      </c>
      <c r="B4409" s="0" t="s">
        <v>4745</v>
      </c>
      <c r="C4409" s="0" t="s">
        <v>190</v>
      </c>
      <c r="D4409" s="0" t="s">
        <v>4657</v>
      </c>
      <c r="E4409" s="0" t="s">
        <v>3319</v>
      </c>
      <c r="F4409" s="0" t="s">
        <v>194</v>
      </c>
      <c r="G4409" s="0" t="s">
        <v>379</v>
      </c>
      <c r="H4409" s="0" t="s">
        <v>54</v>
      </c>
      <c r="I4409" s="0" t="s">
        <v>35</v>
      </c>
      <c r="J4409" s="0" t="s">
        <v>325</v>
      </c>
      <c r="K4409" s="0" t="n">
        <v>41282.9991394977</v>
      </c>
      <c r="L4409" s="0" t="n">
        <v>41033.61</v>
      </c>
      <c r="M4409" s="0" t="n">
        <v>47792.8818024961</v>
      </c>
      <c r="N4409" s="0" t="n">
        <v>49528.89</v>
      </c>
      <c r="O4409" s="0" t="n">
        <v>32577.66</v>
      </c>
      <c r="P4409" s="0" t="n">
        <v>36754.92</v>
      </c>
      <c r="Q4409" s="0" t="n">
        <v>51111.405</v>
      </c>
      <c r="S4409" s="0" t="s">
        <v>303</v>
      </c>
    </row>
    <row r="4410" customFormat="false" ht="14" hidden="true" customHeight="false" outlineLevel="0" collapsed="false">
      <c r="A4410" s="0" t="str">
        <f aca="false">SUBSTITUTE(C4410&amp;D4410&amp;E4410&amp;F4410&amp;G4410&amp;H4410&amp;I4410," ","")</f>
        <v>AgenteBilingüeTécnicoFrontofficeconherramientaHoraextradominicalyfestivoZona1PlatinoNA</v>
      </c>
      <c r="B4410" s="0" t="s">
        <v>4746</v>
      </c>
      <c r="C4410" s="0" t="s">
        <v>190</v>
      </c>
      <c r="D4410" s="0" t="s">
        <v>4657</v>
      </c>
      <c r="E4410" s="0" t="s">
        <v>3319</v>
      </c>
      <c r="F4410" s="0" t="s">
        <v>194</v>
      </c>
      <c r="G4410" s="0" t="s">
        <v>379</v>
      </c>
      <c r="H4410" s="0" t="s">
        <v>198</v>
      </c>
      <c r="I4410" s="0" t="s">
        <v>35</v>
      </c>
      <c r="J4410" s="0" t="s">
        <v>325</v>
      </c>
      <c r="K4410" s="0" t="n">
        <v>41282.9991394977</v>
      </c>
      <c r="L4410" s="0" t="n">
        <v>42240.42</v>
      </c>
      <c r="M4410" s="0" t="n">
        <v>49201.4547999171</v>
      </c>
      <c r="N4410" s="0" t="n">
        <v>49994.64</v>
      </c>
      <c r="O4410" s="0" t="n">
        <v>32577.66</v>
      </c>
      <c r="P4410" s="0" t="n">
        <v>37544.625</v>
      </c>
      <c r="Q4410" s="0" t="n">
        <v>54323.01</v>
      </c>
      <c r="S4410" s="0" t="s">
        <v>303</v>
      </c>
    </row>
    <row r="4411" customFormat="false" ht="14" hidden="true" customHeight="false" outlineLevel="0" collapsed="false">
      <c r="A4411" s="0" t="str">
        <f aca="false">SUBSTITUTE(C4411&amp;D4411&amp;E4411&amp;F4411&amp;G4411&amp;H4411&amp;I4411," ","")</f>
        <v>AgenteBilingüeTécnicoFrontofficeconherramientaHoraextradominicalyfestivoZona2PlataNA</v>
      </c>
      <c r="B4411" s="0" t="s">
        <v>4747</v>
      </c>
      <c r="C4411" s="0" t="s">
        <v>190</v>
      </c>
      <c r="D4411" s="0" t="s">
        <v>4657</v>
      </c>
      <c r="E4411" s="0" t="s">
        <v>3319</v>
      </c>
      <c r="F4411" s="0" t="s">
        <v>194</v>
      </c>
      <c r="G4411" s="0" t="s">
        <v>385</v>
      </c>
      <c r="H4411" s="0" t="s">
        <v>195</v>
      </c>
      <c r="I4411" s="0" t="s">
        <v>35</v>
      </c>
      <c r="J4411" s="0" t="s">
        <v>325</v>
      </c>
      <c r="K4411" s="0" t="n">
        <v>41282.9991394977</v>
      </c>
      <c r="L4411" s="0" t="n">
        <v>41436.225</v>
      </c>
      <c r="M4411" s="0" t="n">
        <v>46462.715317595</v>
      </c>
      <c r="N4411" s="0" t="n">
        <v>49622.04</v>
      </c>
      <c r="O4411" s="0" t="n">
        <v>32577.66</v>
      </c>
      <c r="P4411" s="0" t="n">
        <v>38253.6</v>
      </c>
      <c r="Q4411" s="0" t="n">
        <v>48942.045</v>
      </c>
      <c r="S4411" s="0" t="s">
        <v>303</v>
      </c>
    </row>
    <row r="4412" customFormat="false" ht="14" hidden="true" customHeight="false" outlineLevel="0" collapsed="false">
      <c r="A4412" s="0" t="str">
        <f aca="false">SUBSTITUTE(C4412&amp;D4412&amp;E4412&amp;F4412&amp;G4412&amp;H4412&amp;I4412," ","")</f>
        <v>AgenteBilingüeTécnicoFrontofficeconherramientaHoraextradominicalyfestivoZona2OroNA</v>
      </c>
      <c r="B4412" s="0" t="s">
        <v>4748</v>
      </c>
      <c r="C4412" s="0" t="s">
        <v>190</v>
      </c>
      <c r="D4412" s="0" t="s">
        <v>4657</v>
      </c>
      <c r="E4412" s="0" t="s">
        <v>3319</v>
      </c>
      <c r="F4412" s="0" t="s">
        <v>194</v>
      </c>
      <c r="G4412" s="0" t="s">
        <v>385</v>
      </c>
      <c r="H4412" s="0" t="s">
        <v>54</v>
      </c>
      <c r="I4412" s="0" t="s">
        <v>35</v>
      </c>
      <c r="J4412" s="0" t="s">
        <v>325</v>
      </c>
      <c r="K4412" s="0" t="n">
        <v>41282.9991394977</v>
      </c>
      <c r="L4412" s="0" t="n">
        <v>42265.26</v>
      </c>
      <c r="M4412" s="0" t="n">
        <v>47792.8818024961</v>
      </c>
      <c r="N4412" s="0" t="n">
        <v>50115.735</v>
      </c>
      <c r="O4412" s="0" t="n">
        <v>32577.66</v>
      </c>
      <c r="P4412" s="0" t="n">
        <v>39058.83</v>
      </c>
      <c r="Q4412" s="0" t="n">
        <v>51111.405</v>
      </c>
      <c r="S4412" s="0" t="s">
        <v>303</v>
      </c>
    </row>
    <row r="4413" customFormat="false" ht="14" hidden="true" customHeight="false" outlineLevel="0" collapsed="false">
      <c r="A4413" s="0" t="str">
        <f aca="false">SUBSTITUTE(C4413&amp;D4413&amp;E4413&amp;F4413&amp;G4413&amp;H4413&amp;I4413," ","")</f>
        <v>AgenteBilingüeTécnicoFrontofficeconherramientaHoraextradominicalyfestivoZona2PlatinoNA</v>
      </c>
      <c r="B4413" s="0" t="s">
        <v>4749</v>
      </c>
      <c r="C4413" s="0" t="s">
        <v>190</v>
      </c>
      <c r="D4413" s="0" t="s">
        <v>4657</v>
      </c>
      <c r="E4413" s="0" t="s">
        <v>3319</v>
      </c>
      <c r="F4413" s="0" t="s">
        <v>194</v>
      </c>
      <c r="G4413" s="0" t="s">
        <v>385</v>
      </c>
      <c r="H4413" s="0" t="s">
        <v>198</v>
      </c>
      <c r="I4413" s="0" t="s">
        <v>35</v>
      </c>
      <c r="J4413" s="0" t="s">
        <v>325</v>
      </c>
      <c r="K4413" s="0" t="n">
        <v>41282.9991394977</v>
      </c>
      <c r="L4413" s="0" t="n">
        <v>43508.295</v>
      </c>
      <c r="M4413" s="0" t="n">
        <v>49201.4547999171</v>
      </c>
      <c r="N4413" s="0" t="n">
        <v>50609.43</v>
      </c>
      <c r="O4413" s="0" t="n">
        <v>32577.66</v>
      </c>
      <c r="P4413" s="0" t="n">
        <v>39899.25</v>
      </c>
      <c r="Q4413" s="0" t="n">
        <v>54323.01</v>
      </c>
      <c r="S4413" s="0" t="s">
        <v>303</v>
      </c>
    </row>
    <row r="4414" customFormat="false" ht="14" hidden="true" customHeight="false" outlineLevel="0" collapsed="false">
      <c r="A4414" s="0" t="str">
        <f aca="false">SUBSTITUTE(C4414&amp;D4414&amp;E4414&amp;F4414&amp;G4414&amp;H4414&amp;I4414," ","")</f>
        <v>AgenteBilingüeTécnicoFrontofficeconherramientaHoraextradominicalyfestivoZona3PlataNA</v>
      </c>
      <c r="B4414" s="0" t="s">
        <v>4750</v>
      </c>
      <c r="C4414" s="0" t="s">
        <v>190</v>
      </c>
      <c r="D4414" s="0" t="s">
        <v>4657</v>
      </c>
      <c r="E4414" s="0" t="s">
        <v>3319</v>
      </c>
      <c r="F4414" s="0" t="s">
        <v>194</v>
      </c>
      <c r="G4414" s="0" t="s">
        <v>390</v>
      </c>
      <c r="H4414" s="0" t="s">
        <v>195</v>
      </c>
      <c r="I4414" s="0" t="s">
        <v>35</v>
      </c>
      <c r="J4414" s="0" t="s">
        <v>325</v>
      </c>
      <c r="K4414" s="0" t="n">
        <v>41282.9991394977</v>
      </c>
      <c r="L4414" s="0" t="n">
        <v>42240.42</v>
      </c>
      <c r="M4414" s="0" t="n">
        <v>46462.715317595</v>
      </c>
      <c r="N4414" s="0" t="n">
        <v>49994.64</v>
      </c>
      <c r="O4414" s="0" t="n">
        <v>32577.66</v>
      </c>
      <c r="P4414" s="0" t="n">
        <v>38433.69</v>
      </c>
      <c r="Q4414" s="0" t="n">
        <v>48942.045</v>
      </c>
      <c r="S4414" s="0" t="s">
        <v>303</v>
      </c>
    </row>
    <row r="4415" customFormat="false" ht="14" hidden="true" customHeight="false" outlineLevel="0" collapsed="false">
      <c r="A4415" s="0" t="str">
        <f aca="false">SUBSTITUTE(C4415&amp;D4415&amp;E4415&amp;F4415&amp;G4415&amp;H4415&amp;I4415," ","")</f>
        <v>AgenteBilingüeTécnicoFrontofficeconherramientaHoraextradominicalyfestivoZona3OroNA</v>
      </c>
      <c r="B4415" s="0" t="s">
        <v>4751</v>
      </c>
      <c r="C4415" s="0" t="s">
        <v>190</v>
      </c>
      <c r="D4415" s="0" t="s">
        <v>4657</v>
      </c>
      <c r="E4415" s="0" t="s">
        <v>3319</v>
      </c>
      <c r="F4415" s="0" t="s">
        <v>194</v>
      </c>
      <c r="G4415" s="0" t="s">
        <v>390</v>
      </c>
      <c r="H4415" s="0" t="s">
        <v>54</v>
      </c>
      <c r="I4415" s="0" t="s">
        <v>35</v>
      </c>
      <c r="J4415" s="0" t="s">
        <v>325</v>
      </c>
      <c r="K4415" s="0" t="n">
        <v>41282.9991394977</v>
      </c>
      <c r="L4415" s="0" t="n">
        <v>43086.015</v>
      </c>
      <c r="M4415" s="0" t="n">
        <v>47792.8818024961</v>
      </c>
      <c r="N4415" s="0" t="n">
        <v>50506.965</v>
      </c>
      <c r="O4415" s="0" t="n">
        <v>32577.66</v>
      </c>
      <c r="P4415" s="0" t="n">
        <v>39243.06</v>
      </c>
      <c r="Q4415" s="0" t="n">
        <v>51111.405</v>
      </c>
      <c r="S4415" s="0" t="s">
        <v>303</v>
      </c>
    </row>
    <row r="4416" customFormat="false" ht="14" hidden="true" customHeight="false" outlineLevel="0" collapsed="false">
      <c r="A4416" s="0" t="str">
        <f aca="false">SUBSTITUTE(C4416&amp;D4416&amp;E4416&amp;F4416&amp;G4416&amp;H4416&amp;I4416," ","")</f>
        <v>AgenteBilingüeTécnicoFrontofficeconherramientaHoraextradominicalyfestivoZona3PlatinoNA</v>
      </c>
      <c r="B4416" s="0" t="s">
        <v>4752</v>
      </c>
      <c r="C4416" s="0" t="s">
        <v>190</v>
      </c>
      <c r="D4416" s="0" t="s">
        <v>4657</v>
      </c>
      <c r="E4416" s="0" t="s">
        <v>3319</v>
      </c>
      <c r="F4416" s="0" t="s">
        <v>194</v>
      </c>
      <c r="G4416" s="0" t="s">
        <v>390</v>
      </c>
      <c r="H4416" s="0" t="s">
        <v>198</v>
      </c>
      <c r="I4416" s="0" t="s">
        <v>35</v>
      </c>
      <c r="J4416" s="0" t="s">
        <v>325</v>
      </c>
      <c r="K4416" s="0" t="n">
        <v>41282.9991394977</v>
      </c>
      <c r="L4416" s="0" t="n">
        <v>44352.855</v>
      </c>
      <c r="M4416" s="0" t="n">
        <v>49201.4547999171</v>
      </c>
      <c r="N4416" s="0" t="n">
        <v>51019.29</v>
      </c>
      <c r="O4416" s="0" t="n">
        <v>32577.66</v>
      </c>
      <c r="P4416" s="0" t="n">
        <v>40086.585</v>
      </c>
      <c r="Q4416" s="0" t="n">
        <v>54323.01</v>
      </c>
      <c r="S4416" s="0" t="s">
        <v>303</v>
      </c>
    </row>
    <row r="4417" customFormat="false" ht="14" hidden="true" customHeight="false" outlineLevel="0" collapsed="false">
      <c r="A4417" s="0" t="str">
        <f aca="false">SUBSTITUTE(C4417&amp;D4417&amp;E4417&amp;F4417&amp;G4417&amp;H4417&amp;I4417," ","")</f>
        <v>AgenteBilingüeTécnicoFrontofficeconherramientaServicio7x24Zona1PlataNA</v>
      </c>
      <c r="B4417" s="0" t="s">
        <v>4753</v>
      </c>
      <c r="C4417" s="0" t="s">
        <v>190</v>
      </c>
      <c r="D4417" s="0" t="s">
        <v>4657</v>
      </c>
      <c r="E4417" s="0" t="s">
        <v>3319</v>
      </c>
      <c r="F4417" s="0" t="s">
        <v>55</v>
      </c>
      <c r="G4417" s="0" t="s">
        <v>379</v>
      </c>
      <c r="H4417" s="0" t="s">
        <v>195</v>
      </c>
      <c r="I4417" s="0" t="s">
        <v>35</v>
      </c>
      <c r="J4417" s="0" t="s">
        <v>305</v>
      </c>
      <c r="K4417" s="0" t="n">
        <v>14284922.4433519</v>
      </c>
      <c r="L4417" s="0" t="n">
        <v>19914126.57</v>
      </c>
      <c r="M4417" s="0" t="n">
        <v>22538997.3918254</v>
      </c>
      <c r="N4417" s="0" t="n">
        <v>19640118.6</v>
      </c>
      <c r="O4417" s="0" t="n">
        <v>18800962.335</v>
      </c>
      <c r="P4417" s="0" t="n">
        <v>26957981.565</v>
      </c>
      <c r="Q4417" s="0" t="n">
        <v>20519795.115</v>
      </c>
      <c r="S4417" s="0" t="s">
        <v>303</v>
      </c>
    </row>
    <row r="4418" customFormat="false" ht="14" hidden="true" customHeight="false" outlineLevel="0" collapsed="false">
      <c r="A4418" s="0" t="str">
        <f aca="false">SUBSTITUTE(C4418&amp;D4418&amp;E4418&amp;F4418&amp;G4418&amp;H4418&amp;I4418," ","")</f>
        <v>AgenteBilingüeTécnicoFrontofficeconherramientaServicio7x24Zona1OroNA</v>
      </c>
      <c r="B4418" s="0" t="s">
        <v>4754</v>
      </c>
      <c r="C4418" s="0" t="s">
        <v>190</v>
      </c>
      <c r="D4418" s="0" t="s">
        <v>4657</v>
      </c>
      <c r="E4418" s="0" t="s">
        <v>3319</v>
      </c>
      <c r="F4418" s="0" t="s">
        <v>55</v>
      </c>
      <c r="G4418" s="0" t="s">
        <v>379</v>
      </c>
      <c r="H4418" s="0" t="s">
        <v>54</v>
      </c>
      <c r="I4418" s="0" t="s">
        <v>35</v>
      </c>
      <c r="J4418" s="0" t="s">
        <v>305</v>
      </c>
      <c r="K4418" s="0" t="n">
        <v>14284922.4433519</v>
      </c>
      <c r="L4418" s="0" t="n">
        <v>20312410.095</v>
      </c>
      <c r="M4418" s="0" t="n">
        <v>23184259.2696332</v>
      </c>
      <c r="N4418" s="0" t="n">
        <v>18860947.83</v>
      </c>
      <c r="O4418" s="0" t="n">
        <v>18800962.335</v>
      </c>
      <c r="P4418" s="0" t="n">
        <v>27525517.605</v>
      </c>
      <c r="Q4418" s="0" t="n">
        <v>21429494.91</v>
      </c>
      <c r="S4418" s="0" t="s">
        <v>303</v>
      </c>
    </row>
    <row r="4419" customFormat="false" ht="14" hidden="true" customHeight="false" outlineLevel="0" collapsed="false">
      <c r="A4419" s="0" t="str">
        <f aca="false">SUBSTITUTE(C4419&amp;D4419&amp;E4419&amp;F4419&amp;G4419&amp;H4419&amp;I4419," ","")</f>
        <v>AgenteBilingüeTécnicoFrontofficeconherramientaServicio7x24Zona1PlatinoNA</v>
      </c>
      <c r="B4419" s="0" t="s">
        <v>4755</v>
      </c>
      <c r="C4419" s="0" t="s">
        <v>190</v>
      </c>
      <c r="D4419" s="0" t="s">
        <v>4657</v>
      </c>
      <c r="E4419" s="0" t="s">
        <v>3319</v>
      </c>
      <c r="F4419" s="0" t="s">
        <v>55</v>
      </c>
      <c r="G4419" s="0" t="s">
        <v>379</v>
      </c>
      <c r="H4419" s="0" t="s">
        <v>198</v>
      </c>
      <c r="I4419" s="0" t="s">
        <v>35</v>
      </c>
      <c r="J4419" s="0" t="s">
        <v>305</v>
      </c>
      <c r="K4419" s="0" t="n">
        <v>14284922.4433519</v>
      </c>
      <c r="L4419" s="0" t="n">
        <v>20909833.83</v>
      </c>
      <c r="M4419" s="0" t="n">
        <v>23867556.0356112</v>
      </c>
      <c r="N4419" s="0" t="n">
        <v>18954022.275</v>
      </c>
      <c r="O4419" s="0" t="n">
        <v>18800962.335</v>
      </c>
      <c r="P4419" s="0" t="n">
        <v>28117464.12</v>
      </c>
      <c r="Q4419" s="0" t="n">
        <v>22775780.475</v>
      </c>
      <c r="S4419" s="0" t="s">
        <v>303</v>
      </c>
    </row>
    <row r="4420" customFormat="false" ht="14" hidden="true" customHeight="false" outlineLevel="0" collapsed="false">
      <c r="A4420" s="0" t="str">
        <f aca="false">SUBSTITUTE(C4420&amp;D4420&amp;E4420&amp;F4420&amp;G4420&amp;H4420&amp;I4420," ","")</f>
        <v>AgenteBilingüeTécnicoFrontofficeconherramientaServicio7x24Zona2PlataNA</v>
      </c>
      <c r="B4420" s="0" t="s">
        <v>4756</v>
      </c>
      <c r="C4420" s="0" t="s">
        <v>190</v>
      </c>
      <c r="D4420" s="0" t="s">
        <v>4657</v>
      </c>
      <c r="E4420" s="0" t="s">
        <v>3319</v>
      </c>
      <c r="F4420" s="0" t="s">
        <v>55</v>
      </c>
      <c r="G4420" s="0" t="s">
        <v>385</v>
      </c>
      <c r="H4420" s="0" t="s">
        <v>195</v>
      </c>
      <c r="I4420" s="0" t="s">
        <v>35</v>
      </c>
      <c r="J4420" s="0" t="s">
        <v>305</v>
      </c>
      <c r="K4420" s="0" t="n">
        <v>14284922.4433519</v>
      </c>
      <c r="L4420" s="0" t="n">
        <v>20511551.34</v>
      </c>
      <c r="M4420" s="0" t="n">
        <v>22538997.3918254</v>
      </c>
      <c r="N4420" s="0" t="n">
        <v>18879563.34</v>
      </c>
      <c r="O4420" s="0" t="n">
        <v>18800962.335</v>
      </c>
      <c r="P4420" s="0" t="n">
        <v>28648354.95</v>
      </c>
      <c r="Q4420" s="0" t="n">
        <v>20519795.115</v>
      </c>
      <c r="S4420" s="0" t="s">
        <v>303</v>
      </c>
    </row>
    <row r="4421" customFormat="false" ht="14" hidden="true" customHeight="false" outlineLevel="0" collapsed="false">
      <c r="A4421" s="0" t="str">
        <f aca="false">SUBSTITUTE(C4421&amp;D4421&amp;E4421&amp;F4421&amp;G4421&amp;H4421&amp;I4421," ","")</f>
        <v>AgenteBilingüeTécnicoFrontofficeconherramientaServicio7x24Zona2OroNA</v>
      </c>
      <c r="B4421" s="0" t="s">
        <v>4757</v>
      </c>
      <c r="C4421" s="0" t="s">
        <v>190</v>
      </c>
      <c r="D4421" s="0" t="s">
        <v>4657</v>
      </c>
      <c r="E4421" s="0" t="s">
        <v>3319</v>
      </c>
      <c r="F4421" s="0" t="s">
        <v>55</v>
      </c>
      <c r="G4421" s="0" t="s">
        <v>385</v>
      </c>
      <c r="H4421" s="0" t="s">
        <v>54</v>
      </c>
      <c r="I4421" s="0" t="s">
        <v>35</v>
      </c>
      <c r="J4421" s="0" t="s">
        <v>305</v>
      </c>
      <c r="K4421" s="0" t="n">
        <v>14284922.4433519</v>
      </c>
      <c r="L4421" s="0" t="n">
        <v>20921782.905</v>
      </c>
      <c r="M4421" s="0" t="n">
        <v>23184259.2696332</v>
      </c>
      <c r="N4421" s="0" t="n">
        <v>18978220.575</v>
      </c>
      <c r="O4421" s="0" t="n">
        <v>18800962.335</v>
      </c>
      <c r="P4421" s="0" t="n">
        <v>29251477.395</v>
      </c>
      <c r="Q4421" s="0" t="n">
        <v>21429494.91</v>
      </c>
      <c r="S4421" s="0" t="s">
        <v>303</v>
      </c>
    </row>
    <row r="4422" customFormat="false" ht="14" hidden="true" customHeight="false" outlineLevel="0" collapsed="false">
      <c r="A4422" s="0" t="str">
        <f aca="false">SUBSTITUTE(C4422&amp;D4422&amp;E4422&amp;F4422&amp;G4422&amp;H4422&amp;I4422," ","")</f>
        <v>AgenteBilingüeTécnicoFrontofficeconherramientaServicio7x24Zona2PlatinoNA</v>
      </c>
      <c r="B4422" s="0" t="s">
        <v>4758</v>
      </c>
      <c r="C4422" s="0" t="s">
        <v>190</v>
      </c>
      <c r="D4422" s="0" t="s">
        <v>4657</v>
      </c>
      <c r="E4422" s="0" t="s">
        <v>3319</v>
      </c>
      <c r="F4422" s="0" t="s">
        <v>55</v>
      </c>
      <c r="G4422" s="0" t="s">
        <v>385</v>
      </c>
      <c r="H4422" s="0" t="s">
        <v>198</v>
      </c>
      <c r="I4422" s="0" t="s">
        <v>35</v>
      </c>
      <c r="J4422" s="0" t="s">
        <v>305</v>
      </c>
      <c r="K4422" s="0" t="n">
        <v>14284922.4433519</v>
      </c>
      <c r="L4422" s="0" t="n">
        <v>21537129.735</v>
      </c>
      <c r="M4422" s="0" t="n">
        <v>23867556.0356112</v>
      </c>
      <c r="N4422" s="0" t="n">
        <v>19076878.845</v>
      </c>
      <c r="O4422" s="0" t="n">
        <v>18800962.335</v>
      </c>
      <c r="P4422" s="0" t="n">
        <v>29880542.115</v>
      </c>
      <c r="Q4422" s="0" t="n">
        <v>22775780.475</v>
      </c>
      <c r="S4422" s="0" t="s">
        <v>303</v>
      </c>
    </row>
    <row r="4423" customFormat="false" ht="14" hidden="true" customHeight="false" outlineLevel="0" collapsed="false">
      <c r="A4423" s="0" t="str">
        <f aca="false">SUBSTITUTE(C4423&amp;D4423&amp;E4423&amp;F4423&amp;G4423&amp;H4423&amp;I4423," ","")</f>
        <v>AgenteBilingüeTécnicoFrontofficeconherramientaServicio7x24Zona3PlataNA</v>
      </c>
      <c r="B4423" s="0" t="s">
        <v>4759</v>
      </c>
      <c r="C4423" s="0" t="s">
        <v>190</v>
      </c>
      <c r="D4423" s="0" t="s">
        <v>4657</v>
      </c>
      <c r="E4423" s="0" t="s">
        <v>3319</v>
      </c>
      <c r="F4423" s="0" t="s">
        <v>55</v>
      </c>
      <c r="G4423" s="0" t="s">
        <v>390</v>
      </c>
      <c r="H4423" s="0" t="s">
        <v>195</v>
      </c>
      <c r="I4423" s="0" t="s">
        <v>35</v>
      </c>
      <c r="J4423" s="0" t="s">
        <v>305</v>
      </c>
      <c r="K4423" s="0" t="n">
        <v>14284922.4433519</v>
      </c>
      <c r="L4423" s="0" t="n">
        <v>20909833.83</v>
      </c>
      <c r="M4423" s="0" t="n">
        <v>22538997.3918254</v>
      </c>
      <c r="N4423" s="0" t="n">
        <v>18954022.275</v>
      </c>
      <c r="O4423" s="0" t="n">
        <v>18800962.335</v>
      </c>
      <c r="P4423" s="0" t="n">
        <v>28783144.035</v>
      </c>
      <c r="Q4423" s="0" t="n">
        <v>20519795.115</v>
      </c>
      <c r="S4423" s="0" t="s">
        <v>303</v>
      </c>
    </row>
    <row r="4424" customFormat="false" ht="14" hidden="true" customHeight="false" outlineLevel="0" collapsed="false">
      <c r="A4424" s="0" t="str">
        <f aca="false">SUBSTITUTE(C4424&amp;D4424&amp;E4424&amp;F4424&amp;G4424&amp;H4424&amp;I4424," ","")</f>
        <v>AgenteBilingüeTécnicoFrontofficeconherramientaServicio7x24Zona3OroNA</v>
      </c>
      <c r="B4424" s="0" t="s">
        <v>4760</v>
      </c>
      <c r="C4424" s="0" t="s">
        <v>190</v>
      </c>
      <c r="D4424" s="0" t="s">
        <v>4657</v>
      </c>
      <c r="E4424" s="0" t="s">
        <v>3319</v>
      </c>
      <c r="F4424" s="0" t="s">
        <v>55</v>
      </c>
      <c r="G4424" s="0" t="s">
        <v>390</v>
      </c>
      <c r="H4424" s="0" t="s">
        <v>54</v>
      </c>
      <c r="I4424" s="0" t="s">
        <v>35</v>
      </c>
      <c r="J4424" s="0" t="s">
        <v>305</v>
      </c>
      <c r="K4424" s="0" t="n">
        <v>14284922.4433519</v>
      </c>
      <c r="L4424" s="0" t="n">
        <v>21328030.755</v>
      </c>
      <c r="M4424" s="0" t="n">
        <v>23184259.2696332</v>
      </c>
      <c r="N4424" s="0" t="n">
        <v>19056402.405</v>
      </c>
      <c r="O4424" s="0" t="n">
        <v>18800962.335</v>
      </c>
      <c r="P4424" s="0" t="n">
        <v>29389105.485</v>
      </c>
      <c r="Q4424" s="0" t="n">
        <v>21429494.91</v>
      </c>
      <c r="S4424" s="0" t="s">
        <v>303</v>
      </c>
    </row>
    <row r="4425" customFormat="false" ht="14" hidden="true" customHeight="false" outlineLevel="0" collapsed="false">
      <c r="A4425" s="0" t="str">
        <f aca="false">SUBSTITUTE(C4425&amp;D4425&amp;E4425&amp;F4425&amp;G4425&amp;H4425&amp;I4425," ","")</f>
        <v>AgenteBilingüeTécnicoFrontofficeconherramientaServicio7x24Zona3PlatinoNA</v>
      </c>
      <c r="B4425" s="0" t="s">
        <v>4761</v>
      </c>
      <c r="C4425" s="0" t="s">
        <v>190</v>
      </c>
      <c r="D4425" s="0" t="s">
        <v>4657</v>
      </c>
      <c r="E4425" s="0" t="s">
        <v>3319</v>
      </c>
      <c r="F4425" s="0" t="s">
        <v>55</v>
      </c>
      <c r="G4425" s="0" t="s">
        <v>390</v>
      </c>
      <c r="H4425" s="0" t="s">
        <v>198</v>
      </c>
      <c r="I4425" s="0" t="s">
        <v>35</v>
      </c>
      <c r="J4425" s="0" t="s">
        <v>305</v>
      </c>
      <c r="K4425" s="0" t="n">
        <v>14284922.4433519</v>
      </c>
      <c r="L4425" s="0" t="n">
        <v>21955325.625</v>
      </c>
      <c r="M4425" s="0" t="n">
        <v>23867556.0356112</v>
      </c>
      <c r="N4425" s="0" t="n">
        <v>19158783.57</v>
      </c>
      <c r="O4425" s="0" t="n">
        <v>18800962.335</v>
      </c>
      <c r="P4425" s="0" t="n">
        <v>30021129.27</v>
      </c>
      <c r="Q4425" s="0" t="n">
        <v>22775780.475</v>
      </c>
      <c r="S4425" s="0" t="s">
        <v>303</v>
      </c>
    </row>
    <row r="4426" customFormat="false" ht="14" hidden="true" customHeight="false" outlineLevel="0" collapsed="false">
      <c r="A4426" s="0" t="str">
        <f aca="false">SUBSTITUTE(C4426&amp;D4426&amp;E4426&amp;F4426&amp;G4426&amp;H4426&amp;I4426," ","")</f>
        <v>AgenteBilingüeTécnicoFrontofficesinherramientaJornadaOrdinaria Zona1PlataNA</v>
      </c>
      <c r="B4426" s="0" t="s">
        <v>4762</v>
      </c>
      <c r="C4426" s="0" t="s">
        <v>190</v>
      </c>
      <c r="D4426" s="0" t="s">
        <v>4657</v>
      </c>
      <c r="E4426" s="0" t="s">
        <v>3335</v>
      </c>
      <c r="F4426" s="0" t="s">
        <v>62</v>
      </c>
      <c r="G4426" s="0" t="s">
        <v>379</v>
      </c>
      <c r="H4426" s="0" t="s">
        <v>195</v>
      </c>
      <c r="I4426" s="0" t="s">
        <v>35</v>
      </c>
      <c r="J4426" s="0" t="s">
        <v>36</v>
      </c>
      <c r="K4426" s="0" t="n">
        <v>4857719.42321309</v>
      </c>
      <c r="L4426" s="0" t="n">
        <v>4220067.6</v>
      </c>
      <c r="M4426" s="0" t="n">
        <v>5383849.84718932</v>
      </c>
      <c r="N4426" s="0" t="n">
        <v>5207229.9</v>
      </c>
      <c r="O4426" s="0" t="n">
        <v>4655475.54</v>
      </c>
      <c r="P4426" s="0" t="n">
        <v>4643580.285</v>
      </c>
      <c r="Q4426" s="0" t="n">
        <v>4776828.255</v>
      </c>
      <c r="S4426" s="0" t="s">
        <v>303</v>
      </c>
    </row>
    <row r="4427" customFormat="false" ht="14" hidden="true" customHeight="false" outlineLevel="0" collapsed="false">
      <c r="A4427" s="0" t="str">
        <f aca="false">SUBSTITUTE(C4427&amp;D4427&amp;E4427&amp;F4427&amp;G4427&amp;H4427&amp;I4427," ","")</f>
        <v>AgenteBilingüeTécnicoFrontofficesinherramientaJornadaOrdinaria Zona1OroNA</v>
      </c>
      <c r="B4427" s="0" t="s">
        <v>4763</v>
      </c>
      <c r="C4427" s="0" t="s">
        <v>190</v>
      </c>
      <c r="D4427" s="0" t="s">
        <v>4657</v>
      </c>
      <c r="E4427" s="0" t="s">
        <v>3335</v>
      </c>
      <c r="F4427" s="0" t="s">
        <v>62</v>
      </c>
      <c r="G4427" s="0" t="s">
        <v>379</v>
      </c>
      <c r="H4427" s="0" t="s">
        <v>54</v>
      </c>
      <c r="I4427" s="0" t="s">
        <v>35</v>
      </c>
      <c r="J4427" s="0" t="s">
        <v>36</v>
      </c>
      <c r="K4427" s="0" t="n">
        <v>4857719.42321309</v>
      </c>
      <c r="L4427" s="0" t="n">
        <v>4304469.78</v>
      </c>
      <c r="M4427" s="0" t="n">
        <v>5537982.39363047</v>
      </c>
      <c r="N4427" s="0" t="n">
        <v>5246939.745</v>
      </c>
      <c r="O4427" s="0" t="n">
        <v>4655475.54</v>
      </c>
      <c r="P4427" s="0" t="n">
        <v>4741339.14</v>
      </c>
      <c r="Q4427" s="0" t="n">
        <v>4988598.57</v>
      </c>
      <c r="S4427" s="0" t="s">
        <v>303</v>
      </c>
    </row>
    <row r="4428" customFormat="false" ht="14" hidden="true" customHeight="false" outlineLevel="0" collapsed="false">
      <c r="A4428" s="0" t="str">
        <f aca="false">SUBSTITUTE(C4428&amp;D4428&amp;E4428&amp;F4428&amp;G4428&amp;H4428&amp;I4428," ","")</f>
        <v>AgenteBilingüeTécnicoFrontofficesinherramientaJornadaOrdinaria Zona1PlatinoNA</v>
      </c>
      <c r="B4428" s="0" t="s">
        <v>4764</v>
      </c>
      <c r="C4428" s="0" t="s">
        <v>190</v>
      </c>
      <c r="D4428" s="0" t="s">
        <v>4657</v>
      </c>
      <c r="E4428" s="0" t="s">
        <v>3335</v>
      </c>
      <c r="F4428" s="0" t="s">
        <v>62</v>
      </c>
      <c r="G4428" s="0" t="s">
        <v>379</v>
      </c>
      <c r="H4428" s="0" t="s">
        <v>198</v>
      </c>
      <c r="I4428" s="0" t="s">
        <v>35</v>
      </c>
      <c r="J4428" s="0" t="s">
        <v>36</v>
      </c>
      <c r="K4428" s="0" t="n">
        <v>4857719.42321309</v>
      </c>
      <c r="L4428" s="0" t="n">
        <v>4431070.98</v>
      </c>
      <c r="M4428" s="0" t="n">
        <v>5701200.26553234</v>
      </c>
      <c r="N4428" s="0" t="n">
        <v>5286649.59</v>
      </c>
      <c r="O4428" s="0" t="n">
        <v>4655475.54</v>
      </c>
      <c r="P4428" s="0" t="n">
        <v>4843303.2</v>
      </c>
      <c r="Q4428" s="0" t="n">
        <v>5302001.745</v>
      </c>
      <c r="S4428" s="0" t="s">
        <v>303</v>
      </c>
    </row>
    <row r="4429" customFormat="false" ht="14" hidden="true" customHeight="false" outlineLevel="0" collapsed="false">
      <c r="A4429" s="0" t="str">
        <f aca="false">SUBSTITUTE(C4429&amp;D4429&amp;E4429&amp;F4429&amp;G4429&amp;H4429&amp;I4429," ","")</f>
        <v>AgenteBilingüeTécnicoFrontofficesinherramientaJornadaOrdinaria Zona2PlataNA</v>
      </c>
      <c r="B4429" s="0" t="s">
        <v>4765</v>
      </c>
      <c r="C4429" s="0" t="s">
        <v>190</v>
      </c>
      <c r="D4429" s="0" t="s">
        <v>4657</v>
      </c>
      <c r="E4429" s="0" t="s">
        <v>3335</v>
      </c>
      <c r="F4429" s="0" t="s">
        <v>62</v>
      </c>
      <c r="G4429" s="0" t="s">
        <v>385</v>
      </c>
      <c r="H4429" s="0" t="s">
        <v>195</v>
      </c>
      <c r="I4429" s="0" t="s">
        <v>35</v>
      </c>
      <c r="J4429" s="0" t="s">
        <v>36</v>
      </c>
      <c r="K4429" s="0" t="n">
        <v>4857719.42321309</v>
      </c>
      <c r="L4429" s="0" t="n">
        <v>4346669.835</v>
      </c>
      <c r="M4429" s="0" t="n">
        <v>5383849.84718932</v>
      </c>
      <c r="N4429" s="0" t="n">
        <v>5254881.3</v>
      </c>
      <c r="O4429" s="0" t="n">
        <v>4655475.54</v>
      </c>
      <c r="P4429" s="0" t="n">
        <v>4934750.625</v>
      </c>
      <c r="Q4429" s="0" t="n">
        <v>4776828.255</v>
      </c>
      <c r="S4429" s="0" t="s">
        <v>303</v>
      </c>
    </row>
    <row r="4430" customFormat="false" ht="14" hidden="true" customHeight="false" outlineLevel="0" collapsed="false">
      <c r="A4430" s="0" t="str">
        <f aca="false">SUBSTITUTE(C4430&amp;D4430&amp;E4430&amp;F4430&amp;G4430&amp;H4430&amp;I4430," ","")</f>
        <v>AgenteBilingüeTécnicoFrontofficesinherramientaJornadaOrdinaria Zona2OroNA</v>
      </c>
      <c r="B4430" s="0" t="s">
        <v>4766</v>
      </c>
      <c r="C4430" s="0" t="s">
        <v>190</v>
      </c>
      <c r="D4430" s="0" t="s">
        <v>4657</v>
      </c>
      <c r="E4430" s="0" t="s">
        <v>3335</v>
      </c>
      <c r="F4430" s="0" t="s">
        <v>62</v>
      </c>
      <c r="G4430" s="0" t="s">
        <v>385</v>
      </c>
      <c r="H4430" s="0" t="s">
        <v>54</v>
      </c>
      <c r="I4430" s="0" t="s">
        <v>35</v>
      </c>
      <c r="J4430" s="0" t="s">
        <v>36</v>
      </c>
      <c r="K4430" s="0" t="n">
        <v>4857719.42321309</v>
      </c>
      <c r="L4430" s="0" t="n">
        <v>4433604.66</v>
      </c>
      <c r="M4430" s="0" t="n">
        <v>5537982.39363047</v>
      </c>
      <c r="N4430" s="0" t="n">
        <v>5296973.715</v>
      </c>
      <c r="O4430" s="0" t="n">
        <v>4655475.54</v>
      </c>
      <c r="P4430" s="0" t="n">
        <v>5038639.785</v>
      </c>
      <c r="Q4430" s="0" t="n">
        <v>4988598.57</v>
      </c>
      <c r="S4430" s="0" t="s">
        <v>303</v>
      </c>
    </row>
    <row r="4431" customFormat="false" ht="14" hidden="true" customHeight="false" outlineLevel="0" collapsed="false">
      <c r="A4431" s="0" t="str">
        <f aca="false">SUBSTITUTE(C4431&amp;D4431&amp;E4431&amp;F4431&amp;G4431&amp;H4431&amp;I4431," ","")</f>
        <v>AgenteBilingüeTécnicoFrontofficesinherramientaJornadaOrdinaria Zona2PlatinoNA</v>
      </c>
      <c r="B4431" s="0" t="s">
        <v>4767</v>
      </c>
      <c r="C4431" s="0" t="s">
        <v>190</v>
      </c>
      <c r="D4431" s="0" t="s">
        <v>4657</v>
      </c>
      <c r="E4431" s="0" t="s">
        <v>3335</v>
      </c>
      <c r="F4431" s="0" t="s">
        <v>62</v>
      </c>
      <c r="G4431" s="0" t="s">
        <v>385</v>
      </c>
      <c r="H4431" s="0" t="s">
        <v>198</v>
      </c>
      <c r="I4431" s="0" t="s">
        <v>35</v>
      </c>
      <c r="J4431" s="0" t="s">
        <v>36</v>
      </c>
      <c r="K4431" s="0" t="n">
        <v>4857719.42321309</v>
      </c>
      <c r="L4431" s="0" t="n">
        <v>4564003.275</v>
      </c>
      <c r="M4431" s="0" t="n">
        <v>5701200.26553234</v>
      </c>
      <c r="N4431" s="0" t="n">
        <v>5339066.13</v>
      </c>
      <c r="O4431" s="0" t="n">
        <v>4655475.54</v>
      </c>
      <c r="P4431" s="0" t="n">
        <v>5146998.075</v>
      </c>
      <c r="Q4431" s="0" t="n">
        <v>5302001.745</v>
      </c>
      <c r="S4431" s="0" t="s">
        <v>303</v>
      </c>
    </row>
    <row r="4432" customFormat="false" ht="14" hidden="true" customHeight="false" outlineLevel="0" collapsed="false">
      <c r="A4432" s="0" t="str">
        <f aca="false">SUBSTITUTE(C4432&amp;D4432&amp;E4432&amp;F4432&amp;G4432&amp;H4432&amp;I4432," ","")</f>
        <v>AgenteBilingüeTécnicoFrontofficesinherramientaJornadaOrdinaria Zona3PlataNA</v>
      </c>
      <c r="B4432" s="0" t="s">
        <v>4768</v>
      </c>
      <c r="C4432" s="0" t="s">
        <v>190</v>
      </c>
      <c r="D4432" s="0" t="s">
        <v>4657</v>
      </c>
      <c r="E4432" s="0" t="s">
        <v>3335</v>
      </c>
      <c r="F4432" s="0" t="s">
        <v>62</v>
      </c>
      <c r="G4432" s="0" t="s">
        <v>390</v>
      </c>
      <c r="H4432" s="0" t="s">
        <v>195</v>
      </c>
      <c r="I4432" s="0" t="s">
        <v>35</v>
      </c>
      <c r="J4432" s="0" t="s">
        <v>36</v>
      </c>
      <c r="K4432" s="0" t="n">
        <v>4857719.42321309</v>
      </c>
      <c r="L4432" s="0" t="n">
        <v>4431070.98</v>
      </c>
      <c r="M4432" s="0" t="n">
        <v>5383849.84718932</v>
      </c>
      <c r="N4432" s="0" t="n">
        <v>5286649.59</v>
      </c>
      <c r="O4432" s="0" t="n">
        <v>4655475.54</v>
      </c>
      <c r="P4432" s="0" t="n">
        <v>4957968.78</v>
      </c>
      <c r="Q4432" s="0" t="n">
        <v>4776828.255</v>
      </c>
      <c r="S4432" s="0" t="s">
        <v>303</v>
      </c>
    </row>
    <row r="4433" customFormat="false" ht="14" hidden="true" customHeight="false" outlineLevel="0" collapsed="false">
      <c r="A4433" s="0" t="str">
        <f aca="false">SUBSTITUTE(C4433&amp;D4433&amp;E4433&amp;F4433&amp;G4433&amp;H4433&amp;I4433," ","")</f>
        <v>AgenteBilingüeTécnicoFrontofficesinherramientaJornadaOrdinaria Zona3OroNA</v>
      </c>
      <c r="B4433" s="0" t="s">
        <v>4769</v>
      </c>
      <c r="C4433" s="0" t="s">
        <v>190</v>
      </c>
      <c r="D4433" s="0" t="s">
        <v>4657</v>
      </c>
      <c r="E4433" s="0" t="s">
        <v>3335</v>
      </c>
      <c r="F4433" s="0" t="s">
        <v>62</v>
      </c>
      <c r="G4433" s="0" t="s">
        <v>390</v>
      </c>
      <c r="H4433" s="0" t="s">
        <v>54</v>
      </c>
      <c r="I4433" s="0" t="s">
        <v>35</v>
      </c>
      <c r="J4433" s="0" t="s">
        <v>36</v>
      </c>
      <c r="K4433" s="0" t="n">
        <v>4857719.42321309</v>
      </c>
      <c r="L4433" s="0" t="n">
        <v>4519693.89</v>
      </c>
      <c r="M4433" s="0" t="n">
        <v>5537982.39363047</v>
      </c>
      <c r="N4433" s="0" t="n">
        <v>5330330.73</v>
      </c>
      <c r="O4433" s="0" t="n">
        <v>4655475.54</v>
      </c>
      <c r="P4433" s="0" t="n">
        <v>5062347.495</v>
      </c>
      <c r="Q4433" s="0" t="n">
        <v>4988598.57</v>
      </c>
      <c r="S4433" s="0" t="s">
        <v>303</v>
      </c>
    </row>
    <row r="4434" customFormat="false" ht="14" hidden="true" customHeight="false" outlineLevel="0" collapsed="false">
      <c r="A4434" s="0" t="str">
        <f aca="false">SUBSTITUTE(C4434&amp;D4434&amp;E4434&amp;F4434&amp;G4434&amp;H4434&amp;I4434," ","")</f>
        <v>AgenteBilingüeTécnicoFrontofficesinherramientaJornadaOrdinaria Zona3PlatinoNA</v>
      </c>
      <c r="B4434" s="0" t="s">
        <v>4770</v>
      </c>
      <c r="C4434" s="0" t="s">
        <v>190</v>
      </c>
      <c r="D4434" s="0" t="s">
        <v>4657</v>
      </c>
      <c r="E4434" s="0" t="s">
        <v>3335</v>
      </c>
      <c r="F4434" s="0" t="s">
        <v>62</v>
      </c>
      <c r="G4434" s="0" t="s">
        <v>390</v>
      </c>
      <c r="H4434" s="0" t="s">
        <v>198</v>
      </c>
      <c r="I4434" s="0" t="s">
        <v>35</v>
      </c>
      <c r="J4434" s="0" t="s">
        <v>36</v>
      </c>
      <c r="K4434" s="0" t="n">
        <v>4857719.42321309</v>
      </c>
      <c r="L4434" s="0" t="n">
        <v>4652625.15</v>
      </c>
      <c r="M4434" s="0" t="n">
        <v>5701200.26553234</v>
      </c>
      <c r="N4434" s="0" t="n">
        <v>5374010.835</v>
      </c>
      <c r="O4434" s="0" t="n">
        <v>4655475.54</v>
      </c>
      <c r="P4434" s="0" t="n">
        <v>5171215.005</v>
      </c>
      <c r="Q4434" s="0" t="n">
        <v>5302001.745</v>
      </c>
      <c r="S4434" s="0" t="s">
        <v>303</v>
      </c>
    </row>
    <row r="4435" customFormat="false" ht="14" hidden="true" customHeight="false" outlineLevel="0" collapsed="false">
      <c r="A4435" s="0" t="str">
        <f aca="false">SUBSTITUTE(C4435&amp;D4435&amp;E4435&amp;F4435&amp;G4435&amp;H4435&amp;I4435," ","")</f>
        <v>AgenteBilingüeTécnicoFrontofficesinherramientaHoraextradiurnaZona1PlataNA</v>
      </c>
      <c r="B4435" s="0" t="s">
        <v>4771</v>
      </c>
      <c r="C4435" s="0" t="s">
        <v>190</v>
      </c>
      <c r="D4435" s="0" t="s">
        <v>4657</v>
      </c>
      <c r="E4435" s="0" t="s">
        <v>3335</v>
      </c>
      <c r="F4435" s="0" t="s">
        <v>192</v>
      </c>
      <c r="G4435" s="0" t="s">
        <v>379</v>
      </c>
      <c r="H4435" s="0" t="s">
        <v>195</v>
      </c>
      <c r="I4435" s="0" t="s">
        <v>35</v>
      </c>
      <c r="J4435" s="0" t="s">
        <v>325</v>
      </c>
      <c r="K4435" s="0" t="n">
        <v>24168.4988551124</v>
      </c>
      <c r="L4435" s="0" t="n">
        <v>22997.7</v>
      </c>
      <c r="M4435" s="0" t="n">
        <v>29039.1970734969</v>
      </c>
      <c r="N4435" s="0" t="n">
        <v>27093.195</v>
      </c>
      <c r="O4435" s="0" t="n">
        <v>20622.375</v>
      </c>
      <c r="P4435" s="0" t="n">
        <v>26616.06</v>
      </c>
      <c r="Q4435" s="0" t="n">
        <v>31674.105</v>
      </c>
      <c r="S4435" s="0" t="s">
        <v>303</v>
      </c>
    </row>
    <row r="4436" customFormat="false" ht="14" hidden="true" customHeight="false" outlineLevel="0" collapsed="false">
      <c r="A4436" s="0" t="str">
        <f aca="false">SUBSTITUTE(C4436&amp;D4436&amp;E4436&amp;F4436&amp;G4436&amp;H4436&amp;I4436," ","")</f>
        <v>AgenteBilingüeTécnicoFrontofficesinherramientaHoraextradiurnaZona1OroNA</v>
      </c>
      <c r="B4436" s="0" t="s">
        <v>4772</v>
      </c>
      <c r="C4436" s="0" t="s">
        <v>190</v>
      </c>
      <c r="D4436" s="0" t="s">
        <v>4657</v>
      </c>
      <c r="E4436" s="0" t="s">
        <v>3335</v>
      </c>
      <c r="F4436" s="0" t="s">
        <v>192</v>
      </c>
      <c r="G4436" s="0" t="s">
        <v>379</v>
      </c>
      <c r="H4436" s="0" t="s">
        <v>54</v>
      </c>
      <c r="I4436" s="0" t="s">
        <v>35</v>
      </c>
      <c r="J4436" s="0" t="s">
        <v>325</v>
      </c>
      <c r="K4436" s="0" t="n">
        <v>24168.4988551124</v>
      </c>
      <c r="L4436" s="0" t="n">
        <v>23458.275</v>
      </c>
      <c r="M4436" s="0" t="n">
        <v>29870.55112656</v>
      </c>
      <c r="N4436" s="0" t="n">
        <v>27454.41</v>
      </c>
      <c r="O4436" s="0" t="n">
        <v>20622.375</v>
      </c>
      <c r="P4436" s="0" t="n">
        <v>27177.03</v>
      </c>
      <c r="Q4436" s="0" t="n">
        <v>33078.6</v>
      </c>
      <c r="S4436" s="0" t="s">
        <v>303</v>
      </c>
    </row>
    <row r="4437" customFormat="false" ht="14" hidden="true" customHeight="false" outlineLevel="0" collapsed="false">
      <c r="A4437" s="0" t="str">
        <f aca="false">SUBSTITUTE(C4437&amp;D4437&amp;E4437&amp;F4437&amp;G4437&amp;H4437&amp;I4437," ","")</f>
        <v>AgenteBilingüeTécnicoFrontofficesinherramientaHoraextradiurnaZona1PlatinoNA</v>
      </c>
      <c r="B4437" s="0" t="s">
        <v>4773</v>
      </c>
      <c r="C4437" s="0" t="s">
        <v>190</v>
      </c>
      <c r="D4437" s="0" t="s">
        <v>4657</v>
      </c>
      <c r="E4437" s="0" t="s">
        <v>3335</v>
      </c>
      <c r="F4437" s="0" t="s">
        <v>192</v>
      </c>
      <c r="G4437" s="0" t="s">
        <v>379</v>
      </c>
      <c r="H4437" s="0" t="s">
        <v>198</v>
      </c>
      <c r="I4437" s="0" t="s">
        <v>35</v>
      </c>
      <c r="J4437" s="0" t="s">
        <v>325</v>
      </c>
      <c r="K4437" s="0" t="n">
        <v>24168.4988551124</v>
      </c>
      <c r="L4437" s="0" t="n">
        <v>24147.585</v>
      </c>
      <c r="M4437" s="0" t="n">
        <v>30750.9092499482</v>
      </c>
      <c r="N4437" s="0" t="n">
        <v>27814.59</v>
      </c>
      <c r="O4437" s="0" t="n">
        <v>20622.375</v>
      </c>
      <c r="P4437" s="0" t="n">
        <v>27761.805</v>
      </c>
      <c r="Q4437" s="0" t="n">
        <v>35156.88</v>
      </c>
      <c r="S4437" s="0" t="s">
        <v>303</v>
      </c>
    </row>
    <row r="4438" customFormat="false" ht="14" hidden="true" customHeight="false" outlineLevel="0" collapsed="false">
      <c r="A4438" s="0" t="str">
        <f aca="false">SUBSTITUTE(C4438&amp;D4438&amp;E4438&amp;F4438&amp;G4438&amp;H4438&amp;I4438," ","")</f>
        <v>AgenteBilingüeTécnicoFrontofficesinherramientaHoraextradiurnaZona2PlataNA</v>
      </c>
      <c r="B4438" s="0" t="s">
        <v>4774</v>
      </c>
      <c r="C4438" s="0" t="s">
        <v>190</v>
      </c>
      <c r="D4438" s="0" t="s">
        <v>4657</v>
      </c>
      <c r="E4438" s="0" t="s">
        <v>3335</v>
      </c>
      <c r="F4438" s="0" t="s">
        <v>192</v>
      </c>
      <c r="G4438" s="0" t="s">
        <v>385</v>
      </c>
      <c r="H4438" s="0" t="s">
        <v>195</v>
      </c>
      <c r="I4438" s="0" t="s">
        <v>35</v>
      </c>
      <c r="J4438" s="0" t="s">
        <v>325</v>
      </c>
      <c r="K4438" s="0" t="n">
        <v>24168.4988551124</v>
      </c>
      <c r="L4438" s="0" t="n">
        <v>23688.045</v>
      </c>
      <c r="M4438" s="0" t="n">
        <v>29039.1970734969</v>
      </c>
      <c r="N4438" s="0" t="n">
        <v>27525.825</v>
      </c>
      <c r="O4438" s="0" t="n">
        <v>20622.375</v>
      </c>
      <c r="P4438" s="0" t="n">
        <v>28285.515</v>
      </c>
      <c r="Q4438" s="0" t="n">
        <v>31674.105</v>
      </c>
      <c r="S4438" s="0" t="s">
        <v>303</v>
      </c>
    </row>
    <row r="4439" customFormat="false" ht="14" hidden="true" customHeight="false" outlineLevel="0" collapsed="false">
      <c r="A4439" s="0" t="str">
        <f aca="false">SUBSTITUTE(C4439&amp;D4439&amp;E4439&amp;F4439&amp;G4439&amp;H4439&amp;I4439," ","")</f>
        <v>AgenteBilingüeTécnicoFrontofficesinherramientaHoraextradiurnaZona2OroNA</v>
      </c>
      <c r="B4439" s="0" t="s">
        <v>4775</v>
      </c>
      <c r="C4439" s="0" t="s">
        <v>190</v>
      </c>
      <c r="D4439" s="0" t="s">
        <v>4657</v>
      </c>
      <c r="E4439" s="0" t="s">
        <v>3335</v>
      </c>
      <c r="F4439" s="0" t="s">
        <v>192</v>
      </c>
      <c r="G4439" s="0" t="s">
        <v>385</v>
      </c>
      <c r="H4439" s="0" t="s">
        <v>54</v>
      </c>
      <c r="I4439" s="0" t="s">
        <v>35</v>
      </c>
      <c r="J4439" s="0" t="s">
        <v>325</v>
      </c>
      <c r="K4439" s="0" t="n">
        <v>24168.4988551124</v>
      </c>
      <c r="L4439" s="0" t="n">
        <v>24162.075</v>
      </c>
      <c r="M4439" s="0" t="n">
        <v>29870.55112656</v>
      </c>
      <c r="N4439" s="0" t="n">
        <v>27908.775</v>
      </c>
      <c r="O4439" s="0" t="n">
        <v>20622.375</v>
      </c>
      <c r="P4439" s="0" t="n">
        <v>28880.64</v>
      </c>
      <c r="Q4439" s="0" t="n">
        <v>33078.6</v>
      </c>
      <c r="S4439" s="0" t="s">
        <v>303</v>
      </c>
    </row>
    <row r="4440" customFormat="false" ht="14" hidden="true" customHeight="false" outlineLevel="0" collapsed="false">
      <c r="A4440" s="0" t="str">
        <f aca="false">SUBSTITUTE(C4440&amp;D4440&amp;E4440&amp;F4440&amp;G4440&amp;H4440&amp;I4440," ","")</f>
        <v>AgenteBilingüeTécnicoFrontofficesinherramientaHoraextradiurnaZona2PlatinoNA</v>
      </c>
      <c r="B4440" s="0" t="s">
        <v>4776</v>
      </c>
      <c r="C4440" s="0" t="s">
        <v>190</v>
      </c>
      <c r="D4440" s="0" t="s">
        <v>4657</v>
      </c>
      <c r="E4440" s="0" t="s">
        <v>3335</v>
      </c>
      <c r="F4440" s="0" t="s">
        <v>192</v>
      </c>
      <c r="G4440" s="0" t="s">
        <v>385</v>
      </c>
      <c r="H4440" s="0" t="s">
        <v>198</v>
      </c>
      <c r="I4440" s="0" t="s">
        <v>35</v>
      </c>
      <c r="J4440" s="0" t="s">
        <v>325</v>
      </c>
      <c r="K4440" s="0" t="n">
        <v>24168.4988551124</v>
      </c>
      <c r="L4440" s="0" t="n">
        <v>24872.085</v>
      </c>
      <c r="M4440" s="0" t="n">
        <v>30750.9092499482</v>
      </c>
      <c r="N4440" s="0" t="n">
        <v>28291.725</v>
      </c>
      <c r="O4440" s="0" t="n">
        <v>20622.375</v>
      </c>
      <c r="P4440" s="0" t="n">
        <v>29501.64</v>
      </c>
      <c r="Q4440" s="0" t="n">
        <v>35156.88</v>
      </c>
      <c r="S4440" s="0" t="s">
        <v>303</v>
      </c>
    </row>
    <row r="4441" customFormat="false" ht="14" hidden="true" customHeight="false" outlineLevel="0" collapsed="false">
      <c r="A4441" s="0" t="str">
        <f aca="false">SUBSTITUTE(C4441&amp;D4441&amp;E4441&amp;F4441&amp;G4441&amp;H4441&amp;I4441," ","")</f>
        <v>AgenteBilingüeTécnicoFrontofficesinherramientaHoraextradiurnaZona3PlataNA</v>
      </c>
      <c r="B4441" s="0" t="s">
        <v>4777</v>
      </c>
      <c r="C4441" s="0" t="s">
        <v>190</v>
      </c>
      <c r="D4441" s="0" t="s">
        <v>4657</v>
      </c>
      <c r="E4441" s="0" t="s">
        <v>3335</v>
      </c>
      <c r="F4441" s="0" t="s">
        <v>192</v>
      </c>
      <c r="G4441" s="0" t="s">
        <v>390</v>
      </c>
      <c r="H4441" s="0" t="s">
        <v>195</v>
      </c>
      <c r="I4441" s="0" t="s">
        <v>35</v>
      </c>
      <c r="J4441" s="0" t="s">
        <v>325</v>
      </c>
      <c r="K4441" s="0" t="n">
        <v>24168.4988551124</v>
      </c>
      <c r="L4441" s="0" t="n">
        <v>24147.585</v>
      </c>
      <c r="M4441" s="0" t="n">
        <v>29039.1970734969</v>
      </c>
      <c r="N4441" s="0" t="n">
        <v>27814.59</v>
      </c>
      <c r="O4441" s="0" t="n">
        <v>20622.375</v>
      </c>
      <c r="P4441" s="0" t="n">
        <v>28419.03</v>
      </c>
      <c r="Q4441" s="0" t="n">
        <v>31674.105</v>
      </c>
      <c r="S4441" s="0" t="s">
        <v>303</v>
      </c>
    </row>
    <row r="4442" customFormat="false" ht="14" hidden="true" customHeight="false" outlineLevel="0" collapsed="false">
      <c r="A4442" s="0" t="str">
        <f aca="false">SUBSTITUTE(C4442&amp;D4442&amp;E4442&amp;F4442&amp;G4442&amp;H4442&amp;I4442," ","")</f>
        <v>AgenteBilingüeTécnicoFrontofficesinherramientaHoraextradiurnaZona3OroNA</v>
      </c>
      <c r="B4442" s="0" t="s">
        <v>4778</v>
      </c>
      <c r="C4442" s="0" t="s">
        <v>190</v>
      </c>
      <c r="D4442" s="0" t="s">
        <v>4657</v>
      </c>
      <c r="E4442" s="0" t="s">
        <v>3335</v>
      </c>
      <c r="F4442" s="0" t="s">
        <v>192</v>
      </c>
      <c r="G4442" s="0" t="s">
        <v>390</v>
      </c>
      <c r="H4442" s="0" t="s">
        <v>54</v>
      </c>
      <c r="I4442" s="0" t="s">
        <v>35</v>
      </c>
      <c r="J4442" s="0" t="s">
        <v>325</v>
      </c>
      <c r="K4442" s="0" t="n">
        <v>24168.4988551124</v>
      </c>
      <c r="L4442" s="0" t="n">
        <v>24631.965</v>
      </c>
      <c r="M4442" s="0" t="n">
        <v>29870.55112656</v>
      </c>
      <c r="N4442" s="0" t="n">
        <v>28212.03</v>
      </c>
      <c r="O4442" s="0" t="n">
        <v>20622.375</v>
      </c>
      <c r="P4442" s="0" t="n">
        <v>29017.26</v>
      </c>
      <c r="Q4442" s="0" t="n">
        <v>33078.6</v>
      </c>
      <c r="S4442" s="0" t="s">
        <v>303</v>
      </c>
    </row>
    <row r="4443" customFormat="false" ht="14" hidden="true" customHeight="false" outlineLevel="0" collapsed="false">
      <c r="A4443" s="0" t="str">
        <f aca="false">SUBSTITUTE(C4443&amp;D4443&amp;E4443&amp;F4443&amp;G4443&amp;H4443&amp;I4443," ","")</f>
        <v>AgenteBilingüeTécnicoFrontofficesinherramientaHoraextradiurnaZona3PlatinoNA</v>
      </c>
      <c r="B4443" s="0" t="s">
        <v>4779</v>
      </c>
      <c r="C4443" s="0" t="s">
        <v>190</v>
      </c>
      <c r="D4443" s="0" t="s">
        <v>4657</v>
      </c>
      <c r="E4443" s="0" t="s">
        <v>3335</v>
      </c>
      <c r="F4443" s="0" t="s">
        <v>192</v>
      </c>
      <c r="G4443" s="0" t="s">
        <v>390</v>
      </c>
      <c r="H4443" s="0" t="s">
        <v>198</v>
      </c>
      <c r="I4443" s="0" t="s">
        <v>35</v>
      </c>
      <c r="J4443" s="0" t="s">
        <v>325</v>
      </c>
      <c r="K4443" s="0" t="n">
        <v>24168.4988551124</v>
      </c>
      <c r="L4443" s="0" t="n">
        <v>25355.43</v>
      </c>
      <c r="M4443" s="0" t="n">
        <v>30750.9092499482</v>
      </c>
      <c r="N4443" s="0" t="n">
        <v>28609.47</v>
      </c>
      <c r="O4443" s="0" t="n">
        <v>20622.375</v>
      </c>
      <c r="P4443" s="0" t="n">
        <v>29641.365</v>
      </c>
      <c r="Q4443" s="0" t="n">
        <v>35156.88</v>
      </c>
      <c r="S4443" s="0" t="s">
        <v>303</v>
      </c>
    </row>
    <row r="4444" customFormat="false" ht="14" hidden="true" customHeight="false" outlineLevel="0" collapsed="false">
      <c r="A4444" s="0" t="str">
        <f aca="false">SUBSTITUTE(C4444&amp;D4444&amp;E4444&amp;F4444&amp;G4444&amp;H4444&amp;I4444," ","")</f>
        <v>AgenteBilingüeTécnicoFrontofficesinherramientaHoraextranocturna Zona1PlataNA</v>
      </c>
      <c r="B4444" s="0" t="s">
        <v>4780</v>
      </c>
      <c r="C4444" s="0" t="s">
        <v>190</v>
      </c>
      <c r="D4444" s="0" t="s">
        <v>4657</v>
      </c>
      <c r="E4444" s="0" t="s">
        <v>3335</v>
      </c>
      <c r="F4444" s="0" t="s">
        <v>197</v>
      </c>
      <c r="G4444" s="0" t="s">
        <v>379</v>
      </c>
      <c r="H4444" s="0" t="s">
        <v>195</v>
      </c>
      <c r="I4444" s="0" t="s">
        <v>35</v>
      </c>
      <c r="J4444" s="0" t="s">
        <v>325</v>
      </c>
      <c r="K4444" s="0" t="n">
        <v>32024.5013718948</v>
      </c>
      <c r="L4444" s="0" t="n">
        <v>32196.78</v>
      </c>
      <c r="M4444" s="0" t="n">
        <v>40654.8759028956</v>
      </c>
      <c r="N4444" s="0" t="n">
        <v>37930.68</v>
      </c>
      <c r="O4444" s="0" t="n">
        <v>28592.91</v>
      </c>
      <c r="P4444" s="0" t="n">
        <v>34526.565</v>
      </c>
      <c r="Q4444" s="0" t="n">
        <v>43962.66</v>
      </c>
      <c r="S4444" s="0" t="s">
        <v>303</v>
      </c>
    </row>
    <row r="4445" customFormat="false" ht="14" hidden="true" customHeight="false" outlineLevel="0" collapsed="false">
      <c r="A4445" s="0" t="str">
        <f aca="false">SUBSTITUTE(C4445&amp;D4445&amp;E4445&amp;F4445&amp;G4445&amp;H4445&amp;I4445," ","")</f>
        <v>AgenteBilingüeTécnicoFrontofficesinherramientaHoraextranocturna Zona1OroNA</v>
      </c>
      <c r="B4445" s="0" t="s">
        <v>4781</v>
      </c>
      <c r="C4445" s="0" t="s">
        <v>190</v>
      </c>
      <c r="D4445" s="0" t="s">
        <v>4657</v>
      </c>
      <c r="E4445" s="0" t="s">
        <v>3335</v>
      </c>
      <c r="F4445" s="0" t="s">
        <v>197</v>
      </c>
      <c r="G4445" s="0" t="s">
        <v>379</v>
      </c>
      <c r="H4445" s="0" t="s">
        <v>54</v>
      </c>
      <c r="I4445" s="0" t="s">
        <v>35</v>
      </c>
      <c r="J4445" s="0" t="s">
        <v>325</v>
      </c>
      <c r="K4445" s="0" t="n">
        <v>32024.5013718948</v>
      </c>
      <c r="L4445" s="0" t="n">
        <v>32841.585</v>
      </c>
      <c r="M4445" s="0" t="n">
        <v>41818.771577184</v>
      </c>
      <c r="N4445" s="0" t="n">
        <v>38435.76</v>
      </c>
      <c r="O4445" s="0" t="n">
        <v>28592.91</v>
      </c>
      <c r="P4445" s="0" t="n">
        <v>35253.135</v>
      </c>
      <c r="Q4445" s="0" t="n">
        <v>45911.565</v>
      </c>
      <c r="S4445" s="0" t="s">
        <v>303</v>
      </c>
    </row>
    <row r="4446" customFormat="false" ht="14" hidden="true" customHeight="false" outlineLevel="0" collapsed="false">
      <c r="A4446" s="0" t="str">
        <f aca="false">SUBSTITUTE(C4446&amp;D4446&amp;E4446&amp;F4446&amp;G4446&amp;H4446&amp;I4446," ","")</f>
        <v>AgenteBilingüeTécnicoFrontofficesinherramientaHoraextranocturna Zona1PlatinoNA</v>
      </c>
      <c r="B4446" s="0" t="s">
        <v>4782</v>
      </c>
      <c r="C4446" s="0" t="s">
        <v>190</v>
      </c>
      <c r="D4446" s="0" t="s">
        <v>4657</v>
      </c>
      <c r="E4446" s="0" t="s">
        <v>3335</v>
      </c>
      <c r="F4446" s="0" t="s">
        <v>197</v>
      </c>
      <c r="G4446" s="0" t="s">
        <v>379</v>
      </c>
      <c r="H4446" s="0" t="s">
        <v>198</v>
      </c>
      <c r="I4446" s="0" t="s">
        <v>35</v>
      </c>
      <c r="J4446" s="0" t="s">
        <v>325</v>
      </c>
      <c r="K4446" s="0" t="n">
        <v>32024.5013718948</v>
      </c>
      <c r="L4446" s="0" t="n">
        <v>33807.24</v>
      </c>
      <c r="M4446" s="0" t="n">
        <v>43051.2729499275</v>
      </c>
      <c r="N4446" s="0" t="n">
        <v>38940.84</v>
      </c>
      <c r="O4446" s="0" t="n">
        <v>28592.91</v>
      </c>
      <c r="P4446" s="0" t="n">
        <v>36011.79</v>
      </c>
      <c r="Q4446" s="0" t="n">
        <v>48796.11</v>
      </c>
      <c r="S4446" s="0" t="s">
        <v>303</v>
      </c>
    </row>
    <row r="4447" customFormat="false" ht="14" hidden="true" customHeight="false" outlineLevel="0" collapsed="false">
      <c r="A4447" s="0" t="str">
        <f aca="false">SUBSTITUTE(C4447&amp;D4447&amp;E4447&amp;F4447&amp;G4447&amp;H4447&amp;I4447," ","")</f>
        <v>AgenteBilingüeTécnicoFrontofficesinherramientaHoraextranocturna Zona2PlataNA</v>
      </c>
      <c r="B4447" s="0" t="s">
        <v>4783</v>
      </c>
      <c r="C4447" s="0" t="s">
        <v>190</v>
      </c>
      <c r="D4447" s="0" t="s">
        <v>4657</v>
      </c>
      <c r="E4447" s="0" t="s">
        <v>3335</v>
      </c>
      <c r="F4447" s="0" t="s">
        <v>197</v>
      </c>
      <c r="G4447" s="0" t="s">
        <v>385</v>
      </c>
      <c r="H4447" s="0" t="s">
        <v>195</v>
      </c>
      <c r="I4447" s="0" t="s">
        <v>35</v>
      </c>
      <c r="J4447" s="0" t="s">
        <v>325</v>
      </c>
      <c r="K4447" s="0" t="n">
        <v>32024.5013718948</v>
      </c>
      <c r="L4447" s="0" t="n">
        <v>33163.47</v>
      </c>
      <c r="M4447" s="0" t="n">
        <v>40654.8759028956</v>
      </c>
      <c r="N4447" s="0" t="n">
        <v>38537.19</v>
      </c>
      <c r="O4447" s="0" t="n">
        <v>28592.91</v>
      </c>
      <c r="P4447" s="0" t="n">
        <v>36690.75</v>
      </c>
      <c r="Q4447" s="0" t="n">
        <v>43962.66</v>
      </c>
      <c r="S4447" s="0" t="s">
        <v>303</v>
      </c>
    </row>
    <row r="4448" customFormat="false" ht="14" hidden="true" customHeight="false" outlineLevel="0" collapsed="false">
      <c r="A4448" s="0" t="str">
        <f aca="false">SUBSTITUTE(C4448&amp;D4448&amp;E4448&amp;F4448&amp;G4448&amp;H4448&amp;I4448," ","")</f>
        <v>AgenteBilingüeTécnicoFrontofficesinherramientaHoraextranocturna Zona2OroNA</v>
      </c>
      <c r="B4448" s="0" t="s">
        <v>4784</v>
      </c>
      <c r="C4448" s="0" t="s">
        <v>190</v>
      </c>
      <c r="D4448" s="0" t="s">
        <v>4657</v>
      </c>
      <c r="E4448" s="0" t="s">
        <v>3335</v>
      </c>
      <c r="F4448" s="0" t="s">
        <v>197</v>
      </c>
      <c r="G4448" s="0" t="s">
        <v>385</v>
      </c>
      <c r="H4448" s="0" t="s">
        <v>54</v>
      </c>
      <c r="I4448" s="0" t="s">
        <v>35</v>
      </c>
      <c r="J4448" s="0" t="s">
        <v>325</v>
      </c>
      <c r="K4448" s="0" t="n">
        <v>32024.5013718948</v>
      </c>
      <c r="L4448" s="0" t="n">
        <v>33826.905</v>
      </c>
      <c r="M4448" s="0" t="n">
        <v>41818.771577184</v>
      </c>
      <c r="N4448" s="0" t="n">
        <v>39072.285</v>
      </c>
      <c r="O4448" s="0" t="n">
        <v>28592.91</v>
      </c>
      <c r="P4448" s="0" t="n">
        <v>37463.895</v>
      </c>
      <c r="Q4448" s="0" t="n">
        <v>45911.565</v>
      </c>
      <c r="S4448" s="0" t="s">
        <v>303</v>
      </c>
    </row>
    <row r="4449" customFormat="false" ht="14" hidden="true" customHeight="false" outlineLevel="0" collapsed="false">
      <c r="A4449" s="0" t="str">
        <f aca="false">SUBSTITUTE(C4449&amp;D4449&amp;E4449&amp;F4449&amp;G4449&amp;H4449&amp;I4449," ","")</f>
        <v>AgenteBilingüeTécnicoFrontofficesinherramientaHoraextranocturna Zona2PlatinoNA</v>
      </c>
      <c r="B4449" s="0" t="s">
        <v>4785</v>
      </c>
      <c r="C4449" s="0" t="s">
        <v>190</v>
      </c>
      <c r="D4449" s="0" t="s">
        <v>4657</v>
      </c>
      <c r="E4449" s="0" t="s">
        <v>3335</v>
      </c>
      <c r="F4449" s="0" t="s">
        <v>197</v>
      </c>
      <c r="G4449" s="0" t="s">
        <v>385</v>
      </c>
      <c r="H4449" s="0" t="s">
        <v>198</v>
      </c>
      <c r="I4449" s="0" t="s">
        <v>35</v>
      </c>
      <c r="J4449" s="0" t="s">
        <v>325</v>
      </c>
      <c r="K4449" s="0" t="n">
        <v>32024.5013718948</v>
      </c>
      <c r="L4449" s="0" t="n">
        <v>34821.54</v>
      </c>
      <c r="M4449" s="0" t="n">
        <v>43051.2729499275</v>
      </c>
      <c r="N4449" s="0" t="n">
        <v>39608.415</v>
      </c>
      <c r="O4449" s="0" t="n">
        <v>28592.91</v>
      </c>
      <c r="P4449" s="0" t="n">
        <v>38269.125</v>
      </c>
      <c r="Q4449" s="0" t="n">
        <v>48796.11</v>
      </c>
      <c r="S4449" s="0" t="s">
        <v>303</v>
      </c>
    </row>
    <row r="4450" customFormat="false" ht="14" hidden="true" customHeight="false" outlineLevel="0" collapsed="false">
      <c r="A4450" s="0" t="str">
        <f aca="false">SUBSTITUTE(C4450&amp;D4450&amp;E4450&amp;F4450&amp;G4450&amp;H4450&amp;I4450," ","")</f>
        <v>AgenteBilingüeTécnicoFrontofficesinherramientaHoraextranocturna Zona3PlataNA</v>
      </c>
      <c r="B4450" s="0" t="s">
        <v>4786</v>
      </c>
      <c r="C4450" s="0" t="s">
        <v>190</v>
      </c>
      <c r="D4450" s="0" t="s">
        <v>4657</v>
      </c>
      <c r="E4450" s="0" t="s">
        <v>3335</v>
      </c>
      <c r="F4450" s="0" t="s">
        <v>197</v>
      </c>
      <c r="G4450" s="0" t="s">
        <v>390</v>
      </c>
      <c r="H4450" s="0" t="s">
        <v>195</v>
      </c>
      <c r="I4450" s="0" t="s">
        <v>35</v>
      </c>
      <c r="J4450" s="0" t="s">
        <v>325</v>
      </c>
      <c r="K4450" s="0" t="n">
        <v>32024.5013718948</v>
      </c>
      <c r="L4450" s="0" t="n">
        <v>33807.24</v>
      </c>
      <c r="M4450" s="0" t="n">
        <v>40654.8759028956</v>
      </c>
      <c r="N4450" s="0" t="n">
        <v>38940.84</v>
      </c>
      <c r="O4450" s="0" t="n">
        <v>28592.91</v>
      </c>
      <c r="P4450" s="0" t="n">
        <v>36863.595</v>
      </c>
      <c r="Q4450" s="0" t="n">
        <v>43962.66</v>
      </c>
      <c r="S4450" s="0" t="s">
        <v>303</v>
      </c>
    </row>
    <row r="4451" customFormat="false" ht="14" hidden="true" customHeight="false" outlineLevel="0" collapsed="false">
      <c r="A4451" s="0" t="str">
        <f aca="false">SUBSTITUTE(C4451&amp;D4451&amp;E4451&amp;F4451&amp;G4451&amp;H4451&amp;I4451," ","")</f>
        <v>AgenteBilingüeTécnicoFrontofficesinherramientaHoraextranocturna Zona3OroNA</v>
      </c>
      <c r="B4451" s="0" t="s">
        <v>4787</v>
      </c>
      <c r="C4451" s="0" t="s">
        <v>190</v>
      </c>
      <c r="D4451" s="0" t="s">
        <v>4657</v>
      </c>
      <c r="E4451" s="0" t="s">
        <v>3335</v>
      </c>
      <c r="F4451" s="0" t="s">
        <v>197</v>
      </c>
      <c r="G4451" s="0" t="s">
        <v>390</v>
      </c>
      <c r="H4451" s="0" t="s">
        <v>54</v>
      </c>
      <c r="I4451" s="0" t="s">
        <v>35</v>
      </c>
      <c r="J4451" s="0" t="s">
        <v>325</v>
      </c>
      <c r="K4451" s="0" t="n">
        <v>32024.5013718948</v>
      </c>
      <c r="L4451" s="0" t="n">
        <v>34484.13</v>
      </c>
      <c r="M4451" s="0" t="n">
        <v>41818.771577184</v>
      </c>
      <c r="N4451" s="0" t="n">
        <v>39496.635</v>
      </c>
      <c r="O4451" s="0" t="n">
        <v>28592.91</v>
      </c>
      <c r="P4451" s="0" t="n">
        <v>37639.845</v>
      </c>
      <c r="Q4451" s="0" t="n">
        <v>45911.565</v>
      </c>
      <c r="S4451" s="0" t="s">
        <v>303</v>
      </c>
    </row>
    <row r="4452" customFormat="false" ht="14" hidden="true" customHeight="false" outlineLevel="0" collapsed="false">
      <c r="A4452" s="0" t="str">
        <f aca="false">SUBSTITUTE(C4452&amp;D4452&amp;E4452&amp;F4452&amp;G4452&amp;H4452&amp;I4452," ","")</f>
        <v>AgenteBilingüeTécnicoFrontofficesinherramientaHoraextranocturna Zona3PlatinoNA</v>
      </c>
      <c r="B4452" s="0" t="s">
        <v>4788</v>
      </c>
      <c r="C4452" s="0" t="s">
        <v>190</v>
      </c>
      <c r="D4452" s="0" t="s">
        <v>4657</v>
      </c>
      <c r="E4452" s="0" t="s">
        <v>3335</v>
      </c>
      <c r="F4452" s="0" t="s">
        <v>197</v>
      </c>
      <c r="G4452" s="0" t="s">
        <v>390</v>
      </c>
      <c r="H4452" s="0" t="s">
        <v>198</v>
      </c>
      <c r="I4452" s="0" t="s">
        <v>35</v>
      </c>
      <c r="J4452" s="0" t="s">
        <v>325</v>
      </c>
      <c r="K4452" s="0" t="n">
        <v>32024.5013718948</v>
      </c>
      <c r="L4452" s="0" t="n">
        <v>35498.43</v>
      </c>
      <c r="M4452" s="0" t="n">
        <v>43051.2729499275</v>
      </c>
      <c r="N4452" s="0" t="n">
        <v>40052.43</v>
      </c>
      <c r="O4452" s="0" t="n">
        <v>28592.91</v>
      </c>
      <c r="P4452" s="0" t="n">
        <v>38449.215</v>
      </c>
      <c r="Q4452" s="0" t="n">
        <v>48796.11</v>
      </c>
      <c r="S4452" s="0" t="s">
        <v>303</v>
      </c>
    </row>
    <row r="4453" customFormat="false" ht="14" hidden="true" customHeight="false" outlineLevel="0" collapsed="false">
      <c r="A4453" s="0" t="str">
        <f aca="false">SUBSTITUTE(C4453&amp;D4453&amp;E4453&amp;F4453&amp;G4453&amp;H4453&amp;I4453," ","")</f>
        <v>AgenteBilingüeTécnicoFrontofficesinherramientaHoraextradominicalyfestivoZona1PlataNA</v>
      </c>
      <c r="B4453" s="0" t="s">
        <v>4789</v>
      </c>
      <c r="C4453" s="0" t="s">
        <v>190</v>
      </c>
      <c r="D4453" s="0" t="s">
        <v>4657</v>
      </c>
      <c r="E4453" s="0" t="s">
        <v>3335</v>
      </c>
      <c r="F4453" s="0" t="s">
        <v>194</v>
      </c>
      <c r="G4453" s="0" t="s">
        <v>379</v>
      </c>
      <c r="H4453" s="0" t="s">
        <v>195</v>
      </c>
      <c r="I4453" s="0" t="s">
        <v>35</v>
      </c>
      <c r="J4453" s="0" t="s">
        <v>325</v>
      </c>
      <c r="K4453" s="0" t="n">
        <v>39880.5038886771</v>
      </c>
      <c r="L4453" s="0" t="n">
        <v>36796.32</v>
      </c>
      <c r="M4453" s="0" t="n">
        <v>46462.715317595</v>
      </c>
      <c r="N4453" s="0" t="n">
        <v>54186.39</v>
      </c>
      <c r="O4453" s="0" t="n">
        <v>32577.66</v>
      </c>
      <c r="P4453" s="0" t="n">
        <v>38480.265</v>
      </c>
      <c r="Q4453" s="0" t="n">
        <v>48942.045</v>
      </c>
      <c r="S4453" s="0" t="s">
        <v>303</v>
      </c>
    </row>
    <row r="4454" customFormat="false" ht="14" hidden="true" customHeight="false" outlineLevel="0" collapsed="false">
      <c r="A4454" s="0" t="str">
        <f aca="false">SUBSTITUTE(C4454&amp;D4454&amp;E4454&amp;F4454&amp;G4454&amp;H4454&amp;I4454," ","")</f>
        <v>AgenteBilingüeTécnicoFrontofficesinherramientaHoraextradominicalyfestivoZona1OroNA</v>
      </c>
      <c r="B4454" s="0" t="s">
        <v>4790</v>
      </c>
      <c r="C4454" s="0" t="s">
        <v>190</v>
      </c>
      <c r="D4454" s="0" t="s">
        <v>4657</v>
      </c>
      <c r="E4454" s="0" t="s">
        <v>3335</v>
      </c>
      <c r="F4454" s="0" t="s">
        <v>194</v>
      </c>
      <c r="G4454" s="0" t="s">
        <v>379</v>
      </c>
      <c r="H4454" s="0" t="s">
        <v>54</v>
      </c>
      <c r="I4454" s="0" t="s">
        <v>35</v>
      </c>
      <c r="J4454" s="0" t="s">
        <v>325</v>
      </c>
      <c r="K4454" s="0" t="n">
        <v>39880.5038886771</v>
      </c>
      <c r="L4454" s="0" t="n">
        <v>37533.24</v>
      </c>
      <c r="M4454" s="0" t="n">
        <v>47792.8818024961</v>
      </c>
      <c r="N4454" s="0" t="n">
        <v>54907.785</v>
      </c>
      <c r="O4454" s="0" t="n">
        <v>32577.66</v>
      </c>
      <c r="P4454" s="0" t="n">
        <v>39290.67</v>
      </c>
      <c r="Q4454" s="0" t="n">
        <v>51111.405</v>
      </c>
      <c r="S4454" s="0" t="s">
        <v>303</v>
      </c>
    </row>
    <row r="4455" customFormat="false" ht="14" hidden="true" customHeight="false" outlineLevel="0" collapsed="false">
      <c r="A4455" s="0" t="str">
        <f aca="false">SUBSTITUTE(C4455&amp;D4455&amp;E4455&amp;F4455&amp;G4455&amp;H4455&amp;I4455," ","")</f>
        <v>AgenteBilingüeTécnicoFrontofficesinherramientaHoraextradominicalyfestivoZona1PlatinoNA</v>
      </c>
      <c r="B4455" s="0" t="s">
        <v>4791</v>
      </c>
      <c r="C4455" s="0" t="s">
        <v>190</v>
      </c>
      <c r="D4455" s="0" t="s">
        <v>4657</v>
      </c>
      <c r="E4455" s="0" t="s">
        <v>3335</v>
      </c>
      <c r="F4455" s="0" t="s">
        <v>194</v>
      </c>
      <c r="G4455" s="0" t="s">
        <v>379</v>
      </c>
      <c r="H4455" s="0" t="s">
        <v>198</v>
      </c>
      <c r="I4455" s="0" t="s">
        <v>35</v>
      </c>
      <c r="J4455" s="0" t="s">
        <v>325</v>
      </c>
      <c r="K4455" s="0" t="n">
        <v>39880.5038886771</v>
      </c>
      <c r="L4455" s="0" t="n">
        <v>38636.55</v>
      </c>
      <c r="M4455" s="0" t="n">
        <v>49201.4547999171</v>
      </c>
      <c r="N4455" s="0" t="n">
        <v>55630.215</v>
      </c>
      <c r="O4455" s="0" t="n">
        <v>32577.66</v>
      </c>
      <c r="P4455" s="0" t="n">
        <v>40135.23</v>
      </c>
      <c r="Q4455" s="0" t="n">
        <v>54323.01</v>
      </c>
      <c r="S4455" s="0" t="s">
        <v>303</v>
      </c>
    </row>
    <row r="4456" customFormat="false" ht="14" hidden="true" customHeight="false" outlineLevel="0" collapsed="false">
      <c r="A4456" s="0" t="str">
        <f aca="false">SUBSTITUTE(C4456&amp;D4456&amp;E4456&amp;F4456&amp;G4456&amp;H4456&amp;I4456," ","")</f>
        <v>AgenteBilingüeTécnicoFrontofficesinherramientaHoraextradominicalyfestivoZona2PlataNA</v>
      </c>
      <c r="B4456" s="0" t="s">
        <v>4792</v>
      </c>
      <c r="C4456" s="0" t="s">
        <v>190</v>
      </c>
      <c r="D4456" s="0" t="s">
        <v>4657</v>
      </c>
      <c r="E4456" s="0" t="s">
        <v>3335</v>
      </c>
      <c r="F4456" s="0" t="s">
        <v>194</v>
      </c>
      <c r="G4456" s="0" t="s">
        <v>385</v>
      </c>
      <c r="H4456" s="0" t="s">
        <v>195</v>
      </c>
      <c r="I4456" s="0" t="s">
        <v>35</v>
      </c>
      <c r="J4456" s="0" t="s">
        <v>325</v>
      </c>
      <c r="K4456" s="0" t="n">
        <v>39880.5038886771</v>
      </c>
      <c r="L4456" s="0" t="n">
        <v>37900.665</v>
      </c>
      <c r="M4456" s="0" t="n">
        <v>46462.715317595</v>
      </c>
      <c r="N4456" s="0" t="n">
        <v>55052.685</v>
      </c>
      <c r="O4456" s="0" t="n">
        <v>32577.66</v>
      </c>
      <c r="P4456" s="0" t="n">
        <v>40893.885</v>
      </c>
      <c r="Q4456" s="0" t="n">
        <v>48942.045</v>
      </c>
      <c r="S4456" s="0" t="s">
        <v>303</v>
      </c>
    </row>
    <row r="4457" customFormat="false" ht="14" hidden="true" customHeight="false" outlineLevel="0" collapsed="false">
      <c r="A4457" s="0" t="str">
        <f aca="false">SUBSTITUTE(C4457&amp;D4457&amp;E4457&amp;F4457&amp;G4457&amp;H4457&amp;I4457," ","")</f>
        <v>AgenteBilingüeTécnicoFrontofficesinherramientaHoraextradominicalyfestivoZona2OroNA</v>
      </c>
      <c r="B4457" s="0" t="s">
        <v>4793</v>
      </c>
      <c r="C4457" s="0" t="s">
        <v>190</v>
      </c>
      <c r="D4457" s="0" t="s">
        <v>4657</v>
      </c>
      <c r="E4457" s="0" t="s">
        <v>3335</v>
      </c>
      <c r="F4457" s="0" t="s">
        <v>194</v>
      </c>
      <c r="G4457" s="0" t="s">
        <v>385</v>
      </c>
      <c r="H4457" s="0" t="s">
        <v>54</v>
      </c>
      <c r="I4457" s="0" t="s">
        <v>35</v>
      </c>
      <c r="J4457" s="0" t="s">
        <v>325</v>
      </c>
      <c r="K4457" s="0" t="n">
        <v>39880.5038886771</v>
      </c>
      <c r="L4457" s="0" t="n">
        <v>38659.32</v>
      </c>
      <c r="M4457" s="0" t="n">
        <v>47792.8818024961</v>
      </c>
      <c r="N4457" s="0" t="n">
        <v>55817.55</v>
      </c>
      <c r="O4457" s="0" t="n">
        <v>32577.66</v>
      </c>
      <c r="P4457" s="0" t="n">
        <v>41753.97</v>
      </c>
      <c r="Q4457" s="0" t="n">
        <v>51111.405</v>
      </c>
      <c r="S4457" s="0" t="s">
        <v>303</v>
      </c>
    </row>
    <row r="4458" customFormat="false" ht="14" hidden="true" customHeight="false" outlineLevel="0" collapsed="false">
      <c r="A4458" s="0" t="str">
        <f aca="false">SUBSTITUTE(C4458&amp;D4458&amp;E4458&amp;F4458&amp;G4458&amp;H4458&amp;I4458," ","")</f>
        <v>AgenteBilingüeTécnicoFrontofficesinherramientaHoraextradominicalyfestivoZona2PlatinoNA</v>
      </c>
      <c r="B4458" s="0" t="s">
        <v>4794</v>
      </c>
      <c r="C4458" s="0" t="s">
        <v>190</v>
      </c>
      <c r="D4458" s="0" t="s">
        <v>4657</v>
      </c>
      <c r="E4458" s="0" t="s">
        <v>3335</v>
      </c>
      <c r="F4458" s="0" t="s">
        <v>194</v>
      </c>
      <c r="G4458" s="0" t="s">
        <v>385</v>
      </c>
      <c r="H4458" s="0" t="s">
        <v>198</v>
      </c>
      <c r="I4458" s="0" t="s">
        <v>35</v>
      </c>
      <c r="J4458" s="0" t="s">
        <v>325</v>
      </c>
      <c r="K4458" s="0" t="n">
        <v>39880.5038886771</v>
      </c>
      <c r="L4458" s="0" t="n">
        <v>39795.75</v>
      </c>
      <c r="M4458" s="0" t="n">
        <v>49201.4547999171</v>
      </c>
      <c r="N4458" s="0" t="n">
        <v>56583.45</v>
      </c>
      <c r="O4458" s="0" t="n">
        <v>32577.66</v>
      </c>
      <c r="P4458" s="0" t="n">
        <v>42652.35</v>
      </c>
      <c r="Q4458" s="0" t="n">
        <v>54323.01</v>
      </c>
      <c r="S4458" s="0" t="s">
        <v>303</v>
      </c>
    </row>
    <row r="4459" customFormat="false" ht="14" hidden="true" customHeight="false" outlineLevel="0" collapsed="false">
      <c r="A4459" s="0" t="str">
        <f aca="false">SUBSTITUTE(C4459&amp;D4459&amp;E4459&amp;F4459&amp;G4459&amp;H4459&amp;I4459," ","")</f>
        <v>AgenteBilingüeTécnicoFrontofficesinherramientaHoraextradominicalyfestivoZona3PlataNA</v>
      </c>
      <c r="B4459" s="0" t="s">
        <v>4795</v>
      </c>
      <c r="C4459" s="0" t="s">
        <v>190</v>
      </c>
      <c r="D4459" s="0" t="s">
        <v>4657</v>
      </c>
      <c r="E4459" s="0" t="s">
        <v>3335</v>
      </c>
      <c r="F4459" s="0" t="s">
        <v>194</v>
      </c>
      <c r="G4459" s="0" t="s">
        <v>390</v>
      </c>
      <c r="H4459" s="0" t="s">
        <v>195</v>
      </c>
      <c r="I4459" s="0" t="s">
        <v>35</v>
      </c>
      <c r="J4459" s="0" t="s">
        <v>325</v>
      </c>
      <c r="K4459" s="0" t="n">
        <v>39880.5038886771</v>
      </c>
      <c r="L4459" s="0" t="n">
        <v>38636.55</v>
      </c>
      <c r="M4459" s="0" t="n">
        <v>46462.715317595</v>
      </c>
      <c r="N4459" s="0" t="n">
        <v>55630.215</v>
      </c>
      <c r="O4459" s="0" t="n">
        <v>32577.66</v>
      </c>
      <c r="P4459" s="0" t="n">
        <v>41086.395</v>
      </c>
      <c r="Q4459" s="0" t="n">
        <v>48942.045</v>
      </c>
      <c r="S4459" s="0" t="s">
        <v>303</v>
      </c>
    </row>
    <row r="4460" customFormat="false" ht="14" hidden="true" customHeight="false" outlineLevel="0" collapsed="false">
      <c r="A4460" s="0" t="str">
        <f aca="false">SUBSTITUTE(C4460&amp;D4460&amp;E4460&amp;F4460&amp;G4460&amp;H4460&amp;I4460," ","")</f>
        <v>AgenteBilingüeTécnicoFrontofficesinherramientaHoraextradominicalyfestivoZona3OroNA</v>
      </c>
      <c r="B4460" s="0" t="s">
        <v>4796</v>
      </c>
      <c r="C4460" s="0" t="s">
        <v>190</v>
      </c>
      <c r="D4460" s="0" t="s">
        <v>4657</v>
      </c>
      <c r="E4460" s="0" t="s">
        <v>3335</v>
      </c>
      <c r="F4460" s="0" t="s">
        <v>194</v>
      </c>
      <c r="G4460" s="0" t="s">
        <v>390</v>
      </c>
      <c r="H4460" s="0" t="s">
        <v>54</v>
      </c>
      <c r="I4460" s="0" t="s">
        <v>35</v>
      </c>
      <c r="J4460" s="0" t="s">
        <v>325</v>
      </c>
      <c r="K4460" s="0" t="n">
        <v>39880.5038886771</v>
      </c>
      <c r="L4460" s="0" t="n">
        <v>39410.73</v>
      </c>
      <c r="M4460" s="0" t="n">
        <v>47792.8818024961</v>
      </c>
      <c r="N4460" s="0" t="n">
        <v>56424.06</v>
      </c>
      <c r="O4460" s="0" t="n">
        <v>32577.66</v>
      </c>
      <c r="P4460" s="0" t="n">
        <v>41950.62</v>
      </c>
      <c r="Q4460" s="0" t="n">
        <v>51111.405</v>
      </c>
      <c r="S4460" s="0" t="s">
        <v>303</v>
      </c>
    </row>
    <row r="4461" customFormat="false" ht="14" hidden="true" customHeight="false" outlineLevel="0" collapsed="false">
      <c r="A4461" s="0" t="str">
        <f aca="false">SUBSTITUTE(C4461&amp;D4461&amp;E4461&amp;F4461&amp;G4461&amp;H4461&amp;I4461," ","")</f>
        <v>AgenteBilingüeTécnicoFrontofficesinherramientaHoraextradominicalyfestivoZona3PlatinoNA</v>
      </c>
      <c r="B4461" s="0" t="s">
        <v>4797</v>
      </c>
      <c r="C4461" s="0" t="s">
        <v>190</v>
      </c>
      <c r="D4461" s="0" t="s">
        <v>4657</v>
      </c>
      <c r="E4461" s="0" t="s">
        <v>3335</v>
      </c>
      <c r="F4461" s="0" t="s">
        <v>194</v>
      </c>
      <c r="G4461" s="0" t="s">
        <v>390</v>
      </c>
      <c r="H4461" s="0" t="s">
        <v>198</v>
      </c>
      <c r="I4461" s="0" t="s">
        <v>35</v>
      </c>
      <c r="J4461" s="0" t="s">
        <v>325</v>
      </c>
      <c r="K4461" s="0" t="n">
        <v>39880.5038886771</v>
      </c>
      <c r="L4461" s="0" t="n">
        <v>40568.895</v>
      </c>
      <c r="M4461" s="0" t="n">
        <v>49201.4547999171</v>
      </c>
      <c r="N4461" s="0" t="n">
        <v>57217.905</v>
      </c>
      <c r="O4461" s="0" t="n">
        <v>32577.66</v>
      </c>
      <c r="P4461" s="0" t="n">
        <v>42853.14</v>
      </c>
      <c r="Q4461" s="0" t="n">
        <v>54323.01</v>
      </c>
      <c r="S4461" s="0" t="s">
        <v>303</v>
      </c>
    </row>
    <row r="4462" customFormat="false" ht="14" hidden="true" customHeight="false" outlineLevel="0" collapsed="false">
      <c r="A4462" s="0" t="str">
        <f aca="false">SUBSTITUTE(C4462&amp;D4462&amp;E4462&amp;F4462&amp;G4462&amp;H4462&amp;I4462," ","")</f>
        <v>AgenteBilingüeTécnicoFrontofficesinherramientaServicio7x24Zona1PlataNA</v>
      </c>
      <c r="B4462" s="0" t="s">
        <v>4798</v>
      </c>
      <c r="C4462" s="0" t="s">
        <v>190</v>
      </c>
      <c r="D4462" s="0" t="s">
        <v>4657</v>
      </c>
      <c r="E4462" s="0" t="s">
        <v>3335</v>
      </c>
      <c r="F4462" s="0" t="s">
        <v>55</v>
      </c>
      <c r="G4462" s="0" t="s">
        <v>379</v>
      </c>
      <c r="H4462" s="0" t="s">
        <v>195</v>
      </c>
      <c r="I4462" s="0" t="s">
        <v>35</v>
      </c>
      <c r="J4462" s="0" t="s">
        <v>305</v>
      </c>
      <c r="K4462" s="0" t="n">
        <v>14284922.4433519</v>
      </c>
      <c r="L4462" s="0" t="n">
        <v>19485038.34</v>
      </c>
      <c r="M4462" s="0" t="n">
        <v>21669995.634937</v>
      </c>
      <c r="N4462" s="0" t="n">
        <v>19301052.6</v>
      </c>
      <c r="O4462" s="0" t="n">
        <v>18342176.85</v>
      </c>
      <c r="P4462" s="0" t="n">
        <v>25985789.505</v>
      </c>
      <c r="Q4462" s="0" t="n">
        <v>20127110.94</v>
      </c>
      <c r="S4462" s="0" t="s">
        <v>303</v>
      </c>
    </row>
    <row r="4463" customFormat="false" ht="14" hidden="true" customHeight="false" outlineLevel="0" collapsed="false">
      <c r="A4463" s="0" t="str">
        <f aca="false">SUBSTITUTE(C4463&amp;D4463&amp;E4463&amp;F4463&amp;G4463&amp;H4463&amp;I4463," ","")</f>
        <v>AgenteBilingüeTécnicoFrontofficesinherramientaServicio7x24Zona1OroNA</v>
      </c>
      <c r="B4463" s="0" t="s">
        <v>4799</v>
      </c>
      <c r="C4463" s="0" t="s">
        <v>190</v>
      </c>
      <c r="D4463" s="0" t="s">
        <v>4657</v>
      </c>
      <c r="E4463" s="0" t="s">
        <v>3335</v>
      </c>
      <c r="F4463" s="0" t="s">
        <v>55</v>
      </c>
      <c r="G4463" s="0" t="s">
        <v>379</v>
      </c>
      <c r="H4463" s="0" t="s">
        <v>54</v>
      </c>
      <c r="I4463" s="0" t="s">
        <v>35</v>
      </c>
      <c r="J4463" s="0" t="s">
        <v>305</v>
      </c>
      <c r="K4463" s="0" t="n">
        <v>14284922.4433519</v>
      </c>
      <c r="L4463" s="0" t="n">
        <v>19874739.645</v>
      </c>
      <c r="M4463" s="0" t="n">
        <v>22290379.1343626</v>
      </c>
      <c r="N4463" s="0" t="n">
        <v>18584488.98</v>
      </c>
      <c r="O4463" s="0" t="n">
        <v>18342176.85</v>
      </c>
      <c r="P4463" s="0" t="n">
        <v>26532859.455</v>
      </c>
      <c r="Q4463" s="0" t="n">
        <v>21019402.035</v>
      </c>
      <c r="S4463" s="0" t="s">
        <v>303</v>
      </c>
    </row>
    <row r="4464" customFormat="false" ht="14" hidden="true" customHeight="false" outlineLevel="0" collapsed="false">
      <c r="A4464" s="0" t="str">
        <f aca="false">SUBSTITUTE(C4464&amp;D4464&amp;E4464&amp;F4464&amp;G4464&amp;H4464&amp;I4464," ","")</f>
        <v>AgenteBilingüeTécnicoFrontofficesinherramientaServicio7x24Zona1PlatinoNA</v>
      </c>
      <c r="B4464" s="0" t="s">
        <v>4800</v>
      </c>
      <c r="C4464" s="0" t="s">
        <v>190</v>
      </c>
      <c r="D4464" s="0" t="s">
        <v>4657</v>
      </c>
      <c r="E4464" s="0" t="s">
        <v>3335</v>
      </c>
      <c r="F4464" s="0" t="s">
        <v>55</v>
      </c>
      <c r="G4464" s="0" t="s">
        <v>379</v>
      </c>
      <c r="H4464" s="0" t="s">
        <v>198</v>
      </c>
      <c r="I4464" s="0" t="s">
        <v>35</v>
      </c>
      <c r="J4464" s="0" t="s">
        <v>305</v>
      </c>
      <c r="K4464" s="0" t="n">
        <v>14284922.4433519</v>
      </c>
      <c r="L4464" s="0" t="n">
        <v>20459291.085</v>
      </c>
      <c r="M4464" s="0" t="n">
        <v>22947331.0687677</v>
      </c>
      <c r="N4464" s="0" t="n">
        <v>18660609.09</v>
      </c>
      <c r="O4464" s="0" t="n">
        <v>18342176.85</v>
      </c>
      <c r="P4464" s="0" t="n">
        <v>27103458.06</v>
      </c>
      <c r="Q4464" s="0" t="n">
        <v>22339923.345</v>
      </c>
      <c r="S4464" s="0" t="s">
        <v>303</v>
      </c>
    </row>
    <row r="4465" customFormat="false" ht="14" hidden="true" customHeight="false" outlineLevel="0" collapsed="false">
      <c r="A4465" s="0" t="str">
        <f aca="false">SUBSTITUTE(C4465&amp;D4465&amp;E4465&amp;F4465&amp;G4465&amp;H4465&amp;I4465," ","")</f>
        <v>AgenteBilingüeTécnicoFrontofficesinherramientaServicio7x24Zona2PlataNA</v>
      </c>
      <c r="B4465" s="0" t="s">
        <v>4801</v>
      </c>
      <c r="C4465" s="0" t="s">
        <v>190</v>
      </c>
      <c r="D4465" s="0" t="s">
        <v>4657</v>
      </c>
      <c r="E4465" s="0" t="s">
        <v>3335</v>
      </c>
      <c r="F4465" s="0" t="s">
        <v>55</v>
      </c>
      <c r="G4465" s="0" t="s">
        <v>385</v>
      </c>
      <c r="H4465" s="0" t="s">
        <v>195</v>
      </c>
      <c r="I4465" s="0" t="s">
        <v>35</v>
      </c>
      <c r="J4465" s="0" t="s">
        <v>305</v>
      </c>
      <c r="K4465" s="0" t="n">
        <v>14284922.4433519</v>
      </c>
      <c r="L4465" s="0" t="n">
        <v>20069589.78</v>
      </c>
      <c r="M4465" s="0" t="n">
        <v>21669995.634937</v>
      </c>
      <c r="N4465" s="0" t="n">
        <v>18599712.795</v>
      </c>
      <c r="O4465" s="0" t="n">
        <v>18342176.85</v>
      </c>
      <c r="P4465" s="0" t="n">
        <v>27615202.425</v>
      </c>
      <c r="Q4465" s="0" t="n">
        <v>20127110.94</v>
      </c>
      <c r="S4465" s="0" t="s">
        <v>303</v>
      </c>
    </row>
    <row r="4466" customFormat="false" ht="14" hidden="true" customHeight="false" outlineLevel="0" collapsed="false">
      <c r="A4466" s="0" t="str">
        <f aca="false">SUBSTITUTE(C4466&amp;D4466&amp;E4466&amp;F4466&amp;G4466&amp;H4466&amp;I4466," ","")</f>
        <v>AgenteBilingüeTécnicoFrontofficesinherramientaServicio7x24Zona2OroNA</v>
      </c>
      <c r="B4466" s="0" t="s">
        <v>4802</v>
      </c>
      <c r="C4466" s="0" t="s">
        <v>190</v>
      </c>
      <c r="D4466" s="0" t="s">
        <v>4657</v>
      </c>
      <c r="E4466" s="0" t="s">
        <v>3335</v>
      </c>
      <c r="F4466" s="0" t="s">
        <v>55</v>
      </c>
      <c r="G4466" s="0" t="s">
        <v>385</v>
      </c>
      <c r="H4466" s="0" t="s">
        <v>54</v>
      </c>
      <c r="I4466" s="0" t="s">
        <v>35</v>
      </c>
      <c r="J4466" s="0" t="s">
        <v>305</v>
      </c>
      <c r="K4466" s="0" t="n">
        <v>14284922.4433519</v>
      </c>
      <c r="L4466" s="0" t="n">
        <v>20470982.445</v>
      </c>
      <c r="M4466" s="0" t="n">
        <v>22290379.1343626</v>
      </c>
      <c r="N4466" s="0" t="n">
        <v>18680400.36</v>
      </c>
      <c r="O4466" s="0" t="n">
        <v>18342176.85</v>
      </c>
      <c r="P4466" s="0" t="n">
        <v>28196575.38</v>
      </c>
      <c r="Q4466" s="0" t="n">
        <v>21019402.035</v>
      </c>
      <c r="S4466" s="0" t="s">
        <v>303</v>
      </c>
    </row>
    <row r="4467" customFormat="false" ht="14" hidden="true" customHeight="false" outlineLevel="0" collapsed="false">
      <c r="A4467" s="0" t="str">
        <f aca="false">SUBSTITUTE(C4467&amp;D4467&amp;E4467&amp;F4467&amp;G4467&amp;H4467&amp;I4467," ","")</f>
        <v>AgenteBilingüeTécnicoFrontofficesinherramientaServicio7x24Zona2PlatinoNA</v>
      </c>
      <c r="B4467" s="0" t="s">
        <v>4803</v>
      </c>
      <c r="C4467" s="0" t="s">
        <v>190</v>
      </c>
      <c r="D4467" s="0" t="s">
        <v>4657</v>
      </c>
      <c r="E4467" s="0" t="s">
        <v>3335</v>
      </c>
      <c r="F4467" s="0" t="s">
        <v>55</v>
      </c>
      <c r="G4467" s="0" t="s">
        <v>385</v>
      </c>
      <c r="H4467" s="0" t="s">
        <v>198</v>
      </c>
      <c r="I4467" s="0" t="s">
        <v>35</v>
      </c>
      <c r="J4467" s="0" t="s">
        <v>305</v>
      </c>
      <c r="K4467" s="0" t="n">
        <v>14284922.4433519</v>
      </c>
      <c r="L4467" s="0" t="n">
        <v>21073069.89</v>
      </c>
      <c r="M4467" s="0" t="n">
        <v>22947331.0687677</v>
      </c>
      <c r="N4467" s="0" t="n">
        <v>18761087.925</v>
      </c>
      <c r="O4467" s="0" t="n">
        <v>18342176.85</v>
      </c>
      <c r="P4467" s="0" t="n">
        <v>28802953.935</v>
      </c>
      <c r="Q4467" s="0" t="n">
        <v>22339923.345</v>
      </c>
      <c r="S4467" s="0" t="s">
        <v>303</v>
      </c>
    </row>
    <row r="4468" customFormat="false" ht="14" hidden="true" customHeight="false" outlineLevel="0" collapsed="false">
      <c r="A4468" s="0" t="str">
        <f aca="false">SUBSTITUTE(C4468&amp;D4468&amp;E4468&amp;F4468&amp;G4468&amp;H4468&amp;I4468," ","")</f>
        <v>AgenteBilingüeTécnicoFrontofficesinherramientaServicio7x24Zona3PlataNA</v>
      </c>
      <c r="B4468" s="0" t="s">
        <v>4804</v>
      </c>
      <c r="C4468" s="0" t="s">
        <v>190</v>
      </c>
      <c r="D4468" s="0" t="s">
        <v>4657</v>
      </c>
      <c r="E4468" s="0" t="s">
        <v>3335</v>
      </c>
      <c r="F4468" s="0" t="s">
        <v>55</v>
      </c>
      <c r="G4468" s="0" t="s">
        <v>390</v>
      </c>
      <c r="H4468" s="0" t="s">
        <v>195</v>
      </c>
      <c r="I4468" s="0" t="s">
        <v>35</v>
      </c>
      <c r="J4468" s="0" t="s">
        <v>305</v>
      </c>
      <c r="K4468" s="0" t="n">
        <v>14284922.4433519</v>
      </c>
      <c r="L4468" s="0" t="n">
        <v>20459291.085</v>
      </c>
      <c r="M4468" s="0" t="n">
        <v>21669995.634937</v>
      </c>
      <c r="N4468" s="0" t="n">
        <v>18660609.09</v>
      </c>
      <c r="O4468" s="0" t="n">
        <v>18342176.85</v>
      </c>
      <c r="P4468" s="0" t="n">
        <v>27745132.185</v>
      </c>
      <c r="Q4468" s="0" t="n">
        <v>20127110.94</v>
      </c>
      <c r="S4468" s="0" t="s">
        <v>303</v>
      </c>
    </row>
    <row r="4469" customFormat="false" ht="14" hidden="true" customHeight="false" outlineLevel="0" collapsed="false">
      <c r="A4469" s="0" t="str">
        <f aca="false">SUBSTITUTE(C4469&amp;D4469&amp;E4469&amp;F4469&amp;G4469&amp;H4469&amp;I4469," ","")</f>
        <v>AgenteBilingüeTécnicoFrontofficesinherramientaServicio7x24Zona3OroNA</v>
      </c>
      <c r="B4469" s="0" t="s">
        <v>4805</v>
      </c>
      <c r="C4469" s="0" t="s">
        <v>190</v>
      </c>
      <c r="D4469" s="0" t="s">
        <v>4657</v>
      </c>
      <c r="E4469" s="0" t="s">
        <v>3335</v>
      </c>
      <c r="F4469" s="0" t="s">
        <v>55</v>
      </c>
      <c r="G4469" s="0" t="s">
        <v>390</v>
      </c>
      <c r="H4469" s="0" t="s">
        <v>54</v>
      </c>
      <c r="I4469" s="0" t="s">
        <v>35</v>
      </c>
      <c r="J4469" s="0" t="s">
        <v>305</v>
      </c>
      <c r="K4469" s="0" t="n">
        <v>14284922.4433519</v>
      </c>
      <c r="L4469" s="0" t="n">
        <v>20868477.3</v>
      </c>
      <c r="M4469" s="0" t="n">
        <v>22290379.1343626</v>
      </c>
      <c r="N4469" s="0" t="n">
        <v>18744341.625</v>
      </c>
      <c r="O4469" s="0" t="n">
        <v>18342176.85</v>
      </c>
      <c r="P4469" s="0" t="n">
        <v>28329239.61</v>
      </c>
      <c r="Q4469" s="0" t="n">
        <v>21019402.035</v>
      </c>
      <c r="S4469" s="0" t="s">
        <v>303</v>
      </c>
    </row>
    <row r="4470" customFormat="false" ht="14" hidden="true" customHeight="false" outlineLevel="0" collapsed="false">
      <c r="A4470" s="0" t="str">
        <f aca="false">SUBSTITUTE(C4470&amp;D4470&amp;E4470&amp;F4470&amp;G4470&amp;H4470&amp;I4470," ","")</f>
        <v>AgenteBilingüeTécnicoFrontofficesinherramientaServicio7x24Zona3PlatinoNA</v>
      </c>
      <c r="B4470" s="0" t="s">
        <v>4806</v>
      </c>
      <c r="C4470" s="0" t="s">
        <v>190</v>
      </c>
      <c r="D4470" s="0" t="s">
        <v>4657</v>
      </c>
      <c r="E4470" s="0" t="s">
        <v>3335</v>
      </c>
      <c r="F4470" s="0" t="s">
        <v>55</v>
      </c>
      <c r="G4470" s="0" t="s">
        <v>390</v>
      </c>
      <c r="H4470" s="0" t="s">
        <v>198</v>
      </c>
      <c r="I4470" s="0" t="s">
        <v>35</v>
      </c>
      <c r="J4470" s="0" t="s">
        <v>305</v>
      </c>
      <c r="K4470" s="0" t="n">
        <v>14284922.4433519</v>
      </c>
      <c r="L4470" s="0" t="n">
        <v>21482256.105</v>
      </c>
      <c r="M4470" s="0" t="n">
        <v>22947331.0687677</v>
      </c>
      <c r="N4470" s="0" t="n">
        <v>18828073.125</v>
      </c>
      <c r="O4470" s="0" t="n">
        <v>18342176.85</v>
      </c>
      <c r="P4470" s="0" t="n">
        <v>28938470.625</v>
      </c>
      <c r="Q4470" s="0" t="n">
        <v>22339923.345</v>
      </c>
      <c r="S4470" s="0" t="s">
        <v>303</v>
      </c>
    </row>
    <row r="4471" customFormat="false" ht="14" hidden="true" customHeight="false" outlineLevel="0" collapsed="false">
      <c r="A4471" s="0" t="str">
        <f aca="false">SUBSTITUTE(C4471&amp;D4471&amp;E4471&amp;F4471&amp;G4471&amp;H4471&amp;I4471," ","")</f>
        <v>AgenteBilingüeProfesionalEconomía,administración,contaduríayafinesEnlasinstalacionesdelaEntidadCompradoraJornadaOrdinaria Zona1Plata</v>
      </c>
      <c r="B4471" s="0" t="s">
        <v>4807</v>
      </c>
      <c r="C4471" s="0" t="s">
        <v>190</v>
      </c>
      <c r="D4471" s="0" t="s">
        <v>4808</v>
      </c>
      <c r="E4471" s="0" t="s">
        <v>612</v>
      </c>
      <c r="F4471" s="0" t="s">
        <v>3303</v>
      </c>
      <c r="G4471" s="0" t="s">
        <v>62</v>
      </c>
      <c r="H4471" s="0" t="s">
        <v>379</v>
      </c>
      <c r="I4471" s="0" t="s">
        <v>195</v>
      </c>
      <c r="J4471" s="0" t="s">
        <v>36</v>
      </c>
      <c r="K4471" s="0" t="n">
        <v>6048776.51043531</v>
      </c>
      <c r="L4471" s="0" t="n">
        <v>6064885.755</v>
      </c>
      <c r="M4471" s="0" t="n">
        <v>7313130.50763612</v>
      </c>
      <c r="N4471" s="0" t="n">
        <v>6534864.765</v>
      </c>
      <c r="O4471" s="0" t="n">
        <v>6381073.08</v>
      </c>
      <c r="P4471" s="0" t="n">
        <v>7087695.525</v>
      </c>
      <c r="Q4471" s="0" t="n">
        <v>6773861.79</v>
      </c>
      <c r="S4471" s="0" t="s">
        <v>303</v>
      </c>
    </row>
    <row r="4472" customFormat="false" ht="14" hidden="true" customHeight="false" outlineLevel="0" collapsed="false">
      <c r="A4472" s="0" t="str">
        <f aca="false">SUBSTITUTE(C4472&amp;D4472&amp;E4472&amp;F4472&amp;G4472&amp;H4472&amp;I4472," ","")</f>
        <v>AgenteBilingüeProfesionalEconomía,administración,contaduríayafinesEnlasinstalacionesdelaEntidadCompradoraJornadaOrdinaria Zona1Oro</v>
      </c>
      <c r="B4472" s="0" t="s">
        <v>4809</v>
      </c>
      <c r="C4472" s="0" t="s">
        <v>190</v>
      </c>
      <c r="D4472" s="0" t="s">
        <v>4808</v>
      </c>
      <c r="E4472" s="0" t="s">
        <v>612</v>
      </c>
      <c r="F4472" s="0" t="s">
        <v>3303</v>
      </c>
      <c r="G4472" s="0" t="s">
        <v>62</v>
      </c>
      <c r="H4472" s="0" t="s">
        <v>379</v>
      </c>
      <c r="I4472" s="0" t="s">
        <v>54</v>
      </c>
      <c r="J4472" s="0" t="s">
        <v>36</v>
      </c>
      <c r="K4472" s="0" t="n">
        <v>6048776.51043531</v>
      </c>
      <c r="L4472" s="0" t="n">
        <v>6186183.615</v>
      </c>
      <c r="M4472" s="0" t="n">
        <v>7758575.11240778</v>
      </c>
      <c r="N4472" s="0" t="n">
        <v>6554035.035</v>
      </c>
      <c r="O4472" s="0" t="n">
        <v>6381073.08</v>
      </c>
      <c r="P4472" s="0" t="n">
        <v>7236910.44</v>
      </c>
      <c r="Q4472" s="0" t="n">
        <v>7074166.005</v>
      </c>
      <c r="S4472" s="0" t="s">
        <v>303</v>
      </c>
    </row>
    <row r="4473" customFormat="false" ht="14" hidden="true" customHeight="false" outlineLevel="0" collapsed="false">
      <c r="A4473" s="0" t="str">
        <f aca="false">SUBSTITUTE(C4473&amp;D4473&amp;E4473&amp;F4473&amp;G4473&amp;H4473&amp;I4473," ","")</f>
        <v>AgenteBilingüeProfesionalEconomía,administración,contaduríayafinesEnlasinstalacionesdelaEntidadCompradoraJornadaOrdinaria Zona1Platino</v>
      </c>
      <c r="B4473" s="0" t="s">
        <v>4810</v>
      </c>
      <c r="C4473" s="0" t="s">
        <v>190</v>
      </c>
      <c r="D4473" s="0" t="s">
        <v>4808</v>
      </c>
      <c r="E4473" s="0" t="s">
        <v>612</v>
      </c>
      <c r="F4473" s="0" t="s">
        <v>3303</v>
      </c>
      <c r="G4473" s="0" t="s">
        <v>62</v>
      </c>
      <c r="H4473" s="0" t="s">
        <v>379</v>
      </c>
      <c r="I4473" s="0" t="s">
        <v>198</v>
      </c>
      <c r="J4473" s="0" t="s">
        <v>36</v>
      </c>
      <c r="K4473" s="0" t="n">
        <v>6048776.51043531</v>
      </c>
      <c r="L4473" s="0" t="n">
        <v>6368130.405</v>
      </c>
      <c r="M4473" s="0" t="n">
        <v>7987239.2772297</v>
      </c>
      <c r="N4473" s="0" t="n">
        <v>6573205.305</v>
      </c>
      <c r="O4473" s="0" t="n">
        <v>6381073.08</v>
      </c>
      <c r="P4473" s="0" t="n">
        <v>7392543.39</v>
      </c>
      <c r="Q4473" s="0" t="n">
        <v>7518592.935</v>
      </c>
      <c r="S4473" s="0" t="s">
        <v>303</v>
      </c>
    </row>
    <row r="4474" customFormat="false" ht="14" hidden="true" customHeight="false" outlineLevel="0" collapsed="false">
      <c r="A4474" s="0" t="str">
        <f aca="false">SUBSTITUTE(C4474&amp;D4474&amp;E4474&amp;F4474&amp;G4474&amp;H4474&amp;I4474," ","")</f>
        <v>AgenteBilingüeProfesionalEconomía,administración,contaduríayafinesEnlasinstalacionesdelaEntidadCompradoraJornadaOrdinaria Zona2Plata</v>
      </c>
      <c r="B4474" s="0" t="s">
        <v>4811</v>
      </c>
      <c r="C4474" s="0" t="s">
        <v>190</v>
      </c>
      <c r="D4474" s="0" t="s">
        <v>4808</v>
      </c>
      <c r="E4474" s="0" t="s">
        <v>612</v>
      </c>
      <c r="F4474" s="0" t="s">
        <v>3303</v>
      </c>
      <c r="G4474" s="0" t="s">
        <v>62</v>
      </c>
      <c r="H4474" s="0" t="s">
        <v>385</v>
      </c>
      <c r="I4474" s="0" t="s">
        <v>195</v>
      </c>
      <c r="J4474" s="0" t="s">
        <v>36</v>
      </c>
      <c r="K4474" s="0" t="n">
        <v>6048776.51043531</v>
      </c>
      <c r="L4474" s="0" t="n">
        <v>6246832.545</v>
      </c>
      <c r="M4474" s="0" t="n">
        <v>7542639.26179804</v>
      </c>
      <c r="N4474" s="0" t="n">
        <v>6557869.71</v>
      </c>
      <c r="O4474" s="0" t="n">
        <v>6381073.08</v>
      </c>
      <c r="P4474" s="0" t="n">
        <v>7532122.455</v>
      </c>
      <c r="Q4474" s="0" t="n">
        <v>6773861.79</v>
      </c>
      <c r="S4474" s="0" t="s">
        <v>303</v>
      </c>
    </row>
    <row r="4475" customFormat="false" ht="14" hidden="true" customHeight="false" outlineLevel="0" collapsed="false">
      <c r="A4475" s="0" t="str">
        <f aca="false">SUBSTITUTE(C4475&amp;D4475&amp;E4475&amp;F4475&amp;G4475&amp;H4475&amp;I4475," ","")</f>
        <v>AgenteBilingüeProfesionalEconomía,administración,contaduríayafinesEnlasinstalacionesdelaEntidadCompradoraJornadaOrdinaria Zona2Oro</v>
      </c>
      <c r="B4475" s="0" t="s">
        <v>4812</v>
      </c>
      <c r="C4475" s="0" t="s">
        <v>190</v>
      </c>
      <c r="D4475" s="0" t="s">
        <v>4808</v>
      </c>
      <c r="E4475" s="0" t="s">
        <v>612</v>
      </c>
      <c r="F4475" s="0" t="s">
        <v>3303</v>
      </c>
      <c r="G4475" s="0" t="s">
        <v>62</v>
      </c>
      <c r="H4475" s="0" t="s">
        <v>385</v>
      </c>
      <c r="I4475" s="0" t="s">
        <v>54</v>
      </c>
      <c r="J4475" s="0" t="s">
        <v>36</v>
      </c>
      <c r="K4475" s="0" t="n">
        <v>6048776.51043531</v>
      </c>
      <c r="L4475" s="0" t="n">
        <v>6371769.465</v>
      </c>
      <c r="M4475" s="0" t="n">
        <v>7758575.11240778</v>
      </c>
      <c r="N4475" s="0" t="n">
        <v>6578189.865</v>
      </c>
      <c r="O4475" s="0" t="n">
        <v>6381073.08</v>
      </c>
      <c r="P4475" s="0" t="n">
        <v>7690693.77</v>
      </c>
      <c r="Q4475" s="0" t="n">
        <v>7074166.005</v>
      </c>
      <c r="S4475" s="0" t="s">
        <v>303</v>
      </c>
    </row>
    <row r="4476" customFormat="false" ht="14" hidden="true" customHeight="false" outlineLevel="0" collapsed="false">
      <c r="A4476" s="0" t="str">
        <f aca="false">SUBSTITUTE(C4476&amp;D4476&amp;E4476&amp;F4476&amp;G4476&amp;H4476&amp;I4476," ","")</f>
        <v>AgenteBilingüeProfesionalEconomía,administración,contaduríayafinesEnlasinstalacionesdelaEntidadCompradoraJornadaOrdinaria Zona2Platino</v>
      </c>
      <c r="B4476" s="0" t="s">
        <v>4813</v>
      </c>
      <c r="C4476" s="0" t="s">
        <v>190</v>
      </c>
      <c r="D4476" s="0" t="s">
        <v>4808</v>
      </c>
      <c r="E4476" s="0" t="s">
        <v>612</v>
      </c>
      <c r="F4476" s="0" t="s">
        <v>3303</v>
      </c>
      <c r="G4476" s="0" t="s">
        <v>62</v>
      </c>
      <c r="H4476" s="0" t="s">
        <v>385</v>
      </c>
      <c r="I4476" s="0" t="s">
        <v>198</v>
      </c>
      <c r="J4476" s="0" t="s">
        <v>36</v>
      </c>
      <c r="K4476" s="0" t="n">
        <v>6048776.51043531</v>
      </c>
      <c r="L4476" s="0" t="n">
        <v>6559174.845</v>
      </c>
      <c r="M4476" s="0" t="n">
        <v>7987239.2772297</v>
      </c>
      <c r="N4476" s="0" t="n">
        <v>6598510.02</v>
      </c>
      <c r="O4476" s="0" t="n">
        <v>6381073.08</v>
      </c>
      <c r="P4476" s="0" t="n">
        <v>7856084.7</v>
      </c>
      <c r="Q4476" s="0" t="n">
        <v>7518592.935</v>
      </c>
      <c r="S4476" s="0" t="s">
        <v>303</v>
      </c>
    </row>
    <row r="4477" customFormat="false" ht="14" hidden="true" customHeight="false" outlineLevel="0" collapsed="false">
      <c r="A4477" s="0" t="str">
        <f aca="false">SUBSTITUTE(C4477&amp;D4477&amp;E4477&amp;F4477&amp;G4477&amp;H4477&amp;I4477," ","")</f>
        <v>AgenteBilingüeProfesionalEconomía,administración,contaduríayafinesEnlasinstalacionesdelaEntidadCompradoraJornadaOrdinaria Zona3Plata</v>
      </c>
      <c r="B4477" s="0" t="s">
        <v>4814</v>
      </c>
      <c r="C4477" s="0" t="s">
        <v>190</v>
      </c>
      <c r="D4477" s="0" t="s">
        <v>4808</v>
      </c>
      <c r="E4477" s="0" t="s">
        <v>612</v>
      </c>
      <c r="F4477" s="0" t="s">
        <v>3303</v>
      </c>
      <c r="G4477" s="0" t="s">
        <v>62</v>
      </c>
      <c r="H4477" s="0" t="s">
        <v>390</v>
      </c>
      <c r="I4477" s="0" t="s">
        <v>195</v>
      </c>
      <c r="J4477" s="0" t="s">
        <v>36</v>
      </c>
      <c r="K4477" s="0" t="n">
        <v>6048776.51043531</v>
      </c>
      <c r="L4477" s="0" t="n">
        <v>6368130.405</v>
      </c>
      <c r="M4477" s="0" t="n">
        <v>7542639.26179804</v>
      </c>
      <c r="N4477" s="0" t="n">
        <v>6573205.305</v>
      </c>
      <c r="O4477" s="0" t="n">
        <v>6381073.08</v>
      </c>
      <c r="P4477" s="0" t="n">
        <v>7567561.89</v>
      </c>
      <c r="Q4477" s="0" t="n">
        <v>6773861.79</v>
      </c>
      <c r="S4477" s="0" t="s">
        <v>303</v>
      </c>
    </row>
    <row r="4478" customFormat="false" ht="14" hidden="true" customHeight="false" outlineLevel="0" collapsed="false">
      <c r="A4478" s="0" t="str">
        <f aca="false">SUBSTITUTE(C4478&amp;D4478&amp;E4478&amp;F4478&amp;G4478&amp;H4478&amp;I4478," ","")</f>
        <v>AgenteBilingüeProfesionalEconomía,administración,contaduríayafinesEnlasinstalacionesdelaEntidadCompradoraJornadaOrdinaria Zona3Oro</v>
      </c>
      <c r="B4478" s="0" t="s">
        <v>4815</v>
      </c>
      <c r="C4478" s="0" t="s">
        <v>190</v>
      </c>
      <c r="D4478" s="0" t="s">
        <v>4808</v>
      </c>
      <c r="E4478" s="0" t="s">
        <v>612</v>
      </c>
      <c r="F4478" s="0" t="s">
        <v>3303</v>
      </c>
      <c r="G4478" s="0" t="s">
        <v>62</v>
      </c>
      <c r="H4478" s="0" t="s">
        <v>390</v>
      </c>
      <c r="I4478" s="0" t="s">
        <v>54</v>
      </c>
      <c r="J4478" s="0" t="s">
        <v>36</v>
      </c>
      <c r="K4478" s="0" t="n">
        <v>6048776.51043531</v>
      </c>
      <c r="L4478" s="0" t="n">
        <v>6495493.365</v>
      </c>
      <c r="M4478" s="0" t="n">
        <v>7758575.11240778</v>
      </c>
      <c r="N4478" s="0" t="n">
        <v>6594293.43</v>
      </c>
      <c r="O4478" s="0" t="n">
        <v>6381073.08</v>
      </c>
      <c r="P4478" s="0" t="n">
        <v>7726878.405</v>
      </c>
      <c r="Q4478" s="0" t="n">
        <v>7074166.005</v>
      </c>
      <c r="S4478" s="0" t="s">
        <v>303</v>
      </c>
    </row>
    <row r="4479" customFormat="false" ht="14" hidden="true" customHeight="false" outlineLevel="0" collapsed="false">
      <c r="A4479" s="0" t="str">
        <f aca="false">SUBSTITUTE(C4479&amp;D4479&amp;E4479&amp;F4479&amp;G4479&amp;H4479&amp;I4479," ","")</f>
        <v>AgenteBilingüeProfesionalEconomía,administración,contaduríayafinesEnlasinstalacionesdelaEntidadCompradoraJornadaOrdinaria Zona3Platino</v>
      </c>
      <c r="B4479" s="0" t="s">
        <v>4816</v>
      </c>
      <c r="C4479" s="0" t="s">
        <v>190</v>
      </c>
      <c r="D4479" s="0" t="s">
        <v>4808</v>
      </c>
      <c r="E4479" s="0" t="s">
        <v>612</v>
      </c>
      <c r="F4479" s="0" t="s">
        <v>3303</v>
      </c>
      <c r="G4479" s="0" t="s">
        <v>62</v>
      </c>
      <c r="H4479" s="0" t="s">
        <v>390</v>
      </c>
      <c r="I4479" s="0" t="s">
        <v>198</v>
      </c>
      <c r="J4479" s="0" t="s">
        <v>36</v>
      </c>
      <c r="K4479" s="0" t="n">
        <v>6048776.51043531</v>
      </c>
      <c r="L4479" s="0" t="n">
        <v>6686537.805</v>
      </c>
      <c r="M4479" s="0" t="n">
        <v>7987239.2772297</v>
      </c>
      <c r="N4479" s="0" t="n">
        <v>6615380.52</v>
      </c>
      <c r="O4479" s="0" t="n">
        <v>6381073.08</v>
      </c>
      <c r="P4479" s="0" t="n">
        <v>7893047.655</v>
      </c>
      <c r="Q4479" s="0" t="n">
        <v>7518592.935</v>
      </c>
      <c r="S4479" s="0" t="s">
        <v>303</v>
      </c>
    </row>
    <row r="4480" customFormat="false" ht="14" hidden="true" customHeight="false" outlineLevel="0" collapsed="false">
      <c r="A4480" s="0" t="str">
        <f aca="false">SUBSTITUTE(C4480&amp;D4480&amp;E4480&amp;F4480&amp;G4480&amp;H4480&amp;I4480," ","")</f>
        <v>AgenteBilingüeProfesionalEconomía,administración,contaduríayafinesEnlasinstalacionesdelaEntidadCompradoraHoraextradiurnaZona1Plata</v>
      </c>
      <c r="B4480" s="0" t="s">
        <v>4817</v>
      </c>
      <c r="C4480" s="0" t="s">
        <v>190</v>
      </c>
      <c r="D4480" s="0" t="s">
        <v>4808</v>
      </c>
      <c r="E4480" s="0" t="s">
        <v>612</v>
      </c>
      <c r="F4480" s="0" t="s">
        <v>3303</v>
      </c>
      <c r="G4480" s="0" t="s">
        <v>192</v>
      </c>
      <c r="H4480" s="0" t="s">
        <v>379</v>
      </c>
      <c r="I4480" s="0" t="s">
        <v>195</v>
      </c>
      <c r="J4480" s="0" t="s">
        <v>325</v>
      </c>
      <c r="K4480" s="0" t="n">
        <v>30702.4372218948</v>
      </c>
      <c r="L4480" s="0" t="n">
        <v>33051.69</v>
      </c>
      <c r="M4480" s="0" t="n">
        <v>40427.117494476</v>
      </c>
      <c r="N4480" s="0" t="n">
        <v>27823.905</v>
      </c>
      <c r="O4480" s="0" t="n">
        <v>28398.33</v>
      </c>
      <c r="P4480" s="0" t="n">
        <v>35921.745</v>
      </c>
      <c r="Q4480" s="0" t="n">
        <v>44092.035</v>
      </c>
      <c r="S4480" s="0" t="s">
        <v>303</v>
      </c>
    </row>
    <row r="4481" customFormat="false" ht="14" hidden="true" customHeight="false" outlineLevel="0" collapsed="false">
      <c r="A4481" s="0" t="str">
        <f aca="false">SUBSTITUTE(C4481&amp;D4481&amp;E4481&amp;F4481&amp;G4481&amp;H4481&amp;I4481," ","")</f>
        <v>AgenteBilingüeProfesionalEconomía,administración,contaduríayafinesEnlasinstalacionesdelaEntidadCompradoraHoraextradiurnaZona1Oro</v>
      </c>
      <c r="B4481" s="0" t="s">
        <v>4818</v>
      </c>
      <c r="C4481" s="0" t="s">
        <v>190</v>
      </c>
      <c r="D4481" s="0" t="s">
        <v>4808</v>
      </c>
      <c r="E4481" s="0" t="s">
        <v>612</v>
      </c>
      <c r="F4481" s="0" t="s">
        <v>3303</v>
      </c>
      <c r="G4481" s="0" t="s">
        <v>192</v>
      </c>
      <c r="H4481" s="0" t="s">
        <v>379</v>
      </c>
      <c r="I4481" s="0" t="s">
        <v>54</v>
      </c>
      <c r="J4481" s="0" t="s">
        <v>325</v>
      </c>
      <c r="K4481" s="0" t="n">
        <v>30702.4372218948</v>
      </c>
      <c r="L4481" s="0" t="n">
        <v>33713.055</v>
      </c>
      <c r="M4481" s="0" t="n">
        <v>41584.4927448189</v>
      </c>
      <c r="N4481" s="0" t="n">
        <v>27823.905</v>
      </c>
      <c r="O4481" s="0" t="n">
        <v>28398.33</v>
      </c>
      <c r="P4481" s="0" t="n">
        <v>36678.33</v>
      </c>
      <c r="Q4481" s="0" t="n">
        <v>46047.15</v>
      </c>
      <c r="S4481" s="0" t="s">
        <v>303</v>
      </c>
    </row>
    <row r="4482" customFormat="false" ht="14" hidden="true" customHeight="false" outlineLevel="0" collapsed="false">
      <c r="A4482" s="0" t="str">
        <f aca="false">SUBSTITUTE(C4482&amp;D4482&amp;E4482&amp;F4482&amp;G4482&amp;H4482&amp;I4482," ","")</f>
        <v>AgenteBilingüeProfesionalEconomía,administración,contaduríayafinesEnlasinstalacionesdelaEntidadCompradoraHoraextradiurnaZona1Platino</v>
      </c>
      <c r="B4482" s="0" t="s">
        <v>4819</v>
      </c>
      <c r="C4482" s="0" t="s">
        <v>190</v>
      </c>
      <c r="D4482" s="0" t="s">
        <v>4808</v>
      </c>
      <c r="E4482" s="0" t="s">
        <v>612</v>
      </c>
      <c r="F4482" s="0" t="s">
        <v>3303</v>
      </c>
      <c r="G4482" s="0" t="s">
        <v>192</v>
      </c>
      <c r="H4482" s="0" t="s">
        <v>379</v>
      </c>
      <c r="I4482" s="0" t="s">
        <v>198</v>
      </c>
      <c r="J4482" s="0" t="s">
        <v>325</v>
      </c>
      <c r="K4482" s="0" t="n">
        <v>30702.4372218948</v>
      </c>
      <c r="L4482" s="0" t="n">
        <v>34704.585</v>
      </c>
      <c r="M4482" s="0" t="n">
        <v>42810.0893479671</v>
      </c>
      <c r="N4482" s="0" t="n">
        <v>27823.905</v>
      </c>
      <c r="O4482" s="0" t="n">
        <v>28398.33</v>
      </c>
      <c r="P4482" s="0" t="n">
        <v>37467</v>
      </c>
      <c r="Q4482" s="0" t="n">
        <v>48939.975</v>
      </c>
      <c r="S4482" s="0" t="s">
        <v>303</v>
      </c>
    </row>
    <row r="4483" customFormat="false" ht="14" hidden="true" customHeight="false" outlineLevel="0" collapsed="false">
      <c r="A4483" s="0" t="str">
        <f aca="false">SUBSTITUTE(C4483&amp;D4483&amp;E4483&amp;F4483&amp;G4483&amp;H4483&amp;I4483," ","")</f>
        <v>AgenteBilingüeProfesionalEconomía,administración,contaduríayafinesEnlasinstalacionesdelaEntidadCompradoraHoraextradiurnaZona2Plata</v>
      </c>
      <c r="B4483" s="0" t="s">
        <v>4820</v>
      </c>
      <c r="C4483" s="0" t="s">
        <v>190</v>
      </c>
      <c r="D4483" s="0" t="s">
        <v>4808</v>
      </c>
      <c r="E4483" s="0" t="s">
        <v>612</v>
      </c>
      <c r="F4483" s="0" t="s">
        <v>3303</v>
      </c>
      <c r="G4483" s="0" t="s">
        <v>192</v>
      </c>
      <c r="H4483" s="0" t="s">
        <v>385</v>
      </c>
      <c r="I4483" s="0" t="s">
        <v>195</v>
      </c>
      <c r="J4483" s="0" t="s">
        <v>325</v>
      </c>
      <c r="K4483" s="0" t="n">
        <v>30702.4372218948</v>
      </c>
      <c r="L4483" s="0" t="n">
        <v>34044.255</v>
      </c>
      <c r="M4483" s="0" t="n">
        <v>40427.117494476</v>
      </c>
      <c r="N4483" s="0" t="n">
        <v>27823.905</v>
      </c>
      <c r="O4483" s="0" t="n">
        <v>28398.33</v>
      </c>
      <c r="P4483" s="0" t="n">
        <v>38173.905</v>
      </c>
      <c r="Q4483" s="0" t="n">
        <v>44092.035</v>
      </c>
      <c r="S4483" s="0" t="s">
        <v>303</v>
      </c>
    </row>
    <row r="4484" customFormat="false" ht="14" hidden="true" customHeight="false" outlineLevel="0" collapsed="false">
      <c r="A4484" s="0" t="str">
        <f aca="false">SUBSTITUTE(C4484&amp;D4484&amp;E4484&amp;F4484&amp;G4484&amp;H4484&amp;I4484," ","")</f>
        <v>AgenteBilingüeProfesionalEconomía,administración,contaduríayafinesEnlasinstalacionesdelaEntidadCompradoraHoraextradiurnaZona2Oro</v>
      </c>
      <c r="B4484" s="0" t="s">
        <v>4821</v>
      </c>
      <c r="C4484" s="0" t="s">
        <v>190</v>
      </c>
      <c r="D4484" s="0" t="s">
        <v>4808</v>
      </c>
      <c r="E4484" s="0" t="s">
        <v>612</v>
      </c>
      <c r="F4484" s="0" t="s">
        <v>3303</v>
      </c>
      <c r="G4484" s="0" t="s">
        <v>192</v>
      </c>
      <c r="H4484" s="0" t="s">
        <v>385</v>
      </c>
      <c r="I4484" s="0" t="s">
        <v>54</v>
      </c>
      <c r="J4484" s="0" t="s">
        <v>325</v>
      </c>
      <c r="K4484" s="0" t="n">
        <v>30702.4372218948</v>
      </c>
      <c r="L4484" s="0" t="n">
        <v>34725.285</v>
      </c>
      <c r="M4484" s="0" t="n">
        <v>41584.4927448189</v>
      </c>
      <c r="N4484" s="0" t="n">
        <v>27823.905</v>
      </c>
      <c r="O4484" s="0" t="n">
        <v>28398.33</v>
      </c>
      <c r="P4484" s="0" t="n">
        <v>38978.1</v>
      </c>
      <c r="Q4484" s="0" t="n">
        <v>46047.15</v>
      </c>
      <c r="S4484" s="0" t="s">
        <v>303</v>
      </c>
    </row>
    <row r="4485" customFormat="false" ht="14" hidden="true" customHeight="false" outlineLevel="0" collapsed="false">
      <c r="A4485" s="0" t="str">
        <f aca="false">SUBSTITUTE(C4485&amp;D4485&amp;E4485&amp;F4485&amp;G4485&amp;H4485&amp;I4485," ","")</f>
        <v>AgenteBilingüeProfesionalEconomía,administración,contaduríayafinesEnlasinstalacionesdelaEntidadCompradoraHoraextradiurnaZona2Platino</v>
      </c>
      <c r="B4485" s="0" t="s">
        <v>4822</v>
      </c>
      <c r="C4485" s="0" t="s">
        <v>190</v>
      </c>
      <c r="D4485" s="0" t="s">
        <v>4808</v>
      </c>
      <c r="E4485" s="0" t="s">
        <v>612</v>
      </c>
      <c r="F4485" s="0" t="s">
        <v>3303</v>
      </c>
      <c r="G4485" s="0" t="s">
        <v>192</v>
      </c>
      <c r="H4485" s="0" t="s">
        <v>385</v>
      </c>
      <c r="I4485" s="0" t="s">
        <v>198</v>
      </c>
      <c r="J4485" s="0" t="s">
        <v>325</v>
      </c>
      <c r="K4485" s="0" t="n">
        <v>30702.4372218948</v>
      </c>
      <c r="L4485" s="0" t="n">
        <v>35745.795</v>
      </c>
      <c r="M4485" s="0" t="n">
        <v>42810.0893479671</v>
      </c>
      <c r="N4485" s="0" t="n">
        <v>27823.905</v>
      </c>
      <c r="O4485" s="0" t="n">
        <v>28398.33</v>
      </c>
      <c r="P4485" s="0" t="n">
        <v>39816.45</v>
      </c>
      <c r="Q4485" s="0" t="n">
        <v>48939.975</v>
      </c>
      <c r="S4485" s="0" t="s">
        <v>303</v>
      </c>
    </row>
    <row r="4486" customFormat="false" ht="14" hidden="true" customHeight="false" outlineLevel="0" collapsed="false">
      <c r="A4486" s="0" t="str">
        <f aca="false">SUBSTITUTE(C4486&amp;D4486&amp;E4486&amp;F4486&amp;G4486&amp;H4486&amp;I4486," ","")</f>
        <v>AgenteBilingüeProfesionalEconomía,administración,contaduríayafinesEnlasinstalacionesdelaEntidadCompradoraHoraextradiurnaZona3Plata</v>
      </c>
      <c r="B4486" s="0" t="s">
        <v>4823</v>
      </c>
      <c r="C4486" s="0" t="s">
        <v>190</v>
      </c>
      <c r="D4486" s="0" t="s">
        <v>4808</v>
      </c>
      <c r="E4486" s="0" t="s">
        <v>612</v>
      </c>
      <c r="F4486" s="0" t="s">
        <v>3303</v>
      </c>
      <c r="G4486" s="0" t="s">
        <v>192</v>
      </c>
      <c r="H4486" s="0" t="s">
        <v>390</v>
      </c>
      <c r="I4486" s="0" t="s">
        <v>195</v>
      </c>
      <c r="J4486" s="0" t="s">
        <v>325</v>
      </c>
      <c r="K4486" s="0" t="n">
        <v>30702.4372218948</v>
      </c>
      <c r="L4486" s="0" t="n">
        <v>34704.585</v>
      </c>
      <c r="M4486" s="0" t="n">
        <v>40427.117494476</v>
      </c>
      <c r="N4486" s="0" t="n">
        <v>27823.905</v>
      </c>
      <c r="O4486" s="0" t="n">
        <v>28398.33</v>
      </c>
      <c r="P4486" s="0" t="n">
        <v>38353.995</v>
      </c>
      <c r="Q4486" s="0" t="n">
        <v>44092.035</v>
      </c>
      <c r="S4486" s="0" t="s">
        <v>303</v>
      </c>
    </row>
    <row r="4487" customFormat="false" ht="14" hidden="true" customHeight="false" outlineLevel="0" collapsed="false">
      <c r="A4487" s="0" t="str">
        <f aca="false">SUBSTITUTE(C4487&amp;D4487&amp;E4487&amp;F4487&amp;G4487&amp;H4487&amp;I4487," ","")</f>
        <v>AgenteBilingüeProfesionalEconomía,administración,contaduríayafinesEnlasinstalacionesdelaEntidadCompradoraHoraextradiurnaZona3Oro</v>
      </c>
      <c r="B4487" s="0" t="s">
        <v>4824</v>
      </c>
      <c r="C4487" s="0" t="s">
        <v>190</v>
      </c>
      <c r="D4487" s="0" t="s">
        <v>4808</v>
      </c>
      <c r="E4487" s="0" t="s">
        <v>612</v>
      </c>
      <c r="F4487" s="0" t="s">
        <v>3303</v>
      </c>
      <c r="G4487" s="0" t="s">
        <v>192</v>
      </c>
      <c r="H4487" s="0" t="s">
        <v>390</v>
      </c>
      <c r="I4487" s="0" t="s">
        <v>54</v>
      </c>
      <c r="J4487" s="0" t="s">
        <v>325</v>
      </c>
      <c r="K4487" s="0" t="n">
        <v>30702.4372218948</v>
      </c>
      <c r="L4487" s="0" t="n">
        <v>35399.07</v>
      </c>
      <c r="M4487" s="0" t="n">
        <v>41584.4927448189</v>
      </c>
      <c r="N4487" s="0" t="n">
        <v>27823.905</v>
      </c>
      <c r="O4487" s="0" t="n">
        <v>28398.33</v>
      </c>
      <c r="P4487" s="0" t="n">
        <v>39161.295</v>
      </c>
      <c r="Q4487" s="0" t="n">
        <v>46047.15</v>
      </c>
      <c r="S4487" s="0" t="s">
        <v>303</v>
      </c>
    </row>
    <row r="4488" customFormat="false" ht="14" hidden="true" customHeight="false" outlineLevel="0" collapsed="false">
      <c r="A4488" s="0" t="str">
        <f aca="false">SUBSTITUTE(C4488&amp;D4488&amp;E4488&amp;F4488&amp;G4488&amp;H4488&amp;I4488," ","")</f>
        <v>AgenteBilingüeProfesionalEconomía,administración,contaduríayafinesEnlasinstalacionesdelaEntidadCompradoraHoraextradiurnaZona3Platino</v>
      </c>
      <c r="B4488" s="0" t="s">
        <v>4825</v>
      </c>
      <c r="C4488" s="0" t="s">
        <v>190</v>
      </c>
      <c r="D4488" s="0" t="s">
        <v>4808</v>
      </c>
      <c r="E4488" s="0" t="s">
        <v>612</v>
      </c>
      <c r="F4488" s="0" t="s">
        <v>3303</v>
      </c>
      <c r="G4488" s="0" t="s">
        <v>192</v>
      </c>
      <c r="H4488" s="0" t="s">
        <v>390</v>
      </c>
      <c r="I4488" s="0" t="s">
        <v>198</v>
      </c>
      <c r="J4488" s="0" t="s">
        <v>325</v>
      </c>
      <c r="K4488" s="0" t="n">
        <v>30702.4372218948</v>
      </c>
      <c r="L4488" s="0" t="n">
        <v>36440.28</v>
      </c>
      <c r="M4488" s="0" t="n">
        <v>42810.0893479671</v>
      </c>
      <c r="N4488" s="0" t="n">
        <v>27823.905</v>
      </c>
      <c r="O4488" s="0" t="n">
        <v>28398.33</v>
      </c>
      <c r="P4488" s="0" t="n">
        <v>40003.785</v>
      </c>
      <c r="Q4488" s="0" t="n">
        <v>48939.975</v>
      </c>
      <c r="S4488" s="0" t="s">
        <v>303</v>
      </c>
    </row>
    <row r="4489" customFormat="false" ht="14" hidden="true" customHeight="false" outlineLevel="0" collapsed="false">
      <c r="A4489" s="0" t="str">
        <f aca="false">SUBSTITUTE(C4489&amp;D4489&amp;E4489&amp;F4489&amp;G4489&amp;H4489&amp;I4489," ","")</f>
        <v>AgenteBilingüeProfesionalEconomía,administración,contaduríayafinesEnlasinstalacionesdelaEntidadCompradoraHoraextranocturna Zona1Plata</v>
      </c>
      <c r="B4489" s="0" t="s">
        <v>4826</v>
      </c>
      <c r="C4489" s="0" t="s">
        <v>190</v>
      </c>
      <c r="D4489" s="0" t="s">
        <v>4808</v>
      </c>
      <c r="E4489" s="0" t="s">
        <v>612</v>
      </c>
      <c r="F4489" s="0" t="s">
        <v>3303</v>
      </c>
      <c r="G4489" s="0" t="s">
        <v>197</v>
      </c>
      <c r="H4489" s="0" t="s">
        <v>379</v>
      </c>
      <c r="I4489" s="0" t="s">
        <v>195</v>
      </c>
      <c r="J4489" s="0" t="s">
        <v>325</v>
      </c>
      <c r="K4489" s="0" t="n">
        <v>41700.8407453901</v>
      </c>
      <c r="L4489" s="0" t="n">
        <v>46272.78</v>
      </c>
      <c r="M4489" s="0" t="n">
        <v>56597.9644922664</v>
      </c>
      <c r="N4489" s="0" t="n">
        <v>38953.26</v>
      </c>
      <c r="O4489" s="0" t="n">
        <v>39479.04</v>
      </c>
      <c r="P4489" s="0" t="n">
        <v>45640.395</v>
      </c>
      <c r="Q4489" s="0" t="n">
        <v>61198.515</v>
      </c>
      <c r="S4489" s="0" t="s">
        <v>303</v>
      </c>
    </row>
    <row r="4490" customFormat="false" ht="14" hidden="true" customHeight="false" outlineLevel="0" collapsed="false">
      <c r="A4490" s="0" t="str">
        <f aca="false">SUBSTITUTE(C4490&amp;D4490&amp;E4490&amp;F4490&amp;G4490&amp;H4490&amp;I4490," ","")</f>
        <v>AgenteBilingüeProfesionalEconomía,administración,contaduríayafinesEnlasinstalacionesdelaEntidadCompradoraHoraextranocturna Zona1Oro</v>
      </c>
      <c r="B4490" s="0" t="s">
        <v>4827</v>
      </c>
      <c r="C4490" s="0" t="s">
        <v>190</v>
      </c>
      <c r="D4490" s="0" t="s">
        <v>4808</v>
      </c>
      <c r="E4490" s="0" t="s">
        <v>612</v>
      </c>
      <c r="F4490" s="0" t="s">
        <v>3303</v>
      </c>
      <c r="G4490" s="0" t="s">
        <v>197</v>
      </c>
      <c r="H4490" s="0" t="s">
        <v>379</v>
      </c>
      <c r="I4490" s="0" t="s">
        <v>54</v>
      </c>
      <c r="J4490" s="0" t="s">
        <v>325</v>
      </c>
      <c r="K4490" s="0" t="n">
        <v>41700.8407453901</v>
      </c>
      <c r="L4490" s="0" t="n">
        <v>47199.105</v>
      </c>
      <c r="M4490" s="0" t="n">
        <v>58218.2898427464</v>
      </c>
      <c r="N4490" s="0" t="n">
        <v>38953.26</v>
      </c>
      <c r="O4490" s="0" t="n">
        <v>39479.04</v>
      </c>
      <c r="P4490" s="0" t="n">
        <v>46600.875</v>
      </c>
      <c r="Q4490" s="0" t="n">
        <v>63911.25</v>
      </c>
      <c r="S4490" s="0" t="s">
        <v>303</v>
      </c>
    </row>
    <row r="4491" customFormat="false" ht="14" hidden="true" customHeight="false" outlineLevel="0" collapsed="false">
      <c r="A4491" s="0" t="str">
        <f aca="false">SUBSTITUTE(C4491&amp;D4491&amp;E4491&amp;F4491&amp;G4491&amp;H4491&amp;I4491," ","")</f>
        <v>AgenteBilingüeProfesionalEconomía,administración,contaduríayafinesEnlasinstalacionesdelaEntidadCompradoraHoraextranocturna Zona1Platino</v>
      </c>
      <c r="B4491" s="0" t="s">
        <v>4828</v>
      </c>
      <c r="C4491" s="0" t="s">
        <v>190</v>
      </c>
      <c r="D4491" s="0" t="s">
        <v>4808</v>
      </c>
      <c r="E4491" s="0" t="s">
        <v>612</v>
      </c>
      <c r="F4491" s="0" t="s">
        <v>3303</v>
      </c>
      <c r="G4491" s="0" t="s">
        <v>197</v>
      </c>
      <c r="H4491" s="0" t="s">
        <v>379</v>
      </c>
      <c r="I4491" s="0" t="s">
        <v>198</v>
      </c>
      <c r="J4491" s="0" t="s">
        <v>325</v>
      </c>
      <c r="K4491" s="0" t="n">
        <v>41700.8407453901</v>
      </c>
      <c r="L4491" s="0" t="n">
        <v>48587.04</v>
      </c>
      <c r="M4491" s="0" t="n">
        <v>59934.1250871539</v>
      </c>
      <c r="N4491" s="0" t="n">
        <v>38953.26</v>
      </c>
      <c r="O4491" s="0" t="n">
        <v>39479.04</v>
      </c>
      <c r="P4491" s="0" t="n">
        <v>47603.79</v>
      </c>
      <c r="Q4491" s="0" t="n">
        <v>67926.015</v>
      </c>
      <c r="S4491" s="0" t="s">
        <v>303</v>
      </c>
    </row>
    <row r="4492" customFormat="false" ht="14" hidden="true" customHeight="false" outlineLevel="0" collapsed="false">
      <c r="A4492" s="0" t="str">
        <f aca="false">SUBSTITUTE(C4492&amp;D4492&amp;E4492&amp;F4492&amp;G4492&amp;H4492&amp;I4492," ","")</f>
        <v>AgenteBilingüeProfesionalEconomía,administración,contaduríayafinesEnlasinstalacionesdelaEntidadCompradoraHoraextranocturna Zona2Plata</v>
      </c>
      <c r="B4492" s="0" t="s">
        <v>4829</v>
      </c>
      <c r="C4492" s="0" t="s">
        <v>190</v>
      </c>
      <c r="D4492" s="0" t="s">
        <v>4808</v>
      </c>
      <c r="E4492" s="0" t="s">
        <v>612</v>
      </c>
      <c r="F4492" s="0" t="s">
        <v>3303</v>
      </c>
      <c r="G4492" s="0" t="s">
        <v>197</v>
      </c>
      <c r="H4492" s="0" t="s">
        <v>385</v>
      </c>
      <c r="I4492" s="0" t="s">
        <v>195</v>
      </c>
      <c r="J4492" s="0" t="s">
        <v>325</v>
      </c>
      <c r="K4492" s="0" t="n">
        <v>41700.8407453901</v>
      </c>
      <c r="L4492" s="0" t="n">
        <v>47661.75</v>
      </c>
      <c r="M4492" s="0" t="n">
        <v>56597.9644922664</v>
      </c>
      <c r="N4492" s="0" t="n">
        <v>38953.26</v>
      </c>
      <c r="O4492" s="0" t="n">
        <v>39479.04</v>
      </c>
      <c r="P4492" s="0" t="n">
        <v>48502.17</v>
      </c>
      <c r="Q4492" s="0" t="n">
        <v>61198.515</v>
      </c>
      <c r="S4492" s="0" t="s">
        <v>303</v>
      </c>
    </row>
    <row r="4493" customFormat="false" ht="14" hidden="true" customHeight="false" outlineLevel="0" collapsed="false">
      <c r="A4493" s="0" t="str">
        <f aca="false">SUBSTITUTE(C4493&amp;D4493&amp;E4493&amp;F4493&amp;G4493&amp;H4493&amp;I4493," ","")</f>
        <v>AgenteBilingüeProfesionalEconomía,administración,contaduríayafinesEnlasinstalacionesdelaEntidadCompradoraHoraextranocturna Zona2Oro</v>
      </c>
      <c r="B4493" s="0" t="s">
        <v>4830</v>
      </c>
      <c r="C4493" s="0" t="s">
        <v>190</v>
      </c>
      <c r="D4493" s="0" t="s">
        <v>4808</v>
      </c>
      <c r="E4493" s="0" t="s">
        <v>612</v>
      </c>
      <c r="F4493" s="0" t="s">
        <v>3303</v>
      </c>
      <c r="G4493" s="0" t="s">
        <v>197</v>
      </c>
      <c r="H4493" s="0" t="s">
        <v>385</v>
      </c>
      <c r="I4493" s="0" t="s">
        <v>54</v>
      </c>
      <c r="J4493" s="0" t="s">
        <v>325</v>
      </c>
      <c r="K4493" s="0" t="n">
        <v>41700.8407453901</v>
      </c>
      <c r="L4493" s="0" t="n">
        <v>48616.02</v>
      </c>
      <c r="M4493" s="0" t="n">
        <v>58218.2898427464</v>
      </c>
      <c r="N4493" s="0" t="n">
        <v>38953.26</v>
      </c>
      <c r="O4493" s="0" t="n">
        <v>39479.04</v>
      </c>
      <c r="P4493" s="0" t="n">
        <v>49523.715</v>
      </c>
      <c r="Q4493" s="0" t="n">
        <v>63911.25</v>
      </c>
      <c r="S4493" s="0" t="s">
        <v>303</v>
      </c>
    </row>
    <row r="4494" customFormat="false" ht="14" hidden="true" customHeight="false" outlineLevel="0" collapsed="false">
      <c r="A4494" s="0" t="str">
        <f aca="false">SUBSTITUTE(C4494&amp;D4494&amp;E4494&amp;F4494&amp;G4494&amp;H4494&amp;I4494," ","")</f>
        <v>AgenteBilingüeProfesionalEconomía,administración,contaduríayafinesEnlasinstalacionesdelaEntidadCompradoraHoraextranocturna Zona2Platino</v>
      </c>
      <c r="B4494" s="0" t="s">
        <v>4831</v>
      </c>
      <c r="C4494" s="0" t="s">
        <v>190</v>
      </c>
      <c r="D4494" s="0" t="s">
        <v>4808</v>
      </c>
      <c r="E4494" s="0" t="s">
        <v>612</v>
      </c>
      <c r="F4494" s="0" t="s">
        <v>3303</v>
      </c>
      <c r="G4494" s="0" t="s">
        <v>197</v>
      </c>
      <c r="H4494" s="0" t="s">
        <v>385</v>
      </c>
      <c r="I4494" s="0" t="s">
        <v>198</v>
      </c>
      <c r="J4494" s="0" t="s">
        <v>325</v>
      </c>
      <c r="K4494" s="0" t="n">
        <v>41700.8407453901</v>
      </c>
      <c r="L4494" s="0" t="n">
        <v>50045.355</v>
      </c>
      <c r="M4494" s="0" t="n">
        <v>59934.1250871539</v>
      </c>
      <c r="N4494" s="0" t="n">
        <v>38953.26</v>
      </c>
      <c r="O4494" s="0" t="n">
        <v>39479.04</v>
      </c>
      <c r="P4494" s="0" t="n">
        <v>50588.73</v>
      </c>
      <c r="Q4494" s="0" t="n">
        <v>67926.015</v>
      </c>
      <c r="S4494" s="0" t="s">
        <v>303</v>
      </c>
    </row>
    <row r="4495" customFormat="false" ht="14" hidden="true" customHeight="false" outlineLevel="0" collapsed="false">
      <c r="A4495" s="0" t="str">
        <f aca="false">SUBSTITUTE(C4495&amp;D4495&amp;E4495&amp;F4495&amp;G4495&amp;H4495&amp;I4495," ","")</f>
        <v>AgenteBilingüeProfesionalEconomía,administración,contaduríayafinesEnlasinstalacionesdelaEntidadCompradoraHoraextranocturna Zona3Plata</v>
      </c>
      <c r="B4495" s="0" t="s">
        <v>4832</v>
      </c>
      <c r="C4495" s="0" t="s">
        <v>190</v>
      </c>
      <c r="D4495" s="0" t="s">
        <v>4808</v>
      </c>
      <c r="E4495" s="0" t="s">
        <v>612</v>
      </c>
      <c r="F4495" s="0" t="s">
        <v>3303</v>
      </c>
      <c r="G4495" s="0" t="s">
        <v>197</v>
      </c>
      <c r="H4495" s="0" t="s">
        <v>390</v>
      </c>
      <c r="I4495" s="0" t="s">
        <v>195</v>
      </c>
      <c r="J4495" s="0" t="s">
        <v>325</v>
      </c>
      <c r="K4495" s="0" t="n">
        <v>41700.8407453901</v>
      </c>
      <c r="L4495" s="0" t="n">
        <v>48587.04</v>
      </c>
      <c r="M4495" s="0" t="n">
        <v>56597.9644922664</v>
      </c>
      <c r="N4495" s="0" t="n">
        <v>38953.26</v>
      </c>
      <c r="O4495" s="0" t="n">
        <v>39479.04</v>
      </c>
      <c r="P4495" s="0" t="n">
        <v>48729.87</v>
      </c>
      <c r="Q4495" s="0" t="n">
        <v>61198.515</v>
      </c>
      <c r="S4495" s="0" t="s">
        <v>303</v>
      </c>
    </row>
    <row r="4496" customFormat="false" ht="14" hidden="true" customHeight="false" outlineLevel="0" collapsed="false">
      <c r="A4496" s="0" t="str">
        <f aca="false">SUBSTITUTE(C4496&amp;D4496&amp;E4496&amp;F4496&amp;G4496&amp;H4496&amp;I4496," ","")</f>
        <v>AgenteBilingüeProfesionalEconomía,administración,contaduríayafinesEnlasinstalacionesdelaEntidadCompradoraHoraextranocturna Zona3Oro</v>
      </c>
      <c r="B4496" s="0" t="s">
        <v>4833</v>
      </c>
      <c r="C4496" s="0" t="s">
        <v>190</v>
      </c>
      <c r="D4496" s="0" t="s">
        <v>4808</v>
      </c>
      <c r="E4496" s="0" t="s">
        <v>612</v>
      </c>
      <c r="F4496" s="0" t="s">
        <v>3303</v>
      </c>
      <c r="G4496" s="0" t="s">
        <v>197</v>
      </c>
      <c r="H4496" s="0" t="s">
        <v>390</v>
      </c>
      <c r="I4496" s="0" t="s">
        <v>54</v>
      </c>
      <c r="J4496" s="0" t="s">
        <v>325</v>
      </c>
      <c r="K4496" s="0" t="n">
        <v>41700.8407453901</v>
      </c>
      <c r="L4496" s="0" t="n">
        <v>49559.94</v>
      </c>
      <c r="M4496" s="0" t="n">
        <v>58218.2898427464</v>
      </c>
      <c r="N4496" s="0" t="n">
        <v>38953.26</v>
      </c>
      <c r="O4496" s="0" t="n">
        <v>39479.04</v>
      </c>
      <c r="P4496" s="0" t="n">
        <v>49756.59</v>
      </c>
      <c r="Q4496" s="0" t="n">
        <v>63911.25</v>
      </c>
      <c r="S4496" s="0" t="s">
        <v>303</v>
      </c>
    </row>
    <row r="4497" customFormat="false" ht="14" hidden="true" customHeight="false" outlineLevel="0" collapsed="false">
      <c r="A4497" s="0" t="str">
        <f aca="false">SUBSTITUTE(C4497&amp;D4497&amp;E4497&amp;F4497&amp;G4497&amp;H4497&amp;I4497," ","")</f>
        <v>AgenteBilingüeProfesionalEconomía,administración,contaduríayafinesEnlasinstalacionesdelaEntidadCompradoraHoraextranocturna Zona3Platino</v>
      </c>
      <c r="B4497" s="0" t="s">
        <v>4834</v>
      </c>
      <c r="C4497" s="0" t="s">
        <v>190</v>
      </c>
      <c r="D4497" s="0" t="s">
        <v>4808</v>
      </c>
      <c r="E4497" s="0" t="s">
        <v>612</v>
      </c>
      <c r="F4497" s="0" t="s">
        <v>3303</v>
      </c>
      <c r="G4497" s="0" t="s">
        <v>197</v>
      </c>
      <c r="H4497" s="0" t="s">
        <v>390</v>
      </c>
      <c r="I4497" s="0" t="s">
        <v>198</v>
      </c>
      <c r="J4497" s="0" t="s">
        <v>325</v>
      </c>
      <c r="K4497" s="0" t="n">
        <v>41700.8407453901</v>
      </c>
      <c r="L4497" s="0" t="n">
        <v>51017.22</v>
      </c>
      <c r="M4497" s="0" t="n">
        <v>59934.1250871539</v>
      </c>
      <c r="N4497" s="0" t="n">
        <v>38953.26</v>
      </c>
      <c r="O4497" s="0" t="n">
        <v>39479.04</v>
      </c>
      <c r="P4497" s="0" t="n">
        <v>50825.745</v>
      </c>
      <c r="Q4497" s="0" t="n">
        <v>67926.015</v>
      </c>
      <c r="S4497" s="0" t="s">
        <v>303</v>
      </c>
    </row>
    <row r="4498" customFormat="false" ht="14" hidden="true" customHeight="false" outlineLevel="0" collapsed="false">
      <c r="A4498" s="0" t="str">
        <f aca="false">SUBSTITUTE(C4498&amp;D4498&amp;E4498&amp;F4498&amp;G4498&amp;H4498&amp;I4498," ","")</f>
        <v>AgenteBilingüeProfesionalEconomía,administración,contaduríayafinesEnlasinstalacionesdelaEntidadCompradoraHoraextradominicalyfestivoZona1Plata</v>
      </c>
      <c r="B4498" s="0" t="s">
        <v>4835</v>
      </c>
      <c r="C4498" s="0" t="s">
        <v>190</v>
      </c>
      <c r="D4498" s="0" t="s">
        <v>4808</v>
      </c>
      <c r="E4498" s="0" t="s">
        <v>612</v>
      </c>
      <c r="F4498" s="0" t="s">
        <v>3303</v>
      </c>
      <c r="G4498" s="0" t="s">
        <v>194</v>
      </c>
      <c r="H4498" s="0" t="s">
        <v>379</v>
      </c>
      <c r="I4498" s="0" t="s">
        <v>195</v>
      </c>
      <c r="J4498" s="0" t="s">
        <v>325</v>
      </c>
      <c r="K4498" s="0" t="n">
        <v>52699.2442688854</v>
      </c>
      <c r="L4498" s="0" t="n">
        <v>52883.325</v>
      </c>
      <c r="M4498" s="0" t="n">
        <v>64683.3879911616</v>
      </c>
      <c r="N4498" s="0" t="n">
        <v>55646.775</v>
      </c>
      <c r="O4498" s="0" t="n">
        <v>45019.395</v>
      </c>
      <c r="P4498" s="0" t="n">
        <v>50498.685</v>
      </c>
      <c r="Q4498" s="0" t="n">
        <v>68129.91</v>
      </c>
      <c r="S4498" s="0" t="s">
        <v>303</v>
      </c>
    </row>
    <row r="4499" customFormat="false" ht="14" hidden="true" customHeight="false" outlineLevel="0" collapsed="false">
      <c r="A4499" s="0" t="str">
        <f aca="false">SUBSTITUTE(C4499&amp;D4499&amp;E4499&amp;F4499&amp;G4499&amp;H4499&amp;I4499," ","")</f>
        <v>AgenteBilingüeProfesionalEconomía,administración,contaduríayafinesEnlasinstalacionesdelaEntidadCompradoraHoraextradominicalyfestivoZona1Oro</v>
      </c>
      <c r="B4499" s="0" t="s">
        <v>4836</v>
      </c>
      <c r="C4499" s="0" t="s">
        <v>190</v>
      </c>
      <c r="D4499" s="0" t="s">
        <v>4808</v>
      </c>
      <c r="E4499" s="0" t="s">
        <v>612</v>
      </c>
      <c r="F4499" s="0" t="s">
        <v>3303</v>
      </c>
      <c r="G4499" s="0" t="s">
        <v>194</v>
      </c>
      <c r="H4499" s="0" t="s">
        <v>379</v>
      </c>
      <c r="I4499" s="0" t="s">
        <v>54</v>
      </c>
      <c r="J4499" s="0" t="s">
        <v>325</v>
      </c>
      <c r="K4499" s="0" t="n">
        <v>52699.2442688854</v>
      </c>
      <c r="L4499" s="0" t="n">
        <v>53941.095</v>
      </c>
      <c r="M4499" s="0" t="n">
        <v>66535.1883917102</v>
      </c>
      <c r="N4499" s="0" t="n">
        <v>55646.775</v>
      </c>
      <c r="O4499" s="0" t="n">
        <v>45019.395</v>
      </c>
      <c r="P4499" s="0" t="n">
        <v>51561.63</v>
      </c>
      <c r="Q4499" s="0" t="n">
        <v>71150.04</v>
      </c>
      <c r="S4499" s="0" t="s">
        <v>303</v>
      </c>
    </row>
    <row r="4500" customFormat="false" ht="14" hidden="true" customHeight="false" outlineLevel="0" collapsed="false">
      <c r="A4500" s="0" t="str">
        <f aca="false">SUBSTITUTE(C4500&amp;D4500&amp;E4500&amp;F4500&amp;G4500&amp;H4500&amp;I4500," ","")</f>
        <v>AgenteBilingüeProfesionalEconomía,administración,contaduríayafinesEnlasinstalacionesdelaEntidadCompradoraHoraextradominicalyfestivoZona1Platino</v>
      </c>
      <c r="B4500" s="0" t="s">
        <v>4837</v>
      </c>
      <c r="C4500" s="0" t="s">
        <v>190</v>
      </c>
      <c r="D4500" s="0" t="s">
        <v>4808</v>
      </c>
      <c r="E4500" s="0" t="s">
        <v>612</v>
      </c>
      <c r="F4500" s="0" t="s">
        <v>3303</v>
      </c>
      <c r="G4500" s="0" t="s">
        <v>194</v>
      </c>
      <c r="H4500" s="0" t="s">
        <v>379</v>
      </c>
      <c r="I4500" s="0" t="s">
        <v>198</v>
      </c>
      <c r="J4500" s="0" t="s">
        <v>325</v>
      </c>
      <c r="K4500" s="0" t="n">
        <v>52699.2442688854</v>
      </c>
      <c r="L4500" s="0" t="n">
        <v>55527.75</v>
      </c>
      <c r="M4500" s="0" t="n">
        <v>68496.1429567473</v>
      </c>
      <c r="N4500" s="0" t="n">
        <v>55646.775</v>
      </c>
      <c r="O4500" s="0" t="n">
        <v>45019.395</v>
      </c>
      <c r="P4500" s="0" t="n">
        <v>52670.115</v>
      </c>
      <c r="Q4500" s="0" t="n">
        <v>75620.205</v>
      </c>
      <c r="S4500" s="0" t="s">
        <v>303</v>
      </c>
    </row>
    <row r="4501" customFormat="false" ht="14" hidden="true" customHeight="false" outlineLevel="0" collapsed="false">
      <c r="A4501" s="0" t="str">
        <f aca="false">SUBSTITUTE(C4501&amp;D4501&amp;E4501&amp;F4501&amp;G4501&amp;H4501&amp;I4501," ","")</f>
        <v>AgenteBilingüeProfesionalEconomía,administración,contaduríayafinesEnlasinstalacionesdelaEntidadCompradoraHoraextradominicalyfestivoZona2Plata</v>
      </c>
      <c r="B4501" s="0" t="s">
        <v>4838</v>
      </c>
      <c r="C4501" s="0" t="s">
        <v>190</v>
      </c>
      <c r="D4501" s="0" t="s">
        <v>4808</v>
      </c>
      <c r="E4501" s="0" t="s">
        <v>612</v>
      </c>
      <c r="F4501" s="0" t="s">
        <v>3303</v>
      </c>
      <c r="G4501" s="0" t="s">
        <v>194</v>
      </c>
      <c r="H4501" s="0" t="s">
        <v>385</v>
      </c>
      <c r="I4501" s="0" t="s">
        <v>195</v>
      </c>
      <c r="J4501" s="0" t="s">
        <v>325</v>
      </c>
      <c r="K4501" s="0" t="n">
        <v>52699.2442688854</v>
      </c>
      <c r="L4501" s="0" t="n">
        <v>54469.98</v>
      </c>
      <c r="M4501" s="0" t="n">
        <v>64683.3879911616</v>
      </c>
      <c r="N4501" s="0" t="n">
        <v>55646.775</v>
      </c>
      <c r="O4501" s="0" t="n">
        <v>45019.395</v>
      </c>
      <c r="P4501" s="0" t="n">
        <v>53664.75</v>
      </c>
      <c r="Q4501" s="0" t="n">
        <v>68129.91</v>
      </c>
      <c r="S4501" s="0" t="s">
        <v>303</v>
      </c>
    </row>
    <row r="4502" customFormat="false" ht="14" hidden="true" customHeight="false" outlineLevel="0" collapsed="false">
      <c r="A4502" s="0" t="str">
        <f aca="false">SUBSTITUTE(C4502&amp;D4502&amp;E4502&amp;F4502&amp;G4502&amp;H4502&amp;I4502," ","")</f>
        <v>AgenteBilingüeProfesionalEconomía,administración,contaduríayafinesEnlasinstalacionesdelaEntidadCompradoraHoraextradominicalyfestivoZona2Oro</v>
      </c>
      <c r="B4502" s="0" t="s">
        <v>4839</v>
      </c>
      <c r="C4502" s="0" t="s">
        <v>190</v>
      </c>
      <c r="D4502" s="0" t="s">
        <v>4808</v>
      </c>
      <c r="E4502" s="0" t="s">
        <v>612</v>
      </c>
      <c r="F4502" s="0" t="s">
        <v>3303</v>
      </c>
      <c r="G4502" s="0" t="s">
        <v>194</v>
      </c>
      <c r="H4502" s="0" t="s">
        <v>385</v>
      </c>
      <c r="I4502" s="0" t="s">
        <v>54</v>
      </c>
      <c r="J4502" s="0" t="s">
        <v>325</v>
      </c>
      <c r="K4502" s="0" t="n">
        <v>52699.2442688854</v>
      </c>
      <c r="L4502" s="0" t="n">
        <v>55559.835</v>
      </c>
      <c r="M4502" s="0" t="n">
        <v>66535.1883917102</v>
      </c>
      <c r="N4502" s="0" t="n">
        <v>55646.775</v>
      </c>
      <c r="O4502" s="0" t="n">
        <v>45019.395</v>
      </c>
      <c r="P4502" s="0" t="n">
        <v>54794.97</v>
      </c>
      <c r="Q4502" s="0" t="n">
        <v>71150.04</v>
      </c>
      <c r="S4502" s="0" t="s">
        <v>303</v>
      </c>
    </row>
    <row r="4503" customFormat="false" ht="14" hidden="true" customHeight="false" outlineLevel="0" collapsed="false">
      <c r="A4503" s="0" t="str">
        <f aca="false">SUBSTITUTE(C4503&amp;D4503&amp;E4503&amp;F4503&amp;G4503&amp;H4503&amp;I4503," ","")</f>
        <v>AgenteBilingüeProfesionalEconomía,administración,contaduríayafinesEnlasinstalacionesdelaEntidadCompradoraHoraextradominicalyfestivoZona2Platino</v>
      </c>
      <c r="B4503" s="0" t="s">
        <v>4840</v>
      </c>
      <c r="C4503" s="0" t="s">
        <v>190</v>
      </c>
      <c r="D4503" s="0" t="s">
        <v>4808</v>
      </c>
      <c r="E4503" s="0" t="s">
        <v>612</v>
      </c>
      <c r="F4503" s="0" t="s">
        <v>3303</v>
      </c>
      <c r="G4503" s="0" t="s">
        <v>194</v>
      </c>
      <c r="H4503" s="0" t="s">
        <v>385</v>
      </c>
      <c r="I4503" s="0" t="s">
        <v>198</v>
      </c>
      <c r="J4503" s="0" t="s">
        <v>325</v>
      </c>
      <c r="K4503" s="0" t="n">
        <v>52699.2442688854</v>
      </c>
      <c r="L4503" s="0" t="n">
        <v>57194.1</v>
      </c>
      <c r="M4503" s="0" t="n">
        <v>68496.1429567473</v>
      </c>
      <c r="N4503" s="0" t="n">
        <v>55646.775</v>
      </c>
      <c r="O4503" s="0" t="n">
        <v>45019.395</v>
      </c>
      <c r="P4503" s="0" t="n">
        <v>55972.8</v>
      </c>
      <c r="Q4503" s="0" t="n">
        <v>75620.205</v>
      </c>
      <c r="S4503" s="0" t="s">
        <v>303</v>
      </c>
    </row>
    <row r="4504" customFormat="false" ht="14" hidden="true" customHeight="false" outlineLevel="0" collapsed="false">
      <c r="A4504" s="0" t="str">
        <f aca="false">SUBSTITUTE(C4504&amp;D4504&amp;E4504&amp;F4504&amp;G4504&amp;H4504&amp;I4504," ","")</f>
        <v>AgenteBilingüeProfesionalEconomía,administración,contaduríayafinesEnlasinstalacionesdelaEntidadCompradoraHoraextradominicalyfestivoZona3Plata</v>
      </c>
      <c r="B4504" s="0" t="s">
        <v>4841</v>
      </c>
      <c r="C4504" s="0" t="s">
        <v>190</v>
      </c>
      <c r="D4504" s="0" t="s">
        <v>4808</v>
      </c>
      <c r="E4504" s="0" t="s">
        <v>612</v>
      </c>
      <c r="F4504" s="0" t="s">
        <v>3303</v>
      </c>
      <c r="G4504" s="0" t="s">
        <v>194</v>
      </c>
      <c r="H4504" s="0" t="s">
        <v>390</v>
      </c>
      <c r="I4504" s="0" t="s">
        <v>195</v>
      </c>
      <c r="J4504" s="0" t="s">
        <v>325</v>
      </c>
      <c r="K4504" s="0" t="n">
        <v>52699.2442688854</v>
      </c>
      <c r="L4504" s="0" t="n">
        <v>55527.75</v>
      </c>
      <c r="M4504" s="0" t="n">
        <v>64683.3879911616</v>
      </c>
      <c r="N4504" s="0" t="n">
        <v>55646.775</v>
      </c>
      <c r="O4504" s="0" t="n">
        <v>45019.395</v>
      </c>
      <c r="P4504" s="0" t="n">
        <v>53917.29</v>
      </c>
      <c r="Q4504" s="0" t="n">
        <v>68129.91</v>
      </c>
      <c r="S4504" s="0" t="s">
        <v>303</v>
      </c>
    </row>
    <row r="4505" customFormat="false" ht="14" hidden="true" customHeight="false" outlineLevel="0" collapsed="false">
      <c r="A4505" s="0" t="str">
        <f aca="false">SUBSTITUTE(C4505&amp;D4505&amp;E4505&amp;F4505&amp;G4505&amp;H4505&amp;I4505," ","")</f>
        <v>AgenteBilingüeProfesionalEconomía,administración,contaduríayafinesEnlasinstalacionesdelaEntidadCompradoraHoraextradominicalyfestivoZona3Oro</v>
      </c>
      <c r="B4505" s="0" t="s">
        <v>4842</v>
      </c>
      <c r="C4505" s="0" t="s">
        <v>190</v>
      </c>
      <c r="D4505" s="0" t="s">
        <v>4808</v>
      </c>
      <c r="E4505" s="0" t="s">
        <v>612</v>
      </c>
      <c r="F4505" s="0" t="s">
        <v>3303</v>
      </c>
      <c r="G4505" s="0" t="s">
        <v>194</v>
      </c>
      <c r="H4505" s="0" t="s">
        <v>390</v>
      </c>
      <c r="I4505" s="0" t="s">
        <v>54</v>
      </c>
      <c r="J4505" s="0" t="s">
        <v>325</v>
      </c>
      <c r="K4505" s="0" t="n">
        <v>52699.2442688854</v>
      </c>
      <c r="L4505" s="0" t="n">
        <v>56638.305</v>
      </c>
      <c r="M4505" s="0" t="n">
        <v>66535.1883917102</v>
      </c>
      <c r="N4505" s="0" t="n">
        <v>55646.775</v>
      </c>
      <c r="O4505" s="0" t="n">
        <v>45019.395</v>
      </c>
      <c r="P4505" s="0" t="n">
        <v>55052.685</v>
      </c>
      <c r="Q4505" s="0" t="n">
        <v>71150.04</v>
      </c>
      <c r="S4505" s="0" t="s">
        <v>303</v>
      </c>
    </row>
    <row r="4506" customFormat="false" ht="14" hidden="true" customHeight="false" outlineLevel="0" collapsed="false">
      <c r="A4506" s="0" t="str">
        <f aca="false">SUBSTITUTE(C4506&amp;D4506&amp;E4506&amp;F4506&amp;G4506&amp;H4506&amp;I4506," ","")</f>
        <v>AgenteBilingüeProfesionalEconomía,administración,contaduríayafinesEnlasinstalacionesdelaEntidadCompradoraHoraextradominicalyfestivoZona3Platino</v>
      </c>
      <c r="B4506" s="0" t="s">
        <v>4843</v>
      </c>
      <c r="C4506" s="0" t="s">
        <v>190</v>
      </c>
      <c r="D4506" s="0" t="s">
        <v>4808</v>
      </c>
      <c r="E4506" s="0" t="s">
        <v>612</v>
      </c>
      <c r="F4506" s="0" t="s">
        <v>3303</v>
      </c>
      <c r="G4506" s="0" t="s">
        <v>194</v>
      </c>
      <c r="H4506" s="0" t="s">
        <v>390</v>
      </c>
      <c r="I4506" s="0" t="s">
        <v>198</v>
      </c>
      <c r="J4506" s="0" t="s">
        <v>325</v>
      </c>
      <c r="K4506" s="0" t="n">
        <v>52699.2442688854</v>
      </c>
      <c r="L4506" s="0" t="n">
        <v>58304.655</v>
      </c>
      <c r="M4506" s="0" t="n">
        <v>68496.1429567473</v>
      </c>
      <c r="N4506" s="0" t="n">
        <v>55646.775</v>
      </c>
      <c r="O4506" s="0" t="n">
        <v>45019.395</v>
      </c>
      <c r="P4506" s="0" t="n">
        <v>56236.725</v>
      </c>
      <c r="Q4506" s="0" t="n">
        <v>75620.205</v>
      </c>
      <c r="S4506" s="0" t="s">
        <v>303</v>
      </c>
    </row>
    <row r="4507" customFormat="false" ht="14" hidden="true" customHeight="false" outlineLevel="0" collapsed="false">
      <c r="A4507" s="0" t="str">
        <f aca="false">SUBSTITUTE(C4507&amp;D4507&amp;E4507&amp;F4507&amp;G4507&amp;H4507&amp;I4507," ","")</f>
        <v>AgenteBilingüeProfesionalEconomía,administración,contaduríayafinesEnlasinstalacionesdelaEntidadCompradoraServicio7x24Zona1Plata</v>
      </c>
      <c r="B4507" s="0" t="s">
        <v>4844</v>
      </c>
      <c r="C4507" s="0" t="s">
        <v>190</v>
      </c>
      <c r="D4507" s="0" t="s">
        <v>4808</v>
      </c>
      <c r="E4507" s="0" t="s">
        <v>612</v>
      </c>
      <c r="F4507" s="0" t="s">
        <v>3303</v>
      </c>
      <c r="G4507" s="0" t="s">
        <v>55</v>
      </c>
      <c r="H4507" s="0" t="s">
        <v>379</v>
      </c>
      <c r="I4507" s="0" t="s">
        <v>195</v>
      </c>
      <c r="J4507" s="0" t="s">
        <v>305</v>
      </c>
      <c r="K4507" s="0" t="n">
        <v>19246860.7386297</v>
      </c>
      <c r="L4507" s="0" t="n">
        <v>27354802.635</v>
      </c>
      <c r="M4507" s="0" t="n">
        <v>29435350.2932354</v>
      </c>
      <c r="N4507" s="0" t="n">
        <v>24369787.08</v>
      </c>
      <c r="O4507" s="0" t="n">
        <v>25141283.325</v>
      </c>
      <c r="P4507" s="0" t="n">
        <v>36017845.785</v>
      </c>
      <c r="Q4507" s="0" t="n">
        <v>28142263.755</v>
      </c>
      <c r="S4507" s="0" t="s">
        <v>303</v>
      </c>
    </row>
    <row r="4508" customFormat="false" ht="14" hidden="true" customHeight="false" outlineLevel="0" collapsed="false">
      <c r="A4508" s="0" t="str">
        <f aca="false">SUBSTITUTE(C4508&amp;D4508&amp;E4508&amp;F4508&amp;G4508&amp;H4508&amp;I4508," ","")</f>
        <v>AgenteBilingüeProfesionalEconomía,administración,contaduríayafinesEnlasinstalacionesdelaEntidadCompradoraServicio7x24Zona1Oro</v>
      </c>
      <c r="B4508" s="0" t="s">
        <v>4845</v>
      </c>
      <c r="C4508" s="0" t="s">
        <v>190</v>
      </c>
      <c r="D4508" s="0" t="s">
        <v>4808</v>
      </c>
      <c r="E4508" s="0" t="s">
        <v>612</v>
      </c>
      <c r="F4508" s="0" t="s">
        <v>3303</v>
      </c>
      <c r="G4508" s="0" t="s">
        <v>55</v>
      </c>
      <c r="H4508" s="0" t="s">
        <v>379</v>
      </c>
      <c r="I4508" s="0" t="s">
        <v>54</v>
      </c>
      <c r="J4508" s="0" t="s">
        <v>305</v>
      </c>
      <c r="K4508" s="0" t="n">
        <v>19246860.7386297</v>
      </c>
      <c r="L4508" s="0" t="n">
        <v>27901899.495</v>
      </c>
      <c r="M4508" s="0" t="n">
        <v>30278045.6924119</v>
      </c>
      <c r="N4508" s="0" t="n">
        <v>24516211.635</v>
      </c>
      <c r="O4508" s="0" t="n">
        <v>25141283.325</v>
      </c>
      <c r="P4508" s="0" t="n">
        <v>36776115.765</v>
      </c>
      <c r="Q4508" s="0" t="n">
        <v>29389888.98</v>
      </c>
      <c r="S4508" s="0" t="s">
        <v>303</v>
      </c>
    </row>
    <row r="4509" customFormat="false" ht="14" hidden="true" customHeight="false" outlineLevel="0" collapsed="false">
      <c r="A4509" s="0" t="str">
        <f aca="false">SUBSTITUTE(C4509&amp;D4509&amp;E4509&amp;F4509&amp;G4509&amp;H4509&amp;I4509," ","")</f>
        <v>AgenteBilingüeProfesionalEconomía,administración,contaduríayafinesEnlasinstalacionesdelaEntidadCompradoraServicio7x24Zona1Platino</v>
      </c>
      <c r="B4509" s="0" t="s">
        <v>4846</v>
      </c>
      <c r="C4509" s="0" t="s">
        <v>190</v>
      </c>
      <c r="D4509" s="0" t="s">
        <v>4808</v>
      </c>
      <c r="E4509" s="0" t="s">
        <v>612</v>
      </c>
      <c r="F4509" s="0" t="s">
        <v>3303</v>
      </c>
      <c r="G4509" s="0" t="s">
        <v>55</v>
      </c>
      <c r="H4509" s="0" t="s">
        <v>379</v>
      </c>
      <c r="I4509" s="0" t="s">
        <v>198</v>
      </c>
      <c r="J4509" s="0" t="s">
        <v>305</v>
      </c>
      <c r="K4509" s="0" t="n">
        <v>19246860.7386297</v>
      </c>
      <c r="L4509" s="0" t="n">
        <v>28722543.75</v>
      </c>
      <c r="M4509" s="0" t="n">
        <v>31170413.6762731</v>
      </c>
      <c r="N4509" s="0" t="n">
        <v>24551252.595</v>
      </c>
      <c r="O4509" s="0" t="n">
        <v>25141283.325</v>
      </c>
      <c r="P4509" s="0" t="n">
        <v>37566999.63</v>
      </c>
      <c r="Q4509" s="0" t="n">
        <v>31236277.23</v>
      </c>
      <c r="S4509" s="0" t="s">
        <v>303</v>
      </c>
    </row>
    <row r="4510" customFormat="false" ht="14" hidden="true" customHeight="false" outlineLevel="0" collapsed="false">
      <c r="A4510" s="0" t="str">
        <f aca="false">SUBSTITUTE(C4510&amp;D4510&amp;E4510&amp;F4510&amp;G4510&amp;H4510&amp;I4510," ","")</f>
        <v>AgenteBilingüeProfesionalEconomía,administración,contaduríayafinesEnlasinstalacionesdelaEntidadCompradoraServicio7x24Zona2Plata</v>
      </c>
      <c r="B4510" s="0" t="s">
        <v>4847</v>
      </c>
      <c r="C4510" s="0" t="s">
        <v>190</v>
      </c>
      <c r="D4510" s="0" t="s">
        <v>4808</v>
      </c>
      <c r="E4510" s="0" t="s">
        <v>612</v>
      </c>
      <c r="F4510" s="0" t="s">
        <v>3303</v>
      </c>
      <c r="G4510" s="0" t="s">
        <v>55</v>
      </c>
      <c r="H4510" s="0" t="s">
        <v>385</v>
      </c>
      <c r="I4510" s="0" t="s">
        <v>195</v>
      </c>
      <c r="J4510" s="0" t="s">
        <v>305</v>
      </c>
      <c r="K4510" s="0" t="n">
        <v>19246860.7386297</v>
      </c>
      <c r="L4510" s="0" t="n">
        <v>28175446.89</v>
      </c>
      <c r="M4510" s="0" t="n">
        <v>29435350.2932354</v>
      </c>
      <c r="N4510" s="0" t="n">
        <v>24523219.62</v>
      </c>
      <c r="O4510" s="0" t="n">
        <v>25141283.325</v>
      </c>
      <c r="P4510" s="0" t="n">
        <v>38276307.9</v>
      </c>
      <c r="Q4510" s="0" t="n">
        <v>28142263.755</v>
      </c>
      <c r="S4510" s="0" t="s">
        <v>303</v>
      </c>
    </row>
    <row r="4511" customFormat="false" ht="14" hidden="true" customHeight="false" outlineLevel="0" collapsed="false">
      <c r="A4511" s="0" t="str">
        <f aca="false">SUBSTITUTE(C4511&amp;D4511&amp;E4511&amp;F4511&amp;G4511&amp;H4511&amp;I4511," ","")</f>
        <v>AgenteBilingüeProfesionalEconomía,administración,contaduríayafinesEnlasinstalacionesdelaEntidadCompradoraServicio7x24Zona2Oro</v>
      </c>
      <c r="B4511" s="0" t="s">
        <v>4848</v>
      </c>
      <c r="C4511" s="0" t="s">
        <v>190</v>
      </c>
      <c r="D4511" s="0" t="s">
        <v>4808</v>
      </c>
      <c r="E4511" s="0" t="s">
        <v>612</v>
      </c>
      <c r="F4511" s="0" t="s">
        <v>3303</v>
      </c>
      <c r="G4511" s="0" t="s">
        <v>55</v>
      </c>
      <c r="H4511" s="0" t="s">
        <v>385</v>
      </c>
      <c r="I4511" s="0" t="s">
        <v>54</v>
      </c>
      <c r="J4511" s="0" t="s">
        <v>305</v>
      </c>
      <c r="K4511" s="0" t="n">
        <v>19246860.7386297</v>
      </c>
      <c r="L4511" s="0" t="n">
        <v>28738956.78</v>
      </c>
      <c r="M4511" s="0" t="n">
        <v>30278045.6924119</v>
      </c>
      <c r="N4511" s="0" t="n">
        <v>24560362.665</v>
      </c>
      <c r="O4511" s="0" t="n">
        <v>25141283.325</v>
      </c>
      <c r="P4511" s="0" t="n">
        <v>39082125.78</v>
      </c>
      <c r="Q4511" s="0" t="n">
        <v>29389888.98</v>
      </c>
      <c r="S4511" s="0" t="s">
        <v>303</v>
      </c>
    </row>
    <row r="4512" customFormat="false" ht="14" hidden="true" customHeight="false" outlineLevel="0" collapsed="false">
      <c r="A4512" s="0" t="str">
        <f aca="false">SUBSTITUTE(C4512&amp;D4512&amp;E4512&amp;F4512&amp;G4512&amp;H4512&amp;I4512," ","")</f>
        <v>AgenteBilingüeProfesionalEconomía,administración,contaduríayafinesEnlasinstalacionesdelaEntidadCompradoraServicio7x24Zona2Platino</v>
      </c>
      <c r="B4512" s="0" t="s">
        <v>4849</v>
      </c>
      <c r="C4512" s="0" t="s">
        <v>190</v>
      </c>
      <c r="D4512" s="0" t="s">
        <v>4808</v>
      </c>
      <c r="E4512" s="0" t="s">
        <v>612</v>
      </c>
      <c r="F4512" s="0" t="s">
        <v>3303</v>
      </c>
      <c r="G4512" s="0" t="s">
        <v>55</v>
      </c>
      <c r="H4512" s="0" t="s">
        <v>385</v>
      </c>
      <c r="I4512" s="0" t="s">
        <v>198</v>
      </c>
      <c r="J4512" s="0" t="s">
        <v>305</v>
      </c>
      <c r="K4512" s="0" t="n">
        <v>19246860.7386297</v>
      </c>
      <c r="L4512" s="0" t="n">
        <v>29584220.58</v>
      </c>
      <c r="M4512" s="0" t="n">
        <v>31170413.6762731</v>
      </c>
      <c r="N4512" s="0" t="n">
        <v>24597506.745</v>
      </c>
      <c r="O4512" s="0" t="n">
        <v>25141283.325</v>
      </c>
      <c r="P4512" s="0" t="n">
        <v>39922600.635</v>
      </c>
      <c r="Q4512" s="0" t="n">
        <v>31236277.23</v>
      </c>
      <c r="S4512" s="0" t="s">
        <v>303</v>
      </c>
    </row>
    <row r="4513" customFormat="false" ht="14" hidden="true" customHeight="false" outlineLevel="0" collapsed="false">
      <c r="A4513" s="0" t="str">
        <f aca="false">SUBSTITUTE(C4513&amp;D4513&amp;E4513&amp;F4513&amp;G4513&amp;H4513&amp;I4513," ","")</f>
        <v>AgenteBilingüeProfesionalEconomía,administración,contaduríayafinesEnlasinstalacionesdelaEntidadCompradoraServicio7x24Zona3Plata</v>
      </c>
      <c r="B4513" s="0" t="s">
        <v>4850</v>
      </c>
      <c r="C4513" s="0" t="s">
        <v>190</v>
      </c>
      <c r="D4513" s="0" t="s">
        <v>4808</v>
      </c>
      <c r="E4513" s="0" t="s">
        <v>612</v>
      </c>
      <c r="F4513" s="0" t="s">
        <v>3303</v>
      </c>
      <c r="G4513" s="0" t="s">
        <v>55</v>
      </c>
      <c r="H4513" s="0" t="s">
        <v>390</v>
      </c>
      <c r="I4513" s="0" t="s">
        <v>195</v>
      </c>
      <c r="J4513" s="0" t="s">
        <v>305</v>
      </c>
      <c r="K4513" s="0" t="n">
        <v>19246860.7386297</v>
      </c>
      <c r="L4513" s="0" t="n">
        <v>28722543.75</v>
      </c>
      <c r="M4513" s="0" t="n">
        <v>29435350.2932354</v>
      </c>
      <c r="N4513" s="0" t="n">
        <v>24551252.595</v>
      </c>
      <c r="O4513" s="0" t="n">
        <v>25141283.325</v>
      </c>
      <c r="P4513" s="0" t="n">
        <v>38456397.9</v>
      </c>
      <c r="Q4513" s="0" t="n">
        <v>28142263.755</v>
      </c>
      <c r="S4513" s="0" t="s">
        <v>303</v>
      </c>
    </row>
    <row r="4514" customFormat="false" ht="14" hidden="true" customHeight="false" outlineLevel="0" collapsed="false">
      <c r="A4514" s="0" t="str">
        <f aca="false">SUBSTITUTE(C4514&amp;D4514&amp;E4514&amp;F4514&amp;G4514&amp;H4514&amp;I4514," ","")</f>
        <v>AgenteBilingüeProfesionalEconomía,administración,contaduríayafinesEnlasinstalacionesdelaEntidadCompradoraServicio7x24Zona3Oro</v>
      </c>
      <c r="B4514" s="0" t="s">
        <v>4851</v>
      </c>
      <c r="C4514" s="0" t="s">
        <v>190</v>
      </c>
      <c r="D4514" s="0" t="s">
        <v>4808</v>
      </c>
      <c r="E4514" s="0" t="s">
        <v>612</v>
      </c>
      <c r="F4514" s="0" t="s">
        <v>3303</v>
      </c>
      <c r="G4514" s="0" t="s">
        <v>55</v>
      </c>
      <c r="H4514" s="0" t="s">
        <v>390</v>
      </c>
      <c r="I4514" s="0" t="s">
        <v>54</v>
      </c>
      <c r="J4514" s="0" t="s">
        <v>305</v>
      </c>
      <c r="K4514" s="0" t="n">
        <v>19246860.7386297</v>
      </c>
      <c r="L4514" s="0" t="n">
        <v>29296994.625</v>
      </c>
      <c r="M4514" s="0" t="n">
        <v>30278045.6924119</v>
      </c>
      <c r="N4514" s="0" t="n">
        <v>24589798.065</v>
      </c>
      <c r="O4514" s="0" t="n">
        <v>25141283.325</v>
      </c>
      <c r="P4514" s="0" t="n">
        <v>39266005.95</v>
      </c>
      <c r="Q4514" s="0" t="n">
        <v>29389888.98</v>
      </c>
      <c r="S4514" s="0" t="s">
        <v>303</v>
      </c>
    </row>
    <row r="4515" customFormat="false" ht="14" hidden="true" customHeight="false" outlineLevel="0" collapsed="false">
      <c r="A4515" s="0" t="str">
        <f aca="false">SUBSTITUTE(C4515&amp;D4515&amp;E4515&amp;F4515&amp;G4515&amp;H4515&amp;I4515," ","")</f>
        <v>AgenteBilingüeProfesionalEconomía,administración,contaduríayafinesEnlasinstalacionesdelaEntidadCompradoraServicio7x24Zona3Platino</v>
      </c>
      <c r="B4515" s="0" t="s">
        <v>4852</v>
      </c>
      <c r="C4515" s="0" t="s">
        <v>190</v>
      </c>
      <c r="D4515" s="0" t="s">
        <v>4808</v>
      </c>
      <c r="E4515" s="0" t="s">
        <v>612</v>
      </c>
      <c r="F4515" s="0" t="s">
        <v>3303</v>
      </c>
      <c r="G4515" s="0" t="s">
        <v>55</v>
      </c>
      <c r="H4515" s="0" t="s">
        <v>390</v>
      </c>
      <c r="I4515" s="0" t="s">
        <v>198</v>
      </c>
      <c r="J4515" s="0" t="s">
        <v>305</v>
      </c>
      <c r="K4515" s="0" t="n">
        <v>19246860.7386297</v>
      </c>
      <c r="L4515" s="0" t="n">
        <v>30158671.455</v>
      </c>
      <c r="M4515" s="0" t="n">
        <v>31170413.6762731</v>
      </c>
      <c r="N4515" s="0" t="n">
        <v>24628342.5</v>
      </c>
      <c r="O4515" s="0" t="n">
        <v>25141283.325</v>
      </c>
      <c r="P4515" s="0" t="n">
        <v>40110436.575</v>
      </c>
      <c r="Q4515" s="0" t="n">
        <v>31236277.23</v>
      </c>
      <c r="S4515" s="0" t="s">
        <v>303</v>
      </c>
    </row>
    <row r="4516" customFormat="false" ht="14" hidden="true" customHeight="false" outlineLevel="0" collapsed="false">
      <c r="A4516" s="0" t="str">
        <f aca="false">SUBSTITUTE(C4516&amp;D4516&amp;E4516&amp;F4516&amp;G4516&amp;H4516&amp;I4516," ","")</f>
        <v>AgenteBilingüeProfesionalEconomía,administración,contaduríayafinesFrontofficeconherramientaJornadaOrdinaria Zona1Plata</v>
      </c>
      <c r="B4516" s="0" t="s">
        <v>4853</v>
      </c>
      <c r="C4516" s="0" t="s">
        <v>190</v>
      </c>
      <c r="D4516" s="0" t="s">
        <v>4808</v>
      </c>
      <c r="E4516" s="0" t="s">
        <v>612</v>
      </c>
      <c r="F4516" s="0" t="s">
        <v>3319</v>
      </c>
      <c r="G4516" s="0" t="s">
        <v>62</v>
      </c>
      <c r="H4516" s="0" t="s">
        <v>379</v>
      </c>
      <c r="I4516" s="0" t="s">
        <v>195</v>
      </c>
      <c r="J4516" s="0" t="s">
        <v>36</v>
      </c>
      <c r="K4516" s="0" t="n">
        <v>6366071.90643531</v>
      </c>
      <c r="L4516" s="0" t="n">
        <v>6174194.175</v>
      </c>
      <c r="M4516" s="0" t="n">
        <v>7422546.99906495</v>
      </c>
      <c r="N4516" s="0" t="n">
        <v>6723959.265</v>
      </c>
      <c r="O4516" s="0" t="n">
        <v>6479180.73</v>
      </c>
      <c r="P4516" s="0" t="n">
        <v>7042693.725</v>
      </c>
      <c r="Q4516" s="0" t="n">
        <v>7017308.28</v>
      </c>
      <c r="S4516" s="0" t="s">
        <v>303</v>
      </c>
    </row>
    <row r="4517" customFormat="false" ht="14" hidden="true" customHeight="false" outlineLevel="0" collapsed="false">
      <c r="A4517" s="0" t="str">
        <f aca="false">SUBSTITUTE(C4517&amp;D4517&amp;E4517&amp;F4517&amp;G4517&amp;H4517&amp;I4517," ","")</f>
        <v>AgenteBilingüeProfesionalEconomía,administración,contaduríayafinesFrontofficeconherramientaJornadaOrdinaria Zona1Oro</v>
      </c>
      <c r="B4517" s="0" t="s">
        <v>4854</v>
      </c>
      <c r="C4517" s="0" t="s">
        <v>190</v>
      </c>
      <c r="D4517" s="0" t="s">
        <v>4808</v>
      </c>
      <c r="E4517" s="0" t="s">
        <v>612</v>
      </c>
      <c r="F4517" s="0" t="s">
        <v>3319</v>
      </c>
      <c r="G4517" s="0" t="s">
        <v>62</v>
      </c>
      <c r="H4517" s="0" t="s">
        <v>379</v>
      </c>
      <c r="I4517" s="0" t="s">
        <v>54</v>
      </c>
      <c r="J4517" s="0" t="s">
        <v>36</v>
      </c>
      <c r="K4517" s="0" t="n">
        <v>6366071.90643531</v>
      </c>
      <c r="L4517" s="0" t="n">
        <v>6297678.99</v>
      </c>
      <c r="M4517" s="0" t="n">
        <v>7758575.11240778</v>
      </c>
      <c r="N4517" s="0" t="n">
        <v>6752584.26</v>
      </c>
      <c r="O4517" s="0" t="n">
        <v>6479180.73</v>
      </c>
      <c r="P4517" s="0" t="n">
        <v>7190960.58</v>
      </c>
      <c r="Q4517" s="0" t="n">
        <v>7328405.475</v>
      </c>
      <c r="S4517" s="0" t="s">
        <v>303</v>
      </c>
    </row>
    <row r="4518" customFormat="false" ht="14" hidden="true" customHeight="false" outlineLevel="0" collapsed="false">
      <c r="A4518" s="0" t="str">
        <f aca="false">SUBSTITUTE(C4518&amp;D4518&amp;E4518&amp;F4518&amp;G4518&amp;H4518&amp;I4518," ","")</f>
        <v>AgenteBilingüeProfesionalEconomía,administración,contaduríayafinesFrontofficeconherramientaJornadaOrdinaria Zona1Platino</v>
      </c>
      <c r="B4518" s="0" t="s">
        <v>4855</v>
      </c>
      <c r="C4518" s="0" t="s">
        <v>190</v>
      </c>
      <c r="D4518" s="0" t="s">
        <v>4808</v>
      </c>
      <c r="E4518" s="0" t="s">
        <v>612</v>
      </c>
      <c r="F4518" s="0" t="s">
        <v>3319</v>
      </c>
      <c r="G4518" s="0" t="s">
        <v>62</v>
      </c>
      <c r="H4518" s="0" t="s">
        <v>379</v>
      </c>
      <c r="I4518" s="0" t="s">
        <v>198</v>
      </c>
      <c r="J4518" s="0" t="s">
        <v>36</v>
      </c>
      <c r="K4518" s="0" t="n">
        <v>6366071.90643531</v>
      </c>
      <c r="L4518" s="0" t="n">
        <v>6482904.66</v>
      </c>
      <c r="M4518" s="0" t="n">
        <v>7987239.2772297</v>
      </c>
      <c r="N4518" s="0" t="n">
        <v>6781209.255</v>
      </c>
      <c r="O4518" s="0" t="n">
        <v>6479180.73</v>
      </c>
      <c r="P4518" s="0" t="n">
        <v>7345605.105</v>
      </c>
      <c r="Q4518" s="0" t="n">
        <v>7788804.525</v>
      </c>
      <c r="S4518" s="0" t="s">
        <v>303</v>
      </c>
    </row>
    <row r="4519" customFormat="false" ht="14" hidden="true" customHeight="false" outlineLevel="0" collapsed="false">
      <c r="A4519" s="0" t="str">
        <f aca="false">SUBSTITUTE(C4519&amp;D4519&amp;E4519&amp;F4519&amp;G4519&amp;H4519&amp;I4519," ","")</f>
        <v>AgenteBilingüeProfesionalEconomía,administración,contaduríayafinesFrontofficeconherramientaJornadaOrdinaria Zona2Plata</v>
      </c>
      <c r="B4519" s="0" t="s">
        <v>4856</v>
      </c>
      <c r="C4519" s="0" t="s">
        <v>190</v>
      </c>
      <c r="D4519" s="0" t="s">
        <v>4808</v>
      </c>
      <c r="E4519" s="0" t="s">
        <v>612</v>
      </c>
      <c r="F4519" s="0" t="s">
        <v>3319</v>
      </c>
      <c r="G4519" s="0" t="s">
        <v>62</v>
      </c>
      <c r="H4519" s="0" t="s">
        <v>385</v>
      </c>
      <c r="I4519" s="0" t="s">
        <v>195</v>
      </c>
      <c r="J4519" s="0" t="s">
        <v>36</v>
      </c>
      <c r="K4519" s="0" t="n">
        <v>6366071.90643531</v>
      </c>
      <c r="L4519" s="0" t="n">
        <v>6359420.88</v>
      </c>
      <c r="M4519" s="0" t="n">
        <v>7542639.26179804</v>
      </c>
      <c r="N4519" s="0" t="n">
        <v>6758309.88</v>
      </c>
      <c r="O4519" s="0" t="n">
        <v>6479180.73</v>
      </c>
      <c r="P4519" s="0" t="n">
        <v>7484299.245</v>
      </c>
      <c r="Q4519" s="0" t="n">
        <v>7017308.28</v>
      </c>
      <c r="S4519" s="0" t="s">
        <v>303</v>
      </c>
    </row>
    <row r="4520" customFormat="false" ht="14" hidden="true" customHeight="false" outlineLevel="0" collapsed="false">
      <c r="A4520" s="0" t="str">
        <f aca="false">SUBSTITUTE(C4520&amp;D4520&amp;E4520&amp;F4520&amp;G4520&amp;H4520&amp;I4520," ","")</f>
        <v>AgenteBilingüeProfesionalEconomía,administración,contaduríayafinesFrontofficeconherramientaJornadaOrdinaria Zona2Oro</v>
      </c>
      <c r="B4520" s="0" t="s">
        <v>4857</v>
      </c>
      <c r="C4520" s="0" t="s">
        <v>190</v>
      </c>
      <c r="D4520" s="0" t="s">
        <v>4808</v>
      </c>
      <c r="E4520" s="0" t="s">
        <v>612</v>
      </c>
      <c r="F4520" s="0" t="s">
        <v>3319</v>
      </c>
      <c r="G4520" s="0" t="s">
        <v>62</v>
      </c>
      <c r="H4520" s="0" t="s">
        <v>385</v>
      </c>
      <c r="I4520" s="0" t="s">
        <v>54</v>
      </c>
      <c r="J4520" s="0" t="s">
        <v>36</v>
      </c>
      <c r="K4520" s="0" t="n">
        <v>6366071.90643531</v>
      </c>
      <c r="L4520" s="0" t="n">
        <v>6486609.96</v>
      </c>
      <c r="M4520" s="0" t="n">
        <v>7758575.11240778</v>
      </c>
      <c r="N4520" s="0" t="n">
        <v>6788651.94</v>
      </c>
      <c r="O4520" s="0" t="n">
        <v>6479180.73</v>
      </c>
      <c r="P4520" s="0" t="n">
        <v>7641863.505</v>
      </c>
      <c r="Q4520" s="0" t="n">
        <v>7328405.475</v>
      </c>
      <c r="S4520" s="0" t="s">
        <v>303</v>
      </c>
    </row>
    <row r="4521" customFormat="false" ht="14" hidden="true" customHeight="false" outlineLevel="0" collapsed="false">
      <c r="A4521" s="0" t="str">
        <f aca="false">SUBSTITUTE(C4521&amp;D4521&amp;E4521&amp;F4521&amp;G4521&amp;H4521&amp;I4521," ","")</f>
        <v>AgenteBilingüeProfesionalEconomía,administración,contaduríayafinesFrontofficeconherramientaJornadaOrdinaria Zona2Platino</v>
      </c>
      <c r="B4521" s="0" t="s">
        <v>4858</v>
      </c>
      <c r="C4521" s="0" t="s">
        <v>190</v>
      </c>
      <c r="D4521" s="0" t="s">
        <v>4808</v>
      </c>
      <c r="E4521" s="0" t="s">
        <v>612</v>
      </c>
      <c r="F4521" s="0" t="s">
        <v>3319</v>
      </c>
      <c r="G4521" s="0" t="s">
        <v>62</v>
      </c>
      <c r="H4521" s="0" t="s">
        <v>385</v>
      </c>
      <c r="I4521" s="0" t="s">
        <v>198</v>
      </c>
      <c r="J4521" s="0" t="s">
        <v>36</v>
      </c>
      <c r="K4521" s="0" t="n">
        <v>6366071.90643531</v>
      </c>
      <c r="L4521" s="0" t="n">
        <v>6677392.545</v>
      </c>
      <c r="M4521" s="0" t="n">
        <v>7987239.2772297</v>
      </c>
      <c r="N4521" s="0" t="n">
        <v>6818995.035</v>
      </c>
      <c r="O4521" s="0" t="n">
        <v>6479180.73</v>
      </c>
      <c r="P4521" s="0" t="n">
        <v>7806203.91</v>
      </c>
      <c r="Q4521" s="0" t="n">
        <v>7788804.525</v>
      </c>
      <c r="S4521" s="0" t="s">
        <v>303</v>
      </c>
    </row>
    <row r="4522" customFormat="false" ht="14" hidden="true" customHeight="false" outlineLevel="0" collapsed="false">
      <c r="A4522" s="0" t="str">
        <f aca="false">SUBSTITUTE(C4522&amp;D4522&amp;E4522&amp;F4522&amp;G4522&amp;H4522&amp;I4522," ","")</f>
        <v>AgenteBilingüeProfesionalEconomía,administración,contaduríayafinesFrontofficeconherramientaJornadaOrdinaria Zona3Plata</v>
      </c>
      <c r="B4522" s="0" t="s">
        <v>4859</v>
      </c>
      <c r="C4522" s="0" t="s">
        <v>190</v>
      </c>
      <c r="D4522" s="0" t="s">
        <v>4808</v>
      </c>
      <c r="E4522" s="0" t="s">
        <v>612</v>
      </c>
      <c r="F4522" s="0" t="s">
        <v>3319</v>
      </c>
      <c r="G4522" s="0" t="s">
        <v>62</v>
      </c>
      <c r="H4522" s="0" t="s">
        <v>390</v>
      </c>
      <c r="I4522" s="0" t="s">
        <v>195</v>
      </c>
      <c r="J4522" s="0" t="s">
        <v>36</v>
      </c>
      <c r="K4522" s="0" t="n">
        <v>6366071.90643531</v>
      </c>
      <c r="L4522" s="0" t="n">
        <v>6482904.66</v>
      </c>
      <c r="M4522" s="0" t="n">
        <v>7542639.26179804</v>
      </c>
      <c r="N4522" s="0" t="n">
        <v>6781209.255</v>
      </c>
      <c r="O4522" s="0" t="n">
        <v>6479180.73</v>
      </c>
      <c r="P4522" s="0" t="n">
        <v>7519512.015</v>
      </c>
      <c r="Q4522" s="0" t="n">
        <v>7017308.28</v>
      </c>
      <c r="S4522" s="0" t="s">
        <v>303</v>
      </c>
    </row>
    <row r="4523" customFormat="false" ht="14" hidden="true" customHeight="false" outlineLevel="0" collapsed="false">
      <c r="A4523" s="0" t="str">
        <f aca="false">SUBSTITUTE(C4523&amp;D4523&amp;E4523&amp;F4523&amp;G4523&amp;H4523&amp;I4523," ","")</f>
        <v>AgenteBilingüeProfesionalEconomía,administración,contaduríayafinesFrontofficeconherramientaJornadaOrdinaria Zona3Oro</v>
      </c>
      <c r="B4523" s="0" t="s">
        <v>4860</v>
      </c>
      <c r="C4523" s="0" t="s">
        <v>190</v>
      </c>
      <c r="D4523" s="0" t="s">
        <v>4808</v>
      </c>
      <c r="E4523" s="0" t="s">
        <v>612</v>
      </c>
      <c r="F4523" s="0" t="s">
        <v>3319</v>
      </c>
      <c r="G4523" s="0" t="s">
        <v>62</v>
      </c>
      <c r="H4523" s="0" t="s">
        <v>390</v>
      </c>
      <c r="I4523" s="0" t="s">
        <v>54</v>
      </c>
      <c r="J4523" s="0" t="s">
        <v>36</v>
      </c>
      <c r="K4523" s="0" t="n">
        <v>6366071.90643531</v>
      </c>
      <c r="L4523" s="0" t="n">
        <v>6612563.25</v>
      </c>
      <c r="M4523" s="0" t="n">
        <v>7758575.11240778</v>
      </c>
      <c r="N4523" s="0" t="n">
        <v>6812697.06</v>
      </c>
      <c r="O4523" s="0" t="n">
        <v>6479180.73</v>
      </c>
      <c r="P4523" s="0" t="n">
        <v>7677817.335</v>
      </c>
      <c r="Q4523" s="0" t="n">
        <v>7328405.475</v>
      </c>
      <c r="S4523" s="0" t="s">
        <v>303</v>
      </c>
    </row>
    <row r="4524" customFormat="false" ht="14" hidden="true" customHeight="false" outlineLevel="0" collapsed="false">
      <c r="A4524" s="0" t="str">
        <f aca="false">SUBSTITUTE(C4524&amp;D4524&amp;E4524&amp;F4524&amp;G4524&amp;H4524&amp;I4524," ","")</f>
        <v>AgenteBilingüeProfesionalEconomía,administración,contaduríayafinesFrontofficeconherramientaJornadaOrdinaria Zona3Platino</v>
      </c>
      <c r="B4524" s="0" t="s">
        <v>4861</v>
      </c>
      <c r="C4524" s="0" t="s">
        <v>190</v>
      </c>
      <c r="D4524" s="0" t="s">
        <v>4808</v>
      </c>
      <c r="E4524" s="0" t="s">
        <v>612</v>
      </c>
      <c r="F4524" s="0" t="s">
        <v>3319</v>
      </c>
      <c r="G4524" s="0" t="s">
        <v>62</v>
      </c>
      <c r="H4524" s="0" t="s">
        <v>390</v>
      </c>
      <c r="I4524" s="0" t="s">
        <v>198</v>
      </c>
      <c r="J4524" s="0" t="s">
        <v>36</v>
      </c>
      <c r="K4524" s="0" t="n">
        <v>6366071.90643531</v>
      </c>
      <c r="L4524" s="0" t="n">
        <v>6807050.1</v>
      </c>
      <c r="M4524" s="0" t="n">
        <v>7987239.2772297</v>
      </c>
      <c r="N4524" s="0" t="n">
        <v>6844184.865</v>
      </c>
      <c r="O4524" s="0" t="n">
        <v>6479180.73</v>
      </c>
      <c r="P4524" s="0" t="n">
        <v>7842931.92</v>
      </c>
      <c r="Q4524" s="0" t="n">
        <v>7788804.525</v>
      </c>
      <c r="S4524" s="0" t="s">
        <v>303</v>
      </c>
    </row>
    <row r="4525" customFormat="false" ht="14" hidden="true" customHeight="false" outlineLevel="0" collapsed="false">
      <c r="A4525" s="0" t="str">
        <f aca="false">SUBSTITUTE(C4525&amp;D4525&amp;E4525&amp;F4525&amp;G4525&amp;H4525&amp;I4525," ","")</f>
        <v>AgenteBilingüeProfesionalEconomía,administración,contaduríayafinesFrontofficeconherramientaHoraextradiurnaZona1Plata</v>
      </c>
      <c r="B4525" s="0" t="s">
        <v>4862</v>
      </c>
      <c r="C4525" s="0" t="s">
        <v>190</v>
      </c>
      <c r="D4525" s="0" t="s">
        <v>4808</v>
      </c>
      <c r="E4525" s="0" t="s">
        <v>612</v>
      </c>
      <c r="F4525" s="0" t="s">
        <v>3319</v>
      </c>
      <c r="G4525" s="0" t="s">
        <v>192</v>
      </c>
      <c r="H4525" s="0" t="s">
        <v>379</v>
      </c>
      <c r="I4525" s="0" t="s">
        <v>195</v>
      </c>
      <c r="J4525" s="0" t="s">
        <v>325</v>
      </c>
      <c r="K4525" s="0" t="n">
        <v>32024.5013718948</v>
      </c>
      <c r="L4525" s="0" t="n">
        <v>33647.85</v>
      </c>
      <c r="M4525" s="0" t="n">
        <v>40427.117494476</v>
      </c>
      <c r="N4525" s="0" t="n">
        <v>27823.905</v>
      </c>
      <c r="O4525" s="0" t="n">
        <v>28398.33</v>
      </c>
      <c r="P4525" s="0" t="n">
        <v>35952.795</v>
      </c>
      <c r="Q4525" s="0" t="n">
        <v>44092.035</v>
      </c>
      <c r="S4525" s="0" t="s">
        <v>303</v>
      </c>
    </row>
    <row r="4526" customFormat="false" ht="14" hidden="true" customHeight="false" outlineLevel="0" collapsed="false">
      <c r="A4526" s="0" t="str">
        <f aca="false">SUBSTITUTE(C4526&amp;D4526&amp;E4526&amp;F4526&amp;G4526&amp;H4526&amp;I4526," ","")</f>
        <v>AgenteBilingüeProfesionalEconomía,administración,contaduríayafinesFrontofficeconherramientaHoraextradiurnaZona1Oro</v>
      </c>
      <c r="B4526" s="0" t="s">
        <v>4863</v>
      </c>
      <c r="C4526" s="0" t="s">
        <v>190</v>
      </c>
      <c r="D4526" s="0" t="s">
        <v>4808</v>
      </c>
      <c r="E4526" s="0" t="s">
        <v>612</v>
      </c>
      <c r="F4526" s="0" t="s">
        <v>3319</v>
      </c>
      <c r="G4526" s="0" t="s">
        <v>192</v>
      </c>
      <c r="H4526" s="0" t="s">
        <v>379</v>
      </c>
      <c r="I4526" s="0" t="s">
        <v>54</v>
      </c>
      <c r="J4526" s="0" t="s">
        <v>325</v>
      </c>
      <c r="K4526" s="0" t="n">
        <v>32024.5013718948</v>
      </c>
      <c r="L4526" s="0" t="n">
        <v>34321.635</v>
      </c>
      <c r="M4526" s="0" t="n">
        <v>41584.4927448189</v>
      </c>
      <c r="N4526" s="0" t="n">
        <v>27823.905</v>
      </c>
      <c r="O4526" s="0" t="n">
        <v>28398.33</v>
      </c>
      <c r="P4526" s="0" t="n">
        <v>36709.38</v>
      </c>
      <c r="Q4526" s="0" t="n">
        <v>46047.15</v>
      </c>
      <c r="S4526" s="0" t="s">
        <v>303</v>
      </c>
    </row>
    <row r="4527" customFormat="false" ht="14" hidden="true" customHeight="false" outlineLevel="0" collapsed="false">
      <c r="A4527" s="0" t="str">
        <f aca="false">SUBSTITUTE(C4527&amp;D4527&amp;E4527&amp;F4527&amp;G4527&amp;H4527&amp;I4527," ","")</f>
        <v>AgenteBilingüeProfesionalEconomía,administración,contaduríayafinesFrontofficeconherramientaHoraextradiurnaZona1Platino</v>
      </c>
      <c r="B4527" s="0" t="s">
        <v>4864</v>
      </c>
      <c r="C4527" s="0" t="s">
        <v>190</v>
      </c>
      <c r="D4527" s="0" t="s">
        <v>4808</v>
      </c>
      <c r="E4527" s="0" t="s">
        <v>612</v>
      </c>
      <c r="F4527" s="0" t="s">
        <v>3319</v>
      </c>
      <c r="G4527" s="0" t="s">
        <v>192</v>
      </c>
      <c r="H4527" s="0" t="s">
        <v>379</v>
      </c>
      <c r="I4527" s="0" t="s">
        <v>198</v>
      </c>
      <c r="J4527" s="0" t="s">
        <v>325</v>
      </c>
      <c r="K4527" s="0" t="n">
        <v>32024.5013718948</v>
      </c>
      <c r="L4527" s="0" t="n">
        <v>35330.76</v>
      </c>
      <c r="M4527" s="0" t="n">
        <v>42810.0893479671</v>
      </c>
      <c r="N4527" s="0" t="n">
        <v>27823.905</v>
      </c>
      <c r="O4527" s="0" t="n">
        <v>28398.33</v>
      </c>
      <c r="P4527" s="0" t="n">
        <v>37499.085</v>
      </c>
      <c r="Q4527" s="0" t="n">
        <v>48939.975</v>
      </c>
      <c r="S4527" s="0" t="s">
        <v>303</v>
      </c>
    </row>
    <row r="4528" customFormat="false" ht="14" hidden="true" customHeight="false" outlineLevel="0" collapsed="false">
      <c r="A4528" s="0" t="str">
        <f aca="false">SUBSTITUTE(C4528&amp;D4528&amp;E4528&amp;F4528&amp;G4528&amp;H4528&amp;I4528," ","")</f>
        <v>AgenteBilingüeProfesionalEconomía,administración,contaduríayafinesFrontofficeconherramientaHoraextradiurnaZona2Plata</v>
      </c>
      <c r="B4528" s="0" t="s">
        <v>4865</v>
      </c>
      <c r="C4528" s="0" t="s">
        <v>190</v>
      </c>
      <c r="D4528" s="0" t="s">
        <v>4808</v>
      </c>
      <c r="E4528" s="0" t="s">
        <v>612</v>
      </c>
      <c r="F4528" s="0" t="s">
        <v>3319</v>
      </c>
      <c r="G4528" s="0" t="s">
        <v>192</v>
      </c>
      <c r="H4528" s="0" t="s">
        <v>385</v>
      </c>
      <c r="I4528" s="0" t="s">
        <v>195</v>
      </c>
      <c r="J4528" s="0" t="s">
        <v>325</v>
      </c>
      <c r="K4528" s="0" t="n">
        <v>32024.5013718948</v>
      </c>
      <c r="L4528" s="0" t="n">
        <v>34658.01</v>
      </c>
      <c r="M4528" s="0" t="n">
        <v>40427.117494476</v>
      </c>
      <c r="N4528" s="0" t="n">
        <v>27823.905</v>
      </c>
      <c r="O4528" s="0" t="n">
        <v>28398.33</v>
      </c>
      <c r="P4528" s="0" t="n">
        <v>38207.025</v>
      </c>
      <c r="Q4528" s="0" t="n">
        <v>44092.035</v>
      </c>
      <c r="S4528" s="0" t="s">
        <v>303</v>
      </c>
    </row>
    <row r="4529" customFormat="false" ht="14" hidden="true" customHeight="false" outlineLevel="0" collapsed="false">
      <c r="A4529" s="0" t="str">
        <f aca="false">SUBSTITUTE(C4529&amp;D4529&amp;E4529&amp;F4529&amp;G4529&amp;H4529&amp;I4529," ","")</f>
        <v>AgenteBilingüeProfesionalEconomía,administración,contaduríayafinesFrontofficeconherramientaHoraextradiurnaZona2Oro</v>
      </c>
      <c r="B4529" s="0" t="s">
        <v>4866</v>
      </c>
      <c r="C4529" s="0" t="s">
        <v>190</v>
      </c>
      <c r="D4529" s="0" t="s">
        <v>4808</v>
      </c>
      <c r="E4529" s="0" t="s">
        <v>612</v>
      </c>
      <c r="F4529" s="0" t="s">
        <v>3319</v>
      </c>
      <c r="G4529" s="0" t="s">
        <v>192</v>
      </c>
      <c r="H4529" s="0" t="s">
        <v>385</v>
      </c>
      <c r="I4529" s="0" t="s">
        <v>54</v>
      </c>
      <c r="J4529" s="0" t="s">
        <v>325</v>
      </c>
      <c r="K4529" s="0" t="n">
        <v>32024.5013718948</v>
      </c>
      <c r="L4529" s="0" t="n">
        <v>35351.46</v>
      </c>
      <c r="M4529" s="0" t="n">
        <v>41584.4927448189</v>
      </c>
      <c r="N4529" s="0" t="n">
        <v>27823.905</v>
      </c>
      <c r="O4529" s="0" t="n">
        <v>28398.33</v>
      </c>
      <c r="P4529" s="0" t="n">
        <v>39011.22</v>
      </c>
      <c r="Q4529" s="0" t="n">
        <v>46047.15</v>
      </c>
      <c r="S4529" s="0" t="s">
        <v>303</v>
      </c>
    </row>
    <row r="4530" customFormat="false" ht="14" hidden="true" customHeight="false" outlineLevel="0" collapsed="false">
      <c r="A4530" s="0" t="str">
        <f aca="false">SUBSTITUTE(C4530&amp;D4530&amp;E4530&amp;F4530&amp;G4530&amp;H4530&amp;I4530," ","")</f>
        <v>AgenteBilingüeProfesionalEconomía,administración,contaduríayafinesFrontofficeconherramientaHoraextradiurnaZona2Platino</v>
      </c>
      <c r="B4530" s="0" t="s">
        <v>4867</v>
      </c>
      <c r="C4530" s="0" t="s">
        <v>190</v>
      </c>
      <c r="D4530" s="0" t="s">
        <v>4808</v>
      </c>
      <c r="E4530" s="0" t="s">
        <v>612</v>
      </c>
      <c r="F4530" s="0" t="s">
        <v>3319</v>
      </c>
      <c r="G4530" s="0" t="s">
        <v>192</v>
      </c>
      <c r="H4530" s="0" t="s">
        <v>385</v>
      </c>
      <c r="I4530" s="0" t="s">
        <v>198</v>
      </c>
      <c r="J4530" s="0" t="s">
        <v>325</v>
      </c>
      <c r="K4530" s="0" t="n">
        <v>32024.5013718948</v>
      </c>
      <c r="L4530" s="0" t="n">
        <v>36391.635</v>
      </c>
      <c r="M4530" s="0" t="n">
        <v>42810.0893479671</v>
      </c>
      <c r="N4530" s="0" t="n">
        <v>27823.905</v>
      </c>
      <c r="O4530" s="0" t="n">
        <v>28398.33</v>
      </c>
      <c r="P4530" s="0" t="n">
        <v>39850.605</v>
      </c>
      <c r="Q4530" s="0" t="n">
        <v>48939.975</v>
      </c>
      <c r="S4530" s="0" t="s">
        <v>303</v>
      </c>
    </row>
    <row r="4531" customFormat="false" ht="14" hidden="true" customHeight="false" outlineLevel="0" collapsed="false">
      <c r="A4531" s="0" t="str">
        <f aca="false">SUBSTITUTE(C4531&amp;D4531&amp;E4531&amp;F4531&amp;G4531&amp;H4531&amp;I4531," ","")</f>
        <v>AgenteBilingüeProfesionalEconomía,administración,contaduríayafinesFrontofficeconherramientaHoraextradiurnaZona3Plata</v>
      </c>
      <c r="B4531" s="0" t="s">
        <v>4868</v>
      </c>
      <c r="C4531" s="0" t="s">
        <v>190</v>
      </c>
      <c r="D4531" s="0" t="s">
        <v>4808</v>
      </c>
      <c r="E4531" s="0" t="s">
        <v>612</v>
      </c>
      <c r="F4531" s="0" t="s">
        <v>3319</v>
      </c>
      <c r="G4531" s="0" t="s">
        <v>192</v>
      </c>
      <c r="H4531" s="0" t="s">
        <v>390</v>
      </c>
      <c r="I4531" s="0" t="s">
        <v>195</v>
      </c>
      <c r="J4531" s="0" t="s">
        <v>325</v>
      </c>
      <c r="K4531" s="0" t="n">
        <v>32024.5013718948</v>
      </c>
      <c r="L4531" s="0" t="n">
        <v>35330.76</v>
      </c>
      <c r="M4531" s="0" t="n">
        <v>40427.117494476</v>
      </c>
      <c r="N4531" s="0" t="n">
        <v>27823.905</v>
      </c>
      <c r="O4531" s="0" t="n">
        <v>28398.33</v>
      </c>
      <c r="P4531" s="0" t="n">
        <v>38387.115</v>
      </c>
      <c r="Q4531" s="0" t="n">
        <v>44092.035</v>
      </c>
      <c r="S4531" s="0" t="s">
        <v>303</v>
      </c>
    </row>
    <row r="4532" customFormat="false" ht="14" hidden="true" customHeight="false" outlineLevel="0" collapsed="false">
      <c r="A4532" s="0" t="str">
        <f aca="false">SUBSTITUTE(C4532&amp;D4532&amp;E4532&amp;F4532&amp;G4532&amp;H4532&amp;I4532," ","")</f>
        <v>AgenteBilingüeProfesionalEconomía,administración,contaduríayafinesFrontofficeconherramientaHoraextradiurnaZona3Oro</v>
      </c>
      <c r="B4532" s="0" t="s">
        <v>4869</v>
      </c>
      <c r="C4532" s="0" t="s">
        <v>190</v>
      </c>
      <c r="D4532" s="0" t="s">
        <v>4808</v>
      </c>
      <c r="E4532" s="0" t="s">
        <v>612</v>
      </c>
      <c r="F4532" s="0" t="s">
        <v>3319</v>
      </c>
      <c r="G4532" s="0" t="s">
        <v>192</v>
      </c>
      <c r="H4532" s="0" t="s">
        <v>390</v>
      </c>
      <c r="I4532" s="0" t="s">
        <v>54</v>
      </c>
      <c r="J4532" s="0" t="s">
        <v>325</v>
      </c>
      <c r="K4532" s="0" t="n">
        <v>32024.5013718948</v>
      </c>
      <c r="L4532" s="0" t="n">
        <v>36038.7</v>
      </c>
      <c r="M4532" s="0" t="n">
        <v>41584.4927448189</v>
      </c>
      <c r="N4532" s="0" t="n">
        <v>27823.905</v>
      </c>
      <c r="O4532" s="0" t="n">
        <v>28398.33</v>
      </c>
      <c r="P4532" s="0" t="n">
        <v>39195.45</v>
      </c>
      <c r="Q4532" s="0" t="n">
        <v>46047.15</v>
      </c>
      <c r="S4532" s="0" t="s">
        <v>303</v>
      </c>
    </row>
    <row r="4533" customFormat="false" ht="14" hidden="true" customHeight="false" outlineLevel="0" collapsed="false">
      <c r="A4533" s="0" t="str">
        <f aca="false">SUBSTITUTE(C4533&amp;D4533&amp;E4533&amp;F4533&amp;G4533&amp;H4533&amp;I4533," ","")</f>
        <v>AgenteBilingüeProfesionalEconomía,administración,contaduríayafinesFrontofficeconherramientaHoraextradiurnaZona3Platino</v>
      </c>
      <c r="B4533" s="0" t="s">
        <v>4870</v>
      </c>
      <c r="C4533" s="0" t="s">
        <v>190</v>
      </c>
      <c r="D4533" s="0" t="s">
        <v>4808</v>
      </c>
      <c r="E4533" s="0" t="s">
        <v>612</v>
      </c>
      <c r="F4533" s="0" t="s">
        <v>3319</v>
      </c>
      <c r="G4533" s="0" t="s">
        <v>192</v>
      </c>
      <c r="H4533" s="0" t="s">
        <v>390</v>
      </c>
      <c r="I4533" s="0" t="s">
        <v>198</v>
      </c>
      <c r="J4533" s="0" t="s">
        <v>325</v>
      </c>
      <c r="K4533" s="0" t="n">
        <v>32024.5013718948</v>
      </c>
      <c r="L4533" s="0" t="n">
        <v>37097.505</v>
      </c>
      <c r="M4533" s="0" t="n">
        <v>42810.0893479671</v>
      </c>
      <c r="N4533" s="0" t="n">
        <v>27823.905</v>
      </c>
      <c r="O4533" s="0" t="n">
        <v>28398.33</v>
      </c>
      <c r="P4533" s="0" t="n">
        <v>40037.94</v>
      </c>
      <c r="Q4533" s="0" t="n">
        <v>48939.975</v>
      </c>
      <c r="S4533" s="0" t="s">
        <v>303</v>
      </c>
    </row>
    <row r="4534" customFormat="false" ht="14" hidden="true" customHeight="false" outlineLevel="0" collapsed="false">
      <c r="A4534" s="0" t="str">
        <f aca="false">SUBSTITUTE(C4534&amp;D4534&amp;E4534&amp;F4534&amp;G4534&amp;H4534&amp;I4534," ","")</f>
        <v>AgenteBilingüeProfesionalEconomía,administración,contaduríayafinesFrontofficeconherramientaHoraextranocturna Zona1Plata</v>
      </c>
      <c r="B4534" s="0" t="s">
        <v>4871</v>
      </c>
      <c r="C4534" s="0" t="s">
        <v>190</v>
      </c>
      <c r="D4534" s="0" t="s">
        <v>4808</v>
      </c>
      <c r="E4534" s="0" t="s">
        <v>612</v>
      </c>
      <c r="F4534" s="0" t="s">
        <v>3319</v>
      </c>
      <c r="G4534" s="0" t="s">
        <v>197</v>
      </c>
      <c r="H4534" s="0" t="s">
        <v>379</v>
      </c>
      <c r="I4534" s="0" t="s">
        <v>195</v>
      </c>
      <c r="J4534" s="0" t="s">
        <v>325</v>
      </c>
      <c r="K4534" s="0" t="n">
        <v>43022.9048953901</v>
      </c>
      <c r="L4534" s="0" t="n">
        <v>47106.99</v>
      </c>
      <c r="M4534" s="0" t="n">
        <v>56597.9644922664</v>
      </c>
      <c r="N4534" s="0" t="n">
        <v>38953.26</v>
      </c>
      <c r="O4534" s="0" t="n">
        <v>39479.04</v>
      </c>
      <c r="P4534" s="0" t="n">
        <v>45734.58</v>
      </c>
      <c r="Q4534" s="0" t="n">
        <v>61198.515</v>
      </c>
      <c r="S4534" s="0" t="s">
        <v>303</v>
      </c>
    </row>
    <row r="4535" customFormat="false" ht="14" hidden="true" customHeight="false" outlineLevel="0" collapsed="false">
      <c r="A4535" s="0" t="str">
        <f aca="false">SUBSTITUTE(C4535&amp;D4535&amp;E4535&amp;F4535&amp;G4535&amp;H4535&amp;I4535," ","")</f>
        <v>AgenteBilingüeProfesionalEconomía,administración,contaduríayafinesFrontofficeconherramientaHoraextranocturna Zona1Oro</v>
      </c>
      <c r="B4535" s="0" t="s">
        <v>4872</v>
      </c>
      <c r="C4535" s="0" t="s">
        <v>190</v>
      </c>
      <c r="D4535" s="0" t="s">
        <v>4808</v>
      </c>
      <c r="E4535" s="0" t="s">
        <v>612</v>
      </c>
      <c r="F4535" s="0" t="s">
        <v>3319</v>
      </c>
      <c r="G4535" s="0" t="s">
        <v>197</v>
      </c>
      <c r="H4535" s="0" t="s">
        <v>379</v>
      </c>
      <c r="I4535" s="0" t="s">
        <v>54</v>
      </c>
      <c r="J4535" s="0" t="s">
        <v>325</v>
      </c>
      <c r="K4535" s="0" t="n">
        <v>43022.9048953901</v>
      </c>
      <c r="L4535" s="0" t="n">
        <v>48049.875</v>
      </c>
      <c r="M4535" s="0" t="n">
        <v>58218.2898427464</v>
      </c>
      <c r="N4535" s="0" t="n">
        <v>38953.26</v>
      </c>
      <c r="O4535" s="0" t="n">
        <v>39479.04</v>
      </c>
      <c r="P4535" s="0" t="n">
        <v>46697.13</v>
      </c>
      <c r="Q4535" s="0" t="n">
        <v>63911.25</v>
      </c>
      <c r="S4535" s="0" t="s">
        <v>303</v>
      </c>
    </row>
    <row r="4536" customFormat="false" ht="14" hidden="true" customHeight="false" outlineLevel="0" collapsed="false">
      <c r="A4536" s="0" t="str">
        <f aca="false">SUBSTITUTE(C4536&amp;D4536&amp;E4536&amp;F4536&amp;G4536&amp;H4536&amp;I4536," ","")</f>
        <v>AgenteBilingüeProfesionalEconomía,administración,contaduríayafinesFrontofficeconherramientaHoraextranocturna Zona1Platino</v>
      </c>
      <c r="B4536" s="0" t="s">
        <v>4873</v>
      </c>
      <c r="C4536" s="0" t="s">
        <v>190</v>
      </c>
      <c r="D4536" s="0" t="s">
        <v>4808</v>
      </c>
      <c r="E4536" s="0" t="s">
        <v>612</v>
      </c>
      <c r="F4536" s="0" t="s">
        <v>3319</v>
      </c>
      <c r="G4536" s="0" t="s">
        <v>197</v>
      </c>
      <c r="H4536" s="0" t="s">
        <v>379</v>
      </c>
      <c r="I4536" s="0" t="s">
        <v>198</v>
      </c>
      <c r="J4536" s="0" t="s">
        <v>325</v>
      </c>
      <c r="K4536" s="0" t="n">
        <v>43022.9048953901</v>
      </c>
      <c r="L4536" s="0" t="n">
        <v>49462.65</v>
      </c>
      <c r="M4536" s="0" t="n">
        <v>59934.1250871539</v>
      </c>
      <c r="N4536" s="0" t="n">
        <v>38953.26</v>
      </c>
      <c r="O4536" s="0" t="n">
        <v>39479.04</v>
      </c>
      <c r="P4536" s="0" t="n">
        <v>47701.08</v>
      </c>
      <c r="Q4536" s="0" t="n">
        <v>67926.015</v>
      </c>
      <c r="S4536" s="0" t="s">
        <v>303</v>
      </c>
    </row>
    <row r="4537" customFormat="false" ht="14" hidden="true" customHeight="false" outlineLevel="0" collapsed="false">
      <c r="A4537" s="0" t="str">
        <f aca="false">SUBSTITUTE(C4537&amp;D4537&amp;E4537&amp;F4537&amp;G4537&amp;H4537&amp;I4537," ","")</f>
        <v>AgenteBilingüeProfesionalEconomía,administración,contaduríayafinesFrontofficeconherramientaHoraextranocturna Zona2Plata</v>
      </c>
      <c r="B4537" s="0" t="s">
        <v>4874</v>
      </c>
      <c r="C4537" s="0" t="s">
        <v>190</v>
      </c>
      <c r="D4537" s="0" t="s">
        <v>4808</v>
      </c>
      <c r="E4537" s="0" t="s">
        <v>612</v>
      </c>
      <c r="F4537" s="0" t="s">
        <v>3319</v>
      </c>
      <c r="G4537" s="0" t="s">
        <v>197</v>
      </c>
      <c r="H4537" s="0" t="s">
        <v>385</v>
      </c>
      <c r="I4537" s="0" t="s">
        <v>195</v>
      </c>
      <c r="J4537" s="0" t="s">
        <v>325</v>
      </c>
      <c r="K4537" s="0" t="n">
        <v>43022.9048953901</v>
      </c>
      <c r="L4537" s="0" t="n">
        <v>48520.8</v>
      </c>
      <c r="M4537" s="0" t="n">
        <v>56597.9644922664</v>
      </c>
      <c r="N4537" s="0" t="n">
        <v>38953.26</v>
      </c>
      <c r="O4537" s="0" t="n">
        <v>39479.04</v>
      </c>
      <c r="P4537" s="0" t="n">
        <v>48601.53</v>
      </c>
      <c r="Q4537" s="0" t="n">
        <v>61198.515</v>
      </c>
      <c r="S4537" s="0" t="s">
        <v>303</v>
      </c>
    </row>
    <row r="4538" customFormat="false" ht="14" hidden="true" customHeight="false" outlineLevel="0" collapsed="false">
      <c r="A4538" s="0" t="str">
        <f aca="false">SUBSTITUTE(C4538&amp;D4538&amp;E4538&amp;F4538&amp;G4538&amp;H4538&amp;I4538," ","")</f>
        <v>AgenteBilingüeProfesionalEconomía,administración,contaduríayafinesFrontofficeconherramientaHoraextranocturna Zona2Oro</v>
      </c>
      <c r="B4538" s="0" t="s">
        <v>4875</v>
      </c>
      <c r="C4538" s="0" t="s">
        <v>190</v>
      </c>
      <c r="D4538" s="0" t="s">
        <v>4808</v>
      </c>
      <c r="E4538" s="0" t="s">
        <v>612</v>
      </c>
      <c r="F4538" s="0" t="s">
        <v>3319</v>
      </c>
      <c r="G4538" s="0" t="s">
        <v>197</v>
      </c>
      <c r="H4538" s="0" t="s">
        <v>385</v>
      </c>
      <c r="I4538" s="0" t="s">
        <v>54</v>
      </c>
      <c r="J4538" s="0" t="s">
        <v>325</v>
      </c>
      <c r="K4538" s="0" t="n">
        <v>43022.9048953901</v>
      </c>
      <c r="L4538" s="0" t="n">
        <v>49491.63</v>
      </c>
      <c r="M4538" s="0" t="n">
        <v>58218.2898427464</v>
      </c>
      <c r="N4538" s="0" t="n">
        <v>38953.26</v>
      </c>
      <c r="O4538" s="0" t="n">
        <v>39479.04</v>
      </c>
      <c r="P4538" s="0" t="n">
        <v>49625.145</v>
      </c>
      <c r="Q4538" s="0" t="n">
        <v>63911.25</v>
      </c>
      <c r="S4538" s="0" t="s">
        <v>303</v>
      </c>
    </row>
    <row r="4539" customFormat="false" ht="14" hidden="true" customHeight="false" outlineLevel="0" collapsed="false">
      <c r="A4539" s="0" t="str">
        <f aca="false">SUBSTITUTE(C4539&amp;D4539&amp;E4539&amp;F4539&amp;G4539&amp;H4539&amp;I4539," ","")</f>
        <v>AgenteBilingüeProfesionalEconomía,administración,contaduríayafinesFrontofficeconherramientaHoraextranocturna Zona2Platino</v>
      </c>
      <c r="B4539" s="0" t="s">
        <v>4876</v>
      </c>
      <c r="C4539" s="0" t="s">
        <v>190</v>
      </c>
      <c r="D4539" s="0" t="s">
        <v>4808</v>
      </c>
      <c r="E4539" s="0" t="s">
        <v>612</v>
      </c>
      <c r="F4539" s="0" t="s">
        <v>3319</v>
      </c>
      <c r="G4539" s="0" t="s">
        <v>197</v>
      </c>
      <c r="H4539" s="0" t="s">
        <v>385</v>
      </c>
      <c r="I4539" s="0" t="s">
        <v>198</v>
      </c>
      <c r="J4539" s="0" t="s">
        <v>325</v>
      </c>
      <c r="K4539" s="0" t="n">
        <v>43022.9048953901</v>
      </c>
      <c r="L4539" s="0" t="n">
        <v>50946.84</v>
      </c>
      <c r="M4539" s="0" t="n">
        <v>59934.1250871539</v>
      </c>
      <c r="N4539" s="0" t="n">
        <v>38953.26</v>
      </c>
      <c r="O4539" s="0" t="n">
        <v>39479.04</v>
      </c>
      <c r="P4539" s="0" t="n">
        <v>50692.23</v>
      </c>
      <c r="Q4539" s="0" t="n">
        <v>67926.015</v>
      </c>
      <c r="S4539" s="0" t="s">
        <v>303</v>
      </c>
    </row>
    <row r="4540" customFormat="false" ht="14" hidden="true" customHeight="false" outlineLevel="0" collapsed="false">
      <c r="A4540" s="0" t="str">
        <f aca="false">SUBSTITUTE(C4540&amp;D4540&amp;E4540&amp;F4540&amp;G4540&amp;H4540&amp;I4540," ","")</f>
        <v>AgenteBilingüeProfesionalEconomía,administración,contaduríayafinesFrontofficeconherramientaHoraextranocturna Zona3Plata</v>
      </c>
      <c r="B4540" s="0" t="s">
        <v>4877</v>
      </c>
      <c r="C4540" s="0" t="s">
        <v>190</v>
      </c>
      <c r="D4540" s="0" t="s">
        <v>4808</v>
      </c>
      <c r="E4540" s="0" t="s">
        <v>612</v>
      </c>
      <c r="F4540" s="0" t="s">
        <v>3319</v>
      </c>
      <c r="G4540" s="0" t="s">
        <v>197</v>
      </c>
      <c r="H4540" s="0" t="s">
        <v>390</v>
      </c>
      <c r="I4540" s="0" t="s">
        <v>195</v>
      </c>
      <c r="J4540" s="0" t="s">
        <v>325</v>
      </c>
      <c r="K4540" s="0" t="n">
        <v>43022.9048953901</v>
      </c>
      <c r="L4540" s="0" t="n">
        <v>49462.65</v>
      </c>
      <c r="M4540" s="0" t="n">
        <v>56597.9644922664</v>
      </c>
      <c r="N4540" s="0" t="n">
        <v>38953.26</v>
      </c>
      <c r="O4540" s="0" t="n">
        <v>39479.04</v>
      </c>
      <c r="P4540" s="0" t="n">
        <v>48830.265</v>
      </c>
      <c r="Q4540" s="0" t="n">
        <v>61198.515</v>
      </c>
      <c r="S4540" s="0" t="s">
        <v>303</v>
      </c>
    </row>
    <row r="4541" customFormat="false" ht="14" hidden="true" customHeight="false" outlineLevel="0" collapsed="false">
      <c r="A4541" s="0" t="str">
        <f aca="false">SUBSTITUTE(C4541&amp;D4541&amp;E4541&amp;F4541&amp;G4541&amp;H4541&amp;I4541," ","")</f>
        <v>AgenteBilingüeProfesionalEconomía,administración,contaduríayafinesFrontofficeconherramientaHoraextranocturna Zona3Oro</v>
      </c>
      <c r="B4541" s="0" t="s">
        <v>4878</v>
      </c>
      <c r="C4541" s="0" t="s">
        <v>190</v>
      </c>
      <c r="D4541" s="0" t="s">
        <v>4808</v>
      </c>
      <c r="E4541" s="0" t="s">
        <v>612</v>
      </c>
      <c r="F4541" s="0" t="s">
        <v>3319</v>
      </c>
      <c r="G4541" s="0" t="s">
        <v>197</v>
      </c>
      <c r="H4541" s="0" t="s">
        <v>390</v>
      </c>
      <c r="I4541" s="0" t="s">
        <v>54</v>
      </c>
      <c r="J4541" s="0" t="s">
        <v>325</v>
      </c>
      <c r="K4541" s="0" t="n">
        <v>43022.9048953901</v>
      </c>
      <c r="L4541" s="0" t="n">
        <v>50453.145</v>
      </c>
      <c r="M4541" s="0" t="n">
        <v>58218.2898427464</v>
      </c>
      <c r="N4541" s="0" t="n">
        <v>38953.26</v>
      </c>
      <c r="O4541" s="0" t="n">
        <v>39479.04</v>
      </c>
      <c r="P4541" s="0" t="n">
        <v>49859.055</v>
      </c>
      <c r="Q4541" s="0" t="n">
        <v>63911.25</v>
      </c>
      <c r="S4541" s="0" t="s">
        <v>303</v>
      </c>
    </row>
    <row r="4542" customFormat="false" ht="14" hidden="true" customHeight="false" outlineLevel="0" collapsed="false">
      <c r="A4542" s="0" t="str">
        <f aca="false">SUBSTITUTE(C4542&amp;D4542&amp;E4542&amp;F4542&amp;G4542&amp;H4542&amp;I4542," ","")</f>
        <v>AgenteBilingüeProfesionalEconomía,administración,contaduríayafinesFrontofficeconherramientaHoraextranocturna Zona3Platino</v>
      </c>
      <c r="B4542" s="0" t="s">
        <v>4879</v>
      </c>
      <c r="C4542" s="0" t="s">
        <v>190</v>
      </c>
      <c r="D4542" s="0" t="s">
        <v>4808</v>
      </c>
      <c r="E4542" s="0" t="s">
        <v>612</v>
      </c>
      <c r="F4542" s="0" t="s">
        <v>3319</v>
      </c>
      <c r="G4542" s="0" t="s">
        <v>197</v>
      </c>
      <c r="H4542" s="0" t="s">
        <v>390</v>
      </c>
      <c r="I4542" s="0" t="s">
        <v>198</v>
      </c>
      <c r="J4542" s="0" t="s">
        <v>325</v>
      </c>
      <c r="K4542" s="0" t="n">
        <v>43022.9048953901</v>
      </c>
      <c r="L4542" s="0" t="n">
        <v>51936.3</v>
      </c>
      <c r="M4542" s="0" t="n">
        <v>59934.1250871539</v>
      </c>
      <c r="N4542" s="0" t="n">
        <v>38953.26</v>
      </c>
      <c r="O4542" s="0" t="n">
        <v>39479.04</v>
      </c>
      <c r="P4542" s="0" t="n">
        <v>50931.315</v>
      </c>
      <c r="Q4542" s="0" t="n">
        <v>67926.015</v>
      </c>
      <c r="S4542" s="0" t="s">
        <v>303</v>
      </c>
    </row>
    <row r="4543" customFormat="false" ht="14" hidden="true" customHeight="false" outlineLevel="0" collapsed="false">
      <c r="A4543" s="0" t="str">
        <f aca="false">SUBSTITUTE(C4543&amp;D4543&amp;E4543&amp;F4543&amp;G4543&amp;H4543&amp;I4543," ","")</f>
        <v>AgenteBilingüeProfesionalEconomía,administración,contaduríayafinesFrontofficeconherramientaHoraextradominicalyfestivoZona1Plata</v>
      </c>
      <c r="B4543" s="0" t="s">
        <v>4880</v>
      </c>
      <c r="C4543" s="0" t="s">
        <v>190</v>
      </c>
      <c r="D4543" s="0" t="s">
        <v>4808</v>
      </c>
      <c r="E4543" s="0" t="s">
        <v>612</v>
      </c>
      <c r="F4543" s="0" t="s">
        <v>3319</v>
      </c>
      <c r="G4543" s="0" t="s">
        <v>194</v>
      </c>
      <c r="H4543" s="0" t="s">
        <v>379</v>
      </c>
      <c r="I4543" s="0" t="s">
        <v>195</v>
      </c>
      <c r="J4543" s="0" t="s">
        <v>325</v>
      </c>
      <c r="K4543" s="0" t="n">
        <v>54021.3084188854</v>
      </c>
      <c r="L4543" s="0" t="n">
        <v>53836.56</v>
      </c>
      <c r="M4543" s="0" t="n">
        <v>64683.3879911616</v>
      </c>
      <c r="N4543" s="0" t="n">
        <v>55646.775</v>
      </c>
      <c r="O4543" s="0" t="n">
        <v>45019.395</v>
      </c>
      <c r="P4543" s="0" t="n">
        <v>50623.92</v>
      </c>
      <c r="Q4543" s="0" t="n">
        <v>68129.91</v>
      </c>
      <c r="S4543" s="0" t="s">
        <v>303</v>
      </c>
    </row>
    <row r="4544" customFormat="false" ht="14" hidden="true" customHeight="false" outlineLevel="0" collapsed="false">
      <c r="A4544" s="0" t="str">
        <f aca="false">SUBSTITUTE(C4544&amp;D4544&amp;E4544&amp;F4544&amp;G4544&amp;H4544&amp;I4544," ","")</f>
        <v>AgenteBilingüeProfesionalEconomía,administración,contaduríayafinesFrontofficeconherramientaHoraextradominicalyfestivoZona1Oro</v>
      </c>
      <c r="B4544" s="0" t="s">
        <v>4881</v>
      </c>
      <c r="C4544" s="0" t="s">
        <v>190</v>
      </c>
      <c r="D4544" s="0" t="s">
        <v>4808</v>
      </c>
      <c r="E4544" s="0" t="s">
        <v>612</v>
      </c>
      <c r="F4544" s="0" t="s">
        <v>3319</v>
      </c>
      <c r="G4544" s="0" t="s">
        <v>194</v>
      </c>
      <c r="H4544" s="0" t="s">
        <v>379</v>
      </c>
      <c r="I4544" s="0" t="s">
        <v>54</v>
      </c>
      <c r="J4544" s="0" t="s">
        <v>325</v>
      </c>
      <c r="K4544" s="0" t="n">
        <v>54021.3084188854</v>
      </c>
      <c r="L4544" s="0" t="n">
        <v>54913.995</v>
      </c>
      <c r="M4544" s="0" t="n">
        <v>66535.1883917102</v>
      </c>
      <c r="N4544" s="0" t="n">
        <v>55646.775</v>
      </c>
      <c r="O4544" s="0" t="n">
        <v>45019.395</v>
      </c>
      <c r="P4544" s="0" t="n">
        <v>51689.97</v>
      </c>
      <c r="Q4544" s="0" t="n">
        <v>71150.04</v>
      </c>
      <c r="S4544" s="0" t="s">
        <v>303</v>
      </c>
    </row>
    <row r="4545" customFormat="false" ht="14" hidden="true" customHeight="false" outlineLevel="0" collapsed="false">
      <c r="A4545" s="0" t="str">
        <f aca="false">SUBSTITUTE(C4545&amp;D4545&amp;E4545&amp;F4545&amp;G4545&amp;H4545&amp;I4545," ","")</f>
        <v>AgenteBilingüeProfesionalEconomía,administración,contaduríayafinesFrontofficeconherramientaHoraextradominicalyfestivoZona1Platino</v>
      </c>
      <c r="B4545" s="0" t="s">
        <v>4882</v>
      </c>
      <c r="C4545" s="0" t="s">
        <v>190</v>
      </c>
      <c r="D4545" s="0" t="s">
        <v>4808</v>
      </c>
      <c r="E4545" s="0" t="s">
        <v>612</v>
      </c>
      <c r="F4545" s="0" t="s">
        <v>3319</v>
      </c>
      <c r="G4545" s="0" t="s">
        <v>194</v>
      </c>
      <c r="H4545" s="0" t="s">
        <v>379</v>
      </c>
      <c r="I4545" s="0" t="s">
        <v>198</v>
      </c>
      <c r="J4545" s="0" t="s">
        <v>325</v>
      </c>
      <c r="K4545" s="0" t="n">
        <v>54021.3084188854</v>
      </c>
      <c r="L4545" s="0" t="n">
        <v>56528.595</v>
      </c>
      <c r="M4545" s="0" t="n">
        <v>68496.1429567473</v>
      </c>
      <c r="N4545" s="0" t="n">
        <v>55646.775</v>
      </c>
      <c r="O4545" s="0" t="n">
        <v>45019.395</v>
      </c>
      <c r="P4545" s="0" t="n">
        <v>52801.56</v>
      </c>
      <c r="Q4545" s="0" t="n">
        <v>75620.205</v>
      </c>
      <c r="S4545" s="0" t="s">
        <v>303</v>
      </c>
    </row>
    <row r="4546" customFormat="false" ht="14" hidden="true" customHeight="false" outlineLevel="0" collapsed="false">
      <c r="A4546" s="0" t="str">
        <f aca="false">SUBSTITUTE(C4546&amp;D4546&amp;E4546&amp;F4546&amp;G4546&amp;H4546&amp;I4546," ","")</f>
        <v>AgenteBilingüeProfesionalEconomía,administración,contaduríayafinesFrontofficeconherramientaHoraextradominicalyfestivoZona2Plata</v>
      </c>
      <c r="B4546" s="0" t="s">
        <v>4883</v>
      </c>
      <c r="C4546" s="0" t="s">
        <v>190</v>
      </c>
      <c r="D4546" s="0" t="s">
        <v>4808</v>
      </c>
      <c r="E4546" s="0" t="s">
        <v>612</v>
      </c>
      <c r="F4546" s="0" t="s">
        <v>3319</v>
      </c>
      <c r="G4546" s="0" t="s">
        <v>194</v>
      </c>
      <c r="H4546" s="0" t="s">
        <v>385</v>
      </c>
      <c r="I4546" s="0" t="s">
        <v>195</v>
      </c>
      <c r="J4546" s="0" t="s">
        <v>325</v>
      </c>
      <c r="K4546" s="0" t="n">
        <v>54021.3084188854</v>
      </c>
      <c r="L4546" s="0" t="n">
        <v>55452.195</v>
      </c>
      <c r="M4546" s="0" t="n">
        <v>64683.3879911616</v>
      </c>
      <c r="N4546" s="0" t="n">
        <v>55646.775</v>
      </c>
      <c r="O4546" s="0" t="n">
        <v>45019.395</v>
      </c>
      <c r="P4546" s="0" t="n">
        <v>53798.265</v>
      </c>
      <c r="Q4546" s="0" t="n">
        <v>68129.91</v>
      </c>
      <c r="S4546" s="0" t="s">
        <v>303</v>
      </c>
    </row>
    <row r="4547" customFormat="false" ht="14" hidden="true" customHeight="false" outlineLevel="0" collapsed="false">
      <c r="A4547" s="0" t="str">
        <f aca="false">SUBSTITUTE(C4547&amp;D4547&amp;E4547&amp;F4547&amp;G4547&amp;H4547&amp;I4547," ","")</f>
        <v>AgenteBilingüeProfesionalEconomía,administración,contaduríayafinesFrontofficeconherramientaHoraextradominicalyfestivoZona2Oro</v>
      </c>
      <c r="B4547" s="0" t="s">
        <v>4884</v>
      </c>
      <c r="C4547" s="0" t="s">
        <v>190</v>
      </c>
      <c r="D4547" s="0" t="s">
        <v>4808</v>
      </c>
      <c r="E4547" s="0" t="s">
        <v>612</v>
      </c>
      <c r="F4547" s="0" t="s">
        <v>3319</v>
      </c>
      <c r="G4547" s="0" t="s">
        <v>194</v>
      </c>
      <c r="H4547" s="0" t="s">
        <v>385</v>
      </c>
      <c r="I4547" s="0" t="s">
        <v>54</v>
      </c>
      <c r="J4547" s="0" t="s">
        <v>325</v>
      </c>
      <c r="K4547" s="0" t="n">
        <v>54021.3084188854</v>
      </c>
      <c r="L4547" s="0" t="n">
        <v>56561.715</v>
      </c>
      <c r="M4547" s="0" t="n">
        <v>66535.1883917102</v>
      </c>
      <c r="N4547" s="0" t="n">
        <v>55646.775</v>
      </c>
      <c r="O4547" s="0" t="n">
        <v>45019.395</v>
      </c>
      <c r="P4547" s="0" t="n">
        <v>54931.59</v>
      </c>
      <c r="Q4547" s="0" t="n">
        <v>71150.04</v>
      </c>
      <c r="S4547" s="0" t="s">
        <v>303</v>
      </c>
    </row>
    <row r="4548" customFormat="false" ht="14" hidden="true" customHeight="false" outlineLevel="0" collapsed="false">
      <c r="A4548" s="0" t="str">
        <f aca="false">SUBSTITUTE(C4548&amp;D4548&amp;E4548&amp;F4548&amp;G4548&amp;H4548&amp;I4548," ","")</f>
        <v>AgenteBilingüeProfesionalEconomía,administración,contaduríayafinesFrontofficeconherramientaHoraextradominicalyfestivoZona2Platino</v>
      </c>
      <c r="B4548" s="0" t="s">
        <v>4885</v>
      </c>
      <c r="C4548" s="0" t="s">
        <v>190</v>
      </c>
      <c r="D4548" s="0" t="s">
        <v>4808</v>
      </c>
      <c r="E4548" s="0" t="s">
        <v>612</v>
      </c>
      <c r="F4548" s="0" t="s">
        <v>3319</v>
      </c>
      <c r="G4548" s="0" t="s">
        <v>194</v>
      </c>
      <c r="H4548" s="0" t="s">
        <v>385</v>
      </c>
      <c r="I4548" s="0" t="s">
        <v>198</v>
      </c>
      <c r="J4548" s="0" t="s">
        <v>325</v>
      </c>
      <c r="K4548" s="0" t="n">
        <v>54021.3084188854</v>
      </c>
      <c r="L4548" s="0" t="n">
        <v>58224.96</v>
      </c>
      <c r="M4548" s="0" t="n">
        <v>68496.1429567473</v>
      </c>
      <c r="N4548" s="0" t="n">
        <v>55646.775</v>
      </c>
      <c r="O4548" s="0" t="n">
        <v>45019.395</v>
      </c>
      <c r="P4548" s="0" t="n">
        <v>56112.525</v>
      </c>
      <c r="Q4548" s="0" t="n">
        <v>75620.205</v>
      </c>
      <c r="S4548" s="0" t="s">
        <v>303</v>
      </c>
    </row>
    <row r="4549" customFormat="false" ht="14" hidden="true" customHeight="false" outlineLevel="0" collapsed="false">
      <c r="A4549" s="0" t="str">
        <f aca="false">SUBSTITUTE(C4549&amp;D4549&amp;E4549&amp;F4549&amp;G4549&amp;H4549&amp;I4549," ","")</f>
        <v>AgenteBilingüeProfesionalEconomía,administración,contaduríayafinesFrontofficeconherramientaHoraextradominicalyfestivoZona3Plata</v>
      </c>
      <c r="B4549" s="0" t="s">
        <v>4886</v>
      </c>
      <c r="C4549" s="0" t="s">
        <v>190</v>
      </c>
      <c r="D4549" s="0" t="s">
        <v>4808</v>
      </c>
      <c r="E4549" s="0" t="s">
        <v>612</v>
      </c>
      <c r="F4549" s="0" t="s">
        <v>3319</v>
      </c>
      <c r="G4549" s="0" t="s">
        <v>194</v>
      </c>
      <c r="H4549" s="0" t="s">
        <v>390</v>
      </c>
      <c r="I4549" s="0" t="s">
        <v>195</v>
      </c>
      <c r="J4549" s="0" t="s">
        <v>325</v>
      </c>
      <c r="K4549" s="0" t="n">
        <v>54021.3084188854</v>
      </c>
      <c r="L4549" s="0" t="n">
        <v>56528.595</v>
      </c>
      <c r="M4549" s="0" t="n">
        <v>64683.3879911616</v>
      </c>
      <c r="N4549" s="0" t="n">
        <v>55646.775</v>
      </c>
      <c r="O4549" s="0" t="n">
        <v>45019.395</v>
      </c>
      <c r="P4549" s="0" t="n">
        <v>54051.84</v>
      </c>
      <c r="Q4549" s="0" t="n">
        <v>68129.91</v>
      </c>
      <c r="S4549" s="0" t="s">
        <v>303</v>
      </c>
    </row>
    <row r="4550" customFormat="false" ht="14" hidden="true" customHeight="false" outlineLevel="0" collapsed="false">
      <c r="A4550" s="0" t="str">
        <f aca="false">SUBSTITUTE(C4550&amp;D4550&amp;E4550&amp;F4550&amp;G4550&amp;H4550&amp;I4550," ","")</f>
        <v>AgenteBilingüeProfesionalEconomía,administración,contaduríayafinesFrontofficeconherramientaHoraextradominicalyfestivoZona3Oro</v>
      </c>
      <c r="B4550" s="0" t="s">
        <v>4887</v>
      </c>
      <c r="C4550" s="0" t="s">
        <v>190</v>
      </c>
      <c r="D4550" s="0" t="s">
        <v>4808</v>
      </c>
      <c r="E4550" s="0" t="s">
        <v>612</v>
      </c>
      <c r="F4550" s="0" t="s">
        <v>3319</v>
      </c>
      <c r="G4550" s="0" t="s">
        <v>194</v>
      </c>
      <c r="H4550" s="0" t="s">
        <v>390</v>
      </c>
      <c r="I4550" s="0" t="s">
        <v>54</v>
      </c>
      <c r="J4550" s="0" t="s">
        <v>325</v>
      </c>
      <c r="K4550" s="0" t="n">
        <v>54021.3084188854</v>
      </c>
      <c r="L4550" s="0" t="n">
        <v>57659.85</v>
      </c>
      <c r="M4550" s="0" t="n">
        <v>66535.1883917102</v>
      </c>
      <c r="N4550" s="0" t="n">
        <v>55646.775</v>
      </c>
      <c r="O4550" s="0" t="n">
        <v>45019.395</v>
      </c>
      <c r="P4550" s="0" t="n">
        <v>55189.305</v>
      </c>
      <c r="Q4550" s="0" t="n">
        <v>71150.04</v>
      </c>
      <c r="S4550" s="0" t="s">
        <v>303</v>
      </c>
    </row>
    <row r="4551" customFormat="false" ht="14" hidden="true" customHeight="false" outlineLevel="0" collapsed="false">
      <c r="A4551" s="0" t="str">
        <f aca="false">SUBSTITUTE(C4551&amp;D4551&amp;E4551&amp;F4551&amp;G4551&amp;H4551&amp;I4551," ","")</f>
        <v>AgenteBilingüeProfesionalEconomía,administración,contaduríayafinesFrontofficeconherramientaHoraextradominicalyfestivoZona3Platino</v>
      </c>
      <c r="B4551" s="0" t="s">
        <v>4888</v>
      </c>
      <c r="C4551" s="0" t="s">
        <v>190</v>
      </c>
      <c r="D4551" s="0" t="s">
        <v>4808</v>
      </c>
      <c r="E4551" s="0" t="s">
        <v>612</v>
      </c>
      <c r="F4551" s="0" t="s">
        <v>3319</v>
      </c>
      <c r="G4551" s="0" t="s">
        <v>194</v>
      </c>
      <c r="H4551" s="0" t="s">
        <v>390</v>
      </c>
      <c r="I4551" s="0" t="s">
        <v>198</v>
      </c>
      <c r="J4551" s="0" t="s">
        <v>325</v>
      </c>
      <c r="K4551" s="0" t="n">
        <v>54021.3084188854</v>
      </c>
      <c r="L4551" s="0" t="n">
        <v>59355.18</v>
      </c>
      <c r="M4551" s="0" t="n">
        <v>68496.1429567473</v>
      </c>
      <c r="N4551" s="0" t="n">
        <v>55646.775</v>
      </c>
      <c r="O4551" s="0" t="n">
        <v>45019.395</v>
      </c>
      <c r="P4551" s="0" t="n">
        <v>56376.45</v>
      </c>
      <c r="Q4551" s="0" t="n">
        <v>75620.205</v>
      </c>
      <c r="S4551" s="0" t="s">
        <v>303</v>
      </c>
    </row>
    <row r="4552" customFormat="false" ht="14" hidden="true" customHeight="false" outlineLevel="0" collapsed="false">
      <c r="A4552" s="0" t="str">
        <f aca="false">SUBSTITUTE(C4552&amp;D4552&amp;E4552&amp;F4552&amp;G4552&amp;H4552&amp;I4552," ","")</f>
        <v>AgenteBilingüeProfesionalEconomía,administración,contaduríayafinesFrontofficeconherramientaServicio7x24Zona1Plata</v>
      </c>
      <c r="B4552" s="0" t="s">
        <v>4889</v>
      </c>
      <c r="C4552" s="0" t="s">
        <v>190</v>
      </c>
      <c r="D4552" s="0" t="s">
        <v>4808</v>
      </c>
      <c r="E4552" s="0" t="s">
        <v>612</v>
      </c>
      <c r="F4552" s="0" t="s">
        <v>3319</v>
      </c>
      <c r="G4552" s="0" t="s">
        <v>55</v>
      </c>
      <c r="H4552" s="0" t="s">
        <v>379</v>
      </c>
      <c r="I4552" s="0" t="s">
        <v>195</v>
      </c>
      <c r="J4552" s="0" t="s">
        <v>305</v>
      </c>
      <c r="K4552" s="0" t="n">
        <v>19564156.1346297</v>
      </c>
      <c r="L4552" s="0" t="n">
        <v>27464348.07</v>
      </c>
      <c r="M4552" s="0" t="n">
        <v>29875751.6712364</v>
      </c>
      <c r="N4552" s="0" t="n">
        <v>24747976.08</v>
      </c>
      <c r="O4552" s="0" t="n">
        <v>25326599.04</v>
      </c>
      <c r="P4552" s="0" t="n">
        <v>35972605.935</v>
      </c>
      <c r="Q4552" s="0" t="n">
        <v>28385710.245</v>
      </c>
      <c r="S4552" s="0" t="s">
        <v>303</v>
      </c>
    </row>
    <row r="4553" customFormat="false" ht="14" hidden="true" customHeight="false" outlineLevel="0" collapsed="false">
      <c r="A4553" s="0" t="str">
        <f aca="false">SUBSTITUTE(C4553&amp;D4553&amp;E4553&amp;F4553&amp;G4553&amp;H4553&amp;I4553," ","")</f>
        <v>AgenteBilingüeProfesionalEconomía,administración,contaduríayafinesFrontofficeconherramientaServicio7x24Zona1Oro</v>
      </c>
      <c r="B4553" s="0" t="s">
        <v>4890</v>
      </c>
      <c r="C4553" s="0" t="s">
        <v>190</v>
      </c>
      <c r="D4553" s="0" t="s">
        <v>4808</v>
      </c>
      <c r="E4553" s="0" t="s">
        <v>612</v>
      </c>
      <c r="F4553" s="0" t="s">
        <v>3319</v>
      </c>
      <c r="G4553" s="0" t="s">
        <v>55</v>
      </c>
      <c r="H4553" s="0" t="s">
        <v>379</v>
      </c>
      <c r="I4553" s="0" t="s">
        <v>54</v>
      </c>
      <c r="J4553" s="0" t="s">
        <v>305</v>
      </c>
      <c r="K4553" s="0" t="n">
        <v>19564156.1346297</v>
      </c>
      <c r="L4553" s="0" t="n">
        <v>28013636.025</v>
      </c>
      <c r="M4553" s="0" t="n">
        <v>30731055.1831527</v>
      </c>
      <c r="N4553" s="0" t="n">
        <v>24913310.085</v>
      </c>
      <c r="O4553" s="0" t="n">
        <v>25326599.04</v>
      </c>
      <c r="P4553" s="0" t="n">
        <v>36729923.715</v>
      </c>
      <c r="Q4553" s="0" t="n">
        <v>29644127.415</v>
      </c>
      <c r="S4553" s="0" t="s">
        <v>303</v>
      </c>
    </row>
    <row r="4554" customFormat="false" ht="14" hidden="true" customHeight="false" outlineLevel="0" collapsed="false">
      <c r="A4554" s="0" t="str">
        <f aca="false">SUBSTITUTE(C4554&amp;D4554&amp;E4554&amp;F4554&amp;G4554&amp;H4554&amp;I4554," ","")</f>
        <v>AgenteBilingüeProfesionalEconomía,administración,contaduríayafinesFrontofficeconherramientaServicio7x24Zona1Platino</v>
      </c>
      <c r="B4554" s="0" t="s">
        <v>4891</v>
      </c>
      <c r="C4554" s="0" t="s">
        <v>190</v>
      </c>
      <c r="D4554" s="0" t="s">
        <v>4808</v>
      </c>
      <c r="E4554" s="0" t="s">
        <v>612</v>
      </c>
      <c r="F4554" s="0" t="s">
        <v>3319</v>
      </c>
      <c r="G4554" s="0" t="s">
        <v>55</v>
      </c>
      <c r="H4554" s="0" t="s">
        <v>379</v>
      </c>
      <c r="I4554" s="0" t="s">
        <v>198</v>
      </c>
      <c r="J4554" s="0" t="s">
        <v>305</v>
      </c>
      <c r="K4554" s="0" t="n">
        <v>19564156.1346297</v>
      </c>
      <c r="L4554" s="0" t="n">
        <v>28837566.405</v>
      </c>
      <c r="M4554" s="0" t="n">
        <v>31636774.4635286</v>
      </c>
      <c r="N4554" s="0" t="n">
        <v>24967260.495</v>
      </c>
      <c r="O4554" s="0" t="n">
        <v>25326599.04</v>
      </c>
      <c r="P4554" s="0" t="n">
        <v>37519815.015</v>
      </c>
      <c r="Q4554" s="0" t="n">
        <v>31506488.82</v>
      </c>
      <c r="S4554" s="0" t="s">
        <v>303</v>
      </c>
    </row>
    <row r="4555" customFormat="false" ht="14" hidden="true" customHeight="false" outlineLevel="0" collapsed="false">
      <c r="A4555" s="0" t="str">
        <f aca="false">SUBSTITUTE(C4555&amp;D4555&amp;E4555&amp;F4555&amp;G4555&amp;H4555&amp;I4555," ","")</f>
        <v>AgenteBilingüeProfesionalEconomía,administración,contaduríayafinesFrontofficeconherramientaServicio7x24Zona2Plata</v>
      </c>
      <c r="B4555" s="0" t="s">
        <v>4892</v>
      </c>
      <c r="C4555" s="0" t="s">
        <v>190</v>
      </c>
      <c r="D4555" s="0" t="s">
        <v>4808</v>
      </c>
      <c r="E4555" s="0" t="s">
        <v>612</v>
      </c>
      <c r="F4555" s="0" t="s">
        <v>3319</v>
      </c>
      <c r="G4555" s="0" t="s">
        <v>55</v>
      </c>
      <c r="H4555" s="0" t="s">
        <v>385</v>
      </c>
      <c r="I4555" s="0" t="s">
        <v>195</v>
      </c>
      <c r="J4555" s="0" t="s">
        <v>305</v>
      </c>
      <c r="K4555" s="0" t="n">
        <v>19564156.1346297</v>
      </c>
      <c r="L4555" s="0" t="n">
        <v>28288279.485</v>
      </c>
      <c r="M4555" s="0" t="n">
        <v>29875751.6712364</v>
      </c>
      <c r="N4555" s="0" t="n">
        <v>24924099.96</v>
      </c>
      <c r="O4555" s="0" t="n">
        <v>25326599.04</v>
      </c>
      <c r="P4555" s="0" t="n">
        <v>38228232.15</v>
      </c>
      <c r="Q4555" s="0" t="n">
        <v>28385710.245</v>
      </c>
      <c r="S4555" s="0" t="s">
        <v>303</v>
      </c>
    </row>
    <row r="4556" customFormat="false" ht="14" hidden="true" customHeight="false" outlineLevel="0" collapsed="false">
      <c r="A4556" s="0" t="str">
        <f aca="false">SUBSTITUTE(C4556&amp;D4556&amp;E4556&amp;F4556&amp;G4556&amp;H4556&amp;I4556," ","")</f>
        <v>AgenteBilingüeProfesionalEconomía,administración,contaduríayafinesFrontofficeconherramientaServicio7x24Zona2Oro</v>
      </c>
      <c r="B4556" s="0" t="s">
        <v>4893</v>
      </c>
      <c r="C4556" s="0" t="s">
        <v>190</v>
      </c>
      <c r="D4556" s="0" t="s">
        <v>4808</v>
      </c>
      <c r="E4556" s="0" t="s">
        <v>612</v>
      </c>
      <c r="F4556" s="0" t="s">
        <v>3319</v>
      </c>
      <c r="G4556" s="0" t="s">
        <v>55</v>
      </c>
      <c r="H4556" s="0" t="s">
        <v>385</v>
      </c>
      <c r="I4556" s="0" t="s">
        <v>54</v>
      </c>
      <c r="J4556" s="0" t="s">
        <v>305</v>
      </c>
      <c r="K4556" s="0" t="n">
        <v>19564156.1346297</v>
      </c>
      <c r="L4556" s="0" t="n">
        <v>28854045.675</v>
      </c>
      <c r="M4556" s="0" t="n">
        <v>30731055.1831527</v>
      </c>
      <c r="N4556" s="0" t="n">
        <v>24981287.85</v>
      </c>
      <c r="O4556" s="0" t="n">
        <v>25326599.04</v>
      </c>
      <c r="P4556" s="0" t="n">
        <v>39033037.8</v>
      </c>
      <c r="Q4556" s="0" t="n">
        <v>29644127.415</v>
      </c>
      <c r="S4556" s="0" t="s">
        <v>303</v>
      </c>
    </row>
    <row r="4557" customFormat="false" ht="14" hidden="true" customHeight="false" outlineLevel="0" collapsed="false">
      <c r="A4557" s="0" t="str">
        <f aca="false">SUBSTITUTE(C4557&amp;D4557&amp;E4557&amp;F4557&amp;G4557&amp;H4557&amp;I4557," ","")</f>
        <v>AgenteBilingüeProfesionalEconomía,administración,contaduríayafinesFrontofficeconherramientaServicio7x24Zona2Platino</v>
      </c>
      <c r="B4557" s="0" t="s">
        <v>4894</v>
      </c>
      <c r="C4557" s="0" t="s">
        <v>190</v>
      </c>
      <c r="D4557" s="0" t="s">
        <v>4808</v>
      </c>
      <c r="E4557" s="0" t="s">
        <v>612</v>
      </c>
      <c r="F4557" s="0" t="s">
        <v>3319</v>
      </c>
      <c r="G4557" s="0" t="s">
        <v>55</v>
      </c>
      <c r="H4557" s="0" t="s">
        <v>385</v>
      </c>
      <c r="I4557" s="0" t="s">
        <v>198</v>
      </c>
      <c r="J4557" s="0" t="s">
        <v>305</v>
      </c>
      <c r="K4557" s="0" t="n">
        <v>19564156.1346297</v>
      </c>
      <c r="L4557" s="0" t="n">
        <v>29702693.925</v>
      </c>
      <c r="M4557" s="0" t="n">
        <v>31636774.4635286</v>
      </c>
      <c r="N4557" s="0" t="n">
        <v>25038474.705</v>
      </c>
      <c r="O4557" s="0" t="n">
        <v>25326599.04</v>
      </c>
      <c r="P4557" s="0" t="n">
        <v>39872457.99</v>
      </c>
      <c r="Q4557" s="0" t="n">
        <v>31506488.82</v>
      </c>
      <c r="S4557" s="0" t="s">
        <v>303</v>
      </c>
    </row>
    <row r="4558" customFormat="false" ht="14" hidden="true" customHeight="false" outlineLevel="0" collapsed="false">
      <c r="A4558" s="0" t="str">
        <f aca="false">SUBSTITUTE(C4558&amp;D4558&amp;E4558&amp;F4558&amp;G4558&amp;H4558&amp;I4558," ","")</f>
        <v>AgenteBilingüeProfesionalEconomía,administración,contaduríayafinesFrontofficeconherramientaServicio7x24Zona3Plata</v>
      </c>
      <c r="B4558" s="0" t="s">
        <v>4895</v>
      </c>
      <c r="C4558" s="0" t="s">
        <v>190</v>
      </c>
      <c r="D4558" s="0" t="s">
        <v>4808</v>
      </c>
      <c r="E4558" s="0" t="s">
        <v>612</v>
      </c>
      <c r="F4558" s="0" t="s">
        <v>3319</v>
      </c>
      <c r="G4558" s="0" t="s">
        <v>55</v>
      </c>
      <c r="H4558" s="0" t="s">
        <v>390</v>
      </c>
      <c r="I4558" s="0" t="s">
        <v>195</v>
      </c>
      <c r="J4558" s="0" t="s">
        <v>305</v>
      </c>
      <c r="K4558" s="0" t="n">
        <v>19564156.1346297</v>
      </c>
      <c r="L4558" s="0" t="n">
        <v>28837566.405</v>
      </c>
      <c r="M4558" s="0" t="n">
        <v>29875751.6712364</v>
      </c>
      <c r="N4558" s="0" t="n">
        <v>24967260.495</v>
      </c>
      <c r="O4558" s="0" t="n">
        <v>25326599.04</v>
      </c>
      <c r="P4558" s="0" t="n">
        <v>38408095.485</v>
      </c>
      <c r="Q4558" s="0" t="n">
        <v>28385710.245</v>
      </c>
      <c r="S4558" s="0" t="s">
        <v>303</v>
      </c>
    </row>
    <row r="4559" customFormat="false" ht="14" hidden="true" customHeight="false" outlineLevel="0" collapsed="false">
      <c r="A4559" s="0" t="str">
        <f aca="false">SUBSTITUTE(C4559&amp;D4559&amp;E4559&amp;F4559&amp;G4559&amp;H4559&amp;I4559," ","")</f>
        <v>AgenteBilingüeProfesionalEconomía,administración,contaduríayafinesFrontofficeconherramientaServicio7x24Zona3Oro</v>
      </c>
      <c r="B4559" s="0" t="s">
        <v>4896</v>
      </c>
      <c r="C4559" s="0" t="s">
        <v>190</v>
      </c>
      <c r="D4559" s="0" t="s">
        <v>4808</v>
      </c>
      <c r="E4559" s="0" t="s">
        <v>612</v>
      </c>
      <c r="F4559" s="0" t="s">
        <v>3319</v>
      </c>
      <c r="G4559" s="0" t="s">
        <v>55</v>
      </c>
      <c r="H4559" s="0" t="s">
        <v>390</v>
      </c>
      <c r="I4559" s="0" t="s">
        <v>54</v>
      </c>
      <c r="J4559" s="0" t="s">
        <v>305</v>
      </c>
      <c r="K4559" s="0" t="n">
        <v>19564156.1346297</v>
      </c>
      <c r="L4559" s="0" t="n">
        <v>29414318.085</v>
      </c>
      <c r="M4559" s="0" t="n">
        <v>30731055.1831527</v>
      </c>
      <c r="N4559" s="0" t="n">
        <v>25026606.36</v>
      </c>
      <c r="O4559" s="0" t="n">
        <v>25326599.04</v>
      </c>
      <c r="P4559" s="0" t="n">
        <v>39216687.165</v>
      </c>
      <c r="Q4559" s="0" t="n">
        <v>29644127.415</v>
      </c>
      <c r="S4559" s="0" t="s">
        <v>303</v>
      </c>
    </row>
    <row r="4560" customFormat="false" ht="14" hidden="true" customHeight="false" outlineLevel="0" collapsed="false">
      <c r="A4560" s="0" t="str">
        <f aca="false">SUBSTITUTE(C4560&amp;D4560&amp;E4560&amp;F4560&amp;G4560&amp;H4560&amp;I4560," ","")</f>
        <v>AgenteBilingüeProfesionalEconomía,administración,contaduríayafinesFrontofficeconherramientaServicio7x24Zona3Platino</v>
      </c>
      <c r="B4560" s="0" t="s">
        <v>4897</v>
      </c>
      <c r="C4560" s="0" t="s">
        <v>190</v>
      </c>
      <c r="D4560" s="0" t="s">
        <v>4808</v>
      </c>
      <c r="E4560" s="0" t="s">
        <v>612</v>
      </c>
      <c r="F4560" s="0" t="s">
        <v>3319</v>
      </c>
      <c r="G4560" s="0" t="s">
        <v>55</v>
      </c>
      <c r="H4560" s="0" t="s">
        <v>390</v>
      </c>
      <c r="I4560" s="0" t="s">
        <v>198</v>
      </c>
      <c r="J4560" s="0" t="s">
        <v>305</v>
      </c>
      <c r="K4560" s="0" t="n">
        <v>19564156.1346297</v>
      </c>
      <c r="L4560" s="0" t="n">
        <v>30279445.605</v>
      </c>
      <c r="M4560" s="0" t="n">
        <v>31636774.4635286</v>
      </c>
      <c r="N4560" s="0" t="n">
        <v>25085951.19</v>
      </c>
      <c r="O4560" s="0" t="n">
        <v>25326599.04</v>
      </c>
      <c r="P4560" s="0" t="n">
        <v>40060056.915</v>
      </c>
      <c r="Q4560" s="0" t="n">
        <v>31506488.82</v>
      </c>
      <c r="S4560" s="0" t="s">
        <v>303</v>
      </c>
    </row>
    <row r="4561" customFormat="false" ht="14" hidden="true" customHeight="false" outlineLevel="0" collapsed="false">
      <c r="A4561" s="0" t="str">
        <f aca="false">SUBSTITUTE(C4561&amp;D4561&amp;E4561&amp;F4561&amp;G4561&amp;H4561&amp;I4561," ","")</f>
        <v>AgenteBilingüeProfesionalEconomía,administración,contaduríayafinesFrontofficesinherramientaJornadaOrdinaria Zona1Plata</v>
      </c>
      <c r="B4561" s="0" t="s">
        <v>4898</v>
      </c>
      <c r="C4561" s="0" t="s">
        <v>190</v>
      </c>
      <c r="D4561" s="0" t="s">
        <v>4808</v>
      </c>
      <c r="E4561" s="0" t="s">
        <v>612</v>
      </c>
      <c r="F4561" s="0" t="s">
        <v>3335</v>
      </c>
      <c r="G4561" s="0" t="s">
        <v>62</v>
      </c>
      <c r="H4561" s="0" t="s">
        <v>379</v>
      </c>
      <c r="I4561" s="0" t="s">
        <v>195</v>
      </c>
      <c r="J4561" s="0" t="s">
        <v>36</v>
      </c>
      <c r="K4561" s="0" t="n">
        <v>6096792.81827776</v>
      </c>
      <c r="L4561" s="0" t="n">
        <v>5780818.62</v>
      </c>
      <c r="M4561" s="0" t="n">
        <v>7206645.94145293</v>
      </c>
      <c r="N4561" s="0" t="n">
        <v>6534864.765</v>
      </c>
      <c r="O4561" s="0" t="n">
        <v>6236295.21</v>
      </c>
      <c r="P4561" s="0" t="n">
        <v>6190542</v>
      </c>
      <c r="Q4561" s="0" t="n">
        <v>6624624.105</v>
      </c>
      <c r="S4561" s="0" t="s">
        <v>303</v>
      </c>
    </row>
    <row r="4562" customFormat="false" ht="14" hidden="true" customHeight="false" outlineLevel="0" collapsed="false">
      <c r="A4562" s="0" t="str">
        <f aca="false">SUBSTITUTE(C4562&amp;D4562&amp;E4562&amp;F4562&amp;G4562&amp;H4562&amp;I4562," ","")</f>
        <v>AgenteBilingüeProfesionalEconomía,administración,contaduríayafinesFrontofficesinherramientaJornadaOrdinaria Zona1Oro</v>
      </c>
      <c r="B4562" s="0" t="s">
        <v>4899</v>
      </c>
      <c r="C4562" s="0" t="s">
        <v>190</v>
      </c>
      <c r="D4562" s="0" t="s">
        <v>4808</v>
      </c>
      <c r="E4562" s="0" t="s">
        <v>612</v>
      </c>
      <c r="F4562" s="0" t="s">
        <v>3335</v>
      </c>
      <c r="G4562" s="0" t="s">
        <v>62</v>
      </c>
      <c r="H4562" s="0" t="s">
        <v>379</v>
      </c>
      <c r="I4562" s="0" t="s">
        <v>54</v>
      </c>
      <c r="J4562" s="0" t="s">
        <v>36</v>
      </c>
      <c r="K4562" s="0" t="n">
        <v>6096792.81827776</v>
      </c>
      <c r="L4562" s="0" t="n">
        <v>5896435.365</v>
      </c>
      <c r="M4562" s="0" t="n">
        <v>7758575.11240778</v>
      </c>
      <c r="N4562" s="0" t="n">
        <v>6554035.035</v>
      </c>
      <c r="O4562" s="0" t="n">
        <v>6236295.21</v>
      </c>
      <c r="P4562" s="0" t="n">
        <v>6320869.2</v>
      </c>
      <c r="Q4562" s="0" t="n">
        <v>6918311.565</v>
      </c>
      <c r="S4562" s="0" t="s">
        <v>303</v>
      </c>
    </row>
    <row r="4563" customFormat="false" ht="14" hidden="true" customHeight="false" outlineLevel="0" collapsed="false">
      <c r="A4563" s="0" t="str">
        <f aca="false">SUBSTITUTE(C4563&amp;D4563&amp;E4563&amp;F4563&amp;G4563&amp;H4563&amp;I4563," ","")</f>
        <v>AgenteBilingüeProfesionalEconomía,administración,contaduríayafinesFrontofficesinherramientaJornadaOrdinaria Zona1Platino</v>
      </c>
      <c r="B4563" s="0" t="s">
        <v>4900</v>
      </c>
      <c r="C4563" s="0" t="s">
        <v>190</v>
      </c>
      <c r="D4563" s="0" t="s">
        <v>4808</v>
      </c>
      <c r="E4563" s="0" t="s">
        <v>612</v>
      </c>
      <c r="F4563" s="0" t="s">
        <v>3335</v>
      </c>
      <c r="G4563" s="0" t="s">
        <v>62</v>
      </c>
      <c r="H4563" s="0" t="s">
        <v>379</v>
      </c>
      <c r="I4563" s="0" t="s">
        <v>198</v>
      </c>
      <c r="J4563" s="0" t="s">
        <v>36</v>
      </c>
      <c r="K4563" s="0" t="n">
        <v>6096792.81827776</v>
      </c>
      <c r="L4563" s="0" t="n">
        <v>6069859.965</v>
      </c>
      <c r="M4563" s="0" t="n">
        <v>7987239.2772297</v>
      </c>
      <c r="N4563" s="0" t="n">
        <v>6573205.305</v>
      </c>
      <c r="O4563" s="0" t="n">
        <v>6236295.21</v>
      </c>
      <c r="P4563" s="0" t="n">
        <v>6456801.96</v>
      </c>
      <c r="Q4563" s="0" t="n">
        <v>7352947.395</v>
      </c>
      <c r="S4563" s="0" t="s">
        <v>303</v>
      </c>
    </row>
    <row r="4564" customFormat="false" ht="14" hidden="true" customHeight="false" outlineLevel="0" collapsed="false">
      <c r="A4564" s="0" t="str">
        <f aca="false">SUBSTITUTE(C4564&amp;D4564&amp;E4564&amp;F4564&amp;G4564&amp;H4564&amp;I4564," ","")</f>
        <v>AgenteBilingüeProfesionalEconomía,administración,contaduríayafinesFrontofficesinherramientaJornadaOrdinaria Zona2Plata</v>
      </c>
      <c r="B4564" s="0" t="s">
        <v>4901</v>
      </c>
      <c r="C4564" s="0" t="s">
        <v>190</v>
      </c>
      <c r="D4564" s="0" t="s">
        <v>4808</v>
      </c>
      <c r="E4564" s="0" t="s">
        <v>612</v>
      </c>
      <c r="F4564" s="0" t="s">
        <v>3335</v>
      </c>
      <c r="G4564" s="0" t="s">
        <v>62</v>
      </c>
      <c r="H4564" s="0" t="s">
        <v>385</v>
      </c>
      <c r="I4564" s="0" t="s">
        <v>195</v>
      </c>
      <c r="J4564" s="0" t="s">
        <v>36</v>
      </c>
      <c r="K4564" s="0" t="n">
        <v>6096792.81827776</v>
      </c>
      <c r="L4564" s="0" t="n">
        <v>5954243.22</v>
      </c>
      <c r="M4564" s="0" t="n">
        <v>7542639.26179804</v>
      </c>
      <c r="N4564" s="0" t="n">
        <v>6557869.71</v>
      </c>
      <c r="O4564" s="0" t="n">
        <v>6236295.21</v>
      </c>
      <c r="P4564" s="0" t="n">
        <v>6578713.575</v>
      </c>
      <c r="Q4564" s="0" t="n">
        <v>6624624.105</v>
      </c>
      <c r="S4564" s="0" t="s">
        <v>303</v>
      </c>
    </row>
    <row r="4565" customFormat="false" ht="14" hidden="true" customHeight="false" outlineLevel="0" collapsed="false">
      <c r="A4565" s="0" t="str">
        <f aca="false">SUBSTITUTE(C4565&amp;D4565&amp;E4565&amp;F4565&amp;G4565&amp;H4565&amp;I4565," ","")</f>
        <v>AgenteBilingüeProfesionalEconomía,administración,contaduríayafinesFrontofficesinherramientaJornadaOrdinaria Zona2Oro</v>
      </c>
      <c r="B4565" s="0" t="s">
        <v>4902</v>
      </c>
      <c r="C4565" s="0" t="s">
        <v>190</v>
      </c>
      <c r="D4565" s="0" t="s">
        <v>4808</v>
      </c>
      <c r="E4565" s="0" t="s">
        <v>612</v>
      </c>
      <c r="F4565" s="0" t="s">
        <v>3335</v>
      </c>
      <c r="G4565" s="0" t="s">
        <v>62</v>
      </c>
      <c r="H4565" s="0" t="s">
        <v>385</v>
      </c>
      <c r="I4565" s="0" t="s">
        <v>54</v>
      </c>
      <c r="J4565" s="0" t="s">
        <v>36</v>
      </c>
      <c r="K4565" s="0" t="n">
        <v>6096792.81827776</v>
      </c>
      <c r="L4565" s="0" t="n">
        <v>6073329.285</v>
      </c>
      <c r="M4565" s="0" t="n">
        <v>7758575.11240778</v>
      </c>
      <c r="N4565" s="0" t="n">
        <v>6578189.865</v>
      </c>
      <c r="O4565" s="0" t="n">
        <v>6236295.21</v>
      </c>
      <c r="P4565" s="0" t="n">
        <v>6717213.135</v>
      </c>
      <c r="Q4565" s="0" t="n">
        <v>6918311.565</v>
      </c>
      <c r="S4565" s="0" t="s">
        <v>303</v>
      </c>
    </row>
    <row r="4566" customFormat="false" ht="14" hidden="true" customHeight="false" outlineLevel="0" collapsed="false">
      <c r="A4566" s="0" t="str">
        <f aca="false">SUBSTITUTE(C4566&amp;D4566&amp;E4566&amp;F4566&amp;G4566&amp;H4566&amp;I4566," ","")</f>
        <v>AgenteBilingüeProfesionalEconomía,administración,contaduríayafinesFrontofficesinherramientaJornadaOrdinaria Zona2Platino</v>
      </c>
      <c r="B4566" s="0" t="s">
        <v>4903</v>
      </c>
      <c r="C4566" s="0" t="s">
        <v>190</v>
      </c>
      <c r="D4566" s="0" t="s">
        <v>4808</v>
      </c>
      <c r="E4566" s="0" t="s">
        <v>612</v>
      </c>
      <c r="F4566" s="0" t="s">
        <v>3335</v>
      </c>
      <c r="G4566" s="0" t="s">
        <v>62</v>
      </c>
      <c r="H4566" s="0" t="s">
        <v>385</v>
      </c>
      <c r="I4566" s="0" t="s">
        <v>198</v>
      </c>
      <c r="J4566" s="0" t="s">
        <v>36</v>
      </c>
      <c r="K4566" s="0" t="n">
        <v>6096792.81827776</v>
      </c>
      <c r="L4566" s="0" t="n">
        <v>6251955.795</v>
      </c>
      <c r="M4566" s="0" t="n">
        <v>7987239.2772297</v>
      </c>
      <c r="N4566" s="0" t="n">
        <v>6598510.02</v>
      </c>
      <c r="O4566" s="0" t="n">
        <v>6236295.21</v>
      </c>
      <c r="P4566" s="0" t="n">
        <v>6861669.12</v>
      </c>
      <c r="Q4566" s="0" t="n">
        <v>7352947.395</v>
      </c>
      <c r="S4566" s="0" t="s">
        <v>303</v>
      </c>
    </row>
    <row r="4567" customFormat="false" ht="14" hidden="true" customHeight="false" outlineLevel="0" collapsed="false">
      <c r="A4567" s="0" t="str">
        <f aca="false">SUBSTITUTE(C4567&amp;D4567&amp;E4567&amp;F4567&amp;G4567&amp;H4567&amp;I4567," ","")</f>
        <v>AgenteBilingüeProfesionalEconomía,administración,contaduríayafinesFrontofficesinherramientaJornadaOrdinaria Zona3Plata</v>
      </c>
      <c r="B4567" s="0" t="s">
        <v>4904</v>
      </c>
      <c r="C4567" s="0" t="s">
        <v>190</v>
      </c>
      <c r="D4567" s="0" t="s">
        <v>4808</v>
      </c>
      <c r="E4567" s="0" t="s">
        <v>612</v>
      </c>
      <c r="F4567" s="0" t="s">
        <v>3335</v>
      </c>
      <c r="G4567" s="0" t="s">
        <v>62</v>
      </c>
      <c r="H4567" s="0" t="s">
        <v>390</v>
      </c>
      <c r="I4567" s="0" t="s">
        <v>195</v>
      </c>
      <c r="J4567" s="0" t="s">
        <v>36</v>
      </c>
      <c r="K4567" s="0" t="n">
        <v>6096792.81827776</v>
      </c>
      <c r="L4567" s="0" t="n">
        <v>6069859.965</v>
      </c>
      <c r="M4567" s="0" t="n">
        <v>7542639.26179804</v>
      </c>
      <c r="N4567" s="0" t="n">
        <v>6573205.305</v>
      </c>
      <c r="O4567" s="0" t="n">
        <v>6236295.21</v>
      </c>
      <c r="P4567" s="0" t="n">
        <v>6609666.285</v>
      </c>
      <c r="Q4567" s="0" t="n">
        <v>6624624.105</v>
      </c>
      <c r="S4567" s="0" t="s">
        <v>303</v>
      </c>
    </row>
    <row r="4568" customFormat="false" ht="14" hidden="true" customHeight="false" outlineLevel="0" collapsed="false">
      <c r="A4568" s="0" t="str">
        <f aca="false">SUBSTITUTE(C4568&amp;D4568&amp;E4568&amp;F4568&amp;G4568&amp;H4568&amp;I4568," ","")</f>
        <v>AgenteBilingüeProfesionalEconomía,administración,contaduríayafinesFrontofficesinherramientaJornadaOrdinaria Zona3Oro</v>
      </c>
      <c r="B4568" s="0" t="s">
        <v>4905</v>
      </c>
      <c r="C4568" s="0" t="s">
        <v>190</v>
      </c>
      <c r="D4568" s="0" t="s">
        <v>4808</v>
      </c>
      <c r="E4568" s="0" t="s">
        <v>612</v>
      </c>
      <c r="F4568" s="0" t="s">
        <v>3335</v>
      </c>
      <c r="G4568" s="0" t="s">
        <v>62</v>
      </c>
      <c r="H4568" s="0" t="s">
        <v>390</v>
      </c>
      <c r="I4568" s="0" t="s">
        <v>54</v>
      </c>
      <c r="J4568" s="0" t="s">
        <v>36</v>
      </c>
      <c r="K4568" s="0" t="n">
        <v>6096792.81827776</v>
      </c>
      <c r="L4568" s="0" t="n">
        <v>6191257.185</v>
      </c>
      <c r="M4568" s="0" t="n">
        <v>7758575.11240778</v>
      </c>
      <c r="N4568" s="0" t="n">
        <v>6594293.43</v>
      </c>
      <c r="O4568" s="0" t="n">
        <v>6236295.21</v>
      </c>
      <c r="P4568" s="0" t="n">
        <v>6748816.86</v>
      </c>
      <c r="Q4568" s="0" t="n">
        <v>6918311.565</v>
      </c>
      <c r="S4568" s="0" t="s">
        <v>303</v>
      </c>
    </row>
    <row r="4569" customFormat="false" ht="14" hidden="true" customHeight="false" outlineLevel="0" collapsed="false">
      <c r="A4569" s="0" t="str">
        <f aca="false">SUBSTITUTE(C4569&amp;D4569&amp;E4569&amp;F4569&amp;G4569&amp;H4569&amp;I4569," ","")</f>
        <v>AgenteBilingüeProfesionalEconomía,administración,contaduríayafinesFrontofficesinherramientaJornadaOrdinaria Zona3Platino</v>
      </c>
      <c r="B4569" s="0" t="s">
        <v>4906</v>
      </c>
      <c r="C4569" s="0" t="s">
        <v>190</v>
      </c>
      <c r="D4569" s="0" t="s">
        <v>4808</v>
      </c>
      <c r="E4569" s="0" t="s">
        <v>612</v>
      </c>
      <c r="F4569" s="0" t="s">
        <v>3335</v>
      </c>
      <c r="G4569" s="0" t="s">
        <v>62</v>
      </c>
      <c r="H4569" s="0" t="s">
        <v>390</v>
      </c>
      <c r="I4569" s="0" t="s">
        <v>198</v>
      </c>
      <c r="J4569" s="0" t="s">
        <v>36</v>
      </c>
      <c r="K4569" s="0" t="n">
        <v>6096792.81827776</v>
      </c>
      <c r="L4569" s="0" t="n">
        <v>6373353.015</v>
      </c>
      <c r="M4569" s="0" t="n">
        <v>7987239.2772297</v>
      </c>
      <c r="N4569" s="0" t="n">
        <v>6615380.52</v>
      </c>
      <c r="O4569" s="0" t="n">
        <v>6236295.21</v>
      </c>
      <c r="P4569" s="0" t="n">
        <v>6893952.84</v>
      </c>
      <c r="Q4569" s="0" t="n">
        <v>7352947.395</v>
      </c>
      <c r="S4569" s="0" t="s">
        <v>303</v>
      </c>
    </row>
    <row r="4570" customFormat="false" ht="14" hidden="true" customHeight="false" outlineLevel="0" collapsed="false">
      <c r="A4570" s="0" t="str">
        <f aca="false">SUBSTITUTE(C4570&amp;D4570&amp;E4570&amp;F4570&amp;G4570&amp;H4570&amp;I4570," ","")</f>
        <v>AgenteBilingüeProfesionalEconomía,administración,contaduríayafinesFrontofficesinherramientaHoraextradiurnaZona1Plata</v>
      </c>
      <c r="B4570" s="0" t="s">
        <v>4907</v>
      </c>
      <c r="C4570" s="0" t="s">
        <v>190</v>
      </c>
      <c r="D4570" s="0" t="s">
        <v>4808</v>
      </c>
      <c r="E4570" s="0" t="s">
        <v>612</v>
      </c>
      <c r="F4570" s="0" t="s">
        <v>3335</v>
      </c>
      <c r="G4570" s="0" t="s">
        <v>192</v>
      </c>
      <c r="H4570" s="0" t="s">
        <v>379</v>
      </c>
      <c r="I4570" s="0" t="s">
        <v>195</v>
      </c>
      <c r="J4570" s="0" t="s">
        <v>325</v>
      </c>
      <c r="K4570" s="0" t="n">
        <v>30902.5051712383</v>
      </c>
      <c r="L4570" s="0" t="n">
        <v>31503.33</v>
      </c>
      <c r="M4570" s="0" t="n">
        <v>40427.117494476</v>
      </c>
      <c r="N4570" s="0" t="n">
        <v>30152.655</v>
      </c>
      <c r="O4570" s="0" t="n">
        <v>28398.33</v>
      </c>
      <c r="P4570" s="0" t="n">
        <v>36635.895</v>
      </c>
      <c r="Q4570" s="0" t="n">
        <v>44092.035</v>
      </c>
      <c r="S4570" s="0" t="s">
        <v>303</v>
      </c>
    </row>
    <row r="4571" customFormat="false" ht="14" hidden="true" customHeight="false" outlineLevel="0" collapsed="false">
      <c r="A4571" s="0" t="str">
        <f aca="false">SUBSTITUTE(C4571&amp;D4571&amp;E4571&amp;F4571&amp;G4571&amp;H4571&amp;I4571," ","")</f>
        <v>AgenteBilingüeProfesionalEconomía,administración,contaduríayafinesFrontofficesinherramientaHoraextradiurnaZona1Oro</v>
      </c>
      <c r="B4571" s="0" t="s">
        <v>4908</v>
      </c>
      <c r="C4571" s="0" t="s">
        <v>190</v>
      </c>
      <c r="D4571" s="0" t="s">
        <v>4808</v>
      </c>
      <c r="E4571" s="0" t="s">
        <v>612</v>
      </c>
      <c r="F4571" s="0" t="s">
        <v>3335</v>
      </c>
      <c r="G4571" s="0" t="s">
        <v>192</v>
      </c>
      <c r="H4571" s="0" t="s">
        <v>379</v>
      </c>
      <c r="I4571" s="0" t="s">
        <v>54</v>
      </c>
      <c r="J4571" s="0" t="s">
        <v>325</v>
      </c>
      <c r="K4571" s="0" t="n">
        <v>30902.5051712383</v>
      </c>
      <c r="L4571" s="0" t="n">
        <v>32133.645</v>
      </c>
      <c r="M4571" s="0" t="n">
        <v>41584.4927448189</v>
      </c>
      <c r="N4571" s="0" t="n">
        <v>30268.575</v>
      </c>
      <c r="O4571" s="0" t="n">
        <v>28398.33</v>
      </c>
      <c r="P4571" s="0" t="n">
        <v>37406.97</v>
      </c>
      <c r="Q4571" s="0" t="n">
        <v>46047.15</v>
      </c>
      <c r="S4571" s="0" t="s">
        <v>303</v>
      </c>
    </row>
    <row r="4572" customFormat="false" ht="14" hidden="true" customHeight="false" outlineLevel="0" collapsed="false">
      <c r="A4572" s="0" t="str">
        <f aca="false">SUBSTITUTE(C4572&amp;D4572&amp;E4572&amp;F4572&amp;G4572&amp;H4572&amp;I4572," ","")</f>
        <v>AgenteBilingüeProfesionalEconomía,administración,contaduríayafinesFrontofficesinherramientaHoraextradiurnaZona1Platino</v>
      </c>
      <c r="B4572" s="0" t="s">
        <v>4909</v>
      </c>
      <c r="C4572" s="0" t="s">
        <v>190</v>
      </c>
      <c r="D4572" s="0" t="s">
        <v>4808</v>
      </c>
      <c r="E4572" s="0" t="s">
        <v>612</v>
      </c>
      <c r="F4572" s="0" t="s">
        <v>3335</v>
      </c>
      <c r="G4572" s="0" t="s">
        <v>192</v>
      </c>
      <c r="H4572" s="0" t="s">
        <v>379</v>
      </c>
      <c r="I4572" s="0" t="s">
        <v>198</v>
      </c>
      <c r="J4572" s="0" t="s">
        <v>325</v>
      </c>
      <c r="K4572" s="0" t="n">
        <v>30902.5051712383</v>
      </c>
      <c r="L4572" s="0" t="n">
        <v>33078.6</v>
      </c>
      <c r="M4572" s="0" t="n">
        <v>42810.0893479671</v>
      </c>
      <c r="N4572" s="0" t="n">
        <v>30385.53</v>
      </c>
      <c r="O4572" s="0" t="n">
        <v>28398.33</v>
      </c>
      <c r="P4572" s="0" t="n">
        <v>38211.165</v>
      </c>
      <c r="Q4572" s="0" t="n">
        <v>48939.975</v>
      </c>
      <c r="S4572" s="0" t="s">
        <v>303</v>
      </c>
    </row>
    <row r="4573" customFormat="false" ht="14" hidden="true" customHeight="false" outlineLevel="0" collapsed="false">
      <c r="A4573" s="0" t="str">
        <f aca="false">SUBSTITUTE(C4573&amp;D4573&amp;E4573&amp;F4573&amp;G4573&amp;H4573&amp;I4573," ","")</f>
        <v>AgenteBilingüeProfesionalEconomía,administración,contaduríayafinesFrontofficesinherramientaHoraextradiurnaZona2Plata</v>
      </c>
      <c r="B4573" s="0" t="s">
        <v>4910</v>
      </c>
      <c r="C4573" s="0" t="s">
        <v>190</v>
      </c>
      <c r="D4573" s="0" t="s">
        <v>4808</v>
      </c>
      <c r="E4573" s="0" t="s">
        <v>612</v>
      </c>
      <c r="F4573" s="0" t="s">
        <v>3335</v>
      </c>
      <c r="G4573" s="0" t="s">
        <v>192</v>
      </c>
      <c r="H4573" s="0" t="s">
        <v>385</v>
      </c>
      <c r="I4573" s="0" t="s">
        <v>195</v>
      </c>
      <c r="J4573" s="0" t="s">
        <v>325</v>
      </c>
      <c r="K4573" s="0" t="n">
        <v>30902.5051712383</v>
      </c>
      <c r="L4573" s="0" t="n">
        <v>32449.32</v>
      </c>
      <c r="M4573" s="0" t="n">
        <v>40427.117494476</v>
      </c>
      <c r="N4573" s="0" t="n">
        <v>30292.38</v>
      </c>
      <c r="O4573" s="0" t="n">
        <v>28398.33</v>
      </c>
      <c r="P4573" s="0" t="n">
        <v>38932.56</v>
      </c>
      <c r="Q4573" s="0" t="n">
        <v>44092.035</v>
      </c>
      <c r="S4573" s="0" t="s">
        <v>303</v>
      </c>
    </row>
    <row r="4574" customFormat="false" ht="14" hidden="true" customHeight="false" outlineLevel="0" collapsed="false">
      <c r="A4574" s="0" t="str">
        <f aca="false">SUBSTITUTE(C4574&amp;D4574&amp;E4574&amp;F4574&amp;G4574&amp;H4574&amp;I4574," ","")</f>
        <v>AgenteBilingüeProfesionalEconomía,administración,contaduríayafinesFrontofficesinherramientaHoraextradiurnaZona2Oro</v>
      </c>
      <c r="B4574" s="0" t="s">
        <v>4911</v>
      </c>
      <c r="C4574" s="0" t="s">
        <v>190</v>
      </c>
      <c r="D4574" s="0" t="s">
        <v>4808</v>
      </c>
      <c r="E4574" s="0" t="s">
        <v>612</v>
      </c>
      <c r="F4574" s="0" t="s">
        <v>3335</v>
      </c>
      <c r="G4574" s="0" t="s">
        <v>192</v>
      </c>
      <c r="H4574" s="0" t="s">
        <v>385</v>
      </c>
      <c r="I4574" s="0" t="s">
        <v>54</v>
      </c>
      <c r="J4574" s="0" t="s">
        <v>325</v>
      </c>
      <c r="K4574" s="0" t="n">
        <v>30902.5051712383</v>
      </c>
      <c r="L4574" s="0" t="n">
        <v>33098.265</v>
      </c>
      <c r="M4574" s="0" t="n">
        <v>41584.4927448189</v>
      </c>
      <c r="N4574" s="0" t="n">
        <v>30415.545</v>
      </c>
      <c r="O4574" s="0" t="n">
        <v>28398.33</v>
      </c>
      <c r="P4574" s="0" t="n">
        <v>39752.28</v>
      </c>
      <c r="Q4574" s="0" t="n">
        <v>46047.15</v>
      </c>
      <c r="S4574" s="0" t="s">
        <v>303</v>
      </c>
    </row>
    <row r="4575" customFormat="false" ht="14" hidden="true" customHeight="false" outlineLevel="0" collapsed="false">
      <c r="A4575" s="0" t="str">
        <f aca="false">SUBSTITUTE(C4575&amp;D4575&amp;E4575&amp;F4575&amp;G4575&amp;H4575&amp;I4575," ","")</f>
        <v>AgenteBilingüeProfesionalEconomía,administración,contaduríayafinesFrontofficesinherramientaHoraextradiurnaZona2Platino</v>
      </c>
      <c r="B4575" s="0" t="s">
        <v>4912</v>
      </c>
      <c r="C4575" s="0" t="s">
        <v>190</v>
      </c>
      <c r="D4575" s="0" t="s">
        <v>4808</v>
      </c>
      <c r="E4575" s="0" t="s">
        <v>612</v>
      </c>
      <c r="F4575" s="0" t="s">
        <v>3335</v>
      </c>
      <c r="G4575" s="0" t="s">
        <v>192</v>
      </c>
      <c r="H4575" s="0" t="s">
        <v>385</v>
      </c>
      <c r="I4575" s="0" t="s">
        <v>198</v>
      </c>
      <c r="J4575" s="0" t="s">
        <v>325</v>
      </c>
      <c r="K4575" s="0" t="n">
        <v>30902.5051712383</v>
      </c>
      <c r="L4575" s="0" t="n">
        <v>34071.165</v>
      </c>
      <c r="M4575" s="0" t="n">
        <v>42810.0893479671</v>
      </c>
      <c r="N4575" s="0" t="n">
        <v>30538.71</v>
      </c>
      <c r="O4575" s="0" t="n">
        <v>28398.33</v>
      </c>
      <c r="P4575" s="0" t="n">
        <v>40607.19</v>
      </c>
      <c r="Q4575" s="0" t="n">
        <v>48939.975</v>
      </c>
      <c r="S4575" s="0" t="s">
        <v>303</v>
      </c>
    </row>
    <row r="4576" customFormat="false" ht="14" hidden="true" customHeight="false" outlineLevel="0" collapsed="false">
      <c r="A4576" s="0" t="str">
        <f aca="false">SUBSTITUTE(C4576&amp;D4576&amp;E4576&amp;F4576&amp;G4576&amp;H4576&amp;I4576," ","")</f>
        <v>AgenteBilingüeProfesionalEconomía,administración,contaduríayafinesFrontofficesinherramientaHoraextradiurnaZona3Plata</v>
      </c>
      <c r="B4576" s="0" t="s">
        <v>4913</v>
      </c>
      <c r="C4576" s="0" t="s">
        <v>190</v>
      </c>
      <c r="D4576" s="0" t="s">
        <v>4808</v>
      </c>
      <c r="E4576" s="0" t="s">
        <v>612</v>
      </c>
      <c r="F4576" s="0" t="s">
        <v>3335</v>
      </c>
      <c r="G4576" s="0" t="s">
        <v>192</v>
      </c>
      <c r="H4576" s="0" t="s">
        <v>390</v>
      </c>
      <c r="I4576" s="0" t="s">
        <v>195</v>
      </c>
      <c r="J4576" s="0" t="s">
        <v>325</v>
      </c>
      <c r="K4576" s="0" t="n">
        <v>30902.5051712383</v>
      </c>
      <c r="L4576" s="0" t="n">
        <v>33078.6</v>
      </c>
      <c r="M4576" s="0" t="n">
        <v>40427.117494476</v>
      </c>
      <c r="N4576" s="0" t="n">
        <v>30385.53</v>
      </c>
      <c r="O4576" s="0" t="n">
        <v>28398.33</v>
      </c>
      <c r="P4576" s="0" t="n">
        <v>39115.755</v>
      </c>
      <c r="Q4576" s="0" t="n">
        <v>44092.035</v>
      </c>
      <c r="S4576" s="0" t="s">
        <v>303</v>
      </c>
    </row>
    <row r="4577" customFormat="false" ht="14" hidden="true" customHeight="false" outlineLevel="0" collapsed="false">
      <c r="A4577" s="0" t="str">
        <f aca="false">SUBSTITUTE(C4577&amp;D4577&amp;E4577&amp;F4577&amp;G4577&amp;H4577&amp;I4577," ","")</f>
        <v>AgenteBilingüeProfesionalEconomía,administración,contaduríayafinesFrontofficesinherramientaHoraextradiurnaZona3Oro</v>
      </c>
      <c r="B4577" s="0" t="s">
        <v>4914</v>
      </c>
      <c r="C4577" s="0" t="s">
        <v>190</v>
      </c>
      <c r="D4577" s="0" t="s">
        <v>4808</v>
      </c>
      <c r="E4577" s="0" t="s">
        <v>612</v>
      </c>
      <c r="F4577" s="0" t="s">
        <v>3335</v>
      </c>
      <c r="G4577" s="0" t="s">
        <v>192</v>
      </c>
      <c r="H4577" s="0" t="s">
        <v>390</v>
      </c>
      <c r="I4577" s="0" t="s">
        <v>54</v>
      </c>
      <c r="J4577" s="0" t="s">
        <v>325</v>
      </c>
      <c r="K4577" s="0" t="n">
        <v>30902.5051712383</v>
      </c>
      <c r="L4577" s="0" t="n">
        <v>33741</v>
      </c>
      <c r="M4577" s="0" t="n">
        <v>41584.4927448189</v>
      </c>
      <c r="N4577" s="0" t="n">
        <v>30512.835</v>
      </c>
      <c r="O4577" s="0" t="n">
        <v>28398.33</v>
      </c>
      <c r="P4577" s="0" t="n">
        <v>39939.615</v>
      </c>
      <c r="Q4577" s="0" t="n">
        <v>46047.15</v>
      </c>
      <c r="S4577" s="0" t="s">
        <v>303</v>
      </c>
    </row>
    <row r="4578" customFormat="false" ht="14" hidden="true" customHeight="false" outlineLevel="0" collapsed="false">
      <c r="A4578" s="0" t="str">
        <f aca="false">SUBSTITUTE(C4578&amp;D4578&amp;E4578&amp;F4578&amp;G4578&amp;H4578&amp;I4578," ","")</f>
        <v>AgenteBilingüeProfesionalEconomía,administración,contaduríayafinesFrontofficesinherramientaHoraextradiurnaZona3Platino</v>
      </c>
      <c r="B4578" s="0" t="s">
        <v>4915</v>
      </c>
      <c r="C4578" s="0" t="s">
        <v>190</v>
      </c>
      <c r="D4578" s="0" t="s">
        <v>4808</v>
      </c>
      <c r="E4578" s="0" t="s">
        <v>612</v>
      </c>
      <c r="F4578" s="0" t="s">
        <v>3335</v>
      </c>
      <c r="G4578" s="0" t="s">
        <v>192</v>
      </c>
      <c r="H4578" s="0" t="s">
        <v>390</v>
      </c>
      <c r="I4578" s="0" t="s">
        <v>198</v>
      </c>
      <c r="J4578" s="0" t="s">
        <v>325</v>
      </c>
      <c r="K4578" s="0" t="n">
        <v>30902.5051712383</v>
      </c>
      <c r="L4578" s="0" t="n">
        <v>34732.53</v>
      </c>
      <c r="M4578" s="0" t="n">
        <v>42810.0893479671</v>
      </c>
      <c r="N4578" s="0" t="n">
        <v>30641.175</v>
      </c>
      <c r="O4578" s="0" t="n">
        <v>28398.33</v>
      </c>
      <c r="P4578" s="0" t="n">
        <v>40798.665</v>
      </c>
      <c r="Q4578" s="0" t="n">
        <v>48939.975</v>
      </c>
      <c r="S4578" s="0" t="s">
        <v>303</v>
      </c>
    </row>
    <row r="4579" customFormat="false" ht="14" hidden="true" customHeight="false" outlineLevel="0" collapsed="false">
      <c r="A4579" s="0" t="str">
        <f aca="false">SUBSTITUTE(C4579&amp;D4579&amp;E4579&amp;F4579&amp;G4579&amp;H4579&amp;I4579," ","")</f>
        <v>AgenteBilingüeProfesionalEconomía,administración,contaduríayafinesFrontofficesinherramientaHoraextranocturna Zona1Plata</v>
      </c>
      <c r="B4579" s="0" t="s">
        <v>4916</v>
      </c>
      <c r="C4579" s="0" t="s">
        <v>190</v>
      </c>
      <c r="D4579" s="0" t="s">
        <v>4808</v>
      </c>
      <c r="E4579" s="0" t="s">
        <v>612</v>
      </c>
      <c r="F4579" s="0" t="s">
        <v>3335</v>
      </c>
      <c r="G4579" s="0" t="s">
        <v>197</v>
      </c>
      <c r="H4579" s="0" t="s">
        <v>379</v>
      </c>
      <c r="I4579" s="0" t="s">
        <v>195</v>
      </c>
      <c r="J4579" s="0" t="s">
        <v>325</v>
      </c>
      <c r="K4579" s="0" t="n">
        <v>41900.9086947336</v>
      </c>
      <c r="L4579" s="0" t="n">
        <v>44105.49</v>
      </c>
      <c r="M4579" s="0" t="n">
        <v>56597.9644922664</v>
      </c>
      <c r="N4579" s="0" t="n">
        <v>42213.51</v>
      </c>
      <c r="O4579" s="0" t="n">
        <v>39479.04</v>
      </c>
      <c r="P4579" s="0" t="n">
        <v>47782.845</v>
      </c>
      <c r="Q4579" s="0" t="n">
        <v>61198.515</v>
      </c>
      <c r="S4579" s="0" t="s">
        <v>303</v>
      </c>
    </row>
    <row r="4580" customFormat="false" ht="14" hidden="true" customHeight="false" outlineLevel="0" collapsed="false">
      <c r="A4580" s="0" t="str">
        <f aca="false">SUBSTITUTE(C4580&amp;D4580&amp;E4580&amp;F4580&amp;G4580&amp;H4580&amp;I4580," ","")</f>
        <v>AgenteBilingüeProfesionalEconomía,administración,contaduríayafinesFrontofficesinherramientaHoraextranocturna Zona1Oro</v>
      </c>
      <c r="B4580" s="0" t="s">
        <v>4917</v>
      </c>
      <c r="C4580" s="0" t="s">
        <v>190</v>
      </c>
      <c r="D4580" s="0" t="s">
        <v>4808</v>
      </c>
      <c r="E4580" s="0" t="s">
        <v>612</v>
      </c>
      <c r="F4580" s="0" t="s">
        <v>3335</v>
      </c>
      <c r="G4580" s="0" t="s">
        <v>197</v>
      </c>
      <c r="H4580" s="0" t="s">
        <v>379</v>
      </c>
      <c r="I4580" s="0" t="s">
        <v>54</v>
      </c>
      <c r="J4580" s="0" t="s">
        <v>325</v>
      </c>
      <c r="K4580" s="0" t="n">
        <v>41900.9086947336</v>
      </c>
      <c r="L4580" s="0" t="n">
        <v>44988.345</v>
      </c>
      <c r="M4580" s="0" t="n">
        <v>58218.2898427464</v>
      </c>
      <c r="N4580" s="0" t="n">
        <v>42376.005</v>
      </c>
      <c r="O4580" s="0" t="n">
        <v>39479.04</v>
      </c>
      <c r="P4580" s="0" t="n">
        <v>48788.865</v>
      </c>
      <c r="Q4580" s="0" t="n">
        <v>63911.25</v>
      </c>
      <c r="S4580" s="0" t="s">
        <v>303</v>
      </c>
    </row>
    <row r="4581" customFormat="false" ht="14" hidden="true" customHeight="false" outlineLevel="0" collapsed="false">
      <c r="A4581" s="0" t="str">
        <f aca="false">SUBSTITUTE(C4581&amp;D4581&amp;E4581&amp;F4581&amp;G4581&amp;H4581&amp;I4581," ","")</f>
        <v>AgenteBilingüeProfesionalEconomía,administración,contaduríayafinesFrontofficesinherramientaHoraextranocturna Zona1Platino</v>
      </c>
      <c r="B4581" s="0" t="s">
        <v>4918</v>
      </c>
      <c r="C4581" s="0" t="s">
        <v>190</v>
      </c>
      <c r="D4581" s="0" t="s">
        <v>4808</v>
      </c>
      <c r="E4581" s="0" t="s">
        <v>612</v>
      </c>
      <c r="F4581" s="0" t="s">
        <v>3335</v>
      </c>
      <c r="G4581" s="0" t="s">
        <v>197</v>
      </c>
      <c r="H4581" s="0" t="s">
        <v>379</v>
      </c>
      <c r="I4581" s="0" t="s">
        <v>198</v>
      </c>
      <c r="J4581" s="0" t="s">
        <v>325</v>
      </c>
      <c r="K4581" s="0" t="n">
        <v>41900.9086947336</v>
      </c>
      <c r="L4581" s="0" t="n">
        <v>46311.075</v>
      </c>
      <c r="M4581" s="0" t="n">
        <v>59934.1250871539</v>
      </c>
      <c r="N4581" s="0" t="n">
        <v>42539.535</v>
      </c>
      <c r="O4581" s="0" t="n">
        <v>39479.04</v>
      </c>
      <c r="P4581" s="0" t="n">
        <v>49838.355</v>
      </c>
      <c r="Q4581" s="0" t="n">
        <v>67926.015</v>
      </c>
      <c r="S4581" s="0" t="s">
        <v>303</v>
      </c>
    </row>
    <row r="4582" customFormat="false" ht="14" hidden="true" customHeight="false" outlineLevel="0" collapsed="false">
      <c r="A4582" s="0" t="str">
        <f aca="false">SUBSTITUTE(C4582&amp;D4582&amp;E4582&amp;F4582&amp;G4582&amp;H4582&amp;I4582," ","")</f>
        <v>AgenteBilingüeProfesionalEconomía,administración,contaduríayafinesFrontofficesinherramientaHoraextranocturna Zona2Plata</v>
      </c>
      <c r="B4582" s="0" t="s">
        <v>4919</v>
      </c>
      <c r="C4582" s="0" t="s">
        <v>190</v>
      </c>
      <c r="D4582" s="0" t="s">
        <v>4808</v>
      </c>
      <c r="E4582" s="0" t="s">
        <v>612</v>
      </c>
      <c r="F4582" s="0" t="s">
        <v>3335</v>
      </c>
      <c r="G4582" s="0" t="s">
        <v>197</v>
      </c>
      <c r="H4582" s="0" t="s">
        <v>385</v>
      </c>
      <c r="I4582" s="0" t="s">
        <v>195</v>
      </c>
      <c r="J4582" s="0" t="s">
        <v>325</v>
      </c>
      <c r="K4582" s="0" t="n">
        <v>41900.9086947336</v>
      </c>
      <c r="L4582" s="0" t="n">
        <v>45429.255</v>
      </c>
      <c r="M4582" s="0" t="n">
        <v>56597.9644922664</v>
      </c>
      <c r="N4582" s="0" t="n">
        <v>42409.125</v>
      </c>
      <c r="O4582" s="0" t="n">
        <v>39479.04</v>
      </c>
      <c r="P4582" s="0" t="n">
        <v>50779.17</v>
      </c>
      <c r="Q4582" s="0" t="n">
        <v>61198.515</v>
      </c>
      <c r="S4582" s="0" t="s">
        <v>303</v>
      </c>
    </row>
    <row r="4583" customFormat="false" ht="14" hidden="true" customHeight="false" outlineLevel="0" collapsed="false">
      <c r="A4583" s="0" t="str">
        <f aca="false">SUBSTITUTE(C4583&amp;D4583&amp;E4583&amp;F4583&amp;G4583&amp;H4583&amp;I4583," ","")</f>
        <v>AgenteBilingüeProfesionalEconomía,administración,contaduríayafinesFrontofficesinherramientaHoraextranocturna Zona2Oro</v>
      </c>
      <c r="B4583" s="0" t="s">
        <v>4920</v>
      </c>
      <c r="C4583" s="0" t="s">
        <v>190</v>
      </c>
      <c r="D4583" s="0" t="s">
        <v>4808</v>
      </c>
      <c r="E4583" s="0" t="s">
        <v>612</v>
      </c>
      <c r="F4583" s="0" t="s">
        <v>3335</v>
      </c>
      <c r="G4583" s="0" t="s">
        <v>197</v>
      </c>
      <c r="H4583" s="0" t="s">
        <v>385</v>
      </c>
      <c r="I4583" s="0" t="s">
        <v>54</v>
      </c>
      <c r="J4583" s="0" t="s">
        <v>325</v>
      </c>
      <c r="K4583" s="0" t="n">
        <v>41900.9086947336</v>
      </c>
      <c r="L4583" s="0" t="n">
        <v>46339.02</v>
      </c>
      <c r="M4583" s="0" t="n">
        <v>58218.2898427464</v>
      </c>
      <c r="N4583" s="0" t="n">
        <v>42581.97</v>
      </c>
      <c r="O4583" s="0" t="n">
        <v>39479.04</v>
      </c>
      <c r="P4583" s="0" t="n">
        <v>51848.325</v>
      </c>
      <c r="Q4583" s="0" t="n">
        <v>63911.25</v>
      </c>
      <c r="S4583" s="0" t="s">
        <v>303</v>
      </c>
    </row>
    <row r="4584" customFormat="false" ht="14" hidden="true" customHeight="false" outlineLevel="0" collapsed="false">
      <c r="A4584" s="0" t="str">
        <f aca="false">SUBSTITUTE(C4584&amp;D4584&amp;E4584&amp;F4584&amp;G4584&amp;H4584&amp;I4584," ","")</f>
        <v>AgenteBilingüeProfesionalEconomía,administración,contaduríayafinesFrontofficesinherramientaHoraextranocturna Zona2Platino</v>
      </c>
      <c r="B4584" s="0" t="s">
        <v>4921</v>
      </c>
      <c r="C4584" s="0" t="s">
        <v>190</v>
      </c>
      <c r="D4584" s="0" t="s">
        <v>4808</v>
      </c>
      <c r="E4584" s="0" t="s">
        <v>612</v>
      </c>
      <c r="F4584" s="0" t="s">
        <v>3335</v>
      </c>
      <c r="G4584" s="0" t="s">
        <v>197</v>
      </c>
      <c r="H4584" s="0" t="s">
        <v>385</v>
      </c>
      <c r="I4584" s="0" t="s">
        <v>198</v>
      </c>
      <c r="J4584" s="0" t="s">
        <v>325</v>
      </c>
      <c r="K4584" s="0" t="n">
        <v>41900.9086947336</v>
      </c>
      <c r="L4584" s="0" t="n">
        <v>47701.08</v>
      </c>
      <c r="M4584" s="0" t="n">
        <v>59934.1250871539</v>
      </c>
      <c r="N4584" s="0" t="n">
        <v>42754.815</v>
      </c>
      <c r="O4584" s="0" t="n">
        <v>39479.04</v>
      </c>
      <c r="P4584" s="0" t="n">
        <v>52963.02</v>
      </c>
      <c r="Q4584" s="0" t="n">
        <v>67926.015</v>
      </c>
      <c r="S4584" s="0" t="s">
        <v>303</v>
      </c>
    </row>
    <row r="4585" customFormat="false" ht="14" hidden="true" customHeight="false" outlineLevel="0" collapsed="false">
      <c r="A4585" s="0" t="str">
        <f aca="false">SUBSTITUTE(C4585&amp;D4585&amp;E4585&amp;F4585&amp;G4585&amp;H4585&amp;I4585," ","")</f>
        <v>AgenteBilingüeProfesionalEconomía,administración,contaduríayafinesFrontofficesinherramientaHoraextranocturna Zona3Plata</v>
      </c>
      <c r="B4585" s="0" t="s">
        <v>4922</v>
      </c>
      <c r="C4585" s="0" t="s">
        <v>190</v>
      </c>
      <c r="D4585" s="0" t="s">
        <v>4808</v>
      </c>
      <c r="E4585" s="0" t="s">
        <v>612</v>
      </c>
      <c r="F4585" s="0" t="s">
        <v>3335</v>
      </c>
      <c r="G4585" s="0" t="s">
        <v>197</v>
      </c>
      <c r="H4585" s="0" t="s">
        <v>390</v>
      </c>
      <c r="I4585" s="0" t="s">
        <v>195</v>
      </c>
      <c r="J4585" s="0" t="s">
        <v>325</v>
      </c>
      <c r="K4585" s="0" t="n">
        <v>41900.9086947336</v>
      </c>
      <c r="L4585" s="0" t="n">
        <v>46311.075</v>
      </c>
      <c r="M4585" s="0" t="n">
        <v>56597.9644922664</v>
      </c>
      <c r="N4585" s="0" t="n">
        <v>42539.535</v>
      </c>
      <c r="O4585" s="0" t="n">
        <v>39479.04</v>
      </c>
      <c r="P4585" s="0" t="n">
        <v>51018.255</v>
      </c>
      <c r="Q4585" s="0" t="n">
        <v>61198.515</v>
      </c>
      <c r="S4585" s="0" t="s">
        <v>303</v>
      </c>
    </row>
    <row r="4586" customFormat="false" ht="14" hidden="true" customHeight="false" outlineLevel="0" collapsed="false">
      <c r="A4586" s="0" t="str">
        <f aca="false">SUBSTITUTE(C4586&amp;D4586&amp;E4586&amp;F4586&amp;G4586&amp;H4586&amp;I4586," ","")</f>
        <v>AgenteBilingüeProfesionalEconomía,administración,contaduríayafinesFrontofficesinherramientaHoraextranocturna Zona3Oro</v>
      </c>
      <c r="B4586" s="0" t="s">
        <v>4923</v>
      </c>
      <c r="C4586" s="0" t="s">
        <v>190</v>
      </c>
      <c r="D4586" s="0" t="s">
        <v>4808</v>
      </c>
      <c r="E4586" s="0" t="s">
        <v>612</v>
      </c>
      <c r="F4586" s="0" t="s">
        <v>3335</v>
      </c>
      <c r="G4586" s="0" t="s">
        <v>197</v>
      </c>
      <c r="H4586" s="0" t="s">
        <v>390</v>
      </c>
      <c r="I4586" s="0" t="s">
        <v>54</v>
      </c>
      <c r="J4586" s="0" t="s">
        <v>325</v>
      </c>
      <c r="K4586" s="0" t="n">
        <v>41900.9086947336</v>
      </c>
      <c r="L4586" s="0" t="n">
        <v>47238.435</v>
      </c>
      <c r="M4586" s="0" t="n">
        <v>58218.2898427464</v>
      </c>
      <c r="N4586" s="0" t="n">
        <v>42718.59</v>
      </c>
      <c r="O4586" s="0" t="n">
        <v>39479.04</v>
      </c>
      <c r="P4586" s="0" t="n">
        <v>52091.55</v>
      </c>
      <c r="Q4586" s="0" t="n">
        <v>63911.25</v>
      </c>
      <c r="S4586" s="0" t="s">
        <v>303</v>
      </c>
    </row>
    <row r="4587" customFormat="false" ht="14" hidden="true" customHeight="false" outlineLevel="0" collapsed="false">
      <c r="A4587" s="0" t="str">
        <f aca="false">SUBSTITUTE(C4587&amp;D4587&amp;E4587&amp;F4587&amp;G4587&amp;H4587&amp;I4587," ","")</f>
        <v>AgenteBilingüeProfesionalEconomía,administración,contaduríayafinesFrontofficesinherramientaHoraextranocturna Zona3Platino</v>
      </c>
      <c r="B4587" s="0" t="s">
        <v>4924</v>
      </c>
      <c r="C4587" s="0" t="s">
        <v>190</v>
      </c>
      <c r="D4587" s="0" t="s">
        <v>4808</v>
      </c>
      <c r="E4587" s="0" t="s">
        <v>612</v>
      </c>
      <c r="F4587" s="0" t="s">
        <v>3335</v>
      </c>
      <c r="G4587" s="0" t="s">
        <v>197</v>
      </c>
      <c r="H4587" s="0" t="s">
        <v>390</v>
      </c>
      <c r="I4587" s="0" t="s">
        <v>198</v>
      </c>
      <c r="J4587" s="0" t="s">
        <v>325</v>
      </c>
      <c r="K4587" s="0" t="n">
        <v>41900.9086947336</v>
      </c>
      <c r="L4587" s="0" t="n">
        <v>48627.405</v>
      </c>
      <c r="M4587" s="0" t="n">
        <v>59934.1250871539</v>
      </c>
      <c r="N4587" s="0" t="n">
        <v>42897.645</v>
      </c>
      <c r="O4587" s="0" t="n">
        <v>39479.04</v>
      </c>
      <c r="P4587" s="0" t="n">
        <v>53212.455</v>
      </c>
      <c r="Q4587" s="0" t="n">
        <v>67926.015</v>
      </c>
      <c r="S4587" s="0" t="s">
        <v>303</v>
      </c>
    </row>
    <row r="4588" customFormat="false" ht="14" hidden="true" customHeight="false" outlineLevel="0" collapsed="false">
      <c r="A4588" s="0" t="str">
        <f aca="false">SUBSTITUTE(C4588&amp;D4588&amp;E4588&amp;F4588&amp;G4588&amp;H4588&amp;I4588," ","")</f>
        <v>AgenteBilingüeProfesionalEconomía,administración,contaduríayafinesFrontofficesinherramientaHoraextradominicalyfestivoZona1Plata</v>
      </c>
      <c r="B4588" s="0" t="s">
        <v>4925</v>
      </c>
      <c r="C4588" s="0" t="s">
        <v>190</v>
      </c>
      <c r="D4588" s="0" t="s">
        <v>4808</v>
      </c>
      <c r="E4588" s="0" t="s">
        <v>612</v>
      </c>
      <c r="F4588" s="0" t="s">
        <v>3335</v>
      </c>
      <c r="G4588" s="0" t="s">
        <v>194</v>
      </c>
      <c r="H4588" s="0" t="s">
        <v>379</v>
      </c>
      <c r="I4588" s="0" t="s">
        <v>195</v>
      </c>
      <c r="J4588" s="0" t="s">
        <v>325</v>
      </c>
      <c r="K4588" s="0" t="n">
        <v>52899.312218229</v>
      </c>
      <c r="L4588" s="0" t="n">
        <v>50405.535</v>
      </c>
      <c r="M4588" s="0" t="n">
        <v>64683.3879911616</v>
      </c>
      <c r="N4588" s="0" t="n">
        <v>60304.275</v>
      </c>
      <c r="O4588" s="0" t="n">
        <v>45019.395</v>
      </c>
      <c r="P4588" s="0" t="n">
        <v>53356.32</v>
      </c>
      <c r="Q4588" s="0" t="n">
        <v>68129.91</v>
      </c>
      <c r="S4588" s="0" t="s">
        <v>303</v>
      </c>
    </row>
    <row r="4589" customFormat="false" ht="14" hidden="true" customHeight="false" outlineLevel="0" collapsed="false">
      <c r="A4589" s="0" t="str">
        <f aca="false">SUBSTITUTE(C4589&amp;D4589&amp;E4589&amp;F4589&amp;G4589&amp;H4589&amp;I4589," ","")</f>
        <v>AgenteBilingüeProfesionalEconomía,administración,contaduríayafinesFrontofficesinherramientaHoraextradominicalyfestivoZona1Oro</v>
      </c>
      <c r="B4589" s="0" t="s">
        <v>4926</v>
      </c>
      <c r="C4589" s="0" t="s">
        <v>190</v>
      </c>
      <c r="D4589" s="0" t="s">
        <v>4808</v>
      </c>
      <c r="E4589" s="0" t="s">
        <v>612</v>
      </c>
      <c r="F4589" s="0" t="s">
        <v>3335</v>
      </c>
      <c r="G4589" s="0" t="s">
        <v>194</v>
      </c>
      <c r="H4589" s="0" t="s">
        <v>379</v>
      </c>
      <c r="I4589" s="0" t="s">
        <v>54</v>
      </c>
      <c r="J4589" s="0" t="s">
        <v>325</v>
      </c>
      <c r="K4589" s="0" t="n">
        <v>52899.312218229</v>
      </c>
      <c r="L4589" s="0" t="n">
        <v>51414.66</v>
      </c>
      <c r="M4589" s="0" t="n">
        <v>66535.1883917102</v>
      </c>
      <c r="N4589" s="0" t="n">
        <v>60537.15</v>
      </c>
      <c r="O4589" s="0" t="n">
        <v>45019.395</v>
      </c>
      <c r="P4589" s="0" t="n">
        <v>54479.295</v>
      </c>
      <c r="Q4589" s="0" t="n">
        <v>71150.04</v>
      </c>
      <c r="S4589" s="0" t="s">
        <v>303</v>
      </c>
    </row>
    <row r="4590" customFormat="false" ht="14" hidden="true" customHeight="false" outlineLevel="0" collapsed="false">
      <c r="A4590" s="0" t="str">
        <f aca="false">SUBSTITUTE(C4590&amp;D4590&amp;E4590&amp;F4590&amp;G4590&amp;H4590&amp;I4590," ","")</f>
        <v>AgenteBilingüeProfesionalEconomía,administración,contaduríayafinesFrontofficesinherramientaHoraextradominicalyfestivoZona1Platino</v>
      </c>
      <c r="B4590" s="0" t="s">
        <v>4927</v>
      </c>
      <c r="C4590" s="0" t="s">
        <v>190</v>
      </c>
      <c r="D4590" s="0" t="s">
        <v>4808</v>
      </c>
      <c r="E4590" s="0" t="s">
        <v>612</v>
      </c>
      <c r="F4590" s="0" t="s">
        <v>3335</v>
      </c>
      <c r="G4590" s="0" t="s">
        <v>194</v>
      </c>
      <c r="H4590" s="0" t="s">
        <v>379</v>
      </c>
      <c r="I4590" s="0" t="s">
        <v>198</v>
      </c>
      <c r="J4590" s="0" t="s">
        <v>325</v>
      </c>
      <c r="K4590" s="0" t="n">
        <v>52899.312218229</v>
      </c>
      <c r="L4590" s="0" t="n">
        <v>52926.795</v>
      </c>
      <c r="M4590" s="0" t="n">
        <v>68496.1429567473</v>
      </c>
      <c r="N4590" s="0" t="n">
        <v>60770.025</v>
      </c>
      <c r="O4590" s="0" t="n">
        <v>45019.395</v>
      </c>
      <c r="P4590" s="0" t="n">
        <v>55650.915</v>
      </c>
      <c r="Q4590" s="0" t="n">
        <v>75620.205</v>
      </c>
      <c r="S4590" s="0" t="s">
        <v>303</v>
      </c>
    </row>
    <row r="4591" customFormat="false" ht="14" hidden="true" customHeight="false" outlineLevel="0" collapsed="false">
      <c r="A4591" s="0" t="str">
        <f aca="false">SUBSTITUTE(C4591&amp;D4591&amp;E4591&amp;F4591&amp;G4591&amp;H4591&amp;I4591," ","")</f>
        <v>AgenteBilingüeProfesionalEconomía,administración,contaduríayafinesFrontofficesinherramientaHoraextradominicalyfestivoZona2Plata</v>
      </c>
      <c r="B4591" s="0" t="s">
        <v>4928</v>
      </c>
      <c r="C4591" s="0" t="s">
        <v>190</v>
      </c>
      <c r="D4591" s="0" t="s">
        <v>4808</v>
      </c>
      <c r="E4591" s="0" t="s">
        <v>612</v>
      </c>
      <c r="F4591" s="0" t="s">
        <v>3335</v>
      </c>
      <c r="G4591" s="0" t="s">
        <v>194</v>
      </c>
      <c r="H4591" s="0" t="s">
        <v>385</v>
      </c>
      <c r="I4591" s="0" t="s">
        <v>195</v>
      </c>
      <c r="J4591" s="0" t="s">
        <v>325</v>
      </c>
      <c r="K4591" s="0" t="n">
        <v>52899.312218229</v>
      </c>
      <c r="L4591" s="0" t="n">
        <v>51918.705</v>
      </c>
      <c r="M4591" s="0" t="n">
        <v>64683.3879911616</v>
      </c>
      <c r="N4591" s="0" t="n">
        <v>60583.725</v>
      </c>
      <c r="O4591" s="0" t="n">
        <v>45019.395</v>
      </c>
      <c r="P4591" s="0" t="n">
        <v>56701.44</v>
      </c>
      <c r="Q4591" s="0" t="n">
        <v>68129.91</v>
      </c>
      <c r="S4591" s="0" t="s">
        <v>303</v>
      </c>
    </row>
    <row r="4592" customFormat="false" ht="14" hidden="true" customHeight="false" outlineLevel="0" collapsed="false">
      <c r="A4592" s="0" t="str">
        <f aca="false">SUBSTITUTE(C4592&amp;D4592&amp;E4592&amp;F4592&amp;G4592&amp;H4592&amp;I4592," ","")</f>
        <v>AgenteBilingüeProfesionalEconomía,administración,contaduríayafinesFrontofficesinherramientaHoraextradominicalyfestivoZona2Oro</v>
      </c>
      <c r="B4592" s="0" t="s">
        <v>4929</v>
      </c>
      <c r="C4592" s="0" t="s">
        <v>190</v>
      </c>
      <c r="D4592" s="0" t="s">
        <v>4808</v>
      </c>
      <c r="E4592" s="0" t="s">
        <v>612</v>
      </c>
      <c r="F4592" s="0" t="s">
        <v>3335</v>
      </c>
      <c r="G4592" s="0" t="s">
        <v>194</v>
      </c>
      <c r="H4592" s="0" t="s">
        <v>385</v>
      </c>
      <c r="I4592" s="0" t="s">
        <v>54</v>
      </c>
      <c r="J4592" s="0" t="s">
        <v>325</v>
      </c>
      <c r="K4592" s="0" t="n">
        <v>52899.312218229</v>
      </c>
      <c r="L4592" s="0" t="n">
        <v>52957.845</v>
      </c>
      <c r="M4592" s="0" t="n">
        <v>66535.1883917102</v>
      </c>
      <c r="N4592" s="0" t="n">
        <v>60831.09</v>
      </c>
      <c r="O4592" s="0" t="n">
        <v>45019.395</v>
      </c>
      <c r="P4592" s="0" t="n">
        <v>57894.795</v>
      </c>
      <c r="Q4592" s="0" t="n">
        <v>71150.04</v>
      </c>
      <c r="S4592" s="0" t="s">
        <v>303</v>
      </c>
    </row>
    <row r="4593" customFormat="false" ht="14" hidden="true" customHeight="false" outlineLevel="0" collapsed="false">
      <c r="A4593" s="0" t="str">
        <f aca="false">SUBSTITUTE(C4593&amp;D4593&amp;E4593&amp;F4593&amp;G4593&amp;H4593&amp;I4593," ","")</f>
        <v>AgenteBilingüeProfesionalEconomía,administración,contaduríayafinesFrontofficesinherramientaHoraextradominicalyfestivoZona2Platino</v>
      </c>
      <c r="B4593" s="0" t="s">
        <v>4930</v>
      </c>
      <c r="C4593" s="0" t="s">
        <v>190</v>
      </c>
      <c r="D4593" s="0" t="s">
        <v>4808</v>
      </c>
      <c r="E4593" s="0" t="s">
        <v>612</v>
      </c>
      <c r="F4593" s="0" t="s">
        <v>3335</v>
      </c>
      <c r="G4593" s="0" t="s">
        <v>194</v>
      </c>
      <c r="H4593" s="0" t="s">
        <v>385</v>
      </c>
      <c r="I4593" s="0" t="s">
        <v>198</v>
      </c>
      <c r="J4593" s="0" t="s">
        <v>325</v>
      </c>
      <c r="K4593" s="0" t="n">
        <v>52899.312218229</v>
      </c>
      <c r="L4593" s="0" t="n">
        <v>54515.52</v>
      </c>
      <c r="M4593" s="0" t="n">
        <v>68496.1429567473</v>
      </c>
      <c r="N4593" s="0" t="n">
        <v>61077.42</v>
      </c>
      <c r="O4593" s="0" t="n">
        <v>45019.395</v>
      </c>
      <c r="P4593" s="0" t="n">
        <v>59139.9</v>
      </c>
      <c r="Q4593" s="0" t="n">
        <v>75620.205</v>
      </c>
      <c r="S4593" s="0" t="s">
        <v>303</v>
      </c>
    </row>
    <row r="4594" customFormat="false" ht="14" hidden="true" customHeight="false" outlineLevel="0" collapsed="false">
      <c r="A4594" s="0" t="str">
        <f aca="false">SUBSTITUTE(C4594&amp;D4594&amp;E4594&amp;F4594&amp;G4594&amp;H4594&amp;I4594," ","")</f>
        <v>AgenteBilingüeProfesionalEconomía,administración,contaduríayafinesFrontofficesinherramientaHoraextradominicalyfestivoZona3Plata</v>
      </c>
      <c r="B4594" s="0" t="s">
        <v>4931</v>
      </c>
      <c r="C4594" s="0" t="s">
        <v>190</v>
      </c>
      <c r="D4594" s="0" t="s">
        <v>4808</v>
      </c>
      <c r="E4594" s="0" t="s">
        <v>612</v>
      </c>
      <c r="F4594" s="0" t="s">
        <v>3335</v>
      </c>
      <c r="G4594" s="0" t="s">
        <v>194</v>
      </c>
      <c r="H4594" s="0" t="s">
        <v>390</v>
      </c>
      <c r="I4594" s="0" t="s">
        <v>195</v>
      </c>
      <c r="J4594" s="0" t="s">
        <v>325</v>
      </c>
      <c r="K4594" s="0" t="n">
        <v>52899.312218229</v>
      </c>
      <c r="L4594" s="0" t="n">
        <v>52926.795</v>
      </c>
      <c r="M4594" s="0" t="n">
        <v>64683.3879911616</v>
      </c>
      <c r="N4594" s="0" t="n">
        <v>60770.025</v>
      </c>
      <c r="O4594" s="0" t="n">
        <v>45019.395</v>
      </c>
      <c r="P4594" s="0" t="n">
        <v>56968.47</v>
      </c>
      <c r="Q4594" s="0" t="n">
        <v>68129.91</v>
      </c>
      <c r="S4594" s="0" t="s">
        <v>303</v>
      </c>
    </row>
    <row r="4595" customFormat="false" ht="14" hidden="true" customHeight="false" outlineLevel="0" collapsed="false">
      <c r="A4595" s="0" t="str">
        <f aca="false">SUBSTITUTE(C4595&amp;D4595&amp;E4595&amp;F4595&amp;G4595&amp;H4595&amp;I4595," ","")</f>
        <v>AgenteBilingüeProfesionalEconomía,administración,contaduríayafinesFrontofficesinherramientaHoraextradominicalyfestivoZona3Oro</v>
      </c>
      <c r="B4595" s="0" t="s">
        <v>4932</v>
      </c>
      <c r="C4595" s="0" t="s">
        <v>190</v>
      </c>
      <c r="D4595" s="0" t="s">
        <v>4808</v>
      </c>
      <c r="E4595" s="0" t="s">
        <v>612</v>
      </c>
      <c r="F4595" s="0" t="s">
        <v>3335</v>
      </c>
      <c r="G4595" s="0" t="s">
        <v>194</v>
      </c>
      <c r="H4595" s="0" t="s">
        <v>390</v>
      </c>
      <c r="I4595" s="0" t="s">
        <v>54</v>
      </c>
      <c r="J4595" s="0" t="s">
        <v>325</v>
      </c>
      <c r="K4595" s="0" t="n">
        <v>52899.312218229</v>
      </c>
      <c r="L4595" s="0" t="n">
        <v>53985.6</v>
      </c>
      <c r="M4595" s="0" t="n">
        <v>66535.1883917102</v>
      </c>
      <c r="N4595" s="0" t="n">
        <v>61026.705</v>
      </c>
      <c r="O4595" s="0" t="n">
        <v>45019.395</v>
      </c>
      <c r="P4595" s="0" t="n">
        <v>58168.035</v>
      </c>
      <c r="Q4595" s="0" t="n">
        <v>71150.04</v>
      </c>
      <c r="S4595" s="0" t="s">
        <v>303</v>
      </c>
    </row>
    <row r="4596" customFormat="false" ht="14" hidden="true" customHeight="false" outlineLevel="0" collapsed="false">
      <c r="A4596" s="0" t="str">
        <f aca="false">SUBSTITUTE(C4596&amp;D4596&amp;E4596&amp;F4596&amp;G4596&amp;H4596&amp;I4596," ","")</f>
        <v>AgenteBilingüeProfesionalEconomía,administración,contaduríayafinesFrontofficesinherramientaHoraextradominicalyfestivoZona3Platino</v>
      </c>
      <c r="B4596" s="0" t="s">
        <v>4933</v>
      </c>
      <c r="C4596" s="0" t="s">
        <v>190</v>
      </c>
      <c r="D4596" s="0" t="s">
        <v>4808</v>
      </c>
      <c r="E4596" s="0" t="s">
        <v>612</v>
      </c>
      <c r="F4596" s="0" t="s">
        <v>3335</v>
      </c>
      <c r="G4596" s="0" t="s">
        <v>194</v>
      </c>
      <c r="H4596" s="0" t="s">
        <v>390</v>
      </c>
      <c r="I4596" s="0" t="s">
        <v>198</v>
      </c>
      <c r="J4596" s="0" t="s">
        <v>325</v>
      </c>
      <c r="K4596" s="0" t="n">
        <v>52899.312218229</v>
      </c>
      <c r="L4596" s="0" t="n">
        <v>55573.29</v>
      </c>
      <c r="M4596" s="0" t="n">
        <v>68496.1429567473</v>
      </c>
      <c r="N4596" s="0" t="n">
        <v>61282.35</v>
      </c>
      <c r="O4596" s="0" t="n">
        <v>45019.395</v>
      </c>
      <c r="P4596" s="0" t="n">
        <v>59418.315</v>
      </c>
      <c r="Q4596" s="0" t="n">
        <v>75620.205</v>
      </c>
      <c r="S4596" s="0" t="s">
        <v>303</v>
      </c>
    </row>
    <row r="4597" customFormat="false" ht="14" hidden="true" customHeight="false" outlineLevel="0" collapsed="false">
      <c r="A4597" s="0" t="str">
        <f aca="false">SUBSTITUTE(C4597&amp;D4597&amp;E4597&amp;F4597&amp;G4597&amp;H4597&amp;I4597," ","")</f>
        <v>AgenteBilingüeProfesionalEconomía,administración,contaduríayafinesFrontofficesinherramientaServicio7x24Zona1Plata</v>
      </c>
      <c r="B4597" s="0" t="s">
        <v>4934</v>
      </c>
      <c r="C4597" s="0" t="s">
        <v>190</v>
      </c>
      <c r="D4597" s="0" t="s">
        <v>4808</v>
      </c>
      <c r="E4597" s="0" t="s">
        <v>612</v>
      </c>
      <c r="F4597" s="0" t="s">
        <v>3335</v>
      </c>
      <c r="G4597" s="0" t="s">
        <v>55</v>
      </c>
      <c r="H4597" s="0" t="s">
        <v>379</v>
      </c>
      <c r="I4597" s="0" t="s">
        <v>195</v>
      </c>
      <c r="J4597" s="0" t="s">
        <v>305</v>
      </c>
      <c r="K4597" s="0" t="n">
        <v>19294877.0464721</v>
      </c>
      <c r="L4597" s="0" t="n">
        <v>27034787.88</v>
      </c>
      <c r="M4597" s="0" t="n">
        <v>29006749.914348</v>
      </c>
      <c r="N4597" s="0" t="n">
        <v>24369787.08</v>
      </c>
      <c r="O4597" s="0" t="n">
        <v>24867813.555</v>
      </c>
      <c r="P4597" s="0" t="n">
        <v>35046193.995</v>
      </c>
      <c r="Q4597" s="0" t="n">
        <v>27993025.035</v>
      </c>
      <c r="S4597" s="0" t="s">
        <v>303</v>
      </c>
    </row>
    <row r="4598" customFormat="false" ht="14" hidden="true" customHeight="false" outlineLevel="0" collapsed="false">
      <c r="A4598" s="0" t="str">
        <f aca="false">SUBSTITUTE(C4598&amp;D4598&amp;E4598&amp;F4598&amp;G4598&amp;H4598&amp;I4598," ","")</f>
        <v>AgenteBilingüeProfesionalEconomía,administración,contaduríayafinesFrontofficesinherramientaServicio7x24Zona1Oro</v>
      </c>
      <c r="B4598" s="0" t="s">
        <v>4935</v>
      </c>
      <c r="C4598" s="0" t="s">
        <v>190</v>
      </c>
      <c r="D4598" s="0" t="s">
        <v>4808</v>
      </c>
      <c r="E4598" s="0" t="s">
        <v>612</v>
      </c>
      <c r="F4598" s="0" t="s">
        <v>3335</v>
      </c>
      <c r="G4598" s="0" t="s">
        <v>55</v>
      </c>
      <c r="H4598" s="0" t="s">
        <v>379</v>
      </c>
      <c r="I4598" s="0" t="s">
        <v>54</v>
      </c>
      <c r="J4598" s="0" t="s">
        <v>305</v>
      </c>
      <c r="K4598" s="0" t="n">
        <v>19294877.0464721</v>
      </c>
      <c r="L4598" s="0" t="n">
        <v>27575484.3</v>
      </c>
      <c r="M4598" s="0" t="n">
        <v>29837175.0478822</v>
      </c>
      <c r="N4598" s="0" t="n">
        <v>24516211.635</v>
      </c>
      <c r="O4598" s="0" t="n">
        <v>24867813.555</v>
      </c>
      <c r="P4598" s="0" t="n">
        <v>35784008.235</v>
      </c>
      <c r="Q4598" s="0" t="n">
        <v>29234034.54</v>
      </c>
      <c r="S4598" s="0" t="s">
        <v>303</v>
      </c>
    </row>
    <row r="4599" customFormat="false" ht="14" hidden="true" customHeight="false" outlineLevel="0" collapsed="false">
      <c r="A4599" s="0" t="str">
        <f aca="false">SUBSTITUTE(C4599&amp;D4599&amp;E4599&amp;F4599&amp;G4599&amp;H4599&amp;I4599," ","")</f>
        <v>AgenteBilingüeProfesionalEconomía,administración,contaduríayafinesFrontofficesinherramientaServicio7x24Zona1Platino</v>
      </c>
      <c r="B4599" s="0" t="s">
        <v>4936</v>
      </c>
      <c r="C4599" s="0" t="s">
        <v>190</v>
      </c>
      <c r="D4599" s="0" t="s">
        <v>4808</v>
      </c>
      <c r="E4599" s="0" t="s">
        <v>612</v>
      </c>
      <c r="F4599" s="0" t="s">
        <v>3335</v>
      </c>
      <c r="G4599" s="0" t="s">
        <v>55</v>
      </c>
      <c r="H4599" s="0" t="s">
        <v>379</v>
      </c>
      <c r="I4599" s="0" t="s">
        <v>198</v>
      </c>
      <c r="J4599" s="0" t="s">
        <v>305</v>
      </c>
      <c r="K4599" s="0" t="n">
        <v>19294877.0464721</v>
      </c>
      <c r="L4599" s="0" t="n">
        <v>28386527.895</v>
      </c>
      <c r="M4599" s="0" t="n">
        <v>30716549.4966851</v>
      </c>
      <c r="N4599" s="0" t="n">
        <v>24551252.595</v>
      </c>
      <c r="O4599" s="0" t="n">
        <v>24867813.555</v>
      </c>
      <c r="P4599" s="0" t="n">
        <v>36553556.61</v>
      </c>
      <c r="Q4599" s="0" t="n">
        <v>31070631.69</v>
      </c>
      <c r="S4599" s="0" t="s">
        <v>303</v>
      </c>
    </row>
    <row r="4600" customFormat="false" ht="14" hidden="true" customHeight="false" outlineLevel="0" collapsed="false">
      <c r="A4600" s="0" t="str">
        <f aca="false">SUBSTITUTE(C4600&amp;D4600&amp;E4600&amp;F4600&amp;G4600&amp;H4600&amp;I4600," ","")</f>
        <v>AgenteBilingüeProfesionalEconomía,administración,contaduríayafinesFrontofficesinherramientaServicio7x24Zona2Plata</v>
      </c>
      <c r="B4600" s="0" t="s">
        <v>4937</v>
      </c>
      <c r="C4600" s="0" t="s">
        <v>190</v>
      </c>
      <c r="D4600" s="0" t="s">
        <v>4808</v>
      </c>
      <c r="E4600" s="0" t="s">
        <v>612</v>
      </c>
      <c r="F4600" s="0" t="s">
        <v>3335</v>
      </c>
      <c r="G4600" s="0" t="s">
        <v>55</v>
      </c>
      <c r="H4600" s="0" t="s">
        <v>385</v>
      </c>
      <c r="I4600" s="0" t="s">
        <v>195</v>
      </c>
      <c r="J4600" s="0" t="s">
        <v>305</v>
      </c>
      <c r="K4600" s="0" t="n">
        <v>19294877.0464721</v>
      </c>
      <c r="L4600" s="0" t="n">
        <v>27845832.51</v>
      </c>
      <c r="M4600" s="0" t="n">
        <v>29006749.914348</v>
      </c>
      <c r="N4600" s="0" t="n">
        <v>24523219.62</v>
      </c>
      <c r="O4600" s="0" t="n">
        <v>24867813.555</v>
      </c>
      <c r="P4600" s="0" t="n">
        <v>37243729.8</v>
      </c>
      <c r="Q4600" s="0" t="n">
        <v>27993025.035</v>
      </c>
      <c r="S4600" s="0" t="s">
        <v>303</v>
      </c>
    </row>
    <row r="4601" customFormat="false" ht="14" hidden="true" customHeight="false" outlineLevel="0" collapsed="false">
      <c r="A4601" s="0" t="str">
        <f aca="false">SUBSTITUTE(C4601&amp;D4601&amp;E4601&amp;F4601&amp;G4601&amp;H4601&amp;I4601," ","")</f>
        <v>AgenteBilingüeProfesionalEconomía,administración,contaduríayafinesFrontofficesinherramientaServicio7x24Zona2Oro</v>
      </c>
      <c r="B4601" s="0" t="s">
        <v>4938</v>
      </c>
      <c r="C4601" s="0" t="s">
        <v>190</v>
      </c>
      <c r="D4601" s="0" t="s">
        <v>4808</v>
      </c>
      <c r="E4601" s="0" t="s">
        <v>612</v>
      </c>
      <c r="F4601" s="0" t="s">
        <v>3335</v>
      </c>
      <c r="G4601" s="0" t="s">
        <v>55</v>
      </c>
      <c r="H4601" s="0" t="s">
        <v>385</v>
      </c>
      <c r="I4601" s="0" t="s">
        <v>54</v>
      </c>
      <c r="J4601" s="0" t="s">
        <v>305</v>
      </c>
      <c r="K4601" s="0" t="n">
        <v>19294877.0464721</v>
      </c>
      <c r="L4601" s="0" t="n">
        <v>28402749.45</v>
      </c>
      <c r="M4601" s="0" t="n">
        <v>29837175.0478822</v>
      </c>
      <c r="N4601" s="0" t="n">
        <v>24560362.665</v>
      </c>
      <c r="O4601" s="0" t="n">
        <v>24867813.555</v>
      </c>
      <c r="P4601" s="0" t="n">
        <v>38027808.54</v>
      </c>
      <c r="Q4601" s="0" t="n">
        <v>29234034.54</v>
      </c>
      <c r="S4601" s="0" t="s">
        <v>303</v>
      </c>
    </row>
    <row r="4602" customFormat="false" ht="14" hidden="true" customHeight="false" outlineLevel="0" collapsed="false">
      <c r="A4602" s="0" t="str">
        <f aca="false">SUBSTITUTE(C4602&amp;D4602&amp;E4602&amp;F4602&amp;G4602&amp;H4602&amp;I4602," ","")</f>
        <v>AgenteBilingüeProfesionalEconomía,administración,contaduríayafinesFrontofficesinherramientaServicio7x24Zona2Platino</v>
      </c>
      <c r="B4602" s="0" t="s">
        <v>4939</v>
      </c>
      <c r="C4602" s="0" t="s">
        <v>190</v>
      </c>
      <c r="D4602" s="0" t="s">
        <v>4808</v>
      </c>
      <c r="E4602" s="0" t="s">
        <v>612</v>
      </c>
      <c r="F4602" s="0" t="s">
        <v>3335</v>
      </c>
      <c r="G4602" s="0" t="s">
        <v>55</v>
      </c>
      <c r="H4602" s="0" t="s">
        <v>385</v>
      </c>
      <c r="I4602" s="0" t="s">
        <v>198</v>
      </c>
      <c r="J4602" s="0" t="s">
        <v>305</v>
      </c>
      <c r="K4602" s="0" t="n">
        <v>19294877.0464721</v>
      </c>
      <c r="L4602" s="0" t="n">
        <v>29238123.825</v>
      </c>
      <c r="M4602" s="0" t="n">
        <v>30716549.4966851</v>
      </c>
      <c r="N4602" s="0" t="n">
        <v>24597506.745</v>
      </c>
      <c r="O4602" s="0" t="n">
        <v>24867813.555</v>
      </c>
      <c r="P4602" s="0" t="n">
        <v>38845610.685</v>
      </c>
      <c r="Q4602" s="0" t="n">
        <v>31070631.69</v>
      </c>
      <c r="S4602" s="0" t="s">
        <v>303</v>
      </c>
    </row>
    <row r="4603" customFormat="false" ht="14" hidden="true" customHeight="false" outlineLevel="0" collapsed="false">
      <c r="A4603" s="0" t="str">
        <f aca="false">SUBSTITUTE(C4603&amp;D4603&amp;E4603&amp;F4603&amp;G4603&amp;H4603&amp;I4603," ","")</f>
        <v>AgenteBilingüeProfesionalEconomía,administración,contaduríayafinesFrontofficesinherramientaServicio7x24Zona3Plata</v>
      </c>
      <c r="B4603" s="0" t="s">
        <v>4940</v>
      </c>
      <c r="C4603" s="0" t="s">
        <v>190</v>
      </c>
      <c r="D4603" s="0" t="s">
        <v>4808</v>
      </c>
      <c r="E4603" s="0" t="s">
        <v>612</v>
      </c>
      <c r="F4603" s="0" t="s">
        <v>3335</v>
      </c>
      <c r="G4603" s="0" t="s">
        <v>55</v>
      </c>
      <c r="H4603" s="0" t="s">
        <v>390</v>
      </c>
      <c r="I4603" s="0" t="s">
        <v>195</v>
      </c>
      <c r="J4603" s="0" t="s">
        <v>305</v>
      </c>
      <c r="K4603" s="0" t="n">
        <v>19294877.0464721</v>
      </c>
      <c r="L4603" s="0" t="n">
        <v>28386527.895</v>
      </c>
      <c r="M4603" s="0" t="n">
        <v>29006749.914348</v>
      </c>
      <c r="N4603" s="0" t="n">
        <v>24551252.595</v>
      </c>
      <c r="O4603" s="0" t="n">
        <v>24867813.555</v>
      </c>
      <c r="P4603" s="0" t="n">
        <v>37418961.51</v>
      </c>
      <c r="Q4603" s="0" t="n">
        <v>27993025.035</v>
      </c>
      <c r="S4603" s="0" t="s">
        <v>303</v>
      </c>
    </row>
    <row r="4604" customFormat="false" ht="14" hidden="true" customHeight="false" outlineLevel="0" collapsed="false">
      <c r="A4604" s="0" t="str">
        <f aca="false">SUBSTITUTE(C4604&amp;D4604&amp;E4604&amp;F4604&amp;G4604&amp;H4604&amp;I4604," ","")</f>
        <v>AgenteBilingüeProfesionalEconomía,administración,contaduríayafinesFrontofficesinherramientaServicio7x24Zona3Oro</v>
      </c>
      <c r="B4604" s="0" t="s">
        <v>4941</v>
      </c>
      <c r="C4604" s="0" t="s">
        <v>190</v>
      </c>
      <c r="D4604" s="0" t="s">
        <v>4808</v>
      </c>
      <c r="E4604" s="0" t="s">
        <v>612</v>
      </c>
      <c r="F4604" s="0" t="s">
        <v>3335</v>
      </c>
      <c r="G4604" s="0" t="s">
        <v>55</v>
      </c>
      <c r="H4604" s="0" t="s">
        <v>390</v>
      </c>
      <c r="I4604" s="0" t="s">
        <v>54</v>
      </c>
      <c r="J4604" s="0" t="s">
        <v>305</v>
      </c>
      <c r="K4604" s="0" t="n">
        <v>19294877.0464721</v>
      </c>
      <c r="L4604" s="0" t="n">
        <v>28954258.515</v>
      </c>
      <c r="M4604" s="0" t="n">
        <v>29837175.0478822</v>
      </c>
      <c r="N4604" s="0" t="n">
        <v>24589798.065</v>
      </c>
      <c r="O4604" s="0" t="n">
        <v>24867813.555</v>
      </c>
      <c r="P4604" s="0" t="n">
        <v>38206728.99</v>
      </c>
      <c r="Q4604" s="0" t="n">
        <v>29234034.54</v>
      </c>
      <c r="S4604" s="0" t="s">
        <v>303</v>
      </c>
    </row>
    <row r="4605" customFormat="false" ht="14" hidden="true" customHeight="false" outlineLevel="0" collapsed="false">
      <c r="A4605" s="0" t="str">
        <f aca="false">SUBSTITUTE(C4605&amp;D4605&amp;E4605&amp;F4605&amp;G4605&amp;H4605&amp;I4605," ","")</f>
        <v>AgenteBilingüeProfesionalEconomía,administración,contaduríayafinesFrontofficesinherramientaServicio7x24Zona3Platino</v>
      </c>
      <c r="B4605" s="0" t="s">
        <v>4942</v>
      </c>
      <c r="C4605" s="0" t="s">
        <v>190</v>
      </c>
      <c r="D4605" s="0" t="s">
        <v>4808</v>
      </c>
      <c r="E4605" s="0" t="s">
        <v>612</v>
      </c>
      <c r="F4605" s="0" t="s">
        <v>3335</v>
      </c>
      <c r="G4605" s="0" t="s">
        <v>55</v>
      </c>
      <c r="H4605" s="0" t="s">
        <v>390</v>
      </c>
      <c r="I4605" s="0" t="s">
        <v>198</v>
      </c>
      <c r="J4605" s="0" t="s">
        <v>305</v>
      </c>
      <c r="K4605" s="0" t="n">
        <v>19294877.0464721</v>
      </c>
      <c r="L4605" s="0" t="n">
        <v>29805854.445</v>
      </c>
      <c r="M4605" s="0" t="n">
        <v>30716549.4966851</v>
      </c>
      <c r="N4605" s="0" t="n">
        <v>24628342.5</v>
      </c>
      <c r="O4605" s="0" t="n">
        <v>24867813.555</v>
      </c>
      <c r="P4605" s="0" t="n">
        <v>39028379.265</v>
      </c>
      <c r="Q4605" s="0" t="n">
        <v>31070631.69</v>
      </c>
      <c r="S4605" s="0" t="s">
        <v>303</v>
      </c>
    </row>
    <row r="4606" customFormat="false" ht="14" hidden="true" customHeight="false" outlineLevel="0" collapsed="false">
      <c r="A4606" s="0" t="str">
        <f aca="false">SUBSTITUTE(C4606&amp;D4606&amp;E4606&amp;F4606&amp;G4606&amp;H4606&amp;I4606," ","")</f>
        <v>AgenteBilingüeProfesionalCienciassociales,humanasyafinesEnlasinstalacionesdelaEntidadCompradoraJornadaOrdinaria Zona1Plata</v>
      </c>
      <c r="B4606" s="0" t="s">
        <v>4943</v>
      </c>
      <c r="C4606" s="0" t="s">
        <v>190</v>
      </c>
      <c r="D4606" s="0" t="s">
        <v>4808</v>
      </c>
      <c r="E4606" s="0" t="s">
        <v>57</v>
      </c>
      <c r="F4606" s="0" t="s">
        <v>3303</v>
      </c>
      <c r="G4606" s="0" t="s">
        <v>62</v>
      </c>
      <c r="H4606" s="0" t="s">
        <v>379</v>
      </c>
      <c r="I4606" s="0" t="s">
        <v>195</v>
      </c>
      <c r="J4606" s="0" t="s">
        <v>36</v>
      </c>
      <c r="K4606" s="0" t="n">
        <v>6048776.51043531</v>
      </c>
      <c r="L4606" s="0" t="n">
        <v>6064885.755</v>
      </c>
      <c r="M4606" s="0" t="n">
        <v>7313130.50763612</v>
      </c>
      <c r="N4606" s="0" t="n">
        <v>6534864.765</v>
      </c>
      <c r="O4606" s="0" t="n">
        <v>6381073.08</v>
      </c>
      <c r="P4606" s="0" t="n">
        <v>7087695.525</v>
      </c>
      <c r="Q4606" s="0" t="n">
        <v>6773861.79</v>
      </c>
      <c r="S4606" s="0" t="s">
        <v>303</v>
      </c>
    </row>
    <row r="4607" customFormat="false" ht="14" hidden="true" customHeight="false" outlineLevel="0" collapsed="false">
      <c r="A4607" s="0" t="str">
        <f aca="false">SUBSTITUTE(C4607&amp;D4607&amp;E4607&amp;F4607&amp;G4607&amp;H4607&amp;I4607," ","")</f>
        <v>AgenteBilingüeProfesionalCienciassociales,humanasyafinesEnlasinstalacionesdelaEntidadCompradoraJornadaOrdinaria Zona1Oro</v>
      </c>
      <c r="B4607" s="0" t="s">
        <v>4944</v>
      </c>
      <c r="C4607" s="0" t="s">
        <v>190</v>
      </c>
      <c r="D4607" s="0" t="s">
        <v>4808</v>
      </c>
      <c r="E4607" s="0" t="s">
        <v>57</v>
      </c>
      <c r="F4607" s="0" t="s">
        <v>3303</v>
      </c>
      <c r="G4607" s="0" t="s">
        <v>62</v>
      </c>
      <c r="H4607" s="0" t="s">
        <v>379</v>
      </c>
      <c r="I4607" s="0" t="s">
        <v>54</v>
      </c>
      <c r="J4607" s="0" t="s">
        <v>36</v>
      </c>
      <c r="K4607" s="0" t="n">
        <v>6048776.51043531</v>
      </c>
      <c r="L4607" s="0" t="n">
        <v>6186183.615</v>
      </c>
      <c r="M4607" s="0" t="n">
        <v>7758575.11240778</v>
      </c>
      <c r="N4607" s="0" t="n">
        <v>6554035.035</v>
      </c>
      <c r="O4607" s="0" t="n">
        <v>6381073.08</v>
      </c>
      <c r="P4607" s="0" t="n">
        <v>7236910.44</v>
      </c>
      <c r="Q4607" s="0" t="n">
        <v>7074166.005</v>
      </c>
      <c r="S4607" s="0" t="s">
        <v>303</v>
      </c>
    </row>
    <row r="4608" customFormat="false" ht="14" hidden="true" customHeight="false" outlineLevel="0" collapsed="false">
      <c r="A4608" s="0" t="str">
        <f aca="false">SUBSTITUTE(C4608&amp;D4608&amp;E4608&amp;F4608&amp;G4608&amp;H4608&amp;I4608," ","")</f>
        <v>AgenteBilingüeProfesionalCienciassociales,humanasyafinesEnlasinstalacionesdelaEntidadCompradoraJornadaOrdinaria Zona1Platino</v>
      </c>
      <c r="B4608" s="0" t="s">
        <v>4945</v>
      </c>
      <c r="C4608" s="0" t="s">
        <v>190</v>
      </c>
      <c r="D4608" s="0" t="s">
        <v>4808</v>
      </c>
      <c r="E4608" s="0" t="s">
        <v>57</v>
      </c>
      <c r="F4608" s="0" t="s">
        <v>3303</v>
      </c>
      <c r="G4608" s="0" t="s">
        <v>62</v>
      </c>
      <c r="H4608" s="0" t="s">
        <v>379</v>
      </c>
      <c r="I4608" s="0" t="s">
        <v>198</v>
      </c>
      <c r="J4608" s="0" t="s">
        <v>36</v>
      </c>
      <c r="K4608" s="0" t="n">
        <v>6048776.51043531</v>
      </c>
      <c r="L4608" s="0" t="n">
        <v>6368130.405</v>
      </c>
      <c r="M4608" s="0" t="n">
        <v>7987239.2772297</v>
      </c>
      <c r="N4608" s="0" t="n">
        <v>6573205.305</v>
      </c>
      <c r="O4608" s="0" t="n">
        <v>6381073.08</v>
      </c>
      <c r="P4608" s="0" t="n">
        <v>7392543.39</v>
      </c>
      <c r="Q4608" s="0" t="n">
        <v>7518592.935</v>
      </c>
      <c r="S4608" s="0" t="s">
        <v>303</v>
      </c>
    </row>
    <row r="4609" customFormat="false" ht="14" hidden="true" customHeight="false" outlineLevel="0" collapsed="false">
      <c r="A4609" s="0" t="str">
        <f aca="false">SUBSTITUTE(C4609&amp;D4609&amp;E4609&amp;F4609&amp;G4609&amp;H4609&amp;I4609," ","")</f>
        <v>AgenteBilingüeProfesionalCienciassociales,humanasyafinesEnlasinstalacionesdelaEntidadCompradoraJornadaOrdinaria Zona2Plata</v>
      </c>
      <c r="B4609" s="0" t="s">
        <v>4946</v>
      </c>
      <c r="C4609" s="0" t="s">
        <v>190</v>
      </c>
      <c r="D4609" s="0" t="s">
        <v>4808</v>
      </c>
      <c r="E4609" s="0" t="s">
        <v>57</v>
      </c>
      <c r="F4609" s="0" t="s">
        <v>3303</v>
      </c>
      <c r="G4609" s="0" t="s">
        <v>62</v>
      </c>
      <c r="H4609" s="0" t="s">
        <v>385</v>
      </c>
      <c r="I4609" s="0" t="s">
        <v>195</v>
      </c>
      <c r="J4609" s="0" t="s">
        <v>36</v>
      </c>
      <c r="K4609" s="0" t="n">
        <v>6048776.51043531</v>
      </c>
      <c r="L4609" s="0" t="n">
        <v>6246832.545</v>
      </c>
      <c r="M4609" s="0" t="n">
        <v>7542639.26179804</v>
      </c>
      <c r="N4609" s="0" t="n">
        <v>6557869.71</v>
      </c>
      <c r="O4609" s="0" t="n">
        <v>6381073.08</v>
      </c>
      <c r="P4609" s="0" t="n">
        <v>7532122.455</v>
      </c>
      <c r="Q4609" s="0" t="n">
        <v>6773861.79</v>
      </c>
      <c r="S4609" s="0" t="s">
        <v>303</v>
      </c>
    </row>
    <row r="4610" customFormat="false" ht="14" hidden="true" customHeight="false" outlineLevel="0" collapsed="false">
      <c r="A4610" s="0" t="str">
        <f aca="false">SUBSTITUTE(C4610&amp;D4610&amp;E4610&amp;F4610&amp;G4610&amp;H4610&amp;I4610," ","")</f>
        <v>AgenteBilingüeProfesionalCienciassociales,humanasyafinesEnlasinstalacionesdelaEntidadCompradoraJornadaOrdinaria Zona2Oro</v>
      </c>
      <c r="B4610" s="0" t="s">
        <v>4947</v>
      </c>
      <c r="C4610" s="0" t="s">
        <v>190</v>
      </c>
      <c r="D4610" s="0" t="s">
        <v>4808</v>
      </c>
      <c r="E4610" s="0" t="s">
        <v>57</v>
      </c>
      <c r="F4610" s="0" t="s">
        <v>3303</v>
      </c>
      <c r="G4610" s="0" t="s">
        <v>62</v>
      </c>
      <c r="H4610" s="0" t="s">
        <v>385</v>
      </c>
      <c r="I4610" s="0" t="s">
        <v>54</v>
      </c>
      <c r="J4610" s="0" t="s">
        <v>36</v>
      </c>
      <c r="K4610" s="0" t="n">
        <v>6048776.51043531</v>
      </c>
      <c r="L4610" s="0" t="n">
        <v>6371769.465</v>
      </c>
      <c r="M4610" s="0" t="n">
        <v>7758575.11240778</v>
      </c>
      <c r="N4610" s="0" t="n">
        <v>6578189.865</v>
      </c>
      <c r="O4610" s="0" t="n">
        <v>6381073.08</v>
      </c>
      <c r="P4610" s="0" t="n">
        <v>7690693.77</v>
      </c>
      <c r="Q4610" s="0" t="n">
        <v>7074166.005</v>
      </c>
      <c r="S4610" s="0" t="s">
        <v>303</v>
      </c>
    </row>
    <row r="4611" customFormat="false" ht="14" hidden="true" customHeight="false" outlineLevel="0" collapsed="false">
      <c r="A4611" s="0" t="str">
        <f aca="false">SUBSTITUTE(C4611&amp;D4611&amp;E4611&amp;F4611&amp;G4611&amp;H4611&amp;I4611," ","")</f>
        <v>AgenteBilingüeProfesionalCienciassociales,humanasyafinesEnlasinstalacionesdelaEntidadCompradoraJornadaOrdinaria Zona2Platino</v>
      </c>
      <c r="B4611" s="0" t="s">
        <v>4948</v>
      </c>
      <c r="C4611" s="0" t="s">
        <v>190</v>
      </c>
      <c r="D4611" s="0" t="s">
        <v>4808</v>
      </c>
      <c r="E4611" s="0" t="s">
        <v>57</v>
      </c>
      <c r="F4611" s="0" t="s">
        <v>3303</v>
      </c>
      <c r="G4611" s="0" t="s">
        <v>62</v>
      </c>
      <c r="H4611" s="0" t="s">
        <v>385</v>
      </c>
      <c r="I4611" s="0" t="s">
        <v>198</v>
      </c>
      <c r="J4611" s="0" t="s">
        <v>36</v>
      </c>
      <c r="K4611" s="0" t="n">
        <v>6048776.51043531</v>
      </c>
      <c r="L4611" s="0" t="n">
        <v>6559174.845</v>
      </c>
      <c r="M4611" s="0" t="n">
        <v>7987239.2772297</v>
      </c>
      <c r="N4611" s="0" t="n">
        <v>6598510.02</v>
      </c>
      <c r="O4611" s="0" t="n">
        <v>6381073.08</v>
      </c>
      <c r="P4611" s="0" t="n">
        <v>7856084.7</v>
      </c>
      <c r="Q4611" s="0" t="n">
        <v>7518592.935</v>
      </c>
      <c r="S4611" s="0" t="s">
        <v>303</v>
      </c>
    </row>
    <row r="4612" customFormat="false" ht="14" hidden="true" customHeight="false" outlineLevel="0" collapsed="false">
      <c r="A4612" s="0" t="str">
        <f aca="false">SUBSTITUTE(C4612&amp;D4612&amp;E4612&amp;F4612&amp;G4612&amp;H4612&amp;I4612," ","")</f>
        <v>AgenteBilingüeProfesionalCienciassociales,humanasyafinesEnlasinstalacionesdelaEntidadCompradoraJornadaOrdinaria Zona3Plata</v>
      </c>
      <c r="B4612" s="0" t="s">
        <v>4949</v>
      </c>
      <c r="C4612" s="0" t="s">
        <v>190</v>
      </c>
      <c r="D4612" s="0" t="s">
        <v>4808</v>
      </c>
      <c r="E4612" s="0" t="s">
        <v>57</v>
      </c>
      <c r="F4612" s="0" t="s">
        <v>3303</v>
      </c>
      <c r="G4612" s="0" t="s">
        <v>62</v>
      </c>
      <c r="H4612" s="0" t="s">
        <v>390</v>
      </c>
      <c r="I4612" s="0" t="s">
        <v>195</v>
      </c>
      <c r="J4612" s="0" t="s">
        <v>36</v>
      </c>
      <c r="K4612" s="0" t="n">
        <v>6048776.51043531</v>
      </c>
      <c r="L4612" s="0" t="n">
        <v>6368130.405</v>
      </c>
      <c r="M4612" s="0" t="n">
        <v>7542639.26179804</v>
      </c>
      <c r="N4612" s="0" t="n">
        <v>6573205.305</v>
      </c>
      <c r="O4612" s="0" t="n">
        <v>6381073.08</v>
      </c>
      <c r="P4612" s="0" t="n">
        <v>7567561.89</v>
      </c>
      <c r="Q4612" s="0" t="n">
        <v>6773861.79</v>
      </c>
      <c r="S4612" s="0" t="s">
        <v>303</v>
      </c>
    </row>
    <row r="4613" customFormat="false" ht="14" hidden="true" customHeight="false" outlineLevel="0" collapsed="false">
      <c r="A4613" s="0" t="str">
        <f aca="false">SUBSTITUTE(C4613&amp;D4613&amp;E4613&amp;F4613&amp;G4613&amp;H4613&amp;I4613," ","")</f>
        <v>AgenteBilingüeProfesionalCienciassociales,humanasyafinesEnlasinstalacionesdelaEntidadCompradoraJornadaOrdinaria Zona3Oro</v>
      </c>
      <c r="B4613" s="0" t="s">
        <v>4950</v>
      </c>
      <c r="C4613" s="0" t="s">
        <v>190</v>
      </c>
      <c r="D4613" s="0" t="s">
        <v>4808</v>
      </c>
      <c r="E4613" s="0" t="s">
        <v>57</v>
      </c>
      <c r="F4613" s="0" t="s">
        <v>3303</v>
      </c>
      <c r="G4613" s="0" t="s">
        <v>62</v>
      </c>
      <c r="H4613" s="0" t="s">
        <v>390</v>
      </c>
      <c r="I4613" s="0" t="s">
        <v>54</v>
      </c>
      <c r="J4613" s="0" t="s">
        <v>36</v>
      </c>
      <c r="K4613" s="0" t="n">
        <v>6048776.51043531</v>
      </c>
      <c r="L4613" s="0" t="n">
        <v>6495493.365</v>
      </c>
      <c r="M4613" s="0" t="n">
        <v>7758575.11240778</v>
      </c>
      <c r="N4613" s="0" t="n">
        <v>6594293.43</v>
      </c>
      <c r="O4613" s="0" t="n">
        <v>6381073.08</v>
      </c>
      <c r="P4613" s="0" t="n">
        <v>7726878.405</v>
      </c>
      <c r="Q4613" s="0" t="n">
        <v>7074166.005</v>
      </c>
      <c r="S4613" s="0" t="s">
        <v>303</v>
      </c>
    </row>
    <row r="4614" customFormat="false" ht="14" hidden="true" customHeight="false" outlineLevel="0" collapsed="false">
      <c r="A4614" s="0" t="str">
        <f aca="false">SUBSTITUTE(C4614&amp;D4614&amp;E4614&amp;F4614&amp;G4614&amp;H4614&amp;I4614," ","")</f>
        <v>AgenteBilingüeProfesionalCienciassociales,humanasyafinesEnlasinstalacionesdelaEntidadCompradoraJornadaOrdinaria Zona3Platino</v>
      </c>
      <c r="B4614" s="0" t="s">
        <v>4951</v>
      </c>
      <c r="C4614" s="0" t="s">
        <v>190</v>
      </c>
      <c r="D4614" s="0" t="s">
        <v>4808</v>
      </c>
      <c r="E4614" s="0" t="s">
        <v>57</v>
      </c>
      <c r="F4614" s="0" t="s">
        <v>3303</v>
      </c>
      <c r="G4614" s="0" t="s">
        <v>62</v>
      </c>
      <c r="H4614" s="0" t="s">
        <v>390</v>
      </c>
      <c r="I4614" s="0" t="s">
        <v>198</v>
      </c>
      <c r="J4614" s="0" t="s">
        <v>36</v>
      </c>
      <c r="K4614" s="0" t="n">
        <v>6048776.51043531</v>
      </c>
      <c r="L4614" s="0" t="n">
        <v>6686537.805</v>
      </c>
      <c r="M4614" s="0" t="n">
        <v>7987239.2772297</v>
      </c>
      <c r="N4614" s="0" t="n">
        <v>6615380.52</v>
      </c>
      <c r="O4614" s="0" t="n">
        <v>6381073.08</v>
      </c>
      <c r="P4614" s="0" t="n">
        <v>7893047.655</v>
      </c>
      <c r="Q4614" s="0" t="n">
        <v>7518592.935</v>
      </c>
      <c r="S4614" s="0" t="s">
        <v>303</v>
      </c>
    </row>
    <row r="4615" customFormat="false" ht="14" hidden="true" customHeight="false" outlineLevel="0" collapsed="false">
      <c r="A4615" s="0" t="str">
        <f aca="false">SUBSTITUTE(C4615&amp;D4615&amp;E4615&amp;F4615&amp;G4615&amp;H4615&amp;I4615," ","")</f>
        <v>AgenteBilingüeProfesionalCienciassociales,humanasyafinesEnlasinstalacionesdelaEntidadCompradoraHoraextradiurnaZona1Plata</v>
      </c>
      <c r="B4615" s="0" t="s">
        <v>4952</v>
      </c>
      <c r="C4615" s="0" t="s">
        <v>190</v>
      </c>
      <c r="D4615" s="0" t="s">
        <v>4808</v>
      </c>
      <c r="E4615" s="0" t="s">
        <v>57</v>
      </c>
      <c r="F4615" s="0" t="s">
        <v>3303</v>
      </c>
      <c r="G4615" s="0" t="s">
        <v>192</v>
      </c>
      <c r="H4615" s="0" t="s">
        <v>379</v>
      </c>
      <c r="I4615" s="0" t="s">
        <v>195</v>
      </c>
      <c r="J4615" s="0" t="s">
        <v>325</v>
      </c>
      <c r="K4615" s="0" t="n">
        <v>30702.4372218948</v>
      </c>
      <c r="L4615" s="0" t="n">
        <v>33051.69</v>
      </c>
      <c r="M4615" s="0" t="n">
        <v>40427.117494476</v>
      </c>
      <c r="N4615" s="0" t="n">
        <v>27823.905</v>
      </c>
      <c r="O4615" s="0" t="n">
        <v>28398.33</v>
      </c>
      <c r="P4615" s="0" t="n">
        <v>35921.745</v>
      </c>
      <c r="Q4615" s="0" t="n">
        <v>44092.035</v>
      </c>
      <c r="S4615" s="0" t="s">
        <v>303</v>
      </c>
    </row>
    <row r="4616" customFormat="false" ht="14" hidden="true" customHeight="false" outlineLevel="0" collapsed="false">
      <c r="A4616" s="0" t="str">
        <f aca="false">SUBSTITUTE(C4616&amp;D4616&amp;E4616&amp;F4616&amp;G4616&amp;H4616&amp;I4616," ","")</f>
        <v>AgenteBilingüeProfesionalCienciassociales,humanasyafinesEnlasinstalacionesdelaEntidadCompradoraHoraextradiurnaZona1Oro</v>
      </c>
      <c r="B4616" s="0" t="s">
        <v>4953</v>
      </c>
      <c r="C4616" s="0" t="s">
        <v>190</v>
      </c>
      <c r="D4616" s="0" t="s">
        <v>4808</v>
      </c>
      <c r="E4616" s="0" t="s">
        <v>57</v>
      </c>
      <c r="F4616" s="0" t="s">
        <v>3303</v>
      </c>
      <c r="G4616" s="0" t="s">
        <v>192</v>
      </c>
      <c r="H4616" s="0" t="s">
        <v>379</v>
      </c>
      <c r="I4616" s="0" t="s">
        <v>54</v>
      </c>
      <c r="J4616" s="0" t="s">
        <v>325</v>
      </c>
      <c r="K4616" s="0" t="n">
        <v>30702.4372218948</v>
      </c>
      <c r="L4616" s="0" t="n">
        <v>33713.055</v>
      </c>
      <c r="M4616" s="0" t="n">
        <v>41584.4927448189</v>
      </c>
      <c r="N4616" s="0" t="n">
        <v>27823.905</v>
      </c>
      <c r="O4616" s="0" t="n">
        <v>28398.33</v>
      </c>
      <c r="P4616" s="0" t="n">
        <v>36678.33</v>
      </c>
      <c r="Q4616" s="0" t="n">
        <v>46047.15</v>
      </c>
      <c r="S4616" s="0" t="s">
        <v>303</v>
      </c>
    </row>
    <row r="4617" customFormat="false" ht="14" hidden="true" customHeight="false" outlineLevel="0" collapsed="false">
      <c r="A4617" s="0" t="str">
        <f aca="false">SUBSTITUTE(C4617&amp;D4617&amp;E4617&amp;F4617&amp;G4617&amp;H4617&amp;I4617," ","")</f>
        <v>AgenteBilingüeProfesionalCienciassociales,humanasyafinesEnlasinstalacionesdelaEntidadCompradoraHoraextradiurnaZona1Platino</v>
      </c>
      <c r="B4617" s="0" t="s">
        <v>4954</v>
      </c>
      <c r="C4617" s="0" t="s">
        <v>190</v>
      </c>
      <c r="D4617" s="0" t="s">
        <v>4808</v>
      </c>
      <c r="E4617" s="0" t="s">
        <v>57</v>
      </c>
      <c r="F4617" s="0" t="s">
        <v>3303</v>
      </c>
      <c r="G4617" s="0" t="s">
        <v>192</v>
      </c>
      <c r="H4617" s="0" t="s">
        <v>379</v>
      </c>
      <c r="I4617" s="0" t="s">
        <v>198</v>
      </c>
      <c r="J4617" s="0" t="s">
        <v>325</v>
      </c>
      <c r="K4617" s="0" t="n">
        <v>30702.4372218948</v>
      </c>
      <c r="L4617" s="0" t="n">
        <v>34704.585</v>
      </c>
      <c r="M4617" s="0" t="n">
        <v>42810.0893479671</v>
      </c>
      <c r="N4617" s="0" t="n">
        <v>27823.905</v>
      </c>
      <c r="O4617" s="0" t="n">
        <v>28398.33</v>
      </c>
      <c r="P4617" s="0" t="n">
        <v>37467</v>
      </c>
      <c r="Q4617" s="0" t="n">
        <v>48939.975</v>
      </c>
      <c r="S4617" s="0" t="s">
        <v>303</v>
      </c>
    </row>
    <row r="4618" customFormat="false" ht="14" hidden="true" customHeight="false" outlineLevel="0" collapsed="false">
      <c r="A4618" s="0" t="str">
        <f aca="false">SUBSTITUTE(C4618&amp;D4618&amp;E4618&amp;F4618&amp;G4618&amp;H4618&amp;I4618," ","")</f>
        <v>AgenteBilingüeProfesionalCienciassociales,humanasyafinesEnlasinstalacionesdelaEntidadCompradoraHoraextradiurnaZona2Plata</v>
      </c>
      <c r="B4618" s="0" t="s">
        <v>4955</v>
      </c>
      <c r="C4618" s="0" t="s">
        <v>190</v>
      </c>
      <c r="D4618" s="0" t="s">
        <v>4808</v>
      </c>
      <c r="E4618" s="0" t="s">
        <v>57</v>
      </c>
      <c r="F4618" s="0" t="s">
        <v>3303</v>
      </c>
      <c r="G4618" s="0" t="s">
        <v>192</v>
      </c>
      <c r="H4618" s="0" t="s">
        <v>385</v>
      </c>
      <c r="I4618" s="0" t="s">
        <v>195</v>
      </c>
      <c r="J4618" s="0" t="s">
        <v>325</v>
      </c>
      <c r="K4618" s="0" t="n">
        <v>30702.4372218948</v>
      </c>
      <c r="L4618" s="0" t="n">
        <v>34044.255</v>
      </c>
      <c r="M4618" s="0" t="n">
        <v>40427.117494476</v>
      </c>
      <c r="N4618" s="0" t="n">
        <v>27823.905</v>
      </c>
      <c r="O4618" s="0" t="n">
        <v>28398.33</v>
      </c>
      <c r="P4618" s="0" t="n">
        <v>38173.905</v>
      </c>
      <c r="Q4618" s="0" t="n">
        <v>44092.035</v>
      </c>
      <c r="S4618" s="0" t="s">
        <v>303</v>
      </c>
    </row>
    <row r="4619" customFormat="false" ht="14" hidden="true" customHeight="false" outlineLevel="0" collapsed="false">
      <c r="A4619" s="0" t="str">
        <f aca="false">SUBSTITUTE(C4619&amp;D4619&amp;E4619&amp;F4619&amp;G4619&amp;H4619&amp;I4619," ","")</f>
        <v>AgenteBilingüeProfesionalCienciassociales,humanasyafinesEnlasinstalacionesdelaEntidadCompradoraHoraextradiurnaZona2Oro</v>
      </c>
      <c r="B4619" s="0" t="s">
        <v>4956</v>
      </c>
      <c r="C4619" s="0" t="s">
        <v>190</v>
      </c>
      <c r="D4619" s="0" t="s">
        <v>4808</v>
      </c>
      <c r="E4619" s="0" t="s">
        <v>57</v>
      </c>
      <c r="F4619" s="0" t="s">
        <v>3303</v>
      </c>
      <c r="G4619" s="0" t="s">
        <v>192</v>
      </c>
      <c r="H4619" s="0" t="s">
        <v>385</v>
      </c>
      <c r="I4619" s="0" t="s">
        <v>54</v>
      </c>
      <c r="J4619" s="0" t="s">
        <v>325</v>
      </c>
      <c r="K4619" s="0" t="n">
        <v>30702.4372218948</v>
      </c>
      <c r="L4619" s="0" t="n">
        <v>34725.285</v>
      </c>
      <c r="M4619" s="0" t="n">
        <v>41584.4927448189</v>
      </c>
      <c r="N4619" s="0" t="n">
        <v>27823.905</v>
      </c>
      <c r="O4619" s="0" t="n">
        <v>28398.33</v>
      </c>
      <c r="P4619" s="0" t="n">
        <v>38978.1</v>
      </c>
      <c r="Q4619" s="0" t="n">
        <v>46047.15</v>
      </c>
      <c r="S4619" s="0" t="s">
        <v>303</v>
      </c>
    </row>
    <row r="4620" customFormat="false" ht="14" hidden="true" customHeight="false" outlineLevel="0" collapsed="false">
      <c r="A4620" s="0" t="str">
        <f aca="false">SUBSTITUTE(C4620&amp;D4620&amp;E4620&amp;F4620&amp;G4620&amp;H4620&amp;I4620," ","")</f>
        <v>AgenteBilingüeProfesionalCienciassociales,humanasyafinesEnlasinstalacionesdelaEntidadCompradoraHoraextradiurnaZona2Platino</v>
      </c>
      <c r="B4620" s="0" t="s">
        <v>4957</v>
      </c>
      <c r="C4620" s="0" t="s">
        <v>190</v>
      </c>
      <c r="D4620" s="0" t="s">
        <v>4808</v>
      </c>
      <c r="E4620" s="0" t="s">
        <v>57</v>
      </c>
      <c r="F4620" s="0" t="s">
        <v>3303</v>
      </c>
      <c r="G4620" s="0" t="s">
        <v>192</v>
      </c>
      <c r="H4620" s="0" t="s">
        <v>385</v>
      </c>
      <c r="I4620" s="0" t="s">
        <v>198</v>
      </c>
      <c r="J4620" s="0" t="s">
        <v>325</v>
      </c>
      <c r="K4620" s="0" t="n">
        <v>30702.4372218948</v>
      </c>
      <c r="L4620" s="0" t="n">
        <v>35745.795</v>
      </c>
      <c r="M4620" s="0" t="n">
        <v>42810.0893479671</v>
      </c>
      <c r="N4620" s="0" t="n">
        <v>27823.905</v>
      </c>
      <c r="O4620" s="0" t="n">
        <v>28398.33</v>
      </c>
      <c r="P4620" s="0" t="n">
        <v>39816.45</v>
      </c>
      <c r="Q4620" s="0" t="n">
        <v>48939.975</v>
      </c>
      <c r="S4620" s="0" t="s">
        <v>303</v>
      </c>
    </row>
    <row r="4621" customFormat="false" ht="14" hidden="true" customHeight="false" outlineLevel="0" collapsed="false">
      <c r="A4621" s="0" t="str">
        <f aca="false">SUBSTITUTE(C4621&amp;D4621&amp;E4621&amp;F4621&amp;G4621&amp;H4621&amp;I4621," ","")</f>
        <v>AgenteBilingüeProfesionalCienciassociales,humanasyafinesEnlasinstalacionesdelaEntidadCompradoraHoraextradiurnaZona3Plata</v>
      </c>
      <c r="B4621" s="0" t="s">
        <v>4958</v>
      </c>
      <c r="C4621" s="0" t="s">
        <v>190</v>
      </c>
      <c r="D4621" s="0" t="s">
        <v>4808</v>
      </c>
      <c r="E4621" s="0" t="s">
        <v>57</v>
      </c>
      <c r="F4621" s="0" t="s">
        <v>3303</v>
      </c>
      <c r="G4621" s="0" t="s">
        <v>192</v>
      </c>
      <c r="H4621" s="0" t="s">
        <v>390</v>
      </c>
      <c r="I4621" s="0" t="s">
        <v>195</v>
      </c>
      <c r="J4621" s="0" t="s">
        <v>325</v>
      </c>
      <c r="K4621" s="0" t="n">
        <v>30702.4372218948</v>
      </c>
      <c r="L4621" s="0" t="n">
        <v>34704.585</v>
      </c>
      <c r="M4621" s="0" t="n">
        <v>40427.117494476</v>
      </c>
      <c r="N4621" s="0" t="n">
        <v>27823.905</v>
      </c>
      <c r="O4621" s="0" t="n">
        <v>28398.33</v>
      </c>
      <c r="P4621" s="0" t="n">
        <v>38353.995</v>
      </c>
      <c r="Q4621" s="0" t="n">
        <v>44092.035</v>
      </c>
      <c r="S4621" s="0" t="s">
        <v>303</v>
      </c>
    </row>
    <row r="4622" customFormat="false" ht="14" hidden="true" customHeight="false" outlineLevel="0" collapsed="false">
      <c r="A4622" s="0" t="str">
        <f aca="false">SUBSTITUTE(C4622&amp;D4622&amp;E4622&amp;F4622&amp;G4622&amp;H4622&amp;I4622," ","")</f>
        <v>AgenteBilingüeProfesionalCienciassociales,humanasyafinesEnlasinstalacionesdelaEntidadCompradoraHoraextradiurnaZona3Oro</v>
      </c>
      <c r="B4622" s="0" t="s">
        <v>4959</v>
      </c>
      <c r="C4622" s="0" t="s">
        <v>190</v>
      </c>
      <c r="D4622" s="0" t="s">
        <v>4808</v>
      </c>
      <c r="E4622" s="0" t="s">
        <v>57</v>
      </c>
      <c r="F4622" s="0" t="s">
        <v>3303</v>
      </c>
      <c r="G4622" s="0" t="s">
        <v>192</v>
      </c>
      <c r="H4622" s="0" t="s">
        <v>390</v>
      </c>
      <c r="I4622" s="0" t="s">
        <v>54</v>
      </c>
      <c r="J4622" s="0" t="s">
        <v>325</v>
      </c>
      <c r="K4622" s="0" t="n">
        <v>30702.4372218948</v>
      </c>
      <c r="L4622" s="0" t="n">
        <v>35399.07</v>
      </c>
      <c r="M4622" s="0" t="n">
        <v>41584.4927448189</v>
      </c>
      <c r="N4622" s="0" t="n">
        <v>27823.905</v>
      </c>
      <c r="O4622" s="0" t="n">
        <v>28398.33</v>
      </c>
      <c r="P4622" s="0" t="n">
        <v>39161.295</v>
      </c>
      <c r="Q4622" s="0" t="n">
        <v>46047.15</v>
      </c>
      <c r="S4622" s="0" t="s">
        <v>303</v>
      </c>
    </row>
    <row r="4623" customFormat="false" ht="14" hidden="true" customHeight="false" outlineLevel="0" collapsed="false">
      <c r="A4623" s="0" t="str">
        <f aca="false">SUBSTITUTE(C4623&amp;D4623&amp;E4623&amp;F4623&amp;G4623&amp;H4623&amp;I4623," ","")</f>
        <v>AgenteBilingüeProfesionalCienciassociales,humanasyafinesEnlasinstalacionesdelaEntidadCompradoraHoraextradiurnaZona3Platino</v>
      </c>
      <c r="B4623" s="0" t="s">
        <v>4960</v>
      </c>
      <c r="C4623" s="0" t="s">
        <v>190</v>
      </c>
      <c r="D4623" s="0" t="s">
        <v>4808</v>
      </c>
      <c r="E4623" s="0" t="s">
        <v>57</v>
      </c>
      <c r="F4623" s="0" t="s">
        <v>3303</v>
      </c>
      <c r="G4623" s="0" t="s">
        <v>192</v>
      </c>
      <c r="H4623" s="0" t="s">
        <v>390</v>
      </c>
      <c r="I4623" s="0" t="s">
        <v>198</v>
      </c>
      <c r="J4623" s="0" t="s">
        <v>325</v>
      </c>
      <c r="K4623" s="0" t="n">
        <v>30702.4372218948</v>
      </c>
      <c r="L4623" s="0" t="n">
        <v>36440.28</v>
      </c>
      <c r="M4623" s="0" t="n">
        <v>42810.0893479671</v>
      </c>
      <c r="N4623" s="0" t="n">
        <v>27823.905</v>
      </c>
      <c r="O4623" s="0" t="n">
        <v>28398.33</v>
      </c>
      <c r="P4623" s="0" t="n">
        <v>40003.785</v>
      </c>
      <c r="Q4623" s="0" t="n">
        <v>48939.975</v>
      </c>
      <c r="S4623" s="0" t="s">
        <v>303</v>
      </c>
    </row>
    <row r="4624" customFormat="false" ht="14" hidden="true" customHeight="false" outlineLevel="0" collapsed="false">
      <c r="A4624" s="0" t="str">
        <f aca="false">SUBSTITUTE(C4624&amp;D4624&amp;E4624&amp;F4624&amp;G4624&amp;H4624&amp;I4624," ","")</f>
        <v>AgenteBilingüeProfesionalCienciassociales,humanasyafinesEnlasinstalacionesdelaEntidadCompradoraHoraextranocturna Zona1Plata</v>
      </c>
      <c r="B4624" s="0" t="s">
        <v>4961</v>
      </c>
      <c r="C4624" s="0" t="s">
        <v>190</v>
      </c>
      <c r="D4624" s="0" t="s">
        <v>4808</v>
      </c>
      <c r="E4624" s="0" t="s">
        <v>57</v>
      </c>
      <c r="F4624" s="0" t="s">
        <v>3303</v>
      </c>
      <c r="G4624" s="0" t="s">
        <v>197</v>
      </c>
      <c r="H4624" s="0" t="s">
        <v>379</v>
      </c>
      <c r="I4624" s="0" t="s">
        <v>195</v>
      </c>
      <c r="J4624" s="0" t="s">
        <v>325</v>
      </c>
      <c r="K4624" s="0" t="n">
        <v>41700.8407453901</v>
      </c>
      <c r="L4624" s="0" t="n">
        <v>46272.78</v>
      </c>
      <c r="M4624" s="0" t="n">
        <v>56597.9644922664</v>
      </c>
      <c r="N4624" s="0" t="n">
        <v>38953.26</v>
      </c>
      <c r="O4624" s="0" t="n">
        <v>39479.04</v>
      </c>
      <c r="P4624" s="0" t="n">
        <v>45640.395</v>
      </c>
      <c r="Q4624" s="0" t="n">
        <v>61198.515</v>
      </c>
      <c r="S4624" s="0" t="s">
        <v>303</v>
      </c>
    </row>
    <row r="4625" customFormat="false" ht="14" hidden="true" customHeight="false" outlineLevel="0" collapsed="false">
      <c r="A4625" s="0" t="str">
        <f aca="false">SUBSTITUTE(C4625&amp;D4625&amp;E4625&amp;F4625&amp;G4625&amp;H4625&amp;I4625," ","")</f>
        <v>AgenteBilingüeProfesionalCienciassociales,humanasyafinesEnlasinstalacionesdelaEntidadCompradoraHoraextranocturna Zona1Oro</v>
      </c>
      <c r="B4625" s="0" t="s">
        <v>4962</v>
      </c>
      <c r="C4625" s="0" t="s">
        <v>190</v>
      </c>
      <c r="D4625" s="0" t="s">
        <v>4808</v>
      </c>
      <c r="E4625" s="0" t="s">
        <v>57</v>
      </c>
      <c r="F4625" s="0" t="s">
        <v>3303</v>
      </c>
      <c r="G4625" s="0" t="s">
        <v>197</v>
      </c>
      <c r="H4625" s="0" t="s">
        <v>379</v>
      </c>
      <c r="I4625" s="0" t="s">
        <v>54</v>
      </c>
      <c r="J4625" s="0" t="s">
        <v>325</v>
      </c>
      <c r="K4625" s="0" t="n">
        <v>41700.8407453901</v>
      </c>
      <c r="L4625" s="0" t="n">
        <v>47199.105</v>
      </c>
      <c r="M4625" s="0" t="n">
        <v>58218.2898427464</v>
      </c>
      <c r="N4625" s="0" t="n">
        <v>38953.26</v>
      </c>
      <c r="O4625" s="0" t="n">
        <v>39479.04</v>
      </c>
      <c r="P4625" s="0" t="n">
        <v>46600.875</v>
      </c>
      <c r="Q4625" s="0" t="n">
        <v>63911.25</v>
      </c>
      <c r="S4625" s="0" t="s">
        <v>303</v>
      </c>
    </row>
    <row r="4626" customFormat="false" ht="14" hidden="true" customHeight="false" outlineLevel="0" collapsed="false">
      <c r="A4626" s="0" t="str">
        <f aca="false">SUBSTITUTE(C4626&amp;D4626&amp;E4626&amp;F4626&amp;G4626&amp;H4626&amp;I4626," ","")</f>
        <v>AgenteBilingüeProfesionalCienciassociales,humanasyafinesEnlasinstalacionesdelaEntidadCompradoraHoraextranocturna Zona1Platino</v>
      </c>
      <c r="B4626" s="0" t="s">
        <v>4963</v>
      </c>
      <c r="C4626" s="0" t="s">
        <v>190</v>
      </c>
      <c r="D4626" s="0" t="s">
        <v>4808</v>
      </c>
      <c r="E4626" s="0" t="s">
        <v>57</v>
      </c>
      <c r="F4626" s="0" t="s">
        <v>3303</v>
      </c>
      <c r="G4626" s="0" t="s">
        <v>197</v>
      </c>
      <c r="H4626" s="0" t="s">
        <v>379</v>
      </c>
      <c r="I4626" s="0" t="s">
        <v>198</v>
      </c>
      <c r="J4626" s="0" t="s">
        <v>325</v>
      </c>
      <c r="K4626" s="0" t="n">
        <v>41700.8407453901</v>
      </c>
      <c r="L4626" s="0" t="n">
        <v>48587.04</v>
      </c>
      <c r="M4626" s="0" t="n">
        <v>59934.1250871539</v>
      </c>
      <c r="N4626" s="0" t="n">
        <v>38953.26</v>
      </c>
      <c r="O4626" s="0" t="n">
        <v>39479.04</v>
      </c>
      <c r="P4626" s="0" t="n">
        <v>47603.79</v>
      </c>
      <c r="Q4626" s="0" t="n">
        <v>67926.015</v>
      </c>
      <c r="S4626" s="0" t="s">
        <v>303</v>
      </c>
    </row>
    <row r="4627" customFormat="false" ht="14" hidden="true" customHeight="false" outlineLevel="0" collapsed="false">
      <c r="A4627" s="0" t="str">
        <f aca="false">SUBSTITUTE(C4627&amp;D4627&amp;E4627&amp;F4627&amp;G4627&amp;H4627&amp;I4627," ","")</f>
        <v>AgenteBilingüeProfesionalCienciassociales,humanasyafinesEnlasinstalacionesdelaEntidadCompradoraHoraextranocturna Zona2Plata</v>
      </c>
      <c r="B4627" s="0" t="s">
        <v>4964</v>
      </c>
      <c r="C4627" s="0" t="s">
        <v>190</v>
      </c>
      <c r="D4627" s="0" t="s">
        <v>4808</v>
      </c>
      <c r="E4627" s="0" t="s">
        <v>57</v>
      </c>
      <c r="F4627" s="0" t="s">
        <v>3303</v>
      </c>
      <c r="G4627" s="0" t="s">
        <v>197</v>
      </c>
      <c r="H4627" s="0" t="s">
        <v>385</v>
      </c>
      <c r="I4627" s="0" t="s">
        <v>195</v>
      </c>
      <c r="J4627" s="0" t="s">
        <v>325</v>
      </c>
      <c r="K4627" s="0" t="n">
        <v>41700.8407453901</v>
      </c>
      <c r="L4627" s="0" t="n">
        <v>47661.75</v>
      </c>
      <c r="M4627" s="0" t="n">
        <v>56597.9644922664</v>
      </c>
      <c r="N4627" s="0" t="n">
        <v>38953.26</v>
      </c>
      <c r="O4627" s="0" t="n">
        <v>39479.04</v>
      </c>
      <c r="P4627" s="0" t="n">
        <v>48502.17</v>
      </c>
      <c r="Q4627" s="0" t="n">
        <v>61198.515</v>
      </c>
      <c r="S4627" s="0" t="s">
        <v>303</v>
      </c>
    </row>
    <row r="4628" customFormat="false" ht="14" hidden="true" customHeight="false" outlineLevel="0" collapsed="false">
      <c r="A4628" s="0" t="str">
        <f aca="false">SUBSTITUTE(C4628&amp;D4628&amp;E4628&amp;F4628&amp;G4628&amp;H4628&amp;I4628," ","")</f>
        <v>AgenteBilingüeProfesionalCienciassociales,humanasyafinesEnlasinstalacionesdelaEntidadCompradoraHoraextranocturna Zona2Oro</v>
      </c>
      <c r="B4628" s="0" t="s">
        <v>4965</v>
      </c>
      <c r="C4628" s="0" t="s">
        <v>190</v>
      </c>
      <c r="D4628" s="0" t="s">
        <v>4808</v>
      </c>
      <c r="E4628" s="0" t="s">
        <v>57</v>
      </c>
      <c r="F4628" s="0" t="s">
        <v>3303</v>
      </c>
      <c r="G4628" s="0" t="s">
        <v>197</v>
      </c>
      <c r="H4628" s="0" t="s">
        <v>385</v>
      </c>
      <c r="I4628" s="0" t="s">
        <v>54</v>
      </c>
      <c r="J4628" s="0" t="s">
        <v>325</v>
      </c>
      <c r="K4628" s="0" t="n">
        <v>41700.8407453901</v>
      </c>
      <c r="L4628" s="0" t="n">
        <v>48616.02</v>
      </c>
      <c r="M4628" s="0" t="n">
        <v>58218.2898427464</v>
      </c>
      <c r="N4628" s="0" t="n">
        <v>38953.26</v>
      </c>
      <c r="O4628" s="0" t="n">
        <v>39479.04</v>
      </c>
      <c r="P4628" s="0" t="n">
        <v>49523.715</v>
      </c>
      <c r="Q4628" s="0" t="n">
        <v>63911.25</v>
      </c>
      <c r="S4628" s="0" t="s">
        <v>303</v>
      </c>
    </row>
    <row r="4629" customFormat="false" ht="14" hidden="true" customHeight="false" outlineLevel="0" collapsed="false">
      <c r="A4629" s="0" t="str">
        <f aca="false">SUBSTITUTE(C4629&amp;D4629&amp;E4629&amp;F4629&amp;G4629&amp;H4629&amp;I4629," ","")</f>
        <v>AgenteBilingüeProfesionalCienciassociales,humanasyafinesEnlasinstalacionesdelaEntidadCompradoraHoraextranocturna Zona2Platino</v>
      </c>
      <c r="B4629" s="0" t="s">
        <v>4966</v>
      </c>
      <c r="C4629" s="0" t="s">
        <v>190</v>
      </c>
      <c r="D4629" s="0" t="s">
        <v>4808</v>
      </c>
      <c r="E4629" s="0" t="s">
        <v>57</v>
      </c>
      <c r="F4629" s="0" t="s">
        <v>3303</v>
      </c>
      <c r="G4629" s="0" t="s">
        <v>197</v>
      </c>
      <c r="H4629" s="0" t="s">
        <v>385</v>
      </c>
      <c r="I4629" s="0" t="s">
        <v>198</v>
      </c>
      <c r="J4629" s="0" t="s">
        <v>325</v>
      </c>
      <c r="K4629" s="0" t="n">
        <v>41700.8407453901</v>
      </c>
      <c r="L4629" s="0" t="n">
        <v>50045.355</v>
      </c>
      <c r="M4629" s="0" t="n">
        <v>59934.1250871539</v>
      </c>
      <c r="N4629" s="0" t="n">
        <v>38953.26</v>
      </c>
      <c r="O4629" s="0" t="n">
        <v>39479.04</v>
      </c>
      <c r="P4629" s="0" t="n">
        <v>50588.73</v>
      </c>
      <c r="Q4629" s="0" t="n">
        <v>67926.015</v>
      </c>
      <c r="S4629" s="0" t="s">
        <v>303</v>
      </c>
    </row>
    <row r="4630" customFormat="false" ht="14" hidden="true" customHeight="false" outlineLevel="0" collapsed="false">
      <c r="A4630" s="0" t="str">
        <f aca="false">SUBSTITUTE(C4630&amp;D4630&amp;E4630&amp;F4630&amp;G4630&amp;H4630&amp;I4630," ","")</f>
        <v>AgenteBilingüeProfesionalCienciassociales,humanasyafinesEnlasinstalacionesdelaEntidadCompradoraHoraextranocturna Zona3Plata</v>
      </c>
      <c r="B4630" s="0" t="s">
        <v>4967</v>
      </c>
      <c r="C4630" s="0" t="s">
        <v>190</v>
      </c>
      <c r="D4630" s="0" t="s">
        <v>4808</v>
      </c>
      <c r="E4630" s="0" t="s">
        <v>57</v>
      </c>
      <c r="F4630" s="0" t="s">
        <v>3303</v>
      </c>
      <c r="G4630" s="0" t="s">
        <v>197</v>
      </c>
      <c r="H4630" s="0" t="s">
        <v>390</v>
      </c>
      <c r="I4630" s="0" t="s">
        <v>195</v>
      </c>
      <c r="J4630" s="0" t="s">
        <v>325</v>
      </c>
      <c r="K4630" s="0" t="n">
        <v>41700.8407453901</v>
      </c>
      <c r="L4630" s="0" t="n">
        <v>48587.04</v>
      </c>
      <c r="M4630" s="0" t="n">
        <v>56597.9644922664</v>
      </c>
      <c r="N4630" s="0" t="n">
        <v>38953.26</v>
      </c>
      <c r="O4630" s="0" t="n">
        <v>39479.04</v>
      </c>
      <c r="P4630" s="0" t="n">
        <v>48729.87</v>
      </c>
      <c r="Q4630" s="0" t="n">
        <v>61198.515</v>
      </c>
      <c r="S4630" s="0" t="s">
        <v>303</v>
      </c>
    </row>
    <row r="4631" customFormat="false" ht="14" hidden="true" customHeight="false" outlineLevel="0" collapsed="false">
      <c r="A4631" s="0" t="str">
        <f aca="false">SUBSTITUTE(C4631&amp;D4631&amp;E4631&amp;F4631&amp;G4631&amp;H4631&amp;I4631," ","")</f>
        <v>AgenteBilingüeProfesionalCienciassociales,humanasyafinesEnlasinstalacionesdelaEntidadCompradoraHoraextranocturna Zona3Oro</v>
      </c>
      <c r="B4631" s="0" t="s">
        <v>4968</v>
      </c>
      <c r="C4631" s="0" t="s">
        <v>190</v>
      </c>
      <c r="D4631" s="0" t="s">
        <v>4808</v>
      </c>
      <c r="E4631" s="0" t="s">
        <v>57</v>
      </c>
      <c r="F4631" s="0" t="s">
        <v>3303</v>
      </c>
      <c r="G4631" s="0" t="s">
        <v>197</v>
      </c>
      <c r="H4631" s="0" t="s">
        <v>390</v>
      </c>
      <c r="I4631" s="0" t="s">
        <v>54</v>
      </c>
      <c r="J4631" s="0" t="s">
        <v>325</v>
      </c>
      <c r="K4631" s="0" t="n">
        <v>41700.8407453901</v>
      </c>
      <c r="L4631" s="0" t="n">
        <v>49559.94</v>
      </c>
      <c r="M4631" s="0" t="n">
        <v>58218.2898427464</v>
      </c>
      <c r="N4631" s="0" t="n">
        <v>38953.26</v>
      </c>
      <c r="O4631" s="0" t="n">
        <v>39479.04</v>
      </c>
      <c r="P4631" s="0" t="n">
        <v>49756.59</v>
      </c>
      <c r="Q4631" s="0" t="n">
        <v>63911.25</v>
      </c>
      <c r="S4631" s="0" t="s">
        <v>303</v>
      </c>
    </row>
    <row r="4632" customFormat="false" ht="14" hidden="true" customHeight="false" outlineLevel="0" collapsed="false">
      <c r="A4632" s="0" t="str">
        <f aca="false">SUBSTITUTE(C4632&amp;D4632&amp;E4632&amp;F4632&amp;G4632&amp;H4632&amp;I4632," ","")</f>
        <v>AgenteBilingüeProfesionalCienciassociales,humanasyafinesEnlasinstalacionesdelaEntidadCompradoraHoraextranocturna Zona3Platino</v>
      </c>
      <c r="B4632" s="0" t="s">
        <v>4969</v>
      </c>
      <c r="C4632" s="0" t="s">
        <v>190</v>
      </c>
      <c r="D4632" s="0" t="s">
        <v>4808</v>
      </c>
      <c r="E4632" s="0" t="s">
        <v>57</v>
      </c>
      <c r="F4632" s="0" t="s">
        <v>3303</v>
      </c>
      <c r="G4632" s="0" t="s">
        <v>197</v>
      </c>
      <c r="H4632" s="0" t="s">
        <v>390</v>
      </c>
      <c r="I4632" s="0" t="s">
        <v>198</v>
      </c>
      <c r="J4632" s="0" t="s">
        <v>325</v>
      </c>
      <c r="K4632" s="0" t="n">
        <v>41700.8407453901</v>
      </c>
      <c r="L4632" s="0" t="n">
        <v>51017.22</v>
      </c>
      <c r="M4632" s="0" t="n">
        <v>59934.1250871539</v>
      </c>
      <c r="N4632" s="0" t="n">
        <v>38953.26</v>
      </c>
      <c r="O4632" s="0" t="n">
        <v>39479.04</v>
      </c>
      <c r="P4632" s="0" t="n">
        <v>50825.745</v>
      </c>
      <c r="Q4632" s="0" t="n">
        <v>67926.015</v>
      </c>
      <c r="S4632" s="0" t="s">
        <v>303</v>
      </c>
    </row>
    <row r="4633" customFormat="false" ht="14" hidden="true" customHeight="false" outlineLevel="0" collapsed="false">
      <c r="A4633" s="0" t="str">
        <f aca="false">SUBSTITUTE(C4633&amp;D4633&amp;E4633&amp;F4633&amp;G4633&amp;H4633&amp;I4633," ","")</f>
        <v>AgenteBilingüeProfesionalCienciassociales,humanasyafinesEnlasinstalacionesdelaEntidadCompradoraHoraextradominicalyfestivoZona1Plata</v>
      </c>
      <c r="B4633" s="0" t="s">
        <v>4970</v>
      </c>
      <c r="C4633" s="0" t="s">
        <v>190</v>
      </c>
      <c r="D4633" s="0" t="s">
        <v>4808</v>
      </c>
      <c r="E4633" s="0" t="s">
        <v>57</v>
      </c>
      <c r="F4633" s="0" t="s">
        <v>3303</v>
      </c>
      <c r="G4633" s="0" t="s">
        <v>194</v>
      </c>
      <c r="H4633" s="0" t="s">
        <v>379</v>
      </c>
      <c r="I4633" s="0" t="s">
        <v>195</v>
      </c>
      <c r="J4633" s="0" t="s">
        <v>325</v>
      </c>
      <c r="K4633" s="0" t="n">
        <v>52699.2442688854</v>
      </c>
      <c r="L4633" s="0" t="n">
        <v>52883.325</v>
      </c>
      <c r="M4633" s="0" t="n">
        <v>64683.3879911616</v>
      </c>
      <c r="N4633" s="0" t="n">
        <v>55646.775</v>
      </c>
      <c r="O4633" s="0" t="n">
        <v>45019.395</v>
      </c>
      <c r="P4633" s="0" t="n">
        <v>50498.685</v>
      </c>
      <c r="Q4633" s="0" t="n">
        <v>68129.91</v>
      </c>
      <c r="S4633" s="0" t="s">
        <v>303</v>
      </c>
    </row>
    <row r="4634" customFormat="false" ht="14" hidden="true" customHeight="false" outlineLevel="0" collapsed="false">
      <c r="A4634" s="0" t="str">
        <f aca="false">SUBSTITUTE(C4634&amp;D4634&amp;E4634&amp;F4634&amp;G4634&amp;H4634&amp;I4634," ","")</f>
        <v>AgenteBilingüeProfesionalCienciassociales,humanasyafinesEnlasinstalacionesdelaEntidadCompradoraHoraextradominicalyfestivoZona1Oro</v>
      </c>
      <c r="B4634" s="0" t="s">
        <v>4971</v>
      </c>
      <c r="C4634" s="0" t="s">
        <v>190</v>
      </c>
      <c r="D4634" s="0" t="s">
        <v>4808</v>
      </c>
      <c r="E4634" s="0" t="s">
        <v>57</v>
      </c>
      <c r="F4634" s="0" t="s">
        <v>3303</v>
      </c>
      <c r="G4634" s="0" t="s">
        <v>194</v>
      </c>
      <c r="H4634" s="0" t="s">
        <v>379</v>
      </c>
      <c r="I4634" s="0" t="s">
        <v>54</v>
      </c>
      <c r="J4634" s="0" t="s">
        <v>325</v>
      </c>
      <c r="K4634" s="0" t="n">
        <v>52699.2442688854</v>
      </c>
      <c r="L4634" s="0" t="n">
        <v>53941.095</v>
      </c>
      <c r="M4634" s="0" t="n">
        <v>66535.1883917102</v>
      </c>
      <c r="N4634" s="0" t="n">
        <v>55646.775</v>
      </c>
      <c r="O4634" s="0" t="n">
        <v>45019.395</v>
      </c>
      <c r="P4634" s="0" t="n">
        <v>51561.63</v>
      </c>
      <c r="Q4634" s="0" t="n">
        <v>71150.04</v>
      </c>
      <c r="S4634" s="0" t="s">
        <v>303</v>
      </c>
    </row>
    <row r="4635" customFormat="false" ht="14" hidden="true" customHeight="false" outlineLevel="0" collapsed="false">
      <c r="A4635" s="0" t="str">
        <f aca="false">SUBSTITUTE(C4635&amp;D4635&amp;E4635&amp;F4635&amp;G4635&amp;H4635&amp;I4635," ","")</f>
        <v>AgenteBilingüeProfesionalCienciassociales,humanasyafinesEnlasinstalacionesdelaEntidadCompradoraHoraextradominicalyfestivoZona1Platino</v>
      </c>
      <c r="B4635" s="0" t="s">
        <v>4972</v>
      </c>
      <c r="C4635" s="0" t="s">
        <v>190</v>
      </c>
      <c r="D4635" s="0" t="s">
        <v>4808</v>
      </c>
      <c r="E4635" s="0" t="s">
        <v>57</v>
      </c>
      <c r="F4635" s="0" t="s">
        <v>3303</v>
      </c>
      <c r="G4635" s="0" t="s">
        <v>194</v>
      </c>
      <c r="H4635" s="0" t="s">
        <v>379</v>
      </c>
      <c r="I4635" s="0" t="s">
        <v>198</v>
      </c>
      <c r="J4635" s="0" t="s">
        <v>325</v>
      </c>
      <c r="K4635" s="0" t="n">
        <v>52699.2442688854</v>
      </c>
      <c r="L4635" s="0" t="n">
        <v>55527.75</v>
      </c>
      <c r="M4635" s="0" t="n">
        <v>68496.1429567473</v>
      </c>
      <c r="N4635" s="0" t="n">
        <v>55646.775</v>
      </c>
      <c r="O4635" s="0" t="n">
        <v>45019.395</v>
      </c>
      <c r="P4635" s="0" t="n">
        <v>52670.115</v>
      </c>
      <c r="Q4635" s="0" t="n">
        <v>75620.205</v>
      </c>
      <c r="S4635" s="0" t="s">
        <v>303</v>
      </c>
    </row>
    <row r="4636" customFormat="false" ht="14" hidden="true" customHeight="false" outlineLevel="0" collapsed="false">
      <c r="A4636" s="0" t="str">
        <f aca="false">SUBSTITUTE(C4636&amp;D4636&amp;E4636&amp;F4636&amp;G4636&amp;H4636&amp;I4636," ","")</f>
        <v>AgenteBilingüeProfesionalCienciassociales,humanasyafinesEnlasinstalacionesdelaEntidadCompradoraHoraextradominicalyfestivoZona2Plata</v>
      </c>
      <c r="B4636" s="0" t="s">
        <v>4973</v>
      </c>
      <c r="C4636" s="0" t="s">
        <v>190</v>
      </c>
      <c r="D4636" s="0" t="s">
        <v>4808</v>
      </c>
      <c r="E4636" s="0" t="s">
        <v>57</v>
      </c>
      <c r="F4636" s="0" t="s">
        <v>3303</v>
      </c>
      <c r="G4636" s="0" t="s">
        <v>194</v>
      </c>
      <c r="H4636" s="0" t="s">
        <v>385</v>
      </c>
      <c r="I4636" s="0" t="s">
        <v>195</v>
      </c>
      <c r="J4636" s="0" t="s">
        <v>325</v>
      </c>
      <c r="K4636" s="0" t="n">
        <v>52699.2442688854</v>
      </c>
      <c r="L4636" s="0" t="n">
        <v>54469.98</v>
      </c>
      <c r="M4636" s="0" t="n">
        <v>64683.3879911616</v>
      </c>
      <c r="N4636" s="0" t="n">
        <v>55646.775</v>
      </c>
      <c r="O4636" s="0" t="n">
        <v>45019.395</v>
      </c>
      <c r="P4636" s="0" t="n">
        <v>53664.75</v>
      </c>
      <c r="Q4636" s="0" t="n">
        <v>68129.91</v>
      </c>
      <c r="S4636" s="0" t="s">
        <v>303</v>
      </c>
    </row>
    <row r="4637" customFormat="false" ht="14" hidden="true" customHeight="false" outlineLevel="0" collapsed="false">
      <c r="A4637" s="0" t="str">
        <f aca="false">SUBSTITUTE(C4637&amp;D4637&amp;E4637&amp;F4637&amp;G4637&amp;H4637&amp;I4637," ","")</f>
        <v>AgenteBilingüeProfesionalCienciassociales,humanasyafinesEnlasinstalacionesdelaEntidadCompradoraHoraextradominicalyfestivoZona2Oro</v>
      </c>
      <c r="B4637" s="0" t="s">
        <v>4974</v>
      </c>
      <c r="C4637" s="0" t="s">
        <v>190</v>
      </c>
      <c r="D4637" s="0" t="s">
        <v>4808</v>
      </c>
      <c r="E4637" s="0" t="s">
        <v>57</v>
      </c>
      <c r="F4637" s="0" t="s">
        <v>3303</v>
      </c>
      <c r="G4637" s="0" t="s">
        <v>194</v>
      </c>
      <c r="H4637" s="0" t="s">
        <v>385</v>
      </c>
      <c r="I4637" s="0" t="s">
        <v>54</v>
      </c>
      <c r="J4637" s="0" t="s">
        <v>325</v>
      </c>
      <c r="K4637" s="0" t="n">
        <v>52699.2442688854</v>
      </c>
      <c r="L4637" s="0" t="n">
        <v>55559.835</v>
      </c>
      <c r="M4637" s="0" t="n">
        <v>66535.1883917102</v>
      </c>
      <c r="N4637" s="0" t="n">
        <v>55646.775</v>
      </c>
      <c r="O4637" s="0" t="n">
        <v>45019.395</v>
      </c>
      <c r="P4637" s="0" t="n">
        <v>54794.97</v>
      </c>
      <c r="Q4637" s="0" t="n">
        <v>71150.04</v>
      </c>
      <c r="S4637" s="0" t="s">
        <v>303</v>
      </c>
    </row>
    <row r="4638" customFormat="false" ht="14" hidden="true" customHeight="false" outlineLevel="0" collapsed="false">
      <c r="A4638" s="0" t="str">
        <f aca="false">SUBSTITUTE(C4638&amp;D4638&amp;E4638&amp;F4638&amp;G4638&amp;H4638&amp;I4638," ","")</f>
        <v>AgenteBilingüeProfesionalCienciassociales,humanasyafinesEnlasinstalacionesdelaEntidadCompradoraHoraextradominicalyfestivoZona2Platino</v>
      </c>
      <c r="B4638" s="0" t="s">
        <v>4975</v>
      </c>
      <c r="C4638" s="0" t="s">
        <v>190</v>
      </c>
      <c r="D4638" s="0" t="s">
        <v>4808</v>
      </c>
      <c r="E4638" s="0" t="s">
        <v>57</v>
      </c>
      <c r="F4638" s="0" t="s">
        <v>3303</v>
      </c>
      <c r="G4638" s="0" t="s">
        <v>194</v>
      </c>
      <c r="H4638" s="0" t="s">
        <v>385</v>
      </c>
      <c r="I4638" s="0" t="s">
        <v>198</v>
      </c>
      <c r="J4638" s="0" t="s">
        <v>325</v>
      </c>
      <c r="K4638" s="0" t="n">
        <v>52699.2442688854</v>
      </c>
      <c r="L4638" s="0" t="n">
        <v>57194.1</v>
      </c>
      <c r="M4638" s="0" t="n">
        <v>68496.1429567473</v>
      </c>
      <c r="N4638" s="0" t="n">
        <v>55646.775</v>
      </c>
      <c r="O4638" s="0" t="n">
        <v>45019.395</v>
      </c>
      <c r="P4638" s="0" t="n">
        <v>55972.8</v>
      </c>
      <c r="Q4638" s="0" t="n">
        <v>75620.205</v>
      </c>
      <c r="S4638" s="0" t="s">
        <v>303</v>
      </c>
    </row>
    <row r="4639" customFormat="false" ht="14" hidden="true" customHeight="false" outlineLevel="0" collapsed="false">
      <c r="A4639" s="0" t="str">
        <f aca="false">SUBSTITUTE(C4639&amp;D4639&amp;E4639&amp;F4639&amp;G4639&amp;H4639&amp;I4639," ","")</f>
        <v>AgenteBilingüeProfesionalCienciassociales,humanasyafinesEnlasinstalacionesdelaEntidadCompradoraHoraextradominicalyfestivoZona3Plata</v>
      </c>
      <c r="B4639" s="0" t="s">
        <v>4976</v>
      </c>
      <c r="C4639" s="0" t="s">
        <v>190</v>
      </c>
      <c r="D4639" s="0" t="s">
        <v>4808</v>
      </c>
      <c r="E4639" s="0" t="s">
        <v>57</v>
      </c>
      <c r="F4639" s="0" t="s">
        <v>3303</v>
      </c>
      <c r="G4639" s="0" t="s">
        <v>194</v>
      </c>
      <c r="H4639" s="0" t="s">
        <v>390</v>
      </c>
      <c r="I4639" s="0" t="s">
        <v>195</v>
      </c>
      <c r="J4639" s="0" t="s">
        <v>325</v>
      </c>
      <c r="K4639" s="0" t="n">
        <v>52699.2442688854</v>
      </c>
      <c r="L4639" s="0" t="n">
        <v>55527.75</v>
      </c>
      <c r="M4639" s="0" t="n">
        <v>64683.3879911616</v>
      </c>
      <c r="N4639" s="0" t="n">
        <v>55646.775</v>
      </c>
      <c r="O4639" s="0" t="n">
        <v>45019.395</v>
      </c>
      <c r="P4639" s="0" t="n">
        <v>53917.29</v>
      </c>
      <c r="Q4639" s="0" t="n">
        <v>68129.91</v>
      </c>
      <c r="S4639" s="0" t="s">
        <v>303</v>
      </c>
    </row>
    <row r="4640" customFormat="false" ht="14" hidden="true" customHeight="false" outlineLevel="0" collapsed="false">
      <c r="A4640" s="0" t="str">
        <f aca="false">SUBSTITUTE(C4640&amp;D4640&amp;E4640&amp;F4640&amp;G4640&amp;H4640&amp;I4640," ","")</f>
        <v>AgenteBilingüeProfesionalCienciassociales,humanasyafinesEnlasinstalacionesdelaEntidadCompradoraHoraextradominicalyfestivoZona3Oro</v>
      </c>
      <c r="B4640" s="0" t="s">
        <v>4977</v>
      </c>
      <c r="C4640" s="0" t="s">
        <v>190</v>
      </c>
      <c r="D4640" s="0" t="s">
        <v>4808</v>
      </c>
      <c r="E4640" s="0" t="s">
        <v>57</v>
      </c>
      <c r="F4640" s="0" t="s">
        <v>3303</v>
      </c>
      <c r="G4640" s="0" t="s">
        <v>194</v>
      </c>
      <c r="H4640" s="0" t="s">
        <v>390</v>
      </c>
      <c r="I4640" s="0" t="s">
        <v>54</v>
      </c>
      <c r="J4640" s="0" t="s">
        <v>325</v>
      </c>
      <c r="K4640" s="0" t="n">
        <v>52699.2442688854</v>
      </c>
      <c r="L4640" s="0" t="n">
        <v>56638.305</v>
      </c>
      <c r="M4640" s="0" t="n">
        <v>66535.1883917102</v>
      </c>
      <c r="N4640" s="0" t="n">
        <v>55646.775</v>
      </c>
      <c r="O4640" s="0" t="n">
        <v>45019.395</v>
      </c>
      <c r="P4640" s="0" t="n">
        <v>55052.685</v>
      </c>
      <c r="Q4640" s="0" t="n">
        <v>71150.04</v>
      </c>
      <c r="S4640" s="0" t="s">
        <v>303</v>
      </c>
    </row>
    <row r="4641" customFormat="false" ht="14" hidden="true" customHeight="false" outlineLevel="0" collapsed="false">
      <c r="A4641" s="0" t="str">
        <f aca="false">SUBSTITUTE(C4641&amp;D4641&amp;E4641&amp;F4641&amp;G4641&amp;H4641&amp;I4641," ","")</f>
        <v>AgenteBilingüeProfesionalCienciassociales,humanasyafinesEnlasinstalacionesdelaEntidadCompradoraHoraextradominicalyfestivoZona3Platino</v>
      </c>
      <c r="B4641" s="0" t="s">
        <v>4978</v>
      </c>
      <c r="C4641" s="0" t="s">
        <v>190</v>
      </c>
      <c r="D4641" s="0" t="s">
        <v>4808</v>
      </c>
      <c r="E4641" s="0" t="s">
        <v>57</v>
      </c>
      <c r="F4641" s="0" t="s">
        <v>3303</v>
      </c>
      <c r="G4641" s="0" t="s">
        <v>194</v>
      </c>
      <c r="H4641" s="0" t="s">
        <v>390</v>
      </c>
      <c r="I4641" s="0" t="s">
        <v>198</v>
      </c>
      <c r="J4641" s="0" t="s">
        <v>325</v>
      </c>
      <c r="K4641" s="0" t="n">
        <v>52699.2442688854</v>
      </c>
      <c r="L4641" s="0" t="n">
        <v>58304.655</v>
      </c>
      <c r="M4641" s="0" t="n">
        <v>68496.1429567473</v>
      </c>
      <c r="N4641" s="0" t="n">
        <v>55646.775</v>
      </c>
      <c r="O4641" s="0" t="n">
        <v>45019.395</v>
      </c>
      <c r="P4641" s="0" t="n">
        <v>56236.725</v>
      </c>
      <c r="Q4641" s="0" t="n">
        <v>75620.205</v>
      </c>
      <c r="S4641" s="0" t="s">
        <v>303</v>
      </c>
    </row>
    <row r="4642" customFormat="false" ht="14" hidden="true" customHeight="false" outlineLevel="0" collapsed="false">
      <c r="A4642" s="0" t="str">
        <f aca="false">SUBSTITUTE(C4642&amp;D4642&amp;E4642&amp;F4642&amp;G4642&amp;H4642&amp;I4642," ","")</f>
        <v>AgenteBilingüeProfesionalCienciassociales,humanasyafinesEnlasinstalacionesdelaEntidadCompradoraServicio7x24Zona1Plata</v>
      </c>
      <c r="B4642" s="0" t="s">
        <v>4979</v>
      </c>
      <c r="C4642" s="0" t="s">
        <v>190</v>
      </c>
      <c r="D4642" s="0" t="s">
        <v>4808</v>
      </c>
      <c r="E4642" s="0" t="s">
        <v>57</v>
      </c>
      <c r="F4642" s="0" t="s">
        <v>3303</v>
      </c>
      <c r="G4642" s="0" t="s">
        <v>55</v>
      </c>
      <c r="H4642" s="0" t="s">
        <v>379</v>
      </c>
      <c r="I4642" s="0" t="s">
        <v>195</v>
      </c>
      <c r="J4642" s="0" t="s">
        <v>305</v>
      </c>
      <c r="K4642" s="0" t="n">
        <v>19246860.7386297</v>
      </c>
      <c r="L4642" s="0" t="n">
        <v>27354802.635</v>
      </c>
      <c r="M4642" s="0" t="n">
        <v>29435350.2932354</v>
      </c>
      <c r="N4642" s="0" t="n">
        <v>24369787.08</v>
      </c>
      <c r="O4642" s="0" t="n">
        <v>25141283.325</v>
      </c>
      <c r="P4642" s="0" t="n">
        <v>36017845.785</v>
      </c>
      <c r="Q4642" s="0" t="n">
        <v>28142263.755</v>
      </c>
      <c r="S4642" s="0" t="s">
        <v>303</v>
      </c>
    </row>
    <row r="4643" customFormat="false" ht="14" hidden="true" customHeight="false" outlineLevel="0" collapsed="false">
      <c r="A4643" s="0" t="str">
        <f aca="false">SUBSTITUTE(C4643&amp;D4643&amp;E4643&amp;F4643&amp;G4643&amp;H4643&amp;I4643," ","")</f>
        <v>AgenteBilingüeProfesionalCienciassociales,humanasyafinesEnlasinstalacionesdelaEntidadCompradoraServicio7x24Zona1Oro</v>
      </c>
      <c r="B4643" s="0" t="s">
        <v>4980</v>
      </c>
      <c r="C4643" s="0" t="s">
        <v>190</v>
      </c>
      <c r="D4643" s="0" t="s">
        <v>4808</v>
      </c>
      <c r="E4643" s="0" t="s">
        <v>57</v>
      </c>
      <c r="F4643" s="0" t="s">
        <v>3303</v>
      </c>
      <c r="G4643" s="0" t="s">
        <v>55</v>
      </c>
      <c r="H4643" s="0" t="s">
        <v>379</v>
      </c>
      <c r="I4643" s="0" t="s">
        <v>54</v>
      </c>
      <c r="J4643" s="0" t="s">
        <v>305</v>
      </c>
      <c r="K4643" s="0" t="n">
        <v>19246860.7386297</v>
      </c>
      <c r="L4643" s="0" t="n">
        <v>27901899.495</v>
      </c>
      <c r="M4643" s="0" t="n">
        <v>30278045.6924119</v>
      </c>
      <c r="N4643" s="0" t="n">
        <v>24516211.635</v>
      </c>
      <c r="O4643" s="0" t="n">
        <v>25141283.325</v>
      </c>
      <c r="P4643" s="0" t="n">
        <v>36776115.765</v>
      </c>
      <c r="Q4643" s="0" t="n">
        <v>29389888.98</v>
      </c>
      <c r="S4643" s="0" t="s">
        <v>303</v>
      </c>
    </row>
    <row r="4644" customFormat="false" ht="14" hidden="true" customHeight="false" outlineLevel="0" collapsed="false">
      <c r="A4644" s="0" t="str">
        <f aca="false">SUBSTITUTE(C4644&amp;D4644&amp;E4644&amp;F4644&amp;G4644&amp;H4644&amp;I4644," ","")</f>
        <v>AgenteBilingüeProfesionalCienciassociales,humanasyafinesEnlasinstalacionesdelaEntidadCompradoraServicio7x24Zona1Platino</v>
      </c>
      <c r="B4644" s="0" t="s">
        <v>4981</v>
      </c>
      <c r="C4644" s="0" t="s">
        <v>190</v>
      </c>
      <c r="D4644" s="0" t="s">
        <v>4808</v>
      </c>
      <c r="E4644" s="0" t="s">
        <v>57</v>
      </c>
      <c r="F4644" s="0" t="s">
        <v>3303</v>
      </c>
      <c r="G4644" s="0" t="s">
        <v>55</v>
      </c>
      <c r="H4644" s="0" t="s">
        <v>379</v>
      </c>
      <c r="I4644" s="0" t="s">
        <v>198</v>
      </c>
      <c r="J4644" s="0" t="s">
        <v>305</v>
      </c>
      <c r="K4644" s="0" t="n">
        <v>19246860.7386297</v>
      </c>
      <c r="L4644" s="0" t="n">
        <v>28722543.75</v>
      </c>
      <c r="M4644" s="0" t="n">
        <v>31170413.6762731</v>
      </c>
      <c r="N4644" s="0" t="n">
        <v>24551252.595</v>
      </c>
      <c r="O4644" s="0" t="n">
        <v>25141283.325</v>
      </c>
      <c r="P4644" s="0" t="n">
        <v>37566999.63</v>
      </c>
      <c r="Q4644" s="0" t="n">
        <v>31236277.23</v>
      </c>
      <c r="S4644" s="0" t="s">
        <v>303</v>
      </c>
    </row>
    <row r="4645" customFormat="false" ht="14" hidden="true" customHeight="false" outlineLevel="0" collapsed="false">
      <c r="A4645" s="0" t="str">
        <f aca="false">SUBSTITUTE(C4645&amp;D4645&amp;E4645&amp;F4645&amp;G4645&amp;H4645&amp;I4645," ","")</f>
        <v>AgenteBilingüeProfesionalCienciassociales,humanasyafinesEnlasinstalacionesdelaEntidadCompradoraServicio7x24Zona2Plata</v>
      </c>
      <c r="B4645" s="0" t="s">
        <v>4982</v>
      </c>
      <c r="C4645" s="0" t="s">
        <v>190</v>
      </c>
      <c r="D4645" s="0" t="s">
        <v>4808</v>
      </c>
      <c r="E4645" s="0" t="s">
        <v>57</v>
      </c>
      <c r="F4645" s="0" t="s">
        <v>3303</v>
      </c>
      <c r="G4645" s="0" t="s">
        <v>55</v>
      </c>
      <c r="H4645" s="0" t="s">
        <v>385</v>
      </c>
      <c r="I4645" s="0" t="s">
        <v>195</v>
      </c>
      <c r="J4645" s="0" t="s">
        <v>305</v>
      </c>
      <c r="K4645" s="0" t="n">
        <v>19246860.7386297</v>
      </c>
      <c r="L4645" s="0" t="n">
        <v>28175446.89</v>
      </c>
      <c r="M4645" s="0" t="n">
        <v>29435350.2932354</v>
      </c>
      <c r="N4645" s="0" t="n">
        <v>24523219.62</v>
      </c>
      <c r="O4645" s="0" t="n">
        <v>25141283.325</v>
      </c>
      <c r="P4645" s="0" t="n">
        <v>38276307.9</v>
      </c>
      <c r="Q4645" s="0" t="n">
        <v>28142263.755</v>
      </c>
      <c r="S4645" s="0" t="s">
        <v>303</v>
      </c>
    </row>
    <row r="4646" customFormat="false" ht="14" hidden="true" customHeight="false" outlineLevel="0" collapsed="false">
      <c r="A4646" s="0" t="str">
        <f aca="false">SUBSTITUTE(C4646&amp;D4646&amp;E4646&amp;F4646&amp;G4646&amp;H4646&amp;I4646," ","")</f>
        <v>AgenteBilingüeProfesionalCienciassociales,humanasyafinesEnlasinstalacionesdelaEntidadCompradoraServicio7x24Zona2Oro</v>
      </c>
      <c r="B4646" s="0" t="s">
        <v>4983</v>
      </c>
      <c r="C4646" s="0" t="s">
        <v>190</v>
      </c>
      <c r="D4646" s="0" t="s">
        <v>4808</v>
      </c>
      <c r="E4646" s="0" t="s">
        <v>57</v>
      </c>
      <c r="F4646" s="0" t="s">
        <v>3303</v>
      </c>
      <c r="G4646" s="0" t="s">
        <v>55</v>
      </c>
      <c r="H4646" s="0" t="s">
        <v>385</v>
      </c>
      <c r="I4646" s="0" t="s">
        <v>54</v>
      </c>
      <c r="J4646" s="0" t="s">
        <v>305</v>
      </c>
      <c r="K4646" s="0" t="n">
        <v>19246860.7386297</v>
      </c>
      <c r="L4646" s="0" t="n">
        <v>28738956.78</v>
      </c>
      <c r="M4646" s="0" t="n">
        <v>30278045.6924119</v>
      </c>
      <c r="N4646" s="0" t="n">
        <v>24560362.665</v>
      </c>
      <c r="O4646" s="0" t="n">
        <v>25141283.325</v>
      </c>
      <c r="P4646" s="0" t="n">
        <v>39082125.78</v>
      </c>
      <c r="Q4646" s="0" t="n">
        <v>29389888.98</v>
      </c>
      <c r="S4646" s="0" t="s">
        <v>303</v>
      </c>
    </row>
    <row r="4647" customFormat="false" ht="14" hidden="true" customHeight="false" outlineLevel="0" collapsed="false">
      <c r="A4647" s="0" t="str">
        <f aca="false">SUBSTITUTE(C4647&amp;D4647&amp;E4647&amp;F4647&amp;G4647&amp;H4647&amp;I4647," ","")</f>
        <v>AgenteBilingüeProfesionalCienciassociales,humanasyafinesEnlasinstalacionesdelaEntidadCompradoraServicio7x24Zona2Platino</v>
      </c>
      <c r="B4647" s="0" t="s">
        <v>4984</v>
      </c>
      <c r="C4647" s="0" t="s">
        <v>190</v>
      </c>
      <c r="D4647" s="0" t="s">
        <v>4808</v>
      </c>
      <c r="E4647" s="0" t="s">
        <v>57</v>
      </c>
      <c r="F4647" s="0" t="s">
        <v>3303</v>
      </c>
      <c r="G4647" s="0" t="s">
        <v>55</v>
      </c>
      <c r="H4647" s="0" t="s">
        <v>385</v>
      </c>
      <c r="I4647" s="0" t="s">
        <v>198</v>
      </c>
      <c r="J4647" s="0" t="s">
        <v>305</v>
      </c>
      <c r="K4647" s="0" t="n">
        <v>19246860.7386297</v>
      </c>
      <c r="L4647" s="0" t="n">
        <v>29584220.58</v>
      </c>
      <c r="M4647" s="0" t="n">
        <v>31170413.6762731</v>
      </c>
      <c r="N4647" s="0" t="n">
        <v>24597506.745</v>
      </c>
      <c r="O4647" s="0" t="n">
        <v>25141283.325</v>
      </c>
      <c r="P4647" s="0" t="n">
        <v>39922600.635</v>
      </c>
      <c r="Q4647" s="0" t="n">
        <v>31236277.23</v>
      </c>
      <c r="S4647" s="0" t="s">
        <v>303</v>
      </c>
    </row>
    <row r="4648" customFormat="false" ht="14" hidden="true" customHeight="false" outlineLevel="0" collapsed="false">
      <c r="A4648" s="0" t="str">
        <f aca="false">SUBSTITUTE(C4648&amp;D4648&amp;E4648&amp;F4648&amp;G4648&amp;H4648&amp;I4648," ","")</f>
        <v>AgenteBilingüeProfesionalCienciassociales,humanasyafinesEnlasinstalacionesdelaEntidadCompradoraServicio7x24Zona3Plata</v>
      </c>
      <c r="B4648" s="0" t="s">
        <v>4985</v>
      </c>
      <c r="C4648" s="0" t="s">
        <v>190</v>
      </c>
      <c r="D4648" s="0" t="s">
        <v>4808</v>
      </c>
      <c r="E4648" s="0" t="s">
        <v>57</v>
      </c>
      <c r="F4648" s="0" t="s">
        <v>3303</v>
      </c>
      <c r="G4648" s="0" t="s">
        <v>55</v>
      </c>
      <c r="H4648" s="0" t="s">
        <v>390</v>
      </c>
      <c r="I4648" s="0" t="s">
        <v>195</v>
      </c>
      <c r="J4648" s="0" t="s">
        <v>305</v>
      </c>
      <c r="K4648" s="0" t="n">
        <v>19246860.7386297</v>
      </c>
      <c r="L4648" s="0" t="n">
        <v>28722543.75</v>
      </c>
      <c r="M4648" s="0" t="n">
        <v>29435350.2932354</v>
      </c>
      <c r="N4648" s="0" t="n">
        <v>24551252.595</v>
      </c>
      <c r="O4648" s="0" t="n">
        <v>25141283.325</v>
      </c>
      <c r="P4648" s="0" t="n">
        <v>38456397.9</v>
      </c>
      <c r="Q4648" s="0" t="n">
        <v>28142263.755</v>
      </c>
      <c r="S4648" s="0" t="s">
        <v>303</v>
      </c>
    </row>
    <row r="4649" customFormat="false" ht="14" hidden="true" customHeight="false" outlineLevel="0" collapsed="false">
      <c r="A4649" s="0" t="str">
        <f aca="false">SUBSTITUTE(C4649&amp;D4649&amp;E4649&amp;F4649&amp;G4649&amp;H4649&amp;I4649," ","")</f>
        <v>AgenteBilingüeProfesionalCienciassociales,humanasyafinesEnlasinstalacionesdelaEntidadCompradoraServicio7x24Zona3Oro</v>
      </c>
      <c r="B4649" s="0" t="s">
        <v>4986</v>
      </c>
      <c r="C4649" s="0" t="s">
        <v>190</v>
      </c>
      <c r="D4649" s="0" t="s">
        <v>4808</v>
      </c>
      <c r="E4649" s="0" t="s">
        <v>57</v>
      </c>
      <c r="F4649" s="0" t="s">
        <v>3303</v>
      </c>
      <c r="G4649" s="0" t="s">
        <v>55</v>
      </c>
      <c r="H4649" s="0" t="s">
        <v>390</v>
      </c>
      <c r="I4649" s="0" t="s">
        <v>54</v>
      </c>
      <c r="J4649" s="0" t="s">
        <v>305</v>
      </c>
      <c r="K4649" s="0" t="n">
        <v>19246860.7386297</v>
      </c>
      <c r="L4649" s="0" t="n">
        <v>29296994.625</v>
      </c>
      <c r="M4649" s="0" t="n">
        <v>30278045.6924119</v>
      </c>
      <c r="N4649" s="0" t="n">
        <v>24589798.065</v>
      </c>
      <c r="O4649" s="0" t="n">
        <v>25141283.325</v>
      </c>
      <c r="P4649" s="0" t="n">
        <v>39266005.95</v>
      </c>
      <c r="Q4649" s="0" t="n">
        <v>29389888.98</v>
      </c>
      <c r="S4649" s="0" t="s">
        <v>303</v>
      </c>
    </row>
    <row r="4650" customFormat="false" ht="14" hidden="true" customHeight="false" outlineLevel="0" collapsed="false">
      <c r="A4650" s="0" t="str">
        <f aca="false">SUBSTITUTE(C4650&amp;D4650&amp;E4650&amp;F4650&amp;G4650&amp;H4650&amp;I4650," ","")</f>
        <v>AgenteBilingüeProfesionalCienciassociales,humanasyafinesEnlasinstalacionesdelaEntidadCompradoraServicio7x24Zona3Platino</v>
      </c>
      <c r="B4650" s="0" t="s">
        <v>4987</v>
      </c>
      <c r="C4650" s="0" t="s">
        <v>190</v>
      </c>
      <c r="D4650" s="0" t="s">
        <v>4808</v>
      </c>
      <c r="E4650" s="0" t="s">
        <v>57</v>
      </c>
      <c r="F4650" s="0" t="s">
        <v>3303</v>
      </c>
      <c r="G4650" s="0" t="s">
        <v>55</v>
      </c>
      <c r="H4650" s="0" t="s">
        <v>390</v>
      </c>
      <c r="I4650" s="0" t="s">
        <v>198</v>
      </c>
      <c r="J4650" s="0" t="s">
        <v>305</v>
      </c>
      <c r="K4650" s="0" t="n">
        <v>19246860.7386297</v>
      </c>
      <c r="L4650" s="0" t="n">
        <v>30158671.455</v>
      </c>
      <c r="M4650" s="0" t="n">
        <v>31170413.6762731</v>
      </c>
      <c r="N4650" s="0" t="n">
        <v>24628342.5</v>
      </c>
      <c r="O4650" s="0" t="n">
        <v>25141283.325</v>
      </c>
      <c r="P4650" s="0" t="n">
        <v>40110436.575</v>
      </c>
      <c r="Q4650" s="0" t="n">
        <v>31236277.23</v>
      </c>
      <c r="S4650" s="0" t="s">
        <v>303</v>
      </c>
    </row>
    <row r="4651" customFormat="false" ht="14" hidden="true" customHeight="false" outlineLevel="0" collapsed="false">
      <c r="A4651" s="0" t="str">
        <f aca="false">SUBSTITUTE(C4651&amp;D4651&amp;E4651&amp;F4651&amp;G4651&amp;H4651&amp;I4651," ","")</f>
        <v>AgenteBilingüeProfesionalCienciassociales,humanasyafinesFrontofficeconherramientaJornadaOrdinaria Zona1Plata</v>
      </c>
      <c r="B4651" s="0" t="s">
        <v>4988</v>
      </c>
      <c r="C4651" s="0" t="s">
        <v>190</v>
      </c>
      <c r="D4651" s="0" t="s">
        <v>4808</v>
      </c>
      <c r="E4651" s="0" t="s">
        <v>57</v>
      </c>
      <c r="F4651" s="0" t="s">
        <v>3319</v>
      </c>
      <c r="G4651" s="0" t="s">
        <v>62</v>
      </c>
      <c r="H4651" s="0" t="s">
        <v>379</v>
      </c>
      <c r="I4651" s="0" t="s">
        <v>195</v>
      </c>
      <c r="J4651" s="0" t="s">
        <v>36</v>
      </c>
      <c r="K4651" s="0" t="n">
        <v>6366071.90643531</v>
      </c>
      <c r="L4651" s="0" t="n">
        <v>6174194.175</v>
      </c>
      <c r="M4651" s="0" t="n">
        <v>7422546.99906495</v>
      </c>
      <c r="N4651" s="0" t="n">
        <v>6723959.265</v>
      </c>
      <c r="O4651" s="0" t="n">
        <v>6479180.73</v>
      </c>
      <c r="P4651" s="0" t="n">
        <v>7042693.725</v>
      </c>
      <c r="Q4651" s="0" t="n">
        <v>7017308.28</v>
      </c>
      <c r="S4651" s="0" t="s">
        <v>303</v>
      </c>
    </row>
    <row r="4652" customFormat="false" ht="14" hidden="true" customHeight="false" outlineLevel="0" collapsed="false">
      <c r="A4652" s="0" t="str">
        <f aca="false">SUBSTITUTE(C4652&amp;D4652&amp;E4652&amp;F4652&amp;G4652&amp;H4652&amp;I4652," ","")</f>
        <v>AgenteBilingüeProfesionalCienciassociales,humanasyafinesFrontofficeconherramientaJornadaOrdinaria Zona1Oro</v>
      </c>
      <c r="B4652" s="0" t="s">
        <v>4989</v>
      </c>
      <c r="C4652" s="0" t="s">
        <v>190</v>
      </c>
      <c r="D4652" s="0" t="s">
        <v>4808</v>
      </c>
      <c r="E4652" s="0" t="s">
        <v>57</v>
      </c>
      <c r="F4652" s="0" t="s">
        <v>3319</v>
      </c>
      <c r="G4652" s="0" t="s">
        <v>62</v>
      </c>
      <c r="H4652" s="0" t="s">
        <v>379</v>
      </c>
      <c r="I4652" s="0" t="s">
        <v>54</v>
      </c>
      <c r="J4652" s="0" t="s">
        <v>36</v>
      </c>
      <c r="K4652" s="0" t="n">
        <v>6366071.90643531</v>
      </c>
      <c r="L4652" s="0" t="n">
        <v>6297678.99</v>
      </c>
      <c r="M4652" s="0" t="n">
        <v>7758575.11240778</v>
      </c>
      <c r="N4652" s="0" t="n">
        <v>6752584.26</v>
      </c>
      <c r="O4652" s="0" t="n">
        <v>6479180.73</v>
      </c>
      <c r="P4652" s="0" t="n">
        <v>7190960.58</v>
      </c>
      <c r="Q4652" s="0" t="n">
        <v>7328405.475</v>
      </c>
      <c r="S4652" s="0" t="s">
        <v>303</v>
      </c>
    </row>
    <row r="4653" customFormat="false" ht="14" hidden="true" customHeight="false" outlineLevel="0" collapsed="false">
      <c r="A4653" s="0" t="str">
        <f aca="false">SUBSTITUTE(C4653&amp;D4653&amp;E4653&amp;F4653&amp;G4653&amp;H4653&amp;I4653," ","")</f>
        <v>AgenteBilingüeProfesionalCienciassociales,humanasyafinesFrontofficeconherramientaJornadaOrdinaria Zona1Platino</v>
      </c>
      <c r="B4653" s="0" t="s">
        <v>4990</v>
      </c>
      <c r="C4653" s="0" t="s">
        <v>190</v>
      </c>
      <c r="D4653" s="0" t="s">
        <v>4808</v>
      </c>
      <c r="E4653" s="0" t="s">
        <v>57</v>
      </c>
      <c r="F4653" s="0" t="s">
        <v>3319</v>
      </c>
      <c r="G4653" s="0" t="s">
        <v>62</v>
      </c>
      <c r="H4653" s="0" t="s">
        <v>379</v>
      </c>
      <c r="I4653" s="0" t="s">
        <v>198</v>
      </c>
      <c r="J4653" s="0" t="s">
        <v>36</v>
      </c>
      <c r="K4653" s="0" t="n">
        <v>6366071.90643531</v>
      </c>
      <c r="L4653" s="0" t="n">
        <v>6482904.66</v>
      </c>
      <c r="M4653" s="0" t="n">
        <v>7987239.2772297</v>
      </c>
      <c r="N4653" s="0" t="n">
        <v>6781209.255</v>
      </c>
      <c r="O4653" s="0" t="n">
        <v>6479180.73</v>
      </c>
      <c r="P4653" s="0" t="n">
        <v>7345605.105</v>
      </c>
      <c r="Q4653" s="0" t="n">
        <v>7788804.525</v>
      </c>
      <c r="S4653" s="0" t="s">
        <v>303</v>
      </c>
    </row>
    <row r="4654" customFormat="false" ht="14" hidden="true" customHeight="false" outlineLevel="0" collapsed="false">
      <c r="A4654" s="0" t="str">
        <f aca="false">SUBSTITUTE(C4654&amp;D4654&amp;E4654&amp;F4654&amp;G4654&amp;H4654&amp;I4654," ","")</f>
        <v>AgenteBilingüeProfesionalCienciassociales,humanasyafinesFrontofficeconherramientaJornadaOrdinaria Zona2Plata</v>
      </c>
      <c r="B4654" s="0" t="s">
        <v>4991</v>
      </c>
      <c r="C4654" s="0" t="s">
        <v>190</v>
      </c>
      <c r="D4654" s="0" t="s">
        <v>4808</v>
      </c>
      <c r="E4654" s="0" t="s">
        <v>57</v>
      </c>
      <c r="F4654" s="0" t="s">
        <v>3319</v>
      </c>
      <c r="G4654" s="0" t="s">
        <v>62</v>
      </c>
      <c r="H4654" s="0" t="s">
        <v>385</v>
      </c>
      <c r="I4654" s="0" t="s">
        <v>195</v>
      </c>
      <c r="J4654" s="0" t="s">
        <v>36</v>
      </c>
      <c r="K4654" s="0" t="n">
        <v>6366071.90643531</v>
      </c>
      <c r="L4654" s="0" t="n">
        <v>6359420.88</v>
      </c>
      <c r="M4654" s="0" t="n">
        <v>7542639.26179804</v>
      </c>
      <c r="N4654" s="0" t="n">
        <v>6758309.88</v>
      </c>
      <c r="O4654" s="0" t="n">
        <v>6479180.73</v>
      </c>
      <c r="P4654" s="0" t="n">
        <v>7484299.245</v>
      </c>
      <c r="Q4654" s="0" t="n">
        <v>7017308.28</v>
      </c>
      <c r="S4654" s="0" t="s">
        <v>303</v>
      </c>
    </row>
    <row r="4655" customFormat="false" ht="14" hidden="true" customHeight="false" outlineLevel="0" collapsed="false">
      <c r="A4655" s="0" t="str">
        <f aca="false">SUBSTITUTE(C4655&amp;D4655&amp;E4655&amp;F4655&amp;G4655&amp;H4655&amp;I4655," ","")</f>
        <v>AgenteBilingüeProfesionalCienciassociales,humanasyafinesFrontofficeconherramientaJornadaOrdinaria Zona2Oro</v>
      </c>
      <c r="B4655" s="0" t="s">
        <v>4992</v>
      </c>
      <c r="C4655" s="0" t="s">
        <v>190</v>
      </c>
      <c r="D4655" s="0" t="s">
        <v>4808</v>
      </c>
      <c r="E4655" s="0" t="s">
        <v>57</v>
      </c>
      <c r="F4655" s="0" t="s">
        <v>3319</v>
      </c>
      <c r="G4655" s="0" t="s">
        <v>62</v>
      </c>
      <c r="H4655" s="0" t="s">
        <v>385</v>
      </c>
      <c r="I4655" s="0" t="s">
        <v>54</v>
      </c>
      <c r="J4655" s="0" t="s">
        <v>36</v>
      </c>
      <c r="K4655" s="0" t="n">
        <v>6366071.90643531</v>
      </c>
      <c r="L4655" s="0" t="n">
        <v>6486609.96</v>
      </c>
      <c r="M4655" s="0" t="n">
        <v>7758575.11240778</v>
      </c>
      <c r="N4655" s="0" t="n">
        <v>6788651.94</v>
      </c>
      <c r="O4655" s="0" t="n">
        <v>6479180.73</v>
      </c>
      <c r="P4655" s="0" t="n">
        <v>7641863.505</v>
      </c>
      <c r="Q4655" s="0" t="n">
        <v>7328405.475</v>
      </c>
      <c r="S4655" s="0" t="s">
        <v>303</v>
      </c>
    </row>
    <row r="4656" customFormat="false" ht="14" hidden="true" customHeight="false" outlineLevel="0" collapsed="false">
      <c r="A4656" s="0" t="str">
        <f aca="false">SUBSTITUTE(C4656&amp;D4656&amp;E4656&amp;F4656&amp;G4656&amp;H4656&amp;I4656," ","")</f>
        <v>AgenteBilingüeProfesionalCienciassociales,humanasyafinesFrontofficeconherramientaJornadaOrdinaria Zona2Platino</v>
      </c>
      <c r="B4656" s="0" t="s">
        <v>4993</v>
      </c>
      <c r="C4656" s="0" t="s">
        <v>190</v>
      </c>
      <c r="D4656" s="0" t="s">
        <v>4808</v>
      </c>
      <c r="E4656" s="0" t="s">
        <v>57</v>
      </c>
      <c r="F4656" s="0" t="s">
        <v>3319</v>
      </c>
      <c r="G4656" s="0" t="s">
        <v>62</v>
      </c>
      <c r="H4656" s="0" t="s">
        <v>385</v>
      </c>
      <c r="I4656" s="0" t="s">
        <v>198</v>
      </c>
      <c r="J4656" s="0" t="s">
        <v>36</v>
      </c>
      <c r="K4656" s="0" t="n">
        <v>6366071.90643531</v>
      </c>
      <c r="L4656" s="0" t="n">
        <v>6677392.545</v>
      </c>
      <c r="M4656" s="0" t="n">
        <v>7987239.2772297</v>
      </c>
      <c r="N4656" s="0" t="n">
        <v>6818995.035</v>
      </c>
      <c r="O4656" s="0" t="n">
        <v>6479180.73</v>
      </c>
      <c r="P4656" s="0" t="n">
        <v>7806203.91</v>
      </c>
      <c r="Q4656" s="0" t="n">
        <v>7788804.525</v>
      </c>
      <c r="S4656" s="0" t="s">
        <v>303</v>
      </c>
    </row>
    <row r="4657" customFormat="false" ht="14" hidden="true" customHeight="false" outlineLevel="0" collapsed="false">
      <c r="A4657" s="0" t="str">
        <f aca="false">SUBSTITUTE(C4657&amp;D4657&amp;E4657&amp;F4657&amp;G4657&amp;H4657&amp;I4657," ","")</f>
        <v>AgenteBilingüeProfesionalCienciassociales,humanasyafinesFrontofficeconherramientaJornadaOrdinaria Zona3Plata</v>
      </c>
      <c r="B4657" s="0" t="s">
        <v>4994</v>
      </c>
      <c r="C4657" s="0" t="s">
        <v>190</v>
      </c>
      <c r="D4657" s="0" t="s">
        <v>4808</v>
      </c>
      <c r="E4657" s="0" t="s">
        <v>57</v>
      </c>
      <c r="F4657" s="0" t="s">
        <v>3319</v>
      </c>
      <c r="G4657" s="0" t="s">
        <v>62</v>
      </c>
      <c r="H4657" s="0" t="s">
        <v>390</v>
      </c>
      <c r="I4657" s="0" t="s">
        <v>195</v>
      </c>
      <c r="J4657" s="0" t="s">
        <v>36</v>
      </c>
      <c r="K4657" s="0" t="n">
        <v>6366071.90643531</v>
      </c>
      <c r="L4657" s="0" t="n">
        <v>6482904.66</v>
      </c>
      <c r="M4657" s="0" t="n">
        <v>7542639.26179804</v>
      </c>
      <c r="N4657" s="0" t="n">
        <v>6781209.255</v>
      </c>
      <c r="O4657" s="0" t="n">
        <v>6479180.73</v>
      </c>
      <c r="P4657" s="0" t="n">
        <v>7519512.015</v>
      </c>
      <c r="Q4657" s="0" t="n">
        <v>7017308.28</v>
      </c>
      <c r="S4657" s="0" t="s">
        <v>303</v>
      </c>
    </row>
    <row r="4658" customFormat="false" ht="14" hidden="true" customHeight="false" outlineLevel="0" collapsed="false">
      <c r="A4658" s="0" t="str">
        <f aca="false">SUBSTITUTE(C4658&amp;D4658&amp;E4658&amp;F4658&amp;G4658&amp;H4658&amp;I4658," ","")</f>
        <v>AgenteBilingüeProfesionalCienciassociales,humanasyafinesFrontofficeconherramientaJornadaOrdinaria Zona3Oro</v>
      </c>
      <c r="B4658" s="0" t="s">
        <v>4995</v>
      </c>
      <c r="C4658" s="0" t="s">
        <v>190</v>
      </c>
      <c r="D4658" s="0" t="s">
        <v>4808</v>
      </c>
      <c r="E4658" s="0" t="s">
        <v>57</v>
      </c>
      <c r="F4658" s="0" t="s">
        <v>3319</v>
      </c>
      <c r="G4658" s="0" t="s">
        <v>62</v>
      </c>
      <c r="H4658" s="0" t="s">
        <v>390</v>
      </c>
      <c r="I4658" s="0" t="s">
        <v>54</v>
      </c>
      <c r="J4658" s="0" t="s">
        <v>36</v>
      </c>
      <c r="K4658" s="0" t="n">
        <v>6366071.90643531</v>
      </c>
      <c r="L4658" s="0" t="n">
        <v>6612563.25</v>
      </c>
      <c r="M4658" s="0" t="n">
        <v>7758575.11240778</v>
      </c>
      <c r="N4658" s="0" t="n">
        <v>6812697.06</v>
      </c>
      <c r="O4658" s="0" t="n">
        <v>6479180.73</v>
      </c>
      <c r="P4658" s="0" t="n">
        <v>7677817.335</v>
      </c>
      <c r="Q4658" s="0" t="n">
        <v>7328405.475</v>
      </c>
      <c r="S4658" s="0" t="s">
        <v>303</v>
      </c>
    </row>
    <row r="4659" customFormat="false" ht="14" hidden="true" customHeight="false" outlineLevel="0" collapsed="false">
      <c r="A4659" s="0" t="str">
        <f aca="false">SUBSTITUTE(C4659&amp;D4659&amp;E4659&amp;F4659&amp;G4659&amp;H4659&amp;I4659," ","")</f>
        <v>AgenteBilingüeProfesionalCienciassociales,humanasyafinesFrontofficeconherramientaJornadaOrdinaria Zona3Platino</v>
      </c>
      <c r="B4659" s="0" t="s">
        <v>4996</v>
      </c>
      <c r="C4659" s="0" t="s">
        <v>190</v>
      </c>
      <c r="D4659" s="0" t="s">
        <v>4808</v>
      </c>
      <c r="E4659" s="0" t="s">
        <v>57</v>
      </c>
      <c r="F4659" s="0" t="s">
        <v>3319</v>
      </c>
      <c r="G4659" s="0" t="s">
        <v>62</v>
      </c>
      <c r="H4659" s="0" t="s">
        <v>390</v>
      </c>
      <c r="I4659" s="0" t="s">
        <v>198</v>
      </c>
      <c r="J4659" s="0" t="s">
        <v>36</v>
      </c>
      <c r="K4659" s="0" t="n">
        <v>6366071.90643531</v>
      </c>
      <c r="L4659" s="0" t="n">
        <v>6807050.1</v>
      </c>
      <c r="M4659" s="0" t="n">
        <v>7987239.2772297</v>
      </c>
      <c r="N4659" s="0" t="n">
        <v>6844184.865</v>
      </c>
      <c r="O4659" s="0" t="n">
        <v>6479180.73</v>
      </c>
      <c r="P4659" s="0" t="n">
        <v>7842931.92</v>
      </c>
      <c r="Q4659" s="0" t="n">
        <v>7788804.525</v>
      </c>
      <c r="S4659" s="0" t="s">
        <v>303</v>
      </c>
    </row>
    <row r="4660" customFormat="false" ht="14" hidden="true" customHeight="false" outlineLevel="0" collapsed="false">
      <c r="A4660" s="0" t="str">
        <f aca="false">SUBSTITUTE(C4660&amp;D4660&amp;E4660&amp;F4660&amp;G4660&amp;H4660&amp;I4660," ","")</f>
        <v>AgenteBilingüeProfesionalCienciassociales,humanasyafinesFrontofficeconherramientaHoraextradiurnaZona1Plata</v>
      </c>
      <c r="B4660" s="0" t="s">
        <v>4997</v>
      </c>
      <c r="C4660" s="0" t="s">
        <v>190</v>
      </c>
      <c r="D4660" s="0" t="s">
        <v>4808</v>
      </c>
      <c r="E4660" s="0" t="s">
        <v>57</v>
      </c>
      <c r="F4660" s="0" t="s">
        <v>3319</v>
      </c>
      <c r="G4660" s="0" t="s">
        <v>192</v>
      </c>
      <c r="H4660" s="0" t="s">
        <v>379</v>
      </c>
      <c r="I4660" s="0" t="s">
        <v>195</v>
      </c>
      <c r="J4660" s="0" t="s">
        <v>325</v>
      </c>
      <c r="K4660" s="0" t="n">
        <v>32024.5013718948</v>
      </c>
      <c r="L4660" s="0" t="n">
        <v>33647.85</v>
      </c>
      <c r="M4660" s="0" t="n">
        <v>40427.117494476</v>
      </c>
      <c r="N4660" s="0" t="n">
        <v>27823.905</v>
      </c>
      <c r="O4660" s="0" t="n">
        <v>28398.33</v>
      </c>
      <c r="P4660" s="0" t="n">
        <v>35952.795</v>
      </c>
      <c r="Q4660" s="0" t="n">
        <v>44092.035</v>
      </c>
      <c r="S4660" s="0" t="s">
        <v>303</v>
      </c>
    </row>
    <row r="4661" customFormat="false" ht="14" hidden="true" customHeight="false" outlineLevel="0" collapsed="false">
      <c r="A4661" s="0" t="str">
        <f aca="false">SUBSTITUTE(C4661&amp;D4661&amp;E4661&amp;F4661&amp;G4661&amp;H4661&amp;I4661," ","")</f>
        <v>AgenteBilingüeProfesionalCienciassociales,humanasyafinesFrontofficeconherramientaHoraextradiurnaZona1Oro</v>
      </c>
      <c r="B4661" s="0" t="s">
        <v>4998</v>
      </c>
      <c r="C4661" s="0" t="s">
        <v>190</v>
      </c>
      <c r="D4661" s="0" t="s">
        <v>4808</v>
      </c>
      <c r="E4661" s="0" t="s">
        <v>57</v>
      </c>
      <c r="F4661" s="0" t="s">
        <v>3319</v>
      </c>
      <c r="G4661" s="0" t="s">
        <v>192</v>
      </c>
      <c r="H4661" s="0" t="s">
        <v>379</v>
      </c>
      <c r="I4661" s="0" t="s">
        <v>54</v>
      </c>
      <c r="J4661" s="0" t="s">
        <v>325</v>
      </c>
      <c r="K4661" s="0" t="n">
        <v>32024.5013718948</v>
      </c>
      <c r="L4661" s="0" t="n">
        <v>34321.635</v>
      </c>
      <c r="M4661" s="0" t="n">
        <v>41584.4927448189</v>
      </c>
      <c r="N4661" s="0" t="n">
        <v>27823.905</v>
      </c>
      <c r="O4661" s="0" t="n">
        <v>28398.33</v>
      </c>
      <c r="P4661" s="0" t="n">
        <v>36709.38</v>
      </c>
      <c r="Q4661" s="0" t="n">
        <v>46047.15</v>
      </c>
      <c r="S4661" s="0" t="s">
        <v>303</v>
      </c>
    </row>
    <row r="4662" customFormat="false" ht="14" hidden="true" customHeight="false" outlineLevel="0" collapsed="false">
      <c r="A4662" s="0" t="str">
        <f aca="false">SUBSTITUTE(C4662&amp;D4662&amp;E4662&amp;F4662&amp;G4662&amp;H4662&amp;I4662," ","")</f>
        <v>AgenteBilingüeProfesionalCienciassociales,humanasyafinesFrontofficeconherramientaHoraextradiurnaZona1Platino</v>
      </c>
      <c r="B4662" s="0" t="s">
        <v>4999</v>
      </c>
      <c r="C4662" s="0" t="s">
        <v>190</v>
      </c>
      <c r="D4662" s="0" t="s">
        <v>4808</v>
      </c>
      <c r="E4662" s="0" t="s">
        <v>57</v>
      </c>
      <c r="F4662" s="0" t="s">
        <v>3319</v>
      </c>
      <c r="G4662" s="0" t="s">
        <v>192</v>
      </c>
      <c r="H4662" s="0" t="s">
        <v>379</v>
      </c>
      <c r="I4662" s="0" t="s">
        <v>198</v>
      </c>
      <c r="J4662" s="0" t="s">
        <v>325</v>
      </c>
      <c r="K4662" s="0" t="n">
        <v>32024.5013718948</v>
      </c>
      <c r="L4662" s="0" t="n">
        <v>35330.76</v>
      </c>
      <c r="M4662" s="0" t="n">
        <v>42810.0893479671</v>
      </c>
      <c r="N4662" s="0" t="n">
        <v>27823.905</v>
      </c>
      <c r="O4662" s="0" t="n">
        <v>28398.33</v>
      </c>
      <c r="P4662" s="0" t="n">
        <v>37499.085</v>
      </c>
      <c r="Q4662" s="0" t="n">
        <v>48939.975</v>
      </c>
      <c r="S4662" s="0" t="s">
        <v>303</v>
      </c>
    </row>
    <row r="4663" customFormat="false" ht="14" hidden="true" customHeight="false" outlineLevel="0" collapsed="false">
      <c r="A4663" s="0" t="str">
        <f aca="false">SUBSTITUTE(C4663&amp;D4663&amp;E4663&amp;F4663&amp;G4663&amp;H4663&amp;I4663," ","")</f>
        <v>AgenteBilingüeProfesionalCienciassociales,humanasyafinesFrontofficeconherramientaHoraextradiurnaZona2Plata</v>
      </c>
      <c r="B4663" s="0" t="s">
        <v>5000</v>
      </c>
      <c r="C4663" s="0" t="s">
        <v>190</v>
      </c>
      <c r="D4663" s="0" t="s">
        <v>4808</v>
      </c>
      <c r="E4663" s="0" t="s">
        <v>57</v>
      </c>
      <c r="F4663" s="0" t="s">
        <v>3319</v>
      </c>
      <c r="G4663" s="0" t="s">
        <v>192</v>
      </c>
      <c r="H4663" s="0" t="s">
        <v>385</v>
      </c>
      <c r="I4663" s="0" t="s">
        <v>195</v>
      </c>
      <c r="J4663" s="0" t="s">
        <v>325</v>
      </c>
      <c r="K4663" s="0" t="n">
        <v>32024.5013718948</v>
      </c>
      <c r="L4663" s="0" t="n">
        <v>34658.01</v>
      </c>
      <c r="M4663" s="0" t="n">
        <v>40427.117494476</v>
      </c>
      <c r="N4663" s="0" t="n">
        <v>27823.905</v>
      </c>
      <c r="O4663" s="0" t="n">
        <v>28398.33</v>
      </c>
      <c r="P4663" s="0" t="n">
        <v>38207.025</v>
      </c>
      <c r="Q4663" s="0" t="n">
        <v>44092.035</v>
      </c>
      <c r="S4663" s="0" t="s">
        <v>303</v>
      </c>
    </row>
    <row r="4664" customFormat="false" ht="14" hidden="true" customHeight="false" outlineLevel="0" collapsed="false">
      <c r="A4664" s="0" t="str">
        <f aca="false">SUBSTITUTE(C4664&amp;D4664&amp;E4664&amp;F4664&amp;G4664&amp;H4664&amp;I4664," ","")</f>
        <v>AgenteBilingüeProfesionalCienciassociales,humanasyafinesFrontofficeconherramientaHoraextradiurnaZona2Oro</v>
      </c>
      <c r="B4664" s="0" t="s">
        <v>5001</v>
      </c>
      <c r="C4664" s="0" t="s">
        <v>190</v>
      </c>
      <c r="D4664" s="0" t="s">
        <v>4808</v>
      </c>
      <c r="E4664" s="0" t="s">
        <v>57</v>
      </c>
      <c r="F4664" s="0" t="s">
        <v>3319</v>
      </c>
      <c r="G4664" s="0" t="s">
        <v>192</v>
      </c>
      <c r="H4664" s="0" t="s">
        <v>385</v>
      </c>
      <c r="I4664" s="0" t="s">
        <v>54</v>
      </c>
      <c r="J4664" s="0" t="s">
        <v>325</v>
      </c>
      <c r="K4664" s="0" t="n">
        <v>32024.5013718948</v>
      </c>
      <c r="L4664" s="0" t="n">
        <v>35351.46</v>
      </c>
      <c r="M4664" s="0" t="n">
        <v>41584.4927448189</v>
      </c>
      <c r="N4664" s="0" t="n">
        <v>27823.905</v>
      </c>
      <c r="O4664" s="0" t="n">
        <v>28398.33</v>
      </c>
      <c r="P4664" s="0" t="n">
        <v>39011.22</v>
      </c>
      <c r="Q4664" s="0" t="n">
        <v>46047.15</v>
      </c>
      <c r="S4664" s="0" t="s">
        <v>303</v>
      </c>
    </row>
    <row r="4665" customFormat="false" ht="14" hidden="true" customHeight="false" outlineLevel="0" collapsed="false">
      <c r="A4665" s="0" t="str">
        <f aca="false">SUBSTITUTE(C4665&amp;D4665&amp;E4665&amp;F4665&amp;G4665&amp;H4665&amp;I4665," ","")</f>
        <v>AgenteBilingüeProfesionalCienciassociales,humanasyafinesFrontofficeconherramientaHoraextradiurnaZona2Platino</v>
      </c>
      <c r="B4665" s="0" t="s">
        <v>5002</v>
      </c>
      <c r="C4665" s="0" t="s">
        <v>190</v>
      </c>
      <c r="D4665" s="0" t="s">
        <v>4808</v>
      </c>
      <c r="E4665" s="0" t="s">
        <v>57</v>
      </c>
      <c r="F4665" s="0" t="s">
        <v>3319</v>
      </c>
      <c r="G4665" s="0" t="s">
        <v>192</v>
      </c>
      <c r="H4665" s="0" t="s">
        <v>385</v>
      </c>
      <c r="I4665" s="0" t="s">
        <v>198</v>
      </c>
      <c r="J4665" s="0" t="s">
        <v>325</v>
      </c>
      <c r="K4665" s="0" t="n">
        <v>32024.5013718948</v>
      </c>
      <c r="L4665" s="0" t="n">
        <v>36391.635</v>
      </c>
      <c r="M4665" s="0" t="n">
        <v>42810.0893479671</v>
      </c>
      <c r="N4665" s="0" t="n">
        <v>27823.905</v>
      </c>
      <c r="O4665" s="0" t="n">
        <v>28398.33</v>
      </c>
      <c r="P4665" s="0" t="n">
        <v>39850.605</v>
      </c>
      <c r="Q4665" s="0" t="n">
        <v>48939.975</v>
      </c>
      <c r="S4665" s="0" t="s">
        <v>303</v>
      </c>
    </row>
    <row r="4666" customFormat="false" ht="14" hidden="true" customHeight="false" outlineLevel="0" collapsed="false">
      <c r="A4666" s="0" t="str">
        <f aca="false">SUBSTITUTE(C4666&amp;D4666&amp;E4666&amp;F4666&amp;G4666&amp;H4666&amp;I4666," ","")</f>
        <v>AgenteBilingüeProfesionalCienciassociales,humanasyafinesFrontofficeconherramientaHoraextradiurnaZona3Plata</v>
      </c>
      <c r="B4666" s="0" t="s">
        <v>5003</v>
      </c>
      <c r="C4666" s="0" t="s">
        <v>190</v>
      </c>
      <c r="D4666" s="0" t="s">
        <v>4808</v>
      </c>
      <c r="E4666" s="0" t="s">
        <v>57</v>
      </c>
      <c r="F4666" s="0" t="s">
        <v>3319</v>
      </c>
      <c r="G4666" s="0" t="s">
        <v>192</v>
      </c>
      <c r="H4666" s="0" t="s">
        <v>390</v>
      </c>
      <c r="I4666" s="0" t="s">
        <v>195</v>
      </c>
      <c r="J4666" s="0" t="s">
        <v>325</v>
      </c>
      <c r="K4666" s="0" t="n">
        <v>32024.5013718948</v>
      </c>
      <c r="L4666" s="0" t="n">
        <v>35330.76</v>
      </c>
      <c r="M4666" s="0" t="n">
        <v>40427.117494476</v>
      </c>
      <c r="N4666" s="0" t="n">
        <v>27823.905</v>
      </c>
      <c r="O4666" s="0" t="n">
        <v>28398.33</v>
      </c>
      <c r="P4666" s="0" t="n">
        <v>38387.115</v>
      </c>
      <c r="Q4666" s="0" t="n">
        <v>44092.035</v>
      </c>
      <c r="S4666" s="0" t="s">
        <v>303</v>
      </c>
    </row>
    <row r="4667" customFormat="false" ht="14" hidden="true" customHeight="false" outlineLevel="0" collapsed="false">
      <c r="A4667" s="0" t="str">
        <f aca="false">SUBSTITUTE(C4667&amp;D4667&amp;E4667&amp;F4667&amp;G4667&amp;H4667&amp;I4667," ","")</f>
        <v>AgenteBilingüeProfesionalCienciassociales,humanasyafinesFrontofficeconherramientaHoraextradiurnaZona3Oro</v>
      </c>
      <c r="B4667" s="0" t="s">
        <v>5004</v>
      </c>
      <c r="C4667" s="0" t="s">
        <v>190</v>
      </c>
      <c r="D4667" s="0" t="s">
        <v>4808</v>
      </c>
      <c r="E4667" s="0" t="s">
        <v>57</v>
      </c>
      <c r="F4667" s="0" t="s">
        <v>3319</v>
      </c>
      <c r="G4667" s="0" t="s">
        <v>192</v>
      </c>
      <c r="H4667" s="0" t="s">
        <v>390</v>
      </c>
      <c r="I4667" s="0" t="s">
        <v>54</v>
      </c>
      <c r="J4667" s="0" t="s">
        <v>325</v>
      </c>
      <c r="K4667" s="0" t="n">
        <v>32024.5013718948</v>
      </c>
      <c r="L4667" s="0" t="n">
        <v>36038.7</v>
      </c>
      <c r="M4667" s="0" t="n">
        <v>41584.4927448189</v>
      </c>
      <c r="N4667" s="0" t="n">
        <v>27823.905</v>
      </c>
      <c r="O4667" s="0" t="n">
        <v>28398.33</v>
      </c>
      <c r="P4667" s="0" t="n">
        <v>39195.45</v>
      </c>
      <c r="Q4667" s="0" t="n">
        <v>46047.15</v>
      </c>
      <c r="S4667" s="0" t="s">
        <v>303</v>
      </c>
    </row>
    <row r="4668" customFormat="false" ht="14" hidden="true" customHeight="false" outlineLevel="0" collapsed="false">
      <c r="A4668" s="0" t="str">
        <f aca="false">SUBSTITUTE(C4668&amp;D4668&amp;E4668&amp;F4668&amp;G4668&amp;H4668&amp;I4668," ","")</f>
        <v>AgenteBilingüeProfesionalCienciassociales,humanasyafinesFrontofficeconherramientaHoraextradiurnaZona3Platino</v>
      </c>
      <c r="B4668" s="0" t="s">
        <v>5005</v>
      </c>
      <c r="C4668" s="0" t="s">
        <v>190</v>
      </c>
      <c r="D4668" s="0" t="s">
        <v>4808</v>
      </c>
      <c r="E4668" s="0" t="s">
        <v>57</v>
      </c>
      <c r="F4668" s="0" t="s">
        <v>3319</v>
      </c>
      <c r="G4668" s="0" t="s">
        <v>192</v>
      </c>
      <c r="H4668" s="0" t="s">
        <v>390</v>
      </c>
      <c r="I4668" s="0" t="s">
        <v>198</v>
      </c>
      <c r="J4668" s="0" t="s">
        <v>325</v>
      </c>
      <c r="K4668" s="0" t="n">
        <v>32024.5013718948</v>
      </c>
      <c r="L4668" s="0" t="n">
        <v>37097.505</v>
      </c>
      <c r="M4668" s="0" t="n">
        <v>42810.0893479671</v>
      </c>
      <c r="N4668" s="0" t="n">
        <v>27823.905</v>
      </c>
      <c r="O4668" s="0" t="n">
        <v>28398.33</v>
      </c>
      <c r="P4668" s="0" t="n">
        <v>40037.94</v>
      </c>
      <c r="Q4668" s="0" t="n">
        <v>48939.975</v>
      </c>
      <c r="S4668" s="0" t="s">
        <v>303</v>
      </c>
    </row>
    <row r="4669" customFormat="false" ht="14" hidden="true" customHeight="false" outlineLevel="0" collapsed="false">
      <c r="A4669" s="0" t="str">
        <f aca="false">SUBSTITUTE(C4669&amp;D4669&amp;E4669&amp;F4669&amp;G4669&amp;H4669&amp;I4669," ","")</f>
        <v>AgenteBilingüeProfesionalCienciassociales,humanasyafinesFrontofficeconherramientaHoraextranocturna Zona1Plata</v>
      </c>
      <c r="B4669" s="0" t="s">
        <v>5006</v>
      </c>
      <c r="C4669" s="0" t="s">
        <v>190</v>
      </c>
      <c r="D4669" s="0" t="s">
        <v>4808</v>
      </c>
      <c r="E4669" s="0" t="s">
        <v>57</v>
      </c>
      <c r="F4669" s="0" t="s">
        <v>3319</v>
      </c>
      <c r="G4669" s="0" t="s">
        <v>197</v>
      </c>
      <c r="H4669" s="0" t="s">
        <v>379</v>
      </c>
      <c r="I4669" s="0" t="s">
        <v>195</v>
      </c>
      <c r="J4669" s="0" t="s">
        <v>325</v>
      </c>
      <c r="K4669" s="0" t="n">
        <v>43022.9048953901</v>
      </c>
      <c r="L4669" s="0" t="n">
        <v>47106.99</v>
      </c>
      <c r="M4669" s="0" t="n">
        <v>56597.9644922664</v>
      </c>
      <c r="N4669" s="0" t="n">
        <v>38953.26</v>
      </c>
      <c r="O4669" s="0" t="n">
        <v>39479.04</v>
      </c>
      <c r="P4669" s="0" t="n">
        <v>45734.58</v>
      </c>
      <c r="Q4669" s="0" t="n">
        <v>61198.515</v>
      </c>
      <c r="S4669" s="0" t="s">
        <v>303</v>
      </c>
    </row>
    <row r="4670" customFormat="false" ht="14" hidden="true" customHeight="false" outlineLevel="0" collapsed="false">
      <c r="A4670" s="0" t="str">
        <f aca="false">SUBSTITUTE(C4670&amp;D4670&amp;E4670&amp;F4670&amp;G4670&amp;H4670&amp;I4670," ","")</f>
        <v>AgenteBilingüeProfesionalCienciassociales,humanasyafinesFrontofficeconherramientaHoraextranocturna Zona1Oro</v>
      </c>
      <c r="B4670" s="0" t="s">
        <v>5007</v>
      </c>
      <c r="C4670" s="0" t="s">
        <v>190</v>
      </c>
      <c r="D4670" s="0" t="s">
        <v>4808</v>
      </c>
      <c r="E4670" s="0" t="s">
        <v>57</v>
      </c>
      <c r="F4670" s="0" t="s">
        <v>3319</v>
      </c>
      <c r="G4670" s="0" t="s">
        <v>197</v>
      </c>
      <c r="H4670" s="0" t="s">
        <v>379</v>
      </c>
      <c r="I4670" s="0" t="s">
        <v>54</v>
      </c>
      <c r="J4670" s="0" t="s">
        <v>325</v>
      </c>
      <c r="K4670" s="0" t="n">
        <v>43022.9048953901</v>
      </c>
      <c r="L4670" s="0" t="n">
        <v>48049.875</v>
      </c>
      <c r="M4670" s="0" t="n">
        <v>58218.2898427464</v>
      </c>
      <c r="N4670" s="0" t="n">
        <v>38953.26</v>
      </c>
      <c r="O4670" s="0" t="n">
        <v>39479.04</v>
      </c>
      <c r="P4670" s="0" t="n">
        <v>46697.13</v>
      </c>
      <c r="Q4670" s="0" t="n">
        <v>63911.25</v>
      </c>
      <c r="S4670" s="0" t="s">
        <v>303</v>
      </c>
    </row>
    <row r="4671" customFormat="false" ht="14" hidden="true" customHeight="false" outlineLevel="0" collapsed="false">
      <c r="A4671" s="0" t="str">
        <f aca="false">SUBSTITUTE(C4671&amp;D4671&amp;E4671&amp;F4671&amp;G4671&amp;H4671&amp;I4671," ","")</f>
        <v>AgenteBilingüeProfesionalCienciassociales,humanasyafinesFrontofficeconherramientaHoraextranocturna Zona1Platino</v>
      </c>
      <c r="B4671" s="0" t="s">
        <v>5008</v>
      </c>
      <c r="C4671" s="0" t="s">
        <v>190</v>
      </c>
      <c r="D4671" s="0" t="s">
        <v>4808</v>
      </c>
      <c r="E4671" s="0" t="s">
        <v>57</v>
      </c>
      <c r="F4671" s="0" t="s">
        <v>3319</v>
      </c>
      <c r="G4671" s="0" t="s">
        <v>197</v>
      </c>
      <c r="H4671" s="0" t="s">
        <v>379</v>
      </c>
      <c r="I4671" s="0" t="s">
        <v>198</v>
      </c>
      <c r="J4671" s="0" t="s">
        <v>325</v>
      </c>
      <c r="K4671" s="0" t="n">
        <v>43022.9048953901</v>
      </c>
      <c r="L4671" s="0" t="n">
        <v>49462.65</v>
      </c>
      <c r="M4671" s="0" t="n">
        <v>59934.1250871539</v>
      </c>
      <c r="N4671" s="0" t="n">
        <v>38953.26</v>
      </c>
      <c r="O4671" s="0" t="n">
        <v>39479.04</v>
      </c>
      <c r="P4671" s="0" t="n">
        <v>47701.08</v>
      </c>
      <c r="Q4671" s="0" t="n">
        <v>67926.015</v>
      </c>
      <c r="S4671" s="0" t="s">
        <v>303</v>
      </c>
    </row>
    <row r="4672" customFormat="false" ht="14" hidden="true" customHeight="false" outlineLevel="0" collapsed="false">
      <c r="A4672" s="0" t="str">
        <f aca="false">SUBSTITUTE(C4672&amp;D4672&amp;E4672&amp;F4672&amp;G4672&amp;H4672&amp;I4672," ","")</f>
        <v>AgenteBilingüeProfesionalCienciassociales,humanasyafinesFrontofficeconherramientaHoraextranocturna Zona2Plata</v>
      </c>
      <c r="B4672" s="0" t="s">
        <v>5009</v>
      </c>
      <c r="C4672" s="0" t="s">
        <v>190</v>
      </c>
      <c r="D4672" s="0" t="s">
        <v>4808</v>
      </c>
      <c r="E4672" s="0" t="s">
        <v>57</v>
      </c>
      <c r="F4672" s="0" t="s">
        <v>3319</v>
      </c>
      <c r="G4672" s="0" t="s">
        <v>197</v>
      </c>
      <c r="H4672" s="0" t="s">
        <v>385</v>
      </c>
      <c r="I4672" s="0" t="s">
        <v>195</v>
      </c>
      <c r="J4672" s="0" t="s">
        <v>325</v>
      </c>
      <c r="K4672" s="0" t="n">
        <v>43022.9048953901</v>
      </c>
      <c r="L4672" s="0" t="n">
        <v>48520.8</v>
      </c>
      <c r="M4672" s="0" t="n">
        <v>56597.9644922664</v>
      </c>
      <c r="N4672" s="0" t="n">
        <v>38953.26</v>
      </c>
      <c r="O4672" s="0" t="n">
        <v>39479.04</v>
      </c>
      <c r="P4672" s="0" t="n">
        <v>48601.53</v>
      </c>
      <c r="Q4672" s="0" t="n">
        <v>61198.515</v>
      </c>
      <c r="S4672" s="0" t="s">
        <v>303</v>
      </c>
    </row>
    <row r="4673" customFormat="false" ht="14" hidden="true" customHeight="false" outlineLevel="0" collapsed="false">
      <c r="A4673" s="0" t="str">
        <f aca="false">SUBSTITUTE(C4673&amp;D4673&amp;E4673&amp;F4673&amp;G4673&amp;H4673&amp;I4673," ","")</f>
        <v>AgenteBilingüeProfesionalCienciassociales,humanasyafinesFrontofficeconherramientaHoraextranocturna Zona2Oro</v>
      </c>
      <c r="B4673" s="0" t="s">
        <v>5010</v>
      </c>
      <c r="C4673" s="0" t="s">
        <v>190</v>
      </c>
      <c r="D4673" s="0" t="s">
        <v>4808</v>
      </c>
      <c r="E4673" s="0" t="s">
        <v>57</v>
      </c>
      <c r="F4673" s="0" t="s">
        <v>3319</v>
      </c>
      <c r="G4673" s="0" t="s">
        <v>197</v>
      </c>
      <c r="H4673" s="0" t="s">
        <v>385</v>
      </c>
      <c r="I4673" s="0" t="s">
        <v>54</v>
      </c>
      <c r="J4673" s="0" t="s">
        <v>325</v>
      </c>
      <c r="K4673" s="0" t="n">
        <v>43022.9048953901</v>
      </c>
      <c r="L4673" s="0" t="n">
        <v>49491.63</v>
      </c>
      <c r="M4673" s="0" t="n">
        <v>58218.2898427464</v>
      </c>
      <c r="N4673" s="0" t="n">
        <v>38953.26</v>
      </c>
      <c r="O4673" s="0" t="n">
        <v>39479.04</v>
      </c>
      <c r="P4673" s="0" t="n">
        <v>49625.145</v>
      </c>
      <c r="Q4673" s="0" t="n">
        <v>63911.25</v>
      </c>
      <c r="S4673" s="0" t="s">
        <v>303</v>
      </c>
    </row>
    <row r="4674" customFormat="false" ht="14" hidden="true" customHeight="false" outlineLevel="0" collapsed="false">
      <c r="A4674" s="0" t="str">
        <f aca="false">SUBSTITUTE(C4674&amp;D4674&amp;E4674&amp;F4674&amp;G4674&amp;H4674&amp;I4674," ","")</f>
        <v>AgenteBilingüeProfesionalCienciassociales,humanasyafinesFrontofficeconherramientaHoraextranocturna Zona2Platino</v>
      </c>
      <c r="B4674" s="0" t="s">
        <v>5011</v>
      </c>
      <c r="C4674" s="0" t="s">
        <v>190</v>
      </c>
      <c r="D4674" s="0" t="s">
        <v>4808</v>
      </c>
      <c r="E4674" s="0" t="s">
        <v>57</v>
      </c>
      <c r="F4674" s="0" t="s">
        <v>3319</v>
      </c>
      <c r="G4674" s="0" t="s">
        <v>197</v>
      </c>
      <c r="H4674" s="0" t="s">
        <v>385</v>
      </c>
      <c r="I4674" s="0" t="s">
        <v>198</v>
      </c>
      <c r="J4674" s="0" t="s">
        <v>325</v>
      </c>
      <c r="K4674" s="0" t="n">
        <v>43022.9048953901</v>
      </c>
      <c r="L4674" s="0" t="n">
        <v>50946.84</v>
      </c>
      <c r="M4674" s="0" t="n">
        <v>59934.1250871539</v>
      </c>
      <c r="N4674" s="0" t="n">
        <v>38953.26</v>
      </c>
      <c r="O4674" s="0" t="n">
        <v>39479.04</v>
      </c>
      <c r="P4674" s="0" t="n">
        <v>50692.23</v>
      </c>
      <c r="Q4674" s="0" t="n">
        <v>67926.015</v>
      </c>
      <c r="S4674" s="0" t="s">
        <v>303</v>
      </c>
    </row>
    <row r="4675" customFormat="false" ht="14" hidden="true" customHeight="false" outlineLevel="0" collapsed="false">
      <c r="A4675" s="0" t="str">
        <f aca="false">SUBSTITUTE(C4675&amp;D4675&amp;E4675&amp;F4675&amp;G4675&amp;H4675&amp;I4675," ","")</f>
        <v>AgenteBilingüeProfesionalCienciassociales,humanasyafinesFrontofficeconherramientaHoraextranocturna Zona3Plata</v>
      </c>
      <c r="B4675" s="0" t="s">
        <v>5012</v>
      </c>
      <c r="C4675" s="0" t="s">
        <v>190</v>
      </c>
      <c r="D4675" s="0" t="s">
        <v>4808</v>
      </c>
      <c r="E4675" s="0" t="s">
        <v>57</v>
      </c>
      <c r="F4675" s="0" t="s">
        <v>3319</v>
      </c>
      <c r="G4675" s="0" t="s">
        <v>197</v>
      </c>
      <c r="H4675" s="0" t="s">
        <v>390</v>
      </c>
      <c r="I4675" s="0" t="s">
        <v>195</v>
      </c>
      <c r="J4675" s="0" t="s">
        <v>325</v>
      </c>
      <c r="K4675" s="0" t="n">
        <v>43022.9048953901</v>
      </c>
      <c r="L4675" s="0" t="n">
        <v>49462.65</v>
      </c>
      <c r="M4675" s="0" t="n">
        <v>56597.9644922664</v>
      </c>
      <c r="N4675" s="0" t="n">
        <v>38953.26</v>
      </c>
      <c r="O4675" s="0" t="n">
        <v>39479.04</v>
      </c>
      <c r="P4675" s="0" t="n">
        <v>48830.265</v>
      </c>
      <c r="Q4675" s="0" t="n">
        <v>61198.515</v>
      </c>
      <c r="S4675" s="0" t="s">
        <v>303</v>
      </c>
    </row>
    <row r="4676" customFormat="false" ht="14" hidden="true" customHeight="false" outlineLevel="0" collapsed="false">
      <c r="A4676" s="0" t="str">
        <f aca="false">SUBSTITUTE(C4676&amp;D4676&amp;E4676&amp;F4676&amp;G4676&amp;H4676&amp;I4676," ","")</f>
        <v>AgenteBilingüeProfesionalCienciassociales,humanasyafinesFrontofficeconherramientaHoraextranocturna Zona3Oro</v>
      </c>
      <c r="B4676" s="0" t="s">
        <v>5013</v>
      </c>
      <c r="C4676" s="0" t="s">
        <v>190</v>
      </c>
      <c r="D4676" s="0" t="s">
        <v>4808</v>
      </c>
      <c r="E4676" s="0" t="s">
        <v>57</v>
      </c>
      <c r="F4676" s="0" t="s">
        <v>3319</v>
      </c>
      <c r="G4676" s="0" t="s">
        <v>197</v>
      </c>
      <c r="H4676" s="0" t="s">
        <v>390</v>
      </c>
      <c r="I4676" s="0" t="s">
        <v>54</v>
      </c>
      <c r="J4676" s="0" t="s">
        <v>325</v>
      </c>
      <c r="K4676" s="0" t="n">
        <v>43022.9048953901</v>
      </c>
      <c r="L4676" s="0" t="n">
        <v>50453.145</v>
      </c>
      <c r="M4676" s="0" t="n">
        <v>58218.2898427464</v>
      </c>
      <c r="N4676" s="0" t="n">
        <v>38953.26</v>
      </c>
      <c r="O4676" s="0" t="n">
        <v>39479.04</v>
      </c>
      <c r="P4676" s="0" t="n">
        <v>49859.055</v>
      </c>
      <c r="Q4676" s="0" t="n">
        <v>63911.25</v>
      </c>
      <c r="S4676" s="0" t="s">
        <v>303</v>
      </c>
    </row>
    <row r="4677" customFormat="false" ht="14" hidden="true" customHeight="false" outlineLevel="0" collapsed="false">
      <c r="A4677" s="0" t="str">
        <f aca="false">SUBSTITUTE(C4677&amp;D4677&amp;E4677&amp;F4677&amp;G4677&amp;H4677&amp;I4677," ","")</f>
        <v>AgenteBilingüeProfesionalCienciassociales,humanasyafinesFrontofficeconherramientaHoraextranocturna Zona3Platino</v>
      </c>
      <c r="B4677" s="0" t="s">
        <v>5014</v>
      </c>
      <c r="C4677" s="0" t="s">
        <v>190</v>
      </c>
      <c r="D4677" s="0" t="s">
        <v>4808</v>
      </c>
      <c r="E4677" s="0" t="s">
        <v>57</v>
      </c>
      <c r="F4677" s="0" t="s">
        <v>3319</v>
      </c>
      <c r="G4677" s="0" t="s">
        <v>197</v>
      </c>
      <c r="H4677" s="0" t="s">
        <v>390</v>
      </c>
      <c r="I4677" s="0" t="s">
        <v>198</v>
      </c>
      <c r="J4677" s="0" t="s">
        <v>325</v>
      </c>
      <c r="K4677" s="0" t="n">
        <v>43022.9048953901</v>
      </c>
      <c r="L4677" s="0" t="n">
        <v>51936.3</v>
      </c>
      <c r="M4677" s="0" t="n">
        <v>59934.1250871539</v>
      </c>
      <c r="N4677" s="0" t="n">
        <v>38953.26</v>
      </c>
      <c r="O4677" s="0" t="n">
        <v>39479.04</v>
      </c>
      <c r="P4677" s="0" t="n">
        <v>50931.315</v>
      </c>
      <c r="Q4677" s="0" t="n">
        <v>67926.015</v>
      </c>
      <c r="S4677" s="0" t="s">
        <v>303</v>
      </c>
    </row>
    <row r="4678" customFormat="false" ht="14" hidden="true" customHeight="false" outlineLevel="0" collapsed="false">
      <c r="A4678" s="0" t="str">
        <f aca="false">SUBSTITUTE(C4678&amp;D4678&amp;E4678&amp;F4678&amp;G4678&amp;H4678&amp;I4678," ","")</f>
        <v>AgenteBilingüeProfesionalCienciassociales,humanasyafinesFrontofficeconherramientaHoraextradominicalyfestivoZona1Plata</v>
      </c>
      <c r="B4678" s="0" t="s">
        <v>5015</v>
      </c>
      <c r="C4678" s="0" t="s">
        <v>190</v>
      </c>
      <c r="D4678" s="0" t="s">
        <v>4808</v>
      </c>
      <c r="E4678" s="0" t="s">
        <v>57</v>
      </c>
      <c r="F4678" s="0" t="s">
        <v>3319</v>
      </c>
      <c r="G4678" s="0" t="s">
        <v>194</v>
      </c>
      <c r="H4678" s="0" t="s">
        <v>379</v>
      </c>
      <c r="I4678" s="0" t="s">
        <v>195</v>
      </c>
      <c r="J4678" s="0" t="s">
        <v>325</v>
      </c>
      <c r="K4678" s="0" t="n">
        <v>54021.3084188854</v>
      </c>
      <c r="L4678" s="0" t="n">
        <v>53836.56</v>
      </c>
      <c r="M4678" s="0" t="n">
        <v>64683.3879911616</v>
      </c>
      <c r="N4678" s="0" t="n">
        <v>55646.775</v>
      </c>
      <c r="O4678" s="0" t="n">
        <v>45019.395</v>
      </c>
      <c r="P4678" s="0" t="n">
        <v>50623.92</v>
      </c>
      <c r="Q4678" s="0" t="n">
        <v>68129.91</v>
      </c>
      <c r="S4678" s="0" t="s">
        <v>303</v>
      </c>
    </row>
    <row r="4679" customFormat="false" ht="14" hidden="true" customHeight="false" outlineLevel="0" collapsed="false">
      <c r="A4679" s="0" t="str">
        <f aca="false">SUBSTITUTE(C4679&amp;D4679&amp;E4679&amp;F4679&amp;G4679&amp;H4679&amp;I4679," ","")</f>
        <v>AgenteBilingüeProfesionalCienciassociales,humanasyafinesFrontofficeconherramientaHoraextradominicalyfestivoZona1Oro</v>
      </c>
      <c r="B4679" s="0" t="s">
        <v>5016</v>
      </c>
      <c r="C4679" s="0" t="s">
        <v>190</v>
      </c>
      <c r="D4679" s="0" t="s">
        <v>4808</v>
      </c>
      <c r="E4679" s="0" t="s">
        <v>57</v>
      </c>
      <c r="F4679" s="0" t="s">
        <v>3319</v>
      </c>
      <c r="G4679" s="0" t="s">
        <v>194</v>
      </c>
      <c r="H4679" s="0" t="s">
        <v>379</v>
      </c>
      <c r="I4679" s="0" t="s">
        <v>54</v>
      </c>
      <c r="J4679" s="0" t="s">
        <v>325</v>
      </c>
      <c r="K4679" s="0" t="n">
        <v>54021.3084188854</v>
      </c>
      <c r="L4679" s="0" t="n">
        <v>54913.995</v>
      </c>
      <c r="M4679" s="0" t="n">
        <v>66535.1883917102</v>
      </c>
      <c r="N4679" s="0" t="n">
        <v>55646.775</v>
      </c>
      <c r="O4679" s="0" t="n">
        <v>45019.395</v>
      </c>
      <c r="P4679" s="0" t="n">
        <v>51689.97</v>
      </c>
      <c r="Q4679" s="0" t="n">
        <v>71150.04</v>
      </c>
      <c r="S4679" s="0" t="s">
        <v>303</v>
      </c>
    </row>
    <row r="4680" customFormat="false" ht="14" hidden="true" customHeight="false" outlineLevel="0" collapsed="false">
      <c r="A4680" s="0" t="str">
        <f aca="false">SUBSTITUTE(C4680&amp;D4680&amp;E4680&amp;F4680&amp;G4680&amp;H4680&amp;I4680," ","")</f>
        <v>AgenteBilingüeProfesionalCienciassociales,humanasyafinesFrontofficeconherramientaHoraextradominicalyfestivoZona1Platino</v>
      </c>
      <c r="B4680" s="0" t="s">
        <v>5017</v>
      </c>
      <c r="C4680" s="0" t="s">
        <v>190</v>
      </c>
      <c r="D4680" s="0" t="s">
        <v>4808</v>
      </c>
      <c r="E4680" s="0" t="s">
        <v>57</v>
      </c>
      <c r="F4680" s="0" t="s">
        <v>3319</v>
      </c>
      <c r="G4680" s="0" t="s">
        <v>194</v>
      </c>
      <c r="H4680" s="0" t="s">
        <v>379</v>
      </c>
      <c r="I4680" s="0" t="s">
        <v>198</v>
      </c>
      <c r="J4680" s="0" t="s">
        <v>325</v>
      </c>
      <c r="K4680" s="0" t="n">
        <v>54021.3084188854</v>
      </c>
      <c r="L4680" s="0" t="n">
        <v>56528.595</v>
      </c>
      <c r="M4680" s="0" t="n">
        <v>68496.1429567473</v>
      </c>
      <c r="N4680" s="0" t="n">
        <v>55646.775</v>
      </c>
      <c r="O4680" s="0" t="n">
        <v>45019.395</v>
      </c>
      <c r="P4680" s="0" t="n">
        <v>52801.56</v>
      </c>
      <c r="Q4680" s="0" t="n">
        <v>75620.205</v>
      </c>
      <c r="S4680" s="0" t="s">
        <v>303</v>
      </c>
    </row>
    <row r="4681" customFormat="false" ht="14" hidden="true" customHeight="false" outlineLevel="0" collapsed="false">
      <c r="A4681" s="0" t="str">
        <f aca="false">SUBSTITUTE(C4681&amp;D4681&amp;E4681&amp;F4681&amp;G4681&amp;H4681&amp;I4681," ","")</f>
        <v>AgenteBilingüeProfesionalCienciassociales,humanasyafinesFrontofficeconherramientaHoraextradominicalyfestivoZona2Plata</v>
      </c>
      <c r="B4681" s="0" t="s">
        <v>5018</v>
      </c>
      <c r="C4681" s="0" t="s">
        <v>190</v>
      </c>
      <c r="D4681" s="0" t="s">
        <v>4808</v>
      </c>
      <c r="E4681" s="0" t="s">
        <v>57</v>
      </c>
      <c r="F4681" s="0" t="s">
        <v>3319</v>
      </c>
      <c r="G4681" s="0" t="s">
        <v>194</v>
      </c>
      <c r="H4681" s="0" t="s">
        <v>385</v>
      </c>
      <c r="I4681" s="0" t="s">
        <v>195</v>
      </c>
      <c r="J4681" s="0" t="s">
        <v>325</v>
      </c>
      <c r="K4681" s="0" t="n">
        <v>54021.3084188854</v>
      </c>
      <c r="L4681" s="0" t="n">
        <v>55452.195</v>
      </c>
      <c r="M4681" s="0" t="n">
        <v>64683.3879911616</v>
      </c>
      <c r="N4681" s="0" t="n">
        <v>55646.775</v>
      </c>
      <c r="O4681" s="0" t="n">
        <v>45019.395</v>
      </c>
      <c r="P4681" s="0" t="n">
        <v>53798.265</v>
      </c>
      <c r="Q4681" s="0" t="n">
        <v>68129.91</v>
      </c>
      <c r="S4681" s="0" t="s">
        <v>303</v>
      </c>
    </row>
    <row r="4682" customFormat="false" ht="14" hidden="true" customHeight="false" outlineLevel="0" collapsed="false">
      <c r="A4682" s="0" t="str">
        <f aca="false">SUBSTITUTE(C4682&amp;D4682&amp;E4682&amp;F4682&amp;G4682&amp;H4682&amp;I4682," ","")</f>
        <v>AgenteBilingüeProfesionalCienciassociales,humanasyafinesFrontofficeconherramientaHoraextradominicalyfestivoZona2Oro</v>
      </c>
      <c r="B4682" s="0" t="s">
        <v>5019</v>
      </c>
      <c r="C4682" s="0" t="s">
        <v>190</v>
      </c>
      <c r="D4682" s="0" t="s">
        <v>4808</v>
      </c>
      <c r="E4682" s="0" t="s">
        <v>57</v>
      </c>
      <c r="F4682" s="0" t="s">
        <v>3319</v>
      </c>
      <c r="G4682" s="0" t="s">
        <v>194</v>
      </c>
      <c r="H4682" s="0" t="s">
        <v>385</v>
      </c>
      <c r="I4682" s="0" t="s">
        <v>54</v>
      </c>
      <c r="J4682" s="0" t="s">
        <v>325</v>
      </c>
      <c r="K4682" s="0" t="n">
        <v>54021.3084188854</v>
      </c>
      <c r="L4682" s="0" t="n">
        <v>56561.715</v>
      </c>
      <c r="M4682" s="0" t="n">
        <v>66535.1883917102</v>
      </c>
      <c r="N4682" s="0" t="n">
        <v>55646.775</v>
      </c>
      <c r="O4682" s="0" t="n">
        <v>45019.395</v>
      </c>
      <c r="P4682" s="0" t="n">
        <v>54931.59</v>
      </c>
      <c r="Q4682" s="0" t="n">
        <v>71150.04</v>
      </c>
      <c r="S4682" s="0" t="s">
        <v>303</v>
      </c>
    </row>
    <row r="4683" customFormat="false" ht="14" hidden="true" customHeight="false" outlineLevel="0" collapsed="false">
      <c r="A4683" s="0" t="str">
        <f aca="false">SUBSTITUTE(C4683&amp;D4683&amp;E4683&amp;F4683&amp;G4683&amp;H4683&amp;I4683," ","")</f>
        <v>AgenteBilingüeProfesionalCienciassociales,humanasyafinesFrontofficeconherramientaHoraextradominicalyfestivoZona2Platino</v>
      </c>
      <c r="B4683" s="0" t="s">
        <v>5020</v>
      </c>
      <c r="C4683" s="0" t="s">
        <v>190</v>
      </c>
      <c r="D4683" s="0" t="s">
        <v>4808</v>
      </c>
      <c r="E4683" s="0" t="s">
        <v>57</v>
      </c>
      <c r="F4683" s="0" t="s">
        <v>3319</v>
      </c>
      <c r="G4683" s="0" t="s">
        <v>194</v>
      </c>
      <c r="H4683" s="0" t="s">
        <v>385</v>
      </c>
      <c r="I4683" s="0" t="s">
        <v>198</v>
      </c>
      <c r="J4683" s="0" t="s">
        <v>325</v>
      </c>
      <c r="K4683" s="0" t="n">
        <v>54021.3084188854</v>
      </c>
      <c r="L4683" s="0" t="n">
        <v>58224.96</v>
      </c>
      <c r="M4683" s="0" t="n">
        <v>68496.1429567473</v>
      </c>
      <c r="N4683" s="0" t="n">
        <v>55646.775</v>
      </c>
      <c r="O4683" s="0" t="n">
        <v>45019.395</v>
      </c>
      <c r="P4683" s="0" t="n">
        <v>56112.525</v>
      </c>
      <c r="Q4683" s="0" t="n">
        <v>75620.205</v>
      </c>
      <c r="S4683" s="0" t="s">
        <v>303</v>
      </c>
    </row>
    <row r="4684" customFormat="false" ht="14" hidden="true" customHeight="false" outlineLevel="0" collapsed="false">
      <c r="A4684" s="0" t="str">
        <f aca="false">SUBSTITUTE(C4684&amp;D4684&amp;E4684&amp;F4684&amp;G4684&amp;H4684&amp;I4684," ","")</f>
        <v>AgenteBilingüeProfesionalCienciassociales,humanasyafinesFrontofficeconherramientaHoraextradominicalyfestivoZona3Plata</v>
      </c>
      <c r="B4684" s="0" t="s">
        <v>5021</v>
      </c>
      <c r="C4684" s="0" t="s">
        <v>190</v>
      </c>
      <c r="D4684" s="0" t="s">
        <v>4808</v>
      </c>
      <c r="E4684" s="0" t="s">
        <v>57</v>
      </c>
      <c r="F4684" s="0" t="s">
        <v>3319</v>
      </c>
      <c r="G4684" s="0" t="s">
        <v>194</v>
      </c>
      <c r="H4684" s="0" t="s">
        <v>390</v>
      </c>
      <c r="I4684" s="0" t="s">
        <v>195</v>
      </c>
      <c r="J4684" s="0" t="s">
        <v>325</v>
      </c>
      <c r="K4684" s="0" t="n">
        <v>54021.3084188854</v>
      </c>
      <c r="L4684" s="0" t="n">
        <v>56528.595</v>
      </c>
      <c r="M4684" s="0" t="n">
        <v>64683.3879911616</v>
      </c>
      <c r="N4684" s="0" t="n">
        <v>55646.775</v>
      </c>
      <c r="O4684" s="0" t="n">
        <v>45019.395</v>
      </c>
      <c r="P4684" s="0" t="n">
        <v>54051.84</v>
      </c>
      <c r="Q4684" s="0" t="n">
        <v>68129.91</v>
      </c>
      <c r="S4684" s="0" t="s">
        <v>303</v>
      </c>
    </row>
    <row r="4685" customFormat="false" ht="14" hidden="true" customHeight="false" outlineLevel="0" collapsed="false">
      <c r="A4685" s="0" t="str">
        <f aca="false">SUBSTITUTE(C4685&amp;D4685&amp;E4685&amp;F4685&amp;G4685&amp;H4685&amp;I4685," ","")</f>
        <v>AgenteBilingüeProfesionalCienciassociales,humanasyafinesFrontofficeconherramientaHoraextradominicalyfestivoZona3Oro</v>
      </c>
      <c r="B4685" s="0" t="s">
        <v>5022</v>
      </c>
      <c r="C4685" s="0" t="s">
        <v>190</v>
      </c>
      <c r="D4685" s="0" t="s">
        <v>4808</v>
      </c>
      <c r="E4685" s="0" t="s">
        <v>57</v>
      </c>
      <c r="F4685" s="0" t="s">
        <v>3319</v>
      </c>
      <c r="G4685" s="0" t="s">
        <v>194</v>
      </c>
      <c r="H4685" s="0" t="s">
        <v>390</v>
      </c>
      <c r="I4685" s="0" t="s">
        <v>54</v>
      </c>
      <c r="J4685" s="0" t="s">
        <v>325</v>
      </c>
      <c r="K4685" s="0" t="n">
        <v>54021.3084188854</v>
      </c>
      <c r="L4685" s="0" t="n">
        <v>57659.85</v>
      </c>
      <c r="M4685" s="0" t="n">
        <v>66535.1883917102</v>
      </c>
      <c r="N4685" s="0" t="n">
        <v>55646.775</v>
      </c>
      <c r="O4685" s="0" t="n">
        <v>45019.395</v>
      </c>
      <c r="P4685" s="0" t="n">
        <v>55189.305</v>
      </c>
      <c r="Q4685" s="0" t="n">
        <v>71150.04</v>
      </c>
      <c r="S4685" s="0" t="s">
        <v>303</v>
      </c>
    </row>
    <row r="4686" customFormat="false" ht="14" hidden="true" customHeight="false" outlineLevel="0" collapsed="false">
      <c r="A4686" s="0" t="str">
        <f aca="false">SUBSTITUTE(C4686&amp;D4686&amp;E4686&amp;F4686&amp;G4686&amp;H4686&amp;I4686," ","")</f>
        <v>AgenteBilingüeProfesionalCienciassociales,humanasyafinesFrontofficeconherramientaHoraextradominicalyfestivoZona3Platino</v>
      </c>
      <c r="B4686" s="0" t="s">
        <v>5023</v>
      </c>
      <c r="C4686" s="0" t="s">
        <v>190</v>
      </c>
      <c r="D4686" s="0" t="s">
        <v>4808</v>
      </c>
      <c r="E4686" s="0" t="s">
        <v>57</v>
      </c>
      <c r="F4686" s="0" t="s">
        <v>3319</v>
      </c>
      <c r="G4686" s="0" t="s">
        <v>194</v>
      </c>
      <c r="H4686" s="0" t="s">
        <v>390</v>
      </c>
      <c r="I4686" s="0" t="s">
        <v>198</v>
      </c>
      <c r="J4686" s="0" t="s">
        <v>325</v>
      </c>
      <c r="K4686" s="0" t="n">
        <v>54021.3084188854</v>
      </c>
      <c r="L4686" s="0" t="n">
        <v>59355.18</v>
      </c>
      <c r="M4686" s="0" t="n">
        <v>68496.1429567473</v>
      </c>
      <c r="N4686" s="0" t="n">
        <v>55646.775</v>
      </c>
      <c r="O4686" s="0" t="n">
        <v>45019.395</v>
      </c>
      <c r="P4686" s="0" t="n">
        <v>56376.45</v>
      </c>
      <c r="Q4686" s="0" t="n">
        <v>75620.205</v>
      </c>
      <c r="S4686" s="0" t="s">
        <v>303</v>
      </c>
    </row>
    <row r="4687" customFormat="false" ht="14" hidden="true" customHeight="false" outlineLevel="0" collapsed="false">
      <c r="A4687" s="0" t="str">
        <f aca="false">SUBSTITUTE(C4687&amp;D4687&amp;E4687&amp;F4687&amp;G4687&amp;H4687&amp;I4687," ","")</f>
        <v>AgenteBilingüeProfesionalCienciassociales,humanasyafinesFrontofficeconherramientaServicio7x24Zona1Plata</v>
      </c>
      <c r="B4687" s="0" t="s">
        <v>5024</v>
      </c>
      <c r="C4687" s="0" t="s">
        <v>190</v>
      </c>
      <c r="D4687" s="0" t="s">
        <v>4808</v>
      </c>
      <c r="E4687" s="0" t="s">
        <v>57</v>
      </c>
      <c r="F4687" s="0" t="s">
        <v>3319</v>
      </c>
      <c r="G4687" s="0" t="s">
        <v>55</v>
      </c>
      <c r="H4687" s="0" t="s">
        <v>379</v>
      </c>
      <c r="I4687" s="0" t="s">
        <v>195</v>
      </c>
      <c r="J4687" s="0" t="s">
        <v>305</v>
      </c>
      <c r="K4687" s="0" t="n">
        <v>19564156.1346297</v>
      </c>
      <c r="L4687" s="0" t="n">
        <v>27464348.07</v>
      </c>
      <c r="M4687" s="0" t="n">
        <v>29875751.6712364</v>
      </c>
      <c r="N4687" s="0" t="n">
        <v>24747976.08</v>
      </c>
      <c r="O4687" s="0" t="n">
        <v>25326599.04</v>
      </c>
      <c r="P4687" s="0" t="n">
        <v>35972605.935</v>
      </c>
      <c r="Q4687" s="0" t="n">
        <v>28385710.245</v>
      </c>
      <c r="S4687" s="0" t="s">
        <v>303</v>
      </c>
    </row>
    <row r="4688" customFormat="false" ht="14" hidden="true" customHeight="false" outlineLevel="0" collapsed="false">
      <c r="A4688" s="0" t="str">
        <f aca="false">SUBSTITUTE(C4688&amp;D4688&amp;E4688&amp;F4688&amp;G4688&amp;H4688&amp;I4688," ","")</f>
        <v>AgenteBilingüeProfesionalCienciassociales,humanasyafinesFrontofficeconherramientaServicio7x24Zona1Oro</v>
      </c>
      <c r="B4688" s="0" t="s">
        <v>5025</v>
      </c>
      <c r="C4688" s="0" t="s">
        <v>190</v>
      </c>
      <c r="D4688" s="0" t="s">
        <v>4808</v>
      </c>
      <c r="E4688" s="0" t="s">
        <v>57</v>
      </c>
      <c r="F4688" s="0" t="s">
        <v>3319</v>
      </c>
      <c r="G4688" s="0" t="s">
        <v>55</v>
      </c>
      <c r="H4688" s="0" t="s">
        <v>379</v>
      </c>
      <c r="I4688" s="0" t="s">
        <v>54</v>
      </c>
      <c r="J4688" s="0" t="s">
        <v>305</v>
      </c>
      <c r="K4688" s="0" t="n">
        <v>19564156.1346297</v>
      </c>
      <c r="L4688" s="0" t="n">
        <v>28013636.025</v>
      </c>
      <c r="M4688" s="0" t="n">
        <v>30731055.1831527</v>
      </c>
      <c r="N4688" s="0" t="n">
        <v>24913310.085</v>
      </c>
      <c r="O4688" s="0" t="n">
        <v>25326599.04</v>
      </c>
      <c r="P4688" s="0" t="n">
        <v>36729923.715</v>
      </c>
      <c r="Q4688" s="0" t="n">
        <v>29644127.415</v>
      </c>
      <c r="S4688" s="0" t="s">
        <v>303</v>
      </c>
    </row>
    <row r="4689" customFormat="false" ht="14" hidden="true" customHeight="false" outlineLevel="0" collapsed="false">
      <c r="A4689" s="0" t="str">
        <f aca="false">SUBSTITUTE(C4689&amp;D4689&amp;E4689&amp;F4689&amp;G4689&amp;H4689&amp;I4689," ","")</f>
        <v>AgenteBilingüeProfesionalCienciassociales,humanasyafinesFrontofficeconherramientaServicio7x24Zona1Platino</v>
      </c>
      <c r="B4689" s="0" t="s">
        <v>5026</v>
      </c>
      <c r="C4689" s="0" t="s">
        <v>190</v>
      </c>
      <c r="D4689" s="0" t="s">
        <v>4808</v>
      </c>
      <c r="E4689" s="0" t="s">
        <v>57</v>
      </c>
      <c r="F4689" s="0" t="s">
        <v>3319</v>
      </c>
      <c r="G4689" s="0" t="s">
        <v>55</v>
      </c>
      <c r="H4689" s="0" t="s">
        <v>379</v>
      </c>
      <c r="I4689" s="0" t="s">
        <v>198</v>
      </c>
      <c r="J4689" s="0" t="s">
        <v>305</v>
      </c>
      <c r="K4689" s="0" t="n">
        <v>19564156.1346297</v>
      </c>
      <c r="L4689" s="0" t="n">
        <v>28837566.405</v>
      </c>
      <c r="M4689" s="0" t="n">
        <v>31636774.4635286</v>
      </c>
      <c r="N4689" s="0" t="n">
        <v>24967260.495</v>
      </c>
      <c r="O4689" s="0" t="n">
        <v>25326599.04</v>
      </c>
      <c r="P4689" s="0" t="n">
        <v>37519815.015</v>
      </c>
      <c r="Q4689" s="0" t="n">
        <v>31506488.82</v>
      </c>
      <c r="S4689" s="0" t="s">
        <v>303</v>
      </c>
    </row>
    <row r="4690" customFormat="false" ht="14" hidden="true" customHeight="false" outlineLevel="0" collapsed="false">
      <c r="A4690" s="0" t="str">
        <f aca="false">SUBSTITUTE(C4690&amp;D4690&amp;E4690&amp;F4690&amp;G4690&amp;H4690&amp;I4690," ","")</f>
        <v>AgenteBilingüeProfesionalCienciassociales,humanasyafinesFrontofficeconherramientaServicio7x24Zona2Plata</v>
      </c>
      <c r="B4690" s="0" t="s">
        <v>5027</v>
      </c>
      <c r="C4690" s="0" t="s">
        <v>190</v>
      </c>
      <c r="D4690" s="0" t="s">
        <v>4808</v>
      </c>
      <c r="E4690" s="0" t="s">
        <v>57</v>
      </c>
      <c r="F4690" s="0" t="s">
        <v>3319</v>
      </c>
      <c r="G4690" s="0" t="s">
        <v>55</v>
      </c>
      <c r="H4690" s="0" t="s">
        <v>385</v>
      </c>
      <c r="I4690" s="0" t="s">
        <v>195</v>
      </c>
      <c r="J4690" s="0" t="s">
        <v>305</v>
      </c>
      <c r="K4690" s="0" t="n">
        <v>19564156.1346297</v>
      </c>
      <c r="L4690" s="0" t="n">
        <v>28288279.485</v>
      </c>
      <c r="M4690" s="0" t="n">
        <v>29875751.6712364</v>
      </c>
      <c r="N4690" s="0" t="n">
        <v>24924099.96</v>
      </c>
      <c r="O4690" s="0" t="n">
        <v>25326599.04</v>
      </c>
      <c r="P4690" s="0" t="n">
        <v>38228232.15</v>
      </c>
      <c r="Q4690" s="0" t="n">
        <v>28385710.245</v>
      </c>
      <c r="S4690" s="0" t="s">
        <v>303</v>
      </c>
    </row>
    <row r="4691" customFormat="false" ht="14" hidden="true" customHeight="false" outlineLevel="0" collapsed="false">
      <c r="A4691" s="0" t="str">
        <f aca="false">SUBSTITUTE(C4691&amp;D4691&amp;E4691&amp;F4691&amp;G4691&amp;H4691&amp;I4691," ","")</f>
        <v>AgenteBilingüeProfesionalCienciassociales,humanasyafinesFrontofficeconherramientaServicio7x24Zona2Oro</v>
      </c>
      <c r="B4691" s="0" t="s">
        <v>5028</v>
      </c>
      <c r="C4691" s="0" t="s">
        <v>190</v>
      </c>
      <c r="D4691" s="0" t="s">
        <v>4808</v>
      </c>
      <c r="E4691" s="0" t="s">
        <v>57</v>
      </c>
      <c r="F4691" s="0" t="s">
        <v>3319</v>
      </c>
      <c r="G4691" s="0" t="s">
        <v>55</v>
      </c>
      <c r="H4691" s="0" t="s">
        <v>385</v>
      </c>
      <c r="I4691" s="0" t="s">
        <v>54</v>
      </c>
      <c r="J4691" s="0" t="s">
        <v>305</v>
      </c>
      <c r="K4691" s="0" t="n">
        <v>19564156.1346297</v>
      </c>
      <c r="L4691" s="0" t="n">
        <v>28854045.675</v>
      </c>
      <c r="M4691" s="0" t="n">
        <v>30731055.1831527</v>
      </c>
      <c r="N4691" s="0" t="n">
        <v>24981287.85</v>
      </c>
      <c r="O4691" s="0" t="n">
        <v>25326599.04</v>
      </c>
      <c r="P4691" s="0" t="n">
        <v>39033037.8</v>
      </c>
      <c r="Q4691" s="0" t="n">
        <v>29644127.415</v>
      </c>
      <c r="S4691" s="0" t="s">
        <v>303</v>
      </c>
    </row>
    <row r="4692" customFormat="false" ht="14" hidden="true" customHeight="false" outlineLevel="0" collapsed="false">
      <c r="A4692" s="0" t="str">
        <f aca="false">SUBSTITUTE(C4692&amp;D4692&amp;E4692&amp;F4692&amp;G4692&amp;H4692&amp;I4692," ","")</f>
        <v>AgenteBilingüeProfesionalCienciassociales,humanasyafinesFrontofficeconherramientaServicio7x24Zona2Platino</v>
      </c>
      <c r="B4692" s="0" t="s">
        <v>5029</v>
      </c>
      <c r="C4692" s="0" t="s">
        <v>190</v>
      </c>
      <c r="D4692" s="0" t="s">
        <v>4808</v>
      </c>
      <c r="E4692" s="0" t="s">
        <v>57</v>
      </c>
      <c r="F4692" s="0" t="s">
        <v>3319</v>
      </c>
      <c r="G4692" s="0" t="s">
        <v>55</v>
      </c>
      <c r="H4692" s="0" t="s">
        <v>385</v>
      </c>
      <c r="I4692" s="0" t="s">
        <v>198</v>
      </c>
      <c r="J4692" s="0" t="s">
        <v>305</v>
      </c>
      <c r="K4692" s="0" t="n">
        <v>19564156.1346297</v>
      </c>
      <c r="L4692" s="0" t="n">
        <v>29702693.925</v>
      </c>
      <c r="M4692" s="0" t="n">
        <v>31636774.4635286</v>
      </c>
      <c r="N4692" s="0" t="n">
        <v>25038474.705</v>
      </c>
      <c r="O4692" s="0" t="n">
        <v>25326599.04</v>
      </c>
      <c r="P4692" s="0" t="n">
        <v>39872457.99</v>
      </c>
      <c r="Q4692" s="0" t="n">
        <v>31506488.82</v>
      </c>
      <c r="S4692" s="0" t="s">
        <v>303</v>
      </c>
    </row>
    <row r="4693" customFormat="false" ht="14" hidden="true" customHeight="false" outlineLevel="0" collapsed="false">
      <c r="A4693" s="0" t="str">
        <f aca="false">SUBSTITUTE(C4693&amp;D4693&amp;E4693&amp;F4693&amp;G4693&amp;H4693&amp;I4693," ","")</f>
        <v>AgenteBilingüeProfesionalCienciassociales,humanasyafinesFrontofficeconherramientaServicio7x24Zona3Plata</v>
      </c>
      <c r="B4693" s="0" t="s">
        <v>5030</v>
      </c>
      <c r="C4693" s="0" t="s">
        <v>190</v>
      </c>
      <c r="D4693" s="0" t="s">
        <v>4808</v>
      </c>
      <c r="E4693" s="0" t="s">
        <v>57</v>
      </c>
      <c r="F4693" s="0" t="s">
        <v>3319</v>
      </c>
      <c r="G4693" s="0" t="s">
        <v>55</v>
      </c>
      <c r="H4693" s="0" t="s">
        <v>390</v>
      </c>
      <c r="I4693" s="0" t="s">
        <v>195</v>
      </c>
      <c r="J4693" s="0" t="s">
        <v>305</v>
      </c>
      <c r="K4693" s="0" t="n">
        <v>19564156.1346297</v>
      </c>
      <c r="L4693" s="0" t="n">
        <v>28837566.405</v>
      </c>
      <c r="M4693" s="0" t="n">
        <v>29875751.6712364</v>
      </c>
      <c r="N4693" s="0" t="n">
        <v>24967260.495</v>
      </c>
      <c r="O4693" s="0" t="n">
        <v>25326599.04</v>
      </c>
      <c r="P4693" s="0" t="n">
        <v>38408095.485</v>
      </c>
      <c r="Q4693" s="0" t="n">
        <v>28385710.245</v>
      </c>
      <c r="S4693" s="0" t="s">
        <v>303</v>
      </c>
    </row>
    <row r="4694" customFormat="false" ht="14" hidden="true" customHeight="false" outlineLevel="0" collapsed="false">
      <c r="A4694" s="0" t="str">
        <f aca="false">SUBSTITUTE(C4694&amp;D4694&amp;E4694&amp;F4694&amp;G4694&amp;H4694&amp;I4694," ","")</f>
        <v>AgenteBilingüeProfesionalCienciassociales,humanasyafinesFrontofficeconherramientaServicio7x24Zona3Oro</v>
      </c>
      <c r="B4694" s="0" t="s">
        <v>5031</v>
      </c>
      <c r="C4694" s="0" t="s">
        <v>190</v>
      </c>
      <c r="D4694" s="0" t="s">
        <v>4808</v>
      </c>
      <c r="E4694" s="0" t="s">
        <v>57</v>
      </c>
      <c r="F4694" s="0" t="s">
        <v>3319</v>
      </c>
      <c r="G4694" s="0" t="s">
        <v>55</v>
      </c>
      <c r="H4694" s="0" t="s">
        <v>390</v>
      </c>
      <c r="I4694" s="0" t="s">
        <v>54</v>
      </c>
      <c r="J4694" s="0" t="s">
        <v>305</v>
      </c>
      <c r="K4694" s="0" t="n">
        <v>19564156.1346297</v>
      </c>
      <c r="L4694" s="0" t="n">
        <v>29414318.085</v>
      </c>
      <c r="M4694" s="0" t="n">
        <v>30731055.1831527</v>
      </c>
      <c r="N4694" s="0" t="n">
        <v>25026606.36</v>
      </c>
      <c r="O4694" s="0" t="n">
        <v>25326599.04</v>
      </c>
      <c r="P4694" s="0" t="n">
        <v>39216687.165</v>
      </c>
      <c r="Q4694" s="0" t="n">
        <v>29644127.415</v>
      </c>
      <c r="S4694" s="0" t="s">
        <v>303</v>
      </c>
    </row>
    <row r="4695" customFormat="false" ht="14" hidden="true" customHeight="false" outlineLevel="0" collapsed="false">
      <c r="A4695" s="0" t="str">
        <f aca="false">SUBSTITUTE(C4695&amp;D4695&amp;E4695&amp;F4695&amp;G4695&amp;H4695&amp;I4695," ","")</f>
        <v>AgenteBilingüeProfesionalCienciassociales,humanasyafinesFrontofficeconherramientaServicio7x24Zona3Platino</v>
      </c>
      <c r="B4695" s="0" t="s">
        <v>5032</v>
      </c>
      <c r="C4695" s="0" t="s">
        <v>190</v>
      </c>
      <c r="D4695" s="0" t="s">
        <v>4808</v>
      </c>
      <c r="E4695" s="0" t="s">
        <v>57</v>
      </c>
      <c r="F4695" s="0" t="s">
        <v>3319</v>
      </c>
      <c r="G4695" s="0" t="s">
        <v>55</v>
      </c>
      <c r="H4695" s="0" t="s">
        <v>390</v>
      </c>
      <c r="I4695" s="0" t="s">
        <v>198</v>
      </c>
      <c r="J4695" s="0" t="s">
        <v>305</v>
      </c>
      <c r="K4695" s="0" t="n">
        <v>19564156.1346297</v>
      </c>
      <c r="L4695" s="0" t="n">
        <v>30279445.605</v>
      </c>
      <c r="M4695" s="0" t="n">
        <v>31636774.4635286</v>
      </c>
      <c r="N4695" s="0" t="n">
        <v>25085951.19</v>
      </c>
      <c r="O4695" s="0" t="n">
        <v>25326599.04</v>
      </c>
      <c r="P4695" s="0" t="n">
        <v>40060056.915</v>
      </c>
      <c r="Q4695" s="0" t="n">
        <v>31506488.82</v>
      </c>
      <c r="S4695" s="0" t="s">
        <v>303</v>
      </c>
    </row>
    <row r="4696" customFormat="false" ht="14" hidden="true" customHeight="false" outlineLevel="0" collapsed="false">
      <c r="A4696" s="0" t="str">
        <f aca="false">SUBSTITUTE(C4696&amp;D4696&amp;E4696&amp;F4696&amp;G4696&amp;H4696&amp;I4696," ","")</f>
        <v>AgenteBilingüeProfesionalCienciassociales,humanasyafinesFrontofficesinherramientaJornadaOrdinaria Zona1Plata</v>
      </c>
      <c r="B4696" s="0" t="s">
        <v>5033</v>
      </c>
      <c r="C4696" s="0" t="s">
        <v>190</v>
      </c>
      <c r="D4696" s="0" t="s">
        <v>4808</v>
      </c>
      <c r="E4696" s="0" t="s">
        <v>57</v>
      </c>
      <c r="F4696" s="0" t="s">
        <v>3335</v>
      </c>
      <c r="G4696" s="0" t="s">
        <v>62</v>
      </c>
      <c r="H4696" s="0" t="s">
        <v>379</v>
      </c>
      <c r="I4696" s="0" t="s">
        <v>195</v>
      </c>
      <c r="J4696" s="0" t="s">
        <v>36</v>
      </c>
      <c r="K4696" s="0" t="n">
        <v>6096792.81827776</v>
      </c>
      <c r="L4696" s="0" t="n">
        <v>5780818.62</v>
      </c>
      <c r="M4696" s="0" t="n">
        <v>7206645.94145293</v>
      </c>
      <c r="N4696" s="0" t="n">
        <v>6534864.765</v>
      </c>
      <c r="O4696" s="0" t="n">
        <v>6236295.21</v>
      </c>
      <c r="P4696" s="0" t="n">
        <v>6190542</v>
      </c>
      <c r="Q4696" s="0" t="n">
        <v>6624624.105</v>
      </c>
      <c r="S4696" s="0" t="s">
        <v>303</v>
      </c>
    </row>
    <row r="4697" customFormat="false" ht="14" hidden="true" customHeight="false" outlineLevel="0" collapsed="false">
      <c r="A4697" s="0" t="str">
        <f aca="false">SUBSTITUTE(C4697&amp;D4697&amp;E4697&amp;F4697&amp;G4697&amp;H4697&amp;I4697," ","")</f>
        <v>AgenteBilingüeProfesionalCienciassociales,humanasyafinesFrontofficesinherramientaJornadaOrdinaria Zona1Oro</v>
      </c>
      <c r="B4697" s="0" t="s">
        <v>5034</v>
      </c>
      <c r="C4697" s="0" t="s">
        <v>190</v>
      </c>
      <c r="D4697" s="0" t="s">
        <v>4808</v>
      </c>
      <c r="E4697" s="0" t="s">
        <v>57</v>
      </c>
      <c r="F4697" s="0" t="s">
        <v>3335</v>
      </c>
      <c r="G4697" s="0" t="s">
        <v>62</v>
      </c>
      <c r="H4697" s="0" t="s">
        <v>379</v>
      </c>
      <c r="I4697" s="0" t="s">
        <v>54</v>
      </c>
      <c r="J4697" s="0" t="s">
        <v>36</v>
      </c>
      <c r="K4697" s="0" t="n">
        <v>6096792.81827776</v>
      </c>
      <c r="L4697" s="0" t="n">
        <v>5896435.365</v>
      </c>
      <c r="M4697" s="0" t="n">
        <v>7758575.11240778</v>
      </c>
      <c r="N4697" s="0" t="n">
        <v>6554035.035</v>
      </c>
      <c r="O4697" s="0" t="n">
        <v>6236295.21</v>
      </c>
      <c r="P4697" s="0" t="n">
        <v>6320869.2</v>
      </c>
      <c r="Q4697" s="0" t="n">
        <v>6918311.565</v>
      </c>
      <c r="S4697" s="0" t="s">
        <v>303</v>
      </c>
    </row>
    <row r="4698" customFormat="false" ht="14" hidden="true" customHeight="false" outlineLevel="0" collapsed="false">
      <c r="A4698" s="0" t="str">
        <f aca="false">SUBSTITUTE(C4698&amp;D4698&amp;E4698&amp;F4698&amp;G4698&amp;H4698&amp;I4698," ","")</f>
        <v>AgenteBilingüeProfesionalCienciassociales,humanasyafinesFrontofficesinherramientaJornadaOrdinaria Zona1Platino</v>
      </c>
      <c r="B4698" s="0" t="s">
        <v>5035</v>
      </c>
      <c r="C4698" s="0" t="s">
        <v>190</v>
      </c>
      <c r="D4698" s="0" t="s">
        <v>4808</v>
      </c>
      <c r="E4698" s="0" t="s">
        <v>57</v>
      </c>
      <c r="F4698" s="0" t="s">
        <v>3335</v>
      </c>
      <c r="G4698" s="0" t="s">
        <v>62</v>
      </c>
      <c r="H4698" s="0" t="s">
        <v>379</v>
      </c>
      <c r="I4698" s="0" t="s">
        <v>198</v>
      </c>
      <c r="J4698" s="0" t="s">
        <v>36</v>
      </c>
      <c r="K4698" s="0" t="n">
        <v>6096792.81827776</v>
      </c>
      <c r="L4698" s="0" t="n">
        <v>6069859.965</v>
      </c>
      <c r="M4698" s="0" t="n">
        <v>7987239.2772297</v>
      </c>
      <c r="N4698" s="0" t="n">
        <v>6573205.305</v>
      </c>
      <c r="O4698" s="0" t="n">
        <v>6236295.21</v>
      </c>
      <c r="P4698" s="0" t="n">
        <v>6456801.96</v>
      </c>
      <c r="Q4698" s="0" t="n">
        <v>7352947.395</v>
      </c>
      <c r="S4698" s="0" t="s">
        <v>303</v>
      </c>
    </row>
    <row r="4699" customFormat="false" ht="14" hidden="true" customHeight="false" outlineLevel="0" collapsed="false">
      <c r="A4699" s="0" t="str">
        <f aca="false">SUBSTITUTE(C4699&amp;D4699&amp;E4699&amp;F4699&amp;G4699&amp;H4699&amp;I4699," ","")</f>
        <v>AgenteBilingüeProfesionalCienciassociales,humanasyafinesFrontofficesinherramientaJornadaOrdinaria Zona2Plata</v>
      </c>
      <c r="B4699" s="0" t="s">
        <v>5036</v>
      </c>
      <c r="C4699" s="0" t="s">
        <v>190</v>
      </c>
      <c r="D4699" s="0" t="s">
        <v>4808</v>
      </c>
      <c r="E4699" s="0" t="s">
        <v>57</v>
      </c>
      <c r="F4699" s="0" t="s">
        <v>3335</v>
      </c>
      <c r="G4699" s="0" t="s">
        <v>62</v>
      </c>
      <c r="H4699" s="0" t="s">
        <v>385</v>
      </c>
      <c r="I4699" s="0" t="s">
        <v>195</v>
      </c>
      <c r="J4699" s="0" t="s">
        <v>36</v>
      </c>
      <c r="K4699" s="0" t="n">
        <v>6096792.81827776</v>
      </c>
      <c r="L4699" s="0" t="n">
        <v>5954243.22</v>
      </c>
      <c r="M4699" s="0" t="n">
        <v>7542639.26179804</v>
      </c>
      <c r="N4699" s="0" t="n">
        <v>6557869.71</v>
      </c>
      <c r="O4699" s="0" t="n">
        <v>6236295.21</v>
      </c>
      <c r="P4699" s="0" t="n">
        <v>6578713.575</v>
      </c>
      <c r="Q4699" s="0" t="n">
        <v>6624624.105</v>
      </c>
      <c r="S4699" s="0" t="s">
        <v>303</v>
      </c>
    </row>
    <row r="4700" customFormat="false" ht="14" hidden="true" customHeight="false" outlineLevel="0" collapsed="false">
      <c r="A4700" s="0" t="str">
        <f aca="false">SUBSTITUTE(C4700&amp;D4700&amp;E4700&amp;F4700&amp;G4700&amp;H4700&amp;I4700," ","")</f>
        <v>AgenteBilingüeProfesionalCienciassociales,humanasyafinesFrontofficesinherramientaJornadaOrdinaria Zona2Oro</v>
      </c>
      <c r="B4700" s="0" t="s">
        <v>5037</v>
      </c>
      <c r="C4700" s="0" t="s">
        <v>190</v>
      </c>
      <c r="D4700" s="0" t="s">
        <v>4808</v>
      </c>
      <c r="E4700" s="0" t="s">
        <v>57</v>
      </c>
      <c r="F4700" s="0" t="s">
        <v>3335</v>
      </c>
      <c r="G4700" s="0" t="s">
        <v>62</v>
      </c>
      <c r="H4700" s="0" t="s">
        <v>385</v>
      </c>
      <c r="I4700" s="0" t="s">
        <v>54</v>
      </c>
      <c r="J4700" s="0" t="s">
        <v>36</v>
      </c>
      <c r="K4700" s="0" t="n">
        <v>6096792.81827776</v>
      </c>
      <c r="L4700" s="0" t="n">
        <v>6073329.285</v>
      </c>
      <c r="M4700" s="0" t="n">
        <v>7758575.11240778</v>
      </c>
      <c r="N4700" s="0" t="n">
        <v>6578189.865</v>
      </c>
      <c r="O4700" s="0" t="n">
        <v>6236295.21</v>
      </c>
      <c r="P4700" s="0" t="n">
        <v>6717213.135</v>
      </c>
      <c r="Q4700" s="0" t="n">
        <v>6918311.565</v>
      </c>
      <c r="S4700" s="0" t="s">
        <v>303</v>
      </c>
    </row>
    <row r="4701" customFormat="false" ht="14" hidden="true" customHeight="false" outlineLevel="0" collapsed="false">
      <c r="A4701" s="0" t="str">
        <f aca="false">SUBSTITUTE(C4701&amp;D4701&amp;E4701&amp;F4701&amp;G4701&amp;H4701&amp;I4701," ","")</f>
        <v>AgenteBilingüeProfesionalCienciassociales,humanasyafinesFrontofficesinherramientaJornadaOrdinaria Zona2Platino</v>
      </c>
      <c r="B4701" s="0" t="s">
        <v>5038</v>
      </c>
      <c r="C4701" s="0" t="s">
        <v>190</v>
      </c>
      <c r="D4701" s="0" t="s">
        <v>4808</v>
      </c>
      <c r="E4701" s="0" t="s">
        <v>57</v>
      </c>
      <c r="F4701" s="0" t="s">
        <v>3335</v>
      </c>
      <c r="G4701" s="0" t="s">
        <v>62</v>
      </c>
      <c r="H4701" s="0" t="s">
        <v>385</v>
      </c>
      <c r="I4701" s="0" t="s">
        <v>198</v>
      </c>
      <c r="J4701" s="0" t="s">
        <v>36</v>
      </c>
      <c r="K4701" s="0" t="n">
        <v>6096792.81827776</v>
      </c>
      <c r="L4701" s="0" t="n">
        <v>6251955.795</v>
      </c>
      <c r="M4701" s="0" t="n">
        <v>7987239.2772297</v>
      </c>
      <c r="N4701" s="0" t="n">
        <v>6598510.02</v>
      </c>
      <c r="O4701" s="0" t="n">
        <v>6236295.21</v>
      </c>
      <c r="P4701" s="0" t="n">
        <v>6861669.12</v>
      </c>
      <c r="Q4701" s="0" t="n">
        <v>7352947.395</v>
      </c>
      <c r="S4701" s="0" t="s">
        <v>303</v>
      </c>
    </row>
    <row r="4702" customFormat="false" ht="14" hidden="true" customHeight="false" outlineLevel="0" collapsed="false">
      <c r="A4702" s="0" t="str">
        <f aca="false">SUBSTITUTE(C4702&amp;D4702&amp;E4702&amp;F4702&amp;G4702&amp;H4702&amp;I4702," ","")</f>
        <v>AgenteBilingüeProfesionalCienciassociales,humanasyafinesFrontofficesinherramientaJornadaOrdinaria Zona3Plata</v>
      </c>
      <c r="B4702" s="0" t="s">
        <v>5039</v>
      </c>
      <c r="C4702" s="0" t="s">
        <v>190</v>
      </c>
      <c r="D4702" s="0" t="s">
        <v>4808</v>
      </c>
      <c r="E4702" s="0" t="s">
        <v>57</v>
      </c>
      <c r="F4702" s="0" t="s">
        <v>3335</v>
      </c>
      <c r="G4702" s="0" t="s">
        <v>62</v>
      </c>
      <c r="H4702" s="0" t="s">
        <v>390</v>
      </c>
      <c r="I4702" s="0" t="s">
        <v>195</v>
      </c>
      <c r="J4702" s="0" t="s">
        <v>36</v>
      </c>
      <c r="K4702" s="0" t="n">
        <v>6096792.81827776</v>
      </c>
      <c r="L4702" s="0" t="n">
        <v>6069859.965</v>
      </c>
      <c r="M4702" s="0" t="n">
        <v>7542639.26179804</v>
      </c>
      <c r="N4702" s="0" t="n">
        <v>6573205.305</v>
      </c>
      <c r="O4702" s="0" t="n">
        <v>6236295.21</v>
      </c>
      <c r="P4702" s="0" t="n">
        <v>6609666.285</v>
      </c>
      <c r="Q4702" s="0" t="n">
        <v>6624624.105</v>
      </c>
      <c r="S4702" s="0" t="s">
        <v>303</v>
      </c>
    </row>
    <row r="4703" customFormat="false" ht="14" hidden="true" customHeight="false" outlineLevel="0" collapsed="false">
      <c r="A4703" s="0" t="str">
        <f aca="false">SUBSTITUTE(C4703&amp;D4703&amp;E4703&amp;F4703&amp;G4703&amp;H4703&amp;I4703," ","")</f>
        <v>AgenteBilingüeProfesionalCienciassociales,humanasyafinesFrontofficesinherramientaJornadaOrdinaria Zona3Oro</v>
      </c>
      <c r="B4703" s="0" t="s">
        <v>5040</v>
      </c>
      <c r="C4703" s="0" t="s">
        <v>190</v>
      </c>
      <c r="D4703" s="0" t="s">
        <v>4808</v>
      </c>
      <c r="E4703" s="0" t="s">
        <v>57</v>
      </c>
      <c r="F4703" s="0" t="s">
        <v>3335</v>
      </c>
      <c r="G4703" s="0" t="s">
        <v>62</v>
      </c>
      <c r="H4703" s="0" t="s">
        <v>390</v>
      </c>
      <c r="I4703" s="0" t="s">
        <v>54</v>
      </c>
      <c r="J4703" s="0" t="s">
        <v>36</v>
      </c>
      <c r="K4703" s="0" t="n">
        <v>6096792.81827776</v>
      </c>
      <c r="L4703" s="0" t="n">
        <v>6191257.185</v>
      </c>
      <c r="M4703" s="0" t="n">
        <v>7758575.11240778</v>
      </c>
      <c r="N4703" s="0" t="n">
        <v>6594293.43</v>
      </c>
      <c r="O4703" s="0" t="n">
        <v>6236295.21</v>
      </c>
      <c r="P4703" s="0" t="n">
        <v>6748816.86</v>
      </c>
      <c r="Q4703" s="0" t="n">
        <v>6918311.565</v>
      </c>
      <c r="S4703" s="0" t="s">
        <v>303</v>
      </c>
    </row>
    <row r="4704" customFormat="false" ht="14" hidden="true" customHeight="false" outlineLevel="0" collapsed="false">
      <c r="A4704" s="0" t="str">
        <f aca="false">SUBSTITUTE(C4704&amp;D4704&amp;E4704&amp;F4704&amp;G4704&amp;H4704&amp;I4704," ","")</f>
        <v>AgenteBilingüeProfesionalCienciassociales,humanasyafinesFrontofficesinherramientaJornadaOrdinaria Zona3Platino</v>
      </c>
      <c r="B4704" s="0" t="s">
        <v>5041</v>
      </c>
      <c r="C4704" s="0" t="s">
        <v>190</v>
      </c>
      <c r="D4704" s="0" t="s">
        <v>4808</v>
      </c>
      <c r="E4704" s="0" t="s">
        <v>57</v>
      </c>
      <c r="F4704" s="0" t="s">
        <v>3335</v>
      </c>
      <c r="G4704" s="0" t="s">
        <v>62</v>
      </c>
      <c r="H4704" s="0" t="s">
        <v>390</v>
      </c>
      <c r="I4704" s="0" t="s">
        <v>198</v>
      </c>
      <c r="J4704" s="0" t="s">
        <v>36</v>
      </c>
      <c r="K4704" s="0" t="n">
        <v>6096792.81827776</v>
      </c>
      <c r="L4704" s="0" t="n">
        <v>6373353.015</v>
      </c>
      <c r="M4704" s="0" t="n">
        <v>7987239.2772297</v>
      </c>
      <c r="N4704" s="0" t="n">
        <v>6615380.52</v>
      </c>
      <c r="O4704" s="0" t="n">
        <v>6236295.21</v>
      </c>
      <c r="P4704" s="0" t="n">
        <v>6893952.84</v>
      </c>
      <c r="Q4704" s="0" t="n">
        <v>7352947.395</v>
      </c>
      <c r="S4704" s="0" t="s">
        <v>303</v>
      </c>
    </row>
    <row r="4705" customFormat="false" ht="14" hidden="true" customHeight="false" outlineLevel="0" collapsed="false">
      <c r="A4705" s="0" t="str">
        <f aca="false">SUBSTITUTE(C4705&amp;D4705&amp;E4705&amp;F4705&amp;G4705&amp;H4705&amp;I4705," ","")</f>
        <v>AgenteBilingüeProfesionalCienciassociales,humanasyafinesFrontofficesinherramientaHoraextradiurnaZona1Plata</v>
      </c>
      <c r="B4705" s="0" t="s">
        <v>5042</v>
      </c>
      <c r="C4705" s="0" t="s">
        <v>190</v>
      </c>
      <c r="D4705" s="0" t="s">
        <v>4808</v>
      </c>
      <c r="E4705" s="0" t="s">
        <v>57</v>
      </c>
      <c r="F4705" s="0" t="s">
        <v>3335</v>
      </c>
      <c r="G4705" s="0" t="s">
        <v>192</v>
      </c>
      <c r="H4705" s="0" t="s">
        <v>379</v>
      </c>
      <c r="I4705" s="0" t="s">
        <v>195</v>
      </c>
      <c r="J4705" s="0" t="s">
        <v>325</v>
      </c>
      <c r="K4705" s="0" t="n">
        <v>30902.5051712383</v>
      </c>
      <c r="L4705" s="0" t="n">
        <v>31503.33</v>
      </c>
      <c r="M4705" s="0" t="n">
        <v>40427.117494476</v>
      </c>
      <c r="N4705" s="0" t="n">
        <v>30152.655</v>
      </c>
      <c r="O4705" s="0" t="n">
        <v>28398.33</v>
      </c>
      <c r="P4705" s="0" t="n">
        <v>36635.895</v>
      </c>
      <c r="Q4705" s="0" t="n">
        <v>44092.035</v>
      </c>
      <c r="S4705" s="0" t="s">
        <v>303</v>
      </c>
    </row>
    <row r="4706" customFormat="false" ht="14" hidden="true" customHeight="false" outlineLevel="0" collapsed="false">
      <c r="A4706" s="0" t="str">
        <f aca="false">SUBSTITUTE(C4706&amp;D4706&amp;E4706&amp;F4706&amp;G4706&amp;H4706&amp;I4706," ","")</f>
        <v>AgenteBilingüeProfesionalCienciassociales,humanasyafinesFrontofficesinherramientaHoraextradiurnaZona1Oro</v>
      </c>
      <c r="B4706" s="0" t="s">
        <v>5043</v>
      </c>
      <c r="C4706" s="0" t="s">
        <v>190</v>
      </c>
      <c r="D4706" s="0" t="s">
        <v>4808</v>
      </c>
      <c r="E4706" s="0" t="s">
        <v>57</v>
      </c>
      <c r="F4706" s="0" t="s">
        <v>3335</v>
      </c>
      <c r="G4706" s="0" t="s">
        <v>192</v>
      </c>
      <c r="H4706" s="0" t="s">
        <v>379</v>
      </c>
      <c r="I4706" s="0" t="s">
        <v>54</v>
      </c>
      <c r="J4706" s="0" t="s">
        <v>325</v>
      </c>
      <c r="K4706" s="0" t="n">
        <v>30902.5051712383</v>
      </c>
      <c r="L4706" s="0" t="n">
        <v>32133.645</v>
      </c>
      <c r="M4706" s="0" t="n">
        <v>41584.4927448189</v>
      </c>
      <c r="N4706" s="0" t="n">
        <v>30268.575</v>
      </c>
      <c r="O4706" s="0" t="n">
        <v>28398.33</v>
      </c>
      <c r="P4706" s="0" t="n">
        <v>37406.97</v>
      </c>
      <c r="Q4706" s="0" t="n">
        <v>46047.15</v>
      </c>
      <c r="S4706" s="0" t="s">
        <v>303</v>
      </c>
    </row>
    <row r="4707" customFormat="false" ht="14" hidden="true" customHeight="false" outlineLevel="0" collapsed="false">
      <c r="A4707" s="0" t="str">
        <f aca="false">SUBSTITUTE(C4707&amp;D4707&amp;E4707&amp;F4707&amp;G4707&amp;H4707&amp;I4707," ","")</f>
        <v>AgenteBilingüeProfesionalCienciassociales,humanasyafinesFrontofficesinherramientaHoraextradiurnaZona1Platino</v>
      </c>
      <c r="B4707" s="0" t="s">
        <v>5044</v>
      </c>
      <c r="C4707" s="0" t="s">
        <v>190</v>
      </c>
      <c r="D4707" s="0" t="s">
        <v>4808</v>
      </c>
      <c r="E4707" s="0" t="s">
        <v>57</v>
      </c>
      <c r="F4707" s="0" t="s">
        <v>3335</v>
      </c>
      <c r="G4707" s="0" t="s">
        <v>192</v>
      </c>
      <c r="H4707" s="0" t="s">
        <v>379</v>
      </c>
      <c r="I4707" s="0" t="s">
        <v>198</v>
      </c>
      <c r="J4707" s="0" t="s">
        <v>325</v>
      </c>
      <c r="K4707" s="0" t="n">
        <v>30902.5051712383</v>
      </c>
      <c r="L4707" s="0" t="n">
        <v>33078.6</v>
      </c>
      <c r="M4707" s="0" t="n">
        <v>42810.0893479671</v>
      </c>
      <c r="N4707" s="0" t="n">
        <v>30385.53</v>
      </c>
      <c r="O4707" s="0" t="n">
        <v>28398.33</v>
      </c>
      <c r="P4707" s="0" t="n">
        <v>38211.165</v>
      </c>
      <c r="Q4707" s="0" t="n">
        <v>48939.975</v>
      </c>
      <c r="S4707" s="0" t="s">
        <v>303</v>
      </c>
    </row>
    <row r="4708" customFormat="false" ht="14" hidden="true" customHeight="false" outlineLevel="0" collapsed="false">
      <c r="A4708" s="0" t="str">
        <f aca="false">SUBSTITUTE(C4708&amp;D4708&amp;E4708&amp;F4708&amp;G4708&amp;H4708&amp;I4708," ","")</f>
        <v>AgenteBilingüeProfesionalCienciassociales,humanasyafinesFrontofficesinherramientaHoraextradiurnaZona2Plata</v>
      </c>
      <c r="B4708" s="0" t="s">
        <v>5045</v>
      </c>
      <c r="C4708" s="0" t="s">
        <v>190</v>
      </c>
      <c r="D4708" s="0" t="s">
        <v>4808</v>
      </c>
      <c r="E4708" s="0" t="s">
        <v>57</v>
      </c>
      <c r="F4708" s="0" t="s">
        <v>3335</v>
      </c>
      <c r="G4708" s="0" t="s">
        <v>192</v>
      </c>
      <c r="H4708" s="0" t="s">
        <v>385</v>
      </c>
      <c r="I4708" s="0" t="s">
        <v>195</v>
      </c>
      <c r="J4708" s="0" t="s">
        <v>325</v>
      </c>
      <c r="K4708" s="0" t="n">
        <v>30902.5051712383</v>
      </c>
      <c r="L4708" s="0" t="n">
        <v>32449.32</v>
      </c>
      <c r="M4708" s="0" t="n">
        <v>40427.117494476</v>
      </c>
      <c r="N4708" s="0" t="n">
        <v>30292.38</v>
      </c>
      <c r="O4708" s="0" t="n">
        <v>28398.33</v>
      </c>
      <c r="P4708" s="0" t="n">
        <v>38932.56</v>
      </c>
      <c r="Q4708" s="0" t="n">
        <v>44092.035</v>
      </c>
      <c r="S4708" s="0" t="s">
        <v>303</v>
      </c>
    </row>
    <row r="4709" customFormat="false" ht="14" hidden="true" customHeight="false" outlineLevel="0" collapsed="false">
      <c r="A4709" s="0" t="str">
        <f aca="false">SUBSTITUTE(C4709&amp;D4709&amp;E4709&amp;F4709&amp;G4709&amp;H4709&amp;I4709," ","")</f>
        <v>AgenteBilingüeProfesionalCienciassociales,humanasyafinesFrontofficesinherramientaHoraextradiurnaZona2Oro</v>
      </c>
      <c r="B4709" s="0" t="s">
        <v>5046</v>
      </c>
      <c r="C4709" s="0" t="s">
        <v>190</v>
      </c>
      <c r="D4709" s="0" t="s">
        <v>4808</v>
      </c>
      <c r="E4709" s="0" t="s">
        <v>57</v>
      </c>
      <c r="F4709" s="0" t="s">
        <v>3335</v>
      </c>
      <c r="G4709" s="0" t="s">
        <v>192</v>
      </c>
      <c r="H4709" s="0" t="s">
        <v>385</v>
      </c>
      <c r="I4709" s="0" t="s">
        <v>54</v>
      </c>
      <c r="J4709" s="0" t="s">
        <v>325</v>
      </c>
      <c r="K4709" s="0" t="n">
        <v>30902.5051712383</v>
      </c>
      <c r="L4709" s="0" t="n">
        <v>33098.265</v>
      </c>
      <c r="M4709" s="0" t="n">
        <v>41584.4927448189</v>
      </c>
      <c r="N4709" s="0" t="n">
        <v>30415.545</v>
      </c>
      <c r="O4709" s="0" t="n">
        <v>28398.33</v>
      </c>
      <c r="P4709" s="0" t="n">
        <v>39752.28</v>
      </c>
      <c r="Q4709" s="0" t="n">
        <v>46047.15</v>
      </c>
      <c r="S4709" s="0" t="s">
        <v>303</v>
      </c>
    </row>
    <row r="4710" customFormat="false" ht="14" hidden="true" customHeight="false" outlineLevel="0" collapsed="false">
      <c r="A4710" s="0" t="str">
        <f aca="false">SUBSTITUTE(C4710&amp;D4710&amp;E4710&amp;F4710&amp;G4710&amp;H4710&amp;I4710," ","")</f>
        <v>AgenteBilingüeProfesionalCienciassociales,humanasyafinesFrontofficesinherramientaHoraextradiurnaZona2Platino</v>
      </c>
      <c r="B4710" s="0" t="s">
        <v>5047</v>
      </c>
      <c r="C4710" s="0" t="s">
        <v>190</v>
      </c>
      <c r="D4710" s="0" t="s">
        <v>4808</v>
      </c>
      <c r="E4710" s="0" t="s">
        <v>57</v>
      </c>
      <c r="F4710" s="0" t="s">
        <v>3335</v>
      </c>
      <c r="G4710" s="0" t="s">
        <v>192</v>
      </c>
      <c r="H4710" s="0" t="s">
        <v>385</v>
      </c>
      <c r="I4710" s="0" t="s">
        <v>198</v>
      </c>
      <c r="J4710" s="0" t="s">
        <v>325</v>
      </c>
      <c r="K4710" s="0" t="n">
        <v>30902.5051712383</v>
      </c>
      <c r="L4710" s="0" t="n">
        <v>34071.165</v>
      </c>
      <c r="M4710" s="0" t="n">
        <v>42810.0893479671</v>
      </c>
      <c r="N4710" s="0" t="n">
        <v>30538.71</v>
      </c>
      <c r="O4710" s="0" t="n">
        <v>28398.33</v>
      </c>
      <c r="P4710" s="0" t="n">
        <v>40607.19</v>
      </c>
      <c r="Q4710" s="0" t="n">
        <v>48939.975</v>
      </c>
      <c r="S4710" s="0" t="s">
        <v>303</v>
      </c>
    </row>
    <row r="4711" customFormat="false" ht="14" hidden="true" customHeight="false" outlineLevel="0" collapsed="false">
      <c r="A4711" s="0" t="str">
        <f aca="false">SUBSTITUTE(C4711&amp;D4711&amp;E4711&amp;F4711&amp;G4711&amp;H4711&amp;I4711," ","")</f>
        <v>AgenteBilingüeProfesionalCienciassociales,humanasyafinesFrontofficesinherramientaHoraextradiurnaZona3Plata</v>
      </c>
      <c r="B4711" s="0" t="s">
        <v>5048</v>
      </c>
      <c r="C4711" s="0" t="s">
        <v>190</v>
      </c>
      <c r="D4711" s="0" t="s">
        <v>4808</v>
      </c>
      <c r="E4711" s="0" t="s">
        <v>57</v>
      </c>
      <c r="F4711" s="0" t="s">
        <v>3335</v>
      </c>
      <c r="G4711" s="0" t="s">
        <v>192</v>
      </c>
      <c r="H4711" s="0" t="s">
        <v>390</v>
      </c>
      <c r="I4711" s="0" t="s">
        <v>195</v>
      </c>
      <c r="J4711" s="0" t="s">
        <v>325</v>
      </c>
      <c r="K4711" s="0" t="n">
        <v>30902.5051712383</v>
      </c>
      <c r="L4711" s="0" t="n">
        <v>33078.6</v>
      </c>
      <c r="M4711" s="0" t="n">
        <v>40427.117494476</v>
      </c>
      <c r="N4711" s="0" t="n">
        <v>30385.53</v>
      </c>
      <c r="O4711" s="0" t="n">
        <v>28398.33</v>
      </c>
      <c r="P4711" s="0" t="n">
        <v>39115.755</v>
      </c>
      <c r="Q4711" s="0" t="n">
        <v>44092.035</v>
      </c>
      <c r="S4711" s="0" t="s">
        <v>303</v>
      </c>
    </row>
    <row r="4712" customFormat="false" ht="14" hidden="true" customHeight="false" outlineLevel="0" collapsed="false">
      <c r="A4712" s="0" t="str">
        <f aca="false">SUBSTITUTE(C4712&amp;D4712&amp;E4712&amp;F4712&amp;G4712&amp;H4712&amp;I4712," ","")</f>
        <v>AgenteBilingüeProfesionalCienciassociales,humanasyafinesFrontofficesinherramientaHoraextradiurnaZona3Oro</v>
      </c>
      <c r="B4712" s="0" t="s">
        <v>5049</v>
      </c>
      <c r="C4712" s="0" t="s">
        <v>190</v>
      </c>
      <c r="D4712" s="0" t="s">
        <v>4808</v>
      </c>
      <c r="E4712" s="0" t="s">
        <v>57</v>
      </c>
      <c r="F4712" s="0" t="s">
        <v>3335</v>
      </c>
      <c r="G4712" s="0" t="s">
        <v>192</v>
      </c>
      <c r="H4712" s="0" t="s">
        <v>390</v>
      </c>
      <c r="I4712" s="0" t="s">
        <v>54</v>
      </c>
      <c r="J4712" s="0" t="s">
        <v>325</v>
      </c>
      <c r="K4712" s="0" t="n">
        <v>30902.5051712383</v>
      </c>
      <c r="L4712" s="0" t="n">
        <v>33741</v>
      </c>
      <c r="M4712" s="0" t="n">
        <v>41584.4927448189</v>
      </c>
      <c r="N4712" s="0" t="n">
        <v>30512.835</v>
      </c>
      <c r="O4712" s="0" t="n">
        <v>28398.33</v>
      </c>
      <c r="P4712" s="0" t="n">
        <v>39939.615</v>
      </c>
      <c r="Q4712" s="0" t="n">
        <v>46047.15</v>
      </c>
      <c r="S4712" s="0" t="s">
        <v>303</v>
      </c>
    </row>
    <row r="4713" customFormat="false" ht="14" hidden="true" customHeight="false" outlineLevel="0" collapsed="false">
      <c r="A4713" s="0" t="str">
        <f aca="false">SUBSTITUTE(C4713&amp;D4713&amp;E4713&amp;F4713&amp;G4713&amp;H4713&amp;I4713," ","")</f>
        <v>AgenteBilingüeProfesionalCienciassociales,humanasyafinesFrontofficesinherramientaHoraextradiurnaZona3Platino</v>
      </c>
      <c r="B4713" s="0" t="s">
        <v>5050</v>
      </c>
      <c r="C4713" s="0" t="s">
        <v>190</v>
      </c>
      <c r="D4713" s="0" t="s">
        <v>4808</v>
      </c>
      <c r="E4713" s="0" t="s">
        <v>57</v>
      </c>
      <c r="F4713" s="0" t="s">
        <v>3335</v>
      </c>
      <c r="G4713" s="0" t="s">
        <v>192</v>
      </c>
      <c r="H4713" s="0" t="s">
        <v>390</v>
      </c>
      <c r="I4713" s="0" t="s">
        <v>198</v>
      </c>
      <c r="J4713" s="0" t="s">
        <v>325</v>
      </c>
      <c r="K4713" s="0" t="n">
        <v>30902.5051712383</v>
      </c>
      <c r="L4713" s="0" t="n">
        <v>34732.53</v>
      </c>
      <c r="M4713" s="0" t="n">
        <v>42810.0893479671</v>
      </c>
      <c r="N4713" s="0" t="n">
        <v>30641.175</v>
      </c>
      <c r="O4713" s="0" t="n">
        <v>28398.33</v>
      </c>
      <c r="P4713" s="0" t="n">
        <v>40798.665</v>
      </c>
      <c r="Q4713" s="0" t="n">
        <v>48939.975</v>
      </c>
      <c r="S4713" s="0" t="s">
        <v>303</v>
      </c>
    </row>
    <row r="4714" customFormat="false" ht="14" hidden="true" customHeight="false" outlineLevel="0" collapsed="false">
      <c r="A4714" s="0" t="str">
        <f aca="false">SUBSTITUTE(C4714&amp;D4714&amp;E4714&amp;F4714&amp;G4714&amp;H4714&amp;I4714," ","")</f>
        <v>AgenteBilingüeProfesionalCienciassociales,humanasyafinesFrontofficesinherramientaHoraextranocturna Zona1Plata</v>
      </c>
      <c r="B4714" s="0" t="s">
        <v>5051</v>
      </c>
      <c r="C4714" s="0" t="s">
        <v>190</v>
      </c>
      <c r="D4714" s="0" t="s">
        <v>4808</v>
      </c>
      <c r="E4714" s="0" t="s">
        <v>57</v>
      </c>
      <c r="F4714" s="0" t="s">
        <v>3335</v>
      </c>
      <c r="G4714" s="0" t="s">
        <v>197</v>
      </c>
      <c r="H4714" s="0" t="s">
        <v>379</v>
      </c>
      <c r="I4714" s="0" t="s">
        <v>195</v>
      </c>
      <c r="J4714" s="0" t="s">
        <v>325</v>
      </c>
      <c r="K4714" s="0" t="n">
        <v>41900.9086947336</v>
      </c>
      <c r="L4714" s="0" t="n">
        <v>44105.49</v>
      </c>
      <c r="M4714" s="0" t="n">
        <v>56597.9644922664</v>
      </c>
      <c r="N4714" s="0" t="n">
        <v>42213.51</v>
      </c>
      <c r="O4714" s="0" t="n">
        <v>39479.04</v>
      </c>
      <c r="P4714" s="0" t="n">
        <v>47782.845</v>
      </c>
      <c r="Q4714" s="0" t="n">
        <v>61198.515</v>
      </c>
      <c r="S4714" s="0" t="s">
        <v>303</v>
      </c>
    </row>
    <row r="4715" customFormat="false" ht="14" hidden="true" customHeight="false" outlineLevel="0" collapsed="false">
      <c r="A4715" s="0" t="str">
        <f aca="false">SUBSTITUTE(C4715&amp;D4715&amp;E4715&amp;F4715&amp;G4715&amp;H4715&amp;I4715," ","")</f>
        <v>AgenteBilingüeProfesionalCienciassociales,humanasyafinesFrontofficesinherramientaHoraextranocturna Zona1Oro</v>
      </c>
      <c r="B4715" s="0" t="s">
        <v>5052</v>
      </c>
      <c r="C4715" s="0" t="s">
        <v>190</v>
      </c>
      <c r="D4715" s="0" t="s">
        <v>4808</v>
      </c>
      <c r="E4715" s="0" t="s">
        <v>57</v>
      </c>
      <c r="F4715" s="0" t="s">
        <v>3335</v>
      </c>
      <c r="G4715" s="0" t="s">
        <v>197</v>
      </c>
      <c r="H4715" s="0" t="s">
        <v>379</v>
      </c>
      <c r="I4715" s="0" t="s">
        <v>54</v>
      </c>
      <c r="J4715" s="0" t="s">
        <v>325</v>
      </c>
      <c r="K4715" s="0" t="n">
        <v>41900.9086947336</v>
      </c>
      <c r="L4715" s="0" t="n">
        <v>44988.345</v>
      </c>
      <c r="M4715" s="0" t="n">
        <v>58218.2898427464</v>
      </c>
      <c r="N4715" s="0" t="n">
        <v>42376.005</v>
      </c>
      <c r="O4715" s="0" t="n">
        <v>39479.04</v>
      </c>
      <c r="P4715" s="0" t="n">
        <v>48788.865</v>
      </c>
      <c r="Q4715" s="0" t="n">
        <v>63911.25</v>
      </c>
      <c r="S4715" s="0" t="s">
        <v>303</v>
      </c>
    </row>
    <row r="4716" customFormat="false" ht="14" hidden="true" customHeight="false" outlineLevel="0" collapsed="false">
      <c r="A4716" s="0" t="str">
        <f aca="false">SUBSTITUTE(C4716&amp;D4716&amp;E4716&amp;F4716&amp;G4716&amp;H4716&amp;I4716," ","")</f>
        <v>AgenteBilingüeProfesionalCienciassociales,humanasyafinesFrontofficesinherramientaHoraextranocturna Zona1Platino</v>
      </c>
      <c r="B4716" s="0" t="s">
        <v>5053</v>
      </c>
      <c r="C4716" s="0" t="s">
        <v>190</v>
      </c>
      <c r="D4716" s="0" t="s">
        <v>4808</v>
      </c>
      <c r="E4716" s="0" t="s">
        <v>57</v>
      </c>
      <c r="F4716" s="0" t="s">
        <v>3335</v>
      </c>
      <c r="G4716" s="0" t="s">
        <v>197</v>
      </c>
      <c r="H4716" s="0" t="s">
        <v>379</v>
      </c>
      <c r="I4716" s="0" t="s">
        <v>198</v>
      </c>
      <c r="J4716" s="0" t="s">
        <v>325</v>
      </c>
      <c r="K4716" s="0" t="n">
        <v>41900.9086947336</v>
      </c>
      <c r="L4716" s="0" t="n">
        <v>46311.075</v>
      </c>
      <c r="M4716" s="0" t="n">
        <v>59934.1250871539</v>
      </c>
      <c r="N4716" s="0" t="n">
        <v>42539.535</v>
      </c>
      <c r="O4716" s="0" t="n">
        <v>39479.04</v>
      </c>
      <c r="P4716" s="0" t="n">
        <v>49838.355</v>
      </c>
      <c r="Q4716" s="0" t="n">
        <v>67926.015</v>
      </c>
      <c r="S4716" s="0" t="s">
        <v>303</v>
      </c>
    </row>
    <row r="4717" customFormat="false" ht="14" hidden="true" customHeight="false" outlineLevel="0" collapsed="false">
      <c r="A4717" s="0" t="str">
        <f aca="false">SUBSTITUTE(C4717&amp;D4717&amp;E4717&amp;F4717&amp;G4717&amp;H4717&amp;I4717," ","")</f>
        <v>AgenteBilingüeProfesionalCienciassociales,humanasyafinesFrontofficesinherramientaHoraextranocturna Zona2Plata</v>
      </c>
      <c r="B4717" s="0" t="s">
        <v>5054</v>
      </c>
      <c r="C4717" s="0" t="s">
        <v>190</v>
      </c>
      <c r="D4717" s="0" t="s">
        <v>4808</v>
      </c>
      <c r="E4717" s="0" t="s">
        <v>57</v>
      </c>
      <c r="F4717" s="0" t="s">
        <v>3335</v>
      </c>
      <c r="G4717" s="0" t="s">
        <v>197</v>
      </c>
      <c r="H4717" s="0" t="s">
        <v>385</v>
      </c>
      <c r="I4717" s="0" t="s">
        <v>195</v>
      </c>
      <c r="J4717" s="0" t="s">
        <v>325</v>
      </c>
      <c r="K4717" s="0" t="n">
        <v>41900.9086947336</v>
      </c>
      <c r="L4717" s="0" t="n">
        <v>45429.255</v>
      </c>
      <c r="M4717" s="0" t="n">
        <v>56597.9644922664</v>
      </c>
      <c r="N4717" s="0" t="n">
        <v>42409.125</v>
      </c>
      <c r="O4717" s="0" t="n">
        <v>39479.04</v>
      </c>
      <c r="P4717" s="0" t="n">
        <v>50779.17</v>
      </c>
      <c r="Q4717" s="0" t="n">
        <v>61198.515</v>
      </c>
      <c r="S4717" s="0" t="s">
        <v>303</v>
      </c>
    </row>
    <row r="4718" customFormat="false" ht="14" hidden="true" customHeight="false" outlineLevel="0" collapsed="false">
      <c r="A4718" s="0" t="str">
        <f aca="false">SUBSTITUTE(C4718&amp;D4718&amp;E4718&amp;F4718&amp;G4718&amp;H4718&amp;I4718," ","")</f>
        <v>AgenteBilingüeProfesionalCienciassociales,humanasyafinesFrontofficesinherramientaHoraextranocturna Zona2Oro</v>
      </c>
      <c r="B4718" s="0" t="s">
        <v>5055</v>
      </c>
      <c r="C4718" s="0" t="s">
        <v>190</v>
      </c>
      <c r="D4718" s="0" t="s">
        <v>4808</v>
      </c>
      <c r="E4718" s="0" t="s">
        <v>57</v>
      </c>
      <c r="F4718" s="0" t="s">
        <v>3335</v>
      </c>
      <c r="G4718" s="0" t="s">
        <v>197</v>
      </c>
      <c r="H4718" s="0" t="s">
        <v>385</v>
      </c>
      <c r="I4718" s="0" t="s">
        <v>54</v>
      </c>
      <c r="J4718" s="0" t="s">
        <v>325</v>
      </c>
      <c r="K4718" s="0" t="n">
        <v>41900.9086947336</v>
      </c>
      <c r="L4718" s="0" t="n">
        <v>46339.02</v>
      </c>
      <c r="M4718" s="0" t="n">
        <v>58218.2898427464</v>
      </c>
      <c r="N4718" s="0" t="n">
        <v>42581.97</v>
      </c>
      <c r="O4718" s="0" t="n">
        <v>39479.04</v>
      </c>
      <c r="P4718" s="0" t="n">
        <v>51848.325</v>
      </c>
      <c r="Q4718" s="0" t="n">
        <v>63911.25</v>
      </c>
      <c r="S4718" s="0" t="s">
        <v>303</v>
      </c>
    </row>
    <row r="4719" customFormat="false" ht="14" hidden="true" customHeight="false" outlineLevel="0" collapsed="false">
      <c r="A4719" s="0" t="str">
        <f aca="false">SUBSTITUTE(C4719&amp;D4719&amp;E4719&amp;F4719&amp;G4719&amp;H4719&amp;I4719," ","")</f>
        <v>AgenteBilingüeProfesionalCienciassociales,humanasyafinesFrontofficesinherramientaHoraextranocturna Zona2Platino</v>
      </c>
      <c r="B4719" s="0" t="s">
        <v>5056</v>
      </c>
      <c r="C4719" s="0" t="s">
        <v>190</v>
      </c>
      <c r="D4719" s="0" t="s">
        <v>4808</v>
      </c>
      <c r="E4719" s="0" t="s">
        <v>57</v>
      </c>
      <c r="F4719" s="0" t="s">
        <v>3335</v>
      </c>
      <c r="G4719" s="0" t="s">
        <v>197</v>
      </c>
      <c r="H4719" s="0" t="s">
        <v>385</v>
      </c>
      <c r="I4719" s="0" t="s">
        <v>198</v>
      </c>
      <c r="J4719" s="0" t="s">
        <v>325</v>
      </c>
      <c r="K4719" s="0" t="n">
        <v>41900.9086947336</v>
      </c>
      <c r="L4719" s="0" t="n">
        <v>47701.08</v>
      </c>
      <c r="M4719" s="0" t="n">
        <v>59934.1250871539</v>
      </c>
      <c r="N4719" s="0" t="n">
        <v>42754.815</v>
      </c>
      <c r="O4719" s="0" t="n">
        <v>39479.04</v>
      </c>
      <c r="P4719" s="0" t="n">
        <v>52963.02</v>
      </c>
      <c r="Q4719" s="0" t="n">
        <v>67926.015</v>
      </c>
      <c r="S4719" s="0" t="s">
        <v>303</v>
      </c>
    </row>
    <row r="4720" customFormat="false" ht="14" hidden="true" customHeight="false" outlineLevel="0" collapsed="false">
      <c r="A4720" s="0" t="str">
        <f aca="false">SUBSTITUTE(C4720&amp;D4720&amp;E4720&amp;F4720&amp;G4720&amp;H4720&amp;I4720," ","")</f>
        <v>AgenteBilingüeProfesionalCienciassociales,humanasyafinesFrontofficesinherramientaHoraextranocturna Zona3Plata</v>
      </c>
      <c r="B4720" s="0" t="s">
        <v>5057</v>
      </c>
      <c r="C4720" s="0" t="s">
        <v>190</v>
      </c>
      <c r="D4720" s="0" t="s">
        <v>4808</v>
      </c>
      <c r="E4720" s="0" t="s">
        <v>57</v>
      </c>
      <c r="F4720" s="0" t="s">
        <v>3335</v>
      </c>
      <c r="G4720" s="0" t="s">
        <v>197</v>
      </c>
      <c r="H4720" s="0" t="s">
        <v>390</v>
      </c>
      <c r="I4720" s="0" t="s">
        <v>195</v>
      </c>
      <c r="J4720" s="0" t="s">
        <v>325</v>
      </c>
      <c r="K4720" s="0" t="n">
        <v>41900.9086947336</v>
      </c>
      <c r="L4720" s="0" t="n">
        <v>46311.075</v>
      </c>
      <c r="M4720" s="0" t="n">
        <v>56597.9644922664</v>
      </c>
      <c r="N4720" s="0" t="n">
        <v>42539.535</v>
      </c>
      <c r="O4720" s="0" t="n">
        <v>39479.04</v>
      </c>
      <c r="P4720" s="0" t="n">
        <v>51018.255</v>
      </c>
      <c r="Q4720" s="0" t="n">
        <v>61198.515</v>
      </c>
      <c r="S4720" s="0" t="s">
        <v>303</v>
      </c>
    </row>
    <row r="4721" customFormat="false" ht="14" hidden="true" customHeight="false" outlineLevel="0" collapsed="false">
      <c r="A4721" s="0" t="str">
        <f aca="false">SUBSTITUTE(C4721&amp;D4721&amp;E4721&amp;F4721&amp;G4721&amp;H4721&amp;I4721," ","")</f>
        <v>AgenteBilingüeProfesionalCienciassociales,humanasyafinesFrontofficesinherramientaHoraextranocturna Zona3Oro</v>
      </c>
      <c r="B4721" s="0" t="s">
        <v>5058</v>
      </c>
      <c r="C4721" s="0" t="s">
        <v>190</v>
      </c>
      <c r="D4721" s="0" t="s">
        <v>4808</v>
      </c>
      <c r="E4721" s="0" t="s">
        <v>57</v>
      </c>
      <c r="F4721" s="0" t="s">
        <v>3335</v>
      </c>
      <c r="G4721" s="0" t="s">
        <v>197</v>
      </c>
      <c r="H4721" s="0" t="s">
        <v>390</v>
      </c>
      <c r="I4721" s="0" t="s">
        <v>54</v>
      </c>
      <c r="J4721" s="0" t="s">
        <v>325</v>
      </c>
      <c r="K4721" s="0" t="n">
        <v>41900.9086947336</v>
      </c>
      <c r="L4721" s="0" t="n">
        <v>47238.435</v>
      </c>
      <c r="M4721" s="0" t="n">
        <v>58218.2898427464</v>
      </c>
      <c r="N4721" s="0" t="n">
        <v>42718.59</v>
      </c>
      <c r="O4721" s="0" t="n">
        <v>39479.04</v>
      </c>
      <c r="P4721" s="0" t="n">
        <v>52091.55</v>
      </c>
      <c r="Q4721" s="0" t="n">
        <v>63911.25</v>
      </c>
      <c r="S4721" s="0" t="s">
        <v>303</v>
      </c>
    </row>
    <row r="4722" customFormat="false" ht="14" hidden="true" customHeight="false" outlineLevel="0" collapsed="false">
      <c r="A4722" s="0" t="str">
        <f aca="false">SUBSTITUTE(C4722&amp;D4722&amp;E4722&amp;F4722&amp;G4722&amp;H4722&amp;I4722," ","")</f>
        <v>AgenteBilingüeProfesionalCienciassociales,humanasyafinesFrontofficesinherramientaHoraextranocturna Zona3Platino</v>
      </c>
      <c r="B4722" s="0" t="s">
        <v>5059</v>
      </c>
      <c r="C4722" s="0" t="s">
        <v>190</v>
      </c>
      <c r="D4722" s="0" t="s">
        <v>4808</v>
      </c>
      <c r="E4722" s="0" t="s">
        <v>57</v>
      </c>
      <c r="F4722" s="0" t="s">
        <v>3335</v>
      </c>
      <c r="G4722" s="0" t="s">
        <v>197</v>
      </c>
      <c r="H4722" s="0" t="s">
        <v>390</v>
      </c>
      <c r="I4722" s="0" t="s">
        <v>198</v>
      </c>
      <c r="J4722" s="0" t="s">
        <v>325</v>
      </c>
      <c r="K4722" s="0" t="n">
        <v>41900.9086947336</v>
      </c>
      <c r="L4722" s="0" t="n">
        <v>48627.405</v>
      </c>
      <c r="M4722" s="0" t="n">
        <v>59934.1250871539</v>
      </c>
      <c r="N4722" s="0" t="n">
        <v>42897.645</v>
      </c>
      <c r="O4722" s="0" t="n">
        <v>39479.04</v>
      </c>
      <c r="P4722" s="0" t="n">
        <v>53212.455</v>
      </c>
      <c r="Q4722" s="0" t="n">
        <v>67926.015</v>
      </c>
      <c r="S4722" s="0" t="s">
        <v>303</v>
      </c>
    </row>
    <row r="4723" customFormat="false" ht="14" hidden="true" customHeight="false" outlineLevel="0" collapsed="false">
      <c r="A4723" s="0" t="str">
        <f aca="false">SUBSTITUTE(C4723&amp;D4723&amp;E4723&amp;F4723&amp;G4723&amp;H4723&amp;I4723," ","")</f>
        <v>AgenteBilingüeProfesionalCienciassociales,humanasyafinesFrontofficesinherramientaHoraextradominicalyfestivoZona1Plata</v>
      </c>
      <c r="B4723" s="0" t="s">
        <v>5060</v>
      </c>
      <c r="C4723" s="0" t="s">
        <v>190</v>
      </c>
      <c r="D4723" s="0" t="s">
        <v>4808</v>
      </c>
      <c r="E4723" s="0" t="s">
        <v>57</v>
      </c>
      <c r="F4723" s="0" t="s">
        <v>3335</v>
      </c>
      <c r="G4723" s="0" t="s">
        <v>194</v>
      </c>
      <c r="H4723" s="0" t="s">
        <v>379</v>
      </c>
      <c r="I4723" s="0" t="s">
        <v>195</v>
      </c>
      <c r="J4723" s="0" t="s">
        <v>325</v>
      </c>
      <c r="K4723" s="0" t="n">
        <v>52899.312218229</v>
      </c>
      <c r="L4723" s="0" t="n">
        <v>50405.535</v>
      </c>
      <c r="M4723" s="0" t="n">
        <v>64683.3879911616</v>
      </c>
      <c r="N4723" s="0" t="n">
        <v>60304.275</v>
      </c>
      <c r="O4723" s="0" t="n">
        <v>45019.395</v>
      </c>
      <c r="P4723" s="0" t="n">
        <v>53356.32</v>
      </c>
      <c r="Q4723" s="0" t="n">
        <v>68129.91</v>
      </c>
      <c r="S4723" s="0" t="s">
        <v>303</v>
      </c>
    </row>
    <row r="4724" customFormat="false" ht="14" hidden="true" customHeight="false" outlineLevel="0" collapsed="false">
      <c r="A4724" s="0" t="str">
        <f aca="false">SUBSTITUTE(C4724&amp;D4724&amp;E4724&amp;F4724&amp;G4724&amp;H4724&amp;I4724," ","")</f>
        <v>AgenteBilingüeProfesionalCienciassociales,humanasyafinesFrontofficesinherramientaHoraextradominicalyfestivoZona1Oro</v>
      </c>
      <c r="B4724" s="0" t="s">
        <v>5061</v>
      </c>
      <c r="C4724" s="0" t="s">
        <v>190</v>
      </c>
      <c r="D4724" s="0" t="s">
        <v>4808</v>
      </c>
      <c r="E4724" s="0" t="s">
        <v>57</v>
      </c>
      <c r="F4724" s="0" t="s">
        <v>3335</v>
      </c>
      <c r="G4724" s="0" t="s">
        <v>194</v>
      </c>
      <c r="H4724" s="0" t="s">
        <v>379</v>
      </c>
      <c r="I4724" s="0" t="s">
        <v>54</v>
      </c>
      <c r="J4724" s="0" t="s">
        <v>325</v>
      </c>
      <c r="K4724" s="0" t="n">
        <v>52899.312218229</v>
      </c>
      <c r="L4724" s="0" t="n">
        <v>51414.66</v>
      </c>
      <c r="M4724" s="0" t="n">
        <v>66535.1883917102</v>
      </c>
      <c r="N4724" s="0" t="n">
        <v>60537.15</v>
      </c>
      <c r="O4724" s="0" t="n">
        <v>45019.395</v>
      </c>
      <c r="P4724" s="0" t="n">
        <v>54479.295</v>
      </c>
      <c r="Q4724" s="0" t="n">
        <v>71150.04</v>
      </c>
      <c r="S4724" s="0" t="s">
        <v>303</v>
      </c>
    </row>
    <row r="4725" customFormat="false" ht="14" hidden="true" customHeight="false" outlineLevel="0" collapsed="false">
      <c r="A4725" s="0" t="str">
        <f aca="false">SUBSTITUTE(C4725&amp;D4725&amp;E4725&amp;F4725&amp;G4725&amp;H4725&amp;I4725," ","")</f>
        <v>AgenteBilingüeProfesionalCienciassociales,humanasyafinesFrontofficesinherramientaHoraextradominicalyfestivoZona1Platino</v>
      </c>
      <c r="B4725" s="0" t="s">
        <v>5062</v>
      </c>
      <c r="C4725" s="0" t="s">
        <v>190</v>
      </c>
      <c r="D4725" s="0" t="s">
        <v>4808</v>
      </c>
      <c r="E4725" s="0" t="s">
        <v>57</v>
      </c>
      <c r="F4725" s="0" t="s">
        <v>3335</v>
      </c>
      <c r="G4725" s="0" t="s">
        <v>194</v>
      </c>
      <c r="H4725" s="0" t="s">
        <v>379</v>
      </c>
      <c r="I4725" s="0" t="s">
        <v>198</v>
      </c>
      <c r="J4725" s="0" t="s">
        <v>325</v>
      </c>
      <c r="K4725" s="0" t="n">
        <v>52899.312218229</v>
      </c>
      <c r="L4725" s="0" t="n">
        <v>52926.795</v>
      </c>
      <c r="M4725" s="0" t="n">
        <v>68496.1429567473</v>
      </c>
      <c r="N4725" s="0" t="n">
        <v>60770.025</v>
      </c>
      <c r="O4725" s="0" t="n">
        <v>45019.395</v>
      </c>
      <c r="P4725" s="0" t="n">
        <v>55650.915</v>
      </c>
      <c r="Q4725" s="0" t="n">
        <v>75620.205</v>
      </c>
      <c r="S4725" s="0" t="s">
        <v>303</v>
      </c>
    </row>
    <row r="4726" customFormat="false" ht="14" hidden="true" customHeight="false" outlineLevel="0" collapsed="false">
      <c r="A4726" s="0" t="str">
        <f aca="false">SUBSTITUTE(C4726&amp;D4726&amp;E4726&amp;F4726&amp;G4726&amp;H4726&amp;I4726," ","")</f>
        <v>AgenteBilingüeProfesionalCienciassociales,humanasyafinesFrontofficesinherramientaHoraextradominicalyfestivoZona2Plata</v>
      </c>
      <c r="B4726" s="0" t="s">
        <v>5063</v>
      </c>
      <c r="C4726" s="0" t="s">
        <v>190</v>
      </c>
      <c r="D4726" s="0" t="s">
        <v>4808</v>
      </c>
      <c r="E4726" s="0" t="s">
        <v>57</v>
      </c>
      <c r="F4726" s="0" t="s">
        <v>3335</v>
      </c>
      <c r="G4726" s="0" t="s">
        <v>194</v>
      </c>
      <c r="H4726" s="0" t="s">
        <v>385</v>
      </c>
      <c r="I4726" s="0" t="s">
        <v>195</v>
      </c>
      <c r="J4726" s="0" t="s">
        <v>325</v>
      </c>
      <c r="K4726" s="0" t="n">
        <v>52899.312218229</v>
      </c>
      <c r="L4726" s="0" t="n">
        <v>51918.705</v>
      </c>
      <c r="M4726" s="0" t="n">
        <v>64683.3879911616</v>
      </c>
      <c r="N4726" s="0" t="n">
        <v>60583.725</v>
      </c>
      <c r="O4726" s="0" t="n">
        <v>45019.395</v>
      </c>
      <c r="P4726" s="0" t="n">
        <v>56701.44</v>
      </c>
      <c r="Q4726" s="0" t="n">
        <v>68129.91</v>
      </c>
      <c r="S4726" s="0" t="s">
        <v>303</v>
      </c>
    </row>
    <row r="4727" customFormat="false" ht="14" hidden="true" customHeight="false" outlineLevel="0" collapsed="false">
      <c r="A4727" s="0" t="str">
        <f aca="false">SUBSTITUTE(C4727&amp;D4727&amp;E4727&amp;F4727&amp;G4727&amp;H4727&amp;I4727," ","")</f>
        <v>AgenteBilingüeProfesionalCienciassociales,humanasyafinesFrontofficesinherramientaHoraextradominicalyfestivoZona2Oro</v>
      </c>
      <c r="B4727" s="0" t="s">
        <v>5064</v>
      </c>
      <c r="C4727" s="0" t="s">
        <v>190</v>
      </c>
      <c r="D4727" s="0" t="s">
        <v>4808</v>
      </c>
      <c r="E4727" s="0" t="s">
        <v>57</v>
      </c>
      <c r="F4727" s="0" t="s">
        <v>3335</v>
      </c>
      <c r="G4727" s="0" t="s">
        <v>194</v>
      </c>
      <c r="H4727" s="0" t="s">
        <v>385</v>
      </c>
      <c r="I4727" s="0" t="s">
        <v>54</v>
      </c>
      <c r="J4727" s="0" t="s">
        <v>325</v>
      </c>
      <c r="K4727" s="0" t="n">
        <v>52899.312218229</v>
      </c>
      <c r="L4727" s="0" t="n">
        <v>52957.845</v>
      </c>
      <c r="M4727" s="0" t="n">
        <v>66535.1883917102</v>
      </c>
      <c r="N4727" s="0" t="n">
        <v>60831.09</v>
      </c>
      <c r="O4727" s="0" t="n">
        <v>45019.395</v>
      </c>
      <c r="P4727" s="0" t="n">
        <v>57894.795</v>
      </c>
      <c r="Q4727" s="0" t="n">
        <v>71150.04</v>
      </c>
      <c r="S4727" s="0" t="s">
        <v>303</v>
      </c>
    </row>
    <row r="4728" customFormat="false" ht="14" hidden="true" customHeight="false" outlineLevel="0" collapsed="false">
      <c r="A4728" s="0" t="str">
        <f aca="false">SUBSTITUTE(C4728&amp;D4728&amp;E4728&amp;F4728&amp;G4728&amp;H4728&amp;I4728," ","")</f>
        <v>AgenteBilingüeProfesionalCienciassociales,humanasyafinesFrontofficesinherramientaHoraextradominicalyfestivoZona2Platino</v>
      </c>
      <c r="B4728" s="0" t="s">
        <v>5065</v>
      </c>
      <c r="C4728" s="0" t="s">
        <v>190</v>
      </c>
      <c r="D4728" s="0" t="s">
        <v>4808</v>
      </c>
      <c r="E4728" s="0" t="s">
        <v>57</v>
      </c>
      <c r="F4728" s="0" t="s">
        <v>3335</v>
      </c>
      <c r="G4728" s="0" t="s">
        <v>194</v>
      </c>
      <c r="H4728" s="0" t="s">
        <v>385</v>
      </c>
      <c r="I4728" s="0" t="s">
        <v>198</v>
      </c>
      <c r="J4728" s="0" t="s">
        <v>325</v>
      </c>
      <c r="K4728" s="0" t="n">
        <v>52899.312218229</v>
      </c>
      <c r="L4728" s="0" t="n">
        <v>54515.52</v>
      </c>
      <c r="M4728" s="0" t="n">
        <v>68496.1429567473</v>
      </c>
      <c r="N4728" s="0" t="n">
        <v>61077.42</v>
      </c>
      <c r="O4728" s="0" t="n">
        <v>45019.395</v>
      </c>
      <c r="P4728" s="0" t="n">
        <v>59139.9</v>
      </c>
      <c r="Q4728" s="0" t="n">
        <v>75620.205</v>
      </c>
      <c r="S4728" s="0" t="s">
        <v>303</v>
      </c>
    </row>
    <row r="4729" customFormat="false" ht="14" hidden="true" customHeight="false" outlineLevel="0" collapsed="false">
      <c r="A4729" s="0" t="str">
        <f aca="false">SUBSTITUTE(C4729&amp;D4729&amp;E4729&amp;F4729&amp;G4729&amp;H4729&amp;I4729," ","")</f>
        <v>AgenteBilingüeProfesionalCienciassociales,humanasyafinesFrontofficesinherramientaHoraextradominicalyfestivoZona3Plata</v>
      </c>
      <c r="B4729" s="0" t="s">
        <v>5066</v>
      </c>
      <c r="C4729" s="0" t="s">
        <v>190</v>
      </c>
      <c r="D4729" s="0" t="s">
        <v>4808</v>
      </c>
      <c r="E4729" s="0" t="s">
        <v>57</v>
      </c>
      <c r="F4729" s="0" t="s">
        <v>3335</v>
      </c>
      <c r="G4729" s="0" t="s">
        <v>194</v>
      </c>
      <c r="H4729" s="0" t="s">
        <v>390</v>
      </c>
      <c r="I4729" s="0" t="s">
        <v>195</v>
      </c>
      <c r="J4729" s="0" t="s">
        <v>325</v>
      </c>
      <c r="K4729" s="0" t="n">
        <v>52899.312218229</v>
      </c>
      <c r="L4729" s="0" t="n">
        <v>52926.795</v>
      </c>
      <c r="M4729" s="0" t="n">
        <v>64683.3879911616</v>
      </c>
      <c r="N4729" s="0" t="n">
        <v>60770.025</v>
      </c>
      <c r="O4729" s="0" t="n">
        <v>45019.395</v>
      </c>
      <c r="P4729" s="0" t="n">
        <v>56968.47</v>
      </c>
      <c r="Q4729" s="0" t="n">
        <v>68129.91</v>
      </c>
      <c r="S4729" s="0" t="s">
        <v>303</v>
      </c>
    </row>
    <row r="4730" customFormat="false" ht="14" hidden="true" customHeight="false" outlineLevel="0" collapsed="false">
      <c r="A4730" s="0" t="str">
        <f aca="false">SUBSTITUTE(C4730&amp;D4730&amp;E4730&amp;F4730&amp;G4730&amp;H4730&amp;I4730," ","")</f>
        <v>AgenteBilingüeProfesionalCienciassociales,humanasyafinesFrontofficesinherramientaHoraextradominicalyfestivoZona3Oro</v>
      </c>
      <c r="B4730" s="0" t="s">
        <v>5067</v>
      </c>
      <c r="C4730" s="0" t="s">
        <v>190</v>
      </c>
      <c r="D4730" s="0" t="s">
        <v>4808</v>
      </c>
      <c r="E4730" s="0" t="s">
        <v>57</v>
      </c>
      <c r="F4730" s="0" t="s">
        <v>3335</v>
      </c>
      <c r="G4730" s="0" t="s">
        <v>194</v>
      </c>
      <c r="H4730" s="0" t="s">
        <v>390</v>
      </c>
      <c r="I4730" s="0" t="s">
        <v>54</v>
      </c>
      <c r="J4730" s="0" t="s">
        <v>325</v>
      </c>
      <c r="K4730" s="0" t="n">
        <v>52899.312218229</v>
      </c>
      <c r="L4730" s="0" t="n">
        <v>53985.6</v>
      </c>
      <c r="M4730" s="0" t="n">
        <v>66535.1883917102</v>
      </c>
      <c r="N4730" s="0" t="n">
        <v>61026.705</v>
      </c>
      <c r="O4730" s="0" t="n">
        <v>45019.395</v>
      </c>
      <c r="P4730" s="0" t="n">
        <v>58168.035</v>
      </c>
      <c r="Q4730" s="0" t="n">
        <v>71150.04</v>
      </c>
      <c r="S4730" s="0" t="s">
        <v>303</v>
      </c>
    </row>
    <row r="4731" customFormat="false" ht="14" hidden="true" customHeight="false" outlineLevel="0" collapsed="false">
      <c r="A4731" s="0" t="str">
        <f aca="false">SUBSTITUTE(C4731&amp;D4731&amp;E4731&amp;F4731&amp;G4731&amp;H4731&amp;I4731," ","")</f>
        <v>AgenteBilingüeProfesionalCienciassociales,humanasyafinesFrontofficesinherramientaHoraextradominicalyfestivoZona3Platino</v>
      </c>
      <c r="B4731" s="0" t="s">
        <v>5068</v>
      </c>
      <c r="C4731" s="0" t="s">
        <v>190</v>
      </c>
      <c r="D4731" s="0" t="s">
        <v>4808</v>
      </c>
      <c r="E4731" s="0" t="s">
        <v>57</v>
      </c>
      <c r="F4731" s="0" t="s">
        <v>3335</v>
      </c>
      <c r="G4731" s="0" t="s">
        <v>194</v>
      </c>
      <c r="H4731" s="0" t="s">
        <v>390</v>
      </c>
      <c r="I4731" s="0" t="s">
        <v>198</v>
      </c>
      <c r="J4731" s="0" t="s">
        <v>325</v>
      </c>
      <c r="K4731" s="0" t="n">
        <v>52899.312218229</v>
      </c>
      <c r="L4731" s="0" t="n">
        <v>55573.29</v>
      </c>
      <c r="M4731" s="0" t="n">
        <v>68496.1429567473</v>
      </c>
      <c r="N4731" s="0" t="n">
        <v>61282.35</v>
      </c>
      <c r="O4731" s="0" t="n">
        <v>45019.395</v>
      </c>
      <c r="P4731" s="0" t="n">
        <v>59418.315</v>
      </c>
      <c r="Q4731" s="0" t="n">
        <v>75620.205</v>
      </c>
      <c r="S4731" s="0" t="s">
        <v>303</v>
      </c>
    </row>
    <row r="4732" customFormat="false" ht="14" hidden="true" customHeight="false" outlineLevel="0" collapsed="false">
      <c r="A4732" s="0" t="str">
        <f aca="false">SUBSTITUTE(C4732&amp;D4732&amp;E4732&amp;F4732&amp;G4732&amp;H4732&amp;I4732," ","")</f>
        <v>AgenteBilingüeProfesionalCienciassociales,humanasyafinesFrontofficesinherramientaServicio7x24Zona1Plata</v>
      </c>
      <c r="B4732" s="0" t="s">
        <v>5069</v>
      </c>
      <c r="C4732" s="0" t="s">
        <v>190</v>
      </c>
      <c r="D4732" s="0" t="s">
        <v>4808</v>
      </c>
      <c r="E4732" s="0" t="s">
        <v>57</v>
      </c>
      <c r="F4732" s="0" t="s">
        <v>3335</v>
      </c>
      <c r="G4732" s="0" t="s">
        <v>55</v>
      </c>
      <c r="H4732" s="0" t="s">
        <v>379</v>
      </c>
      <c r="I4732" s="0" t="s">
        <v>195</v>
      </c>
      <c r="J4732" s="0" t="s">
        <v>305</v>
      </c>
      <c r="K4732" s="0" t="n">
        <v>19294877.0464721</v>
      </c>
      <c r="L4732" s="0" t="n">
        <v>27034787.88</v>
      </c>
      <c r="M4732" s="0" t="n">
        <v>29006749.914348</v>
      </c>
      <c r="N4732" s="0" t="n">
        <v>24369787.08</v>
      </c>
      <c r="O4732" s="0" t="n">
        <v>24867813.555</v>
      </c>
      <c r="P4732" s="0" t="n">
        <v>35046193.995</v>
      </c>
      <c r="Q4732" s="0" t="n">
        <v>27993025.035</v>
      </c>
      <c r="S4732" s="0" t="s">
        <v>303</v>
      </c>
    </row>
    <row r="4733" customFormat="false" ht="14" hidden="true" customHeight="false" outlineLevel="0" collapsed="false">
      <c r="A4733" s="0" t="str">
        <f aca="false">SUBSTITUTE(C4733&amp;D4733&amp;E4733&amp;F4733&amp;G4733&amp;H4733&amp;I4733," ","")</f>
        <v>AgenteBilingüeProfesionalCienciassociales,humanasyafinesFrontofficesinherramientaServicio7x24Zona1Oro</v>
      </c>
      <c r="B4733" s="0" t="s">
        <v>5070</v>
      </c>
      <c r="C4733" s="0" t="s">
        <v>190</v>
      </c>
      <c r="D4733" s="0" t="s">
        <v>4808</v>
      </c>
      <c r="E4733" s="0" t="s">
        <v>57</v>
      </c>
      <c r="F4733" s="0" t="s">
        <v>3335</v>
      </c>
      <c r="G4733" s="0" t="s">
        <v>55</v>
      </c>
      <c r="H4733" s="0" t="s">
        <v>379</v>
      </c>
      <c r="I4733" s="0" t="s">
        <v>54</v>
      </c>
      <c r="J4733" s="0" t="s">
        <v>305</v>
      </c>
      <c r="K4733" s="0" t="n">
        <v>19294877.0464721</v>
      </c>
      <c r="L4733" s="0" t="n">
        <v>27575484.3</v>
      </c>
      <c r="M4733" s="0" t="n">
        <v>29837175.0478822</v>
      </c>
      <c r="N4733" s="0" t="n">
        <v>24516211.635</v>
      </c>
      <c r="O4733" s="0" t="n">
        <v>24867813.555</v>
      </c>
      <c r="P4733" s="0" t="n">
        <v>35784008.235</v>
      </c>
      <c r="Q4733" s="0" t="n">
        <v>29234034.54</v>
      </c>
      <c r="S4733" s="0" t="s">
        <v>303</v>
      </c>
    </row>
    <row r="4734" customFormat="false" ht="14" hidden="true" customHeight="false" outlineLevel="0" collapsed="false">
      <c r="A4734" s="0" t="str">
        <f aca="false">SUBSTITUTE(C4734&amp;D4734&amp;E4734&amp;F4734&amp;G4734&amp;H4734&amp;I4734," ","")</f>
        <v>AgenteBilingüeProfesionalCienciassociales,humanasyafinesFrontofficesinherramientaServicio7x24Zona1Platino</v>
      </c>
      <c r="B4734" s="0" t="s">
        <v>5071</v>
      </c>
      <c r="C4734" s="0" t="s">
        <v>190</v>
      </c>
      <c r="D4734" s="0" t="s">
        <v>4808</v>
      </c>
      <c r="E4734" s="0" t="s">
        <v>57</v>
      </c>
      <c r="F4734" s="0" t="s">
        <v>3335</v>
      </c>
      <c r="G4734" s="0" t="s">
        <v>55</v>
      </c>
      <c r="H4734" s="0" t="s">
        <v>379</v>
      </c>
      <c r="I4734" s="0" t="s">
        <v>198</v>
      </c>
      <c r="J4734" s="0" t="s">
        <v>305</v>
      </c>
      <c r="K4734" s="0" t="n">
        <v>19294877.0464721</v>
      </c>
      <c r="L4734" s="0" t="n">
        <v>28386527.895</v>
      </c>
      <c r="M4734" s="0" t="n">
        <v>30716549.4966851</v>
      </c>
      <c r="N4734" s="0" t="n">
        <v>24551252.595</v>
      </c>
      <c r="O4734" s="0" t="n">
        <v>24867813.555</v>
      </c>
      <c r="P4734" s="0" t="n">
        <v>36553556.61</v>
      </c>
      <c r="Q4734" s="0" t="n">
        <v>31070631.69</v>
      </c>
      <c r="S4734" s="0" t="s">
        <v>303</v>
      </c>
    </row>
    <row r="4735" customFormat="false" ht="14" hidden="true" customHeight="false" outlineLevel="0" collapsed="false">
      <c r="A4735" s="0" t="str">
        <f aca="false">SUBSTITUTE(C4735&amp;D4735&amp;E4735&amp;F4735&amp;G4735&amp;H4735&amp;I4735," ","")</f>
        <v>AgenteBilingüeProfesionalCienciassociales,humanasyafinesFrontofficesinherramientaServicio7x24Zona2Plata</v>
      </c>
      <c r="B4735" s="0" t="s">
        <v>5072</v>
      </c>
      <c r="C4735" s="0" t="s">
        <v>190</v>
      </c>
      <c r="D4735" s="0" t="s">
        <v>4808</v>
      </c>
      <c r="E4735" s="0" t="s">
        <v>57</v>
      </c>
      <c r="F4735" s="0" t="s">
        <v>3335</v>
      </c>
      <c r="G4735" s="0" t="s">
        <v>55</v>
      </c>
      <c r="H4735" s="0" t="s">
        <v>385</v>
      </c>
      <c r="I4735" s="0" t="s">
        <v>195</v>
      </c>
      <c r="J4735" s="0" t="s">
        <v>305</v>
      </c>
      <c r="K4735" s="0" t="n">
        <v>19294877.0464721</v>
      </c>
      <c r="L4735" s="0" t="n">
        <v>27845832.51</v>
      </c>
      <c r="M4735" s="0" t="n">
        <v>29006749.914348</v>
      </c>
      <c r="N4735" s="0" t="n">
        <v>24523219.62</v>
      </c>
      <c r="O4735" s="0" t="n">
        <v>24867813.555</v>
      </c>
      <c r="P4735" s="0" t="n">
        <v>37243729.8</v>
      </c>
      <c r="Q4735" s="0" t="n">
        <v>27993025.035</v>
      </c>
      <c r="S4735" s="0" t="s">
        <v>303</v>
      </c>
    </row>
    <row r="4736" customFormat="false" ht="14" hidden="true" customHeight="false" outlineLevel="0" collapsed="false">
      <c r="A4736" s="0" t="str">
        <f aca="false">SUBSTITUTE(C4736&amp;D4736&amp;E4736&amp;F4736&amp;G4736&amp;H4736&amp;I4736," ","")</f>
        <v>AgenteBilingüeProfesionalCienciassociales,humanasyafinesFrontofficesinherramientaServicio7x24Zona2Oro</v>
      </c>
      <c r="B4736" s="0" t="s">
        <v>5073</v>
      </c>
      <c r="C4736" s="0" t="s">
        <v>190</v>
      </c>
      <c r="D4736" s="0" t="s">
        <v>4808</v>
      </c>
      <c r="E4736" s="0" t="s">
        <v>57</v>
      </c>
      <c r="F4736" s="0" t="s">
        <v>3335</v>
      </c>
      <c r="G4736" s="0" t="s">
        <v>55</v>
      </c>
      <c r="H4736" s="0" t="s">
        <v>385</v>
      </c>
      <c r="I4736" s="0" t="s">
        <v>54</v>
      </c>
      <c r="J4736" s="0" t="s">
        <v>305</v>
      </c>
      <c r="K4736" s="0" t="n">
        <v>19294877.0464721</v>
      </c>
      <c r="L4736" s="0" t="n">
        <v>28402749.45</v>
      </c>
      <c r="M4736" s="0" t="n">
        <v>29837175.0478822</v>
      </c>
      <c r="N4736" s="0" t="n">
        <v>24560362.665</v>
      </c>
      <c r="O4736" s="0" t="n">
        <v>24867813.555</v>
      </c>
      <c r="P4736" s="0" t="n">
        <v>38027808.54</v>
      </c>
      <c r="Q4736" s="0" t="n">
        <v>29234034.54</v>
      </c>
      <c r="S4736" s="0" t="s">
        <v>303</v>
      </c>
    </row>
    <row r="4737" customFormat="false" ht="14" hidden="true" customHeight="false" outlineLevel="0" collapsed="false">
      <c r="A4737" s="0" t="str">
        <f aca="false">SUBSTITUTE(C4737&amp;D4737&amp;E4737&amp;F4737&amp;G4737&amp;H4737&amp;I4737," ","")</f>
        <v>AgenteBilingüeProfesionalCienciassociales,humanasyafinesFrontofficesinherramientaServicio7x24Zona2Platino</v>
      </c>
      <c r="B4737" s="0" t="s">
        <v>5074</v>
      </c>
      <c r="C4737" s="0" t="s">
        <v>190</v>
      </c>
      <c r="D4737" s="0" t="s">
        <v>4808</v>
      </c>
      <c r="E4737" s="0" t="s">
        <v>57</v>
      </c>
      <c r="F4737" s="0" t="s">
        <v>3335</v>
      </c>
      <c r="G4737" s="0" t="s">
        <v>55</v>
      </c>
      <c r="H4737" s="0" t="s">
        <v>385</v>
      </c>
      <c r="I4737" s="0" t="s">
        <v>198</v>
      </c>
      <c r="J4737" s="0" t="s">
        <v>305</v>
      </c>
      <c r="K4737" s="0" t="n">
        <v>19294877.0464721</v>
      </c>
      <c r="L4737" s="0" t="n">
        <v>29238123.825</v>
      </c>
      <c r="M4737" s="0" t="n">
        <v>30716549.4966851</v>
      </c>
      <c r="N4737" s="0" t="n">
        <v>24597506.745</v>
      </c>
      <c r="O4737" s="0" t="n">
        <v>24867813.555</v>
      </c>
      <c r="P4737" s="0" t="n">
        <v>38845610.685</v>
      </c>
      <c r="Q4737" s="0" t="n">
        <v>31070631.69</v>
      </c>
      <c r="S4737" s="0" t="s">
        <v>303</v>
      </c>
    </row>
    <row r="4738" customFormat="false" ht="14" hidden="true" customHeight="false" outlineLevel="0" collapsed="false">
      <c r="A4738" s="0" t="str">
        <f aca="false">SUBSTITUTE(C4738&amp;D4738&amp;E4738&amp;F4738&amp;G4738&amp;H4738&amp;I4738," ","")</f>
        <v>AgenteBilingüeProfesionalCienciassociales,humanasyafinesFrontofficesinherramientaServicio7x24Zona3Plata</v>
      </c>
      <c r="B4738" s="0" t="s">
        <v>5075</v>
      </c>
      <c r="C4738" s="0" t="s">
        <v>190</v>
      </c>
      <c r="D4738" s="0" t="s">
        <v>4808</v>
      </c>
      <c r="E4738" s="0" t="s">
        <v>57</v>
      </c>
      <c r="F4738" s="0" t="s">
        <v>3335</v>
      </c>
      <c r="G4738" s="0" t="s">
        <v>55</v>
      </c>
      <c r="H4738" s="0" t="s">
        <v>390</v>
      </c>
      <c r="I4738" s="0" t="s">
        <v>195</v>
      </c>
      <c r="J4738" s="0" t="s">
        <v>305</v>
      </c>
      <c r="K4738" s="0" t="n">
        <v>19294877.0464721</v>
      </c>
      <c r="L4738" s="0" t="n">
        <v>28386527.895</v>
      </c>
      <c r="M4738" s="0" t="n">
        <v>29006749.914348</v>
      </c>
      <c r="N4738" s="0" t="n">
        <v>24551252.595</v>
      </c>
      <c r="O4738" s="0" t="n">
        <v>24867813.555</v>
      </c>
      <c r="P4738" s="0" t="n">
        <v>37418961.51</v>
      </c>
      <c r="Q4738" s="0" t="n">
        <v>27993025.035</v>
      </c>
      <c r="S4738" s="0" t="s">
        <v>303</v>
      </c>
    </row>
    <row r="4739" customFormat="false" ht="14" hidden="true" customHeight="false" outlineLevel="0" collapsed="false">
      <c r="A4739" s="0" t="str">
        <f aca="false">SUBSTITUTE(C4739&amp;D4739&amp;E4739&amp;F4739&amp;G4739&amp;H4739&amp;I4739," ","")</f>
        <v>AgenteBilingüeProfesionalCienciassociales,humanasyafinesFrontofficesinherramientaServicio7x24Zona3Oro</v>
      </c>
      <c r="B4739" s="0" t="s">
        <v>5076</v>
      </c>
      <c r="C4739" s="0" t="s">
        <v>190</v>
      </c>
      <c r="D4739" s="0" t="s">
        <v>4808</v>
      </c>
      <c r="E4739" s="0" t="s">
        <v>57</v>
      </c>
      <c r="F4739" s="0" t="s">
        <v>3335</v>
      </c>
      <c r="G4739" s="0" t="s">
        <v>55</v>
      </c>
      <c r="H4739" s="0" t="s">
        <v>390</v>
      </c>
      <c r="I4739" s="0" t="s">
        <v>54</v>
      </c>
      <c r="J4739" s="0" t="s">
        <v>305</v>
      </c>
      <c r="K4739" s="0" t="n">
        <v>19294877.0464721</v>
      </c>
      <c r="L4739" s="0" t="n">
        <v>28954258.515</v>
      </c>
      <c r="M4739" s="0" t="n">
        <v>29837175.0478822</v>
      </c>
      <c r="N4739" s="0" t="n">
        <v>24589798.065</v>
      </c>
      <c r="O4739" s="0" t="n">
        <v>24867813.555</v>
      </c>
      <c r="P4739" s="0" t="n">
        <v>38206728.99</v>
      </c>
      <c r="Q4739" s="0" t="n">
        <v>29234034.54</v>
      </c>
      <c r="S4739" s="0" t="s">
        <v>303</v>
      </c>
    </row>
    <row r="4740" customFormat="false" ht="14" hidden="true" customHeight="false" outlineLevel="0" collapsed="false">
      <c r="A4740" s="0" t="str">
        <f aca="false">SUBSTITUTE(C4740&amp;D4740&amp;E4740&amp;F4740&amp;G4740&amp;H4740&amp;I4740," ","")</f>
        <v>AgenteBilingüeProfesionalCienciassociales,humanasyafinesFrontofficesinherramientaServicio7x24Zona3Platino</v>
      </c>
      <c r="B4740" s="0" t="s">
        <v>5077</v>
      </c>
      <c r="C4740" s="0" t="s">
        <v>190</v>
      </c>
      <c r="D4740" s="0" t="s">
        <v>4808</v>
      </c>
      <c r="E4740" s="0" t="s">
        <v>57</v>
      </c>
      <c r="F4740" s="0" t="s">
        <v>3335</v>
      </c>
      <c r="G4740" s="0" t="s">
        <v>55</v>
      </c>
      <c r="H4740" s="0" t="s">
        <v>390</v>
      </c>
      <c r="I4740" s="0" t="s">
        <v>198</v>
      </c>
      <c r="J4740" s="0" t="s">
        <v>305</v>
      </c>
      <c r="K4740" s="0" t="n">
        <v>19294877.0464721</v>
      </c>
      <c r="L4740" s="0" t="n">
        <v>29805854.445</v>
      </c>
      <c r="M4740" s="0" t="n">
        <v>30716549.4966851</v>
      </c>
      <c r="N4740" s="0" t="n">
        <v>24628342.5</v>
      </c>
      <c r="O4740" s="0" t="n">
        <v>24867813.555</v>
      </c>
      <c r="P4740" s="0" t="n">
        <v>39028379.265</v>
      </c>
      <c r="Q4740" s="0" t="n">
        <v>31070631.69</v>
      </c>
      <c r="S4740" s="0" t="s">
        <v>303</v>
      </c>
    </row>
    <row r="4741" customFormat="false" ht="14" hidden="true" customHeight="false" outlineLevel="0" collapsed="false">
      <c r="A4741" s="0" t="str">
        <f aca="false">SUBSTITUTE(C4741&amp;D4741&amp;E4741&amp;F4741&amp;G4741&amp;H4741&amp;I4741," ","")</f>
        <v>AgenteBilingüeProfesionalIngeniería,arquitectura,urbanismoyafinesEnlasinstalacionesdelaEntidadCompradoraJornadaOrdinaria Zona1Plata</v>
      </c>
      <c r="B4741" s="0" t="s">
        <v>5078</v>
      </c>
      <c r="C4741" s="0" t="s">
        <v>190</v>
      </c>
      <c r="D4741" s="0" t="s">
        <v>4808</v>
      </c>
      <c r="E4741" s="0" t="s">
        <v>59</v>
      </c>
      <c r="F4741" s="0" t="s">
        <v>3303</v>
      </c>
      <c r="G4741" s="0" t="s">
        <v>62</v>
      </c>
      <c r="H4741" s="0" t="s">
        <v>379</v>
      </c>
      <c r="I4741" s="0" t="s">
        <v>195</v>
      </c>
      <c r="J4741" s="0" t="s">
        <v>36</v>
      </c>
      <c r="K4741" s="0" t="n">
        <v>6048776.51043531</v>
      </c>
      <c r="L4741" s="0" t="n">
        <v>6064885.755</v>
      </c>
      <c r="M4741" s="0" t="n">
        <v>7313130.50763612</v>
      </c>
      <c r="N4741" s="0" t="n">
        <v>6534864.765</v>
      </c>
      <c r="O4741" s="0" t="n">
        <v>6381073.08</v>
      </c>
      <c r="P4741" s="0" t="n">
        <v>7087695.525</v>
      </c>
      <c r="Q4741" s="0" t="n">
        <v>6773861.79</v>
      </c>
      <c r="S4741" s="0" t="s">
        <v>303</v>
      </c>
    </row>
    <row r="4742" customFormat="false" ht="14" hidden="true" customHeight="false" outlineLevel="0" collapsed="false">
      <c r="A4742" s="0" t="str">
        <f aca="false">SUBSTITUTE(C4742&amp;D4742&amp;E4742&amp;F4742&amp;G4742&amp;H4742&amp;I4742," ","")</f>
        <v>AgenteBilingüeProfesionalIngeniería,arquitectura,urbanismoyafinesEnlasinstalacionesdelaEntidadCompradoraJornadaOrdinaria Zona1Oro</v>
      </c>
      <c r="B4742" s="0" t="s">
        <v>5079</v>
      </c>
      <c r="C4742" s="0" t="s">
        <v>190</v>
      </c>
      <c r="D4742" s="0" t="s">
        <v>4808</v>
      </c>
      <c r="E4742" s="0" t="s">
        <v>59</v>
      </c>
      <c r="F4742" s="0" t="s">
        <v>3303</v>
      </c>
      <c r="G4742" s="0" t="s">
        <v>62</v>
      </c>
      <c r="H4742" s="0" t="s">
        <v>379</v>
      </c>
      <c r="I4742" s="0" t="s">
        <v>54</v>
      </c>
      <c r="J4742" s="0" t="s">
        <v>36</v>
      </c>
      <c r="K4742" s="0" t="n">
        <v>6048776.51043531</v>
      </c>
      <c r="L4742" s="0" t="n">
        <v>6186183.615</v>
      </c>
      <c r="M4742" s="0" t="n">
        <v>7758575.11240778</v>
      </c>
      <c r="N4742" s="0" t="n">
        <v>6554035.035</v>
      </c>
      <c r="O4742" s="0" t="n">
        <v>6381073.08</v>
      </c>
      <c r="P4742" s="0" t="n">
        <v>7236910.44</v>
      </c>
      <c r="Q4742" s="0" t="n">
        <v>7074166.005</v>
      </c>
      <c r="S4742" s="0" t="s">
        <v>303</v>
      </c>
    </row>
    <row r="4743" customFormat="false" ht="14" hidden="true" customHeight="false" outlineLevel="0" collapsed="false">
      <c r="A4743" s="0" t="str">
        <f aca="false">SUBSTITUTE(C4743&amp;D4743&amp;E4743&amp;F4743&amp;G4743&amp;H4743&amp;I4743," ","")</f>
        <v>AgenteBilingüeProfesionalIngeniería,arquitectura,urbanismoyafinesEnlasinstalacionesdelaEntidadCompradoraJornadaOrdinaria Zona1Platino</v>
      </c>
      <c r="B4743" s="0" t="s">
        <v>5080</v>
      </c>
      <c r="C4743" s="0" t="s">
        <v>190</v>
      </c>
      <c r="D4743" s="0" t="s">
        <v>4808</v>
      </c>
      <c r="E4743" s="0" t="s">
        <v>59</v>
      </c>
      <c r="F4743" s="0" t="s">
        <v>3303</v>
      </c>
      <c r="G4743" s="0" t="s">
        <v>62</v>
      </c>
      <c r="H4743" s="0" t="s">
        <v>379</v>
      </c>
      <c r="I4743" s="0" t="s">
        <v>198</v>
      </c>
      <c r="J4743" s="0" t="s">
        <v>36</v>
      </c>
      <c r="K4743" s="0" t="n">
        <v>6048776.51043531</v>
      </c>
      <c r="L4743" s="0" t="n">
        <v>6368130.405</v>
      </c>
      <c r="M4743" s="0" t="n">
        <v>7987239.2772297</v>
      </c>
      <c r="N4743" s="0" t="n">
        <v>6573205.305</v>
      </c>
      <c r="O4743" s="0" t="n">
        <v>6381073.08</v>
      </c>
      <c r="P4743" s="0" t="n">
        <v>7392543.39</v>
      </c>
      <c r="Q4743" s="0" t="n">
        <v>7518592.935</v>
      </c>
      <c r="S4743" s="0" t="s">
        <v>303</v>
      </c>
    </row>
    <row r="4744" customFormat="false" ht="14" hidden="true" customHeight="false" outlineLevel="0" collapsed="false">
      <c r="A4744" s="0" t="str">
        <f aca="false">SUBSTITUTE(C4744&amp;D4744&amp;E4744&amp;F4744&amp;G4744&amp;H4744&amp;I4744," ","")</f>
        <v>AgenteBilingüeProfesionalIngeniería,arquitectura,urbanismoyafinesEnlasinstalacionesdelaEntidadCompradoraJornadaOrdinaria Zona2Plata</v>
      </c>
      <c r="B4744" s="0" t="s">
        <v>5081</v>
      </c>
      <c r="C4744" s="0" t="s">
        <v>190</v>
      </c>
      <c r="D4744" s="0" t="s">
        <v>4808</v>
      </c>
      <c r="E4744" s="0" t="s">
        <v>59</v>
      </c>
      <c r="F4744" s="0" t="s">
        <v>3303</v>
      </c>
      <c r="G4744" s="0" t="s">
        <v>62</v>
      </c>
      <c r="H4744" s="0" t="s">
        <v>385</v>
      </c>
      <c r="I4744" s="0" t="s">
        <v>195</v>
      </c>
      <c r="J4744" s="0" t="s">
        <v>36</v>
      </c>
      <c r="K4744" s="0" t="n">
        <v>6048776.51043531</v>
      </c>
      <c r="L4744" s="0" t="n">
        <v>6246832.545</v>
      </c>
      <c r="M4744" s="0" t="n">
        <v>7542639.26179804</v>
      </c>
      <c r="N4744" s="0" t="n">
        <v>6557869.71</v>
      </c>
      <c r="O4744" s="0" t="n">
        <v>6381073.08</v>
      </c>
      <c r="P4744" s="0" t="n">
        <v>7532122.455</v>
      </c>
      <c r="Q4744" s="0" t="n">
        <v>6773861.79</v>
      </c>
      <c r="S4744" s="0" t="s">
        <v>303</v>
      </c>
    </row>
    <row r="4745" customFormat="false" ht="14" hidden="true" customHeight="false" outlineLevel="0" collapsed="false">
      <c r="A4745" s="0" t="str">
        <f aca="false">SUBSTITUTE(C4745&amp;D4745&amp;E4745&amp;F4745&amp;G4745&amp;H4745&amp;I4745," ","")</f>
        <v>AgenteBilingüeProfesionalIngeniería,arquitectura,urbanismoyafinesEnlasinstalacionesdelaEntidadCompradoraJornadaOrdinaria Zona2Oro</v>
      </c>
      <c r="B4745" s="0" t="s">
        <v>5082</v>
      </c>
      <c r="C4745" s="0" t="s">
        <v>190</v>
      </c>
      <c r="D4745" s="0" t="s">
        <v>4808</v>
      </c>
      <c r="E4745" s="0" t="s">
        <v>59</v>
      </c>
      <c r="F4745" s="0" t="s">
        <v>3303</v>
      </c>
      <c r="G4745" s="0" t="s">
        <v>62</v>
      </c>
      <c r="H4745" s="0" t="s">
        <v>385</v>
      </c>
      <c r="I4745" s="0" t="s">
        <v>54</v>
      </c>
      <c r="J4745" s="0" t="s">
        <v>36</v>
      </c>
      <c r="K4745" s="0" t="n">
        <v>6048776.51043531</v>
      </c>
      <c r="L4745" s="0" t="n">
        <v>6371769.465</v>
      </c>
      <c r="M4745" s="0" t="n">
        <v>7758575.11240778</v>
      </c>
      <c r="N4745" s="0" t="n">
        <v>6578189.865</v>
      </c>
      <c r="O4745" s="0" t="n">
        <v>6381073.08</v>
      </c>
      <c r="P4745" s="0" t="n">
        <v>7690693.77</v>
      </c>
      <c r="Q4745" s="0" t="n">
        <v>7074166.005</v>
      </c>
      <c r="S4745" s="0" t="s">
        <v>303</v>
      </c>
    </row>
    <row r="4746" customFormat="false" ht="14" hidden="true" customHeight="false" outlineLevel="0" collapsed="false">
      <c r="A4746" s="0" t="str">
        <f aca="false">SUBSTITUTE(C4746&amp;D4746&amp;E4746&amp;F4746&amp;G4746&amp;H4746&amp;I4746," ","")</f>
        <v>AgenteBilingüeProfesionalIngeniería,arquitectura,urbanismoyafinesEnlasinstalacionesdelaEntidadCompradoraJornadaOrdinaria Zona2Platino</v>
      </c>
      <c r="B4746" s="0" t="s">
        <v>5083</v>
      </c>
      <c r="C4746" s="0" t="s">
        <v>190</v>
      </c>
      <c r="D4746" s="0" t="s">
        <v>4808</v>
      </c>
      <c r="E4746" s="0" t="s">
        <v>59</v>
      </c>
      <c r="F4746" s="0" t="s">
        <v>3303</v>
      </c>
      <c r="G4746" s="0" t="s">
        <v>62</v>
      </c>
      <c r="H4746" s="0" t="s">
        <v>385</v>
      </c>
      <c r="I4746" s="0" t="s">
        <v>198</v>
      </c>
      <c r="J4746" s="0" t="s">
        <v>36</v>
      </c>
      <c r="K4746" s="0" t="n">
        <v>6048776.51043531</v>
      </c>
      <c r="L4746" s="0" t="n">
        <v>6559174.845</v>
      </c>
      <c r="M4746" s="0" t="n">
        <v>7987239.2772297</v>
      </c>
      <c r="N4746" s="0" t="n">
        <v>6598510.02</v>
      </c>
      <c r="O4746" s="0" t="n">
        <v>6381073.08</v>
      </c>
      <c r="P4746" s="0" t="n">
        <v>7856084.7</v>
      </c>
      <c r="Q4746" s="0" t="n">
        <v>7518592.935</v>
      </c>
      <c r="S4746" s="0" t="s">
        <v>303</v>
      </c>
    </row>
    <row r="4747" customFormat="false" ht="14" hidden="true" customHeight="false" outlineLevel="0" collapsed="false">
      <c r="A4747" s="0" t="str">
        <f aca="false">SUBSTITUTE(C4747&amp;D4747&amp;E4747&amp;F4747&amp;G4747&amp;H4747&amp;I4747," ","")</f>
        <v>AgenteBilingüeProfesionalIngeniería,arquitectura,urbanismoyafinesEnlasinstalacionesdelaEntidadCompradoraJornadaOrdinaria Zona3Plata</v>
      </c>
      <c r="B4747" s="0" t="s">
        <v>5084</v>
      </c>
      <c r="C4747" s="0" t="s">
        <v>190</v>
      </c>
      <c r="D4747" s="0" t="s">
        <v>4808</v>
      </c>
      <c r="E4747" s="0" t="s">
        <v>59</v>
      </c>
      <c r="F4747" s="0" t="s">
        <v>3303</v>
      </c>
      <c r="G4747" s="0" t="s">
        <v>62</v>
      </c>
      <c r="H4747" s="0" t="s">
        <v>390</v>
      </c>
      <c r="I4747" s="0" t="s">
        <v>195</v>
      </c>
      <c r="J4747" s="0" t="s">
        <v>36</v>
      </c>
      <c r="K4747" s="0" t="n">
        <v>6048776.51043531</v>
      </c>
      <c r="L4747" s="0" t="n">
        <v>6368130.405</v>
      </c>
      <c r="M4747" s="0" t="n">
        <v>7542639.26179804</v>
      </c>
      <c r="N4747" s="0" t="n">
        <v>6573205.305</v>
      </c>
      <c r="O4747" s="0" t="n">
        <v>6381073.08</v>
      </c>
      <c r="P4747" s="0" t="n">
        <v>7567561.89</v>
      </c>
      <c r="Q4747" s="0" t="n">
        <v>6773861.79</v>
      </c>
      <c r="S4747" s="0" t="s">
        <v>303</v>
      </c>
    </row>
    <row r="4748" customFormat="false" ht="14" hidden="true" customHeight="false" outlineLevel="0" collapsed="false">
      <c r="A4748" s="0" t="str">
        <f aca="false">SUBSTITUTE(C4748&amp;D4748&amp;E4748&amp;F4748&amp;G4748&amp;H4748&amp;I4748," ","")</f>
        <v>AgenteBilingüeProfesionalIngeniería,arquitectura,urbanismoyafinesEnlasinstalacionesdelaEntidadCompradoraJornadaOrdinaria Zona3Oro</v>
      </c>
      <c r="B4748" s="0" t="s">
        <v>5085</v>
      </c>
      <c r="C4748" s="0" t="s">
        <v>190</v>
      </c>
      <c r="D4748" s="0" t="s">
        <v>4808</v>
      </c>
      <c r="E4748" s="0" t="s">
        <v>59</v>
      </c>
      <c r="F4748" s="0" t="s">
        <v>3303</v>
      </c>
      <c r="G4748" s="0" t="s">
        <v>62</v>
      </c>
      <c r="H4748" s="0" t="s">
        <v>390</v>
      </c>
      <c r="I4748" s="0" t="s">
        <v>54</v>
      </c>
      <c r="J4748" s="0" t="s">
        <v>36</v>
      </c>
      <c r="K4748" s="0" t="n">
        <v>6048776.51043531</v>
      </c>
      <c r="L4748" s="0" t="n">
        <v>6495493.365</v>
      </c>
      <c r="M4748" s="0" t="n">
        <v>7758575.11240778</v>
      </c>
      <c r="N4748" s="0" t="n">
        <v>6594293.43</v>
      </c>
      <c r="O4748" s="0" t="n">
        <v>6381073.08</v>
      </c>
      <c r="P4748" s="0" t="n">
        <v>7726878.405</v>
      </c>
      <c r="Q4748" s="0" t="n">
        <v>7074166.005</v>
      </c>
      <c r="S4748" s="0" t="s">
        <v>303</v>
      </c>
    </row>
    <row r="4749" customFormat="false" ht="14" hidden="true" customHeight="false" outlineLevel="0" collapsed="false">
      <c r="A4749" s="0" t="str">
        <f aca="false">SUBSTITUTE(C4749&amp;D4749&amp;E4749&amp;F4749&amp;G4749&amp;H4749&amp;I4749," ","")</f>
        <v>AgenteBilingüeProfesionalIngeniería,arquitectura,urbanismoyafinesEnlasinstalacionesdelaEntidadCompradoraJornadaOrdinaria Zona3Platino</v>
      </c>
      <c r="B4749" s="0" t="s">
        <v>5086</v>
      </c>
      <c r="C4749" s="0" t="s">
        <v>190</v>
      </c>
      <c r="D4749" s="0" t="s">
        <v>4808</v>
      </c>
      <c r="E4749" s="0" t="s">
        <v>59</v>
      </c>
      <c r="F4749" s="0" t="s">
        <v>3303</v>
      </c>
      <c r="G4749" s="0" t="s">
        <v>62</v>
      </c>
      <c r="H4749" s="0" t="s">
        <v>390</v>
      </c>
      <c r="I4749" s="0" t="s">
        <v>198</v>
      </c>
      <c r="J4749" s="0" t="s">
        <v>36</v>
      </c>
      <c r="K4749" s="0" t="n">
        <v>6048776.51043531</v>
      </c>
      <c r="L4749" s="0" t="n">
        <v>6686537.805</v>
      </c>
      <c r="M4749" s="0" t="n">
        <v>7987239.2772297</v>
      </c>
      <c r="N4749" s="0" t="n">
        <v>6615380.52</v>
      </c>
      <c r="O4749" s="0" t="n">
        <v>6381073.08</v>
      </c>
      <c r="P4749" s="0" t="n">
        <v>7893047.655</v>
      </c>
      <c r="Q4749" s="0" t="n">
        <v>7518592.935</v>
      </c>
      <c r="S4749" s="0" t="s">
        <v>303</v>
      </c>
    </row>
    <row r="4750" customFormat="false" ht="14" hidden="true" customHeight="false" outlineLevel="0" collapsed="false">
      <c r="A4750" s="0" t="str">
        <f aca="false">SUBSTITUTE(C4750&amp;D4750&amp;E4750&amp;F4750&amp;G4750&amp;H4750&amp;I4750," ","")</f>
        <v>AgenteBilingüeProfesionalIngeniería,arquitectura,urbanismoyafinesEnlasinstalacionesdelaEntidadCompradoraHoraextradiurnaZona1Plata</v>
      </c>
      <c r="B4750" s="0" t="s">
        <v>5087</v>
      </c>
      <c r="C4750" s="0" t="s">
        <v>190</v>
      </c>
      <c r="D4750" s="0" t="s">
        <v>4808</v>
      </c>
      <c r="E4750" s="0" t="s">
        <v>59</v>
      </c>
      <c r="F4750" s="0" t="s">
        <v>3303</v>
      </c>
      <c r="G4750" s="0" t="s">
        <v>192</v>
      </c>
      <c r="H4750" s="0" t="s">
        <v>379</v>
      </c>
      <c r="I4750" s="0" t="s">
        <v>195</v>
      </c>
      <c r="J4750" s="0" t="s">
        <v>325</v>
      </c>
      <c r="K4750" s="0" t="n">
        <v>30702.4372218948</v>
      </c>
      <c r="L4750" s="0" t="n">
        <v>33051.69</v>
      </c>
      <c r="M4750" s="0" t="n">
        <v>40427.117494476</v>
      </c>
      <c r="N4750" s="0" t="n">
        <v>27823.905</v>
      </c>
      <c r="O4750" s="0" t="n">
        <v>28398.33</v>
      </c>
      <c r="P4750" s="0" t="n">
        <v>35921.745</v>
      </c>
      <c r="Q4750" s="0" t="n">
        <v>44092.035</v>
      </c>
      <c r="S4750" s="0" t="s">
        <v>303</v>
      </c>
    </row>
    <row r="4751" customFormat="false" ht="14" hidden="true" customHeight="false" outlineLevel="0" collapsed="false">
      <c r="A4751" s="0" t="str">
        <f aca="false">SUBSTITUTE(C4751&amp;D4751&amp;E4751&amp;F4751&amp;G4751&amp;H4751&amp;I4751," ","")</f>
        <v>AgenteBilingüeProfesionalIngeniería,arquitectura,urbanismoyafinesEnlasinstalacionesdelaEntidadCompradoraHoraextradiurnaZona1Oro</v>
      </c>
      <c r="B4751" s="0" t="s">
        <v>5088</v>
      </c>
      <c r="C4751" s="0" t="s">
        <v>190</v>
      </c>
      <c r="D4751" s="0" t="s">
        <v>4808</v>
      </c>
      <c r="E4751" s="0" t="s">
        <v>59</v>
      </c>
      <c r="F4751" s="0" t="s">
        <v>3303</v>
      </c>
      <c r="G4751" s="0" t="s">
        <v>192</v>
      </c>
      <c r="H4751" s="0" t="s">
        <v>379</v>
      </c>
      <c r="I4751" s="0" t="s">
        <v>54</v>
      </c>
      <c r="J4751" s="0" t="s">
        <v>325</v>
      </c>
      <c r="K4751" s="0" t="n">
        <v>30702.4372218948</v>
      </c>
      <c r="L4751" s="0" t="n">
        <v>33713.055</v>
      </c>
      <c r="M4751" s="0" t="n">
        <v>41584.4927448189</v>
      </c>
      <c r="N4751" s="0" t="n">
        <v>27823.905</v>
      </c>
      <c r="O4751" s="0" t="n">
        <v>28398.33</v>
      </c>
      <c r="P4751" s="0" t="n">
        <v>36678.33</v>
      </c>
      <c r="Q4751" s="0" t="n">
        <v>46047.15</v>
      </c>
      <c r="S4751" s="0" t="s">
        <v>303</v>
      </c>
    </row>
    <row r="4752" customFormat="false" ht="14" hidden="true" customHeight="false" outlineLevel="0" collapsed="false">
      <c r="A4752" s="0" t="str">
        <f aca="false">SUBSTITUTE(C4752&amp;D4752&amp;E4752&amp;F4752&amp;G4752&amp;H4752&amp;I4752," ","")</f>
        <v>AgenteBilingüeProfesionalIngeniería,arquitectura,urbanismoyafinesEnlasinstalacionesdelaEntidadCompradoraHoraextradiurnaZona1Platino</v>
      </c>
      <c r="B4752" s="0" t="s">
        <v>5089</v>
      </c>
      <c r="C4752" s="0" t="s">
        <v>190</v>
      </c>
      <c r="D4752" s="0" t="s">
        <v>4808</v>
      </c>
      <c r="E4752" s="0" t="s">
        <v>59</v>
      </c>
      <c r="F4752" s="0" t="s">
        <v>3303</v>
      </c>
      <c r="G4752" s="0" t="s">
        <v>192</v>
      </c>
      <c r="H4752" s="0" t="s">
        <v>379</v>
      </c>
      <c r="I4752" s="0" t="s">
        <v>198</v>
      </c>
      <c r="J4752" s="0" t="s">
        <v>325</v>
      </c>
      <c r="K4752" s="0" t="n">
        <v>30702.4372218948</v>
      </c>
      <c r="L4752" s="0" t="n">
        <v>34704.585</v>
      </c>
      <c r="M4752" s="0" t="n">
        <v>42810.0893479671</v>
      </c>
      <c r="N4752" s="0" t="n">
        <v>27823.905</v>
      </c>
      <c r="O4752" s="0" t="n">
        <v>28398.33</v>
      </c>
      <c r="P4752" s="0" t="n">
        <v>37467</v>
      </c>
      <c r="Q4752" s="0" t="n">
        <v>48939.975</v>
      </c>
      <c r="S4752" s="0" t="s">
        <v>303</v>
      </c>
    </row>
    <row r="4753" customFormat="false" ht="14" hidden="true" customHeight="false" outlineLevel="0" collapsed="false">
      <c r="A4753" s="0" t="str">
        <f aca="false">SUBSTITUTE(C4753&amp;D4753&amp;E4753&amp;F4753&amp;G4753&amp;H4753&amp;I4753," ","")</f>
        <v>AgenteBilingüeProfesionalIngeniería,arquitectura,urbanismoyafinesEnlasinstalacionesdelaEntidadCompradoraHoraextradiurnaZona2Plata</v>
      </c>
      <c r="B4753" s="0" t="s">
        <v>5090</v>
      </c>
      <c r="C4753" s="0" t="s">
        <v>190</v>
      </c>
      <c r="D4753" s="0" t="s">
        <v>4808</v>
      </c>
      <c r="E4753" s="0" t="s">
        <v>59</v>
      </c>
      <c r="F4753" s="0" t="s">
        <v>3303</v>
      </c>
      <c r="G4753" s="0" t="s">
        <v>192</v>
      </c>
      <c r="H4753" s="0" t="s">
        <v>385</v>
      </c>
      <c r="I4753" s="0" t="s">
        <v>195</v>
      </c>
      <c r="J4753" s="0" t="s">
        <v>325</v>
      </c>
      <c r="K4753" s="0" t="n">
        <v>30702.4372218948</v>
      </c>
      <c r="L4753" s="0" t="n">
        <v>34044.255</v>
      </c>
      <c r="M4753" s="0" t="n">
        <v>40427.117494476</v>
      </c>
      <c r="N4753" s="0" t="n">
        <v>27823.905</v>
      </c>
      <c r="O4753" s="0" t="n">
        <v>28398.33</v>
      </c>
      <c r="P4753" s="0" t="n">
        <v>38173.905</v>
      </c>
      <c r="Q4753" s="0" t="n">
        <v>44092.035</v>
      </c>
      <c r="S4753" s="0" t="s">
        <v>303</v>
      </c>
    </row>
    <row r="4754" customFormat="false" ht="14" hidden="true" customHeight="false" outlineLevel="0" collapsed="false">
      <c r="A4754" s="0" t="str">
        <f aca="false">SUBSTITUTE(C4754&amp;D4754&amp;E4754&amp;F4754&amp;G4754&amp;H4754&amp;I4754," ","")</f>
        <v>AgenteBilingüeProfesionalIngeniería,arquitectura,urbanismoyafinesEnlasinstalacionesdelaEntidadCompradoraHoraextradiurnaZona2Oro</v>
      </c>
      <c r="B4754" s="0" t="s">
        <v>5091</v>
      </c>
      <c r="C4754" s="0" t="s">
        <v>190</v>
      </c>
      <c r="D4754" s="0" t="s">
        <v>4808</v>
      </c>
      <c r="E4754" s="0" t="s">
        <v>59</v>
      </c>
      <c r="F4754" s="0" t="s">
        <v>3303</v>
      </c>
      <c r="G4754" s="0" t="s">
        <v>192</v>
      </c>
      <c r="H4754" s="0" t="s">
        <v>385</v>
      </c>
      <c r="I4754" s="0" t="s">
        <v>54</v>
      </c>
      <c r="J4754" s="0" t="s">
        <v>325</v>
      </c>
      <c r="K4754" s="0" t="n">
        <v>30702.4372218948</v>
      </c>
      <c r="L4754" s="0" t="n">
        <v>34725.285</v>
      </c>
      <c r="M4754" s="0" t="n">
        <v>41584.4927448189</v>
      </c>
      <c r="N4754" s="0" t="n">
        <v>27823.905</v>
      </c>
      <c r="O4754" s="0" t="n">
        <v>28398.33</v>
      </c>
      <c r="P4754" s="0" t="n">
        <v>38978.1</v>
      </c>
      <c r="Q4754" s="0" t="n">
        <v>46047.15</v>
      </c>
      <c r="S4754" s="0" t="s">
        <v>303</v>
      </c>
    </row>
    <row r="4755" customFormat="false" ht="14" hidden="true" customHeight="false" outlineLevel="0" collapsed="false">
      <c r="A4755" s="0" t="str">
        <f aca="false">SUBSTITUTE(C4755&amp;D4755&amp;E4755&amp;F4755&amp;G4755&amp;H4755&amp;I4755," ","")</f>
        <v>AgenteBilingüeProfesionalIngeniería,arquitectura,urbanismoyafinesEnlasinstalacionesdelaEntidadCompradoraHoraextradiurnaZona2Platino</v>
      </c>
      <c r="B4755" s="0" t="s">
        <v>5092</v>
      </c>
      <c r="C4755" s="0" t="s">
        <v>190</v>
      </c>
      <c r="D4755" s="0" t="s">
        <v>4808</v>
      </c>
      <c r="E4755" s="0" t="s">
        <v>59</v>
      </c>
      <c r="F4755" s="0" t="s">
        <v>3303</v>
      </c>
      <c r="G4755" s="0" t="s">
        <v>192</v>
      </c>
      <c r="H4755" s="0" t="s">
        <v>385</v>
      </c>
      <c r="I4755" s="0" t="s">
        <v>198</v>
      </c>
      <c r="J4755" s="0" t="s">
        <v>325</v>
      </c>
      <c r="K4755" s="0" t="n">
        <v>30702.4372218948</v>
      </c>
      <c r="L4755" s="0" t="n">
        <v>35745.795</v>
      </c>
      <c r="M4755" s="0" t="n">
        <v>42810.0893479671</v>
      </c>
      <c r="N4755" s="0" t="n">
        <v>27823.905</v>
      </c>
      <c r="O4755" s="0" t="n">
        <v>28398.33</v>
      </c>
      <c r="P4755" s="0" t="n">
        <v>39816.45</v>
      </c>
      <c r="Q4755" s="0" t="n">
        <v>48939.975</v>
      </c>
      <c r="S4755" s="0" t="s">
        <v>303</v>
      </c>
    </row>
    <row r="4756" customFormat="false" ht="14" hidden="true" customHeight="false" outlineLevel="0" collapsed="false">
      <c r="A4756" s="0" t="str">
        <f aca="false">SUBSTITUTE(C4756&amp;D4756&amp;E4756&amp;F4756&amp;G4756&amp;H4756&amp;I4756," ","")</f>
        <v>AgenteBilingüeProfesionalIngeniería,arquitectura,urbanismoyafinesEnlasinstalacionesdelaEntidadCompradoraHoraextradiurnaZona3Plata</v>
      </c>
      <c r="B4756" s="0" t="s">
        <v>5093</v>
      </c>
      <c r="C4756" s="0" t="s">
        <v>190</v>
      </c>
      <c r="D4756" s="0" t="s">
        <v>4808</v>
      </c>
      <c r="E4756" s="0" t="s">
        <v>59</v>
      </c>
      <c r="F4756" s="0" t="s">
        <v>3303</v>
      </c>
      <c r="G4756" s="0" t="s">
        <v>192</v>
      </c>
      <c r="H4756" s="0" t="s">
        <v>390</v>
      </c>
      <c r="I4756" s="0" t="s">
        <v>195</v>
      </c>
      <c r="J4756" s="0" t="s">
        <v>325</v>
      </c>
      <c r="K4756" s="0" t="n">
        <v>30702.4372218948</v>
      </c>
      <c r="L4756" s="0" t="n">
        <v>34704.585</v>
      </c>
      <c r="M4756" s="0" t="n">
        <v>40427.117494476</v>
      </c>
      <c r="N4756" s="0" t="n">
        <v>27823.905</v>
      </c>
      <c r="O4756" s="0" t="n">
        <v>28398.33</v>
      </c>
      <c r="P4756" s="0" t="n">
        <v>38353.995</v>
      </c>
      <c r="Q4756" s="0" t="n">
        <v>44092.035</v>
      </c>
      <c r="S4756" s="0" t="s">
        <v>303</v>
      </c>
    </row>
    <row r="4757" customFormat="false" ht="14" hidden="true" customHeight="false" outlineLevel="0" collapsed="false">
      <c r="A4757" s="0" t="str">
        <f aca="false">SUBSTITUTE(C4757&amp;D4757&amp;E4757&amp;F4757&amp;G4757&amp;H4757&amp;I4757," ","")</f>
        <v>AgenteBilingüeProfesionalIngeniería,arquitectura,urbanismoyafinesEnlasinstalacionesdelaEntidadCompradoraHoraextradiurnaZona3Oro</v>
      </c>
      <c r="B4757" s="0" t="s">
        <v>5094</v>
      </c>
      <c r="C4757" s="0" t="s">
        <v>190</v>
      </c>
      <c r="D4757" s="0" t="s">
        <v>4808</v>
      </c>
      <c r="E4757" s="0" t="s">
        <v>59</v>
      </c>
      <c r="F4757" s="0" t="s">
        <v>3303</v>
      </c>
      <c r="G4757" s="0" t="s">
        <v>192</v>
      </c>
      <c r="H4757" s="0" t="s">
        <v>390</v>
      </c>
      <c r="I4757" s="0" t="s">
        <v>54</v>
      </c>
      <c r="J4757" s="0" t="s">
        <v>325</v>
      </c>
      <c r="K4757" s="0" t="n">
        <v>30702.4372218948</v>
      </c>
      <c r="L4757" s="0" t="n">
        <v>35399.07</v>
      </c>
      <c r="M4757" s="0" t="n">
        <v>41584.4927448189</v>
      </c>
      <c r="N4757" s="0" t="n">
        <v>27823.905</v>
      </c>
      <c r="O4757" s="0" t="n">
        <v>28398.33</v>
      </c>
      <c r="P4757" s="0" t="n">
        <v>39161.295</v>
      </c>
      <c r="Q4757" s="0" t="n">
        <v>46047.15</v>
      </c>
      <c r="S4757" s="0" t="s">
        <v>303</v>
      </c>
    </row>
    <row r="4758" customFormat="false" ht="14" hidden="true" customHeight="false" outlineLevel="0" collapsed="false">
      <c r="A4758" s="0" t="str">
        <f aca="false">SUBSTITUTE(C4758&amp;D4758&amp;E4758&amp;F4758&amp;G4758&amp;H4758&amp;I4758," ","")</f>
        <v>AgenteBilingüeProfesionalIngeniería,arquitectura,urbanismoyafinesEnlasinstalacionesdelaEntidadCompradoraHoraextradiurnaZona3Platino</v>
      </c>
      <c r="B4758" s="0" t="s">
        <v>5095</v>
      </c>
      <c r="C4758" s="0" t="s">
        <v>190</v>
      </c>
      <c r="D4758" s="0" t="s">
        <v>4808</v>
      </c>
      <c r="E4758" s="0" t="s">
        <v>59</v>
      </c>
      <c r="F4758" s="0" t="s">
        <v>3303</v>
      </c>
      <c r="G4758" s="0" t="s">
        <v>192</v>
      </c>
      <c r="H4758" s="0" t="s">
        <v>390</v>
      </c>
      <c r="I4758" s="0" t="s">
        <v>198</v>
      </c>
      <c r="J4758" s="0" t="s">
        <v>325</v>
      </c>
      <c r="K4758" s="0" t="n">
        <v>30702.4372218948</v>
      </c>
      <c r="L4758" s="0" t="n">
        <v>36440.28</v>
      </c>
      <c r="M4758" s="0" t="n">
        <v>42810.0893479671</v>
      </c>
      <c r="N4758" s="0" t="n">
        <v>27823.905</v>
      </c>
      <c r="O4758" s="0" t="n">
        <v>28398.33</v>
      </c>
      <c r="P4758" s="0" t="n">
        <v>40003.785</v>
      </c>
      <c r="Q4758" s="0" t="n">
        <v>48939.975</v>
      </c>
      <c r="S4758" s="0" t="s">
        <v>303</v>
      </c>
    </row>
    <row r="4759" customFormat="false" ht="14" hidden="true" customHeight="false" outlineLevel="0" collapsed="false">
      <c r="A4759" s="0" t="str">
        <f aca="false">SUBSTITUTE(C4759&amp;D4759&amp;E4759&amp;F4759&amp;G4759&amp;H4759&amp;I4759," ","")</f>
        <v>AgenteBilingüeProfesionalIngeniería,arquitectura,urbanismoyafinesEnlasinstalacionesdelaEntidadCompradoraHoraextranocturna Zona1Plata</v>
      </c>
      <c r="B4759" s="0" t="s">
        <v>5096</v>
      </c>
      <c r="C4759" s="0" t="s">
        <v>190</v>
      </c>
      <c r="D4759" s="0" t="s">
        <v>4808</v>
      </c>
      <c r="E4759" s="0" t="s">
        <v>59</v>
      </c>
      <c r="F4759" s="0" t="s">
        <v>3303</v>
      </c>
      <c r="G4759" s="0" t="s">
        <v>197</v>
      </c>
      <c r="H4759" s="0" t="s">
        <v>379</v>
      </c>
      <c r="I4759" s="0" t="s">
        <v>195</v>
      </c>
      <c r="J4759" s="0" t="s">
        <v>325</v>
      </c>
      <c r="K4759" s="0" t="n">
        <v>41700.8407453901</v>
      </c>
      <c r="L4759" s="0" t="n">
        <v>46272.78</v>
      </c>
      <c r="M4759" s="0" t="n">
        <v>56597.9644922664</v>
      </c>
      <c r="N4759" s="0" t="n">
        <v>38953.26</v>
      </c>
      <c r="O4759" s="0" t="n">
        <v>39479.04</v>
      </c>
      <c r="P4759" s="0" t="n">
        <v>45640.395</v>
      </c>
      <c r="Q4759" s="0" t="n">
        <v>61198.515</v>
      </c>
      <c r="S4759" s="0" t="s">
        <v>303</v>
      </c>
    </row>
    <row r="4760" customFormat="false" ht="14" hidden="true" customHeight="false" outlineLevel="0" collapsed="false">
      <c r="A4760" s="0" t="str">
        <f aca="false">SUBSTITUTE(C4760&amp;D4760&amp;E4760&amp;F4760&amp;G4760&amp;H4760&amp;I4760," ","")</f>
        <v>AgenteBilingüeProfesionalIngeniería,arquitectura,urbanismoyafinesEnlasinstalacionesdelaEntidadCompradoraHoraextranocturna Zona1Oro</v>
      </c>
      <c r="B4760" s="0" t="s">
        <v>5097</v>
      </c>
      <c r="C4760" s="0" t="s">
        <v>190</v>
      </c>
      <c r="D4760" s="0" t="s">
        <v>4808</v>
      </c>
      <c r="E4760" s="0" t="s">
        <v>59</v>
      </c>
      <c r="F4760" s="0" t="s">
        <v>3303</v>
      </c>
      <c r="G4760" s="0" t="s">
        <v>197</v>
      </c>
      <c r="H4760" s="0" t="s">
        <v>379</v>
      </c>
      <c r="I4760" s="0" t="s">
        <v>54</v>
      </c>
      <c r="J4760" s="0" t="s">
        <v>325</v>
      </c>
      <c r="K4760" s="0" t="n">
        <v>41700.8407453901</v>
      </c>
      <c r="L4760" s="0" t="n">
        <v>47199.105</v>
      </c>
      <c r="M4760" s="0" t="n">
        <v>58218.2898427464</v>
      </c>
      <c r="N4760" s="0" t="n">
        <v>38953.26</v>
      </c>
      <c r="O4760" s="0" t="n">
        <v>39479.04</v>
      </c>
      <c r="P4760" s="0" t="n">
        <v>46600.875</v>
      </c>
      <c r="Q4760" s="0" t="n">
        <v>63911.25</v>
      </c>
      <c r="S4760" s="0" t="s">
        <v>303</v>
      </c>
    </row>
    <row r="4761" customFormat="false" ht="14" hidden="true" customHeight="false" outlineLevel="0" collapsed="false">
      <c r="A4761" s="0" t="str">
        <f aca="false">SUBSTITUTE(C4761&amp;D4761&amp;E4761&amp;F4761&amp;G4761&amp;H4761&amp;I4761," ","")</f>
        <v>AgenteBilingüeProfesionalIngeniería,arquitectura,urbanismoyafinesEnlasinstalacionesdelaEntidadCompradoraHoraextranocturna Zona1Platino</v>
      </c>
      <c r="B4761" s="0" t="s">
        <v>5098</v>
      </c>
      <c r="C4761" s="0" t="s">
        <v>190</v>
      </c>
      <c r="D4761" s="0" t="s">
        <v>4808</v>
      </c>
      <c r="E4761" s="0" t="s">
        <v>59</v>
      </c>
      <c r="F4761" s="0" t="s">
        <v>3303</v>
      </c>
      <c r="G4761" s="0" t="s">
        <v>197</v>
      </c>
      <c r="H4761" s="0" t="s">
        <v>379</v>
      </c>
      <c r="I4761" s="0" t="s">
        <v>198</v>
      </c>
      <c r="J4761" s="0" t="s">
        <v>325</v>
      </c>
      <c r="K4761" s="0" t="n">
        <v>41700.8407453901</v>
      </c>
      <c r="L4761" s="0" t="n">
        <v>48587.04</v>
      </c>
      <c r="M4761" s="0" t="n">
        <v>59934.1250871539</v>
      </c>
      <c r="N4761" s="0" t="n">
        <v>38953.26</v>
      </c>
      <c r="O4761" s="0" t="n">
        <v>39479.04</v>
      </c>
      <c r="P4761" s="0" t="n">
        <v>47603.79</v>
      </c>
      <c r="Q4761" s="0" t="n">
        <v>67926.015</v>
      </c>
      <c r="S4761" s="0" t="s">
        <v>303</v>
      </c>
    </row>
    <row r="4762" customFormat="false" ht="14" hidden="true" customHeight="false" outlineLevel="0" collapsed="false">
      <c r="A4762" s="0" t="str">
        <f aca="false">SUBSTITUTE(C4762&amp;D4762&amp;E4762&amp;F4762&amp;G4762&amp;H4762&amp;I4762," ","")</f>
        <v>AgenteBilingüeProfesionalIngeniería,arquitectura,urbanismoyafinesEnlasinstalacionesdelaEntidadCompradoraHoraextranocturna Zona2Plata</v>
      </c>
      <c r="B4762" s="0" t="s">
        <v>5099</v>
      </c>
      <c r="C4762" s="0" t="s">
        <v>190</v>
      </c>
      <c r="D4762" s="0" t="s">
        <v>4808</v>
      </c>
      <c r="E4762" s="0" t="s">
        <v>59</v>
      </c>
      <c r="F4762" s="0" t="s">
        <v>3303</v>
      </c>
      <c r="G4762" s="0" t="s">
        <v>197</v>
      </c>
      <c r="H4762" s="0" t="s">
        <v>385</v>
      </c>
      <c r="I4762" s="0" t="s">
        <v>195</v>
      </c>
      <c r="J4762" s="0" t="s">
        <v>325</v>
      </c>
      <c r="K4762" s="0" t="n">
        <v>41700.8407453901</v>
      </c>
      <c r="L4762" s="0" t="n">
        <v>47661.75</v>
      </c>
      <c r="M4762" s="0" t="n">
        <v>56597.9644922664</v>
      </c>
      <c r="N4762" s="0" t="n">
        <v>38953.26</v>
      </c>
      <c r="O4762" s="0" t="n">
        <v>39479.04</v>
      </c>
      <c r="P4762" s="0" t="n">
        <v>48502.17</v>
      </c>
      <c r="Q4762" s="0" t="n">
        <v>61198.515</v>
      </c>
      <c r="S4762" s="0" t="s">
        <v>303</v>
      </c>
    </row>
    <row r="4763" customFormat="false" ht="14" hidden="true" customHeight="false" outlineLevel="0" collapsed="false">
      <c r="A4763" s="0" t="str">
        <f aca="false">SUBSTITUTE(C4763&amp;D4763&amp;E4763&amp;F4763&amp;G4763&amp;H4763&amp;I4763," ","")</f>
        <v>AgenteBilingüeProfesionalIngeniería,arquitectura,urbanismoyafinesEnlasinstalacionesdelaEntidadCompradoraHoraextranocturna Zona2Oro</v>
      </c>
      <c r="B4763" s="0" t="s">
        <v>5100</v>
      </c>
      <c r="C4763" s="0" t="s">
        <v>190</v>
      </c>
      <c r="D4763" s="0" t="s">
        <v>4808</v>
      </c>
      <c r="E4763" s="0" t="s">
        <v>59</v>
      </c>
      <c r="F4763" s="0" t="s">
        <v>3303</v>
      </c>
      <c r="G4763" s="0" t="s">
        <v>197</v>
      </c>
      <c r="H4763" s="0" t="s">
        <v>385</v>
      </c>
      <c r="I4763" s="0" t="s">
        <v>54</v>
      </c>
      <c r="J4763" s="0" t="s">
        <v>325</v>
      </c>
      <c r="K4763" s="0" t="n">
        <v>41700.8407453901</v>
      </c>
      <c r="L4763" s="0" t="n">
        <v>48616.02</v>
      </c>
      <c r="M4763" s="0" t="n">
        <v>58218.2898427464</v>
      </c>
      <c r="N4763" s="0" t="n">
        <v>38953.26</v>
      </c>
      <c r="O4763" s="0" t="n">
        <v>39479.04</v>
      </c>
      <c r="P4763" s="0" t="n">
        <v>49523.715</v>
      </c>
      <c r="Q4763" s="0" t="n">
        <v>63911.25</v>
      </c>
      <c r="S4763" s="0" t="s">
        <v>303</v>
      </c>
    </row>
    <row r="4764" customFormat="false" ht="14" hidden="true" customHeight="false" outlineLevel="0" collapsed="false">
      <c r="A4764" s="0" t="str">
        <f aca="false">SUBSTITUTE(C4764&amp;D4764&amp;E4764&amp;F4764&amp;G4764&amp;H4764&amp;I4764," ","")</f>
        <v>AgenteBilingüeProfesionalIngeniería,arquitectura,urbanismoyafinesEnlasinstalacionesdelaEntidadCompradoraHoraextranocturna Zona2Platino</v>
      </c>
      <c r="B4764" s="0" t="s">
        <v>5101</v>
      </c>
      <c r="C4764" s="0" t="s">
        <v>190</v>
      </c>
      <c r="D4764" s="0" t="s">
        <v>4808</v>
      </c>
      <c r="E4764" s="0" t="s">
        <v>59</v>
      </c>
      <c r="F4764" s="0" t="s">
        <v>3303</v>
      </c>
      <c r="G4764" s="0" t="s">
        <v>197</v>
      </c>
      <c r="H4764" s="0" t="s">
        <v>385</v>
      </c>
      <c r="I4764" s="0" t="s">
        <v>198</v>
      </c>
      <c r="J4764" s="0" t="s">
        <v>325</v>
      </c>
      <c r="K4764" s="0" t="n">
        <v>41700.8407453901</v>
      </c>
      <c r="L4764" s="0" t="n">
        <v>50045.355</v>
      </c>
      <c r="M4764" s="0" t="n">
        <v>59934.1250871539</v>
      </c>
      <c r="N4764" s="0" t="n">
        <v>38953.26</v>
      </c>
      <c r="O4764" s="0" t="n">
        <v>39479.04</v>
      </c>
      <c r="P4764" s="0" t="n">
        <v>50588.73</v>
      </c>
      <c r="Q4764" s="0" t="n">
        <v>67926.015</v>
      </c>
      <c r="S4764" s="0" t="s">
        <v>303</v>
      </c>
    </row>
    <row r="4765" customFormat="false" ht="14" hidden="true" customHeight="false" outlineLevel="0" collapsed="false">
      <c r="A4765" s="0" t="str">
        <f aca="false">SUBSTITUTE(C4765&amp;D4765&amp;E4765&amp;F4765&amp;G4765&amp;H4765&amp;I4765," ","")</f>
        <v>AgenteBilingüeProfesionalIngeniería,arquitectura,urbanismoyafinesEnlasinstalacionesdelaEntidadCompradoraHoraextranocturna Zona3Plata</v>
      </c>
      <c r="B4765" s="0" t="s">
        <v>5102</v>
      </c>
      <c r="C4765" s="0" t="s">
        <v>190</v>
      </c>
      <c r="D4765" s="0" t="s">
        <v>4808</v>
      </c>
      <c r="E4765" s="0" t="s">
        <v>59</v>
      </c>
      <c r="F4765" s="0" t="s">
        <v>3303</v>
      </c>
      <c r="G4765" s="0" t="s">
        <v>197</v>
      </c>
      <c r="H4765" s="0" t="s">
        <v>390</v>
      </c>
      <c r="I4765" s="0" t="s">
        <v>195</v>
      </c>
      <c r="J4765" s="0" t="s">
        <v>325</v>
      </c>
      <c r="K4765" s="0" t="n">
        <v>41700.8407453901</v>
      </c>
      <c r="L4765" s="0" t="n">
        <v>48587.04</v>
      </c>
      <c r="M4765" s="0" t="n">
        <v>56597.9644922664</v>
      </c>
      <c r="N4765" s="0" t="n">
        <v>38953.26</v>
      </c>
      <c r="O4765" s="0" t="n">
        <v>39479.04</v>
      </c>
      <c r="P4765" s="0" t="n">
        <v>48729.87</v>
      </c>
      <c r="Q4765" s="0" t="n">
        <v>61198.515</v>
      </c>
      <c r="S4765" s="0" t="s">
        <v>303</v>
      </c>
    </row>
    <row r="4766" customFormat="false" ht="14" hidden="true" customHeight="false" outlineLevel="0" collapsed="false">
      <c r="A4766" s="0" t="str">
        <f aca="false">SUBSTITUTE(C4766&amp;D4766&amp;E4766&amp;F4766&amp;G4766&amp;H4766&amp;I4766," ","")</f>
        <v>AgenteBilingüeProfesionalIngeniería,arquitectura,urbanismoyafinesEnlasinstalacionesdelaEntidadCompradoraHoraextranocturna Zona3Oro</v>
      </c>
      <c r="B4766" s="0" t="s">
        <v>5103</v>
      </c>
      <c r="C4766" s="0" t="s">
        <v>190</v>
      </c>
      <c r="D4766" s="0" t="s">
        <v>4808</v>
      </c>
      <c r="E4766" s="0" t="s">
        <v>59</v>
      </c>
      <c r="F4766" s="0" t="s">
        <v>3303</v>
      </c>
      <c r="G4766" s="0" t="s">
        <v>197</v>
      </c>
      <c r="H4766" s="0" t="s">
        <v>390</v>
      </c>
      <c r="I4766" s="0" t="s">
        <v>54</v>
      </c>
      <c r="J4766" s="0" t="s">
        <v>325</v>
      </c>
      <c r="K4766" s="0" t="n">
        <v>41700.8407453901</v>
      </c>
      <c r="L4766" s="0" t="n">
        <v>49559.94</v>
      </c>
      <c r="M4766" s="0" t="n">
        <v>58218.2898427464</v>
      </c>
      <c r="N4766" s="0" t="n">
        <v>38953.26</v>
      </c>
      <c r="O4766" s="0" t="n">
        <v>39479.04</v>
      </c>
      <c r="P4766" s="0" t="n">
        <v>49756.59</v>
      </c>
      <c r="Q4766" s="0" t="n">
        <v>63911.25</v>
      </c>
      <c r="S4766" s="0" t="s">
        <v>303</v>
      </c>
    </row>
    <row r="4767" customFormat="false" ht="14" hidden="true" customHeight="false" outlineLevel="0" collapsed="false">
      <c r="A4767" s="0" t="str">
        <f aca="false">SUBSTITUTE(C4767&amp;D4767&amp;E4767&amp;F4767&amp;G4767&amp;H4767&amp;I4767," ","")</f>
        <v>AgenteBilingüeProfesionalIngeniería,arquitectura,urbanismoyafinesEnlasinstalacionesdelaEntidadCompradoraHoraextranocturna Zona3Platino</v>
      </c>
      <c r="B4767" s="0" t="s">
        <v>5104</v>
      </c>
      <c r="C4767" s="0" t="s">
        <v>190</v>
      </c>
      <c r="D4767" s="0" t="s">
        <v>4808</v>
      </c>
      <c r="E4767" s="0" t="s">
        <v>59</v>
      </c>
      <c r="F4767" s="0" t="s">
        <v>3303</v>
      </c>
      <c r="G4767" s="0" t="s">
        <v>197</v>
      </c>
      <c r="H4767" s="0" t="s">
        <v>390</v>
      </c>
      <c r="I4767" s="0" t="s">
        <v>198</v>
      </c>
      <c r="J4767" s="0" t="s">
        <v>325</v>
      </c>
      <c r="K4767" s="0" t="n">
        <v>41700.8407453901</v>
      </c>
      <c r="L4767" s="0" t="n">
        <v>51017.22</v>
      </c>
      <c r="M4767" s="0" t="n">
        <v>59934.1250871539</v>
      </c>
      <c r="N4767" s="0" t="n">
        <v>38953.26</v>
      </c>
      <c r="O4767" s="0" t="n">
        <v>39479.04</v>
      </c>
      <c r="P4767" s="0" t="n">
        <v>50825.745</v>
      </c>
      <c r="Q4767" s="0" t="n">
        <v>67926.015</v>
      </c>
      <c r="S4767" s="0" t="s">
        <v>303</v>
      </c>
    </row>
    <row r="4768" customFormat="false" ht="14" hidden="true" customHeight="false" outlineLevel="0" collapsed="false">
      <c r="A4768" s="0" t="str">
        <f aca="false">SUBSTITUTE(C4768&amp;D4768&amp;E4768&amp;F4768&amp;G4768&amp;H4768&amp;I4768," ","")</f>
        <v>AgenteBilingüeProfesionalIngeniería,arquitectura,urbanismoyafinesEnlasinstalacionesdelaEntidadCompradoraHoraextradominicalyfestivoZona1Plata</v>
      </c>
      <c r="B4768" s="0" t="s">
        <v>5105</v>
      </c>
      <c r="C4768" s="0" t="s">
        <v>190</v>
      </c>
      <c r="D4768" s="0" t="s">
        <v>4808</v>
      </c>
      <c r="E4768" s="0" t="s">
        <v>59</v>
      </c>
      <c r="F4768" s="0" t="s">
        <v>3303</v>
      </c>
      <c r="G4768" s="0" t="s">
        <v>194</v>
      </c>
      <c r="H4768" s="0" t="s">
        <v>379</v>
      </c>
      <c r="I4768" s="0" t="s">
        <v>195</v>
      </c>
      <c r="J4768" s="0" t="s">
        <v>325</v>
      </c>
      <c r="K4768" s="0" t="n">
        <v>52699.2442688854</v>
      </c>
      <c r="L4768" s="0" t="n">
        <v>52883.325</v>
      </c>
      <c r="M4768" s="0" t="n">
        <v>64683.3879911616</v>
      </c>
      <c r="N4768" s="0" t="n">
        <v>55646.775</v>
      </c>
      <c r="O4768" s="0" t="n">
        <v>45019.395</v>
      </c>
      <c r="P4768" s="0" t="n">
        <v>50498.685</v>
      </c>
      <c r="Q4768" s="0" t="n">
        <v>68129.91</v>
      </c>
      <c r="S4768" s="0" t="s">
        <v>303</v>
      </c>
    </row>
    <row r="4769" customFormat="false" ht="14" hidden="true" customHeight="false" outlineLevel="0" collapsed="false">
      <c r="A4769" s="0" t="str">
        <f aca="false">SUBSTITUTE(C4769&amp;D4769&amp;E4769&amp;F4769&amp;G4769&amp;H4769&amp;I4769," ","")</f>
        <v>AgenteBilingüeProfesionalIngeniería,arquitectura,urbanismoyafinesEnlasinstalacionesdelaEntidadCompradoraHoraextradominicalyfestivoZona1Oro</v>
      </c>
      <c r="B4769" s="0" t="s">
        <v>5106</v>
      </c>
      <c r="C4769" s="0" t="s">
        <v>190</v>
      </c>
      <c r="D4769" s="0" t="s">
        <v>4808</v>
      </c>
      <c r="E4769" s="0" t="s">
        <v>59</v>
      </c>
      <c r="F4769" s="0" t="s">
        <v>3303</v>
      </c>
      <c r="G4769" s="0" t="s">
        <v>194</v>
      </c>
      <c r="H4769" s="0" t="s">
        <v>379</v>
      </c>
      <c r="I4769" s="0" t="s">
        <v>54</v>
      </c>
      <c r="J4769" s="0" t="s">
        <v>325</v>
      </c>
      <c r="K4769" s="0" t="n">
        <v>52699.2442688854</v>
      </c>
      <c r="L4769" s="0" t="n">
        <v>53941.095</v>
      </c>
      <c r="M4769" s="0" t="n">
        <v>66535.1883917102</v>
      </c>
      <c r="N4769" s="0" t="n">
        <v>55646.775</v>
      </c>
      <c r="O4769" s="0" t="n">
        <v>45019.395</v>
      </c>
      <c r="P4769" s="0" t="n">
        <v>51561.63</v>
      </c>
      <c r="Q4769" s="0" t="n">
        <v>71150.04</v>
      </c>
      <c r="S4769" s="0" t="s">
        <v>303</v>
      </c>
    </row>
    <row r="4770" customFormat="false" ht="14" hidden="true" customHeight="false" outlineLevel="0" collapsed="false">
      <c r="A4770" s="0" t="str">
        <f aca="false">SUBSTITUTE(C4770&amp;D4770&amp;E4770&amp;F4770&amp;G4770&amp;H4770&amp;I4770," ","")</f>
        <v>AgenteBilingüeProfesionalIngeniería,arquitectura,urbanismoyafinesEnlasinstalacionesdelaEntidadCompradoraHoraextradominicalyfestivoZona1Platino</v>
      </c>
      <c r="B4770" s="0" t="s">
        <v>5107</v>
      </c>
      <c r="C4770" s="0" t="s">
        <v>190</v>
      </c>
      <c r="D4770" s="0" t="s">
        <v>4808</v>
      </c>
      <c r="E4770" s="0" t="s">
        <v>59</v>
      </c>
      <c r="F4770" s="0" t="s">
        <v>3303</v>
      </c>
      <c r="G4770" s="0" t="s">
        <v>194</v>
      </c>
      <c r="H4770" s="0" t="s">
        <v>379</v>
      </c>
      <c r="I4770" s="0" t="s">
        <v>198</v>
      </c>
      <c r="J4770" s="0" t="s">
        <v>325</v>
      </c>
      <c r="K4770" s="0" t="n">
        <v>52699.2442688854</v>
      </c>
      <c r="L4770" s="0" t="n">
        <v>55527.75</v>
      </c>
      <c r="M4770" s="0" t="n">
        <v>68496.1429567473</v>
      </c>
      <c r="N4770" s="0" t="n">
        <v>55646.775</v>
      </c>
      <c r="O4770" s="0" t="n">
        <v>45019.395</v>
      </c>
      <c r="P4770" s="0" t="n">
        <v>52670.115</v>
      </c>
      <c r="Q4770" s="0" t="n">
        <v>75620.205</v>
      </c>
      <c r="S4770" s="0" t="s">
        <v>303</v>
      </c>
    </row>
    <row r="4771" customFormat="false" ht="14" hidden="true" customHeight="false" outlineLevel="0" collapsed="false">
      <c r="A4771" s="0" t="str">
        <f aca="false">SUBSTITUTE(C4771&amp;D4771&amp;E4771&amp;F4771&amp;G4771&amp;H4771&amp;I4771," ","")</f>
        <v>AgenteBilingüeProfesionalIngeniería,arquitectura,urbanismoyafinesEnlasinstalacionesdelaEntidadCompradoraHoraextradominicalyfestivoZona2Plata</v>
      </c>
      <c r="B4771" s="0" t="s">
        <v>5108</v>
      </c>
      <c r="C4771" s="0" t="s">
        <v>190</v>
      </c>
      <c r="D4771" s="0" t="s">
        <v>4808</v>
      </c>
      <c r="E4771" s="0" t="s">
        <v>59</v>
      </c>
      <c r="F4771" s="0" t="s">
        <v>3303</v>
      </c>
      <c r="G4771" s="0" t="s">
        <v>194</v>
      </c>
      <c r="H4771" s="0" t="s">
        <v>385</v>
      </c>
      <c r="I4771" s="0" t="s">
        <v>195</v>
      </c>
      <c r="J4771" s="0" t="s">
        <v>325</v>
      </c>
      <c r="K4771" s="0" t="n">
        <v>52699.2442688854</v>
      </c>
      <c r="L4771" s="0" t="n">
        <v>54469.98</v>
      </c>
      <c r="M4771" s="0" t="n">
        <v>64683.3879911616</v>
      </c>
      <c r="N4771" s="0" t="n">
        <v>55646.775</v>
      </c>
      <c r="O4771" s="0" t="n">
        <v>45019.395</v>
      </c>
      <c r="P4771" s="0" t="n">
        <v>53664.75</v>
      </c>
      <c r="Q4771" s="0" t="n">
        <v>68129.91</v>
      </c>
      <c r="S4771" s="0" t="s">
        <v>303</v>
      </c>
    </row>
    <row r="4772" customFormat="false" ht="14" hidden="true" customHeight="false" outlineLevel="0" collapsed="false">
      <c r="A4772" s="0" t="str">
        <f aca="false">SUBSTITUTE(C4772&amp;D4772&amp;E4772&amp;F4772&amp;G4772&amp;H4772&amp;I4772," ","")</f>
        <v>AgenteBilingüeProfesionalIngeniería,arquitectura,urbanismoyafinesEnlasinstalacionesdelaEntidadCompradoraHoraextradominicalyfestivoZona2Oro</v>
      </c>
      <c r="B4772" s="0" t="s">
        <v>5109</v>
      </c>
      <c r="C4772" s="0" t="s">
        <v>190</v>
      </c>
      <c r="D4772" s="0" t="s">
        <v>4808</v>
      </c>
      <c r="E4772" s="0" t="s">
        <v>59</v>
      </c>
      <c r="F4772" s="0" t="s">
        <v>3303</v>
      </c>
      <c r="G4772" s="0" t="s">
        <v>194</v>
      </c>
      <c r="H4772" s="0" t="s">
        <v>385</v>
      </c>
      <c r="I4772" s="0" t="s">
        <v>54</v>
      </c>
      <c r="J4772" s="0" t="s">
        <v>325</v>
      </c>
      <c r="K4772" s="0" t="n">
        <v>52699.2442688854</v>
      </c>
      <c r="L4772" s="0" t="n">
        <v>55559.835</v>
      </c>
      <c r="M4772" s="0" t="n">
        <v>66535.1883917102</v>
      </c>
      <c r="N4772" s="0" t="n">
        <v>55646.775</v>
      </c>
      <c r="O4772" s="0" t="n">
        <v>45019.395</v>
      </c>
      <c r="P4772" s="0" t="n">
        <v>54794.97</v>
      </c>
      <c r="Q4772" s="0" t="n">
        <v>71150.04</v>
      </c>
      <c r="S4772" s="0" t="s">
        <v>303</v>
      </c>
    </row>
    <row r="4773" customFormat="false" ht="14" hidden="true" customHeight="false" outlineLevel="0" collapsed="false">
      <c r="A4773" s="0" t="str">
        <f aca="false">SUBSTITUTE(C4773&amp;D4773&amp;E4773&amp;F4773&amp;G4773&amp;H4773&amp;I4773," ","")</f>
        <v>AgenteBilingüeProfesionalIngeniería,arquitectura,urbanismoyafinesEnlasinstalacionesdelaEntidadCompradoraHoraextradominicalyfestivoZona2Platino</v>
      </c>
      <c r="B4773" s="0" t="s">
        <v>5110</v>
      </c>
      <c r="C4773" s="0" t="s">
        <v>190</v>
      </c>
      <c r="D4773" s="0" t="s">
        <v>4808</v>
      </c>
      <c r="E4773" s="0" t="s">
        <v>59</v>
      </c>
      <c r="F4773" s="0" t="s">
        <v>3303</v>
      </c>
      <c r="G4773" s="0" t="s">
        <v>194</v>
      </c>
      <c r="H4773" s="0" t="s">
        <v>385</v>
      </c>
      <c r="I4773" s="0" t="s">
        <v>198</v>
      </c>
      <c r="J4773" s="0" t="s">
        <v>325</v>
      </c>
      <c r="K4773" s="0" t="n">
        <v>52699.2442688854</v>
      </c>
      <c r="L4773" s="0" t="n">
        <v>57194.1</v>
      </c>
      <c r="M4773" s="0" t="n">
        <v>68496.1429567473</v>
      </c>
      <c r="N4773" s="0" t="n">
        <v>55646.775</v>
      </c>
      <c r="O4773" s="0" t="n">
        <v>45019.395</v>
      </c>
      <c r="P4773" s="0" t="n">
        <v>55972.8</v>
      </c>
      <c r="Q4773" s="0" t="n">
        <v>75620.205</v>
      </c>
      <c r="S4773" s="0" t="s">
        <v>303</v>
      </c>
    </row>
    <row r="4774" customFormat="false" ht="14" hidden="true" customHeight="false" outlineLevel="0" collapsed="false">
      <c r="A4774" s="0" t="str">
        <f aca="false">SUBSTITUTE(C4774&amp;D4774&amp;E4774&amp;F4774&amp;G4774&amp;H4774&amp;I4774," ","")</f>
        <v>AgenteBilingüeProfesionalIngeniería,arquitectura,urbanismoyafinesEnlasinstalacionesdelaEntidadCompradoraHoraextradominicalyfestivoZona3Plata</v>
      </c>
      <c r="B4774" s="0" t="s">
        <v>5111</v>
      </c>
      <c r="C4774" s="0" t="s">
        <v>190</v>
      </c>
      <c r="D4774" s="0" t="s">
        <v>4808</v>
      </c>
      <c r="E4774" s="0" t="s">
        <v>59</v>
      </c>
      <c r="F4774" s="0" t="s">
        <v>3303</v>
      </c>
      <c r="G4774" s="0" t="s">
        <v>194</v>
      </c>
      <c r="H4774" s="0" t="s">
        <v>390</v>
      </c>
      <c r="I4774" s="0" t="s">
        <v>195</v>
      </c>
      <c r="J4774" s="0" t="s">
        <v>325</v>
      </c>
      <c r="K4774" s="0" t="n">
        <v>52699.2442688854</v>
      </c>
      <c r="L4774" s="0" t="n">
        <v>55527.75</v>
      </c>
      <c r="M4774" s="0" t="n">
        <v>64683.3879911616</v>
      </c>
      <c r="N4774" s="0" t="n">
        <v>55646.775</v>
      </c>
      <c r="O4774" s="0" t="n">
        <v>45019.395</v>
      </c>
      <c r="P4774" s="0" t="n">
        <v>53917.29</v>
      </c>
      <c r="Q4774" s="0" t="n">
        <v>68129.91</v>
      </c>
      <c r="S4774" s="0" t="s">
        <v>303</v>
      </c>
    </row>
    <row r="4775" customFormat="false" ht="14" hidden="true" customHeight="false" outlineLevel="0" collapsed="false">
      <c r="A4775" s="0" t="str">
        <f aca="false">SUBSTITUTE(C4775&amp;D4775&amp;E4775&amp;F4775&amp;G4775&amp;H4775&amp;I4775," ","")</f>
        <v>AgenteBilingüeProfesionalIngeniería,arquitectura,urbanismoyafinesEnlasinstalacionesdelaEntidadCompradoraHoraextradominicalyfestivoZona3Oro</v>
      </c>
      <c r="B4775" s="0" t="s">
        <v>5112</v>
      </c>
      <c r="C4775" s="0" t="s">
        <v>190</v>
      </c>
      <c r="D4775" s="0" t="s">
        <v>4808</v>
      </c>
      <c r="E4775" s="0" t="s">
        <v>59</v>
      </c>
      <c r="F4775" s="0" t="s">
        <v>3303</v>
      </c>
      <c r="G4775" s="0" t="s">
        <v>194</v>
      </c>
      <c r="H4775" s="0" t="s">
        <v>390</v>
      </c>
      <c r="I4775" s="0" t="s">
        <v>54</v>
      </c>
      <c r="J4775" s="0" t="s">
        <v>325</v>
      </c>
      <c r="K4775" s="0" t="n">
        <v>52699.2442688854</v>
      </c>
      <c r="L4775" s="0" t="n">
        <v>56638.305</v>
      </c>
      <c r="M4775" s="0" t="n">
        <v>66535.1883917102</v>
      </c>
      <c r="N4775" s="0" t="n">
        <v>55646.775</v>
      </c>
      <c r="O4775" s="0" t="n">
        <v>45019.395</v>
      </c>
      <c r="P4775" s="0" t="n">
        <v>55052.685</v>
      </c>
      <c r="Q4775" s="0" t="n">
        <v>71150.04</v>
      </c>
      <c r="S4775" s="0" t="s">
        <v>303</v>
      </c>
    </row>
    <row r="4776" customFormat="false" ht="14" hidden="true" customHeight="false" outlineLevel="0" collapsed="false">
      <c r="A4776" s="0" t="str">
        <f aca="false">SUBSTITUTE(C4776&amp;D4776&amp;E4776&amp;F4776&amp;G4776&amp;H4776&amp;I4776," ","")</f>
        <v>AgenteBilingüeProfesionalIngeniería,arquitectura,urbanismoyafinesEnlasinstalacionesdelaEntidadCompradoraHoraextradominicalyfestivoZona3Platino</v>
      </c>
      <c r="B4776" s="0" t="s">
        <v>5113</v>
      </c>
      <c r="C4776" s="0" t="s">
        <v>190</v>
      </c>
      <c r="D4776" s="0" t="s">
        <v>4808</v>
      </c>
      <c r="E4776" s="0" t="s">
        <v>59</v>
      </c>
      <c r="F4776" s="0" t="s">
        <v>3303</v>
      </c>
      <c r="G4776" s="0" t="s">
        <v>194</v>
      </c>
      <c r="H4776" s="0" t="s">
        <v>390</v>
      </c>
      <c r="I4776" s="0" t="s">
        <v>198</v>
      </c>
      <c r="J4776" s="0" t="s">
        <v>325</v>
      </c>
      <c r="K4776" s="0" t="n">
        <v>52699.2442688854</v>
      </c>
      <c r="L4776" s="0" t="n">
        <v>58304.655</v>
      </c>
      <c r="M4776" s="0" t="n">
        <v>68496.1429567473</v>
      </c>
      <c r="N4776" s="0" t="n">
        <v>55646.775</v>
      </c>
      <c r="O4776" s="0" t="n">
        <v>45019.395</v>
      </c>
      <c r="P4776" s="0" t="n">
        <v>56236.725</v>
      </c>
      <c r="Q4776" s="0" t="n">
        <v>75620.205</v>
      </c>
      <c r="S4776" s="0" t="s">
        <v>303</v>
      </c>
    </row>
    <row r="4777" customFormat="false" ht="14" hidden="true" customHeight="false" outlineLevel="0" collapsed="false">
      <c r="A4777" s="0" t="str">
        <f aca="false">SUBSTITUTE(C4777&amp;D4777&amp;E4777&amp;F4777&amp;G4777&amp;H4777&amp;I4777," ","")</f>
        <v>AgenteBilingüeProfesionalIngeniería,arquitectura,urbanismoyafinesEnlasinstalacionesdelaEntidadCompradoraServicio7x24Zona1Plata</v>
      </c>
      <c r="B4777" s="0" t="s">
        <v>5114</v>
      </c>
      <c r="C4777" s="0" t="s">
        <v>190</v>
      </c>
      <c r="D4777" s="0" t="s">
        <v>4808</v>
      </c>
      <c r="E4777" s="0" t="s">
        <v>59</v>
      </c>
      <c r="F4777" s="0" t="s">
        <v>3303</v>
      </c>
      <c r="G4777" s="0" t="s">
        <v>55</v>
      </c>
      <c r="H4777" s="0" t="s">
        <v>379</v>
      </c>
      <c r="I4777" s="0" t="s">
        <v>195</v>
      </c>
      <c r="J4777" s="0" t="s">
        <v>305</v>
      </c>
      <c r="K4777" s="0" t="n">
        <v>19246860.7386297</v>
      </c>
      <c r="L4777" s="0" t="n">
        <v>27354802.635</v>
      </c>
      <c r="M4777" s="0" t="n">
        <v>29435350.2932354</v>
      </c>
      <c r="N4777" s="0" t="n">
        <v>24369787.08</v>
      </c>
      <c r="O4777" s="0" t="n">
        <v>25141283.325</v>
      </c>
      <c r="P4777" s="0" t="n">
        <v>36017845.785</v>
      </c>
      <c r="Q4777" s="0" t="n">
        <v>28142263.755</v>
      </c>
      <c r="S4777" s="0" t="s">
        <v>303</v>
      </c>
    </row>
    <row r="4778" customFormat="false" ht="14" hidden="true" customHeight="false" outlineLevel="0" collapsed="false">
      <c r="A4778" s="0" t="str">
        <f aca="false">SUBSTITUTE(C4778&amp;D4778&amp;E4778&amp;F4778&amp;G4778&amp;H4778&amp;I4778," ","")</f>
        <v>AgenteBilingüeProfesionalIngeniería,arquitectura,urbanismoyafinesEnlasinstalacionesdelaEntidadCompradoraServicio7x24Zona1Oro</v>
      </c>
      <c r="B4778" s="0" t="s">
        <v>5115</v>
      </c>
      <c r="C4778" s="0" t="s">
        <v>190</v>
      </c>
      <c r="D4778" s="0" t="s">
        <v>4808</v>
      </c>
      <c r="E4778" s="0" t="s">
        <v>59</v>
      </c>
      <c r="F4778" s="0" t="s">
        <v>3303</v>
      </c>
      <c r="G4778" s="0" t="s">
        <v>55</v>
      </c>
      <c r="H4778" s="0" t="s">
        <v>379</v>
      </c>
      <c r="I4778" s="0" t="s">
        <v>54</v>
      </c>
      <c r="J4778" s="0" t="s">
        <v>305</v>
      </c>
      <c r="K4778" s="0" t="n">
        <v>19246860.7386297</v>
      </c>
      <c r="L4778" s="0" t="n">
        <v>27901899.495</v>
      </c>
      <c r="M4778" s="0" t="n">
        <v>30278045.6924119</v>
      </c>
      <c r="N4778" s="0" t="n">
        <v>24516211.635</v>
      </c>
      <c r="O4778" s="0" t="n">
        <v>25141283.325</v>
      </c>
      <c r="P4778" s="0" t="n">
        <v>36776115.765</v>
      </c>
      <c r="Q4778" s="0" t="n">
        <v>29389888.98</v>
      </c>
      <c r="S4778" s="0" t="s">
        <v>303</v>
      </c>
    </row>
    <row r="4779" customFormat="false" ht="14" hidden="true" customHeight="false" outlineLevel="0" collapsed="false">
      <c r="A4779" s="0" t="str">
        <f aca="false">SUBSTITUTE(C4779&amp;D4779&amp;E4779&amp;F4779&amp;G4779&amp;H4779&amp;I4779," ","")</f>
        <v>AgenteBilingüeProfesionalIngeniería,arquitectura,urbanismoyafinesEnlasinstalacionesdelaEntidadCompradoraServicio7x24Zona1Platino</v>
      </c>
      <c r="B4779" s="0" t="s">
        <v>5116</v>
      </c>
      <c r="C4779" s="0" t="s">
        <v>190</v>
      </c>
      <c r="D4779" s="0" t="s">
        <v>4808</v>
      </c>
      <c r="E4779" s="0" t="s">
        <v>59</v>
      </c>
      <c r="F4779" s="0" t="s">
        <v>3303</v>
      </c>
      <c r="G4779" s="0" t="s">
        <v>55</v>
      </c>
      <c r="H4779" s="0" t="s">
        <v>379</v>
      </c>
      <c r="I4779" s="0" t="s">
        <v>198</v>
      </c>
      <c r="J4779" s="0" t="s">
        <v>305</v>
      </c>
      <c r="K4779" s="0" t="n">
        <v>19246860.7386297</v>
      </c>
      <c r="L4779" s="0" t="n">
        <v>28722543.75</v>
      </c>
      <c r="M4779" s="0" t="n">
        <v>31170413.6762731</v>
      </c>
      <c r="N4779" s="0" t="n">
        <v>24551252.595</v>
      </c>
      <c r="O4779" s="0" t="n">
        <v>25141283.325</v>
      </c>
      <c r="P4779" s="0" t="n">
        <v>37566999.63</v>
      </c>
      <c r="Q4779" s="0" t="n">
        <v>31236277.23</v>
      </c>
      <c r="S4779" s="0" t="s">
        <v>303</v>
      </c>
    </row>
    <row r="4780" customFormat="false" ht="14" hidden="true" customHeight="false" outlineLevel="0" collapsed="false">
      <c r="A4780" s="0" t="str">
        <f aca="false">SUBSTITUTE(C4780&amp;D4780&amp;E4780&amp;F4780&amp;G4780&amp;H4780&amp;I4780," ","")</f>
        <v>AgenteBilingüeProfesionalIngeniería,arquitectura,urbanismoyafinesEnlasinstalacionesdelaEntidadCompradoraServicio7x24Zona2Plata</v>
      </c>
      <c r="B4780" s="0" t="s">
        <v>5117</v>
      </c>
      <c r="C4780" s="0" t="s">
        <v>190</v>
      </c>
      <c r="D4780" s="0" t="s">
        <v>4808</v>
      </c>
      <c r="E4780" s="0" t="s">
        <v>59</v>
      </c>
      <c r="F4780" s="0" t="s">
        <v>3303</v>
      </c>
      <c r="G4780" s="0" t="s">
        <v>55</v>
      </c>
      <c r="H4780" s="0" t="s">
        <v>385</v>
      </c>
      <c r="I4780" s="0" t="s">
        <v>195</v>
      </c>
      <c r="J4780" s="0" t="s">
        <v>305</v>
      </c>
      <c r="K4780" s="0" t="n">
        <v>19246860.7386297</v>
      </c>
      <c r="L4780" s="0" t="n">
        <v>28175446.89</v>
      </c>
      <c r="M4780" s="0" t="n">
        <v>29435350.2932354</v>
      </c>
      <c r="N4780" s="0" t="n">
        <v>24523219.62</v>
      </c>
      <c r="O4780" s="0" t="n">
        <v>25141283.325</v>
      </c>
      <c r="P4780" s="0" t="n">
        <v>38276307.9</v>
      </c>
      <c r="Q4780" s="0" t="n">
        <v>28142263.755</v>
      </c>
      <c r="S4780" s="0" t="s">
        <v>303</v>
      </c>
    </row>
    <row r="4781" customFormat="false" ht="14" hidden="true" customHeight="false" outlineLevel="0" collapsed="false">
      <c r="A4781" s="0" t="str">
        <f aca="false">SUBSTITUTE(C4781&amp;D4781&amp;E4781&amp;F4781&amp;G4781&amp;H4781&amp;I4781," ","")</f>
        <v>AgenteBilingüeProfesionalIngeniería,arquitectura,urbanismoyafinesEnlasinstalacionesdelaEntidadCompradoraServicio7x24Zona2Oro</v>
      </c>
      <c r="B4781" s="0" t="s">
        <v>5118</v>
      </c>
      <c r="C4781" s="0" t="s">
        <v>190</v>
      </c>
      <c r="D4781" s="0" t="s">
        <v>4808</v>
      </c>
      <c r="E4781" s="0" t="s">
        <v>59</v>
      </c>
      <c r="F4781" s="0" t="s">
        <v>3303</v>
      </c>
      <c r="G4781" s="0" t="s">
        <v>55</v>
      </c>
      <c r="H4781" s="0" t="s">
        <v>385</v>
      </c>
      <c r="I4781" s="0" t="s">
        <v>54</v>
      </c>
      <c r="J4781" s="0" t="s">
        <v>305</v>
      </c>
      <c r="K4781" s="0" t="n">
        <v>19246860.7386297</v>
      </c>
      <c r="L4781" s="0" t="n">
        <v>28738956.78</v>
      </c>
      <c r="M4781" s="0" t="n">
        <v>30278045.6924119</v>
      </c>
      <c r="N4781" s="0" t="n">
        <v>24560362.665</v>
      </c>
      <c r="O4781" s="0" t="n">
        <v>25141283.325</v>
      </c>
      <c r="P4781" s="0" t="n">
        <v>39082125.78</v>
      </c>
      <c r="Q4781" s="0" t="n">
        <v>29389888.98</v>
      </c>
      <c r="S4781" s="0" t="s">
        <v>303</v>
      </c>
    </row>
    <row r="4782" customFormat="false" ht="14" hidden="true" customHeight="false" outlineLevel="0" collapsed="false">
      <c r="A4782" s="0" t="str">
        <f aca="false">SUBSTITUTE(C4782&amp;D4782&amp;E4782&amp;F4782&amp;G4782&amp;H4782&amp;I4782," ","")</f>
        <v>AgenteBilingüeProfesionalIngeniería,arquitectura,urbanismoyafinesEnlasinstalacionesdelaEntidadCompradoraServicio7x24Zona2Platino</v>
      </c>
      <c r="B4782" s="0" t="s">
        <v>5119</v>
      </c>
      <c r="C4782" s="0" t="s">
        <v>190</v>
      </c>
      <c r="D4782" s="0" t="s">
        <v>4808</v>
      </c>
      <c r="E4782" s="0" t="s">
        <v>59</v>
      </c>
      <c r="F4782" s="0" t="s">
        <v>3303</v>
      </c>
      <c r="G4782" s="0" t="s">
        <v>55</v>
      </c>
      <c r="H4782" s="0" t="s">
        <v>385</v>
      </c>
      <c r="I4782" s="0" t="s">
        <v>198</v>
      </c>
      <c r="J4782" s="0" t="s">
        <v>305</v>
      </c>
      <c r="K4782" s="0" t="n">
        <v>19246860.7386297</v>
      </c>
      <c r="L4782" s="0" t="n">
        <v>29584220.58</v>
      </c>
      <c r="M4782" s="0" t="n">
        <v>31170413.6762731</v>
      </c>
      <c r="N4782" s="0" t="n">
        <v>24597506.745</v>
      </c>
      <c r="O4782" s="0" t="n">
        <v>25141283.325</v>
      </c>
      <c r="P4782" s="0" t="n">
        <v>39922600.635</v>
      </c>
      <c r="Q4782" s="0" t="n">
        <v>31236277.23</v>
      </c>
      <c r="S4782" s="0" t="s">
        <v>303</v>
      </c>
    </row>
    <row r="4783" customFormat="false" ht="14" hidden="true" customHeight="false" outlineLevel="0" collapsed="false">
      <c r="A4783" s="0" t="str">
        <f aca="false">SUBSTITUTE(C4783&amp;D4783&amp;E4783&amp;F4783&amp;G4783&amp;H4783&amp;I4783," ","")</f>
        <v>AgenteBilingüeProfesionalIngeniería,arquitectura,urbanismoyafinesEnlasinstalacionesdelaEntidadCompradoraServicio7x24Zona3Plata</v>
      </c>
      <c r="B4783" s="0" t="s">
        <v>5120</v>
      </c>
      <c r="C4783" s="0" t="s">
        <v>190</v>
      </c>
      <c r="D4783" s="0" t="s">
        <v>4808</v>
      </c>
      <c r="E4783" s="0" t="s">
        <v>59</v>
      </c>
      <c r="F4783" s="0" t="s">
        <v>3303</v>
      </c>
      <c r="G4783" s="0" t="s">
        <v>55</v>
      </c>
      <c r="H4783" s="0" t="s">
        <v>390</v>
      </c>
      <c r="I4783" s="0" t="s">
        <v>195</v>
      </c>
      <c r="J4783" s="0" t="s">
        <v>305</v>
      </c>
      <c r="K4783" s="0" t="n">
        <v>19246860.7386297</v>
      </c>
      <c r="L4783" s="0" t="n">
        <v>28722543.75</v>
      </c>
      <c r="M4783" s="0" t="n">
        <v>29435350.2932354</v>
      </c>
      <c r="N4783" s="0" t="n">
        <v>24551252.595</v>
      </c>
      <c r="O4783" s="0" t="n">
        <v>25141283.325</v>
      </c>
      <c r="P4783" s="0" t="n">
        <v>38456397.9</v>
      </c>
      <c r="Q4783" s="0" t="n">
        <v>28142263.755</v>
      </c>
      <c r="S4783" s="0" t="s">
        <v>303</v>
      </c>
    </row>
    <row r="4784" customFormat="false" ht="14" hidden="true" customHeight="false" outlineLevel="0" collapsed="false">
      <c r="A4784" s="0" t="str">
        <f aca="false">SUBSTITUTE(C4784&amp;D4784&amp;E4784&amp;F4784&amp;G4784&amp;H4784&amp;I4784," ","")</f>
        <v>AgenteBilingüeProfesionalIngeniería,arquitectura,urbanismoyafinesEnlasinstalacionesdelaEntidadCompradoraServicio7x24Zona3Oro</v>
      </c>
      <c r="B4784" s="0" t="s">
        <v>5121</v>
      </c>
      <c r="C4784" s="0" t="s">
        <v>190</v>
      </c>
      <c r="D4784" s="0" t="s">
        <v>4808</v>
      </c>
      <c r="E4784" s="0" t="s">
        <v>59</v>
      </c>
      <c r="F4784" s="0" t="s">
        <v>3303</v>
      </c>
      <c r="G4784" s="0" t="s">
        <v>55</v>
      </c>
      <c r="H4784" s="0" t="s">
        <v>390</v>
      </c>
      <c r="I4784" s="0" t="s">
        <v>54</v>
      </c>
      <c r="J4784" s="0" t="s">
        <v>305</v>
      </c>
      <c r="K4784" s="0" t="n">
        <v>19246860.7386297</v>
      </c>
      <c r="L4784" s="0" t="n">
        <v>29296994.625</v>
      </c>
      <c r="M4784" s="0" t="n">
        <v>30278045.6924119</v>
      </c>
      <c r="N4784" s="0" t="n">
        <v>24589798.065</v>
      </c>
      <c r="O4784" s="0" t="n">
        <v>25141283.325</v>
      </c>
      <c r="P4784" s="0" t="n">
        <v>39266005.95</v>
      </c>
      <c r="Q4784" s="0" t="n">
        <v>29389888.98</v>
      </c>
      <c r="S4784" s="0" t="s">
        <v>303</v>
      </c>
    </row>
    <row r="4785" customFormat="false" ht="14" hidden="true" customHeight="false" outlineLevel="0" collapsed="false">
      <c r="A4785" s="0" t="str">
        <f aca="false">SUBSTITUTE(C4785&amp;D4785&amp;E4785&amp;F4785&amp;G4785&amp;H4785&amp;I4785," ","")</f>
        <v>AgenteBilingüeProfesionalIngeniería,arquitectura,urbanismoyafinesEnlasinstalacionesdelaEntidadCompradoraServicio7x24Zona3Platino</v>
      </c>
      <c r="B4785" s="0" t="s">
        <v>5122</v>
      </c>
      <c r="C4785" s="0" t="s">
        <v>190</v>
      </c>
      <c r="D4785" s="0" t="s">
        <v>4808</v>
      </c>
      <c r="E4785" s="0" t="s">
        <v>59</v>
      </c>
      <c r="F4785" s="0" t="s">
        <v>3303</v>
      </c>
      <c r="G4785" s="0" t="s">
        <v>55</v>
      </c>
      <c r="H4785" s="0" t="s">
        <v>390</v>
      </c>
      <c r="I4785" s="0" t="s">
        <v>198</v>
      </c>
      <c r="J4785" s="0" t="s">
        <v>305</v>
      </c>
      <c r="K4785" s="0" t="n">
        <v>19246860.7386297</v>
      </c>
      <c r="L4785" s="0" t="n">
        <v>30158671.455</v>
      </c>
      <c r="M4785" s="0" t="n">
        <v>31170413.6762731</v>
      </c>
      <c r="N4785" s="0" t="n">
        <v>24628342.5</v>
      </c>
      <c r="O4785" s="0" t="n">
        <v>25141283.325</v>
      </c>
      <c r="P4785" s="0" t="n">
        <v>40110436.575</v>
      </c>
      <c r="Q4785" s="0" t="n">
        <v>31236277.23</v>
      </c>
      <c r="S4785" s="0" t="s">
        <v>303</v>
      </c>
    </row>
    <row r="4786" customFormat="false" ht="14" hidden="true" customHeight="false" outlineLevel="0" collapsed="false">
      <c r="A4786" s="0" t="str">
        <f aca="false">SUBSTITUTE(C4786&amp;D4786&amp;E4786&amp;F4786&amp;G4786&amp;H4786&amp;I4786," ","")</f>
        <v>AgenteBilingüeProfesionalIngeniería,arquitectura,urbanismoyafinesFrontofficeconherramientaJornadaOrdinaria Zona1Plata</v>
      </c>
      <c r="B4786" s="0" t="s">
        <v>5123</v>
      </c>
      <c r="C4786" s="0" t="s">
        <v>190</v>
      </c>
      <c r="D4786" s="0" t="s">
        <v>4808</v>
      </c>
      <c r="E4786" s="0" t="s">
        <v>59</v>
      </c>
      <c r="F4786" s="0" t="s">
        <v>3319</v>
      </c>
      <c r="G4786" s="0" t="s">
        <v>62</v>
      </c>
      <c r="H4786" s="0" t="s">
        <v>379</v>
      </c>
      <c r="I4786" s="0" t="s">
        <v>195</v>
      </c>
      <c r="J4786" s="0" t="s">
        <v>36</v>
      </c>
      <c r="K4786" s="0" t="n">
        <v>6366071.90643531</v>
      </c>
      <c r="L4786" s="0" t="n">
        <v>6174194.175</v>
      </c>
      <c r="M4786" s="0" t="n">
        <v>7422546.99906495</v>
      </c>
      <c r="N4786" s="0" t="n">
        <v>6723959.265</v>
      </c>
      <c r="O4786" s="0" t="n">
        <v>6479180.73</v>
      </c>
      <c r="P4786" s="0" t="n">
        <v>7042693.725</v>
      </c>
      <c r="Q4786" s="0" t="n">
        <v>7017308.28</v>
      </c>
      <c r="S4786" s="0" t="s">
        <v>303</v>
      </c>
    </row>
    <row r="4787" customFormat="false" ht="14" hidden="true" customHeight="false" outlineLevel="0" collapsed="false">
      <c r="A4787" s="0" t="str">
        <f aca="false">SUBSTITUTE(C4787&amp;D4787&amp;E4787&amp;F4787&amp;G4787&amp;H4787&amp;I4787," ","")</f>
        <v>AgenteBilingüeProfesionalIngeniería,arquitectura,urbanismoyafinesFrontofficeconherramientaJornadaOrdinaria Zona1Oro</v>
      </c>
      <c r="B4787" s="0" t="s">
        <v>5124</v>
      </c>
      <c r="C4787" s="0" t="s">
        <v>190</v>
      </c>
      <c r="D4787" s="0" t="s">
        <v>4808</v>
      </c>
      <c r="E4787" s="0" t="s">
        <v>59</v>
      </c>
      <c r="F4787" s="0" t="s">
        <v>3319</v>
      </c>
      <c r="G4787" s="0" t="s">
        <v>62</v>
      </c>
      <c r="H4787" s="0" t="s">
        <v>379</v>
      </c>
      <c r="I4787" s="0" t="s">
        <v>54</v>
      </c>
      <c r="J4787" s="0" t="s">
        <v>36</v>
      </c>
      <c r="K4787" s="0" t="n">
        <v>6366071.90643531</v>
      </c>
      <c r="L4787" s="0" t="n">
        <v>6297678.99</v>
      </c>
      <c r="M4787" s="0" t="n">
        <v>7758575.11240778</v>
      </c>
      <c r="N4787" s="0" t="n">
        <v>6752584.26</v>
      </c>
      <c r="O4787" s="0" t="n">
        <v>6479180.73</v>
      </c>
      <c r="P4787" s="0" t="n">
        <v>7190960.58</v>
      </c>
      <c r="Q4787" s="0" t="n">
        <v>7328405.475</v>
      </c>
      <c r="S4787" s="0" t="s">
        <v>303</v>
      </c>
    </row>
    <row r="4788" customFormat="false" ht="14" hidden="true" customHeight="false" outlineLevel="0" collapsed="false">
      <c r="A4788" s="0" t="str">
        <f aca="false">SUBSTITUTE(C4788&amp;D4788&amp;E4788&amp;F4788&amp;G4788&amp;H4788&amp;I4788," ","")</f>
        <v>AgenteBilingüeProfesionalIngeniería,arquitectura,urbanismoyafinesFrontofficeconherramientaJornadaOrdinaria Zona1Platino</v>
      </c>
      <c r="B4788" s="0" t="s">
        <v>5125</v>
      </c>
      <c r="C4788" s="0" t="s">
        <v>190</v>
      </c>
      <c r="D4788" s="0" t="s">
        <v>4808</v>
      </c>
      <c r="E4788" s="0" t="s">
        <v>59</v>
      </c>
      <c r="F4788" s="0" t="s">
        <v>3319</v>
      </c>
      <c r="G4788" s="0" t="s">
        <v>62</v>
      </c>
      <c r="H4788" s="0" t="s">
        <v>379</v>
      </c>
      <c r="I4788" s="0" t="s">
        <v>198</v>
      </c>
      <c r="J4788" s="0" t="s">
        <v>36</v>
      </c>
      <c r="K4788" s="0" t="n">
        <v>6366071.90643531</v>
      </c>
      <c r="L4788" s="0" t="n">
        <v>6482904.66</v>
      </c>
      <c r="M4788" s="0" t="n">
        <v>7987239.2772297</v>
      </c>
      <c r="N4788" s="0" t="n">
        <v>6781209.255</v>
      </c>
      <c r="O4788" s="0" t="n">
        <v>6479180.73</v>
      </c>
      <c r="P4788" s="0" t="n">
        <v>7345605.105</v>
      </c>
      <c r="Q4788" s="0" t="n">
        <v>7788804.525</v>
      </c>
      <c r="S4788" s="0" t="s">
        <v>303</v>
      </c>
    </row>
    <row r="4789" customFormat="false" ht="14" hidden="true" customHeight="false" outlineLevel="0" collapsed="false">
      <c r="A4789" s="0" t="str">
        <f aca="false">SUBSTITUTE(C4789&amp;D4789&amp;E4789&amp;F4789&amp;G4789&amp;H4789&amp;I4789," ","")</f>
        <v>AgenteBilingüeProfesionalIngeniería,arquitectura,urbanismoyafinesFrontofficeconherramientaJornadaOrdinaria Zona2Plata</v>
      </c>
      <c r="B4789" s="0" t="s">
        <v>5126</v>
      </c>
      <c r="C4789" s="0" t="s">
        <v>190</v>
      </c>
      <c r="D4789" s="0" t="s">
        <v>4808</v>
      </c>
      <c r="E4789" s="0" t="s">
        <v>59</v>
      </c>
      <c r="F4789" s="0" t="s">
        <v>3319</v>
      </c>
      <c r="G4789" s="0" t="s">
        <v>62</v>
      </c>
      <c r="H4789" s="0" t="s">
        <v>385</v>
      </c>
      <c r="I4789" s="0" t="s">
        <v>195</v>
      </c>
      <c r="J4789" s="0" t="s">
        <v>36</v>
      </c>
      <c r="K4789" s="0" t="n">
        <v>6366071.90643531</v>
      </c>
      <c r="L4789" s="0" t="n">
        <v>6359420.88</v>
      </c>
      <c r="M4789" s="0" t="n">
        <v>7542639.26179804</v>
      </c>
      <c r="N4789" s="0" t="n">
        <v>6758309.88</v>
      </c>
      <c r="O4789" s="0" t="n">
        <v>6479180.73</v>
      </c>
      <c r="P4789" s="0" t="n">
        <v>7484299.245</v>
      </c>
      <c r="Q4789" s="0" t="n">
        <v>7017308.28</v>
      </c>
      <c r="S4789" s="0" t="s">
        <v>303</v>
      </c>
    </row>
    <row r="4790" customFormat="false" ht="14" hidden="true" customHeight="false" outlineLevel="0" collapsed="false">
      <c r="A4790" s="0" t="str">
        <f aca="false">SUBSTITUTE(C4790&amp;D4790&amp;E4790&amp;F4790&amp;G4790&amp;H4790&amp;I4790," ","")</f>
        <v>AgenteBilingüeProfesionalIngeniería,arquitectura,urbanismoyafinesFrontofficeconherramientaJornadaOrdinaria Zona2Oro</v>
      </c>
      <c r="B4790" s="0" t="s">
        <v>5127</v>
      </c>
      <c r="C4790" s="0" t="s">
        <v>190</v>
      </c>
      <c r="D4790" s="0" t="s">
        <v>4808</v>
      </c>
      <c r="E4790" s="0" t="s">
        <v>59</v>
      </c>
      <c r="F4790" s="0" t="s">
        <v>3319</v>
      </c>
      <c r="G4790" s="0" t="s">
        <v>62</v>
      </c>
      <c r="H4790" s="0" t="s">
        <v>385</v>
      </c>
      <c r="I4790" s="0" t="s">
        <v>54</v>
      </c>
      <c r="J4790" s="0" t="s">
        <v>36</v>
      </c>
      <c r="K4790" s="0" t="n">
        <v>6366071.90643531</v>
      </c>
      <c r="L4790" s="0" t="n">
        <v>6486609.96</v>
      </c>
      <c r="M4790" s="0" t="n">
        <v>7758575.11240778</v>
      </c>
      <c r="N4790" s="0" t="n">
        <v>6788651.94</v>
      </c>
      <c r="O4790" s="0" t="n">
        <v>6479180.73</v>
      </c>
      <c r="P4790" s="0" t="n">
        <v>7641863.505</v>
      </c>
      <c r="Q4790" s="0" t="n">
        <v>7328405.475</v>
      </c>
      <c r="S4790" s="0" t="s">
        <v>303</v>
      </c>
    </row>
    <row r="4791" customFormat="false" ht="14" hidden="true" customHeight="false" outlineLevel="0" collapsed="false">
      <c r="A4791" s="0" t="str">
        <f aca="false">SUBSTITUTE(C4791&amp;D4791&amp;E4791&amp;F4791&amp;G4791&amp;H4791&amp;I4791," ","")</f>
        <v>AgenteBilingüeProfesionalIngeniería,arquitectura,urbanismoyafinesFrontofficeconherramientaJornadaOrdinaria Zona2Platino</v>
      </c>
      <c r="B4791" s="0" t="s">
        <v>5128</v>
      </c>
      <c r="C4791" s="0" t="s">
        <v>190</v>
      </c>
      <c r="D4791" s="0" t="s">
        <v>4808</v>
      </c>
      <c r="E4791" s="0" t="s">
        <v>59</v>
      </c>
      <c r="F4791" s="0" t="s">
        <v>3319</v>
      </c>
      <c r="G4791" s="0" t="s">
        <v>62</v>
      </c>
      <c r="H4791" s="0" t="s">
        <v>385</v>
      </c>
      <c r="I4791" s="0" t="s">
        <v>198</v>
      </c>
      <c r="J4791" s="0" t="s">
        <v>36</v>
      </c>
      <c r="K4791" s="0" t="n">
        <v>6366071.90643531</v>
      </c>
      <c r="L4791" s="0" t="n">
        <v>6677392.545</v>
      </c>
      <c r="M4791" s="0" t="n">
        <v>7987239.2772297</v>
      </c>
      <c r="N4791" s="0" t="n">
        <v>6818995.035</v>
      </c>
      <c r="O4791" s="0" t="n">
        <v>6479180.73</v>
      </c>
      <c r="P4791" s="0" t="n">
        <v>7806203.91</v>
      </c>
      <c r="Q4791" s="0" t="n">
        <v>7788804.525</v>
      </c>
      <c r="S4791" s="0" t="s">
        <v>303</v>
      </c>
    </row>
    <row r="4792" customFormat="false" ht="14" hidden="true" customHeight="false" outlineLevel="0" collapsed="false">
      <c r="A4792" s="0" t="str">
        <f aca="false">SUBSTITUTE(C4792&amp;D4792&amp;E4792&amp;F4792&amp;G4792&amp;H4792&amp;I4792," ","")</f>
        <v>AgenteBilingüeProfesionalIngeniería,arquitectura,urbanismoyafinesFrontofficeconherramientaJornadaOrdinaria Zona3Plata</v>
      </c>
      <c r="B4792" s="0" t="s">
        <v>5129</v>
      </c>
      <c r="C4792" s="0" t="s">
        <v>190</v>
      </c>
      <c r="D4792" s="0" t="s">
        <v>4808</v>
      </c>
      <c r="E4792" s="0" t="s">
        <v>59</v>
      </c>
      <c r="F4792" s="0" t="s">
        <v>3319</v>
      </c>
      <c r="G4792" s="0" t="s">
        <v>62</v>
      </c>
      <c r="H4792" s="0" t="s">
        <v>390</v>
      </c>
      <c r="I4792" s="0" t="s">
        <v>195</v>
      </c>
      <c r="J4792" s="0" t="s">
        <v>36</v>
      </c>
      <c r="K4792" s="0" t="n">
        <v>6366071.90643531</v>
      </c>
      <c r="L4792" s="0" t="n">
        <v>6482904.66</v>
      </c>
      <c r="M4792" s="0" t="n">
        <v>7542639.26179804</v>
      </c>
      <c r="N4792" s="0" t="n">
        <v>6781209.255</v>
      </c>
      <c r="O4792" s="0" t="n">
        <v>6479180.73</v>
      </c>
      <c r="P4792" s="0" t="n">
        <v>7519512.015</v>
      </c>
      <c r="Q4792" s="0" t="n">
        <v>7017308.28</v>
      </c>
      <c r="S4792" s="0" t="s">
        <v>303</v>
      </c>
    </row>
    <row r="4793" customFormat="false" ht="14" hidden="true" customHeight="false" outlineLevel="0" collapsed="false">
      <c r="A4793" s="0" t="str">
        <f aca="false">SUBSTITUTE(C4793&amp;D4793&amp;E4793&amp;F4793&amp;G4793&amp;H4793&amp;I4793," ","")</f>
        <v>AgenteBilingüeProfesionalIngeniería,arquitectura,urbanismoyafinesFrontofficeconherramientaJornadaOrdinaria Zona3Oro</v>
      </c>
      <c r="B4793" s="0" t="s">
        <v>5130</v>
      </c>
      <c r="C4793" s="0" t="s">
        <v>190</v>
      </c>
      <c r="D4793" s="0" t="s">
        <v>4808</v>
      </c>
      <c r="E4793" s="0" t="s">
        <v>59</v>
      </c>
      <c r="F4793" s="0" t="s">
        <v>3319</v>
      </c>
      <c r="G4793" s="0" t="s">
        <v>62</v>
      </c>
      <c r="H4793" s="0" t="s">
        <v>390</v>
      </c>
      <c r="I4793" s="0" t="s">
        <v>54</v>
      </c>
      <c r="J4793" s="0" t="s">
        <v>36</v>
      </c>
      <c r="K4793" s="0" t="n">
        <v>6366071.90643531</v>
      </c>
      <c r="L4793" s="0" t="n">
        <v>6612563.25</v>
      </c>
      <c r="M4793" s="0" t="n">
        <v>7758575.11240778</v>
      </c>
      <c r="N4793" s="0" t="n">
        <v>6812697.06</v>
      </c>
      <c r="O4793" s="0" t="n">
        <v>6479180.73</v>
      </c>
      <c r="P4793" s="0" t="n">
        <v>7677817.335</v>
      </c>
      <c r="Q4793" s="0" t="n">
        <v>7328405.475</v>
      </c>
      <c r="S4793" s="0" t="s">
        <v>303</v>
      </c>
    </row>
    <row r="4794" customFormat="false" ht="14" hidden="true" customHeight="false" outlineLevel="0" collapsed="false">
      <c r="A4794" s="0" t="str">
        <f aca="false">SUBSTITUTE(C4794&amp;D4794&amp;E4794&amp;F4794&amp;G4794&amp;H4794&amp;I4794," ","")</f>
        <v>AgenteBilingüeProfesionalIngeniería,arquitectura,urbanismoyafinesFrontofficeconherramientaJornadaOrdinaria Zona3Platino</v>
      </c>
      <c r="B4794" s="0" t="s">
        <v>5131</v>
      </c>
      <c r="C4794" s="0" t="s">
        <v>190</v>
      </c>
      <c r="D4794" s="0" t="s">
        <v>4808</v>
      </c>
      <c r="E4794" s="0" t="s">
        <v>59</v>
      </c>
      <c r="F4794" s="0" t="s">
        <v>3319</v>
      </c>
      <c r="G4794" s="0" t="s">
        <v>62</v>
      </c>
      <c r="H4794" s="0" t="s">
        <v>390</v>
      </c>
      <c r="I4794" s="0" t="s">
        <v>198</v>
      </c>
      <c r="J4794" s="0" t="s">
        <v>36</v>
      </c>
      <c r="K4794" s="0" t="n">
        <v>6366071.90643531</v>
      </c>
      <c r="L4794" s="0" t="n">
        <v>6807050.1</v>
      </c>
      <c r="M4794" s="0" t="n">
        <v>7987239.2772297</v>
      </c>
      <c r="N4794" s="0" t="n">
        <v>6844184.865</v>
      </c>
      <c r="O4794" s="0" t="n">
        <v>6479180.73</v>
      </c>
      <c r="P4794" s="0" t="n">
        <v>7842931.92</v>
      </c>
      <c r="Q4794" s="0" t="n">
        <v>7788804.525</v>
      </c>
      <c r="S4794" s="0" t="s">
        <v>303</v>
      </c>
    </row>
    <row r="4795" customFormat="false" ht="14" hidden="true" customHeight="false" outlineLevel="0" collapsed="false">
      <c r="A4795" s="0" t="str">
        <f aca="false">SUBSTITUTE(C4795&amp;D4795&amp;E4795&amp;F4795&amp;G4795&amp;H4795&amp;I4795," ","")</f>
        <v>AgenteBilingüeProfesionalIngeniería,arquitectura,urbanismoyafinesFrontofficeconherramientaHoraextradiurnaZona1Plata</v>
      </c>
      <c r="B4795" s="0" t="s">
        <v>5132</v>
      </c>
      <c r="C4795" s="0" t="s">
        <v>190</v>
      </c>
      <c r="D4795" s="0" t="s">
        <v>4808</v>
      </c>
      <c r="E4795" s="0" t="s">
        <v>59</v>
      </c>
      <c r="F4795" s="0" t="s">
        <v>3319</v>
      </c>
      <c r="G4795" s="0" t="s">
        <v>192</v>
      </c>
      <c r="H4795" s="0" t="s">
        <v>379</v>
      </c>
      <c r="I4795" s="0" t="s">
        <v>195</v>
      </c>
      <c r="J4795" s="0" t="s">
        <v>325</v>
      </c>
      <c r="K4795" s="0" t="n">
        <v>32024.5013718948</v>
      </c>
      <c r="L4795" s="0" t="n">
        <v>33647.85</v>
      </c>
      <c r="M4795" s="0" t="n">
        <v>40427.117494476</v>
      </c>
      <c r="N4795" s="0" t="n">
        <v>27823.905</v>
      </c>
      <c r="O4795" s="0" t="n">
        <v>28398.33</v>
      </c>
      <c r="P4795" s="0" t="n">
        <v>35952.795</v>
      </c>
      <c r="Q4795" s="0" t="n">
        <v>44092.035</v>
      </c>
      <c r="S4795" s="0" t="s">
        <v>303</v>
      </c>
    </row>
    <row r="4796" customFormat="false" ht="14" hidden="true" customHeight="false" outlineLevel="0" collapsed="false">
      <c r="A4796" s="0" t="str">
        <f aca="false">SUBSTITUTE(C4796&amp;D4796&amp;E4796&amp;F4796&amp;G4796&amp;H4796&amp;I4796," ","")</f>
        <v>AgenteBilingüeProfesionalIngeniería,arquitectura,urbanismoyafinesFrontofficeconherramientaHoraextradiurnaZona1Oro</v>
      </c>
      <c r="B4796" s="0" t="s">
        <v>5133</v>
      </c>
      <c r="C4796" s="0" t="s">
        <v>190</v>
      </c>
      <c r="D4796" s="0" t="s">
        <v>4808</v>
      </c>
      <c r="E4796" s="0" t="s">
        <v>59</v>
      </c>
      <c r="F4796" s="0" t="s">
        <v>3319</v>
      </c>
      <c r="G4796" s="0" t="s">
        <v>192</v>
      </c>
      <c r="H4796" s="0" t="s">
        <v>379</v>
      </c>
      <c r="I4796" s="0" t="s">
        <v>54</v>
      </c>
      <c r="J4796" s="0" t="s">
        <v>325</v>
      </c>
      <c r="K4796" s="0" t="n">
        <v>32024.5013718948</v>
      </c>
      <c r="L4796" s="0" t="n">
        <v>34321.635</v>
      </c>
      <c r="M4796" s="0" t="n">
        <v>41584.4927448189</v>
      </c>
      <c r="N4796" s="0" t="n">
        <v>27823.905</v>
      </c>
      <c r="O4796" s="0" t="n">
        <v>28398.33</v>
      </c>
      <c r="P4796" s="0" t="n">
        <v>36709.38</v>
      </c>
      <c r="Q4796" s="0" t="n">
        <v>46047.15</v>
      </c>
      <c r="S4796" s="0" t="s">
        <v>303</v>
      </c>
    </row>
    <row r="4797" customFormat="false" ht="14" hidden="true" customHeight="false" outlineLevel="0" collapsed="false">
      <c r="A4797" s="0" t="str">
        <f aca="false">SUBSTITUTE(C4797&amp;D4797&amp;E4797&amp;F4797&amp;G4797&amp;H4797&amp;I4797," ","")</f>
        <v>AgenteBilingüeProfesionalIngeniería,arquitectura,urbanismoyafinesFrontofficeconherramientaHoraextradiurnaZona1Platino</v>
      </c>
      <c r="B4797" s="0" t="s">
        <v>5134</v>
      </c>
      <c r="C4797" s="0" t="s">
        <v>190</v>
      </c>
      <c r="D4797" s="0" t="s">
        <v>4808</v>
      </c>
      <c r="E4797" s="0" t="s">
        <v>59</v>
      </c>
      <c r="F4797" s="0" t="s">
        <v>3319</v>
      </c>
      <c r="G4797" s="0" t="s">
        <v>192</v>
      </c>
      <c r="H4797" s="0" t="s">
        <v>379</v>
      </c>
      <c r="I4797" s="0" t="s">
        <v>198</v>
      </c>
      <c r="J4797" s="0" t="s">
        <v>325</v>
      </c>
      <c r="K4797" s="0" t="n">
        <v>32024.5013718948</v>
      </c>
      <c r="L4797" s="0" t="n">
        <v>35330.76</v>
      </c>
      <c r="M4797" s="0" t="n">
        <v>42810.0893479671</v>
      </c>
      <c r="N4797" s="0" t="n">
        <v>27823.905</v>
      </c>
      <c r="O4797" s="0" t="n">
        <v>28398.33</v>
      </c>
      <c r="P4797" s="0" t="n">
        <v>37499.085</v>
      </c>
      <c r="Q4797" s="0" t="n">
        <v>48939.975</v>
      </c>
      <c r="S4797" s="0" t="s">
        <v>303</v>
      </c>
    </row>
    <row r="4798" customFormat="false" ht="14" hidden="true" customHeight="false" outlineLevel="0" collapsed="false">
      <c r="A4798" s="0" t="str">
        <f aca="false">SUBSTITUTE(C4798&amp;D4798&amp;E4798&amp;F4798&amp;G4798&amp;H4798&amp;I4798," ","")</f>
        <v>AgenteBilingüeProfesionalIngeniería,arquitectura,urbanismoyafinesFrontofficeconherramientaHoraextradiurnaZona2Plata</v>
      </c>
      <c r="B4798" s="0" t="s">
        <v>5135</v>
      </c>
      <c r="C4798" s="0" t="s">
        <v>190</v>
      </c>
      <c r="D4798" s="0" t="s">
        <v>4808</v>
      </c>
      <c r="E4798" s="0" t="s">
        <v>59</v>
      </c>
      <c r="F4798" s="0" t="s">
        <v>3319</v>
      </c>
      <c r="G4798" s="0" t="s">
        <v>192</v>
      </c>
      <c r="H4798" s="0" t="s">
        <v>385</v>
      </c>
      <c r="I4798" s="0" t="s">
        <v>195</v>
      </c>
      <c r="J4798" s="0" t="s">
        <v>325</v>
      </c>
      <c r="K4798" s="0" t="n">
        <v>32024.5013718948</v>
      </c>
      <c r="L4798" s="0" t="n">
        <v>34658.01</v>
      </c>
      <c r="M4798" s="0" t="n">
        <v>40427.117494476</v>
      </c>
      <c r="N4798" s="0" t="n">
        <v>27823.905</v>
      </c>
      <c r="O4798" s="0" t="n">
        <v>28398.33</v>
      </c>
      <c r="P4798" s="0" t="n">
        <v>38207.025</v>
      </c>
      <c r="Q4798" s="0" t="n">
        <v>44092.035</v>
      </c>
      <c r="S4798" s="0" t="s">
        <v>303</v>
      </c>
    </row>
    <row r="4799" customFormat="false" ht="14" hidden="true" customHeight="false" outlineLevel="0" collapsed="false">
      <c r="A4799" s="0" t="str">
        <f aca="false">SUBSTITUTE(C4799&amp;D4799&amp;E4799&amp;F4799&amp;G4799&amp;H4799&amp;I4799," ","")</f>
        <v>AgenteBilingüeProfesionalIngeniería,arquitectura,urbanismoyafinesFrontofficeconherramientaHoraextradiurnaZona2Oro</v>
      </c>
      <c r="B4799" s="0" t="s">
        <v>5136</v>
      </c>
      <c r="C4799" s="0" t="s">
        <v>190</v>
      </c>
      <c r="D4799" s="0" t="s">
        <v>4808</v>
      </c>
      <c r="E4799" s="0" t="s">
        <v>59</v>
      </c>
      <c r="F4799" s="0" t="s">
        <v>3319</v>
      </c>
      <c r="G4799" s="0" t="s">
        <v>192</v>
      </c>
      <c r="H4799" s="0" t="s">
        <v>385</v>
      </c>
      <c r="I4799" s="0" t="s">
        <v>54</v>
      </c>
      <c r="J4799" s="0" t="s">
        <v>325</v>
      </c>
      <c r="K4799" s="0" t="n">
        <v>32024.5013718948</v>
      </c>
      <c r="L4799" s="0" t="n">
        <v>35351.46</v>
      </c>
      <c r="M4799" s="0" t="n">
        <v>41584.4927448189</v>
      </c>
      <c r="N4799" s="0" t="n">
        <v>27823.905</v>
      </c>
      <c r="O4799" s="0" t="n">
        <v>28398.33</v>
      </c>
      <c r="P4799" s="0" t="n">
        <v>39011.22</v>
      </c>
      <c r="Q4799" s="0" t="n">
        <v>46047.15</v>
      </c>
      <c r="S4799" s="0" t="s">
        <v>303</v>
      </c>
    </row>
    <row r="4800" customFormat="false" ht="14" hidden="true" customHeight="false" outlineLevel="0" collapsed="false">
      <c r="A4800" s="0" t="str">
        <f aca="false">SUBSTITUTE(C4800&amp;D4800&amp;E4800&amp;F4800&amp;G4800&amp;H4800&amp;I4800," ","")</f>
        <v>AgenteBilingüeProfesionalIngeniería,arquitectura,urbanismoyafinesFrontofficeconherramientaHoraextradiurnaZona2Platino</v>
      </c>
      <c r="B4800" s="0" t="s">
        <v>5137</v>
      </c>
      <c r="C4800" s="0" t="s">
        <v>190</v>
      </c>
      <c r="D4800" s="0" t="s">
        <v>4808</v>
      </c>
      <c r="E4800" s="0" t="s">
        <v>59</v>
      </c>
      <c r="F4800" s="0" t="s">
        <v>3319</v>
      </c>
      <c r="G4800" s="0" t="s">
        <v>192</v>
      </c>
      <c r="H4800" s="0" t="s">
        <v>385</v>
      </c>
      <c r="I4800" s="0" t="s">
        <v>198</v>
      </c>
      <c r="J4800" s="0" t="s">
        <v>325</v>
      </c>
      <c r="K4800" s="0" t="n">
        <v>32024.5013718948</v>
      </c>
      <c r="L4800" s="0" t="n">
        <v>36391.635</v>
      </c>
      <c r="M4800" s="0" t="n">
        <v>42810.0893479671</v>
      </c>
      <c r="N4800" s="0" t="n">
        <v>27823.905</v>
      </c>
      <c r="O4800" s="0" t="n">
        <v>28398.33</v>
      </c>
      <c r="P4800" s="0" t="n">
        <v>39850.605</v>
      </c>
      <c r="Q4800" s="0" t="n">
        <v>48939.975</v>
      </c>
      <c r="S4800" s="0" t="s">
        <v>303</v>
      </c>
    </row>
    <row r="4801" customFormat="false" ht="14" hidden="true" customHeight="false" outlineLevel="0" collapsed="false">
      <c r="A4801" s="0" t="str">
        <f aca="false">SUBSTITUTE(C4801&amp;D4801&amp;E4801&amp;F4801&amp;G4801&amp;H4801&amp;I4801," ","")</f>
        <v>AgenteBilingüeProfesionalIngeniería,arquitectura,urbanismoyafinesFrontofficeconherramientaHoraextradiurnaZona3Plata</v>
      </c>
      <c r="B4801" s="0" t="s">
        <v>5138</v>
      </c>
      <c r="C4801" s="0" t="s">
        <v>190</v>
      </c>
      <c r="D4801" s="0" t="s">
        <v>4808</v>
      </c>
      <c r="E4801" s="0" t="s">
        <v>59</v>
      </c>
      <c r="F4801" s="0" t="s">
        <v>3319</v>
      </c>
      <c r="G4801" s="0" t="s">
        <v>192</v>
      </c>
      <c r="H4801" s="0" t="s">
        <v>390</v>
      </c>
      <c r="I4801" s="0" t="s">
        <v>195</v>
      </c>
      <c r="J4801" s="0" t="s">
        <v>325</v>
      </c>
      <c r="K4801" s="0" t="n">
        <v>32024.5013718948</v>
      </c>
      <c r="L4801" s="0" t="n">
        <v>35330.76</v>
      </c>
      <c r="M4801" s="0" t="n">
        <v>40427.117494476</v>
      </c>
      <c r="N4801" s="0" t="n">
        <v>27823.905</v>
      </c>
      <c r="O4801" s="0" t="n">
        <v>28398.33</v>
      </c>
      <c r="P4801" s="0" t="n">
        <v>38387.115</v>
      </c>
      <c r="Q4801" s="0" t="n">
        <v>44092.035</v>
      </c>
      <c r="S4801" s="0" t="s">
        <v>303</v>
      </c>
    </row>
    <row r="4802" customFormat="false" ht="14" hidden="true" customHeight="false" outlineLevel="0" collapsed="false">
      <c r="A4802" s="0" t="str">
        <f aca="false">SUBSTITUTE(C4802&amp;D4802&amp;E4802&amp;F4802&amp;G4802&amp;H4802&amp;I4802," ","")</f>
        <v>AgenteBilingüeProfesionalIngeniería,arquitectura,urbanismoyafinesFrontofficeconherramientaHoraextradiurnaZona3Oro</v>
      </c>
      <c r="B4802" s="0" t="s">
        <v>5139</v>
      </c>
      <c r="C4802" s="0" t="s">
        <v>190</v>
      </c>
      <c r="D4802" s="0" t="s">
        <v>4808</v>
      </c>
      <c r="E4802" s="0" t="s">
        <v>59</v>
      </c>
      <c r="F4802" s="0" t="s">
        <v>3319</v>
      </c>
      <c r="G4802" s="0" t="s">
        <v>192</v>
      </c>
      <c r="H4802" s="0" t="s">
        <v>390</v>
      </c>
      <c r="I4802" s="0" t="s">
        <v>54</v>
      </c>
      <c r="J4802" s="0" t="s">
        <v>325</v>
      </c>
      <c r="K4802" s="0" t="n">
        <v>32024.5013718948</v>
      </c>
      <c r="L4802" s="0" t="n">
        <v>36038.7</v>
      </c>
      <c r="M4802" s="0" t="n">
        <v>41584.4927448189</v>
      </c>
      <c r="N4802" s="0" t="n">
        <v>27823.905</v>
      </c>
      <c r="O4802" s="0" t="n">
        <v>28398.33</v>
      </c>
      <c r="P4802" s="0" t="n">
        <v>39195.45</v>
      </c>
      <c r="Q4802" s="0" t="n">
        <v>46047.15</v>
      </c>
      <c r="S4802" s="0" t="s">
        <v>303</v>
      </c>
    </row>
    <row r="4803" customFormat="false" ht="14" hidden="true" customHeight="false" outlineLevel="0" collapsed="false">
      <c r="A4803" s="0" t="str">
        <f aca="false">SUBSTITUTE(C4803&amp;D4803&amp;E4803&amp;F4803&amp;G4803&amp;H4803&amp;I4803," ","")</f>
        <v>AgenteBilingüeProfesionalIngeniería,arquitectura,urbanismoyafinesFrontofficeconherramientaHoraextradiurnaZona3Platino</v>
      </c>
      <c r="B4803" s="0" t="s">
        <v>5140</v>
      </c>
      <c r="C4803" s="0" t="s">
        <v>190</v>
      </c>
      <c r="D4803" s="0" t="s">
        <v>4808</v>
      </c>
      <c r="E4803" s="0" t="s">
        <v>59</v>
      </c>
      <c r="F4803" s="0" t="s">
        <v>3319</v>
      </c>
      <c r="G4803" s="0" t="s">
        <v>192</v>
      </c>
      <c r="H4803" s="0" t="s">
        <v>390</v>
      </c>
      <c r="I4803" s="0" t="s">
        <v>198</v>
      </c>
      <c r="J4803" s="0" t="s">
        <v>325</v>
      </c>
      <c r="K4803" s="0" t="n">
        <v>32024.5013718948</v>
      </c>
      <c r="L4803" s="0" t="n">
        <v>37097.505</v>
      </c>
      <c r="M4803" s="0" t="n">
        <v>42810.0893479671</v>
      </c>
      <c r="N4803" s="0" t="n">
        <v>27823.905</v>
      </c>
      <c r="O4803" s="0" t="n">
        <v>28398.33</v>
      </c>
      <c r="P4803" s="0" t="n">
        <v>40037.94</v>
      </c>
      <c r="Q4803" s="0" t="n">
        <v>48939.975</v>
      </c>
      <c r="S4803" s="0" t="s">
        <v>303</v>
      </c>
    </row>
    <row r="4804" customFormat="false" ht="14" hidden="true" customHeight="false" outlineLevel="0" collapsed="false">
      <c r="A4804" s="0" t="str">
        <f aca="false">SUBSTITUTE(C4804&amp;D4804&amp;E4804&amp;F4804&amp;G4804&amp;H4804&amp;I4804," ","")</f>
        <v>AgenteBilingüeProfesionalIngeniería,arquitectura,urbanismoyafinesFrontofficeconherramientaHoraextranocturna Zona1Plata</v>
      </c>
      <c r="B4804" s="0" t="s">
        <v>5141</v>
      </c>
      <c r="C4804" s="0" t="s">
        <v>190</v>
      </c>
      <c r="D4804" s="0" t="s">
        <v>4808</v>
      </c>
      <c r="E4804" s="0" t="s">
        <v>59</v>
      </c>
      <c r="F4804" s="0" t="s">
        <v>3319</v>
      </c>
      <c r="G4804" s="0" t="s">
        <v>197</v>
      </c>
      <c r="H4804" s="0" t="s">
        <v>379</v>
      </c>
      <c r="I4804" s="0" t="s">
        <v>195</v>
      </c>
      <c r="J4804" s="0" t="s">
        <v>325</v>
      </c>
      <c r="K4804" s="0" t="n">
        <v>43022.9048953901</v>
      </c>
      <c r="L4804" s="0" t="n">
        <v>47106.99</v>
      </c>
      <c r="M4804" s="0" t="n">
        <v>56597.9644922664</v>
      </c>
      <c r="N4804" s="0" t="n">
        <v>38953.26</v>
      </c>
      <c r="O4804" s="0" t="n">
        <v>39479.04</v>
      </c>
      <c r="P4804" s="0" t="n">
        <v>45734.58</v>
      </c>
      <c r="Q4804" s="0" t="n">
        <v>61198.515</v>
      </c>
      <c r="S4804" s="0" t="s">
        <v>303</v>
      </c>
    </row>
    <row r="4805" customFormat="false" ht="14" hidden="true" customHeight="false" outlineLevel="0" collapsed="false">
      <c r="A4805" s="0" t="str">
        <f aca="false">SUBSTITUTE(C4805&amp;D4805&amp;E4805&amp;F4805&amp;G4805&amp;H4805&amp;I4805," ","")</f>
        <v>AgenteBilingüeProfesionalIngeniería,arquitectura,urbanismoyafinesFrontofficeconherramientaHoraextranocturna Zona1Oro</v>
      </c>
      <c r="B4805" s="0" t="s">
        <v>5142</v>
      </c>
      <c r="C4805" s="0" t="s">
        <v>190</v>
      </c>
      <c r="D4805" s="0" t="s">
        <v>4808</v>
      </c>
      <c r="E4805" s="0" t="s">
        <v>59</v>
      </c>
      <c r="F4805" s="0" t="s">
        <v>3319</v>
      </c>
      <c r="G4805" s="0" t="s">
        <v>197</v>
      </c>
      <c r="H4805" s="0" t="s">
        <v>379</v>
      </c>
      <c r="I4805" s="0" t="s">
        <v>54</v>
      </c>
      <c r="J4805" s="0" t="s">
        <v>325</v>
      </c>
      <c r="K4805" s="0" t="n">
        <v>43022.9048953901</v>
      </c>
      <c r="L4805" s="0" t="n">
        <v>48049.875</v>
      </c>
      <c r="M4805" s="0" t="n">
        <v>58218.2898427464</v>
      </c>
      <c r="N4805" s="0" t="n">
        <v>38953.26</v>
      </c>
      <c r="O4805" s="0" t="n">
        <v>39479.04</v>
      </c>
      <c r="P4805" s="0" t="n">
        <v>46697.13</v>
      </c>
      <c r="Q4805" s="0" t="n">
        <v>63911.25</v>
      </c>
      <c r="S4805" s="0" t="s">
        <v>303</v>
      </c>
    </row>
    <row r="4806" customFormat="false" ht="14" hidden="true" customHeight="false" outlineLevel="0" collapsed="false">
      <c r="A4806" s="0" t="str">
        <f aca="false">SUBSTITUTE(C4806&amp;D4806&amp;E4806&amp;F4806&amp;G4806&amp;H4806&amp;I4806," ","")</f>
        <v>AgenteBilingüeProfesionalIngeniería,arquitectura,urbanismoyafinesFrontofficeconherramientaHoraextranocturna Zona1Platino</v>
      </c>
      <c r="B4806" s="0" t="s">
        <v>5143</v>
      </c>
      <c r="C4806" s="0" t="s">
        <v>190</v>
      </c>
      <c r="D4806" s="0" t="s">
        <v>4808</v>
      </c>
      <c r="E4806" s="0" t="s">
        <v>59</v>
      </c>
      <c r="F4806" s="0" t="s">
        <v>3319</v>
      </c>
      <c r="G4806" s="0" t="s">
        <v>197</v>
      </c>
      <c r="H4806" s="0" t="s">
        <v>379</v>
      </c>
      <c r="I4806" s="0" t="s">
        <v>198</v>
      </c>
      <c r="J4806" s="0" t="s">
        <v>325</v>
      </c>
      <c r="K4806" s="0" t="n">
        <v>43022.9048953901</v>
      </c>
      <c r="L4806" s="0" t="n">
        <v>49462.65</v>
      </c>
      <c r="M4806" s="0" t="n">
        <v>59934.1250871539</v>
      </c>
      <c r="N4806" s="0" t="n">
        <v>38953.26</v>
      </c>
      <c r="O4806" s="0" t="n">
        <v>39479.04</v>
      </c>
      <c r="P4806" s="0" t="n">
        <v>47701.08</v>
      </c>
      <c r="Q4806" s="0" t="n">
        <v>67926.015</v>
      </c>
      <c r="S4806" s="0" t="s">
        <v>303</v>
      </c>
    </row>
    <row r="4807" customFormat="false" ht="14" hidden="true" customHeight="false" outlineLevel="0" collapsed="false">
      <c r="A4807" s="0" t="str">
        <f aca="false">SUBSTITUTE(C4807&amp;D4807&amp;E4807&amp;F4807&amp;G4807&amp;H4807&amp;I4807," ","")</f>
        <v>AgenteBilingüeProfesionalIngeniería,arquitectura,urbanismoyafinesFrontofficeconherramientaHoraextranocturna Zona2Plata</v>
      </c>
      <c r="B4807" s="0" t="s">
        <v>5144</v>
      </c>
      <c r="C4807" s="0" t="s">
        <v>190</v>
      </c>
      <c r="D4807" s="0" t="s">
        <v>4808</v>
      </c>
      <c r="E4807" s="0" t="s">
        <v>59</v>
      </c>
      <c r="F4807" s="0" t="s">
        <v>3319</v>
      </c>
      <c r="G4807" s="0" t="s">
        <v>197</v>
      </c>
      <c r="H4807" s="0" t="s">
        <v>385</v>
      </c>
      <c r="I4807" s="0" t="s">
        <v>195</v>
      </c>
      <c r="J4807" s="0" t="s">
        <v>325</v>
      </c>
      <c r="K4807" s="0" t="n">
        <v>43022.9048953901</v>
      </c>
      <c r="L4807" s="0" t="n">
        <v>48520.8</v>
      </c>
      <c r="M4807" s="0" t="n">
        <v>56597.9644922664</v>
      </c>
      <c r="N4807" s="0" t="n">
        <v>38953.26</v>
      </c>
      <c r="O4807" s="0" t="n">
        <v>39479.04</v>
      </c>
      <c r="P4807" s="0" t="n">
        <v>48601.53</v>
      </c>
      <c r="Q4807" s="0" t="n">
        <v>61198.515</v>
      </c>
      <c r="S4807" s="0" t="s">
        <v>303</v>
      </c>
    </row>
    <row r="4808" customFormat="false" ht="14" hidden="true" customHeight="false" outlineLevel="0" collapsed="false">
      <c r="A4808" s="0" t="str">
        <f aca="false">SUBSTITUTE(C4808&amp;D4808&amp;E4808&amp;F4808&amp;G4808&amp;H4808&amp;I4808," ","")</f>
        <v>AgenteBilingüeProfesionalIngeniería,arquitectura,urbanismoyafinesFrontofficeconherramientaHoraextranocturna Zona2Oro</v>
      </c>
      <c r="B4808" s="0" t="s">
        <v>5145</v>
      </c>
      <c r="C4808" s="0" t="s">
        <v>190</v>
      </c>
      <c r="D4808" s="0" t="s">
        <v>4808</v>
      </c>
      <c r="E4808" s="0" t="s">
        <v>59</v>
      </c>
      <c r="F4808" s="0" t="s">
        <v>3319</v>
      </c>
      <c r="G4808" s="0" t="s">
        <v>197</v>
      </c>
      <c r="H4808" s="0" t="s">
        <v>385</v>
      </c>
      <c r="I4808" s="0" t="s">
        <v>54</v>
      </c>
      <c r="J4808" s="0" t="s">
        <v>325</v>
      </c>
      <c r="K4808" s="0" t="n">
        <v>43022.9048953901</v>
      </c>
      <c r="L4808" s="0" t="n">
        <v>49491.63</v>
      </c>
      <c r="M4808" s="0" t="n">
        <v>58218.2898427464</v>
      </c>
      <c r="N4808" s="0" t="n">
        <v>38953.26</v>
      </c>
      <c r="O4808" s="0" t="n">
        <v>39479.04</v>
      </c>
      <c r="P4808" s="0" t="n">
        <v>49625.145</v>
      </c>
      <c r="Q4808" s="0" t="n">
        <v>63911.25</v>
      </c>
      <c r="S4808" s="0" t="s">
        <v>303</v>
      </c>
    </row>
    <row r="4809" customFormat="false" ht="14" hidden="true" customHeight="false" outlineLevel="0" collapsed="false">
      <c r="A4809" s="0" t="str">
        <f aca="false">SUBSTITUTE(C4809&amp;D4809&amp;E4809&amp;F4809&amp;G4809&amp;H4809&amp;I4809," ","")</f>
        <v>AgenteBilingüeProfesionalIngeniería,arquitectura,urbanismoyafinesFrontofficeconherramientaHoraextranocturna Zona2Platino</v>
      </c>
      <c r="B4809" s="0" t="s">
        <v>5146</v>
      </c>
      <c r="C4809" s="0" t="s">
        <v>190</v>
      </c>
      <c r="D4809" s="0" t="s">
        <v>4808</v>
      </c>
      <c r="E4809" s="0" t="s">
        <v>59</v>
      </c>
      <c r="F4809" s="0" t="s">
        <v>3319</v>
      </c>
      <c r="G4809" s="0" t="s">
        <v>197</v>
      </c>
      <c r="H4809" s="0" t="s">
        <v>385</v>
      </c>
      <c r="I4809" s="0" t="s">
        <v>198</v>
      </c>
      <c r="J4809" s="0" t="s">
        <v>325</v>
      </c>
      <c r="K4809" s="0" t="n">
        <v>43022.9048953901</v>
      </c>
      <c r="L4809" s="0" t="n">
        <v>50946.84</v>
      </c>
      <c r="M4809" s="0" t="n">
        <v>59934.1250871539</v>
      </c>
      <c r="N4809" s="0" t="n">
        <v>38953.26</v>
      </c>
      <c r="O4809" s="0" t="n">
        <v>39479.04</v>
      </c>
      <c r="P4809" s="0" t="n">
        <v>50692.23</v>
      </c>
      <c r="Q4809" s="0" t="n">
        <v>67926.015</v>
      </c>
      <c r="S4809" s="0" t="s">
        <v>303</v>
      </c>
    </row>
    <row r="4810" customFormat="false" ht="14" hidden="true" customHeight="false" outlineLevel="0" collapsed="false">
      <c r="A4810" s="0" t="str">
        <f aca="false">SUBSTITUTE(C4810&amp;D4810&amp;E4810&amp;F4810&amp;G4810&amp;H4810&amp;I4810," ","")</f>
        <v>AgenteBilingüeProfesionalIngeniería,arquitectura,urbanismoyafinesFrontofficeconherramientaHoraextranocturna Zona3Plata</v>
      </c>
      <c r="B4810" s="0" t="s">
        <v>5147</v>
      </c>
      <c r="C4810" s="0" t="s">
        <v>190</v>
      </c>
      <c r="D4810" s="0" t="s">
        <v>4808</v>
      </c>
      <c r="E4810" s="0" t="s">
        <v>59</v>
      </c>
      <c r="F4810" s="0" t="s">
        <v>3319</v>
      </c>
      <c r="G4810" s="0" t="s">
        <v>197</v>
      </c>
      <c r="H4810" s="0" t="s">
        <v>390</v>
      </c>
      <c r="I4810" s="0" t="s">
        <v>195</v>
      </c>
      <c r="J4810" s="0" t="s">
        <v>325</v>
      </c>
      <c r="K4810" s="0" t="n">
        <v>43022.9048953901</v>
      </c>
      <c r="L4810" s="0" t="n">
        <v>49462.65</v>
      </c>
      <c r="M4810" s="0" t="n">
        <v>56597.9644922664</v>
      </c>
      <c r="N4810" s="0" t="n">
        <v>38953.26</v>
      </c>
      <c r="O4810" s="0" t="n">
        <v>39479.04</v>
      </c>
      <c r="P4810" s="0" t="n">
        <v>48830.265</v>
      </c>
      <c r="Q4810" s="0" t="n">
        <v>61198.515</v>
      </c>
      <c r="S4810" s="0" t="s">
        <v>303</v>
      </c>
    </row>
    <row r="4811" customFormat="false" ht="14" hidden="true" customHeight="false" outlineLevel="0" collapsed="false">
      <c r="A4811" s="0" t="str">
        <f aca="false">SUBSTITUTE(C4811&amp;D4811&amp;E4811&amp;F4811&amp;G4811&amp;H4811&amp;I4811," ","")</f>
        <v>AgenteBilingüeProfesionalIngeniería,arquitectura,urbanismoyafinesFrontofficeconherramientaHoraextranocturna Zona3Oro</v>
      </c>
      <c r="B4811" s="0" t="s">
        <v>5148</v>
      </c>
      <c r="C4811" s="0" t="s">
        <v>190</v>
      </c>
      <c r="D4811" s="0" t="s">
        <v>4808</v>
      </c>
      <c r="E4811" s="0" t="s">
        <v>59</v>
      </c>
      <c r="F4811" s="0" t="s">
        <v>3319</v>
      </c>
      <c r="G4811" s="0" t="s">
        <v>197</v>
      </c>
      <c r="H4811" s="0" t="s">
        <v>390</v>
      </c>
      <c r="I4811" s="0" t="s">
        <v>54</v>
      </c>
      <c r="J4811" s="0" t="s">
        <v>325</v>
      </c>
      <c r="K4811" s="0" t="n">
        <v>43022.9048953901</v>
      </c>
      <c r="L4811" s="0" t="n">
        <v>50453.145</v>
      </c>
      <c r="M4811" s="0" t="n">
        <v>58218.2898427464</v>
      </c>
      <c r="N4811" s="0" t="n">
        <v>38953.26</v>
      </c>
      <c r="O4811" s="0" t="n">
        <v>39479.04</v>
      </c>
      <c r="P4811" s="0" t="n">
        <v>49859.055</v>
      </c>
      <c r="Q4811" s="0" t="n">
        <v>63911.25</v>
      </c>
      <c r="S4811" s="0" t="s">
        <v>303</v>
      </c>
    </row>
    <row r="4812" customFormat="false" ht="14" hidden="true" customHeight="false" outlineLevel="0" collapsed="false">
      <c r="A4812" s="0" t="str">
        <f aca="false">SUBSTITUTE(C4812&amp;D4812&amp;E4812&amp;F4812&amp;G4812&amp;H4812&amp;I4812," ","")</f>
        <v>AgenteBilingüeProfesionalIngeniería,arquitectura,urbanismoyafinesFrontofficeconherramientaHoraextranocturna Zona3Platino</v>
      </c>
      <c r="B4812" s="0" t="s">
        <v>5149</v>
      </c>
      <c r="C4812" s="0" t="s">
        <v>190</v>
      </c>
      <c r="D4812" s="0" t="s">
        <v>4808</v>
      </c>
      <c r="E4812" s="0" t="s">
        <v>59</v>
      </c>
      <c r="F4812" s="0" t="s">
        <v>3319</v>
      </c>
      <c r="G4812" s="0" t="s">
        <v>197</v>
      </c>
      <c r="H4812" s="0" t="s">
        <v>390</v>
      </c>
      <c r="I4812" s="0" t="s">
        <v>198</v>
      </c>
      <c r="J4812" s="0" t="s">
        <v>325</v>
      </c>
      <c r="K4812" s="0" t="n">
        <v>43022.9048953901</v>
      </c>
      <c r="L4812" s="0" t="n">
        <v>51936.3</v>
      </c>
      <c r="M4812" s="0" t="n">
        <v>59934.1250871539</v>
      </c>
      <c r="N4812" s="0" t="n">
        <v>38953.26</v>
      </c>
      <c r="O4812" s="0" t="n">
        <v>39479.04</v>
      </c>
      <c r="P4812" s="0" t="n">
        <v>50931.315</v>
      </c>
      <c r="Q4812" s="0" t="n">
        <v>67926.015</v>
      </c>
      <c r="S4812" s="0" t="s">
        <v>303</v>
      </c>
    </row>
    <row r="4813" customFormat="false" ht="14" hidden="true" customHeight="false" outlineLevel="0" collapsed="false">
      <c r="A4813" s="0" t="str">
        <f aca="false">SUBSTITUTE(C4813&amp;D4813&amp;E4813&amp;F4813&amp;G4813&amp;H4813&amp;I4813," ","")</f>
        <v>AgenteBilingüeProfesionalIngeniería,arquitectura,urbanismoyafinesFrontofficeconherramientaHoraextradominicalyfestivoZona1Plata</v>
      </c>
      <c r="B4813" s="0" t="s">
        <v>5150</v>
      </c>
      <c r="C4813" s="0" t="s">
        <v>190</v>
      </c>
      <c r="D4813" s="0" t="s">
        <v>4808</v>
      </c>
      <c r="E4813" s="0" t="s">
        <v>59</v>
      </c>
      <c r="F4813" s="0" t="s">
        <v>3319</v>
      </c>
      <c r="G4813" s="0" t="s">
        <v>194</v>
      </c>
      <c r="H4813" s="0" t="s">
        <v>379</v>
      </c>
      <c r="I4813" s="0" t="s">
        <v>195</v>
      </c>
      <c r="J4813" s="0" t="s">
        <v>325</v>
      </c>
      <c r="K4813" s="0" t="n">
        <v>54021.3084188854</v>
      </c>
      <c r="L4813" s="0" t="n">
        <v>53836.56</v>
      </c>
      <c r="M4813" s="0" t="n">
        <v>64683.3879911616</v>
      </c>
      <c r="N4813" s="0" t="n">
        <v>55646.775</v>
      </c>
      <c r="O4813" s="0" t="n">
        <v>45019.395</v>
      </c>
      <c r="P4813" s="0" t="n">
        <v>50623.92</v>
      </c>
      <c r="Q4813" s="0" t="n">
        <v>68129.91</v>
      </c>
      <c r="S4813" s="0" t="s">
        <v>303</v>
      </c>
    </row>
    <row r="4814" customFormat="false" ht="14" hidden="true" customHeight="false" outlineLevel="0" collapsed="false">
      <c r="A4814" s="0" t="str">
        <f aca="false">SUBSTITUTE(C4814&amp;D4814&amp;E4814&amp;F4814&amp;G4814&amp;H4814&amp;I4814," ","")</f>
        <v>AgenteBilingüeProfesionalIngeniería,arquitectura,urbanismoyafinesFrontofficeconherramientaHoraextradominicalyfestivoZona1Oro</v>
      </c>
      <c r="B4814" s="0" t="s">
        <v>5151</v>
      </c>
      <c r="C4814" s="0" t="s">
        <v>190</v>
      </c>
      <c r="D4814" s="0" t="s">
        <v>4808</v>
      </c>
      <c r="E4814" s="0" t="s">
        <v>59</v>
      </c>
      <c r="F4814" s="0" t="s">
        <v>3319</v>
      </c>
      <c r="G4814" s="0" t="s">
        <v>194</v>
      </c>
      <c r="H4814" s="0" t="s">
        <v>379</v>
      </c>
      <c r="I4814" s="0" t="s">
        <v>54</v>
      </c>
      <c r="J4814" s="0" t="s">
        <v>325</v>
      </c>
      <c r="K4814" s="0" t="n">
        <v>54021.3084188854</v>
      </c>
      <c r="L4814" s="0" t="n">
        <v>54913.995</v>
      </c>
      <c r="M4814" s="0" t="n">
        <v>66535.1883917102</v>
      </c>
      <c r="N4814" s="0" t="n">
        <v>55646.775</v>
      </c>
      <c r="O4814" s="0" t="n">
        <v>45019.395</v>
      </c>
      <c r="P4814" s="0" t="n">
        <v>51689.97</v>
      </c>
      <c r="Q4814" s="0" t="n">
        <v>71150.04</v>
      </c>
      <c r="S4814" s="0" t="s">
        <v>303</v>
      </c>
    </row>
    <row r="4815" customFormat="false" ht="14" hidden="true" customHeight="false" outlineLevel="0" collapsed="false">
      <c r="A4815" s="0" t="str">
        <f aca="false">SUBSTITUTE(C4815&amp;D4815&amp;E4815&amp;F4815&amp;G4815&amp;H4815&amp;I4815," ","")</f>
        <v>AgenteBilingüeProfesionalIngeniería,arquitectura,urbanismoyafinesFrontofficeconherramientaHoraextradominicalyfestivoZona1Platino</v>
      </c>
      <c r="B4815" s="0" t="s">
        <v>5152</v>
      </c>
      <c r="C4815" s="0" t="s">
        <v>190</v>
      </c>
      <c r="D4815" s="0" t="s">
        <v>4808</v>
      </c>
      <c r="E4815" s="0" t="s">
        <v>59</v>
      </c>
      <c r="F4815" s="0" t="s">
        <v>3319</v>
      </c>
      <c r="G4815" s="0" t="s">
        <v>194</v>
      </c>
      <c r="H4815" s="0" t="s">
        <v>379</v>
      </c>
      <c r="I4815" s="0" t="s">
        <v>198</v>
      </c>
      <c r="J4815" s="0" t="s">
        <v>325</v>
      </c>
      <c r="K4815" s="0" t="n">
        <v>54021.3084188854</v>
      </c>
      <c r="L4815" s="0" t="n">
        <v>56528.595</v>
      </c>
      <c r="M4815" s="0" t="n">
        <v>68496.1429567473</v>
      </c>
      <c r="N4815" s="0" t="n">
        <v>55646.775</v>
      </c>
      <c r="O4815" s="0" t="n">
        <v>45019.395</v>
      </c>
      <c r="P4815" s="0" t="n">
        <v>52801.56</v>
      </c>
      <c r="Q4815" s="0" t="n">
        <v>75620.205</v>
      </c>
      <c r="S4815" s="0" t="s">
        <v>303</v>
      </c>
    </row>
    <row r="4816" customFormat="false" ht="14" hidden="true" customHeight="false" outlineLevel="0" collapsed="false">
      <c r="A4816" s="0" t="str">
        <f aca="false">SUBSTITUTE(C4816&amp;D4816&amp;E4816&amp;F4816&amp;G4816&amp;H4816&amp;I4816," ","")</f>
        <v>AgenteBilingüeProfesionalIngeniería,arquitectura,urbanismoyafinesFrontofficeconherramientaHoraextradominicalyfestivoZona2Plata</v>
      </c>
      <c r="B4816" s="0" t="s">
        <v>5153</v>
      </c>
      <c r="C4816" s="0" t="s">
        <v>190</v>
      </c>
      <c r="D4816" s="0" t="s">
        <v>4808</v>
      </c>
      <c r="E4816" s="0" t="s">
        <v>59</v>
      </c>
      <c r="F4816" s="0" t="s">
        <v>3319</v>
      </c>
      <c r="G4816" s="0" t="s">
        <v>194</v>
      </c>
      <c r="H4816" s="0" t="s">
        <v>385</v>
      </c>
      <c r="I4816" s="0" t="s">
        <v>195</v>
      </c>
      <c r="J4816" s="0" t="s">
        <v>325</v>
      </c>
      <c r="K4816" s="0" t="n">
        <v>54021.3084188854</v>
      </c>
      <c r="L4816" s="0" t="n">
        <v>55452.195</v>
      </c>
      <c r="M4816" s="0" t="n">
        <v>64683.3879911616</v>
      </c>
      <c r="N4816" s="0" t="n">
        <v>55646.775</v>
      </c>
      <c r="O4816" s="0" t="n">
        <v>45019.395</v>
      </c>
      <c r="P4816" s="0" t="n">
        <v>53798.265</v>
      </c>
      <c r="Q4816" s="0" t="n">
        <v>68129.91</v>
      </c>
      <c r="S4816" s="0" t="s">
        <v>303</v>
      </c>
    </row>
    <row r="4817" customFormat="false" ht="14" hidden="true" customHeight="false" outlineLevel="0" collapsed="false">
      <c r="A4817" s="0" t="str">
        <f aca="false">SUBSTITUTE(C4817&amp;D4817&amp;E4817&amp;F4817&amp;G4817&amp;H4817&amp;I4817," ","")</f>
        <v>AgenteBilingüeProfesionalIngeniería,arquitectura,urbanismoyafinesFrontofficeconherramientaHoraextradominicalyfestivoZona2Oro</v>
      </c>
      <c r="B4817" s="0" t="s">
        <v>5154</v>
      </c>
      <c r="C4817" s="0" t="s">
        <v>190</v>
      </c>
      <c r="D4817" s="0" t="s">
        <v>4808</v>
      </c>
      <c r="E4817" s="0" t="s">
        <v>59</v>
      </c>
      <c r="F4817" s="0" t="s">
        <v>3319</v>
      </c>
      <c r="G4817" s="0" t="s">
        <v>194</v>
      </c>
      <c r="H4817" s="0" t="s">
        <v>385</v>
      </c>
      <c r="I4817" s="0" t="s">
        <v>54</v>
      </c>
      <c r="J4817" s="0" t="s">
        <v>325</v>
      </c>
      <c r="K4817" s="0" t="n">
        <v>54021.3084188854</v>
      </c>
      <c r="L4817" s="0" t="n">
        <v>56561.715</v>
      </c>
      <c r="M4817" s="0" t="n">
        <v>66535.1883917102</v>
      </c>
      <c r="N4817" s="0" t="n">
        <v>55646.775</v>
      </c>
      <c r="O4817" s="0" t="n">
        <v>45019.395</v>
      </c>
      <c r="P4817" s="0" t="n">
        <v>54931.59</v>
      </c>
      <c r="Q4817" s="0" t="n">
        <v>71150.04</v>
      </c>
      <c r="S4817" s="0" t="s">
        <v>303</v>
      </c>
    </row>
    <row r="4818" customFormat="false" ht="14" hidden="true" customHeight="false" outlineLevel="0" collapsed="false">
      <c r="A4818" s="0" t="str">
        <f aca="false">SUBSTITUTE(C4818&amp;D4818&amp;E4818&amp;F4818&amp;G4818&amp;H4818&amp;I4818," ","")</f>
        <v>AgenteBilingüeProfesionalIngeniería,arquitectura,urbanismoyafinesFrontofficeconherramientaHoraextradominicalyfestivoZona2Platino</v>
      </c>
      <c r="B4818" s="0" t="s">
        <v>5155</v>
      </c>
      <c r="C4818" s="0" t="s">
        <v>190</v>
      </c>
      <c r="D4818" s="0" t="s">
        <v>4808</v>
      </c>
      <c r="E4818" s="0" t="s">
        <v>59</v>
      </c>
      <c r="F4818" s="0" t="s">
        <v>3319</v>
      </c>
      <c r="G4818" s="0" t="s">
        <v>194</v>
      </c>
      <c r="H4818" s="0" t="s">
        <v>385</v>
      </c>
      <c r="I4818" s="0" t="s">
        <v>198</v>
      </c>
      <c r="J4818" s="0" t="s">
        <v>325</v>
      </c>
      <c r="K4818" s="0" t="n">
        <v>54021.3084188854</v>
      </c>
      <c r="L4818" s="0" t="n">
        <v>58224.96</v>
      </c>
      <c r="M4818" s="0" t="n">
        <v>68496.1429567473</v>
      </c>
      <c r="N4818" s="0" t="n">
        <v>55646.775</v>
      </c>
      <c r="O4818" s="0" t="n">
        <v>45019.395</v>
      </c>
      <c r="P4818" s="0" t="n">
        <v>56112.525</v>
      </c>
      <c r="Q4818" s="0" t="n">
        <v>75620.205</v>
      </c>
      <c r="S4818" s="0" t="s">
        <v>303</v>
      </c>
    </row>
    <row r="4819" customFormat="false" ht="14" hidden="true" customHeight="false" outlineLevel="0" collapsed="false">
      <c r="A4819" s="0" t="str">
        <f aca="false">SUBSTITUTE(C4819&amp;D4819&amp;E4819&amp;F4819&amp;G4819&amp;H4819&amp;I4819," ","")</f>
        <v>AgenteBilingüeProfesionalIngeniería,arquitectura,urbanismoyafinesFrontofficeconherramientaHoraextradominicalyfestivoZona3Plata</v>
      </c>
      <c r="B4819" s="0" t="s">
        <v>5156</v>
      </c>
      <c r="C4819" s="0" t="s">
        <v>190</v>
      </c>
      <c r="D4819" s="0" t="s">
        <v>4808</v>
      </c>
      <c r="E4819" s="0" t="s">
        <v>59</v>
      </c>
      <c r="F4819" s="0" t="s">
        <v>3319</v>
      </c>
      <c r="G4819" s="0" t="s">
        <v>194</v>
      </c>
      <c r="H4819" s="0" t="s">
        <v>390</v>
      </c>
      <c r="I4819" s="0" t="s">
        <v>195</v>
      </c>
      <c r="J4819" s="0" t="s">
        <v>325</v>
      </c>
      <c r="K4819" s="0" t="n">
        <v>54021.3084188854</v>
      </c>
      <c r="L4819" s="0" t="n">
        <v>56528.595</v>
      </c>
      <c r="M4819" s="0" t="n">
        <v>64683.3879911616</v>
      </c>
      <c r="N4819" s="0" t="n">
        <v>55646.775</v>
      </c>
      <c r="O4819" s="0" t="n">
        <v>45019.395</v>
      </c>
      <c r="P4819" s="0" t="n">
        <v>54051.84</v>
      </c>
      <c r="Q4819" s="0" t="n">
        <v>68129.91</v>
      </c>
      <c r="S4819" s="0" t="s">
        <v>303</v>
      </c>
    </row>
    <row r="4820" customFormat="false" ht="14" hidden="true" customHeight="false" outlineLevel="0" collapsed="false">
      <c r="A4820" s="0" t="str">
        <f aca="false">SUBSTITUTE(C4820&amp;D4820&amp;E4820&amp;F4820&amp;G4820&amp;H4820&amp;I4820," ","")</f>
        <v>AgenteBilingüeProfesionalIngeniería,arquitectura,urbanismoyafinesFrontofficeconherramientaHoraextradominicalyfestivoZona3Oro</v>
      </c>
      <c r="B4820" s="0" t="s">
        <v>5157</v>
      </c>
      <c r="C4820" s="0" t="s">
        <v>190</v>
      </c>
      <c r="D4820" s="0" t="s">
        <v>4808</v>
      </c>
      <c r="E4820" s="0" t="s">
        <v>59</v>
      </c>
      <c r="F4820" s="0" t="s">
        <v>3319</v>
      </c>
      <c r="G4820" s="0" t="s">
        <v>194</v>
      </c>
      <c r="H4820" s="0" t="s">
        <v>390</v>
      </c>
      <c r="I4820" s="0" t="s">
        <v>54</v>
      </c>
      <c r="J4820" s="0" t="s">
        <v>325</v>
      </c>
      <c r="K4820" s="0" t="n">
        <v>54021.3084188854</v>
      </c>
      <c r="L4820" s="0" t="n">
        <v>57659.85</v>
      </c>
      <c r="M4820" s="0" t="n">
        <v>66535.1883917102</v>
      </c>
      <c r="N4820" s="0" t="n">
        <v>55646.775</v>
      </c>
      <c r="O4820" s="0" t="n">
        <v>45019.395</v>
      </c>
      <c r="P4820" s="0" t="n">
        <v>55189.305</v>
      </c>
      <c r="Q4820" s="0" t="n">
        <v>71150.04</v>
      </c>
      <c r="S4820" s="0" t="s">
        <v>303</v>
      </c>
    </row>
    <row r="4821" customFormat="false" ht="14" hidden="true" customHeight="false" outlineLevel="0" collapsed="false">
      <c r="A4821" s="0" t="str">
        <f aca="false">SUBSTITUTE(C4821&amp;D4821&amp;E4821&amp;F4821&amp;G4821&amp;H4821&amp;I4821," ","")</f>
        <v>AgenteBilingüeProfesionalIngeniería,arquitectura,urbanismoyafinesFrontofficeconherramientaHoraextradominicalyfestivoZona3Platino</v>
      </c>
      <c r="B4821" s="0" t="s">
        <v>5158</v>
      </c>
      <c r="C4821" s="0" t="s">
        <v>190</v>
      </c>
      <c r="D4821" s="0" t="s">
        <v>4808</v>
      </c>
      <c r="E4821" s="0" t="s">
        <v>59</v>
      </c>
      <c r="F4821" s="0" t="s">
        <v>3319</v>
      </c>
      <c r="G4821" s="0" t="s">
        <v>194</v>
      </c>
      <c r="H4821" s="0" t="s">
        <v>390</v>
      </c>
      <c r="I4821" s="0" t="s">
        <v>198</v>
      </c>
      <c r="J4821" s="0" t="s">
        <v>325</v>
      </c>
      <c r="K4821" s="0" t="n">
        <v>54021.3084188854</v>
      </c>
      <c r="L4821" s="0" t="n">
        <v>59355.18</v>
      </c>
      <c r="M4821" s="0" t="n">
        <v>68496.1429567473</v>
      </c>
      <c r="N4821" s="0" t="n">
        <v>55646.775</v>
      </c>
      <c r="O4821" s="0" t="n">
        <v>45019.395</v>
      </c>
      <c r="P4821" s="0" t="n">
        <v>56376.45</v>
      </c>
      <c r="Q4821" s="0" t="n">
        <v>75620.205</v>
      </c>
      <c r="S4821" s="0" t="s">
        <v>303</v>
      </c>
    </row>
    <row r="4822" customFormat="false" ht="14" hidden="true" customHeight="false" outlineLevel="0" collapsed="false">
      <c r="A4822" s="0" t="str">
        <f aca="false">SUBSTITUTE(C4822&amp;D4822&amp;E4822&amp;F4822&amp;G4822&amp;H4822&amp;I4822," ","")</f>
        <v>AgenteBilingüeProfesionalIngeniería,arquitectura,urbanismoyafinesFrontofficeconherramientaServicio7x24Zona1Plata</v>
      </c>
      <c r="B4822" s="0" t="s">
        <v>5159</v>
      </c>
      <c r="C4822" s="0" t="s">
        <v>190</v>
      </c>
      <c r="D4822" s="0" t="s">
        <v>4808</v>
      </c>
      <c r="E4822" s="0" t="s">
        <v>59</v>
      </c>
      <c r="F4822" s="0" t="s">
        <v>3319</v>
      </c>
      <c r="G4822" s="0" t="s">
        <v>55</v>
      </c>
      <c r="H4822" s="0" t="s">
        <v>379</v>
      </c>
      <c r="I4822" s="0" t="s">
        <v>195</v>
      </c>
      <c r="J4822" s="0" t="s">
        <v>305</v>
      </c>
      <c r="K4822" s="0" t="n">
        <v>19564156.1346297</v>
      </c>
      <c r="L4822" s="0" t="n">
        <v>27464348.07</v>
      </c>
      <c r="M4822" s="0" t="n">
        <v>29875751.6712364</v>
      </c>
      <c r="N4822" s="0" t="n">
        <v>24747976.08</v>
      </c>
      <c r="O4822" s="0" t="n">
        <v>25326599.04</v>
      </c>
      <c r="P4822" s="0" t="n">
        <v>35972605.935</v>
      </c>
      <c r="Q4822" s="0" t="n">
        <v>28385710.245</v>
      </c>
      <c r="S4822" s="0" t="s">
        <v>303</v>
      </c>
    </row>
    <row r="4823" customFormat="false" ht="14" hidden="true" customHeight="false" outlineLevel="0" collapsed="false">
      <c r="A4823" s="0" t="str">
        <f aca="false">SUBSTITUTE(C4823&amp;D4823&amp;E4823&amp;F4823&amp;G4823&amp;H4823&amp;I4823," ","")</f>
        <v>AgenteBilingüeProfesionalIngeniería,arquitectura,urbanismoyafinesFrontofficeconherramientaServicio7x24Zona1Oro</v>
      </c>
      <c r="B4823" s="0" t="s">
        <v>5160</v>
      </c>
      <c r="C4823" s="0" t="s">
        <v>190</v>
      </c>
      <c r="D4823" s="0" t="s">
        <v>4808</v>
      </c>
      <c r="E4823" s="0" t="s">
        <v>59</v>
      </c>
      <c r="F4823" s="0" t="s">
        <v>3319</v>
      </c>
      <c r="G4823" s="0" t="s">
        <v>55</v>
      </c>
      <c r="H4823" s="0" t="s">
        <v>379</v>
      </c>
      <c r="I4823" s="0" t="s">
        <v>54</v>
      </c>
      <c r="J4823" s="0" t="s">
        <v>305</v>
      </c>
      <c r="K4823" s="0" t="n">
        <v>19564156.1346297</v>
      </c>
      <c r="L4823" s="0" t="n">
        <v>28013636.025</v>
      </c>
      <c r="M4823" s="0" t="n">
        <v>30731055.1831527</v>
      </c>
      <c r="N4823" s="0" t="n">
        <v>24913310.085</v>
      </c>
      <c r="O4823" s="0" t="n">
        <v>25326599.04</v>
      </c>
      <c r="P4823" s="0" t="n">
        <v>36729923.715</v>
      </c>
      <c r="Q4823" s="0" t="n">
        <v>29644127.415</v>
      </c>
      <c r="S4823" s="0" t="s">
        <v>303</v>
      </c>
    </row>
    <row r="4824" customFormat="false" ht="14" hidden="true" customHeight="false" outlineLevel="0" collapsed="false">
      <c r="A4824" s="0" t="str">
        <f aca="false">SUBSTITUTE(C4824&amp;D4824&amp;E4824&amp;F4824&amp;G4824&amp;H4824&amp;I4824," ","")</f>
        <v>AgenteBilingüeProfesionalIngeniería,arquitectura,urbanismoyafinesFrontofficeconherramientaServicio7x24Zona1Platino</v>
      </c>
      <c r="B4824" s="0" t="s">
        <v>5161</v>
      </c>
      <c r="C4824" s="0" t="s">
        <v>190</v>
      </c>
      <c r="D4824" s="0" t="s">
        <v>4808</v>
      </c>
      <c r="E4824" s="0" t="s">
        <v>59</v>
      </c>
      <c r="F4824" s="0" t="s">
        <v>3319</v>
      </c>
      <c r="G4824" s="0" t="s">
        <v>55</v>
      </c>
      <c r="H4824" s="0" t="s">
        <v>379</v>
      </c>
      <c r="I4824" s="0" t="s">
        <v>198</v>
      </c>
      <c r="J4824" s="0" t="s">
        <v>305</v>
      </c>
      <c r="K4824" s="0" t="n">
        <v>19564156.1346297</v>
      </c>
      <c r="L4824" s="0" t="n">
        <v>28837566.405</v>
      </c>
      <c r="M4824" s="0" t="n">
        <v>31636774.4635286</v>
      </c>
      <c r="N4824" s="0" t="n">
        <v>24967260.495</v>
      </c>
      <c r="O4824" s="0" t="n">
        <v>25326599.04</v>
      </c>
      <c r="P4824" s="0" t="n">
        <v>37519815.015</v>
      </c>
      <c r="Q4824" s="0" t="n">
        <v>31506488.82</v>
      </c>
      <c r="S4824" s="0" t="s">
        <v>303</v>
      </c>
    </row>
    <row r="4825" customFormat="false" ht="14" hidden="true" customHeight="false" outlineLevel="0" collapsed="false">
      <c r="A4825" s="0" t="str">
        <f aca="false">SUBSTITUTE(C4825&amp;D4825&amp;E4825&amp;F4825&amp;G4825&amp;H4825&amp;I4825," ","")</f>
        <v>AgenteBilingüeProfesionalIngeniería,arquitectura,urbanismoyafinesFrontofficeconherramientaServicio7x24Zona2Plata</v>
      </c>
      <c r="B4825" s="0" t="s">
        <v>5162</v>
      </c>
      <c r="C4825" s="0" t="s">
        <v>190</v>
      </c>
      <c r="D4825" s="0" t="s">
        <v>4808</v>
      </c>
      <c r="E4825" s="0" t="s">
        <v>59</v>
      </c>
      <c r="F4825" s="0" t="s">
        <v>3319</v>
      </c>
      <c r="G4825" s="0" t="s">
        <v>55</v>
      </c>
      <c r="H4825" s="0" t="s">
        <v>385</v>
      </c>
      <c r="I4825" s="0" t="s">
        <v>195</v>
      </c>
      <c r="J4825" s="0" t="s">
        <v>305</v>
      </c>
      <c r="K4825" s="0" t="n">
        <v>19564156.1346297</v>
      </c>
      <c r="L4825" s="0" t="n">
        <v>28288279.485</v>
      </c>
      <c r="M4825" s="0" t="n">
        <v>29875751.6712364</v>
      </c>
      <c r="N4825" s="0" t="n">
        <v>24924099.96</v>
      </c>
      <c r="O4825" s="0" t="n">
        <v>25326599.04</v>
      </c>
      <c r="P4825" s="0" t="n">
        <v>38228232.15</v>
      </c>
      <c r="Q4825" s="0" t="n">
        <v>28385710.245</v>
      </c>
      <c r="S4825" s="0" t="s">
        <v>303</v>
      </c>
    </row>
    <row r="4826" customFormat="false" ht="14" hidden="true" customHeight="false" outlineLevel="0" collapsed="false">
      <c r="A4826" s="0" t="str">
        <f aca="false">SUBSTITUTE(C4826&amp;D4826&amp;E4826&amp;F4826&amp;G4826&amp;H4826&amp;I4826," ","")</f>
        <v>AgenteBilingüeProfesionalIngeniería,arquitectura,urbanismoyafinesFrontofficeconherramientaServicio7x24Zona2Oro</v>
      </c>
      <c r="B4826" s="0" t="s">
        <v>5163</v>
      </c>
      <c r="C4826" s="0" t="s">
        <v>190</v>
      </c>
      <c r="D4826" s="0" t="s">
        <v>4808</v>
      </c>
      <c r="E4826" s="0" t="s">
        <v>59</v>
      </c>
      <c r="F4826" s="0" t="s">
        <v>3319</v>
      </c>
      <c r="G4826" s="0" t="s">
        <v>55</v>
      </c>
      <c r="H4826" s="0" t="s">
        <v>385</v>
      </c>
      <c r="I4826" s="0" t="s">
        <v>54</v>
      </c>
      <c r="J4826" s="0" t="s">
        <v>305</v>
      </c>
      <c r="K4826" s="0" t="n">
        <v>19564156.1346297</v>
      </c>
      <c r="L4826" s="0" t="n">
        <v>28854045.675</v>
      </c>
      <c r="M4826" s="0" t="n">
        <v>30731055.1831527</v>
      </c>
      <c r="N4826" s="0" t="n">
        <v>24981287.85</v>
      </c>
      <c r="O4826" s="0" t="n">
        <v>25326599.04</v>
      </c>
      <c r="P4826" s="0" t="n">
        <v>39033037.8</v>
      </c>
      <c r="Q4826" s="0" t="n">
        <v>29644127.415</v>
      </c>
      <c r="S4826" s="0" t="s">
        <v>303</v>
      </c>
    </row>
    <row r="4827" customFormat="false" ht="14" hidden="true" customHeight="false" outlineLevel="0" collapsed="false">
      <c r="A4827" s="0" t="str">
        <f aca="false">SUBSTITUTE(C4827&amp;D4827&amp;E4827&amp;F4827&amp;G4827&amp;H4827&amp;I4827," ","")</f>
        <v>AgenteBilingüeProfesionalIngeniería,arquitectura,urbanismoyafinesFrontofficeconherramientaServicio7x24Zona2Platino</v>
      </c>
      <c r="B4827" s="0" t="s">
        <v>5164</v>
      </c>
      <c r="C4827" s="0" t="s">
        <v>190</v>
      </c>
      <c r="D4827" s="0" t="s">
        <v>4808</v>
      </c>
      <c r="E4827" s="0" t="s">
        <v>59</v>
      </c>
      <c r="F4827" s="0" t="s">
        <v>3319</v>
      </c>
      <c r="G4827" s="0" t="s">
        <v>55</v>
      </c>
      <c r="H4827" s="0" t="s">
        <v>385</v>
      </c>
      <c r="I4827" s="0" t="s">
        <v>198</v>
      </c>
      <c r="J4827" s="0" t="s">
        <v>305</v>
      </c>
      <c r="K4827" s="0" t="n">
        <v>19564156.1346297</v>
      </c>
      <c r="L4827" s="0" t="n">
        <v>29702693.925</v>
      </c>
      <c r="M4827" s="0" t="n">
        <v>31636774.4635286</v>
      </c>
      <c r="N4827" s="0" t="n">
        <v>25038474.705</v>
      </c>
      <c r="O4827" s="0" t="n">
        <v>25326599.04</v>
      </c>
      <c r="P4827" s="0" t="n">
        <v>39872457.99</v>
      </c>
      <c r="Q4827" s="0" t="n">
        <v>31506488.82</v>
      </c>
      <c r="S4827" s="0" t="s">
        <v>303</v>
      </c>
    </row>
    <row r="4828" customFormat="false" ht="14" hidden="true" customHeight="false" outlineLevel="0" collapsed="false">
      <c r="A4828" s="0" t="str">
        <f aca="false">SUBSTITUTE(C4828&amp;D4828&amp;E4828&amp;F4828&amp;G4828&amp;H4828&amp;I4828," ","")</f>
        <v>AgenteBilingüeProfesionalIngeniería,arquitectura,urbanismoyafinesFrontofficeconherramientaServicio7x24Zona3Plata</v>
      </c>
      <c r="B4828" s="0" t="s">
        <v>5165</v>
      </c>
      <c r="C4828" s="0" t="s">
        <v>190</v>
      </c>
      <c r="D4828" s="0" t="s">
        <v>4808</v>
      </c>
      <c r="E4828" s="0" t="s">
        <v>59</v>
      </c>
      <c r="F4828" s="0" t="s">
        <v>3319</v>
      </c>
      <c r="G4828" s="0" t="s">
        <v>55</v>
      </c>
      <c r="H4828" s="0" t="s">
        <v>390</v>
      </c>
      <c r="I4828" s="0" t="s">
        <v>195</v>
      </c>
      <c r="J4828" s="0" t="s">
        <v>305</v>
      </c>
      <c r="K4828" s="0" t="n">
        <v>19564156.1346297</v>
      </c>
      <c r="L4828" s="0" t="n">
        <v>28837566.405</v>
      </c>
      <c r="M4828" s="0" t="n">
        <v>29875751.6712364</v>
      </c>
      <c r="N4828" s="0" t="n">
        <v>24967260.495</v>
      </c>
      <c r="O4828" s="0" t="n">
        <v>25326599.04</v>
      </c>
      <c r="P4828" s="0" t="n">
        <v>38408095.485</v>
      </c>
      <c r="Q4828" s="0" t="n">
        <v>28385710.245</v>
      </c>
      <c r="S4828" s="0" t="s">
        <v>303</v>
      </c>
    </row>
    <row r="4829" customFormat="false" ht="14" hidden="true" customHeight="false" outlineLevel="0" collapsed="false">
      <c r="A4829" s="0" t="str">
        <f aca="false">SUBSTITUTE(C4829&amp;D4829&amp;E4829&amp;F4829&amp;G4829&amp;H4829&amp;I4829," ","")</f>
        <v>AgenteBilingüeProfesionalIngeniería,arquitectura,urbanismoyafinesFrontofficeconherramientaServicio7x24Zona3Oro</v>
      </c>
      <c r="B4829" s="0" t="s">
        <v>5166</v>
      </c>
      <c r="C4829" s="0" t="s">
        <v>190</v>
      </c>
      <c r="D4829" s="0" t="s">
        <v>4808</v>
      </c>
      <c r="E4829" s="0" t="s">
        <v>59</v>
      </c>
      <c r="F4829" s="0" t="s">
        <v>3319</v>
      </c>
      <c r="G4829" s="0" t="s">
        <v>55</v>
      </c>
      <c r="H4829" s="0" t="s">
        <v>390</v>
      </c>
      <c r="I4829" s="0" t="s">
        <v>54</v>
      </c>
      <c r="J4829" s="0" t="s">
        <v>305</v>
      </c>
      <c r="K4829" s="0" t="n">
        <v>19564156.1346297</v>
      </c>
      <c r="L4829" s="0" t="n">
        <v>29414318.085</v>
      </c>
      <c r="M4829" s="0" t="n">
        <v>30731055.1831527</v>
      </c>
      <c r="N4829" s="0" t="n">
        <v>25026606.36</v>
      </c>
      <c r="O4829" s="0" t="n">
        <v>25326599.04</v>
      </c>
      <c r="P4829" s="0" t="n">
        <v>39216687.165</v>
      </c>
      <c r="Q4829" s="0" t="n">
        <v>29644127.415</v>
      </c>
      <c r="S4829" s="0" t="s">
        <v>303</v>
      </c>
    </row>
    <row r="4830" customFormat="false" ht="14" hidden="true" customHeight="false" outlineLevel="0" collapsed="false">
      <c r="A4830" s="0" t="str">
        <f aca="false">SUBSTITUTE(C4830&amp;D4830&amp;E4830&amp;F4830&amp;G4830&amp;H4830&amp;I4830," ","")</f>
        <v>AgenteBilingüeProfesionalIngeniería,arquitectura,urbanismoyafinesFrontofficeconherramientaServicio7x24Zona3Platino</v>
      </c>
      <c r="B4830" s="0" t="s">
        <v>5167</v>
      </c>
      <c r="C4830" s="0" t="s">
        <v>190</v>
      </c>
      <c r="D4830" s="0" t="s">
        <v>4808</v>
      </c>
      <c r="E4830" s="0" t="s">
        <v>59</v>
      </c>
      <c r="F4830" s="0" t="s">
        <v>3319</v>
      </c>
      <c r="G4830" s="0" t="s">
        <v>55</v>
      </c>
      <c r="H4830" s="0" t="s">
        <v>390</v>
      </c>
      <c r="I4830" s="0" t="s">
        <v>198</v>
      </c>
      <c r="J4830" s="0" t="s">
        <v>305</v>
      </c>
      <c r="K4830" s="0" t="n">
        <v>19564156.1346297</v>
      </c>
      <c r="L4830" s="0" t="n">
        <v>30279445.605</v>
      </c>
      <c r="M4830" s="0" t="n">
        <v>31636774.4635286</v>
      </c>
      <c r="N4830" s="0" t="n">
        <v>25085951.19</v>
      </c>
      <c r="O4830" s="0" t="n">
        <v>25326599.04</v>
      </c>
      <c r="P4830" s="0" t="n">
        <v>40060056.915</v>
      </c>
      <c r="Q4830" s="0" t="n">
        <v>31506488.82</v>
      </c>
      <c r="S4830" s="0" t="s">
        <v>303</v>
      </c>
    </row>
    <row r="4831" customFormat="false" ht="14" hidden="true" customHeight="false" outlineLevel="0" collapsed="false">
      <c r="A4831" s="0" t="str">
        <f aca="false">SUBSTITUTE(C4831&amp;D4831&amp;E4831&amp;F4831&amp;G4831&amp;H4831&amp;I4831," ","")</f>
        <v>AgenteBilingüeProfesionalIngeniería,arquitectura,urbanismoyafinesFrontofficesinherramientaJornadaOrdinaria Zona1Plata</v>
      </c>
      <c r="B4831" s="0" t="s">
        <v>5168</v>
      </c>
      <c r="C4831" s="0" t="s">
        <v>190</v>
      </c>
      <c r="D4831" s="0" t="s">
        <v>4808</v>
      </c>
      <c r="E4831" s="0" t="s">
        <v>59</v>
      </c>
      <c r="F4831" s="0" t="s">
        <v>3335</v>
      </c>
      <c r="G4831" s="0" t="s">
        <v>62</v>
      </c>
      <c r="H4831" s="0" t="s">
        <v>379</v>
      </c>
      <c r="I4831" s="0" t="s">
        <v>195</v>
      </c>
      <c r="J4831" s="0" t="s">
        <v>36</v>
      </c>
      <c r="K4831" s="0" t="n">
        <v>6096792.81827776</v>
      </c>
      <c r="L4831" s="0" t="n">
        <v>5780818.62</v>
      </c>
      <c r="M4831" s="0" t="n">
        <v>7206645.94145293</v>
      </c>
      <c r="N4831" s="0" t="n">
        <v>6534864.765</v>
      </c>
      <c r="O4831" s="0" t="n">
        <v>6236295.21</v>
      </c>
      <c r="P4831" s="0" t="n">
        <v>6190542</v>
      </c>
      <c r="Q4831" s="0" t="n">
        <v>6624624.105</v>
      </c>
      <c r="S4831" s="0" t="s">
        <v>303</v>
      </c>
    </row>
    <row r="4832" customFormat="false" ht="14" hidden="true" customHeight="false" outlineLevel="0" collapsed="false">
      <c r="A4832" s="0" t="str">
        <f aca="false">SUBSTITUTE(C4832&amp;D4832&amp;E4832&amp;F4832&amp;G4832&amp;H4832&amp;I4832," ","")</f>
        <v>AgenteBilingüeProfesionalIngeniería,arquitectura,urbanismoyafinesFrontofficesinherramientaJornadaOrdinaria Zona1Oro</v>
      </c>
      <c r="B4832" s="0" t="s">
        <v>5169</v>
      </c>
      <c r="C4832" s="0" t="s">
        <v>190</v>
      </c>
      <c r="D4832" s="0" t="s">
        <v>4808</v>
      </c>
      <c r="E4832" s="0" t="s">
        <v>59</v>
      </c>
      <c r="F4832" s="0" t="s">
        <v>3335</v>
      </c>
      <c r="G4832" s="0" t="s">
        <v>62</v>
      </c>
      <c r="H4832" s="0" t="s">
        <v>379</v>
      </c>
      <c r="I4832" s="0" t="s">
        <v>54</v>
      </c>
      <c r="J4832" s="0" t="s">
        <v>36</v>
      </c>
      <c r="K4832" s="0" t="n">
        <v>6096792.81827776</v>
      </c>
      <c r="L4832" s="0" t="n">
        <v>5896435.365</v>
      </c>
      <c r="M4832" s="0" t="n">
        <v>7758575.11240778</v>
      </c>
      <c r="N4832" s="0" t="n">
        <v>6554035.035</v>
      </c>
      <c r="O4832" s="0" t="n">
        <v>6236295.21</v>
      </c>
      <c r="P4832" s="0" t="n">
        <v>6320869.2</v>
      </c>
      <c r="Q4832" s="0" t="n">
        <v>6918311.565</v>
      </c>
      <c r="S4832" s="0" t="s">
        <v>303</v>
      </c>
    </row>
    <row r="4833" customFormat="false" ht="14" hidden="true" customHeight="false" outlineLevel="0" collapsed="false">
      <c r="A4833" s="0" t="str">
        <f aca="false">SUBSTITUTE(C4833&amp;D4833&amp;E4833&amp;F4833&amp;G4833&amp;H4833&amp;I4833," ","")</f>
        <v>AgenteBilingüeProfesionalIngeniería,arquitectura,urbanismoyafinesFrontofficesinherramientaJornadaOrdinaria Zona1Platino</v>
      </c>
      <c r="B4833" s="0" t="s">
        <v>5170</v>
      </c>
      <c r="C4833" s="0" t="s">
        <v>190</v>
      </c>
      <c r="D4833" s="0" t="s">
        <v>4808</v>
      </c>
      <c r="E4833" s="0" t="s">
        <v>59</v>
      </c>
      <c r="F4833" s="0" t="s">
        <v>3335</v>
      </c>
      <c r="G4833" s="0" t="s">
        <v>62</v>
      </c>
      <c r="H4833" s="0" t="s">
        <v>379</v>
      </c>
      <c r="I4833" s="0" t="s">
        <v>198</v>
      </c>
      <c r="J4833" s="0" t="s">
        <v>36</v>
      </c>
      <c r="K4833" s="0" t="n">
        <v>6096792.81827776</v>
      </c>
      <c r="L4833" s="0" t="n">
        <v>6069859.965</v>
      </c>
      <c r="M4833" s="0" t="n">
        <v>7987239.2772297</v>
      </c>
      <c r="N4833" s="0" t="n">
        <v>6573205.305</v>
      </c>
      <c r="O4833" s="0" t="n">
        <v>6236295.21</v>
      </c>
      <c r="P4833" s="0" t="n">
        <v>6456801.96</v>
      </c>
      <c r="Q4833" s="0" t="n">
        <v>7352947.395</v>
      </c>
      <c r="S4833" s="0" t="s">
        <v>303</v>
      </c>
    </row>
    <row r="4834" customFormat="false" ht="14" hidden="true" customHeight="false" outlineLevel="0" collapsed="false">
      <c r="A4834" s="0" t="str">
        <f aca="false">SUBSTITUTE(C4834&amp;D4834&amp;E4834&amp;F4834&amp;G4834&amp;H4834&amp;I4834," ","")</f>
        <v>AgenteBilingüeProfesionalIngeniería,arquitectura,urbanismoyafinesFrontofficesinherramientaJornadaOrdinaria Zona2Plata</v>
      </c>
      <c r="B4834" s="0" t="s">
        <v>5171</v>
      </c>
      <c r="C4834" s="0" t="s">
        <v>190</v>
      </c>
      <c r="D4834" s="0" t="s">
        <v>4808</v>
      </c>
      <c r="E4834" s="0" t="s">
        <v>59</v>
      </c>
      <c r="F4834" s="0" t="s">
        <v>3335</v>
      </c>
      <c r="G4834" s="0" t="s">
        <v>62</v>
      </c>
      <c r="H4834" s="0" t="s">
        <v>385</v>
      </c>
      <c r="I4834" s="0" t="s">
        <v>195</v>
      </c>
      <c r="J4834" s="0" t="s">
        <v>36</v>
      </c>
      <c r="K4834" s="0" t="n">
        <v>6096792.81827776</v>
      </c>
      <c r="L4834" s="0" t="n">
        <v>5954243.22</v>
      </c>
      <c r="M4834" s="0" t="n">
        <v>7542639.26179804</v>
      </c>
      <c r="N4834" s="0" t="n">
        <v>6557869.71</v>
      </c>
      <c r="O4834" s="0" t="n">
        <v>6236295.21</v>
      </c>
      <c r="P4834" s="0" t="n">
        <v>6578713.575</v>
      </c>
      <c r="Q4834" s="0" t="n">
        <v>6624624.105</v>
      </c>
      <c r="S4834" s="0" t="s">
        <v>303</v>
      </c>
    </row>
    <row r="4835" customFormat="false" ht="14" hidden="true" customHeight="false" outlineLevel="0" collapsed="false">
      <c r="A4835" s="0" t="str">
        <f aca="false">SUBSTITUTE(C4835&amp;D4835&amp;E4835&amp;F4835&amp;G4835&amp;H4835&amp;I4835," ","")</f>
        <v>AgenteBilingüeProfesionalIngeniería,arquitectura,urbanismoyafinesFrontofficesinherramientaJornadaOrdinaria Zona2Oro</v>
      </c>
      <c r="B4835" s="0" t="s">
        <v>5172</v>
      </c>
      <c r="C4835" s="0" t="s">
        <v>190</v>
      </c>
      <c r="D4835" s="0" t="s">
        <v>4808</v>
      </c>
      <c r="E4835" s="0" t="s">
        <v>59</v>
      </c>
      <c r="F4835" s="0" t="s">
        <v>3335</v>
      </c>
      <c r="G4835" s="0" t="s">
        <v>62</v>
      </c>
      <c r="H4835" s="0" t="s">
        <v>385</v>
      </c>
      <c r="I4835" s="0" t="s">
        <v>54</v>
      </c>
      <c r="J4835" s="0" t="s">
        <v>36</v>
      </c>
      <c r="K4835" s="0" t="n">
        <v>6096792.81827776</v>
      </c>
      <c r="L4835" s="0" t="n">
        <v>6073329.285</v>
      </c>
      <c r="M4835" s="0" t="n">
        <v>7758575.11240778</v>
      </c>
      <c r="N4835" s="0" t="n">
        <v>6578189.865</v>
      </c>
      <c r="O4835" s="0" t="n">
        <v>6236295.21</v>
      </c>
      <c r="P4835" s="0" t="n">
        <v>6717213.135</v>
      </c>
      <c r="Q4835" s="0" t="n">
        <v>6918311.565</v>
      </c>
      <c r="S4835" s="0" t="s">
        <v>303</v>
      </c>
    </row>
    <row r="4836" customFormat="false" ht="14" hidden="true" customHeight="false" outlineLevel="0" collapsed="false">
      <c r="A4836" s="0" t="str">
        <f aca="false">SUBSTITUTE(C4836&amp;D4836&amp;E4836&amp;F4836&amp;G4836&amp;H4836&amp;I4836," ","")</f>
        <v>AgenteBilingüeProfesionalIngeniería,arquitectura,urbanismoyafinesFrontofficesinherramientaJornadaOrdinaria Zona2Platino</v>
      </c>
      <c r="B4836" s="0" t="s">
        <v>5173</v>
      </c>
      <c r="C4836" s="0" t="s">
        <v>190</v>
      </c>
      <c r="D4836" s="0" t="s">
        <v>4808</v>
      </c>
      <c r="E4836" s="0" t="s">
        <v>59</v>
      </c>
      <c r="F4836" s="0" t="s">
        <v>3335</v>
      </c>
      <c r="G4836" s="0" t="s">
        <v>62</v>
      </c>
      <c r="H4836" s="0" t="s">
        <v>385</v>
      </c>
      <c r="I4836" s="0" t="s">
        <v>198</v>
      </c>
      <c r="J4836" s="0" t="s">
        <v>36</v>
      </c>
      <c r="K4836" s="0" t="n">
        <v>6096792.81827776</v>
      </c>
      <c r="L4836" s="0" t="n">
        <v>6251955.795</v>
      </c>
      <c r="M4836" s="0" t="n">
        <v>7987239.2772297</v>
      </c>
      <c r="N4836" s="0" t="n">
        <v>6598510.02</v>
      </c>
      <c r="O4836" s="0" t="n">
        <v>6236295.21</v>
      </c>
      <c r="P4836" s="0" t="n">
        <v>6861669.12</v>
      </c>
      <c r="Q4836" s="0" t="n">
        <v>7352947.395</v>
      </c>
      <c r="S4836" s="0" t="s">
        <v>303</v>
      </c>
    </row>
    <row r="4837" customFormat="false" ht="14" hidden="true" customHeight="false" outlineLevel="0" collapsed="false">
      <c r="A4837" s="0" t="str">
        <f aca="false">SUBSTITUTE(C4837&amp;D4837&amp;E4837&amp;F4837&amp;G4837&amp;H4837&amp;I4837," ","")</f>
        <v>AgenteBilingüeProfesionalIngeniería,arquitectura,urbanismoyafinesFrontofficesinherramientaJornadaOrdinaria Zona3Plata</v>
      </c>
      <c r="B4837" s="0" t="s">
        <v>5174</v>
      </c>
      <c r="C4837" s="0" t="s">
        <v>190</v>
      </c>
      <c r="D4837" s="0" t="s">
        <v>4808</v>
      </c>
      <c r="E4837" s="0" t="s">
        <v>59</v>
      </c>
      <c r="F4837" s="0" t="s">
        <v>3335</v>
      </c>
      <c r="G4837" s="0" t="s">
        <v>62</v>
      </c>
      <c r="H4837" s="0" t="s">
        <v>390</v>
      </c>
      <c r="I4837" s="0" t="s">
        <v>195</v>
      </c>
      <c r="J4837" s="0" t="s">
        <v>36</v>
      </c>
      <c r="K4837" s="0" t="n">
        <v>6096792.81827776</v>
      </c>
      <c r="L4837" s="0" t="n">
        <v>6069859.965</v>
      </c>
      <c r="M4837" s="0" t="n">
        <v>7542639.26179804</v>
      </c>
      <c r="N4837" s="0" t="n">
        <v>6573205.305</v>
      </c>
      <c r="O4837" s="0" t="n">
        <v>6236295.21</v>
      </c>
      <c r="P4837" s="0" t="n">
        <v>6609666.285</v>
      </c>
      <c r="Q4837" s="0" t="n">
        <v>6624624.105</v>
      </c>
      <c r="S4837" s="0" t="s">
        <v>303</v>
      </c>
    </row>
    <row r="4838" customFormat="false" ht="14" hidden="true" customHeight="false" outlineLevel="0" collapsed="false">
      <c r="A4838" s="0" t="str">
        <f aca="false">SUBSTITUTE(C4838&amp;D4838&amp;E4838&amp;F4838&amp;G4838&amp;H4838&amp;I4838," ","")</f>
        <v>AgenteBilingüeProfesionalIngeniería,arquitectura,urbanismoyafinesFrontofficesinherramientaJornadaOrdinaria Zona3Oro</v>
      </c>
      <c r="B4838" s="0" t="s">
        <v>5175</v>
      </c>
      <c r="C4838" s="0" t="s">
        <v>190</v>
      </c>
      <c r="D4838" s="0" t="s">
        <v>4808</v>
      </c>
      <c r="E4838" s="0" t="s">
        <v>59</v>
      </c>
      <c r="F4838" s="0" t="s">
        <v>3335</v>
      </c>
      <c r="G4838" s="0" t="s">
        <v>62</v>
      </c>
      <c r="H4838" s="0" t="s">
        <v>390</v>
      </c>
      <c r="I4838" s="0" t="s">
        <v>54</v>
      </c>
      <c r="J4838" s="0" t="s">
        <v>36</v>
      </c>
      <c r="K4838" s="0" t="n">
        <v>6096792.81827776</v>
      </c>
      <c r="L4838" s="0" t="n">
        <v>6191257.185</v>
      </c>
      <c r="M4838" s="0" t="n">
        <v>7758575.11240778</v>
      </c>
      <c r="N4838" s="0" t="n">
        <v>6594293.43</v>
      </c>
      <c r="O4838" s="0" t="n">
        <v>6236295.21</v>
      </c>
      <c r="P4838" s="0" t="n">
        <v>6748816.86</v>
      </c>
      <c r="Q4838" s="0" t="n">
        <v>6918311.565</v>
      </c>
      <c r="S4838" s="0" t="s">
        <v>303</v>
      </c>
    </row>
    <row r="4839" customFormat="false" ht="14" hidden="true" customHeight="false" outlineLevel="0" collapsed="false">
      <c r="A4839" s="0" t="str">
        <f aca="false">SUBSTITUTE(C4839&amp;D4839&amp;E4839&amp;F4839&amp;G4839&amp;H4839&amp;I4839," ","")</f>
        <v>AgenteBilingüeProfesionalIngeniería,arquitectura,urbanismoyafinesFrontofficesinherramientaJornadaOrdinaria Zona3Platino</v>
      </c>
      <c r="B4839" s="0" t="s">
        <v>5176</v>
      </c>
      <c r="C4839" s="0" t="s">
        <v>190</v>
      </c>
      <c r="D4839" s="0" t="s">
        <v>4808</v>
      </c>
      <c r="E4839" s="0" t="s">
        <v>59</v>
      </c>
      <c r="F4839" s="0" t="s">
        <v>3335</v>
      </c>
      <c r="G4839" s="0" t="s">
        <v>62</v>
      </c>
      <c r="H4839" s="0" t="s">
        <v>390</v>
      </c>
      <c r="I4839" s="0" t="s">
        <v>198</v>
      </c>
      <c r="J4839" s="0" t="s">
        <v>36</v>
      </c>
      <c r="K4839" s="0" t="n">
        <v>6096792.81827776</v>
      </c>
      <c r="L4839" s="0" t="n">
        <v>6373353.015</v>
      </c>
      <c r="M4839" s="0" t="n">
        <v>7987239.2772297</v>
      </c>
      <c r="N4839" s="0" t="n">
        <v>6615380.52</v>
      </c>
      <c r="O4839" s="0" t="n">
        <v>6236295.21</v>
      </c>
      <c r="P4839" s="0" t="n">
        <v>6893952.84</v>
      </c>
      <c r="Q4839" s="0" t="n">
        <v>7352947.395</v>
      </c>
      <c r="S4839" s="0" t="s">
        <v>303</v>
      </c>
    </row>
    <row r="4840" customFormat="false" ht="14" hidden="true" customHeight="false" outlineLevel="0" collapsed="false">
      <c r="A4840" s="0" t="str">
        <f aca="false">SUBSTITUTE(C4840&amp;D4840&amp;E4840&amp;F4840&amp;G4840&amp;H4840&amp;I4840," ","")</f>
        <v>AgenteBilingüeProfesionalIngeniería,arquitectura,urbanismoyafinesFrontofficesinherramientaHoraextradiurnaZona1Plata</v>
      </c>
      <c r="B4840" s="0" t="s">
        <v>5177</v>
      </c>
      <c r="C4840" s="0" t="s">
        <v>190</v>
      </c>
      <c r="D4840" s="0" t="s">
        <v>4808</v>
      </c>
      <c r="E4840" s="0" t="s">
        <v>59</v>
      </c>
      <c r="F4840" s="0" t="s">
        <v>3335</v>
      </c>
      <c r="G4840" s="0" t="s">
        <v>192</v>
      </c>
      <c r="H4840" s="0" t="s">
        <v>379</v>
      </c>
      <c r="I4840" s="0" t="s">
        <v>195</v>
      </c>
      <c r="J4840" s="0" t="s">
        <v>325</v>
      </c>
      <c r="K4840" s="0" t="n">
        <v>30902.5051712383</v>
      </c>
      <c r="L4840" s="0" t="n">
        <v>31503.33</v>
      </c>
      <c r="M4840" s="0" t="n">
        <v>40427.117494476</v>
      </c>
      <c r="N4840" s="0" t="n">
        <v>30152.655</v>
      </c>
      <c r="O4840" s="0" t="n">
        <v>28398.33</v>
      </c>
      <c r="P4840" s="0" t="n">
        <v>36635.895</v>
      </c>
      <c r="Q4840" s="0" t="n">
        <v>44092.035</v>
      </c>
      <c r="S4840" s="0" t="s">
        <v>303</v>
      </c>
    </row>
    <row r="4841" customFormat="false" ht="14" hidden="true" customHeight="false" outlineLevel="0" collapsed="false">
      <c r="A4841" s="0" t="str">
        <f aca="false">SUBSTITUTE(C4841&amp;D4841&amp;E4841&amp;F4841&amp;G4841&amp;H4841&amp;I4841," ","")</f>
        <v>AgenteBilingüeProfesionalIngeniería,arquitectura,urbanismoyafinesFrontofficesinherramientaHoraextradiurnaZona1Oro</v>
      </c>
      <c r="B4841" s="0" t="s">
        <v>5178</v>
      </c>
      <c r="C4841" s="0" t="s">
        <v>190</v>
      </c>
      <c r="D4841" s="0" t="s">
        <v>4808</v>
      </c>
      <c r="E4841" s="0" t="s">
        <v>59</v>
      </c>
      <c r="F4841" s="0" t="s">
        <v>3335</v>
      </c>
      <c r="G4841" s="0" t="s">
        <v>192</v>
      </c>
      <c r="H4841" s="0" t="s">
        <v>379</v>
      </c>
      <c r="I4841" s="0" t="s">
        <v>54</v>
      </c>
      <c r="J4841" s="0" t="s">
        <v>325</v>
      </c>
      <c r="K4841" s="0" t="n">
        <v>30902.5051712383</v>
      </c>
      <c r="L4841" s="0" t="n">
        <v>32133.645</v>
      </c>
      <c r="M4841" s="0" t="n">
        <v>41584.4927448189</v>
      </c>
      <c r="N4841" s="0" t="n">
        <v>30268.575</v>
      </c>
      <c r="O4841" s="0" t="n">
        <v>28398.33</v>
      </c>
      <c r="P4841" s="0" t="n">
        <v>37406.97</v>
      </c>
      <c r="Q4841" s="0" t="n">
        <v>46047.15</v>
      </c>
      <c r="S4841" s="0" t="s">
        <v>303</v>
      </c>
    </row>
    <row r="4842" customFormat="false" ht="14" hidden="true" customHeight="false" outlineLevel="0" collapsed="false">
      <c r="A4842" s="0" t="str">
        <f aca="false">SUBSTITUTE(C4842&amp;D4842&amp;E4842&amp;F4842&amp;G4842&amp;H4842&amp;I4842," ","")</f>
        <v>AgenteBilingüeProfesionalIngeniería,arquitectura,urbanismoyafinesFrontofficesinherramientaHoraextradiurnaZona1Platino</v>
      </c>
      <c r="B4842" s="0" t="s">
        <v>5179</v>
      </c>
      <c r="C4842" s="0" t="s">
        <v>190</v>
      </c>
      <c r="D4842" s="0" t="s">
        <v>4808</v>
      </c>
      <c r="E4842" s="0" t="s">
        <v>59</v>
      </c>
      <c r="F4842" s="0" t="s">
        <v>3335</v>
      </c>
      <c r="G4842" s="0" t="s">
        <v>192</v>
      </c>
      <c r="H4842" s="0" t="s">
        <v>379</v>
      </c>
      <c r="I4842" s="0" t="s">
        <v>198</v>
      </c>
      <c r="J4842" s="0" t="s">
        <v>325</v>
      </c>
      <c r="K4842" s="0" t="n">
        <v>30902.5051712383</v>
      </c>
      <c r="L4842" s="0" t="n">
        <v>33078.6</v>
      </c>
      <c r="M4842" s="0" t="n">
        <v>42810.0893479671</v>
      </c>
      <c r="N4842" s="0" t="n">
        <v>30385.53</v>
      </c>
      <c r="O4842" s="0" t="n">
        <v>28398.33</v>
      </c>
      <c r="P4842" s="0" t="n">
        <v>38211.165</v>
      </c>
      <c r="Q4842" s="0" t="n">
        <v>48939.975</v>
      </c>
      <c r="S4842" s="0" t="s">
        <v>303</v>
      </c>
    </row>
    <row r="4843" customFormat="false" ht="14" hidden="true" customHeight="false" outlineLevel="0" collapsed="false">
      <c r="A4843" s="0" t="str">
        <f aca="false">SUBSTITUTE(C4843&amp;D4843&amp;E4843&amp;F4843&amp;G4843&amp;H4843&amp;I4843," ","")</f>
        <v>AgenteBilingüeProfesionalIngeniería,arquitectura,urbanismoyafinesFrontofficesinherramientaHoraextradiurnaZona2Plata</v>
      </c>
      <c r="B4843" s="0" t="s">
        <v>5180</v>
      </c>
      <c r="C4843" s="0" t="s">
        <v>190</v>
      </c>
      <c r="D4843" s="0" t="s">
        <v>4808</v>
      </c>
      <c r="E4843" s="0" t="s">
        <v>59</v>
      </c>
      <c r="F4843" s="0" t="s">
        <v>3335</v>
      </c>
      <c r="G4843" s="0" t="s">
        <v>192</v>
      </c>
      <c r="H4843" s="0" t="s">
        <v>385</v>
      </c>
      <c r="I4843" s="0" t="s">
        <v>195</v>
      </c>
      <c r="J4843" s="0" t="s">
        <v>325</v>
      </c>
      <c r="K4843" s="0" t="n">
        <v>30902.5051712383</v>
      </c>
      <c r="L4843" s="0" t="n">
        <v>32449.32</v>
      </c>
      <c r="M4843" s="0" t="n">
        <v>40427.117494476</v>
      </c>
      <c r="N4843" s="0" t="n">
        <v>30292.38</v>
      </c>
      <c r="O4843" s="0" t="n">
        <v>28398.33</v>
      </c>
      <c r="P4843" s="0" t="n">
        <v>38932.56</v>
      </c>
      <c r="Q4843" s="0" t="n">
        <v>44092.035</v>
      </c>
      <c r="S4843" s="0" t="s">
        <v>303</v>
      </c>
    </row>
    <row r="4844" customFormat="false" ht="14" hidden="true" customHeight="false" outlineLevel="0" collapsed="false">
      <c r="A4844" s="0" t="str">
        <f aca="false">SUBSTITUTE(C4844&amp;D4844&amp;E4844&amp;F4844&amp;G4844&amp;H4844&amp;I4844," ","")</f>
        <v>AgenteBilingüeProfesionalIngeniería,arquitectura,urbanismoyafinesFrontofficesinherramientaHoraextradiurnaZona2Oro</v>
      </c>
      <c r="B4844" s="0" t="s">
        <v>5181</v>
      </c>
      <c r="C4844" s="0" t="s">
        <v>190</v>
      </c>
      <c r="D4844" s="0" t="s">
        <v>4808</v>
      </c>
      <c r="E4844" s="0" t="s">
        <v>59</v>
      </c>
      <c r="F4844" s="0" t="s">
        <v>3335</v>
      </c>
      <c r="G4844" s="0" t="s">
        <v>192</v>
      </c>
      <c r="H4844" s="0" t="s">
        <v>385</v>
      </c>
      <c r="I4844" s="0" t="s">
        <v>54</v>
      </c>
      <c r="J4844" s="0" t="s">
        <v>325</v>
      </c>
      <c r="K4844" s="0" t="n">
        <v>30902.5051712383</v>
      </c>
      <c r="L4844" s="0" t="n">
        <v>33098.265</v>
      </c>
      <c r="M4844" s="0" t="n">
        <v>41584.4927448189</v>
      </c>
      <c r="N4844" s="0" t="n">
        <v>30415.545</v>
      </c>
      <c r="O4844" s="0" t="n">
        <v>28398.33</v>
      </c>
      <c r="P4844" s="0" t="n">
        <v>39752.28</v>
      </c>
      <c r="Q4844" s="0" t="n">
        <v>46047.15</v>
      </c>
      <c r="S4844" s="0" t="s">
        <v>303</v>
      </c>
    </row>
    <row r="4845" customFormat="false" ht="14" hidden="true" customHeight="false" outlineLevel="0" collapsed="false">
      <c r="A4845" s="0" t="str">
        <f aca="false">SUBSTITUTE(C4845&amp;D4845&amp;E4845&amp;F4845&amp;G4845&amp;H4845&amp;I4845," ","")</f>
        <v>AgenteBilingüeProfesionalIngeniería,arquitectura,urbanismoyafinesFrontofficesinherramientaHoraextradiurnaZona2Platino</v>
      </c>
      <c r="B4845" s="0" t="s">
        <v>5182</v>
      </c>
      <c r="C4845" s="0" t="s">
        <v>190</v>
      </c>
      <c r="D4845" s="0" t="s">
        <v>4808</v>
      </c>
      <c r="E4845" s="0" t="s">
        <v>59</v>
      </c>
      <c r="F4845" s="0" t="s">
        <v>3335</v>
      </c>
      <c r="G4845" s="0" t="s">
        <v>192</v>
      </c>
      <c r="H4845" s="0" t="s">
        <v>385</v>
      </c>
      <c r="I4845" s="0" t="s">
        <v>198</v>
      </c>
      <c r="J4845" s="0" t="s">
        <v>325</v>
      </c>
      <c r="K4845" s="0" t="n">
        <v>30902.5051712383</v>
      </c>
      <c r="L4845" s="0" t="n">
        <v>34071.165</v>
      </c>
      <c r="M4845" s="0" t="n">
        <v>42810.0893479671</v>
      </c>
      <c r="N4845" s="0" t="n">
        <v>30538.71</v>
      </c>
      <c r="O4845" s="0" t="n">
        <v>28398.33</v>
      </c>
      <c r="P4845" s="0" t="n">
        <v>40607.19</v>
      </c>
      <c r="Q4845" s="0" t="n">
        <v>48939.975</v>
      </c>
      <c r="S4845" s="0" t="s">
        <v>303</v>
      </c>
    </row>
    <row r="4846" customFormat="false" ht="14" hidden="true" customHeight="false" outlineLevel="0" collapsed="false">
      <c r="A4846" s="0" t="str">
        <f aca="false">SUBSTITUTE(C4846&amp;D4846&amp;E4846&amp;F4846&amp;G4846&amp;H4846&amp;I4846," ","")</f>
        <v>AgenteBilingüeProfesionalIngeniería,arquitectura,urbanismoyafinesFrontofficesinherramientaHoraextradiurnaZona3Plata</v>
      </c>
      <c r="B4846" s="0" t="s">
        <v>5183</v>
      </c>
      <c r="C4846" s="0" t="s">
        <v>190</v>
      </c>
      <c r="D4846" s="0" t="s">
        <v>4808</v>
      </c>
      <c r="E4846" s="0" t="s">
        <v>59</v>
      </c>
      <c r="F4846" s="0" t="s">
        <v>3335</v>
      </c>
      <c r="G4846" s="0" t="s">
        <v>192</v>
      </c>
      <c r="H4846" s="0" t="s">
        <v>390</v>
      </c>
      <c r="I4846" s="0" t="s">
        <v>195</v>
      </c>
      <c r="J4846" s="0" t="s">
        <v>325</v>
      </c>
      <c r="K4846" s="0" t="n">
        <v>30902.5051712383</v>
      </c>
      <c r="L4846" s="0" t="n">
        <v>33078.6</v>
      </c>
      <c r="M4846" s="0" t="n">
        <v>40427.117494476</v>
      </c>
      <c r="N4846" s="0" t="n">
        <v>30385.53</v>
      </c>
      <c r="O4846" s="0" t="n">
        <v>28398.33</v>
      </c>
      <c r="P4846" s="0" t="n">
        <v>39115.755</v>
      </c>
      <c r="Q4846" s="0" t="n">
        <v>44092.035</v>
      </c>
      <c r="S4846" s="0" t="s">
        <v>303</v>
      </c>
    </row>
    <row r="4847" customFormat="false" ht="14" hidden="true" customHeight="false" outlineLevel="0" collapsed="false">
      <c r="A4847" s="0" t="str">
        <f aca="false">SUBSTITUTE(C4847&amp;D4847&amp;E4847&amp;F4847&amp;G4847&amp;H4847&amp;I4847," ","")</f>
        <v>AgenteBilingüeProfesionalIngeniería,arquitectura,urbanismoyafinesFrontofficesinherramientaHoraextradiurnaZona3Oro</v>
      </c>
      <c r="B4847" s="0" t="s">
        <v>5184</v>
      </c>
      <c r="C4847" s="0" t="s">
        <v>190</v>
      </c>
      <c r="D4847" s="0" t="s">
        <v>4808</v>
      </c>
      <c r="E4847" s="0" t="s">
        <v>59</v>
      </c>
      <c r="F4847" s="0" t="s">
        <v>3335</v>
      </c>
      <c r="G4847" s="0" t="s">
        <v>192</v>
      </c>
      <c r="H4847" s="0" t="s">
        <v>390</v>
      </c>
      <c r="I4847" s="0" t="s">
        <v>54</v>
      </c>
      <c r="J4847" s="0" t="s">
        <v>325</v>
      </c>
      <c r="K4847" s="0" t="n">
        <v>30902.5051712383</v>
      </c>
      <c r="L4847" s="0" t="n">
        <v>33741</v>
      </c>
      <c r="M4847" s="0" t="n">
        <v>41584.4927448189</v>
      </c>
      <c r="N4847" s="0" t="n">
        <v>30512.835</v>
      </c>
      <c r="O4847" s="0" t="n">
        <v>28398.33</v>
      </c>
      <c r="P4847" s="0" t="n">
        <v>39939.615</v>
      </c>
      <c r="Q4847" s="0" t="n">
        <v>46047.15</v>
      </c>
      <c r="S4847" s="0" t="s">
        <v>303</v>
      </c>
    </row>
    <row r="4848" customFormat="false" ht="14" hidden="true" customHeight="false" outlineLevel="0" collapsed="false">
      <c r="A4848" s="0" t="str">
        <f aca="false">SUBSTITUTE(C4848&amp;D4848&amp;E4848&amp;F4848&amp;G4848&amp;H4848&amp;I4848," ","")</f>
        <v>AgenteBilingüeProfesionalIngeniería,arquitectura,urbanismoyafinesFrontofficesinherramientaHoraextradiurnaZona3Platino</v>
      </c>
      <c r="B4848" s="0" t="s">
        <v>5185</v>
      </c>
      <c r="C4848" s="0" t="s">
        <v>190</v>
      </c>
      <c r="D4848" s="0" t="s">
        <v>4808</v>
      </c>
      <c r="E4848" s="0" t="s">
        <v>59</v>
      </c>
      <c r="F4848" s="0" t="s">
        <v>3335</v>
      </c>
      <c r="G4848" s="0" t="s">
        <v>192</v>
      </c>
      <c r="H4848" s="0" t="s">
        <v>390</v>
      </c>
      <c r="I4848" s="0" t="s">
        <v>198</v>
      </c>
      <c r="J4848" s="0" t="s">
        <v>325</v>
      </c>
      <c r="K4848" s="0" t="n">
        <v>30902.5051712383</v>
      </c>
      <c r="L4848" s="0" t="n">
        <v>34732.53</v>
      </c>
      <c r="M4848" s="0" t="n">
        <v>42810.0893479671</v>
      </c>
      <c r="N4848" s="0" t="n">
        <v>30641.175</v>
      </c>
      <c r="O4848" s="0" t="n">
        <v>28398.33</v>
      </c>
      <c r="P4848" s="0" t="n">
        <v>40798.665</v>
      </c>
      <c r="Q4848" s="0" t="n">
        <v>48939.975</v>
      </c>
      <c r="S4848" s="0" t="s">
        <v>303</v>
      </c>
    </row>
    <row r="4849" customFormat="false" ht="14" hidden="true" customHeight="false" outlineLevel="0" collapsed="false">
      <c r="A4849" s="0" t="str">
        <f aca="false">SUBSTITUTE(C4849&amp;D4849&amp;E4849&amp;F4849&amp;G4849&amp;H4849&amp;I4849," ","")</f>
        <v>AgenteBilingüeProfesionalIngeniería,arquitectura,urbanismoyafinesFrontofficesinherramientaHoraextranocturna Zona1Plata</v>
      </c>
      <c r="B4849" s="0" t="s">
        <v>5186</v>
      </c>
      <c r="C4849" s="0" t="s">
        <v>190</v>
      </c>
      <c r="D4849" s="0" t="s">
        <v>4808</v>
      </c>
      <c r="E4849" s="0" t="s">
        <v>59</v>
      </c>
      <c r="F4849" s="0" t="s">
        <v>3335</v>
      </c>
      <c r="G4849" s="0" t="s">
        <v>197</v>
      </c>
      <c r="H4849" s="0" t="s">
        <v>379</v>
      </c>
      <c r="I4849" s="0" t="s">
        <v>195</v>
      </c>
      <c r="J4849" s="0" t="s">
        <v>325</v>
      </c>
      <c r="K4849" s="0" t="n">
        <v>41900.9086947336</v>
      </c>
      <c r="L4849" s="0" t="n">
        <v>44105.49</v>
      </c>
      <c r="M4849" s="0" t="n">
        <v>56597.9644922664</v>
      </c>
      <c r="N4849" s="0" t="n">
        <v>42213.51</v>
      </c>
      <c r="O4849" s="0" t="n">
        <v>39479.04</v>
      </c>
      <c r="P4849" s="0" t="n">
        <v>47782.845</v>
      </c>
      <c r="Q4849" s="0" t="n">
        <v>61198.515</v>
      </c>
      <c r="S4849" s="0" t="s">
        <v>303</v>
      </c>
    </row>
    <row r="4850" customFormat="false" ht="14" hidden="true" customHeight="false" outlineLevel="0" collapsed="false">
      <c r="A4850" s="0" t="str">
        <f aca="false">SUBSTITUTE(C4850&amp;D4850&amp;E4850&amp;F4850&amp;G4850&amp;H4850&amp;I4850," ","")</f>
        <v>AgenteBilingüeProfesionalIngeniería,arquitectura,urbanismoyafinesFrontofficesinherramientaHoraextranocturna Zona1Oro</v>
      </c>
      <c r="B4850" s="0" t="s">
        <v>5187</v>
      </c>
      <c r="C4850" s="0" t="s">
        <v>190</v>
      </c>
      <c r="D4850" s="0" t="s">
        <v>4808</v>
      </c>
      <c r="E4850" s="0" t="s">
        <v>59</v>
      </c>
      <c r="F4850" s="0" t="s">
        <v>3335</v>
      </c>
      <c r="G4850" s="0" t="s">
        <v>197</v>
      </c>
      <c r="H4850" s="0" t="s">
        <v>379</v>
      </c>
      <c r="I4850" s="0" t="s">
        <v>54</v>
      </c>
      <c r="J4850" s="0" t="s">
        <v>325</v>
      </c>
      <c r="K4850" s="0" t="n">
        <v>41900.9086947336</v>
      </c>
      <c r="L4850" s="0" t="n">
        <v>44988.345</v>
      </c>
      <c r="M4850" s="0" t="n">
        <v>58218.2898427464</v>
      </c>
      <c r="N4850" s="0" t="n">
        <v>42376.005</v>
      </c>
      <c r="O4850" s="0" t="n">
        <v>39479.04</v>
      </c>
      <c r="P4850" s="0" t="n">
        <v>48788.865</v>
      </c>
      <c r="Q4850" s="0" t="n">
        <v>63911.25</v>
      </c>
      <c r="S4850" s="0" t="s">
        <v>303</v>
      </c>
    </row>
    <row r="4851" customFormat="false" ht="14" hidden="true" customHeight="false" outlineLevel="0" collapsed="false">
      <c r="A4851" s="0" t="str">
        <f aca="false">SUBSTITUTE(C4851&amp;D4851&amp;E4851&amp;F4851&amp;G4851&amp;H4851&amp;I4851," ","")</f>
        <v>AgenteBilingüeProfesionalIngeniería,arquitectura,urbanismoyafinesFrontofficesinherramientaHoraextranocturna Zona1Platino</v>
      </c>
      <c r="B4851" s="0" t="s">
        <v>5188</v>
      </c>
      <c r="C4851" s="0" t="s">
        <v>190</v>
      </c>
      <c r="D4851" s="0" t="s">
        <v>4808</v>
      </c>
      <c r="E4851" s="0" t="s">
        <v>59</v>
      </c>
      <c r="F4851" s="0" t="s">
        <v>3335</v>
      </c>
      <c r="G4851" s="0" t="s">
        <v>197</v>
      </c>
      <c r="H4851" s="0" t="s">
        <v>379</v>
      </c>
      <c r="I4851" s="0" t="s">
        <v>198</v>
      </c>
      <c r="J4851" s="0" t="s">
        <v>325</v>
      </c>
      <c r="K4851" s="0" t="n">
        <v>41900.9086947336</v>
      </c>
      <c r="L4851" s="0" t="n">
        <v>46311.075</v>
      </c>
      <c r="M4851" s="0" t="n">
        <v>59934.1250871539</v>
      </c>
      <c r="N4851" s="0" t="n">
        <v>42539.535</v>
      </c>
      <c r="O4851" s="0" t="n">
        <v>39479.04</v>
      </c>
      <c r="P4851" s="0" t="n">
        <v>49838.355</v>
      </c>
      <c r="Q4851" s="0" t="n">
        <v>67926.015</v>
      </c>
      <c r="S4851" s="0" t="s">
        <v>303</v>
      </c>
    </row>
    <row r="4852" customFormat="false" ht="14" hidden="true" customHeight="false" outlineLevel="0" collapsed="false">
      <c r="A4852" s="0" t="str">
        <f aca="false">SUBSTITUTE(C4852&amp;D4852&amp;E4852&amp;F4852&amp;G4852&amp;H4852&amp;I4852," ","")</f>
        <v>AgenteBilingüeProfesionalIngeniería,arquitectura,urbanismoyafinesFrontofficesinherramientaHoraextranocturna Zona2Plata</v>
      </c>
      <c r="B4852" s="0" t="s">
        <v>5189</v>
      </c>
      <c r="C4852" s="0" t="s">
        <v>190</v>
      </c>
      <c r="D4852" s="0" t="s">
        <v>4808</v>
      </c>
      <c r="E4852" s="0" t="s">
        <v>59</v>
      </c>
      <c r="F4852" s="0" t="s">
        <v>3335</v>
      </c>
      <c r="G4852" s="0" t="s">
        <v>197</v>
      </c>
      <c r="H4852" s="0" t="s">
        <v>385</v>
      </c>
      <c r="I4852" s="0" t="s">
        <v>195</v>
      </c>
      <c r="J4852" s="0" t="s">
        <v>325</v>
      </c>
      <c r="K4852" s="0" t="n">
        <v>41900.9086947336</v>
      </c>
      <c r="L4852" s="0" t="n">
        <v>45429.255</v>
      </c>
      <c r="M4852" s="0" t="n">
        <v>56597.9644922664</v>
      </c>
      <c r="N4852" s="0" t="n">
        <v>42409.125</v>
      </c>
      <c r="O4852" s="0" t="n">
        <v>39479.04</v>
      </c>
      <c r="P4852" s="0" t="n">
        <v>50779.17</v>
      </c>
      <c r="Q4852" s="0" t="n">
        <v>61198.515</v>
      </c>
      <c r="S4852" s="0" t="s">
        <v>303</v>
      </c>
    </row>
    <row r="4853" customFormat="false" ht="14" hidden="true" customHeight="false" outlineLevel="0" collapsed="false">
      <c r="A4853" s="0" t="str">
        <f aca="false">SUBSTITUTE(C4853&amp;D4853&amp;E4853&amp;F4853&amp;G4853&amp;H4853&amp;I4853," ","")</f>
        <v>AgenteBilingüeProfesionalIngeniería,arquitectura,urbanismoyafinesFrontofficesinherramientaHoraextranocturna Zona2Oro</v>
      </c>
      <c r="B4853" s="0" t="s">
        <v>5190</v>
      </c>
      <c r="C4853" s="0" t="s">
        <v>190</v>
      </c>
      <c r="D4853" s="0" t="s">
        <v>4808</v>
      </c>
      <c r="E4853" s="0" t="s">
        <v>59</v>
      </c>
      <c r="F4853" s="0" t="s">
        <v>3335</v>
      </c>
      <c r="G4853" s="0" t="s">
        <v>197</v>
      </c>
      <c r="H4853" s="0" t="s">
        <v>385</v>
      </c>
      <c r="I4853" s="0" t="s">
        <v>54</v>
      </c>
      <c r="J4853" s="0" t="s">
        <v>325</v>
      </c>
      <c r="K4853" s="0" t="n">
        <v>41900.9086947336</v>
      </c>
      <c r="L4853" s="0" t="n">
        <v>46339.02</v>
      </c>
      <c r="M4853" s="0" t="n">
        <v>58218.2898427464</v>
      </c>
      <c r="N4853" s="0" t="n">
        <v>42581.97</v>
      </c>
      <c r="O4853" s="0" t="n">
        <v>39479.04</v>
      </c>
      <c r="P4853" s="0" t="n">
        <v>51848.325</v>
      </c>
      <c r="Q4853" s="0" t="n">
        <v>63911.25</v>
      </c>
      <c r="S4853" s="0" t="s">
        <v>303</v>
      </c>
    </row>
    <row r="4854" customFormat="false" ht="14" hidden="true" customHeight="false" outlineLevel="0" collapsed="false">
      <c r="A4854" s="0" t="str">
        <f aca="false">SUBSTITUTE(C4854&amp;D4854&amp;E4854&amp;F4854&amp;G4854&amp;H4854&amp;I4854," ","")</f>
        <v>AgenteBilingüeProfesionalIngeniería,arquitectura,urbanismoyafinesFrontofficesinherramientaHoraextranocturna Zona2Platino</v>
      </c>
      <c r="B4854" s="0" t="s">
        <v>5191</v>
      </c>
      <c r="C4854" s="0" t="s">
        <v>190</v>
      </c>
      <c r="D4854" s="0" t="s">
        <v>4808</v>
      </c>
      <c r="E4854" s="0" t="s">
        <v>59</v>
      </c>
      <c r="F4854" s="0" t="s">
        <v>3335</v>
      </c>
      <c r="G4854" s="0" t="s">
        <v>197</v>
      </c>
      <c r="H4854" s="0" t="s">
        <v>385</v>
      </c>
      <c r="I4854" s="0" t="s">
        <v>198</v>
      </c>
      <c r="J4854" s="0" t="s">
        <v>325</v>
      </c>
      <c r="K4854" s="0" t="n">
        <v>41900.9086947336</v>
      </c>
      <c r="L4854" s="0" t="n">
        <v>47701.08</v>
      </c>
      <c r="M4854" s="0" t="n">
        <v>59934.1250871539</v>
      </c>
      <c r="N4854" s="0" t="n">
        <v>42754.815</v>
      </c>
      <c r="O4854" s="0" t="n">
        <v>39479.04</v>
      </c>
      <c r="P4854" s="0" t="n">
        <v>52963.02</v>
      </c>
      <c r="Q4854" s="0" t="n">
        <v>67926.015</v>
      </c>
      <c r="S4854" s="0" t="s">
        <v>303</v>
      </c>
    </row>
    <row r="4855" customFormat="false" ht="14" hidden="true" customHeight="false" outlineLevel="0" collapsed="false">
      <c r="A4855" s="0" t="str">
        <f aca="false">SUBSTITUTE(C4855&amp;D4855&amp;E4855&amp;F4855&amp;G4855&amp;H4855&amp;I4855," ","")</f>
        <v>AgenteBilingüeProfesionalIngeniería,arquitectura,urbanismoyafinesFrontofficesinherramientaHoraextranocturna Zona3Plata</v>
      </c>
      <c r="B4855" s="0" t="s">
        <v>5192</v>
      </c>
      <c r="C4855" s="0" t="s">
        <v>190</v>
      </c>
      <c r="D4855" s="0" t="s">
        <v>4808</v>
      </c>
      <c r="E4855" s="0" t="s">
        <v>59</v>
      </c>
      <c r="F4855" s="0" t="s">
        <v>3335</v>
      </c>
      <c r="G4855" s="0" t="s">
        <v>197</v>
      </c>
      <c r="H4855" s="0" t="s">
        <v>390</v>
      </c>
      <c r="I4855" s="0" t="s">
        <v>195</v>
      </c>
      <c r="J4855" s="0" t="s">
        <v>325</v>
      </c>
      <c r="K4855" s="0" t="n">
        <v>41900.9086947336</v>
      </c>
      <c r="L4855" s="0" t="n">
        <v>46311.075</v>
      </c>
      <c r="M4855" s="0" t="n">
        <v>56597.9644922664</v>
      </c>
      <c r="N4855" s="0" t="n">
        <v>42539.535</v>
      </c>
      <c r="O4855" s="0" t="n">
        <v>39479.04</v>
      </c>
      <c r="P4855" s="0" t="n">
        <v>51018.255</v>
      </c>
      <c r="Q4855" s="0" t="n">
        <v>61198.515</v>
      </c>
      <c r="S4855" s="0" t="s">
        <v>303</v>
      </c>
    </row>
    <row r="4856" customFormat="false" ht="14" hidden="true" customHeight="false" outlineLevel="0" collapsed="false">
      <c r="A4856" s="0" t="str">
        <f aca="false">SUBSTITUTE(C4856&amp;D4856&amp;E4856&amp;F4856&amp;G4856&amp;H4856&amp;I4856," ","")</f>
        <v>AgenteBilingüeProfesionalIngeniería,arquitectura,urbanismoyafinesFrontofficesinherramientaHoraextranocturna Zona3Oro</v>
      </c>
      <c r="B4856" s="0" t="s">
        <v>5193</v>
      </c>
      <c r="C4856" s="0" t="s">
        <v>190</v>
      </c>
      <c r="D4856" s="0" t="s">
        <v>4808</v>
      </c>
      <c r="E4856" s="0" t="s">
        <v>59</v>
      </c>
      <c r="F4856" s="0" t="s">
        <v>3335</v>
      </c>
      <c r="G4856" s="0" t="s">
        <v>197</v>
      </c>
      <c r="H4856" s="0" t="s">
        <v>390</v>
      </c>
      <c r="I4856" s="0" t="s">
        <v>54</v>
      </c>
      <c r="J4856" s="0" t="s">
        <v>325</v>
      </c>
      <c r="K4856" s="0" t="n">
        <v>41900.9086947336</v>
      </c>
      <c r="L4856" s="0" t="n">
        <v>47238.435</v>
      </c>
      <c r="M4856" s="0" t="n">
        <v>58218.2898427464</v>
      </c>
      <c r="N4856" s="0" t="n">
        <v>42718.59</v>
      </c>
      <c r="O4856" s="0" t="n">
        <v>39479.04</v>
      </c>
      <c r="P4856" s="0" t="n">
        <v>52091.55</v>
      </c>
      <c r="Q4856" s="0" t="n">
        <v>63911.25</v>
      </c>
      <c r="S4856" s="0" t="s">
        <v>303</v>
      </c>
    </row>
    <row r="4857" customFormat="false" ht="14" hidden="true" customHeight="false" outlineLevel="0" collapsed="false">
      <c r="A4857" s="0" t="str">
        <f aca="false">SUBSTITUTE(C4857&amp;D4857&amp;E4857&amp;F4857&amp;G4857&amp;H4857&amp;I4857," ","")</f>
        <v>AgenteBilingüeProfesionalIngeniería,arquitectura,urbanismoyafinesFrontofficesinherramientaHoraextranocturna Zona3Platino</v>
      </c>
      <c r="B4857" s="0" t="s">
        <v>5194</v>
      </c>
      <c r="C4857" s="0" t="s">
        <v>190</v>
      </c>
      <c r="D4857" s="0" t="s">
        <v>4808</v>
      </c>
      <c r="E4857" s="0" t="s">
        <v>59</v>
      </c>
      <c r="F4857" s="0" t="s">
        <v>3335</v>
      </c>
      <c r="G4857" s="0" t="s">
        <v>197</v>
      </c>
      <c r="H4857" s="0" t="s">
        <v>390</v>
      </c>
      <c r="I4857" s="0" t="s">
        <v>198</v>
      </c>
      <c r="J4857" s="0" t="s">
        <v>325</v>
      </c>
      <c r="K4857" s="0" t="n">
        <v>41900.9086947336</v>
      </c>
      <c r="L4857" s="0" t="n">
        <v>48627.405</v>
      </c>
      <c r="M4857" s="0" t="n">
        <v>59934.1250871539</v>
      </c>
      <c r="N4857" s="0" t="n">
        <v>42897.645</v>
      </c>
      <c r="O4857" s="0" t="n">
        <v>39479.04</v>
      </c>
      <c r="P4857" s="0" t="n">
        <v>53212.455</v>
      </c>
      <c r="Q4857" s="0" t="n">
        <v>67926.015</v>
      </c>
      <c r="S4857" s="0" t="s">
        <v>303</v>
      </c>
    </row>
    <row r="4858" customFormat="false" ht="14" hidden="true" customHeight="false" outlineLevel="0" collapsed="false">
      <c r="A4858" s="0" t="str">
        <f aca="false">SUBSTITUTE(C4858&amp;D4858&amp;E4858&amp;F4858&amp;G4858&amp;H4858&amp;I4858," ","")</f>
        <v>AgenteBilingüeProfesionalIngeniería,arquitectura,urbanismoyafinesFrontofficesinherramientaHoraextradominicalyfestivoZona1Plata</v>
      </c>
      <c r="B4858" s="0" t="s">
        <v>5195</v>
      </c>
      <c r="C4858" s="0" t="s">
        <v>190</v>
      </c>
      <c r="D4858" s="0" t="s">
        <v>4808</v>
      </c>
      <c r="E4858" s="0" t="s">
        <v>59</v>
      </c>
      <c r="F4858" s="0" t="s">
        <v>3335</v>
      </c>
      <c r="G4858" s="0" t="s">
        <v>194</v>
      </c>
      <c r="H4858" s="0" t="s">
        <v>379</v>
      </c>
      <c r="I4858" s="0" t="s">
        <v>195</v>
      </c>
      <c r="J4858" s="0" t="s">
        <v>325</v>
      </c>
      <c r="K4858" s="0" t="n">
        <v>52899.312218229</v>
      </c>
      <c r="L4858" s="0" t="n">
        <v>50405.535</v>
      </c>
      <c r="M4858" s="0" t="n">
        <v>64683.3879911616</v>
      </c>
      <c r="N4858" s="0" t="n">
        <v>60304.275</v>
      </c>
      <c r="O4858" s="0" t="n">
        <v>45019.395</v>
      </c>
      <c r="P4858" s="0" t="n">
        <v>53356.32</v>
      </c>
      <c r="Q4858" s="0" t="n">
        <v>68129.91</v>
      </c>
      <c r="S4858" s="0" t="s">
        <v>303</v>
      </c>
    </row>
    <row r="4859" customFormat="false" ht="14" hidden="true" customHeight="false" outlineLevel="0" collapsed="false">
      <c r="A4859" s="0" t="str">
        <f aca="false">SUBSTITUTE(C4859&amp;D4859&amp;E4859&amp;F4859&amp;G4859&amp;H4859&amp;I4859," ","")</f>
        <v>AgenteBilingüeProfesionalIngeniería,arquitectura,urbanismoyafinesFrontofficesinherramientaHoraextradominicalyfestivoZona1Oro</v>
      </c>
      <c r="B4859" s="0" t="s">
        <v>5196</v>
      </c>
      <c r="C4859" s="0" t="s">
        <v>190</v>
      </c>
      <c r="D4859" s="0" t="s">
        <v>4808</v>
      </c>
      <c r="E4859" s="0" t="s">
        <v>59</v>
      </c>
      <c r="F4859" s="0" t="s">
        <v>3335</v>
      </c>
      <c r="G4859" s="0" t="s">
        <v>194</v>
      </c>
      <c r="H4859" s="0" t="s">
        <v>379</v>
      </c>
      <c r="I4859" s="0" t="s">
        <v>54</v>
      </c>
      <c r="J4859" s="0" t="s">
        <v>325</v>
      </c>
      <c r="K4859" s="0" t="n">
        <v>52899.312218229</v>
      </c>
      <c r="L4859" s="0" t="n">
        <v>51414.66</v>
      </c>
      <c r="M4859" s="0" t="n">
        <v>66535.1883917102</v>
      </c>
      <c r="N4859" s="0" t="n">
        <v>60537.15</v>
      </c>
      <c r="O4859" s="0" t="n">
        <v>45019.395</v>
      </c>
      <c r="P4859" s="0" t="n">
        <v>54479.295</v>
      </c>
      <c r="Q4859" s="0" t="n">
        <v>71150.04</v>
      </c>
      <c r="S4859" s="0" t="s">
        <v>303</v>
      </c>
    </row>
    <row r="4860" customFormat="false" ht="14" hidden="true" customHeight="false" outlineLevel="0" collapsed="false">
      <c r="A4860" s="0" t="str">
        <f aca="false">SUBSTITUTE(C4860&amp;D4860&amp;E4860&amp;F4860&amp;G4860&amp;H4860&amp;I4860," ","")</f>
        <v>AgenteBilingüeProfesionalIngeniería,arquitectura,urbanismoyafinesFrontofficesinherramientaHoraextradominicalyfestivoZona1Platino</v>
      </c>
      <c r="B4860" s="0" t="s">
        <v>5197</v>
      </c>
      <c r="C4860" s="0" t="s">
        <v>190</v>
      </c>
      <c r="D4860" s="0" t="s">
        <v>4808</v>
      </c>
      <c r="E4860" s="0" t="s">
        <v>59</v>
      </c>
      <c r="F4860" s="0" t="s">
        <v>3335</v>
      </c>
      <c r="G4860" s="0" t="s">
        <v>194</v>
      </c>
      <c r="H4860" s="0" t="s">
        <v>379</v>
      </c>
      <c r="I4860" s="0" t="s">
        <v>198</v>
      </c>
      <c r="J4860" s="0" t="s">
        <v>325</v>
      </c>
      <c r="K4860" s="0" t="n">
        <v>52899.312218229</v>
      </c>
      <c r="L4860" s="0" t="n">
        <v>52926.795</v>
      </c>
      <c r="M4860" s="0" t="n">
        <v>68496.1429567473</v>
      </c>
      <c r="N4860" s="0" t="n">
        <v>60770.025</v>
      </c>
      <c r="O4860" s="0" t="n">
        <v>45019.395</v>
      </c>
      <c r="P4860" s="0" t="n">
        <v>55650.915</v>
      </c>
      <c r="Q4860" s="0" t="n">
        <v>75620.205</v>
      </c>
      <c r="S4860" s="0" t="s">
        <v>303</v>
      </c>
    </row>
    <row r="4861" customFormat="false" ht="14" hidden="true" customHeight="false" outlineLevel="0" collapsed="false">
      <c r="A4861" s="0" t="str">
        <f aca="false">SUBSTITUTE(C4861&amp;D4861&amp;E4861&amp;F4861&amp;G4861&amp;H4861&amp;I4861," ","")</f>
        <v>AgenteBilingüeProfesionalIngeniería,arquitectura,urbanismoyafinesFrontofficesinherramientaHoraextradominicalyfestivoZona2Plata</v>
      </c>
      <c r="B4861" s="0" t="s">
        <v>5198</v>
      </c>
      <c r="C4861" s="0" t="s">
        <v>190</v>
      </c>
      <c r="D4861" s="0" t="s">
        <v>4808</v>
      </c>
      <c r="E4861" s="0" t="s">
        <v>59</v>
      </c>
      <c r="F4861" s="0" t="s">
        <v>3335</v>
      </c>
      <c r="G4861" s="0" t="s">
        <v>194</v>
      </c>
      <c r="H4861" s="0" t="s">
        <v>385</v>
      </c>
      <c r="I4861" s="0" t="s">
        <v>195</v>
      </c>
      <c r="J4861" s="0" t="s">
        <v>325</v>
      </c>
      <c r="K4861" s="0" t="n">
        <v>52899.312218229</v>
      </c>
      <c r="L4861" s="0" t="n">
        <v>51918.705</v>
      </c>
      <c r="M4861" s="0" t="n">
        <v>64683.3879911616</v>
      </c>
      <c r="N4861" s="0" t="n">
        <v>60583.725</v>
      </c>
      <c r="O4861" s="0" t="n">
        <v>45019.395</v>
      </c>
      <c r="P4861" s="0" t="n">
        <v>56701.44</v>
      </c>
      <c r="Q4861" s="0" t="n">
        <v>68129.91</v>
      </c>
      <c r="S4861" s="0" t="s">
        <v>303</v>
      </c>
    </row>
    <row r="4862" customFormat="false" ht="14" hidden="true" customHeight="false" outlineLevel="0" collapsed="false">
      <c r="A4862" s="0" t="str">
        <f aca="false">SUBSTITUTE(C4862&amp;D4862&amp;E4862&amp;F4862&amp;G4862&amp;H4862&amp;I4862," ","")</f>
        <v>AgenteBilingüeProfesionalIngeniería,arquitectura,urbanismoyafinesFrontofficesinherramientaHoraextradominicalyfestivoZona2Oro</v>
      </c>
      <c r="B4862" s="0" t="s">
        <v>5199</v>
      </c>
      <c r="C4862" s="0" t="s">
        <v>190</v>
      </c>
      <c r="D4862" s="0" t="s">
        <v>4808</v>
      </c>
      <c r="E4862" s="0" t="s">
        <v>59</v>
      </c>
      <c r="F4862" s="0" t="s">
        <v>3335</v>
      </c>
      <c r="G4862" s="0" t="s">
        <v>194</v>
      </c>
      <c r="H4862" s="0" t="s">
        <v>385</v>
      </c>
      <c r="I4862" s="0" t="s">
        <v>54</v>
      </c>
      <c r="J4862" s="0" t="s">
        <v>325</v>
      </c>
      <c r="K4862" s="0" t="n">
        <v>52899.312218229</v>
      </c>
      <c r="L4862" s="0" t="n">
        <v>52957.845</v>
      </c>
      <c r="M4862" s="0" t="n">
        <v>66535.1883917102</v>
      </c>
      <c r="N4862" s="0" t="n">
        <v>60831.09</v>
      </c>
      <c r="O4862" s="0" t="n">
        <v>45019.395</v>
      </c>
      <c r="P4862" s="0" t="n">
        <v>57894.795</v>
      </c>
      <c r="Q4862" s="0" t="n">
        <v>71150.04</v>
      </c>
      <c r="S4862" s="0" t="s">
        <v>303</v>
      </c>
    </row>
    <row r="4863" customFormat="false" ht="14" hidden="true" customHeight="false" outlineLevel="0" collapsed="false">
      <c r="A4863" s="0" t="str">
        <f aca="false">SUBSTITUTE(C4863&amp;D4863&amp;E4863&amp;F4863&amp;G4863&amp;H4863&amp;I4863," ","")</f>
        <v>AgenteBilingüeProfesionalIngeniería,arquitectura,urbanismoyafinesFrontofficesinherramientaHoraextradominicalyfestivoZona2Platino</v>
      </c>
      <c r="B4863" s="0" t="s">
        <v>5200</v>
      </c>
      <c r="C4863" s="0" t="s">
        <v>190</v>
      </c>
      <c r="D4863" s="0" t="s">
        <v>4808</v>
      </c>
      <c r="E4863" s="0" t="s">
        <v>59</v>
      </c>
      <c r="F4863" s="0" t="s">
        <v>3335</v>
      </c>
      <c r="G4863" s="0" t="s">
        <v>194</v>
      </c>
      <c r="H4863" s="0" t="s">
        <v>385</v>
      </c>
      <c r="I4863" s="0" t="s">
        <v>198</v>
      </c>
      <c r="J4863" s="0" t="s">
        <v>325</v>
      </c>
      <c r="K4863" s="0" t="n">
        <v>52899.312218229</v>
      </c>
      <c r="L4863" s="0" t="n">
        <v>54515.52</v>
      </c>
      <c r="M4863" s="0" t="n">
        <v>68496.1429567473</v>
      </c>
      <c r="N4863" s="0" t="n">
        <v>61077.42</v>
      </c>
      <c r="O4863" s="0" t="n">
        <v>45019.395</v>
      </c>
      <c r="P4863" s="0" t="n">
        <v>59139.9</v>
      </c>
      <c r="Q4863" s="0" t="n">
        <v>75620.205</v>
      </c>
      <c r="S4863" s="0" t="s">
        <v>303</v>
      </c>
    </row>
    <row r="4864" customFormat="false" ht="14" hidden="true" customHeight="false" outlineLevel="0" collapsed="false">
      <c r="A4864" s="0" t="str">
        <f aca="false">SUBSTITUTE(C4864&amp;D4864&amp;E4864&amp;F4864&amp;G4864&amp;H4864&amp;I4864," ","")</f>
        <v>AgenteBilingüeProfesionalIngeniería,arquitectura,urbanismoyafinesFrontofficesinherramientaHoraextradominicalyfestivoZona3Plata</v>
      </c>
      <c r="B4864" s="0" t="s">
        <v>5201</v>
      </c>
      <c r="C4864" s="0" t="s">
        <v>190</v>
      </c>
      <c r="D4864" s="0" t="s">
        <v>4808</v>
      </c>
      <c r="E4864" s="0" t="s">
        <v>59</v>
      </c>
      <c r="F4864" s="0" t="s">
        <v>3335</v>
      </c>
      <c r="G4864" s="0" t="s">
        <v>194</v>
      </c>
      <c r="H4864" s="0" t="s">
        <v>390</v>
      </c>
      <c r="I4864" s="0" t="s">
        <v>195</v>
      </c>
      <c r="J4864" s="0" t="s">
        <v>325</v>
      </c>
      <c r="K4864" s="0" t="n">
        <v>52899.312218229</v>
      </c>
      <c r="L4864" s="0" t="n">
        <v>52926.795</v>
      </c>
      <c r="M4864" s="0" t="n">
        <v>64683.3879911616</v>
      </c>
      <c r="N4864" s="0" t="n">
        <v>60770.025</v>
      </c>
      <c r="O4864" s="0" t="n">
        <v>45019.395</v>
      </c>
      <c r="P4864" s="0" t="n">
        <v>56968.47</v>
      </c>
      <c r="Q4864" s="0" t="n">
        <v>68129.91</v>
      </c>
      <c r="S4864" s="0" t="s">
        <v>303</v>
      </c>
    </row>
    <row r="4865" customFormat="false" ht="14" hidden="true" customHeight="false" outlineLevel="0" collapsed="false">
      <c r="A4865" s="0" t="str">
        <f aca="false">SUBSTITUTE(C4865&amp;D4865&amp;E4865&amp;F4865&amp;G4865&amp;H4865&amp;I4865," ","")</f>
        <v>AgenteBilingüeProfesionalIngeniería,arquitectura,urbanismoyafinesFrontofficesinherramientaHoraextradominicalyfestivoZona3Oro</v>
      </c>
      <c r="B4865" s="0" t="s">
        <v>5202</v>
      </c>
      <c r="C4865" s="0" t="s">
        <v>190</v>
      </c>
      <c r="D4865" s="0" t="s">
        <v>4808</v>
      </c>
      <c r="E4865" s="0" t="s">
        <v>59</v>
      </c>
      <c r="F4865" s="0" t="s">
        <v>3335</v>
      </c>
      <c r="G4865" s="0" t="s">
        <v>194</v>
      </c>
      <c r="H4865" s="0" t="s">
        <v>390</v>
      </c>
      <c r="I4865" s="0" t="s">
        <v>54</v>
      </c>
      <c r="J4865" s="0" t="s">
        <v>325</v>
      </c>
      <c r="K4865" s="0" t="n">
        <v>52899.312218229</v>
      </c>
      <c r="L4865" s="0" t="n">
        <v>53985.6</v>
      </c>
      <c r="M4865" s="0" t="n">
        <v>66535.1883917102</v>
      </c>
      <c r="N4865" s="0" t="n">
        <v>61026.705</v>
      </c>
      <c r="O4865" s="0" t="n">
        <v>45019.395</v>
      </c>
      <c r="P4865" s="0" t="n">
        <v>58168.035</v>
      </c>
      <c r="Q4865" s="0" t="n">
        <v>71150.04</v>
      </c>
      <c r="S4865" s="0" t="s">
        <v>303</v>
      </c>
    </row>
    <row r="4866" customFormat="false" ht="14" hidden="true" customHeight="false" outlineLevel="0" collapsed="false">
      <c r="A4866" s="0" t="str">
        <f aca="false">SUBSTITUTE(C4866&amp;D4866&amp;E4866&amp;F4866&amp;G4866&amp;H4866&amp;I4866," ","")</f>
        <v>AgenteBilingüeProfesionalIngeniería,arquitectura,urbanismoyafinesFrontofficesinherramientaHoraextradominicalyfestivoZona3Platino</v>
      </c>
      <c r="B4866" s="0" t="s">
        <v>5203</v>
      </c>
      <c r="C4866" s="0" t="s">
        <v>190</v>
      </c>
      <c r="D4866" s="0" t="s">
        <v>4808</v>
      </c>
      <c r="E4866" s="0" t="s">
        <v>59</v>
      </c>
      <c r="F4866" s="0" t="s">
        <v>3335</v>
      </c>
      <c r="G4866" s="0" t="s">
        <v>194</v>
      </c>
      <c r="H4866" s="0" t="s">
        <v>390</v>
      </c>
      <c r="I4866" s="0" t="s">
        <v>198</v>
      </c>
      <c r="J4866" s="0" t="s">
        <v>325</v>
      </c>
      <c r="K4866" s="0" t="n">
        <v>52899.312218229</v>
      </c>
      <c r="L4866" s="0" t="n">
        <v>55573.29</v>
      </c>
      <c r="M4866" s="0" t="n">
        <v>68496.1429567473</v>
      </c>
      <c r="N4866" s="0" t="n">
        <v>61282.35</v>
      </c>
      <c r="O4866" s="0" t="n">
        <v>45019.395</v>
      </c>
      <c r="P4866" s="0" t="n">
        <v>59418.315</v>
      </c>
      <c r="Q4866" s="0" t="n">
        <v>75620.205</v>
      </c>
      <c r="S4866" s="0" t="s">
        <v>303</v>
      </c>
    </row>
    <row r="4867" customFormat="false" ht="14" hidden="true" customHeight="false" outlineLevel="0" collapsed="false">
      <c r="A4867" s="0" t="str">
        <f aca="false">SUBSTITUTE(C4867&amp;D4867&amp;E4867&amp;F4867&amp;G4867&amp;H4867&amp;I4867," ","")</f>
        <v>AgenteBilingüeProfesionalIngeniería,arquitectura,urbanismoyafinesFrontofficesinherramientaServicio7x24Zona1Plata</v>
      </c>
      <c r="B4867" s="0" t="s">
        <v>5204</v>
      </c>
      <c r="C4867" s="0" t="s">
        <v>190</v>
      </c>
      <c r="D4867" s="0" t="s">
        <v>4808</v>
      </c>
      <c r="E4867" s="0" t="s">
        <v>59</v>
      </c>
      <c r="F4867" s="0" t="s">
        <v>3335</v>
      </c>
      <c r="G4867" s="0" t="s">
        <v>55</v>
      </c>
      <c r="H4867" s="0" t="s">
        <v>379</v>
      </c>
      <c r="I4867" s="0" t="s">
        <v>195</v>
      </c>
      <c r="J4867" s="0" t="s">
        <v>305</v>
      </c>
      <c r="K4867" s="0" t="n">
        <v>19294877.0464721</v>
      </c>
      <c r="L4867" s="0" t="n">
        <v>27034787.88</v>
      </c>
      <c r="M4867" s="0" t="n">
        <v>29006749.914348</v>
      </c>
      <c r="N4867" s="0" t="n">
        <v>24369787.08</v>
      </c>
      <c r="O4867" s="0" t="n">
        <v>24867813.555</v>
      </c>
      <c r="P4867" s="0" t="n">
        <v>35046193.995</v>
      </c>
      <c r="Q4867" s="0" t="n">
        <v>27993025.035</v>
      </c>
      <c r="S4867" s="0" t="s">
        <v>303</v>
      </c>
    </row>
    <row r="4868" customFormat="false" ht="14" hidden="true" customHeight="false" outlineLevel="0" collapsed="false">
      <c r="A4868" s="0" t="str">
        <f aca="false">SUBSTITUTE(C4868&amp;D4868&amp;E4868&amp;F4868&amp;G4868&amp;H4868&amp;I4868," ","")</f>
        <v>AgenteBilingüeProfesionalIngeniería,arquitectura,urbanismoyafinesFrontofficesinherramientaServicio7x24Zona1Oro</v>
      </c>
      <c r="B4868" s="0" t="s">
        <v>5205</v>
      </c>
      <c r="C4868" s="0" t="s">
        <v>190</v>
      </c>
      <c r="D4868" s="0" t="s">
        <v>4808</v>
      </c>
      <c r="E4868" s="0" t="s">
        <v>59</v>
      </c>
      <c r="F4868" s="0" t="s">
        <v>3335</v>
      </c>
      <c r="G4868" s="0" t="s">
        <v>55</v>
      </c>
      <c r="H4868" s="0" t="s">
        <v>379</v>
      </c>
      <c r="I4868" s="0" t="s">
        <v>54</v>
      </c>
      <c r="J4868" s="0" t="s">
        <v>305</v>
      </c>
      <c r="K4868" s="0" t="n">
        <v>19294877.0464721</v>
      </c>
      <c r="L4868" s="0" t="n">
        <v>27575484.3</v>
      </c>
      <c r="M4868" s="0" t="n">
        <v>29837175.0478822</v>
      </c>
      <c r="N4868" s="0" t="n">
        <v>24516211.635</v>
      </c>
      <c r="O4868" s="0" t="n">
        <v>24867813.555</v>
      </c>
      <c r="P4868" s="0" t="n">
        <v>35784008.235</v>
      </c>
      <c r="Q4868" s="0" t="n">
        <v>29234034.54</v>
      </c>
      <c r="S4868" s="0" t="s">
        <v>303</v>
      </c>
    </row>
    <row r="4869" customFormat="false" ht="14" hidden="true" customHeight="false" outlineLevel="0" collapsed="false">
      <c r="A4869" s="0" t="str">
        <f aca="false">SUBSTITUTE(C4869&amp;D4869&amp;E4869&amp;F4869&amp;G4869&amp;H4869&amp;I4869," ","")</f>
        <v>AgenteBilingüeProfesionalIngeniería,arquitectura,urbanismoyafinesFrontofficesinherramientaServicio7x24Zona1Platino</v>
      </c>
      <c r="B4869" s="0" t="s">
        <v>5206</v>
      </c>
      <c r="C4869" s="0" t="s">
        <v>190</v>
      </c>
      <c r="D4869" s="0" t="s">
        <v>4808</v>
      </c>
      <c r="E4869" s="0" t="s">
        <v>59</v>
      </c>
      <c r="F4869" s="0" t="s">
        <v>3335</v>
      </c>
      <c r="G4869" s="0" t="s">
        <v>55</v>
      </c>
      <c r="H4869" s="0" t="s">
        <v>379</v>
      </c>
      <c r="I4869" s="0" t="s">
        <v>198</v>
      </c>
      <c r="J4869" s="0" t="s">
        <v>305</v>
      </c>
      <c r="K4869" s="0" t="n">
        <v>19294877.0464721</v>
      </c>
      <c r="L4869" s="0" t="n">
        <v>28386527.895</v>
      </c>
      <c r="M4869" s="0" t="n">
        <v>30716549.4966851</v>
      </c>
      <c r="N4869" s="0" t="n">
        <v>24551252.595</v>
      </c>
      <c r="O4869" s="0" t="n">
        <v>24867813.555</v>
      </c>
      <c r="P4869" s="0" t="n">
        <v>36553556.61</v>
      </c>
      <c r="Q4869" s="0" t="n">
        <v>31070631.69</v>
      </c>
      <c r="S4869" s="0" t="s">
        <v>303</v>
      </c>
    </row>
    <row r="4870" customFormat="false" ht="14" hidden="true" customHeight="false" outlineLevel="0" collapsed="false">
      <c r="A4870" s="0" t="str">
        <f aca="false">SUBSTITUTE(C4870&amp;D4870&amp;E4870&amp;F4870&amp;G4870&amp;H4870&amp;I4870," ","")</f>
        <v>AgenteBilingüeProfesionalIngeniería,arquitectura,urbanismoyafinesFrontofficesinherramientaServicio7x24Zona2Plata</v>
      </c>
      <c r="B4870" s="0" t="s">
        <v>5207</v>
      </c>
      <c r="C4870" s="0" t="s">
        <v>190</v>
      </c>
      <c r="D4870" s="0" t="s">
        <v>4808</v>
      </c>
      <c r="E4870" s="0" t="s">
        <v>59</v>
      </c>
      <c r="F4870" s="0" t="s">
        <v>3335</v>
      </c>
      <c r="G4870" s="0" t="s">
        <v>55</v>
      </c>
      <c r="H4870" s="0" t="s">
        <v>385</v>
      </c>
      <c r="I4870" s="0" t="s">
        <v>195</v>
      </c>
      <c r="J4870" s="0" t="s">
        <v>305</v>
      </c>
      <c r="K4870" s="0" t="n">
        <v>19294877.0464721</v>
      </c>
      <c r="L4870" s="0" t="n">
        <v>27845832.51</v>
      </c>
      <c r="M4870" s="0" t="n">
        <v>29006749.914348</v>
      </c>
      <c r="N4870" s="0" t="n">
        <v>24523219.62</v>
      </c>
      <c r="O4870" s="0" t="n">
        <v>24867813.555</v>
      </c>
      <c r="P4870" s="0" t="n">
        <v>37243729.8</v>
      </c>
      <c r="Q4870" s="0" t="n">
        <v>27993025.035</v>
      </c>
      <c r="S4870" s="0" t="s">
        <v>303</v>
      </c>
    </row>
    <row r="4871" customFormat="false" ht="14" hidden="true" customHeight="false" outlineLevel="0" collapsed="false">
      <c r="A4871" s="0" t="str">
        <f aca="false">SUBSTITUTE(C4871&amp;D4871&amp;E4871&amp;F4871&amp;G4871&amp;H4871&amp;I4871," ","")</f>
        <v>AgenteBilingüeProfesionalIngeniería,arquitectura,urbanismoyafinesFrontofficesinherramientaServicio7x24Zona2Oro</v>
      </c>
      <c r="B4871" s="0" t="s">
        <v>5208</v>
      </c>
      <c r="C4871" s="0" t="s">
        <v>190</v>
      </c>
      <c r="D4871" s="0" t="s">
        <v>4808</v>
      </c>
      <c r="E4871" s="0" t="s">
        <v>59</v>
      </c>
      <c r="F4871" s="0" t="s">
        <v>3335</v>
      </c>
      <c r="G4871" s="0" t="s">
        <v>55</v>
      </c>
      <c r="H4871" s="0" t="s">
        <v>385</v>
      </c>
      <c r="I4871" s="0" t="s">
        <v>54</v>
      </c>
      <c r="J4871" s="0" t="s">
        <v>305</v>
      </c>
      <c r="K4871" s="0" t="n">
        <v>19294877.0464721</v>
      </c>
      <c r="L4871" s="0" t="n">
        <v>28402749.45</v>
      </c>
      <c r="M4871" s="0" t="n">
        <v>29837175.0478822</v>
      </c>
      <c r="N4871" s="0" t="n">
        <v>24560362.665</v>
      </c>
      <c r="O4871" s="0" t="n">
        <v>24867813.555</v>
      </c>
      <c r="P4871" s="0" t="n">
        <v>38027808.54</v>
      </c>
      <c r="Q4871" s="0" t="n">
        <v>29234034.54</v>
      </c>
      <c r="S4871" s="0" t="s">
        <v>303</v>
      </c>
    </row>
    <row r="4872" customFormat="false" ht="14" hidden="true" customHeight="false" outlineLevel="0" collapsed="false">
      <c r="A4872" s="0" t="str">
        <f aca="false">SUBSTITUTE(C4872&amp;D4872&amp;E4872&amp;F4872&amp;G4872&amp;H4872&amp;I4872," ","")</f>
        <v>AgenteBilingüeProfesionalIngeniería,arquitectura,urbanismoyafinesFrontofficesinherramientaServicio7x24Zona2Platino</v>
      </c>
      <c r="B4872" s="0" t="s">
        <v>5209</v>
      </c>
      <c r="C4872" s="0" t="s">
        <v>190</v>
      </c>
      <c r="D4872" s="0" t="s">
        <v>4808</v>
      </c>
      <c r="E4872" s="0" t="s">
        <v>59</v>
      </c>
      <c r="F4872" s="0" t="s">
        <v>3335</v>
      </c>
      <c r="G4872" s="0" t="s">
        <v>55</v>
      </c>
      <c r="H4872" s="0" t="s">
        <v>385</v>
      </c>
      <c r="I4872" s="0" t="s">
        <v>198</v>
      </c>
      <c r="J4872" s="0" t="s">
        <v>305</v>
      </c>
      <c r="K4872" s="0" t="n">
        <v>19294877.0464721</v>
      </c>
      <c r="L4872" s="0" t="n">
        <v>29238123.825</v>
      </c>
      <c r="M4872" s="0" t="n">
        <v>30716549.4966851</v>
      </c>
      <c r="N4872" s="0" t="n">
        <v>24597506.745</v>
      </c>
      <c r="O4872" s="0" t="n">
        <v>24867813.555</v>
      </c>
      <c r="P4872" s="0" t="n">
        <v>38845610.685</v>
      </c>
      <c r="Q4872" s="0" t="n">
        <v>31070631.69</v>
      </c>
      <c r="S4872" s="0" t="s">
        <v>303</v>
      </c>
    </row>
    <row r="4873" customFormat="false" ht="14" hidden="true" customHeight="false" outlineLevel="0" collapsed="false">
      <c r="A4873" s="0" t="str">
        <f aca="false">SUBSTITUTE(C4873&amp;D4873&amp;E4873&amp;F4873&amp;G4873&amp;H4873&amp;I4873," ","")</f>
        <v>AgenteBilingüeProfesionalIngeniería,arquitectura,urbanismoyafinesFrontofficesinherramientaServicio7x24Zona3Plata</v>
      </c>
      <c r="B4873" s="0" t="s">
        <v>5210</v>
      </c>
      <c r="C4873" s="0" t="s">
        <v>190</v>
      </c>
      <c r="D4873" s="0" t="s">
        <v>4808</v>
      </c>
      <c r="E4873" s="0" t="s">
        <v>59</v>
      </c>
      <c r="F4873" s="0" t="s">
        <v>3335</v>
      </c>
      <c r="G4873" s="0" t="s">
        <v>55</v>
      </c>
      <c r="H4873" s="0" t="s">
        <v>390</v>
      </c>
      <c r="I4873" s="0" t="s">
        <v>195</v>
      </c>
      <c r="J4873" s="0" t="s">
        <v>305</v>
      </c>
      <c r="K4873" s="0" t="n">
        <v>19294877.0464721</v>
      </c>
      <c r="L4873" s="0" t="n">
        <v>28386527.895</v>
      </c>
      <c r="M4873" s="0" t="n">
        <v>29006749.914348</v>
      </c>
      <c r="N4873" s="0" t="n">
        <v>24551252.595</v>
      </c>
      <c r="O4873" s="0" t="n">
        <v>24867813.555</v>
      </c>
      <c r="P4873" s="0" t="n">
        <v>37418961.51</v>
      </c>
      <c r="Q4873" s="0" t="n">
        <v>27993025.035</v>
      </c>
      <c r="S4873" s="0" t="s">
        <v>303</v>
      </c>
    </row>
    <row r="4874" customFormat="false" ht="14" hidden="true" customHeight="false" outlineLevel="0" collapsed="false">
      <c r="A4874" s="0" t="str">
        <f aca="false">SUBSTITUTE(C4874&amp;D4874&amp;E4874&amp;F4874&amp;G4874&amp;H4874&amp;I4874," ","")</f>
        <v>AgenteBilingüeProfesionalIngeniería,arquitectura,urbanismoyafinesFrontofficesinherramientaServicio7x24Zona3Oro</v>
      </c>
      <c r="B4874" s="0" t="s">
        <v>5211</v>
      </c>
      <c r="C4874" s="0" t="s">
        <v>190</v>
      </c>
      <c r="D4874" s="0" t="s">
        <v>4808</v>
      </c>
      <c r="E4874" s="0" t="s">
        <v>59</v>
      </c>
      <c r="F4874" s="0" t="s">
        <v>3335</v>
      </c>
      <c r="G4874" s="0" t="s">
        <v>55</v>
      </c>
      <c r="H4874" s="0" t="s">
        <v>390</v>
      </c>
      <c r="I4874" s="0" t="s">
        <v>54</v>
      </c>
      <c r="J4874" s="0" t="s">
        <v>305</v>
      </c>
      <c r="K4874" s="0" t="n">
        <v>19294877.0464721</v>
      </c>
      <c r="L4874" s="0" t="n">
        <v>28954258.515</v>
      </c>
      <c r="M4874" s="0" t="n">
        <v>29837175.0478822</v>
      </c>
      <c r="N4874" s="0" t="n">
        <v>24589798.065</v>
      </c>
      <c r="O4874" s="0" t="n">
        <v>24867813.555</v>
      </c>
      <c r="P4874" s="0" t="n">
        <v>38206728.99</v>
      </c>
      <c r="Q4874" s="0" t="n">
        <v>29234034.54</v>
      </c>
      <c r="S4874" s="0" t="s">
        <v>303</v>
      </c>
    </row>
    <row r="4875" customFormat="false" ht="14" hidden="true" customHeight="false" outlineLevel="0" collapsed="false">
      <c r="A4875" s="0" t="str">
        <f aca="false">SUBSTITUTE(C4875&amp;D4875&amp;E4875&amp;F4875&amp;G4875&amp;H4875&amp;I4875," ","")</f>
        <v>AgenteBilingüeProfesionalIngeniería,arquitectura,urbanismoyafinesFrontofficesinherramientaServicio7x24Zona3Platino</v>
      </c>
      <c r="B4875" s="0" t="s">
        <v>5212</v>
      </c>
      <c r="C4875" s="0" t="s">
        <v>190</v>
      </c>
      <c r="D4875" s="0" t="s">
        <v>4808</v>
      </c>
      <c r="E4875" s="0" t="s">
        <v>59</v>
      </c>
      <c r="F4875" s="0" t="s">
        <v>3335</v>
      </c>
      <c r="G4875" s="0" t="s">
        <v>55</v>
      </c>
      <c r="H4875" s="0" t="s">
        <v>390</v>
      </c>
      <c r="I4875" s="0" t="s">
        <v>198</v>
      </c>
      <c r="J4875" s="0" t="s">
        <v>305</v>
      </c>
      <c r="K4875" s="0" t="n">
        <v>19294877.0464721</v>
      </c>
      <c r="L4875" s="0" t="n">
        <v>29805854.445</v>
      </c>
      <c r="M4875" s="0" t="n">
        <v>30716549.4966851</v>
      </c>
      <c r="N4875" s="0" t="n">
        <v>24628342.5</v>
      </c>
      <c r="O4875" s="0" t="n">
        <v>24867813.555</v>
      </c>
      <c r="P4875" s="0" t="n">
        <v>39028379.265</v>
      </c>
      <c r="Q4875" s="0" t="n">
        <v>31070631.69</v>
      </c>
      <c r="S4875" s="0" t="s">
        <v>303</v>
      </c>
    </row>
    <row r="4876" customFormat="false" ht="14" hidden="true" customHeight="false" outlineLevel="0" collapsed="false">
      <c r="A4876" s="0" t="str">
        <f aca="false">SUBSTITUTE(C4876&amp;D4876&amp;E4876&amp;F4876&amp;G4876&amp;H4876&amp;I4876," ","")</f>
        <v>AgenteBilingüeProfesionalBellasartesyafinesEnlasinstalacionesdelaEntidadCompradoraJornadaOrdinaria Zona1Plata</v>
      </c>
      <c r="B4876" s="0" t="s">
        <v>5213</v>
      </c>
      <c r="C4876" s="0" t="s">
        <v>190</v>
      </c>
      <c r="D4876" s="0" t="s">
        <v>4808</v>
      </c>
      <c r="E4876" s="0" t="s">
        <v>60</v>
      </c>
      <c r="F4876" s="0" t="s">
        <v>3303</v>
      </c>
      <c r="G4876" s="0" t="s">
        <v>62</v>
      </c>
      <c r="H4876" s="0" t="s">
        <v>379</v>
      </c>
      <c r="I4876" s="0" t="s">
        <v>195</v>
      </c>
      <c r="J4876" s="0" t="s">
        <v>36</v>
      </c>
      <c r="K4876" s="0" t="n">
        <v>6048776.51043531</v>
      </c>
      <c r="L4876" s="0" t="n">
        <v>6064885.755</v>
      </c>
      <c r="M4876" s="0" t="n">
        <v>7313130.50763612</v>
      </c>
      <c r="N4876" s="0" t="n">
        <v>6534864.765</v>
      </c>
      <c r="O4876" s="0" t="n">
        <v>6381073.08</v>
      </c>
      <c r="P4876" s="0" t="n">
        <v>7087695.525</v>
      </c>
      <c r="Q4876" s="0" t="n">
        <v>6773861.79</v>
      </c>
      <c r="S4876" s="0" t="s">
        <v>303</v>
      </c>
    </row>
    <row r="4877" customFormat="false" ht="14" hidden="true" customHeight="false" outlineLevel="0" collapsed="false">
      <c r="A4877" s="0" t="str">
        <f aca="false">SUBSTITUTE(C4877&amp;D4877&amp;E4877&amp;F4877&amp;G4877&amp;H4877&amp;I4877," ","")</f>
        <v>AgenteBilingüeProfesionalBellasartesyafinesEnlasinstalacionesdelaEntidadCompradoraJornadaOrdinaria Zona1Oro</v>
      </c>
      <c r="B4877" s="0" t="s">
        <v>5214</v>
      </c>
      <c r="C4877" s="0" t="s">
        <v>190</v>
      </c>
      <c r="D4877" s="0" t="s">
        <v>4808</v>
      </c>
      <c r="E4877" s="0" t="s">
        <v>60</v>
      </c>
      <c r="F4877" s="0" t="s">
        <v>3303</v>
      </c>
      <c r="G4877" s="0" t="s">
        <v>62</v>
      </c>
      <c r="H4877" s="0" t="s">
        <v>379</v>
      </c>
      <c r="I4877" s="0" t="s">
        <v>54</v>
      </c>
      <c r="J4877" s="0" t="s">
        <v>36</v>
      </c>
      <c r="K4877" s="0" t="n">
        <v>6048776.51043531</v>
      </c>
      <c r="L4877" s="0" t="n">
        <v>6186183.615</v>
      </c>
      <c r="M4877" s="0" t="n">
        <v>7758575.11240778</v>
      </c>
      <c r="N4877" s="0" t="n">
        <v>6554035.035</v>
      </c>
      <c r="O4877" s="0" t="n">
        <v>6381073.08</v>
      </c>
      <c r="P4877" s="0" t="n">
        <v>7236910.44</v>
      </c>
      <c r="Q4877" s="0" t="n">
        <v>7074166.005</v>
      </c>
      <c r="S4877" s="0" t="s">
        <v>303</v>
      </c>
    </row>
    <row r="4878" customFormat="false" ht="14" hidden="true" customHeight="false" outlineLevel="0" collapsed="false">
      <c r="A4878" s="0" t="str">
        <f aca="false">SUBSTITUTE(C4878&amp;D4878&amp;E4878&amp;F4878&amp;G4878&amp;H4878&amp;I4878," ","")</f>
        <v>AgenteBilingüeProfesionalBellasartesyafinesEnlasinstalacionesdelaEntidadCompradoraJornadaOrdinaria Zona1Platino</v>
      </c>
      <c r="B4878" s="0" t="s">
        <v>5215</v>
      </c>
      <c r="C4878" s="0" t="s">
        <v>190</v>
      </c>
      <c r="D4878" s="0" t="s">
        <v>4808</v>
      </c>
      <c r="E4878" s="0" t="s">
        <v>60</v>
      </c>
      <c r="F4878" s="0" t="s">
        <v>3303</v>
      </c>
      <c r="G4878" s="0" t="s">
        <v>62</v>
      </c>
      <c r="H4878" s="0" t="s">
        <v>379</v>
      </c>
      <c r="I4878" s="0" t="s">
        <v>198</v>
      </c>
      <c r="J4878" s="0" t="s">
        <v>36</v>
      </c>
      <c r="K4878" s="0" t="n">
        <v>6048776.51043531</v>
      </c>
      <c r="L4878" s="0" t="n">
        <v>6368130.405</v>
      </c>
      <c r="M4878" s="0" t="n">
        <v>7987239.2772297</v>
      </c>
      <c r="N4878" s="0" t="n">
        <v>6573205.305</v>
      </c>
      <c r="O4878" s="0" t="n">
        <v>6381073.08</v>
      </c>
      <c r="P4878" s="0" t="n">
        <v>7392543.39</v>
      </c>
      <c r="Q4878" s="0" t="n">
        <v>7518592.935</v>
      </c>
      <c r="S4878" s="0" t="s">
        <v>303</v>
      </c>
    </row>
    <row r="4879" customFormat="false" ht="14" hidden="true" customHeight="false" outlineLevel="0" collapsed="false">
      <c r="A4879" s="0" t="str">
        <f aca="false">SUBSTITUTE(C4879&amp;D4879&amp;E4879&amp;F4879&amp;G4879&amp;H4879&amp;I4879," ","")</f>
        <v>AgenteBilingüeProfesionalBellasartesyafinesEnlasinstalacionesdelaEntidadCompradoraJornadaOrdinaria Zona2Plata</v>
      </c>
      <c r="B4879" s="0" t="s">
        <v>5216</v>
      </c>
      <c r="C4879" s="0" t="s">
        <v>190</v>
      </c>
      <c r="D4879" s="0" t="s">
        <v>4808</v>
      </c>
      <c r="E4879" s="0" t="s">
        <v>60</v>
      </c>
      <c r="F4879" s="0" t="s">
        <v>3303</v>
      </c>
      <c r="G4879" s="0" t="s">
        <v>62</v>
      </c>
      <c r="H4879" s="0" t="s">
        <v>385</v>
      </c>
      <c r="I4879" s="0" t="s">
        <v>195</v>
      </c>
      <c r="J4879" s="0" t="s">
        <v>36</v>
      </c>
      <c r="K4879" s="0" t="n">
        <v>6048776.51043531</v>
      </c>
      <c r="L4879" s="0" t="n">
        <v>6246832.545</v>
      </c>
      <c r="M4879" s="0" t="n">
        <v>7542639.26179804</v>
      </c>
      <c r="N4879" s="0" t="n">
        <v>6557869.71</v>
      </c>
      <c r="O4879" s="0" t="n">
        <v>6381073.08</v>
      </c>
      <c r="P4879" s="0" t="n">
        <v>7532122.455</v>
      </c>
      <c r="Q4879" s="0" t="n">
        <v>6773861.79</v>
      </c>
      <c r="S4879" s="0" t="s">
        <v>303</v>
      </c>
    </row>
    <row r="4880" customFormat="false" ht="14" hidden="true" customHeight="false" outlineLevel="0" collapsed="false">
      <c r="A4880" s="0" t="str">
        <f aca="false">SUBSTITUTE(C4880&amp;D4880&amp;E4880&amp;F4880&amp;G4880&amp;H4880&amp;I4880," ","")</f>
        <v>AgenteBilingüeProfesionalBellasartesyafinesEnlasinstalacionesdelaEntidadCompradoraJornadaOrdinaria Zona2Oro</v>
      </c>
      <c r="B4880" s="0" t="s">
        <v>5217</v>
      </c>
      <c r="C4880" s="0" t="s">
        <v>190</v>
      </c>
      <c r="D4880" s="0" t="s">
        <v>4808</v>
      </c>
      <c r="E4880" s="0" t="s">
        <v>60</v>
      </c>
      <c r="F4880" s="0" t="s">
        <v>3303</v>
      </c>
      <c r="G4880" s="0" t="s">
        <v>62</v>
      </c>
      <c r="H4880" s="0" t="s">
        <v>385</v>
      </c>
      <c r="I4880" s="0" t="s">
        <v>54</v>
      </c>
      <c r="J4880" s="0" t="s">
        <v>36</v>
      </c>
      <c r="K4880" s="0" t="n">
        <v>6048776.51043531</v>
      </c>
      <c r="L4880" s="0" t="n">
        <v>6371769.465</v>
      </c>
      <c r="M4880" s="0" t="n">
        <v>7758575.11240778</v>
      </c>
      <c r="N4880" s="0" t="n">
        <v>6578189.865</v>
      </c>
      <c r="O4880" s="0" t="n">
        <v>6381073.08</v>
      </c>
      <c r="P4880" s="0" t="n">
        <v>7690693.77</v>
      </c>
      <c r="Q4880" s="0" t="n">
        <v>7074166.005</v>
      </c>
      <c r="S4880" s="0" t="s">
        <v>303</v>
      </c>
    </row>
    <row r="4881" customFormat="false" ht="14" hidden="true" customHeight="false" outlineLevel="0" collapsed="false">
      <c r="A4881" s="0" t="str">
        <f aca="false">SUBSTITUTE(C4881&amp;D4881&amp;E4881&amp;F4881&amp;G4881&amp;H4881&amp;I4881," ","")</f>
        <v>AgenteBilingüeProfesionalBellasartesyafinesEnlasinstalacionesdelaEntidadCompradoraJornadaOrdinaria Zona2Platino</v>
      </c>
      <c r="B4881" s="0" t="s">
        <v>5218</v>
      </c>
      <c r="C4881" s="0" t="s">
        <v>190</v>
      </c>
      <c r="D4881" s="0" t="s">
        <v>4808</v>
      </c>
      <c r="E4881" s="0" t="s">
        <v>60</v>
      </c>
      <c r="F4881" s="0" t="s">
        <v>3303</v>
      </c>
      <c r="G4881" s="0" t="s">
        <v>62</v>
      </c>
      <c r="H4881" s="0" t="s">
        <v>385</v>
      </c>
      <c r="I4881" s="0" t="s">
        <v>198</v>
      </c>
      <c r="J4881" s="0" t="s">
        <v>36</v>
      </c>
      <c r="K4881" s="0" t="n">
        <v>6048776.51043531</v>
      </c>
      <c r="L4881" s="0" t="n">
        <v>6559174.845</v>
      </c>
      <c r="M4881" s="0" t="n">
        <v>7987239.2772297</v>
      </c>
      <c r="N4881" s="0" t="n">
        <v>6598510.02</v>
      </c>
      <c r="O4881" s="0" t="n">
        <v>6381073.08</v>
      </c>
      <c r="P4881" s="0" t="n">
        <v>7856084.7</v>
      </c>
      <c r="Q4881" s="0" t="n">
        <v>7518592.935</v>
      </c>
      <c r="S4881" s="0" t="s">
        <v>303</v>
      </c>
    </row>
    <row r="4882" customFormat="false" ht="14" hidden="true" customHeight="false" outlineLevel="0" collapsed="false">
      <c r="A4882" s="0" t="str">
        <f aca="false">SUBSTITUTE(C4882&amp;D4882&amp;E4882&amp;F4882&amp;G4882&amp;H4882&amp;I4882," ","")</f>
        <v>AgenteBilingüeProfesionalBellasartesyafinesEnlasinstalacionesdelaEntidadCompradoraJornadaOrdinaria Zona3Plata</v>
      </c>
      <c r="B4882" s="0" t="s">
        <v>5219</v>
      </c>
      <c r="C4882" s="0" t="s">
        <v>190</v>
      </c>
      <c r="D4882" s="0" t="s">
        <v>4808</v>
      </c>
      <c r="E4882" s="0" t="s">
        <v>60</v>
      </c>
      <c r="F4882" s="0" t="s">
        <v>3303</v>
      </c>
      <c r="G4882" s="0" t="s">
        <v>62</v>
      </c>
      <c r="H4882" s="0" t="s">
        <v>390</v>
      </c>
      <c r="I4882" s="0" t="s">
        <v>195</v>
      </c>
      <c r="J4882" s="0" t="s">
        <v>36</v>
      </c>
      <c r="K4882" s="0" t="n">
        <v>6048776.51043531</v>
      </c>
      <c r="L4882" s="0" t="n">
        <v>6368130.405</v>
      </c>
      <c r="M4882" s="0" t="n">
        <v>7542639.26179804</v>
      </c>
      <c r="N4882" s="0" t="n">
        <v>6573205.305</v>
      </c>
      <c r="O4882" s="0" t="n">
        <v>6381073.08</v>
      </c>
      <c r="P4882" s="0" t="n">
        <v>7567561.89</v>
      </c>
      <c r="Q4882" s="0" t="n">
        <v>6773861.79</v>
      </c>
      <c r="S4882" s="0" t="s">
        <v>303</v>
      </c>
    </row>
    <row r="4883" customFormat="false" ht="14" hidden="true" customHeight="false" outlineLevel="0" collapsed="false">
      <c r="A4883" s="0" t="str">
        <f aca="false">SUBSTITUTE(C4883&amp;D4883&amp;E4883&amp;F4883&amp;G4883&amp;H4883&amp;I4883," ","")</f>
        <v>AgenteBilingüeProfesionalBellasartesyafinesEnlasinstalacionesdelaEntidadCompradoraJornadaOrdinaria Zona3Oro</v>
      </c>
      <c r="B4883" s="0" t="s">
        <v>5220</v>
      </c>
      <c r="C4883" s="0" t="s">
        <v>190</v>
      </c>
      <c r="D4883" s="0" t="s">
        <v>4808</v>
      </c>
      <c r="E4883" s="0" t="s">
        <v>60</v>
      </c>
      <c r="F4883" s="0" t="s">
        <v>3303</v>
      </c>
      <c r="G4883" s="0" t="s">
        <v>62</v>
      </c>
      <c r="H4883" s="0" t="s">
        <v>390</v>
      </c>
      <c r="I4883" s="0" t="s">
        <v>54</v>
      </c>
      <c r="J4883" s="0" t="s">
        <v>36</v>
      </c>
      <c r="K4883" s="0" t="n">
        <v>6048776.51043531</v>
      </c>
      <c r="L4883" s="0" t="n">
        <v>6495493.365</v>
      </c>
      <c r="M4883" s="0" t="n">
        <v>7758575.11240778</v>
      </c>
      <c r="N4883" s="0" t="n">
        <v>6594293.43</v>
      </c>
      <c r="O4883" s="0" t="n">
        <v>6381073.08</v>
      </c>
      <c r="P4883" s="0" t="n">
        <v>7726878.405</v>
      </c>
      <c r="Q4883" s="0" t="n">
        <v>7074166.005</v>
      </c>
      <c r="S4883" s="0" t="s">
        <v>303</v>
      </c>
    </row>
    <row r="4884" customFormat="false" ht="14" hidden="true" customHeight="false" outlineLevel="0" collapsed="false">
      <c r="A4884" s="0" t="str">
        <f aca="false">SUBSTITUTE(C4884&amp;D4884&amp;E4884&amp;F4884&amp;G4884&amp;H4884&amp;I4884," ","")</f>
        <v>AgenteBilingüeProfesionalBellasartesyafinesEnlasinstalacionesdelaEntidadCompradoraJornadaOrdinaria Zona3Platino</v>
      </c>
      <c r="B4884" s="0" t="s">
        <v>5221</v>
      </c>
      <c r="C4884" s="0" t="s">
        <v>190</v>
      </c>
      <c r="D4884" s="0" t="s">
        <v>4808</v>
      </c>
      <c r="E4884" s="0" t="s">
        <v>60</v>
      </c>
      <c r="F4884" s="0" t="s">
        <v>3303</v>
      </c>
      <c r="G4884" s="0" t="s">
        <v>62</v>
      </c>
      <c r="H4884" s="0" t="s">
        <v>390</v>
      </c>
      <c r="I4884" s="0" t="s">
        <v>198</v>
      </c>
      <c r="J4884" s="0" t="s">
        <v>36</v>
      </c>
      <c r="K4884" s="0" t="n">
        <v>6048776.51043531</v>
      </c>
      <c r="L4884" s="0" t="n">
        <v>6686537.805</v>
      </c>
      <c r="M4884" s="0" t="n">
        <v>7987239.2772297</v>
      </c>
      <c r="N4884" s="0" t="n">
        <v>6615380.52</v>
      </c>
      <c r="O4884" s="0" t="n">
        <v>6381073.08</v>
      </c>
      <c r="P4884" s="0" t="n">
        <v>7893047.655</v>
      </c>
      <c r="Q4884" s="0" t="n">
        <v>7518592.935</v>
      </c>
      <c r="S4884" s="0" t="s">
        <v>303</v>
      </c>
    </row>
    <row r="4885" customFormat="false" ht="14" hidden="true" customHeight="false" outlineLevel="0" collapsed="false">
      <c r="A4885" s="0" t="str">
        <f aca="false">SUBSTITUTE(C4885&amp;D4885&amp;E4885&amp;F4885&amp;G4885&amp;H4885&amp;I4885," ","")</f>
        <v>AgenteBilingüeProfesionalBellasartesyafinesEnlasinstalacionesdelaEntidadCompradoraHoraextradiurnaZona1Plata</v>
      </c>
      <c r="B4885" s="0" t="s">
        <v>5222</v>
      </c>
      <c r="C4885" s="0" t="s">
        <v>190</v>
      </c>
      <c r="D4885" s="0" t="s">
        <v>4808</v>
      </c>
      <c r="E4885" s="0" t="s">
        <v>60</v>
      </c>
      <c r="F4885" s="0" t="s">
        <v>3303</v>
      </c>
      <c r="G4885" s="0" t="s">
        <v>192</v>
      </c>
      <c r="H4885" s="0" t="s">
        <v>379</v>
      </c>
      <c r="I4885" s="0" t="s">
        <v>195</v>
      </c>
      <c r="J4885" s="0" t="s">
        <v>325</v>
      </c>
      <c r="K4885" s="0" t="n">
        <v>30702.4372218948</v>
      </c>
      <c r="L4885" s="0" t="n">
        <v>33051.69</v>
      </c>
      <c r="M4885" s="0" t="n">
        <v>40427.117494476</v>
      </c>
      <c r="N4885" s="0" t="n">
        <v>27823.905</v>
      </c>
      <c r="O4885" s="0" t="n">
        <v>28398.33</v>
      </c>
      <c r="P4885" s="0" t="n">
        <v>35921.745</v>
      </c>
      <c r="Q4885" s="0" t="n">
        <v>44092.035</v>
      </c>
      <c r="S4885" s="0" t="s">
        <v>303</v>
      </c>
    </row>
    <row r="4886" customFormat="false" ht="14" hidden="true" customHeight="false" outlineLevel="0" collapsed="false">
      <c r="A4886" s="0" t="str">
        <f aca="false">SUBSTITUTE(C4886&amp;D4886&amp;E4886&amp;F4886&amp;G4886&amp;H4886&amp;I4886," ","")</f>
        <v>AgenteBilingüeProfesionalBellasartesyafinesEnlasinstalacionesdelaEntidadCompradoraHoraextradiurnaZona1Oro</v>
      </c>
      <c r="B4886" s="0" t="s">
        <v>5223</v>
      </c>
      <c r="C4886" s="0" t="s">
        <v>190</v>
      </c>
      <c r="D4886" s="0" t="s">
        <v>4808</v>
      </c>
      <c r="E4886" s="0" t="s">
        <v>60</v>
      </c>
      <c r="F4886" s="0" t="s">
        <v>3303</v>
      </c>
      <c r="G4886" s="0" t="s">
        <v>192</v>
      </c>
      <c r="H4886" s="0" t="s">
        <v>379</v>
      </c>
      <c r="I4886" s="0" t="s">
        <v>54</v>
      </c>
      <c r="J4886" s="0" t="s">
        <v>325</v>
      </c>
      <c r="K4886" s="0" t="n">
        <v>30702.4372218948</v>
      </c>
      <c r="L4886" s="0" t="n">
        <v>33713.055</v>
      </c>
      <c r="M4886" s="0" t="n">
        <v>41584.4927448189</v>
      </c>
      <c r="N4886" s="0" t="n">
        <v>27823.905</v>
      </c>
      <c r="O4886" s="0" t="n">
        <v>28398.33</v>
      </c>
      <c r="P4886" s="0" t="n">
        <v>36678.33</v>
      </c>
      <c r="Q4886" s="0" t="n">
        <v>46047.15</v>
      </c>
      <c r="S4886" s="0" t="s">
        <v>303</v>
      </c>
    </row>
    <row r="4887" customFormat="false" ht="14" hidden="true" customHeight="false" outlineLevel="0" collapsed="false">
      <c r="A4887" s="0" t="str">
        <f aca="false">SUBSTITUTE(C4887&amp;D4887&amp;E4887&amp;F4887&amp;G4887&amp;H4887&amp;I4887," ","")</f>
        <v>AgenteBilingüeProfesionalBellasartesyafinesEnlasinstalacionesdelaEntidadCompradoraHoraextradiurnaZona1Platino</v>
      </c>
      <c r="B4887" s="0" t="s">
        <v>5224</v>
      </c>
      <c r="C4887" s="0" t="s">
        <v>190</v>
      </c>
      <c r="D4887" s="0" t="s">
        <v>4808</v>
      </c>
      <c r="E4887" s="0" t="s">
        <v>60</v>
      </c>
      <c r="F4887" s="0" t="s">
        <v>3303</v>
      </c>
      <c r="G4887" s="0" t="s">
        <v>192</v>
      </c>
      <c r="H4887" s="0" t="s">
        <v>379</v>
      </c>
      <c r="I4887" s="0" t="s">
        <v>198</v>
      </c>
      <c r="J4887" s="0" t="s">
        <v>325</v>
      </c>
      <c r="K4887" s="0" t="n">
        <v>30702.4372218948</v>
      </c>
      <c r="L4887" s="0" t="n">
        <v>34704.585</v>
      </c>
      <c r="M4887" s="0" t="n">
        <v>42810.0893479671</v>
      </c>
      <c r="N4887" s="0" t="n">
        <v>27823.905</v>
      </c>
      <c r="O4887" s="0" t="n">
        <v>28398.33</v>
      </c>
      <c r="P4887" s="0" t="n">
        <v>37467</v>
      </c>
      <c r="Q4887" s="0" t="n">
        <v>48939.975</v>
      </c>
      <c r="S4887" s="0" t="s">
        <v>303</v>
      </c>
    </row>
    <row r="4888" customFormat="false" ht="14" hidden="true" customHeight="false" outlineLevel="0" collapsed="false">
      <c r="A4888" s="0" t="str">
        <f aca="false">SUBSTITUTE(C4888&amp;D4888&amp;E4888&amp;F4888&amp;G4888&amp;H4888&amp;I4888," ","")</f>
        <v>AgenteBilingüeProfesionalBellasartesyafinesEnlasinstalacionesdelaEntidadCompradoraHoraextradiurnaZona2Plata</v>
      </c>
      <c r="B4888" s="0" t="s">
        <v>5225</v>
      </c>
      <c r="C4888" s="0" t="s">
        <v>190</v>
      </c>
      <c r="D4888" s="0" t="s">
        <v>4808</v>
      </c>
      <c r="E4888" s="0" t="s">
        <v>60</v>
      </c>
      <c r="F4888" s="0" t="s">
        <v>3303</v>
      </c>
      <c r="G4888" s="0" t="s">
        <v>192</v>
      </c>
      <c r="H4888" s="0" t="s">
        <v>385</v>
      </c>
      <c r="I4888" s="0" t="s">
        <v>195</v>
      </c>
      <c r="J4888" s="0" t="s">
        <v>325</v>
      </c>
      <c r="K4888" s="0" t="n">
        <v>30702.4372218948</v>
      </c>
      <c r="L4888" s="0" t="n">
        <v>34044.255</v>
      </c>
      <c r="M4888" s="0" t="n">
        <v>40427.117494476</v>
      </c>
      <c r="N4888" s="0" t="n">
        <v>27823.905</v>
      </c>
      <c r="O4888" s="0" t="n">
        <v>28398.33</v>
      </c>
      <c r="P4888" s="0" t="n">
        <v>38173.905</v>
      </c>
      <c r="Q4888" s="0" t="n">
        <v>44092.035</v>
      </c>
      <c r="S4888" s="0" t="s">
        <v>303</v>
      </c>
    </row>
    <row r="4889" customFormat="false" ht="14" hidden="true" customHeight="false" outlineLevel="0" collapsed="false">
      <c r="A4889" s="0" t="str">
        <f aca="false">SUBSTITUTE(C4889&amp;D4889&amp;E4889&amp;F4889&amp;G4889&amp;H4889&amp;I4889," ","")</f>
        <v>AgenteBilingüeProfesionalBellasartesyafinesEnlasinstalacionesdelaEntidadCompradoraHoraextradiurnaZona2Oro</v>
      </c>
      <c r="B4889" s="0" t="s">
        <v>5226</v>
      </c>
      <c r="C4889" s="0" t="s">
        <v>190</v>
      </c>
      <c r="D4889" s="0" t="s">
        <v>4808</v>
      </c>
      <c r="E4889" s="0" t="s">
        <v>60</v>
      </c>
      <c r="F4889" s="0" t="s">
        <v>3303</v>
      </c>
      <c r="G4889" s="0" t="s">
        <v>192</v>
      </c>
      <c r="H4889" s="0" t="s">
        <v>385</v>
      </c>
      <c r="I4889" s="0" t="s">
        <v>54</v>
      </c>
      <c r="J4889" s="0" t="s">
        <v>325</v>
      </c>
      <c r="K4889" s="0" t="n">
        <v>30702.4372218948</v>
      </c>
      <c r="L4889" s="0" t="n">
        <v>34725.285</v>
      </c>
      <c r="M4889" s="0" t="n">
        <v>41584.4927448189</v>
      </c>
      <c r="N4889" s="0" t="n">
        <v>27823.905</v>
      </c>
      <c r="O4889" s="0" t="n">
        <v>28398.33</v>
      </c>
      <c r="P4889" s="0" t="n">
        <v>38978.1</v>
      </c>
      <c r="Q4889" s="0" t="n">
        <v>46047.15</v>
      </c>
      <c r="S4889" s="0" t="s">
        <v>303</v>
      </c>
    </row>
    <row r="4890" customFormat="false" ht="14" hidden="true" customHeight="false" outlineLevel="0" collapsed="false">
      <c r="A4890" s="0" t="str">
        <f aca="false">SUBSTITUTE(C4890&amp;D4890&amp;E4890&amp;F4890&amp;G4890&amp;H4890&amp;I4890," ","")</f>
        <v>AgenteBilingüeProfesionalBellasartesyafinesEnlasinstalacionesdelaEntidadCompradoraHoraextradiurnaZona2Platino</v>
      </c>
      <c r="B4890" s="0" t="s">
        <v>5227</v>
      </c>
      <c r="C4890" s="0" t="s">
        <v>190</v>
      </c>
      <c r="D4890" s="0" t="s">
        <v>4808</v>
      </c>
      <c r="E4890" s="0" t="s">
        <v>60</v>
      </c>
      <c r="F4890" s="0" t="s">
        <v>3303</v>
      </c>
      <c r="G4890" s="0" t="s">
        <v>192</v>
      </c>
      <c r="H4890" s="0" t="s">
        <v>385</v>
      </c>
      <c r="I4890" s="0" t="s">
        <v>198</v>
      </c>
      <c r="J4890" s="0" t="s">
        <v>325</v>
      </c>
      <c r="K4890" s="0" t="n">
        <v>30702.4372218948</v>
      </c>
      <c r="L4890" s="0" t="n">
        <v>35745.795</v>
      </c>
      <c r="M4890" s="0" t="n">
        <v>42810.0893479671</v>
      </c>
      <c r="N4890" s="0" t="n">
        <v>27823.905</v>
      </c>
      <c r="O4890" s="0" t="n">
        <v>28398.33</v>
      </c>
      <c r="P4890" s="0" t="n">
        <v>39816.45</v>
      </c>
      <c r="Q4890" s="0" t="n">
        <v>48939.975</v>
      </c>
      <c r="S4890" s="0" t="s">
        <v>303</v>
      </c>
    </row>
    <row r="4891" customFormat="false" ht="14" hidden="true" customHeight="false" outlineLevel="0" collapsed="false">
      <c r="A4891" s="0" t="str">
        <f aca="false">SUBSTITUTE(C4891&amp;D4891&amp;E4891&amp;F4891&amp;G4891&amp;H4891&amp;I4891," ","")</f>
        <v>AgenteBilingüeProfesionalBellasartesyafinesEnlasinstalacionesdelaEntidadCompradoraHoraextradiurnaZona3Plata</v>
      </c>
      <c r="B4891" s="0" t="s">
        <v>5228</v>
      </c>
      <c r="C4891" s="0" t="s">
        <v>190</v>
      </c>
      <c r="D4891" s="0" t="s">
        <v>4808</v>
      </c>
      <c r="E4891" s="0" t="s">
        <v>60</v>
      </c>
      <c r="F4891" s="0" t="s">
        <v>3303</v>
      </c>
      <c r="G4891" s="0" t="s">
        <v>192</v>
      </c>
      <c r="H4891" s="0" t="s">
        <v>390</v>
      </c>
      <c r="I4891" s="0" t="s">
        <v>195</v>
      </c>
      <c r="J4891" s="0" t="s">
        <v>325</v>
      </c>
      <c r="K4891" s="0" t="n">
        <v>30702.4372218948</v>
      </c>
      <c r="L4891" s="0" t="n">
        <v>34704.585</v>
      </c>
      <c r="M4891" s="0" t="n">
        <v>40427.117494476</v>
      </c>
      <c r="N4891" s="0" t="n">
        <v>27823.905</v>
      </c>
      <c r="O4891" s="0" t="n">
        <v>28398.33</v>
      </c>
      <c r="P4891" s="0" t="n">
        <v>38353.995</v>
      </c>
      <c r="Q4891" s="0" t="n">
        <v>44092.035</v>
      </c>
      <c r="S4891" s="0" t="s">
        <v>303</v>
      </c>
    </row>
    <row r="4892" customFormat="false" ht="14" hidden="true" customHeight="false" outlineLevel="0" collapsed="false">
      <c r="A4892" s="0" t="str">
        <f aca="false">SUBSTITUTE(C4892&amp;D4892&amp;E4892&amp;F4892&amp;G4892&amp;H4892&amp;I4892," ","")</f>
        <v>AgenteBilingüeProfesionalBellasartesyafinesEnlasinstalacionesdelaEntidadCompradoraHoraextradiurnaZona3Oro</v>
      </c>
      <c r="B4892" s="0" t="s">
        <v>5229</v>
      </c>
      <c r="C4892" s="0" t="s">
        <v>190</v>
      </c>
      <c r="D4892" s="0" t="s">
        <v>4808</v>
      </c>
      <c r="E4892" s="0" t="s">
        <v>60</v>
      </c>
      <c r="F4892" s="0" t="s">
        <v>3303</v>
      </c>
      <c r="G4892" s="0" t="s">
        <v>192</v>
      </c>
      <c r="H4892" s="0" t="s">
        <v>390</v>
      </c>
      <c r="I4892" s="0" t="s">
        <v>54</v>
      </c>
      <c r="J4892" s="0" t="s">
        <v>325</v>
      </c>
      <c r="K4892" s="0" t="n">
        <v>30702.4372218948</v>
      </c>
      <c r="L4892" s="0" t="n">
        <v>35399.07</v>
      </c>
      <c r="M4892" s="0" t="n">
        <v>41584.4927448189</v>
      </c>
      <c r="N4892" s="0" t="n">
        <v>27823.905</v>
      </c>
      <c r="O4892" s="0" t="n">
        <v>28398.33</v>
      </c>
      <c r="P4892" s="0" t="n">
        <v>39161.295</v>
      </c>
      <c r="Q4892" s="0" t="n">
        <v>46047.15</v>
      </c>
      <c r="S4892" s="0" t="s">
        <v>303</v>
      </c>
    </row>
    <row r="4893" customFormat="false" ht="14" hidden="true" customHeight="false" outlineLevel="0" collapsed="false">
      <c r="A4893" s="0" t="str">
        <f aca="false">SUBSTITUTE(C4893&amp;D4893&amp;E4893&amp;F4893&amp;G4893&amp;H4893&amp;I4893," ","")</f>
        <v>AgenteBilingüeProfesionalBellasartesyafinesEnlasinstalacionesdelaEntidadCompradoraHoraextradiurnaZona3Platino</v>
      </c>
      <c r="B4893" s="0" t="s">
        <v>5230</v>
      </c>
      <c r="C4893" s="0" t="s">
        <v>190</v>
      </c>
      <c r="D4893" s="0" t="s">
        <v>4808</v>
      </c>
      <c r="E4893" s="0" t="s">
        <v>60</v>
      </c>
      <c r="F4893" s="0" t="s">
        <v>3303</v>
      </c>
      <c r="G4893" s="0" t="s">
        <v>192</v>
      </c>
      <c r="H4893" s="0" t="s">
        <v>390</v>
      </c>
      <c r="I4893" s="0" t="s">
        <v>198</v>
      </c>
      <c r="J4893" s="0" t="s">
        <v>325</v>
      </c>
      <c r="K4893" s="0" t="n">
        <v>30702.4372218948</v>
      </c>
      <c r="L4893" s="0" t="n">
        <v>36440.28</v>
      </c>
      <c r="M4893" s="0" t="n">
        <v>42810.0893479671</v>
      </c>
      <c r="N4893" s="0" t="n">
        <v>27823.905</v>
      </c>
      <c r="O4893" s="0" t="n">
        <v>28398.33</v>
      </c>
      <c r="P4893" s="0" t="n">
        <v>40003.785</v>
      </c>
      <c r="Q4893" s="0" t="n">
        <v>48939.975</v>
      </c>
      <c r="S4893" s="0" t="s">
        <v>303</v>
      </c>
    </row>
    <row r="4894" customFormat="false" ht="14" hidden="true" customHeight="false" outlineLevel="0" collapsed="false">
      <c r="A4894" s="0" t="str">
        <f aca="false">SUBSTITUTE(C4894&amp;D4894&amp;E4894&amp;F4894&amp;G4894&amp;H4894&amp;I4894," ","")</f>
        <v>AgenteBilingüeProfesionalBellasartesyafinesEnlasinstalacionesdelaEntidadCompradoraHoraextranocturna Zona1Plata</v>
      </c>
      <c r="B4894" s="0" t="s">
        <v>5231</v>
      </c>
      <c r="C4894" s="0" t="s">
        <v>190</v>
      </c>
      <c r="D4894" s="0" t="s">
        <v>4808</v>
      </c>
      <c r="E4894" s="0" t="s">
        <v>60</v>
      </c>
      <c r="F4894" s="0" t="s">
        <v>3303</v>
      </c>
      <c r="G4894" s="0" t="s">
        <v>197</v>
      </c>
      <c r="H4894" s="0" t="s">
        <v>379</v>
      </c>
      <c r="I4894" s="0" t="s">
        <v>195</v>
      </c>
      <c r="J4894" s="0" t="s">
        <v>325</v>
      </c>
      <c r="K4894" s="0" t="n">
        <v>41700.8407453901</v>
      </c>
      <c r="L4894" s="0" t="n">
        <v>46272.78</v>
      </c>
      <c r="M4894" s="0" t="n">
        <v>56597.9644922664</v>
      </c>
      <c r="N4894" s="0" t="n">
        <v>38953.26</v>
      </c>
      <c r="O4894" s="0" t="n">
        <v>39479.04</v>
      </c>
      <c r="P4894" s="0" t="n">
        <v>45640.395</v>
      </c>
      <c r="Q4894" s="0" t="n">
        <v>61198.515</v>
      </c>
      <c r="S4894" s="0" t="s">
        <v>303</v>
      </c>
    </row>
    <row r="4895" customFormat="false" ht="14" hidden="true" customHeight="false" outlineLevel="0" collapsed="false">
      <c r="A4895" s="0" t="str">
        <f aca="false">SUBSTITUTE(C4895&amp;D4895&amp;E4895&amp;F4895&amp;G4895&amp;H4895&amp;I4895," ","")</f>
        <v>AgenteBilingüeProfesionalBellasartesyafinesEnlasinstalacionesdelaEntidadCompradoraHoraextranocturna Zona1Oro</v>
      </c>
      <c r="B4895" s="0" t="s">
        <v>5232</v>
      </c>
      <c r="C4895" s="0" t="s">
        <v>190</v>
      </c>
      <c r="D4895" s="0" t="s">
        <v>4808</v>
      </c>
      <c r="E4895" s="0" t="s">
        <v>60</v>
      </c>
      <c r="F4895" s="0" t="s">
        <v>3303</v>
      </c>
      <c r="G4895" s="0" t="s">
        <v>197</v>
      </c>
      <c r="H4895" s="0" t="s">
        <v>379</v>
      </c>
      <c r="I4895" s="0" t="s">
        <v>54</v>
      </c>
      <c r="J4895" s="0" t="s">
        <v>325</v>
      </c>
      <c r="K4895" s="0" t="n">
        <v>41700.8407453901</v>
      </c>
      <c r="L4895" s="0" t="n">
        <v>47199.105</v>
      </c>
      <c r="M4895" s="0" t="n">
        <v>58218.2898427464</v>
      </c>
      <c r="N4895" s="0" t="n">
        <v>38953.26</v>
      </c>
      <c r="O4895" s="0" t="n">
        <v>39479.04</v>
      </c>
      <c r="P4895" s="0" t="n">
        <v>46600.875</v>
      </c>
      <c r="Q4895" s="0" t="n">
        <v>63911.25</v>
      </c>
      <c r="S4895" s="0" t="s">
        <v>303</v>
      </c>
    </row>
    <row r="4896" customFormat="false" ht="14" hidden="true" customHeight="false" outlineLevel="0" collapsed="false">
      <c r="A4896" s="0" t="str">
        <f aca="false">SUBSTITUTE(C4896&amp;D4896&amp;E4896&amp;F4896&amp;G4896&amp;H4896&amp;I4896," ","")</f>
        <v>AgenteBilingüeProfesionalBellasartesyafinesEnlasinstalacionesdelaEntidadCompradoraHoraextranocturna Zona1Platino</v>
      </c>
      <c r="B4896" s="0" t="s">
        <v>5233</v>
      </c>
      <c r="C4896" s="0" t="s">
        <v>190</v>
      </c>
      <c r="D4896" s="0" t="s">
        <v>4808</v>
      </c>
      <c r="E4896" s="0" t="s">
        <v>60</v>
      </c>
      <c r="F4896" s="0" t="s">
        <v>3303</v>
      </c>
      <c r="G4896" s="0" t="s">
        <v>197</v>
      </c>
      <c r="H4896" s="0" t="s">
        <v>379</v>
      </c>
      <c r="I4896" s="0" t="s">
        <v>198</v>
      </c>
      <c r="J4896" s="0" t="s">
        <v>325</v>
      </c>
      <c r="K4896" s="0" t="n">
        <v>41700.8407453901</v>
      </c>
      <c r="L4896" s="0" t="n">
        <v>48587.04</v>
      </c>
      <c r="M4896" s="0" t="n">
        <v>59934.1250871539</v>
      </c>
      <c r="N4896" s="0" t="n">
        <v>38953.26</v>
      </c>
      <c r="O4896" s="0" t="n">
        <v>39479.04</v>
      </c>
      <c r="P4896" s="0" t="n">
        <v>47603.79</v>
      </c>
      <c r="Q4896" s="0" t="n">
        <v>67926.015</v>
      </c>
      <c r="S4896" s="0" t="s">
        <v>303</v>
      </c>
    </row>
    <row r="4897" customFormat="false" ht="14" hidden="true" customHeight="false" outlineLevel="0" collapsed="false">
      <c r="A4897" s="0" t="str">
        <f aca="false">SUBSTITUTE(C4897&amp;D4897&amp;E4897&amp;F4897&amp;G4897&amp;H4897&amp;I4897," ","")</f>
        <v>AgenteBilingüeProfesionalBellasartesyafinesEnlasinstalacionesdelaEntidadCompradoraHoraextranocturna Zona2Plata</v>
      </c>
      <c r="B4897" s="0" t="s">
        <v>5234</v>
      </c>
      <c r="C4897" s="0" t="s">
        <v>190</v>
      </c>
      <c r="D4897" s="0" t="s">
        <v>4808</v>
      </c>
      <c r="E4897" s="0" t="s">
        <v>60</v>
      </c>
      <c r="F4897" s="0" t="s">
        <v>3303</v>
      </c>
      <c r="G4897" s="0" t="s">
        <v>197</v>
      </c>
      <c r="H4897" s="0" t="s">
        <v>385</v>
      </c>
      <c r="I4897" s="0" t="s">
        <v>195</v>
      </c>
      <c r="J4897" s="0" t="s">
        <v>325</v>
      </c>
      <c r="K4897" s="0" t="n">
        <v>41700.8407453901</v>
      </c>
      <c r="L4897" s="0" t="n">
        <v>47661.75</v>
      </c>
      <c r="M4897" s="0" t="n">
        <v>56597.9644922664</v>
      </c>
      <c r="N4897" s="0" t="n">
        <v>38953.26</v>
      </c>
      <c r="O4897" s="0" t="n">
        <v>39479.04</v>
      </c>
      <c r="P4897" s="0" t="n">
        <v>48502.17</v>
      </c>
      <c r="Q4897" s="0" t="n">
        <v>61198.515</v>
      </c>
      <c r="S4897" s="0" t="s">
        <v>303</v>
      </c>
    </row>
    <row r="4898" customFormat="false" ht="14" hidden="true" customHeight="false" outlineLevel="0" collapsed="false">
      <c r="A4898" s="0" t="str">
        <f aca="false">SUBSTITUTE(C4898&amp;D4898&amp;E4898&amp;F4898&amp;G4898&amp;H4898&amp;I4898," ","")</f>
        <v>AgenteBilingüeProfesionalBellasartesyafinesEnlasinstalacionesdelaEntidadCompradoraHoraextranocturna Zona2Oro</v>
      </c>
      <c r="B4898" s="0" t="s">
        <v>5235</v>
      </c>
      <c r="C4898" s="0" t="s">
        <v>190</v>
      </c>
      <c r="D4898" s="0" t="s">
        <v>4808</v>
      </c>
      <c r="E4898" s="0" t="s">
        <v>60</v>
      </c>
      <c r="F4898" s="0" t="s">
        <v>3303</v>
      </c>
      <c r="G4898" s="0" t="s">
        <v>197</v>
      </c>
      <c r="H4898" s="0" t="s">
        <v>385</v>
      </c>
      <c r="I4898" s="0" t="s">
        <v>54</v>
      </c>
      <c r="J4898" s="0" t="s">
        <v>325</v>
      </c>
      <c r="K4898" s="0" t="n">
        <v>41700.8407453901</v>
      </c>
      <c r="L4898" s="0" t="n">
        <v>48616.02</v>
      </c>
      <c r="M4898" s="0" t="n">
        <v>58218.2898427464</v>
      </c>
      <c r="N4898" s="0" t="n">
        <v>38953.26</v>
      </c>
      <c r="O4898" s="0" t="n">
        <v>39479.04</v>
      </c>
      <c r="P4898" s="0" t="n">
        <v>49523.715</v>
      </c>
      <c r="Q4898" s="0" t="n">
        <v>63911.25</v>
      </c>
      <c r="S4898" s="0" t="s">
        <v>303</v>
      </c>
    </row>
    <row r="4899" customFormat="false" ht="14" hidden="true" customHeight="false" outlineLevel="0" collapsed="false">
      <c r="A4899" s="0" t="str">
        <f aca="false">SUBSTITUTE(C4899&amp;D4899&amp;E4899&amp;F4899&amp;G4899&amp;H4899&amp;I4899," ","")</f>
        <v>AgenteBilingüeProfesionalBellasartesyafinesEnlasinstalacionesdelaEntidadCompradoraHoraextranocturna Zona2Platino</v>
      </c>
      <c r="B4899" s="0" t="s">
        <v>5236</v>
      </c>
      <c r="C4899" s="0" t="s">
        <v>190</v>
      </c>
      <c r="D4899" s="0" t="s">
        <v>4808</v>
      </c>
      <c r="E4899" s="0" t="s">
        <v>60</v>
      </c>
      <c r="F4899" s="0" t="s">
        <v>3303</v>
      </c>
      <c r="G4899" s="0" t="s">
        <v>197</v>
      </c>
      <c r="H4899" s="0" t="s">
        <v>385</v>
      </c>
      <c r="I4899" s="0" t="s">
        <v>198</v>
      </c>
      <c r="J4899" s="0" t="s">
        <v>325</v>
      </c>
      <c r="K4899" s="0" t="n">
        <v>41700.8407453901</v>
      </c>
      <c r="L4899" s="0" t="n">
        <v>50045.355</v>
      </c>
      <c r="M4899" s="0" t="n">
        <v>59934.1250871539</v>
      </c>
      <c r="N4899" s="0" t="n">
        <v>38953.26</v>
      </c>
      <c r="O4899" s="0" t="n">
        <v>39479.04</v>
      </c>
      <c r="P4899" s="0" t="n">
        <v>50588.73</v>
      </c>
      <c r="Q4899" s="0" t="n">
        <v>67926.015</v>
      </c>
      <c r="S4899" s="0" t="s">
        <v>303</v>
      </c>
    </row>
    <row r="4900" customFormat="false" ht="14" hidden="true" customHeight="false" outlineLevel="0" collapsed="false">
      <c r="A4900" s="0" t="str">
        <f aca="false">SUBSTITUTE(C4900&amp;D4900&amp;E4900&amp;F4900&amp;G4900&amp;H4900&amp;I4900," ","")</f>
        <v>AgenteBilingüeProfesionalBellasartesyafinesEnlasinstalacionesdelaEntidadCompradoraHoraextranocturna Zona3Plata</v>
      </c>
      <c r="B4900" s="0" t="s">
        <v>5237</v>
      </c>
      <c r="C4900" s="0" t="s">
        <v>190</v>
      </c>
      <c r="D4900" s="0" t="s">
        <v>4808</v>
      </c>
      <c r="E4900" s="0" t="s">
        <v>60</v>
      </c>
      <c r="F4900" s="0" t="s">
        <v>3303</v>
      </c>
      <c r="G4900" s="0" t="s">
        <v>197</v>
      </c>
      <c r="H4900" s="0" t="s">
        <v>390</v>
      </c>
      <c r="I4900" s="0" t="s">
        <v>195</v>
      </c>
      <c r="J4900" s="0" t="s">
        <v>325</v>
      </c>
      <c r="K4900" s="0" t="n">
        <v>41700.8407453901</v>
      </c>
      <c r="L4900" s="0" t="n">
        <v>48587.04</v>
      </c>
      <c r="M4900" s="0" t="n">
        <v>56597.9644922664</v>
      </c>
      <c r="N4900" s="0" t="n">
        <v>38953.26</v>
      </c>
      <c r="O4900" s="0" t="n">
        <v>39479.04</v>
      </c>
      <c r="P4900" s="0" t="n">
        <v>48729.87</v>
      </c>
      <c r="Q4900" s="0" t="n">
        <v>61198.515</v>
      </c>
      <c r="S4900" s="0" t="s">
        <v>303</v>
      </c>
    </row>
    <row r="4901" customFormat="false" ht="14" hidden="true" customHeight="false" outlineLevel="0" collapsed="false">
      <c r="A4901" s="0" t="str">
        <f aca="false">SUBSTITUTE(C4901&amp;D4901&amp;E4901&amp;F4901&amp;G4901&amp;H4901&amp;I4901," ","")</f>
        <v>AgenteBilingüeProfesionalBellasartesyafinesEnlasinstalacionesdelaEntidadCompradoraHoraextranocturna Zona3Oro</v>
      </c>
      <c r="B4901" s="0" t="s">
        <v>5238</v>
      </c>
      <c r="C4901" s="0" t="s">
        <v>190</v>
      </c>
      <c r="D4901" s="0" t="s">
        <v>4808</v>
      </c>
      <c r="E4901" s="0" t="s">
        <v>60</v>
      </c>
      <c r="F4901" s="0" t="s">
        <v>3303</v>
      </c>
      <c r="G4901" s="0" t="s">
        <v>197</v>
      </c>
      <c r="H4901" s="0" t="s">
        <v>390</v>
      </c>
      <c r="I4901" s="0" t="s">
        <v>54</v>
      </c>
      <c r="J4901" s="0" t="s">
        <v>325</v>
      </c>
      <c r="K4901" s="0" t="n">
        <v>41700.8407453901</v>
      </c>
      <c r="L4901" s="0" t="n">
        <v>49559.94</v>
      </c>
      <c r="M4901" s="0" t="n">
        <v>58218.2898427464</v>
      </c>
      <c r="N4901" s="0" t="n">
        <v>38953.26</v>
      </c>
      <c r="O4901" s="0" t="n">
        <v>39479.04</v>
      </c>
      <c r="P4901" s="0" t="n">
        <v>49756.59</v>
      </c>
      <c r="Q4901" s="0" t="n">
        <v>63911.25</v>
      </c>
      <c r="S4901" s="0" t="s">
        <v>303</v>
      </c>
    </row>
    <row r="4902" customFormat="false" ht="14" hidden="true" customHeight="false" outlineLevel="0" collapsed="false">
      <c r="A4902" s="0" t="str">
        <f aca="false">SUBSTITUTE(C4902&amp;D4902&amp;E4902&amp;F4902&amp;G4902&amp;H4902&amp;I4902," ","")</f>
        <v>AgenteBilingüeProfesionalBellasartesyafinesEnlasinstalacionesdelaEntidadCompradoraHoraextranocturna Zona3Platino</v>
      </c>
      <c r="B4902" s="0" t="s">
        <v>5239</v>
      </c>
      <c r="C4902" s="0" t="s">
        <v>190</v>
      </c>
      <c r="D4902" s="0" t="s">
        <v>4808</v>
      </c>
      <c r="E4902" s="0" t="s">
        <v>60</v>
      </c>
      <c r="F4902" s="0" t="s">
        <v>3303</v>
      </c>
      <c r="G4902" s="0" t="s">
        <v>197</v>
      </c>
      <c r="H4902" s="0" t="s">
        <v>390</v>
      </c>
      <c r="I4902" s="0" t="s">
        <v>198</v>
      </c>
      <c r="J4902" s="0" t="s">
        <v>325</v>
      </c>
      <c r="K4902" s="0" t="n">
        <v>41700.8407453901</v>
      </c>
      <c r="L4902" s="0" t="n">
        <v>51017.22</v>
      </c>
      <c r="M4902" s="0" t="n">
        <v>59934.1250871539</v>
      </c>
      <c r="N4902" s="0" t="n">
        <v>38953.26</v>
      </c>
      <c r="O4902" s="0" t="n">
        <v>39479.04</v>
      </c>
      <c r="P4902" s="0" t="n">
        <v>50825.745</v>
      </c>
      <c r="Q4902" s="0" t="n">
        <v>67926.015</v>
      </c>
      <c r="S4902" s="0" t="s">
        <v>303</v>
      </c>
    </row>
    <row r="4903" customFormat="false" ht="14" hidden="true" customHeight="false" outlineLevel="0" collapsed="false">
      <c r="A4903" s="0" t="str">
        <f aca="false">SUBSTITUTE(C4903&amp;D4903&amp;E4903&amp;F4903&amp;G4903&amp;H4903&amp;I4903," ","")</f>
        <v>AgenteBilingüeProfesionalBellasartesyafinesEnlasinstalacionesdelaEntidadCompradoraHoraextradominicalyfestivoZona1Plata</v>
      </c>
      <c r="B4903" s="0" t="s">
        <v>5240</v>
      </c>
      <c r="C4903" s="0" t="s">
        <v>190</v>
      </c>
      <c r="D4903" s="0" t="s">
        <v>4808</v>
      </c>
      <c r="E4903" s="0" t="s">
        <v>60</v>
      </c>
      <c r="F4903" s="0" t="s">
        <v>3303</v>
      </c>
      <c r="G4903" s="0" t="s">
        <v>194</v>
      </c>
      <c r="H4903" s="0" t="s">
        <v>379</v>
      </c>
      <c r="I4903" s="0" t="s">
        <v>195</v>
      </c>
      <c r="J4903" s="0" t="s">
        <v>325</v>
      </c>
      <c r="K4903" s="0" t="n">
        <v>52699.2442688854</v>
      </c>
      <c r="L4903" s="0" t="n">
        <v>52883.325</v>
      </c>
      <c r="M4903" s="0" t="n">
        <v>64683.3879911616</v>
      </c>
      <c r="N4903" s="0" t="n">
        <v>55646.775</v>
      </c>
      <c r="O4903" s="0" t="n">
        <v>45019.395</v>
      </c>
      <c r="P4903" s="0" t="n">
        <v>50498.685</v>
      </c>
      <c r="Q4903" s="0" t="n">
        <v>68129.91</v>
      </c>
      <c r="S4903" s="0" t="s">
        <v>303</v>
      </c>
    </row>
    <row r="4904" customFormat="false" ht="14" hidden="true" customHeight="false" outlineLevel="0" collapsed="false">
      <c r="A4904" s="0" t="str">
        <f aca="false">SUBSTITUTE(C4904&amp;D4904&amp;E4904&amp;F4904&amp;G4904&amp;H4904&amp;I4904," ","")</f>
        <v>AgenteBilingüeProfesionalBellasartesyafinesEnlasinstalacionesdelaEntidadCompradoraHoraextradominicalyfestivoZona1Oro</v>
      </c>
      <c r="B4904" s="0" t="s">
        <v>5241</v>
      </c>
      <c r="C4904" s="0" t="s">
        <v>190</v>
      </c>
      <c r="D4904" s="0" t="s">
        <v>4808</v>
      </c>
      <c r="E4904" s="0" t="s">
        <v>60</v>
      </c>
      <c r="F4904" s="0" t="s">
        <v>3303</v>
      </c>
      <c r="G4904" s="0" t="s">
        <v>194</v>
      </c>
      <c r="H4904" s="0" t="s">
        <v>379</v>
      </c>
      <c r="I4904" s="0" t="s">
        <v>54</v>
      </c>
      <c r="J4904" s="0" t="s">
        <v>325</v>
      </c>
      <c r="K4904" s="0" t="n">
        <v>52699.2442688854</v>
      </c>
      <c r="L4904" s="0" t="n">
        <v>53941.095</v>
      </c>
      <c r="M4904" s="0" t="n">
        <v>66535.1883917102</v>
      </c>
      <c r="N4904" s="0" t="n">
        <v>55646.775</v>
      </c>
      <c r="O4904" s="0" t="n">
        <v>45019.395</v>
      </c>
      <c r="P4904" s="0" t="n">
        <v>51561.63</v>
      </c>
      <c r="Q4904" s="0" t="n">
        <v>71150.04</v>
      </c>
      <c r="S4904" s="0" t="s">
        <v>303</v>
      </c>
    </row>
    <row r="4905" customFormat="false" ht="14" hidden="true" customHeight="false" outlineLevel="0" collapsed="false">
      <c r="A4905" s="0" t="str">
        <f aca="false">SUBSTITUTE(C4905&amp;D4905&amp;E4905&amp;F4905&amp;G4905&amp;H4905&amp;I4905," ","")</f>
        <v>AgenteBilingüeProfesionalBellasartesyafinesEnlasinstalacionesdelaEntidadCompradoraHoraextradominicalyfestivoZona1Platino</v>
      </c>
      <c r="B4905" s="0" t="s">
        <v>5242</v>
      </c>
      <c r="C4905" s="0" t="s">
        <v>190</v>
      </c>
      <c r="D4905" s="0" t="s">
        <v>4808</v>
      </c>
      <c r="E4905" s="0" t="s">
        <v>60</v>
      </c>
      <c r="F4905" s="0" t="s">
        <v>3303</v>
      </c>
      <c r="G4905" s="0" t="s">
        <v>194</v>
      </c>
      <c r="H4905" s="0" t="s">
        <v>379</v>
      </c>
      <c r="I4905" s="0" t="s">
        <v>198</v>
      </c>
      <c r="J4905" s="0" t="s">
        <v>325</v>
      </c>
      <c r="K4905" s="0" t="n">
        <v>52699.2442688854</v>
      </c>
      <c r="L4905" s="0" t="n">
        <v>55527.75</v>
      </c>
      <c r="M4905" s="0" t="n">
        <v>68496.1429567473</v>
      </c>
      <c r="N4905" s="0" t="n">
        <v>55646.775</v>
      </c>
      <c r="O4905" s="0" t="n">
        <v>45019.395</v>
      </c>
      <c r="P4905" s="0" t="n">
        <v>52670.115</v>
      </c>
      <c r="Q4905" s="0" t="n">
        <v>75620.205</v>
      </c>
      <c r="S4905" s="0" t="s">
        <v>303</v>
      </c>
    </row>
    <row r="4906" customFormat="false" ht="14" hidden="true" customHeight="false" outlineLevel="0" collapsed="false">
      <c r="A4906" s="0" t="str">
        <f aca="false">SUBSTITUTE(C4906&amp;D4906&amp;E4906&amp;F4906&amp;G4906&amp;H4906&amp;I4906," ","")</f>
        <v>AgenteBilingüeProfesionalBellasartesyafinesEnlasinstalacionesdelaEntidadCompradoraHoraextradominicalyfestivoZona2Plata</v>
      </c>
      <c r="B4906" s="0" t="s">
        <v>5243</v>
      </c>
      <c r="C4906" s="0" t="s">
        <v>190</v>
      </c>
      <c r="D4906" s="0" t="s">
        <v>4808</v>
      </c>
      <c r="E4906" s="0" t="s">
        <v>60</v>
      </c>
      <c r="F4906" s="0" t="s">
        <v>3303</v>
      </c>
      <c r="G4906" s="0" t="s">
        <v>194</v>
      </c>
      <c r="H4906" s="0" t="s">
        <v>385</v>
      </c>
      <c r="I4906" s="0" t="s">
        <v>195</v>
      </c>
      <c r="J4906" s="0" t="s">
        <v>325</v>
      </c>
      <c r="K4906" s="0" t="n">
        <v>52699.2442688854</v>
      </c>
      <c r="L4906" s="0" t="n">
        <v>54469.98</v>
      </c>
      <c r="M4906" s="0" t="n">
        <v>64683.3879911616</v>
      </c>
      <c r="N4906" s="0" t="n">
        <v>55646.775</v>
      </c>
      <c r="O4906" s="0" t="n">
        <v>45019.395</v>
      </c>
      <c r="P4906" s="0" t="n">
        <v>53664.75</v>
      </c>
      <c r="Q4906" s="0" t="n">
        <v>68129.91</v>
      </c>
      <c r="S4906" s="0" t="s">
        <v>303</v>
      </c>
    </row>
    <row r="4907" customFormat="false" ht="14" hidden="true" customHeight="false" outlineLevel="0" collapsed="false">
      <c r="A4907" s="0" t="str">
        <f aca="false">SUBSTITUTE(C4907&amp;D4907&amp;E4907&amp;F4907&amp;G4907&amp;H4907&amp;I4907," ","")</f>
        <v>AgenteBilingüeProfesionalBellasartesyafinesEnlasinstalacionesdelaEntidadCompradoraHoraextradominicalyfestivoZona2Oro</v>
      </c>
      <c r="B4907" s="0" t="s">
        <v>5244</v>
      </c>
      <c r="C4907" s="0" t="s">
        <v>190</v>
      </c>
      <c r="D4907" s="0" t="s">
        <v>4808</v>
      </c>
      <c r="E4907" s="0" t="s">
        <v>60</v>
      </c>
      <c r="F4907" s="0" t="s">
        <v>3303</v>
      </c>
      <c r="G4907" s="0" t="s">
        <v>194</v>
      </c>
      <c r="H4907" s="0" t="s">
        <v>385</v>
      </c>
      <c r="I4907" s="0" t="s">
        <v>54</v>
      </c>
      <c r="J4907" s="0" t="s">
        <v>325</v>
      </c>
      <c r="K4907" s="0" t="n">
        <v>52699.2442688854</v>
      </c>
      <c r="L4907" s="0" t="n">
        <v>55559.835</v>
      </c>
      <c r="M4907" s="0" t="n">
        <v>66535.1883917102</v>
      </c>
      <c r="N4907" s="0" t="n">
        <v>55646.775</v>
      </c>
      <c r="O4907" s="0" t="n">
        <v>45019.395</v>
      </c>
      <c r="P4907" s="0" t="n">
        <v>54794.97</v>
      </c>
      <c r="Q4907" s="0" t="n">
        <v>71150.04</v>
      </c>
      <c r="S4907" s="0" t="s">
        <v>303</v>
      </c>
    </row>
    <row r="4908" customFormat="false" ht="14" hidden="true" customHeight="false" outlineLevel="0" collapsed="false">
      <c r="A4908" s="0" t="str">
        <f aca="false">SUBSTITUTE(C4908&amp;D4908&amp;E4908&amp;F4908&amp;G4908&amp;H4908&amp;I4908," ","")</f>
        <v>AgenteBilingüeProfesionalBellasartesyafinesEnlasinstalacionesdelaEntidadCompradoraHoraextradominicalyfestivoZona2Platino</v>
      </c>
      <c r="B4908" s="0" t="s">
        <v>5245</v>
      </c>
      <c r="C4908" s="0" t="s">
        <v>190</v>
      </c>
      <c r="D4908" s="0" t="s">
        <v>4808</v>
      </c>
      <c r="E4908" s="0" t="s">
        <v>60</v>
      </c>
      <c r="F4908" s="0" t="s">
        <v>3303</v>
      </c>
      <c r="G4908" s="0" t="s">
        <v>194</v>
      </c>
      <c r="H4908" s="0" t="s">
        <v>385</v>
      </c>
      <c r="I4908" s="0" t="s">
        <v>198</v>
      </c>
      <c r="J4908" s="0" t="s">
        <v>325</v>
      </c>
      <c r="K4908" s="0" t="n">
        <v>52699.2442688854</v>
      </c>
      <c r="L4908" s="0" t="n">
        <v>57194.1</v>
      </c>
      <c r="M4908" s="0" t="n">
        <v>68496.1429567473</v>
      </c>
      <c r="N4908" s="0" t="n">
        <v>55646.775</v>
      </c>
      <c r="O4908" s="0" t="n">
        <v>45019.395</v>
      </c>
      <c r="P4908" s="0" t="n">
        <v>55972.8</v>
      </c>
      <c r="Q4908" s="0" t="n">
        <v>75620.205</v>
      </c>
      <c r="S4908" s="0" t="s">
        <v>303</v>
      </c>
    </row>
    <row r="4909" customFormat="false" ht="14" hidden="true" customHeight="false" outlineLevel="0" collapsed="false">
      <c r="A4909" s="0" t="str">
        <f aca="false">SUBSTITUTE(C4909&amp;D4909&amp;E4909&amp;F4909&amp;G4909&amp;H4909&amp;I4909," ","")</f>
        <v>AgenteBilingüeProfesionalBellasartesyafinesEnlasinstalacionesdelaEntidadCompradoraHoraextradominicalyfestivoZona3Plata</v>
      </c>
      <c r="B4909" s="0" t="s">
        <v>5246</v>
      </c>
      <c r="C4909" s="0" t="s">
        <v>190</v>
      </c>
      <c r="D4909" s="0" t="s">
        <v>4808</v>
      </c>
      <c r="E4909" s="0" t="s">
        <v>60</v>
      </c>
      <c r="F4909" s="0" t="s">
        <v>3303</v>
      </c>
      <c r="G4909" s="0" t="s">
        <v>194</v>
      </c>
      <c r="H4909" s="0" t="s">
        <v>390</v>
      </c>
      <c r="I4909" s="0" t="s">
        <v>195</v>
      </c>
      <c r="J4909" s="0" t="s">
        <v>325</v>
      </c>
      <c r="K4909" s="0" t="n">
        <v>52699.2442688854</v>
      </c>
      <c r="L4909" s="0" t="n">
        <v>55527.75</v>
      </c>
      <c r="M4909" s="0" t="n">
        <v>64683.3879911616</v>
      </c>
      <c r="N4909" s="0" t="n">
        <v>55646.775</v>
      </c>
      <c r="O4909" s="0" t="n">
        <v>45019.395</v>
      </c>
      <c r="P4909" s="0" t="n">
        <v>53917.29</v>
      </c>
      <c r="Q4909" s="0" t="n">
        <v>68129.91</v>
      </c>
      <c r="S4909" s="0" t="s">
        <v>303</v>
      </c>
    </row>
    <row r="4910" customFormat="false" ht="14" hidden="true" customHeight="false" outlineLevel="0" collapsed="false">
      <c r="A4910" s="0" t="str">
        <f aca="false">SUBSTITUTE(C4910&amp;D4910&amp;E4910&amp;F4910&amp;G4910&amp;H4910&amp;I4910," ","")</f>
        <v>AgenteBilingüeProfesionalBellasartesyafinesEnlasinstalacionesdelaEntidadCompradoraHoraextradominicalyfestivoZona3Oro</v>
      </c>
      <c r="B4910" s="0" t="s">
        <v>5247</v>
      </c>
      <c r="C4910" s="0" t="s">
        <v>190</v>
      </c>
      <c r="D4910" s="0" t="s">
        <v>4808</v>
      </c>
      <c r="E4910" s="0" t="s">
        <v>60</v>
      </c>
      <c r="F4910" s="0" t="s">
        <v>3303</v>
      </c>
      <c r="G4910" s="0" t="s">
        <v>194</v>
      </c>
      <c r="H4910" s="0" t="s">
        <v>390</v>
      </c>
      <c r="I4910" s="0" t="s">
        <v>54</v>
      </c>
      <c r="J4910" s="0" t="s">
        <v>325</v>
      </c>
      <c r="K4910" s="0" t="n">
        <v>52699.2442688854</v>
      </c>
      <c r="L4910" s="0" t="n">
        <v>56638.305</v>
      </c>
      <c r="M4910" s="0" t="n">
        <v>66535.1883917102</v>
      </c>
      <c r="N4910" s="0" t="n">
        <v>55646.775</v>
      </c>
      <c r="O4910" s="0" t="n">
        <v>45019.395</v>
      </c>
      <c r="P4910" s="0" t="n">
        <v>55052.685</v>
      </c>
      <c r="Q4910" s="0" t="n">
        <v>71150.04</v>
      </c>
      <c r="S4910" s="0" t="s">
        <v>303</v>
      </c>
    </row>
    <row r="4911" customFormat="false" ht="14" hidden="true" customHeight="false" outlineLevel="0" collapsed="false">
      <c r="A4911" s="0" t="str">
        <f aca="false">SUBSTITUTE(C4911&amp;D4911&amp;E4911&amp;F4911&amp;G4911&amp;H4911&amp;I4911," ","")</f>
        <v>AgenteBilingüeProfesionalBellasartesyafinesEnlasinstalacionesdelaEntidadCompradoraHoraextradominicalyfestivoZona3Platino</v>
      </c>
      <c r="B4911" s="0" t="s">
        <v>5248</v>
      </c>
      <c r="C4911" s="0" t="s">
        <v>190</v>
      </c>
      <c r="D4911" s="0" t="s">
        <v>4808</v>
      </c>
      <c r="E4911" s="0" t="s">
        <v>60</v>
      </c>
      <c r="F4911" s="0" t="s">
        <v>3303</v>
      </c>
      <c r="G4911" s="0" t="s">
        <v>194</v>
      </c>
      <c r="H4911" s="0" t="s">
        <v>390</v>
      </c>
      <c r="I4911" s="0" t="s">
        <v>198</v>
      </c>
      <c r="J4911" s="0" t="s">
        <v>325</v>
      </c>
      <c r="K4911" s="0" t="n">
        <v>52699.2442688854</v>
      </c>
      <c r="L4911" s="0" t="n">
        <v>58304.655</v>
      </c>
      <c r="M4911" s="0" t="n">
        <v>68496.1429567473</v>
      </c>
      <c r="N4911" s="0" t="n">
        <v>55646.775</v>
      </c>
      <c r="O4911" s="0" t="n">
        <v>45019.395</v>
      </c>
      <c r="P4911" s="0" t="n">
        <v>56236.725</v>
      </c>
      <c r="Q4911" s="0" t="n">
        <v>75620.205</v>
      </c>
      <c r="S4911" s="0" t="s">
        <v>303</v>
      </c>
    </row>
    <row r="4912" customFormat="false" ht="14" hidden="true" customHeight="false" outlineLevel="0" collapsed="false">
      <c r="A4912" s="0" t="str">
        <f aca="false">SUBSTITUTE(C4912&amp;D4912&amp;E4912&amp;F4912&amp;G4912&amp;H4912&amp;I4912," ","")</f>
        <v>AgenteBilingüeProfesionalBellasartesyafinesEnlasinstalacionesdelaEntidadCompradoraServicio7x24Zona1Plata</v>
      </c>
      <c r="B4912" s="0" t="s">
        <v>5249</v>
      </c>
      <c r="C4912" s="0" t="s">
        <v>190</v>
      </c>
      <c r="D4912" s="0" t="s">
        <v>4808</v>
      </c>
      <c r="E4912" s="0" t="s">
        <v>60</v>
      </c>
      <c r="F4912" s="0" t="s">
        <v>3303</v>
      </c>
      <c r="G4912" s="0" t="s">
        <v>55</v>
      </c>
      <c r="H4912" s="0" t="s">
        <v>379</v>
      </c>
      <c r="I4912" s="0" t="s">
        <v>195</v>
      </c>
      <c r="J4912" s="0" t="s">
        <v>305</v>
      </c>
      <c r="K4912" s="0" t="n">
        <v>19246860.7386297</v>
      </c>
      <c r="L4912" s="0" t="n">
        <v>27354802.635</v>
      </c>
      <c r="M4912" s="0" t="n">
        <v>29435350.2932354</v>
      </c>
      <c r="N4912" s="0" t="n">
        <v>24369787.08</v>
      </c>
      <c r="O4912" s="0" t="n">
        <v>25141283.325</v>
      </c>
      <c r="P4912" s="0" t="n">
        <v>36017845.785</v>
      </c>
      <c r="Q4912" s="0" t="n">
        <v>28142263.755</v>
      </c>
      <c r="S4912" s="0" t="s">
        <v>303</v>
      </c>
    </row>
    <row r="4913" customFormat="false" ht="14" hidden="true" customHeight="false" outlineLevel="0" collapsed="false">
      <c r="A4913" s="0" t="str">
        <f aca="false">SUBSTITUTE(C4913&amp;D4913&amp;E4913&amp;F4913&amp;G4913&amp;H4913&amp;I4913," ","")</f>
        <v>AgenteBilingüeProfesionalBellasartesyafinesEnlasinstalacionesdelaEntidadCompradoraServicio7x24Zona1Oro</v>
      </c>
      <c r="B4913" s="0" t="s">
        <v>5250</v>
      </c>
      <c r="C4913" s="0" t="s">
        <v>190</v>
      </c>
      <c r="D4913" s="0" t="s">
        <v>4808</v>
      </c>
      <c r="E4913" s="0" t="s">
        <v>60</v>
      </c>
      <c r="F4913" s="0" t="s">
        <v>3303</v>
      </c>
      <c r="G4913" s="0" t="s">
        <v>55</v>
      </c>
      <c r="H4913" s="0" t="s">
        <v>379</v>
      </c>
      <c r="I4913" s="0" t="s">
        <v>54</v>
      </c>
      <c r="J4913" s="0" t="s">
        <v>305</v>
      </c>
      <c r="K4913" s="0" t="n">
        <v>19246860.7386297</v>
      </c>
      <c r="L4913" s="0" t="n">
        <v>27901899.495</v>
      </c>
      <c r="M4913" s="0" t="n">
        <v>30278045.6924119</v>
      </c>
      <c r="N4913" s="0" t="n">
        <v>24516211.635</v>
      </c>
      <c r="O4913" s="0" t="n">
        <v>25141283.325</v>
      </c>
      <c r="P4913" s="0" t="n">
        <v>36776115.765</v>
      </c>
      <c r="Q4913" s="0" t="n">
        <v>29389888.98</v>
      </c>
      <c r="S4913" s="0" t="s">
        <v>303</v>
      </c>
    </row>
    <row r="4914" customFormat="false" ht="14" hidden="true" customHeight="false" outlineLevel="0" collapsed="false">
      <c r="A4914" s="0" t="str">
        <f aca="false">SUBSTITUTE(C4914&amp;D4914&amp;E4914&amp;F4914&amp;G4914&amp;H4914&amp;I4914," ","")</f>
        <v>AgenteBilingüeProfesionalBellasartesyafinesEnlasinstalacionesdelaEntidadCompradoraServicio7x24Zona1Platino</v>
      </c>
      <c r="B4914" s="0" t="s">
        <v>5251</v>
      </c>
      <c r="C4914" s="0" t="s">
        <v>190</v>
      </c>
      <c r="D4914" s="0" t="s">
        <v>4808</v>
      </c>
      <c r="E4914" s="0" t="s">
        <v>60</v>
      </c>
      <c r="F4914" s="0" t="s">
        <v>3303</v>
      </c>
      <c r="G4914" s="0" t="s">
        <v>55</v>
      </c>
      <c r="H4914" s="0" t="s">
        <v>379</v>
      </c>
      <c r="I4914" s="0" t="s">
        <v>198</v>
      </c>
      <c r="J4914" s="0" t="s">
        <v>305</v>
      </c>
      <c r="K4914" s="0" t="n">
        <v>19246860.7386297</v>
      </c>
      <c r="L4914" s="0" t="n">
        <v>28722543.75</v>
      </c>
      <c r="M4914" s="0" t="n">
        <v>31170413.6762731</v>
      </c>
      <c r="N4914" s="0" t="n">
        <v>24551252.595</v>
      </c>
      <c r="O4914" s="0" t="n">
        <v>25141283.325</v>
      </c>
      <c r="P4914" s="0" t="n">
        <v>37566999.63</v>
      </c>
      <c r="Q4914" s="0" t="n">
        <v>31236277.23</v>
      </c>
      <c r="S4914" s="0" t="s">
        <v>303</v>
      </c>
    </row>
    <row r="4915" customFormat="false" ht="14" hidden="true" customHeight="false" outlineLevel="0" collapsed="false">
      <c r="A4915" s="0" t="str">
        <f aca="false">SUBSTITUTE(C4915&amp;D4915&amp;E4915&amp;F4915&amp;G4915&amp;H4915&amp;I4915," ","")</f>
        <v>AgenteBilingüeProfesionalBellasartesyafinesEnlasinstalacionesdelaEntidadCompradoraServicio7x24Zona2Plata</v>
      </c>
      <c r="B4915" s="0" t="s">
        <v>5252</v>
      </c>
      <c r="C4915" s="0" t="s">
        <v>190</v>
      </c>
      <c r="D4915" s="0" t="s">
        <v>4808</v>
      </c>
      <c r="E4915" s="0" t="s">
        <v>60</v>
      </c>
      <c r="F4915" s="0" t="s">
        <v>3303</v>
      </c>
      <c r="G4915" s="0" t="s">
        <v>55</v>
      </c>
      <c r="H4915" s="0" t="s">
        <v>385</v>
      </c>
      <c r="I4915" s="0" t="s">
        <v>195</v>
      </c>
      <c r="J4915" s="0" t="s">
        <v>305</v>
      </c>
      <c r="K4915" s="0" t="n">
        <v>19246860.7386297</v>
      </c>
      <c r="L4915" s="0" t="n">
        <v>28175446.89</v>
      </c>
      <c r="M4915" s="0" t="n">
        <v>29435350.2932354</v>
      </c>
      <c r="N4915" s="0" t="n">
        <v>24523219.62</v>
      </c>
      <c r="O4915" s="0" t="n">
        <v>25141283.325</v>
      </c>
      <c r="P4915" s="0" t="n">
        <v>38276307.9</v>
      </c>
      <c r="Q4915" s="0" t="n">
        <v>28142263.755</v>
      </c>
      <c r="S4915" s="0" t="s">
        <v>303</v>
      </c>
    </row>
    <row r="4916" customFormat="false" ht="14" hidden="true" customHeight="false" outlineLevel="0" collapsed="false">
      <c r="A4916" s="0" t="str">
        <f aca="false">SUBSTITUTE(C4916&amp;D4916&amp;E4916&amp;F4916&amp;G4916&amp;H4916&amp;I4916," ","")</f>
        <v>AgenteBilingüeProfesionalBellasartesyafinesEnlasinstalacionesdelaEntidadCompradoraServicio7x24Zona2Oro</v>
      </c>
      <c r="B4916" s="0" t="s">
        <v>5253</v>
      </c>
      <c r="C4916" s="0" t="s">
        <v>190</v>
      </c>
      <c r="D4916" s="0" t="s">
        <v>4808</v>
      </c>
      <c r="E4916" s="0" t="s">
        <v>60</v>
      </c>
      <c r="F4916" s="0" t="s">
        <v>3303</v>
      </c>
      <c r="G4916" s="0" t="s">
        <v>55</v>
      </c>
      <c r="H4916" s="0" t="s">
        <v>385</v>
      </c>
      <c r="I4916" s="0" t="s">
        <v>54</v>
      </c>
      <c r="J4916" s="0" t="s">
        <v>305</v>
      </c>
      <c r="K4916" s="0" t="n">
        <v>19246860.7386297</v>
      </c>
      <c r="L4916" s="0" t="n">
        <v>28738956.78</v>
      </c>
      <c r="M4916" s="0" t="n">
        <v>30278045.6924119</v>
      </c>
      <c r="N4916" s="0" t="n">
        <v>24560362.665</v>
      </c>
      <c r="O4916" s="0" t="n">
        <v>25141283.325</v>
      </c>
      <c r="P4916" s="0" t="n">
        <v>39082125.78</v>
      </c>
      <c r="Q4916" s="0" t="n">
        <v>29389888.98</v>
      </c>
      <c r="S4916" s="0" t="s">
        <v>303</v>
      </c>
    </row>
    <row r="4917" customFormat="false" ht="14" hidden="true" customHeight="false" outlineLevel="0" collapsed="false">
      <c r="A4917" s="0" t="str">
        <f aca="false">SUBSTITUTE(C4917&amp;D4917&amp;E4917&amp;F4917&amp;G4917&amp;H4917&amp;I4917," ","")</f>
        <v>AgenteBilingüeProfesionalBellasartesyafinesEnlasinstalacionesdelaEntidadCompradoraServicio7x24Zona2Platino</v>
      </c>
      <c r="B4917" s="0" t="s">
        <v>5254</v>
      </c>
      <c r="C4917" s="0" t="s">
        <v>190</v>
      </c>
      <c r="D4917" s="0" t="s">
        <v>4808</v>
      </c>
      <c r="E4917" s="0" t="s">
        <v>60</v>
      </c>
      <c r="F4917" s="0" t="s">
        <v>3303</v>
      </c>
      <c r="G4917" s="0" t="s">
        <v>55</v>
      </c>
      <c r="H4917" s="0" t="s">
        <v>385</v>
      </c>
      <c r="I4917" s="0" t="s">
        <v>198</v>
      </c>
      <c r="J4917" s="0" t="s">
        <v>305</v>
      </c>
      <c r="K4917" s="0" t="n">
        <v>19246860.7386297</v>
      </c>
      <c r="L4917" s="0" t="n">
        <v>29584220.58</v>
      </c>
      <c r="M4917" s="0" t="n">
        <v>31170413.6762731</v>
      </c>
      <c r="N4917" s="0" t="n">
        <v>24597506.745</v>
      </c>
      <c r="O4917" s="0" t="n">
        <v>25141283.325</v>
      </c>
      <c r="P4917" s="0" t="n">
        <v>39922600.635</v>
      </c>
      <c r="Q4917" s="0" t="n">
        <v>31236277.23</v>
      </c>
      <c r="S4917" s="0" t="s">
        <v>303</v>
      </c>
    </row>
    <row r="4918" customFormat="false" ht="14" hidden="true" customHeight="false" outlineLevel="0" collapsed="false">
      <c r="A4918" s="0" t="str">
        <f aca="false">SUBSTITUTE(C4918&amp;D4918&amp;E4918&amp;F4918&amp;G4918&amp;H4918&amp;I4918," ","")</f>
        <v>AgenteBilingüeProfesionalBellasartesyafinesEnlasinstalacionesdelaEntidadCompradoraServicio7x24Zona3Plata</v>
      </c>
      <c r="B4918" s="0" t="s">
        <v>5255</v>
      </c>
      <c r="C4918" s="0" t="s">
        <v>190</v>
      </c>
      <c r="D4918" s="0" t="s">
        <v>4808</v>
      </c>
      <c r="E4918" s="0" t="s">
        <v>60</v>
      </c>
      <c r="F4918" s="0" t="s">
        <v>3303</v>
      </c>
      <c r="G4918" s="0" t="s">
        <v>55</v>
      </c>
      <c r="H4918" s="0" t="s">
        <v>390</v>
      </c>
      <c r="I4918" s="0" t="s">
        <v>195</v>
      </c>
      <c r="J4918" s="0" t="s">
        <v>305</v>
      </c>
      <c r="K4918" s="0" t="n">
        <v>19246860.7386297</v>
      </c>
      <c r="L4918" s="0" t="n">
        <v>28722543.75</v>
      </c>
      <c r="M4918" s="0" t="n">
        <v>29435350.2932354</v>
      </c>
      <c r="N4918" s="0" t="n">
        <v>24551252.595</v>
      </c>
      <c r="O4918" s="0" t="n">
        <v>25141283.325</v>
      </c>
      <c r="P4918" s="0" t="n">
        <v>38456397.9</v>
      </c>
      <c r="Q4918" s="0" t="n">
        <v>28142263.755</v>
      </c>
      <c r="S4918" s="0" t="s">
        <v>303</v>
      </c>
    </row>
    <row r="4919" customFormat="false" ht="14" hidden="true" customHeight="false" outlineLevel="0" collapsed="false">
      <c r="A4919" s="0" t="str">
        <f aca="false">SUBSTITUTE(C4919&amp;D4919&amp;E4919&amp;F4919&amp;G4919&amp;H4919&amp;I4919," ","")</f>
        <v>AgenteBilingüeProfesionalBellasartesyafinesEnlasinstalacionesdelaEntidadCompradoraServicio7x24Zona3Oro</v>
      </c>
      <c r="B4919" s="0" t="s">
        <v>5256</v>
      </c>
      <c r="C4919" s="0" t="s">
        <v>190</v>
      </c>
      <c r="D4919" s="0" t="s">
        <v>4808</v>
      </c>
      <c r="E4919" s="0" t="s">
        <v>60</v>
      </c>
      <c r="F4919" s="0" t="s">
        <v>3303</v>
      </c>
      <c r="G4919" s="0" t="s">
        <v>55</v>
      </c>
      <c r="H4919" s="0" t="s">
        <v>390</v>
      </c>
      <c r="I4919" s="0" t="s">
        <v>54</v>
      </c>
      <c r="J4919" s="0" t="s">
        <v>305</v>
      </c>
      <c r="K4919" s="0" t="n">
        <v>19246860.7386297</v>
      </c>
      <c r="L4919" s="0" t="n">
        <v>29296994.625</v>
      </c>
      <c r="M4919" s="0" t="n">
        <v>30278045.6924119</v>
      </c>
      <c r="N4919" s="0" t="n">
        <v>24589798.065</v>
      </c>
      <c r="O4919" s="0" t="n">
        <v>25141283.325</v>
      </c>
      <c r="P4919" s="0" t="n">
        <v>39266005.95</v>
      </c>
      <c r="Q4919" s="0" t="n">
        <v>29389888.98</v>
      </c>
      <c r="S4919" s="0" t="s">
        <v>303</v>
      </c>
    </row>
    <row r="4920" customFormat="false" ht="14" hidden="true" customHeight="false" outlineLevel="0" collapsed="false">
      <c r="A4920" s="0" t="str">
        <f aca="false">SUBSTITUTE(C4920&amp;D4920&amp;E4920&amp;F4920&amp;G4920&amp;H4920&amp;I4920," ","")</f>
        <v>AgenteBilingüeProfesionalBellasartesyafinesEnlasinstalacionesdelaEntidadCompradoraServicio7x24Zona3Platino</v>
      </c>
      <c r="B4920" s="0" t="s">
        <v>5257</v>
      </c>
      <c r="C4920" s="0" t="s">
        <v>190</v>
      </c>
      <c r="D4920" s="0" t="s">
        <v>4808</v>
      </c>
      <c r="E4920" s="0" t="s">
        <v>60</v>
      </c>
      <c r="F4920" s="0" t="s">
        <v>3303</v>
      </c>
      <c r="G4920" s="0" t="s">
        <v>55</v>
      </c>
      <c r="H4920" s="0" t="s">
        <v>390</v>
      </c>
      <c r="I4920" s="0" t="s">
        <v>198</v>
      </c>
      <c r="J4920" s="0" t="s">
        <v>305</v>
      </c>
      <c r="K4920" s="0" t="n">
        <v>19246860.7386297</v>
      </c>
      <c r="L4920" s="0" t="n">
        <v>30158671.455</v>
      </c>
      <c r="M4920" s="0" t="n">
        <v>31170413.6762731</v>
      </c>
      <c r="N4920" s="0" t="n">
        <v>24628342.5</v>
      </c>
      <c r="O4920" s="0" t="n">
        <v>25141283.325</v>
      </c>
      <c r="P4920" s="0" t="n">
        <v>40110436.575</v>
      </c>
      <c r="Q4920" s="0" t="n">
        <v>31236277.23</v>
      </c>
      <c r="S4920" s="0" t="s">
        <v>303</v>
      </c>
    </row>
    <row r="4921" customFormat="false" ht="14" hidden="true" customHeight="false" outlineLevel="0" collapsed="false">
      <c r="A4921" s="0" t="str">
        <f aca="false">SUBSTITUTE(C4921&amp;D4921&amp;E4921&amp;F4921&amp;G4921&amp;H4921&amp;I4921," ","")</f>
        <v>AgenteBilingüeProfesionalBellasartesyafinesFrontofficeconherramientaJornadaOrdinaria Zona1Plata</v>
      </c>
      <c r="B4921" s="0" t="s">
        <v>5258</v>
      </c>
      <c r="C4921" s="0" t="s">
        <v>190</v>
      </c>
      <c r="D4921" s="0" t="s">
        <v>4808</v>
      </c>
      <c r="E4921" s="0" t="s">
        <v>60</v>
      </c>
      <c r="F4921" s="0" t="s">
        <v>3319</v>
      </c>
      <c r="G4921" s="0" t="s">
        <v>62</v>
      </c>
      <c r="H4921" s="0" t="s">
        <v>379</v>
      </c>
      <c r="I4921" s="0" t="s">
        <v>195</v>
      </c>
      <c r="J4921" s="0" t="s">
        <v>36</v>
      </c>
      <c r="K4921" s="0" t="n">
        <v>6366071.90643531</v>
      </c>
      <c r="L4921" s="0" t="n">
        <v>6174194.175</v>
      </c>
      <c r="M4921" s="0" t="n">
        <v>7422546.99906495</v>
      </c>
      <c r="N4921" s="0" t="n">
        <v>6723959.265</v>
      </c>
      <c r="O4921" s="0" t="n">
        <v>6479180.73</v>
      </c>
      <c r="P4921" s="0" t="n">
        <v>7042693.725</v>
      </c>
      <c r="Q4921" s="0" t="n">
        <v>7017308.28</v>
      </c>
      <c r="S4921" s="0" t="s">
        <v>303</v>
      </c>
    </row>
    <row r="4922" customFormat="false" ht="14" hidden="true" customHeight="false" outlineLevel="0" collapsed="false">
      <c r="A4922" s="0" t="str">
        <f aca="false">SUBSTITUTE(C4922&amp;D4922&amp;E4922&amp;F4922&amp;G4922&amp;H4922&amp;I4922," ","")</f>
        <v>AgenteBilingüeProfesionalBellasartesyafinesFrontofficeconherramientaJornadaOrdinaria Zona1Oro</v>
      </c>
      <c r="B4922" s="0" t="s">
        <v>5259</v>
      </c>
      <c r="C4922" s="0" t="s">
        <v>190</v>
      </c>
      <c r="D4922" s="0" t="s">
        <v>4808</v>
      </c>
      <c r="E4922" s="0" t="s">
        <v>60</v>
      </c>
      <c r="F4922" s="0" t="s">
        <v>3319</v>
      </c>
      <c r="G4922" s="0" t="s">
        <v>62</v>
      </c>
      <c r="H4922" s="0" t="s">
        <v>379</v>
      </c>
      <c r="I4922" s="0" t="s">
        <v>54</v>
      </c>
      <c r="J4922" s="0" t="s">
        <v>36</v>
      </c>
      <c r="K4922" s="0" t="n">
        <v>6366071.90643531</v>
      </c>
      <c r="L4922" s="0" t="n">
        <v>6297678.99</v>
      </c>
      <c r="M4922" s="0" t="n">
        <v>7758575.11240778</v>
      </c>
      <c r="N4922" s="0" t="n">
        <v>6752584.26</v>
      </c>
      <c r="O4922" s="0" t="n">
        <v>6479180.73</v>
      </c>
      <c r="P4922" s="0" t="n">
        <v>7190960.58</v>
      </c>
      <c r="Q4922" s="0" t="n">
        <v>7328405.475</v>
      </c>
      <c r="S4922" s="0" t="s">
        <v>303</v>
      </c>
    </row>
    <row r="4923" customFormat="false" ht="14" hidden="true" customHeight="false" outlineLevel="0" collapsed="false">
      <c r="A4923" s="0" t="str">
        <f aca="false">SUBSTITUTE(C4923&amp;D4923&amp;E4923&amp;F4923&amp;G4923&amp;H4923&amp;I4923," ","")</f>
        <v>AgenteBilingüeProfesionalBellasartesyafinesFrontofficeconherramientaJornadaOrdinaria Zona1Platino</v>
      </c>
      <c r="B4923" s="0" t="s">
        <v>5260</v>
      </c>
      <c r="C4923" s="0" t="s">
        <v>190</v>
      </c>
      <c r="D4923" s="0" t="s">
        <v>4808</v>
      </c>
      <c r="E4923" s="0" t="s">
        <v>60</v>
      </c>
      <c r="F4923" s="0" t="s">
        <v>3319</v>
      </c>
      <c r="G4923" s="0" t="s">
        <v>62</v>
      </c>
      <c r="H4923" s="0" t="s">
        <v>379</v>
      </c>
      <c r="I4923" s="0" t="s">
        <v>198</v>
      </c>
      <c r="J4923" s="0" t="s">
        <v>36</v>
      </c>
      <c r="K4923" s="0" t="n">
        <v>6366071.90643531</v>
      </c>
      <c r="L4923" s="0" t="n">
        <v>6482904.66</v>
      </c>
      <c r="M4923" s="0" t="n">
        <v>7987239.2772297</v>
      </c>
      <c r="N4923" s="0" t="n">
        <v>6781209.255</v>
      </c>
      <c r="O4923" s="0" t="n">
        <v>6479180.73</v>
      </c>
      <c r="P4923" s="0" t="n">
        <v>7345605.105</v>
      </c>
      <c r="Q4923" s="0" t="n">
        <v>7788804.525</v>
      </c>
      <c r="S4923" s="0" t="s">
        <v>303</v>
      </c>
    </row>
    <row r="4924" customFormat="false" ht="14" hidden="true" customHeight="false" outlineLevel="0" collapsed="false">
      <c r="A4924" s="0" t="str">
        <f aca="false">SUBSTITUTE(C4924&amp;D4924&amp;E4924&amp;F4924&amp;G4924&amp;H4924&amp;I4924," ","")</f>
        <v>AgenteBilingüeProfesionalBellasartesyafinesFrontofficeconherramientaJornadaOrdinaria Zona2Plata</v>
      </c>
      <c r="B4924" s="0" t="s">
        <v>5261</v>
      </c>
      <c r="C4924" s="0" t="s">
        <v>190</v>
      </c>
      <c r="D4924" s="0" t="s">
        <v>4808</v>
      </c>
      <c r="E4924" s="0" t="s">
        <v>60</v>
      </c>
      <c r="F4924" s="0" t="s">
        <v>3319</v>
      </c>
      <c r="G4924" s="0" t="s">
        <v>62</v>
      </c>
      <c r="H4924" s="0" t="s">
        <v>385</v>
      </c>
      <c r="I4924" s="0" t="s">
        <v>195</v>
      </c>
      <c r="J4924" s="0" t="s">
        <v>36</v>
      </c>
      <c r="K4924" s="0" t="n">
        <v>6366071.90643531</v>
      </c>
      <c r="L4924" s="0" t="n">
        <v>6359420.88</v>
      </c>
      <c r="M4924" s="0" t="n">
        <v>7542639.26179804</v>
      </c>
      <c r="N4924" s="0" t="n">
        <v>6758309.88</v>
      </c>
      <c r="O4924" s="0" t="n">
        <v>6479180.73</v>
      </c>
      <c r="P4924" s="0" t="n">
        <v>7484299.245</v>
      </c>
      <c r="Q4924" s="0" t="n">
        <v>7017308.28</v>
      </c>
      <c r="S4924" s="0" t="s">
        <v>303</v>
      </c>
    </row>
    <row r="4925" customFormat="false" ht="14" hidden="true" customHeight="false" outlineLevel="0" collapsed="false">
      <c r="A4925" s="0" t="str">
        <f aca="false">SUBSTITUTE(C4925&amp;D4925&amp;E4925&amp;F4925&amp;G4925&amp;H4925&amp;I4925," ","")</f>
        <v>AgenteBilingüeProfesionalBellasartesyafinesFrontofficeconherramientaJornadaOrdinaria Zona2Oro</v>
      </c>
      <c r="B4925" s="0" t="s">
        <v>5262</v>
      </c>
      <c r="C4925" s="0" t="s">
        <v>190</v>
      </c>
      <c r="D4925" s="0" t="s">
        <v>4808</v>
      </c>
      <c r="E4925" s="0" t="s">
        <v>60</v>
      </c>
      <c r="F4925" s="0" t="s">
        <v>3319</v>
      </c>
      <c r="G4925" s="0" t="s">
        <v>62</v>
      </c>
      <c r="H4925" s="0" t="s">
        <v>385</v>
      </c>
      <c r="I4925" s="0" t="s">
        <v>54</v>
      </c>
      <c r="J4925" s="0" t="s">
        <v>36</v>
      </c>
      <c r="K4925" s="0" t="n">
        <v>6366071.90643531</v>
      </c>
      <c r="L4925" s="0" t="n">
        <v>6486609.96</v>
      </c>
      <c r="M4925" s="0" t="n">
        <v>7758575.11240778</v>
      </c>
      <c r="N4925" s="0" t="n">
        <v>6788651.94</v>
      </c>
      <c r="O4925" s="0" t="n">
        <v>6479180.73</v>
      </c>
      <c r="P4925" s="0" t="n">
        <v>7641863.505</v>
      </c>
      <c r="Q4925" s="0" t="n">
        <v>7328405.475</v>
      </c>
      <c r="S4925" s="0" t="s">
        <v>303</v>
      </c>
    </row>
    <row r="4926" customFormat="false" ht="14" hidden="true" customHeight="false" outlineLevel="0" collapsed="false">
      <c r="A4926" s="0" t="str">
        <f aca="false">SUBSTITUTE(C4926&amp;D4926&amp;E4926&amp;F4926&amp;G4926&amp;H4926&amp;I4926," ","")</f>
        <v>AgenteBilingüeProfesionalBellasartesyafinesFrontofficeconherramientaJornadaOrdinaria Zona2Platino</v>
      </c>
      <c r="B4926" s="0" t="s">
        <v>5263</v>
      </c>
      <c r="C4926" s="0" t="s">
        <v>190</v>
      </c>
      <c r="D4926" s="0" t="s">
        <v>4808</v>
      </c>
      <c r="E4926" s="0" t="s">
        <v>60</v>
      </c>
      <c r="F4926" s="0" t="s">
        <v>3319</v>
      </c>
      <c r="G4926" s="0" t="s">
        <v>62</v>
      </c>
      <c r="H4926" s="0" t="s">
        <v>385</v>
      </c>
      <c r="I4926" s="0" t="s">
        <v>198</v>
      </c>
      <c r="J4926" s="0" t="s">
        <v>36</v>
      </c>
      <c r="K4926" s="0" t="n">
        <v>6366071.90643531</v>
      </c>
      <c r="L4926" s="0" t="n">
        <v>6677392.545</v>
      </c>
      <c r="M4926" s="0" t="n">
        <v>7987239.2772297</v>
      </c>
      <c r="N4926" s="0" t="n">
        <v>6818995.035</v>
      </c>
      <c r="O4926" s="0" t="n">
        <v>6479180.73</v>
      </c>
      <c r="P4926" s="0" t="n">
        <v>7806203.91</v>
      </c>
      <c r="Q4926" s="0" t="n">
        <v>7788804.525</v>
      </c>
      <c r="S4926" s="0" t="s">
        <v>303</v>
      </c>
    </row>
    <row r="4927" customFormat="false" ht="14" hidden="true" customHeight="false" outlineLevel="0" collapsed="false">
      <c r="A4927" s="0" t="str">
        <f aca="false">SUBSTITUTE(C4927&amp;D4927&amp;E4927&amp;F4927&amp;G4927&amp;H4927&amp;I4927," ","")</f>
        <v>AgenteBilingüeProfesionalBellasartesyafinesFrontofficeconherramientaJornadaOrdinaria Zona3Plata</v>
      </c>
      <c r="B4927" s="0" t="s">
        <v>5264</v>
      </c>
      <c r="C4927" s="0" t="s">
        <v>190</v>
      </c>
      <c r="D4927" s="0" t="s">
        <v>4808</v>
      </c>
      <c r="E4927" s="0" t="s">
        <v>60</v>
      </c>
      <c r="F4927" s="0" t="s">
        <v>3319</v>
      </c>
      <c r="G4927" s="0" t="s">
        <v>62</v>
      </c>
      <c r="H4927" s="0" t="s">
        <v>390</v>
      </c>
      <c r="I4927" s="0" t="s">
        <v>195</v>
      </c>
      <c r="J4927" s="0" t="s">
        <v>36</v>
      </c>
      <c r="K4927" s="0" t="n">
        <v>6366071.90643531</v>
      </c>
      <c r="L4927" s="0" t="n">
        <v>6482904.66</v>
      </c>
      <c r="M4927" s="0" t="n">
        <v>7542639.26179804</v>
      </c>
      <c r="N4927" s="0" t="n">
        <v>6781209.255</v>
      </c>
      <c r="O4927" s="0" t="n">
        <v>6479180.73</v>
      </c>
      <c r="P4927" s="0" t="n">
        <v>7519512.015</v>
      </c>
      <c r="Q4927" s="0" t="n">
        <v>7017308.28</v>
      </c>
      <c r="S4927" s="0" t="s">
        <v>303</v>
      </c>
    </row>
    <row r="4928" customFormat="false" ht="14" hidden="true" customHeight="false" outlineLevel="0" collapsed="false">
      <c r="A4928" s="0" t="str">
        <f aca="false">SUBSTITUTE(C4928&amp;D4928&amp;E4928&amp;F4928&amp;G4928&amp;H4928&amp;I4928," ","")</f>
        <v>AgenteBilingüeProfesionalBellasartesyafinesFrontofficeconherramientaJornadaOrdinaria Zona3Oro</v>
      </c>
      <c r="B4928" s="0" t="s">
        <v>5265</v>
      </c>
      <c r="C4928" s="0" t="s">
        <v>190</v>
      </c>
      <c r="D4928" s="0" t="s">
        <v>4808</v>
      </c>
      <c r="E4928" s="0" t="s">
        <v>60</v>
      </c>
      <c r="F4928" s="0" t="s">
        <v>3319</v>
      </c>
      <c r="G4928" s="0" t="s">
        <v>62</v>
      </c>
      <c r="H4928" s="0" t="s">
        <v>390</v>
      </c>
      <c r="I4928" s="0" t="s">
        <v>54</v>
      </c>
      <c r="J4928" s="0" t="s">
        <v>36</v>
      </c>
      <c r="K4928" s="0" t="n">
        <v>6366071.90643531</v>
      </c>
      <c r="L4928" s="0" t="n">
        <v>6612563.25</v>
      </c>
      <c r="M4928" s="0" t="n">
        <v>7758575.11240778</v>
      </c>
      <c r="N4928" s="0" t="n">
        <v>6812697.06</v>
      </c>
      <c r="O4928" s="0" t="n">
        <v>6479180.73</v>
      </c>
      <c r="P4928" s="0" t="n">
        <v>7677817.335</v>
      </c>
      <c r="Q4928" s="0" t="n">
        <v>7328405.475</v>
      </c>
      <c r="S4928" s="0" t="s">
        <v>303</v>
      </c>
    </row>
    <row r="4929" customFormat="false" ht="14" hidden="true" customHeight="false" outlineLevel="0" collapsed="false">
      <c r="A4929" s="0" t="str">
        <f aca="false">SUBSTITUTE(C4929&amp;D4929&amp;E4929&amp;F4929&amp;G4929&amp;H4929&amp;I4929," ","")</f>
        <v>AgenteBilingüeProfesionalBellasartesyafinesFrontofficeconherramientaJornadaOrdinaria Zona3Platino</v>
      </c>
      <c r="B4929" s="0" t="s">
        <v>5266</v>
      </c>
      <c r="C4929" s="0" t="s">
        <v>190</v>
      </c>
      <c r="D4929" s="0" t="s">
        <v>4808</v>
      </c>
      <c r="E4929" s="0" t="s">
        <v>60</v>
      </c>
      <c r="F4929" s="0" t="s">
        <v>3319</v>
      </c>
      <c r="G4929" s="0" t="s">
        <v>62</v>
      </c>
      <c r="H4929" s="0" t="s">
        <v>390</v>
      </c>
      <c r="I4929" s="0" t="s">
        <v>198</v>
      </c>
      <c r="J4929" s="0" t="s">
        <v>36</v>
      </c>
      <c r="K4929" s="0" t="n">
        <v>6366071.90643531</v>
      </c>
      <c r="L4929" s="0" t="n">
        <v>6807050.1</v>
      </c>
      <c r="M4929" s="0" t="n">
        <v>7987239.2772297</v>
      </c>
      <c r="N4929" s="0" t="n">
        <v>6844184.865</v>
      </c>
      <c r="O4929" s="0" t="n">
        <v>6479180.73</v>
      </c>
      <c r="P4929" s="0" t="n">
        <v>7842931.92</v>
      </c>
      <c r="Q4929" s="0" t="n">
        <v>7788804.525</v>
      </c>
      <c r="S4929" s="0" t="s">
        <v>303</v>
      </c>
    </row>
    <row r="4930" customFormat="false" ht="14" hidden="true" customHeight="false" outlineLevel="0" collapsed="false">
      <c r="A4930" s="0" t="str">
        <f aca="false">SUBSTITUTE(C4930&amp;D4930&amp;E4930&amp;F4930&amp;G4930&amp;H4930&amp;I4930," ","")</f>
        <v>AgenteBilingüeProfesionalBellasartesyafinesFrontofficeconherramientaHoraextradiurnaZona1Plata</v>
      </c>
      <c r="B4930" s="0" t="s">
        <v>5267</v>
      </c>
      <c r="C4930" s="0" t="s">
        <v>190</v>
      </c>
      <c r="D4930" s="0" t="s">
        <v>4808</v>
      </c>
      <c r="E4930" s="0" t="s">
        <v>60</v>
      </c>
      <c r="F4930" s="0" t="s">
        <v>3319</v>
      </c>
      <c r="G4930" s="0" t="s">
        <v>192</v>
      </c>
      <c r="H4930" s="0" t="s">
        <v>379</v>
      </c>
      <c r="I4930" s="0" t="s">
        <v>195</v>
      </c>
      <c r="J4930" s="0" t="s">
        <v>325</v>
      </c>
      <c r="K4930" s="0" t="n">
        <v>32024.5013718948</v>
      </c>
      <c r="L4930" s="0" t="n">
        <v>33647.85</v>
      </c>
      <c r="M4930" s="0" t="n">
        <v>40427.117494476</v>
      </c>
      <c r="N4930" s="0" t="n">
        <v>27823.905</v>
      </c>
      <c r="O4930" s="0" t="n">
        <v>28398.33</v>
      </c>
      <c r="P4930" s="0" t="n">
        <v>35952.795</v>
      </c>
      <c r="Q4930" s="0" t="n">
        <v>44092.035</v>
      </c>
      <c r="S4930" s="0" t="s">
        <v>303</v>
      </c>
    </row>
    <row r="4931" customFormat="false" ht="14" hidden="true" customHeight="false" outlineLevel="0" collapsed="false">
      <c r="A4931" s="0" t="str">
        <f aca="false">SUBSTITUTE(C4931&amp;D4931&amp;E4931&amp;F4931&amp;G4931&amp;H4931&amp;I4931," ","")</f>
        <v>AgenteBilingüeProfesionalBellasartesyafinesFrontofficeconherramientaHoraextradiurnaZona1Oro</v>
      </c>
      <c r="B4931" s="0" t="s">
        <v>5268</v>
      </c>
      <c r="C4931" s="0" t="s">
        <v>190</v>
      </c>
      <c r="D4931" s="0" t="s">
        <v>4808</v>
      </c>
      <c r="E4931" s="0" t="s">
        <v>60</v>
      </c>
      <c r="F4931" s="0" t="s">
        <v>3319</v>
      </c>
      <c r="G4931" s="0" t="s">
        <v>192</v>
      </c>
      <c r="H4931" s="0" t="s">
        <v>379</v>
      </c>
      <c r="I4931" s="0" t="s">
        <v>54</v>
      </c>
      <c r="J4931" s="0" t="s">
        <v>325</v>
      </c>
      <c r="K4931" s="0" t="n">
        <v>32024.5013718948</v>
      </c>
      <c r="L4931" s="0" t="n">
        <v>34321.635</v>
      </c>
      <c r="M4931" s="0" t="n">
        <v>41584.4927448189</v>
      </c>
      <c r="N4931" s="0" t="n">
        <v>27823.905</v>
      </c>
      <c r="O4931" s="0" t="n">
        <v>28398.33</v>
      </c>
      <c r="P4931" s="0" t="n">
        <v>36709.38</v>
      </c>
      <c r="Q4931" s="0" t="n">
        <v>46047.15</v>
      </c>
      <c r="S4931" s="0" t="s">
        <v>303</v>
      </c>
    </row>
    <row r="4932" customFormat="false" ht="14" hidden="true" customHeight="false" outlineLevel="0" collapsed="false">
      <c r="A4932" s="0" t="str">
        <f aca="false">SUBSTITUTE(C4932&amp;D4932&amp;E4932&amp;F4932&amp;G4932&amp;H4932&amp;I4932," ","")</f>
        <v>AgenteBilingüeProfesionalBellasartesyafinesFrontofficeconherramientaHoraextradiurnaZona1Platino</v>
      </c>
      <c r="B4932" s="0" t="s">
        <v>5269</v>
      </c>
      <c r="C4932" s="0" t="s">
        <v>190</v>
      </c>
      <c r="D4932" s="0" t="s">
        <v>4808</v>
      </c>
      <c r="E4932" s="0" t="s">
        <v>60</v>
      </c>
      <c r="F4932" s="0" t="s">
        <v>3319</v>
      </c>
      <c r="G4932" s="0" t="s">
        <v>192</v>
      </c>
      <c r="H4932" s="0" t="s">
        <v>379</v>
      </c>
      <c r="I4932" s="0" t="s">
        <v>198</v>
      </c>
      <c r="J4932" s="0" t="s">
        <v>325</v>
      </c>
      <c r="K4932" s="0" t="n">
        <v>32024.5013718948</v>
      </c>
      <c r="L4932" s="0" t="n">
        <v>35330.76</v>
      </c>
      <c r="M4932" s="0" t="n">
        <v>42810.0893479671</v>
      </c>
      <c r="N4932" s="0" t="n">
        <v>27823.905</v>
      </c>
      <c r="O4932" s="0" t="n">
        <v>28398.33</v>
      </c>
      <c r="P4932" s="0" t="n">
        <v>37499.085</v>
      </c>
      <c r="Q4932" s="0" t="n">
        <v>48939.975</v>
      </c>
      <c r="S4932" s="0" t="s">
        <v>303</v>
      </c>
    </row>
    <row r="4933" customFormat="false" ht="14" hidden="true" customHeight="false" outlineLevel="0" collapsed="false">
      <c r="A4933" s="0" t="str">
        <f aca="false">SUBSTITUTE(C4933&amp;D4933&amp;E4933&amp;F4933&amp;G4933&amp;H4933&amp;I4933," ","")</f>
        <v>AgenteBilingüeProfesionalBellasartesyafinesFrontofficeconherramientaHoraextradiurnaZona2Plata</v>
      </c>
      <c r="B4933" s="0" t="s">
        <v>5270</v>
      </c>
      <c r="C4933" s="0" t="s">
        <v>190</v>
      </c>
      <c r="D4933" s="0" t="s">
        <v>4808</v>
      </c>
      <c r="E4933" s="0" t="s">
        <v>60</v>
      </c>
      <c r="F4933" s="0" t="s">
        <v>3319</v>
      </c>
      <c r="G4933" s="0" t="s">
        <v>192</v>
      </c>
      <c r="H4933" s="0" t="s">
        <v>385</v>
      </c>
      <c r="I4933" s="0" t="s">
        <v>195</v>
      </c>
      <c r="J4933" s="0" t="s">
        <v>325</v>
      </c>
      <c r="K4933" s="0" t="n">
        <v>32024.5013718948</v>
      </c>
      <c r="L4933" s="0" t="n">
        <v>34658.01</v>
      </c>
      <c r="M4933" s="0" t="n">
        <v>40427.117494476</v>
      </c>
      <c r="N4933" s="0" t="n">
        <v>27823.905</v>
      </c>
      <c r="O4933" s="0" t="n">
        <v>28398.33</v>
      </c>
      <c r="P4933" s="0" t="n">
        <v>38207.025</v>
      </c>
      <c r="Q4933" s="0" t="n">
        <v>44092.035</v>
      </c>
      <c r="S4933" s="0" t="s">
        <v>303</v>
      </c>
    </row>
    <row r="4934" customFormat="false" ht="14" hidden="true" customHeight="false" outlineLevel="0" collapsed="false">
      <c r="A4934" s="0" t="str">
        <f aca="false">SUBSTITUTE(C4934&amp;D4934&amp;E4934&amp;F4934&amp;G4934&amp;H4934&amp;I4934," ","")</f>
        <v>AgenteBilingüeProfesionalBellasartesyafinesFrontofficeconherramientaHoraextradiurnaZona2Oro</v>
      </c>
      <c r="B4934" s="0" t="s">
        <v>5271</v>
      </c>
      <c r="C4934" s="0" t="s">
        <v>190</v>
      </c>
      <c r="D4934" s="0" t="s">
        <v>4808</v>
      </c>
      <c r="E4934" s="0" t="s">
        <v>60</v>
      </c>
      <c r="F4934" s="0" t="s">
        <v>3319</v>
      </c>
      <c r="G4934" s="0" t="s">
        <v>192</v>
      </c>
      <c r="H4934" s="0" t="s">
        <v>385</v>
      </c>
      <c r="I4934" s="0" t="s">
        <v>54</v>
      </c>
      <c r="J4934" s="0" t="s">
        <v>325</v>
      </c>
      <c r="K4934" s="0" t="n">
        <v>32024.5013718948</v>
      </c>
      <c r="L4934" s="0" t="n">
        <v>35351.46</v>
      </c>
      <c r="M4934" s="0" t="n">
        <v>41584.4927448189</v>
      </c>
      <c r="N4934" s="0" t="n">
        <v>27823.905</v>
      </c>
      <c r="O4934" s="0" t="n">
        <v>28398.33</v>
      </c>
      <c r="P4934" s="0" t="n">
        <v>39011.22</v>
      </c>
      <c r="Q4934" s="0" t="n">
        <v>46047.15</v>
      </c>
      <c r="S4934" s="0" t="s">
        <v>303</v>
      </c>
    </row>
    <row r="4935" customFormat="false" ht="14" hidden="true" customHeight="false" outlineLevel="0" collapsed="false">
      <c r="A4935" s="0" t="str">
        <f aca="false">SUBSTITUTE(C4935&amp;D4935&amp;E4935&amp;F4935&amp;G4935&amp;H4935&amp;I4935," ","")</f>
        <v>AgenteBilingüeProfesionalBellasartesyafinesFrontofficeconherramientaHoraextradiurnaZona2Platino</v>
      </c>
      <c r="B4935" s="0" t="s">
        <v>5272</v>
      </c>
      <c r="C4935" s="0" t="s">
        <v>190</v>
      </c>
      <c r="D4935" s="0" t="s">
        <v>4808</v>
      </c>
      <c r="E4935" s="0" t="s">
        <v>60</v>
      </c>
      <c r="F4935" s="0" t="s">
        <v>3319</v>
      </c>
      <c r="G4935" s="0" t="s">
        <v>192</v>
      </c>
      <c r="H4935" s="0" t="s">
        <v>385</v>
      </c>
      <c r="I4935" s="0" t="s">
        <v>198</v>
      </c>
      <c r="J4935" s="0" t="s">
        <v>325</v>
      </c>
      <c r="K4935" s="0" t="n">
        <v>32024.5013718948</v>
      </c>
      <c r="L4935" s="0" t="n">
        <v>36391.635</v>
      </c>
      <c r="M4935" s="0" t="n">
        <v>42810.0893479671</v>
      </c>
      <c r="N4935" s="0" t="n">
        <v>27823.905</v>
      </c>
      <c r="O4935" s="0" t="n">
        <v>28398.33</v>
      </c>
      <c r="P4935" s="0" t="n">
        <v>39850.605</v>
      </c>
      <c r="Q4935" s="0" t="n">
        <v>48939.975</v>
      </c>
      <c r="S4935" s="0" t="s">
        <v>303</v>
      </c>
    </row>
    <row r="4936" customFormat="false" ht="14" hidden="true" customHeight="false" outlineLevel="0" collapsed="false">
      <c r="A4936" s="0" t="str">
        <f aca="false">SUBSTITUTE(C4936&amp;D4936&amp;E4936&amp;F4936&amp;G4936&amp;H4936&amp;I4936," ","")</f>
        <v>AgenteBilingüeProfesionalBellasartesyafinesFrontofficeconherramientaHoraextradiurnaZona3Plata</v>
      </c>
      <c r="B4936" s="0" t="s">
        <v>5273</v>
      </c>
      <c r="C4936" s="0" t="s">
        <v>190</v>
      </c>
      <c r="D4936" s="0" t="s">
        <v>4808</v>
      </c>
      <c r="E4936" s="0" t="s">
        <v>60</v>
      </c>
      <c r="F4936" s="0" t="s">
        <v>3319</v>
      </c>
      <c r="G4936" s="0" t="s">
        <v>192</v>
      </c>
      <c r="H4936" s="0" t="s">
        <v>390</v>
      </c>
      <c r="I4936" s="0" t="s">
        <v>195</v>
      </c>
      <c r="J4936" s="0" t="s">
        <v>325</v>
      </c>
      <c r="K4936" s="0" t="n">
        <v>32024.5013718948</v>
      </c>
      <c r="L4936" s="0" t="n">
        <v>35330.76</v>
      </c>
      <c r="M4936" s="0" t="n">
        <v>40427.117494476</v>
      </c>
      <c r="N4936" s="0" t="n">
        <v>27823.905</v>
      </c>
      <c r="O4936" s="0" t="n">
        <v>28398.33</v>
      </c>
      <c r="P4936" s="0" t="n">
        <v>38387.115</v>
      </c>
      <c r="Q4936" s="0" t="n">
        <v>44092.035</v>
      </c>
      <c r="S4936" s="0" t="s">
        <v>303</v>
      </c>
    </row>
    <row r="4937" customFormat="false" ht="14" hidden="true" customHeight="false" outlineLevel="0" collapsed="false">
      <c r="A4937" s="0" t="str">
        <f aca="false">SUBSTITUTE(C4937&amp;D4937&amp;E4937&amp;F4937&amp;G4937&amp;H4937&amp;I4937," ","")</f>
        <v>AgenteBilingüeProfesionalBellasartesyafinesFrontofficeconherramientaHoraextradiurnaZona3Oro</v>
      </c>
      <c r="B4937" s="0" t="s">
        <v>5274</v>
      </c>
      <c r="C4937" s="0" t="s">
        <v>190</v>
      </c>
      <c r="D4937" s="0" t="s">
        <v>4808</v>
      </c>
      <c r="E4937" s="0" t="s">
        <v>60</v>
      </c>
      <c r="F4937" s="0" t="s">
        <v>3319</v>
      </c>
      <c r="G4937" s="0" t="s">
        <v>192</v>
      </c>
      <c r="H4937" s="0" t="s">
        <v>390</v>
      </c>
      <c r="I4937" s="0" t="s">
        <v>54</v>
      </c>
      <c r="J4937" s="0" t="s">
        <v>325</v>
      </c>
      <c r="K4937" s="0" t="n">
        <v>32024.5013718948</v>
      </c>
      <c r="L4937" s="0" t="n">
        <v>36038.7</v>
      </c>
      <c r="M4937" s="0" t="n">
        <v>41584.4927448189</v>
      </c>
      <c r="N4937" s="0" t="n">
        <v>27823.905</v>
      </c>
      <c r="O4937" s="0" t="n">
        <v>28398.33</v>
      </c>
      <c r="P4937" s="0" t="n">
        <v>39195.45</v>
      </c>
      <c r="Q4937" s="0" t="n">
        <v>46047.15</v>
      </c>
      <c r="S4937" s="0" t="s">
        <v>303</v>
      </c>
    </row>
    <row r="4938" customFormat="false" ht="14" hidden="true" customHeight="false" outlineLevel="0" collapsed="false">
      <c r="A4938" s="0" t="str">
        <f aca="false">SUBSTITUTE(C4938&amp;D4938&amp;E4938&amp;F4938&amp;G4938&amp;H4938&amp;I4938," ","")</f>
        <v>AgenteBilingüeProfesionalBellasartesyafinesFrontofficeconherramientaHoraextradiurnaZona3Platino</v>
      </c>
      <c r="B4938" s="0" t="s">
        <v>5275</v>
      </c>
      <c r="C4938" s="0" t="s">
        <v>190</v>
      </c>
      <c r="D4938" s="0" t="s">
        <v>4808</v>
      </c>
      <c r="E4938" s="0" t="s">
        <v>60</v>
      </c>
      <c r="F4938" s="0" t="s">
        <v>3319</v>
      </c>
      <c r="G4938" s="0" t="s">
        <v>192</v>
      </c>
      <c r="H4938" s="0" t="s">
        <v>390</v>
      </c>
      <c r="I4938" s="0" t="s">
        <v>198</v>
      </c>
      <c r="J4938" s="0" t="s">
        <v>325</v>
      </c>
      <c r="K4938" s="0" t="n">
        <v>32024.5013718948</v>
      </c>
      <c r="L4938" s="0" t="n">
        <v>37097.505</v>
      </c>
      <c r="M4938" s="0" t="n">
        <v>42810.0893479671</v>
      </c>
      <c r="N4938" s="0" t="n">
        <v>27823.905</v>
      </c>
      <c r="O4938" s="0" t="n">
        <v>28398.33</v>
      </c>
      <c r="P4938" s="0" t="n">
        <v>40037.94</v>
      </c>
      <c r="Q4938" s="0" t="n">
        <v>48939.975</v>
      </c>
      <c r="S4938" s="0" t="s">
        <v>303</v>
      </c>
    </row>
    <row r="4939" customFormat="false" ht="14" hidden="true" customHeight="false" outlineLevel="0" collapsed="false">
      <c r="A4939" s="0" t="str">
        <f aca="false">SUBSTITUTE(C4939&amp;D4939&amp;E4939&amp;F4939&amp;G4939&amp;H4939&amp;I4939," ","")</f>
        <v>AgenteBilingüeProfesionalBellasartesyafinesFrontofficeconherramientaHoraextranocturna Zona1Plata</v>
      </c>
      <c r="B4939" s="0" t="s">
        <v>5276</v>
      </c>
      <c r="C4939" s="0" t="s">
        <v>190</v>
      </c>
      <c r="D4939" s="0" t="s">
        <v>4808</v>
      </c>
      <c r="E4939" s="0" t="s">
        <v>60</v>
      </c>
      <c r="F4939" s="0" t="s">
        <v>3319</v>
      </c>
      <c r="G4939" s="0" t="s">
        <v>197</v>
      </c>
      <c r="H4939" s="0" t="s">
        <v>379</v>
      </c>
      <c r="I4939" s="0" t="s">
        <v>195</v>
      </c>
      <c r="J4939" s="0" t="s">
        <v>325</v>
      </c>
      <c r="K4939" s="0" t="n">
        <v>43022.9048953901</v>
      </c>
      <c r="L4939" s="0" t="n">
        <v>47106.99</v>
      </c>
      <c r="M4939" s="0" t="n">
        <v>56597.9644922664</v>
      </c>
      <c r="N4939" s="0" t="n">
        <v>38953.26</v>
      </c>
      <c r="O4939" s="0" t="n">
        <v>39479.04</v>
      </c>
      <c r="P4939" s="0" t="n">
        <v>45734.58</v>
      </c>
      <c r="Q4939" s="0" t="n">
        <v>61198.515</v>
      </c>
      <c r="S4939" s="0" t="s">
        <v>303</v>
      </c>
    </row>
    <row r="4940" customFormat="false" ht="14" hidden="true" customHeight="false" outlineLevel="0" collapsed="false">
      <c r="A4940" s="0" t="str">
        <f aca="false">SUBSTITUTE(C4940&amp;D4940&amp;E4940&amp;F4940&amp;G4940&amp;H4940&amp;I4940," ","")</f>
        <v>AgenteBilingüeProfesionalBellasartesyafinesFrontofficeconherramientaHoraextranocturna Zona1Oro</v>
      </c>
      <c r="B4940" s="0" t="s">
        <v>5277</v>
      </c>
      <c r="C4940" s="0" t="s">
        <v>190</v>
      </c>
      <c r="D4940" s="0" t="s">
        <v>4808</v>
      </c>
      <c r="E4940" s="0" t="s">
        <v>60</v>
      </c>
      <c r="F4940" s="0" t="s">
        <v>3319</v>
      </c>
      <c r="G4940" s="0" t="s">
        <v>197</v>
      </c>
      <c r="H4940" s="0" t="s">
        <v>379</v>
      </c>
      <c r="I4940" s="0" t="s">
        <v>54</v>
      </c>
      <c r="J4940" s="0" t="s">
        <v>325</v>
      </c>
      <c r="K4940" s="0" t="n">
        <v>43022.9048953901</v>
      </c>
      <c r="L4940" s="0" t="n">
        <v>48049.875</v>
      </c>
      <c r="M4940" s="0" t="n">
        <v>58218.2898427464</v>
      </c>
      <c r="N4940" s="0" t="n">
        <v>38953.26</v>
      </c>
      <c r="O4940" s="0" t="n">
        <v>39479.04</v>
      </c>
      <c r="P4940" s="0" t="n">
        <v>46697.13</v>
      </c>
      <c r="Q4940" s="0" t="n">
        <v>63911.25</v>
      </c>
      <c r="S4940" s="0" t="s">
        <v>303</v>
      </c>
    </row>
    <row r="4941" customFormat="false" ht="14" hidden="true" customHeight="false" outlineLevel="0" collapsed="false">
      <c r="A4941" s="0" t="str">
        <f aca="false">SUBSTITUTE(C4941&amp;D4941&amp;E4941&amp;F4941&amp;G4941&amp;H4941&amp;I4941," ","")</f>
        <v>AgenteBilingüeProfesionalBellasartesyafinesFrontofficeconherramientaHoraextranocturna Zona1Platino</v>
      </c>
      <c r="B4941" s="0" t="s">
        <v>5278</v>
      </c>
      <c r="C4941" s="0" t="s">
        <v>190</v>
      </c>
      <c r="D4941" s="0" t="s">
        <v>4808</v>
      </c>
      <c r="E4941" s="0" t="s">
        <v>60</v>
      </c>
      <c r="F4941" s="0" t="s">
        <v>3319</v>
      </c>
      <c r="G4941" s="0" t="s">
        <v>197</v>
      </c>
      <c r="H4941" s="0" t="s">
        <v>379</v>
      </c>
      <c r="I4941" s="0" t="s">
        <v>198</v>
      </c>
      <c r="J4941" s="0" t="s">
        <v>325</v>
      </c>
      <c r="K4941" s="0" t="n">
        <v>43022.9048953901</v>
      </c>
      <c r="L4941" s="0" t="n">
        <v>49462.65</v>
      </c>
      <c r="M4941" s="0" t="n">
        <v>59934.1250871539</v>
      </c>
      <c r="N4941" s="0" t="n">
        <v>38953.26</v>
      </c>
      <c r="O4941" s="0" t="n">
        <v>39479.04</v>
      </c>
      <c r="P4941" s="0" t="n">
        <v>47701.08</v>
      </c>
      <c r="Q4941" s="0" t="n">
        <v>67926.015</v>
      </c>
      <c r="S4941" s="0" t="s">
        <v>303</v>
      </c>
    </row>
    <row r="4942" customFormat="false" ht="14" hidden="true" customHeight="false" outlineLevel="0" collapsed="false">
      <c r="A4942" s="0" t="str">
        <f aca="false">SUBSTITUTE(C4942&amp;D4942&amp;E4942&amp;F4942&amp;G4942&amp;H4942&amp;I4942," ","")</f>
        <v>AgenteBilingüeProfesionalBellasartesyafinesFrontofficeconherramientaHoraextranocturna Zona2Plata</v>
      </c>
      <c r="B4942" s="0" t="s">
        <v>5279</v>
      </c>
      <c r="C4942" s="0" t="s">
        <v>190</v>
      </c>
      <c r="D4942" s="0" t="s">
        <v>4808</v>
      </c>
      <c r="E4942" s="0" t="s">
        <v>60</v>
      </c>
      <c r="F4942" s="0" t="s">
        <v>3319</v>
      </c>
      <c r="G4942" s="0" t="s">
        <v>197</v>
      </c>
      <c r="H4942" s="0" t="s">
        <v>385</v>
      </c>
      <c r="I4942" s="0" t="s">
        <v>195</v>
      </c>
      <c r="J4942" s="0" t="s">
        <v>325</v>
      </c>
      <c r="K4942" s="0" t="n">
        <v>43022.9048953901</v>
      </c>
      <c r="L4942" s="0" t="n">
        <v>48520.8</v>
      </c>
      <c r="M4942" s="0" t="n">
        <v>56597.9644922664</v>
      </c>
      <c r="N4942" s="0" t="n">
        <v>38953.26</v>
      </c>
      <c r="O4942" s="0" t="n">
        <v>39479.04</v>
      </c>
      <c r="P4942" s="0" t="n">
        <v>48601.53</v>
      </c>
      <c r="Q4942" s="0" t="n">
        <v>61198.515</v>
      </c>
      <c r="S4942" s="0" t="s">
        <v>303</v>
      </c>
    </row>
    <row r="4943" customFormat="false" ht="14" hidden="true" customHeight="false" outlineLevel="0" collapsed="false">
      <c r="A4943" s="0" t="str">
        <f aca="false">SUBSTITUTE(C4943&amp;D4943&amp;E4943&amp;F4943&amp;G4943&amp;H4943&amp;I4943," ","")</f>
        <v>AgenteBilingüeProfesionalBellasartesyafinesFrontofficeconherramientaHoraextranocturna Zona2Oro</v>
      </c>
      <c r="B4943" s="0" t="s">
        <v>5280</v>
      </c>
      <c r="C4943" s="0" t="s">
        <v>190</v>
      </c>
      <c r="D4943" s="0" t="s">
        <v>4808</v>
      </c>
      <c r="E4943" s="0" t="s">
        <v>60</v>
      </c>
      <c r="F4943" s="0" t="s">
        <v>3319</v>
      </c>
      <c r="G4943" s="0" t="s">
        <v>197</v>
      </c>
      <c r="H4943" s="0" t="s">
        <v>385</v>
      </c>
      <c r="I4943" s="0" t="s">
        <v>54</v>
      </c>
      <c r="J4943" s="0" t="s">
        <v>325</v>
      </c>
      <c r="K4943" s="0" t="n">
        <v>43022.9048953901</v>
      </c>
      <c r="L4943" s="0" t="n">
        <v>49491.63</v>
      </c>
      <c r="M4943" s="0" t="n">
        <v>58218.2898427464</v>
      </c>
      <c r="N4943" s="0" t="n">
        <v>38953.26</v>
      </c>
      <c r="O4943" s="0" t="n">
        <v>39479.04</v>
      </c>
      <c r="P4943" s="0" t="n">
        <v>49625.145</v>
      </c>
      <c r="Q4943" s="0" t="n">
        <v>63911.25</v>
      </c>
      <c r="S4943" s="0" t="s">
        <v>303</v>
      </c>
    </row>
    <row r="4944" customFormat="false" ht="14" hidden="true" customHeight="false" outlineLevel="0" collapsed="false">
      <c r="A4944" s="0" t="str">
        <f aca="false">SUBSTITUTE(C4944&amp;D4944&amp;E4944&amp;F4944&amp;G4944&amp;H4944&amp;I4944," ","")</f>
        <v>AgenteBilingüeProfesionalBellasartesyafinesFrontofficeconherramientaHoraextranocturna Zona2Platino</v>
      </c>
      <c r="B4944" s="0" t="s">
        <v>5281</v>
      </c>
      <c r="C4944" s="0" t="s">
        <v>190</v>
      </c>
      <c r="D4944" s="0" t="s">
        <v>4808</v>
      </c>
      <c r="E4944" s="0" t="s">
        <v>60</v>
      </c>
      <c r="F4944" s="0" t="s">
        <v>3319</v>
      </c>
      <c r="G4944" s="0" t="s">
        <v>197</v>
      </c>
      <c r="H4944" s="0" t="s">
        <v>385</v>
      </c>
      <c r="I4944" s="0" t="s">
        <v>198</v>
      </c>
      <c r="J4944" s="0" t="s">
        <v>325</v>
      </c>
      <c r="K4944" s="0" t="n">
        <v>43022.9048953901</v>
      </c>
      <c r="L4944" s="0" t="n">
        <v>50946.84</v>
      </c>
      <c r="M4944" s="0" t="n">
        <v>59934.1250871539</v>
      </c>
      <c r="N4944" s="0" t="n">
        <v>38953.26</v>
      </c>
      <c r="O4944" s="0" t="n">
        <v>39479.04</v>
      </c>
      <c r="P4944" s="0" t="n">
        <v>50692.23</v>
      </c>
      <c r="Q4944" s="0" t="n">
        <v>67926.015</v>
      </c>
      <c r="S4944" s="0" t="s">
        <v>303</v>
      </c>
    </row>
    <row r="4945" customFormat="false" ht="14" hidden="true" customHeight="false" outlineLevel="0" collapsed="false">
      <c r="A4945" s="0" t="str">
        <f aca="false">SUBSTITUTE(C4945&amp;D4945&amp;E4945&amp;F4945&amp;G4945&amp;H4945&amp;I4945," ","")</f>
        <v>AgenteBilingüeProfesionalBellasartesyafinesFrontofficeconherramientaHoraextranocturna Zona3Plata</v>
      </c>
      <c r="B4945" s="0" t="s">
        <v>5282</v>
      </c>
      <c r="C4945" s="0" t="s">
        <v>190</v>
      </c>
      <c r="D4945" s="0" t="s">
        <v>4808</v>
      </c>
      <c r="E4945" s="0" t="s">
        <v>60</v>
      </c>
      <c r="F4945" s="0" t="s">
        <v>3319</v>
      </c>
      <c r="G4945" s="0" t="s">
        <v>197</v>
      </c>
      <c r="H4945" s="0" t="s">
        <v>390</v>
      </c>
      <c r="I4945" s="0" t="s">
        <v>195</v>
      </c>
      <c r="J4945" s="0" t="s">
        <v>325</v>
      </c>
      <c r="K4945" s="0" t="n">
        <v>43022.9048953901</v>
      </c>
      <c r="L4945" s="0" t="n">
        <v>49462.65</v>
      </c>
      <c r="M4945" s="0" t="n">
        <v>56597.9644922664</v>
      </c>
      <c r="N4945" s="0" t="n">
        <v>38953.26</v>
      </c>
      <c r="O4945" s="0" t="n">
        <v>39479.04</v>
      </c>
      <c r="P4945" s="0" t="n">
        <v>48830.265</v>
      </c>
      <c r="Q4945" s="0" t="n">
        <v>61198.515</v>
      </c>
      <c r="S4945" s="0" t="s">
        <v>303</v>
      </c>
    </row>
    <row r="4946" customFormat="false" ht="14" hidden="true" customHeight="false" outlineLevel="0" collapsed="false">
      <c r="A4946" s="0" t="str">
        <f aca="false">SUBSTITUTE(C4946&amp;D4946&amp;E4946&amp;F4946&amp;G4946&amp;H4946&amp;I4946," ","")</f>
        <v>AgenteBilingüeProfesionalBellasartesyafinesFrontofficeconherramientaHoraextranocturna Zona3Oro</v>
      </c>
      <c r="B4946" s="0" t="s">
        <v>5283</v>
      </c>
      <c r="C4946" s="0" t="s">
        <v>190</v>
      </c>
      <c r="D4946" s="0" t="s">
        <v>4808</v>
      </c>
      <c r="E4946" s="0" t="s">
        <v>60</v>
      </c>
      <c r="F4946" s="0" t="s">
        <v>3319</v>
      </c>
      <c r="G4946" s="0" t="s">
        <v>197</v>
      </c>
      <c r="H4946" s="0" t="s">
        <v>390</v>
      </c>
      <c r="I4946" s="0" t="s">
        <v>54</v>
      </c>
      <c r="J4946" s="0" t="s">
        <v>325</v>
      </c>
      <c r="K4946" s="0" t="n">
        <v>43022.9048953901</v>
      </c>
      <c r="L4946" s="0" t="n">
        <v>50453.145</v>
      </c>
      <c r="M4946" s="0" t="n">
        <v>58218.2898427464</v>
      </c>
      <c r="N4946" s="0" t="n">
        <v>38953.26</v>
      </c>
      <c r="O4946" s="0" t="n">
        <v>39479.04</v>
      </c>
      <c r="P4946" s="0" t="n">
        <v>49859.055</v>
      </c>
      <c r="Q4946" s="0" t="n">
        <v>63911.25</v>
      </c>
      <c r="S4946" s="0" t="s">
        <v>303</v>
      </c>
    </row>
    <row r="4947" customFormat="false" ht="14" hidden="true" customHeight="false" outlineLevel="0" collapsed="false">
      <c r="A4947" s="0" t="str">
        <f aca="false">SUBSTITUTE(C4947&amp;D4947&amp;E4947&amp;F4947&amp;G4947&amp;H4947&amp;I4947," ","")</f>
        <v>AgenteBilingüeProfesionalBellasartesyafinesFrontofficeconherramientaHoraextranocturna Zona3Platino</v>
      </c>
      <c r="B4947" s="0" t="s">
        <v>5284</v>
      </c>
      <c r="C4947" s="0" t="s">
        <v>190</v>
      </c>
      <c r="D4947" s="0" t="s">
        <v>4808</v>
      </c>
      <c r="E4947" s="0" t="s">
        <v>60</v>
      </c>
      <c r="F4947" s="0" t="s">
        <v>3319</v>
      </c>
      <c r="G4947" s="0" t="s">
        <v>197</v>
      </c>
      <c r="H4947" s="0" t="s">
        <v>390</v>
      </c>
      <c r="I4947" s="0" t="s">
        <v>198</v>
      </c>
      <c r="J4947" s="0" t="s">
        <v>325</v>
      </c>
      <c r="K4947" s="0" t="n">
        <v>43022.9048953901</v>
      </c>
      <c r="L4947" s="0" t="n">
        <v>51936.3</v>
      </c>
      <c r="M4947" s="0" t="n">
        <v>59934.1250871539</v>
      </c>
      <c r="N4947" s="0" t="n">
        <v>38953.26</v>
      </c>
      <c r="O4947" s="0" t="n">
        <v>39479.04</v>
      </c>
      <c r="P4947" s="0" t="n">
        <v>50931.315</v>
      </c>
      <c r="Q4947" s="0" t="n">
        <v>67926.015</v>
      </c>
      <c r="S4947" s="0" t="s">
        <v>303</v>
      </c>
    </row>
    <row r="4948" customFormat="false" ht="14" hidden="true" customHeight="false" outlineLevel="0" collapsed="false">
      <c r="A4948" s="0" t="str">
        <f aca="false">SUBSTITUTE(C4948&amp;D4948&amp;E4948&amp;F4948&amp;G4948&amp;H4948&amp;I4948," ","")</f>
        <v>AgenteBilingüeProfesionalBellasartesyafinesFrontofficeconherramientaHoraextradominicalyfestivoZona1Plata</v>
      </c>
      <c r="B4948" s="0" t="s">
        <v>5285</v>
      </c>
      <c r="C4948" s="0" t="s">
        <v>190</v>
      </c>
      <c r="D4948" s="0" t="s">
        <v>4808</v>
      </c>
      <c r="E4948" s="0" t="s">
        <v>60</v>
      </c>
      <c r="F4948" s="0" t="s">
        <v>3319</v>
      </c>
      <c r="G4948" s="0" t="s">
        <v>194</v>
      </c>
      <c r="H4948" s="0" t="s">
        <v>379</v>
      </c>
      <c r="I4948" s="0" t="s">
        <v>195</v>
      </c>
      <c r="J4948" s="0" t="s">
        <v>325</v>
      </c>
      <c r="K4948" s="0" t="n">
        <v>54021.3084188854</v>
      </c>
      <c r="L4948" s="0" t="n">
        <v>53836.56</v>
      </c>
      <c r="M4948" s="0" t="n">
        <v>64683.3879911616</v>
      </c>
      <c r="N4948" s="0" t="n">
        <v>55646.775</v>
      </c>
      <c r="O4948" s="0" t="n">
        <v>45019.395</v>
      </c>
      <c r="P4948" s="0" t="n">
        <v>50623.92</v>
      </c>
      <c r="Q4948" s="0" t="n">
        <v>68129.91</v>
      </c>
      <c r="S4948" s="0" t="s">
        <v>303</v>
      </c>
    </row>
    <row r="4949" customFormat="false" ht="14" hidden="true" customHeight="false" outlineLevel="0" collapsed="false">
      <c r="A4949" s="0" t="str">
        <f aca="false">SUBSTITUTE(C4949&amp;D4949&amp;E4949&amp;F4949&amp;G4949&amp;H4949&amp;I4949," ","")</f>
        <v>AgenteBilingüeProfesionalBellasartesyafinesFrontofficeconherramientaHoraextradominicalyfestivoZona1Oro</v>
      </c>
      <c r="B4949" s="0" t="s">
        <v>5286</v>
      </c>
      <c r="C4949" s="0" t="s">
        <v>190</v>
      </c>
      <c r="D4949" s="0" t="s">
        <v>4808</v>
      </c>
      <c r="E4949" s="0" t="s">
        <v>60</v>
      </c>
      <c r="F4949" s="0" t="s">
        <v>3319</v>
      </c>
      <c r="G4949" s="0" t="s">
        <v>194</v>
      </c>
      <c r="H4949" s="0" t="s">
        <v>379</v>
      </c>
      <c r="I4949" s="0" t="s">
        <v>54</v>
      </c>
      <c r="J4949" s="0" t="s">
        <v>325</v>
      </c>
      <c r="K4949" s="0" t="n">
        <v>54021.3084188854</v>
      </c>
      <c r="L4949" s="0" t="n">
        <v>54913.995</v>
      </c>
      <c r="M4949" s="0" t="n">
        <v>66535.1883917102</v>
      </c>
      <c r="N4949" s="0" t="n">
        <v>55646.775</v>
      </c>
      <c r="O4949" s="0" t="n">
        <v>45019.395</v>
      </c>
      <c r="P4949" s="0" t="n">
        <v>51689.97</v>
      </c>
      <c r="Q4949" s="0" t="n">
        <v>71150.04</v>
      </c>
      <c r="S4949" s="0" t="s">
        <v>303</v>
      </c>
    </row>
    <row r="4950" customFormat="false" ht="14" hidden="true" customHeight="false" outlineLevel="0" collapsed="false">
      <c r="A4950" s="0" t="str">
        <f aca="false">SUBSTITUTE(C4950&amp;D4950&amp;E4950&amp;F4950&amp;G4950&amp;H4950&amp;I4950," ","")</f>
        <v>AgenteBilingüeProfesionalBellasartesyafinesFrontofficeconherramientaHoraextradominicalyfestivoZona1Platino</v>
      </c>
      <c r="B4950" s="0" t="s">
        <v>5287</v>
      </c>
      <c r="C4950" s="0" t="s">
        <v>190</v>
      </c>
      <c r="D4950" s="0" t="s">
        <v>4808</v>
      </c>
      <c r="E4950" s="0" t="s">
        <v>60</v>
      </c>
      <c r="F4950" s="0" t="s">
        <v>3319</v>
      </c>
      <c r="G4950" s="0" t="s">
        <v>194</v>
      </c>
      <c r="H4950" s="0" t="s">
        <v>379</v>
      </c>
      <c r="I4950" s="0" t="s">
        <v>198</v>
      </c>
      <c r="J4950" s="0" t="s">
        <v>325</v>
      </c>
      <c r="K4950" s="0" t="n">
        <v>54021.3084188854</v>
      </c>
      <c r="L4950" s="0" t="n">
        <v>56528.595</v>
      </c>
      <c r="M4950" s="0" t="n">
        <v>68496.1429567473</v>
      </c>
      <c r="N4950" s="0" t="n">
        <v>55646.775</v>
      </c>
      <c r="O4950" s="0" t="n">
        <v>45019.395</v>
      </c>
      <c r="P4950" s="0" t="n">
        <v>52801.56</v>
      </c>
      <c r="Q4950" s="0" t="n">
        <v>75620.205</v>
      </c>
      <c r="S4950" s="0" t="s">
        <v>303</v>
      </c>
    </row>
    <row r="4951" customFormat="false" ht="14" hidden="true" customHeight="false" outlineLevel="0" collapsed="false">
      <c r="A4951" s="0" t="str">
        <f aca="false">SUBSTITUTE(C4951&amp;D4951&amp;E4951&amp;F4951&amp;G4951&amp;H4951&amp;I4951," ","")</f>
        <v>AgenteBilingüeProfesionalBellasartesyafinesFrontofficeconherramientaHoraextradominicalyfestivoZona2Plata</v>
      </c>
      <c r="B4951" s="0" t="s">
        <v>5288</v>
      </c>
      <c r="C4951" s="0" t="s">
        <v>190</v>
      </c>
      <c r="D4951" s="0" t="s">
        <v>4808</v>
      </c>
      <c r="E4951" s="0" t="s">
        <v>60</v>
      </c>
      <c r="F4951" s="0" t="s">
        <v>3319</v>
      </c>
      <c r="G4951" s="0" t="s">
        <v>194</v>
      </c>
      <c r="H4951" s="0" t="s">
        <v>385</v>
      </c>
      <c r="I4951" s="0" t="s">
        <v>195</v>
      </c>
      <c r="J4951" s="0" t="s">
        <v>325</v>
      </c>
      <c r="K4951" s="0" t="n">
        <v>54021.3084188854</v>
      </c>
      <c r="L4951" s="0" t="n">
        <v>55452.195</v>
      </c>
      <c r="M4951" s="0" t="n">
        <v>64683.3879911616</v>
      </c>
      <c r="N4951" s="0" t="n">
        <v>55646.775</v>
      </c>
      <c r="O4951" s="0" t="n">
        <v>45019.395</v>
      </c>
      <c r="P4951" s="0" t="n">
        <v>53798.265</v>
      </c>
      <c r="Q4951" s="0" t="n">
        <v>68129.91</v>
      </c>
      <c r="S4951" s="0" t="s">
        <v>303</v>
      </c>
    </row>
    <row r="4952" customFormat="false" ht="14" hidden="true" customHeight="false" outlineLevel="0" collapsed="false">
      <c r="A4952" s="0" t="str">
        <f aca="false">SUBSTITUTE(C4952&amp;D4952&amp;E4952&amp;F4952&amp;G4952&amp;H4952&amp;I4952," ","")</f>
        <v>AgenteBilingüeProfesionalBellasartesyafinesFrontofficeconherramientaHoraextradominicalyfestivoZona2Oro</v>
      </c>
      <c r="B4952" s="0" t="s">
        <v>5289</v>
      </c>
      <c r="C4952" s="0" t="s">
        <v>190</v>
      </c>
      <c r="D4952" s="0" t="s">
        <v>4808</v>
      </c>
      <c r="E4952" s="0" t="s">
        <v>60</v>
      </c>
      <c r="F4952" s="0" t="s">
        <v>3319</v>
      </c>
      <c r="G4952" s="0" t="s">
        <v>194</v>
      </c>
      <c r="H4952" s="0" t="s">
        <v>385</v>
      </c>
      <c r="I4952" s="0" t="s">
        <v>54</v>
      </c>
      <c r="J4952" s="0" t="s">
        <v>325</v>
      </c>
      <c r="K4952" s="0" t="n">
        <v>54021.3084188854</v>
      </c>
      <c r="L4952" s="0" t="n">
        <v>56561.715</v>
      </c>
      <c r="M4952" s="0" t="n">
        <v>66535.1883917102</v>
      </c>
      <c r="N4952" s="0" t="n">
        <v>55646.775</v>
      </c>
      <c r="O4952" s="0" t="n">
        <v>45019.395</v>
      </c>
      <c r="P4952" s="0" t="n">
        <v>54931.59</v>
      </c>
      <c r="Q4952" s="0" t="n">
        <v>71150.04</v>
      </c>
      <c r="S4952" s="0" t="s">
        <v>303</v>
      </c>
    </row>
    <row r="4953" customFormat="false" ht="14" hidden="true" customHeight="false" outlineLevel="0" collapsed="false">
      <c r="A4953" s="0" t="str">
        <f aca="false">SUBSTITUTE(C4953&amp;D4953&amp;E4953&amp;F4953&amp;G4953&amp;H4953&amp;I4953," ","")</f>
        <v>AgenteBilingüeProfesionalBellasartesyafinesFrontofficeconherramientaHoraextradominicalyfestivoZona2Platino</v>
      </c>
      <c r="B4953" s="0" t="s">
        <v>5290</v>
      </c>
      <c r="C4953" s="0" t="s">
        <v>190</v>
      </c>
      <c r="D4953" s="0" t="s">
        <v>4808</v>
      </c>
      <c r="E4953" s="0" t="s">
        <v>60</v>
      </c>
      <c r="F4953" s="0" t="s">
        <v>3319</v>
      </c>
      <c r="G4953" s="0" t="s">
        <v>194</v>
      </c>
      <c r="H4953" s="0" t="s">
        <v>385</v>
      </c>
      <c r="I4953" s="0" t="s">
        <v>198</v>
      </c>
      <c r="J4953" s="0" t="s">
        <v>325</v>
      </c>
      <c r="K4953" s="0" t="n">
        <v>54021.3084188854</v>
      </c>
      <c r="L4953" s="0" t="n">
        <v>58224.96</v>
      </c>
      <c r="M4953" s="0" t="n">
        <v>68496.1429567473</v>
      </c>
      <c r="N4953" s="0" t="n">
        <v>55646.775</v>
      </c>
      <c r="O4953" s="0" t="n">
        <v>45019.395</v>
      </c>
      <c r="P4953" s="0" t="n">
        <v>56112.525</v>
      </c>
      <c r="Q4953" s="0" t="n">
        <v>75620.205</v>
      </c>
      <c r="S4953" s="0" t="s">
        <v>303</v>
      </c>
    </row>
    <row r="4954" customFormat="false" ht="14" hidden="true" customHeight="false" outlineLevel="0" collapsed="false">
      <c r="A4954" s="0" t="str">
        <f aca="false">SUBSTITUTE(C4954&amp;D4954&amp;E4954&amp;F4954&amp;G4954&amp;H4954&amp;I4954," ","")</f>
        <v>AgenteBilingüeProfesionalBellasartesyafinesFrontofficeconherramientaHoraextradominicalyfestivoZona3Plata</v>
      </c>
      <c r="B4954" s="0" t="s">
        <v>5291</v>
      </c>
      <c r="C4954" s="0" t="s">
        <v>190</v>
      </c>
      <c r="D4954" s="0" t="s">
        <v>4808</v>
      </c>
      <c r="E4954" s="0" t="s">
        <v>60</v>
      </c>
      <c r="F4954" s="0" t="s">
        <v>3319</v>
      </c>
      <c r="G4954" s="0" t="s">
        <v>194</v>
      </c>
      <c r="H4954" s="0" t="s">
        <v>390</v>
      </c>
      <c r="I4954" s="0" t="s">
        <v>195</v>
      </c>
      <c r="J4954" s="0" t="s">
        <v>325</v>
      </c>
      <c r="K4954" s="0" t="n">
        <v>54021.3084188854</v>
      </c>
      <c r="L4954" s="0" t="n">
        <v>56528.595</v>
      </c>
      <c r="M4954" s="0" t="n">
        <v>64683.3879911616</v>
      </c>
      <c r="N4954" s="0" t="n">
        <v>55646.775</v>
      </c>
      <c r="O4954" s="0" t="n">
        <v>45019.395</v>
      </c>
      <c r="P4954" s="0" t="n">
        <v>54051.84</v>
      </c>
      <c r="Q4954" s="0" t="n">
        <v>68129.91</v>
      </c>
      <c r="S4954" s="0" t="s">
        <v>303</v>
      </c>
    </row>
    <row r="4955" customFormat="false" ht="14" hidden="true" customHeight="false" outlineLevel="0" collapsed="false">
      <c r="A4955" s="0" t="str">
        <f aca="false">SUBSTITUTE(C4955&amp;D4955&amp;E4955&amp;F4955&amp;G4955&amp;H4955&amp;I4955," ","")</f>
        <v>AgenteBilingüeProfesionalBellasartesyafinesFrontofficeconherramientaHoraextradominicalyfestivoZona3Oro</v>
      </c>
      <c r="B4955" s="0" t="s">
        <v>5292</v>
      </c>
      <c r="C4955" s="0" t="s">
        <v>190</v>
      </c>
      <c r="D4955" s="0" t="s">
        <v>4808</v>
      </c>
      <c r="E4955" s="0" t="s">
        <v>60</v>
      </c>
      <c r="F4955" s="0" t="s">
        <v>3319</v>
      </c>
      <c r="G4955" s="0" t="s">
        <v>194</v>
      </c>
      <c r="H4955" s="0" t="s">
        <v>390</v>
      </c>
      <c r="I4955" s="0" t="s">
        <v>54</v>
      </c>
      <c r="J4955" s="0" t="s">
        <v>325</v>
      </c>
      <c r="K4955" s="0" t="n">
        <v>54021.3084188854</v>
      </c>
      <c r="L4955" s="0" t="n">
        <v>57659.85</v>
      </c>
      <c r="M4955" s="0" t="n">
        <v>66535.1883917102</v>
      </c>
      <c r="N4955" s="0" t="n">
        <v>55646.775</v>
      </c>
      <c r="O4955" s="0" t="n">
        <v>45019.395</v>
      </c>
      <c r="P4955" s="0" t="n">
        <v>55189.305</v>
      </c>
      <c r="Q4955" s="0" t="n">
        <v>71150.04</v>
      </c>
      <c r="S4955" s="0" t="s">
        <v>303</v>
      </c>
    </row>
    <row r="4956" customFormat="false" ht="14" hidden="true" customHeight="false" outlineLevel="0" collapsed="false">
      <c r="A4956" s="0" t="str">
        <f aca="false">SUBSTITUTE(C4956&amp;D4956&amp;E4956&amp;F4956&amp;G4956&amp;H4956&amp;I4956," ","")</f>
        <v>AgenteBilingüeProfesionalBellasartesyafinesFrontofficeconherramientaHoraextradominicalyfestivoZona3Platino</v>
      </c>
      <c r="B4956" s="0" t="s">
        <v>5293</v>
      </c>
      <c r="C4956" s="0" t="s">
        <v>190</v>
      </c>
      <c r="D4956" s="0" t="s">
        <v>4808</v>
      </c>
      <c r="E4956" s="0" t="s">
        <v>60</v>
      </c>
      <c r="F4956" s="0" t="s">
        <v>3319</v>
      </c>
      <c r="G4956" s="0" t="s">
        <v>194</v>
      </c>
      <c r="H4956" s="0" t="s">
        <v>390</v>
      </c>
      <c r="I4956" s="0" t="s">
        <v>198</v>
      </c>
      <c r="J4956" s="0" t="s">
        <v>325</v>
      </c>
      <c r="K4956" s="0" t="n">
        <v>54021.3084188854</v>
      </c>
      <c r="L4956" s="0" t="n">
        <v>59355.18</v>
      </c>
      <c r="M4956" s="0" t="n">
        <v>68496.1429567473</v>
      </c>
      <c r="N4956" s="0" t="n">
        <v>55646.775</v>
      </c>
      <c r="O4956" s="0" t="n">
        <v>45019.395</v>
      </c>
      <c r="P4956" s="0" t="n">
        <v>56376.45</v>
      </c>
      <c r="Q4956" s="0" t="n">
        <v>75620.205</v>
      </c>
      <c r="S4956" s="0" t="s">
        <v>303</v>
      </c>
    </row>
    <row r="4957" customFormat="false" ht="14" hidden="true" customHeight="false" outlineLevel="0" collapsed="false">
      <c r="A4957" s="0" t="str">
        <f aca="false">SUBSTITUTE(C4957&amp;D4957&amp;E4957&amp;F4957&amp;G4957&amp;H4957&amp;I4957," ","")</f>
        <v>AgenteBilingüeProfesionalBellasartesyafinesFrontofficeconherramientaServicio7x24Zona1Plata</v>
      </c>
      <c r="B4957" s="0" t="s">
        <v>5294</v>
      </c>
      <c r="C4957" s="0" t="s">
        <v>190</v>
      </c>
      <c r="D4957" s="0" t="s">
        <v>4808</v>
      </c>
      <c r="E4957" s="0" t="s">
        <v>60</v>
      </c>
      <c r="F4957" s="0" t="s">
        <v>3319</v>
      </c>
      <c r="G4957" s="0" t="s">
        <v>55</v>
      </c>
      <c r="H4957" s="0" t="s">
        <v>379</v>
      </c>
      <c r="I4957" s="0" t="s">
        <v>195</v>
      </c>
      <c r="J4957" s="0" t="s">
        <v>305</v>
      </c>
      <c r="K4957" s="0" t="n">
        <v>19564156.1346297</v>
      </c>
      <c r="L4957" s="0" t="n">
        <v>27464348.07</v>
      </c>
      <c r="M4957" s="0" t="n">
        <v>29875751.6712364</v>
      </c>
      <c r="N4957" s="0" t="n">
        <v>24747976.08</v>
      </c>
      <c r="O4957" s="0" t="n">
        <v>25326599.04</v>
      </c>
      <c r="P4957" s="0" t="n">
        <v>35972605.935</v>
      </c>
      <c r="Q4957" s="0" t="n">
        <v>28385710.245</v>
      </c>
      <c r="S4957" s="0" t="s">
        <v>303</v>
      </c>
    </row>
    <row r="4958" customFormat="false" ht="14" hidden="true" customHeight="false" outlineLevel="0" collapsed="false">
      <c r="A4958" s="0" t="str">
        <f aca="false">SUBSTITUTE(C4958&amp;D4958&amp;E4958&amp;F4958&amp;G4958&amp;H4958&amp;I4958," ","")</f>
        <v>AgenteBilingüeProfesionalBellasartesyafinesFrontofficeconherramientaServicio7x24Zona1Oro</v>
      </c>
      <c r="B4958" s="0" t="s">
        <v>5295</v>
      </c>
      <c r="C4958" s="0" t="s">
        <v>190</v>
      </c>
      <c r="D4958" s="0" t="s">
        <v>4808</v>
      </c>
      <c r="E4958" s="0" t="s">
        <v>60</v>
      </c>
      <c r="F4958" s="0" t="s">
        <v>3319</v>
      </c>
      <c r="G4958" s="0" t="s">
        <v>55</v>
      </c>
      <c r="H4958" s="0" t="s">
        <v>379</v>
      </c>
      <c r="I4958" s="0" t="s">
        <v>54</v>
      </c>
      <c r="J4958" s="0" t="s">
        <v>305</v>
      </c>
      <c r="K4958" s="0" t="n">
        <v>19564156.1346297</v>
      </c>
      <c r="L4958" s="0" t="n">
        <v>28013636.025</v>
      </c>
      <c r="M4958" s="0" t="n">
        <v>30731055.1831527</v>
      </c>
      <c r="N4958" s="0" t="n">
        <v>24913310.085</v>
      </c>
      <c r="O4958" s="0" t="n">
        <v>25326599.04</v>
      </c>
      <c r="P4958" s="0" t="n">
        <v>36729923.715</v>
      </c>
      <c r="Q4958" s="0" t="n">
        <v>29644127.415</v>
      </c>
      <c r="S4958" s="0" t="s">
        <v>303</v>
      </c>
    </row>
    <row r="4959" customFormat="false" ht="14" hidden="true" customHeight="false" outlineLevel="0" collapsed="false">
      <c r="A4959" s="0" t="str">
        <f aca="false">SUBSTITUTE(C4959&amp;D4959&amp;E4959&amp;F4959&amp;G4959&amp;H4959&amp;I4959," ","")</f>
        <v>AgenteBilingüeProfesionalBellasartesyafinesFrontofficeconherramientaServicio7x24Zona1Platino</v>
      </c>
      <c r="B4959" s="0" t="s">
        <v>5296</v>
      </c>
      <c r="C4959" s="0" t="s">
        <v>190</v>
      </c>
      <c r="D4959" s="0" t="s">
        <v>4808</v>
      </c>
      <c r="E4959" s="0" t="s">
        <v>60</v>
      </c>
      <c r="F4959" s="0" t="s">
        <v>3319</v>
      </c>
      <c r="G4959" s="0" t="s">
        <v>55</v>
      </c>
      <c r="H4959" s="0" t="s">
        <v>379</v>
      </c>
      <c r="I4959" s="0" t="s">
        <v>198</v>
      </c>
      <c r="J4959" s="0" t="s">
        <v>305</v>
      </c>
      <c r="K4959" s="0" t="n">
        <v>19564156.1346297</v>
      </c>
      <c r="L4959" s="0" t="n">
        <v>28837566.405</v>
      </c>
      <c r="M4959" s="0" t="n">
        <v>31636774.4635286</v>
      </c>
      <c r="N4959" s="0" t="n">
        <v>24967260.495</v>
      </c>
      <c r="O4959" s="0" t="n">
        <v>25326599.04</v>
      </c>
      <c r="P4959" s="0" t="n">
        <v>37519815.015</v>
      </c>
      <c r="Q4959" s="0" t="n">
        <v>31506488.82</v>
      </c>
      <c r="S4959" s="0" t="s">
        <v>303</v>
      </c>
    </row>
    <row r="4960" customFormat="false" ht="14" hidden="true" customHeight="false" outlineLevel="0" collapsed="false">
      <c r="A4960" s="0" t="str">
        <f aca="false">SUBSTITUTE(C4960&amp;D4960&amp;E4960&amp;F4960&amp;G4960&amp;H4960&amp;I4960," ","")</f>
        <v>AgenteBilingüeProfesionalBellasartesyafinesFrontofficeconherramientaServicio7x24Zona2Plata</v>
      </c>
      <c r="B4960" s="0" t="s">
        <v>5297</v>
      </c>
      <c r="C4960" s="0" t="s">
        <v>190</v>
      </c>
      <c r="D4960" s="0" t="s">
        <v>4808</v>
      </c>
      <c r="E4960" s="0" t="s">
        <v>60</v>
      </c>
      <c r="F4960" s="0" t="s">
        <v>3319</v>
      </c>
      <c r="G4960" s="0" t="s">
        <v>55</v>
      </c>
      <c r="H4960" s="0" t="s">
        <v>385</v>
      </c>
      <c r="I4960" s="0" t="s">
        <v>195</v>
      </c>
      <c r="J4960" s="0" t="s">
        <v>305</v>
      </c>
      <c r="K4960" s="0" t="n">
        <v>19564156.1346297</v>
      </c>
      <c r="L4960" s="0" t="n">
        <v>28288279.485</v>
      </c>
      <c r="M4960" s="0" t="n">
        <v>29875751.6712364</v>
      </c>
      <c r="N4960" s="0" t="n">
        <v>24924099.96</v>
      </c>
      <c r="O4960" s="0" t="n">
        <v>25326599.04</v>
      </c>
      <c r="P4960" s="0" t="n">
        <v>38228232.15</v>
      </c>
      <c r="Q4960" s="0" t="n">
        <v>28385710.245</v>
      </c>
      <c r="S4960" s="0" t="s">
        <v>303</v>
      </c>
    </row>
    <row r="4961" customFormat="false" ht="14" hidden="true" customHeight="false" outlineLevel="0" collapsed="false">
      <c r="A4961" s="0" t="str">
        <f aca="false">SUBSTITUTE(C4961&amp;D4961&amp;E4961&amp;F4961&amp;G4961&amp;H4961&amp;I4961," ","")</f>
        <v>AgenteBilingüeProfesionalBellasartesyafinesFrontofficeconherramientaServicio7x24Zona2Oro</v>
      </c>
      <c r="B4961" s="0" t="s">
        <v>5298</v>
      </c>
      <c r="C4961" s="0" t="s">
        <v>190</v>
      </c>
      <c r="D4961" s="0" t="s">
        <v>4808</v>
      </c>
      <c r="E4961" s="0" t="s">
        <v>60</v>
      </c>
      <c r="F4961" s="0" t="s">
        <v>3319</v>
      </c>
      <c r="G4961" s="0" t="s">
        <v>55</v>
      </c>
      <c r="H4961" s="0" t="s">
        <v>385</v>
      </c>
      <c r="I4961" s="0" t="s">
        <v>54</v>
      </c>
      <c r="J4961" s="0" t="s">
        <v>305</v>
      </c>
      <c r="K4961" s="0" t="n">
        <v>19564156.1346297</v>
      </c>
      <c r="L4961" s="0" t="n">
        <v>28854045.675</v>
      </c>
      <c r="M4961" s="0" t="n">
        <v>30731055.1831527</v>
      </c>
      <c r="N4961" s="0" t="n">
        <v>24981287.85</v>
      </c>
      <c r="O4961" s="0" t="n">
        <v>25326599.04</v>
      </c>
      <c r="P4961" s="0" t="n">
        <v>39033037.8</v>
      </c>
      <c r="Q4961" s="0" t="n">
        <v>29644127.415</v>
      </c>
      <c r="S4961" s="0" t="s">
        <v>303</v>
      </c>
    </row>
    <row r="4962" customFormat="false" ht="14" hidden="true" customHeight="false" outlineLevel="0" collapsed="false">
      <c r="A4962" s="0" t="str">
        <f aca="false">SUBSTITUTE(C4962&amp;D4962&amp;E4962&amp;F4962&amp;G4962&amp;H4962&amp;I4962," ","")</f>
        <v>AgenteBilingüeProfesionalBellasartesyafinesFrontofficeconherramientaServicio7x24Zona2Platino</v>
      </c>
      <c r="B4962" s="0" t="s">
        <v>5299</v>
      </c>
      <c r="C4962" s="0" t="s">
        <v>190</v>
      </c>
      <c r="D4962" s="0" t="s">
        <v>4808</v>
      </c>
      <c r="E4962" s="0" t="s">
        <v>60</v>
      </c>
      <c r="F4962" s="0" t="s">
        <v>3319</v>
      </c>
      <c r="G4962" s="0" t="s">
        <v>55</v>
      </c>
      <c r="H4962" s="0" t="s">
        <v>385</v>
      </c>
      <c r="I4962" s="0" t="s">
        <v>198</v>
      </c>
      <c r="J4962" s="0" t="s">
        <v>305</v>
      </c>
      <c r="K4962" s="0" t="n">
        <v>19564156.1346297</v>
      </c>
      <c r="L4962" s="0" t="n">
        <v>29702693.925</v>
      </c>
      <c r="M4962" s="0" t="n">
        <v>31636774.4635286</v>
      </c>
      <c r="N4962" s="0" t="n">
        <v>25038474.705</v>
      </c>
      <c r="O4962" s="0" t="n">
        <v>25326599.04</v>
      </c>
      <c r="P4962" s="0" t="n">
        <v>39872457.99</v>
      </c>
      <c r="Q4962" s="0" t="n">
        <v>31506488.82</v>
      </c>
      <c r="S4962" s="0" t="s">
        <v>303</v>
      </c>
    </row>
    <row r="4963" customFormat="false" ht="14" hidden="true" customHeight="false" outlineLevel="0" collapsed="false">
      <c r="A4963" s="0" t="str">
        <f aca="false">SUBSTITUTE(C4963&amp;D4963&amp;E4963&amp;F4963&amp;G4963&amp;H4963&amp;I4963," ","")</f>
        <v>AgenteBilingüeProfesionalBellasartesyafinesFrontofficeconherramientaServicio7x24Zona3Plata</v>
      </c>
      <c r="B4963" s="0" t="s">
        <v>5300</v>
      </c>
      <c r="C4963" s="0" t="s">
        <v>190</v>
      </c>
      <c r="D4963" s="0" t="s">
        <v>4808</v>
      </c>
      <c r="E4963" s="0" t="s">
        <v>60</v>
      </c>
      <c r="F4963" s="0" t="s">
        <v>3319</v>
      </c>
      <c r="G4963" s="0" t="s">
        <v>55</v>
      </c>
      <c r="H4963" s="0" t="s">
        <v>390</v>
      </c>
      <c r="I4963" s="0" t="s">
        <v>195</v>
      </c>
      <c r="J4963" s="0" t="s">
        <v>305</v>
      </c>
      <c r="K4963" s="0" t="n">
        <v>19564156.1346297</v>
      </c>
      <c r="L4963" s="0" t="n">
        <v>28837566.405</v>
      </c>
      <c r="M4963" s="0" t="n">
        <v>29875751.6712364</v>
      </c>
      <c r="N4963" s="0" t="n">
        <v>24967260.495</v>
      </c>
      <c r="O4963" s="0" t="n">
        <v>25326599.04</v>
      </c>
      <c r="P4963" s="0" t="n">
        <v>38408095.485</v>
      </c>
      <c r="Q4963" s="0" t="n">
        <v>28385710.245</v>
      </c>
      <c r="S4963" s="0" t="s">
        <v>303</v>
      </c>
    </row>
    <row r="4964" customFormat="false" ht="14" hidden="true" customHeight="false" outlineLevel="0" collapsed="false">
      <c r="A4964" s="0" t="str">
        <f aca="false">SUBSTITUTE(C4964&amp;D4964&amp;E4964&amp;F4964&amp;G4964&amp;H4964&amp;I4964," ","")</f>
        <v>AgenteBilingüeProfesionalBellasartesyafinesFrontofficeconherramientaServicio7x24Zona3Oro</v>
      </c>
      <c r="B4964" s="0" t="s">
        <v>5301</v>
      </c>
      <c r="C4964" s="0" t="s">
        <v>190</v>
      </c>
      <c r="D4964" s="0" t="s">
        <v>4808</v>
      </c>
      <c r="E4964" s="0" t="s">
        <v>60</v>
      </c>
      <c r="F4964" s="0" t="s">
        <v>3319</v>
      </c>
      <c r="G4964" s="0" t="s">
        <v>55</v>
      </c>
      <c r="H4964" s="0" t="s">
        <v>390</v>
      </c>
      <c r="I4964" s="0" t="s">
        <v>54</v>
      </c>
      <c r="J4964" s="0" t="s">
        <v>305</v>
      </c>
      <c r="K4964" s="0" t="n">
        <v>19564156.1346297</v>
      </c>
      <c r="L4964" s="0" t="n">
        <v>29414318.085</v>
      </c>
      <c r="M4964" s="0" t="n">
        <v>30731055.1831527</v>
      </c>
      <c r="N4964" s="0" t="n">
        <v>25026606.36</v>
      </c>
      <c r="O4964" s="0" t="n">
        <v>25326599.04</v>
      </c>
      <c r="P4964" s="0" t="n">
        <v>39216687.165</v>
      </c>
      <c r="Q4964" s="0" t="n">
        <v>29644127.415</v>
      </c>
      <c r="S4964" s="0" t="s">
        <v>303</v>
      </c>
    </row>
    <row r="4965" customFormat="false" ht="14" hidden="true" customHeight="false" outlineLevel="0" collapsed="false">
      <c r="A4965" s="0" t="str">
        <f aca="false">SUBSTITUTE(C4965&amp;D4965&amp;E4965&amp;F4965&amp;G4965&amp;H4965&amp;I4965," ","")</f>
        <v>AgenteBilingüeProfesionalBellasartesyafinesFrontofficeconherramientaServicio7x24Zona3Platino</v>
      </c>
      <c r="B4965" s="0" t="s">
        <v>5302</v>
      </c>
      <c r="C4965" s="0" t="s">
        <v>190</v>
      </c>
      <c r="D4965" s="0" t="s">
        <v>4808</v>
      </c>
      <c r="E4965" s="0" t="s">
        <v>60</v>
      </c>
      <c r="F4965" s="0" t="s">
        <v>3319</v>
      </c>
      <c r="G4965" s="0" t="s">
        <v>55</v>
      </c>
      <c r="H4965" s="0" t="s">
        <v>390</v>
      </c>
      <c r="I4965" s="0" t="s">
        <v>198</v>
      </c>
      <c r="J4965" s="0" t="s">
        <v>305</v>
      </c>
      <c r="K4965" s="0" t="n">
        <v>19564156.1346297</v>
      </c>
      <c r="L4965" s="0" t="n">
        <v>30279445.605</v>
      </c>
      <c r="M4965" s="0" t="n">
        <v>31636774.4635286</v>
      </c>
      <c r="N4965" s="0" t="n">
        <v>25085951.19</v>
      </c>
      <c r="O4965" s="0" t="n">
        <v>25326599.04</v>
      </c>
      <c r="P4965" s="0" t="n">
        <v>40060056.915</v>
      </c>
      <c r="Q4965" s="0" t="n">
        <v>31506488.82</v>
      </c>
      <c r="S4965" s="0" t="s">
        <v>303</v>
      </c>
    </row>
    <row r="4966" customFormat="false" ht="14" hidden="true" customHeight="false" outlineLevel="0" collapsed="false">
      <c r="A4966" s="0" t="str">
        <f aca="false">SUBSTITUTE(C4966&amp;D4966&amp;E4966&amp;F4966&amp;G4966&amp;H4966&amp;I4966," ","")</f>
        <v>AgenteBilingüeProfesionalBellasartesyafinesFrontofficesinherramientaJornadaOrdinaria Zona1Plata</v>
      </c>
      <c r="B4966" s="0" t="s">
        <v>5303</v>
      </c>
      <c r="C4966" s="0" t="s">
        <v>190</v>
      </c>
      <c r="D4966" s="0" t="s">
        <v>4808</v>
      </c>
      <c r="E4966" s="0" t="s">
        <v>60</v>
      </c>
      <c r="F4966" s="0" t="s">
        <v>3335</v>
      </c>
      <c r="G4966" s="0" t="s">
        <v>62</v>
      </c>
      <c r="H4966" s="0" t="s">
        <v>379</v>
      </c>
      <c r="I4966" s="0" t="s">
        <v>195</v>
      </c>
      <c r="J4966" s="0" t="s">
        <v>36</v>
      </c>
      <c r="K4966" s="0" t="n">
        <v>6096792.81827776</v>
      </c>
      <c r="L4966" s="0" t="n">
        <v>5780818.62</v>
      </c>
      <c r="M4966" s="0" t="n">
        <v>7206645.94145293</v>
      </c>
      <c r="N4966" s="0" t="n">
        <v>6534864.765</v>
      </c>
      <c r="O4966" s="0" t="n">
        <v>6236295.21</v>
      </c>
      <c r="P4966" s="0" t="n">
        <v>6190542</v>
      </c>
      <c r="Q4966" s="0" t="n">
        <v>6624624.105</v>
      </c>
      <c r="S4966" s="0" t="s">
        <v>303</v>
      </c>
    </row>
    <row r="4967" customFormat="false" ht="14" hidden="true" customHeight="false" outlineLevel="0" collapsed="false">
      <c r="A4967" s="0" t="str">
        <f aca="false">SUBSTITUTE(C4967&amp;D4967&amp;E4967&amp;F4967&amp;G4967&amp;H4967&amp;I4967," ","")</f>
        <v>AgenteBilingüeProfesionalBellasartesyafinesFrontofficesinherramientaJornadaOrdinaria Zona1Oro</v>
      </c>
      <c r="B4967" s="0" t="s">
        <v>5304</v>
      </c>
      <c r="C4967" s="0" t="s">
        <v>190</v>
      </c>
      <c r="D4967" s="0" t="s">
        <v>4808</v>
      </c>
      <c r="E4967" s="0" t="s">
        <v>60</v>
      </c>
      <c r="F4967" s="0" t="s">
        <v>3335</v>
      </c>
      <c r="G4967" s="0" t="s">
        <v>62</v>
      </c>
      <c r="H4967" s="0" t="s">
        <v>379</v>
      </c>
      <c r="I4967" s="0" t="s">
        <v>54</v>
      </c>
      <c r="J4967" s="0" t="s">
        <v>36</v>
      </c>
      <c r="K4967" s="0" t="n">
        <v>6096792.81827776</v>
      </c>
      <c r="L4967" s="0" t="n">
        <v>5896435.365</v>
      </c>
      <c r="M4967" s="0" t="n">
        <v>7758575.11240778</v>
      </c>
      <c r="N4967" s="0" t="n">
        <v>6554035.035</v>
      </c>
      <c r="O4967" s="0" t="n">
        <v>6236295.21</v>
      </c>
      <c r="P4967" s="0" t="n">
        <v>6320869.2</v>
      </c>
      <c r="Q4967" s="0" t="n">
        <v>6918311.565</v>
      </c>
      <c r="S4967" s="0" t="s">
        <v>303</v>
      </c>
    </row>
    <row r="4968" customFormat="false" ht="14" hidden="true" customHeight="false" outlineLevel="0" collapsed="false">
      <c r="A4968" s="0" t="str">
        <f aca="false">SUBSTITUTE(C4968&amp;D4968&amp;E4968&amp;F4968&amp;G4968&amp;H4968&amp;I4968," ","")</f>
        <v>AgenteBilingüeProfesionalBellasartesyafinesFrontofficesinherramientaJornadaOrdinaria Zona1Platino</v>
      </c>
      <c r="B4968" s="0" t="s">
        <v>5305</v>
      </c>
      <c r="C4968" s="0" t="s">
        <v>190</v>
      </c>
      <c r="D4968" s="0" t="s">
        <v>4808</v>
      </c>
      <c r="E4968" s="0" t="s">
        <v>60</v>
      </c>
      <c r="F4968" s="0" t="s">
        <v>3335</v>
      </c>
      <c r="G4968" s="0" t="s">
        <v>62</v>
      </c>
      <c r="H4968" s="0" t="s">
        <v>379</v>
      </c>
      <c r="I4968" s="0" t="s">
        <v>198</v>
      </c>
      <c r="J4968" s="0" t="s">
        <v>36</v>
      </c>
      <c r="K4968" s="0" t="n">
        <v>6096792.81827776</v>
      </c>
      <c r="L4968" s="0" t="n">
        <v>6069859.965</v>
      </c>
      <c r="M4968" s="0" t="n">
        <v>7987239.2772297</v>
      </c>
      <c r="N4968" s="0" t="n">
        <v>6573205.305</v>
      </c>
      <c r="O4968" s="0" t="n">
        <v>6236295.21</v>
      </c>
      <c r="P4968" s="0" t="n">
        <v>6456801.96</v>
      </c>
      <c r="Q4968" s="0" t="n">
        <v>7352947.395</v>
      </c>
      <c r="S4968" s="0" t="s">
        <v>303</v>
      </c>
    </row>
    <row r="4969" customFormat="false" ht="14" hidden="true" customHeight="false" outlineLevel="0" collapsed="false">
      <c r="A4969" s="0" t="str">
        <f aca="false">SUBSTITUTE(C4969&amp;D4969&amp;E4969&amp;F4969&amp;G4969&amp;H4969&amp;I4969," ","")</f>
        <v>AgenteBilingüeProfesionalBellasartesyafinesFrontofficesinherramientaJornadaOrdinaria Zona2Plata</v>
      </c>
      <c r="B4969" s="0" t="s">
        <v>5306</v>
      </c>
      <c r="C4969" s="0" t="s">
        <v>190</v>
      </c>
      <c r="D4969" s="0" t="s">
        <v>4808</v>
      </c>
      <c r="E4969" s="0" t="s">
        <v>60</v>
      </c>
      <c r="F4969" s="0" t="s">
        <v>3335</v>
      </c>
      <c r="G4969" s="0" t="s">
        <v>62</v>
      </c>
      <c r="H4969" s="0" t="s">
        <v>385</v>
      </c>
      <c r="I4969" s="0" t="s">
        <v>195</v>
      </c>
      <c r="J4969" s="0" t="s">
        <v>36</v>
      </c>
      <c r="K4969" s="0" t="n">
        <v>6096792.81827776</v>
      </c>
      <c r="L4969" s="0" t="n">
        <v>5954243.22</v>
      </c>
      <c r="M4969" s="0" t="n">
        <v>7542639.26179804</v>
      </c>
      <c r="N4969" s="0" t="n">
        <v>6557869.71</v>
      </c>
      <c r="O4969" s="0" t="n">
        <v>6236295.21</v>
      </c>
      <c r="P4969" s="0" t="n">
        <v>6578713.575</v>
      </c>
      <c r="Q4969" s="0" t="n">
        <v>6624624.105</v>
      </c>
      <c r="S4969" s="0" t="s">
        <v>303</v>
      </c>
    </row>
    <row r="4970" customFormat="false" ht="14" hidden="true" customHeight="false" outlineLevel="0" collapsed="false">
      <c r="A4970" s="0" t="str">
        <f aca="false">SUBSTITUTE(C4970&amp;D4970&amp;E4970&amp;F4970&amp;G4970&amp;H4970&amp;I4970," ","")</f>
        <v>AgenteBilingüeProfesionalBellasartesyafinesFrontofficesinherramientaJornadaOrdinaria Zona2Oro</v>
      </c>
      <c r="B4970" s="0" t="s">
        <v>5307</v>
      </c>
      <c r="C4970" s="0" t="s">
        <v>190</v>
      </c>
      <c r="D4970" s="0" t="s">
        <v>4808</v>
      </c>
      <c r="E4970" s="0" t="s">
        <v>60</v>
      </c>
      <c r="F4970" s="0" t="s">
        <v>3335</v>
      </c>
      <c r="G4970" s="0" t="s">
        <v>62</v>
      </c>
      <c r="H4970" s="0" t="s">
        <v>385</v>
      </c>
      <c r="I4970" s="0" t="s">
        <v>54</v>
      </c>
      <c r="J4970" s="0" t="s">
        <v>36</v>
      </c>
      <c r="K4970" s="0" t="n">
        <v>6096792.81827776</v>
      </c>
      <c r="L4970" s="0" t="n">
        <v>6073329.285</v>
      </c>
      <c r="M4970" s="0" t="n">
        <v>7758575.11240778</v>
      </c>
      <c r="N4970" s="0" t="n">
        <v>6578189.865</v>
      </c>
      <c r="O4970" s="0" t="n">
        <v>6236295.21</v>
      </c>
      <c r="P4970" s="0" t="n">
        <v>6717213.135</v>
      </c>
      <c r="Q4970" s="0" t="n">
        <v>6918311.565</v>
      </c>
      <c r="S4970" s="0" t="s">
        <v>303</v>
      </c>
    </row>
    <row r="4971" customFormat="false" ht="14" hidden="true" customHeight="false" outlineLevel="0" collapsed="false">
      <c r="A4971" s="0" t="str">
        <f aca="false">SUBSTITUTE(C4971&amp;D4971&amp;E4971&amp;F4971&amp;G4971&amp;H4971&amp;I4971," ","")</f>
        <v>AgenteBilingüeProfesionalBellasartesyafinesFrontofficesinherramientaJornadaOrdinaria Zona2Platino</v>
      </c>
      <c r="B4971" s="0" t="s">
        <v>5308</v>
      </c>
      <c r="C4971" s="0" t="s">
        <v>190</v>
      </c>
      <c r="D4971" s="0" t="s">
        <v>4808</v>
      </c>
      <c r="E4971" s="0" t="s">
        <v>60</v>
      </c>
      <c r="F4971" s="0" t="s">
        <v>3335</v>
      </c>
      <c r="G4971" s="0" t="s">
        <v>62</v>
      </c>
      <c r="H4971" s="0" t="s">
        <v>385</v>
      </c>
      <c r="I4971" s="0" t="s">
        <v>198</v>
      </c>
      <c r="J4971" s="0" t="s">
        <v>36</v>
      </c>
      <c r="K4971" s="0" t="n">
        <v>6096792.81827776</v>
      </c>
      <c r="L4971" s="0" t="n">
        <v>6251955.795</v>
      </c>
      <c r="M4971" s="0" t="n">
        <v>7987239.2772297</v>
      </c>
      <c r="N4971" s="0" t="n">
        <v>6598510.02</v>
      </c>
      <c r="O4971" s="0" t="n">
        <v>6236295.21</v>
      </c>
      <c r="P4971" s="0" t="n">
        <v>6861669.12</v>
      </c>
      <c r="Q4971" s="0" t="n">
        <v>7352947.395</v>
      </c>
      <c r="S4971" s="0" t="s">
        <v>303</v>
      </c>
    </row>
    <row r="4972" customFormat="false" ht="14" hidden="true" customHeight="false" outlineLevel="0" collapsed="false">
      <c r="A4972" s="0" t="str">
        <f aca="false">SUBSTITUTE(C4972&amp;D4972&amp;E4972&amp;F4972&amp;G4972&amp;H4972&amp;I4972," ","")</f>
        <v>AgenteBilingüeProfesionalBellasartesyafinesFrontofficesinherramientaJornadaOrdinaria Zona3Plata</v>
      </c>
      <c r="B4972" s="0" t="s">
        <v>5309</v>
      </c>
      <c r="C4972" s="0" t="s">
        <v>190</v>
      </c>
      <c r="D4972" s="0" t="s">
        <v>4808</v>
      </c>
      <c r="E4972" s="0" t="s">
        <v>60</v>
      </c>
      <c r="F4972" s="0" t="s">
        <v>3335</v>
      </c>
      <c r="G4972" s="0" t="s">
        <v>62</v>
      </c>
      <c r="H4972" s="0" t="s">
        <v>390</v>
      </c>
      <c r="I4972" s="0" t="s">
        <v>195</v>
      </c>
      <c r="J4972" s="0" t="s">
        <v>36</v>
      </c>
      <c r="K4972" s="0" t="n">
        <v>6096792.81827776</v>
      </c>
      <c r="L4972" s="0" t="n">
        <v>6069859.965</v>
      </c>
      <c r="M4972" s="0" t="n">
        <v>7542639.26179804</v>
      </c>
      <c r="N4972" s="0" t="n">
        <v>6573205.305</v>
      </c>
      <c r="O4972" s="0" t="n">
        <v>6236295.21</v>
      </c>
      <c r="P4972" s="0" t="n">
        <v>6609666.285</v>
      </c>
      <c r="Q4972" s="0" t="n">
        <v>6624624.105</v>
      </c>
      <c r="S4972" s="0" t="s">
        <v>303</v>
      </c>
    </row>
    <row r="4973" customFormat="false" ht="14" hidden="true" customHeight="false" outlineLevel="0" collapsed="false">
      <c r="A4973" s="0" t="str">
        <f aca="false">SUBSTITUTE(C4973&amp;D4973&amp;E4973&amp;F4973&amp;G4973&amp;H4973&amp;I4973," ","")</f>
        <v>AgenteBilingüeProfesionalBellasartesyafinesFrontofficesinherramientaJornadaOrdinaria Zona3Oro</v>
      </c>
      <c r="B4973" s="0" t="s">
        <v>5310</v>
      </c>
      <c r="C4973" s="0" t="s">
        <v>190</v>
      </c>
      <c r="D4973" s="0" t="s">
        <v>4808</v>
      </c>
      <c r="E4973" s="0" t="s">
        <v>60</v>
      </c>
      <c r="F4973" s="0" t="s">
        <v>3335</v>
      </c>
      <c r="G4973" s="0" t="s">
        <v>62</v>
      </c>
      <c r="H4973" s="0" t="s">
        <v>390</v>
      </c>
      <c r="I4973" s="0" t="s">
        <v>54</v>
      </c>
      <c r="J4973" s="0" t="s">
        <v>36</v>
      </c>
      <c r="K4973" s="0" t="n">
        <v>6096792.81827776</v>
      </c>
      <c r="L4973" s="0" t="n">
        <v>6191257.185</v>
      </c>
      <c r="M4973" s="0" t="n">
        <v>7758575.11240778</v>
      </c>
      <c r="N4973" s="0" t="n">
        <v>6594293.43</v>
      </c>
      <c r="O4973" s="0" t="n">
        <v>6236295.21</v>
      </c>
      <c r="P4973" s="0" t="n">
        <v>6748816.86</v>
      </c>
      <c r="Q4973" s="0" t="n">
        <v>6918311.565</v>
      </c>
      <c r="S4973" s="0" t="s">
        <v>303</v>
      </c>
    </row>
    <row r="4974" customFormat="false" ht="14" hidden="true" customHeight="false" outlineLevel="0" collapsed="false">
      <c r="A4974" s="0" t="str">
        <f aca="false">SUBSTITUTE(C4974&amp;D4974&amp;E4974&amp;F4974&amp;G4974&amp;H4974&amp;I4974," ","")</f>
        <v>AgenteBilingüeProfesionalBellasartesyafinesFrontofficesinherramientaJornadaOrdinaria Zona3Platino</v>
      </c>
      <c r="B4974" s="0" t="s">
        <v>5311</v>
      </c>
      <c r="C4974" s="0" t="s">
        <v>190</v>
      </c>
      <c r="D4974" s="0" t="s">
        <v>4808</v>
      </c>
      <c r="E4974" s="0" t="s">
        <v>60</v>
      </c>
      <c r="F4974" s="0" t="s">
        <v>3335</v>
      </c>
      <c r="G4974" s="0" t="s">
        <v>62</v>
      </c>
      <c r="H4974" s="0" t="s">
        <v>390</v>
      </c>
      <c r="I4974" s="0" t="s">
        <v>198</v>
      </c>
      <c r="J4974" s="0" t="s">
        <v>36</v>
      </c>
      <c r="K4974" s="0" t="n">
        <v>6096792.81827776</v>
      </c>
      <c r="L4974" s="0" t="n">
        <v>6373353.015</v>
      </c>
      <c r="M4974" s="0" t="n">
        <v>7987239.2772297</v>
      </c>
      <c r="N4974" s="0" t="n">
        <v>6615380.52</v>
      </c>
      <c r="O4974" s="0" t="n">
        <v>6236295.21</v>
      </c>
      <c r="P4974" s="0" t="n">
        <v>6893952.84</v>
      </c>
      <c r="Q4974" s="0" t="n">
        <v>7352947.395</v>
      </c>
      <c r="S4974" s="0" t="s">
        <v>303</v>
      </c>
    </row>
    <row r="4975" customFormat="false" ht="14" hidden="true" customHeight="false" outlineLevel="0" collapsed="false">
      <c r="A4975" s="0" t="str">
        <f aca="false">SUBSTITUTE(C4975&amp;D4975&amp;E4975&amp;F4975&amp;G4975&amp;H4975&amp;I4975," ","")</f>
        <v>AgenteBilingüeProfesionalBellasartesyafinesFrontofficesinherramientaHoraextradiurnaZona1Plata</v>
      </c>
      <c r="B4975" s="0" t="s">
        <v>5312</v>
      </c>
      <c r="C4975" s="0" t="s">
        <v>190</v>
      </c>
      <c r="D4975" s="0" t="s">
        <v>4808</v>
      </c>
      <c r="E4975" s="0" t="s">
        <v>60</v>
      </c>
      <c r="F4975" s="0" t="s">
        <v>3335</v>
      </c>
      <c r="G4975" s="0" t="s">
        <v>192</v>
      </c>
      <c r="H4975" s="0" t="s">
        <v>379</v>
      </c>
      <c r="I4975" s="0" t="s">
        <v>195</v>
      </c>
      <c r="J4975" s="0" t="s">
        <v>325</v>
      </c>
      <c r="K4975" s="0" t="n">
        <v>30902.5051712383</v>
      </c>
      <c r="L4975" s="0" t="n">
        <v>31503.33</v>
      </c>
      <c r="M4975" s="0" t="n">
        <v>40427.117494476</v>
      </c>
      <c r="N4975" s="0" t="n">
        <v>30152.655</v>
      </c>
      <c r="O4975" s="0" t="n">
        <v>28398.33</v>
      </c>
      <c r="P4975" s="0" t="n">
        <v>36635.895</v>
      </c>
      <c r="Q4975" s="0" t="n">
        <v>44092.035</v>
      </c>
      <c r="S4975" s="0" t="s">
        <v>303</v>
      </c>
    </row>
    <row r="4976" customFormat="false" ht="14" hidden="true" customHeight="false" outlineLevel="0" collapsed="false">
      <c r="A4976" s="0" t="str">
        <f aca="false">SUBSTITUTE(C4976&amp;D4976&amp;E4976&amp;F4976&amp;G4976&amp;H4976&amp;I4976," ","")</f>
        <v>AgenteBilingüeProfesionalBellasartesyafinesFrontofficesinherramientaHoraextradiurnaZona1Oro</v>
      </c>
      <c r="B4976" s="0" t="s">
        <v>5313</v>
      </c>
      <c r="C4976" s="0" t="s">
        <v>190</v>
      </c>
      <c r="D4976" s="0" t="s">
        <v>4808</v>
      </c>
      <c r="E4976" s="0" t="s">
        <v>60</v>
      </c>
      <c r="F4976" s="0" t="s">
        <v>3335</v>
      </c>
      <c r="G4976" s="0" t="s">
        <v>192</v>
      </c>
      <c r="H4976" s="0" t="s">
        <v>379</v>
      </c>
      <c r="I4976" s="0" t="s">
        <v>54</v>
      </c>
      <c r="J4976" s="0" t="s">
        <v>325</v>
      </c>
      <c r="K4976" s="0" t="n">
        <v>30902.5051712383</v>
      </c>
      <c r="L4976" s="0" t="n">
        <v>32133.645</v>
      </c>
      <c r="M4976" s="0" t="n">
        <v>41584.4927448189</v>
      </c>
      <c r="N4976" s="0" t="n">
        <v>30268.575</v>
      </c>
      <c r="O4976" s="0" t="n">
        <v>28398.33</v>
      </c>
      <c r="P4976" s="0" t="n">
        <v>37406.97</v>
      </c>
      <c r="Q4976" s="0" t="n">
        <v>46047.15</v>
      </c>
      <c r="S4976" s="0" t="s">
        <v>303</v>
      </c>
    </row>
    <row r="4977" customFormat="false" ht="14" hidden="true" customHeight="false" outlineLevel="0" collapsed="false">
      <c r="A4977" s="0" t="str">
        <f aca="false">SUBSTITUTE(C4977&amp;D4977&amp;E4977&amp;F4977&amp;G4977&amp;H4977&amp;I4977," ","")</f>
        <v>AgenteBilingüeProfesionalBellasartesyafinesFrontofficesinherramientaHoraextradiurnaZona1Platino</v>
      </c>
      <c r="B4977" s="0" t="s">
        <v>5314</v>
      </c>
      <c r="C4977" s="0" t="s">
        <v>190</v>
      </c>
      <c r="D4977" s="0" t="s">
        <v>4808</v>
      </c>
      <c r="E4977" s="0" t="s">
        <v>60</v>
      </c>
      <c r="F4977" s="0" t="s">
        <v>3335</v>
      </c>
      <c r="G4977" s="0" t="s">
        <v>192</v>
      </c>
      <c r="H4977" s="0" t="s">
        <v>379</v>
      </c>
      <c r="I4977" s="0" t="s">
        <v>198</v>
      </c>
      <c r="J4977" s="0" t="s">
        <v>325</v>
      </c>
      <c r="K4977" s="0" t="n">
        <v>30902.5051712383</v>
      </c>
      <c r="L4977" s="0" t="n">
        <v>33078.6</v>
      </c>
      <c r="M4977" s="0" t="n">
        <v>42810.0893479671</v>
      </c>
      <c r="N4977" s="0" t="n">
        <v>30385.53</v>
      </c>
      <c r="O4977" s="0" t="n">
        <v>28398.33</v>
      </c>
      <c r="P4977" s="0" t="n">
        <v>38211.165</v>
      </c>
      <c r="Q4977" s="0" t="n">
        <v>48939.975</v>
      </c>
      <c r="S4977" s="0" t="s">
        <v>303</v>
      </c>
    </row>
    <row r="4978" customFormat="false" ht="14" hidden="true" customHeight="false" outlineLevel="0" collapsed="false">
      <c r="A4978" s="0" t="str">
        <f aca="false">SUBSTITUTE(C4978&amp;D4978&amp;E4978&amp;F4978&amp;G4978&amp;H4978&amp;I4978," ","")</f>
        <v>AgenteBilingüeProfesionalBellasartesyafinesFrontofficesinherramientaHoraextradiurnaZona2Plata</v>
      </c>
      <c r="B4978" s="0" t="s">
        <v>5315</v>
      </c>
      <c r="C4978" s="0" t="s">
        <v>190</v>
      </c>
      <c r="D4978" s="0" t="s">
        <v>4808</v>
      </c>
      <c r="E4978" s="0" t="s">
        <v>60</v>
      </c>
      <c r="F4978" s="0" t="s">
        <v>3335</v>
      </c>
      <c r="G4978" s="0" t="s">
        <v>192</v>
      </c>
      <c r="H4978" s="0" t="s">
        <v>385</v>
      </c>
      <c r="I4978" s="0" t="s">
        <v>195</v>
      </c>
      <c r="J4978" s="0" t="s">
        <v>325</v>
      </c>
      <c r="K4978" s="0" t="n">
        <v>30902.5051712383</v>
      </c>
      <c r="L4978" s="0" t="n">
        <v>32449.32</v>
      </c>
      <c r="M4978" s="0" t="n">
        <v>40427.117494476</v>
      </c>
      <c r="N4978" s="0" t="n">
        <v>30292.38</v>
      </c>
      <c r="O4978" s="0" t="n">
        <v>28398.33</v>
      </c>
      <c r="P4978" s="0" t="n">
        <v>38932.56</v>
      </c>
      <c r="Q4978" s="0" t="n">
        <v>44092.035</v>
      </c>
      <c r="S4978" s="0" t="s">
        <v>303</v>
      </c>
    </row>
    <row r="4979" customFormat="false" ht="14" hidden="true" customHeight="false" outlineLevel="0" collapsed="false">
      <c r="A4979" s="0" t="str">
        <f aca="false">SUBSTITUTE(C4979&amp;D4979&amp;E4979&amp;F4979&amp;G4979&amp;H4979&amp;I4979," ","")</f>
        <v>AgenteBilingüeProfesionalBellasartesyafinesFrontofficesinherramientaHoraextradiurnaZona2Oro</v>
      </c>
      <c r="B4979" s="0" t="s">
        <v>5316</v>
      </c>
      <c r="C4979" s="0" t="s">
        <v>190</v>
      </c>
      <c r="D4979" s="0" t="s">
        <v>4808</v>
      </c>
      <c r="E4979" s="0" t="s">
        <v>60</v>
      </c>
      <c r="F4979" s="0" t="s">
        <v>3335</v>
      </c>
      <c r="G4979" s="0" t="s">
        <v>192</v>
      </c>
      <c r="H4979" s="0" t="s">
        <v>385</v>
      </c>
      <c r="I4979" s="0" t="s">
        <v>54</v>
      </c>
      <c r="J4979" s="0" t="s">
        <v>325</v>
      </c>
      <c r="K4979" s="0" t="n">
        <v>30902.5051712383</v>
      </c>
      <c r="L4979" s="0" t="n">
        <v>33098.265</v>
      </c>
      <c r="M4979" s="0" t="n">
        <v>41584.4927448189</v>
      </c>
      <c r="N4979" s="0" t="n">
        <v>30415.545</v>
      </c>
      <c r="O4979" s="0" t="n">
        <v>28398.33</v>
      </c>
      <c r="P4979" s="0" t="n">
        <v>39752.28</v>
      </c>
      <c r="Q4979" s="0" t="n">
        <v>46047.15</v>
      </c>
      <c r="S4979" s="0" t="s">
        <v>303</v>
      </c>
    </row>
    <row r="4980" customFormat="false" ht="14" hidden="true" customHeight="false" outlineLevel="0" collapsed="false">
      <c r="A4980" s="0" t="str">
        <f aca="false">SUBSTITUTE(C4980&amp;D4980&amp;E4980&amp;F4980&amp;G4980&amp;H4980&amp;I4980," ","")</f>
        <v>AgenteBilingüeProfesionalBellasartesyafinesFrontofficesinherramientaHoraextradiurnaZona2Platino</v>
      </c>
      <c r="B4980" s="0" t="s">
        <v>5317</v>
      </c>
      <c r="C4980" s="0" t="s">
        <v>190</v>
      </c>
      <c r="D4980" s="0" t="s">
        <v>4808</v>
      </c>
      <c r="E4980" s="0" t="s">
        <v>60</v>
      </c>
      <c r="F4980" s="0" t="s">
        <v>3335</v>
      </c>
      <c r="G4980" s="0" t="s">
        <v>192</v>
      </c>
      <c r="H4980" s="0" t="s">
        <v>385</v>
      </c>
      <c r="I4980" s="0" t="s">
        <v>198</v>
      </c>
      <c r="J4980" s="0" t="s">
        <v>325</v>
      </c>
      <c r="K4980" s="0" t="n">
        <v>30902.5051712383</v>
      </c>
      <c r="L4980" s="0" t="n">
        <v>34071.165</v>
      </c>
      <c r="M4980" s="0" t="n">
        <v>42810.0893479671</v>
      </c>
      <c r="N4980" s="0" t="n">
        <v>30538.71</v>
      </c>
      <c r="O4980" s="0" t="n">
        <v>28398.33</v>
      </c>
      <c r="P4980" s="0" t="n">
        <v>40607.19</v>
      </c>
      <c r="Q4980" s="0" t="n">
        <v>48939.975</v>
      </c>
      <c r="S4980" s="0" t="s">
        <v>303</v>
      </c>
    </row>
    <row r="4981" customFormat="false" ht="14" hidden="true" customHeight="false" outlineLevel="0" collapsed="false">
      <c r="A4981" s="0" t="str">
        <f aca="false">SUBSTITUTE(C4981&amp;D4981&amp;E4981&amp;F4981&amp;G4981&amp;H4981&amp;I4981," ","")</f>
        <v>AgenteBilingüeProfesionalBellasartesyafinesFrontofficesinherramientaHoraextradiurnaZona3Plata</v>
      </c>
      <c r="B4981" s="0" t="s">
        <v>5318</v>
      </c>
      <c r="C4981" s="0" t="s">
        <v>190</v>
      </c>
      <c r="D4981" s="0" t="s">
        <v>4808</v>
      </c>
      <c r="E4981" s="0" t="s">
        <v>60</v>
      </c>
      <c r="F4981" s="0" t="s">
        <v>3335</v>
      </c>
      <c r="G4981" s="0" t="s">
        <v>192</v>
      </c>
      <c r="H4981" s="0" t="s">
        <v>390</v>
      </c>
      <c r="I4981" s="0" t="s">
        <v>195</v>
      </c>
      <c r="J4981" s="0" t="s">
        <v>325</v>
      </c>
      <c r="K4981" s="0" t="n">
        <v>30902.5051712383</v>
      </c>
      <c r="L4981" s="0" t="n">
        <v>33078.6</v>
      </c>
      <c r="M4981" s="0" t="n">
        <v>40427.117494476</v>
      </c>
      <c r="N4981" s="0" t="n">
        <v>30385.53</v>
      </c>
      <c r="O4981" s="0" t="n">
        <v>28398.33</v>
      </c>
      <c r="P4981" s="0" t="n">
        <v>39115.755</v>
      </c>
      <c r="Q4981" s="0" t="n">
        <v>44092.035</v>
      </c>
      <c r="S4981" s="0" t="s">
        <v>303</v>
      </c>
    </row>
    <row r="4982" customFormat="false" ht="14" hidden="true" customHeight="false" outlineLevel="0" collapsed="false">
      <c r="A4982" s="0" t="str">
        <f aca="false">SUBSTITUTE(C4982&amp;D4982&amp;E4982&amp;F4982&amp;G4982&amp;H4982&amp;I4982," ","")</f>
        <v>AgenteBilingüeProfesionalBellasartesyafinesFrontofficesinherramientaHoraextradiurnaZona3Oro</v>
      </c>
      <c r="B4982" s="0" t="s">
        <v>5319</v>
      </c>
      <c r="C4982" s="0" t="s">
        <v>190</v>
      </c>
      <c r="D4982" s="0" t="s">
        <v>4808</v>
      </c>
      <c r="E4982" s="0" t="s">
        <v>60</v>
      </c>
      <c r="F4982" s="0" t="s">
        <v>3335</v>
      </c>
      <c r="G4982" s="0" t="s">
        <v>192</v>
      </c>
      <c r="H4982" s="0" t="s">
        <v>390</v>
      </c>
      <c r="I4982" s="0" t="s">
        <v>54</v>
      </c>
      <c r="J4982" s="0" t="s">
        <v>325</v>
      </c>
      <c r="K4982" s="0" t="n">
        <v>30902.5051712383</v>
      </c>
      <c r="L4982" s="0" t="n">
        <v>33741</v>
      </c>
      <c r="M4982" s="0" t="n">
        <v>41584.4927448189</v>
      </c>
      <c r="N4982" s="0" t="n">
        <v>30512.835</v>
      </c>
      <c r="O4982" s="0" t="n">
        <v>28398.33</v>
      </c>
      <c r="P4982" s="0" t="n">
        <v>39939.615</v>
      </c>
      <c r="Q4982" s="0" t="n">
        <v>46047.15</v>
      </c>
      <c r="S4982" s="0" t="s">
        <v>303</v>
      </c>
    </row>
    <row r="4983" customFormat="false" ht="14" hidden="true" customHeight="false" outlineLevel="0" collapsed="false">
      <c r="A4983" s="0" t="str">
        <f aca="false">SUBSTITUTE(C4983&amp;D4983&amp;E4983&amp;F4983&amp;G4983&amp;H4983&amp;I4983," ","")</f>
        <v>AgenteBilingüeProfesionalBellasartesyafinesFrontofficesinherramientaHoraextradiurnaZona3Platino</v>
      </c>
      <c r="B4983" s="0" t="s">
        <v>5320</v>
      </c>
      <c r="C4983" s="0" t="s">
        <v>190</v>
      </c>
      <c r="D4983" s="0" t="s">
        <v>4808</v>
      </c>
      <c r="E4983" s="0" t="s">
        <v>60</v>
      </c>
      <c r="F4983" s="0" t="s">
        <v>3335</v>
      </c>
      <c r="G4983" s="0" t="s">
        <v>192</v>
      </c>
      <c r="H4983" s="0" t="s">
        <v>390</v>
      </c>
      <c r="I4983" s="0" t="s">
        <v>198</v>
      </c>
      <c r="J4983" s="0" t="s">
        <v>325</v>
      </c>
      <c r="K4983" s="0" t="n">
        <v>30902.5051712383</v>
      </c>
      <c r="L4983" s="0" t="n">
        <v>34732.53</v>
      </c>
      <c r="M4983" s="0" t="n">
        <v>42810.0893479671</v>
      </c>
      <c r="N4983" s="0" t="n">
        <v>30641.175</v>
      </c>
      <c r="O4983" s="0" t="n">
        <v>28398.33</v>
      </c>
      <c r="P4983" s="0" t="n">
        <v>40798.665</v>
      </c>
      <c r="Q4983" s="0" t="n">
        <v>48939.975</v>
      </c>
      <c r="S4983" s="0" t="s">
        <v>303</v>
      </c>
    </row>
    <row r="4984" customFormat="false" ht="14" hidden="true" customHeight="false" outlineLevel="0" collapsed="false">
      <c r="A4984" s="0" t="str">
        <f aca="false">SUBSTITUTE(C4984&amp;D4984&amp;E4984&amp;F4984&amp;G4984&amp;H4984&amp;I4984," ","")</f>
        <v>AgenteBilingüeProfesionalBellasartesyafinesFrontofficesinherramientaHoraextranocturna Zona1Plata</v>
      </c>
      <c r="B4984" s="0" t="s">
        <v>5321</v>
      </c>
      <c r="C4984" s="0" t="s">
        <v>190</v>
      </c>
      <c r="D4984" s="0" t="s">
        <v>4808</v>
      </c>
      <c r="E4984" s="0" t="s">
        <v>60</v>
      </c>
      <c r="F4984" s="0" t="s">
        <v>3335</v>
      </c>
      <c r="G4984" s="0" t="s">
        <v>197</v>
      </c>
      <c r="H4984" s="0" t="s">
        <v>379</v>
      </c>
      <c r="I4984" s="0" t="s">
        <v>195</v>
      </c>
      <c r="J4984" s="0" t="s">
        <v>325</v>
      </c>
      <c r="K4984" s="0" t="n">
        <v>41900.9086947336</v>
      </c>
      <c r="L4984" s="0" t="n">
        <v>44105.49</v>
      </c>
      <c r="M4984" s="0" t="n">
        <v>56597.9644922664</v>
      </c>
      <c r="N4984" s="0" t="n">
        <v>42213.51</v>
      </c>
      <c r="O4984" s="0" t="n">
        <v>39479.04</v>
      </c>
      <c r="P4984" s="0" t="n">
        <v>47782.845</v>
      </c>
      <c r="Q4984" s="0" t="n">
        <v>61198.515</v>
      </c>
      <c r="S4984" s="0" t="s">
        <v>303</v>
      </c>
    </row>
    <row r="4985" customFormat="false" ht="14" hidden="true" customHeight="false" outlineLevel="0" collapsed="false">
      <c r="A4985" s="0" t="str">
        <f aca="false">SUBSTITUTE(C4985&amp;D4985&amp;E4985&amp;F4985&amp;G4985&amp;H4985&amp;I4985," ","")</f>
        <v>AgenteBilingüeProfesionalBellasartesyafinesFrontofficesinherramientaHoraextranocturna Zona1Oro</v>
      </c>
      <c r="B4985" s="0" t="s">
        <v>5322</v>
      </c>
      <c r="C4985" s="0" t="s">
        <v>190</v>
      </c>
      <c r="D4985" s="0" t="s">
        <v>4808</v>
      </c>
      <c r="E4985" s="0" t="s">
        <v>60</v>
      </c>
      <c r="F4985" s="0" t="s">
        <v>3335</v>
      </c>
      <c r="G4985" s="0" t="s">
        <v>197</v>
      </c>
      <c r="H4985" s="0" t="s">
        <v>379</v>
      </c>
      <c r="I4985" s="0" t="s">
        <v>54</v>
      </c>
      <c r="J4985" s="0" t="s">
        <v>325</v>
      </c>
      <c r="K4985" s="0" t="n">
        <v>41900.9086947336</v>
      </c>
      <c r="L4985" s="0" t="n">
        <v>44988.345</v>
      </c>
      <c r="M4985" s="0" t="n">
        <v>58218.2898427464</v>
      </c>
      <c r="N4985" s="0" t="n">
        <v>42376.005</v>
      </c>
      <c r="O4985" s="0" t="n">
        <v>39479.04</v>
      </c>
      <c r="P4985" s="0" t="n">
        <v>48788.865</v>
      </c>
      <c r="Q4985" s="0" t="n">
        <v>63911.25</v>
      </c>
      <c r="S4985" s="0" t="s">
        <v>303</v>
      </c>
    </row>
    <row r="4986" customFormat="false" ht="14" hidden="true" customHeight="false" outlineLevel="0" collapsed="false">
      <c r="A4986" s="0" t="str">
        <f aca="false">SUBSTITUTE(C4986&amp;D4986&amp;E4986&amp;F4986&amp;G4986&amp;H4986&amp;I4986," ","")</f>
        <v>AgenteBilingüeProfesionalBellasartesyafinesFrontofficesinherramientaHoraextranocturna Zona1Platino</v>
      </c>
      <c r="B4986" s="0" t="s">
        <v>5323</v>
      </c>
      <c r="C4986" s="0" t="s">
        <v>190</v>
      </c>
      <c r="D4986" s="0" t="s">
        <v>4808</v>
      </c>
      <c r="E4986" s="0" t="s">
        <v>60</v>
      </c>
      <c r="F4986" s="0" t="s">
        <v>3335</v>
      </c>
      <c r="G4986" s="0" t="s">
        <v>197</v>
      </c>
      <c r="H4986" s="0" t="s">
        <v>379</v>
      </c>
      <c r="I4986" s="0" t="s">
        <v>198</v>
      </c>
      <c r="J4986" s="0" t="s">
        <v>325</v>
      </c>
      <c r="K4986" s="0" t="n">
        <v>41900.9086947336</v>
      </c>
      <c r="L4986" s="0" t="n">
        <v>46311.075</v>
      </c>
      <c r="M4986" s="0" t="n">
        <v>59934.1250871539</v>
      </c>
      <c r="N4986" s="0" t="n">
        <v>42539.535</v>
      </c>
      <c r="O4986" s="0" t="n">
        <v>39479.04</v>
      </c>
      <c r="P4986" s="0" t="n">
        <v>49838.355</v>
      </c>
      <c r="Q4986" s="0" t="n">
        <v>67926.015</v>
      </c>
      <c r="S4986" s="0" t="s">
        <v>303</v>
      </c>
    </row>
    <row r="4987" customFormat="false" ht="14" hidden="true" customHeight="false" outlineLevel="0" collapsed="false">
      <c r="A4987" s="0" t="str">
        <f aca="false">SUBSTITUTE(C4987&amp;D4987&amp;E4987&amp;F4987&amp;G4987&amp;H4987&amp;I4987," ","")</f>
        <v>AgenteBilingüeProfesionalBellasartesyafinesFrontofficesinherramientaHoraextranocturna Zona2Plata</v>
      </c>
      <c r="B4987" s="0" t="s">
        <v>5324</v>
      </c>
      <c r="C4987" s="0" t="s">
        <v>190</v>
      </c>
      <c r="D4987" s="0" t="s">
        <v>4808</v>
      </c>
      <c r="E4987" s="0" t="s">
        <v>60</v>
      </c>
      <c r="F4987" s="0" t="s">
        <v>3335</v>
      </c>
      <c r="G4987" s="0" t="s">
        <v>197</v>
      </c>
      <c r="H4987" s="0" t="s">
        <v>385</v>
      </c>
      <c r="I4987" s="0" t="s">
        <v>195</v>
      </c>
      <c r="J4987" s="0" t="s">
        <v>325</v>
      </c>
      <c r="K4987" s="0" t="n">
        <v>41900.9086947336</v>
      </c>
      <c r="L4987" s="0" t="n">
        <v>45429.255</v>
      </c>
      <c r="M4987" s="0" t="n">
        <v>56597.9644922664</v>
      </c>
      <c r="N4987" s="0" t="n">
        <v>42409.125</v>
      </c>
      <c r="O4987" s="0" t="n">
        <v>39479.04</v>
      </c>
      <c r="P4987" s="0" t="n">
        <v>50779.17</v>
      </c>
      <c r="Q4987" s="0" t="n">
        <v>61198.515</v>
      </c>
      <c r="S4987" s="0" t="s">
        <v>303</v>
      </c>
    </row>
    <row r="4988" customFormat="false" ht="14" hidden="true" customHeight="false" outlineLevel="0" collapsed="false">
      <c r="A4988" s="0" t="str">
        <f aca="false">SUBSTITUTE(C4988&amp;D4988&amp;E4988&amp;F4988&amp;G4988&amp;H4988&amp;I4988," ","")</f>
        <v>AgenteBilingüeProfesionalBellasartesyafinesFrontofficesinherramientaHoraextranocturna Zona2Oro</v>
      </c>
      <c r="B4988" s="0" t="s">
        <v>5325</v>
      </c>
      <c r="C4988" s="0" t="s">
        <v>190</v>
      </c>
      <c r="D4988" s="0" t="s">
        <v>4808</v>
      </c>
      <c r="E4988" s="0" t="s">
        <v>60</v>
      </c>
      <c r="F4988" s="0" t="s">
        <v>3335</v>
      </c>
      <c r="G4988" s="0" t="s">
        <v>197</v>
      </c>
      <c r="H4988" s="0" t="s">
        <v>385</v>
      </c>
      <c r="I4988" s="0" t="s">
        <v>54</v>
      </c>
      <c r="J4988" s="0" t="s">
        <v>325</v>
      </c>
      <c r="K4988" s="0" t="n">
        <v>41900.9086947336</v>
      </c>
      <c r="L4988" s="0" t="n">
        <v>46339.02</v>
      </c>
      <c r="M4988" s="0" t="n">
        <v>58218.2898427464</v>
      </c>
      <c r="N4988" s="0" t="n">
        <v>42581.97</v>
      </c>
      <c r="O4988" s="0" t="n">
        <v>39479.04</v>
      </c>
      <c r="P4988" s="0" t="n">
        <v>51848.325</v>
      </c>
      <c r="Q4988" s="0" t="n">
        <v>63911.25</v>
      </c>
      <c r="S4988" s="0" t="s">
        <v>303</v>
      </c>
    </row>
    <row r="4989" customFormat="false" ht="14" hidden="true" customHeight="false" outlineLevel="0" collapsed="false">
      <c r="A4989" s="0" t="str">
        <f aca="false">SUBSTITUTE(C4989&amp;D4989&amp;E4989&amp;F4989&amp;G4989&amp;H4989&amp;I4989," ","")</f>
        <v>AgenteBilingüeProfesionalBellasartesyafinesFrontofficesinherramientaHoraextranocturna Zona2Platino</v>
      </c>
      <c r="B4989" s="0" t="s">
        <v>5326</v>
      </c>
      <c r="C4989" s="0" t="s">
        <v>190</v>
      </c>
      <c r="D4989" s="0" t="s">
        <v>4808</v>
      </c>
      <c r="E4989" s="0" t="s">
        <v>60</v>
      </c>
      <c r="F4989" s="0" t="s">
        <v>3335</v>
      </c>
      <c r="G4989" s="0" t="s">
        <v>197</v>
      </c>
      <c r="H4989" s="0" t="s">
        <v>385</v>
      </c>
      <c r="I4989" s="0" t="s">
        <v>198</v>
      </c>
      <c r="J4989" s="0" t="s">
        <v>325</v>
      </c>
      <c r="K4989" s="0" t="n">
        <v>41900.9086947336</v>
      </c>
      <c r="L4989" s="0" t="n">
        <v>47701.08</v>
      </c>
      <c r="M4989" s="0" t="n">
        <v>59934.1250871539</v>
      </c>
      <c r="N4989" s="0" t="n">
        <v>42754.815</v>
      </c>
      <c r="O4989" s="0" t="n">
        <v>39479.04</v>
      </c>
      <c r="P4989" s="0" t="n">
        <v>52963.02</v>
      </c>
      <c r="Q4989" s="0" t="n">
        <v>67926.015</v>
      </c>
      <c r="S4989" s="0" t="s">
        <v>303</v>
      </c>
    </row>
    <row r="4990" customFormat="false" ht="14" hidden="true" customHeight="false" outlineLevel="0" collapsed="false">
      <c r="A4990" s="0" t="str">
        <f aca="false">SUBSTITUTE(C4990&amp;D4990&amp;E4990&amp;F4990&amp;G4990&amp;H4990&amp;I4990," ","")</f>
        <v>AgenteBilingüeProfesionalBellasartesyafinesFrontofficesinherramientaHoraextranocturna Zona3Plata</v>
      </c>
      <c r="B4990" s="0" t="s">
        <v>5327</v>
      </c>
      <c r="C4990" s="0" t="s">
        <v>190</v>
      </c>
      <c r="D4990" s="0" t="s">
        <v>4808</v>
      </c>
      <c r="E4990" s="0" t="s">
        <v>60</v>
      </c>
      <c r="F4990" s="0" t="s">
        <v>3335</v>
      </c>
      <c r="G4990" s="0" t="s">
        <v>197</v>
      </c>
      <c r="H4990" s="0" t="s">
        <v>390</v>
      </c>
      <c r="I4990" s="0" t="s">
        <v>195</v>
      </c>
      <c r="J4990" s="0" t="s">
        <v>325</v>
      </c>
      <c r="K4990" s="0" t="n">
        <v>41900.9086947336</v>
      </c>
      <c r="L4990" s="0" t="n">
        <v>46311.075</v>
      </c>
      <c r="M4990" s="0" t="n">
        <v>56597.9644922664</v>
      </c>
      <c r="N4990" s="0" t="n">
        <v>42539.535</v>
      </c>
      <c r="O4990" s="0" t="n">
        <v>39479.04</v>
      </c>
      <c r="P4990" s="0" t="n">
        <v>51018.255</v>
      </c>
      <c r="Q4990" s="0" t="n">
        <v>61198.515</v>
      </c>
      <c r="S4990" s="0" t="s">
        <v>303</v>
      </c>
    </row>
    <row r="4991" customFormat="false" ht="14" hidden="true" customHeight="false" outlineLevel="0" collapsed="false">
      <c r="A4991" s="0" t="str">
        <f aca="false">SUBSTITUTE(C4991&amp;D4991&amp;E4991&amp;F4991&amp;G4991&amp;H4991&amp;I4991," ","")</f>
        <v>AgenteBilingüeProfesionalBellasartesyafinesFrontofficesinherramientaHoraextranocturna Zona3Oro</v>
      </c>
      <c r="B4991" s="0" t="s">
        <v>5328</v>
      </c>
      <c r="C4991" s="0" t="s">
        <v>190</v>
      </c>
      <c r="D4991" s="0" t="s">
        <v>4808</v>
      </c>
      <c r="E4991" s="0" t="s">
        <v>60</v>
      </c>
      <c r="F4991" s="0" t="s">
        <v>3335</v>
      </c>
      <c r="G4991" s="0" t="s">
        <v>197</v>
      </c>
      <c r="H4991" s="0" t="s">
        <v>390</v>
      </c>
      <c r="I4991" s="0" t="s">
        <v>54</v>
      </c>
      <c r="J4991" s="0" t="s">
        <v>325</v>
      </c>
      <c r="K4991" s="0" t="n">
        <v>41900.9086947336</v>
      </c>
      <c r="L4991" s="0" t="n">
        <v>47238.435</v>
      </c>
      <c r="M4991" s="0" t="n">
        <v>58218.2898427464</v>
      </c>
      <c r="N4991" s="0" t="n">
        <v>42718.59</v>
      </c>
      <c r="O4991" s="0" t="n">
        <v>39479.04</v>
      </c>
      <c r="P4991" s="0" t="n">
        <v>52091.55</v>
      </c>
      <c r="Q4991" s="0" t="n">
        <v>63911.25</v>
      </c>
      <c r="S4991" s="0" t="s">
        <v>303</v>
      </c>
    </row>
    <row r="4992" customFormat="false" ht="14" hidden="true" customHeight="false" outlineLevel="0" collapsed="false">
      <c r="A4992" s="0" t="str">
        <f aca="false">SUBSTITUTE(C4992&amp;D4992&amp;E4992&amp;F4992&amp;G4992&amp;H4992&amp;I4992," ","")</f>
        <v>AgenteBilingüeProfesionalBellasartesyafinesFrontofficesinherramientaHoraextranocturna Zona3Platino</v>
      </c>
      <c r="B4992" s="0" t="s">
        <v>5329</v>
      </c>
      <c r="C4992" s="0" t="s">
        <v>190</v>
      </c>
      <c r="D4992" s="0" t="s">
        <v>4808</v>
      </c>
      <c r="E4992" s="0" t="s">
        <v>60</v>
      </c>
      <c r="F4992" s="0" t="s">
        <v>3335</v>
      </c>
      <c r="G4992" s="0" t="s">
        <v>197</v>
      </c>
      <c r="H4992" s="0" t="s">
        <v>390</v>
      </c>
      <c r="I4992" s="0" t="s">
        <v>198</v>
      </c>
      <c r="J4992" s="0" t="s">
        <v>325</v>
      </c>
      <c r="K4992" s="0" t="n">
        <v>41900.9086947336</v>
      </c>
      <c r="L4992" s="0" t="n">
        <v>48627.405</v>
      </c>
      <c r="M4992" s="0" t="n">
        <v>59934.1250871539</v>
      </c>
      <c r="N4992" s="0" t="n">
        <v>42897.645</v>
      </c>
      <c r="O4992" s="0" t="n">
        <v>39479.04</v>
      </c>
      <c r="P4992" s="0" t="n">
        <v>53212.455</v>
      </c>
      <c r="Q4992" s="0" t="n">
        <v>67926.015</v>
      </c>
      <c r="S4992" s="0" t="s">
        <v>303</v>
      </c>
    </row>
    <row r="4993" customFormat="false" ht="14" hidden="true" customHeight="false" outlineLevel="0" collapsed="false">
      <c r="A4993" s="0" t="str">
        <f aca="false">SUBSTITUTE(C4993&amp;D4993&amp;E4993&amp;F4993&amp;G4993&amp;H4993&amp;I4993," ","")</f>
        <v>AgenteBilingüeProfesionalBellasartesyafinesFrontofficesinherramientaHoraextradominicalyfestivoZona1Plata</v>
      </c>
      <c r="B4993" s="0" t="s">
        <v>5330</v>
      </c>
      <c r="C4993" s="0" t="s">
        <v>190</v>
      </c>
      <c r="D4993" s="0" t="s">
        <v>4808</v>
      </c>
      <c r="E4993" s="0" t="s">
        <v>60</v>
      </c>
      <c r="F4993" s="0" t="s">
        <v>3335</v>
      </c>
      <c r="G4993" s="0" t="s">
        <v>194</v>
      </c>
      <c r="H4993" s="0" t="s">
        <v>379</v>
      </c>
      <c r="I4993" s="0" t="s">
        <v>195</v>
      </c>
      <c r="J4993" s="0" t="s">
        <v>325</v>
      </c>
      <c r="K4993" s="0" t="n">
        <v>52899.312218229</v>
      </c>
      <c r="L4993" s="0" t="n">
        <v>50405.535</v>
      </c>
      <c r="M4993" s="0" t="n">
        <v>64683.3879911616</v>
      </c>
      <c r="N4993" s="0" t="n">
        <v>60304.275</v>
      </c>
      <c r="O4993" s="0" t="n">
        <v>45019.395</v>
      </c>
      <c r="P4993" s="0" t="n">
        <v>53356.32</v>
      </c>
      <c r="Q4993" s="0" t="n">
        <v>68129.91</v>
      </c>
      <c r="S4993" s="0" t="s">
        <v>303</v>
      </c>
    </row>
    <row r="4994" customFormat="false" ht="14" hidden="true" customHeight="false" outlineLevel="0" collapsed="false">
      <c r="A4994" s="0" t="str">
        <f aca="false">SUBSTITUTE(C4994&amp;D4994&amp;E4994&amp;F4994&amp;G4994&amp;H4994&amp;I4994," ","")</f>
        <v>AgenteBilingüeProfesionalBellasartesyafinesFrontofficesinherramientaHoraextradominicalyfestivoZona1Oro</v>
      </c>
      <c r="B4994" s="0" t="s">
        <v>5331</v>
      </c>
      <c r="C4994" s="0" t="s">
        <v>190</v>
      </c>
      <c r="D4994" s="0" t="s">
        <v>4808</v>
      </c>
      <c r="E4994" s="0" t="s">
        <v>60</v>
      </c>
      <c r="F4994" s="0" t="s">
        <v>3335</v>
      </c>
      <c r="G4994" s="0" t="s">
        <v>194</v>
      </c>
      <c r="H4994" s="0" t="s">
        <v>379</v>
      </c>
      <c r="I4994" s="0" t="s">
        <v>54</v>
      </c>
      <c r="J4994" s="0" t="s">
        <v>325</v>
      </c>
      <c r="K4994" s="0" t="n">
        <v>52899.312218229</v>
      </c>
      <c r="L4994" s="0" t="n">
        <v>51414.66</v>
      </c>
      <c r="M4994" s="0" t="n">
        <v>66535.1883917102</v>
      </c>
      <c r="N4994" s="0" t="n">
        <v>60537.15</v>
      </c>
      <c r="O4994" s="0" t="n">
        <v>45019.395</v>
      </c>
      <c r="P4994" s="0" t="n">
        <v>54479.295</v>
      </c>
      <c r="Q4994" s="0" t="n">
        <v>71150.04</v>
      </c>
      <c r="S4994" s="0" t="s">
        <v>303</v>
      </c>
    </row>
    <row r="4995" customFormat="false" ht="14" hidden="true" customHeight="false" outlineLevel="0" collapsed="false">
      <c r="A4995" s="0" t="str">
        <f aca="false">SUBSTITUTE(C4995&amp;D4995&amp;E4995&amp;F4995&amp;G4995&amp;H4995&amp;I4995," ","")</f>
        <v>AgenteBilingüeProfesionalBellasartesyafinesFrontofficesinherramientaHoraextradominicalyfestivoZona1Platino</v>
      </c>
      <c r="B4995" s="0" t="s">
        <v>5332</v>
      </c>
      <c r="C4995" s="0" t="s">
        <v>190</v>
      </c>
      <c r="D4995" s="0" t="s">
        <v>4808</v>
      </c>
      <c r="E4995" s="0" t="s">
        <v>60</v>
      </c>
      <c r="F4995" s="0" t="s">
        <v>3335</v>
      </c>
      <c r="G4995" s="0" t="s">
        <v>194</v>
      </c>
      <c r="H4995" s="0" t="s">
        <v>379</v>
      </c>
      <c r="I4995" s="0" t="s">
        <v>198</v>
      </c>
      <c r="J4995" s="0" t="s">
        <v>325</v>
      </c>
      <c r="K4995" s="0" t="n">
        <v>52899.312218229</v>
      </c>
      <c r="L4995" s="0" t="n">
        <v>52926.795</v>
      </c>
      <c r="M4995" s="0" t="n">
        <v>68496.1429567473</v>
      </c>
      <c r="N4995" s="0" t="n">
        <v>60770.025</v>
      </c>
      <c r="O4995" s="0" t="n">
        <v>45019.395</v>
      </c>
      <c r="P4995" s="0" t="n">
        <v>55650.915</v>
      </c>
      <c r="Q4995" s="0" t="n">
        <v>75620.205</v>
      </c>
      <c r="S4995" s="0" t="s">
        <v>303</v>
      </c>
    </row>
    <row r="4996" customFormat="false" ht="14" hidden="true" customHeight="false" outlineLevel="0" collapsed="false">
      <c r="A4996" s="0" t="str">
        <f aca="false">SUBSTITUTE(C4996&amp;D4996&amp;E4996&amp;F4996&amp;G4996&amp;H4996&amp;I4996," ","")</f>
        <v>AgenteBilingüeProfesionalBellasartesyafinesFrontofficesinherramientaHoraextradominicalyfestivoZona2Plata</v>
      </c>
      <c r="B4996" s="0" t="s">
        <v>5333</v>
      </c>
      <c r="C4996" s="0" t="s">
        <v>190</v>
      </c>
      <c r="D4996" s="0" t="s">
        <v>4808</v>
      </c>
      <c r="E4996" s="0" t="s">
        <v>60</v>
      </c>
      <c r="F4996" s="0" t="s">
        <v>3335</v>
      </c>
      <c r="G4996" s="0" t="s">
        <v>194</v>
      </c>
      <c r="H4996" s="0" t="s">
        <v>385</v>
      </c>
      <c r="I4996" s="0" t="s">
        <v>195</v>
      </c>
      <c r="J4996" s="0" t="s">
        <v>325</v>
      </c>
      <c r="K4996" s="0" t="n">
        <v>52899.312218229</v>
      </c>
      <c r="L4996" s="0" t="n">
        <v>51918.705</v>
      </c>
      <c r="M4996" s="0" t="n">
        <v>64683.3879911616</v>
      </c>
      <c r="N4996" s="0" t="n">
        <v>60583.725</v>
      </c>
      <c r="O4996" s="0" t="n">
        <v>45019.395</v>
      </c>
      <c r="P4996" s="0" t="n">
        <v>56701.44</v>
      </c>
      <c r="Q4996" s="0" t="n">
        <v>68129.91</v>
      </c>
      <c r="S4996" s="0" t="s">
        <v>303</v>
      </c>
    </row>
    <row r="4997" customFormat="false" ht="14" hidden="true" customHeight="false" outlineLevel="0" collapsed="false">
      <c r="A4997" s="0" t="str">
        <f aca="false">SUBSTITUTE(C4997&amp;D4997&amp;E4997&amp;F4997&amp;G4997&amp;H4997&amp;I4997," ","")</f>
        <v>AgenteBilingüeProfesionalBellasartesyafinesFrontofficesinherramientaHoraextradominicalyfestivoZona2Oro</v>
      </c>
      <c r="B4997" s="0" t="s">
        <v>5334</v>
      </c>
      <c r="C4997" s="0" t="s">
        <v>190</v>
      </c>
      <c r="D4997" s="0" t="s">
        <v>4808</v>
      </c>
      <c r="E4997" s="0" t="s">
        <v>60</v>
      </c>
      <c r="F4997" s="0" t="s">
        <v>3335</v>
      </c>
      <c r="G4997" s="0" t="s">
        <v>194</v>
      </c>
      <c r="H4997" s="0" t="s">
        <v>385</v>
      </c>
      <c r="I4997" s="0" t="s">
        <v>54</v>
      </c>
      <c r="J4997" s="0" t="s">
        <v>325</v>
      </c>
      <c r="K4997" s="0" t="n">
        <v>52899.312218229</v>
      </c>
      <c r="L4997" s="0" t="n">
        <v>52957.845</v>
      </c>
      <c r="M4997" s="0" t="n">
        <v>66535.1883917102</v>
      </c>
      <c r="N4997" s="0" t="n">
        <v>60831.09</v>
      </c>
      <c r="O4997" s="0" t="n">
        <v>45019.395</v>
      </c>
      <c r="P4997" s="0" t="n">
        <v>57894.795</v>
      </c>
      <c r="Q4997" s="0" t="n">
        <v>71150.04</v>
      </c>
      <c r="S4997" s="0" t="s">
        <v>303</v>
      </c>
    </row>
    <row r="4998" customFormat="false" ht="14" hidden="true" customHeight="false" outlineLevel="0" collapsed="false">
      <c r="A4998" s="0" t="str">
        <f aca="false">SUBSTITUTE(C4998&amp;D4998&amp;E4998&amp;F4998&amp;G4998&amp;H4998&amp;I4998," ","")</f>
        <v>AgenteBilingüeProfesionalBellasartesyafinesFrontofficesinherramientaHoraextradominicalyfestivoZona2Platino</v>
      </c>
      <c r="B4998" s="0" t="s">
        <v>5335</v>
      </c>
      <c r="C4998" s="0" t="s">
        <v>190</v>
      </c>
      <c r="D4998" s="0" t="s">
        <v>4808</v>
      </c>
      <c r="E4998" s="0" t="s">
        <v>60</v>
      </c>
      <c r="F4998" s="0" t="s">
        <v>3335</v>
      </c>
      <c r="G4998" s="0" t="s">
        <v>194</v>
      </c>
      <c r="H4998" s="0" t="s">
        <v>385</v>
      </c>
      <c r="I4998" s="0" t="s">
        <v>198</v>
      </c>
      <c r="J4998" s="0" t="s">
        <v>325</v>
      </c>
      <c r="K4998" s="0" t="n">
        <v>52899.312218229</v>
      </c>
      <c r="L4998" s="0" t="n">
        <v>54515.52</v>
      </c>
      <c r="M4998" s="0" t="n">
        <v>68496.1429567473</v>
      </c>
      <c r="N4998" s="0" t="n">
        <v>61077.42</v>
      </c>
      <c r="O4998" s="0" t="n">
        <v>45019.395</v>
      </c>
      <c r="P4998" s="0" t="n">
        <v>59139.9</v>
      </c>
      <c r="Q4998" s="0" t="n">
        <v>75620.205</v>
      </c>
      <c r="S4998" s="0" t="s">
        <v>303</v>
      </c>
    </row>
    <row r="4999" customFormat="false" ht="14" hidden="true" customHeight="false" outlineLevel="0" collapsed="false">
      <c r="A4999" s="0" t="str">
        <f aca="false">SUBSTITUTE(C4999&amp;D4999&amp;E4999&amp;F4999&amp;G4999&amp;H4999&amp;I4999," ","")</f>
        <v>AgenteBilingüeProfesionalBellasartesyafinesFrontofficesinherramientaHoraextradominicalyfestivoZona3Plata</v>
      </c>
      <c r="B4999" s="0" t="s">
        <v>5336</v>
      </c>
      <c r="C4999" s="0" t="s">
        <v>190</v>
      </c>
      <c r="D4999" s="0" t="s">
        <v>4808</v>
      </c>
      <c r="E4999" s="0" t="s">
        <v>60</v>
      </c>
      <c r="F4999" s="0" t="s">
        <v>3335</v>
      </c>
      <c r="G4999" s="0" t="s">
        <v>194</v>
      </c>
      <c r="H4999" s="0" t="s">
        <v>390</v>
      </c>
      <c r="I4999" s="0" t="s">
        <v>195</v>
      </c>
      <c r="J4999" s="0" t="s">
        <v>325</v>
      </c>
      <c r="K4999" s="0" t="n">
        <v>52899.312218229</v>
      </c>
      <c r="L4999" s="0" t="n">
        <v>52926.795</v>
      </c>
      <c r="M4999" s="0" t="n">
        <v>64683.3879911616</v>
      </c>
      <c r="N4999" s="0" t="n">
        <v>60770.025</v>
      </c>
      <c r="O4999" s="0" t="n">
        <v>45019.395</v>
      </c>
      <c r="P4999" s="0" t="n">
        <v>56968.47</v>
      </c>
      <c r="Q4999" s="0" t="n">
        <v>68129.91</v>
      </c>
      <c r="S4999" s="0" t="s">
        <v>303</v>
      </c>
    </row>
    <row r="5000" customFormat="false" ht="14" hidden="true" customHeight="false" outlineLevel="0" collapsed="false">
      <c r="A5000" s="0" t="str">
        <f aca="false">SUBSTITUTE(C5000&amp;D5000&amp;E5000&amp;F5000&amp;G5000&amp;H5000&amp;I5000," ","")</f>
        <v>AgenteBilingüeProfesionalBellasartesyafinesFrontofficesinherramientaHoraextradominicalyfestivoZona3Oro</v>
      </c>
      <c r="B5000" s="0" t="s">
        <v>5337</v>
      </c>
      <c r="C5000" s="0" t="s">
        <v>190</v>
      </c>
      <c r="D5000" s="0" t="s">
        <v>4808</v>
      </c>
      <c r="E5000" s="0" t="s">
        <v>60</v>
      </c>
      <c r="F5000" s="0" t="s">
        <v>3335</v>
      </c>
      <c r="G5000" s="0" t="s">
        <v>194</v>
      </c>
      <c r="H5000" s="0" t="s">
        <v>390</v>
      </c>
      <c r="I5000" s="0" t="s">
        <v>54</v>
      </c>
      <c r="J5000" s="0" t="s">
        <v>325</v>
      </c>
      <c r="K5000" s="0" t="n">
        <v>52899.312218229</v>
      </c>
      <c r="L5000" s="0" t="n">
        <v>53985.6</v>
      </c>
      <c r="M5000" s="0" t="n">
        <v>66535.1883917102</v>
      </c>
      <c r="N5000" s="0" t="n">
        <v>61026.705</v>
      </c>
      <c r="O5000" s="0" t="n">
        <v>45019.395</v>
      </c>
      <c r="P5000" s="0" t="n">
        <v>58168.035</v>
      </c>
      <c r="Q5000" s="0" t="n">
        <v>71150.04</v>
      </c>
      <c r="S5000" s="0" t="s">
        <v>303</v>
      </c>
    </row>
    <row r="5001" customFormat="false" ht="14" hidden="true" customHeight="false" outlineLevel="0" collapsed="false">
      <c r="A5001" s="0" t="str">
        <f aca="false">SUBSTITUTE(C5001&amp;D5001&amp;E5001&amp;F5001&amp;G5001&amp;H5001&amp;I5001," ","")</f>
        <v>AgenteBilingüeProfesionalBellasartesyafinesFrontofficesinherramientaHoraextradominicalyfestivoZona3Platino</v>
      </c>
      <c r="B5001" s="0" t="s">
        <v>5338</v>
      </c>
      <c r="C5001" s="0" t="s">
        <v>190</v>
      </c>
      <c r="D5001" s="0" t="s">
        <v>4808</v>
      </c>
      <c r="E5001" s="0" t="s">
        <v>60</v>
      </c>
      <c r="F5001" s="0" t="s">
        <v>3335</v>
      </c>
      <c r="G5001" s="0" t="s">
        <v>194</v>
      </c>
      <c r="H5001" s="0" t="s">
        <v>390</v>
      </c>
      <c r="I5001" s="0" t="s">
        <v>198</v>
      </c>
      <c r="J5001" s="0" t="s">
        <v>325</v>
      </c>
      <c r="K5001" s="0" t="n">
        <v>52899.312218229</v>
      </c>
      <c r="L5001" s="0" t="n">
        <v>55573.29</v>
      </c>
      <c r="M5001" s="0" t="n">
        <v>68496.1429567473</v>
      </c>
      <c r="N5001" s="0" t="n">
        <v>61282.35</v>
      </c>
      <c r="O5001" s="0" t="n">
        <v>45019.395</v>
      </c>
      <c r="P5001" s="0" t="n">
        <v>59418.315</v>
      </c>
      <c r="Q5001" s="0" t="n">
        <v>75620.205</v>
      </c>
      <c r="S5001" s="0" t="s">
        <v>303</v>
      </c>
    </row>
    <row r="5002" customFormat="false" ht="14" hidden="true" customHeight="false" outlineLevel="0" collapsed="false">
      <c r="A5002" s="0" t="str">
        <f aca="false">SUBSTITUTE(C5002&amp;D5002&amp;E5002&amp;F5002&amp;G5002&amp;H5002&amp;I5002," ","")</f>
        <v>AgenteBilingüeProfesionalBellasartesyafinesFrontofficesinherramientaServicio7x24Zona1Plata</v>
      </c>
      <c r="B5002" s="0" t="s">
        <v>5339</v>
      </c>
      <c r="C5002" s="0" t="s">
        <v>190</v>
      </c>
      <c r="D5002" s="0" t="s">
        <v>4808</v>
      </c>
      <c r="E5002" s="0" t="s">
        <v>60</v>
      </c>
      <c r="F5002" s="0" t="s">
        <v>3335</v>
      </c>
      <c r="G5002" s="0" t="s">
        <v>55</v>
      </c>
      <c r="H5002" s="0" t="s">
        <v>379</v>
      </c>
      <c r="I5002" s="0" t="s">
        <v>195</v>
      </c>
      <c r="J5002" s="0" t="s">
        <v>305</v>
      </c>
      <c r="K5002" s="0" t="n">
        <v>19294877.0464721</v>
      </c>
      <c r="L5002" s="0" t="n">
        <v>27034787.88</v>
      </c>
      <c r="M5002" s="0" t="n">
        <v>29006749.914348</v>
      </c>
      <c r="N5002" s="0" t="n">
        <v>24369787.08</v>
      </c>
      <c r="O5002" s="0" t="n">
        <v>24867813.555</v>
      </c>
      <c r="P5002" s="0" t="n">
        <v>35046193.995</v>
      </c>
      <c r="Q5002" s="0" t="n">
        <v>27993025.035</v>
      </c>
      <c r="S5002" s="0" t="s">
        <v>303</v>
      </c>
    </row>
    <row r="5003" customFormat="false" ht="14" hidden="true" customHeight="false" outlineLevel="0" collapsed="false">
      <c r="A5003" s="0" t="str">
        <f aca="false">SUBSTITUTE(C5003&amp;D5003&amp;E5003&amp;F5003&amp;G5003&amp;H5003&amp;I5003," ","")</f>
        <v>AgenteBilingüeProfesionalBellasartesyafinesFrontofficesinherramientaServicio7x24Zona1Oro</v>
      </c>
      <c r="B5003" s="0" t="s">
        <v>5340</v>
      </c>
      <c r="C5003" s="0" t="s">
        <v>190</v>
      </c>
      <c r="D5003" s="0" t="s">
        <v>4808</v>
      </c>
      <c r="E5003" s="0" t="s">
        <v>60</v>
      </c>
      <c r="F5003" s="0" t="s">
        <v>3335</v>
      </c>
      <c r="G5003" s="0" t="s">
        <v>55</v>
      </c>
      <c r="H5003" s="0" t="s">
        <v>379</v>
      </c>
      <c r="I5003" s="0" t="s">
        <v>54</v>
      </c>
      <c r="J5003" s="0" t="s">
        <v>305</v>
      </c>
      <c r="K5003" s="0" t="n">
        <v>19294877.0464721</v>
      </c>
      <c r="L5003" s="0" t="n">
        <v>27575484.3</v>
      </c>
      <c r="M5003" s="0" t="n">
        <v>29837175.0478822</v>
      </c>
      <c r="N5003" s="0" t="n">
        <v>24516211.635</v>
      </c>
      <c r="O5003" s="0" t="n">
        <v>24867813.555</v>
      </c>
      <c r="P5003" s="0" t="n">
        <v>35784008.235</v>
      </c>
      <c r="Q5003" s="0" t="n">
        <v>29234034.54</v>
      </c>
      <c r="S5003" s="0" t="s">
        <v>303</v>
      </c>
    </row>
    <row r="5004" customFormat="false" ht="14" hidden="true" customHeight="false" outlineLevel="0" collapsed="false">
      <c r="A5004" s="0" t="str">
        <f aca="false">SUBSTITUTE(C5004&amp;D5004&amp;E5004&amp;F5004&amp;G5004&amp;H5004&amp;I5004," ","")</f>
        <v>AgenteBilingüeProfesionalBellasartesyafinesFrontofficesinherramientaServicio7x24Zona1Platino</v>
      </c>
      <c r="B5004" s="0" t="s">
        <v>5341</v>
      </c>
      <c r="C5004" s="0" t="s">
        <v>190</v>
      </c>
      <c r="D5004" s="0" t="s">
        <v>4808</v>
      </c>
      <c r="E5004" s="0" t="s">
        <v>60</v>
      </c>
      <c r="F5004" s="0" t="s">
        <v>3335</v>
      </c>
      <c r="G5004" s="0" t="s">
        <v>55</v>
      </c>
      <c r="H5004" s="0" t="s">
        <v>379</v>
      </c>
      <c r="I5004" s="0" t="s">
        <v>198</v>
      </c>
      <c r="J5004" s="0" t="s">
        <v>305</v>
      </c>
      <c r="K5004" s="0" t="n">
        <v>19294877.0464721</v>
      </c>
      <c r="L5004" s="0" t="n">
        <v>28386527.895</v>
      </c>
      <c r="M5004" s="0" t="n">
        <v>30716549.4966851</v>
      </c>
      <c r="N5004" s="0" t="n">
        <v>24551252.595</v>
      </c>
      <c r="O5004" s="0" t="n">
        <v>24867813.555</v>
      </c>
      <c r="P5004" s="0" t="n">
        <v>36553556.61</v>
      </c>
      <c r="Q5004" s="0" t="n">
        <v>31070631.69</v>
      </c>
      <c r="S5004" s="0" t="s">
        <v>303</v>
      </c>
    </row>
    <row r="5005" customFormat="false" ht="14" hidden="true" customHeight="false" outlineLevel="0" collapsed="false">
      <c r="A5005" s="0" t="str">
        <f aca="false">SUBSTITUTE(C5005&amp;D5005&amp;E5005&amp;F5005&amp;G5005&amp;H5005&amp;I5005," ","")</f>
        <v>AgenteBilingüeProfesionalBellasartesyafinesFrontofficesinherramientaServicio7x24Zona2Plata</v>
      </c>
      <c r="B5005" s="0" t="s">
        <v>5342</v>
      </c>
      <c r="C5005" s="0" t="s">
        <v>190</v>
      </c>
      <c r="D5005" s="0" t="s">
        <v>4808</v>
      </c>
      <c r="E5005" s="0" t="s">
        <v>60</v>
      </c>
      <c r="F5005" s="0" t="s">
        <v>3335</v>
      </c>
      <c r="G5005" s="0" t="s">
        <v>55</v>
      </c>
      <c r="H5005" s="0" t="s">
        <v>385</v>
      </c>
      <c r="I5005" s="0" t="s">
        <v>195</v>
      </c>
      <c r="J5005" s="0" t="s">
        <v>305</v>
      </c>
      <c r="K5005" s="0" t="n">
        <v>19294877.0464721</v>
      </c>
      <c r="L5005" s="0" t="n">
        <v>27845832.51</v>
      </c>
      <c r="M5005" s="0" t="n">
        <v>29006749.914348</v>
      </c>
      <c r="N5005" s="0" t="n">
        <v>24523219.62</v>
      </c>
      <c r="O5005" s="0" t="n">
        <v>24867813.555</v>
      </c>
      <c r="P5005" s="0" t="n">
        <v>37243729.8</v>
      </c>
      <c r="Q5005" s="0" t="n">
        <v>27993025.035</v>
      </c>
      <c r="S5005" s="0" t="s">
        <v>303</v>
      </c>
    </row>
    <row r="5006" customFormat="false" ht="14" hidden="true" customHeight="false" outlineLevel="0" collapsed="false">
      <c r="A5006" s="0" t="str">
        <f aca="false">SUBSTITUTE(C5006&amp;D5006&amp;E5006&amp;F5006&amp;G5006&amp;H5006&amp;I5006," ","")</f>
        <v>AgenteBilingüeProfesionalBellasartesyafinesFrontofficesinherramientaServicio7x24Zona2Oro</v>
      </c>
      <c r="B5006" s="0" t="s">
        <v>5343</v>
      </c>
      <c r="C5006" s="0" t="s">
        <v>190</v>
      </c>
      <c r="D5006" s="0" t="s">
        <v>4808</v>
      </c>
      <c r="E5006" s="0" t="s">
        <v>60</v>
      </c>
      <c r="F5006" s="0" t="s">
        <v>3335</v>
      </c>
      <c r="G5006" s="0" t="s">
        <v>55</v>
      </c>
      <c r="H5006" s="0" t="s">
        <v>385</v>
      </c>
      <c r="I5006" s="0" t="s">
        <v>54</v>
      </c>
      <c r="J5006" s="0" t="s">
        <v>305</v>
      </c>
      <c r="K5006" s="0" t="n">
        <v>19294877.0464721</v>
      </c>
      <c r="L5006" s="0" t="n">
        <v>28402749.45</v>
      </c>
      <c r="M5006" s="0" t="n">
        <v>29837175.0478822</v>
      </c>
      <c r="N5006" s="0" t="n">
        <v>24560362.665</v>
      </c>
      <c r="O5006" s="0" t="n">
        <v>24867813.555</v>
      </c>
      <c r="P5006" s="0" t="n">
        <v>38027808.54</v>
      </c>
      <c r="Q5006" s="0" t="n">
        <v>29234034.54</v>
      </c>
      <c r="S5006" s="0" t="s">
        <v>303</v>
      </c>
    </row>
    <row r="5007" customFormat="false" ht="14" hidden="true" customHeight="false" outlineLevel="0" collapsed="false">
      <c r="A5007" s="0" t="str">
        <f aca="false">SUBSTITUTE(C5007&amp;D5007&amp;E5007&amp;F5007&amp;G5007&amp;H5007&amp;I5007," ","")</f>
        <v>AgenteBilingüeProfesionalBellasartesyafinesFrontofficesinherramientaServicio7x24Zona2Platino</v>
      </c>
      <c r="B5007" s="0" t="s">
        <v>5344</v>
      </c>
      <c r="C5007" s="0" t="s">
        <v>190</v>
      </c>
      <c r="D5007" s="0" t="s">
        <v>4808</v>
      </c>
      <c r="E5007" s="0" t="s">
        <v>60</v>
      </c>
      <c r="F5007" s="0" t="s">
        <v>3335</v>
      </c>
      <c r="G5007" s="0" t="s">
        <v>55</v>
      </c>
      <c r="H5007" s="0" t="s">
        <v>385</v>
      </c>
      <c r="I5007" s="0" t="s">
        <v>198</v>
      </c>
      <c r="J5007" s="0" t="s">
        <v>305</v>
      </c>
      <c r="K5007" s="0" t="n">
        <v>19294877.0464721</v>
      </c>
      <c r="L5007" s="0" t="n">
        <v>29238123.825</v>
      </c>
      <c r="M5007" s="0" t="n">
        <v>30716549.4966851</v>
      </c>
      <c r="N5007" s="0" t="n">
        <v>24597506.745</v>
      </c>
      <c r="O5007" s="0" t="n">
        <v>24867813.555</v>
      </c>
      <c r="P5007" s="0" t="n">
        <v>38845610.685</v>
      </c>
      <c r="Q5007" s="0" t="n">
        <v>31070631.69</v>
      </c>
      <c r="S5007" s="0" t="s">
        <v>303</v>
      </c>
    </row>
    <row r="5008" customFormat="false" ht="14" hidden="true" customHeight="false" outlineLevel="0" collapsed="false">
      <c r="A5008" s="0" t="str">
        <f aca="false">SUBSTITUTE(C5008&amp;D5008&amp;E5008&amp;F5008&amp;G5008&amp;H5008&amp;I5008," ","")</f>
        <v>AgenteBilingüeProfesionalBellasartesyafinesFrontofficesinherramientaServicio7x24Zona3Plata</v>
      </c>
      <c r="B5008" s="0" t="s">
        <v>5345</v>
      </c>
      <c r="C5008" s="0" t="s">
        <v>190</v>
      </c>
      <c r="D5008" s="0" t="s">
        <v>4808</v>
      </c>
      <c r="E5008" s="0" t="s">
        <v>60</v>
      </c>
      <c r="F5008" s="0" t="s">
        <v>3335</v>
      </c>
      <c r="G5008" s="0" t="s">
        <v>55</v>
      </c>
      <c r="H5008" s="0" t="s">
        <v>390</v>
      </c>
      <c r="I5008" s="0" t="s">
        <v>195</v>
      </c>
      <c r="J5008" s="0" t="s">
        <v>305</v>
      </c>
      <c r="K5008" s="0" t="n">
        <v>19294877.0464721</v>
      </c>
      <c r="L5008" s="0" t="n">
        <v>28386527.895</v>
      </c>
      <c r="M5008" s="0" t="n">
        <v>29006749.914348</v>
      </c>
      <c r="N5008" s="0" t="n">
        <v>24551252.595</v>
      </c>
      <c r="O5008" s="0" t="n">
        <v>24867813.555</v>
      </c>
      <c r="P5008" s="0" t="n">
        <v>37418961.51</v>
      </c>
      <c r="Q5008" s="0" t="n">
        <v>27993025.035</v>
      </c>
      <c r="S5008" s="0" t="s">
        <v>303</v>
      </c>
    </row>
    <row r="5009" customFormat="false" ht="14" hidden="true" customHeight="false" outlineLevel="0" collapsed="false">
      <c r="A5009" s="0" t="str">
        <f aca="false">SUBSTITUTE(C5009&amp;D5009&amp;E5009&amp;F5009&amp;G5009&amp;H5009&amp;I5009," ","")</f>
        <v>AgenteBilingüeProfesionalBellasartesyafinesFrontofficesinherramientaServicio7x24Zona3Oro</v>
      </c>
      <c r="B5009" s="0" t="s">
        <v>5346</v>
      </c>
      <c r="C5009" s="0" t="s">
        <v>190</v>
      </c>
      <c r="D5009" s="0" t="s">
        <v>4808</v>
      </c>
      <c r="E5009" s="0" t="s">
        <v>60</v>
      </c>
      <c r="F5009" s="0" t="s">
        <v>3335</v>
      </c>
      <c r="G5009" s="0" t="s">
        <v>55</v>
      </c>
      <c r="H5009" s="0" t="s">
        <v>390</v>
      </c>
      <c r="I5009" s="0" t="s">
        <v>54</v>
      </c>
      <c r="J5009" s="0" t="s">
        <v>305</v>
      </c>
      <c r="K5009" s="0" t="n">
        <v>19294877.0464721</v>
      </c>
      <c r="L5009" s="0" t="n">
        <v>28954258.515</v>
      </c>
      <c r="M5009" s="0" t="n">
        <v>29837175.0478822</v>
      </c>
      <c r="N5009" s="0" t="n">
        <v>24589798.065</v>
      </c>
      <c r="O5009" s="0" t="n">
        <v>24867813.555</v>
      </c>
      <c r="P5009" s="0" t="n">
        <v>38206728.99</v>
      </c>
      <c r="Q5009" s="0" t="n">
        <v>29234034.54</v>
      </c>
      <c r="S5009" s="0" t="s">
        <v>303</v>
      </c>
    </row>
    <row r="5010" customFormat="false" ht="14" hidden="true" customHeight="false" outlineLevel="0" collapsed="false">
      <c r="A5010" s="0" t="str">
        <f aca="false">SUBSTITUTE(C5010&amp;D5010&amp;E5010&amp;F5010&amp;G5010&amp;H5010&amp;I5010," ","")</f>
        <v>AgenteBilingüeProfesionalBellasartesyafinesFrontofficesinherramientaServicio7x24Zona3Platino</v>
      </c>
      <c r="B5010" s="0" t="s">
        <v>5347</v>
      </c>
      <c r="C5010" s="0" t="s">
        <v>190</v>
      </c>
      <c r="D5010" s="0" t="s">
        <v>4808</v>
      </c>
      <c r="E5010" s="0" t="s">
        <v>60</v>
      </c>
      <c r="F5010" s="0" t="s">
        <v>3335</v>
      </c>
      <c r="G5010" s="0" t="s">
        <v>55</v>
      </c>
      <c r="H5010" s="0" t="s">
        <v>390</v>
      </c>
      <c r="I5010" s="0" t="s">
        <v>198</v>
      </c>
      <c r="J5010" s="0" t="s">
        <v>305</v>
      </c>
      <c r="K5010" s="0" t="n">
        <v>19294877.0464721</v>
      </c>
      <c r="L5010" s="0" t="n">
        <v>29805854.445</v>
      </c>
      <c r="M5010" s="0" t="n">
        <v>30716549.4966851</v>
      </c>
      <c r="N5010" s="0" t="n">
        <v>24628342.5</v>
      </c>
      <c r="O5010" s="0" t="n">
        <v>24867813.555</v>
      </c>
      <c r="P5010" s="0" t="n">
        <v>39028379.265</v>
      </c>
      <c r="Q5010" s="0" t="n">
        <v>31070631.69</v>
      </c>
      <c r="S5010" s="0" t="s">
        <v>303</v>
      </c>
    </row>
    <row r="5011" customFormat="false" ht="14" hidden="true" customHeight="false" outlineLevel="0" collapsed="false">
      <c r="A5011" s="0" t="str">
        <f aca="false">SUBSTITUTE(C5011&amp;D5011&amp;E5011&amp;F5011&amp;G5011&amp;H5011&amp;I5011," ","")</f>
        <v>AgenteBilingüeProfesionalMatemáticas,cienciasnaturalesyafinesEnlasinstalacionesdelaEntidadCompradoraJornadaOrdinaria Zona1Plata</v>
      </c>
      <c r="B5011" s="0" t="s">
        <v>5348</v>
      </c>
      <c r="C5011" s="0" t="s">
        <v>190</v>
      </c>
      <c r="D5011" s="0" t="s">
        <v>4808</v>
      </c>
      <c r="E5011" s="0" t="s">
        <v>673</v>
      </c>
      <c r="F5011" s="0" t="s">
        <v>3303</v>
      </c>
      <c r="G5011" s="0" t="s">
        <v>62</v>
      </c>
      <c r="H5011" s="0" t="s">
        <v>379</v>
      </c>
      <c r="I5011" s="0" t="s">
        <v>195</v>
      </c>
      <c r="J5011" s="0" t="s">
        <v>36</v>
      </c>
      <c r="K5011" s="0" t="n">
        <v>6048776.51043531</v>
      </c>
      <c r="L5011" s="0" t="n">
        <v>6064885.755</v>
      </c>
      <c r="M5011" s="0" t="n">
        <v>7313130.50763612</v>
      </c>
      <c r="N5011" s="0" t="n">
        <v>6534864.765</v>
      </c>
      <c r="O5011" s="0" t="n">
        <v>6381073.08</v>
      </c>
      <c r="P5011" s="0" t="n">
        <v>7087695.525</v>
      </c>
      <c r="Q5011" s="0" t="n">
        <v>6773861.79</v>
      </c>
      <c r="S5011" s="0" t="s">
        <v>303</v>
      </c>
    </row>
    <row r="5012" customFormat="false" ht="14" hidden="true" customHeight="false" outlineLevel="0" collapsed="false">
      <c r="A5012" s="0" t="str">
        <f aca="false">SUBSTITUTE(C5012&amp;D5012&amp;E5012&amp;F5012&amp;G5012&amp;H5012&amp;I5012," ","")</f>
        <v>AgenteBilingüeProfesionalMatemáticas,cienciasnaturalesyafinesEnlasinstalacionesdelaEntidadCompradoraJornadaOrdinaria Zona1Oro</v>
      </c>
      <c r="B5012" s="0" t="s">
        <v>5349</v>
      </c>
      <c r="C5012" s="0" t="s">
        <v>190</v>
      </c>
      <c r="D5012" s="0" t="s">
        <v>4808</v>
      </c>
      <c r="E5012" s="0" t="s">
        <v>673</v>
      </c>
      <c r="F5012" s="0" t="s">
        <v>3303</v>
      </c>
      <c r="G5012" s="0" t="s">
        <v>62</v>
      </c>
      <c r="H5012" s="0" t="s">
        <v>379</v>
      </c>
      <c r="I5012" s="0" t="s">
        <v>54</v>
      </c>
      <c r="J5012" s="0" t="s">
        <v>36</v>
      </c>
      <c r="K5012" s="0" t="n">
        <v>6048776.51043531</v>
      </c>
      <c r="L5012" s="0" t="n">
        <v>6186183.615</v>
      </c>
      <c r="M5012" s="0" t="n">
        <v>7758575.11240778</v>
      </c>
      <c r="N5012" s="0" t="n">
        <v>6554035.035</v>
      </c>
      <c r="O5012" s="0" t="n">
        <v>6381073.08</v>
      </c>
      <c r="P5012" s="0" t="n">
        <v>7236910.44</v>
      </c>
      <c r="Q5012" s="0" t="n">
        <v>7074166.005</v>
      </c>
      <c r="S5012" s="0" t="s">
        <v>303</v>
      </c>
    </row>
    <row r="5013" customFormat="false" ht="14" hidden="true" customHeight="false" outlineLevel="0" collapsed="false">
      <c r="A5013" s="0" t="str">
        <f aca="false">SUBSTITUTE(C5013&amp;D5013&amp;E5013&amp;F5013&amp;G5013&amp;H5013&amp;I5013," ","")</f>
        <v>AgenteBilingüeProfesionalMatemáticas,cienciasnaturalesyafinesEnlasinstalacionesdelaEntidadCompradoraJornadaOrdinaria Zona1Platino</v>
      </c>
      <c r="B5013" s="0" t="s">
        <v>5350</v>
      </c>
      <c r="C5013" s="0" t="s">
        <v>190</v>
      </c>
      <c r="D5013" s="0" t="s">
        <v>4808</v>
      </c>
      <c r="E5013" s="0" t="s">
        <v>673</v>
      </c>
      <c r="F5013" s="0" t="s">
        <v>3303</v>
      </c>
      <c r="G5013" s="0" t="s">
        <v>62</v>
      </c>
      <c r="H5013" s="0" t="s">
        <v>379</v>
      </c>
      <c r="I5013" s="0" t="s">
        <v>198</v>
      </c>
      <c r="J5013" s="0" t="s">
        <v>36</v>
      </c>
      <c r="K5013" s="0" t="n">
        <v>6048776.51043531</v>
      </c>
      <c r="L5013" s="0" t="n">
        <v>6368130.405</v>
      </c>
      <c r="M5013" s="0" t="n">
        <v>7987239.2772297</v>
      </c>
      <c r="N5013" s="0" t="n">
        <v>6573205.305</v>
      </c>
      <c r="O5013" s="0" t="n">
        <v>6381073.08</v>
      </c>
      <c r="P5013" s="0" t="n">
        <v>7392543.39</v>
      </c>
      <c r="Q5013" s="0" t="n">
        <v>7518592.935</v>
      </c>
      <c r="S5013" s="0" t="s">
        <v>303</v>
      </c>
    </row>
    <row r="5014" customFormat="false" ht="14" hidden="true" customHeight="false" outlineLevel="0" collapsed="false">
      <c r="A5014" s="0" t="str">
        <f aca="false">SUBSTITUTE(C5014&amp;D5014&amp;E5014&amp;F5014&amp;G5014&amp;H5014&amp;I5014," ","")</f>
        <v>AgenteBilingüeProfesionalMatemáticas,cienciasnaturalesyafinesEnlasinstalacionesdelaEntidadCompradoraJornadaOrdinaria Zona2Plata</v>
      </c>
      <c r="B5014" s="0" t="s">
        <v>5351</v>
      </c>
      <c r="C5014" s="0" t="s">
        <v>190</v>
      </c>
      <c r="D5014" s="0" t="s">
        <v>4808</v>
      </c>
      <c r="E5014" s="0" t="s">
        <v>673</v>
      </c>
      <c r="F5014" s="0" t="s">
        <v>3303</v>
      </c>
      <c r="G5014" s="0" t="s">
        <v>62</v>
      </c>
      <c r="H5014" s="0" t="s">
        <v>385</v>
      </c>
      <c r="I5014" s="0" t="s">
        <v>195</v>
      </c>
      <c r="J5014" s="0" t="s">
        <v>36</v>
      </c>
      <c r="K5014" s="0" t="n">
        <v>6048776.51043531</v>
      </c>
      <c r="L5014" s="0" t="n">
        <v>6246832.545</v>
      </c>
      <c r="M5014" s="0" t="n">
        <v>7542639.26179804</v>
      </c>
      <c r="N5014" s="0" t="n">
        <v>6557869.71</v>
      </c>
      <c r="O5014" s="0" t="n">
        <v>6381073.08</v>
      </c>
      <c r="P5014" s="0" t="n">
        <v>7532122.455</v>
      </c>
      <c r="Q5014" s="0" t="n">
        <v>6773861.79</v>
      </c>
      <c r="S5014" s="0" t="s">
        <v>303</v>
      </c>
    </row>
    <row r="5015" customFormat="false" ht="14" hidden="true" customHeight="false" outlineLevel="0" collapsed="false">
      <c r="A5015" s="0" t="str">
        <f aca="false">SUBSTITUTE(C5015&amp;D5015&amp;E5015&amp;F5015&amp;G5015&amp;H5015&amp;I5015," ","")</f>
        <v>AgenteBilingüeProfesionalMatemáticas,cienciasnaturalesyafinesEnlasinstalacionesdelaEntidadCompradoraJornadaOrdinaria Zona2Oro</v>
      </c>
      <c r="B5015" s="0" t="s">
        <v>5352</v>
      </c>
      <c r="C5015" s="0" t="s">
        <v>190</v>
      </c>
      <c r="D5015" s="0" t="s">
        <v>4808</v>
      </c>
      <c r="E5015" s="0" t="s">
        <v>673</v>
      </c>
      <c r="F5015" s="0" t="s">
        <v>3303</v>
      </c>
      <c r="G5015" s="0" t="s">
        <v>62</v>
      </c>
      <c r="H5015" s="0" t="s">
        <v>385</v>
      </c>
      <c r="I5015" s="0" t="s">
        <v>54</v>
      </c>
      <c r="J5015" s="0" t="s">
        <v>36</v>
      </c>
      <c r="K5015" s="0" t="n">
        <v>6048776.51043531</v>
      </c>
      <c r="L5015" s="0" t="n">
        <v>6371769.465</v>
      </c>
      <c r="M5015" s="0" t="n">
        <v>7758575.11240778</v>
      </c>
      <c r="N5015" s="0" t="n">
        <v>6578189.865</v>
      </c>
      <c r="O5015" s="0" t="n">
        <v>6381073.08</v>
      </c>
      <c r="P5015" s="0" t="n">
        <v>7690693.77</v>
      </c>
      <c r="Q5015" s="0" t="n">
        <v>7074166.005</v>
      </c>
      <c r="S5015" s="0" t="s">
        <v>303</v>
      </c>
    </row>
    <row r="5016" customFormat="false" ht="14" hidden="true" customHeight="false" outlineLevel="0" collapsed="false">
      <c r="A5016" s="0" t="str">
        <f aca="false">SUBSTITUTE(C5016&amp;D5016&amp;E5016&amp;F5016&amp;G5016&amp;H5016&amp;I5016," ","")</f>
        <v>AgenteBilingüeProfesionalMatemáticas,cienciasnaturalesyafinesEnlasinstalacionesdelaEntidadCompradoraJornadaOrdinaria Zona2Platino</v>
      </c>
      <c r="B5016" s="0" t="s">
        <v>5353</v>
      </c>
      <c r="C5016" s="0" t="s">
        <v>190</v>
      </c>
      <c r="D5016" s="0" t="s">
        <v>4808</v>
      </c>
      <c r="E5016" s="0" t="s">
        <v>673</v>
      </c>
      <c r="F5016" s="0" t="s">
        <v>3303</v>
      </c>
      <c r="G5016" s="0" t="s">
        <v>62</v>
      </c>
      <c r="H5016" s="0" t="s">
        <v>385</v>
      </c>
      <c r="I5016" s="0" t="s">
        <v>198</v>
      </c>
      <c r="J5016" s="0" t="s">
        <v>36</v>
      </c>
      <c r="K5016" s="0" t="n">
        <v>6048776.51043531</v>
      </c>
      <c r="L5016" s="0" t="n">
        <v>6559174.845</v>
      </c>
      <c r="M5016" s="0" t="n">
        <v>7987239.2772297</v>
      </c>
      <c r="N5016" s="0" t="n">
        <v>6598510.02</v>
      </c>
      <c r="O5016" s="0" t="n">
        <v>6381073.08</v>
      </c>
      <c r="P5016" s="0" t="n">
        <v>7856084.7</v>
      </c>
      <c r="Q5016" s="0" t="n">
        <v>7518592.935</v>
      </c>
      <c r="S5016" s="0" t="s">
        <v>303</v>
      </c>
    </row>
    <row r="5017" customFormat="false" ht="14" hidden="true" customHeight="false" outlineLevel="0" collapsed="false">
      <c r="A5017" s="0" t="str">
        <f aca="false">SUBSTITUTE(C5017&amp;D5017&amp;E5017&amp;F5017&amp;G5017&amp;H5017&amp;I5017," ","")</f>
        <v>AgenteBilingüeProfesionalMatemáticas,cienciasnaturalesyafinesEnlasinstalacionesdelaEntidadCompradoraJornadaOrdinaria Zona3Plata</v>
      </c>
      <c r="B5017" s="0" t="s">
        <v>5354</v>
      </c>
      <c r="C5017" s="0" t="s">
        <v>190</v>
      </c>
      <c r="D5017" s="0" t="s">
        <v>4808</v>
      </c>
      <c r="E5017" s="0" t="s">
        <v>673</v>
      </c>
      <c r="F5017" s="0" t="s">
        <v>3303</v>
      </c>
      <c r="G5017" s="0" t="s">
        <v>62</v>
      </c>
      <c r="H5017" s="0" t="s">
        <v>390</v>
      </c>
      <c r="I5017" s="0" t="s">
        <v>195</v>
      </c>
      <c r="J5017" s="0" t="s">
        <v>36</v>
      </c>
      <c r="K5017" s="0" t="n">
        <v>6048776.51043531</v>
      </c>
      <c r="L5017" s="0" t="n">
        <v>6368130.405</v>
      </c>
      <c r="M5017" s="0" t="n">
        <v>7542639.26179804</v>
      </c>
      <c r="N5017" s="0" t="n">
        <v>6573205.305</v>
      </c>
      <c r="O5017" s="0" t="n">
        <v>6381073.08</v>
      </c>
      <c r="P5017" s="0" t="n">
        <v>7567561.89</v>
      </c>
      <c r="Q5017" s="0" t="n">
        <v>6773861.79</v>
      </c>
      <c r="S5017" s="0" t="s">
        <v>303</v>
      </c>
    </row>
    <row r="5018" customFormat="false" ht="14" hidden="true" customHeight="false" outlineLevel="0" collapsed="false">
      <c r="A5018" s="0" t="str">
        <f aca="false">SUBSTITUTE(C5018&amp;D5018&amp;E5018&amp;F5018&amp;G5018&amp;H5018&amp;I5018," ","")</f>
        <v>AgenteBilingüeProfesionalMatemáticas,cienciasnaturalesyafinesEnlasinstalacionesdelaEntidadCompradoraJornadaOrdinaria Zona3Oro</v>
      </c>
      <c r="B5018" s="0" t="s">
        <v>5355</v>
      </c>
      <c r="C5018" s="0" t="s">
        <v>190</v>
      </c>
      <c r="D5018" s="0" t="s">
        <v>4808</v>
      </c>
      <c r="E5018" s="0" t="s">
        <v>673</v>
      </c>
      <c r="F5018" s="0" t="s">
        <v>3303</v>
      </c>
      <c r="G5018" s="0" t="s">
        <v>62</v>
      </c>
      <c r="H5018" s="0" t="s">
        <v>390</v>
      </c>
      <c r="I5018" s="0" t="s">
        <v>54</v>
      </c>
      <c r="J5018" s="0" t="s">
        <v>36</v>
      </c>
      <c r="K5018" s="0" t="n">
        <v>6048776.51043531</v>
      </c>
      <c r="L5018" s="0" t="n">
        <v>6495493.365</v>
      </c>
      <c r="M5018" s="0" t="n">
        <v>7758575.11240778</v>
      </c>
      <c r="N5018" s="0" t="n">
        <v>6594293.43</v>
      </c>
      <c r="O5018" s="0" t="n">
        <v>6381073.08</v>
      </c>
      <c r="P5018" s="0" t="n">
        <v>7726878.405</v>
      </c>
      <c r="Q5018" s="0" t="n">
        <v>7074166.005</v>
      </c>
      <c r="S5018" s="0" t="s">
        <v>303</v>
      </c>
    </row>
    <row r="5019" customFormat="false" ht="14" hidden="true" customHeight="false" outlineLevel="0" collapsed="false">
      <c r="A5019" s="0" t="str">
        <f aca="false">SUBSTITUTE(C5019&amp;D5019&amp;E5019&amp;F5019&amp;G5019&amp;H5019&amp;I5019," ","")</f>
        <v>AgenteBilingüeProfesionalMatemáticas,cienciasnaturalesyafinesEnlasinstalacionesdelaEntidadCompradoraJornadaOrdinaria Zona3Platino</v>
      </c>
      <c r="B5019" s="0" t="s">
        <v>5356</v>
      </c>
      <c r="C5019" s="0" t="s">
        <v>190</v>
      </c>
      <c r="D5019" s="0" t="s">
        <v>4808</v>
      </c>
      <c r="E5019" s="0" t="s">
        <v>673</v>
      </c>
      <c r="F5019" s="0" t="s">
        <v>3303</v>
      </c>
      <c r="G5019" s="0" t="s">
        <v>62</v>
      </c>
      <c r="H5019" s="0" t="s">
        <v>390</v>
      </c>
      <c r="I5019" s="0" t="s">
        <v>198</v>
      </c>
      <c r="J5019" s="0" t="s">
        <v>36</v>
      </c>
      <c r="K5019" s="0" t="n">
        <v>6048776.51043531</v>
      </c>
      <c r="L5019" s="0" t="n">
        <v>6686537.805</v>
      </c>
      <c r="M5019" s="0" t="n">
        <v>7987239.2772297</v>
      </c>
      <c r="N5019" s="0" t="n">
        <v>6615380.52</v>
      </c>
      <c r="O5019" s="0" t="n">
        <v>6381073.08</v>
      </c>
      <c r="P5019" s="0" t="n">
        <v>7893047.655</v>
      </c>
      <c r="Q5019" s="0" t="n">
        <v>7518592.935</v>
      </c>
      <c r="S5019" s="0" t="s">
        <v>303</v>
      </c>
    </row>
    <row r="5020" customFormat="false" ht="14" hidden="true" customHeight="false" outlineLevel="0" collapsed="false">
      <c r="A5020" s="0" t="str">
        <f aca="false">SUBSTITUTE(C5020&amp;D5020&amp;E5020&amp;F5020&amp;G5020&amp;H5020&amp;I5020," ","")</f>
        <v>AgenteBilingüeProfesionalMatemáticas,cienciasnaturalesyafinesEnlasinstalacionesdelaEntidadCompradoraHoraextradiurnaZona1Plata</v>
      </c>
      <c r="B5020" s="0" t="s">
        <v>5357</v>
      </c>
      <c r="C5020" s="0" t="s">
        <v>190</v>
      </c>
      <c r="D5020" s="0" t="s">
        <v>4808</v>
      </c>
      <c r="E5020" s="0" t="s">
        <v>673</v>
      </c>
      <c r="F5020" s="0" t="s">
        <v>3303</v>
      </c>
      <c r="G5020" s="0" t="s">
        <v>192</v>
      </c>
      <c r="H5020" s="0" t="s">
        <v>379</v>
      </c>
      <c r="I5020" s="0" t="s">
        <v>195</v>
      </c>
      <c r="J5020" s="0" t="s">
        <v>325</v>
      </c>
      <c r="K5020" s="0" t="n">
        <v>30702.4372218948</v>
      </c>
      <c r="L5020" s="0" t="n">
        <v>33051.69</v>
      </c>
      <c r="M5020" s="0" t="n">
        <v>40427.117494476</v>
      </c>
      <c r="N5020" s="0" t="n">
        <v>27823.905</v>
      </c>
      <c r="O5020" s="0" t="n">
        <v>28398.33</v>
      </c>
      <c r="P5020" s="0" t="n">
        <v>35921.745</v>
      </c>
      <c r="Q5020" s="0" t="n">
        <v>44092.035</v>
      </c>
      <c r="S5020" s="0" t="s">
        <v>303</v>
      </c>
    </row>
    <row r="5021" customFormat="false" ht="14" hidden="true" customHeight="false" outlineLevel="0" collapsed="false">
      <c r="A5021" s="0" t="str">
        <f aca="false">SUBSTITUTE(C5021&amp;D5021&amp;E5021&amp;F5021&amp;G5021&amp;H5021&amp;I5021," ","")</f>
        <v>AgenteBilingüeProfesionalMatemáticas,cienciasnaturalesyafinesEnlasinstalacionesdelaEntidadCompradoraHoraextradiurnaZona1Oro</v>
      </c>
      <c r="B5021" s="0" t="s">
        <v>5358</v>
      </c>
      <c r="C5021" s="0" t="s">
        <v>190</v>
      </c>
      <c r="D5021" s="0" t="s">
        <v>4808</v>
      </c>
      <c r="E5021" s="0" t="s">
        <v>673</v>
      </c>
      <c r="F5021" s="0" t="s">
        <v>3303</v>
      </c>
      <c r="G5021" s="0" t="s">
        <v>192</v>
      </c>
      <c r="H5021" s="0" t="s">
        <v>379</v>
      </c>
      <c r="I5021" s="0" t="s">
        <v>54</v>
      </c>
      <c r="J5021" s="0" t="s">
        <v>325</v>
      </c>
      <c r="K5021" s="0" t="n">
        <v>30702.4372218948</v>
      </c>
      <c r="L5021" s="0" t="n">
        <v>33713.055</v>
      </c>
      <c r="M5021" s="0" t="n">
        <v>41584.4927448189</v>
      </c>
      <c r="N5021" s="0" t="n">
        <v>27823.905</v>
      </c>
      <c r="O5021" s="0" t="n">
        <v>28398.33</v>
      </c>
      <c r="P5021" s="0" t="n">
        <v>36678.33</v>
      </c>
      <c r="Q5021" s="0" t="n">
        <v>46047.15</v>
      </c>
      <c r="S5021" s="0" t="s">
        <v>303</v>
      </c>
    </row>
    <row r="5022" customFormat="false" ht="14" hidden="true" customHeight="false" outlineLevel="0" collapsed="false">
      <c r="A5022" s="0" t="str">
        <f aca="false">SUBSTITUTE(C5022&amp;D5022&amp;E5022&amp;F5022&amp;G5022&amp;H5022&amp;I5022," ","")</f>
        <v>AgenteBilingüeProfesionalMatemáticas,cienciasnaturalesyafinesEnlasinstalacionesdelaEntidadCompradoraHoraextradiurnaZona1Platino</v>
      </c>
      <c r="B5022" s="0" t="s">
        <v>5359</v>
      </c>
      <c r="C5022" s="0" t="s">
        <v>190</v>
      </c>
      <c r="D5022" s="0" t="s">
        <v>4808</v>
      </c>
      <c r="E5022" s="0" t="s">
        <v>673</v>
      </c>
      <c r="F5022" s="0" t="s">
        <v>3303</v>
      </c>
      <c r="G5022" s="0" t="s">
        <v>192</v>
      </c>
      <c r="H5022" s="0" t="s">
        <v>379</v>
      </c>
      <c r="I5022" s="0" t="s">
        <v>198</v>
      </c>
      <c r="J5022" s="0" t="s">
        <v>325</v>
      </c>
      <c r="K5022" s="0" t="n">
        <v>30702.4372218948</v>
      </c>
      <c r="L5022" s="0" t="n">
        <v>34704.585</v>
      </c>
      <c r="M5022" s="0" t="n">
        <v>42810.0893479671</v>
      </c>
      <c r="N5022" s="0" t="n">
        <v>27823.905</v>
      </c>
      <c r="O5022" s="0" t="n">
        <v>28398.33</v>
      </c>
      <c r="P5022" s="0" t="n">
        <v>37467</v>
      </c>
      <c r="Q5022" s="0" t="n">
        <v>48939.975</v>
      </c>
      <c r="S5022" s="0" t="s">
        <v>303</v>
      </c>
    </row>
    <row r="5023" customFormat="false" ht="14" hidden="true" customHeight="false" outlineLevel="0" collapsed="false">
      <c r="A5023" s="0" t="str">
        <f aca="false">SUBSTITUTE(C5023&amp;D5023&amp;E5023&amp;F5023&amp;G5023&amp;H5023&amp;I5023," ","")</f>
        <v>AgenteBilingüeProfesionalMatemáticas,cienciasnaturalesyafinesEnlasinstalacionesdelaEntidadCompradoraHoraextradiurnaZona2Plata</v>
      </c>
      <c r="B5023" s="0" t="s">
        <v>5360</v>
      </c>
      <c r="C5023" s="0" t="s">
        <v>190</v>
      </c>
      <c r="D5023" s="0" t="s">
        <v>4808</v>
      </c>
      <c r="E5023" s="0" t="s">
        <v>673</v>
      </c>
      <c r="F5023" s="0" t="s">
        <v>3303</v>
      </c>
      <c r="G5023" s="0" t="s">
        <v>192</v>
      </c>
      <c r="H5023" s="0" t="s">
        <v>385</v>
      </c>
      <c r="I5023" s="0" t="s">
        <v>195</v>
      </c>
      <c r="J5023" s="0" t="s">
        <v>325</v>
      </c>
      <c r="K5023" s="0" t="n">
        <v>30702.4372218948</v>
      </c>
      <c r="L5023" s="0" t="n">
        <v>34044.255</v>
      </c>
      <c r="M5023" s="0" t="n">
        <v>40427.117494476</v>
      </c>
      <c r="N5023" s="0" t="n">
        <v>27823.905</v>
      </c>
      <c r="O5023" s="0" t="n">
        <v>28398.33</v>
      </c>
      <c r="P5023" s="0" t="n">
        <v>38173.905</v>
      </c>
      <c r="Q5023" s="0" t="n">
        <v>44092.035</v>
      </c>
      <c r="S5023" s="0" t="s">
        <v>303</v>
      </c>
    </row>
    <row r="5024" customFormat="false" ht="14" hidden="true" customHeight="false" outlineLevel="0" collapsed="false">
      <c r="A5024" s="0" t="str">
        <f aca="false">SUBSTITUTE(C5024&amp;D5024&amp;E5024&amp;F5024&amp;G5024&amp;H5024&amp;I5024," ","")</f>
        <v>AgenteBilingüeProfesionalMatemáticas,cienciasnaturalesyafinesEnlasinstalacionesdelaEntidadCompradoraHoraextradiurnaZona2Oro</v>
      </c>
      <c r="B5024" s="0" t="s">
        <v>5361</v>
      </c>
      <c r="C5024" s="0" t="s">
        <v>190</v>
      </c>
      <c r="D5024" s="0" t="s">
        <v>4808</v>
      </c>
      <c r="E5024" s="0" t="s">
        <v>673</v>
      </c>
      <c r="F5024" s="0" t="s">
        <v>3303</v>
      </c>
      <c r="G5024" s="0" t="s">
        <v>192</v>
      </c>
      <c r="H5024" s="0" t="s">
        <v>385</v>
      </c>
      <c r="I5024" s="0" t="s">
        <v>54</v>
      </c>
      <c r="J5024" s="0" t="s">
        <v>325</v>
      </c>
      <c r="K5024" s="0" t="n">
        <v>30702.4372218948</v>
      </c>
      <c r="L5024" s="0" t="n">
        <v>34725.285</v>
      </c>
      <c r="M5024" s="0" t="n">
        <v>41584.4927448189</v>
      </c>
      <c r="N5024" s="0" t="n">
        <v>27823.905</v>
      </c>
      <c r="O5024" s="0" t="n">
        <v>28398.33</v>
      </c>
      <c r="P5024" s="0" t="n">
        <v>38978.1</v>
      </c>
      <c r="Q5024" s="0" t="n">
        <v>46047.15</v>
      </c>
      <c r="S5024" s="0" t="s">
        <v>303</v>
      </c>
    </row>
    <row r="5025" customFormat="false" ht="14" hidden="true" customHeight="false" outlineLevel="0" collapsed="false">
      <c r="A5025" s="0" t="str">
        <f aca="false">SUBSTITUTE(C5025&amp;D5025&amp;E5025&amp;F5025&amp;G5025&amp;H5025&amp;I5025," ","")</f>
        <v>AgenteBilingüeProfesionalMatemáticas,cienciasnaturalesyafinesEnlasinstalacionesdelaEntidadCompradoraHoraextradiurnaZona2Platino</v>
      </c>
      <c r="B5025" s="0" t="s">
        <v>5362</v>
      </c>
      <c r="C5025" s="0" t="s">
        <v>190</v>
      </c>
      <c r="D5025" s="0" t="s">
        <v>4808</v>
      </c>
      <c r="E5025" s="0" t="s">
        <v>673</v>
      </c>
      <c r="F5025" s="0" t="s">
        <v>3303</v>
      </c>
      <c r="G5025" s="0" t="s">
        <v>192</v>
      </c>
      <c r="H5025" s="0" t="s">
        <v>385</v>
      </c>
      <c r="I5025" s="0" t="s">
        <v>198</v>
      </c>
      <c r="J5025" s="0" t="s">
        <v>325</v>
      </c>
      <c r="K5025" s="0" t="n">
        <v>30702.4372218948</v>
      </c>
      <c r="L5025" s="0" t="n">
        <v>35745.795</v>
      </c>
      <c r="M5025" s="0" t="n">
        <v>42810.0893479671</v>
      </c>
      <c r="N5025" s="0" t="n">
        <v>27823.905</v>
      </c>
      <c r="O5025" s="0" t="n">
        <v>28398.33</v>
      </c>
      <c r="P5025" s="0" t="n">
        <v>39816.45</v>
      </c>
      <c r="Q5025" s="0" t="n">
        <v>48939.975</v>
      </c>
      <c r="S5025" s="0" t="s">
        <v>303</v>
      </c>
    </row>
    <row r="5026" customFormat="false" ht="14" hidden="true" customHeight="false" outlineLevel="0" collapsed="false">
      <c r="A5026" s="0" t="str">
        <f aca="false">SUBSTITUTE(C5026&amp;D5026&amp;E5026&amp;F5026&amp;G5026&amp;H5026&amp;I5026," ","")</f>
        <v>AgenteBilingüeProfesionalMatemáticas,cienciasnaturalesyafinesEnlasinstalacionesdelaEntidadCompradoraHoraextradiurnaZona3Plata</v>
      </c>
      <c r="B5026" s="0" t="s">
        <v>5363</v>
      </c>
      <c r="C5026" s="0" t="s">
        <v>190</v>
      </c>
      <c r="D5026" s="0" t="s">
        <v>4808</v>
      </c>
      <c r="E5026" s="0" t="s">
        <v>673</v>
      </c>
      <c r="F5026" s="0" t="s">
        <v>3303</v>
      </c>
      <c r="G5026" s="0" t="s">
        <v>192</v>
      </c>
      <c r="H5026" s="0" t="s">
        <v>390</v>
      </c>
      <c r="I5026" s="0" t="s">
        <v>195</v>
      </c>
      <c r="J5026" s="0" t="s">
        <v>325</v>
      </c>
      <c r="K5026" s="0" t="n">
        <v>30702.4372218948</v>
      </c>
      <c r="L5026" s="0" t="n">
        <v>34704.585</v>
      </c>
      <c r="M5026" s="0" t="n">
        <v>40427.117494476</v>
      </c>
      <c r="N5026" s="0" t="n">
        <v>27823.905</v>
      </c>
      <c r="O5026" s="0" t="n">
        <v>28398.33</v>
      </c>
      <c r="P5026" s="0" t="n">
        <v>38353.995</v>
      </c>
      <c r="Q5026" s="0" t="n">
        <v>44092.035</v>
      </c>
      <c r="S5026" s="0" t="s">
        <v>303</v>
      </c>
    </row>
    <row r="5027" customFormat="false" ht="14" hidden="true" customHeight="false" outlineLevel="0" collapsed="false">
      <c r="A5027" s="0" t="str">
        <f aca="false">SUBSTITUTE(C5027&amp;D5027&amp;E5027&amp;F5027&amp;G5027&amp;H5027&amp;I5027," ","")</f>
        <v>AgenteBilingüeProfesionalMatemáticas,cienciasnaturalesyafinesEnlasinstalacionesdelaEntidadCompradoraHoraextradiurnaZona3Oro</v>
      </c>
      <c r="B5027" s="0" t="s">
        <v>5364</v>
      </c>
      <c r="C5027" s="0" t="s">
        <v>190</v>
      </c>
      <c r="D5027" s="0" t="s">
        <v>4808</v>
      </c>
      <c r="E5027" s="0" t="s">
        <v>673</v>
      </c>
      <c r="F5027" s="0" t="s">
        <v>3303</v>
      </c>
      <c r="G5027" s="0" t="s">
        <v>192</v>
      </c>
      <c r="H5027" s="0" t="s">
        <v>390</v>
      </c>
      <c r="I5027" s="0" t="s">
        <v>54</v>
      </c>
      <c r="J5027" s="0" t="s">
        <v>325</v>
      </c>
      <c r="K5027" s="0" t="n">
        <v>30702.4372218948</v>
      </c>
      <c r="L5027" s="0" t="n">
        <v>35399.07</v>
      </c>
      <c r="M5027" s="0" t="n">
        <v>41584.4927448189</v>
      </c>
      <c r="N5027" s="0" t="n">
        <v>27823.905</v>
      </c>
      <c r="O5027" s="0" t="n">
        <v>28398.33</v>
      </c>
      <c r="P5027" s="0" t="n">
        <v>39161.295</v>
      </c>
      <c r="Q5027" s="0" t="n">
        <v>46047.15</v>
      </c>
      <c r="S5027" s="0" t="s">
        <v>303</v>
      </c>
    </row>
    <row r="5028" customFormat="false" ht="14" hidden="true" customHeight="false" outlineLevel="0" collapsed="false">
      <c r="A5028" s="0" t="str">
        <f aca="false">SUBSTITUTE(C5028&amp;D5028&amp;E5028&amp;F5028&amp;G5028&amp;H5028&amp;I5028," ","")</f>
        <v>AgenteBilingüeProfesionalMatemáticas,cienciasnaturalesyafinesEnlasinstalacionesdelaEntidadCompradoraHoraextradiurnaZona3Platino</v>
      </c>
      <c r="B5028" s="0" t="s">
        <v>5365</v>
      </c>
      <c r="C5028" s="0" t="s">
        <v>190</v>
      </c>
      <c r="D5028" s="0" t="s">
        <v>4808</v>
      </c>
      <c r="E5028" s="0" t="s">
        <v>673</v>
      </c>
      <c r="F5028" s="0" t="s">
        <v>3303</v>
      </c>
      <c r="G5028" s="0" t="s">
        <v>192</v>
      </c>
      <c r="H5028" s="0" t="s">
        <v>390</v>
      </c>
      <c r="I5028" s="0" t="s">
        <v>198</v>
      </c>
      <c r="J5028" s="0" t="s">
        <v>325</v>
      </c>
      <c r="K5028" s="0" t="n">
        <v>30702.4372218948</v>
      </c>
      <c r="L5028" s="0" t="n">
        <v>36440.28</v>
      </c>
      <c r="M5028" s="0" t="n">
        <v>42810.0893479671</v>
      </c>
      <c r="N5028" s="0" t="n">
        <v>27823.905</v>
      </c>
      <c r="O5028" s="0" t="n">
        <v>28398.33</v>
      </c>
      <c r="P5028" s="0" t="n">
        <v>40003.785</v>
      </c>
      <c r="Q5028" s="0" t="n">
        <v>48939.975</v>
      </c>
      <c r="S5028" s="0" t="s">
        <v>303</v>
      </c>
    </row>
    <row r="5029" customFormat="false" ht="14" hidden="true" customHeight="false" outlineLevel="0" collapsed="false">
      <c r="A5029" s="0" t="str">
        <f aca="false">SUBSTITUTE(C5029&amp;D5029&amp;E5029&amp;F5029&amp;G5029&amp;H5029&amp;I5029," ","")</f>
        <v>AgenteBilingüeProfesionalMatemáticas,cienciasnaturalesyafinesEnlasinstalacionesdelaEntidadCompradoraHoraextranocturna Zona1Plata</v>
      </c>
      <c r="B5029" s="0" t="s">
        <v>5366</v>
      </c>
      <c r="C5029" s="0" t="s">
        <v>190</v>
      </c>
      <c r="D5029" s="0" t="s">
        <v>4808</v>
      </c>
      <c r="E5029" s="0" t="s">
        <v>673</v>
      </c>
      <c r="F5029" s="0" t="s">
        <v>3303</v>
      </c>
      <c r="G5029" s="0" t="s">
        <v>197</v>
      </c>
      <c r="H5029" s="0" t="s">
        <v>379</v>
      </c>
      <c r="I5029" s="0" t="s">
        <v>195</v>
      </c>
      <c r="J5029" s="0" t="s">
        <v>325</v>
      </c>
      <c r="K5029" s="0" t="n">
        <v>41700.8407453901</v>
      </c>
      <c r="L5029" s="0" t="n">
        <v>46272.78</v>
      </c>
      <c r="M5029" s="0" t="n">
        <v>56597.9644922664</v>
      </c>
      <c r="N5029" s="0" t="n">
        <v>38953.26</v>
      </c>
      <c r="O5029" s="0" t="n">
        <v>39479.04</v>
      </c>
      <c r="P5029" s="0" t="n">
        <v>45640.395</v>
      </c>
      <c r="Q5029" s="0" t="n">
        <v>61198.515</v>
      </c>
      <c r="S5029" s="0" t="s">
        <v>303</v>
      </c>
    </row>
    <row r="5030" customFormat="false" ht="14" hidden="true" customHeight="false" outlineLevel="0" collapsed="false">
      <c r="A5030" s="0" t="str">
        <f aca="false">SUBSTITUTE(C5030&amp;D5030&amp;E5030&amp;F5030&amp;G5030&amp;H5030&amp;I5030," ","")</f>
        <v>AgenteBilingüeProfesionalMatemáticas,cienciasnaturalesyafinesEnlasinstalacionesdelaEntidadCompradoraHoraextranocturna Zona1Oro</v>
      </c>
      <c r="B5030" s="0" t="s">
        <v>5367</v>
      </c>
      <c r="C5030" s="0" t="s">
        <v>190</v>
      </c>
      <c r="D5030" s="0" t="s">
        <v>4808</v>
      </c>
      <c r="E5030" s="0" t="s">
        <v>673</v>
      </c>
      <c r="F5030" s="0" t="s">
        <v>3303</v>
      </c>
      <c r="G5030" s="0" t="s">
        <v>197</v>
      </c>
      <c r="H5030" s="0" t="s">
        <v>379</v>
      </c>
      <c r="I5030" s="0" t="s">
        <v>54</v>
      </c>
      <c r="J5030" s="0" t="s">
        <v>325</v>
      </c>
      <c r="K5030" s="0" t="n">
        <v>41700.8407453901</v>
      </c>
      <c r="L5030" s="0" t="n">
        <v>47199.105</v>
      </c>
      <c r="M5030" s="0" t="n">
        <v>58218.2898427464</v>
      </c>
      <c r="N5030" s="0" t="n">
        <v>38953.26</v>
      </c>
      <c r="O5030" s="0" t="n">
        <v>39479.04</v>
      </c>
      <c r="P5030" s="0" t="n">
        <v>46600.875</v>
      </c>
      <c r="Q5030" s="0" t="n">
        <v>63911.25</v>
      </c>
      <c r="S5030" s="0" t="s">
        <v>303</v>
      </c>
    </row>
    <row r="5031" customFormat="false" ht="14" hidden="true" customHeight="false" outlineLevel="0" collapsed="false">
      <c r="A5031" s="0" t="str">
        <f aca="false">SUBSTITUTE(C5031&amp;D5031&amp;E5031&amp;F5031&amp;G5031&amp;H5031&amp;I5031," ","")</f>
        <v>AgenteBilingüeProfesionalMatemáticas,cienciasnaturalesyafinesEnlasinstalacionesdelaEntidadCompradoraHoraextranocturna Zona1Platino</v>
      </c>
      <c r="B5031" s="0" t="s">
        <v>5368</v>
      </c>
      <c r="C5031" s="0" t="s">
        <v>190</v>
      </c>
      <c r="D5031" s="0" t="s">
        <v>4808</v>
      </c>
      <c r="E5031" s="0" t="s">
        <v>673</v>
      </c>
      <c r="F5031" s="0" t="s">
        <v>3303</v>
      </c>
      <c r="G5031" s="0" t="s">
        <v>197</v>
      </c>
      <c r="H5031" s="0" t="s">
        <v>379</v>
      </c>
      <c r="I5031" s="0" t="s">
        <v>198</v>
      </c>
      <c r="J5031" s="0" t="s">
        <v>325</v>
      </c>
      <c r="K5031" s="0" t="n">
        <v>41700.8407453901</v>
      </c>
      <c r="L5031" s="0" t="n">
        <v>48587.04</v>
      </c>
      <c r="M5031" s="0" t="n">
        <v>59934.1250871539</v>
      </c>
      <c r="N5031" s="0" t="n">
        <v>38953.26</v>
      </c>
      <c r="O5031" s="0" t="n">
        <v>39479.04</v>
      </c>
      <c r="P5031" s="0" t="n">
        <v>47603.79</v>
      </c>
      <c r="Q5031" s="0" t="n">
        <v>67926.015</v>
      </c>
      <c r="S5031" s="0" t="s">
        <v>303</v>
      </c>
    </row>
    <row r="5032" customFormat="false" ht="14" hidden="true" customHeight="false" outlineLevel="0" collapsed="false">
      <c r="A5032" s="0" t="str">
        <f aca="false">SUBSTITUTE(C5032&amp;D5032&amp;E5032&amp;F5032&amp;G5032&amp;H5032&amp;I5032," ","")</f>
        <v>AgenteBilingüeProfesionalMatemáticas,cienciasnaturalesyafinesEnlasinstalacionesdelaEntidadCompradoraHoraextranocturna Zona2Plata</v>
      </c>
      <c r="B5032" s="0" t="s">
        <v>5369</v>
      </c>
      <c r="C5032" s="0" t="s">
        <v>190</v>
      </c>
      <c r="D5032" s="0" t="s">
        <v>4808</v>
      </c>
      <c r="E5032" s="0" t="s">
        <v>673</v>
      </c>
      <c r="F5032" s="0" t="s">
        <v>3303</v>
      </c>
      <c r="G5032" s="0" t="s">
        <v>197</v>
      </c>
      <c r="H5032" s="0" t="s">
        <v>385</v>
      </c>
      <c r="I5032" s="0" t="s">
        <v>195</v>
      </c>
      <c r="J5032" s="0" t="s">
        <v>325</v>
      </c>
      <c r="K5032" s="0" t="n">
        <v>41700.8407453901</v>
      </c>
      <c r="L5032" s="0" t="n">
        <v>47661.75</v>
      </c>
      <c r="M5032" s="0" t="n">
        <v>56597.9644922664</v>
      </c>
      <c r="N5032" s="0" t="n">
        <v>38953.26</v>
      </c>
      <c r="O5032" s="0" t="n">
        <v>39479.04</v>
      </c>
      <c r="P5032" s="0" t="n">
        <v>48502.17</v>
      </c>
      <c r="Q5032" s="0" t="n">
        <v>61198.515</v>
      </c>
      <c r="S5032" s="0" t="s">
        <v>303</v>
      </c>
    </row>
    <row r="5033" customFormat="false" ht="14" hidden="true" customHeight="false" outlineLevel="0" collapsed="false">
      <c r="A5033" s="0" t="str">
        <f aca="false">SUBSTITUTE(C5033&amp;D5033&amp;E5033&amp;F5033&amp;G5033&amp;H5033&amp;I5033," ","")</f>
        <v>AgenteBilingüeProfesionalMatemáticas,cienciasnaturalesyafinesEnlasinstalacionesdelaEntidadCompradoraHoraextranocturna Zona2Oro</v>
      </c>
      <c r="B5033" s="0" t="s">
        <v>5370</v>
      </c>
      <c r="C5033" s="0" t="s">
        <v>190</v>
      </c>
      <c r="D5033" s="0" t="s">
        <v>4808</v>
      </c>
      <c r="E5033" s="0" t="s">
        <v>673</v>
      </c>
      <c r="F5033" s="0" t="s">
        <v>3303</v>
      </c>
      <c r="G5033" s="0" t="s">
        <v>197</v>
      </c>
      <c r="H5033" s="0" t="s">
        <v>385</v>
      </c>
      <c r="I5033" s="0" t="s">
        <v>54</v>
      </c>
      <c r="J5033" s="0" t="s">
        <v>325</v>
      </c>
      <c r="K5033" s="0" t="n">
        <v>41700.8407453901</v>
      </c>
      <c r="L5033" s="0" t="n">
        <v>48616.02</v>
      </c>
      <c r="M5033" s="0" t="n">
        <v>58218.2898427464</v>
      </c>
      <c r="N5033" s="0" t="n">
        <v>38953.26</v>
      </c>
      <c r="O5033" s="0" t="n">
        <v>39479.04</v>
      </c>
      <c r="P5033" s="0" t="n">
        <v>49523.715</v>
      </c>
      <c r="Q5033" s="0" t="n">
        <v>63911.25</v>
      </c>
      <c r="S5033" s="0" t="s">
        <v>303</v>
      </c>
    </row>
    <row r="5034" customFormat="false" ht="14" hidden="true" customHeight="false" outlineLevel="0" collapsed="false">
      <c r="A5034" s="0" t="str">
        <f aca="false">SUBSTITUTE(C5034&amp;D5034&amp;E5034&amp;F5034&amp;G5034&amp;H5034&amp;I5034," ","")</f>
        <v>AgenteBilingüeProfesionalMatemáticas,cienciasnaturalesyafinesEnlasinstalacionesdelaEntidadCompradoraHoraextranocturna Zona2Platino</v>
      </c>
      <c r="B5034" s="0" t="s">
        <v>5371</v>
      </c>
      <c r="C5034" s="0" t="s">
        <v>190</v>
      </c>
      <c r="D5034" s="0" t="s">
        <v>4808</v>
      </c>
      <c r="E5034" s="0" t="s">
        <v>673</v>
      </c>
      <c r="F5034" s="0" t="s">
        <v>3303</v>
      </c>
      <c r="G5034" s="0" t="s">
        <v>197</v>
      </c>
      <c r="H5034" s="0" t="s">
        <v>385</v>
      </c>
      <c r="I5034" s="0" t="s">
        <v>198</v>
      </c>
      <c r="J5034" s="0" t="s">
        <v>325</v>
      </c>
      <c r="K5034" s="0" t="n">
        <v>41700.8407453901</v>
      </c>
      <c r="L5034" s="0" t="n">
        <v>50045.355</v>
      </c>
      <c r="M5034" s="0" t="n">
        <v>59934.1250871539</v>
      </c>
      <c r="N5034" s="0" t="n">
        <v>38953.26</v>
      </c>
      <c r="O5034" s="0" t="n">
        <v>39479.04</v>
      </c>
      <c r="P5034" s="0" t="n">
        <v>50588.73</v>
      </c>
      <c r="Q5034" s="0" t="n">
        <v>67926.015</v>
      </c>
      <c r="S5034" s="0" t="s">
        <v>303</v>
      </c>
    </row>
    <row r="5035" customFormat="false" ht="14" hidden="true" customHeight="false" outlineLevel="0" collapsed="false">
      <c r="A5035" s="0" t="str">
        <f aca="false">SUBSTITUTE(C5035&amp;D5035&amp;E5035&amp;F5035&amp;G5035&amp;H5035&amp;I5035," ","")</f>
        <v>AgenteBilingüeProfesionalMatemáticas,cienciasnaturalesyafinesEnlasinstalacionesdelaEntidadCompradoraHoraextranocturna Zona3Plata</v>
      </c>
      <c r="B5035" s="0" t="s">
        <v>5372</v>
      </c>
      <c r="C5035" s="0" t="s">
        <v>190</v>
      </c>
      <c r="D5035" s="0" t="s">
        <v>4808</v>
      </c>
      <c r="E5035" s="0" t="s">
        <v>673</v>
      </c>
      <c r="F5035" s="0" t="s">
        <v>3303</v>
      </c>
      <c r="G5035" s="0" t="s">
        <v>197</v>
      </c>
      <c r="H5035" s="0" t="s">
        <v>390</v>
      </c>
      <c r="I5035" s="0" t="s">
        <v>195</v>
      </c>
      <c r="J5035" s="0" t="s">
        <v>325</v>
      </c>
      <c r="K5035" s="0" t="n">
        <v>41700.8407453901</v>
      </c>
      <c r="L5035" s="0" t="n">
        <v>48587.04</v>
      </c>
      <c r="M5035" s="0" t="n">
        <v>56597.9644922664</v>
      </c>
      <c r="N5035" s="0" t="n">
        <v>38953.26</v>
      </c>
      <c r="O5035" s="0" t="n">
        <v>39479.04</v>
      </c>
      <c r="P5035" s="0" t="n">
        <v>48729.87</v>
      </c>
      <c r="Q5035" s="0" t="n">
        <v>61198.515</v>
      </c>
      <c r="S5035" s="0" t="s">
        <v>303</v>
      </c>
    </row>
    <row r="5036" customFormat="false" ht="14" hidden="true" customHeight="false" outlineLevel="0" collapsed="false">
      <c r="A5036" s="0" t="str">
        <f aca="false">SUBSTITUTE(C5036&amp;D5036&amp;E5036&amp;F5036&amp;G5036&amp;H5036&amp;I5036," ","")</f>
        <v>AgenteBilingüeProfesionalMatemáticas,cienciasnaturalesyafinesEnlasinstalacionesdelaEntidadCompradoraHoraextranocturna Zona3Oro</v>
      </c>
      <c r="B5036" s="0" t="s">
        <v>5373</v>
      </c>
      <c r="C5036" s="0" t="s">
        <v>190</v>
      </c>
      <c r="D5036" s="0" t="s">
        <v>4808</v>
      </c>
      <c r="E5036" s="0" t="s">
        <v>673</v>
      </c>
      <c r="F5036" s="0" t="s">
        <v>3303</v>
      </c>
      <c r="G5036" s="0" t="s">
        <v>197</v>
      </c>
      <c r="H5036" s="0" t="s">
        <v>390</v>
      </c>
      <c r="I5036" s="0" t="s">
        <v>54</v>
      </c>
      <c r="J5036" s="0" t="s">
        <v>325</v>
      </c>
      <c r="K5036" s="0" t="n">
        <v>41700.8407453901</v>
      </c>
      <c r="L5036" s="0" t="n">
        <v>49559.94</v>
      </c>
      <c r="M5036" s="0" t="n">
        <v>58218.2898427464</v>
      </c>
      <c r="N5036" s="0" t="n">
        <v>38953.26</v>
      </c>
      <c r="O5036" s="0" t="n">
        <v>39479.04</v>
      </c>
      <c r="P5036" s="0" t="n">
        <v>49756.59</v>
      </c>
      <c r="Q5036" s="0" t="n">
        <v>63911.25</v>
      </c>
      <c r="S5036" s="0" t="s">
        <v>303</v>
      </c>
    </row>
    <row r="5037" customFormat="false" ht="14" hidden="true" customHeight="false" outlineLevel="0" collapsed="false">
      <c r="A5037" s="0" t="str">
        <f aca="false">SUBSTITUTE(C5037&amp;D5037&amp;E5037&amp;F5037&amp;G5037&amp;H5037&amp;I5037," ","")</f>
        <v>AgenteBilingüeProfesionalMatemáticas,cienciasnaturalesyafinesEnlasinstalacionesdelaEntidadCompradoraHoraextranocturna Zona3Platino</v>
      </c>
      <c r="B5037" s="0" t="s">
        <v>5374</v>
      </c>
      <c r="C5037" s="0" t="s">
        <v>190</v>
      </c>
      <c r="D5037" s="0" t="s">
        <v>4808</v>
      </c>
      <c r="E5037" s="0" t="s">
        <v>673</v>
      </c>
      <c r="F5037" s="0" t="s">
        <v>3303</v>
      </c>
      <c r="G5037" s="0" t="s">
        <v>197</v>
      </c>
      <c r="H5037" s="0" t="s">
        <v>390</v>
      </c>
      <c r="I5037" s="0" t="s">
        <v>198</v>
      </c>
      <c r="J5037" s="0" t="s">
        <v>325</v>
      </c>
      <c r="K5037" s="0" t="n">
        <v>41700.8407453901</v>
      </c>
      <c r="L5037" s="0" t="n">
        <v>51017.22</v>
      </c>
      <c r="M5037" s="0" t="n">
        <v>59934.1250871539</v>
      </c>
      <c r="N5037" s="0" t="n">
        <v>38953.26</v>
      </c>
      <c r="O5037" s="0" t="n">
        <v>39479.04</v>
      </c>
      <c r="P5037" s="0" t="n">
        <v>50825.745</v>
      </c>
      <c r="Q5037" s="0" t="n">
        <v>67926.015</v>
      </c>
      <c r="S5037" s="0" t="s">
        <v>303</v>
      </c>
    </row>
    <row r="5038" customFormat="false" ht="14" hidden="true" customHeight="false" outlineLevel="0" collapsed="false">
      <c r="A5038" s="0" t="str">
        <f aca="false">SUBSTITUTE(C5038&amp;D5038&amp;E5038&amp;F5038&amp;G5038&amp;H5038&amp;I5038," ","")</f>
        <v>AgenteBilingüeProfesionalMatemáticas,cienciasnaturalesyafinesEnlasinstalacionesdelaEntidadCompradoraHoraextradominicalyfestivoZona1Plata</v>
      </c>
      <c r="B5038" s="0" t="s">
        <v>5375</v>
      </c>
      <c r="C5038" s="0" t="s">
        <v>190</v>
      </c>
      <c r="D5038" s="0" t="s">
        <v>4808</v>
      </c>
      <c r="E5038" s="0" t="s">
        <v>673</v>
      </c>
      <c r="F5038" s="0" t="s">
        <v>3303</v>
      </c>
      <c r="G5038" s="0" t="s">
        <v>194</v>
      </c>
      <c r="H5038" s="0" t="s">
        <v>379</v>
      </c>
      <c r="I5038" s="0" t="s">
        <v>195</v>
      </c>
      <c r="J5038" s="0" t="s">
        <v>325</v>
      </c>
      <c r="K5038" s="0" t="n">
        <v>52699.2442688854</v>
      </c>
      <c r="L5038" s="0" t="n">
        <v>52883.325</v>
      </c>
      <c r="M5038" s="0" t="n">
        <v>64683.3879911616</v>
      </c>
      <c r="N5038" s="0" t="n">
        <v>55646.775</v>
      </c>
      <c r="O5038" s="0" t="n">
        <v>45019.395</v>
      </c>
      <c r="P5038" s="0" t="n">
        <v>50498.685</v>
      </c>
      <c r="Q5038" s="0" t="n">
        <v>68129.91</v>
      </c>
      <c r="S5038" s="0" t="s">
        <v>303</v>
      </c>
    </row>
    <row r="5039" customFormat="false" ht="14" hidden="true" customHeight="false" outlineLevel="0" collapsed="false">
      <c r="A5039" s="0" t="str">
        <f aca="false">SUBSTITUTE(C5039&amp;D5039&amp;E5039&amp;F5039&amp;G5039&amp;H5039&amp;I5039," ","")</f>
        <v>AgenteBilingüeProfesionalMatemáticas,cienciasnaturalesyafinesEnlasinstalacionesdelaEntidadCompradoraHoraextradominicalyfestivoZona1Oro</v>
      </c>
      <c r="B5039" s="0" t="s">
        <v>5376</v>
      </c>
      <c r="C5039" s="0" t="s">
        <v>190</v>
      </c>
      <c r="D5039" s="0" t="s">
        <v>4808</v>
      </c>
      <c r="E5039" s="0" t="s">
        <v>673</v>
      </c>
      <c r="F5039" s="0" t="s">
        <v>3303</v>
      </c>
      <c r="G5039" s="0" t="s">
        <v>194</v>
      </c>
      <c r="H5039" s="0" t="s">
        <v>379</v>
      </c>
      <c r="I5039" s="0" t="s">
        <v>54</v>
      </c>
      <c r="J5039" s="0" t="s">
        <v>325</v>
      </c>
      <c r="K5039" s="0" t="n">
        <v>52699.2442688854</v>
      </c>
      <c r="L5039" s="0" t="n">
        <v>53941.095</v>
      </c>
      <c r="M5039" s="0" t="n">
        <v>66535.1883917102</v>
      </c>
      <c r="N5039" s="0" t="n">
        <v>55646.775</v>
      </c>
      <c r="O5039" s="0" t="n">
        <v>45019.395</v>
      </c>
      <c r="P5039" s="0" t="n">
        <v>51561.63</v>
      </c>
      <c r="Q5039" s="0" t="n">
        <v>71150.04</v>
      </c>
      <c r="S5039" s="0" t="s">
        <v>303</v>
      </c>
    </row>
    <row r="5040" customFormat="false" ht="14" hidden="true" customHeight="false" outlineLevel="0" collapsed="false">
      <c r="A5040" s="0" t="str">
        <f aca="false">SUBSTITUTE(C5040&amp;D5040&amp;E5040&amp;F5040&amp;G5040&amp;H5040&amp;I5040," ","")</f>
        <v>AgenteBilingüeProfesionalMatemáticas,cienciasnaturalesyafinesEnlasinstalacionesdelaEntidadCompradoraHoraextradominicalyfestivoZona1Platino</v>
      </c>
      <c r="B5040" s="0" t="s">
        <v>5377</v>
      </c>
      <c r="C5040" s="0" t="s">
        <v>190</v>
      </c>
      <c r="D5040" s="0" t="s">
        <v>4808</v>
      </c>
      <c r="E5040" s="0" t="s">
        <v>673</v>
      </c>
      <c r="F5040" s="0" t="s">
        <v>3303</v>
      </c>
      <c r="G5040" s="0" t="s">
        <v>194</v>
      </c>
      <c r="H5040" s="0" t="s">
        <v>379</v>
      </c>
      <c r="I5040" s="0" t="s">
        <v>198</v>
      </c>
      <c r="J5040" s="0" t="s">
        <v>325</v>
      </c>
      <c r="K5040" s="0" t="n">
        <v>52699.2442688854</v>
      </c>
      <c r="L5040" s="0" t="n">
        <v>55527.75</v>
      </c>
      <c r="M5040" s="0" t="n">
        <v>68496.1429567473</v>
      </c>
      <c r="N5040" s="0" t="n">
        <v>55646.775</v>
      </c>
      <c r="O5040" s="0" t="n">
        <v>45019.395</v>
      </c>
      <c r="P5040" s="0" t="n">
        <v>52670.115</v>
      </c>
      <c r="Q5040" s="0" t="n">
        <v>75620.205</v>
      </c>
      <c r="S5040" s="0" t="s">
        <v>303</v>
      </c>
    </row>
    <row r="5041" customFormat="false" ht="14" hidden="true" customHeight="false" outlineLevel="0" collapsed="false">
      <c r="A5041" s="0" t="str">
        <f aca="false">SUBSTITUTE(C5041&amp;D5041&amp;E5041&amp;F5041&amp;G5041&amp;H5041&amp;I5041," ","")</f>
        <v>AgenteBilingüeProfesionalMatemáticas,cienciasnaturalesyafinesEnlasinstalacionesdelaEntidadCompradoraHoraextradominicalyfestivoZona2Plata</v>
      </c>
      <c r="B5041" s="0" t="s">
        <v>5378</v>
      </c>
      <c r="C5041" s="0" t="s">
        <v>190</v>
      </c>
      <c r="D5041" s="0" t="s">
        <v>4808</v>
      </c>
      <c r="E5041" s="0" t="s">
        <v>673</v>
      </c>
      <c r="F5041" s="0" t="s">
        <v>3303</v>
      </c>
      <c r="G5041" s="0" t="s">
        <v>194</v>
      </c>
      <c r="H5041" s="0" t="s">
        <v>385</v>
      </c>
      <c r="I5041" s="0" t="s">
        <v>195</v>
      </c>
      <c r="J5041" s="0" t="s">
        <v>325</v>
      </c>
      <c r="K5041" s="0" t="n">
        <v>52699.2442688854</v>
      </c>
      <c r="L5041" s="0" t="n">
        <v>54469.98</v>
      </c>
      <c r="M5041" s="0" t="n">
        <v>64683.3879911616</v>
      </c>
      <c r="N5041" s="0" t="n">
        <v>55646.775</v>
      </c>
      <c r="O5041" s="0" t="n">
        <v>45019.395</v>
      </c>
      <c r="P5041" s="0" t="n">
        <v>53664.75</v>
      </c>
      <c r="Q5041" s="0" t="n">
        <v>68129.91</v>
      </c>
      <c r="S5041" s="0" t="s">
        <v>303</v>
      </c>
    </row>
    <row r="5042" customFormat="false" ht="14" hidden="true" customHeight="false" outlineLevel="0" collapsed="false">
      <c r="A5042" s="0" t="str">
        <f aca="false">SUBSTITUTE(C5042&amp;D5042&amp;E5042&amp;F5042&amp;G5042&amp;H5042&amp;I5042," ","")</f>
        <v>AgenteBilingüeProfesionalMatemáticas,cienciasnaturalesyafinesEnlasinstalacionesdelaEntidadCompradoraHoraextradominicalyfestivoZona2Oro</v>
      </c>
      <c r="B5042" s="0" t="s">
        <v>5379</v>
      </c>
      <c r="C5042" s="0" t="s">
        <v>190</v>
      </c>
      <c r="D5042" s="0" t="s">
        <v>4808</v>
      </c>
      <c r="E5042" s="0" t="s">
        <v>673</v>
      </c>
      <c r="F5042" s="0" t="s">
        <v>3303</v>
      </c>
      <c r="G5042" s="0" t="s">
        <v>194</v>
      </c>
      <c r="H5042" s="0" t="s">
        <v>385</v>
      </c>
      <c r="I5042" s="0" t="s">
        <v>54</v>
      </c>
      <c r="J5042" s="0" t="s">
        <v>325</v>
      </c>
      <c r="K5042" s="0" t="n">
        <v>52699.2442688854</v>
      </c>
      <c r="L5042" s="0" t="n">
        <v>55559.835</v>
      </c>
      <c r="M5042" s="0" t="n">
        <v>66535.1883917102</v>
      </c>
      <c r="N5042" s="0" t="n">
        <v>55646.775</v>
      </c>
      <c r="O5042" s="0" t="n">
        <v>45019.395</v>
      </c>
      <c r="P5042" s="0" t="n">
        <v>54794.97</v>
      </c>
      <c r="Q5042" s="0" t="n">
        <v>71150.04</v>
      </c>
      <c r="S5042" s="0" t="s">
        <v>303</v>
      </c>
    </row>
    <row r="5043" customFormat="false" ht="14" hidden="true" customHeight="false" outlineLevel="0" collapsed="false">
      <c r="A5043" s="0" t="str">
        <f aca="false">SUBSTITUTE(C5043&amp;D5043&amp;E5043&amp;F5043&amp;G5043&amp;H5043&amp;I5043," ","")</f>
        <v>AgenteBilingüeProfesionalMatemáticas,cienciasnaturalesyafinesEnlasinstalacionesdelaEntidadCompradoraHoraextradominicalyfestivoZona2Platino</v>
      </c>
      <c r="B5043" s="0" t="s">
        <v>5380</v>
      </c>
      <c r="C5043" s="0" t="s">
        <v>190</v>
      </c>
      <c r="D5043" s="0" t="s">
        <v>4808</v>
      </c>
      <c r="E5043" s="0" t="s">
        <v>673</v>
      </c>
      <c r="F5043" s="0" t="s">
        <v>3303</v>
      </c>
      <c r="G5043" s="0" t="s">
        <v>194</v>
      </c>
      <c r="H5043" s="0" t="s">
        <v>385</v>
      </c>
      <c r="I5043" s="0" t="s">
        <v>198</v>
      </c>
      <c r="J5043" s="0" t="s">
        <v>325</v>
      </c>
      <c r="K5043" s="0" t="n">
        <v>52699.2442688854</v>
      </c>
      <c r="L5043" s="0" t="n">
        <v>57194.1</v>
      </c>
      <c r="M5043" s="0" t="n">
        <v>68496.1429567473</v>
      </c>
      <c r="N5043" s="0" t="n">
        <v>55646.775</v>
      </c>
      <c r="O5043" s="0" t="n">
        <v>45019.395</v>
      </c>
      <c r="P5043" s="0" t="n">
        <v>55972.8</v>
      </c>
      <c r="Q5043" s="0" t="n">
        <v>75620.205</v>
      </c>
      <c r="S5043" s="0" t="s">
        <v>303</v>
      </c>
    </row>
    <row r="5044" customFormat="false" ht="14" hidden="true" customHeight="false" outlineLevel="0" collapsed="false">
      <c r="A5044" s="0" t="str">
        <f aca="false">SUBSTITUTE(C5044&amp;D5044&amp;E5044&amp;F5044&amp;G5044&amp;H5044&amp;I5044," ","")</f>
        <v>AgenteBilingüeProfesionalMatemáticas,cienciasnaturalesyafinesEnlasinstalacionesdelaEntidadCompradoraHoraextradominicalyfestivoZona3Plata</v>
      </c>
      <c r="B5044" s="0" t="s">
        <v>5381</v>
      </c>
      <c r="C5044" s="0" t="s">
        <v>190</v>
      </c>
      <c r="D5044" s="0" t="s">
        <v>4808</v>
      </c>
      <c r="E5044" s="0" t="s">
        <v>673</v>
      </c>
      <c r="F5044" s="0" t="s">
        <v>3303</v>
      </c>
      <c r="G5044" s="0" t="s">
        <v>194</v>
      </c>
      <c r="H5044" s="0" t="s">
        <v>390</v>
      </c>
      <c r="I5044" s="0" t="s">
        <v>195</v>
      </c>
      <c r="J5044" s="0" t="s">
        <v>325</v>
      </c>
      <c r="K5044" s="0" t="n">
        <v>52699.2442688854</v>
      </c>
      <c r="L5044" s="0" t="n">
        <v>55527.75</v>
      </c>
      <c r="M5044" s="0" t="n">
        <v>64683.3879911616</v>
      </c>
      <c r="N5044" s="0" t="n">
        <v>55646.775</v>
      </c>
      <c r="O5044" s="0" t="n">
        <v>45019.395</v>
      </c>
      <c r="P5044" s="0" t="n">
        <v>53917.29</v>
      </c>
      <c r="Q5044" s="0" t="n">
        <v>68129.91</v>
      </c>
      <c r="S5044" s="0" t="s">
        <v>303</v>
      </c>
    </row>
    <row r="5045" customFormat="false" ht="14" hidden="true" customHeight="false" outlineLevel="0" collapsed="false">
      <c r="A5045" s="0" t="str">
        <f aca="false">SUBSTITUTE(C5045&amp;D5045&amp;E5045&amp;F5045&amp;G5045&amp;H5045&amp;I5045," ","")</f>
        <v>AgenteBilingüeProfesionalMatemáticas,cienciasnaturalesyafinesEnlasinstalacionesdelaEntidadCompradoraHoraextradominicalyfestivoZona3Oro</v>
      </c>
      <c r="B5045" s="0" t="s">
        <v>5382</v>
      </c>
      <c r="C5045" s="0" t="s">
        <v>190</v>
      </c>
      <c r="D5045" s="0" t="s">
        <v>4808</v>
      </c>
      <c r="E5045" s="0" t="s">
        <v>673</v>
      </c>
      <c r="F5045" s="0" t="s">
        <v>3303</v>
      </c>
      <c r="G5045" s="0" t="s">
        <v>194</v>
      </c>
      <c r="H5045" s="0" t="s">
        <v>390</v>
      </c>
      <c r="I5045" s="0" t="s">
        <v>54</v>
      </c>
      <c r="J5045" s="0" t="s">
        <v>325</v>
      </c>
      <c r="K5045" s="0" t="n">
        <v>52699.2442688854</v>
      </c>
      <c r="L5045" s="0" t="n">
        <v>56638.305</v>
      </c>
      <c r="M5045" s="0" t="n">
        <v>66535.1883917102</v>
      </c>
      <c r="N5045" s="0" t="n">
        <v>55646.775</v>
      </c>
      <c r="O5045" s="0" t="n">
        <v>45019.395</v>
      </c>
      <c r="P5045" s="0" t="n">
        <v>55052.685</v>
      </c>
      <c r="Q5045" s="0" t="n">
        <v>71150.04</v>
      </c>
      <c r="S5045" s="0" t="s">
        <v>303</v>
      </c>
    </row>
    <row r="5046" customFormat="false" ht="14" hidden="true" customHeight="false" outlineLevel="0" collapsed="false">
      <c r="A5046" s="0" t="str">
        <f aca="false">SUBSTITUTE(C5046&amp;D5046&amp;E5046&amp;F5046&amp;G5046&amp;H5046&amp;I5046," ","")</f>
        <v>AgenteBilingüeProfesionalMatemáticas,cienciasnaturalesyafinesEnlasinstalacionesdelaEntidadCompradoraHoraextradominicalyfestivoZona3Platino</v>
      </c>
      <c r="B5046" s="0" t="s">
        <v>5383</v>
      </c>
      <c r="C5046" s="0" t="s">
        <v>190</v>
      </c>
      <c r="D5046" s="0" t="s">
        <v>4808</v>
      </c>
      <c r="E5046" s="0" t="s">
        <v>673</v>
      </c>
      <c r="F5046" s="0" t="s">
        <v>3303</v>
      </c>
      <c r="G5046" s="0" t="s">
        <v>194</v>
      </c>
      <c r="H5046" s="0" t="s">
        <v>390</v>
      </c>
      <c r="I5046" s="0" t="s">
        <v>198</v>
      </c>
      <c r="J5046" s="0" t="s">
        <v>325</v>
      </c>
      <c r="K5046" s="0" t="n">
        <v>52699.2442688854</v>
      </c>
      <c r="L5046" s="0" t="n">
        <v>58304.655</v>
      </c>
      <c r="M5046" s="0" t="n">
        <v>68496.1429567473</v>
      </c>
      <c r="N5046" s="0" t="n">
        <v>55646.775</v>
      </c>
      <c r="O5046" s="0" t="n">
        <v>45019.395</v>
      </c>
      <c r="P5046" s="0" t="n">
        <v>56236.725</v>
      </c>
      <c r="Q5046" s="0" t="n">
        <v>75620.205</v>
      </c>
      <c r="S5046" s="0" t="s">
        <v>303</v>
      </c>
    </row>
    <row r="5047" customFormat="false" ht="14" hidden="true" customHeight="false" outlineLevel="0" collapsed="false">
      <c r="A5047" s="0" t="str">
        <f aca="false">SUBSTITUTE(C5047&amp;D5047&amp;E5047&amp;F5047&amp;G5047&amp;H5047&amp;I5047," ","")</f>
        <v>AgenteBilingüeProfesionalMatemáticas,cienciasnaturalesyafinesEnlasinstalacionesdelaEntidadCompradoraServicio7x24Zona1Plata</v>
      </c>
      <c r="B5047" s="0" t="s">
        <v>5384</v>
      </c>
      <c r="C5047" s="0" t="s">
        <v>190</v>
      </c>
      <c r="D5047" s="0" t="s">
        <v>4808</v>
      </c>
      <c r="E5047" s="0" t="s">
        <v>673</v>
      </c>
      <c r="F5047" s="0" t="s">
        <v>3303</v>
      </c>
      <c r="G5047" s="0" t="s">
        <v>55</v>
      </c>
      <c r="H5047" s="0" t="s">
        <v>379</v>
      </c>
      <c r="I5047" s="0" t="s">
        <v>195</v>
      </c>
      <c r="J5047" s="0" t="s">
        <v>305</v>
      </c>
      <c r="K5047" s="0" t="n">
        <v>19246860.7386297</v>
      </c>
      <c r="L5047" s="0" t="n">
        <v>27354802.635</v>
      </c>
      <c r="M5047" s="0" t="n">
        <v>29435350.2932354</v>
      </c>
      <c r="N5047" s="0" t="n">
        <v>24369787.08</v>
      </c>
      <c r="O5047" s="0" t="n">
        <v>25141283.325</v>
      </c>
      <c r="P5047" s="0" t="n">
        <v>36017845.785</v>
      </c>
      <c r="Q5047" s="0" t="n">
        <v>28142263.755</v>
      </c>
      <c r="S5047" s="0" t="s">
        <v>303</v>
      </c>
    </row>
    <row r="5048" customFormat="false" ht="14" hidden="true" customHeight="false" outlineLevel="0" collapsed="false">
      <c r="A5048" s="0" t="str">
        <f aca="false">SUBSTITUTE(C5048&amp;D5048&amp;E5048&amp;F5048&amp;G5048&amp;H5048&amp;I5048," ","")</f>
        <v>AgenteBilingüeProfesionalMatemáticas,cienciasnaturalesyafinesEnlasinstalacionesdelaEntidadCompradoraServicio7x24Zona1Oro</v>
      </c>
      <c r="B5048" s="0" t="s">
        <v>5385</v>
      </c>
      <c r="C5048" s="0" t="s">
        <v>190</v>
      </c>
      <c r="D5048" s="0" t="s">
        <v>4808</v>
      </c>
      <c r="E5048" s="0" t="s">
        <v>673</v>
      </c>
      <c r="F5048" s="0" t="s">
        <v>3303</v>
      </c>
      <c r="G5048" s="0" t="s">
        <v>55</v>
      </c>
      <c r="H5048" s="0" t="s">
        <v>379</v>
      </c>
      <c r="I5048" s="0" t="s">
        <v>54</v>
      </c>
      <c r="J5048" s="0" t="s">
        <v>305</v>
      </c>
      <c r="K5048" s="0" t="n">
        <v>19246860.7386297</v>
      </c>
      <c r="L5048" s="0" t="n">
        <v>27901899.495</v>
      </c>
      <c r="M5048" s="0" t="n">
        <v>30278045.6924119</v>
      </c>
      <c r="N5048" s="0" t="n">
        <v>24516211.635</v>
      </c>
      <c r="O5048" s="0" t="n">
        <v>25141283.325</v>
      </c>
      <c r="P5048" s="0" t="n">
        <v>36776115.765</v>
      </c>
      <c r="Q5048" s="0" t="n">
        <v>29389888.98</v>
      </c>
      <c r="S5048" s="0" t="s">
        <v>303</v>
      </c>
    </row>
    <row r="5049" customFormat="false" ht="14" hidden="true" customHeight="false" outlineLevel="0" collapsed="false">
      <c r="A5049" s="0" t="str">
        <f aca="false">SUBSTITUTE(C5049&amp;D5049&amp;E5049&amp;F5049&amp;G5049&amp;H5049&amp;I5049," ","")</f>
        <v>AgenteBilingüeProfesionalMatemáticas,cienciasnaturalesyafinesEnlasinstalacionesdelaEntidadCompradoraServicio7x24Zona1Platino</v>
      </c>
      <c r="B5049" s="0" t="s">
        <v>5386</v>
      </c>
      <c r="C5049" s="0" t="s">
        <v>190</v>
      </c>
      <c r="D5049" s="0" t="s">
        <v>4808</v>
      </c>
      <c r="E5049" s="0" t="s">
        <v>673</v>
      </c>
      <c r="F5049" s="0" t="s">
        <v>3303</v>
      </c>
      <c r="G5049" s="0" t="s">
        <v>55</v>
      </c>
      <c r="H5049" s="0" t="s">
        <v>379</v>
      </c>
      <c r="I5049" s="0" t="s">
        <v>198</v>
      </c>
      <c r="J5049" s="0" t="s">
        <v>305</v>
      </c>
      <c r="K5049" s="0" t="n">
        <v>19246860.7386297</v>
      </c>
      <c r="L5049" s="0" t="n">
        <v>28722543.75</v>
      </c>
      <c r="M5049" s="0" t="n">
        <v>31170413.6762731</v>
      </c>
      <c r="N5049" s="0" t="n">
        <v>24551252.595</v>
      </c>
      <c r="O5049" s="0" t="n">
        <v>25141283.325</v>
      </c>
      <c r="P5049" s="0" t="n">
        <v>37566999.63</v>
      </c>
      <c r="Q5049" s="0" t="n">
        <v>31236277.23</v>
      </c>
      <c r="S5049" s="0" t="s">
        <v>303</v>
      </c>
    </row>
    <row r="5050" customFormat="false" ht="14" hidden="true" customHeight="false" outlineLevel="0" collapsed="false">
      <c r="A5050" s="0" t="str">
        <f aca="false">SUBSTITUTE(C5050&amp;D5050&amp;E5050&amp;F5050&amp;G5050&amp;H5050&amp;I5050," ","")</f>
        <v>AgenteBilingüeProfesionalMatemáticas,cienciasnaturalesyafinesEnlasinstalacionesdelaEntidadCompradoraServicio7x24Zona2Plata</v>
      </c>
      <c r="B5050" s="0" t="s">
        <v>5387</v>
      </c>
      <c r="C5050" s="0" t="s">
        <v>190</v>
      </c>
      <c r="D5050" s="0" t="s">
        <v>4808</v>
      </c>
      <c r="E5050" s="0" t="s">
        <v>673</v>
      </c>
      <c r="F5050" s="0" t="s">
        <v>3303</v>
      </c>
      <c r="G5050" s="0" t="s">
        <v>55</v>
      </c>
      <c r="H5050" s="0" t="s">
        <v>385</v>
      </c>
      <c r="I5050" s="0" t="s">
        <v>195</v>
      </c>
      <c r="J5050" s="0" t="s">
        <v>305</v>
      </c>
      <c r="K5050" s="0" t="n">
        <v>19246860.7386297</v>
      </c>
      <c r="L5050" s="0" t="n">
        <v>28175446.89</v>
      </c>
      <c r="M5050" s="0" t="n">
        <v>29435350.2932354</v>
      </c>
      <c r="N5050" s="0" t="n">
        <v>24523219.62</v>
      </c>
      <c r="O5050" s="0" t="n">
        <v>25141283.325</v>
      </c>
      <c r="P5050" s="0" t="n">
        <v>38276307.9</v>
      </c>
      <c r="Q5050" s="0" t="n">
        <v>28142263.755</v>
      </c>
      <c r="S5050" s="0" t="s">
        <v>303</v>
      </c>
    </row>
    <row r="5051" customFormat="false" ht="14" hidden="true" customHeight="false" outlineLevel="0" collapsed="false">
      <c r="A5051" s="0" t="str">
        <f aca="false">SUBSTITUTE(C5051&amp;D5051&amp;E5051&amp;F5051&amp;G5051&amp;H5051&amp;I5051," ","")</f>
        <v>AgenteBilingüeProfesionalMatemáticas,cienciasnaturalesyafinesEnlasinstalacionesdelaEntidadCompradoraServicio7x24Zona2Oro</v>
      </c>
      <c r="B5051" s="0" t="s">
        <v>5388</v>
      </c>
      <c r="C5051" s="0" t="s">
        <v>190</v>
      </c>
      <c r="D5051" s="0" t="s">
        <v>4808</v>
      </c>
      <c r="E5051" s="0" t="s">
        <v>673</v>
      </c>
      <c r="F5051" s="0" t="s">
        <v>3303</v>
      </c>
      <c r="G5051" s="0" t="s">
        <v>55</v>
      </c>
      <c r="H5051" s="0" t="s">
        <v>385</v>
      </c>
      <c r="I5051" s="0" t="s">
        <v>54</v>
      </c>
      <c r="J5051" s="0" t="s">
        <v>305</v>
      </c>
      <c r="K5051" s="0" t="n">
        <v>19246860.7386297</v>
      </c>
      <c r="L5051" s="0" t="n">
        <v>28738956.78</v>
      </c>
      <c r="M5051" s="0" t="n">
        <v>30278045.6924119</v>
      </c>
      <c r="N5051" s="0" t="n">
        <v>24560362.665</v>
      </c>
      <c r="O5051" s="0" t="n">
        <v>25141283.325</v>
      </c>
      <c r="P5051" s="0" t="n">
        <v>39082125.78</v>
      </c>
      <c r="Q5051" s="0" t="n">
        <v>29389888.98</v>
      </c>
      <c r="S5051" s="0" t="s">
        <v>303</v>
      </c>
    </row>
    <row r="5052" customFormat="false" ht="14" hidden="true" customHeight="false" outlineLevel="0" collapsed="false">
      <c r="A5052" s="0" t="str">
        <f aca="false">SUBSTITUTE(C5052&amp;D5052&amp;E5052&amp;F5052&amp;G5052&amp;H5052&amp;I5052," ","")</f>
        <v>AgenteBilingüeProfesionalMatemáticas,cienciasnaturalesyafinesEnlasinstalacionesdelaEntidadCompradoraServicio7x24Zona2Platino</v>
      </c>
      <c r="B5052" s="0" t="s">
        <v>5389</v>
      </c>
      <c r="C5052" s="0" t="s">
        <v>190</v>
      </c>
      <c r="D5052" s="0" t="s">
        <v>4808</v>
      </c>
      <c r="E5052" s="0" t="s">
        <v>673</v>
      </c>
      <c r="F5052" s="0" t="s">
        <v>3303</v>
      </c>
      <c r="G5052" s="0" t="s">
        <v>55</v>
      </c>
      <c r="H5052" s="0" t="s">
        <v>385</v>
      </c>
      <c r="I5052" s="0" t="s">
        <v>198</v>
      </c>
      <c r="J5052" s="0" t="s">
        <v>305</v>
      </c>
      <c r="K5052" s="0" t="n">
        <v>19246860.7386297</v>
      </c>
      <c r="L5052" s="0" t="n">
        <v>29584220.58</v>
      </c>
      <c r="M5052" s="0" t="n">
        <v>31170413.6762731</v>
      </c>
      <c r="N5052" s="0" t="n">
        <v>24597506.745</v>
      </c>
      <c r="O5052" s="0" t="n">
        <v>25141283.325</v>
      </c>
      <c r="P5052" s="0" t="n">
        <v>39922600.635</v>
      </c>
      <c r="Q5052" s="0" t="n">
        <v>31236277.23</v>
      </c>
      <c r="S5052" s="0" t="s">
        <v>303</v>
      </c>
    </row>
    <row r="5053" customFormat="false" ht="14" hidden="true" customHeight="false" outlineLevel="0" collapsed="false">
      <c r="A5053" s="0" t="str">
        <f aca="false">SUBSTITUTE(C5053&amp;D5053&amp;E5053&amp;F5053&amp;G5053&amp;H5053&amp;I5053," ","")</f>
        <v>AgenteBilingüeProfesionalMatemáticas,cienciasnaturalesyafinesEnlasinstalacionesdelaEntidadCompradoraServicio7x24Zona3Plata</v>
      </c>
      <c r="B5053" s="0" t="s">
        <v>5390</v>
      </c>
      <c r="C5053" s="0" t="s">
        <v>190</v>
      </c>
      <c r="D5053" s="0" t="s">
        <v>4808</v>
      </c>
      <c r="E5053" s="0" t="s">
        <v>673</v>
      </c>
      <c r="F5053" s="0" t="s">
        <v>3303</v>
      </c>
      <c r="G5053" s="0" t="s">
        <v>55</v>
      </c>
      <c r="H5053" s="0" t="s">
        <v>390</v>
      </c>
      <c r="I5053" s="0" t="s">
        <v>195</v>
      </c>
      <c r="J5053" s="0" t="s">
        <v>305</v>
      </c>
      <c r="K5053" s="0" t="n">
        <v>19246860.7386297</v>
      </c>
      <c r="L5053" s="0" t="n">
        <v>28722543.75</v>
      </c>
      <c r="M5053" s="0" t="n">
        <v>29435350.2932354</v>
      </c>
      <c r="N5053" s="0" t="n">
        <v>24551252.595</v>
      </c>
      <c r="O5053" s="0" t="n">
        <v>25141283.325</v>
      </c>
      <c r="P5053" s="0" t="n">
        <v>38456397.9</v>
      </c>
      <c r="Q5053" s="0" t="n">
        <v>28142263.755</v>
      </c>
      <c r="S5053" s="0" t="s">
        <v>303</v>
      </c>
    </row>
    <row r="5054" customFormat="false" ht="14" hidden="true" customHeight="false" outlineLevel="0" collapsed="false">
      <c r="A5054" s="0" t="str">
        <f aca="false">SUBSTITUTE(C5054&amp;D5054&amp;E5054&amp;F5054&amp;G5054&amp;H5054&amp;I5054," ","")</f>
        <v>AgenteBilingüeProfesionalMatemáticas,cienciasnaturalesyafinesEnlasinstalacionesdelaEntidadCompradoraServicio7x24Zona3Oro</v>
      </c>
      <c r="B5054" s="0" t="s">
        <v>5391</v>
      </c>
      <c r="C5054" s="0" t="s">
        <v>190</v>
      </c>
      <c r="D5054" s="0" t="s">
        <v>4808</v>
      </c>
      <c r="E5054" s="0" t="s">
        <v>673</v>
      </c>
      <c r="F5054" s="0" t="s">
        <v>3303</v>
      </c>
      <c r="G5054" s="0" t="s">
        <v>55</v>
      </c>
      <c r="H5054" s="0" t="s">
        <v>390</v>
      </c>
      <c r="I5054" s="0" t="s">
        <v>54</v>
      </c>
      <c r="J5054" s="0" t="s">
        <v>305</v>
      </c>
      <c r="K5054" s="0" t="n">
        <v>19246860.7386297</v>
      </c>
      <c r="L5054" s="0" t="n">
        <v>29296994.625</v>
      </c>
      <c r="M5054" s="0" t="n">
        <v>30278045.6924119</v>
      </c>
      <c r="N5054" s="0" t="n">
        <v>24589798.065</v>
      </c>
      <c r="O5054" s="0" t="n">
        <v>25141283.325</v>
      </c>
      <c r="P5054" s="0" t="n">
        <v>39266005.95</v>
      </c>
      <c r="Q5054" s="0" t="n">
        <v>29389888.98</v>
      </c>
      <c r="S5054" s="0" t="s">
        <v>303</v>
      </c>
    </row>
    <row r="5055" customFormat="false" ht="14" hidden="true" customHeight="false" outlineLevel="0" collapsed="false">
      <c r="A5055" s="0" t="str">
        <f aca="false">SUBSTITUTE(C5055&amp;D5055&amp;E5055&amp;F5055&amp;G5055&amp;H5055&amp;I5055," ","")</f>
        <v>AgenteBilingüeProfesionalMatemáticas,cienciasnaturalesyafinesEnlasinstalacionesdelaEntidadCompradoraServicio7x24Zona3Platino</v>
      </c>
      <c r="B5055" s="0" t="s">
        <v>5392</v>
      </c>
      <c r="C5055" s="0" t="s">
        <v>190</v>
      </c>
      <c r="D5055" s="0" t="s">
        <v>4808</v>
      </c>
      <c r="E5055" s="0" t="s">
        <v>673</v>
      </c>
      <c r="F5055" s="0" t="s">
        <v>3303</v>
      </c>
      <c r="G5055" s="0" t="s">
        <v>55</v>
      </c>
      <c r="H5055" s="0" t="s">
        <v>390</v>
      </c>
      <c r="I5055" s="0" t="s">
        <v>198</v>
      </c>
      <c r="J5055" s="0" t="s">
        <v>305</v>
      </c>
      <c r="K5055" s="0" t="n">
        <v>19246860.7386297</v>
      </c>
      <c r="L5055" s="0" t="n">
        <v>30158671.455</v>
      </c>
      <c r="M5055" s="0" t="n">
        <v>31170413.6762731</v>
      </c>
      <c r="N5055" s="0" t="n">
        <v>24628342.5</v>
      </c>
      <c r="O5055" s="0" t="n">
        <v>25141283.325</v>
      </c>
      <c r="P5055" s="0" t="n">
        <v>40110436.575</v>
      </c>
      <c r="Q5055" s="0" t="n">
        <v>31236277.23</v>
      </c>
      <c r="S5055" s="0" t="s">
        <v>303</v>
      </c>
    </row>
    <row r="5056" customFormat="false" ht="14" hidden="true" customHeight="false" outlineLevel="0" collapsed="false">
      <c r="A5056" s="0" t="str">
        <f aca="false">SUBSTITUTE(C5056&amp;D5056&amp;E5056&amp;F5056&amp;G5056&amp;H5056&amp;I5056," ","")</f>
        <v>AgenteBilingüeProfesionalMatemáticas,cienciasnaturalesyafinesFrontofficeconherramientaJornadaOrdinaria Zona1Plata</v>
      </c>
      <c r="B5056" s="0" t="s">
        <v>5393</v>
      </c>
      <c r="C5056" s="0" t="s">
        <v>190</v>
      </c>
      <c r="D5056" s="0" t="s">
        <v>4808</v>
      </c>
      <c r="E5056" s="0" t="s">
        <v>673</v>
      </c>
      <c r="F5056" s="0" t="s">
        <v>3319</v>
      </c>
      <c r="G5056" s="0" t="s">
        <v>62</v>
      </c>
      <c r="H5056" s="0" t="s">
        <v>379</v>
      </c>
      <c r="I5056" s="0" t="s">
        <v>195</v>
      </c>
      <c r="J5056" s="0" t="s">
        <v>36</v>
      </c>
      <c r="K5056" s="0" t="n">
        <v>6366071.90643531</v>
      </c>
      <c r="L5056" s="0" t="n">
        <v>6174194.175</v>
      </c>
      <c r="M5056" s="0" t="n">
        <v>7422546.99906495</v>
      </c>
      <c r="N5056" s="0" t="n">
        <v>6723959.265</v>
      </c>
      <c r="O5056" s="0" t="n">
        <v>6479180.73</v>
      </c>
      <c r="P5056" s="0" t="n">
        <v>7042693.725</v>
      </c>
      <c r="Q5056" s="0" t="n">
        <v>7017308.28</v>
      </c>
      <c r="S5056" s="0" t="s">
        <v>303</v>
      </c>
    </row>
    <row r="5057" customFormat="false" ht="14" hidden="true" customHeight="false" outlineLevel="0" collapsed="false">
      <c r="A5057" s="0" t="str">
        <f aca="false">SUBSTITUTE(C5057&amp;D5057&amp;E5057&amp;F5057&amp;G5057&amp;H5057&amp;I5057," ","")</f>
        <v>AgenteBilingüeProfesionalMatemáticas,cienciasnaturalesyafinesFrontofficeconherramientaJornadaOrdinaria Zona1Oro</v>
      </c>
      <c r="B5057" s="0" t="s">
        <v>5394</v>
      </c>
      <c r="C5057" s="0" t="s">
        <v>190</v>
      </c>
      <c r="D5057" s="0" t="s">
        <v>4808</v>
      </c>
      <c r="E5057" s="0" t="s">
        <v>673</v>
      </c>
      <c r="F5057" s="0" t="s">
        <v>3319</v>
      </c>
      <c r="G5057" s="0" t="s">
        <v>62</v>
      </c>
      <c r="H5057" s="0" t="s">
        <v>379</v>
      </c>
      <c r="I5057" s="0" t="s">
        <v>54</v>
      </c>
      <c r="J5057" s="0" t="s">
        <v>36</v>
      </c>
      <c r="K5057" s="0" t="n">
        <v>6366071.90643531</v>
      </c>
      <c r="L5057" s="0" t="n">
        <v>6297678.99</v>
      </c>
      <c r="M5057" s="0" t="n">
        <v>7758575.11240778</v>
      </c>
      <c r="N5057" s="0" t="n">
        <v>6752584.26</v>
      </c>
      <c r="O5057" s="0" t="n">
        <v>6479180.73</v>
      </c>
      <c r="P5057" s="0" t="n">
        <v>7190960.58</v>
      </c>
      <c r="Q5057" s="0" t="n">
        <v>7328405.475</v>
      </c>
      <c r="S5057" s="0" t="s">
        <v>303</v>
      </c>
    </row>
    <row r="5058" customFormat="false" ht="14" hidden="true" customHeight="false" outlineLevel="0" collapsed="false">
      <c r="A5058" s="0" t="str">
        <f aca="false">SUBSTITUTE(C5058&amp;D5058&amp;E5058&amp;F5058&amp;G5058&amp;H5058&amp;I5058," ","")</f>
        <v>AgenteBilingüeProfesionalMatemáticas,cienciasnaturalesyafinesFrontofficeconherramientaJornadaOrdinaria Zona1Platino</v>
      </c>
      <c r="B5058" s="0" t="s">
        <v>5395</v>
      </c>
      <c r="C5058" s="0" t="s">
        <v>190</v>
      </c>
      <c r="D5058" s="0" t="s">
        <v>4808</v>
      </c>
      <c r="E5058" s="0" t="s">
        <v>673</v>
      </c>
      <c r="F5058" s="0" t="s">
        <v>3319</v>
      </c>
      <c r="G5058" s="0" t="s">
        <v>62</v>
      </c>
      <c r="H5058" s="0" t="s">
        <v>379</v>
      </c>
      <c r="I5058" s="0" t="s">
        <v>198</v>
      </c>
      <c r="J5058" s="0" t="s">
        <v>36</v>
      </c>
      <c r="K5058" s="0" t="n">
        <v>6366071.90643531</v>
      </c>
      <c r="L5058" s="0" t="n">
        <v>6482904.66</v>
      </c>
      <c r="M5058" s="0" t="n">
        <v>7987239.2772297</v>
      </c>
      <c r="N5058" s="0" t="n">
        <v>6781209.255</v>
      </c>
      <c r="O5058" s="0" t="n">
        <v>6479180.73</v>
      </c>
      <c r="P5058" s="0" t="n">
        <v>7345605.105</v>
      </c>
      <c r="Q5058" s="0" t="n">
        <v>7788804.525</v>
      </c>
      <c r="S5058" s="0" t="s">
        <v>303</v>
      </c>
    </row>
    <row r="5059" customFormat="false" ht="14" hidden="true" customHeight="false" outlineLevel="0" collapsed="false">
      <c r="A5059" s="0" t="str">
        <f aca="false">SUBSTITUTE(C5059&amp;D5059&amp;E5059&amp;F5059&amp;G5059&amp;H5059&amp;I5059," ","")</f>
        <v>AgenteBilingüeProfesionalMatemáticas,cienciasnaturalesyafinesFrontofficeconherramientaJornadaOrdinaria Zona2Plata</v>
      </c>
      <c r="B5059" s="0" t="s">
        <v>5396</v>
      </c>
      <c r="C5059" s="0" t="s">
        <v>190</v>
      </c>
      <c r="D5059" s="0" t="s">
        <v>4808</v>
      </c>
      <c r="E5059" s="0" t="s">
        <v>673</v>
      </c>
      <c r="F5059" s="0" t="s">
        <v>3319</v>
      </c>
      <c r="G5059" s="0" t="s">
        <v>62</v>
      </c>
      <c r="H5059" s="0" t="s">
        <v>385</v>
      </c>
      <c r="I5059" s="0" t="s">
        <v>195</v>
      </c>
      <c r="J5059" s="0" t="s">
        <v>36</v>
      </c>
      <c r="K5059" s="0" t="n">
        <v>6366071.90643531</v>
      </c>
      <c r="L5059" s="0" t="n">
        <v>6359420.88</v>
      </c>
      <c r="M5059" s="0" t="n">
        <v>7542639.26179804</v>
      </c>
      <c r="N5059" s="0" t="n">
        <v>6758309.88</v>
      </c>
      <c r="O5059" s="0" t="n">
        <v>6479180.73</v>
      </c>
      <c r="P5059" s="0" t="n">
        <v>7484299.245</v>
      </c>
      <c r="Q5059" s="0" t="n">
        <v>7017308.28</v>
      </c>
      <c r="S5059" s="0" t="s">
        <v>303</v>
      </c>
    </row>
    <row r="5060" customFormat="false" ht="14" hidden="true" customHeight="false" outlineLevel="0" collapsed="false">
      <c r="A5060" s="0" t="str">
        <f aca="false">SUBSTITUTE(C5060&amp;D5060&amp;E5060&amp;F5060&amp;G5060&amp;H5060&amp;I5060," ","")</f>
        <v>AgenteBilingüeProfesionalMatemáticas,cienciasnaturalesyafinesFrontofficeconherramientaJornadaOrdinaria Zona2Oro</v>
      </c>
      <c r="B5060" s="0" t="s">
        <v>5397</v>
      </c>
      <c r="C5060" s="0" t="s">
        <v>190</v>
      </c>
      <c r="D5060" s="0" t="s">
        <v>4808</v>
      </c>
      <c r="E5060" s="0" t="s">
        <v>673</v>
      </c>
      <c r="F5060" s="0" t="s">
        <v>3319</v>
      </c>
      <c r="G5060" s="0" t="s">
        <v>62</v>
      </c>
      <c r="H5060" s="0" t="s">
        <v>385</v>
      </c>
      <c r="I5060" s="0" t="s">
        <v>54</v>
      </c>
      <c r="J5060" s="0" t="s">
        <v>36</v>
      </c>
      <c r="K5060" s="0" t="n">
        <v>6366071.90643531</v>
      </c>
      <c r="L5060" s="0" t="n">
        <v>6486609.96</v>
      </c>
      <c r="M5060" s="0" t="n">
        <v>7758575.11240778</v>
      </c>
      <c r="N5060" s="0" t="n">
        <v>6788651.94</v>
      </c>
      <c r="O5060" s="0" t="n">
        <v>6479180.73</v>
      </c>
      <c r="P5060" s="0" t="n">
        <v>7641863.505</v>
      </c>
      <c r="Q5060" s="0" t="n">
        <v>7328405.475</v>
      </c>
      <c r="S5060" s="0" t="s">
        <v>303</v>
      </c>
    </row>
    <row r="5061" customFormat="false" ht="14" hidden="true" customHeight="false" outlineLevel="0" collapsed="false">
      <c r="A5061" s="0" t="str">
        <f aca="false">SUBSTITUTE(C5061&amp;D5061&amp;E5061&amp;F5061&amp;G5061&amp;H5061&amp;I5061," ","")</f>
        <v>AgenteBilingüeProfesionalMatemáticas,cienciasnaturalesyafinesFrontofficeconherramientaJornadaOrdinaria Zona2Platino</v>
      </c>
      <c r="B5061" s="0" t="s">
        <v>5398</v>
      </c>
      <c r="C5061" s="0" t="s">
        <v>190</v>
      </c>
      <c r="D5061" s="0" t="s">
        <v>4808</v>
      </c>
      <c r="E5061" s="0" t="s">
        <v>673</v>
      </c>
      <c r="F5061" s="0" t="s">
        <v>3319</v>
      </c>
      <c r="G5061" s="0" t="s">
        <v>62</v>
      </c>
      <c r="H5061" s="0" t="s">
        <v>385</v>
      </c>
      <c r="I5061" s="0" t="s">
        <v>198</v>
      </c>
      <c r="J5061" s="0" t="s">
        <v>36</v>
      </c>
      <c r="K5061" s="0" t="n">
        <v>6366071.90643531</v>
      </c>
      <c r="L5061" s="0" t="n">
        <v>6677392.545</v>
      </c>
      <c r="M5061" s="0" t="n">
        <v>7987239.2772297</v>
      </c>
      <c r="N5061" s="0" t="n">
        <v>6818995.035</v>
      </c>
      <c r="O5061" s="0" t="n">
        <v>6479180.73</v>
      </c>
      <c r="P5061" s="0" t="n">
        <v>7806203.91</v>
      </c>
      <c r="Q5061" s="0" t="n">
        <v>7788804.525</v>
      </c>
      <c r="S5061" s="0" t="s">
        <v>303</v>
      </c>
    </row>
    <row r="5062" customFormat="false" ht="14" hidden="true" customHeight="false" outlineLevel="0" collapsed="false">
      <c r="A5062" s="0" t="str">
        <f aca="false">SUBSTITUTE(C5062&amp;D5062&amp;E5062&amp;F5062&amp;G5062&amp;H5062&amp;I5062," ","")</f>
        <v>AgenteBilingüeProfesionalMatemáticas,cienciasnaturalesyafinesFrontofficeconherramientaJornadaOrdinaria Zona3Plata</v>
      </c>
      <c r="B5062" s="0" t="s">
        <v>5399</v>
      </c>
      <c r="C5062" s="0" t="s">
        <v>190</v>
      </c>
      <c r="D5062" s="0" t="s">
        <v>4808</v>
      </c>
      <c r="E5062" s="0" t="s">
        <v>673</v>
      </c>
      <c r="F5062" s="0" t="s">
        <v>3319</v>
      </c>
      <c r="G5062" s="0" t="s">
        <v>62</v>
      </c>
      <c r="H5062" s="0" t="s">
        <v>390</v>
      </c>
      <c r="I5062" s="0" t="s">
        <v>195</v>
      </c>
      <c r="J5062" s="0" t="s">
        <v>36</v>
      </c>
      <c r="K5062" s="0" t="n">
        <v>6366071.90643531</v>
      </c>
      <c r="L5062" s="0" t="n">
        <v>6482904.66</v>
      </c>
      <c r="M5062" s="0" t="n">
        <v>7542639.26179804</v>
      </c>
      <c r="N5062" s="0" t="n">
        <v>6781209.255</v>
      </c>
      <c r="O5062" s="0" t="n">
        <v>6479180.73</v>
      </c>
      <c r="P5062" s="0" t="n">
        <v>7519512.015</v>
      </c>
      <c r="Q5062" s="0" t="n">
        <v>7017308.28</v>
      </c>
      <c r="S5062" s="0" t="s">
        <v>303</v>
      </c>
    </row>
    <row r="5063" customFormat="false" ht="14" hidden="true" customHeight="false" outlineLevel="0" collapsed="false">
      <c r="A5063" s="0" t="str">
        <f aca="false">SUBSTITUTE(C5063&amp;D5063&amp;E5063&amp;F5063&amp;G5063&amp;H5063&amp;I5063," ","")</f>
        <v>AgenteBilingüeProfesionalMatemáticas,cienciasnaturalesyafinesFrontofficeconherramientaJornadaOrdinaria Zona3Oro</v>
      </c>
      <c r="B5063" s="0" t="s">
        <v>5400</v>
      </c>
      <c r="C5063" s="0" t="s">
        <v>190</v>
      </c>
      <c r="D5063" s="0" t="s">
        <v>4808</v>
      </c>
      <c r="E5063" s="0" t="s">
        <v>673</v>
      </c>
      <c r="F5063" s="0" t="s">
        <v>3319</v>
      </c>
      <c r="G5063" s="0" t="s">
        <v>62</v>
      </c>
      <c r="H5063" s="0" t="s">
        <v>390</v>
      </c>
      <c r="I5063" s="0" t="s">
        <v>54</v>
      </c>
      <c r="J5063" s="0" t="s">
        <v>36</v>
      </c>
      <c r="K5063" s="0" t="n">
        <v>6366071.90643531</v>
      </c>
      <c r="L5063" s="0" t="n">
        <v>6612563.25</v>
      </c>
      <c r="M5063" s="0" t="n">
        <v>7758575.11240778</v>
      </c>
      <c r="N5063" s="0" t="n">
        <v>6812697.06</v>
      </c>
      <c r="O5063" s="0" t="n">
        <v>6479180.73</v>
      </c>
      <c r="P5063" s="0" t="n">
        <v>7677817.335</v>
      </c>
      <c r="Q5063" s="0" t="n">
        <v>7328405.475</v>
      </c>
      <c r="S5063" s="0" t="s">
        <v>303</v>
      </c>
    </row>
    <row r="5064" customFormat="false" ht="14" hidden="true" customHeight="false" outlineLevel="0" collapsed="false">
      <c r="A5064" s="0" t="str">
        <f aca="false">SUBSTITUTE(C5064&amp;D5064&amp;E5064&amp;F5064&amp;G5064&amp;H5064&amp;I5064," ","")</f>
        <v>AgenteBilingüeProfesionalMatemáticas,cienciasnaturalesyafinesFrontofficeconherramientaJornadaOrdinaria Zona3Platino</v>
      </c>
      <c r="B5064" s="0" t="s">
        <v>5401</v>
      </c>
      <c r="C5064" s="0" t="s">
        <v>190</v>
      </c>
      <c r="D5064" s="0" t="s">
        <v>4808</v>
      </c>
      <c r="E5064" s="0" t="s">
        <v>673</v>
      </c>
      <c r="F5064" s="0" t="s">
        <v>3319</v>
      </c>
      <c r="G5064" s="0" t="s">
        <v>62</v>
      </c>
      <c r="H5064" s="0" t="s">
        <v>390</v>
      </c>
      <c r="I5064" s="0" t="s">
        <v>198</v>
      </c>
      <c r="J5064" s="0" t="s">
        <v>36</v>
      </c>
      <c r="K5064" s="0" t="n">
        <v>6366071.90643531</v>
      </c>
      <c r="L5064" s="0" t="n">
        <v>6807050.1</v>
      </c>
      <c r="M5064" s="0" t="n">
        <v>7987239.2772297</v>
      </c>
      <c r="N5064" s="0" t="n">
        <v>6844184.865</v>
      </c>
      <c r="O5064" s="0" t="n">
        <v>6479180.73</v>
      </c>
      <c r="P5064" s="0" t="n">
        <v>7842931.92</v>
      </c>
      <c r="Q5064" s="0" t="n">
        <v>7788804.525</v>
      </c>
      <c r="S5064" s="0" t="s">
        <v>303</v>
      </c>
    </row>
    <row r="5065" customFormat="false" ht="14" hidden="true" customHeight="false" outlineLevel="0" collapsed="false">
      <c r="A5065" s="0" t="str">
        <f aca="false">SUBSTITUTE(C5065&amp;D5065&amp;E5065&amp;F5065&amp;G5065&amp;H5065&amp;I5065," ","")</f>
        <v>AgenteBilingüeProfesionalMatemáticas,cienciasnaturalesyafinesFrontofficeconherramientaHoraextradiurnaZona1Plata</v>
      </c>
      <c r="B5065" s="0" t="s">
        <v>5402</v>
      </c>
      <c r="C5065" s="0" t="s">
        <v>190</v>
      </c>
      <c r="D5065" s="0" t="s">
        <v>4808</v>
      </c>
      <c r="E5065" s="0" t="s">
        <v>673</v>
      </c>
      <c r="F5065" s="0" t="s">
        <v>3319</v>
      </c>
      <c r="G5065" s="0" t="s">
        <v>192</v>
      </c>
      <c r="H5065" s="0" t="s">
        <v>379</v>
      </c>
      <c r="I5065" s="0" t="s">
        <v>195</v>
      </c>
      <c r="J5065" s="0" t="s">
        <v>325</v>
      </c>
      <c r="K5065" s="0" t="n">
        <v>32024.5013718948</v>
      </c>
      <c r="L5065" s="0" t="n">
        <v>33647.85</v>
      </c>
      <c r="M5065" s="0" t="n">
        <v>40427.117494476</v>
      </c>
      <c r="N5065" s="0" t="n">
        <v>27823.905</v>
      </c>
      <c r="O5065" s="0" t="n">
        <v>28398.33</v>
      </c>
      <c r="P5065" s="0" t="n">
        <v>35952.795</v>
      </c>
      <c r="Q5065" s="0" t="n">
        <v>44092.035</v>
      </c>
      <c r="S5065" s="0" t="s">
        <v>303</v>
      </c>
    </row>
    <row r="5066" customFormat="false" ht="14" hidden="true" customHeight="false" outlineLevel="0" collapsed="false">
      <c r="A5066" s="0" t="str">
        <f aca="false">SUBSTITUTE(C5066&amp;D5066&amp;E5066&amp;F5066&amp;G5066&amp;H5066&amp;I5066," ","")</f>
        <v>AgenteBilingüeProfesionalMatemáticas,cienciasnaturalesyafinesFrontofficeconherramientaHoraextradiurnaZona1Oro</v>
      </c>
      <c r="B5066" s="0" t="s">
        <v>5403</v>
      </c>
      <c r="C5066" s="0" t="s">
        <v>190</v>
      </c>
      <c r="D5066" s="0" t="s">
        <v>4808</v>
      </c>
      <c r="E5066" s="0" t="s">
        <v>673</v>
      </c>
      <c r="F5066" s="0" t="s">
        <v>3319</v>
      </c>
      <c r="G5066" s="0" t="s">
        <v>192</v>
      </c>
      <c r="H5066" s="0" t="s">
        <v>379</v>
      </c>
      <c r="I5066" s="0" t="s">
        <v>54</v>
      </c>
      <c r="J5066" s="0" t="s">
        <v>325</v>
      </c>
      <c r="K5066" s="0" t="n">
        <v>32024.5013718948</v>
      </c>
      <c r="L5066" s="0" t="n">
        <v>34321.635</v>
      </c>
      <c r="M5066" s="0" t="n">
        <v>41584.4927448189</v>
      </c>
      <c r="N5066" s="0" t="n">
        <v>27823.905</v>
      </c>
      <c r="O5066" s="0" t="n">
        <v>28398.33</v>
      </c>
      <c r="P5066" s="0" t="n">
        <v>36709.38</v>
      </c>
      <c r="Q5066" s="0" t="n">
        <v>46047.15</v>
      </c>
      <c r="S5066" s="0" t="s">
        <v>303</v>
      </c>
    </row>
    <row r="5067" customFormat="false" ht="14" hidden="true" customHeight="false" outlineLevel="0" collapsed="false">
      <c r="A5067" s="0" t="str">
        <f aca="false">SUBSTITUTE(C5067&amp;D5067&amp;E5067&amp;F5067&amp;G5067&amp;H5067&amp;I5067," ","")</f>
        <v>AgenteBilingüeProfesionalMatemáticas,cienciasnaturalesyafinesFrontofficeconherramientaHoraextradiurnaZona1Platino</v>
      </c>
      <c r="B5067" s="0" t="s">
        <v>5404</v>
      </c>
      <c r="C5067" s="0" t="s">
        <v>190</v>
      </c>
      <c r="D5067" s="0" t="s">
        <v>4808</v>
      </c>
      <c r="E5067" s="0" t="s">
        <v>673</v>
      </c>
      <c r="F5067" s="0" t="s">
        <v>3319</v>
      </c>
      <c r="G5067" s="0" t="s">
        <v>192</v>
      </c>
      <c r="H5067" s="0" t="s">
        <v>379</v>
      </c>
      <c r="I5067" s="0" t="s">
        <v>198</v>
      </c>
      <c r="J5067" s="0" t="s">
        <v>325</v>
      </c>
      <c r="K5067" s="0" t="n">
        <v>32024.5013718948</v>
      </c>
      <c r="L5067" s="0" t="n">
        <v>35330.76</v>
      </c>
      <c r="M5067" s="0" t="n">
        <v>42810.0893479671</v>
      </c>
      <c r="N5067" s="0" t="n">
        <v>27823.905</v>
      </c>
      <c r="O5067" s="0" t="n">
        <v>28398.33</v>
      </c>
      <c r="P5067" s="0" t="n">
        <v>37499.085</v>
      </c>
      <c r="Q5067" s="0" t="n">
        <v>48939.975</v>
      </c>
      <c r="S5067" s="0" t="s">
        <v>303</v>
      </c>
    </row>
    <row r="5068" customFormat="false" ht="14" hidden="true" customHeight="false" outlineLevel="0" collapsed="false">
      <c r="A5068" s="0" t="str">
        <f aca="false">SUBSTITUTE(C5068&amp;D5068&amp;E5068&amp;F5068&amp;G5068&amp;H5068&amp;I5068," ","")</f>
        <v>AgenteBilingüeProfesionalMatemáticas,cienciasnaturalesyafinesFrontofficeconherramientaHoraextradiurnaZona2Plata</v>
      </c>
      <c r="B5068" s="0" t="s">
        <v>5405</v>
      </c>
      <c r="C5068" s="0" t="s">
        <v>190</v>
      </c>
      <c r="D5068" s="0" t="s">
        <v>4808</v>
      </c>
      <c r="E5068" s="0" t="s">
        <v>673</v>
      </c>
      <c r="F5068" s="0" t="s">
        <v>3319</v>
      </c>
      <c r="G5068" s="0" t="s">
        <v>192</v>
      </c>
      <c r="H5068" s="0" t="s">
        <v>385</v>
      </c>
      <c r="I5068" s="0" t="s">
        <v>195</v>
      </c>
      <c r="J5068" s="0" t="s">
        <v>325</v>
      </c>
      <c r="K5068" s="0" t="n">
        <v>32024.5013718948</v>
      </c>
      <c r="L5068" s="0" t="n">
        <v>34658.01</v>
      </c>
      <c r="M5068" s="0" t="n">
        <v>40427.117494476</v>
      </c>
      <c r="N5068" s="0" t="n">
        <v>27823.905</v>
      </c>
      <c r="O5068" s="0" t="n">
        <v>28398.33</v>
      </c>
      <c r="P5068" s="0" t="n">
        <v>38207.025</v>
      </c>
      <c r="Q5068" s="0" t="n">
        <v>44092.035</v>
      </c>
      <c r="S5068" s="0" t="s">
        <v>303</v>
      </c>
    </row>
    <row r="5069" customFormat="false" ht="14" hidden="true" customHeight="false" outlineLevel="0" collapsed="false">
      <c r="A5069" s="0" t="str">
        <f aca="false">SUBSTITUTE(C5069&amp;D5069&amp;E5069&amp;F5069&amp;G5069&amp;H5069&amp;I5069," ","")</f>
        <v>AgenteBilingüeProfesionalMatemáticas,cienciasnaturalesyafinesFrontofficeconherramientaHoraextradiurnaZona2Oro</v>
      </c>
      <c r="B5069" s="0" t="s">
        <v>5406</v>
      </c>
      <c r="C5069" s="0" t="s">
        <v>190</v>
      </c>
      <c r="D5069" s="0" t="s">
        <v>4808</v>
      </c>
      <c r="E5069" s="0" t="s">
        <v>673</v>
      </c>
      <c r="F5069" s="0" t="s">
        <v>3319</v>
      </c>
      <c r="G5069" s="0" t="s">
        <v>192</v>
      </c>
      <c r="H5069" s="0" t="s">
        <v>385</v>
      </c>
      <c r="I5069" s="0" t="s">
        <v>54</v>
      </c>
      <c r="J5069" s="0" t="s">
        <v>325</v>
      </c>
      <c r="K5069" s="0" t="n">
        <v>32024.5013718948</v>
      </c>
      <c r="L5069" s="0" t="n">
        <v>35351.46</v>
      </c>
      <c r="M5069" s="0" t="n">
        <v>41584.4927448189</v>
      </c>
      <c r="N5069" s="0" t="n">
        <v>27823.905</v>
      </c>
      <c r="O5069" s="0" t="n">
        <v>28398.33</v>
      </c>
      <c r="P5069" s="0" t="n">
        <v>39011.22</v>
      </c>
      <c r="Q5069" s="0" t="n">
        <v>46047.15</v>
      </c>
      <c r="S5069" s="0" t="s">
        <v>303</v>
      </c>
    </row>
    <row r="5070" customFormat="false" ht="14" hidden="true" customHeight="false" outlineLevel="0" collapsed="false">
      <c r="A5070" s="0" t="str">
        <f aca="false">SUBSTITUTE(C5070&amp;D5070&amp;E5070&amp;F5070&amp;G5070&amp;H5070&amp;I5070," ","")</f>
        <v>AgenteBilingüeProfesionalMatemáticas,cienciasnaturalesyafinesFrontofficeconherramientaHoraextradiurnaZona2Platino</v>
      </c>
      <c r="B5070" s="0" t="s">
        <v>5407</v>
      </c>
      <c r="C5070" s="0" t="s">
        <v>190</v>
      </c>
      <c r="D5070" s="0" t="s">
        <v>4808</v>
      </c>
      <c r="E5070" s="0" t="s">
        <v>673</v>
      </c>
      <c r="F5070" s="0" t="s">
        <v>3319</v>
      </c>
      <c r="G5070" s="0" t="s">
        <v>192</v>
      </c>
      <c r="H5070" s="0" t="s">
        <v>385</v>
      </c>
      <c r="I5070" s="0" t="s">
        <v>198</v>
      </c>
      <c r="J5070" s="0" t="s">
        <v>325</v>
      </c>
      <c r="K5070" s="0" t="n">
        <v>32024.5013718948</v>
      </c>
      <c r="L5070" s="0" t="n">
        <v>36391.635</v>
      </c>
      <c r="M5070" s="0" t="n">
        <v>42810.0893479671</v>
      </c>
      <c r="N5070" s="0" t="n">
        <v>27823.905</v>
      </c>
      <c r="O5070" s="0" t="n">
        <v>28398.33</v>
      </c>
      <c r="P5070" s="0" t="n">
        <v>39850.605</v>
      </c>
      <c r="Q5070" s="0" t="n">
        <v>48939.975</v>
      </c>
      <c r="S5070" s="0" t="s">
        <v>303</v>
      </c>
    </row>
    <row r="5071" customFormat="false" ht="14" hidden="true" customHeight="false" outlineLevel="0" collapsed="false">
      <c r="A5071" s="0" t="str">
        <f aca="false">SUBSTITUTE(C5071&amp;D5071&amp;E5071&amp;F5071&amp;G5071&amp;H5071&amp;I5071," ","")</f>
        <v>AgenteBilingüeProfesionalMatemáticas,cienciasnaturalesyafinesFrontofficeconherramientaHoraextradiurnaZona3Plata</v>
      </c>
      <c r="B5071" s="0" t="s">
        <v>5408</v>
      </c>
      <c r="C5071" s="0" t="s">
        <v>190</v>
      </c>
      <c r="D5071" s="0" t="s">
        <v>4808</v>
      </c>
      <c r="E5071" s="0" t="s">
        <v>673</v>
      </c>
      <c r="F5071" s="0" t="s">
        <v>3319</v>
      </c>
      <c r="G5071" s="0" t="s">
        <v>192</v>
      </c>
      <c r="H5071" s="0" t="s">
        <v>390</v>
      </c>
      <c r="I5071" s="0" t="s">
        <v>195</v>
      </c>
      <c r="J5071" s="0" t="s">
        <v>325</v>
      </c>
      <c r="K5071" s="0" t="n">
        <v>32024.5013718948</v>
      </c>
      <c r="L5071" s="0" t="n">
        <v>35330.76</v>
      </c>
      <c r="M5071" s="0" t="n">
        <v>40427.117494476</v>
      </c>
      <c r="N5071" s="0" t="n">
        <v>27823.905</v>
      </c>
      <c r="O5071" s="0" t="n">
        <v>28398.33</v>
      </c>
      <c r="P5071" s="0" t="n">
        <v>38387.115</v>
      </c>
      <c r="Q5071" s="0" t="n">
        <v>44092.035</v>
      </c>
      <c r="S5071" s="0" t="s">
        <v>303</v>
      </c>
    </row>
    <row r="5072" customFormat="false" ht="14" hidden="true" customHeight="false" outlineLevel="0" collapsed="false">
      <c r="A5072" s="0" t="str">
        <f aca="false">SUBSTITUTE(C5072&amp;D5072&amp;E5072&amp;F5072&amp;G5072&amp;H5072&amp;I5072," ","")</f>
        <v>AgenteBilingüeProfesionalMatemáticas,cienciasnaturalesyafinesFrontofficeconherramientaHoraextradiurnaZona3Oro</v>
      </c>
      <c r="B5072" s="0" t="s">
        <v>5409</v>
      </c>
      <c r="C5072" s="0" t="s">
        <v>190</v>
      </c>
      <c r="D5072" s="0" t="s">
        <v>4808</v>
      </c>
      <c r="E5072" s="0" t="s">
        <v>673</v>
      </c>
      <c r="F5072" s="0" t="s">
        <v>3319</v>
      </c>
      <c r="G5072" s="0" t="s">
        <v>192</v>
      </c>
      <c r="H5072" s="0" t="s">
        <v>390</v>
      </c>
      <c r="I5072" s="0" t="s">
        <v>54</v>
      </c>
      <c r="J5072" s="0" t="s">
        <v>325</v>
      </c>
      <c r="K5072" s="0" t="n">
        <v>32024.5013718948</v>
      </c>
      <c r="L5072" s="0" t="n">
        <v>36038.7</v>
      </c>
      <c r="M5072" s="0" t="n">
        <v>41584.4927448189</v>
      </c>
      <c r="N5072" s="0" t="n">
        <v>27823.905</v>
      </c>
      <c r="O5072" s="0" t="n">
        <v>28398.33</v>
      </c>
      <c r="P5072" s="0" t="n">
        <v>39195.45</v>
      </c>
      <c r="Q5072" s="0" t="n">
        <v>46047.15</v>
      </c>
      <c r="S5072" s="0" t="s">
        <v>303</v>
      </c>
    </row>
    <row r="5073" customFormat="false" ht="14" hidden="true" customHeight="false" outlineLevel="0" collapsed="false">
      <c r="A5073" s="0" t="str">
        <f aca="false">SUBSTITUTE(C5073&amp;D5073&amp;E5073&amp;F5073&amp;G5073&amp;H5073&amp;I5073," ","")</f>
        <v>AgenteBilingüeProfesionalMatemáticas,cienciasnaturalesyafinesFrontofficeconherramientaHoraextradiurnaZona3Platino</v>
      </c>
      <c r="B5073" s="0" t="s">
        <v>5410</v>
      </c>
      <c r="C5073" s="0" t="s">
        <v>190</v>
      </c>
      <c r="D5073" s="0" t="s">
        <v>4808</v>
      </c>
      <c r="E5073" s="0" t="s">
        <v>673</v>
      </c>
      <c r="F5073" s="0" t="s">
        <v>3319</v>
      </c>
      <c r="G5073" s="0" t="s">
        <v>192</v>
      </c>
      <c r="H5073" s="0" t="s">
        <v>390</v>
      </c>
      <c r="I5073" s="0" t="s">
        <v>198</v>
      </c>
      <c r="J5073" s="0" t="s">
        <v>325</v>
      </c>
      <c r="K5073" s="0" t="n">
        <v>32024.5013718948</v>
      </c>
      <c r="L5073" s="0" t="n">
        <v>37097.505</v>
      </c>
      <c r="M5073" s="0" t="n">
        <v>42810.0893479671</v>
      </c>
      <c r="N5073" s="0" t="n">
        <v>27823.905</v>
      </c>
      <c r="O5073" s="0" t="n">
        <v>28398.33</v>
      </c>
      <c r="P5073" s="0" t="n">
        <v>40037.94</v>
      </c>
      <c r="Q5073" s="0" t="n">
        <v>48939.975</v>
      </c>
      <c r="S5073" s="0" t="s">
        <v>303</v>
      </c>
    </row>
    <row r="5074" customFormat="false" ht="14" hidden="true" customHeight="false" outlineLevel="0" collapsed="false">
      <c r="A5074" s="0" t="str">
        <f aca="false">SUBSTITUTE(C5074&amp;D5074&amp;E5074&amp;F5074&amp;G5074&amp;H5074&amp;I5074," ","")</f>
        <v>AgenteBilingüeProfesionalMatemáticas,cienciasnaturalesyafinesFrontofficeconherramientaHoraextranocturna Zona1Plata</v>
      </c>
      <c r="B5074" s="0" t="s">
        <v>5411</v>
      </c>
      <c r="C5074" s="0" t="s">
        <v>190</v>
      </c>
      <c r="D5074" s="0" t="s">
        <v>4808</v>
      </c>
      <c r="E5074" s="0" t="s">
        <v>673</v>
      </c>
      <c r="F5074" s="0" t="s">
        <v>3319</v>
      </c>
      <c r="G5074" s="0" t="s">
        <v>197</v>
      </c>
      <c r="H5074" s="0" t="s">
        <v>379</v>
      </c>
      <c r="I5074" s="0" t="s">
        <v>195</v>
      </c>
      <c r="J5074" s="0" t="s">
        <v>325</v>
      </c>
      <c r="K5074" s="0" t="n">
        <v>43022.9048953901</v>
      </c>
      <c r="L5074" s="0" t="n">
        <v>47106.99</v>
      </c>
      <c r="M5074" s="0" t="n">
        <v>56597.9644922664</v>
      </c>
      <c r="N5074" s="0" t="n">
        <v>38953.26</v>
      </c>
      <c r="O5074" s="0" t="n">
        <v>39479.04</v>
      </c>
      <c r="P5074" s="0" t="n">
        <v>45734.58</v>
      </c>
      <c r="Q5074" s="0" t="n">
        <v>61198.515</v>
      </c>
      <c r="S5074" s="0" t="s">
        <v>303</v>
      </c>
    </row>
    <row r="5075" customFormat="false" ht="14" hidden="true" customHeight="false" outlineLevel="0" collapsed="false">
      <c r="A5075" s="0" t="str">
        <f aca="false">SUBSTITUTE(C5075&amp;D5075&amp;E5075&amp;F5075&amp;G5075&amp;H5075&amp;I5075," ","")</f>
        <v>AgenteBilingüeProfesionalMatemáticas,cienciasnaturalesyafinesFrontofficeconherramientaHoraextranocturna Zona1Oro</v>
      </c>
      <c r="B5075" s="0" t="s">
        <v>5412</v>
      </c>
      <c r="C5075" s="0" t="s">
        <v>190</v>
      </c>
      <c r="D5075" s="0" t="s">
        <v>4808</v>
      </c>
      <c r="E5075" s="0" t="s">
        <v>673</v>
      </c>
      <c r="F5075" s="0" t="s">
        <v>3319</v>
      </c>
      <c r="G5075" s="0" t="s">
        <v>197</v>
      </c>
      <c r="H5075" s="0" t="s">
        <v>379</v>
      </c>
      <c r="I5075" s="0" t="s">
        <v>54</v>
      </c>
      <c r="J5075" s="0" t="s">
        <v>325</v>
      </c>
      <c r="K5075" s="0" t="n">
        <v>43022.9048953901</v>
      </c>
      <c r="L5075" s="0" t="n">
        <v>48049.875</v>
      </c>
      <c r="M5075" s="0" t="n">
        <v>58218.2898427464</v>
      </c>
      <c r="N5075" s="0" t="n">
        <v>38953.26</v>
      </c>
      <c r="O5075" s="0" t="n">
        <v>39479.04</v>
      </c>
      <c r="P5075" s="0" t="n">
        <v>46697.13</v>
      </c>
      <c r="Q5075" s="0" t="n">
        <v>63911.25</v>
      </c>
      <c r="S5075" s="0" t="s">
        <v>303</v>
      </c>
    </row>
    <row r="5076" customFormat="false" ht="14" hidden="true" customHeight="false" outlineLevel="0" collapsed="false">
      <c r="A5076" s="0" t="str">
        <f aca="false">SUBSTITUTE(C5076&amp;D5076&amp;E5076&amp;F5076&amp;G5076&amp;H5076&amp;I5076," ","")</f>
        <v>AgenteBilingüeProfesionalMatemáticas,cienciasnaturalesyafinesFrontofficeconherramientaHoraextranocturna Zona1Platino</v>
      </c>
      <c r="B5076" s="0" t="s">
        <v>5413</v>
      </c>
      <c r="C5076" s="0" t="s">
        <v>190</v>
      </c>
      <c r="D5076" s="0" t="s">
        <v>4808</v>
      </c>
      <c r="E5076" s="0" t="s">
        <v>673</v>
      </c>
      <c r="F5076" s="0" t="s">
        <v>3319</v>
      </c>
      <c r="G5076" s="0" t="s">
        <v>197</v>
      </c>
      <c r="H5076" s="0" t="s">
        <v>379</v>
      </c>
      <c r="I5076" s="0" t="s">
        <v>198</v>
      </c>
      <c r="J5076" s="0" t="s">
        <v>325</v>
      </c>
      <c r="K5076" s="0" t="n">
        <v>43022.9048953901</v>
      </c>
      <c r="L5076" s="0" t="n">
        <v>49462.65</v>
      </c>
      <c r="M5076" s="0" t="n">
        <v>59934.1250871539</v>
      </c>
      <c r="N5076" s="0" t="n">
        <v>38953.26</v>
      </c>
      <c r="O5076" s="0" t="n">
        <v>39479.04</v>
      </c>
      <c r="P5076" s="0" t="n">
        <v>47701.08</v>
      </c>
      <c r="Q5076" s="0" t="n">
        <v>67926.015</v>
      </c>
      <c r="S5076" s="0" t="s">
        <v>303</v>
      </c>
    </row>
    <row r="5077" customFormat="false" ht="14" hidden="true" customHeight="false" outlineLevel="0" collapsed="false">
      <c r="A5077" s="0" t="str">
        <f aca="false">SUBSTITUTE(C5077&amp;D5077&amp;E5077&amp;F5077&amp;G5077&amp;H5077&amp;I5077," ","")</f>
        <v>AgenteBilingüeProfesionalMatemáticas,cienciasnaturalesyafinesFrontofficeconherramientaHoraextranocturna Zona2Plata</v>
      </c>
      <c r="B5077" s="0" t="s">
        <v>5414</v>
      </c>
      <c r="C5077" s="0" t="s">
        <v>190</v>
      </c>
      <c r="D5077" s="0" t="s">
        <v>4808</v>
      </c>
      <c r="E5077" s="0" t="s">
        <v>673</v>
      </c>
      <c r="F5077" s="0" t="s">
        <v>3319</v>
      </c>
      <c r="G5077" s="0" t="s">
        <v>197</v>
      </c>
      <c r="H5077" s="0" t="s">
        <v>385</v>
      </c>
      <c r="I5077" s="0" t="s">
        <v>195</v>
      </c>
      <c r="J5077" s="0" t="s">
        <v>325</v>
      </c>
      <c r="K5077" s="0" t="n">
        <v>43022.9048953901</v>
      </c>
      <c r="L5077" s="0" t="n">
        <v>48520.8</v>
      </c>
      <c r="M5077" s="0" t="n">
        <v>56597.9644922664</v>
      </c>
      <c r="N5077" s="0" t="n">
        <v>38953.26</v>
      </c>
      <c r="O5077" s="0" t="n">
        <v>39479.04</v>
      </c>
      <c r="P5077" s="0" t="n">
        <v>48601.53</v>
      </c>
      <c r="Q5077" s="0" t="n">
        <v>61198.515</v>
      </c>
      <c r="S5077" s="0" t="s">
        <v>303</v>
      </c>
    </row>
    <row r="5078" customFormat="false" ht="14" hidden="true" customHeight="false" outlineLevel="0" collapsed="false">
      <c r="A5078" s="0" t="str">
        <f aca="false">SUBSTITUTE(C5078&amp;D5078&amp;E5078&amp;F5078&amp;G5078&amp;H5078&amp;I5078," ","")</f>
        <v>AgenteBilingüeProfesionalMatemáticas,cienciasnaturalesyafinesFrontofficeconherramientaHoraextranocturna Zona2Oro</v>
      </c>
      <c r="B5078" s="0" t="s">
        <v>5415</v>
      </c>
      <c r="C5078" s="0" t="s">
        <v>190</v>
      </c>
      <c r="D5078" s="0" t="s">
        <v>4808</v>
      </c>
      <c r="E5078" s="0" t="s">
        <v>673</v>
      </c>
      <c r="F5078" s="0" t="s">
        <v>3319</v>
      </c>
      <c r="G5078" s="0" t="s">
        <v>197</v>
      </c>
      <c r="H5078" s="0" t="s">
        <v>385</v>
      </c>
      <c r="I5078" s="0" t="s">
        <v>54</v>
      </c>
      <c r="J5078" s="0" t="s">
        <v>325</v>
      </c>
      <c r="K5078" s="0" t="n">
        <v>43022.9048953901</v>
      </c>
      <c r="L5078" s="0" t="n">
        <v>49491.63</v>
      </c>
      <c r="M5078" s="0" t="n">
        <v>58218.2898427464</v>
      </c>
      <c r="N5078" s="0" t="n">
        <v>38953.26</v>
      </c>
      <c r="O5078" s="0" t="n">
        <v>39479.04</v>
      </c>
      <c r="P5078" s="0" t="n">
        <v>49625.145</v>
      </c>
      <c r="Q5078" s="0" t="n">
        <v>63911.25</v>
      </c>
      <c r="S5078" s="0" t="s">
        <v>303</v>
      </c>
    </row>
    <row r="5079" customFormat="false" ht="14" hidden="true" customHeight="false" outlineLevel="0" collapsed="false">
      <c r="A5079" s="0" t="str">
        <f aca="false">SUBSTITUTE(C5079&amp;D5079&amp;E5079&amp;F5079&amp;G5079&amp;H5079&amp;I5079," ","")</f>
        <v>AgenteBilingüeProfesionalMatemáticas,cienciasnaturalesyafinesFrontofficeconherramientaHoraextranocturna Zona2Platino</v>
      </c>
      <c r="B5079" s="0" t="s">
        <v>5416</v>
      </c>
      <c r="C5079" s="0" t="s">
        <v>190</v>
      </c>
      <c r="D5079" s="0" t="s">
        <v>4808</v>
      </c>
      <c r="E5079" s="0" t="s">
        <v>673</v>
      </c>
      <c r="F5079" s="0" t="s">
        <v>3319</v>
      </c>
      <c r="G5079" s="0" t="s">
        <v>197</v>
      </c>
      <c r="H5079" s="0" t="s">
        <v>385</v>
      </c>
      <c r="I5079" s="0" t="s">
        <v>198</v>
      </c>
      <c r="J5079" s="0" t="s">
        <v>325</v>
      </c>
      <c r="K5079" s="0" t="n">
        <v>43022.9048953901</v>
      </c>
      <c r="L5079" s="0" t="n">
        <v>50946.84</v>
      </c>
      <c r="M5079" s="0" t="n">
        <v>59934.1250871539</v>
      </c>
      <c r="N5079" s="0" t="n">
        <v>38953.26</v>
      </c>
      <c r="O5079" s="0" t="n">
        <v>39479.04</v>
      </c>
      <c r="P5079" s="0" t="n">
        <v>50692.23</v>
      </c>
      <c r="Q5079" s="0" t="n">
        <v>67926.015</v>
      </c>
      <c r="S5079" s="0" t="s">
        <v>303</v>
      </c>
    </row>
    <row r="5080" customFormat="false" ht="14" hidden="true" customHeight="false" outlineLevel="0" collapsed="false">
      <c r="A5080" s="0" t="str">
        <f aca="false">SUBSTITUTE(C5080&amp;D5080&amp;E5080&amp;F5080&amp;G5080&amp;H5080&amp;I5080," ","")</f>
        <v>AgenteBilingüeProfesionalMatemáticas,cienciasnaturalesyafinesFrontofficeconherramientaHoraextranocturna Zona3Plata</v>
      </c>
      <c r="B5080" s="0" t="s">
        <v>5417</v>
      </c>
      <c r="C5080" s="0" t="s">
        <v>190</v>
      </c>
      <c r="D5080" s="0" t="s">
        <v>4808</v>
      </c>
      <c r="E5080" s="0" t="s">
        <v>673</v>
      </c>
      <c r="F5080" s="0" t="s">
        <v>3319</v>
      </c>
      <c r="G5080" s="0" t="s">
        <v>197</v>
      </c>
      <c r="H5080" s="0" t="s">
        <v>390</v>
      </c>
      <c r="I5080" s="0" t="s">
        <v>195</v>
      </c>
      <c r="J5080" s="0" t="s">
        <v>325</v>
      </c>
      <c r="K5080" s="0" t="n">
        <v>43022.9048953901</v>
      </c>
      <c r="L5080" s="0" t="n">
        <v>49462.65</v>
      </c>
      <c r="M5080" s="0" t="n">
        <v>56597.9644922664</v>
      </c>
      <c r="N5080" s="0" t="n">
        <v>38953.26</v>
      </c>
      <c r="O5080" s="0" t="n">
        <v>39479.04</v>
      </c>
      <c r="P5080" s="0" t="n">
        <v>48830.265</v>
      </c>
      <c r="Q5080" s="0" t="n">
        <v>61198.515</v>
      </c>
      <c r="S5080" s="0" t="s">
        <v>303</v>
      </c>
    </row>
    <row r="5081" customFormat="false" ht="14" hidden="true" customHeight="false" outlineLevel="0" collapsed="false">
      <c r="A5081" s="0" t="str">
        <f aca="false">SUBSTITUTE(C5081&amp;D5081&amp;E5081&amp;F5081&amp;G5081&amp;H5081&amp;I5081," ","")</f>
        <v>AgenteBilingüeProfesionalMatemáticas,cienciasnaturalesyafinesFrontofficeconherramientaHoraextranocturna Zona3Oro</v>
      </c>
      <c r="B5081" s="0" t="s">
        <v>5418</v>
      </c>
      <c r="C5081" s="0" t="s">
        <v>190</v>
      </c>
      <c r="D5081" s="0" t="s">
        <v>4808</v>
      </c>
      <c r="E5081" s="0" t="s">
        <v>673</v>
      </c>
      <c r="F5081" s="0" t="s">
        <v>3319</v>
      </c>
      <c r="G5081" s="0" t="s">
        <v>197</v>
      </c>
      <c r="H5081" s="0" t="s">
        <v>390</v>
      </c>
      <c r="I5081" s="0" t="s">
        <v>54</v>
      </c>
      <c r="J5081" s="0" t="s">
        <v>325</v>
      </c>
      <c r="K5081" s="0" t="n">
        <v>43022.9048953901</v>
      </c>
      <c r="L5081" s="0" t="n">
        <v>50453.145</v>
      </c>
      <c r="M5081" s="0" t="n">
        <v>58218.2898427464</v>
      </c>
      <c r="N5081" s="0" t="n">
        <v>38953.26</v>
      </c>
      <c r="O5081" s="0" t="n">
        <v>39479.04</v>
      </c>
      <c r="P5081" s="0" t="n">
        <v>49859.055</v>
      </c>
      <c r="Q5081" s="0" t="n">
        <v>63911.25</v>
      </c>
      <c r="S5081" s="0" t="s">
        <v>303</v>
      </c>
    </row>
    <row r="5082" customFormat="false" ht="14" hidden="true" customHeight="false" outlineLevel="0" collapsed="false">
      <c r="A5082" s="0" t="str">
        <f aca="false">SUBSTITUTE(C5082&amp;D5082&amp;E5082&amp;F5082&amp;G5082&amp;H5082&amp;I5082," ","")</f>
        <v>AgenteBilingüeProfesionalMatemáticas,cienciasnaturalesyafinesFrontofficeconherramientaHoraextranocturna Zona3Platino</v>
      </c>
      <c r="B5082" s="0" t="s">
        <v>5419</v>
      </c>
      <c r="C5082" s="0" t="s">
        <v>190</v>
      </c>
      <c r="D5082" s="0" t="s">
        <v>4808</v>
      </c>
      <c r="E5082" s="0" t="s">
        <v>673</v>
      </c>
      <c r="F5082" s="0" t="s">
        <v>3319</v>
      </c>
      <c r="G5082" s="0" t="s">
        <v>197</v>
      </c>
      <c r="H5082" s="0" t="s">
        <v>390</v>
      </c>
      <c r="I5082" s="0" t="s">
        <v>198</v>
      </c>
      <c r="J5082" s="0" t="s">
        <v>325</v>
      </c>
      <c r="K5082" s="0" t="n">
        <v>43022.9048953901</v>
      </c>
      <c r="L5082" s="0" t="n">
        <v>51936.3</v>
      </c>
      <c r="M5082" s="0" t="n">
        <v>59934.1250871539</v>
      </c>
      <c r="N5082" s="0" t="n">
        <v>38953.26</v>
      </c>
      <c r="O5082" s="0" t="n">
        <v>39479.04</v>
      </c>
      <c r="P5082" s="0" t="n">
        <v>50931.315</v>
      </c>
      <c r="Q5082" s="0" t="n">
        <v>67926.015</v>
      </c>
      <c r="S5082" s="0" t="s">
        <v>303</v>
      </c>
    </row>
    <row r="5083" customFormat="false" ht="14" hidden="true" customHeight="false" outlineLevel="0" collapsed="false">
      <c r="A5083" s="0" t="str">
        <f aca="false">SUBSTITUTE(C5083&amp;D5083&amp;E5083&amp;F5083&amp;G5083&amp;H5083&amp;I5083," ","")</f>
        <v>AgenteBilingüeProfesionalMatemáticas,cienciasnaturalesyafinesFrontofficeconherramientaHoraextradominicalyfestivoZona1Plata</v>
      </c>
      <c r="B5083" s="0" t="s">
        <v>5420</v>
      </c>
      <c r="C5083" s="0" t="s">
        <v>190</v>
      </c>
      <c r="D5083" s="0" t="s">
        <v>4808</v>
      </c>
      <c r="E5083" s="0" t="s">
        <v>673</v>
      </c>
      <c r="F5083" s="0" t="s">
        <v>3319</v>
      </c>
      <c r="G5083" s="0" t="s">
        <v>194</v>
      </c>
      <c r="H5083" s="0" t="s">
        <v>379</v>
      </c>
      <c r="I5083" s="0" t="s">
        <v>195</v>
      </c>
      <c r="J5083" s="0" t="s">
        <v>325</v>
      </c>
      <c r="K5083" s="0" t="n">
        <v>54021.3084188854</v>
      </c>
      <c r="L5083" s="0" t="n">
        <v>53836.56</v>
      </c>
      <c r="M5083" s="0" t="n">
        <v>64683.3879911616</v>
      </c>
      <c r="N5083" s="0" t="n">
        <v>55646.775</v>
      </c>
      <c r="O5083" s="0" t="n">
        <v>45019.395</v>
      </c>
      <c r="P5083" s="0" t="n">
        <v>50623.92</v>
      </c>
      <c r="Q5083" s="0" t="n">
        <v>68129.91</v>
      </c>
      <c r="S5083" s="0" t="s">
        <v>303</v>
      </c>
    </row>
    <row r="5084" customFormat="false" ht="14" hidden="true" customHeight="false" outlineLevel="0" collapsed="false">
      <c r="A5084" s="0" t="str">
        <f aca="false">SUBSTITUTE(C5084&amp;D5084&amp;E5084&amp;F5084&amp;G5084&amp;H5084&amp;I5084," ","")</f>
        <v>AgenteBilingüeProfesionalMatemáticas,cienciasnaturalesyafinesFrontofficeconherramientaHoraextradominicalyfestivoZona1Oro</v>
      </c>
      <c r="B5084" s="0" t="s">
        <v>5421</v>
      </c>
      <c r="C5084" s="0" t="s">
        <v>190</v>
      </c>
      <c r="D5084" s="0" t="s">
        <v>4808</v>
      </c>
      <c r="E5084" s="0" t="s">
        <v>673</v>
      </c>
      <c r="F5084" s="0" t="s">
        <v>3319</v>
      </c>
      <c r="G5084" s="0" t="s">
        <v>194</v>
      </c>
      <c r="H5084" s="0" t="s">
        <v>379</v>
      </c>
      <c r="I5084" s="0" t="s">
        <v>54</v>
      </c>
      <c r="J5084" s="0" t="s">
        <v>325</v>
      </c>
      <c r="K5084" s="0" t="n">
        <v>54021.3084188854</v>
      </c>
      <c r="L5084" s="0" t="n">
        <v>54913.995</v>
      </c>
      <c r="M5084" s="0" t="n">
        <v>66535.1883917102</v>
      </c>
      <c r="N5084" s="0" t="n">
        <v>55646.775</v>
      </c>
      <c r="O5084" s="0" t="n">
        <v>45019.395</v>
      </c>
      <c r="P5084" s="0" t="n">
        <v>51689.97</v>
      </c>
      <c r="Q5084" s="0" t="n">
        <v>71150.04</v>
      </c>
      <c r="S5084" s="0" t="s">
        <v>303</v>
      </c>
    </row>
    <row r="5085" customFormat="false" ht="14" hidden="true" customHeight="false" outlineLevel="0" collapsed="false">
      <c r="A5085" s="0" t="str">
        <f aca="false">SUBSTITUTE(C5085&amp;D5085&amp;E5085&amp;F5085&amp;G5085&amp;H5085&amp;I5085," ","")</f>
        <v>AgenteBilingüeProfesionalMatemáticas,cienciasnaturalesyafinesFrontofficeconherramientaHoraextradominicalyfestivoZona1Platino</v>
      </c>
      <c r="B5085" s="0" t="s">
        <v>5422</v>
      </c>
      <c r="C5085" s="0" t="s">
        <v>190</v>
      </c>
      <c r="D5085" s="0" t="s">
        <v>4808</v>
      </c>
      <c r="E5085" s="0" t="s">
        <v>673</v>
      </c>
      <c r="F5085" s="0" t="s">
        <v>3319</v>
      </c>
      <c r="G5085" s="0" t="s">
        <v>194</v>
      </c>
      <c r="H5085" s="0" t="s">
        <v>379</v>
      </c>
      <c r="I5085" s="0" t="s">
        <v>198</v>
      </c>
      <c r="J5085" s="0" t="s">
        <v>325</v>
      </c>
      <c r="K5085" s="0" t="n">
        <v>54021.3084188854</v>
      </c>
      <c r="L5085" s="0" t="n">
        <v>56528.595</v>
      </c>
      <c r="M5085" s="0" t="n">
        <v>68496.1429567473</v>
      </c>
      <c r="N5085" s="0" t="n">
        <v>55646.775</v>
      </c>
      <c r="O5085" s="0" t="n">
        <v>45019.395</v>
      </c>
      <c r="P5085" s="0" t="n">
        <v>52801.56</v>
      </c>
      <c r="Q5085" s="0" t="n">
        <v>75620.205</v>
      </c>
      <c r="S5085" s="0" t="s">
        <v>303</v>
      </c>
    </row>
    <row r="5086" customFormat="false" ht="14" hidden="true" customHeight="false" outlineLevel="0" collapsed="false">
      <c r="A5086" s="0" t="str">
        <f aca="false">SUBSTITUTE(C5086&amp;D5086&amp;E5086&amp;F5086&amp;G5086&amp;H5086&amp;I5086," ","")</f>
        <v>AgenteBilingüeProfesionalMatemáticas,cienciasnaturalesyafinesFrontofficeconherramientaHoraextradominicalyfestivoZona2Plata</v>
      </c>
      <c r="B5086" s="0" t="s">
        <v>5423</v>
      </c>
      <c r="C5086" s="0" t="s">
        <v>190</v>
      </c>
      <c r="D5086" s="0" t="s">
        <v>4808</v>
      </c>
      <c r="E5086" s="0" t="s">
        <v>673</v>
      </c>
      <c r="F5086" s="0" t="s">
        <v>3319</v>
      </c>
      <c r="G5086" s="0" t="s">
        <v>194</v>
      </c>
      <c r="H5086" s="0" t="s">
        <v>385</v>
      </c>
      <c r="I5086" s="0" t="s">
        <v>195</v>
      </c>
      <c r="J5086" s="0" t="s">
        <v>325</v>
      </c>
      <c r="K5086" s="0" t="n">
        <v>54021.3084188854</v>
      </c>
      <c r="L5086" s="0" t="n">
        <v>55452.195</v>
      </c>
      <c r="M5086" s="0" t="n">
        <v>64683.3879911616</v>
      </c>
      <c r="N5086" s="0" t="n">
        <v>55646.775</v>
      </c>
      <c r="O5086" s="0" t="n">
        <v>45019.395</v>
      </c>
      <c r="P5086" s="0" t="n">
        <v>53798.265</v>
      </c>
      <c r="Q5086" s="0" t="n">
        <v>68129.91</v>
      </c>
      <c r="S5086" s="0" t="s">
        <v>303</v>
      </c>
    </row>
    <row r="5087" customFormat="false" ht="14" hidden="true" customHeight="false" outlineLevel="0" collapsed="false">
      <c r="A5087" s="0" t="str">
        <f aca="false">SUBSTITUTE(C5087&amp;D5087&amp;E5087&amp;F5087&amp;G5087&amp;H5087&amp;I5087," ","")</f>
        <v>AgenteBilingüeProfesionalMatemáticas,cienciasnaturalesyafinesFrontofficeconherramientaHoraextradominicalyfestivoZona2Oro</v>
      </c>
      <c r="B5087" s="0" t="s">
        <v>5424</v>
      </c>
      <c r="C5087" s="0" t="s">
        <v>190</v>
      </c>
      <c r="D5087" s="0" t="s">
        <v>4808</v>
      </c>
      <c r="E5087" s="0" t="s">
        <v>673</v>
      </c>
      <c r="F5087" s="0" t="s">
        <v>3319</v>
      </c>
      <c r="G5087" s="0" t="s">
        <v>194</v>
      </c>
      <c r="H5087" s="0" t="s">
        <v>385</v>
      </c>
      <c r="I5087" s="0" t="s">
        <v>54</v>
      </c>
      <c r="J5087" s="0" t="s">
        <v>325</v>
      </c>
      <c r="K5087" s="0" t="n">
        <v>54021.3084188854</v>
      </c>
      <c r="L5087" s="0" t="n">
        <v>56561.715</v>
      </c>
      <c r="M5087" s="0" t="n">
        <v>66535.1883917102</v>
      </c>
      <c r="N5087" s="0" t="n">
        <v>55646.775</v>
      </c>
      <c r="O5087" s="0" t="n">
        <v>45019.395</v>
      </c>
      <c r="P5087" s="0" t="n">
        <v>54931.59</v>
      </c>
      <c r="Q5087" s="0" t="n">
        <v>71150.04</v>
      </c>
      <c r="S5087" s="0" t="s">
        <v>303</v>
      </c>
    </row>
    <row r="5088" customFormat="false" ht="14" hidden="true" customHeight="false" outlineLevel="0" collapsed="false">
      <c r="A5088" s="0" t="str">
        <f aca="false">SUBSTITUTE(C5088&amp;D5088&amp;E5088&amp;F5088&amp;G5088&amp;H5088&amp;I5088," ","")</f>
        <v>AgenteBilingüeProfesionalMatemáticas,cienciasnaturalesyafinesFrontofficeconherramientaHoraextradominicalyfestivoZona2Platino</v>
      </c>
      <c r="B5088" s="0" t="s">
        <v>5425</v>
      </c>
      <c r="C5088" s="0" t="s">
        <v>190</v>
      </c>
      <c r="D5088" s="0" t="s">
        <v>4808</v>
      </c>
      <c r="E5088" s="0" t="s">
        <v>673</v>
      </c>
      <c r="F5088" s="0" t="s">
        <v>3319</v>
      </c>
      <c r="G5088" s="0" t="s">
        <v>194</v>
      </c>
      <c r="H5088" s="0" t="s">
        <v>385</v>
      </c>
      <c r="I5088" s="0" t="s">
        <v>198</v>
      </c>
      <c r="J5088" s="0" t="s">
        <v>325</v>
      </c>
      <c r="K5088" s="0" t="n">
        <v>54021.3084188854</v>
      </c>
      <c r="L5088" s="0" t="n">
        <v>58224.96</v>
      </c>
      <c r="M5088" s="0" t="n">
        <v>68496.1429567473</v>
      </c>
      <c r="N5088" s="0" t="n">
        <v>55646.775</v>
      </c>
      <c r="O5088" s="0" t="n">
        <v>45019.395</v>
      </c>
      <c r="P5088" s="0" t="n">
        <v>56112.525</v>
      </c>
      <c r="Q5088" s="0" t="n">
        <v>75620.205</v>
      </c>
      <c r="S5088" s="0" t="s">
        <v>303</v>
      </c>
    </row>
    <row r="5089" customFormat="false" ht="14" hidden="true" customHeight="false" outlineLevel="0" collapsed="false">
      <c r="A5089" s="0" t="str">
        <f aca="false">SUBSTITUTE(C5089&amp;D5089&amp;E5089&amp;F5089&amp;G5089&amp;H5089&amp;I5089," ","")</f>
        <v>AgenteBilingüeProfesionalMatemáticas,cienciasnaturalesyafinesFrontofficeconherramientaHoraextradominicalyfestivoZona3Plata</v>
      </c>
      <c r="B5089" s="0" t="s">
        <v>5426</v>
      </c>
      <c r="C5089" s="0" t="s">
        <v>190</v>
      </c>
      <c r="D5089" s="0" t="s">
        <v>4808</v>
      </c>
      <c r="E5089" s="0" t="s">
        <v>673</v>
      </c>
      <c r="F5089" s="0" t="s">
        <v>3319</v>
      </c>
      <c r="G5089" s="0" t="s">
        <v>194</v>
      </c>
      <c r="H5089" s="0" t="s">
        <v>390</v>
      </c>
      <c r="I5089" s="0" t="s">
        <v>195</v>
      </c>
      <c r="J5089" s="0" t="s">
        <v>325</v>
      </c>
      <c r="K5089" s="0" t="n">
        <v>54021.3084188854</v>
      </c>
      <c r="L5089" s="0" t="n">
        <v>56528.595</v>
      </c>
      <c r="M5089" s="0" t="n">
        <v>64683.3879911616</v>
      </c>
      <c r="N5089" s="0" t="n">
        <v>55646.775</v>
      </c>
      <c r="O5089" s="0" t="n">
        <v>45019.395</v>
      </c>
      <c r="P5089" s="0" t="n">
        <v>54051.84</v>
      </c>
      <c r="Q5089" s="0" t="n">
        <v>68129.91</v>
      </c>
      <c r="S5089" s="0" t="s">
        <v>303</v>
      </c>
    </row>
    <row r="5090" customFormat="false" ht="14" hidden="true" customHeight="false" outlineLevel="0" collapsed="false">
      <c r="A5090" s="0" t="str">
        <f aca="false">SUBSTITUTE(C5090&amp;D5090&amp;E5090&amp;F5090&amp;G5090&amp;H5090&amp;I5090," ","")</f>
        <v>AgenteBilingüeProfesionalMatemáticas,cienciasnaturalesyafinesFrontofficeconherramientaHoraextradominicalyfestivoZona3Oro</v>
      </c>
      <c r="B5090" s="0" t="s">
        <v>5427</v>
      </c>
      <c r="C5090" s="0" t="s">
        <v>190</v>
      </c>
      <c r="D5090" s="0" t="s">
        <v>4808</v>
      </c>
      <c r="E5090" s="0" t="s">
        <v>673</v>
      </c>
      <c r="F5090" s="0" t="s">
        <v>3319</v>
      </c>
      <c r="G5090" s="0" t="s">
        <v>194</v>
      </c>
      <c r="H5090" s="0" t="s">
        <v>390</v>
      </c>
      <c r="I5090" s="0" t="s">
        <v>54</v>
      </c>
      <c r="J5090" s="0" t="s">
        <v>325</v>
      </c>
      <c r="K5090" s="0" t="n">
        <v>54021.3084188854</v>
      </c>
      <c r="L5090" s="0" t="n">
        <v>57659.85</v>
      </c>
      <c r="M5090" s="0" t="n">
        <v>66535.1883917102</v>
      </c>
      <c r="N5090" s="0" t="n">
        <v>55646.775</v>
      </c>
      <c r="O5090" s="0" t="n">
        <v>45019.395</v>
      </c>
      <c r="P5090" s="0" t="n">
        <v>55189.305</v>
      </c>
      <c r="Q5090" s="0" t="n">
        <v>71150.04</v>
      </c>
      <c r="S5090" s="0" t="s">
        <v>303</v>
      </c>
    </row>
    <row r="5091" customFormat="false" ht="14" hidden="true" customHeight="false" outlineLevel="0" collapsed="false">
      <c r="A5091" s="0" t="str">
        <f aca="false">SUBSTITUTE(C5091&amp;D5091&amp;E5091&amp;F5091&amp;G5091&amp;H5091&amp;I5091," ","")</f>
        <v>AgenteBilingüeProfesionalMatemáticas,cienciasnaturalesyafinesFrontofficeconherramientaHoraextradominicalyfestivoZona3Platino</v>
      </c>
      <c r="B5091" s="0" t="s">
        <v>5428</v>
      </c>
      <c r="C5091" s="0" t="s">
        <v>190</v>
      </c>
      <c r="D5091" s="0" t="s">
        <v>4808</v>
      </c>
      <c r="E5091" s="0" t="s">
        <v>673</v>
      </c>
      <c r="F5091" s="0" t="s">
        <v>3319</v>
      </c>
      <c r="G5091" s="0" t="s">
        <v>194</v>
      </c>
      <c r="H5091" s="0" t="s">
        <v>390</v>
      </c>
      <c r="I5091" s="0" t="s">
        <v>198</v>
      </c>
      <c r="J5091" s="0" t="s">
        <v>325</v>
      </c>
      <c r="K5091" s="0" t="n">
        <v>54021.3084188854</v>
      </c>
      <c r="L5091" s="0" t="n">
        <v>59355.18</v>
      </c>
      <c r="M5091" s="0" t="n">
        <v>68496.1429567473</v>
      </c>
      <c r="N5091" s="0" t="n">
        <v>55646.775</v>
      </c>
      <c r="O5091" s="0" t="n">
        <v>45019.395</v>
      </c>
      <c r="P5091" s="0" t="n">
        <v>56376.45</v>
      </c>
      <c r="Q5091" s="0" t="n">
        <v>75620.205</v>
      </c>
      <c r="S5091" s="0" t="s">
        <v>303</v>
      </c>
    </row>
    <row r="5092" customFormat="false" ht="14" hidden="true" customHeight="false" outlineLevel="0" collapsed="false">
      <c r="A5092" s="0" t="str">
        <f aca="false">SUBSTITUTE(C5092&amp;D5092&amp;E5092&amp;F5092&amp;G5092&amp;H5092&amp;I5092," ","")</f>
        <v>AgenteBilingüeProfesionalMatemáticas,cienciasnaturalesyafinesFrontofficeconherramientaServicio7x24Zona1Plata</v>
      </c>
      <c r="B5092" s="0" t="s">
        <v>5429</v>
      </c>
      <c r="C5092" s="0" t="s">
        <v>190</v>
      </c>
      <c r="D5092" s="0" t="s">
        <v>4808</v>
      </c>
      <c r="E5092" s="0" t="s">
        <v>673</v>
      </c>
      <c r="F5092" s="0" t="s">
        <v>3319</v>
      </c>
      <c r="G5092" s="0" t="s">
        <v>55</v>
      </c>
      <c r="H5092" s="0" t="s">
        <v>379</v>
      </c>
      <c r="I5092" s="0" t="s">
        <v>195</v>
      </c>
      <c r="J5092" s="0" t="s">
        <v>305</v>
      </c>
      <c r="K5092" s="0" t="n">
        <v>19564156.1346297</v>
      </c>
      <c r="L5092" s="0" t="n">
        <v>27464348.07</v>
      </c>
      <c r="M5092" s="0" t="n">
        <v>29875751.6712364</v>
      </c>
      <c r="N5092" s="0" t="n">
        <v>24747976.08</v>
      </c>
      <c r="O5092" s="0" t="n">
        <v>25326599.04</v>
      </c>
      <c r="P5092" s="0" t="n">
        <v>35972605.935</v>
      </c>
      <c r="Q5092" s="0" t="n">
        <v>28385710.245</v>
      </c>
      <c r="S5092" s="0" t="s">
        <v>303</v>
      </c>
    </row>
    <row r="5093" customFormat="false" ht="14" hidden="true" customHeight="false" outlineLevel="0" collapsed="false">
      <c r="A5093" s="0" t="str">
        <f aca="false">SUBSTITUTE(C5093&amp;D5093&amp;E5093&amp;F5093&amp;G5093&amp;H5093&amp;I5093," ","")</f>
        <v>AgenteBilingüeProfesionalMatemáticas,cienciasnaturalesyafinesFrontofficeconherramientaServicio7x24Zona1Oro</v>
      </c>
      <c r="B5093" s="0" t="s">
        <v>5430</v>
      </c>
      <c r="C5093" s="0" t="s">
        <v>190</v>
      </c>
      <c r="D5093" s="0" t="s">
        <v>4808</v>
      </c>
      <c r="E5093" s="0" t="s">
        <v>673</v>
      </c>
      <c r="F5093" s="0" t="s">
        <v>3319</v>
      </c>
      <c r="G5093" s="0" t="s">
        <v>55</v>
      </c>
      <c r="H5093" s="0" t="s">
        <v>379</v>
      </c>
      <c r="I5093" s="0" t="s">
        <v>54</v>
      </c>
      <c r="J5093" s="0" t="s">
        <v>305</v>
      </c>
      <c r="K5093" s="0" t="n">
        <v>19564156.1346297</v>
      </c>
      <c r="L5093" s="0" t="n">
        <v>28013636.025</v>
      </c>
      <c r="M5093" s="0" t="n">
        <v>30731055.1831527</v>
      </c>
      <c r="N5093" s="0" t="n">
        <v>24913310.085</v>
      </c>
      <c r="O5093" s="0" t="n">
        <v>25326599.04</v>
      </c>
      <c r="P5093" s="0" t="n">
        <v>36729923.715</v>
      </c>
      <c r="Q5093" s="0" t="n">
        <v>29644127.415</v>
      </c>
      <c r="S5093" s="0" t="s">
        <v>303</v>
      </c>
    </row>
    <row r="5094" customFormat="false" ht="14" hidden="true" customHeight="false" outlineLevel="0" collapsed="false">
      <c r="A5094" s="0" t="str">
        <f aca="false">SUBSTITUTE(C5094&amp;D5094&amp;E5094&amp;F5094&amp;G5094&amp;H5094&amp;I5094," ","")</f>
        <v>AgenteBilingüeProfesionalMatemáticas,cienciasnaturalesyafinesFrontofficeconherramientaServicio7x24Zona1Platino</v>
      </c>
      <c r="B5094" s="0" t="s">
        <v>5431</v>
      </c>
      <c r="C5094" s="0" t="s">
        <v>190</v>
      </c>
      <c r="D5094" s="0" t="s">
        <v>4808</v>
      </c>
      <c r="E5094" s="0" t="s">
        <v>673</v>
      </c>
      <c r="F5094" s="0" t="s">
        <v>3319</v>
      </c>
      <c r="G5094" s="0" t="s">
        <v>55</v>
      </c>
      <c r="H5094" s="0" t="s">
        <v>379</v>
      </c>
      <c r="I5094" s="0" t="s">
        <v>198</v>
      </c>
      <c r="J5094" s="0" t="s">
        <v>305</v>
      </c>
      <c r="K5094" s="0" t="n">
        <v>19564156.1346297</v>
      </c>
      <c r="L5094" s="0" t="n">
        <v>28837566.405</v>
      </c>
      <c r="M5094" s="0" t="n">
        <v>31636774.4635286</v>
      </c>
      <c r="N5094" s="0" t="n">
        <v>24967260.495</v>
      </c>
      <c r="O5094" s="0" t="n">
        <v>25326599.04</v>
      </c>
      <c r="P5094" s="0" t="n">
        <v>37519815.015</v>
      </c>
      <c r="Q5094" s="0" t="n">
        <v>31506488.82</v>
      </c>
      <c r="S5094" s="0" t="s">
        <v>303</v>
      </c>
    </row>
    <row r="5095" customFormat="false" ht="14" hidden="true" customHeight="false" outlineLevel="0" collapsed="false">
      <c r="A5095" s="0" t="str">
        <f aca="false">SUBSTITUTE(C5095&amp;D5095&amp;E5095&amp;F5095&amp;G5095&amp;H5095&amp;I5095," ","")</f>
        <v>AgenteBilingüeProfesionalMatemáticas,cienciasnaturalesyafinesFrontofficeconherramientaServicio7x24Zona2Plata</v>
      </c>
      <c r="B5095" s="0" t="s">
        <v>5432</v>
      </c>
      <c r="C5095" s="0" t="s">
        <v>190</v>
      </c>
      <c r="D5095" s="0" t="s">
        <v>4808</v>
      </c>
      <c r="E5095" s="0" t="s">
        <v>673</v>
      </c>
      <c r="F5095" s="0" t="s">
        <v>3319</v>
      </c>
      <c r="G5095" s="0" t="s">
        <v>55</v>
      </c>
      <c r="H5095" s="0" t="s">
        <v>385</v>
      </c>
      <c r="I5095" s="0" t="s">
        <v>195</v>
      </c>
      <c r="J5095" s="0" t="s">
        <v>305</v>
      </c>
      <c r="K5095" s="0" t="n">
        <v>19564156.1346297</v>
      </c>
      <c r="L5095" s="0" t="n">
        <v>28288279.485</v>
      </c>
      <c r="M5095" s="0" t="n">
        <v>29875751.6712364</v>
      </c>
      <c r="N5095" s="0" t="n">
        <v>24924099.96</v>
      </c>
      <c r="O5095" s="0" t="n">
        <v>25326599.04</v>
      </c>
      <c r="P5095" s="0" t="n">
        <v>38228232.15</v>
      </c>
      <c r="Q5095" s="0" t="n">
        <v>28385710.245</v>
      </c>
      <c r="S5095" s="0" t="s">
        <v>303</v>
      </c>
    </row>
    <row r="5096" customFormat="false" ht="14" hidden="true" customHeight="false" outlineLevel="0" collapsed="false">
      <c r="A5096" s="0" t="str">
        <f aca="false">SUBSTITUTE(C5096&amp;D5096&amp;E5096&amp;F5096&amp;G5096&amp;H5096&amp;I5096," ","")</f>
        <v>AgenteBilingüeProfesionalMatemáticas,cienciasnaturalesyafinesFrontofficeconherramientaServicio7x24Zona2Oro</v>
      </c>
      <c r="B5096" s="0" t="s">
        <v>5433</v>
      </c>
      <c r="C5096" s="0" t="s">
        <v>190</v>
      </c>
      <c r="D5096" s="0" t="s">
        <v>4808</v>
      </c>
      <c r="E5096" s="0" t="s">
        <v>673</v>
      </c>
      <c r="F5096" s="0" t="s">
        <v>3319</v>
      </c>
      <c r="G5096" s="0" t="s">
        <v>55</v>
      </c>
      <c r="H5096" s="0" t="s">
        <v>385</v>
      </c>
      <c r="I5096" s="0" t="s">
        <v>54</v>
      </c>
      <c r="J5096" s="0" t="s">
        <v>305</v>
      </c>
      <c r="K5096" s="0" t="n">
        <v>19564156.1346297</v>
      </c>
      <c r="L5096" s="0" t="n">
        <v>28854045.675</v>
      </c>
      <c r="M5096" s="0" t="n">
        <v>30731055.1831527</v>
      </c>
      <c r="N5096" s="0" t="n">
        <v>24981287.85</v>
      </c>
      <c r="O5096" s="0" t="n">
        <v>25326599.04</v>
      </c>
      <c r="P5096" s="0" t="n">
        <v>39033037.8</v>
      </c>
      <c r="Q5096" s="0" t="n">
        <v>29644127.415</v>
      </c>
      <c r="S5096" s="0" t="s">
        <v>303</v>
      </c>
    </row>
    <row r="5097" customFormat="false" ht="14" hidden="true" customHeight="false" outlineLevel="0" collapsed="false">
      <c r="A5097" s="0" t="str">
        <f aca="false">SUBSTITUTE(C5097&amp;D5097&amp;E5097&amp;F5097&amp;G5097&amp;H5097&amp;I5097," ","")</f>
        <v>AgenteBilingüeProfesionalMatemáticas,cienciasnaturalesyafinesFrontofficeconherramientaServicio7x24Zona2Platino</v>
      </c>
      <c r="B5097" s="0" t="s">
        <v>5434</v>
      </c>
      <c r="C5097" s="0" t="s">
        <v>190</v>
      </c>
      <c r="D5097" s="0" t="s">
        <v>4808</v>
      </c>
      <c r="E5097" s="0" t="s">
        <v>673</v>
      </c>
      <c r="F5097" s="0" t="s">
        <v>3319</v>
      </c>
      <c r="G5097" s="0" t="s">
        <v>55</v>
      </c>
      <c r="H5097" s="0" t="s">
        <v>385</v>
      </c>
      <c r="I5097" s="0" t="s">
        <v>198</v>
      </c>
      <c r="J5097" s="0" t="s">
        <v>305</v>
      </c>
      <c r="K5097" s="0" t="n">
        <v>19564156.1346297</v>
      </c>
      <c r="L5097" s="0" t="n">
        <v>29702693.925</v>
      </c>
      <c r="M5097" s="0" t="n">
        <v>31636774.4635286</v>
      </c>
      <c r="N5097" s="0" t="n">
        <v>25038474.705</v>
      </c>
      <c r="O5097" s="0" t="n">
        <v>25326599.04</v>
      </c>
      <c r="P5097" s="0" t="n">
        <v>39872457.99</v>
      </c>
      <c r="Q5097" s="0" t="n">
        <v>31506488.82</v>
      </c>
      <c r="S5097" s="0" t="s">
        <v>303</v>
      </c>
    </row>
    <row r="5098" customFormat="false" ht="14" hidden="true" customHeight="false" outlineLevel="0" collapsed="false">
      <c r="A5098" s="0" t="str">
        <f aca="false">SUBSTITUTE(C5098&amp;D5098&amp;E5098&amp;F5098&amp;G5098&amp;H5098&amp;I5098," ","")</f>
        <v>AgenteBilingüeProfesionalMatemáticas,cienciasnaturalesyafinesFrontofficeconherramientaServicio7x24Zona3Plata</v>
      </c>
      <c r="B5098" s="0" t="s">
        <v>5435</v>
      </c>
      <c r="C5098" s="0" t="s">
        <v>190</v>
      </c>
      <c r="D5098" s="0" t="s">
        <v>4808</v>
      </c>
      <c r="E5098" s="0" t="s">
        <v>673</v>
      </c>
      <c r="F5098" s="0" t="s">
        <v>3319</v>
      </c>
      <c r="G5098" s="0" t="s">
        <v>55</v>
      </c>
      <c r="H5098" s="0" t="s">
        <v>390</v>
      </c>
      <c r="I5098" s="0" t="s">
        <v>195</v>
      </c>
      <c r="J5098" s="0" t="s">
        <v>305</v>
      </c>
      <c r="K5098" s="0" t="n">
        <v>19564156.1346297</v>
      </c>
      <c r="L5098" s="0" t="n">
        <v>28837566.405</v>
      </c>
      <c r="M5098" s="0" t="n">
        <v>29875751.6712364</v>
      </c>
      <c r="N5098" s="0" t="n">
        <v>24967260.495</v>
      </c>
      <c r="O5098" s="0" t="n">
        <v>25326599.04</v>
      </c>
      <c r="P5098" s="0" t="n">
        <v>38408095.485</v>
      </c>
      <c r="Q5098" s="0" t="n">
        <v>28385710.245</v>
      </c>
      <c r="S5098" s="0" t="s">
        <v>303</v>
      </c>
    </row>
    <row r="5099" customFormat="false" ht="14" hidden="true" customHeight="false" outlineLevel="0" collapsed="false">
      <c r="A5099" s="0" t="str">
        <f aca="false">SUBSTITUTE(C5099&amp;D5099&amp;E5099&amp;F5099&amp;G5099&amp;H5099&amp;I5099," ","")</f>
        <v>AgenteBilingüeProfesionalMatemáticas,cienciasnaturalesyafinesFrontofficeconherramientaServicio7x24Zona3Oro</v>
      </c>
      <c r="B5099" s="0" t="s">
        <v>5436</v>
      </c>
      <c r="C5099" s="0" t="s">
        <v>190</v>
      </c>
      <c r="D5099" s="0" t="s">
        <v>4808</v>
      </c>
      <c r="E5099" s="0" t="s">
        <v>673</v>
      </c>
      <c r="F5099" s="0" t="s">
        <v>3319</v>
      </c>
      <c r="G5099" s="0" t="s">
        <v>55</v>
      </c>
      <c r="H5099" s="0" t="s">
        <v>390</v>
      </c>
      <c r="I5099" s="0" t="s">
        <v>54</v>
      </c>
      <c r="J5099" s="0" t="s">
        <v>305</v>
      </c>
      <c r="K5099" s="0" t="n">
        <v>19564156.1346297</v>
      </c>
      <c r="L5099" s="0" t="n">
        <v>29414318.085</v>
      </c>
      <c r="M5099" s="0" t="n">
        <v>30731055.1831527</v>
      </c>
      <c r="N5099" s="0" t="n">
        <v>25026606.36</v>
      </c>
      <c r="O5099" s="0" t="n">
        <v>25326599.04</v>
      </c>
      <c r="P5099" s="0" t="n">
        <v>39216687.165</v>
      </c>
      <c r="Q5099" s="0" t="n">
        <v>29644127.415</v>
      </c>
      <c r="S5099" s="0" t="s">
        <v>303</v>
      </c>
    </row>
    <row r="5100" customFormat="false" ht="14" hidden="true" customHeight="false" outlineLevel="0" collapsed="false">
      <c r="A5100" s="0" t="str">
        <f aca="false">SUBSTITUTE(C5100&amp;D5100&amp;E5100&amp;F5100&amp;G5100&amp;H5100&amp;I5100," ","")</f>
        <v>AgenteBilingüeProfesionalMatemáticas,cienciasnaturalesyafinesFrontofficeconherramientaServicio7x24Zona3Platino</v>
      </c>
      <c r="B5100" s="0" t="s">
        <v>5437</v>
      </c>
      <c r="C5100" s="0" t="s">
        <v>190</v>
      </c>
      <c r="D5100" s="0" t="s">
        <v>4808</v>
      </c>
      <c r="E5100" s="0" t="s">
        <v>673</v>
      </c>
      <c r="F5100" s="0" t="s">
        <v>3319</v>
      </c>
      <c r="G5100" s="0" t="s">
        <v>55</v>
      </c>
      <c r="H5100" s="0" t="s">
        <v>390</v>
      </c>
      <c r="I5100" s="0" t="s">
        <v>198</v>
      </c>
      <c r="J5100" s="0" t="s">
        <v>305</v>
      </c>
      <c r="K5100" s="0" t="n">
        <v>19564156.1346297</v>
      </c>
      <c r="L5100" s="0" t="n">
        <v>30279445.605</v>
      </c>
      <c r="M5100" s="0" t="n">
        <v>31636774.4635286</v>
      </c>
      <c r="N5100" s="0" t="n">
        <v>25085951.19</v>
      </c>
      <c r="O5100" s="0" t="n">
        <v>25326599.04</v>
      </c>
      <c r="P5100" s="0" t="n">
        <v>40060056.915</v>
      </c>
      <c r="Q5100" s="0" t="n">
        <v>31506488.82</v>
      </c>
      <c r="S5100" s="0" t="s">
        <v>303</v>
      </c>
    </row>
    <row r="5101" customFormat="false" ht="14" hidden="true" customHeight="false" outlineLevel="0" collapsed="false">
      <c r="A5101" s="0" t="str">
        <f aca="false">SUBSTITUTE(C5101&amp;D5101&amp;E5101&amp;F5101&amp;G5101&amp;H5101&amp;I5101," ","")</f>
        <v>AgenteBilingüeProfesionalMatemáticas,cienciasnaturalesyafinesFrontofficesinherramientaJornadaOrdinaria Zona1Plata</v>
      </c>
      <c r="B5101" s="0" t="s">
        <v>5438</v>
      </c>
      <c r="C5101" s="0" t="s">
        <v>190</v>
      </c>
      <c r="D5101" s="0" t="s">
        <v>4808</v>
      </c>
      <c r="E5101" s="0" t="s">
        <v>673</v>
      </c>
      <c r="F5101" s="0" t="s">
        <v>3335</v>
      </c>
      <c r="G5101" s="0" t="s">
        <v>62</v>
      </c>
      <c r="H5101" s="0" t="s">
        <v>379</v>
      </c>
      <c r="I5101" s="0" t="s">
        <v>195</v>
      </c>
      <c r="J5101" s="0" t="s">
        <v>36</v>
      </c>
      <c r="K5101" s="0" t="n">
        <v>6096792.81827776</v>
      </c>
      <c r="L5101" s="0" t="n">
        <v>5780818.62</v>
      </c>
      <c r="M5101" s="0" t="n">
        <v>7206645.94145293</v>
      </c>
      <c r="N5101" s="0" t="n">
        <v>6534864.765</v>
      </c>
      <c r="O5101" s="0" t="n">
        <v>6236295.21</v>
      </c>
      <c r="P5101" s="0" t="n">
        <v>6190542</v>
      </c>
      <c r="Q5101" s="0" t="n">
        <v>6624624.105</v>
      </c>
      <c r="S5101" s="0" t="s">
        <v>303</v>
      </c>
    </row>
    <row r="5102" customFormat="false" ht="14" hidden="true" customHeight="false" outlineLevel="0" collapsed="false">
      <c r="A5102" s="0" t="str">
        <f aca="false">SUBSTITUTE(C5102&amp;D5102&amp;E5102&amp;F5102&amp;G5102&amp;H5102&amp;I5102," ","")</f>
        <v>AgenteBilingüeProfesionalMatemáticas,cienciasnaturalesyafinesFrontofficesinherramientaJornadaOrdinaria Zona1Oro</v>
      </c>
      <c r="B5102" s="0" t="s">
        <v>5439</v>
      </c>
      <c r="C5102" s="0" t="s">
        <v>190</v>
      </c>
      <c r="D5102" s="0" t="s">
        <v>4808</v>
      </c>
      <c r="E5102" s="0" t="s">
        <v>673</v>
      </c>
      <c r="F5102" s="0" t="s">
        <v>3335</v>
      </c>
      <c r="G5102" s="0" t="s">
        <v>62</v>
      </c>
      <c r="H5102" s="0" t="s">
        <v>379</v>
      </c>
      <c r="I5102" s="0" t="s">
        <v>54</v>
      </c>
      <c r="J5102" s="0" t="s">
        <v>36</v>
      </c>
      <c r="K5102" s="0" t="n">
        <v>6096792.81827776</v>
      </c>
      <c r="L5102" s="0" t="n">
        <v>5896435.365</v>
      </c>
      <c r="M5102" s="0" t="n">
        <v>7758575.11240778</v>
      </c>
      <c r="N5102" s="0" t="n">
        <v>6554035.035</v>
      </c>
      <c r="O5102" s="0" t="n">
        <v>6236295.21</v>
      </c>
      <c r="P5102" s="0" t="n">
        <v>6320869.2</v>
      </c>
      <c r="Q5102" s="0" t="n">
        <v>6918311.565</v>
      </c>
      <c r="S5102" s="0" t="s">
        <v>303</v>
      </c>
    </row>
    <row r="5103" customFormat="false" ht="14" hidden="true" customHeight="false" outlineLevel="0" collapsed="false">
      <c r="A5103" s="0" t="str">
        <f aca="false">SUBSTITUTE(C5103&amp;D5103&amp;E5103&amp;F5103&amp;G5103&amp;H5103&amp;I5103," ","")</f>
        <v>AgenteBilingüeProfesionalMatemáticas,cienciasnaturalesyafinesFrontofficesinherramientaJornadaOrdinaria Zona1Platino</v>
      </c>
      <c r="B5103" s="0" t="s">
        <v>5440</v>
      </c>
      <c r="C5103" s="0" t="s">
        <v>190</v>
      </c>
      <c r="D5103" s="0" t="s">
        <v>4808</v>
      </c>
      <c r="E5103" s="0" t="s">
        <v>673</v>
      </c>
      <c r="F5103" s="0" t="s">
        <v>3335</v>
      </c>
      <c r="G5103" s="0" t="s">
        <v>62</v>
      </c>
      <c r="H5103" s="0" t="s">
        <v>379</v>
      </c>
      <c r="I5103" s="0" t="s">
        <v>198</v>
      </c>
      <c r="J5103" s="0" t="s">
        <v>36</v>
      </c>
      <c r="K5103" s="0" t="n">
        <v>6096792.81827776</v>
      </c>
      <c r="L5103" s="0" t="n">
        <v>6069859.965</v>
      </c>
      <c r="M5103" s="0" t="n">
        <v>7987239.2772297</v>
      </c>
      <c r="N5103" s="0" t="n">
        <v>6573205.305</v>
      </c>
      <c r="O5103" s="0" t="n">
        <v>6236295.21</v>
      </c>
      <c r="P5103" s="0" t="n">
        <v>6456801.96</v>
      </c>
      <c r="Q5103" s="0" t="n">
        <v>7352947.395</v>
      </c>
      <c r="S5103" s="0" t="s">
        <v>303</v>
      </c>
    </row>
    <row r="5104" customFormat="false" ht="14" hidden="true" customHeight="false" outlineLevel="0" collapsed="false">
      <c r="A5104" s="0" t="str">
        <f aca="false">SUBSTITUTE(C5104&amp;D5104&amp;E5104&amp;F5104&amp;G5104&amp;H5104&amp;I5104," ","")</f>
        <v>AgenteBilingüeProfesionalMatemáticas,cienciasnaturalesyafinesFrontofficesinherramientaJornadaOrdinaria Zona2Plata</v>
      </c>
      <c r="B5104" s="0" t="s">
        <v>5441</v>
      </c>
      <c r="C5104" s="0" t="s">
        <v>190</v>
      </c>
      <c r="D5104" s="0" t="s">
        <v>4808</v>
      </c>
      <c r="E5104" s="0" t="s">
        <v>673</v>
      </c>
      <c r="F5104" s="0" t="s">
        <v>3335</v>
      </c>
      <c r="G5104" s="0" t="s">
        <v>62</v>
      </c>
      <c r="H5104" s="0" t="s">
        <v>385</v>
      </c>
      <c r="I5104" s="0" t="s">
        <v>195</v>
      </c>
      <c r="J5104" s="0" t="s">
        <v>36</v>
      </c>
      <c r="K5104" s="0" t="n">
        <v>6096792.81827776</v>
      </c>
      <c r="L5104" s="0" t="n">
        <v>5954243.22</v>
      </c>
      <c r="M5104" s="0" t="n">
        <v>7542639.26179804</v>
      </c>
      <c r="N5104" s="0" t="n">
        <v>6557869.71</v>
      </c>
      <c r="O5104" s="0" t="n">
        <v>6236295.21</v>
      </c>
      <c r="P5104" s="0" t="n">
        <v>6578713.575</v>
      </c>
      <c r="Q5104" s="0" t="n">
        <v>6624624.105</v>
      </c>
      <c r="S5104" s="0" t="s">
        <v>303</v>
      </c>
    </row>
    <row r="5105" customFormat="false" ht="14" hidden="true" customHeight="false" outlineLevel="0" collapsed="false">
      <c r="A5105" s="0" t="str">
        <f aca="false">SUBSTITUTE(C5105&amp;D5105&amp;E5105&amp;F5105&amp;G5105&amp;H5105&amp;I5105," ","")</f>
        <v>AgenteBilingüeProfesionalMatemáticas,cienciasnaturalesyafinesFrontofficesinherramientaJornadaOrdinaria Zona2Oro</v>
      </c>
      <c r="B5105" s="0" t="s">
        <v>5442</v>
      </c>
      <c r="C5105" s="0" t="s">
        <v>190</v>
      </c>
      <c r="D5105" s="0" t="s">
        <v>4808</v>
      </c>
      <c r="E5105" s="0" t="s">
        <v>673</v>
      </c>
      <c r="F5105" s="0" t="s">
        <v>3335</v>
      </c>
      <c r="G5105" s="0" t="s">
        <v>62</v>
      </c>
      <c r="H5105" s="0" t="s">
        <v>385</v>
      </c>
      <c r="I5105" s="0" t="s">
        <v>54</v>
      </c>
      <c r="J5105" s="0" t="s">
        <v>36</v>
      </c>
      <c r="K5105" s="0" t="n">
        <v>6096792.81827776</v>
      </c>
      <c r="L5105" s="0" t="n">
        <v>6073329.285</v>
      </c>
      <c r="M5105" s="0" t="n">
        <v>7758575.11240778</v>
      </c>
      <c r="N5105" s="0" t="n">
        <v>6578189.865</v>
      </c>
      <c r="O5105" s="0" t="n">
        <v>6236295.21</v>
      </c>
      <c r="P5105" s="0" t="n">
        <v>6717213.135</v>
      </c>
      <c r="Q5105" s="0" t="n">
        <v>6918311.565</v>
      </c>
      <c r="S5105" s="0" t="s">
        <v>303</v>
      </c>
    </row>
    <row r="5106" customFormat="false" ht="14" hidden="true" customHeight="false" outlineLevel="0" collapsed="false">
      <c r="A5106" s="0" t="str">
        <f aca="false">SUBSTITUTE(C5106&amp;D5106&amp;E5106&amp;F5106&amp;G5106&amp;H5106&amp;I5106," ","")</f>
        <v>AgenteBilingüeProfesionalMatemáticas,cienciasnaturalesyafinesFrontofficesinherramientaJornadaOrdinaria Zona2Platino</v>
      </c>
      <c r="B5106" s="0" t="s">
        <v>5443</v>
      </c>
      <c r="C5106" s="0" t="s">
        <v>190</v>
      </c>
      <c r="D5106" s="0" t="s">
        <v>4808</v>
      </c>
      <c r="E5106" s="0" t="s">
        <v>673</v>
      </c>
      <c r="F5106" s="0" t="s">
        <v>3335</v>
      </c>
      <c r="G5106" s="0" t="s">
        <v>62</v>
      </c>
      <c r="H5106" s="0" t="s">
        <v>385</v>
      </c>
      <c r="I5106" s="0" t="s">
        <v>198</v>
      </c>
      <c r="J5106" s="0" t="s">
        <v>36</v>
      </c>
      <c r="K5106" s="0" t="n">
        <v>6096792.81827776</v>
      </c>
      <c r="L5106" s="0" t="n">
        <v>6251955.795</v>
      </c>
      <c r="M5106" s="0" t="n">
        <v>7987239.2772297</v>
      </c>
      <c r="N5106" s="0" t="n">
        <v>6598510.02</v>
      </c>
      <c r="O5106" s="0" t="n">
        <v>6236295.21</v>
      </c>
      <c r="P5106" s="0" t="n">
        <v>6861669.12</v>
      </c>
      <c r="Q5106" s="0" t="n">
        <v>7352947.395</v>
      </c>
      <c r="S5106" s="0" t="s">
        <v>303</v>
      </c>
    </row>
    <row r="5107" customFormat="false" ht="14" hidden="true" customHeight="false" outlineLevel="0" collapsed="false">
      <c r="A5107" s="0" t="str">
        <f aca="false">SUBSTITUTE(C5107&amp;D5107&amp;E5107&amp;F5107&amp;G5107&amp;H5107&amp;I5107," ","")</f>
        <v>AgenteBilingüeProfesionalMatemáticas,cienciasnaturalesyafinesFrontofficesinherramientaJornadaOrdinaria Zona3Plata</v>
      </c>
      <c r="B5107" s="0" t="s">
        <v>5444</v>
      </c>
      <c r="C5107" s="0" t="s">
        <v>190</v>
      </c>
      <c r="D5107" s="0" t="s">
        <v>4808</v>
      </c>
      <c r="E5107" s="0" t="s">
        <v>673</v>
      </c>
      <c r="F5107" s="0" t="s">
        <v>3335</v>
      </c>
      <c r="G5107" s="0" t="s">
        <v>62</v>
      </c>
      <c r="H5107" s="0" t="s">
        <v>390</v>
      </c>
      <c r="I5107" s="0" t="s">
        <v>195</v>
      </c>
      <c r="J5107" s="0" t="s">
        <v>36</v>
      </c>
      <c r="K5107" s="0" t="n">
        <v>6096792.81827776</v>
      </c>
      <c r="L5107" s="0" t="n">
        <v>6069859.965</v>
      </c>
      <c r="M5107" s="0" t="n">
        <v>7542639.26179804</v>
      </c>
      <c r="N5107" s="0" t="n">
        <v>6573205.305</v>
      </c>
      <c r="O5107" s="0" t="n">
        <v>6236295.21</v>
      </c>
      <c r="P5107" s="0" t="n">
        <v>6609666.285</v>
      </c>
      <c r="Q5107" s="0" t="n">
        <v>6624624.105</v>
      </c>
      <c r="S5107" s="0" t="s">
        <v>303</v>
      </c>
    </row>
    <row r="5108" customFormat="false" ht="14" hidden="true" customHeight="false" outlineLevel="0" collapsed="false">
      <c r="A5108" s="0" t="str">
        <f aca="false">SUBSTITUTE(C5108&amp;D5108&amp;E5108&amp;F5108&amp;G5108&amp;H5108&amp;I5108," ","")</f>
        <v>AgenteBilingüeProfesionalMatemáticas,cienciasnaturalesyafinesFrontofficesinherramientaJornadaOrdinaria Zona3Oro</v>
      </c>
      <c r="B5108" s="0" t="s">
        <v>5445</v>
      </c>
      <c r="C5108" s="0" t="s">
        <v>190</v>
      </c>
      <c r="D5108" s="0" t="s">
        <v>4808</v>
      </c>
      <c r="E5108" s="0" t="s">
        <v>673</v>
      </c>
      <c r="F5108" s="0" t="s">
        <v>3335</v>
      </c>
      <c r="G5108" s="0" t="s">
        <v>62</v>
      </c>
      <c r="H5108" s="0" t="s">
        <v>390</v>
      </c>
      <c r="I5108" s="0" t="s">
        <v>54</v>
      </c>
      <c r="J5108" s="0" t="s">
        <v>36</v>
      </c>
      <c r="K5108" s="0" t="n">
        <v>6096792.81827776</v>
      </c>
      <c r="L5108" s="0" t="n">
        <v>6191257.185</v>
      </c>
      <c r="M5108" s="0" t="n">
        <v>7758575.11240778</v>
      </c>
      <c r="N5108" s="0" t="n">
        <v>6594293.43</v>
      </c>
      <c r="O5108" s="0" t="n">
        <v>6236295.21</v>
      </c>
      <c r="P5108" s="0" t="n">
        <v>6748816.86</v>
      </c>
      <c r="Q5108" s="0" t="n">
        <v>6918311.565</v>
      </c>
      <c r="S5108" s="0" t="s">
        <v>303</v>
      </c>
    </row>
    <row r="5109" customFormat="false" ht="14" hidden="true" customHeight="false" outlineLevel="0" collapsed="false">
      <c r="A5109" s="0" t="str">
        <f aca="false">SUBSTITUTE(C5109&amp;D5109&amp;E5109&amp;F5109&amp;G5109&amp;H5109&amp;I5109," ","")</f>
        <v>AgenteBilingüeProfesionalMatemáticas,cienciasnaturalesyafinesFrontofficesinherramientaJornadaOrdinaria Zona3Platino</v>
      </c>
      <c r="B5109" s="0" t="s">
        <v>5446</v>
      </c>
      <c r="C5109" s="0" t="s">
        <v>190</v>
      </c>
      <c r="D5109" s="0" t="s">
        <v>4808</v>
      </c>
      <c r="E5109" s="0" t="s">
        <v>673</v>
      </c>
      <c r="F5109" s="0" t="s">
        <v>3335</v>
      </c>
      <c r="G5109" s="0" t="s">
        <v>62</v>
      </c>
      <c r="H5109" s="0" t="s">
        <v>390</v>
      </c>
      <c r="I5109" s="0" t="s">
        <v>198</v>
      </c>
      <c r="J5109" s="0" t="s">
        <v>36</v>
      </c>
      <c r="K5109" s="0" t="n">
        <v>6096792.81827776</v>
      </c>
      <c r="L5109" s="0" t="n">
        <v>6373353.015</v>
      </c>
      <c r="M5109" s="0" t="n">
        <v>7987239.2772297</v>
      </c>
      <c r="N5109" s="0" t="n">
        <v>6615380.52</v>
      </c>
      <c r="O5109" s="0" t="n">
        <v>6236295.21</v>
      </c>
      <c r="P5109" s="0" t="n">
        <v>6893952.84</v>
      </c>
      <c r="Q5109" s="0" t="n">
        <v>7352947.395</v>
      </c>
      <c r="S5109" s="0" t="s">
        <v>303</v>
      </c>
    </row>
    <row r="5110" customFormat="false" ht="14" hidden="true" customHeight="false" outlineLevel="0" collapsed="false">
      <c r="A5110" s="0" t="str">
        <f aca="false">SUBSTITUTE(C5110&amp;D5110&amp;E5110&amp;F5110&amp;G5110&amp;H5110&amp;I5110," ","")</f>
        <v>AgenteBilingüeProfesionalMatemáticas,cienciasnaturalesyafinesFrontofficesinherramientaHoraextradiurnaZona1Plata</v>
      </c>
      <c r="B5110" s="0" t="s">
        <v>5447</v>
      </c>
      <c r="C5110" s="0" t="s">
        <v>190</v>
      </c>
      <c r="D5110" s="0" t="s">
        <v>4808</v>
      </c>
      <c r="E5110" s="0" t="s">
        <v>673</v>
      </c>
      <c r="F5110" s="0" t="s">
        <v>3335</v>
      </c>
      <c r="G5110" s="0" t="s">
        <v>192</v>
      </c>
      <c r="H5110" s="0" t="s">
        <v>379</v>
      </c>
      <c r="I5110" s="0" t="s">
        <v>195</v>
      </c>
      <c r="J5110" s="0" t="s">
        <v>325</v>
      </c>
      <c r="K5110" s="0" t="n">
        <v>30902.5051712383</v>
      </c>
      <c r="L5110" s="0" t="n">
        <v>31503.33</v>
      </c>
      <c r="M5110" s="0" t="n">
        <v>40427.117494476</v>
      </c>
      <c r="N5110" s="0" t="n">
        <v>30152.655</v>
      </c>
      <c r="O5110" s="0" t="n">
        <v>28398.33</v>
      </c>
      <c r="P5110" s="0" t="n">
        <v>36635.895</v>
      </c>
      <c r="Q5110" s="0" t="n">
        <v>44092.035</v>
      </c>
      <c r="S5110" s="0" t="s">
        <v>303</v>
      </c>
    </row>
    <row r="5111" customFormat="false" ht="14" hidden="true" customHeight="false" outlineLevel="0" collapsed="false">
      <c r="A5111" s="0" t="str">
        <f aca="false">SUBSTITUTE(C5111&amp;D5111&amp;E5111&amp;F5111&amp;G5111&amp;H5111&amp;I5111," ","")</f>
        <v>AgenteBilingüeProfesionalMatemáticas,cienciasnaturalesyafinesFrontofficesinherramientaHoraextradiurnaZona1Oro</v>
      </c>
      <c r="B5111" s="0" t="s">
        <v>5448</v>
      </c>
      <c r="C5111" s="0" t="s">
        <v>190</v>
      </c>
      <c r="D5111" s="0" t="s">
        <v>4808</v>
      </c>
      <c r="E5111" s="0" t="s">
        <v>673</v>
      </c>
      <c r="F5111" s="0" t="s">
        <v>3335</v>
      </c>
      <c r="G5111" s="0" t="s">
        <v>192</v>
      </c>
      <c r="H5111" s="0" t="s">
        <v>379</v>
      </c>
      <c r="I5111" s="0" t="s">
        <v>54</v>
      </c>
      <c r="J5111" s="0" t="s">
        <v>325</v>
      </c>
      <c r="K5111" s="0" t="n">
        <v>30902.5051712383</v>
      </c>
      <c r="L5111" s="0" t="n">
        <v>32133.645</v>
      </c>
      <c r="M5111" s="0" t="n">
        <v>41584.4927448189</v>
      </c>
      <c r="N5111" s="0" t="n">
        <v>30268.575</v>
      </c>
      <c r="O5111" s="0" t="n">
        <v>28398.33</v>
      </c>
      <c r="P5111" s="0" t="n">
        <v>37406.97</v>
      </c>
      <c r="Q5111" s="0" t="n">
        <v>46047.15</v>
      </c>
      <c r="S5111" s="0" t="s">
        <v>303</v>
      </c>
    </row>
    <row r="5112" customFormat="false" ht="14" hidden="true" customHeight="false" outlineLevel="0" collapsed="false">
      <c r="A5112" s="0" t="str">
        <f aca="false">SUBSTITUTE(C5112&amp;D5112&amp;E5112&amp;F5112&amp;G5112&amp;H5112&amp;I5112," ","")</f>
        <v>AgenteBilingüeProfesionalMatemáticas,cienciasnaturalesyafinesFrontofficesinherramientaHoraextradiurnaZona1Platino</v>
      </c>
      <c r="B5112" s="0" t="s">
        <v>5449</v>
      </c>
      <c r="C5112" s="0" t="s">
        <v>190</v>
      </c>
      <c r="D5112" s="0" t="s">
        <v>4808</v>
      </c>
      <c r="E5112" s="0" t="s">
        <v>673</v>
      </c>
      <c r="F5112" s="0" t="s">
        <v>3335</v>
      </c>
      <c r="G5112" s="0" t="s">
        <v>192</v>
      </c>
      <c r="H5112" s="0" t="s">
        <v>379</v>
      </c>
      <c r="I5112" s="0" t="s">
        <v>198</v>
      </c>
      <c r="J5112" s="0" t="s">
        <v>325</v>
      </c>
      <c r="K5112" s="0" t="n">
        <v>30902.5051712383</v>
      </c>
      <c r="L5112" s="0" t="n">
        <v>33078.6</v>
      </c>
      <c r="M5112" s="0" t="n">
        <v>42810.0893479671</v>
      </c>
      <c r="N5112" s="0" t="n">
        <v>30385.53</v>
      </c>
      <c r="O5112" s="0" t="n">
        <v>28398.33</v>
      </c>
      <c r="P5112" s="0" t="n">
        <v>38211.165</v>
      </c>
      <c r="Q5112" s="0" t="n">
        <v>48939.975</v>
      </c>
      <c r="S5112" s="0" t="s">
        <v>303</v>
      </c>
    </row>
    <row r="5113" customFormat="false" ht="14" hidden="true" customHeight="false" outlineLevel="0" collapsed="false">
      <c r="A5113" s="0" t="str">
        <f aca="false">SUBSTITUTE(C5113&amp;D5113&amp;E5113&amp;F5113&amp;G5113&amp;H5113&amp;I5113," ","")</f>
        <v>AgenteBilingüeProfesionalMatemáticas,cienciasnaturalesyafinesFrontofficesinherramientaHoraextradiurnaZona2Plata</v>
      </c>
      <c r="B5113" s="0" t="s">
        <v>5450</v>
      </c>
      <c r="C5113" s="0" t="s">
        <v>190</v>
      </c>
      <c r="D5113" s="0" t="s">
        <v>4808</v>
      </c>
      <c r="E5113" s="0" t="s">
        <v>673</v>
      </c>
      <c r="F5113" s="0" t="s">
        <v>3335</v>
      </c>
      <c r="G5113" s="0" t="s">
        <v>192</v>
      </c>
      <c r="H5113" s="0" t="s">
        <v>385</v>
      </c>
      <c r="I5113" s="0" t="s">
        <v>195</v>
      </c>
      <c r="J5113" s="0" t="s">
        <v>325</v>
      </c>
      <c r="K5113" s="0" t="n">
        <v>30902.5051712383</v>
      </c>
      <c r="L5113" s="0" t="n">
        <v>32449.32</v>
      </c>
      <c r="M5113" s="0" t="n">
        <v>40427.117494476</v>
      </c>
      <c r="N5113" s="0" t="n">
        <v>30292.38</v>
      </c>
      <c r="O5113" s="0" t="n">
        <v>28398.33</v>
      </c>
      <c r="P5113" s="0" t="n">
        <v>38932.56</v>
      </c>
      <c r="Q5113" s="0" t="n">
        <v>44092.035</v>
      </c>
      <c r="S5113" s="0" t="s">
        <v>303</v>
      </c>
    </row>
    <row r="5114" customFormat="false" ht="14" hidden="true" customHeight="false" outlineLevel="0" collapsed="false">
      <c r="A5114" s="0" t="str">
        <f aca="false">SUBSTITUTE(C5114&amp;D5114&amp;E5114&amp;F5114&amp;G5114&amp;H5114&amp;I5114," ","")</f>
        <v>AgenteBilingüeProfesionalMatemáticas,cienciasnaturalesyafinesFrontofficesinherramientaHoraextradiurnaZona2Oro</v>
      </c>
      <c r="B5114" s="0" t="s">
        <v>5451</v>
      </c>
      <c r="C5114" s="0" t="s">
        <v>190</v>
      </c>
      <c r="D5114" s="0" t="s">
        <v>4808</v>
      </c>
      <c r="E5114" s="0" t="s">
        <v>673</v>
      </c>
      <c r="F5114" s="0" t="s">
        <v>3335</v>
      </c>
      <c r="G5114" s="0" t="s">
        <v>192</v>
      </c>
      <c r="H5114" s="0" t="s">
        <v>385</v>
      </c>
      <c r="I5114" s="0" t="s">
        <v>54</v>
      </c>
      <c r="J5114" s="0" t="s">
        <v>325</v>
      </c>
      <c r="K5114" s="0" t="n">
        <v>30902.5051712383</v>
      </c>
      <c r="L5114" s="0" t="n">
        <v>33098.265</v>
      </c>
      <c r="M5114" s="0" t="n">
        <v>41584.4927448189</v>
      </c>
      <c r="N5114" s="0" t="n">
        <v>30415.545</v>
      </c>
      <c r="O5114" s="0" t="n">
        <v>28398.33</v>
      </c>
      <c r="P5114" s="0" t="n">
        <v>39752.28</v>
      </c>
      <c r="Q5114" s="0" t="n">
        <v>46047.15</v>
      </c>
      <c r="S5114" s="0" t="s">
        <v>303</v>
      </c>
    </row>
    <row r="5115" customFormat="false" ht="14" hidden="true" customHeight="false" outlineLevel="0" collapsed="false">
      <c r="A5115" s="0" t="str">
        <f aca="false">SUBSTITUTE(C5115&amp;D5115&amp;E5115&amp;F5115&amp;G5115&amp;H5115&amp;I5115," ","")</f>
        <v>AgenteBilingüeProfesionalMatemáticas,cienciasnaturalesyafinesFrontofficesinherramientaHoraextradiurnaZona2Platino</v>
      </c>
      <c r="B5115" s="0" t="s">
        <v>5452</v>
      </c>
      <c r="C5115" s="0" t="s">
        <v>190</v>
      </c>
      <c r="D5115" s="0" t="s">
        <v>4808</v>
      </c>
      <c r="E5115" s="0" t="s">
        <v>673</v>
      </c>
      <c r="F5115" s="0" t="s">
        <v>3335</v>
      </c>
      <c r="G5115" s="0" t="s">
        <v>192</v>
      </c>
      <c r="H5115" s="0" t="s">
        <v>385</v>
      </c>
      <c r="I5115" s="0" t="s">
        <v>198</v>
      </c>
      <c r="J5115" s="0" t="s">
        <v>325</v>
      </c>
      <c r="K5115" s="0" t="n">
        <v>30902.5051712383</v>
      </c>
      <c r="L5115" s="0" t="n">
        <v>34071.165</v>
      </c>
      <c r="M5115" s="0" t="n">
        <v>42810.0893479671</v>
      </c>
      <c r="N5115" s="0" t="n">
        <v>30538.71</v>
      </c>
      <c r="O5115" s="0" t="n">
        <v>28398.33</v>
      </c>
      <c r="P5115" s="0" t="n">
        <v>40607.19</v>
      </c>
      <c r="Q5115" s="0" t="n">
        <v>48939.975</v>
      </c>
      <c r="S5115" s="0" t="s">
        <v>303</v>
      </c>
    </row>
    <row r="5116" customFormat="false" ht="14" hidden="true" customHeight="false" outlineLevel="0" collapsed="false">
      <c r="A5116" s="0" t="str">
        <f aca="false">SUBSTITUTE(C5116&amp;D5116&amp;E5116&amp;F5116&amp;G5116&amp;H5116&amp;I5116," ","")</f>
        <v>AgenteBilingüeProfesionalMatemáticas,cienciasnaturalesyafinesFrontofficesinherramientaHoraextradiurnaZona3Plata</v>
      </c>
      <c r="B5116" s="0" t="s">
        <v>5453</v>
      </c>
      <c r="C5116" s="0" t="s">
        <v>190</v>
      </c>
      <c r="D5116" s="0" t="s">
        <v>4808</v>
      </c>
      <c r="E5116" s="0" t="s">
        <v>673</v>
      </c>
      <c r="F5116" s="0" t="s">
        <v>3335</v>
      </c>
      <c r="G5116" s="0" t="s">
        <v>192</v>
      </c>
      <c r="H5116" s="0" t="s">
        <v>390</v>
      </c>
      <c r="I5116" s="0" t="s">
        <v>195</v>
      </c>
      <c r="J5116" s="0" t="s">
        <v>325</v>
      </c>
      <c r="K5116" s="0" t="n">
        <v>30902.5051712383</v>
      </c>
      <c r="L5116" s="0" t="n">
        <v>33078.6</v>
      </c>
      <c r="M5116" s="0" t="n">
        <v>40427.117494476</v>
      </c>
      <c r="N5116" s="0" t="n">
        <v>30385.53</v>
      </c>
      <c r="O5116" s="0" t="n">
        <v>28398.33</v>
      </c>
      <c r="P5116" s="0" t="n">
        <v>39115.755</v>
      </c>
      <c r="Q5116" s="0" t="n">
        <v>44092.035</v>
      </c>
      <c r="S5116" s="0" t="s">
        <v>303</v>
      </c>
    </row>
    <row r="5117" customFormat="false" ht="14" hidden="true" customHeight="false" outlineLevel="0" collapsed="false">
      <c r="A5117" s="0" t="str">
        <f aca="false">SUBSTITUTE(C5117&amp;D5117&amp;E5117&amp;F5117&amp;G5117&amp;H5117&amp;I5117," ","")</f>
        <v>AgenteBilingüeProfesionalMatemáticas,cienciasnaturalesyafinesFrontofficesinherramientaHoraextradiurnaZona3Oro</v>
      </c>
      <c r="B5117" s="0" t="s">
        <v>5454</v>
      </c>
      <c r="C5117" s="0" t="s">
        <v>190</v>
      </c>
      <c r="D5117" s="0" t="s">
        <v>4808</v>
      </c>
      <c r="E5117" s="0" t="s">
        <v>673</v>
      </c>
      <c r="F5117" s="0" t="s">
        <v>3335</v>
      </c>
      <c r="G5117" s="0" t="s">
        <v>192</v>
      </c>
      <c r="H5117" s="0" t="s">
        <v>390</v>
      </c>
      <c r="I5117" s="0" t="s">
        <v>54</v>
      </c>
      <c r="J5117" s="0" t="s">
        <v>325</v>
      </c>
      <c r="K5117" s="0" t="n">
        <v>30902.5051712383</v>
      </c>
      <c r="L5117" s="0" t="n">
        <v>33741</v>
      </c>
      <c r="M5117" s="0" t="n">
        <v>41584.4927448189</v>
      </c>
      <c r="N5117" s="0" t="n">
        <v>30512.835</v>
      </c>
      <c r="O5117" s="0" t="n">
        <v>28398.33</v>
      </c>
      <c r="P5117" s="0" t="n">
        <v>39939.615</v>
      </c>
      <c r="Q5117" s="0" t="n">
        <v>46047.15</v>
      </c>
      <c r="S5117" s="0" t="s">
        <v>303</v>
      </c>
    </row>
    <row r="5118" customFormat="false" ht="14" hidden="true" customHeight="false" outlineLevel="0" collapsed="false">
      <c r="A5118" s="0" t="str">
        <f aca="false">SUBSTITUTE(C5118&amp;D5118&amp;E5118&amp;F5118&amp;G5118&amp;H5118&amp;I5118," ","")</f>
        <v>AgenteBilingüeProfesionalMatemáticas,cienciasnaturalesyafinesFrontofficesinherramientaHoraextradiurnaZona3Platino</v>
      </c>
      <c r="B5118" s="0" t="s">
        <v>5455</v>
      </c>
      <c r="C5118" s="0" t="s">
        <v>190</v>
      </c>
      <c r="D5118" s="0" t="s">
        <v>4808</v>
      </c>
      <c r="E5118" s="0" t="s">
        <v>673</v>
      </c>
      <c r="F5118" s="0" t="s">
        <v>3335</v>
      </c>
      <c r="G5118" s="0" t="s">
        <v>192</v>
      </c>
      <c r="H5118" s="0" t="s">
        <v>390</v>
      </c>
      <c r="I5118" s="0" t="s">
        <v>198</v>
      </c>
      <c r="J5118" s="0" t="s">
        <v>325</v>
      </c>
      <c r="K5118" s="0" t="n">
        <v>30902.5051712383</v>
      </c>
      <c r="L5118" s="0" t="n">
        <v>34732.53</v>
      </c>
      <c r="M5118" s="0" t="n">
        <v>42810.0893479671</v>
      </c>
      <c r="N5118" s="0" t="n">
        <v>30641.175</v>
      </c>
      <c r="O5118" s="0" t="n">
        <v>28398.33</v>
      </c>
      <c r="P5118" s="0" t="n">
        <v>40798.665</v>
      </c>
      <c r="Q5118" s="0" t="n">
        <v>48939.975</v>
      </c>
      <c r="S5118" s="0" t="s">
        <v>303</v>
      </c>
    </row>
    <row r="5119" customFormat="false" ht="14" hidden="true" customHeight="false" outlineLevel="0" collapsed="false">
      <c r="A5119" s="0" t="str">
        <f aca="false">SUBSTITUTE(C5119&amp;D5119&amp;E5119&amp;F5119&amp;G5119&amp;H5119&amp;I5119," ","")</f>
        <v>AgenteBilingüeProfesionalMatemáticas,cienciasnaturalesyafinesFrontofficesinherramientaHoraextranocturna Zona1Plata</v>
      </c>
      <c r="B5119" s="0" t="s">
        <v>5456</v>
      </c>
      <c r="C5119" s="0" t="s">
        <v>190</v>
      </c>
      <c r="D5119" s="0" t="s">
        <v>4808</v>
      </c>
      <c r="E5119" s="0" t="s">
        <v>673</v>
      </c>
      <c r="F5119" s="0" t="s">
        <v>3335</v>
      </c>
      <c r="G5119" s="0" t="s">
        <v>197</v>
      </c>
      <c r="H5119" s="0" t="s">
        <v>379</v>
      </c>
      <c r="I5119" s="0" t="s">
        <v>195</v>
      </c>
      <c r="J5119" s="0" t="s">
        <v>325</v>
      </c>
      <c r="K5119" s="0" t="n">
        <v>41900.9086947336</v>
      </c>
      <c r="L5119" s="0" t="n">
        <v>44105.49</v>
      </c>
      <c r="M5119" s="0" t="n">
        <v>56597.9644922664</v>
      </c>
      <c r="N5119" s="0" t="n">
        <v>42213.51</v>
      </c>
      <c r="O5119" s="0" t="n">
        <v>39479.04</v>
      </c>
      <c r="P5119" s="0" t="n">
        <v>47782.845</v>
      </c>
      <c r="Q5119" s="0" t="n">
        <v>61198.515</v>
      </c>
      <c r="S5119" s="0" t="s">
        <v>303</v>
      </c>
    </row>
    <row r="5120" customFormat="false" ht="14" hidden="true" customHeight="false" outlineLevel="0" collapsed="false">
      <c r="A5120" s="0" t="str">
        <f aca="false">SUBSTITUTE(C5120&amp;D5120&amp;E5120&amp;F5120&amp;G5120&amp;H5120&amp;I5120," ","")</f>
        <v>AgenteBilingüeProfesionalMatemáticas,cienciasnaturalesyafinesFrontofficesinherramientaHoraextranocturna Zona1Oro</v>
      </c>
      <c r="B5120" s="0" t="s">
        <v>5457</v>
      </c>
      <c r="C5120" s="0" t="s">
        <v>190</v>
      </c>
      <c r="D5120" s="0" t="s">
        <v>4808</v>
      </c>
      <c r="E5120" s="0" t="s">
        <v>673</v>
      </c>
      <c r="F5120" s="0" t="s">
        <v>3335</v>
      </c>
      <c r="G5120" s="0" t="s">
        <v>197</v>
      </c>
      <c r="H5120" s="0" t="s">
        <v>379</v>
      </c>
      <c r="I5120" s="0" t="s">
        <v>54</v>
      </c>
      <c r="J5120" s="0" t="s">
        <v>325</v>
      </c>
      <c r="K5120" s="0" t="n">
        <v>41900.9086947336</v>
      </c>
      <c r="L5120" s="0" t="n">
        <v>44988.345</v>
      </c>
      <c r="M5120" s="0" t="n">
        <v>58218.2898427464</v>
      </c>
      <c r="N5120" s="0" t="n">
        <v>42376.005</v>
      </c>
      <c r="O5120" s="0" t="n">
        <v>39479.04</v>
      </c>
      <c r="P5120" s="0" t="n">
        <v>48788.865</v>
      </c>
      <c r="Q5120" s="0" t="n">
        <v>63911.25</v>
      </c>
      <c r="S5120" s="0" t="s">
        <v>303</v>
      </c>
    </row>
    <row r="5121" customFormat="false" ht="14" hidden="true" customHeight="false" outlineLevel="0" collapsed="false">
      <c r="A5121" s="0" t="str">
        <f aca="false">SUBSTITUTE(C5121&amp;D5121&amp;E5121&amp;F5121&amp;G5121&amp;H5121&amp;I5121," ","")</f>
        <v>AgenteBilingüeProfesionalMatemáticas,cienciasnaturalesyafinesFrontofficesinherramientaHoraextranocturna Zona1Platino</v>
      </c>
      <c r="B5121" s="0" t="s">
        <v>5458</v>
      </c>
      <c r="C5121" s="0" t="s">
        <v>190</v>
      </c>
      <c r="D5121" s="0" t="s">
        <v>4808</v>
      </c>
      <c r="E5121" s="0" t="s">
        <v>673</v>
      </c>
      <c r="F5121" s="0" t="s">
        <v>3335</v>
      </c>
      <c r="G5121" s="0" t="s">
        <v>197</v>
      </c>
      <c r="H5121" s="0" t="s">
        <v>379</v>
      </c>
      <c r="I5121" s="0" t="s">
        <v>198</v>
      </c>
      <c r="J5121" s="0" t="s">
        <v>325</v>
      </c>
      <c r="K5121" s="0" t="n">
        <v>41900.9086947336</v>
      </c>
      <c r="L5121" s="0" t="n">
        <v>46311.075</v>
      </c>
      <c r="M5121" s="0" t="n">
        <v>59934.1250871539</v>
      </c>
      <c r="N5121" s="0" t="n">
        <v>42539.535</v>
      </c>
      <c r="O5121" s="0" t="n">
        <v>39479.04</v>
      </c>
      <c r="P5121" s="0" t="n">
        <v>49838.355</v>
      </c>
      <c r="Q5121" s="0" t="n">
        <v>67926.015</v>
      </c>
      <c r="S5121" s="0" t="s">
        <v>303</v>
      </c>
    </row>
    <row r="5122" customFormat="false" ht="14" hidden="true" customHeight="false" outlineLevel="0" collapsed="false">
      <c r="A5122" s="0" t="str">
        <f aca="false">SUBSTITUTE(C5122&amp;D5122&amp;E5122&amp;F5122&amp;G5122&amp;H5122&amp;I5122," ","")</f>
        <v>AgenteBilingüeProfesionalMatemáticas,cienciasnaturalesyafinesFrontofficesinherramientaHoraextranocturna Zona2Plata</v>
      </c>
      <c r="B5122" s="0" t="s">
        <v>5459</v>
      </c>
      <c r="C5122" s="0" t="s">
        <v>190</v>
      </c>
      <c r="D5122" s="0" t="s">
        <v>4808</v>
      </c>
      <c r="E5122" s="0" t="s">
        <v>673</v>
      </c>
      <c r="F5122" s="0" t="s">
        <v>3335</v>
      </c>
      <c r="G5122" s="0" t="s">
        <v>197</v>
      </c>
      <c r="H5122" s="0" t="s">
        <v>385</v>
      </c>
      <c r="I5122" s="0" t="s">
        <v>195</v>
      </c>
      <c r="J5122" s="0" t="s">
        <v>325</v>
      </c>
      <c r="K5122" s="0" t="n">
        <v>41900.9086947336</v>
      </c>
      <c r="L5122" s="0" t="n">
        <v>45429.255</v>
      </c>
      <c r="M5122" s="0" t="n">
        <v>56597.9644922664</v>
      </c>
      <c r="N5122" s="0" t="n">
        <v>42409.125</v>
      </c>
      <c r="O5122" s="0" t="n">
        <v>39479.04</v>
      </c>
      <c r="P5122" s="0" t="n">
        <v>50779.17</v>
      </c>
      <c r="Q5122" s="0" t="n">
        <v>61198.515</v>
      </c>
      <c r="S5122" s="0" t="s">
        <v>303</v>
      </c>
    </row>
    <row r="5123" customFormat="false" ht="14" hidden="true" customHeight="false" outlineLevel="0" collapsed="false">
      <c r="A5123" s="0" t="str">
        <f aca="false">SUBSTITUTE(C5123&amp;D5123&amp;E5123&amp;F5123&amp;G5123&amp;H5123&amp;I5123," ","")</f>
        <v>AgenteBilingüeProfesionalMatemáticas,cienciasnaturalesyafinesFrontofficesinherramientaHoraextranocturna Zona2Oro</v>
      </c>
      <c r="B5123" s="0" t="s">
        <v>5460</v>
      </c>
      <c r="C5123" s="0" t="s">
        <v>190</v>
      </c>
      <c r="D5123" s="0" t="s">
        <v>4808</v>
      </c>
      <c r="E5123" s="0" t="s">
        <v>673</v>
      </c>
      <c r="F5123" s="0" t="s">
        <v>3335</v>
      </c>
      <c r="G5123" s="0" t="s">
        <v>197</v>
      </c>
      <c r="H5123" s="0" t="s">
        <v>385</v>
      </c>
      <c r="I5123" s="0" t="s">
        <v>54</v>
      </c>
      <c r="J5123" s="0" t="s">
        <v>325</v>
      </c>
      <c r="K5123" s="0" t="n">
        <v>41900.9086947336</v>
      </c>
      <c r="L5123" s="0" t="n">
        <v>46339.02</v>
      </c>
      <c r="M5123" s="0" t="n">
        <v>58218.2898427464</v>
      </c>
      <c r="N5123" s="0" t="n">
        <v>42581.97</v>
      </c>
      <c r="O5123" s="0" t="n">
        <v>39479.04</v>
      </c>
      <c r="P5123" s="0" t="n">
        <v>51848.325</v>
      </c>
      <c r="Q5123" s="0" t="n">
        <v>63911.25</v>
      </c>
      <c r="S5123" s="0" t="s">
        <v>303</v>
      </c>
    </row>
    <row r="5124" customFormat="false" ht="14" hidden="true" customHeight="false" outlineLevel="0" collapsed="false">
      <c r="A5124" s="0" t="str">
        <f aca="false">SUBSTITUTE(C5124&amp;D5124&amp;E5124&amp;F5124&amp;G5124&amp;H5124&amp;I5124," ","")</f>
        <v>AgenteBilingüeProfesionalMatemáticas,cienciasnaturalesyafinesFrontofficesinherramientaHoraextranocturna Zona2Platino</v>
      </c>
      <c r="B5124" s="0" t="s">
        <v>5461</v>
      </c>
      <c r="C5124" s="0" t="s">
        <v>190</v>
      </c>
      <c r="D5124" s="0" t="s">
        <v>4808</v>
      </c>
      <c r="E5124" s="0" t="s">
        <v>673</v>
      </c>
      <c r="F5124" s="0" t="s">
        <v>3335</v>
      </c>
      <c r="G5124" s="0" t="s">
        <v>197</v>
      </c>
      <c r="H5124" s="0" t="s">
        <v>385</v>
      </c>
      <c r="I5124" s="0" t="s">
        <v>198</v>
      </c>
      <c r="J5124" s="0" t="s">
        <v>325</v>
      </c>
      <c r="K5124" s="0" t="n">
        <v>41900.9086947336</v>
      </c>
      <c r="L5124" s="0" t="n">
        <v>47701.08</v>
      </c>
      <c r="M5124" s="0" t="n">
        <v>59934.1250871539</v>
      </c>
      <c r="N5124" s="0" t="n">
        <v>42754.815</v>
      </c>
      <c r="O5124" s="0" t="n">
        <v>39479.04</v>
      </c>
      <c r="P5124" s="0" t="n">
        <v>52963.02</v>
      </c>
      <c r="Q5124" s="0" t="n">
        <v>67926.015</v>
      </c>
      <c r="S5124" s="0" t="s">
        <v>303</v>
      </c>
    </row>
    <row r="5125" customFormat="false" ht="14" hidden="true" customHeight="false" outlineLevel="0" collapsed="false">
      <c r="A5125" s="0" t="str">
        <f aca="false">SUBSTITUTE(C5125&amp;D5125&amp;E5125&amp;F5125&amp;G5125&amp;H5125&amp;I5125," ","")</f>
        <v>AgenteBilingüeProfesionalMatemáticas,cienciasnaturalesyafinesFrontofficesinherramientaHoraextranocturna Zona3Plata</v>
      </c>
      <c r="B5125" s="0" t="s">
        <v>5462</v>
      </c>
      <c r="C5125" s="0" t="s">
        <v>190</v>
      </c>
      <c r="D5125" s="0" t="s">
        <v>4808</v>
      </c>
      <c r="E5125" s="0" t="s">
        <v>673</v>
      </c>
      <c r="F5125" s="0" t="s">
        <v>3335</v>
      </c>
      <c r="G5125" s="0" t="s">
        <v>197</v>
      </c>
      <c r="H5125" s="0" t="s">
        <v>390</v>
      </c>
      <c r="I5125" s="0" t="s">
        <v>195</v>
      </c>
      <c r="J5125" s="0" t="s">
        <v>325</v>
      </c>
      <c r="K5125" s="0" t="n">
        <v>41900.9086947336</v>
      </c>
      <c r="L5125" s="0" t="n">
        <v>46311.075</v>
      </c>
      <c r="M5125" s="0" t="n">
        <v>56597.9644922664</v>
      </c>
      <c r="N5125" s="0" t="n">
        <v>42539.535</v>
      </c>
      <c r="O5125" s="0" t="n">
        <v>39479.04</v>
      </c>
      <c r="P5125" s="0" t="n">
        <v>51018.255</v>
      </c>
      <c r="Q5125" s="0" t="n">
        <v>61198.515</v>
      </c>
      <c r="S5125" s="0" t="s">
        <v>303</v>
      </c>
    </row>
    <row r="5126" customFormat="false" ht="14" hidden="true" customHeight="false" outlineLevel="0" collapsed="false">
      <c r="A5126" s="0" t="str">
        <f aca="false">SUBSTITUTE(C5126&amp;D5126&amp;E5126&amp;F5126&amp;G5126&amp;H5126&amp;I5126," ","")</f>
        <v>AgenteBilingüeProfesionalMatemáticas,cienciasnaturalesyafinesFrontofficesinherramientaHoraextranocturna Zona3Oro</v>
      </c>
      <c r="B5126" s="0" t="s">
        <v>5463</v>
      </c>
      <c r="C5126" s="0" t="s">
        <v>190</v>
      </c>
      <c r="D5126" s="0" t="s">
        <v>4808</v>
      </c>
      <c r="E5126" s="0" t="s">
        <v>673</v>
      </c>
      <c r="F5126" s="0" t="s">
        <v>3335</v>
      </c>
      <c r="G5126" s="0" t="s">
        <v>197</v>
      </c>
      <c r="H5126" s="0" t="s">
        <v>390</v>
      </c>
      <c r="I5126" s="0" t="s">
        <v>54</v>
      </c>
      <c r="J5126" s="0" t="s">
        <v>325</v>
      </c>
      <c r="K5126" s="0" t="n">
        <v>41900.9086947336</v>
      </c>
      <c r="L5126" s="0" t="n">
        <v>47238.435</v>
      </c>
      <c r="M5126" s="0" t="n">
        <v>58218.2898427464</v>
      </c>
      <c r="N5126" s="0" t="n">
        <v>42718.59</v>
      </c>
      <c r="O5126" s="0" t="n">
        <v>39479.04</v>
      </c>
      <c r="P5126" s="0" t="n">
        <v>52091.55</v>
      </c>
      <c r="Q5126" s="0" t="n">
        <v>63911.25</v>
      </c>
      <c r="S5126" s="0" t="s">
        <v>303</v>
      </c>
    </row>
    <row r="5127" customFormat="false" ht="14" hidden="true" customHeight="false" outlineLevel="0" collapsed="false">
      <c r="A5127" s="0" t="str">
        <f aca="false">SUBSTITUTE(C5127&amp;D5127&amp;E5127&amp;F5127&amp;G5127&amp;H5127&amp;I5127," ","")</f>
        <v>AgenteBilingüeProfesionalMatemáticas,cienciasnaturalesyafinesFrontofficesinherramientaHoraextranocturna Zona3Platino</v>
      </c>
      <c r="B5127" s="0" t="s">
        <v>5464</v>
      </c>
      <c r="C5127" s="0" t="s">
        <v>190</v>
      </c>
      <c r="D5127" s="0" t="s">
        <v>4808</v>
      </c>
      <c r="E5127" s="0" t="s">
        <v>673</v>
      </c>
      <c r="F5127" s="0" t="s">
        <v>3335</v>
      </c>
      <c r="G5127" s="0" t="s">
        <v>197</v>
      </c>
      <c r="H5127" s="0" t="s">
        <v>390</v>
      </c>
      <c r="I5127" s="0" t="s">
        <v>198</v>
      </c>
      <c r="J5127" s="0" t="s">
        <v>325</v>
      </c>
      <c r="K5127" s="0" t="n">
        <v>41900.9086947336</v>
      </c>
      <c r="L5127" s="0" t="n">
        <v>48627.405</v>
      </c>
      <c r="M5127" s="0" t="n">
        <v>59934.1250871539</v>
      </c>
      <c r="N5127" s="0" t="n">
        <v>42897.645</v>
      </c>
      <c r="O5127" s="0" t="n">
        <v>39479.04</v>
      </c>
      <c r="P5127" s="0" t="n">
        <v>53212.455</v>
      </c>
      <c r="Q5127" s="0" t="n">
        <v>67926.015</v>
      </c>
      <c r="S5127" s="0" t="s">
        <v>303</v>
      </c>
    </row>
    <row r="5128" customFormat="false" ht="14" hidden="true" customHeight="false" outlineLevel="0" collapsed="false">
      <c r="A5128" s="0" t="str">
        <f aca="false">SUBSTITUTE(C5128&amp;D5128&amp;E5128&amp;F5128&amp;G5128&amp;H5128&amp;I5128," ","")</f>
        <v>AgenteBilingüeProfesionalMatemáticas,cienciasnaturalesyafinesFrontofficesinherramientaHoraextradominicalyfestivoZona1Plata</v>
      </c>
      <c r="B5128" s="0" t="s">
        <v>5465</v>
      </c>
      <c r="C5128" s="0" t="s">
        <v>190</v>
      </c>
      <c r="D5128" s="0" t="s">
        <v>4808</v>
      </c>
      <c r="E5128" s="0" t="s">
        <v>673</v>
      </c>
      <c r="F5128" s="0" t="s">
        <v>3335</v>
      </c>
      <c r="G5128" s="0" t="s">
        <v>194</v>
      </c>
      <c r="H5128" s="0" t="s">
        <v>379</v>
      </c>
      <c r="I5128" s="0" t="s">
        <v>195</v>
      </c>
      <c r="J5128" s="0" t="s">
        <v>325</v>
      </c>
      <c r="K5128" s="0" t="n">
        <v>52899.312218229</v>
      </c>
      <c r="L5128" s="0" t="n">
        <v>50405.535</v>
      </c>
      <c r="M5128" s="0" t="n">
        <v>64683.3879911616</v>
      </c>
      <c r="N5128" s="0" t="n">
        <v>60304.275</v>
      </c>
      <c r="O5128" s="0" t="n">
        <v>45019.395</v>
      </c>
      <c r="P5128" s="0" t="n">
        <v>53356.32</v>
      </c>
      <c r="Q5128" s="0" t="n">
        <v>68129.91</v>
      </c>
      <c r="S5128" s="0" t="s">
        <v>303</v>
      </c>
    </row>
    <row r="5129" customFormat="false" ht="14" hidden="true" customHeight="false" outlineLevel="0" collapsed="false">
      <c r="A5129" s="0" t="str">
        <f aca="false">SUBSTITUTE(C5129&amp;D5129&amp;E5129&amp;F5129&amp;G5129&amp;H5129&amp;I5129," ","")</f>
        <v>AgenteBilingüeProfesionalMatemáticas,cienciasnaturalesyafinesFrontofficesinherramientaHoraextradominicalyfestivoZona1Oro</v>
      </c>
      <c r="B5129" s="0" t="s">
        <v>5466</v>
      </c>
      <c r="C5129" s="0" t="s">
        <v>190</v>
      </c>
      <c r="D5129" s="0" t="s">
        <v>4808</v>
      </c>
      <c r="E5129" s="0" t="s">
        <v>673</v>
      </c>
      <c r="F5129" s="0" t="s">
        <v>3335</v>
      </c>
      <c r="G5129" s="0" t="s">
        <v>194</v>
      </c>
      <c r="H5129" s="0" t="s">
        <v>379</v>
      </c>
      <c r="I5129" s="0" t="s">
        <v>54</v>
      </c>
      <c r="J5129" s="0" t="s">
        <v>325</v>
      </c>
      <c r="K5129" s="0" t="n">
        <v>52899.312218229</v>
      </c>
      <c r="L5129" s="0" t="n">
        <v>51414.66</v>
      </c>
      <c r="M5129" s="0" t="n">
        <v>66535.1883917102</v>
      </c>
      <c r="N5129" s="0" t="n">
        <v>60537.15</v>
      </c>
      <c r="O5129" s="0" t="n">
        <v>45019.395</v>
      </c>
      <c r="P5129" s="0" t="n">
        <v>54479.295</v>
      </c>
      <c r="Q5129" s="0" t="n">
        <v>71150.04</v>
      </c>
      <c r="S5129" s="0" t="s">
        <v>303</v>
      </c>
    </row>
    <row r="5130" customFormat="false" ht="14" hidden="true" customHeight="false" outlineLevel="0" collapsed="false">
      <c r="A5130" s="0" t="str">
        <f aca="false">SUBSTITUTE(C5130&amp;D5130&amp;E5130&amp;F5130&amp;G5130&amp;H5130&amp;I5130," ","")</f>
        <v>AgenteBilingüeProfesionalMatemáticas,cienciasnaturalesyafinesFrontofficesinherramientaHoraextradominicalyfestivoZona1Platino</v>
      </c>
      <c r="B5130" s="0" t="s">
        <v>5467</v>
      </c>
      <c r="C5130" s="0" t="s">
        <v>190</v>
      </c>
      <c r="D5130" s="0" t="s">
        <v>4808</v>
      </c>
      <c r="E5130" s="0" t="s">
        <v>673</v>
      </c>
      <c r="F5130" s="0" t="s">
        <v>3335</v>
      </c>
      <c r="G5130" s="0" t="s">
        <v>194</v>
      </c>
      <c r="H5130" s="0" t="s">
        <v>379</v>
      </c>
      <c r="I5130" s="0" t="s">
        <v>198</v>
      </c>
      <c r="J5130" s="0" t="s">
        <v>325</v>
      </c>
      <c r="K5130" s="0" t="n">
        <v>52899.312218229</v>
      </c>
      <c r="L5130" s="0" t="n">
        <v>52926.795</v>
      </c>
      <c r="M5130" s="0" t="n">
        <v>68496.1429567473</v>
      </c>
      <c r="N5130" s="0" t="n">
        <v>60770.025</v>
      </c>
      <c r="O5130" s="0" t="n">
        <v>45019.395</v>
      </c>
      <c r="P5130" s="0" t="n">
        <v>55650.915</v>
      </c>
      <c r="Q5130" s="0" t="n">
        <v>75620.205</v>
      </c>
      <c r="S5130" s="0" t="s">
        <v>303</v>
      </c>
    </row>
    <row r="5131" customFormat="false" ht="14" hidden="true" customHeight="false" outlineLevel="0" collapsed="false">
      <c r="A5131" s="0" t="str">
        <f aca="false">SUBSTITUTE(C5131&amp;D5131&amp;E5131&amp;F5131&amp;G5131&amp;H5131&amp;I5131," ","")</f>
        <v>AgenteBilingüeProfesionalMatemáticas,cienciasnaturalesyafinesFrontofficesinherramientaHoraextradominicalyfestivoZona2Plata</v>
      </c>
      <c r="B5131" s="0" t="s">
        <v>5468</v>
      </c>
      <c r="C5131" s="0" t="s">
        <v>190</v>
      </c>
      <c r="D5131" s="0" t="s">
        <v>4808</v>
      </c>
      <c r="E5131" s="0" t="s">
        <v>673</v>
      </c>
      <c r="F5131" s="0" t="s">
        <v>3335</v>
      </c>
      <c r="G5131" s="0" t="s">
        <v>194</v>
      </c>
      <c r="H5131" s="0" t="s">
        <v>385</v>
      </c>
      <c r="I5131" s="0" t="s">
        <v>195</v>
      </c>
      <c r="J5131" s="0" t="s">
        <v>325</v>
      </c>
      <c r="K5131" s="0" t="n">
        <v>52899.312218229</v>
      </c>
      <c r="L5131" s="0" t="n">
        <v>51918.705</v>
      </c>
      <c r="M5131" s="0" t="n">
        <v>64683.3879911616</v>
      </c>
      <c r="N5131" s="0" t="n">
        <v>60583.725</v>
      </c>
      <c r="O5131" s="0" t="n">
        <v>45019.395</v>
      </c>
      <c r="P5131" s="0" t="n">
        <v>56701.44</v>
      </c>
      <c r="Q5131" s="0" t="n">
        <v>68129.91</v>
      </c>
      <c r="S5131" s="0" t="s">
        <v>303</v>
      </c>
    </row>
    <row r="5132" customFormat="false" ht="14" hidden="true" customHeight="false" outlineLevel="0" collapsed="false">
      <c r="A5132" s="0" t="str">
        <f aca="false">SUBSTITUTE(C5132&amp;D5132&amp;E5132&amp;F5132&amp;G5132&amp;H5132&amp;I5132," ","")</f>
        <v>AgenteBilingüeProfesionalMatemáticas,cienciasnaturalesyafinesFrontofficesinherramientaHoraextradominicalyfestivoZona2Oro</v>
      </c>
      <c r="B5132" s="0" t="s">
        <v>5469</v>
      </c>
      <c r="C5132" s="0" t="s">
        <v>190</v>
      </c>
      <c r="D5132" s="0" t="s">
        <v>4808</v>
      </c>
      <c r="E5132" s="0" t="s">
        <v>673</v>
      </c>
      <c r="F5132" s="0" t="s">
        <v>3335</v>
      </c>
      <c r="G5132" s="0" t="s">
        <v>194</v>
      </c>
      <c r="H5132" s="0" t="s">
        <v>385</v>
      </c>
      <c r="I5132" s="0" t="s">
        <v>54</v>
      </c>
      <c r="J5132" s="0" t="s">
        <v>325</v>
      </c>
      <c r="K5132" s="0" t="n">
        <v>52899.312218229</v>
      </c>
      <c r="L5132" s="0" t="n">
        <v>52957.845</v>
      </c>
      <c r="M5132" s="0" t="n">
        <v>66535.1883917102</v>
      </c>
      <c r="N5132" s="0" t="n">
        <v>60831.09</v>
      </c>
      <c r="O5132" s="0" t="n">
        <v>45019.395</v>
      </c>
      <c r="P5132" s="0" t="n">
        <v>57894.795</v>
      </c>
      <c r="Q5132" s="0" t="n">
        <v>71150.04</v>
      </c>
      <c r="S5132" s="0" t="s">
        <v>303</v>
      </c>
    </row>
    <row r="5133" customFormat="false" ht="14" hidden="true" customHeight="false" outlineLevel="0" collapsed="false">
      <c r="A5133" s="0" t="str">
        <f aca="false">SUBSTITUTE(C5133&amp;D5133&amp;E5133&amp;F5133&amp;G5133&amp;H5133&amp;I5133," ","")</f>
        <v>AgenteBilingüeProfesionalMatemáticas,cienciasnaturalesyafinesFrontofficesinherramientaHoraextradominicalyfestivoZona2Platino</v>
      </c>
      <c r="B5133" s="0" t="s">
        <v>5470</v>
      </c>
      <c r="C5133" s="0" t="s">
        <v>190</v>
      </c>
      <c r="D5133" s="0" t="s">
        <v>4808</v>
      </c>
      <c r="E5133" s="0" t="s">
        <v>673</v>
      </c>
      <c r="F5133" s="0" t="s">
        <v>3335</v>
      </c>
      <c r="G5133" s="0" t="s">
        <v>194</v>
      </c>
      <c r="H5133" s="0" t="s">
        <v>385</v>
      </c>
      <c r="I5133" s="0" t="s">
        <v>198</v>
      </c>
      <c r="J5133" s="0" t="s">
        <v>325</v>
      </c>
      <c r="K5133" s="0" t="n">
        <v>52899.312218229</v>
      </c>
      <c r="L5133" s="0" t="n">
        <v>54515.52</v>
      </c>
      <c r="M5133" s="0" t="n">
        <v>68496.1429567473</v>
      </c>
      <c r="N5133" s="0" t="n">
        <v>61077.42</v>
      </c>
      <c r="O5133" s="0" t="n">
        <v>45019.395</v>
      </c>
      <c r="P5133" s="0" t="n">
        <v>59139.9</v>
      </c>
      <c r="Q5133" s="0" t="n">
        <v>75620.205</v>
      </c>
      <c r="S5133" s="0" t="s">
        <v>303</v>
      </c>
    </row>
    <row r="5134" customFormat="false" ht="14" hidden="true" customHeight="false" outlineLevel="0" collapsed="false">
      <c r="A5134" s="0" t="str">
        <f aca="false">SUBSTITUTE(C5134&amp;D5134&amp;E5134&amp;F5134&amp;G5134&amp;H5134&amp;I5134," ","")</f>
        <v>AgenteBilingüeProfesionalMatemáticas,cienciasnaturalesyafinesFrontofficesinherramientaHoraextradominicalyfestivoZona3Plata</v>
      </c>
      <c r="B5134" s="0" t="s">
        <v>5471</v>
      </c>
      <c r="C5134" s="0" t="s">
        <v>190</v>
      </c>
      <c r="D5134" s="0" t="s">
        <v>4808</v>
      </c>
      <c r="E5134" s="0" t="s">
        <v>673</v>
      </c>
      <c r="F5134" s="0" t="s">
        <v>3335</v>
      </c>
      <c r="G5134" s="0" t="s">
        <v>194</v>
      </c>
      <c r="H5134" s="0" t="s">
        <v>390</v>
      </c>
      <c r="I5134" s="0" t="s">
        <v>195</v>
      </c>
      <c r="J5134" s="0" t="s">
        <v>325</v>
      </c>
      <c r="K5134" s="0" t="n">
        <v>52899.312218229</v>
      </c>
      <c r="L5134" s="0" t="n">
        <v>52926.795</v>
      </c>
      <c r="M5134" s="0" t="n">
        <v>64683.3879911616</v>
      </c>
      <c r="N5134" s="0" t="n">
        <v>60770.025</v>
      </c>
      <c r="O5134" s="0" t="n">
        <v>45019.395</v>
      </c>
      <c r="P5134" s="0" t="n">
        <v>56968.47</v>
      </c>
      <c r="Q5134" s="0" t="n">
        <v>68129.91</v>
      </c>
      <c r="S5134" s="0" t="s">
        <v>303</v>
      </c>
    </row>
    <row r="5135" customFormat="false" ht="14" hidden="true" customHeight="false" outlineLevel="0" collapsed="false">
      <c r="A5135" s="0" t="str">
        <f aca="false">SUBSTITUTE(C5135&amp;D5135&amp;E5135&amp;F5135&amp;G5135&amp;H5135&amp;I5135," ","")</f>
        <v>AgenteBilingüeProfesionalMatemáticas,cienciasnaturalesyafinesFrontofficesinherramientaHoraextradominicalyfestivoZona3Oro</v>
      </c>
      <c r="B5135" s="0" t="s">
        <v>5472</v>
      </c>
      <c r="C5135" s="0" t="s">
        <v>190</v>
      </c>
      <c r="D5135" s="0" t="s">
        <v>4808</v>
      </c>
      <c r="E5135" s="0" t="s">
        <v>673</v>
      </c>
      <c r="F5135" s="0" t="s">
        <v>3335</v>
      </c>
      <c r="G5135" s="0" t="s">
        <v>194</v>
      </c>
      <c r="H5135" s="0" t="s">
        <v>390</v>
      </c>
      <c r="I5135" s="0" t="s">
        <v>54</v>
      </c>
      <c r="J5135" s="0" t="s">
        <v>325</v>
      </c>
      <c r="K5135" s="0" t="n">
        <v>52899.312218229</v>
      </c>
      <c r="L5135" s="0" t="n">
        <v>53985.6</v>
      </c>
      <c r="M5135" s="0" t="n">
        <v>66535.1883917102</v>
      </c>
      <c r="N5135" s="0" t="n">
        <v>61026.705</v>
      </c>
      <c r="O5135" s="0" t="n">
        <v>45019.395</v>
      </c>
      <c r="P5135" s="0" t="n">
        <v>58168.035</v>
      </c>
      <c r="Q5135" s="0" t="n">
        <v>71150.04</v>
      </c>
      <c r="S5135" s="0" t="s">
        <v>303</v>
      </c>
    </row>
    <row r="5136" customFormat="false" ht="14" hidden="true" customHeight="false" outlineLevel="0" collapsed="false">
      <c r="A5136" s="0" t="str">
        <f aca="false">SUBSTITUTE(C5136&amp;D5136&amp;E5136&amp;F5136&amp;G5136&amp;H5136&amp;I5136," ","")</f>
        <v>AgenteBilingüeProfesionalMatemáticas,cienciasnaturalesyafinesFrontofficesinherramientaHoraextradominicalyfestivoZona3Platino</v>
      </c>
      <c r="B5136" s="0" t="s">
        <v>5473</v>
      </c>
      <c r="C5136" s="0" t="s">
        <v>190</v>
      </c>
      <c r="D5136" s="0" t="s">
        <v>4808</v>
      </c>
      <c r="E5136" s="0" t="s">
        <v>673</v>
      </c>
      <c r="F5136" s="0" t="s">
        <v>3335</v>
      </c>
      <c r="G5136" s="0" t="s">
        <v>194</v>
      </c>
      <c r="H5136" s="0" t="s">
        <v>390</v>
      </c>
      <c r="I5136" s="0" t="s">
        <v>198</v>
      </c>
      <c r="J5136" s="0" t="s">
        <v>325</v>
      </c>
      <c r="K5136" s="0" t="n">
        <v>52899.312218229</v>
      </c>
      <c r="L5136" s="0" t="n">
        <v>55573.29</v>
      </c>
      <c r="M5136" s="0" t="n">
        <v>68496.1429567473</v>
      </c>
      <c r="N5136" s="0" t="n">
        <v>61282.35</v>
      </c>
      <c r="O5136" s="0" t="n">
        <v>45019.395</v>
      </c>
      <c r="P5136" s="0" t="n">
        <v>59418.315</v>
      </c>
      <c r="Q5136" s="0" t="n">
        <v>75620.205</v>
      </c>
      <c r="S5136" s="0" t="s">
        <v>303</v>
      </c>
    </row>
    <row r="5137" customFormat="false" ht="14" hidden="true" customHeight="false" outlineLevel="0" collapsed="false">
      <c r="A5137" s="0" t="str">
        <f aca="false">SUBSTITUTE(C5137&amp;D5137&amp;E5137&amp;F5137&amp;G5137&amp;H5137&amp;I5137," ","")</f>
        <v>AgenteBilingüeProfesionalMatemáticas,cienciasnaturalesyafinesFrontofficesinherramientaServicio7x24Zona1Plata</v>
      </c>
      <c r="B5137" s="0" t="s">
        <v>5474</v>
      </c>
      <c r="C5137" s="0" t="s">
        <v>190</v>
      </c>
      <c r="D5137" s="0" t="s">
        <v>4808</v>
      </c>
      <c r="E5137" s="0" t="s">
        <v>673</v>
      </c>
      <c r="F5137" s="0" t="s">
        <v>3335</v>
      </c>
      <c r="G5137" s="0" t="s">
        <v>55</v>
      </c>
      <c r="H5137" s="0" t="s">
        <v>379</v>
      </c>
      <c r="I5137" s="0" t="s">
        <v>195</v>
      </c>
      <c r="J5137" s="0" t="s">
        <v>305</v>
      </c>
      <c r="K5137" s="0" t="n">
        <v>19294877.0464721</v>
      </c>
      <c r="L5137" s="0" t="n">
        <v>27034787.88</v>
      </c>
      <c r="M5137" s="0" t="n">
        <v>29006749.914348</v>
      </c>
      <c r="N5137" s="0" t="n">
        <v>24369787.08</v>
      </c>
      <c r="O5137" s="0" t="n">
        <v>24867813.555</v>
      </c>
      <c r="P5137" s="0" t="n">
        <v>35046193.995</v>
      </c>
      <c r="Q5137" s="0" t="n">
        <v>27993025.035</v>
      </c>
      <c r="S5137" s="0" t="s">
        <v>303</v>
      </c>
    </row>
    <row r="5138" customFormat="false" ht="14" hidden="true" customHeight="false" outlineLevel="0" collapsed="false">
      <c r="A5138" s="0" t="str">
        <f aca="false">SUBSTITUTE(C5138&amp;D5138&amp;E5138&amp;F5138&amp;G5138&amp;H5138&amp;I5138," ","")</f>
        <v>AgenteBilingüeProfesionalMatemáticas,cienciasnaturalesyafinesFrontofficesinherramientaServicio7x24Zona1Oro</v>
      </c>
      <c r="B5138" s="0" t="s">
        <v>5475</v>
      </c>
      <c r="C5138" s="0" t="s">
        <v>190</v>
      </c>
      <c r="D5138" s="0" t="s">
        <v>4808</v>
      </c>
      <c r="E5138" s="0" t="s">
        <v>673</v>
      </c>
      <c r="F5138" s="0" t="s">
        <v>3335</v>
      </c>
      <c r="G5138" s="0" t="s">
        <v>55</v>
      </c>
      <c r="H5138" s="0" t="s">
        <v>379</v>
      </c>
      <c r="I5138" s="0" t="s">
        <v>54</v>
      </c>
      <c r="J5138" s="0" t="s">
        <v>305</v>
      </c>
      <c r="K5138" s="0" t="n">
        <v>19294877.0464721</v>
      </c>
      <c r="L5138" s="0" t="n">
        <v>27575484.3</v>
      </c>
      <c r="M5138" s="0" t="n">
        <v>29837175.0478822</v>
      </c>
      <c r="N5138" s="0" t="n">
        <v>24516211.635</v>
      </c>
      <c r="O5138" s="0" t="n">
        <v>24867813.555</v>
      </c>
      <c r="P5138" s="0" t="n">
        <v>35784008.235</v>
      </c>
      <c r="Q5138" s="0" t="n">
        <v>29234034.54</v>
      </c>
      <c r="S5138" s="0" t="s">
        <v>303</v>
      </c>
    </row>
    <row r="5139" customFormat="false" ht="14" hidden="true" customHeight="false" outlineLevel="0" collapsed="false">
      <c r="A5139" s="0" t="str">
        <f aca="false">SUBSTITUTE(C5139&amp;D5139&amp;E5139&amp;F5139&amp;G5139&amp;H5139&amp;I5139," ","")</f>
        <v>AgenteBilingüeProfesionalMatemáticas,cienciasnaturalesyafinesFrontofficesinherramientaServicio7x24Zona1Platino</v>
      </c>
      <c r="B5139" s="0" t="s">
        <v>5476</v>
      </c>
      <c r="C5139" s="0" t="s">
        <v>190</v>
      </c>
      <c r="D5139" s="0" t="s">
        <v>4808</v>
      </c>
      <c r="E5139" s="0" t="s">
        <v>673</v>
      </c>
      <c r="F5139" s="0" t="s">
        <v>3335</v>
      </c>
      <c r="G5139" s="0" t="s">
        <v>55</v>
      </c>
      <c r="H5139" s="0" t="s">
        <v>379</v>
      </c>
      <c r="I5139" s="0" t="s">
        <v>198</v>
      </c>
      <c r="J5139" s="0" t="s">
        <v>305</v>
      </c>
      <c r="K5139" s="0" t="n">
        <v>19294877.0464721</v>
      </c>
      <c r="L5139" s="0" t="n">
        <v>28386527.895</v>
      </c>
      <c r="M5139" s="0" t="n">
        <v>30716549.4966851</v>
      </c>
      <c r="N5139" s="0" t="n">
        <v>24551252.595</v>
      </c>
      <c r="O5139" s="0" t="n">
        <v>24867813.555</v>
      </c>
      <c r="P5139" s="0" t="n">
        <v>36553556.61</v>
      </c>
      <c r="Q5139" s="0" t="n">
        <v>31070631.69</v>
      </c>
      <c r="S5139" s="0" t="s">
        <v>303</v>
      </c>
    </row>
    <row r="5140" customFormat="false" ht="14" hidden="true" customHeight="false" outlineLevel="0" collapsed="false">
      <c r="A5140" s="0" t="str">
        <f aca="false">SUBSTITUTE(C5140&amp;D5140&amp;E5140&amp;F5140&amp;G5140&amp;H5140&amp;I5140," ","")</f>
        <v>AgenteBilingüeProfesionalMatemáticas,cienciasnaturalesyafinesFrontofficesinherramientaServicio7x24Zona2Plata</v>
      </c>
      <c r="B5140" s="0" t="s">
        <v>5477</v>
      </c>
      <c r="C5140" s="0" t="s">
        <v>190</v>
      </c>
      <c r="D5140" s="0" t="s">
        <v>4808</v>
      </c>
      <c r="E5140" s="0" t="s">
        <v>673</v>
      </c>
      <c r="F5140" s="0" t="s">
        <v>3335</v>
      </c>
      <c r="G5140" s="0" t="s">
        <v>55</v>
      </c>
      <c r="H5140" s="0" t="s">
        <v>385</v>
      </c>
      <c r="I5140" s="0" t="s">
        <v>195</v>
      </c>
      <c r="J5140" s="0" t="s">
        <v>305</v>
      </c>
      <c r="K5140" s="0" t="n">
        <v>19294877.0464721</v>
      </c>
      <c r="L5140" s="0" t="n">
        <v>27845832.51</v>
      </c>
      <c r="M5140" s="0" t="n">
        <v>29006749.914348</v>
      </c>
      <c r="N5140" s="0" t="n">
        <v>24523219.62</v>
      </c>
      <c r="O5140" s="0" t="n">
        <v>24867813.555</v>
      </c>
      <c r="P5140" s="0" t="n">
        <v>37243729.8</v>
      </c>
      <c r="Q5140" s="0" t="n">
        <v>27993025.035</v>
      </c>
      <c r="S5140" s="0" t="s">
        <v>303</v>
      </c>
    </row>
    <row r="5141" customFormat="false" ht="14" hidden="true" customHeight="false" outlineLevel="0" collapsed="false">
      <c r="A5141" s="0" t="str">
        <f aca="false">SUBSTITUTE(C5141&amp;D5141&amp;E5141&amp;F5141&amp;G5141&amp;H5141&amp;I5141," ","")</f>
        <v>AgenteBilingüeProfesionalMatemáticas,cienciasnaturalesyafinesFrontofficesinherramientaServicio7x24Zona2Oro</v>
      </c>
      <c r="B5141" s="0" t="s">
        <v>5478</v>
      </c>
      <c r="C5141" s="0" t="s">
        <v>190</v>
      </c>
      <c r="D5141" s="0" t="s">
        <v>4808</v>
      </c>
      <c r="E5141" s="0" t="s">
        <v>673</v>
      </c>
      <c r="F5141" s="0" t="s">
        <v>3335</v>
      </c>
      <c r="G5141" s="0" t="s">
        <v>55</v>
      </c>
      <c r="H5141" s="0" t="s">
        <v>385</v>
      </c>
      <c r="I5141" s="0" t="s">
        <v>54</v>
      </c>
      <c r="J5141" s="0" t="s">
        <v>305</v>
      </c>
      <c r="K5141" s="0" t="n">
        <v>19294877.0464721</v>
      </c>
      <c r="L5141" s="0" t="n">
        <v>28402749.45</v>
      </c>
      <c r="M5141" s="0" t="n">
        <v>29837175.0478822</v>
      </c>
      <c r="N5141" s="0" t="n">
        <v>24560362.665</v>
      </c>
      <c r="O5141" s="0" t="n">
        <v>24867813.555</v>
      </c>
      <c r="P5141" s="0" t="n">
        <v>38027808.54</v>
      </c>
      <c r="Q5141" s="0" t="n">
        <v>29234034.54</v>
      </c>
      <c r="S5141" s="0" t="s">
        <v>303</v>
      </c>
    </row>
    <row r="5142" customFormat="false" ht="14" hidden="true" customHeight="false" outlineLevel="0" collapsed="false">
      <c r="A5142" s="0" t="str">
        <f aca="false">SUBSTITUTE(C5142&amp;D5142&amp;E5142&amp;F5142&amp;G5142&amp;H5142&amp;I5142," ","")</f>
        <v>AgenteBilingüeProfesionalMatemáticas,cienciasnaturalesyafinesFrontofficesinherramientaServicio7x24Zona2Platino</v>
      </c>
      <c r="B5142" s="0" t="s">
        <v>5479</v>
      </c>
      <c r="C5142" s="0" t="s">
        <v>190</v>
      </c>
      <c r="D5142" s="0" t="s">
        <v>4808</v>
      </c>
      <c r="E5142" s="0" t="s">
        <v>673</v>
      </c>
      <c r="F5142" s="0" t="s">
        <v>3335</v>
      </c>
      <c r="G5142" s="0" t="s">
        <v>55</v>
      </c>
      <c r="H5142" s="0" t="s">
        <v>385</v>
      </c>
      <c r="I5142" s="0" t="s">
        <v>198</v>
      </c>
      <c r="J5142" s="0" t="s">
        <v>305</v>
      </c>
      <c r="K5142" s="0" t="n">
        <v>19294877.0464721</v>
      </c>
      <c r="L5142" s="0" t="n">
        <v>29238123.825</v>
      </c>
      <c r="M5142" s="0" t="n">
        <v>30716549.4966851</v>
      </c>
      <c r="N5142" s="0" t="n">
        <v>24597506.745</v>
      </c>
      <c r="O5142" s="0" t="n">
        <v>24867813.555</v>
      </c>
      <c r="P5142" s="0" t="n">
        <v>38845610.685</v>
      </c>
      <c r="Q5142" s="0" t="n">
        <v>31070631.69</v>
      </c>
      <c r="S5142" s="0" t="s">
        <v>303</v>
      </c>
    </row>
    <row r="5143" customFormat="false" ht="14" hidden="true" customHeight="false" outlineLevel="0" collapsed="false">
      <c r="A5143" s="0" t="str">
        <f aca="false">SUBSTITUTE(C5143&amp;D5143&amp;E5143&amp;F5143&amp;G5143&amp;H5143&amp;I5143," ","")</f>
        <v>AgenteBilingüeProfesionalMatemáticas,cienciasnaturalesyafinesFrontofficesinherramientaServicio7x24Zona3Plata</v>
      </c>
      <c r="B5143" s="0" t="s">
        <v>5480</v>
      </c>
      <c r="C5143" s="0" t="s">
        <v>190</v>
      </c>
      <c r="D5143" s="0" t="s">
        <v>4808</v>
      </c>
      <c r="E5143" s="0" t="s">
        <v>673</v>
      </c>
      <c r="F5143" s="0" t="s">
        <v>3335</v>
      </c>
      <c r="G5143" s="0" t="s">
        <v>55</v>
      </c>
      <c r="H5143" s="0" t="s">
        <v>390</v>
      </c>
      <c r="I5143" s="0" t="s">
        <v>195</v>
      </c>
      <c r="J5143" s="0" t="s">
        <v>305</v>
      </c>
      <c r="K5143" s="0" t="n">
        <v>19294877.0464721</v>
      </c>
      <c r="L5143" s="0" t="n">
        <v>28386527.895</v>
      </c>
      <c r="M5143" s="0" t="n">
        <v>29006749.914348</v>
      </c>
      <c r="N5143" s="0" t="n">
        <v>24551252.595</v>
      </c>
      <c r="O5143" s="0" t="n">
        <v>24867813.555</v>
      </c>
      <c r="P5143" s="0" t="n">
        <v>37418961.51</v>
      </c>
      <c r="Q5143" s="0" t="n">
        <v>27993025.035</v>
      </c>
      <c r="S5143" s="0" t="s">
        <v>303</v>
      </c>
    </row>
    <row r="5144" customFormat="false" ht="14" hidden="true" customHeight="false" outlineLevel="0" collapsed="false">
      <c r="A5144" s="0" t="str">
        <f aca="false">SUBSTITUTE(C5144&amp;D5144&amp;E5144&amp;F5144&amp;G5144&amp;H5144&amp;I5144," ","")</f>
        <v>AgenteBilingüeProfesionalMatemáticas,cienciasnaturalesyafinesFrontofficesinherramientaServicio7x24Zona3Oro</v>
      </c>
      <c r="B5144" s="0" t="s">
        <v>5481</v>
      </c>
      <c r="C5144" s="0" t="s">
        <v>190</v>
      </c>
      <c r="D5144" s="0" t="s">
        <v>4808</v>
      </c>
      <c r="E5144" s="0" t="s">
        <v>673</v>
      </c>
      <c r="F5144" s="0" t="s">
        <v>3335</v>
      </c>
      <c r="G5144" s="0" t="s">
        <v>55</v>
      </c>
      <c r="H5144" s="0" t="s">
        <v>390</v>
      </c>
      <c r="I5144" s="0" t="s">
        <v>54</v>
      </c>
      <c r="J5144" s="0" t="s">
        <v>305</v>
      </c>
      <c r="K5144" s="0" t="n">
        <v>19294877.0464721</v>
      </c>
      <c r="L5144" s="0" t="n">
        <v>28954258.515</v>
      </c>
      <c r="M5144" s="0" t="n">
        <v>29837175.0478822</v>
      </c>
      <c r="N5144" s="0" t="n">
        <v>24589798.065</v>
      </c>
      <c r="O5144" s="0" t="n">
        <v>24867813.555</v>
      </c>
      <c r="P5144" s="0" t="n">
        <v>38206728.99</v>
      </c>
      <c r="Q5144" s="0" t="n">
        <v>29234034.54</v>
      </c>
      <c r="S5144" s="0" t="s">
        <v>303</v>
      </c>
    </row>
    <row r="5145" customFormat="false" ht="14" hidden="true" customHeight="false" outlineLevel="0" collapsed="false">
      <c r="A5145" s="0" t="str">
        <f aca="false">SUBSTITUTE(C5145&amp;D5145&amp;E5145&amp;F5145&amp;G5145&amp;H5145&amp;I5145," ","")</f>
        <v>AgenteBilingüeProfesionalMatemáticas,cienciasnaturalesyafinesFrontofficesinherramientaServicio7x24Zona3Platino</v>
      </c>
      <c r="B5145" s="0" t="s">
        <v>5482</v>
      </c>
      <c r="C5145" s="0" t="s">
        <v>190</v>
      </c>
      <c r="D5145" s="0" t="s">
        <v>4808</v>
      </c>
      <c r="E5145" s="0" t="s">
        <v>673</v>
      </c>
      <c r="F5145" s="0" t="s">
        <v>3335</v>
      </c>
      <c r="G5145" s="0" t="s">
        <v>55</v>
      </c>
      <c r="H5145" s="0" t="s">
        <v>390</v>
      </c>
      <c r="I5145" s="0" t="s">
        <v>198</v>
      </c>
      <c r="J5145" s="0" t="s">
        <v>305</v>
      </c>
      <c r="K5145" s="0" t="n">
        <v>19294877.0464721</v>
      </c>
      <c r="L5145" s="0" t="n">
        <v>29805854.445</v>
      </c>
      <c r="M5145" s="0" t="n">
        <v>30716549.4966851</v>
      </c>
      <c r="N5145" s="0" t="n">
        <v>24628342.5</v>
      </c>
      <c r="O5145" s="0" t="n">
        <v>24867813.555</v>
      </c>
      <c r="P5145" s="0" t="n">
        <v>39028379.265</v>
      </c>
      <c r="Q5145" s="0" t="n">
        <v>31070631.69</v>
      </c>
      <c r="S5145" s="0" t="s">
        <v>303</v>
      </c>
    </row>
    <row r="5146" customFormat="false" ht="14" hidden="true" customHeight="false" outlineLevel="0" collapsed="false">
      <c r="A5146" s="0" t="str">
        <f aca="false">SUBSTITUTE(C5146&amp;D5146&amp;E5146&amp;F5146&amp;G5146&amp;H5146&amp;I5146," ","")</f>
        <v>AgenteBilingüeProfesionalCienciasdelasaludyafinesEnlasinstalacionesdelaEntidadCompradoraJornadaOrdinaria Zona1Plata</v>
      </c>
      <c r="B5146" s="0" t="s">
        <v>5483</v>
      </c>
      <c r="C5146" s="0" t="s">
        <v>190</v>
      </c>
      <c r="D5146" s="0" t="s">
        <v>4808</v>
      </c>
      <c r="E5146" s="0" t="s">
        <v>689</v>
      </c>
      <c r="F5146" s="0" t="s">
        <v>3303</v>
      </c>
      <c r="G5146" s="0" t="s">
        <v>62</v>
      </c>
      <c r="H5146" s="0" t="s">
        <v>379</v>
      </c>
      <c r="I5146" s="0" t="s">
        <v>195</v>
      </c>
      <c r="J5146" s="0" t="s">
        <v>36</v>
      </c>
      <c r="K5146" s="0" t="n">
        <v>6048776.51043531</v>
      </c>
      <c r="L5146" s="0" t="n">
        <v>7625768.22</v>
      </c>
      <c r="M5146" s="0" t="n">
        <v>10047324.6490315</v>
      </c>
      <c r="N5146" s="0" t="n">
        <v>6534864.765</v>
      </c>
      <c r="O5146" s="0" t="n">
        <v>9542711.385</v>
      </c>
      <c r="P5146" s="0" t="n">
        <v>7870231.08</v>
      </c>
      <c r="Q5146" s="0" t="n">
        <v>7697759.715</v>
      </c>
      <c r="S5146" s="0" t="s">
        <v>303</v>
      </c>
    </row>
    <row r="5147" customFormat="false" ht="14" hidden="true" customHeight="false" outlineLevel="0" collapsed="false">
      <c r="A5147" s="0" t="str">
        <f aca="false">SUBSTITUTE(C5147&amp;D5147&amp;E5147&amp;F5147&amp;G5147&amp;H5147&amp;I5147," ","")</f>
        <v>AgenteBilingüeProfesionalCienciasdelasaludyafinesEnlasinstalacionesdelaEntidadCompradoraJornadaOrdinaria Zona1Oro</v>
      </c>
      <c r="B5147" s="0" t="s">
        <v>5484</v>
      </c>
      <c r="C5147" s="0" t="s">
        <v>190</v>
      </c>
      <c r="D5147" s="0" t="s">
        <v>4808</v>
      </c>
      <c r="E5147" s="0" t="s">
        <v>689</v>
      </c>
      <c r="F5147" s="0" t="s">
        <v>3303</v>
      </c>
      <c r="G5147" s="0" t="s">
        <v>62</v>
      </c>
      <c r="H5147" s="0" t="s">
        <v>379</v>
      </c>
      <c r="I5147" s="0" t="s">
        <v>54</v>
      </c>
      <c r="J5147" s="0" t="s">
        <v>36</v>
      </c>
      <c r="K5147" s="0" t="n">
        <v>6048776.51043531</v>
      </c>
      <c r="L5147" s="0" t="n">
        <v>7778283.75</v>
      </c>
      <c r="M5147" s="0" t="n">
        <v>7758575.11240778</v>
      </c>
      <c r="N5147" s="0" t="n">
        <v>6554035.035</v>
      </c>
      <c r="O5147" s="0" t="n">
        <v>9542711.385</v>
      </c>
      <c r="P5147" s="0" t="n">
        <v>8035920.09</v>
      </c>
      <c r="Q5147" s="0" t="n">
        <v>8039021.985</v>
      </c>
      <c r="S5147" s="0" t="s">
        <v>303</v>
      </c>
    </row>
    <row r="5148" customFormat="false" ht="14" hidden="true" customHeight="false" outlineLevel="0" collapsed="false">
      <c r="A5148" s="0" t="str">
        <f aca="false">SUBSTITUTE(C5148&amp;D5148&amp;E5148&amp;F5148&amp;G5148&amp;H5148&amp;I5148," ","")</f>
        <v>AgenteBilingüeProfesionalCienciasdelasaludyafinesEnlasinstalacionesdelaEntidadCompradoraJornadaOrdinaria Zona1Platino</v>
      </c>
      <c r="B5148" s="0" t="s">
        <v>5485</v>
      </c>
      <c r="C5148" s="0" t="s">
        <v>190</v>
      </c>
      <c r="D5148" s="0" t="s">
        <v>4808</v>
      </c>
      <c r="E5148" s="0" t="s">
        <v>689</v>
      </c>
      <c r="F5148" s="0" t="s">
        <v>3303</v>
      </c>
      <c r="G5148" s="0" t="s">
        <v>62</v>
      </c>
      <c r="H5148" s="0" t="s">
        <v>379</v>
      </c>
      <c r="I5148" s="0" t="s">
        <v>198</v>
      </c>
      <c r="J5148" s="0" t="s">
        <v>36</v>
      </c>
      <c r="K5148" s="0" t="n">
        <v>6048776.51043531</v>
      </c>
      <c r="L5148" s="0" t="n">
        <v>8007057.045</v>
      </c>
      <c r="M5148" s="0" t="n">
        <v>7987239.2772297</v>
      </c>
      <c r="N5148" s="0" t="n">
        <v>6573205.305</v>
      </c>
      <c r="O5148" s="0" t="n">
        <v>9542711.385</v>
      </c>
      <c r="P5148" s="0" t="n">
        <v>8208735.075</v>
      </c>
      <c r="Q5148" s="0" t="n">
        <v>8544065.76</v>
      </c>
      <c r="S5148" s="0" t="s">
        <v>303</v>
      </c>
    </row>
    <row r="5149" customFormat="false" ht="14" hidden="true" customHeight="false" outlineLevel="0" collapsed="false">
      <c r="A5149" s="0" t="str">
        <f aca="false">SUBSTITUTE(C5149&amp;D5149&amp;E5149&amp;F5149&amp;G5149&amp;H5149&amp;I5149," ","")</f>
        <v>AgenteBilingüeProfesionalCienciasdelasaludyafinesEnlasinstalacionesdelaEntidadCompradoraJornadaOrdinaria Zona2Plata</v>
      </c>
      <c r="B5149" s="0" t="s">
        <v>5486</v>
      </c>
      <c r="C5149" s="0" t="s">
        <v>190</v>
      </c>
      <c r="D5149" s="0" t="s">
        <v>4808</v>
      </c>
      <c r="E5149" s="0" t="s">
        <v>689</v>
      </c>
      <c r="F5149" s="0" t="s">
        <v>3303</v>
      </c>
      <c r="G5149" s="0" t="s">
        <v>62</v>
      </c>
      <c r="H5149" s="0" t="s">
        <v>385</v>
      </c>
      <c r="I5149" s="0" t="s">
        <v>195</v>
      </c>
      <c r="J5149" s="0" t="s">
        <v>36</v>
      </c>
      <c r="K5149" s="0" t="n">
        <v>6048776.51043531</v>
      </c>
      <c r="L5149" s="0" t="n">
        <v>7854541.515</v>
      </c>
      <c r="M5149" s="0" t="n">
        <v>7542639.26179804</v>
      </c>
      <c r="N5149" s="0" t="n">
        <v>6557869.71</v>
      </c>
      <c r="O5149" s="0" t="n">
        <v>9542711.385</v>
      </c>
      <c r="P5149" s="0" t="n">
        <v>8363725.29</v>
      </c>
      <c r="Q5149" s="0" t="n">
        <v>7697759.715</v>
      </c>
      <c r="S5149" s="0" t="s">
        <v>303</v>
      </c>
    </row>
    <row r="5150" customFormat="false" ht="14" hidden="true" customHeight="false" outlineLevel="0" collapsed="false">
      <c r="A5150" s="0" t="str">
        <f aca="false">SUBSTITUTE(C5150&amp;D5150&amp;E5150&amp;F5150&amp;G5150&amp;H5150&amp;I5150," ","")</f>
        <v>AgenteBilingüeProfesionalCienciasdelasaludyafinesEnlasinstalacionesdelaEntidadCompradoraJornadaOrdinaria Zona2Oro</v>
      </c>
      <c r="B5150" s="0" t="s">
        <v>5487</v>
      </c>
      <c r="C5150" s="0" t="s">
        <v>190</v>
      </c>
      <c r="D5150" s="0" t="s">
        <v>4808</v>
      </c>
      <c r="E5150" s="0" t="s">
        <v>689</v>
      </c>
      <c r="F5150" s="0" t="s">
        <v>3303</v>
      </c>
      <c r="G5150" s="0" t="s">
        <v>62</v>
      </c>
      <c r="H5150" s="0" t="s">
        <v>385</v>
      </c>
      <c r="I5150" s="0" t="s">
        <v>54</v>
      </c>
      <c r="J5150" s="0" t="s">
        <v>36</v>
      </c>
      <c r="K5150" s="0" t="n">
        <v>6048776.51043531</v>
      </c>
      <c r="L5150" s="0" t="n">
        <v>8011632.78</v>
      </c>
      <c r="M5150" s="0" t="n">
        <v>7758575.11240778</v>
      </c>
      <c r="N5150" s="0" t="n">
        <v>6578189.865</v>
      </c>
      <c r="O5150" s="0" t="n">
        <v>9542711.385</v>
      </c>
      <c r="P5150" s="0" t="n">
        <v>8539803.63</v>
      </c>
      <c r="Q5150" s="0" t="n">
        <v>8039021.985</v>
      </c>
      <c r="S5150" s="0" t="s">
        <v>303</v>
      </c>
    </row>
    <row r="5151" customFormat="false" ht="14" hidden="true" customHeight="false" outlineLevel="0" collapsed="false">
      <c r="A5151" s="0" t="str">
        <f aca="false">SUBSTITUTE(C5151&amp;D5151&amp;E5151&amp;F5151&amp;G5151&amp;H5151&amp;I5151," ","")</f>
        <v>AgenteBilingüeProfesionalCienciasdelasaludyafinesEnlasinstalacionesdelaEntidadCompradoraJornadaOrdinaria Zona2Platino</v>
      </c>
      <c r="B5151" s="0" t="s">
        <v>5488</v>
      </c>
      <c r="C5151" s="0" t="s">
        <v>190</v>
      </c>
      <c r="D5151" s="0" t="s">
        <v>4808</v>
      </c>
      <c r="E5151" s="0" t="s">
        <v>689</v>
      </c>
      <c r="F5151" s="0" t="s">
        <v>3303</v>
      </c>
      <c r="G5151" s="0" t="s">
        <v>62</v>
      </c>
      <c r="H5151" s="0" t="s">
        <v>385</v>
      </c>
      <c r="I5151" s="0" t="s">
        <v>198</v>
      </c>
      <c r="J5151" s="0" t="s">
        <v>36</v>
      </c>
      <c r="K5151" s="0" t="n">
        <v>6048776.51043531</v>
      </c>
      <c r="L5151" s="0" t="n">
        <v>8247269.16</v>
      </c>
      <c r="M5151" s="0" t="n">
        <v>7987239.2772297</v>
      </c>
      <c r="N5151" s="0" t="n">
        <v>6598510.02</v>
      </c>
      <c r="O5151" s="0" t="n">
        <v>9542711.385</v>
      </c>
      <c r="P5151" s="0" t="n">
        <v>8723456.1</v>
      </c>
      <c r="Q5151" s="0" t="n">
        <v>8544065.76</v>
      </c>
      <c r="S5151" s="0" t="s">
        <v>303</v>
      </c>
    </row>
    <row r="5152" customFormat="false" ht="14" hidden="true" customHeight="false" outlineLevel="0" collapsed="false">
      <c r="A5152" s="0" t="str">
        <f aca="false">SUBSTITUTE(C5152&amp;D5152&amp;E5152&amp;F5152&amp;G5152&amp;H5152&amp;I5152," ","")</f>
        <v>AgenteBilingüeProfesionalCienciasdelasaludyafinesEnlasinstalacionesdelaEntidadCompradoraJornadaOrdinaria Zona3Plata</v>
      </c>
      <c r="B5152" s="0" t="s">
        <v>5489</v>
      </c>
      <c r="C5152" s="0" t="s">
        <v>190</v>
      </c>
      <c r="D5152" s="0" t="s">
        <v>4808</v>
      </c>
      <c r="E5152" s="0" t="s">
        <v>689</v>
      </c>
      <c r="F5152" s="0" t="s">
        <v>3303</v>
      </c>
      <c r="G5152" s="0" t="s">
        <v>62</v>
      </c>
      <c r="H5152" s="0" t="s">
        <v>390</v>
      </c>
      <c r="I5152" s="0" t="s">
        <v>195</v>
      </c>
      <c r="J5152" s="0" t="s">
        <v>36</v>
      </c>
      <c r="K5152" s="0" t="n">
        <v>6048776.51043531</v>
      </c>
      <c r="L5152" s="0" t="n">
        <v>8007057.045</v>
      </c>
      <c r="M5152" s="0" t="n">
        <v>7542639.26179804</v>
      </c>
      <c r="N5152" s="0" t="n">
        <v>6573205.305</v>
      </c>
      <c r="O5152" s="0" t="n">
        <v>9542711.385</v>
      </c>
      <c r="P5152" s="0" t="n">
        <v>8403077.025</v>
      </c>
      <c r="Q5152" s="0" t="n">
        <v>7697759.715</v>
      </c>
      <c r="S5152" s="0" t="s">
        <v>303</v>
      </c>
    </row>
    <row r="5153" customFormat="false" ht="14" hidden="true" customHeight="false" outlineLevel="0" collapsed="false">
      <c r="A5153" s="0" t="str">
        <f aca="false">SUBSTITUTE(C5153&amp;D5153&amp;E5153&amp;F5153&amp;G5153&amp;H5153&amp;I5153," ","")</f>
        <v>AgenteBilingüeProfesionalCienciasdelasaludyafinesEnlasinstalacionesdelaEntidadCompradoraJornadaOrdinaria Zona3Oro</v>
      </c>
      <c r="B5153" s="0" t="s">
        <v>5490</v>
      </c>
      <c r="C5153" s="0" t="s">
        <v>190</v>
      </c>
      <c r="D5153" s="0" t="s">
        <v>4808</v>
      </c>
      <c r="E5153" s="0" t="s">
        <v>689</v>
      </c>
      <c r="F5153" s="0" t="s">
        <v>3303</v>
      </c>
      <c r="G5153" s="0" t="s">
        <v>62</v>
      </c>
      <c r="H5153" s="0" t="s">
        <v>390</v>
      </c>
      <c r="I5153" s="0" t="s">
        <v>54</v>
      </c>
      <c r="J5153" s="0" t="s">
        <v>36</v>
      </c>
      <c r="K5153" s="0" t="n">
        <v>6048776.51043531</v>
      </c>
      <c r="L5153" s="0" t="n">
        <v>8167198.455</v>
      </c>
      <c r="M5153" s="0" t="n">
        <v>7758575.11240778</v>
      </c>
      <c r="N5153" s="0" t="n">
        <v>6594293.43</v>
      </c>
      <c r="O5153" s="0" t="n">
        <v>9542711.385</v>
      </c>
      <c r="P5153" s="0" t="n">
        <v>8579983.365</v>
      </c>
      <c r="Q5153" s="0" t="n">
        <v>8039021.985</v>
      </c>
      <c r="S5153" s="0" t="s">
        <v>303</v>
      </c>
    </row>
    <row r="5154" customFormat="false" ht="14" hidden="true" customHeight="false" outlineLevel="0" collapsed="false">
      <c r="A5154" s="0" t="str">
        <f aca="false">SUBSTITUTE(C5154&amp;D5154&amp;E5154&amp;F5154&amp;G5154&amp;H5154&amp;I5154," ","")</f>
        <v>AgenteBilingüeProfesionalCienciasdelasaludyafinesEnlasinstalacionesdelaEntidadCompradoraJornadaOrdinaria Zona3Platino</v>
      </c>
      <c r="B5154" s="0" t="s">
        <v>5491</v>
      </c>
      <c r="C5154" s="0" t="s">
        <v>190</v>
      </c>
      <c r="D5154" s="0" t="s">
        <v>4808</v>
      </c>
      <c r="E5154" s="0" t="s">
        <v>689</v>
      </c>
      <c r="F5154" s="0" t="s">
        <v>3303</v>
      </c>
      <c r="G5154" s="0" t="s">
        <v>62</v>
      </c>
      <c r="H5154" s="0" t="s">
        <v>390</v>
      </c>
      <c r="I5154" s="0" t="s">
        <v>198</v>
      </c>
      <c r="J5154" s="0" t="s">
        <v>36</v>
      </c>
      <c r="K5154" s="0" t="n">
        <v>6048776.51043531</v>
      </c>
      <c r="L5154" s="0" t="n">
        <v>8407410.57</v>
      </c>
      <c r="M5154" s="0" t="n">
        <v>7987239.2772297</v>
      </c>
      <c r="N5154" s="0" t="n">
        <v>6615380.52</v>
      </c>
      <c r="O5154" s="0" t="n">
        <v>9542711.385</v>
      </c>
      <c r="P5154" s="0" t="n">
        <v>8764499.025</v>
      </c>
      <c r="Q5154" s="0" t="n">
        <v>8544065.76</v>
      </c>
      <c r="S5154" s="0" t="s">
        <v>303</v>
      </c>
    </row>
    <row r="5155" customFormat="false" ht="14" hidden="true" customHeight="false" outlineLevel="0" collapsed="false">
      <c r="A5155" s="0" t="str">
        <f aca="false">SUBSTITUTE(C5155&amp;D5155&amp;E5155&amp;F5155&amp;G5155&amp;H5155&amp;I5155," ","")</f>
        <v>AgenteBilingüeProfesionalCienciasdelasaludyafinesEnlasinstalacionesdelaEntidadCompradoraHoraextradiurnaZona1Plata</v>
      </c>
      <c r="B5155" s="0" t="s">
        <v>5492</v>
      </c>
      <c r="C5155" s="0" t="s">
        <v>190</v>
      </c>
      <c r="D5155" s="0" t="s">
        <v>4808</v>
      </c>
      <c r="E5155" s="0" t="s">
        <v>689</v>
      </c>
      <c r="F5155" s="0" t="s">
        <v>3303</v>
      </c>
      <c r="G5155" s="0" t="s">
        <v>192</v>
      </c>
      <c r="H5155" s="0" t="s">
        <v>379</v>
      </c>
      <c r="I5155" s="0" t="s">
        <v>195</v>
      </c>
      <c r="J5155" s="0" t="s">
        <v>325</v>
      </c>
      <c r="K5155" s="0" t="n">
        <v>30702.4372218948</v>
      </c>
      <c r="L5155" s="0" t="n">
        <v>46751.985</v>
      </c>
      <c r="M5155" s="0" t="n">
        <v>57508.9981259448</v>
      </c>
      <c r="N5155" s="0" t="n">
        <v>27823.905</v>
      </c>
      <c r="O5155" s="0" t="n">
        <v>43950.24</v>
      </c>
      <c r="P5155" s="0" t="n">
        <v>40912.515</v>
      </c>
      <c r="Q5155" s="0" t="n">
        <v>50301</v>
      </c>
      <c r="S5155" s="0" t="s">
        <v>303</v>
      </c>
    </row>
    <row r="5156" customFormat="false" ht="14" hidden="true" customHeight="false" outlineLevel="0" collapsed="false">
      <c r="A5156" s="0" t="str">
        <f aca="false">SUBSTITUTE(C5156&amp;D5156&amp;E5156&amp;F5156&amp;G5156&amp;H5156&amp;I5156," ","")</f>
        <v>AgenteBilingüeProfesionalCienciasdelasaludyafinesEnlasinstalacionesdelaEntidadCompradoraHoraextradiurnaZona1Oro</v>
      </c>
      <c r="B5156" s="0" t="s">
        <v>5493</v>
      </c>
      <c r="C5156" s="0" t="s">
        <v>190</v>
      </c>
      <c r="D5156" s="0" t="s">
        <v>4808</v>
      </c>
      <c r="E5156" s="0" t="s">
        <v>689</v>
      </c>
      <c r="F5156" s="0" t="s">
        <v>3303</v>
      </c>
      <c r="G5156" s="0" t="s">
        <v>192</v>
      </c>
      <c r="H5156" s="0" t="s">
        <v>379</v>
      </c>
      <c r="I5156" s="0" t="s">
        <v>54</v>
      </c>
      <c r="J5156" s="0" t="s">
        <v>325</v>
      </c>
      <c r="K5156" s="0" t="n">
        <v>30702.4372218948</v>
      </c>
      <c r="L5156" s="0" t="n">
        <v>47687.625</v>
      </c>
      <c r="M5156" s="0" t="n">
        <v>59155.4051722071</v>
      </c>
      <c r="N5156" s="0" t="n">
        <v>27823.905</v>
      </c>
      <c r="O5156" s="0" t="n">
        <v>43950.24</v>
      </c>
      <c r="P5156" s="0" t="n">
        <v>41773.635</v>
      </c>
      <c r="Q5156" s="0" t="n">
        <v>52530.39</v>
      </c>
      <c r="S5156" s="0" t="s">
        <v>303</v>
      </c>
    </row>
    <row r="5157" customFormat="false" ht="14" hidden="true" customHeight="false" outlineLevel="0" collapsed="false">
      <c r="A5157" s="0" t="str">
        <f aca="false">SUBSTITUTE(C5157&amp;D5157&amp;E5157&amp;F5157&amp;G5157&amp;H5157&amp;I5157," ","")</f>
        <v>AgenteBilingüeProfesionalCienciasdelasaludyafinesEnlasinstalacionesdelaEntidadCompradoraHoraextradiurnaZona1Platino</v>
      </c>
      <c r="B5157" s="0" t="s">
        <v>5494</v>
      </c>
      <c r="C5157" s="0" t="s">
        <v>190</v>
      </c>
      <c r="D5157" s="0" t="s">
        <v>4808</v>
      </c>
      <c r="E5157" s="0" t="s">
        <v>689</v>
      </c>
      <c r="F5157" s="0" t="s">
        <v>3303</v>
      </c>
      <c r="G5157" s="0" t="s">
        <v>192</v>
      </c>
      <c r="H5157" s="0" t="s">
        <v>379</v>
      </c>
      <c r="I5157" s="0" t="s">
        <v>198</v>
      </c>
      <c r="J5157" s="0" t="s">
        <v>325</v>
      </c>
      <c r="K5157" s="0" t="n">
        <v>30702.4372218948</v>
      </c>
      <c r="L5157" s="0" t="n">
        <v>49090.05</v>
      </c>
      <c r="M5157" s="0" t="n">
        <v>60898.8594949954</v>
      </c>
      <c r="N5157" s="0" t="n">
        <v>27823.905</v>
      </c>
      <c r="O5157" s="0" t="n">
        <v>43950.24</v>
      </c>
      <c r="P5157" s="0" t="n">
        <v>42672.015</v>
      </c>
      <c r="Q5157" s="0" t="n">
        <v>55831.005</v>
      </c>
      <c r="S5157" s="0" t="s">
        <v>303</v>
      </c>
    </row>
    <row r="5158" customFormat="false" ht="14" hidden="true" customHeight="false" outlineLevel="0" collapsed="false">
      <c r="A5158" s="0" t="str">
        <f aca="false">SUBSTITUTE(C5158&amp;D5158&amp;E5158&amp;F5158&amp;G5158&amp;H5158&amp;I5158," ","")</f>
        <v>AgenteBilingüeProfesionalCienciasdelasaludyafinesEnlasinstalacionesdelaEntidadCompradoraHoraextradiurnaZona2Plata</v>
      </c>
      <c r="B5158" s="0" t="s">
        <v>5495</v>
      </c>
      <c r="C5158" s="0" t="s">
        <v>190</v>
      </c>
      <c r="D5158" s="0" t="s">
        <v>4808</v>
      </c>
      <c r="E5158" s="0" t="s">
        <v>689</v>
      </c>
      <c r="F5158" s="0" t="s">
        <v>3303</v>
      </c>
      <c r="G5158" s="0" t="s">
        <v>192</v>
      </c>
      <c r="H5158" s="0" t="s">
        <v>385</v>
      </c>
      <c r="I5158" s="0" t="s">
        <v>195</v>
      </c>
      <c r="J5158" s="0" t="s">
        <v>325</v>
      </c>
      <c r="K5158" s="0" t="n">
        <v>30702.4372218948</v>
      </c>
      <c r="L5158" s="0" t="n">
        <v>48155.445</v>
      </c>
      <c r="M5158" s="0" t="n">
        <v>57508.9981259448</v>
      </c>
      <c r="N5158" s="0" t="n">
        <v>27823.905</v>
      </c>
      <c r="O5158" s="0" t="n">
        <v>43950.24</v>
      </c>
      <c r="P5158" s="0" t="n">
        <v>43477.245</v>
      </c>
      <c r="Q5158" s="0" t="n">
        <v>50301</v>
      </c>
      <c r="S5158" s="0" t="s">
        <v>303</v>
      </c>
    </row>
    <row r="5159" customFormat="false" ht="14" hidden="true" customHeight="false" outlineLevel="0" collapsed="false">
      <c r="A5159" s="0" t="str">
        <f aca="false">SUBSTITUTE(C5159&amp;D5159&amp;E5159&amp;F5159&amp;G5159&amp;H5159&amp;I5159," ","")</f>
        <v>AgenteBilingüeProfesionalCienciasdelasaludyafinesEnlasinstalacionesdelaEntidadCompradoraHoraextradiurnaZona2Oro</v>
      </c>
      <c r="B5159" s="0" t="s">
        <v>5496</v>
      </c>
      <c r="C5159" s="0" t="s">
        <v>190</v>
      </c>
      <c r="D5159" s="0" t="s">
        <v>4808</v>
      </c>
      <c r="E5159" s="0" t="s">
        <v>689</v>
      </c>
      <c r="F5159" s="0" t="s">
        <v>3303</v>
      </c>
      <c r="G5159" s="0" t="s">
        <v>192</v>
      </c>
      <c r="H5159" s="0" t="s">
        <v>385</v>
      </c>
      <c r="I5159" s="0" t="s">
        <v>54</v>
      </c>
      <c r="J5159" s="0" t="s">
        <v>325</v>
      </c>
      <c r="K5159" s="0" t="n">
        <v>30702.4372218948</v>
      </c>
      <c r="L5159" s="0" t="n">
        <v>49119.03</v>
      </c>
      <c r="M5159" s="0" t="n">
        <v>59155.4051722071</v>
      </c>
      <c r="N5159" s="0" t="n">
        <v>27823.905</v>
      </c>
      <c r="O5159" s="0" t="n">
        <v>43950.24</v>
      </c>
      <c r="P5159" s="0" t="n">
        <v>44393.22</v>
      </c>
      <c r="Q5159" s="0" t="n">
        <v>52530.39</v>
      </c>
      <c r="S5159" s="0" t="s">
        <v>303</v>
      </c>
    </row>
    <row r="5160" customFormat="false" ht="14" hidden="true" customHeight="false" outlineLevel="0" collapsed="false">
      <c r="A5160" s="0" t="str">
        <f aca="false">SUBSTITUTE(C5160&amp;D5160&amp;E5160&amp;F5160&amp;G5160&amp;H5160&amp;I5160," ","")</f>
        <v>AgenteBilingüeProfesionalCienciasdelasaludyafinesEnlasinstalacionesdelaEntidadCompradoraHoraextradiurnaZona2Platino</v>
      </c>
      <c r="B5160" s="0" t="s">
        <v>5497</v>
      </c>
      <c r="C5160" s="0" t="s">
        <v>190</v>
      </c>
      <c r="D5160" s="0" t="s">
        <v>4808</v>
      </c>
      <c r="E5160" s="0" t="s">
        <v>689</v>
      </c>
      <c r="F5160" s="0" t="s">
        <v>3303</v>
      </c>
      <c r="G5160" s="0" t="s">
        <v>192</v>
      </c>
      <c r="H5160" s="0" t="s">
        <v>385</v>
      </c>
      <c r="I5160" s="0" t="s">
        <v>198</v>
      </c>
      <c r="J5160" s="0" t="s">
        <v>325</v>
      </c>
      <c r="K5160" s="0" t="n">
        <v>30702.4372218948</v>
      </c>
      <c r="L5160" s="0" t="n">
        <v>50562.855</v>
      </c>
      <c r="M5160" s="0" t="n">
        <v>60898.8594949954</v>
      </c>
      <c r="N5160" s="0" t="n">
        <v>27823.905</v>
      </c>
      <c r="O5160" s="0" t="n">
        <v>43950.24</v>
      </c>
      <c r="P5160" s="0" t="n">
        <v>45347.49</v>
      </c>
      <c r="Q5160" s="0" t="n">
        <v>55831.005</v>
      </c>
      <c r="S5160" s="0" t="s">
        <v>303</v>
      </c>
    </row>
    <row r="5161" customFormat="false" ht="14" hidden="true" customHeight="false" outlineLevel="0" collapsed="false">
      <c r="A5161" s="0" t="str">
        <f aca="false">SUBSTITUTE(C5161&amp;D5161&amp;E5161&amp;F5161&amp;G5161&amp;H5161&amp;I5161," ","")</f>
        <v>AgenteBilingüeProfesionalCienciasdelasaludyafinesEnlasinstalacionesdelaEntidadCompradoraHoraextradiurnaZona3Plata</v>
      </c>
      <c r="B5161" s="0" t="s">
        <v>5498</v>
      </c>
      <c r="C5161" s="0" t="s">
        <v>190</v>
      </c>
      <c r="D5161" s="0" t="s">
        <v>4808</v>
      </c>
      <c r="E5161" s="0" t="s">
        <v>689</v>
      </c>
      <c r="F5161" s="0" t="s">
        <v>3303</v>
      </c>
      <c r="G5161" s="0" t="s">
        <v>192</v>
      </c>
      <c r="H5161" s="0" t="s">
        <v>390</v>
      </c>
      <c r="I5161" s="0" t="s">
        <v>195</v>
      </c>
      <c r="J5161" s="0" t="s">
        <v>325</v>
      </c>
      <c r="K5161" s="0" t="n">
        <v>30702.4372218948</v>
      </c>
      <c r="L5161" s="0" t="n">
        <v>49090.05</v>
      </c>
      <c r="M5161" s="0" t="n">
        <v>57508.9981259448</v>
      </c>
      <c r="N5161" s="0" t="n">
        <v>27823.905</v>
      </c>
      <c r="O5161" s="0" t="n">
        <v>43950.24</v>
      </c>
      <c r="P5161" s="0" t="n">
        <v>43682.175</v>
      </c>
      <c r="Q5161" s="0" t="n">
        <v>50301</v>
      </c>
      <c r="S5161" s="0" t="s">
        <v>303</v>
      </c>
    </row>
    <row r="5162" customFormat="false" ht="14" hidden="true" customHeight="false" outlineLevel="0" collapsed="false">
      <c r="A5162" s="0" t="str">
        <f aca="false">SUBSTITUTE(C5162&amp;D5162&amp;E5162&amp;F5162&amp;G5162&amp;H5162&amp;I5162," ","")</f>
        <v>AgenteBilingüeProfesionalCienciasdelasaludyafinesEnlasinstalacionesdelaEntidadCompradoraHoraextradiurnaZona3Oro</v>
      </c>
      <c r="B5162" s="0" t="s">
        <v>5499</v>
      </c>
      <c r="C5162" s="0" t="s">
        <v>190</v>
      </c>
      <c r="D5162" s="0" t="s">
        <v>4808</v>
      </c>
      <c r="E5162" s="0" t="s">
        <v>689</v>
      </c>
      <c r="F5162" s="0" t="s">
        <v>3303</v>
      </c>
      <c r="G5162" s="0" t="s">
        <v>192</v>
      </c>
      <c r="H5162" s="0" t="s">
        <v>390</v>
      </c>
      <c r="I5162" s="0" t="s">
        <v>54</v>
      </c>
      <c r="J5162" s="0" t="s">
        <v>325</v>
      </c>
      <c r="K5162" s="0" t="n">
        <v>30702.4372218948</v>
      </c>
      <c r="L5162" s="0" t="n">
        <v>50072.265</v>
      </c>
      <c r="M5162" s="0" t="n">
        <v>59155.4051722071</v>
      </c>
      <c r="N5162" s="0" t="n">
        <v>27823.905</v>
      </c>
      <c r="O5162" s="0" t="n">
        <v>43950.24</v>
      </c>
      <c r="P5162" s="0" t="n">
        <v>44602.29</v>
      </c>
      <c r="Q5162" s="0" t="n">
        <v>52530.39</v>
      </c>
      <c r="S5162" s="0" t="s">
        <v>303</v>
      </c>
    </row>
    <row r="5163" customFormat="false" ht="14" hidden="true" customHeight="false" outlineLevel="0" collapsed="false">
      <c r="A5163" s="0" t="str">
        <f aca="false">SUBSTITUTE(C5163&amp;D5163&amp;E5163&amp;F5163&amp;G5163&amp;H5163&amp;I5163," ","")</f>
        <v>AgenteBilingüeProfesionalCienciasdelasaludyafinesEnlasinstalacionesdelaEntidadCompradoraHoraextradiurnaZona3Platino</v>
      </c>
      <c r="B5163" s="0" t="s">
        <v>5500</v>
      </c>
      <c r="C5163" s="0" t="s">
        <v>190</v>
      </c>
      <c r="D5163" s="0" t="s">
        <v>4808</v>
      </c>
      <c r="E5163" s="0" t="s">
        <v>689</v>
      </c>
      <c r="F5163" s="0" t="s">
        <v>3303</v>
      </c>
      <c r="G5163" s="0" t="s">
        <v>192</v>
      </c>
      <c r="H5163" s="0" t="s">
        <v>390</v>
      </c>
      <c r="I5163" s="0" t="s">
        <v>198</v>
      </c>
      <c r="J5163" s="0" t="s">
        <v>325</v>
      </c>
      <c r="K5163" s="0" t="n">
        <v>30702.4372218948</v>
      </c>
      <c r="L5163" s="0" t="n">
        <v>51545.07</v>
      </c>
      <c r="M5163" s="0" t="n">
        <v>60898.8594949954</v>
      </c>
      <c r="N5163" s="0" t="n">
        <v>27823.905</v>
      </c>
      <c r="O5163" s="0" t="n">
        <v>43950.24</v>
      </c>
      <c r="P5163" s="0" t="n">
        <v>45560.7</v>
      </c>
      <c r="Q5163" s="0" t="n">
        <v>55831.005</v>
      </c>
      <c r="S5163" s="0" t="s">
        <v>303</v>
      </c>
    </row>
    <row r="5164" customFormat="false" ht="14" hidden="true" customHeight="false" outlineLevel="0" collapsed="false">
      <c r="A5164" s="0" t="str">
        <f aca="false">SUBSTITUTE(C5164&amp;D5164&amp;E5164&amp;F5164&amp;G5164&amp;H5164&amp;I5164," ","")</f>
        <v>AgenteBilingüeProfesionalCienciasdelasaludyafinesEnlasinstalacionesdelaEntidadCompradoraHoraextranocturna Zona1Plata</v>
      </c>
      <c r="B5164" s="0" t="s">
        <v>5501</v>
      </c>
      <c r="C5164" s="0" t="s">
        <v>190</v>
      </c>
      <c r="D5164" s="0" t="s">
        <v>4808</v>
      </c>
      <c r="E5164" s="0" t="s">
        <v>689</v>
      </c>
      <c r="F5164" s="0" t="s">
        <v>3303</v>
      </c>
      <c r="G5164" s="0" t="s">
        <v>197</v>
      </c>
      <c r="H5164" s="0" t="s">
        <v>379</v>
      </c>
      <c r="I5164" s="0" t="s">
        <v>195</v>
      </c>
      <c r="J5164" s="0" t="s">
        <v>325</v>
      </c>
      <c r="K5164" s="0" t="n">
        <v>41700.8407453901</v>
      </c>
      <c r="L5164" s="0" t="n">
        <v>65453.4</v>
      </c>
      <c r="M5164" s="0" t="n">
        <v>80512.5973763226</v>
      </c>
      <c r="N5164" s="0" t="n">
        <v>38953.26</v>
      </c>
      <c r="O5164" s="0" t="n">
        <v>61252.335</v>
      </c>
      <c r="P5164" s="0" t="n">
        <v>52207.47</v>
      </c>
      <c r="Q5164" s="0" t="n">
        <v>69815.925</v>
      </c>
      <c r="S5164" s="0" t="s">
        <v>303</v>
      </c>
    </row>
    <row r="5165" customFormat="false" ht="14" hidden="true" customHeight="false" outlineLevel="0" collapsed="false">
      <c r="A5165" s="0" t="str">
        <f aca="false">SUBSTITUTE(C5165&amp;D5165&amp;E5165&amp;F5165&amp;G5165&amp;H5165&amp;I5165," ","")</f>
        <v>AgenteBilingüeProfesionalCienciasdelasaludyafinesEnlasinstalacionesdelaEntidadCompradoraHoraextranocturna Zona1Oro</v>
      </c>
      <c r="B5165" s="0" t="s">
        <v>5502</v>
      </c>
      <c r="C5165" s="0" t="s">
        <v>190</v>
      </c>
      <c r="D5165" s="0" t="s">
        <v>4808</v>
      </c>
      <c r="E5165" s="0" t="s">
        <v>689</v>
      </c>
      <c r="F5165" s="0" t="s">
        <v>3303</v>
      </c>
      <c r="G5165" s="0" t="s">
        <v>197</v>
      </c>
      <c r="H5165" s="0" t="s">
        <v>379</v>
      </c>
      <c r="I5165" s="0" t="s">
        <v>54</v>
      </c>
      <c r="J5165" s="0" t="s">
        <v>325</v>
      </c>
      <c r="K5165" s="0" t="n">
        <v>41700.8407453901</v>
      </c>
      <c r="L5165" s="0" t="n">
        <v>66762.675</v>
      </c>
      <c r="M5165" s="0" t="n">
        <v>82817.56724109</v>
      </c>
      <c r="N5165" s="0" t="n">
        <v>38953.26</v>
      </c>
      <c r="O5165" s="0" t="n">
        <v>61252.335</v>
      </c>
      <c r="P5165" s="0" t="n">
        <v>53306.64</v>
      </c>
      <c r="Q5165" s="0" t="n">
        <v>72911.61</v>
      </c>
      <c r="S5165" s="0" t="s">
        <v>303</v>
      </c>
    </row>
    <row r="5166" customFormat="false" ht="14" hidden="true" customHeight="false" outlineLevel="0" collapsed="false">
      <c r="A5166" s="0" t="str">
        <f aca="false">SUBSTITUTE(C5166&amp;D5166&amp;E5166&amp;F5166&amp;G5166&amp;H5166&amp;I5166," ","")</f>
        <v>AgenteBilingüeProfesionalCienciasdelasaludyafinesEnlasinstalacionesdelaEntidadCompradoraHoraextranocturna Zona1Platino</v>
      </c>
      <c r="B5166" s="0" t="s">
        <v>5503</v>
      </c>
      <c r="C5166" s="0" t="s">
        <v>190</v>
      </c>
      <c r="D5166" s="0" t="s">
        <v>4808</v>
      </c>
      <c r="E5166" s="0" t="s">
        <v>689</v>
      </c>
      <c r="F5166" s="0" t="s">
        <v>3303</v>
      </c>
      <c r="G5166" s="0" t="s">
        <v>197</v>
      </c>
      <c r="H5166" s="0" t="s">
        <v>379</v>
      </c>
      <c r="I5166" s="0" t="s">
        <v>198</v>
      </c>
      <c r="J5166" s="0" t="s">
        <v>325</v>
      </c>
      <c r="K5166" s="0" t="n">
        <v>41700.8407453901</v>
      </c>
      <c r="L5166" s="0" t="n">
        <v>68726.07</v>
      </c>
      <c r="M5166" s="0" t="n">
        <v>85258.4032929936</v>
      </c>
      <c r="N5166" s="0" t="n">
        <v>38953.26</v>
      </c>
      <c r="O5166" s="0" t="n">
        <v>61252.335</v>
      </c>
      <c r="P5166" s="0" t="n">
        <v>54453.42</v>
      </c>
      <c r="Q5166" s="0" t="n">
        <v>77491.485</v>
      </c>
      <c r="S5166" s="0" t="s">
        <v>303</v>
      </c>
    </row>
    <row r="5167" customFormat="false" ht="14" hidden="true" customHeight="false" outlineLevel="0" collapsed="false">
      <c r="A5167" s="0" t="str">
        <f aca="false">SUBSTITUTE(C5167&amp;D5167&amp;E5167&amp;F5167&amp;G5167&amp;H5167&amp;I5167," ","")</f>
        <v>AgenteBilingüeProfesionalCienciasdelasaludyafinesEnlasinstalacionesdelaEntidadCompradoraHoraextranocturna Zona2Plata</v>
      </c>
      <c r="B5167" s="0" t="s">
        <v>5504</v>
      </c>
      <c r="C5167" s="0" t="s">
        <v>190</v>
      </c>
      <c r="D5167" s="0" t="s">
        <v>4808</v>
      </c>
      <c r="E5167" s="0" t="s">
        <v>689</v>
      </c>
      <c r="F5167" s="0" t="s">
        <v>3303</v>
      </c>
      <c r="G5167" s="0" t="s">
        <v>197</v>
      </c>
      <c r="H5167" s="0" t="s">
        <v>385</v>
      </c>
      <c r="I5167" s="0" t="s">
        <v>195</v>
      </c>
      <c r="J5167" s="0" t="s">
        <v>325</v>
      </c>
      <c r="K5167" s="0" t="n">
        <v>41700.8407453901</v>
      </c>
      <c r="L5167" s="0" t="n">
        <v>67417.83</v>
      </c>
      <c r="M5167" s="0" t="n">
        <v>80512.5973763226</v>
      </c>
      <c r="N5167" s="0" t="n">
        <v>38953.26</v>
      </c>
      <c r="O5167" s="0" t="n">
        <v>61252.335</v>
      </c>
      <c r="P5167" s="0" t="n">
        <v>55481.175</v>
      </c>
      <c r="Q5167" s="0" t="n">
        <v>69815.925</v>
      </c>
      <c r="S5167" s="0" t="s">
        <v>303</v>
      </c>
    </row>
    <row r="5168" customFormat="false" ht="14" hidden="true" customHeight="false" outlineLevel="0" collapsed="false">
      <c r="A5168" s="0" t="str">
        <f aca="false">SUBSTITUTE(C5168&amp;D5168&amp;E5168&amp;F5168&amp;G5168&amp;H5168&amp;I5168," ","")</f>
        <v>AgenteBilingüeProfesionalCienciasdelasaludyafinesEnlasinstalacionesdelaEntidadCompradoraHoraextranocturna Zona2Oro</v>
      </c>
      <c r="B5168" s="0" t="s">
        <v>5505</v>
      </c>
      <c r="C5168" s="0" t="s">
        <v>190</v>
      </c>
      <c r="D5168" s="0" t="s">
        <v>4808</v>
      </c>
      <c r="E5168" s="0" t="s">
        <v>689</v>
      </c>
      <c r="F5168" s="0" t="s">
        <v>3303</v>
      </c>
      <c r="G5168" s="0" t="s">
        <v>197</v>
      </c>
      <c r="H5168" s="0" t="s">
        <v>385</v>
      </c>
      <c r="I5168" s="0" t="s">
        <v>54</v>
      </c>
      <c r="J5168" s="0" t="s">
        <v>325</v>
      </c>
      <c r="K5168" s="0" t="n">
        <v>41700.8407453901</v>
      </c>
      <c r="L5168" s="0" t="n">
        <v>68766.435</v>
      </c>
      <c r="M5168" s="0" t="n">
        <v>82817.56724109</v>
      </c>
      <c r="N5168" s="0" t="n">
        <v>38953.26</v>
      </c>
      <c r="O5168" s="0" t="n">
        <v>61252.335</v>
      </c>
      <c r="P5168" s="0" t="n">
        <v>56649.69</v>
      </c>
      <c r="Q5168" s="0" t="n">
        <v>72911.61</v>
      </c>
      <c r="S5168" s="0" t="s">
        <v>303</v>
      </c>
    </row>
    <row r="5169" customFormat="false" ht="14" hidden="true" customHeight="false" outlineLevel="0" collapsed="false">
      <c r="A5169" s="0" t="str">
        <f aca="false">SUBSTITUTE(C5169&amp;D5169&amp;E5169&amp;F5169&amp;G5169&amp;H5169&amp;I5169," ","")</f>
        <v>AgenteBilingüeProfesionalCienciasdelasaludyafinesEnlasinstalacionesdelaEntidadCompradoraHoraextranocturna Zona2Platino</v>
      </c>
      <c r="B5169" s="0" t="s">
        <v>5506</v>
      </c>
      <c r="C5169" s="0" t="s">
        <v>190</v>
      </c>
      <c r="D5169" s="0" t="s">
        <v>4808</v>
      </c>
      <c r="E5169" s="0" t="s">
        <v>689</v>
      </c>
      <c r="F5169" s="0" t="s">
        <v>3303</v>
      </c>
      <c r="G5169" s="0" t="s">
        <v>197</v>
      </c>
      <c r="H5169" s="0" t="s">
        <v>385</v>
      </c>
      <c r="I5169" s="0" t="s">
        <v>198</v>
      </c>
      <c r="J5169" s="0" t="s">
        <v>325</v>
      </c>
      <c r="K5169" s="0" t="n">
        <v>41700.8407453901</v>
      </c>
      <c r="L5169" s="0" t="n">
        <v>70788.825</v>
      </c>
      <c r="M5169" s="0" t="n">
        <v>85258.4032929936</v>
      </c>
      <c r="N5169" s="0" t="n">
        <v>38953.26</v>
      </c>
      <c r="O5169" s="0" t="n">
        <v>61252.335</v>
      </c>
      <c r="P5169" s="0" t="n">
        <v>57867.885</v>
      </c>
      <c r="Q5169" s="0" t="n">
        <v>77491.485</v>
      </c>
      <c r="S5169" s="0" t="s">
        <v>303</v>
      </c>
    </row>
    <row r="5170" customFormat="false" ht="14" hidden="true" customHeight="false" outlineLevel="0" collapsed="false">
      <c r="A5170" s="0" t="str">
        <f aca="false">SUBSTITUTE(C5170&amp;D5170&amp;E5170&amp;F5170&amp;G5170&amp;H5170&amp;I5170," ","")</f>
        <v>AgenteBilingüeProfesionalCienciasdelasaludyafinesEnlasinstalacionesdelaEntidadCompradoraHoraextranocturna Zona3Plata</v>
      </c>
      <c r="B5170" s="0" t="s">
        <v>5507</v>
      </c>
      <c r="C5170" s="0" t="s">
        <v>190</v>
      </c>
      <c r="D5170" s="0" t="s">
        <v>4808</v>
      </c>
      <c r="E5170" s="0" t="s">
        <v>689</v>
      </c>
      <c r="F5170" s="0" t="s">
        <v>3303</v>
      </c>
      <c r="G5170" s="0" t="s">
        <v>197</v>
      </c>
      <c r="H5170" s="0" t="s">
        <v>390</v>
      </c>
      <c r="I5170" s="0" t="s">
        <v>195</v>
      </c>
      <c r="J5170" s="0" t="s">
        <v>325</v>
      </c>
      <c r="K5170" s="0" t="n">
        <v>41700.8407453901</v>
      </c>
      <c r="L5170" s="0" t="n">
        <v>68726.07</v>
      </c>
      <c r="M5170" s="0" t="n">
        <v>80512.5973763226</v>
      </c>
      <c r="N5170" s="0" t="n">
        <v>38953.26</v>
      </c>
      <c r="O5170" s="0" t="n">
        <v>61252.335</v>
      </c>
      <c r="P5170" s="0" t="n">
        <v>55741.995</v>
      </c>
      <c r="Q5170" s="0" t="n">
        <v>69815.925</v>
      </c>
      <c r="S5170" s="0" t="s">
        <v>303</v>
      </c>
    </row>
    <row r="5171" customFormat="false" ht="14" hidden="true" customHeight="false" outlineLevel="0" collapsed="false">
      <c r="A5171" s="0" t="str">
        <f aca="false">SUBSTITUTE(C5171&amp;D5171&amp;E5171&amp;F5171&amp;G5171&amp;H5171&amp;I5171," ","")</f>
        <v>AgenteBilingüeProfesionalCienciasdelasaludyafinesEnlasinstalacionesdelaEntidadCompradoraHoraextranocturna Zona3Oro</v>
      </c>
      <c r="B5171" s="0" t="s">
        <v>5508</v>
      </c>
      <c r="C5171" s="0" t="s">
        <v>190</v>
      </c>
      <c r="D5171" s="0" t="s">
        <v>4808</v>
      </c>
      <c r="E5171" s="0" t="s">
        <v>689</v>
      </c>
      <c r="F5171" s="0" t="s">
        <v>3303</v>
      </c>
      <c r="G5171" s="0" t="s">
        <v>197</v>
      </c>
      <c r="H5171" s="0" t="s">
        <v>390</v>
      </c>
      <c r="I5171" s="0" t="s">
        <v>54</v>
      </c>
      <c r="J5171" s="0" t="s">
        <v>325</v>
      </c>
      <c r="K5171" s="0" t="n">
        <v>41700.8407453901</v>
      </c>
      <c r="L5171" s="0" t="n">
        <v>70101.585</v>
      </c>
      <c r="M5171" s="0" t="n">
        <v>82817.56724109</v>
      </c>
      <c r="N5171" s="0" t="n">
        <v>38953.26</v>
      </c>
      <c r="O5171" s="0" t="n">
        <v>61252.335</v>
      </c>
      <c r="P5171" s="0" t="n">
        <v>56915.685</v>
      </c>
      <c r="Q5171" s="0" t="n">
        <v>72911.61</v>
      </c>
      <c r="S5171" s="0" t="s">
        <v>303</v>
      </c>
    </row>
    <row r="5172" customFormat="false" ht="14" hidden="true" customHeight="false" outlineLevel="0" collapsed="false">
      <c r="A5172" s="0" t="str">
        <f aca="false">SUBSTITUTE(C5172&amp;D5172&amp;E5172&amp;F5172&amp;G5172&amp;H5172&amp;I5172," ","")</f>
        <v>AgenteBilingüeProfesionalCienciasdelasaludyafinesEnlasinstalacionesdelaEntidadCompradoraHoraextranocturna Zona3Platino</v>
      </c>
      <c r="B5172" s="0" t="s">
        <v>5509</v>
      </c>
      <c r="C5172" s="0" t="s">
        <v>190</v>
      </c>
      <c r="D5172" s="0" t="s">
        <v>4808</v>
      </c>
      <c r="E5172" s="0" t="s">
        <v>689</v>
      </c>
      <c r="F5172" s="0" t="s">
        <v>3303</v>
      </c>
      <c r="G5172" s="0" t="s">
        <v>197</v>
      </c>
      <c r="H5172" s="0" t="s">
        <v>390</v>
      </c>
      <c r="I5172" s="0" t="s">
        <v>198</v>
      </c>
      <c r="J5172" s="0" t="s">
        <v>325</v>
      </c>
      <c r="K5172" s="0" t="n">
        <v>41700.8407453901</v>
      </c>
      <c r="L5172" s="0" t="n">
        <v>72163.305</v>
      </c>
      <c r="M5172" s="0" t="n">
        <v>85258.4032929936</v>
      </c>
      <c r="N5172" s="0" t="n">
        <v>38953.26</v>
      </c>
      <c r="O5172" s="0" t="n">
        <v>61252.335</v>
      </c>
      <c r="P5172" s="0" t="n">
        <v>58140.09</v>
      </c>
      <c r="Q5172" s="0" t="n">
        <v>77491.485</v>
      </c>
      <c r="S5172" s="0" t="s">
        <v>303</v>
      </c>
    </row>
    <row r="5173" customFormat="false" ht="14" hidden="true" customHeight="false" outlineLevel="0" collapsed="false">
      <c r="A5173" s="0" t="str">
        <f aca="false">SUBSTITUTE(C5173&amp;D5173&amp;E5173&amp;F5173&amp;G5173&amp;H5173&amp;I5173," ","")</f>
        <v>AgenteBilingüeProfesionalCienciasdelasaludyafinesEnlasinstalacionesdelaEntidadCompradoraHoraextradominicalyfestivoZona1Plata</v>
      </c>
      <c r="B5173" s="0" t="s">
        <v>5510</v>
      </c>
      <c r="C5173" s="0" t="s">
        <v>190</v>
      </c>
      <c r="D5173" s="0" t="s">
        <v>4808</v>
      </c>
      <c r="E5173" s="0" t="s">
        <v>689</v>
      </c>
      <c r="F5173" s="0" t="s">
        <v>3303</v>
      </c>
      <c r="G5173" s="0" t="s">
        <v>194</v>
      </c>
      <c r="H5173" s="0" t="s">
        <v>379</v>
      </c>
      <c r="I5173" s="0" t="s">
        <v>195</v>
      </c>
      <c r="J5173" s="0" t="s">
        <v>325</v>
      </c>
      <c r="K5173" s="0" t="n">
        <v>52699.2442688854</v>
      </c>
      <c r="L5173" s="0" t="n">
        <v>74803.59</v>
      </c>
      <c r="M5173" s="0" t="n">
        <v>92014.3970015116</v>
      </c>
      <c r="N5173" s="0" t="n">
        <v>55646.775</v>
      </c>
      <c r="O5173" s="0" t="n">
        <v>69902.865</v>
      </c>
      <c r="P5173" s="0" t="n">
        <v>57856.5</v>
      </c>
      <c r="Q5173" s="0" t="n">
        <v>77723.325</v>
      </c>
      <c r="S5173" s="0" t="s">
        <v>303</v>
      </c>
    </row>
    <row r="5174" customFormat="false" ht="14" hidden="true" customHeight="false" outlineLevel="0" collapsed="false">
      <c r="A5174" s="0" t="str">
        <f aca="false">SUBSTITUTE(C5174&amp;D5174&amp;E5174&amp;F5174&amp;G5174&amp;H5174&amp;I5174," ","")</f>
        <v>AgenteBilingüeProfesionalCienciasdelasaludyafinesEnlasinstalacionesdelaEntidadCompradoraHoraextradominicalyfestivoZona1Oro</v>
      </c>
      <c r="B5174" s="0" t="s">
        <v>5511</v>
      </c>
      <c r="C5174" s="0" t="s">
        <v>190</v>
      </c>
      <c r="D5174" s="0" t="s">
        <v>4808</v>
      </c>
      <c r="E5174" s="0" t="s">
        <v>689</v>
      </c>
      <c r="F5174" s="0" t="s">
        <v>3303</v>
      </c>
      <c r="G5174" s="0" t="s">
        <v>194</v>
      </c>
      <c r="H5174" s="0" t="s">
        <v>379</v>
      </c>
      <c r="I5174" s="0" t="s">
        <v>54</v>
      </c>
      <c r="J5174" s="0" t="s">
        <v>325</v>
      </c>
      <c r="K5174" s="0" t="n">
        <v>52699.2442688854</v>
      </c>
      <c r="L5174" s="0" t="n">
        <v>76300.2</v>
      </c>
      <c r="M5174" s="0" t="n">
        <v>94648.6482755314</v>
      </c>
      <c r="N5174" s="0" t="n">
        <v>55646.775</v>
      </c>
      <c r="O5174" s="0" t="n">
        <v>69902.865</v>
      </c>
      <c r="P5174" s="0" t="n">
        <v>59074.695</v>
      </c>
      <c r="Q5174" s="0" t="n">
        <v>81168.84</v>
      </c>
      <c r="S5174" s="0" t="s">
        <v>303</v>
      </c>
    </row>
    <row r="5175" customFormat="false" ht="14" hidden="true" customHeight="false" outlineLevel="0" collapsed="false">
      <c r="A5175" s="0" t="str">
        <f aca="false">SUBSTITUTE(C5175&amp;D5175&amp;E5175&amp;F5175&amp;G5175&amp;H5175&amp;I5175," ","")</f>
        <v>AgenteBilingüeProfesionalCienciasdelasaludyafinesEnlasinstalacionesdelaEntidadCompradoraHoraextradominicalyfestivoZona1Platino</v>
      </c>
      <c r="B5175" s="0" t="s">
        <v>5512</v>
      </c>
      <c r="C5175" s="0" t="s">
        <v>190</v>
      </c>
      <c r="D5175" s="0" t="s">
        <v>4808</v>
      </c>
      <c r="E5175" s="0" t="s">
        <v>689</v>
      </c>
      <c r="F5175" s="0" t="s">
        <v>3303</v>
      </c>
      <c r="G5175" s="0" t="s">
        <v>194</v>
      </c>
      <c r="H5175" s="0" t="s">
        <v>379</v>
      </c>
      <c r="I5175" s="0" t="s">
        <v>198</v>
      </c>
      <c r="J5175" s="0" t="s">
        <v>325</v>
      </c>
      <c r="K5175" s="0" t="n">
        <v>52699.2442688854</v>
      </c>
      <c r="L5175" s="0" t="n">
        <v>78544.08</v>
      </c>
      <c r="M5175" s="0" t="n">
        <v>97438.1751919927</v>
      </c>
      <c r="N5175" s="0" t="n">
        <v>55646.775</v>
      </c>
      <c r="O5175" s="0" t="n">
        <v>69902.865</v>
      </c>
      <c r="P5175" s="0" t="n">
        <v>60344.64</v>
      </c>
      <c r="Q5175" s="0" t="n">
        <v>86268.285</v>
      </c>
      <c r="S5175" s="0" t="s">
        <v>303</v>
      </c>
    </row>
    <row r="5176" customFormat="false" ht="14" hidden="true" customHeight="false" outlineLevel="0" collapsed="false">
      <c r="A5176" s="0" t="str">
        <f aca="false">SUBSTITUTE(C5176&amp;D5176&amp;E5176&amp;F5176&amp;G5176&amp;H5176&amp;I5176," ","")</f>
        <v>AgenteBilingüeProfesionalCienciasdelasaludyafinesEnlasinstalacionesdelaEntidadCompradoraHoraextradominicalyfestivoZona2Plata</v>
      </c>
      <c r="B5176" s="0" t="s">
        <v>5513</v>
      </c>
      <c r="C5176" s="0" t="s">
        <v>190</v>
      </c>
      <c r="D5176" s="0" t="s">
        <v>4808</v>
      </c>
      <c r="E5176" s="0" t="s">
        <v>689</v>
      </c>
      <c r="F5176" s="0" t="s">
        <v>3303</v>
      </c>
      <c r="G5176" s="0" t="s">
        <v>194</v>
      </c>
      <c r="H5176" s="0" t="s">
        <v>385</v>
      </c>
      <c r="I5176" s="0" t="s">
        <v>195</v>
      </c>
      <c r="J5176" s="0" t="s">
        <v>325</v>
      </c>
      <c r="K5176" s="0" t="n">
        <v>52699.2442688854</v>
      </c>
      <c r="L5176" s="0" t="n">
        <v>77048.505</v>
      </c>
      <c r="M5176" s="0" t="n">
        <v>92014.3970015116</v>
      </c>
      <c r="N5176" s="0" t="n">
        <v>55646.775</v>
      </c>
      <c r="O5176" s="0" t="n">
        <v>69902.865</v>
      </c>
      <c r="P5176" s="0" t="n">
        <v>61484.175</v>
      </c>
      <c r="Q5176" s="0" t="n">
        <v>77723.325</v>
      </c>
      <c r="S5176" s="0" t="s">
        <v>303</v>
      </c>
    </row>
    <row r="5177" customFormat="false" ht="14" hidden="true" customHeight="false" outlineLevel="0" collapsed="false">
      <c r="A5177" s="0" t="str">
        <f aca="false">SUBSTITUTE(C5177&amp;D5177&amp;E5177&amp;F5177&amp;G5177&amp;H5177&amp;I5177," ","")</f>
        <v>AgenteBilingüeProfesionalCienciasdelasaludyafinesEnlasinstalacionesdelaEntidadCompradoraHoraextradominicalyfestivoZona2Oro</v>
      </c>
      <c r="B5177" s="0" t="s">
        <v>5514</v>
      </c>
      <c r="C5177" s="0" t="s">
        <v>190</v>
      </c>
      <c r="D5177" s="0" t="s">
        <v>4808</v>
      </c>
      <c r="E5177" s="0" t="s">
        <v>689</v>
      </c>
      <c r="F5177" s="0" t="s">
        <v>3303</v>
      </c>
      <c r="G5177" s="0" t="s">
        <v>194</v>
      </c>
      <c r="H5177" s="0" t="s">
        <v>385</v>
      </c>
      <c r="I5177" s="0" t="s">
        <v>54</v>
      </c>
      <c r="J5177" s="0" t="s">
        <v>325</v>
      </c>
      <c r="K5177" s="0" t="n">
        <v>52699.2442688854</v>
      </c>
      <c r="L5177" s="0" t="n">
        <v>78589.62</v>
      </c>
      <c r="M5177" s="0" t="n">
        <v>94648.6482755314</v>
      </c>
      <c r="N5177" s="0" t="n">
        <v>55646.775</v>
      </c>
      <c r="O5177" s="0" t="n">
        <v>69902.865</v>
      </c>
      <c r="P5177" s="0" t="n">
        <v>62778.96</v>
      </c>
      <c r="Q5177" s="0" t="n">
        <v>81168.84</v>
      </c>
      <c r="S5177" s="0" t="s">
        <v>303</v>
      </c>
    </row>
    <row r="5178" customFormat="false" ht="14" hidden="true" customHeight="false" outlineLevel="0" collapsed="false">
      <c r="A5178" s="0" t="str">
        <f aca="false">SUBSTITUTE(C5178&amp;D5178&amp;E5178&amp;F5178&amp;G5178&amp;H5178&amp;I5178," ","")</f>
        <v>AgenteBilingüeProfesionalCienciasdelasaludyafinesEnlasinstalacionesdelaEntidadCompradoraHoraextradominicalyfestivoZona2Platino</v>
      </c>
      <c r="B5178" s="0" t="s">
        <v>5515</v>
      </c>
      <c r="C5178" s="0" t="s">
        <v>190</v>
      </c>
      <c r="D5178" s="0" t="s">
        <v>4808</v>
      </c>
      <c r="E5178" s="0" t="s">
        <v>689</v>
      </c>
      <c r="F5178" s="0" t="s">
        <v>3303</v>
      </c>
      <c r="G5178" s="0" t="s">
        <v>194</v>
      </c>
      <c r="H5178" s="0" t="s">
        <v>385</v>
      </c>
      <c r="I5178" s="0" t="s">
        <v>198</v>
      </c>
      <c r="J5178" s="0" t="s">
        <v>325</v>
      </c>
      <c r="K5178" s="0" t="n">
        <v>52699.2442688854</v>
      </c>
      <c r="L5178" s="0" t="n">
        <v>80900.775</v>
      </c>
      <c r="M5178" s="0" t="n">
        <v>97438.1751919927</v>
      </c>
      <c r="N5178" s="0" t="n">
        <v>55646.775</v>
      </c>
      <c r="O5178" s="0" t="n">
        <v>69902.865</v>
      </c>
      <c r="P5178" s="0" t="n">
        <v>64128.6</v>
      </c>
      <c r="Q5178" s="0" t="n">
        <v>86268.285</v>
      </c>
      <c r="S5178" s="0" t="s">
        <v>303</v>
      </c>
    </row>
    <row r="5179" customFormat="false" ht="14" hidden="true" customHeight="false" outlineLevel="0" collapsed="false">
      <c r="A5179" s="0" t="str">
        <f aca="false">SUBSTITUTE(C5179&amp;D5179&amp;E5179&amp;F5179&amp;G5179&amp;H5179&amp;I5179," ","")</f>
        <v>AgenteBilingüeProfesionalCienciasdelasaludyafinesEnlasinstalacionesdelaEntidadCompradoraHoraextradominicalyfestivoZona3Plata</v>
      </c>
      <c r="B5179" s="0" t="s">
        <v>5516</v>
      </c>
      <c r="C5179" s="0" t="s">
        <v>190</v>
      </c>
      <c r="D5179" s="0" t="s">
        <v>4808</v>
      </c>
      <c r="E5179" s="0" t="s">
        <v>689</v>
      </c>
      <c r="F5179" s="0" t="s">
        <v>3303</v>
      </c>
      <c r="G5179" s="0" t="s">
        <v>194</v>
      </c>
      <c r="H5179" s="0" t="s">
        <v>390</v>
      </c>
      <c r="I5179" s="0" t="s">
        <v>195</v>
      </c>
      <c r="J5179" s="0" t="s">
        <v>325</v>
      </c>
      <c r="K5179" s="0" t="n">
        <v>52699.2442688854</v>
      </c>
      <c r="L5179" s="0" t="n">
        <v>78544.08</v>
      </c>
      <c r="M5179" s="0" t="n">
        <v>92014.3970015116</v>
      </c>
      <c r="N5179" s="0" t="n">
        <v>55646.775</v>
      </c>
      <c r="O5179" s="0" t="n">
        <v>69902.865</v>
      </c>
      <c r="P5179" s="0" t="n">
        <v>61773.975</v>
      </c>
      <c r="Q5179" s="0" t="n">
        <v>77723.325</v>
      </c>
      <c r="S5179" s="0" t="s">
        <v>303</v>
      </c>
    </row>
    <row r="5180" customFormat="false" ht="14" hidden="true" customHeight="false" outlineLevel="0" collapsed="false">
      <c r="A5180" s="0" t="str">
        <f aca="false">SUBSTITUTE(C5180&amp;D5180&amp;E5180&amp;F5180&amp;G5180&amp;H5180&amp;I5180," ","")</f>
        <v>AgenteBilingüeProfesionalCienciasdelasaludyafinesEnlasinstalacionesdelaEntidadCompradoraHoraextradominicalyfestivoZona3Oro</v>
      </c>
      <c r="B5180" s="0" t="s">
        <v>5517</v>
      </c>
      <c r="C5180" s="0" t="s">
        <v>190</v>
      </c>
      <c r="D5180" s="0" t="s">
        <v>4808</v>
      </c>
      <c r="E5180" s="0" t="s">
        <v>689</v>
      </c>
      <c r="F5180" s="0" t="s">
        <v>3303</v>
      </c>
      <c r="G5180" s="0" t="s">
        <v>194</v>
      </c>
      <c r="H5180" s="0" t="s">
        <v>390</v>
      </c>
      <c r="I5180" s="0" t="s">
        <v>54</v>
      </c>
      <c r="J5180" s="0" t="s">
        <v>325</v>
      </c>
      <c r="K5180" s="0" t="n">
        <v>52699.2442688854</v>
      </c>
      <c r="L5180" s="0" t="n">
        <v>80115.21</v>
      </c>
      <c r="M5180" s="0" t="n">
        <v>94648.6482755314</v>
      </c>
      <c r="N5180" s="0" t="n">
        <v>55646.775</v>
      </c>
      <c r="O5180" s="0" t="n">
        <v>69902.865</v>
      </c>
      <c r="P5180" s="0" t="n">
        <v>63073.935</v>
      </c>
      <c r="Q5180" s="0" t="n">
        <v>81168.84</v>
      </c>
      <c r="S5180" s="0" t="s">
        <v>303</v>
      </c>
    </row>
    <row r="5181" customFormat="false" ht="14" hidden="true" customHeight="false" outlineLevel="0" collapsed="false">
      <c r="A5181" s="0" t="str">
        <f aca="false">SUBSTITUTE(C5181&amp;D5181&amp;E5181&amp;F5181&amp;G5181&amp;H5181&amp;I5181," ","")</f>
        <v>AgenteBilingüeProfesionalCienciasdelasaludyafinesEnlasinstalacionesdelaEntidadCompradoraHoraextradominicalyfestivoZona3Platino</v>
      </c>
      <c r="B5181" s="0" t="s">
        <v>5518</v>
      </c>
      <c r="C5181" s="0" t="s">
        <v>190</v>
      </c>
      <c r="D5181" s="0" t="s">
        <v>4808</v>
      </c>
      <c r="E5181" s="0" t="s">
        <v>689</v>
      </c>
      <c r="F5181" s="0" t="s">
        <v>3303</v>
      </c>
      <c r="G5181" s="0" t="s">
        <v>194</v>
      </c>
      <c r="H5181" s="0" t="s">
        <v>390</v>
      </c>
      <c r="I5181" s="0" t="s">
        <v>198</v>
      </c>
      <c r="J5181" s="0" t="s">
        <v>325</v>
      </c>
      <c r="K5181" s="0" t="n">
        <v>52699.2442688854</v>
      </c>
      <c r="L5181" s="0" t="n">
        <v>82471.905</v>
      </c>
      <c r="M5181" s="0" t="n">
        <v>97438.1751919927</v>
      </c>
      <c r="N5181" s="0" t="n">
        <v>55646.775</v>
      </c>
      <c r="O5181" s="0" t="n">
        <v>69902.865</v>
      </c>
      <c r="P5181" s="0" t="n">
        <v>64430.82</v>
      </c>
      <c r="Q5181" s="0" t="n">
        <v>86268.285</v>
      </c>
      <c r="S5181" s="0" t="s">
        <v>303</v>
      </c>
    </row>
    <row r="5182" customFormat="false" ht="14" hidden="true" customHeight="false" outlineLevel="0" collapsed="false">
      <c r="A5182" s="0" t="str">
        <f aca="false">SUBSTITUTE(C5182&amp;D5182&amp;E5182&amp;F5182&amp;G5182&amp;H5182&amp;I5182," ","")</f>
        <v>AgenteBilingüeProfesionalCienciasdelasaludyafinesEnlasinstalacionesdelaEntidadCompradoraServicio7x24Zona1Plata</v>
      </c>
      <c r="B5182" s="0" t="s">
        <v>5519</v>
      </c>
      <c r="C5182" s="0" t="s">
        <v>190</v>
      </c>
      <c r="D5182" s="0" t="s">
        <v>4808</v>
      </c>
      <c r="E5182" s="0" t="s">
        <v>689</v>
      </c>
      <c r="F5182" s="0" t="s">
        <v>3303</v>
      </c>
      <c r="G5182" s="0" t="s">
        <v>55</v>
      </c>
      <c r="H5182" s="0" t="s">
        <v>379</v>
      </c>
      <c r="I5182" s="0" t="s">
        <v>195</v>
      </c>
      <c r="J5182" s="0" t="s">
        <v>305</v>
      </c>
      <c r="K5182" s="0" t="n">
        <v>19246860.7386297</v>
      </c>
      <c r="L5182" s="0" t="n">
        <v>34905025.17</v>
      </c>
      <c r="M5182" s="0" t="n">
        <v>40440481.7123519</v>
      </c>
      <c r="N5182" s="0" t="n">
        <v>24369787.08</v>
      </c>
      <c r="O5182" s="0" t="n">
        <v>38192556.735</v>
      </c>
      <c r="P5182" s="0" t="n">
        <v>40502933.415</v>
      </c>
      <c r="Q5182" s="0" t="n">
        <v>32075221.32</v>
      </c>
      <c r="S5182" s="0" t="s">
        <v>303</v>
      </c>
    </row>
    <row r="5183" customFormat="false" ht="14" hidden="true" customHeight="false" outlineLevel="0" collapsed="false">
      <c r="A5183" s="0" t="str">
        <f aca="false">SUBSTITUTE(C5183&amp;D5183&amp;E5183&amp;F5183&amp;G5183&amp;H5183&amp;I5183," ","")</f>
        <v>AgenteBilingüeProfesionalCienciasdelasaludyafinesEnlasinstalacionesdelaEntidadCompradoraServicio7x24Zona1Oro</v>
      </c>
      <c r="B5183" s="0" t="s">
        <v>5520</v>
      </c>
      <c r="C5183" s="0" t="s">
        <v>190</v>
      </c>
      <c r="D5183" s="0" t="s">
        <v>4808</v>
      </c>
      <c r="E5183" s="0" t="s">
        <v>689</v>
      </c>
      <c r="F5183" s="0" t="s">
        <v>3303</v>
      </c>
      <c r="G5183" s="0" t="s">
        <v>55</v>
      </c>
      <c r="H5183" s="0" t="s">
        <v>379</v>
      </c>
      <c r="I5183" s="0" t="s">
        <v>54</v>
      </c>
      <c r="J5183" s="0" t="s">
        <v>305</v>
      </c>
      <c r="K5183" s="0" t="n">
        <v>19246860.7386297</v>
      </c>
      <c r="L5183" s="0" t="n">
        <v>35603126.46</v>
      </c>
      <c r="M5183" s="0" t="n">
        <v>41598239.5626912</v>
      </c>
      <c r="N5183" s="0" t="n">
        <v>24516211.635</v>
      </c>
      <c r="O5183" s="0" t="n">
        <v>38192556.735</v>
      </c>
      <c r="P5183" s="0" t="n">
        <v>41355626.445</v>
      </c>
      <c r="Q5183" s="0" t="n">
        <v>33497204.715</v>
      </c>
      <c r="S5183" s="0" t="s">
        <v>303</v>
      </c>
    </row>
    <row r="5184" customFormat="false" ht="14" hidden="true" customHeight="false" outlineLevel="0" collapsed="false">
      <c r="A5184" s="0" t="str">
        <f aca="false">SUBSTITUTE(C5184&amp;D5184&amp;E5184&amp;F5184&amp;G5184&amp;H5184&amp;I5184," ","")</f>
        <v>AgenteBilingüeProfesionalCienciasdelasaludyafinesEnlasinstalacionesdelaEntidadCompradoraServicio7x24Zona1Platino</v>
      </c>
      <c r="B5184" s="0" t="s">
        <v>5521</v>
      </c>
      <c r="C5184" s="0" t="s">
        <v>190</v>
      </c>
      <c r="D5184" s="0" t="s">
        <v>4808</v>
      </c>
      <c r="E5184" s="0" t="s">
        <v>689</v>
      </c>
      <c r="F5184" s="0" t="s">
        <v>3303</v>
      </c>
      <c r="G5184" s="0" t="s">
        <v>55</v>
      </c>
      <c r="H5184" s="0" t="s">
        <v>379</v>
      </c>
      <c r="I5184" s="0" t="s">
        <v>198</v>
      </c>
      <c r="J5184" s="0" t="s">
        <v>305</v>
      </c>
      <c r="K5184" s="0" t="n">
        <v>19246860.7386297</v>
      </c>
      <c r="L5184" s="0" t="n">
        <v>36650277.36</v>
      </c>
      <c r="M5184" s="0" t="n">
        <v>42824241.3181493</v>
      </c>
      <c r="N5184" s="0" t="n">
        <v>24551252.595</v>
      </c>
      <c r="O5184" s="0" t="n">
        <v>38192556.735</v>
      </c>
      <c r="P5184" s="0" t="n">
        <v>42244994.7</v>
      </c>
      <c r="Q5184" s="0" t="n">
        <v>35601630.885</v>
      </c>
      <c r="S5184" s="0" t="s">
        <v>303</v>
      </c>
    </row>
    <row r="5185" customFormat="false" ht="14" hidden="true" customHeight="false" outlineLevel="0" collapsed="false">
      <c r="A5185" s="0" t="str">
        <f aca="false">SUBSTITUTE(C5185&amp;D5185&amp;E5185&amp;F5185&amp;G5185&amp;H5185&amp;I5185," ","")</f>
        <v>AgenteBilingüeProfesionalCienciasdelasaludyafinesEnlasinstalacionesdelaEntidadCompradoraServicio7x24Zona2Plata</v>
      </c>
      <c r="B5185" s="0" t="s">
        <v>5522</v>
      </c>
      <c r="C5185" s="0" t="s">
        <v>190</v>
      </c>
      <c r="D5185" s="0" t="s">
        <v>4808</v>
      </c>
      <c r="E5185" s="0" t="s">
        <v>689</v>
      </c>
      <c r="F5185" s="0" t="s">
        <v>3303</v>
      </c>
      <c r="G5185" s="0" t="s">
        <v>55</v>
      </c>
      <c r="H5185" s="0" t="s">
        <v>385</v>
      </c>
      <c r="I5185" s="0" t="s">
        <v>195</v>
      </c>
      <c r="J5185" s="0" t="s">
        <v>305</v>
      </c>
      <c r="K5185" s="0" t="n">
        <v>19246860.7386297</v>
      </c>
      <c r="L5185" s="0" t="n">
        <v>35952176.07</v>
      </c>
      <c r="M5185" s="0" t="n">
        <v>40440481.7123519</v>
      </c>
      <c r="N5185" s="0" t="n">
        <v>24523219.62</v>
      </c>
      <c r="O5185" s="0" t="n">
        <v>38192556.735</v>
      </c>
      <c r="P5185" s="0" t="n">
        <v>43042629.87</v>
      </c>
      <c r="Q5185" s="0" t="n">
        <v>32075221.32</v>
      </c>
      <c r="S5185" s="0" t="s">
        <v>303</v>
      </c>
    </row>
    <row r="5186" customFormat="false" ht="14" hidden="true" customHeight="false" outlineLevel="0" collapsed="false">
      <c r="A5186" s="0" t="str">
        <f aca="false">SUBSTITUTE(C5186&amp;D5186&amp;E5186&amp;F5186&amp;G5186&amp;H5186&amp;I5186," ","")</f>
        <v>AgenteBilingüeProfesionalCienciasdelasaludyafinesEnlasinstalacionesdelaEntidadCompradoraServicio7x24Zona2Oro</v>
      </c>
      <c r="B5186" s="0" t="s">
        <v>5523</v>
      </c>
      <c r="C5186" s="0" t="s">
        <v>190</v>
      </c>
      <c r="D5186" s="0" t="s">
        <v>4808</v>
      </c>
      <c r="E5186" s="0" t="s">
        <v>689</v>
      </c>
      <c r="F5186" s="0" t="s">
        <v>3303</v>
      </c>
      <c r="G5186" s="0" t="s">
        <v>55</v>
      </c>
      <c r="H5186" s="0" t="s">
        <v>385</v>
      </c>
      <c r="I5186" s="0" t="s">
        <v>54</v>
      </c>
      <c r="J5186" s="0" t="s">
        <v>305</v>
      </c>
      <c r="K5186" s="0" t="n">
        <v>19246860.7386297</v>
      </c>
      <c r="L5186" s="0" t="n">
        <v>36671220.585</v>
      </c>
      <c r="M5186" s="0" t="n">
        <v>41598239.5626912</v>
      </c>
      <c r="N5186" s="0" t="n">
        <v>24560362.665</v>
      </c>
      <c r="O5186" s="0" t="n">
        <v>38192556.735</v>
      </c>
      <c r="P5186" s="0" t="n">
        <v>43948789.965</v>
      </c>
      <c r="Q5186" s="0" t="n">
        <v>33497204.715</v>
      </c>
      <c r="S5186" s="0" t="s">
        <v>303</v>
      </c>
    </row>
    <row r="5187" customFormat="false" ht="14" hidden="true" customHeight="false" outlineLevel="0" collapsed="false">
      <c r="A5187" s="0" t="str">
        <f aca="false">SUBSTITUTE(C5187&amp;D5187&amp;E5187&amp;F5187&amp;G5187&amp;H5187&amp;I5187," ","")</f>
        <v>AgenteBilingüeProfesionalCienciasdelasaludyafinesEnlasinstalacionesdelaEntidadCompradoraServicio7x24Zona2Platino</v>
      </c>
      <c r="B5187" s="0" t="s">
        <v>5524</v>
      </c>
      <c r="C5187" s="0" t="s">
        <v>190</v>
      </c>
      <c r="D5187" s="0" t="s">
        <v>4808</v>
      </c>
      <c r="E5187" s="0" t="s">
        <v>689</v>
      </c>
      <c r="F5187" s="0" t="s">
        <v>3303</v>
      </c>
      <c r="G5187" s="0" t="s">
        <v>55</v>
      </c>
      <c r="H5187" s="0" t="s">
        <v>385</v>
      </c>
      <c r="I5187" s="0" t="s">
        <v>198</v>
      </c>
      <c r="J5187" s="0" t="s">
        <v>305</v>
      </c>
      <c r="K5187" s="0" t="n">
        <v>19246860.7386297</v>
      </c>
      <c r="L5187" s="0" t="n">
        <v>37749785.805</v>
      </c>
      <c r="M5187" s="0" t="n">
        <v>42824241.3181493</v>
      </c>
      <c r="N5187" s="0" t="n">
        <v>24597506.745</v>
      </c>
      <c r="O5187" s="0" t="n">
        <v>38192556.735</v>
      </c>
      <c r="P5187" s="0" t="n">
        <v>44893925.055</v>
      </c>
      <c r="Q5187" s="0" t="n">
        <v>35601630.885</v>
      </c>
      <c r="S5187" s="0" t="s">
        <v>303</v>
      </c>
    </row>
    <row r="5188" customFormat="false" ht="14" hidden="true" customHeight="false" outlineLevel="0" collapsed="false">
      <c r="A5188" s="0" t="str">
        <f aca="false">SUBSTITUTE(C5188&amp;D5188&amp;E5188&amp;F5188&amp;G5188&amp;H5188&amp;I5188," ","")</f>
        <v>AgenteBilingüeProfesionalCienciasdelasaludyafinesEnlasinstalacionesdelaEntidadCompradoraServicio7x24Zona3Plata</v>
      </c>
      <c r="B5188" s="0" t="s">
        <v>5525</v>
      </c>
      <c r="C5188" s="0" t="s">
        <v>190</v>
      </c>
      <c r="D5188" s="0" t="s">
        <v>4808</v>
      </c>
      <c r="E5188" s="0" t="s">
        <v>689</v>
      </c>
      <c r="F5188" s="0" t="s">
        <v>3303</v>
      </c>
      <c r="G5188" s="0" t="s">
        <v>55</v>
      </c>
      <c r="H5188" s="0" t="s">
        <v>390</v>
      </c>
      <c r="I5188" s="0" t="s">
        <v>195</v>
      </c>
      <c r="J5188" s="0" t="s">
        <v>305</v>
      </c>
      <c r="K5188" s="0" t="n">
        <v>19246860.7386297</v>
      </c>
      <c r="L5188" s="0" t="n">
        <v>36650277.36</v>
      </c>
      <c r="M5188" s="0" t="n">
        <v>40440481.7123519</v>
      </c>
      <c r="N5188" s="0" t="n">
        <v>24551252.595</v>
      </c>
      <c r="O5188" s="0" t="n">
        <v>38192556.735</v>
      </c>
      <c r="P5188" s="0" t="n">
        <v>43245144.18</v>
      </c>
      <c r="Q5188" s="0" t="n">
        <v>32075221.32</v>
      </c>
      <c r="S5188" s="0" t="s">
        <v>303</v>
      </c>
    </row>
    <row r="5189" customFormat="false" ht="14" hidden="true" customHeight="false" outlineLevel="0" collapsed="false">
      <c r="A5189" s="0" t="str">
        <f aca="false">SUBSTITUTE(C5189&amp;D5189&amp;E5189&amp;F5189&amp;G5189&amp;H5189&amp;I5189," ","")</f>
        <v>AgenteBilingüeProfesionalCienciasdelasaludyafinesEnlasinstalacionesdelaEntidadCompradoraServicio7x24Zona3Oro</v>
      </c>
      <c r="B5189" s="0" t="s">
        <v>5526</v>
      </c>
      <c r="C5189" s="0" t="s">
        <v>190</v>
      </c>
      <c r="D5189" s="0" t="s">
        <v>4808</v>
      </c>
      <c r="E5189" s="0" t="s">
        <v>689</v>
      </c>
      <c r="F5189" s="0" t="s">
        <v>3303</v>
      </c>
      <c r="G5189" s="0" t="s">
        <v>55</v>
      </c>
      <c r="H5189" s="0" t="s">
        <v>390</v>
      </c>
      <c r="I5189" s="0" t="s">
        <v>54</v>
      </c>
      <c r="J5189" s="0" t="s">
        <v>305</v>
      </c>
      <c r="K5189" s="0" t="n">
        <v>19246860.7386297</v>
      </c>
      <c r="L5189" s="0" t="n">
        <v>37383282.99</v>
      </c>
      <c r="M5189" s="0" t="n">
        <v>41598239.5626912</v>
      </c>
      <c r="N5189" s="0" t="n">
        <v>24589798.065</v>
      </c>
      <c r="O5189" s="0" t="n">
        <v>38192556.735</v>
      </c>
      <c r="P5189" s="0" t="n">
        <v>44155568.475</v>
      </c>
      <c r="Q5189" s="0" t="n">
        <v>33497204.715</v>
      </c>
      <c r="S5189" s="0" t="s">
        <v>303</v>
      </c>
    </row>
    <row r="5190" customFormat="false" ht="14" hidden="true" customHeight="false" outlineLevel="0" collapsed="false">
      <c r="A5190" s="0" t="str">
        <f aca="false">SUBSTITUTE(C5190&amp;D5190&amp;E5190&amp;F5190&amp;G5190&amp;H5190&amp;I5190," ","")</f>
        <v>AgenteBilingüeProfesionalCienciasdelasaludyafinesEnlasinstalacionesdelaEntidadCompradoraServicio7x24Zona3Platino</v>
      </c>
      <c r="B5190" s="0" t="s">
        <v>5527</v>
      </c>
      <c r="C5190" s="0" t="s">
        <v>190</v>
      </c>
      <c r="D5190" s="0" t="s">
        <v>4808</v>
      </c>
      <c r="E5190" s="0" t="s">
        <v>689</v>
      </c>
      <c r="F5190" s="0" t="s">
        <v>3303</v>
      </c>
      <c r="G5190" s="0" t="s">
        <v>55</v>
      </c>
      <c r="H5190" s="0" t="s">
        <v>390</v>
      </c>
      <c r="I5190" s="0" t="s">
        <v>198</v>
      </c>
      <c r="J5190" s="0" t="s">
        <v>305</v>
      </c>
      <c r="K5190" s="0" t="n">
        <v>19246860.7386297</v>
      </c>
      <c r="L5190" s="0" t="n">
        <v>38482791.435</v>
      </c>
      <c r="M5190" s="0" t="n">
        <v>42824241.3181493</v>
      </c>
      <c r="N5190" s="0" t="n">
        <v>24628342.5</v>
      </c>
      <c r="O5190" s="0" t="n">
        <v>38192556.735</v>
      </c>
      <c r="P5190" s="0" t="n">
        <v>45105149.925</v>
      </c>
      <c r="Q5190" s="0" t="n">
        <v>35601630.885</v>
      </c>
      <c r="S5190" s="0" t="s">
        <v>303</v>
      </c>
    </row>
    <row r="5191" customFormat="false" ht="14" hidden="true" customHeight="false" outlineLevel="0" collapsed="false">
      <c r="A5191" s="0" t="str">
        <f aca="false">SUBSTITUTE(C5191&amp;D5191&amp;E5191&amp;F5191&amp;G5191&amp;H5191&amp;I5191," ","")</f>
        <v>AgenteBilingüeProfesionalCienciasdelasaludyafinesFrontofficeconherramientaJornadaOrdinaria Zona1Plata</v>
      </c>
      <c r="B5191" s="0" t="s">
        <v>5528</v>
      </c>
      <c r="C5191" s="0" t="s">
        <v>190</v>
      </c>
      <c r="D5191" s="0" t="s">
        <v>4808</v>
      </c>
      <c r="E5191" s="0" t="s">
        <v>689</v>
      </c>
      <c r="F5191" s="0" t="s">
        <v>3319</v>
      </c>
      <c r="G5191" s="0" t="s">
        <v>62</v>
      </c>
      <c r="H5191" s="0" t="s">
        <v>379</v>
      </c>
      <c r="I5191" s="0" t="s">
        <v>195</v>
      </c>
      <c r="J5191" s="0" t="s">
        <v>36</v>
      </c>
      <c r="K5191" s="0" t="n">
        <v>6366071.90643531</v>
      </c>
      <c r="L5191" s="0" t="n">
        <v>7734974.175</v>
      </c>
      <c r="M5191" s="0" t="n">
        <v>10156741.1404604</v>
      </c>
      <c r="N5191" s="0" t="n">
        <v>6723959.265</v>
      </c>
      <c r="O5191" s="0" t="n">
        <v>9640820.07</v>
      </c>
      <c r="P5191" s="0" t="n">
        <v>7042693.725</v>
      </c>
      <c r="Q5191" s="0" t="n">
        <v>7941206.205</v>
      </c>
      <c r="S5191" s="0" t="s">
        <v>303</v>
      </c>
    </row>
    <row r="5192" customFormat="false" ht="14" hidden="true" customHeight="false" outlineLevel="0" collapsed="false">
      <c r="A5192" s="0" t="str">
        <f aca="false">SUBSTITUTE(C5192&amp;D5192&amp;E5192&amp;F5192&amp;G5192&amp;H5192&amp;I5192," ","")</f>
        <v>AgenteBilingüeProfesionalCienciasdelasaludyafinesFrontofficeconherramientaJornadaOrdinaria Zona1Oro</v>
      </c>
      <c r="B5192" s="0" t="s">
        <v>5529</v>
      </c>
      <c r="C5192" s="0" t="s">
        <v>190</v>
      </c>
      <c r="D5192" s="0" t="s">
        <v>4808</v>
      </c>
      <c r="E5192" s="0" t="s">
        <v>689</v>
      </c>
      <c r="F5192" s="0" t="s">
        <v>3319</v>
      </c>
      <c r="G5192" s="0" t="s">
        <v>62</v>
      </c>
      <c r="H5192" s="0" t="s">
        <v>379</v>
      </c>
      <c r="I5192" s="0" t="s">
        <v>54</v>
      </c>
      <c r="J5192" s="0" t="s">
        <v>36</v>
      </c>
      <c r="K5192" s="0" t="n">
        <v>6366071.90643531</v>
      </c>
      <c r="L5192" s="0" t="n">
        <v>7889674.59</v>
      </c>
      <c r="M5192" s="0" t="n">
        <v>7758575.11240778</v>
      </c>
      <c r="N5192" s="0" t="n">
        <v>6752584.26</v>
      </c>
      <c r="O5192" s="0" t="n">
        <v>9640820.07</v>
      </c>
      <c r="P5192" s="0" t="n">
        <v>7190960.58</v>
      </c>
      <c r="Q5192" s="0" t="n">
        <v>8293261.455</v>
      </c>
      <c r="S5192" s="0" t="s">
        <v>303</v>
      </c>
    </row>
    <row r="5193" customFormat="false" ht="14" hidden="true" customHeight="false" outlineLevel="0" collapsed="false">
      <c r="A5193" s="0" t="str">
        <f aca="false">SUBSTITUTE(C5193&amp;D5193&amp;E5193&amp;F5193&amp;G5193&amp;H5193&amp;I5193," ","")</f>
        <v>AgenteBilingüeProfesionalCienciasdelasaludyafinesFrontofficeconherramientaJornadaOrdinaria Zona1Platino</v>
      </c>
      <c r="B5193" s="0" t="s">
        <v>5530</v>
      </c>
      <c r="C5193" s="0" t="s">
        <v>190</v>
      </c>
      <c r="D5193" s="0" t="s">
        <v>4808</v>
      </c>
      <c r="E5193" s="0" t="s">
        <v>689</v>
      </c>
      <c r="F5193" s="0" t="s">
        <v>3319</v>
      </c>
      <c r="G5193" s="0" t="s">
        <v>62</v>
      </c>
      <c r="H5193" s="0" t="s">
        <v>379</v>
      </c>
      <c r="I5193" s="0" t="s">
        <v>198</v>
      </c>
      <c r="J5193" s="0" t="s">
        <v>36</v>
      </c>
      <c r="K5193" s="0" t="n">
        <v>6366071.90643531</v>
      </c>
      <c r="L5193" s="0" t="n">
        <v>8121723.66</v>
      </c>
      <c r="M5193" s="0" t="n">
        <v>7987239.2772297</v>
      </c>
      <c r="N5193" s="0" t="n">
        <v>6781209.255</v>
      </c>
      <c r="O5193" s="0" t="n">
        <v>9640820.07</v>
      </c>
      <c r="P5193" s="0" t="n">
        <v>7345605.105</v>
      </c>
      <c r="Q5193" s="0" t="n">
        <v>8814277.35</v>
      </c>
      <c r="S5193" s="0" t="s">
        <v>303</v>
      </c>
    </row>
    <row r="5194" customFormat="false" ht="14" hidden="true" customHeight="false" outlineLevel="0" collapsed="false">
      <c r="A5194" s="0" t="str">
        <f aca="false">SUBSTITUTE(C5194&amp;D5194&amp;E5194&amp;F5194&amp;G5194&amp;H5194&amp;I5194," ","")</f>
        <v>AgenteBilingüeProfesionalCienciasdelasaludyafinesFrontofficeconherramientaJornadaOrdinaria Zona2Plata</v>
      </c>
      <c r="B5194" s="0" t="s">
        <v>5531</v>
      </c>
      <c r="C5194" s="0" t="s">
        <v>190</v>
      </c>
      <c r="D5194" s="0" t="s">
        <v>4808</v>
      </c>
      <c r="E5194" s="0" t="s">
        <v>689</v>
      </c>
      <c r="F5194" s="0" t="s">
        <v>3319</v>
      </c>
      <c r="G5194" s="0" t="s">
        <v>62</v>
      </c>
      <c r="H5194" s="0" t="s">
        <v>385</v>
      </c>
      <c r="I5194" s="0" t="s">
        <v>195</v>
      </c>
      <c r="J5194" s="0" t="s">
        <v>36</v>
      </c>
      <c r="K5194" s="0" t="n">
        <v>6366071.90643531</v>
      </c>
      <c r="L5194" s="0" t="n">
        <v>7967024.28</v>
      </c>
      <c r="M5194" s="0" t="n">
        <v>7542639.26179804</v>
      </c>
      <c r="N5194" s="0" t="n">
        <v>6758309.88</v>
      </c>
      <c r="O5194" s="0" t="n">
        <v>9640820.07</v>
      </c>
      <c r="P5194" s="0" t="n">
        <v>7484299.245</v>
      </c>
      <c r="Q5194" s="0" t="n">
        <v>7941206.205</v>
      </c>
      <c r="S5194" s="0" t="s">
        <v>303</v>
      </c>
    </row>
    <row r="5195" customFormat="false" ht="14" hidden="true" customHeight="false" outlineLevel="0" collapsed="false">
      <c r="A5195" s="0" t="str">
        <f aca="false">SUBSTITUTE(C5195&amp;D5195&amp;E5195&amp;F5195&amp;G5195&amp;H5195&amp;I5195," ","")</f>
        <v>AgenteBilingüeProfesionalCienciasdelasaludyafinesFrontofficeconherramientaJornadaOrdinaria Zona2Oro</v>
      </c>
      <c r="B5195" s="0" t="s">
        <v>5532</v>
      </c>
      <c r="C5195" s="0" t="s">
        <v>190</v>
      </c>
      <c r="D5195" s="0" t="s">
        <v>4808</v>
      </c>
      <c r="E5195" s="0" t="s">
        <v>689</v>
      </c>
      <c r="F5195" s="0" t="s">
        <v>3319</v>
      </c>
      <c r="G5195" s="0" t="s">
        <v>62</v>
      </c>
      <c r="H5195" s="0" t="s">
        <v>385</v>
      </c>
      <c r="I5195" s="0" t="s">
        <v>54</v>
      </c>
      <c r="J5195" s="0" t="s">
        <v>36</v>
      </c>
      <c r="K5195" s="0" t="n">
        <v>6366071.90643531</v>
      </c>
      <c r="L5195" s="0" t="n">
        <v>8126365.635</v>
      </c>
      <c r="M5195" s="0" t="n">
        <v>7758575.11240778</v>
      </c>
      <c r="N5195" s="0" t="n">
        <v>6788651.94</v>
      </c>
      <c r="O5195" s="0" t="n">
        <v>9640820.07</v>
      </c>
      <c r="P5195" s="0" t="n">
        <v>7641863.505</v>
      </c>
      <c r="Q5195" s="0" t="n">
        <v>8293261.455</v>
      </c>
      <c r="S5195" s="0" t="s">
        <v>303</v>
      </c>
    </row>
    <row r="5196" customFormat="false" ht="14" hidden="true" customHeight="false" outlineLevel="0" collapsed="false">
      <c r="A5196" s="0" t="str">
        <f aca="false">SUBSTITUTE(C5196&amp;D5196&amp;E5196&amp;F5196&amp;G5196&amp;H5196&amp;I5196," ","")</f>
        <v>AgenteBilingüeProfesionalCienciasdelasaludyafinesFrontofficeconherramientaJornadaOrdinaria Zona2Platino</v>
      </c>
      <c r="B5196" s="0" t="s">
        <v>5533</v>
      </c>
      <c r="C5196" s="0" t="s">
        <v>190</v>
      </c>
      <c r="D5196" s="0" t="s">
        <v>4808</v>
      </c>
      <c r="E5196" s="0" t="s">
        <v>689</v>
      </c>
      <c r="F5196" s="0" t="s">
        <v>3319</v>
      </c>
      <c r="G5196" s="0" t="s">
        <v>62</v>
      </c>
      <c r="H5196" s="0" t="s">
        <v>385</v>
      </c>
      <c r="I5196" s="0" t="s">
        <v>198</v>
      </c>
      <c r="J5196" s="0" t="s">
        <v>36</v>
      </c>
      <c r="K5196" s="0" t="n">
        <v>6366071.90643531</v>
      </c>
      <c r="L5196" s="0" t="n">
        <v>8365376.115</v>
      </c>
      <c r="M5196" s="0" t="n">
        <v>7987239.2772297</v>
      </c>
      <c r="N5196" s="0" t="n">
        <v>6818995.035</v>
      </c>
      <c r="O5196" s="0" t="n">
        <v>9640820.07</v>
      </c>
      <c r="P5196" s="0" t="n">
        <v>7806203.91</v>
      </c>
      <c r="Q5196" s="0" t="n">
        <v>8814277.35</v>
      </c>
      <c r="S5196" s="0" t="s">
        <v>303</v>
      </c>
    </row>
    <row r="5197" customFormat="false" ht="14" hidden="true" customHeight="false" outlineLevel="0" collapsed="false">
      <c r="A5197" s="0" t="str">
        <f aca="false">SUBSTITUTE(C5197&amp;D5197&amp;E5197&amp;F5197&amp;G5197&amp;H5197&amp;I5197," ","")</f>
        <v>AgenteBilingüeProfesionalCienciasdelasaludyafinesFrontofficeconherramientaJornadaOrdinaria Zona3Plata</v>
      </c>
      <c r="B5197" s="0" t="s">
        <v>5534</v>
      </c>
      <c r="C5197" s="0" t="s">
        <v>190</v>
      </c>
      <c r="D5197" s="0" t="s">
        <v>4808</v>
      </c>
      <c r="E5197" s="0" t="s">
        <v>689</v>
      </c>
      <c r="F5197" s="0" t="s">
        <v>3319</v>
      </c>
      <c r="G5197" s="0" t="s">
        <v>62</v>
      </c>
      <c r="H5197" s="0" t="s">
        <v>390</v>
      </c>
      <c r="I5197" s="0" t="s">
        <v>195</v>
      </c>
      <c r="J5197" s="0" t="s">
        <v>36</v>
      </c>
      <c r="K5197" s="0" t="n">
        <v>6366071.90643531</v>
      </c>
      <c r="L5197" s="0" t="n">
        <v>8121723.66</v>
      </c>
      <c r="M5197" s="0" t="n">
        <v>7542639.26179804</v>
      </c>
      <c r="N5197" s="0" t="n">
        <v>6781209.255</v>
      </c>
      <c r="O5197" s="0" t="n">
        <v>9640820.07</v>
      </c>
      <c r="P5197" s="0" t="n">
        <v>7519512.015</v>
      </c>
      <c r="Q5197" s="0" t="n">
        <v>7941206.205</v>
      </c>
      <c r="S5197" s="0" t="s">
        <v>303</v>
      </c>
    </row>
    <row r="5198" customFormat="false" ht="14" hidden="true" customHeight="false" outlineLevel="0" collapsed="false">
      <c r="A5198" s="0" t="str">
        <f aca="false">SUBSTITUTE(C5198&amp;D5198&amp;E5198&amp;F5198&amp;G5198&amp;H5198&amp;I5198," ","")</f>
        <v>AgenteBilingüeProfesionalCienciasdelasaludyafinesFrontofficeconherramientaJornadaOrdinaria Zona3Oro</v>
      </c>
      <c r="B5198" s="0" t="s">
        <v>5535</v>
      </c>
      <c r="C5198" s="0" t="s">
        <v>190</v>
      </c>
      <c r="D5198" s="0" t="s">
        <v>4808</v>
      </c>
      <c r="E5198" s="0" t="s">
        <v>689</v>
      </c>
      <c r="F5198" s="0" t="s">
        <v>3319</v>
      </c>
      <c r="G5198" s="0" t="s">
        <v>62</v>
      </c>
      <c r="H5198" s="0" t="s">
        <v>390</v>
      </c>
      <c r="I5198" s="0" t="s">
        <v>54</v>
      </c>
      <c r="J5198" s="0" t="s">
        <v>36</v>
      </c>
      <c r="K5198" s="0" t="n">
        <v>6366071.90643531</v>
      </c>
      <c r="L5198" s="0" t="n">
        <v>8284158.63</v>
      </c>
      <c r="M5198" s="0" t="n">
        <v>7758575.11240778</v>
      </c>
      <c r="N5198" s="0" t="n">
        <v>6812697.06</v>
      </c>
      <c r="O5198" s="0" t="n">
        <v>9640820.07</v>
      </c>
      <c r="P5198" s="0" t="n">
        <v>7677817.335</v>
      </c>
      <c r="Q5198" s="0" t="n">
        <v>8293261.455</v>
      </c>
      <c r="S5198" s="0" t="s">
        <v>303</v>
      </c>
    </row>
    <row r="5199" customFormat="false" ht="14" hidden="true" customHeight="false" outlineLevel="0" collapsed="false">
      <c r="A5199" s="0" t="str">
        <f aca="false">SUBSTITUTE(C5199&amp;D5199&amp;E5199&amp;F5199&amp;G5199&amp;H5199&amp;I5199," ","")</f>
        <v>AgenteBilingüeProfesionalCienciasdelasaludyafinesFrontofficeconherramientaJornadaOrdinaria Zona3Platino</v>
      </c>
      <c r="B5199" s="0" t="s">
        <v>5536</v>
      </c>
      <c r="C5199" s="0" t="s">
        <v>190</v>
      </c>
      <c r="D5199" s="0" t="s">
        <v>4808</v>
      </c>
      <c r="E5199" s="0" t="s">
        <v>689</v>
      </c>
      <c r="F5199" s="0" t="s">
        <v>3319</v>
      </c>
      <c r="G5199" s="0" t="s">
        <v>62</v>
      </c>
      <c r="H5199" s="0" t="s">
        <v>390</v>
      </c>
      <c r="I5199" s="0" t="s">
        <v>198</v>
      </c>
      <c r="J5199" s="0" t="s">
        <v>36</v>
      </c>
      <c r="K5199" s="0" t="n">
        <v>6366071.90643531</v>
      </c>
      <c r="L5199" s="0" t="n">
        <v>8527810.05</v>
      </c>
      <c r="M5199" s="0" t="n">
        <v>7987239.2772297</v>
      </c>
      <c r="N5199" s="0" t="n">
        <v>6844184.865</v>
      </c>
      <c r="O5199" s="0" t="n">
        <v>9640820.07</v>
      </c>
      <c r="P5199" s="0" t="n">
        <v>7842931.92</v>
      </c>
      <c r="Q5199" s="0" t="n">
        <v>8814277.35</v>
      </c>
      <c r="S5199" s="0" t="s">
        <v>303</v>
      </c>
    </row>
    <row r="5200" customFormat="false" ht="14" hidden="true" customHeight="false" outlineLevel="0" collapsed="false">
      <c r="A5200" s="0" t="str">
        <f aca="false">SUBSTITUTE(C5200&amp;D5200&amp;E5200&amp;F5200&amp;G5200&amp;H5200&amp;I5200," ","")</f>
        <v>AgenteBilingüeProfesionalCienciasdelasaludyafinesFrontofficeconherramientaHoraextradiurnaZona1Plata</v>
      </c>
      <c r="B5200" s="0" t="s">
        <v>5537</v>
      </c>
      <c r="C5200" s="0" t="s">
        <v>190</v>
      </c>
      <c r="D5200" s="0" t="s">
        <v>4808</v>
      </c>
      <c r="E5200" s="0" t="s">
        <v>689</v>
      </c>
      <c r="F5200" s="0" t="s">
        <v>3319</v>
      </c>
      <c r="G5200" s="0" t="s">
        <v>192</v>
      </c>
      <c r="H5200" s="0" t="s">
        <v>379</v>
      </c>
      <c r="I5200" s="0" t="s">
        <v>195</v>
      </c>
      <c r="J5200" s="0" t="s">
        <v>325</v>
      </c>
      <c r="K5200" s="0" t="n">
        <v>32024.5013718948</v>
      </c>
      <c r="L5200" s="0" t="n">
        <v>42152.445</v>
      </c>
      <c r="M5200" s="0" t="n">
        <v>57508.9981259448</v>
      </c>
      <c r="N5200" s="0" t="n">
        <v>27823.905</v>
      </c>
      <c r="O5200" s="0" t="n">
        <v>43950.24</v>
      </c>
      <c r="P5200" s="0" t="n">
        <v>35952.795</v>
      </c>
      <c r="Q5200" s="0" t="n">
        <v>50301</v>
      </c>
      <c r="S5200" s="0" t="s">
        <v>303</v>
      </c>
    </row>
    <row r="5201" customFormat="false" ht="14" hidden="true" customHeight="false" outlineLevel="0" collapsed="false">
      <c r="A5201" s="0" t="str">
        <f aca="false">SUBSTITUTE(C5201&amp;D5201&amp;E5201&amp;F5201&amp;G5201&amp;H5201&amp;I5201," ","")</f>
        <v>AgenteBilingüeProfesionalCienciasdelasaludyafinesFrontofficeconherramientaHoraextradiurnaZona1Oro</v>
      </c>
      <c r="B5201" s="0" t="s">
        <v>5538</v>
      </c>
      <c r="C5201" s="0" t="s">
        <v>190</v>
      </c>
      <c r="D5201" s="0" t="s">
        <v>4808</v>
      </c>
      <c r="E5201" s="0" t="s">
        <v>689</v>
      </c>
      <c r="F5201" s="0" t="s">
        <v>3319</v>
      </c>
      <c r="G5201" s="0" t="s">
        <v>192</v>
      </c>
      <c r="H5201" s="0" t="s">
        <v>379</v>
      </c>
      <c r="I5201" s="0" t="s">
        <v>54</v>
      </c>
      <c r="J5201" s="0" t="s">
        <v>325</v>
      </c>
      <c r="K5201" s="0" t="n">
        <v>32024.5013718948</v>
      </c>
      <c r="L5201" s="0" t="n">
        <v>42995.97</v>
      </c>
      <c r="M5201" s="0" t="n">
        <v>59155.4051722071</v>
      </c>
      <c r="N5201" s="0" t="n">
        <v>27823.905</v>
      </c>
      <c r="O5201" s="0" t="n">
        <v>43950.24</v>
      </c>
      <c r="P5201" s="0" t="n">
        <v>36709.38</v>
      </c>
      <c r="Q5201" s="0" t="n">
        <v>52530.39</v>
      </c>
      <c r="S5201" s="0" t="s">
        <v>303</v>
      </c>
    </row>
    <row r="5202" customFormat="false" ht="14" hidden="true" customHeight="false" outlineLevel="0" collapsed="false">
      <c r="A5202" s="0" t="str">
        <f aca="false">SUBSTITUTE(C5202&amp;D5202&amp;E5202&amp;F5202&amp;G5202&amp;H5202&amp;I5202," ","")</f>
        <v>AgenteBilingüeProfesionalCienciasdelasaludyafinesFrontofficeconherramientaHoraextradiurnaZona1Platino</v>
      </c>
      <c r="B5202" s="0" t="s">
        <v>5539</v>
      </c>
      <c r="C5202" s="0" t="s">
        <v>190</v>
      </c>
      <c r="D5202" s="0" t="s">
        <v>4808</v>
      </c>
      <c r="E5202" s="0" t="s">
        <v>689</v>
      </c>
      <c r="F5202" s="0" t="s">
        <v>3319</v>
      </c>
      <c r="G5202" s="0" t="s">
        <v>192</v>
      </c>
      <c r="H5202" s="0" t="s">
        <v>379</v>
      </c>
      <c r="I5202" s="0" t="s">
        <v>198</v>
      </c>
      <c r="J5202" s="0" t="s">
        <v>325</v>
      </c>
      <c r="K5202" s="0" t="n">
        <v>32024.5013718948</v>
      </c>
      <c r="L5202" s="0" t="n">
        <v>44260.74</v>
      </c>
      <c r="M5202" s="0" t="n">
        <v>60898.8594949954</v>
      </c>
      <c r="N5202" s="0" t="n">
        <v>27823.905</v>
      </c>
      <c r="O5202" s="0" t="n">
        <v>43950.24</v>
      </c>
      <c r="P5202" s="0" t="n">
        <v>37499.085</v>
      </c>
      <c r="Q5202" s="0" t="n">
        <v>55831.005</v>
      </c>
      <c r="S5202" s="0" t="s">
        <v>303</v>
      </c>
    </row>
    <row r="5203" customFormat="false" ht="14" hidden="true" customHeight="false" outlineLevel="0" collapsed="false">
      <c r="A5203" s="0" t="str">
        <f aca="false">SUBSTITUTE(C5203&amp;D5203&amp;E5203&amp;F5203&amp;G5203&amp;H5203&amp;I5203," ","")</f>
        <v>AgenteBilingüeProfesionalCienciasdelasaludyafinesFrontofficeconherramientaHoraextradiurnaZona2Plata</v>
      </c>
      <c r="B5203" s="0" t="s">
        <v>5540</v>
      </c>
      <c r="C5203" s="0" t="s">
        <v>190</v>
      </c>
      <c r="D5203" s="0" t="s">
        <v>4808</v>
      </c>
      <c r="E5203" s="0" t="s">
        <v>689</v>
      </c>
      <c r="F5203" s="0" t="s">
        <v>3319</v>
      </c>
      <c r="G5203" s="0" t="s">
        <v>192</v>
      </c>
      <c r="H5203" s="0" t="s">
        <v>385</v>
      </c>
      <c r="I5203" s="0" t="s">
        <v>195</v>
      </c>
      <c r="J5203" s="0" t="s">
        <v>325</v>
      </c>
      <c r="K5203" s="0" t="n">
        <v>32024.5013718948</v>
      </c>
      <c r="L5203" s="0" t="n">
        <v>43417.215</v>
      </c>
      <c r="M5203" s="0" t="n">
        <v>57508.9981259448</v>
      </c>
      <c r="N5203" s="0" t="n">
        <v>27823.905</v>
      </c>
      <c r="O5203" s="0" t="n">
        <v>43950.24</v>
      </c>
      <c r="P5203" s="0" t="n">
        <v>38207.025</v>
      </c>
      <c r="Q5203" s="0" t="n">
        <v>50301</v>
      </c>
      <c r="S5203" s="0" t="s">
        <v>303</v>
      </c>
    </row>
    <row r="5204" customFormat="false" ht="14" hidden="true" customHeight="false" outlineLevel="0" collapsed="false">
      <c r="A5204" s="0" t="str">
        <f aca="false">SUBSTITUTE(C5204&amp;D5204&amp;E5204&amp;F5204&amp;G5204&amp;H5204&amp;I5204," ","")</f>
        <v>AgenteBilingüeProfesionalCienciasdelasaludyafinesFrontofficeconherramientaHoraextradiurnaZona2Oro</v>
      </c>
      <c r="B5204" s="0" t="s">
        <v>5541</v>
      </c>
      <c r="C5204" s="0" t="s">
        <v>190</v>
      </c>
      <c r="D5204" s="0" t="s">
        <v>4808</v>
      </c>
      <c r="E5204" s="0" t="s">
        <v>689</v>
      </c>
      <c r="F5204" s="0" t="s">
        <v>3319</v>
      </c>
      <c r="G5204" s="0" t="s">
        <v>192</v>
      </c>
      <c r="H5204" s="0" t="s">
        <v>385</v>
      </c>
      <c r="I5204" s="0" t="s">
        <v>54</v>
      </c>
      <c r="J5204" s="0" t="s">
        <v>325</v>
      </c>
      <c r="K5204" s="0" t="n">
        <v>32024.5013718948</v>
      </c>
      <c r="L5204" s="0" t="n">
        <v>44286.615</v>
      </c>
      <c r="M5204" s="0" t="n">
        <v>59155.4051722071</v>
      </c>
      <c r="N5204" s="0" t="n">
        <v>27823.905</v>
      </c>
      <c r="O5204" s="0" t="n">
        <v>43950.24</v>
      </c>
      <c r="P5204" s="0" t="n">
        <v>39011.22</v>
      </c>
      <c r="Q5204" s="0" t="n">
        <v>52530.39</v>
      </c>
      <c r="S5204" s="0" t="s">
        <v>303</v>
      </c>
    </row>
    <row r="5205" customFormat="false" ht="14" hidden="true" customHeight="false" outlineLevel="0" collapsed="false">
      <c r="A5205" s="0" t="str">
        <f aca="false">SUBSTITUTE(C5205&amp;D5205&amp;E5205&amp;F5205&amp;G5205&amp;H5205&amp;I5205," ","")</f>
        <v>AgenteBilingüeProfesionalCienciasdelasaludyafinesFrontofficeconherramientaHoraextradiurnaZona2Platino</v>
      </c>
      <c r="B5205" s="0" t="s">
        <v>5542</v>
      </c>
      <c r="C5205" s="0" t="s">
        <v>190</v>
      </c>
      <c r="D5205" s="0" t="s">
        <v>4808</v>
      </c>
      <c r="E5205" s="0" t="s">
        <v>689</v>
      </c>
      <c r="F5205" s="0" t="s">
        <v>3319</v>
      </c>
      <c r="G5205" s="0" t="s">
        <v>192</v>
      </c>
      <c r="H5205" s="0" t="s">
        <v>385</v>
      </c>
      <c r="I5205" s="0" t="s">
        <v>198</v>
      </c>
      <c r="J5205" s="0" t="s">
        <v>325</v>
      </c>
      <c r="K5205" s="0" t="n">
        <v>32024.5013718948</v>
      </c>
      <c r="L5205" s="0" t="n">
        <v>45588.645</v>
      </c>
      <c r="M5205" s="0" t="n">
        <v>60898.8594949954</v>
      </c>
      <c r="N5205" s="0" t="n">
        <v>27823.905</v>
      </c>
      <c r="O5205" s="0" t="n">
        <v>43950.24</v>
      </c>
      <c r="P5205" s="0" t="n">
        <v>39850.605</v>
      </c>
      <c r="Q5205" s="0" t="n">
        <v>55831.005</v>
      </c>
      <c r="S5205" s="0" t="s">
        <v>303</v>
      </c>
    </row>
    <row r="5206" customFormat="false" ht="14" hidden="true" customHeight="false" outlineLevel="0" collapsed="false">
      <c r="A5206" s="0" t="str">
        <f aca="false">SUBSTITUTE(C5206&amp;D5206&amp;E5206&amp;F5206&amp;G5206&amp;H5206&amp;I5206," ","")</f>
        <v>AgenteBilingüeProfesionalCienciasdelasaludyafinesFrontofficeconherramientaHoraextradiurnaZona3Plata</v>
      </c>
      <c r="B5206" s="0" t="s">
        <v>5543</v>
      </c>
      <c r="C5206" s="0" t="s">
        <v>190</v>
      </c>
      <c r="D5206" s="0" t="s">
        <v>4808</v>
      </c>
      <c r="E5206" s="0" t="s">
        <v>689</v>
      </c>
      <c r="F5206" s="0" t="s">
        <v>3319</v>
      </c>
      <c r="G5206" s="0" t="s">
        <v>192</v>
      </c>
      <c r="H5206" s="0" t="s">
        <v>390</v>
      </c>
      <c r="I5206" s="0" t="s">
        <v>195</v>
      </c>
      <c r="J5206" s="0" t="s">
        <v>325</v>
      </c>
      <c r="K5206" s="0" t="n">
        <v>32024.5013718948</v>
      </c>
      <c r="L5206" s="0" t="n">
        <v>44260.74</v>
      </c>
      <c r="M5206" s="0" t="n">
        <v>57508.9981259448</v>
      </c>
      <c r="N5206" s="0" t="n">
        <v>27823.905</v>
      </c>
      <c r="O5206" s="0" t="n">
        <v>43950.24</v>
      </c>
      <c r="P5206" s="0" t="n">
        <v>38387.115</v>
      </c>
      <c r="Q5206" s="0" t="n">
        <v>50301</v>
      </c>
      <c r="S5206" s="0" t="s">
        <v>303</v>
      </c>
    </row>
    <row r="5207" customFormat="false" ht="14" hidden="true" customHeight="false" outlineLevel="0" collapsed="false">
      <c r="A5207" s="0" t="str">
        <f aca="false">SUBSTITUTE(C5207&amp;D5207&amp;E5207&amp;F5207&amp;G5207&amp;H5207&amp;I5207," ","")</f>
        <v>AgenteBilingüeProfesionalCienciasdelasaludyafinesFrontofficeconherramientaHoraextradiurnaZona3Oro</v>
      </c>
      <c r="B5207" s="0" t="s">
        <v>5544</v>
      </c>
      <c r="C5207" s="0" t="s">
        <v>190</v>
      </c>
      <c r="D5207" s="0" t="s">
        <v>4808</v>
      </c>
      <c r="E5207" s="0" t="s">
        <v>689</v>
      </c>
      <c r="F5207" s="0" t="s">
        <v>3319</v>
      </c>
      <c r="G5207" s="0" t="s">
        <v>192</v>
      </c>
      <c r="H5207" s="0" t="s">
        <v>390</v>
      </c>
      <c r="I5207" s="0" t="s">
        <v>54</v>
      </c>
      <c r="J5207" s="0" t="s">
        <v>325</v>
      </c>
      <c r="K5207" s="0" t="n">
        <v>32024.5013718948</v>
      </c>
      <c r="L5207" s="0" t="n">
        <v>45146.7</v>
      </c>
      <c r="M5207" s="0" t="n">
        <v>59155.4051722071</v>
      </c>
      <c r="N5207" s="0" t="n">
        <v>27823.905</v>
      </c>
      <c r="O5207" s="0" t="n">
        <v>43950.24</v>
      </c>
      <c r="P5207" s="0" t="n">
        <v>39195.45</v>
      </c>
      <c r="Q5207" s="0" t="n">
        <v>52530.39</v>
      </c>
      <c r="S5207" s="0" t="s">
        <v>303</v>
      </c>
    </row>
    <row r="5208" customFormat="false" ht="14" hidden="true" customHeight="false" outlineLevel="0" collapsed="false">
      <c r="A5208" s="0" t="str">
        <f aca="false">SUBSTITUTE(C5208&amp;D5208&amp;E5208&amp;F5208&amp;G5208&amp;H5208&amp;I5208," ","")</f>
        <v>AgenteBilingüeProfesionalCienciasdelasaludyafinesFrontofficeconherramientaHoraextradiurnaZona3Platino</v>
      </c>
      <c r="B5208" s="0" t="s">
        <v>5545</v>
      </c>
      <c r="C5208" s="0" t="s">
        <v>190</v>
      </c>
      <c r="D5208" s="0" t="s">
        <v>4808</v>
      </c>
      <c r="E5208" s="0" t="s">
        <v>689</v>
      </c>
      <c r="F5208" s="0" t="s">
        <v>3319</v>
      </c>
      <c r="G5208" s="0" t="s">
        <v>192</v>
      </c>
      <c r="H5208" s="0" t="s">
        <v>390</v>
      </c>
      <c r="I5208" s="0" t="s">
        <v>198</v>
      </c>
      <c r="J5208" s="0" t="s">
        <v>325</v>
      </c>
      <c r="K5208" s="0" t="n">
        <v>32024.5013718948</v>
      </c>
      <c r="L5208" s="0" t="n">
        <v>46474.605</v>
      </c>
      <c r="M5208" s="0" t="n">
        <v>60898.8594949954</v>
      </c>
      <c r="N5208" s="0" t="n">
        <v>27823.905</v>
      </c>
      <c r="O5208" s="0" t="n">
        <v>43950.24</v>
      </c>
      <c r="P5208" s="0" t="n">
        <v>40037.94</v>
      </c>
      <c r="Q5208" s="0" t="n">
        <v>55831.005</v>
      </c>
      <c r="S5208" s="0" t="s">
        <v>303</v>
      </c>
    </row>
    <row r="5209" customFormat="false" ht="14" hidden="true" customHeight="false" outlineLevel="0" collapsed="false">
      <c r="A5209" s="0" t="str">
        <f aca="false">SUBSTITUTE(C5209&amp;D5209&amp;E5209&amp;F5209&amp;G5209&amp;H5209&amp;I5209," ","")</f>
        <v>AgenteBilingüeProfesionalCienciasdelasaludyafinesFrontofficeconherramientaHoraextranocturna Zona1Plata</v>
      </c>
      <c r="B5209" s="0" t="s">
        <v>5546</v>
      </c>
      <c r="C5209" s="0" t="s">
        <v>190</v>
      </c>
      <c r="D5209" s="0" t="s">
        <v>4808</v>
      </c>
      <c r="E5209" s="0" t="s">
        <v>689</v>
      </c>
      <c r="F5209" s="0" t="s">
        <v>3319</v>
      </c>
      <c r="G5209" s="0" t="s">
        <v>197</v>
      </c>
      <c r="H5209" s="0" t="s">
        <v>379</v>
      </c>
      <c r="I5209" s="0" t="s">
        <v>195</v>
      </c>
      <c r="J5209" s="0" t="s">
        <v>325</v>
      </c>
      <c r="K5209" s="0" t="n">
        <v>43022.9048953901</v>
      </c>
      <c r="L5209" s="0" t="n">
        <v>59013.63</v>
      </c>
      <c r="M5209" s="0" t="n">
        <v>80512.5973763226</v>
      </c>
      <c r="N5209" s="0" t="n">
        <v>38953.26</v>
      </c>
      <c r="O5209" s="0" t="n">
        <v>61252.335</v>
      </c>
      <c r="P5209" s="0" t="n">
        <v>45734.58</v>
      </c>
      <c r="Q5209" s="0" t="n">
        <v>69815.925</v>
      </c>
      <c r="S5209" s="0" t="s">
        <v>303</v>
      </c>
    </row>
    <row r="5210" customFormat="false" ht="14" hidden="true" customHeight="false" outlineLevel="0" collapsed="false">
      <c r="A5210" s="0" t="str">
        <f aca="false">SUBSTITUTE(C5210&amp;D5210&amp;E5210&amp;F5210&amp;G5210&amp;H5210&amp;I5210," ","")</f>
        <v>AgenteBilingüeProfesionalCienciasdelasaludyafinesFrontofficeconherramientaHoraextranocturna Zona1Oro</v>
      </c>
      <c r="B5210" s="0" t="s">
        <v>5547</v>
      </c>
      <c r="C5210" s="0" t="s">
        <v>190</v>
      </c>
      <c r="D5210" s="0" t="s">
        <v>4808</v>
      </c>
      <c r="E5210" s="0" t="s">
        <v>689</v>
      </c>
      <c r="F5210" s="0" t="s">
        <v>3319</v>
      </c>
      <c r="G5210" s="0" t="s">
        <v>197</v>
      </c>
      <c r="H5210" s="0" t="s">
        <v>379</v>
      </c>
      <c r="I5210" s="0" t="s">
        <v>54</v>
      </c>
      <c r="J5210" s="0" t="s">
        <v>325</v>
      </c>
      <c r="K5210" s="0" t="n">
        <v>43022.9048953901</v>
      </c>
      <c r="L5210" s="0" t="n">
        <v>60194.565</v>
      </c>
      <c r="M5210" s="0" t="n">
        <v>82817.56724109</v>
      </c>
      <c r="N5210" s="0" t="n">
        <v>38953.26</v>
      </c>
      <c r="O5210" s="0" t="n">
        <v>61252.335</v>
      </c>
      <c r="P5210" s="0" t="n">
        <v>46697.13</v>
      </c>
      <c r="Q5210" s="0" t="n">
        <v>72911.61</v>
      </c>
      <c r="S5210" s="0" t="s">
        <v>303</v>
      </c>
    </row>
    <row r="5211" customFormat="false" ht="14" hidden="true" customHeight="false" outlineLevel="0" collapsed="false">
      <c r="A5211" s="0" t="str">
        <f aca="false">SUBSTITUTE(C5211&amp;D5211&amp;E5211&amp;F5211&amp;G5211&amp;H5211&amp;I5211," ","")</f>
        <v>AgenteBilingüeProfesionalCienciasdelasaludyafinesFrontofficeconherramientaHoraextranocturna Zona1Platino</v>
      </c>
      <c r="B5211" s="0" t="s">
        <v>5548</v>
      </c>
      <c r="C5211" s="0" t="s">
        <v>190</v>
      </c>
      <c r="D5211" s="0" t="s">
        <v>4808</v>
      </c>
      <c r="E5211" s="0" t="s">
        <v>689</v>
      </c>
      <c r="F5211" s="0" t="s">
        <v>3319</v>
      </c>
      <c r="G5211" s="0" t="s">
        <v>197</v>
      </c>
      <c r="H5211" s="0" t="s">
        <v>379</v>
      </c>
      <c r="I5211" s="0" t="s">
        <v>198</v>
      </c>
      <c r="J5211" s="0" t="s">
        <v>325</v>
      </c>
      <c r="K5211" s="0" t="n">
        <v>43022.9048953901</v>
      </c>
      <c r="L5211" s="0" t="n">
        <v>61964.415</v>
      </c>
      <c r="M5211" s="0" t="n">
        <v>85258.4032929936</v>
      </c>
      <c r="N5211" s="0" t="n">
        <v>38953.26</v>
      </c>
      <c r="O5211" s="0" t="n">
        <v>61252.335</v>
      </c>
      <c r="P5211" s="0" t="n">
        <v>47701.08</v>
      </c>
      <c r="Q5211" s="0" t="n">
        <v>77491.485</v>
      </c>
      <c r="S5211" s="0" t="s">
        <v>303</v>
      </c>
    </row>
    <row r="5212" customFormat="false" ht="14" hidden="true" customHeight="false" outlineLevel="0" collapsed="false">
      <c r="A5212" s="0" t="str">
        <f aca="false">SUBSTITUTE(C5212&amp;D5212&amp;E5212&amp;F5212&amp;G5212&amp;H5212&amp;I5212," ","")</f>
        <v>AgenteBilingüeProfesionalCienciasdelasaludyafinesFrontofficeconherramientaHoraextranocturna Zona2Plata</v>
      </c>
      <c r="B5212" s="0" t="s">
        <v>5549</v>
      </c>
      <c r="C5212" s="0" t="s">
        <v>190</v>
      </c>
      <c r="D5212" s="0" t="s">
        <v>4808</v>
      </c>
      <c r="E5212" s="0" t="s">
        <v>689</v>
      </c>
      <c r="F5212" s="0" t="s">
        <v>3319</v>
      </c>
      <c r="G5212" s="0" t="s">
        <v>197</v>
      </c>
      <c r="H5212" s="0" t="s">
        <v>385</v>
      </c>
      <c r="I5212" s="0" t="s">
        <v>195</v>
      </c>
      <c r="J5212" s="0" t="s">
        <v>325</v>
      </c>
      <c r="K5212" s="0" t="n">
        <v>43022.9048953901</v>
      </c>
      <c r="L5212" s="0" t="n">
        <v>60784.515</v>
      </c>
      <c r="M5212" s="0" t="n">
        <v>80512.5973763226</v>
      </c>
      <c r="N5212" s="0" t="n">
        <v>38953.26</v>
      </c>
      <c r="O5212" s="0" t="n">
        <v>61252.335</v>
      </c>
      <c r="P5212" s="0" t="n">
        <v>48601.53</v>
      </c>
      <c r="Q5212" s="0" t="n">
        <v>69815.925</v>
      </c>
      <c r="S5212" s="0" t="s">
        <v>303</v>
      </c>
    </row>
    <row r="5213" customFormat="false" ht="14" hidden="true" customHeight="false" outlineLevel="0" collapsed="false">
      <c r="A5213" s="0" t="str">
        <f aca="false">SUBSTITUTE(C5213&amp;D5213&amp;E5213&amp;F5213&amp;G5213&amp;H5213&amp;I5213," ","")</f>
        <v>AgenteBilingüeProfesionalCienciasdelasaludyafinesFrontofficeconherramientaHoraextranocturna Zona2Oro</v>
      </c>
      <c r="B5213" s="0" t="s">
        <v>5550</v>
      </c>
      <c r="C5213" s="0" t="s">
        <v>190</v>
      </c>
      <c r="D5213" s="0" t="s">
        <v>4808</v>
      </c>
      <c r="E5213" s="0" t="s">
        <v>689</v>
      </c>
      <c r="F5213" s="0" t="s">
        <v>3319</v>
      </c>
      <c r="G5213" s="0" t="s">
        <v>197</v>
      </c>
      <c r="H5213" s="0" t="s">
        <v>385</v>
      </c>
      <c r="I5213" s="0" t="s">
        <v>54</v>
      </c>
      <c r="J5213" s="0" t="s">
        <v>325</v>
      </c>
      <c r="K5213" s="0" t="n">
        <v>43022.9048953901</v>
      </c>
      <c r="L5213" s="0" t="n">
        <v>62000.64</v>
      </c>
      <c r="M5213" s="0" t="n">
        <v>82817.56724109</v>
      </c>
      <c r="N5213" s="0" t="n">
        <v>38953.26</v>
      </c>
      <c r="O5213" s="0" t="n">
        <v>61252.335</v>
      </c>
      <c r="P5213" s="0" t="n">
        <v>49625.145</v>
      </c>
      <c r="Q5213" s="0" t="n">
        <v>72911.61</v>
      </c>
      <c r="S5213" s="0" t="s">
        <v>303</v>
      </c>
    </row>
    <row r="5214" customFormat="false" ht="14" hidden="true" customHeight="false" outlineLevel="0" collapsed="false">
      <c r="A5214" s="0" t="str">
        <f aca="false">SUBSTITUTE(C5214&amp;D5214&amp;E5214&amp;F5214&amp;G5214&amp;H5214&amp;I5214," ","")</f>
        <v>AgenteBilingüeProfesionalCienciasdelasaludyafinesFrontofficeconherramientaHoraextranocturna Zona2Platino</v>
      </c>
      <c r="B5214" s="0" t="s">
        <v>5551</v>
      </c>
      <c r="C5214" s="0" t="s">
        <v>190</v>
      </c>
      <c r="D5214" s="0" t="s">
        <v>4808</v>
      </c>
      <c r="E5214" s="0" t="s">
        <v>689</v>
      </c>
      <c r="F5214" s="0" t="s">
        <v>3319</v>
      </c>
      <c r="G5214" s="0" t="s">
        <v>197</v>
      </c>
      <c r="H5214" s="0" t="s">
        <v>385</v>
      </c>
      <c r="I5214" s="0" t="s">
        <v>198</v>
      </c>
      <c r="J5214" s="0" t="s">
        <v>325</v>
      </c>
      <c r="K5214" s="0" t="n">
        <v>43022.9048953901</v>
      </c>
      <c r="L5214" s="0" t="n">
        <v>63824.31</v>
      </c>
      <c r="M5214" s="0" t="n">
        <v>85258.4032929936</v>
      </c>
      <c r="N5214" s="0" t="n">
        <v>38953.26</v>
      </c>
      <c r="O5214" s="0" t="n">
        <v>61252.335</v>
      </c>
      <c r="P5214" s="0" t="n">
        <v>50692.23</v>
      </c>
      <c r="Q5214" s="0" t="n">
        <v>77491.485</v>
      </c>
      <c r="S5214" s="0" t="s">
        <v>303</v>
      </c>
    </row>
    <row r="5215" customFormat="false" ht="14" hidden="true" customHeight="false" outlineLevel="0" collapsed="false">
      <c r="A5215" s="0" t="str">
        <f aca="false">SUBSTITUTE(C5215&amp;D5215&amp;E5215&amp;F5215&amp;G5215&amp;H5215&amp;I5215," ","")</f>
        <v>AgenteBilingüeProfesionalCienciasdelasaludyafinesFrontofficeconherramientaHoraextranocturna Zona3Plata</v>
      </c>
      <c r="B5215" s="0" t="s">
        <v>5552</v>
      </c>
      <c r="C5215" s="0" t="s">
        <v>190</v>
      </c>
      <c r="D5215" s="0" t="s">
        <v>4808</v>
      </c>
      <c r="E5215" s="0" t="s">
        <v>689</v>
      </c>
      <c r="F5215" s="0" t="s">
        <v>3319</v>
      </c>
      <c r="G5215" s="0" t="s">
        <v>197</v>
      </c>
      <c r="H5215" s="0" t="s">
        <v>390</v>
      </c>
      <c r="I5215" s="0" t="s">
        <v>195</v>
      </c>
      <c r="J5215" s="0" t="s">
        <v>325</v>
      </c>
      <c r="K5215" s="0" t="n">
        <v>43022.9048953901</v>
      </c>
      <c r="L5215" s="0" t="n">
        <v>61964.415</v>
      </c>
      <c r="M5215" s="0" t="n">
        <v>80512.5973763226</v>
      </c>
      <c r="N5215" s="0" t="n">
        <v>38953.26</v>
      </c>
      <c r="O5215" s="0" t="n">
        <v>61252.335</v>
      </c>
      <c r="P5215" s="0" t="n">
        <v>48830.265</v>
      </c>
      <c r="Q5215" s="0" t="n">
        <v>69815.925</v>
      </c>
      <c r="S5215" s="0" t="s">
        <v>303</v>
      </c>
    </row>
    <row r="5216" customFormat="false" ht="14" hidden="true" customHeight="false" outlineLevel="0" collapsed="false">
      <c r="A5216" s="0" t="str">
        <f aca="false">SUBSTITUTE(C5216&amp;D5216&amp;E5216&amp;F5216&amp;G5216&amp;H5216&amp;I5216," ","")</f>
        <v>AgenteBilingüeProfesionalCienciasdelasaludyafinesFrontofficeconherramientaHoraextranocturna Zona3Oro</v>
      </c>
      <c r="B5216" s="0" t="s">
        <v>5553</v>
      </c>
      <c r="C5216" s="0" t="s">
        <v>190</v>
      </c>
      <c r="D5216" s="0" t="s">
        <v>4808</v>
      </c>
      <c r="E5216" s="0" t="s">
        <v>689</v>
      </c>
      <c r="F5216" s="0" t="s">
        <v>3319</v>
      </c>
      <c r="G5216" s="0" t="s">
        <v>197</v>
      </c>
      <c r="H5216" s="0" t="s">
        <v>390</v>
      </c>
      <c r="I5216" s="0" t="s">
        <v>54</v>
      </c>
      <c r="J5216" s="0" t="s">
        <v>325</v>
      </c>
      <c r="K5216" s="0" t="n">
        <v>43022.9048953901</v>
      </c>
      <c r="L5216" s="0" t="n">
        <v>63204.345</v>
      </c>
      <c r="M5216" s="0" t="n">
        <v>82817.56724109</v>
      </c>
      <c r="N5216" s="0" t="n">
        <v>38953.26</v>
      </c>
      <c r="O5216" s="0" t="n">
        <v>61252.335</v>
      </c>
      <c r="P5216" s="0" t="n">
        <v>49859.055</v>
      </c>
      <c r="Q5216" s="0" t="n">
        <v>72911.61</v>
      </c>
      <c r="S5216" s="0" t="s">
        <v>303</v>
      </c>
    </row>
    <row r="5217" customFormat="false" ht="14" hidden="true" customHeight="false" outlineLevel="0" collapsed="false">
      <c r="A5217" s="0" t="str">
        <f aca="false">SUBSTITUTE(C5217&amp;D5217&amp;E5217&amp;F5217&amp;G5217&amp;H5217&amp;I5217," ","")</f>
        <v>AgenteBilingüeProfesionalCienciasdelasaludyafinesFrontofficeconherramientaHoraextranocturna Zona3Platino</v>
      </c>
      <c r="B5217" s="0" t="s">
        <v>5554</v>
      </c>
      <c r="C5217" s="0" t="s">
        <v>190</v>
      </c>
      <c r="D5217" s="0" t="s">
        <v>4808</v>
      </c>
      <c r="E5217" s="0" t="s">
        <v>689</v>
      </c>
      <c r="F5217" s="0" t="s">
        <v>3319</v>
      </c>
      <c r="G5217" s="0" t="s">
        <v>197</v>
      </c>
      <c r="H5217" s="0" t="s">
        <v>390</v>
      </c>
      <c r="I5217" s="0" t="s">
        <v>198</v>
      </c>
      <c r="J5217" s="0" t="s">
        <v>325</v>
      </c>
      <c r="K5217" s="0" t="n">
        <v>43022.9048953901</v>
      </c>
      <c r="L5217" s="0" t="n">
        <v>65063.205</v>
      </c>
      <c r="M5217" s="0" t="n">
        <v>85258.4032929936</v>
      </c>
      <c r="N5217" s="0" t="n">
        <v>38953.26</v>
      </c>
      <c r="O5217" s="0" t="n">
        <v>61252.335</v>
      </c>
      <c r="P5217" s="0" t="n">
        <v>50931.315</v>
      </c>
      <c r="Q5217" s="0" t="n">
        <v>77491.485</v>
      </c>
      <c r="S5217" s="0" t="s">
        <v>303</v>
      </c>
    </row>
    <row r="5218" customFormat="false" ht="14" hidden="true" customHeight="false" outlineLevel="0" collapsed="false">
      <c r="A5218" s="0" t="str">
        <f aca="false">SUBSTITUTE(C5218&amp;D5218&amp;E5218&amp;F5218&amp;G5218&amp;H5218&amp;I5218," ","")</f>
        <v>AgenteBilingüeProfesionalCienciasdelasaludyafinesFrontofficeconherramientaHoraextradominicalyfestivoZona1Plata</v>
      </c>
      <c r="B5218" s="0" t="s">
        <v>5555</v>
      </c>
      <c r="C5218" s="0" t="s">
        <v>190</v>
      </c>
      <c r="D5218" s="0" t="s">
        <v>4808</v>
      </c>
      <c r="E5218" s="0" t="s">
        <v>689</v>
      </c>
      <c r="F5218" s="0" t="s">
        <v>3319</v>
      </c>
      <c r="G5218" s="0" t="s">
        <v>194</v>
      </c>
      <c r="H5218" s="0" t="s">
        <v>379</v>
      </c>
      <c r="I5218" s="0" t="s">
        <v>195</v>
      </c>
      <c r="J5218" s="0" t="s">
        <v>325</v>
      </c>
      <c r="K5218" s="0" t="n">
        <v>54021.3084188854</v>
      </c>
      <c r="L5218" s="0" t="n">
        <v>67444.74</v>
      </c>
      <c r="M5218" s="0" t="n">
        <v>92014.3970015116</v>
      </c>
      <c r="N5218" s="0" t="n">
        <v>55646.775</v>
      </c>
      <c r="O5218" s="0" t="n">
        <v>69902.865</v>
      </c>
      <c r="P5218" s="0" t="n">
        <v>57987.945</v>
      </c>
      <c r="Q5218" s="0" t="n">
        <v>77723.325</v>
      </c>
      <c r="S5218" s="0" t="s">
        <v>303</v>
      </c>
    </row>
    <row r="5219" customFormat="false" ht="14" hidden="true" customHeight="false" outlineLevel="0" collapsed="false">
      <c r="A5219" s="0" t="str">
        <f aca="false">SUBSTITUTE(C5219&amp;D5219&amp;E5219&amp;F5219&amp;G5219&amp;H5219&amp;I5219," ","")</f>
        <v>AgenteBilingüeProfesionalCienciasdelasaludyafinesFrontofficeconherramientaHoraextradominicalyfestivoZona1Oro</v>
      </c>
      <c r="B5219" s="0" t="s">
        <v>5556</v>
      </c>
      <c r="C5219" s="0" t="s">
        <v>190</v>
      </c>
      <c r="D5219" s="0" t="s">
        <v>4808</v>
      </c>
      <c r="E5219" s="0" t="s">
        <v>689</v>
      </c>
      <c r="F5219" s="0" t="s">
        <v>3319</v>
      </c>
      <c r="G5219" s="0" t="s">
        <v>194</v>
      </c>
      <c r="H5219" s="0" t="s">
        <v>379</v>
      </c>
      <c r="I5219" s="0" t="s">
        <v>54</v>
      </c>
      <c r="J5219" s="0" t="s">
        <v>325</v>
      </c>
      <c r="K5219" s="0" t="n">
        <v>54021.3084188854</v>
      </c>
      <c r="L5219" s="0" t="n">
        <v>68794.38</v>
      </c>
      <c r="M5219" s="0" t="n">
        <v>94648.6482755314</v>
      </c>
      <c r="N5219" s="0" t="n">
        <v>55646.775</v>
      </c>
      <c r="O5219" s="0" t="n">
        <v>69902.865</v>
      </c>
      <c r="P5219" s="0" t="n">
        <v>59208.21</v>
      </c>
      <c r="Q5219" s="0" t="n">
        <v>81168.84</v>
      </c>
      <c r="S5219" s="0" t="s">
        <v>303</v>
      </c>
    </row>
    <row r="5220" customFormat="false" ht="14" hidden="true" customHeight="false" outlineLevel="0" collapsed="false">
      <c r="A5220" s="0" t="str">
        <f aca="false">SUBSTITUTE(C5220&amp;D5220&amp;E5220&amp;F5220&amp;G5220&amp;H5220&amp;I5220," ","")</f>
        <v>AgenteBilingüeProfesionalCienciasdelasaludyafinesFrontofficeconherramientaHoraextradominicalyfestivoZona1Platino</v>
      </c>
      <c r="B5220" s="0" t="s">
        <v>5557</v>
      </c>
      <c r="C5220" s="0" t="s">
        <v>190</v>
      </c>
      <c r="D5220" s="0" t="s">
        <v>4808</v>
      </c>
      <c r="E5220" s="0" t="s">
        <v>689</v>
      </c>
      <c r="F5220" s="0" t="s">
        <v>3319</v>
      </c>
      <c r="G5220" s="0" t="s">
        <v>194</v>
      </c>
      <c r="H5220" s="0" t="s">
        <v>379</v>
      </c>
      <c r="I5220" s="0" t="s">
        <v>198</v>
      </c>
      <c r="J5220" s="0" t="s">
        <v>325</v>
      </c>
      <c r="K5220" s="0" t="n">
        <v>54021.3084188854</v>
      </c>
      <c r="L5220" s="0" t="n">
        <v>70817.805</v>
      </c>
      <c r="M5220" s="0" t="n">
        <v>97438.1751919927</v>
      </c>
      <c r="N5220" s="0" t="n">
        <v>55646.775</v>
      </c>
      <c r="O5220" s="0" t="n">
        <v>69902.865</v>
      </c>
      <c r="P5220" s="0" t="n">
        <v>60482.295</v>
      </c>
      <c r="Q5220" s="0" t="n">
        <v>86268.285</v>
      </c>
      <c r="S5220" s="0" t="s">
        <v>303</v>
      </c>
    </row>
    <row r="5221" customFormat="false" ht="14" hidden="true" customHeight="false" outlineLevel="0" collapsed="false">
      <c r="A5221" s="0" t="str">
        <f aca="false">SUBSTITUTE(C5221&amp;D5221&amp;E5221&amp;F5221&amp;G5221&amp;H5221&amp;I5221," ","")</f>
        <v>AgenteBilingüeProfesionalCienciasdelasaludyafinesFrontofficeconherramientaHoraextradominicalyfestivoZona2Plata</v>
      </c>
      <c r="B5221" s="0" t="s">
        <v>5558</v>
      </c>
      <c r="C5221" s="0" t="s">
        <v>190</v>
      </c>
      <c r="D5221" s="0" t="s">
        <v>4808</v>
      </c>
      <c r="E5221" s="0" t="s">
        <v>689</v>
      </c>
      <c r="F5221" s="0" t="s">
        <v>3319</v>
      </c>
      <c r="G5221" s="0" t="s">
        <v>194</v>
      </c>
      <c r="H5221" s="0" t="s">
        <v>385</v>
      </c>
      <c r="I5221" s="0" t="s">
        <v>195</v>
      </c>
      <c r="J5221" s="0" t="s">
        <v>325</v>
      </c>
      <c r="K5221" s="0" t="n">
        <v>54021.3084188854</v>
      </c>
      <c r="L5221" s="0" t="n">
        <v>69468.165</v>
      </c>
      <c r="M5221" s="0" t="n">
        <v>92014.3970015116</v>
      </c>
      <c r="N5221" s="0" t="n">
        <v>55646.775</v>
      </c>
      <c r="O5221" s="0" t="n">
        <v>69902.865</v>
      </c>
      <c r="P5221" s="0" t="n">
        <v>61623.9</v>
      </c>
      <c r="Q5221" s="0" t="n">
        <v>77723.325</v>
      </c>
      <c r="S5221" s="0" t="s">
        <v>303</v>
      </c>
    </row>
    <row r="5222" customFormat="false" ht="14" hidden="true" customHeight="false" outlineLevel="0" collapsed="false">
      <c r="A5222" s="0" t="str">
        <f aca="false">SUBSTITUTE(C5222&amp;D5222&amp;E5222&amp;F5222&amp;G5222&amp;H5222&amp;I5222," ","")</f>
        <v>AgenteBilingüeProfesionalCienciasdelasaludyafinesFrontofficeconherramientaHoraextradominicalyfestivoZona2Oro</v>
      </c>
      <c r="B5222" s="0" t="s">
        <v>5559</v>
      </c>
      <c r="C5222" s="0" t="s">
        <v>190</v>
      </c>
      <c r="D5222" s="0" t="s">
        <v>4808</v>
      </c>
      <c r="E5222" s="0" t="s">
        <v>689</v>
      </c>
      <c r="F5222" s="0" t="s">
        <v>3319</v>
      </c>
      <c r="G5222" s="0" t="s">
        <v>194</v>
      </c>
      <c r="H5222" s="0" t="s">
        <v>385</v>
      </c>
      <c r="I5222" s="0" t="s">
        <v>54</v>
      </c>
      <c r="J5222" s="0" t="s">
        <v>325</v>
      </c>
      <c r="K5222" s="0" t="n">
        <v>54021.3084188854</v>
      </c>
      <c r="L5222" s="0" t="n">
        <v>70859.205</v>
      </c>
      <c r="M5222" s="0" t="n">
        <v>94648.6482755314</v>
      </c>
      <c r="N5222" s="0" t="n">
        <v>55646.775</v>
      </c>
      <c r="O5222" s="0" t="n">
        <v>69902.865</v>
      </c>
      <c r="P5222" s="0" t="n">
        <v>62920.755</v>
      </c>
      <c r="Q5222" s="0" t="n">
        <v>81168.84</v>
      </c>
      <c r="S5222" s="0" t="s">
        <v>303</v>
      </c>
    </row>
    <row r="5223" customFormat="false" ht="14" hidden="true" customHeight="false" outlineLevel="0" collapsed="false">
      <c r="A5223" s="0" t="str">
        <f aca="false">SUBSTITUTE(C5223&amp;D5223&amp;E5223&amp;F5223&amp;G5223&amp;H5223&amp;I5223," ","")</f>
        <v>AgenteBilingüeProfesionalCienciasdelasaludyafinesFrontofficeconherramientaHoraextradominicalyfestivoZona2Platino</v>
      </c>
      <c r="B5223" s="0" t="s">
        <v>5560</v>
      </c>
      <c r="C5223" s="0" t="s">
        <v>190</v>
      </c>
      <c r="D5223" s="0" t="s">
        <v>4808</v>
      </c>
      <c r="E5223" s="0" t="s">
        <v>689</v>
      </c>
      <c r="F5223" s="0" t="s">
        <v>3319</v>
      </c>
      <c r="G5223" s="0" t="s">
        <v>194</v>
      </c>
      <c r="H5223" s="0" t="s">
        <v>385</v>
      </c>
      <c r="I5223" s="0" t="s">
        <v>198</v>
      </c>
      <c r="J5223" s="0" t="s">
        <v>325</v>
      </c>
      <c r="K5223" s="0" t="n">
        <v>54021.3084188854</v>
      </c>
      <c r="L5223" s="0" t="n">
        <v>72942.66</v>
      </c>
      <c r="M5223" s="0" t="n">
        <v>97438.1751919927</v>
      </c>
      <c r="N5223" s="0" t="n">
        <v>55646.775</v>
      </c>
      <c r="O5223" s="0" t="n">
        <v>69902.865</v>
      </c>
      <c r="P5223" s="0" t="n">
        <v>64274.535</v>
      </c>
      <c r="Q5223" s="0" t="n">
        <v>86268.285</v>
      </c>
      <c r="S5223" s="0" t="s">
        <v>303</v>
      </c>
    </row>
    <row r="5224" customFormat="false" ht="14" hidden="true" customHeight="false" outlineLevel="0" collapsed="false">
      <c r="A5224" s="0" t="str">
        <f aca="false">SUBSTITUTE(C5224&amp;D5224&amp;E5224&amp;F5224&amp;G5224&amp;H5224&amp;I5224," ","")</f>
        <v>AgenteBilingüeProfesionalCienciasdelasaludyafinesFrontofficeconherramientaHoraextradominicalyfestivoZona3Plata</v>
      </c>
      <c r="B5224" s="0" t="s">
        <v>5561</v>
      </c>
      <c r="C5224" s="0" t="s">
        <v>190</v>
      </c>
      <c r="D5224" s="0" t="s">
        <v>4808</v>
      </c>
      <c r="E5224" s="0" t="s">
        <v>689</v>
      </c>
      <c r="F5224" s="0" t="s">
        <v>3319</v>
      </c>
      <c r="G5224" s="0" t="s">
        <v>194</v>
      </c>
      <c r="H5224" s="0" t="s">
        <v>390</v>
      </c>
      <c r="I5224" s="0" t="s">
        <v>195</v>
      </c>
      <c r="J5224" s="0" t="s">
        <v>325</v>
      </c>
      <c r="K5224" s="0" t="n">
        <v>54021.3084188854</v>
      </c>
      <c r="L5224" s="0" t="n">
        <v>70817.805</v>
      </c>
      <c r="M5224" s="0" t="n">
        <v>92014.3970015116</v>
      </c>
      <c r="N5224" s="0" t="n">
        <v>55646.775</v>
      </c>
      <c r="O5224" s="0" t="n">
        <v>69902.865</v>
      </c>
      <c r="P5224" s="0" t="n">
        <v>61913.7</v>
      </c>
      <c r="Q5224" s="0" t="n">
        <v>77723.325</v>
      </c>
      <c r="S5224" s="0" t="s">
        <v>303</v>
      </c>
    </row>
    <row r="5225" customFormat="false" ht="14" hidden="true" customHeight="false" outlineLevel="0" collapsed="false">
      <c r="A5225" s="0" t="str">
        <f aca="false">SUBSTITUTE(C5225&amp;D5225&amp;E5225&amp;F5225&amp;G5225&amp;H5225&amp;I5225," ","")</f>
        <v>AgenteBilingüeProfesionalCienciasdelasaludyafinesFrontofficeconherramientaHoraextradominicalyfestivoZona3Oro</v>
      </c>
      <c r="B5225" s="0" t="s">
        <v>5562</v>
      </c>
      <c r="C5225" s="0" t="s">
        <v>190</v>
      </c>
      <c r="D5225" s="0" t="s">
        <v>4808</v>
      </c>
      <c r="E5225" s="0" t="s">
        <v>689</v>
      </c>
      <c r="F5225" s="0" t="s">
        <v>3319</v>
      </c>
      <c r="G5225" s="0" t="s">
        <v>194</v>
      </c>
      <c r="H5225" s="0" t="s">
        <v>390</v>
      </c>
      <c r="I5225" s="0" t="s">
        <v>54</v>
      </c>
      <c r="J5225" s="0" t="s">
        <v>325</v>
      </c>
      <c r="K5225" s="0" t="n">
        <v>54021.3084188854</v>
      </c>
      <c r="L5225" s="0" t="n">
        <v>72234.72</v>
      </c>
      <c r="M5225" s="0" t="n">
        <v>94648.6482755314</v>
      </c>
      <c r="N5225" s="0" t="n">
        <v>55646.775</v>
      </c>
      <c r="O5225" s="0" t="n">
        <v>69902.865</v>
      </c>
      <c r="P5225" s="0" t="n">
        <v>63216.765</v>
      </c>
      <c r="Q5225" s="0" t="n">
        <v>81168.84</v>
      </c>
      <c r="S5225" s="0" t="s">
        <v>303</v>
      </c>
    </row>
    <row r="5226" customFormat="false" ht="14" hidden="true" customHeight="false" outlineLevel="0" collapsed="false">
      <c r="A5226" s="0" t="str">
        <f aca="false">SUBSTITUTE(C5226&amp;D5226&amp;E5226&amp;F5226&amp;G5226&amp;H5226&amp;I5226," ","")</f>
        <v>AgenteBilingüeProfesionalCienciasdelasaludyafinesFrontofficeconherramientaHoraextradominicalyfestivoZona3Platino</v>
      </c>
      <c r="B5226" s="0" t="s">
        <v>5563</v>
      </c>
      <c r="C5226" s="0" t="s">
        <v>190</v>
      </c>
      <c r="D5226" s="0" t="s">
        <v>4808</v>
      </c>
      <c r="E5226" s="0" t="s">
        <v>689</v>
      </c>
      <c r="F5226" s="0" t="s">
        <v>3319</v>
      </c>
      <c r="G5226" s="0" t="s">
        <v>194</v>
      </c>
      <c r="H5226" s="0" t="s">
        <v>390</v>
      </c>
      <c r="I5226" s="0" t="s">
        <v>198</v>
      </c>
      <c r="J5226" s="0" t="s">
        <v>325</v>
      </c>
      <c r="K5226" s="0" t="n">
        <v>54021.3084188854</v>
      </c>
      <c r="L5226" s="0" t="n">
        <v>74359.575</v>
      </c>
      <c r="M5226" s="0" t="n">
        <v>97438.1751919927</v>
      </c>
      <c r="N5226" s="0" t="n">
        <v>55646.775</v>
      </c>
      <c r="O5226" s="0" t="n">
        <v>69902.865</v>
      </c>
      <c r="P5226" s="0" t="n">
        <v>64576.755</v>
      </c>
      <c r="Q5226" s="0" t="n">
        <v>86268.285</v>
      </c>
      <c r="S5226" s="0" t="s">
        <v>303</v>
      </c>
    </row>
    <row r="5227" customFormat="false" ht="14" hidden="true" customHeight="false" outlineLevel="0" collapsed="false">
      <c r="A5227" s="0" t="str">
        <f aca="false">SUBSTITUTE(C5227&amp;D5227&amp;E5227&amp;F5227&amp;G5227&amp;H5227&amp;I5227," ","")</f>
        <v>AgenteBilingüeProfesionalCienciasdelasaludyafinesFrontofficeconherramientaServicio7x24Zona1Plata</v>
      </c>
      <c r="B5227" s="0" t="s">
        <v>5564</v>
      </c>
      <c r="C5227" s="0" t="s">
        <v>190</v>
      </c>
      <c r="D5227" s="0" t="s">
        <v>4808</v>
      </c>
      <c r="E5227" s="0" t="s">
        <v>689</v>
      </c>
      <c r="F5227" s="0" t="s">
        <v>3319</v>
      </c>
      <c r="G5227" s="0" t="s">
        <v>55</v>
      </c>
      <c r="H5227" s="0" t="s">
        <v>379</v>
      </c>
      <c r="I5227" s="0" t="s">
        <v>195</v>
      </c>
      <c r="J5227" s="0" t="s">
        <v>305</v>
      </c>
      <c r="K5227" s="0" t="n">
        <v>19564156.1346297</v>
      </c>
      <c r="L5227" s="0" t="n">
        <v>35014121.415</v>
      </c>
      <c r="M5227" s="0" t="n">
        <v>40880883.0903529</v>
      </c>
      <c r="N5227" s="0" t="n">
        <v>24747976.08</v>
      </c>
      <c r="O5227" s="0" t="n">
        <v>38377872.45</v>
      </c>
      <c r="P5227" s="0" t="n">
        <v>35972605.935</v>
      </c>
      <c r="Q5227" s="0" t="n">
        <v>32318667.81</v>
      </c>
      <c r="S5227" s="0" t="s">
        <v>303</v>
      </c>
    </row>
    <row r="5228" customFormat="false" ht="14" hidden="true" customHeight="false" outlineLevel="0" collapsed="false">
      <c r="A5228" s="0" t="str">
        <f aca="false">SUBSTITUTE(C5228&amp;D5228&amp;E5228&amp;F5228&amp;G5228&amp;H5228&amp;I5228," ","")</f>
        <v>AgenteBilingüeProfesionalCienciasdelasaludyafinesFrontofficeconherramientaServicio7x24Zona1Oro</v>
      </c>
      <c r="B5228" s="0" t="s">
        <v>5565</v>
      </c>
      <c r="C5228" s="0" t="s">
        <v>190</v>
      </c>
      <c r="D5228" s="0" t="s">
        <v>4808</v>
      </c>
      <c r="E5228" s="0" t="s">
        <v>689</v>
      </c>
      <c r="F5228" s="0" t="s">
        <v>3319</v>
      </c>
      <c r="G5228" s="0" t="s">
        <v>55</v>
      </c>
      <c r="H5228" s="0" t="s">
        <v>379</v>
      </c>
      <c r="I5228" s="0" t="s">
        <v>54</v>
      </c>
      <c r="J5228" s="0" t="s">
        <v>305</v>
      </c>
      <c r="K5228" s="0" t="n">
        <v>19564156.1346297</v>
      </c>
      <c r="L5228" s="0" t="n">
        <v>35714404.485</v>
      </c>
      <c r="M5228" s="0" t="n">
        <v>42051249.053432</v>
      </c>
      <c r="N5228" s="0" t="n">
        <v>24913310.085</v>
      </c>
      <c r="O5228" s="0" t="n">
        <v>38377872.45</v>
      </c>
      <c r="P5228" s="0" t="n">
        <v>36729923.715</v>
      </c>
      <c r="Q5228" s="0" t="n">
        <v>33751444.185</v>
      </c>
      <c r="S5228" s="0" t="s">
        <v>303</v>
      </c>
    </row>
    <row r="5229" customFormat="false" ht="14" hidden="true" customHeight="false" outlineLevel="0" collapsed="false">
      <c r="A5229" s="0" t="str">
        <f aca="false">SUBSTITUTE(C5229&amp;D5229&amp;E5229&amp;F5229&amp;G5229&amp;H5229&amp;I5229," ","")</f>
        <v>AgenteBilingüeProfesionalCienciasdelasaludyafinesFrontofficeconherramientaServicio7x24Zona1Platino</v>
      </c>
      <c r="B5229" s="0" t="s">
        <v>5566</v>
      </c>
      <c r="C5229" s="0" t="s">
        <v>190</v>
      </c>
      <c r="D5229" s="0" t="s">
        <v>4808</v>
      </c>
      <c r="E5229" s="0" t="s">
        <v>689</v>
      </c>
      <c r="F5229" s="0" t="s">
        <v>3319</v>
      </c>
      <c r="G5229" s="0" t="s">
        <v>55</v>
      </c>
      <c r="H5229" s="0" t="s">
        <v>379</v>
      </c>
      <c r="I5229" s="0" t="s">
        <v>198</v>
      </c>
      <c r="J5229" s="0" t="s">
        <v>305</v>
      </c>
      <c r="K5229" s="0" t="n">
        <v>19564156.1346297</v>
      </c>
      <c r="L5229" s="0" t="n">
        <v>36764828.055</v>
      </c>
      <c r="M5229" s="0" t="n">
        <v>43290602.1054047</v>
      </c>
      <c r="N5229" s="0" t="n">
        <v>24967260.495</v>
      </c>
      <c r="O5229" s="0" t="n">
        <v>38377872.45</v>
      </c>
      <c r="P5229" s="0" t="n">
        <v>37519815.015</v>
      </c>
      <c r="Q5229" s="0" t="n">
        <v>35871842.475</v>
      </c>
      <c r="S5229" s="0" t="s">
        <v>303</v>
      </c>
    </row>
    <row r="5230" customFormat="false" ht="14" hidden="true" customHeight="false" outlineLevel="0" collapsed="false">
      <c r="A5230" s="0" t="str">
        <f aca="false">SUBSTITUTE(C5230&amp;D5230&amp;E5230&amp;F5230&amp;G5230&amp;H5230&amp;I5230," ","")</f>
        <v>AgenteBilingüeProfesionalCienciasdelasaludyafinesFrontofficeconherramientaServicio7x24Zona2Plata</v>
      </c>
      <c r="B5230" s="0" t="s">
        <v>5567</v>
      </c>
      <c r="C5230" s="0" t="s">
        <v>190</v>
      </c>
      <c r="D5230" s="0" t="s">
        <v>4808</v>
      </c>
      <c r="E5230" s="0" t="s">
        <v>689</v>
      </c>
      <c r="F5230" s="0" t="s">
        <v>3319</v>
      </c>
      <c r="G5230" s="0" t="s">
        <v>55</v>
      </c>
      <c r="H5230" s="0" t="s">
        <v>385</v>
      </c>
      <c r="I5230" s="0" t="s">
        <v>195</v>
      </c>
      <c r="J5230" s="0" t="s">
        <v>305</v>
      </c>
      <c r="K5230" s="0" t="n">
        <v>19564156.1346297</v>
      </c>
      <c r="L5230" s="0" t="n">
        <v>36064546.02</v>
      </c>
      <c r="M5230" s="0" t="n">
        <v>40880883.0903529</v>
      </c>
      <c r="N5230" s="0" t="n">
        <v>24924099.96</v>
      </c>
      <c r="O5230" s="0" t="n">
        <v>38377872.45</v>
      </c>
      <c r="P5230" s="0" t="n">
        <v>38228232.15</v>
      </c>
      <c r="Q5230" s="0" t="n">
        <v>32318667.81</v>
      </c>
      <c r="S5230" s="0" t="s">
        <v>303</v>
      </c>
    </row>
    <row r="5231" customFormat="false" ht="14" hidden="true" customHeight="false" outlineLevel="0" collapsed="false">
      <c r="A5231" s="0" t="str">
        <f aca="false">SUBSTITUTE(C5231&amp;D5231&amp;E5231&amp;F5231&amp;G5231&amp;H5231&amp;I5231," ","")</f>
        <v>AgenteBilingüeProfesionalCienciasdelasaludyafinesFrontofficeconherramientaServicio7x24Zona2Oro</v>
      </c>
      <c r="B5231" s="0" t="s">
        <v>5568</v>
      </c>
      <c r="C5231" s="0" t="s">
        <v>190</v>
      </c>
      <c r="D5231" s="0" t="s">
        <v>4808</v>
      </c>
      <c r="E5231" s="0" t="s">
        <v>689</v>
      </c>
      <c r="F5231" s="0" t="s">
        <v>3319</v>
      </c>
      <c r="G5231" s="0" t="s">
        <v>55</v>
      </c>
      <c r="H5231" s="0" t="s">
        <v>385</v>
      </c>
      <c r="I5231" s="0" t="s">
        <v>54</v>
      </c>
      <c r="J5231" s="0" t="s">
        <v>305</v>
      </c>
      <c r="K5231" s="0" t="n">
        <v>19564156.1346297</v>
      </c>
      <c r="L5231" s="0" t="n">
        <v>36785837.52</v>
      </c>
      <c r="M5231" s="0" t="n">
        <v>42051249.053432</v>
      </c>
      <c r="N5231" s="0" t="n">
        <v>24981287.85</v>
      </c>
      <c r="O5231" s="0" t="n">
        <v>38377872.45</v>
      </c>
      <c r="P5231" s="0" t="n">
        <v>39033037.8</v>
      </c>
      <c r="Q5231" s="0" t="n">
        <v>33751444.185</v>
      </c>
      <c r="S5231" s="0" t="s">
        <v>303</v>
      </c>
    </row>
    <row r="5232" customFormat="false" ht="14" hidden="true" customHeight="false" outlineLevel="0" collapsed="false">
      <c r="A5232" s="0" t="str">
        <f aca="false">SUBSTITUTE(C5232&amp;D5232&amp;E5232&amp;F5232&amp;G5232&amp;H5232&amp;I5232," ","")</f>
        <v>AgenteBilingüeProfesionalCienciasdelasaludyafinesFrontofficeconherramientaServicio7x24Zona2Platino</v>
      </c>
      <c r="B5232" s="0" t="s">
        <v>5569</v>
      </c>
      <c r="C5232" s="0" t="s">
        <v>190</v>
      </c>
      <c r="D5232" s="0" t="s">
        <v>4808</v>
      </c>
      <c r="E5232" s="0" t="s">
        <v>689</v>
      </c>
      <c r="F5232" s="0" t="s">
        <v>3319</v>
      </c>
      <c r="G5232" s="0" t="s">
        <v>55</v>
      </c>
      <c r="H5232" s="0" t="s">
        <v>385</v>
      </c>
      <c r="I5232" s="0" t="s">
        <v>198</v>
      </c>
      <c r="J5232" s="0" t="s">
        <v>305</v>
      </c>
      <c r="K5232" s="0" t="n">
        <v>19564156.1346297</v>
      </c>
      <c r="L5232" s="0" t="n">
        <v>37867773.735</v>
      </c>
      <c r="M5232" s="0" t="n">
        <v>43290602.1054047</v>
      </c>
      <c r="N5232" s="0" t="n">
        <v>25038474.705</v>
      </c>
      <c r="O5232" s="0" t="n">
        <v>38377872.45</v>
      </c>
      <c r="P5232" s="0" t="n">
        <v>39872457.99</v>
      </c>
      <c r="Q5232" s="0" t="n">
        <v>35871842.475</v>
      </c>
      <c r="S5232" s="0" t="s">
        <v>303</v>
      </c>
    </row>
    <row r="5233" customFormat="false" ht="14" hidden="true" customHeight="false" outlineLevel="0" collapsed="false">
      <c r="A5233" s="0" t="str">
        <f aca="false">SUBSTITUTE(C5233&amp;D5233&amp;E5233&amp;F5233&amp;G5233&amp;H5233&amp;I5233," ","")</f>
        <v>AgenteBilingüeProfesionalCienciasdelasaludyafinesFrontofficeconherramientaServicio7x24Zona3Plata</v>
      </c>
      <c r="B5233" s="0" t="s">
        <v>5570</v>
      </c>
      <c r="C5233" s="0" t="s">
        <v>190</v>
      </c>
      <c r="D5233" s="0" t="s">
        <v>4808</v>
      </c>
      <c r="E5233" s="0" t="s">
        <v>689</v>
      </c>
      <c r="F5233" s="0" t="s">
        <v>3319</v>
      </c>
      <c r="G5233" s="0" t="s">
        <v>55</v>
      </c>
      <c r="H5233" s="0" t="s">
        <v>390</v>
      </c>
      <c r="I5233" s="0" t="s">
        <v>195</v>
      </c>
      <c r="J5233" s="0" t="s">
        <v>305</v>
      </c>
      <c r="K5233" s="0" t="n">
        <v>19564156.1346297</v>
      </c>
      <c r="L5233" s="0" t="n">
        <v>36764828.055</v>
      </c>
      <c r="M5233" s="0" t="n">
        <v>40880883.0903529</v>
      </c>
      <c r="N5233" s="0" t="n">
        <v>24967260.495</v>
      </c>
      <c r="O5233" s="0" t="n">
        <v>38377872.45</v>
      </c>
      <c r="P5233" s="0" t="n">
        <v>38408095.485</v>
      </c>
      <c r="Q5233" s="0" t="n">
        <v>32318667.81</v>
      </c>
      <c r="S5233" s="0" t="s">
        <v>303</v>
      </c>
    </row>
    <row r="5234" customFormat="false" ht="14" hidden="true" customHeight="false" outlineLevel="0" collapsed="false">
      <c r="A5234" s="0" t="str">
        <f aca="false">SUBSTITUTE(C5234&amp;D5234&amp;E5234&amp;F5234&amp;G5234&amp;H5234&amp;I5234," ","")</f>
        <v>AgenteBilingüeProfesionalCienciasdelasaludyafinesFrontofficeconherramientaServicio7x24Zona3Oro</v>
      </c>
      <c r="B5234" s="0" t="s">
        <v>5571</v>
      </c>
      <c r="C5234" s="0" t="s">
        <v>190</v>
      </c>
      <c r="D5234" s="0" t="s">
        <v>4808</v>
      </c>
      <c r="E5234" s="0" t="s">
        <v>689</v>
      </c>
      <c r="F5234" s="0" t="s">
        <v>3319</v>
      </c>
      <c r="G5234" s="0" t="s">
        <v>55</v>
      </c>
      <c r="H5234" s="0" t="s">
        <v>390</v>
      </c>
      <c r="I5234" s="0" t="s">
        <v>54</v>
      </c>
      <c r="J5234" s="0" t="s">
        <v>305</v>
      </c>
      <c r="K5234" s="0" t="n">
        <v>19564156.1346297</v>
      </c>
      <c r="L5234" s="0" t="n">
        <v>37500125.175</v>
      </c>
      <c r="M5234" s="0" t="n">
        <v>42051249.053432</v>
      </c>
      <c r="N5234" s="0" t="n">
        <v>25026606.36</v>
      </c>
      <c r="O5234" s="0" t="n">
        <v>38377872.45</v>
      </c>
      <c r="P5234" s="0" t="n">
        <v>39216687.165</v>
      </c>
      <c r="Q5234" s="0" t="n">
        <v>33751444.185</v>
      </c>
      <c r="S5234" s="0" t="s">
        <v>303</v>
      </c>
    </row>
    <row r="5235" customFormat="false" ht="14" hidden="true" customHeight="false" outlineLevel="0" collapsed="false">
      <c r="A5235" s="0" t="str">
        <f aca="false">SUBSTITUTE(C5235&amp;D5235&amp;E5235&amp;F5235&amp;G5235&amp;H5235&amp;I5235," ","")</f>
        <v>AgenteBilingüeProfesionalCienciasdelasaludyafinesFrontofficeconherramientaServicio7x24Zona3Platino</v>
      </c>
      <c r="B5235" s="0" t="s">
        <v>5572</v>
      </c>
      <c r="C5235" s="0" t="s">
        <v>190</v>
      </c>
      <c r="D5235" s="0" t="s">
        <v>4808</v>
      </c>
      <c r="E5235" s="0" t="s">
        <v>689</v>
      </c>
      <c r="F5235" s="0" t="s">
        <v>3319</v>
      </c>
      <c r="G5235" s="0" t="s">
        <v>55</v>
      </c>
      <c r="H5235" s="0" t="s">
        <v>390</v>
      </c>
      <c r="I5235" s="0" t="s">
        <v>198</v>
      </c>
      <c r="J5235" s="0" t="s">
        <v>305</v>
      </c>
      <c r="K5235" s="0" t="n">
        <v>19564156.1346297</v>
      </c>
      <c r="L5235" s="0" t="n">
        <v>38603069.82</v>
      </c>
      <c r="M5235" s="0" t="n">
        <v>43290602.1054047</v>
      </c>
      <c r="N5235" s="0" t="n">
        <v>25085951.19</v>
      </c>
      <c r="O5235" s="0" t="n">
        <v>38377872.45</v>
      </c>
      <c r="P5235" s="0" t="n">
        <v>40060056.915</v>
      </c>
      <c r="Q5235" s="0" t="n">
        <v>35871842.475</v>
      </c>
      <c r="S5235" s="0" t="s">
        <v>303</v>
      </c>
    </row>
    <row r="5236" customFormat="false" ht="14" hidden="true" customHeight="false" outlineLevel="0" collapsed="false">
      <c r="A5236" s="0" t="str">
        <f aca="false">SUBSTITUTE(C5236&amp;D5236&amp;E5236&amp;F5236&amp;G5236&amp;H5236&amp;I5236," ","")</f>
        <v>AgenteBilingüeProfesionalCienciasdelasaludyafinesFrontofficesinherramientaJornadaOrdinaria Zona1Plata</v>
      </c>
      <c r="B5236" s="0" t="s">
        <v>5573</v>
      </c>
      <c r="C5236" s="0" t="s">
        <v>190</v>
      </c>
      <c r="D5236" s="0" t="s">
        <v>4808</v>
      </c>
      <c r="E5236" s="0" t="s">
        <v>689</v>
      </c>
      <c r="F5236" s="0" t="s">
        <v>3335</v>
      </c>
      <c r="G5236" s="0" t="s">
        <v>62</v>
      </c>
      <c r="H5236" s="0" t="s">
        <v>379</v>
      </c>
      <c r="I5236" s="0" t="s">
        <v>195</v>
      </c>
      <c r="J5236" s="0" t="s">
        <v>36</v>
      </c>
      <c r="K5236" s="0" t="n">
        <v>6096792.81827776</v>
      </c>
      <c r="L5236" s="0" t="n">
        <v>8902427.265</v>
      </c>
      <c r="M5236" s="0" t="n">
        <v>9940840.08284834</v>
      </c>
      <c r="N5236" s="0" t="n">
        <v>6534864.765</v>
      </c>
      <c r="O5236" s="0" t="n">
        <v>9397933.515</v>
      </c>
      <c r="P5236" s="0" t="n">
        <v>6190542</v>
      </c>
      <c r="Q5236" s="0" t="n">
        <v>7548520.995</v>
      </c>
      <c r="S5236" s="0" t="s">
        <v>303</v>
      </c>
    </row>
    <row r="5237" customFormat="false" ht="14" hidden="true" customHeight="false" outlineLevel="0" collapsed="false">
      <c r="A5237" s="0" t="str">
        <f aca="false">SUBSTITUTE(C5237&amp;D5237&amp;E5237&amp;F5237&amp;G5237&amp;H5237&amp;I5237," ","")</f>
        <v>AgenteBilingüeProfesionalCienciasdelasaludyafinesFrontofficesinherramientaJornadaOrdinaria Zona1Oro</v>
      </c>
      <c r="B5237" s="0" t="s">
        <v>5574</v>
      </c>
      <c r="C5237" s="0" t="s">
        <v>190</v>
      </c>
      <c r="D5237" s="0" t="s">
        <v>4808</v>
      </c>
      <c r="E5237" s="0" t="s">
        <v>689</v>
      </c>
      <c r="F5237" s="0" t="s">
        <v>3335</v>
      </c>
      <c r="G5237" s="0" t="s">
        <v>62</v>
      </c>
      <c r="H5237" s="0" t="s">
        <v>379</v>
      </c>
      <c r="I5237" s="0" t="s">
        <v>54</v>
      </c>
      <c r="J5237" s="0" t="s">
        <v>36</v>
      </c>
      <c r="K5237" s="0" t="n">
        <v>6096792.81827776</v>
      </c>
      <c r="L5237" s="0" t="n">
        <v>9080476.245</v>
      </c>
      <c r="M5237" s="0" t="n">
        <v>7758575.11240778</v>
      </c>
      <c r="N5237" s="0" t="n">
        <v>6554035.035</v>
      </c>
      <c r="O5237" s="0" t="n">
        <v>9397933.515</v>
      </c>
      <c r="P5237" s="0" t="n">
        <v>6320869.2</v>
      </c>
      <c r="Q5237" s="0" t="n">
        <v>7883168.58</v>
      </c>
      <c r="S5237" s="0" t="s">
        <v>303</v>
      </c>
    </row>
    <row r="5238" customFormat="false" ht="14" hidden="true" customHeight="false" outlineLevel="0" collapsed="false">
      <c r="A5238" s="0" t="str">
        <f aca="false">SUBSTITUTE(C5238&amp;D5238&amp;E5238&amp;F5238&amp;G5238&amp;H5238&amp;I5238," ","")</f>
        <v>AgenteBilingüeProfesionalCienciasdelasaludyafinesFrontofficesinherramientaJornadaOrdinaria Zona1Platino</v>
      </c>
      <c r="B5238" s="0" t="s">
        <v>5575</v>
      </c>
      <c r="C5238" s="0" t="s">
        <v>190</v>
      </c>
      <c r="D5238" s="0" t="s">
        <v>4808</v>
      </c>
      <c r="E5238" s="0" t="s">
        <v>689</v>
      </c>
      <c r="F5238" s="0" t="s">
        <v>3335</v>
      </c>
      <c r="G5238" s="0" t="s">
        <v>62</v>
      </c>
      <c r="H5238" s="0" t="s">
        <v>379</v>
      </c>
      <c r="I5238" s="0" t="s">
        <v>198</v>
      </c>
      <c r="J5238" s="0" t="s">
        <v>36</v>
      </c>
      <c r="K5238" s="0" t="n">
        <v>6096792.81827776</v>
      </c>
      <c r="L5238" s="0" t="n">
        <v>9347548.68</v>
      </c>
      <c r="M5238" s="0" t="n">
        <v>7987239.2772297</v>
      </c>
      <c r="N5238" s="0" t="n">
        <v>6573205.305</v>
      </c>
      <c r="O5238" s="0" t="n">
        <v>9397933.515</v>
      </c>
      <c r="P5238" s="0" t="n">
        <v>6456801.96</v>
      </c>
      <c r="Q5238" s="0" t="n">
        <v>8378420.22</v>
      </c>
      <c r="S5238" s="0" t="s">
        <v>303</v>
      </c>
    </row>
    <row r="5239" customFormat="false" ht="14" hidden="true" customHeight="false" outlineLevel="0" collapsed="false">
      <c r="A5239" s="0" t="str">
        <f aca="false">SUBSTITUTE(C5239&amp;D5239&amp;E5239&amp;F5239&amp;G5239&amp;H5239&amp;I5239," ","")</f>
        <v>AgenteBilingüeProfesionalCienciasdelasaludyafinesFrontofficesinherramientaJornadaOrdinaria Zona2Plata</v>
      </c>
      <c r="B5239" s="0" t="s">
        <v>5576</v>
      </c>
      <c r="C5239" s="0" t="s">
        <v>190</v>
      </c>
      <c r="D5239" s="0" t="s">
        <v>4808</v>
      </c>
      <c r="E5239" s="0" t="s">
        <v>689</v>
      </c>
      <c r="F5239" s="0" t="s">
        <v>3335</v>
      </c>
      <c r="G5239" s="0" t="s">
        <v>62</v>
      </c>
      <c r="H5239" s="0" t="s">
        <v>385</v>
      </c>
      <c r="I5239" s="0" t="s">
        <v>195</v>
      </c>
      <c r="J5239" s="0" t="s">
        <v>36</v>
      </c>
      <c r="K5239" s="0" t="n">
        <v>6096792.81827776</v>
      </c>
      <c r="L5239" s="0" t="n">
        <v>9169500.735</v>
      </c>
      <c r="M5239" s="0" t="n">
        <v>7542639.26179804</v>
      </c>
      <c r="N5239" s="0" t="n">
        <v>6557869.71</v>
      </c>
      <c r="O5239" s="0" t="n">
        <v>9397933.515</v>
      </c>
      <c r="P5239" s="0" t="n">
        <v>6578713.575</v>
      </c>
      <c r="Q5239" s="0" t="n">
        <v>7548520.995</v>
      </c>
      <c r="S5239" s="0" t="s">
        <v>303</v>
      </c>
    </row>
    <row r="5240" customFormat="false" ht="14" hidden="true" customHeight="false" outlineLevel="0" collapsed="false">
      <c r="A5240" s="0" t="str">
        <f aca="false">SUBSTITUTE(C5240&amp;D5240&amp;E5240&amp;F5240&amp;G5240&amp;H5240&amp;I5240," ","")</f>
        <v>AgenteBilingüeProfesionalCienciasdelasaludyafinesFrontofficesinherramientaJornadaOrdinaria Zona2Oro</v>
      </c>
      <c r="B5240" s="0" t="s">
        <v>5577</v>
      </c>
      <c r="C5240" s="0" t="s">
        <v>190</v>
      </c>
      <c r="D5240" s="0" t="s">
        <v>4808</v>
      </c>
      <c r="E5240" s="0" t="s">
        <v>689</v>
      </c>
      <c r="F5240" s="0" t="s">
        <v>3335</v>
      </c>
      <c r="G5240" s="0" t="s">
        <v>62</v>
      </c>
      <c r="H5240" s="0" t="s">
        <v>385</v>
      </c>
      <c r="I5240" s="0" t="s">
        <v>54</v>
      </c>
      <c r="J5240" s="0" t="s">
        <v>36</v>
      </c>
      <c r="K5240" s="0" t="n">
        <v>6096792.81827776</v>
      </c>
      <c r="L5240" s="0" t="n">
        <v>9352891.35</v>
      </c>
      <c r="M5240" s="0" t="n">
        <v>7758575.11240778</v>
      </c>
      <c r="N5240" s="0" t="n">
        <v>6578189.865</v>
      </c>
      <c r="O5240" s="0" t="n">
        <v>9397933.515</v>
      </c>
      <c r="P5240" s="0" t="n">
        <v>6717213.135</v>
      </c>
      <c r="Q5240" s="0" t="n">
        <v>7883168.58</v>
      </c>
      <c r="S5240" s="0" t="s">
        <v>303</v>
      </c>
    </row>
    <row r="5241" customFormat="false" ht="14" hidden="true" customHeight="false" outlineLevel="0" collapsed="false">
      <c r="A5241" s="0" t="str">
        <f aca="false">SUBSTITUTE(C5241&amp;D5241&amp;E5241&amp;F5241&amp;G5241&amp;H5241&amp;I5241," ","")</f>
        <v>AgenteBilingüeProfesionalCienciasdelasaludyafinesFrontofficesinherramientaJornadaOrdinaria Zona2Platino</v>
      </c>
      <c r="B5241" s="0" t="s">
        <v>5578</v>
      </c>
      <c r="C5241" s="0" t="s">
        <v>190</v>
      </c>
      <c r="D5241" s="0" t="s">
        <v>4808</v>
      </c>
      <c r="E5241" s="0" t="s">
        <v>689</v>
      </c>
      <c r="F5241" s="0" t="s">
        <v>3335</v>
      </c>
      <c r="G5241" s="0" t="s">
        <v>62</v>
      </c>
      <c r="H5241" s="0" t="s">
        <v>385</v>
      </c>
      <c r="I5241" s="0" t="s">
        <v>198</v>
      </c>
      <c r="J5241" s="0" t="s">
        <v>36</v>
      </c>
      <c r="K5241" s="0" t="n">
        <v>6096792.81827776</v>
      </c>
      <c r="L5241" s="0" t="n">
        <v>9627975.72</v>
      </c>
      <c r="M5241" s="0" t="n">
        <v>7987239.2772297</v>
      </c>
      <c r="N5241" s="0" t="n">
        <v>6598510.02</v>
      </c>
      <c r="O5241" s="0" t="n">
        <v>9397933.515</v>
      </c>
      <c r="P5241" s="0" t="n">
        <v>6861669.12</v>
      </c>
      <c r="Q5241" s="0" t="n">
        <v>8378420.22</v>
      </c>
      <c r="S5241" s="0" t="s">
        <v>303</v>
      </c>
    </row>
    <row r="5242" customFormat="false" ht="14" hidden="true" customHeight="false" outlineLevel="0" collapsed="false">
      <c r="A5242" s="0" t="str">
        <f aca="false">SUBSTITUTE(C5242&amp;D5242&amp;E5242&amp;F5242&amp;G5242&amp;H5242&amp;I5242," ","")</f>
        <v>AgenteBilingüeProfesionalCienciasdelasaludyafinesFrontofficesinherramientaJornadaOrdinaria Zona3Plata</v>
      </c>
      <c r="B5242" s="0" t="s">
        <v>5579</v>
      </c>
      <c r="C5242" s="0" t="s">
        <v>190</v>
      </c>
      <c r="D5242" s="0" t="s">
        <v>4808</v>
      </c>
      <c r="E5242" s="0" t="s">
        <v>689</v>
      </c>
      <c r="F5242" s="0" t="s">
        <v>3335</v>
      </c>
      <c r="G5242" s="0" t="s">
        <v>62</v>
      </c>
      <c r="H5242" s="0" t="s">
        <v>390</v>
      </c>
      <c r="I5242" s="0" t="s">
        <v>195</v>
      </c>
      <c r="J5242" s="0" t="s">
        <v>36</v>
      </c>
      <c r="K5242" s="0" t="n">
        <v>6096792.81827776</v>
      </c>
      <c r="L5242" s="0" t="n">
        <v>9347548.68</v>
      </c>
      <c r="M5242" s="0" t="n">
        <v>7542639.26179804</v>
      </c>
      <c r="N5242" s="0" t="n">
        <v>6573205.305</v>
      </c>
      <c r="O5242" s="0" t="n">
        <v>9397933.515</v>
      </c>
      <c r="P5242" s="0" t="n">
        <v>6609666.285</v>
      </c>
      <c r="Q5242" s="0" t="n">
        <v>7548520.995</v>
      </c>
      <c r="S5242" s="0" t="s">
        <v>303</v>
      </c>
    </row>
    <row r="5243" customFormat="false" ht="14" hidden="true" customHeight="false" outlineLevel="0" collapsed="false">
      <c r="A5243" s="0" t="str">
        <f aca="false">SUBSTITUTE(C5243&amp;D5243&amp;E5243&amp;F5243&amp;G5243&amp;H5243&amp;I5243," ","")</f>
        <v>AgenteBilingüeProfesionalCienciasdelasaludyafinesFrontofficesinherramientaJornadaOrdinaria Zona3Oro</v>
      </c>
      <c r="B5243" s="0" t="s">
        <v>5580</v>
      </c>
      <c r="C5243" s="0" t="s">
        <v>190</v>
      </c>
      <c r="D5243" s="0" t="s">
        <v>4808</v>
      </c>
      <c r="E5243" s="0" t="s">
        <v>689</v>
      </c>
      <c r="F5243" s="0" t="s">
        <v>3335</v>
      </c>
      <c r="G5243" s="0" t="s">
        <v>62</v>
      </c>
      <c r="H5243" s="0" t="s">
        <v>390</v>
      </c>
      <c r="I5243" s="0" t="s">
        <v>54</v>
      </c>
      <c r="J5243" s="0" t="s">
        <v>36</v>
      </c>
      <c r="K5243" s="0" t="n">
        <v>6096792.81827776</v>
      </c>
      <c r="L5243" s="0" t="n">
        <v>9534500.73</v>
      </c>
      <c r="M5243" s="0" t="n">
        <v>7758575.11240778</v>
      </c>
      <c r="N5243" s="0" t="n">
        <v>6594293.43</v>
      </c>
      <c r="O5243" s="0" t="n">
        <v>9397933.515</v>
      </c>
      <c r="P5243" s="0" t="n">
        <v>6748816.86</v>
      </c>
      <c r="Q5243" s="0" t="n">
        <v>7883168.58</v>
      </c>
      <c r="S5243" s="0" t="s">
        <v>303</v>
      </c>
    </row>
    <row r="5244" customFormat="false" ht="14" hidden="true" customHeight="false" outlineLevel="0" collapsed="false">
      <c r="A5244" s="0" t="str">
        <f aca="false">SUBSTITUTE(C5244&amp;D5244&amp;E5244&amp;F5244&amp;G5244&amp;H5244&amp;I5244," ","")</f>
        <v>AgenteBilingüeProfesionalCienciasdelasaludyafinesFrontofficesinherramientaJornadaOrdinaria Zona3Platino</v>
      </c>
      <c r="B5244" s="0" t="s">
        <v>5581</v>
      </c>
      <c r="C5244" s="0" t="s">
        <v>190</v>
      </c>
      <c r="D5244" s="0" t="s">
        <v>4808</v>
      </c>
      <c r="E5244" s="0" t="s">
        <v>689</v>
      </c>
      <c r="F5244" s="0" t="s">
        <v>3335</v>
      </c>
      <c r="G5244" s="0" t="s">
        <v>62</v>
      </c>
      <c r="H5244" s="0" t="s">
        <v>390</v>
      </c>
      <c r="I5244" s="0" t="s">
        <v>198</v>
      </c>
      <c r="J5244" s="0" t="s">
        <v>36</v>
      </c>
      <c r="K5244" s="0" t="n">
        <v>6096792.81827776</v>
      </c>
      <c r="L5244" s="0" t="n">
        <v>9814926.735</v>
      </c>
      <c r="M5244" s="0" t="n">
        <v>7987239.2772297</v>
      </c>
      <c r="N5244" s="0" t="n">
        <v>6615380.52</v>
      </c>
      <c r="O5244" s="0" t="n">
        <v>9397933.515</v>
      </c>
      <c r="P5244" s="0" t="n">
        <v>6893952.84</v>
      </c>
      <c r="Q5244" s="0" t="n">
        <v>8378420.22</v>
      </c>
      <c r="S5244" s="0" t="s">
        <v>303</v>
      </c>
    </row>
    <row r="5245" customFormat="false" ht="14" hidden="true" customHeight="false" outlineLevel="0" collapsed="false">
      <c r="A5245" s="0" t="str">
        <f aca="false">SUBSTITUTE(C5245&amp;D5245&amp;E5245&amp;F5245&amp;G5245&amp;H5245&amp;I5245," ","")</f>
        <v>AgenteBilingüeProfesionalCienciasdelasaludyafinesFrontofficesinherramientaHoraextradiurnaZona1Plata</v>
      </c>
      <c r="B5245" s="0" t="s">
        <v>5582</v>
      </c>
      <c r="C5245" s="0" t="s">
        <v>190</v>
      </c>
      <c r="D5245" s="0" t="s">
        <v>4808</v>
      </c>
      <c r="E5245" s="0" t="s">
        <v>689</v>
      </c>
      <c r="F5245" s="0" t="s">
        <v>3335</v>
      </c>
      <c r="G5245" s="0" t="s">
        <v>192</v>
      </c>
      <c r="H5245" s="0" t="s">
        <v>379</v>
      </c>
      <c r="I5245" s="0" t="s">
        <v>195</v>
      </c>
      <c r="J5245" s="0" t="s">
        <v>325</v>
      </c>
      <c r="K5245" s="0" t="n">
        <v>30902.5051712383</v>
      </c>
      <c r="L5245" s="0" t="n">
        <v>48514.59</v>
      </c>
      <c r="M5245" s="0" t="n">
        <v>57508.9981259448</v>
      </c>
      <c r="N5245" s="0" t="n">
        <v>30152.655</v>
      </c>
      <c r="O5245" s="0" t="n">
        <v>43950.24</v>
      </c>
      <c r="P5245" s="0" t="n">
        <v>36635.895</v>
      </c>
      <c r="Q5245" s="0" t="n">
        <v>50301</v>
      </c>
      <c r="S5245" s="0" t="s">
        <v>303</v>
      </c>
    </row>
    <row r="5246" customFormat="false" ht="14" hidden="true" customHeight="false" outlineLevel="0" collapsed="false">
      <c r="A5246" s="0" t="str">
        <f aca="false">SUBSTITUTE(C5246&amp;D5246&amp;E5246&amp;F5246&amp;G5246&amp;H5246&amp;I5246," ","")</f>
        <v>AgenteBilingüeProfesionalCienciasdelasaludyafinesFrontofficesinherramientaHoraextradiurnaZona1Oro</v>
      </c>
      <c r="B5246" s="0" t="s">
        <v>5583</v>
      </c>
      <c r="C5246" s="0" t="s">
        <v>190</v>
      </c>
      <c r="D5246" s="0" t="s">
        <v>4808</v>
      </c>
      <c r="E5246" s="0" t="s">
        <v>689</v>
      </c>
      <c r="F5246" s="0" t="s">
        <v>3335</v>
      </c>
      <c r="G5246" s="0" t="s">
        <v>192</v>
      </c>
      <c r="H5246" s="0" t="s">
        <v>379</v>
      </c>
      <c r="I5246" s="0" t="s">
        <v>54</v>
      </c>
      <c r="J5246" s="0" t="s">
        <v>325</v>
      </c>
      <c r="K5246" s="0" t="n">
        <v>30902.5051712383</v>
      </c>
      <c r="L5246" s="0" t="n">
        <v>49485.42</v>
      </c>
      <c r="M5246" s="0" t="n">
        <v>59155.4051722071</v>
      </c>
      <c r="N5246" s="0" t="n">
        <v>30268.575</v>
      </c>
      <c r="O5246" s="0" t="n">
        <v>43950.24</v>
      </c>
      <c r="P5246" s="0" t="n">
        <v>37406.97</v>
      </c>
      <c r="Q5246" s="0" t="n">
        <v>52530.39</v>
      </c>
      <c r="S5246" s="0" t="s">
        <v>303</v>
      </c>
    </row>
    <row r="5247" customFormat="false" ht="14" hidden="true" customHeight="false" outlineLevel="0" collapsed="false">
      <c r="A5247" s="0" t="str">
        <f aca="false">SUBSTITUTE(C5247&amp;D5247&amp;E5247&amp;F5247&amp;G5247&amp;H5247&amp;I5247," ","")</f>
        <v>AgenteBilingüeProfesionalCienciasdelasaludyafinesFrontofficesinherramientaHoraextradiurnaZona1Platino</v>
      </c>
      <c r="B5247" s="0" t="s">
        <v>5584</v>
      </c>
      <c r="C5247" s="0" t="s">
        <v>190</v>
      </c>
      <c r="D5247" s="0" t="s">
        <v>4808</v>
      </c>
      <c r="E5247" s="0" t="s">
        <v>689</v>
      </c>
      <c r="F5247" s="0" t="s">
        <v>3335</v>
      </c>
      <c r="G5247" s="0" t="s">
        <v>192</v>
      </c>
      <c r="H5247" s="0" t="s">
        <v>379</v>
      </c>
      <c r="I5247" s="0" t="s">
        <v>198</v>
      </c>
      <c r="J5247" s="0" t="s">
        <v>325</v>
      </c>
      <c r="K5247" s="0" t="n">
        <v>30902.5051712383</v>
      </c>
      <c r="L5247" s="0" t="n">
        <v>50940.63</v>
      </c>
      <c r="M5247" s="0" t="n">
        <v>60898.8594949954</v>
      </c>
      <c r="N5247" s="0" t="n">
        <v>30385.53</v>
      </c>
      <c r="O5247" s="0" t="n">
        <v>43950.24</v>
      </c>
      <c r="P5247" s="0" t="n">
        <v>38211.165</v>
      </c>
      <c r="Q5247" s="0" t="n">
        <v>55831.005</v>
      </c>
      <c r="S5247" s="0" t="s">
        <v>303</v>
      </c>
    </row>
    <row r="5248" customFormat="false" ht="14" hidden="true" customHeight="false" outlineLevel="0" collapsed="false">
      <c r="A5248" s="0" t="str">
        <f aca="false">SUBSTITUTE(C5248&amp;D5248&amp;E5248&amp;F5248&amp;G5248&amp;H5248&amp;I5248," ","")</f>
        <v>AgenteBilingüeProfesionalCienciasdelasaludyafinesFrontofficesinherramientaHoraextradiurnaZona2Plata</v>
      </c>
      <c r="B5248" s="0" t="s">
        <v>5585</v>
      </c>
      <c r="C5248" s="0" t="s">
        <v>190</v>
      </c>
      <c r="D5248" s="0" t="s">
        <v>4808</v>
      </c>
      <c r="E5248" s="0" t="s">
        <v>689</v>
      </c>
      <c r="F5248" s="0" t="s">
        <v>3335</v>
      </c>
      <c r="G5248" s="0" t="s">
        <v>192</v>
      </c>
      <c r="H5248" s="0" t="s">
        <v>385</v>
      </c>
      <c r="I5248" s="0" t="s">
        <v>195</v>
      </c>
      <c r="J5248" s="0" t="s">
        <v>325</v>
      </c>
      <c r="K5248" s="0" t="n">
        <v>30902.5051712383</v>
      </c>
      <c r="L5248" s="0" t="n">
        <v>49970.835</v>
      </c>
      <c r="M5248" s="0" t="n">
        <v>57508.9981259448</v>
      </c>
      <c r="N5248" s="0" t="n">
        <v>30292.38</v>
      </c>
      <c r="O5248" s="0" t="n">
        <v>43950.24</v>
      </c>
      <c r="P5248" s="0" t="n">
        <v>38932.56</v>
      </c>
      <c r="Q5248" s="0" t="n">
        <v>50301</v>
      </c>
      <c r="S5248" s="0" t="s">
        <v>303</v>
      </c>
    </row>
    <row r="5249" customFormat="false" ht="14" hidden="true" customHeight="false" outlineLevel="0" collapsed="false">
      <c r="A5249" s="0" t="str">
        <f aca="false">SUBSTITUTE(C5249&amp;D5249&amp;E5249&amp;F5249&amp;G5249&amp;H5249&amp;I5249," ","")</f>
        <v>AgenteBilingüeProfesionalCienciasdelasaludyafinesFrontofficesinherramientaHoraextradiurnaZona2Oro</v>
      </c>
      <c r="B5249" s="0" t="s">
        <v>5586</v>
      </c>
      <c r="C5249" s="0" t="s">
        <v>190</v>
      </c>
      <c r="D5249" s="0" t="s">
        <v>4808</v>
      </c>
      <c r="E5249" s="0" t="s">
        <v>689</v>
      </c>
      <c r="F5249" s="0" t="s">
        <v>3335</v>
      </c>
      <c r="G5249" s="0" t="s">
        <v>192</v>
      </c>
      <c r="H5249" s="0" t="s">
        <v>385</v>
      </c>
      <c r="I5249" s="0" t="s">
        <v>54</v>
      </c>
      <c r="J5249" s="0" t="s">
        <v>325</v>
      </c>
      <c r="K5249" s="0" t="n">
        <v>30902.5051712383</v>
      </c>
      <c r="L5249" s="0" t="n">
        <v>50970.645</v>
      </c>
      <c r="M5249" s="0" t="n">
        <v>59155.4051722071</v>
      </c>
      <c r="N5249" s="0" t="n">
        <v>30415.545</v>
      </c>
      <c r="O5249" s="0" t="n">
        <v>43950.24</v>
      </c>
      <c r="P5249" s="0" t="n">
        <v>39752.28</v>
      </c>
      <c r="Q5249" s="0" t="n">
        <v>52530.39</v>
      </c>
      <c r="S5249" s="0" t="s">
        <v>303</v>
      </c>
    </row>
    <row r="5250" customFormat="false" ht="14" hidden="true" customHeight="false" outlineLevel="0" collapsed="false">
      <c r="A5250" s="0" t="str">
        <f aca="false">SUBSTITUTE(C5250&amp;D5250&amp;E5250&amp;F5250&amp;G5250&amp;H5250&amp;I5250," ","")</f>
        <v>AgenteBilingüeProfesionalCienciasdelasaludyafinesFrontofficesinherramientaHoraextradiurnaZona2Platino</v>
      </c>
      <c r="B5250" s="0" t="s">
        <v>5587</v>
      </c>
      <c r="C5250" s="0" t="s">
        <v>190</v>
      </c>
      <c r="D5250" s="0" t="s">
        <v>4808</v>
      </c>
      <c r="E5250" s="0" t="s">
        <v>689</v>
      </c>
      <c r="F5250" s="0" t="s">
        <v>3335</v>
      </c>
      <c r="G5250" s="0" t="s">
        <v>192</v>
      </c>
      <c r="H5250" s="0" t="s">
        <v>385</v>
      </c>
      <c r="I5250" s="0" t="s">
        <v>198</v>
      </c>
      <c r="J5250" s="0" t="s">
        <v>325</v>
      </c>
      <c r="K5250" s="0" t="n">
        <v>30902.5051712383</v>
      </c>
      <c r="L5250" s="0" t="n">
        <v>52469.325</v>
      </c>
      <c r="M5250" s="0" t="n">
        <v>60898.8594949954</v>
      </c>
      <c r="N5250" s="0" t="n">
        <v>30538.71</v>
      </c>
      <c r="O5250" s="0" t="n">
        <v>43950.24</v>
      </c>
      <c r="P5250" s="0" t="n">
        <v>40607.19</v>
      </c>
      <c r="Q5250" s="0" t="n">
        <v>55831.005</v>
      </c>
      <c r="S5250" s="0" t="s">
        <v>303</v>
      </c>
    </row>
    <row r="5251" customFormat="false" ht="14" hidden="true" customHeight="false" outlineLevel="0" collapsed="false">
      <c r="A5251" s="0" t="str">
        <f aca="false">SUBSTITUTE(C5251&amp;D5251&amp;E5251&amp;F5251&amp;G5251&amp;H5251&amp;I5251," ","")</f>
        <v>AgenteBilingüeProfesionalCienciasdelasaludyafinesFrontofficesinherramientaHoraextradiurnaZona3Plata</v>
      </c>
      <c r="B5251" s="0" t="s">
        <v>5588</v>
      </c>
      <c r="C5251" s="0" t="s">
        <v>190</v>
      </c>
      <c r="D5251" s="0" t="s">
        <v>4808</v>
      </c>
      <c r="E5251" s="0" t="s">
        <v>689</v>
      </c>
      <c r="F5251" s="0" t="s">
        <v>3335</v>
      </c>
      <c r="G5251" s="0" t="s">
        <v>192</v>
      </c>
      <c r="H5251" s="0" t="s">
        <v>390</v>
      </c>
      <c r="I5251" s="0" t="s">
        <v>195</v>
      </c>
      <c r="J5251" s="0" t="s">
        <v>325</v>
      </c>
      <c r="K5251" s="0" t="n">
        <v>30902.5051712383</v>
      </c>
      <c r="L5251" s="0" t="n">
        <v>50940.63</v>
      </c>
      <c r="M5251" s="0" t="n">
        <v>57508.9981259448</v>
      </c>
      <c r="N5251" s="0" t="n">
        <v>30385.53</v>
      </c>
      <c r="O5251" s="0" t="n">
        <v>43950.24</v>
      </c>
      <c r="P5251" s="0" t="n">
        <v>39115.755</v>
      </c>
      <c r="Q5251" s="0" t="n">
        <v>50301</v>
      </c>
      <c r="S5251" s="0" t="s">
        <v>303</v>
      </c>
    </row>
    <row r="5252" customFormat="false" ht="14" hidden="true" customHeight="false" outlineLevel="0" collapsed="false">
      <c r="A5252" s="0" t="str">
        <f aca="false">SUBSTITUTE(C5252&amp;D5252&amp;E5252&amp;F5252&amp;G5252&amp;H5252&amp;I5252," ","")</f>
        <v>AgenteBilingüeProfesionalCienciasdelasaludyafinesFrontofficesinherramientaHoraextradiurnaZona3Oro</v>
      </c>
      <c r="B5252" s="0" t="s">
        <v>5589</v>
      </c>
      <c r="C5252" s="0" t="s">
        <v>190</v>
      </c>
      <c r="D5252" s="0" t="s">
        <v>4808</v>
      </c>
      <c r="E5252" s="0" t="s">
        <v>689</v>
      </c>
      <c r="F5252" s="0" t="s">
        <v>3335</v>
      </c>
      <c r="G5252" s="0" t="s">
        <v>192</v>
      </c>
      <c r="H5252" s="0" t="s">
        <v>390</v>
      </c>
      <c r="I5252" s="0" t="s">
        <v>54</v>
      </c>
      <c r="J5252" s="0" t="s">
        <v>325</v>
      </c>
      <c r="K5252" s="0" t="n">
        <v>30902.5051712383</v>
      </c>
      <c r="L5252" s="0" t="n">
        <v>51960.105</v>
      </c>
      <c r="M5252" s="0" t="n">
        <v>59155.4051722071</v>
      </c>
      <c r="N5252" s="0" t="n">
        <v>30512.835</v>
      </c>
      <c r="O5252" s="0" t="n">
        <v>43950.24</v>
      </c>
      <c r="P5252" s="0" t="n">
        <v>39939.615</v>
      </c>
      <c r="Q5252" s="0" t="n">
        <v>52530.39</v>
      </c>
      <c r="S5252" s="0" t="s">
        <v>303</v>
      </c>
    </row>
    <row r="5253" customFormat="false" ht="14" hidden="true" customHeight="false" outlineLevel="0" collapsed="false">
      <c r="A5253" s="0" t="str">
        <f aca="false">SUBSTITUTE(C5253&amp;D5253&amp;E5253&amp;F5253&amp;G5253&amp;H5253&amp;I5253," ","")</f>
        <v>AgenteBilingüeProfesionalCienciasdelasaludyafinesFrontofficesinherramientaHoraextradiurnaZona3Platino</v>
      </c>
      <c r="B5253" s="0" t="s">
        <v>5590</v>
      </c>
      <c r="C5253" s="0" t="s">
        <v>190</v>
      </c>
      <c r="D5253" s="0" t="s">
        <v>4808</v>
      </c>
      <c r="E5253" s="0" t="s">
        <v>689</v>
      </c>
      <c r="F5253" s="0" t="s">
        <v>3335</v>
      </c>
      <c r="G5253" s="0" t="s">
        <v>192</v>
      </c>
      <c r="H5253" s="0" t="s">
        <v>390</v>
      </c>
      <c r="I5253" s="0" t="s">
        <v>198</v>
      </c>
      <c r="J5253" s="0" t="s">
        <v>325</v>
      </c>
      <c r="K5253" s="0" t="n">
        <v>30902.5051712383</v>
      </c>
      <c r="L5253" s="0" t="n">
        <v>53487.765</v>
      </c>
      <c r="M5253" s="0" t="n">
        <v>60898.8594949954</v>
      </c>
      <c r="N5253" s="0" t="n">
        <v>30641.175</v>
      </c>
      <c r="O5253" s="0" t="n">
        <v>43950.24</v>
      </c>
      <c r="P5253" s="0" t="n">
        <v>40798.665</v>
      </c>
      <c r="Q5253" s="0" t="n">
        <v>55831.005</v>
      </c>
      <c r="S5253" s="0" t="s">
        <v>303</v>
      </c>
    </row>
    <row r="5254" customFormat="false" ht="14" hidden="true" customHeight="false" outlineLevel="0" collapsed="false">
      <c r="A5254" s="0" t="str">
        <f aca="false">SUBSTITUTE(C5254&amp;D5254&amp;E5254&amp;F5254&amp;G5254&amp;H5254&amp;I5254," ","")</f>
        <v>AgenteBilingüeProfesionalCienciasdelasaludyafinesFrontofficesinherramientaHoraextranocturna Zona1Plata</v>
      </c>
      <c r="B5254" s="0" t="s">
        <v>5591</v>
      </c>
      <c r="C5254" s="0" t="s">
        <v>190</v>
      </c>
      <c r="D5254" s="0" t="s">
        <v>4808</v>
      </c>
      <c r="E5254" s="0" t="s">
        <v>689</v>
      </c>
      <c r="F5254" s="0" t="s">
        <v>3335</v>
      </c>
      <c r="G5254" s="0" t="s">
        <v>197</v>
      </c>
      <c r="H5254" s="0" t="s">
        <v>379</v>
      </c>
      <c r="I5254" s="0" t="s">
        <v>195</v>
      </c>
      <c r="J5254" s="0" t="s">
        <v>325</v>
      </c>
      <c r="K5254" s="0" t="n">
        <v>41900.9086947336</v>
      </c>
      <c r="L5254" s="0" t="n">
        <v>67920.84</v>
      </c>
      <c r="M5254" s="0" t="n">
        <v>80512.5973763226</v>
      </c>
      <c r="N5254" s="0" t="n">
        <v>42213.51</v>
      </c>
      <c r="O5254" s="0" t="n">
        <v>61252.335</v>
      </c>
      <c r="P5254" s="0" t="n">
        <v>47782.845</v>
      </c>
      <c r="Q5254" s="0" t="n">
        <v>69815.925</v>
      </c>
      <c r="S5254" s="0" t="s">
        <v>303</v>
      </c>
    </row>
    <row r="5255" customFormat="false" ht="14" hidden="true" customHeight="false" outlineLevel="0" collapsed="false">
      <c r="A5255" s="0" t="str">
        <f aca="false">SUBSTITUTE(C5255&amp;D5255&amp;E5255&amp;F5255&amp;G5255&amp;H5255&amp;I5255," ","")</f>
        <v>AgenteBilingüeProfesionalCienciasdelasaludyafinesFrontofficesinherramientaHoraextranocturna Zona1Oro</v>
      </c>
      <c r="B5255" s="0" t="s">
        <v>5592</v>
      </c>
      <c r="C5255" s="0" t="s">
        <v>190</v>
      </c>
      <c r="D5255" s="0" t="s">
        <v>4808</v>
      </c>
      <c r="E5255" s="0" t="s">
        <v>689</v>
      </c>
      <c r="F5255" s="0" t="s">
        <v>3335</v>
      </c>
      <c r="G5255" s="0" t="s">
        <v>197</v>
      </c>
      <c r="H5255" s="0" t="s">
        <v>379</v>
      </c>
      <c r="I5255" s="0" t="s">
        <v>54</v>
      </c>
      <c r="J5255" s="0" t="s">
        <v>325</v>
      </c>
      <c r="K5255" s="0" t="n">
        <v>41900.9086947336</v>
      </c>
      <c r="L5255" s="0" t="n">
        <v>69279.795</v>
      </c>
      <c r="M5255" s="0" t="n">
        <v>82817.56724109</v>
      </c>
      <c r="N5255" s="0" t="n">
        <v>42376.005</v>
      </c>
      <c r="O5255" s="0" t="n">
        <v>61252.335</v>
      </c>
      <c r="P5255" s="0" t="n">
        <v>48788.865</v>
      </c>
      <c r="Q5255" s="0" t="n">
        <v>72911.61</v>
      </c>
      <c r="S5255" s="0" t="s">
        <v>303</v>
      </c>
    </row>
    <row r="5256" customFormat="false" ht="14" hidden="true" customHeight="false" outlineLevel="0" collapsed="false">
      <c r="A5256" s="0" t="str">
        <f aca="false">SUBSTITUTE(C5256&amp;D5256&amp;E5256&amp;F5256&amp;G5256&amp;H5256&amp;I5256," ","")</f>
        <v>AgenteBilingüeProfesionalCienciasdelasaludyafinesFrontofficesinherramientaHoraextranocturna Zona1Platino</v>
      </c>
      <c r="B5256" s="0" t="s">
        <v>5593</v>
      </c>
      <c r="C5256" s="0" t="s">
        <v>190</v>
      </c>
      <c r="D5256" s="0" t="s">
        <v>4808</v>
      </c>
      <c r="E5256" s="0" t="s">
        <v>689</v>
      </c>
      <c r="F5256" s="0" t="s">
        <v>3335</v>
      </c>
      <c r="G5256" s="0" t="s">
        <v>197</v>
      </c>
      <c r="H5256" s="0" t="s">
        <v>379</v>
      </c>
      <c r="I5256" s="0" t="s">
        <v>198</v>
      </c>
      <c r="J5256" s="0" t="s">
        <v>325</v>
      </c>
      <c r="K5256" s="0" t="n">
        <v>41900.9086947336</v>
      </c>
      <c r="L5256" s="0" t="n">
        <v>71317.71</v>
      </c>
      <c r="M5256" s="0" t="n">
        <v>85258.4032929936</v>
      </c>
      <c r="N5256" s="0" t="n">
        <v>42539.535</v>
      </c>
      <c r="O5256" s="0" t="n">
        <v>61252.335</v>
      </c>
      <c r="P5256" s="0" t="n">
        <v>49838.355</v>
      </c>
      <c r="Q5256" s="0" t="n">
        <v>77491.485</v>
      </c>
      <c r="S5256" s="0" t="s">
        <v>303</v>
      </c>
    </row>
    <row r="5257" customFormat="false" ht="14" hidden="true" customHeight="false" outlineLevel="0" collapsed="false">
      <c r="A5257" s="0" t="str">
        <f aca="false">SUBSTITUTE(C5257&amp;D5257&amp;E5257&amp;F5257&amp;G5257&amp;H5257&amp;I5257," ","")</f>
        <v>AgenteBilingüeProfesionalCienciasdelasaludyafinesFrontofficesinherramientaHoraextranocturna Zona2Plata</v>
      </c>
      <c r="B5257" s="0" t="s">
        <v>5594</v>
      </c>
      <c r="C5257" s="0" t="s">
        <v>190</v>
      </c>
      <c r="D5257" s="0" t="s">
        <v>4808</v>
      </c>
      <c r="E5257" s="0" t="s">
        <v>689</v>
      </c>
      <c r="F5257" s="0" t="s">
        <v>3335</v>
      </c>
      <c r="G5257" s="0" t="s">
        <v>197</v>
      </c>
      <c r="H5257" s="0" t="s">
        <v>385</v>
      </c>
      <c r="I5257" s="0" t="s">
        <v>195</v>
      </c>
      <c r="J5257" s="0" t="s">
        <v>325</v>
      </c>
      <c r="K5257" s="0" t="n">
        <v>41900.9086947336</v>
      </c>
      <c r="L5257" s="0" t="n">
        <v>69958.755</v>
      </c>
      <c r="M5257" s="0" t="n">
        <v>80512.5973763226</v>
      </c>
      <c r="N5257" s="0" t="n">
        <v>42409.125</v>
      </c>
      <c r="O5257" s="0" t="n">
        <v>61252.335</v>
      </c>
      <c r="P5257" s="0" t="n">
        <v>50779.17</v>
      </c>
      <c r="Q5257" s="0" t="n">
        <v>69815.925</v>
      </c>
      <c r="S5257" s="0" t="s">
        <v>303</v>
      </c>
    </row>
    <row r="5258" customFormat="false" ht="14" hidden="true" customHeight="false" outlineLevel="0" collapsed="false">
      <c r="A5258" s="0" t="str">
        <f aca="false">SUBSTITUTE(C5258&amp;D5258&amp;E5258&amp;F5258&amp;G5258&amp;H5258&amp;I5258," ","")</f>
        <v>AgenteBilingüeProfesionalCienciasdelasaludyafinesFrontofficesinherramientaHoraextranocturna Zona2Oro</v>
      </c>
      <c r="B5258" s="0" t="s">
        <v>5595</v>
      </c>
      <c r="C5258" s="0" t="s">
        <v>190</v>
      </c>
      <c r="D5258" s="0" t="s">
        <v>4808</v>
      </c>
      <c r="E5258" s="0" t="s">
        <v>689</v>
      </c>
      <c r="F5258" s="0" t="s">
        <v>3335</v>
      </c>
      <c r="G5258" s="0" t="s">
        <v>197</v>
      </c>
      <c r="H5258" s="0" t="s">
        <v>385</v>
      </c>
      <c r="I5258" s="0" t="s">
        <v>54</v>
      </c>
      <c r="J5258" s="0" t="s">
        <v>325</v>
      </c>
      <c r="K5258" s="0" t="n">
        <v>41900.9086947336</v>
      </c>
      <c r="L5258" s="0" t="n">
        <v>71359.11</v>
      </c>
      <c r="M5258" s="0" t="n">
        <v>82817.56724109</v>
      </c>
      <c r="N5258" s="0" t="n">
        <v>42581.97</v>
      </c>
      <c r="O5258" s="0" t="n">
        <v>61252.335</v>
      </c>
      <c r="P5258" s="0" t="n">
        <v>51848.325</v>
      </c>
      <c r="Q5258" s="0" t="n">
        <v>72911.61</v>
      </c>
      <c r="S5258" s="0" t="s">
        <v>303</v>
      </c>
    </row>
    <row r="5259" customFormat="false" ht="14" hidden="true" customHeight="false" outlineLevel="0" collapsed="false">
      <c r="A5259" s="0" t="str">
        <f aca="false">SUBSTITUTE(C5259&amp;D5259&amp;E5259&amp;F5259&amp;G5259&amp;H5259&amp;I5259," ","")</f>
        <v>AgenteBilingüeProfesionalCienciasdelasaludyafinesFrontofficesinherramientaHoraextranocturna Zona2Platino</v>
      </c>
      <c r="B5259" s="0" t="s">
        <v>5596</v>
      </c>
      <c r="C5259" s="0" t="s">
        <v>190</v>
      </c>
      <c r="D5259" s="0" t="s">
        <v>4808</v>
      </c>
      <c r="E5259" s="0" t="s">
        <v>689</v>
      </c>
      <c r="F5259" s="0" t="s">
        <v>3335</v>
      </c>
      <c r="G5259" s="0" t="s">
        <v>197</v>
      </c>
      <c r="H5259" s="0" t="s">
        <v>385</v>
      </c>
      <c r="I5259" s="0" t="s">
        <v>198</v>
      </c>
      <c r="J5259" s="0" t="s">
        <v>325</v>
      </c>
      <c r="K5259" s="0" t="n">
        <v>41900.9086947336</v>
      </c>
      <c r="L5259" s="0" t="n">
        <v>73458.09</v>
      </c>
      <c r="M5259" s="0" t="n">
        <v>85258.4032929936</v>
      </c>
      <c r="N5259" s="0" t="n">
        <v>42754.815</v>
      </c>
      <c r="O5259" s="0" t="n">
        <v>61252.335</v>
      </c>
      <c r="P5259" s="0" t="n">
        <v>52963.02</v>
      </c>
      <c r="Q5259" s="0" t="n">
        <v>77491.485</v>
      </c>
      <c r="S5259" s="0" t="s">
        <v>303</v>
      </c>
    </row>
    <row r="5260" customFormat="false" ht="14" hidden="true" customHeight="false" outlineLevel="0" collapsed="false">
      <c r="A5260" s="0" t="str">
        <f aca="false">SUBSTITUTE(C5260&amp;D5260&amp;E5260&amp;F5260&amp;G5260&amp;H5260&amp;I5260," ","")</f>
        <v>AgenteBilingüeProfesionalCienciasdelasaludyafinesFrontofficesinherramientaHoraextranocturna Zona3Plata</v>
      </c>
      <c r="B5260" s="0" t="s">
        <v>5597</v>
      </c>
      <c r="C5260" s="0" t="s">
        <v>190</v>
      </c>
      <c r="D5260" s="0" t="s">
        <v>4808</v>
      </c>
      <c r="E5260" s="0" t="s">
        <v>689</v>
      </c>
      <c r="F5260" s="0" t="s">
        <v>3335</v>
      </c>
      <c r="G5260" s="0" t="s">
        <v>197</v>
      </c>
      <c r="H5260" s="0" t="s">
        <v>390</v>
      </c>
      <c r="I5260" s="0" t="s">
        <v>195</v>
      </c>
      <c r="J5260" s="0" t="s">
        <v>325</v>
      </c>
      <c r="K5260" s="0" t="n">
        <v>41900.9086947336</v>
      </c>
      <c r="L5260" s="0" t="n">
        <v>71317.71</v>
      </c>
      <c r="M5260" s="0" t="n">
        <v>80512.5973763226</v>
      </c>
      <c r="N5260" s="0" t="n">
        <v>42539.535</v>
      </c>
      <c r="O5260" s="0" t="n">
        <v>61252.335</v>
      </c>
      <c r="P5260" s="0" t="n">
        <v>51018.255</v>
      </c>
      <c r="Q5260" s="0" t="n">
        <v>69815.925</v>
      </c>
      <c r="S5260" s="0" t="s">
        <v>303</v>
      </c>
    </row>
    <row r="5261" customFormat="false" ht="14" hidden="true" customHeight="false" outlineLevel="0" collapsed="false">
      <c r="A5261" s="0" t="str">
        <f aca="false">SUBSTITUTE(C5261&amp;D5261&amp;E5261&amp;F5261&amp;G5261&amp;H5261&amp;I5261," ","")</f>
        <v>AgenteBilingüeProfesionalCienciasdelasaludyafinesFrontofficesinherramientaHoraextranocturna Zona3Oro</v>
      </c>
      <c r="B5261" s="0" t="s">
        <v>5598</v>
      </c>
      <c r="C5261" s="0" t="s">
        <v>190</v>
      </c>
      <c r="D5261" s="0" t="s">
        <v>4808</v>
      </c>
      <c r="E5261" s="0" t="s">
        <v>689</v>
      </c>
      <c r="F5261" s="0" t="s">
        <v>3335</v>
      </c>
      <c r="G5261" s="0" t="s">
        <v>197</v>
      </c>
      <c r="H5261" s="0" t="s">
        <v>390</v>
      </c>
      <c r="I5261" s="0" t="s">
        <v>54</v>
      </c>
      <c r="J5261" s="0" t="s">
        <v>325</v>
      </c>
      <c r="K5261" s="0" t="n">
        <v>41900.9086947336</v>
      </c>
      <c r="L5261" s="0" t="n">
        <v>72743.94</v>
      </c>
      <c r="M5261" s="0" t="n">
        <v>82817.56724109</v>
      </c>
      <c r="N5261" s="0" t="n">
        <v>42718.59</v>
      </c>
      <c r="O5261" s="0" t="n">
        <v>61252.335</v>
      </c>
      <c r="P5261" s="0" t="n">
        <v>52091.55</v>
      </c>
      <c r="Q5261" s="0" t="n">
        <v>72911.61</v>
      </c>
      <c r="S5261" s="0" t="s">
        <v>303</v>
      </c>
    </row>
    <row r="5262" customFormat="false" ht="14" hidden="true" customHeight="false" outlineLevel="0" collapsed="false">
      <c r="A5262" s="0" t="str">
        <f aca="false">SUBSTITUTE(C5262&amp;D5262&amp;E5262&amp;F5262&amp;G5262&amp;H5262&amp;I5262," ","")</f>
        <v>AgenteBilingüeProfesionalCienciasdelasaludyafinesFrontofficesinherramientaHoraextranocturna Zona3Platino</v>
      </c>
      <c r="B5262" s="0" t="s">
        <v>5599</v>
      </c>
      <c r="C5262" s="0" t="s">
        <v>190</v>
      </c>
      <c r="D5262" s="0" t="s">
        <v>4808</v>
      </c>
      <c r="E5262" s="0" t="s">
        <v>689</v>
      </c>
      <c r="F5262" s="0" t="s">
        <v>3335</v>
      </c>
      <c r="G5262" s="0" t="s">
        <v>197</v>
      </c>
      <c r="H5262" s="0" t="s">
        <v>390</v>
      </c>
      <c r="I5262" s="0" t="s">
        <v>198</v>
      </c>
      <c r="J5262" s="0" t="s">
        <v>325</v>
      </c>
      <c r="K5262" s="0" t="n">
        <v>41900.9086947336</v>
      </c>
      <c r="L5262" s="0" t="n">
        <v>74884.32</v>
      </c>
      <c r="M5262" s="0" t="n">
        <v>85258.4032929936</v>
      </c>
      <c r="N5262" s="0" t="n">
        <v>42897.645</v>
      </c>
      <c r="O5262" s="0" t="n">
        <v>61252.335</v>
      </c>
      <c r="P5262" s="0" t="n">
        <v>53212.455</v>
      </c>
      <c r="Q5262" s="0" t="n">
        <v>77491.485</v>
      </c>
      <c r="S5262" s="0" t="s">
        <v>303</v>
      </c>
    </row>
    <row r="5263" customFormat="false" ht="14" hidden="true" customHeight="false" outlineLevel="0" collapsed="false">
      <c r="A5263" s="0" t="str">
        <f aca="false">SUBSTITUTE(C5263&amp;D5263&amp;E5263&amp;F5263&amp;G5263&amp;H5263&amp;I5263," ","")</f>
        <v>AgenteBilingüeProfesionalCienciasdelasaludyafinesFrontofficesinherramientaHoraextradominicalyfestivoZona1Plata</v>
      </c>
      <c r="B5263" s="0" t="s">
        <v>5600</v>
      </c>
      <c r="C5263" s="0" t="s">
        <v>190</v>
      </c>
      <c r="D5263" s="0" t="s">
        <v>4808</v>
      </c>
      <c r="E5263" s="0" t="s">
        <v>689</v>
      </c>
      <c r="F5263" s="0" t="s">
        <v>3335</v>
      </c>
      <c r="G5263" s="0" t="s">
        <v>194</v>
      </c>
      <c r="H5263" s="0" t="s">
        <v>379</v>
      </c>
      <c r="I5263" s="0" t="s">
        <v>195</v>
      </c>
      <c r="J5263" s="0" t="s">
        <v>325</v>
      </c>
      <c r="K5263" s="0" t="n">
        <v>52899.312218229</v>
      </c>
      <c r="L5263" s="0" t="n">
        <v>77623.965</v>
      </c>
      <c r="M5263" s="0" t="n">
        <v>92014.3970015116</v>
      </c>
      <c r="N5263" s="0" t="n">
        <v>60304.275</v>
      </c>
      <c r="O5263" s="0" t="n">
        <v>69902.865</v>
      </c>
      <c r="P5263" s="0" t="n">
        <v>53356.32</v>
      </c>
      <c r="Q5263" s="0" t="n">
        <v>77723.325</v>
      </c>
      <c r="S5263" s="0" t="s">
        <v>303</v>
      </c>
    </row>
    <row r="5264" customFormat="false" ht="14" hidden="true" customHeight="false" outlineLevel="0" collapsed="false">
      <c r="A5264" s="0" t="str">
        <f aca="false">SUBSTITUTE(C5264&amp;D5264&amp;E5264&amp;F5264&amp;G5264&amp;H5264&amp;I5264," ","")</f>
        <v>AgenteBilingüeProfesionalCienciasdelasaludyafinesFrontofficesinherramientaHoraextradominicalyfestivoZona1Oro</v>
      </c>
      <c r="B5264" s="0" t="s">
        <v>5601</v>
      </c>
      <c r="C5264" s="0" t="s">
        <v>190</v>
      </c>
      <c r="D5264" s="0" t="s">
        <v>4808</v>
      </c>
      <c r="E5264" s="0" t="s">
        <v>689</v>
      </c>
      <c r="F5264" s="0" t="s">
        <v>3335</v>
      </c>
      <c r="G5264" s="0" t="s">
        <v>194</v>
      </c>
      <c r="H5264" s="0" t="s">
        <v>379</v>
      </c>
      <c r="I5264" s="0" t="s">
        <v>54</v>
      </c>
      <c r="J5264" s="0" t="s">
        <v>325</v>
      </c>
      <c r="K5264" s="0" t="n">
        <v>52899.312218229</v>
      </c>
      <c r="L5264" s="0" t="n">
        <v>79176.465</v>
      </c>
      <c r="M5264" s="0" t="n">
        <v>94648.6482755314</v>
      </c>
      <c r="N5264" s="0" t="n">
        <v>60537.15</v>
      </c>
      <c r="O5264" s="0" t="n">
        <v>69902.865</v>
      </c>
      <c r="P5264" s="0" t="n">
        <v>54479.295</v>
      </c>
      <c r="Q5264" s="0" t="n">
        <v>81168.84</v>
      </c>
      <c r="S5264" s="0" t="s">
        <v>303</v>
      </c>
    </row>
    <row r="5265" customFormat="false" ht="14" hidden="true" customHeight="false" outlineLevel="0" collapsed="false">
      <c r="A5265" s="0" t="str">
        <f aca="false">SUBSTITUTE(C5265&amp;D5265&amp;E5265&amp;F5265&amp;G5265&amp;H5265&amp;I5265," ","")</f>
        <v>AgenteBilingüeProfesionalCienciasdelasaludyafinesFrontofficesinherramientaHoraextradominicalyfestivoZona1Platino</v>
      </c>
      <c r="B5265" s="0" t="s">
        <v>5602</v>
      </c>
      <c r="C5265" s="0" t="s">
        <v>190</v>
      </c>
      <c r="D5265" s="0" t="s">
        <v>4808</v>
      </c>
      <c r="E5265" s="0" t="s">
        <v>689</v>
      </c>
      <c r="F5265" s="0" t="s">
        <v>3335</v>
      </c>
      <c r="G5265" s="0" t="s">
        <v>194</v>
      </c>
      <c r="H5265" s="0" t="s">
        <v>379</v>
      </c>
      <c r="I5265" s="0" t="s">
        <v>198</v>
      </c>
      <c r="J5265" s="0" t="s">
        <v>325</v>
      </c>
      <c r="K5265" s="0" t="n">
        <v>52899.312218229</v>
      </c>
      <c r="L5265" s="0" t="n">
        <v>81505.215</v>
      </c>
      <c r="M5265" s="0" t="n">
        <v>97438.1751919927</v>
      </c>
      <c r="N5265" s="0" t="n">
        <v>60770.025</v>
      </c>
      <c r="O5265" s="0" t="n">
        <v>69902.865</v>
      </c>
      <c r="P5265" s="0" t="n">
        <v>55650.915</v>
      </c>
      <c r="Q5265" s="0" t="n">
        <v>86268.285</v>
      </c>
      <c r="S5265" s="0" t="s">
        <v>303</v>
      </c>
    </row>
    <row r="5266" customFormat="false" ht="14" hidden="true" customHeight="false" outlineLevel="0" collapsed="false">
      <c r="A5266" s="0" t="str">
        <f aca="false">SUBSTITUTE(C5266&amp;D5266&amp;E5266&amp;F5266&amp;G5266&amp;H5266&amp;I5266," ","")</f>
        <v>AgenteBilingüeProfesionalCienciasdelasaludyafinesFrontofficesinherramientaHoraextradominicalyfestivoZona2Plata</v>
      </c>
      <c r="B5266" s="0" t="s">
        <v>5603</v>
      </c>
      <c r="C5266" s="0" t="s">
        <v>190</v>
      </c>
      <c r="D5266" s="0" t="s">
        <v>4808</v>
      </c>
      <c r="E5266" s="0" t="s">
        <v>689</v>
      </c>
      <c r="F5266" s="0" t="s">
        <v>3335</v>
      </c>
      <c r="G5266" s="0" t="s">
        <v>194</v>
      </c>
      <c r="H5266" s="0" t="s">
        <v>385</v>
      </c>
      <c r="I5266" s="0" t="s">
        <v>195</v>
      </c>
      <c r="J5266" s="0" t="s">
        <v>325</v>
      </c>
      <c r="K5266" s="0" t="n">
        <v>52899.312218229</v>
      </c>
      <c r="L5266" s="0" t="n">
        <v>79952.715</v>
      </c>
      <c r="M5266" s="0" t="n">
        <v>92014.3970015116</v>
      </c>
      <c r="N5266" s="0" t="n">
        <v>60583.725</v>
      </c>
      <c r="O5266" s="0" t="n">
        <v>69902.865</v>
      </c>
      <c r="P5266" s="0" t="n">
        <v>56701.44</v>
      </c>
      <c r="Q5266" s="0" t="n">
        <v>77723.325</v>
      </c>
      <c r="S5266" s="0" t="s">
        <v>303</v>
      </c>
    </row>
    <row r="5267" customFormat="false" ht="14" hidden="true" customHeight="false" outlineLevel="0" collapsed="false">
      <c r="A5267" s="0" t="str">
        <f aca="false">SUBSTITUTE(C5267&amp;D5267&amp;E5267&amp;F5267&amp;G5267&amp;H5267&amp;I5267," ","")</f>
        <v>AgenteBilingüeProfesionalCienciasdelasaludyafinesFrontofficesinherramientaHoraextradominicalyfestivoZona2Oro</v>
      </c>
      <c r="B5267" s="0" t="s">
        <v>5604</v>
      </c>
      <c r="C5267" s="0" t="s">
        <v>190</v>
      </c>
      <c r="D5267" s="0" t="s">
        <v>4808</v>
      </c>
      <c r="E5267" s="0" t="s">
        <v>689</v>
      </c>
      <c r="F5267" s="0" t="s">
        <v>3335</v>
      </c>
      <c r="G5267" s="0" t="s">
        <v>194</v>
      </c>
      <c r="H5267" s="0" t="s">
        <v>385</v>
      </c>
      <c r="I5267" s="0" t="s">
        <v>54</v>
      </c>
      <c r="J5267" s="0" t="s">
        <v>325</v>
      </c>
      <c r="K5267" s="0" t="n">
        <v>52899.312218229</v>
      </c>
      <c r="L5267" s="0" t="n">
        <v>81551.79</v>
      </c>
      <c r="M5267" s="0" t="n">
        <v>94648.6482755314</v>
      </c>
      <c r="N5267" s="0" t="n">
        <v>60831.09</v>
      </c>
      <c r="O5267" s="0" t="n">
        <v>69902.865</v>
      </c>
      <c r="P5267" s="0" t="n">
        <v>57894.795</v>
      </c>
      <c r="Q5267" s="0" t="n">
        <v>81168.84</v>
      </c>
      <c r="S5267" s="0" t="s">
        <v>303</v>
      </c>
    </row>
    <row r="5268" customFormat="false" ht="14" hidden="true" customHeight="false" outlineLevel="0" collapsed="false">
      <c r="A5268" s="0" t="str">
        <f aca="false">SUBSTITUTE(C5268&amp;D5268&amp;E5268&amp;F5268&amp;G5268&amp;H5268&amp;I5268," ","")</f>
        <v>AgenteBilingüeProfesionalCienciasdelasaludyafinesFrontofficesinherramientaHoraextradominicalyfestivoZona2Platino</v>
      </c>
      <c r="B5268" s="0" t="s">
        <v>5605</v>
      </c>
      <c r="C5268" s="0" t="s">
        <v>190</v>
      </c>
      <c r="D5268" s="0" t="s">
        <v>4808</v>
      </c>
      <c r="E5268" s="0" t="s">
        <v>689</v>
      </c>
      <c r="F5268" s="0" t="s">
        <v>3335</v>
      </c>
      <c r="G5268" s="0" t="s">
        <v>194</v>
      </c>
      <c r="H5268" s="0" t="s">
        <v>385</v>
      </c>
      <c r="I5268" s="0" t="s">
        <v>198</v>
      </c>
      <c r="J5268" s="0" t="s">
        <v>325</v>
      </c>
      <c r="K5268" s="0" t="n">
        <v>52899.312218229</v>
      </c>
      <c r="L5268" s="0" t="n">
        <v>83950.92</v>
      </c>
      <c r="M5268" s="0" t="n">
        <v>97438.1751919927</v>
      </c>
      <c r="N5268" s="0" t="n">
        <v>61077.42</v>
      </c>
      <c r="O5268" s="0" t="n">
        <v>69902.865</v>
      </c>
      <c r="P5268" s="0" t="n">
        <v>59139.9</v>
      </c>
      <c r="Q5268" s="0" t="n">
        <v>86268.285</v>
      </c>
      <c r="S5268" s="0" t="s">
        <v>303</v>
      </c>
    </row>
    <row r="5269" customFormat="false" ht="14" hidden="true" customHeight="false" outlineLevel="0" collapsed="false">
      <c r="A5269" s="0" t="str">
        <f aca="false">SUBSTITUTE(C5269&amp;D5269&amp;E5269&amp;F5269&amp;G5269&amp;H5269&amp;I5269," ","")</f>
        <v>AgenteBilingüeProfesionalCienciasdelasaludyafinesFrontofficesinherramientaHoraextradominicalyfestivoZona3Plata</v>
      </c>
      <c r="B5269" s="0" t="s">
        <v>5606</v>
      </c>
      <c r="C5269" s="0" t="s">
        <v>190</v>
      </c>
      <c r="D5269" s="0" t="s">
        <v>4808</v>
      </c>
      <c r="E5269" s="0" t="s">
        <v>689</v>
      </c>
      <c r="F5269" s="0" t="s">
        <v>3335</v>
      </c>
      <c r="G5269" s="0" t="s">
        <v>194</v>
      </c>
      <c r="H5269" s="0" t="s">
        <v>390</v>
      </c>
      <c r="I5269" s="0" t="s">
        <v>195</v>
      </c>
      <c r="J5269" s="0" t="s">
        <v>325</v>
      </c>
      <c r="K5269" s="0" t="n">
        <v>52899.312218229</v>
      </c>
      <c r="L5269" s="0" t="n">
        <v>81505.215</v>
      </c>
      <c r="M5269" s="0" t="n">
        <v>92014.3970015116</v>
      </c>
      <c r="N5269" s="0" t="n">
        <v>60770.025</v>
      </c>
      <c r="O5269" s="0" t="n">
        <v>69902.865</v>
      </c>
      <c r="P5269" s="0" t="n">
        <v>56968.47</v>
      </c>
      <c r="Q5269" s="0" t="n">
        <v>77723.325</v>
      </c>
      <c r="S5269" s="0" t="s">
        <v>303</v>
      </c>
    </row>
    <row r="5270" customFormat="false" ht="14" hidden="true" customHeight="false" outlineLevel="0" collapsed="false">
      <c r="A5270" s="0" t="str">
        <f aca="false">SUBSTITUTE(C5270&amp;D5270&amp;E5270&amp;F5270&amp;G5270&amp;H5270&amp;I5270," ","")</f>
        <v>AgenteBilingüeProfesionalCienciasdelasaludyafinesFrontofficesinherramientaHoraextradominicalyfestivoZona3Oro</v>
      </c>
      <c r="B5270" s="0" t="s">
        <v>5607</v>
      </c>
      <c r="C5270" s="0" t="s">
        <v>190</v>
      </c>
      <c r="D5270" s="0" t="s">
        <v>4808</v>
      </c>
      <c r="E5270" s="0" t="s">
        <v>689</v>
      </c>
      <c r="F5270" s="0" t="s">
        <v>3335</v>
      </c>
      <c r="G5270" s="0" t="s">
        <v>194</v>
      </c>
      <c r="H5270" s="0" t="s">
        <v>390</v>
      </c>
      <c r="I5270" s="0" t="s">
        <v>54</v>
      </c>
      <c r="J5270" s="0" t="s">
        <v>325</v>
      </c>
      <c r="K5270" s="0" t="n">
        <v>52899.312218229</v>
      </c>
      <c r="L5270" s="0" t="n">
        <v>83135.34</v>
      </c>
      <c r="M5270" s="0" t="n">
        <v>94648.6482755314</v>
      </c>
      <c r="N5270" s="0" t="n">
        <v>61026.705</v>
      </c>
      <c r="O5270" s="0" t="n">
        <v>69902.865</v>
      </c>
      <c r="P5270" s="0" t="n">
        <v>58168.035</v>
      </c>
      <c r="Q5270" s="0" t="n">
        <v>81168.84</v>
      </c>
      <c r="S5270" s="0" t="s">
        <v>303</v>
      </c>
    </row>
    <row r="5271" customFormat="false" ht="14" hidden="true" customHeight="false" outlineLevel="0" collapsed="false">
      <c r="A5271" s="0" t="str">
        <f aca="false">SUBSTITUTE(C5271&amp;D5271&amp;E5271&amp;F5271&amp;G5271&amp;H5271&amp;I5271," ","")</f>
        <v>AgenteBilingüeProfesionalCienciasdelasaludyafinesFrontofficesinherramientaHoraextradominicalyfestivoZona3Platino</v>
      </c>
      <c r="B5271" s="0" t="s">
        <v>5608</v>
      </c>
      <c r="C5271" s="0" t="s">
        <v>190</v>
      </c>
      <c r="D5271" s="0" t="s">
        <v>4808</v>
      </c>
      <c r="E5271" s="0" t="s">
        <v>689</v>
      </c>
      <c r="F5271" s="0" t="s">
        <v>3335</v>
      </c>
      <c r="G5271" s="0" t="s">
        <v>194</v>
      </c>
      <c r="H5271" s="0" t="s">
        <v>390</v>
      </c>
      <c r="I5271" s="0" t="s">
        <v>198</v>
      </c>
      <c r="J5271" s="0" t="s">
        <v>325</v>
      </c>
      <c r="K5271" s="0" t="n">
        <v>52899.312218229</v>
      </c>
      <c r="L5271" s="0" t="n">
        <v>85581.045</v>
      </c>
      <c r="M5271" s="0" t="n">
        <v>97438.1751919927</v>
      </c>
      <c r="N5271" s="0" t="n">
        <v>61282.35</v>
      </c>
      <c r="O5271" s="0" t="n">
        <v>69902.865</v>
      </c>
      <c r="P5271" s="0" t="n">
        <v>59418.315</v>
      </c>
      <c r="Q5271" s="0" t="n">
        <v>86268.285</v>
      </c>
      <c r="S5271" s="0" t="s">
        <v>303</v>
      </c>
    </row>
    <row r="5272" customFormat="false" ht="14" hidden="true" customHeight="false" outlineLevel="0" collapsed="false">
      <c r="A5272" s="0" t="str">
        <f aca="false">SUBSTITUTE(C5272&amp;D5272&amp;E5272&amp;F5272&amp;G5272&amp;H5272&amp;I5272," ","")</f>
        <v>AgenteBilingüeProfesionalCienciasdelasaludyafinesFrontofficesinherramientaServicio7x24Zona1Plata</v>
      </c>
      <c r="B5272" s="0" t="s">
        <v>5609</v>
      </c>
      <c r="C5272" s="0" t="s">
        <v>190</v>
      </c>
      <c r="D5272" s="0" t="s">
        <v>4808</v>
      </c>
      <c r="E5272" s="0" t="s">
        <v>689</v>
      </c>
      <c r="F5272" s="0" t="s">
        <v>3335</v>
      </c>
      <c r="G5272" s="0" t="s">
        <v>55</v>
      </c>
      <c r="H5272" s="0" t="s">
        <v>379</v>
      </c>
      <c r="I5272" s="0" t="s">
        <v>195</v>
      </c>
      <c r="J5272" s="0" t="s">
        <v>305</v>
      </c>
      <c r="K5272" s="0" t="n">
        <v>19294877.0464721</v>
      </c>
      <c r="L5272" s="0" t="n">
        <v>34585033.185</v>
      </c>
      <c r="M5272" s="0" t="n">
        <v>40011881.3334646</v>
      </c>
      <c r="N5272" s="0" t="n">
        <v>24369787.08</v>
      </c>
      <c r="O5272" s="0" t="n">
        <v>37919086.965</v>
      </c>
      <c r="P5272" s="0" t="n">
        <v>35046193.995</v>
      </c>
      <c r="Q5272" s="0" t="n">
        <v>31925982.6</v>
      </c>
      <c r="S5272" s="0" t="s">
        <v>303</v>
      </c>
    </row>
    <row r="5273" customFormat="false" ht="14" hidden="true" customHeight="false" outlineLevel="0" collapsed="false">
      <c r="A5273" s="0" t="str">
        <f aca="false">SUBSTITUTE(C5273&amp;D5273&amp;E5273&amp;F5273&amp;G5273&amp;H5273&amp;I5273," ","")</f>
        <v>AgenteBilingüeProfesionalCienciasdelasaludyafinesFrontofficesinherramientaServicio7x24Zona1Oro</v>
      </c>
      <c r="B5273" s="0" t="s">
        <v>5610</v>
      </c>
      <c r="C5273" s="0" t="s">
        <v>190</v>
      </c>
      <c r="D5273" s="0" t="s">
        <v>4808</v>
      </c>
      <c r="E5273" s="0" t="s">
        <v>689</v>
      </c>
      <c r="F5273" s="0" t="s">
        <v>3335</v>
      </c>
      <c r="G5273" s="0" t="s">
        <v>55</v>
      </c>
      <c r="H5273" s="0" t="s">
        <v>379</v>
      </c>
      <c r="I5273" s="0" t="s">
        <v>54</v>
      </c>
      <c r="J5273" s="0" t="s">
        <v>305</v>
      </c>
      <c r="K5273" s="0" t="n">
        <v>19294877.0464721</v>
      </c>
      <c r="L5273" s="0" t="n">
        <v>35276734.035</v>
      </c>
      <c r="M5273" s="0" t="n">
        <v>41157368.9181615</v>
      </c>
      <c r="N5273" s="0" t="n">
        <v>24516211.635</v>
      </c>
      <c r="O5273" s="0" t="n">
        <v>37919086.965</v>
      </c>
      <c r="P5273" s="0" t="n">
        <v>35784008.235</v>
      </c>
      <c r="Q5273" s="0" t="n">
        <v>33341351.31</v>
      </c>
      <c r="S5273" s="0" t="s">
        <v>303</v>
      </c>
    </row>
    <row r="5274" customFormat="false" ht="14" hidden="true" customHeight="false" outlineLevel="0" collapsed="false">
      <c r="A5274" s="0" t="str">
        <f aca="false">SUBSTITUTE(C5274&amp;D5274&amp;E5274&amp;F5274&amp;G5274&amp;H5274&amp;I5274," ","")</f>
        <v>AgenteBilingüeProfesionalCienciasdelasaludyafinesFrontofficesinherramientaServicio7x24Zona1Platino</v>
      </c>
      <c r="B5274" s="0" t="s">
        <v>5611</v>
      </c>
      <c r="C5274" s="0" t="s">
        <v>190</v>
      </c>
      <c r="D5274" s="0" t="s">
        <v>4808</v>
      </c>
      <c r="E5274" s="0" t="s">
        <v>689</v>
      </c>
      <c r="F5274" s="0" t="s">
        <v>3335</v>
      </c>
      <c r="G5274" s="0" t="s">
        <v>55</v>
      </c>
      <c r="H5274" s="0" t="s">
        <v>379</v>
      </c>
      <c r="I5274" s="0" t="s">
        <v>198</v>
      </c>
      <c r="J5274" s="0" t="s">
        <v>305</v>
      </c>
      <c r="K5274" s="0" t="n">
        <v>19294877.0464721</v>
      </c>
      <c r="L5274" s="0" t="n">
        <v>36314285.31</v>
      </c>
      <c r="M5274" s="0" t="n">
        <v>42370377.1385612</v>
      </c>
      <c r="N5274" s="0" t="n">
        <v>24551252.595</v>
      </c>
      <c r="O5274" s="0" t="n">
        <v>37919086.965</v>
      </c>
      <c r="P5274" s="0" t="n">
        <v>36553556.61</v>
      </c>
      <c r="Q5274" s="0" t="n">
        <v>35435985.345</v>
      </c>
      <c r="S5274" s="0" t="s">
        <v>303</v>
      </c>
    </row>
    <row r="5275" customFormat="false" ht="14" hidden="true" customHeight="false" outlineLevel="0" collapsed="false">
      <c r="A5275" s="0" t="str">
        <f aca="false">SUBSTITUTE(C5275&amp;D5275&amp;E5275&amp;F5275&amp;G5275&amp;H5275&amp;I5275," ","")</f>
        <v>AgenteBilingüeProfesionalCienciasdelasaludyafinesFrontofficesinherramientaServicio7x24Zona2Plata</v>
      </c>
      <c r="B5275" s="0" t="s">
        <v>5612</v>
      </c>
      <c r="C5275" s="0" t="s">
        <v>190</v>
      </c>
      <c r="D5275" s="0" t="s">
        <v>4808</v>
      </c>
      <c r="E5275" s="0" t="s">
        <v>689</v>
      </c>
      <c r="F5275" s="0" t="s">
        <v>3335</v>
      </c>
      <c r="G5275" s="0" t="s">
        <v>55</v>
      </c>
      <c r="H5275" s="0" t="s">
        <v>385</v>
      </c>
      <c r="I5275" s="0" t="s">
        <v>195</v>
      </c>
      <c r="J5275" s="0" t="s">
        <v>305</v>
      </c>
      <c r="K5275" s="0" t="n">
        <v>19294877.0464721</v>
      </c>
      <c r="L5275" s="0" t="n">
        <v>35622584.46</v>
      </c>
      <c r="M5275" s="0" t="n">
        <v>40011881.3334646</v>
      </c>
      <c r="N5275" s="0" t="n">
        <v>24523219.62</v>
      </c>
      <c r="O5275" s="0" t="n">
        <v>37919086.965</v>
      </c>
      <c r="P5275" s="0" t="n">
        <v>37243729.8</v>
      </c>
      <c r="Q5275" s="0" t="n">
        <v>31925982.6</v>
      </c>
      <c r="S5275" s="0" t="s">
        <v>303</v>
      </c>
    </row>
    <row r="5276" customFormat="false" ht="14" hidden="true" customHeight="false" outlineLevel="0" collapsed="false">
      <c r="A5276" s="0" t="str">
        <f aca="false">SUBSTITUTE(C5276&amp;D5276&amp;E5276&amp;F5276&amp;G5276&amp;H5276&amp;I5276," ","")</f>
        <v>AgenteBilingüeProfesionalCienciasdelasaludyafinesFrontofficesinherramientaServicio7x24Zona2Oro</v>
      </c>
      <c r="B5276" s="0" t="s">
        <v>5613</v>
      </c>
      <c r="C5276" s="0" t="s">
        <v>190</v>
      </c>
      <c r="D5276" s="0" t="s">
        <v>4808</v>
      </c>
      <c r="E5276" s="0" t="s">
        <v>689</v>
      </c>
      <c r="F5276" s="0" t="s">
        <v>3335</v>
      </c>
      <c r="G5276" s="0" t="s">
        <v>55</v>
      </c>
      <c r="H5276" s="0" t="s">
        <v>385</v>
      </c>
      <c r="I5276" s="0" t="s">
        <v>54</v>
      </c>
      <c r="J5276" s="0" t="s">
        <v>305</v>
      </c>
      <c r="K5276" s="0" t="n">
        <v>19294877.0464721</v>
      </c>
      <c r="L5276" s="0" t="n">
        <v>36335037.06</v>
      </c>
      <c r="M5276" s="0" t="n">
        <v>41157368.9181615</v>
      </c>
      <c r="N5276" s="0" t="n">
        <v>24560362.665</v>
      </c>
      <c r="O5276" s="0" t="n">
        <v>37919086.965</v>
      </c>
      <c r="P5276" s="0" t="n">
        <v>38027808.54</v>
      </c>
      <c r="Q5276" s="0" t="n">
        <v>33341351.31</v>
      </c>
      <c r="S5276" s="0" t="s">
        <v>303</v>
      </c>
    </row>
    <row r="5277" customFormat="false" ht="14" hidden="true" customHeight="false" outlineLevel="0" collapsed="false">
      <c r="A5277" s="0" t="str">
        <f aca="false">SUBSTITUTE(C5277&amp;D5277&amp;E5277&amp;F5277&amp;G5277&amp;H5277&amp;I5277," ","")</f>
        <v>AgenteBilingüeProfesionalCienciasdelasaludyafinesFrontofficesinherramientaServicio7x24Zona2Platino</v>
      </c>
      <c r="B5277" s="0" t="s">
        <v>5614</v>
      </c>
      <c r="C5277" s="0" t="s">
        <v>190</v>
      </c>
      <c r="D5277" s="0" t="s">
        <v>4808</v>
      </c>
      <c r="E5277" s="0" t="s">
        <v>689</v>
      </c>
      <c r="F5277" s="0" t="s">
        <v>3335</v>
      </c>
      <c r="G5277" s="0" t="s">
        <v>55</v>
      </c>
      <c r="H5277" s="0" t="s">
        <v>385</v>
      </c>
      <c r="I5277" s="0" t="s">
        <v>198</v>
      </c>
      <c r="J5277" s="0" t="s">
        <v>305</v>
      </c>
      <c r="K5277" s="0" t="n">
        <v>19294877.0464721</v>
      </c>
      <c r="L5277" s="0" t="n">
        <v>37403713.89</v>
      </c>
      <c r="M5277" s="0" t="n">
        <v>42370377.1385612</v>
      </c>
      <c r="N5277" s="0" t="n">
        <v>24597506.745</v>
      </c>
      <c r="O5277" s="0" t="n">
        <v>37919086.965</v>
      </c>
      <c r="P5277" s="0" t="n">
        <v>38845610.685</v>
      </c>
      <c r="Q5277" s="0" t="n">
        <v>35435985.345</v>
      </c>
      <c r="S5277" s="0" t="s">
        <v>303</v>
      </c>
    </row>
    <row r="5278" customFormat="false" ht="14" hidden="true" customHeight="false" outlineLevel="0" collapsed="false">
      <c r="A5278" s="0" t="str">
        <f aca="false">SUBSTITUTE(C5278&amp;D5278&amp;E5278&amp;F5278&amp;G5278&amp;H5278&amp;I5278," ","")</f>
        <v>AgenteBilingüeProfesionalCienciasdelasaludyafinesFrontofficesinherramientaServicio7x24Zona3Plata</v>
      </c>
      <c r="B5278" s="0" t="s">
        <v>5615</v>
      </c>
      <c r="C5278" s="0" t="s">
        <v>190</v>
      </c>
      <c r="D5278" s="0" t="s">
        <v>4808</v>
      </c>
      <c r="E5278" s="0" t="s">
        <v>689</v>
      </c>
      <c r="F5278" s="0" t="s">
        <v>3335</v>
      </c>
      <c r="G5278" s="0" t="s">
        <v>55</v>
      </c>
      <c r="H5278" s="0" t="s">
        <v>390</v>
      </c>
      <c r="I5278" s="0" t="s">
        <v>195</v>
      </c>
      <c r="J5278" s="0" t="s">
        <v>305</v>
      </c>
      <c r="K5278" s="0" t="n">
        <v>19294877.0464721</v>
      </c>
      <c r="L5278" s="0" t="n">
        <v>36314285.31</v>
      </c>
      <c r="M5278" s="0" t="n">
        <v>40011881.3334646</v>
      </c>
      <c r="N5278" s="0" t="n">
        <v>24551252.595</v>
      </c>
      <c r="O5278" s="0" t="n">
        <v>37919086.965</v>
      </c>
      <c r="P5278" s="0" t="n">
        <v>37418961.51</v>
      </c>
      <c r="Q5278" s="0" t="n">
        <v>31925982.6</v>
      </c>
      <c r="S5278" s="0" t="s">
        <v>303</v>
      </c>
    </row>
    <row r="5279" customFormat="false" ht="14" hidden="true" customHeight="false" outlineLevel="0" collapsed="false">
      <c r="A5279" s="0" t="str">
        <f aca="false">SUBSTITUTE(C5279&amp;D5279&amp;E5279&amp;F5279&amp;G5279&amp;H5279&amp;I5279," ","")</f>
        <v>AgenteBilingüeProfesionalCienciasdelasaludyafinesFrontofficesinherramientaServicio7x24Zona3Oro</v>
      </c>
      <c r="B5279" s="0" t="s">
        <v>5616</v>
      </c>
      <c r="C5279" s="0" t="s">
        <v>190</v>
      </c>
      <c r="D5279" s="0" t="s">
        <v>4808</v>
      </c>
      <c r="E5279" s="0" t="s">
        <v>689</v>
      </c>
      <c r="F5279" s="0" t="s">
        <v>3335</v>
      </c>
      <c r="G5279" s="0" t="s">
        <v>55</v>
      </c>
      <c r="H5279" s="0" t="s">
        <v>390</v>
      </c>
      <c r="I5279" s="0" t="s">
        <v>54</v>
      </c>
      <c r="J5279" s="0" t="s">
        <v>305</v>
      </c>
      <c r="K5279" s="0" t="n">
        <v>19294877.0464721</v>
      </c>
      <c r="L5279" s="0" t="n">
        <v>37040571.72</v>
      </c>
      <c r="M5279" s="0" t="n">
        <v>41157368.9181615</v>
      </c>
      <c r="N5279" s="0" t="n">
        <v>24589798.065</v>
      </c>
      <c r="O5279" s="0" t="n">
        <v>37919086.965</v>
      </c>
      <c r="P5279" s="0" t="n">
        <v>38206728.99</v>
      </c>
      <c r="Q5279" s="0" t="n">
        <v>33341351.31</v>
      </c>
      <c r="S5279" s="0" t="s">
        <v>303</v>
      </c>
    </row>
    <row r="5280" customFormat="false" ht="14" hidden="true" customHeight="false" outlineLevel="0" collapsed="false">
      <c r="A5280" s="0" t="str">
        <f aca="false">SUBSTITUTE(C5280&amp;D5280&amp;E5280&amp;F5280&amp;G5280&amp;H5280&amp;I5280," ","")</f>
        <v>AgenteBilingüeProfesionalCienciasdelasaludyafinesFrontofficesinherramientaServicio7x24Zona3Platino</v>
      </c>
      <c r="B5280" s="0" t="s">
        <v>5617</v>
      </c>
      <c r="C5280" s="0" t="s">
        <v>190</v>
      </c>
      <c r="D5280" s="0" t="s">
        <v>4808</v>
      </c>
      <c r="E5280" s="0" t="s">
        <v>689</v>
      </c>
      <c r="F5280" s="0" t="s">
        <v>3335</v>
      </c>
      <c r="G5280" s="0" t="s">
        <v>55</v>
      </c>
      <c r="H5280" s="0" t="s">
        <v>390</v>
      </c>
      <c r="I5280" s="0" t="s">
        <v>198</v>
      </c>
      <c r="J5280" s="0" t="s">
        <v>305</v>
      </c>
      <c r="K5280" s="0" t="n">
        <v>19294877.0464721</v>
      </c>
      <c r="L5280" s="0" t="n">
        <v>38130000.3</v>
      </c>
      <c r="M5280" s="0" t="n">
        <v>42370377.1385612</v>
      </c>
      <c r="N5280" s="0" t="n">
        <v>24628342.5</v>
      </c>
      <c r="O5280" s="0" t="n">
        <v>37919086.965</v>
      </c>
      <c r="P5280" s="0" t="n">
        <v>39028379.265</v>
      </c>
      <c r="Q5280" s="0" t="n">
        <v>35435985.345</v>
      </c>
      <c r="S5280" s="0" t="s">
        <v>303</v>
      </c>
    </row>
    <row r="5281" customFormat="false" ht="14" hidden="true" customHeight="false" outlineLevel="0" collapsed="false">
      <c r="A5281" s="0" t="str">
        <f aca="false">SUBSTITUTE(C5281&amp;D5281&amp;E5281&amp;F5281&amp;G5281&amp;H5281&amp;I5281," ","")</f>
        <v>AgenteBilingüeProfesionalAgronomía,veterinariayafinesEnlasinstalacionesdelaEntidadCompradoraJornadaOrdinaria Zona1Plata</v>
      </c>
      <c r="B5281" s="0" t="s">
        <v>5618</v>
      </c>
      <c r="C5281" s="0" t="s">
        <v>190</v>
      </c>
      <c r="D5281" s="0" t="s">
        <v>4808</v>
      </c>
      <c r="E5281" s="0" t="s">
        <v>705</v>
      </c>
      <c r="F5281" s="0" t="s">
        <v>3303</v>
      </c>
      <c r="G5281" s="0" t="s">
        <v>62</v>
      </c>
      <c r="H5281" s="0" t="s">
        <v>379</v>
      </c>
      <c r="I5281" s="0" t="s">
        <v>195</v>
      </c>
      <c r="J5281" s="0" t="s">
        <v>36</v>
      </c>
      <c r="K5281" s="0" t="n">
        <v>6048776.51043531</v>
      </c>
      <c r="L5281" s="0" t="n">
        <v>6064885.755</v>
      </c>
      <c r="M5281" s="0" t="n">
        <v>7313130.50763612</v>
      </c>
      <c r="N5281" s="0" t="n">
        <v>6534864.765</v>
      </c>
      <c r="O5281" s="0" t="n">
        <v>6381073.08</v>
      </c>
      <c r="P5281" s="0" t="n">
        <v>7087695.525</v>
      </c>
      <c r="Q5281" s="0" t="n">
        <v>6773861.79</v>
      </c>
      <c r="S5281" s="0" t="s">
        <v>303</v>
      </c>
    </row>
    <row r="5282" customFormat="false" ht="14" hidden="true" customHeight="false" outlineLevel="0" collapsed="false">
      <c r="A5282" s="0" t="str">
        <f aca="false">SUBSTITUTE(C5282&amp;D5282&amp;E5282&amp;F5282&amp;G5282&amp;H5282&amp;I5282," ","")</f>
        <v>AgenteBilingüeProfesionalAgronomía,veterinariayafinesEnlasinstalacionesdelaEntidadCompradoraJornadaOrdinaria Zona1Oro</v>
      </c>
      <c r="B5282" s="0" t="s">
        <v>5619</v>
      </c>
      <c r="C5282" s="0" t="s">
        <v>190</v>
      </c>
      <c r="D5282" s="0" t="s">
        <v>4808</v>
      </c>
      <c r="E5282" s="0" t="s">
        <v>705</v>
      </c>
      <c r="F5282" s="0" t="s">
        <v>3303</v>
      </c>
      <c r="G5282" s="0" t="s">
        <v>62</v>
      </c>
      <c r="H5282" s="0" t="s">
        <v>379</v>
      </c>
      <c r="I5282" s="0" t="s">
        <v>54</v>
      </c>
      <c r="J5282" s="0" t="s">
        <v>36</v>
      </c>
      <c r="K5282" s="0" t="n">
        <v>6048776.51043531</v>
      </c>
      <c r="L5282" s="0" t="n">
        <v>6186183.615</v>
      </c>
      <c r="M5282" s="0" t="n">
        <v>7758575.11240778</v>
      </c>
      <c r="N5282" s="0" t="n">
        <v>6554035.035</v>
      </c>
      <c r="O5282" s="0" t="n">
        <v>6381073.08</v>
      </c>
      <c r="P5282" s="0" t="n">
        <v>7236910.44</v>
      </c>
      <c r="Q5282" s="0" t="n">
        <v>7074166.005</v>
      </c>
      <c r="S5282" s="0" t="s">
        <v>303</v>
      </c>
    </row>
    <row r="5283" customFormat="false" ht="14" hidden="true" customHeight="false" outlineLevel="0" collapsed="false">
      <c r="A5283" s="0" t="str">
        <f aca="false">SUBSTITUTE(C5283&amp;D5283&amp;E5283&amp;F5283&amp;G5283&amp;H5283&amp;I5283," ","")</f>
        <v>AgenteBilingüeProfesionalAgronomía,veterinariayafinesEnlasinstalacionesdelaEntidadCompradoraJornadaOrdinaria Zona1Platino</v>
      </c>
      <c r="B5283" s="0" t="s">
        <v>5620</v>
      </c>
      <c r="C5283" s="0" t="s">
        <v>190</v>
      </c>
      <c r="D5283" s="0" t="s">
        <v>4808</v>
      </c>
      <c r="E5283" s="0" t="s">
        <v>705</v>
      </c>
      <c r="F5283" s="0" t="s">
        <v>3303</v>
      </c>
      <c r="G5283" s="0" t="s">
        <v>62</v>
      </c>
      <c r="H5283" s="0" t="s">
        <v>379</v>
      </c>
      <c r="I5283" s="0" t="s">
        <v>198</v>
      </c>
      <c r="J5283" s="0" t="s">
        <v>36</v>
      </c>
      <c r="K5283" s="0" t="n">
        <v>6048776.51043531</v>
      </c>
      <c r="L5283" s="0" t="n">
        <v>6368130.405</v>
      </c>
      <c r="M5283" s="0" t="n">
        <v>7987239.2772297</v>
      </c>
      <c r="N5283" s="0" t="n">
        <v>6573205.305</v>
      </c>
      <c r="O5283" s="0" t="n">
        <v>6381073.08</v>
      </c>
      <c r="P5283" s="0" t="n">
        <v>7392543.39</v>
      </c>
      <c r="Q5283" s="0" t="n">
        <v>7518592.935</v>
      </c>
      <c r="S5283" s="0" t="s">
        <v>303</v>
      </c>
    </row>
    <row r="5284" customFormat="false" ht="14" hidden="true" customHeight="false" outlineLevel="0" collapsed="false">
      <c r="A5284" s="0" t="str">
        <f aca="false">SUBSTITUTE(C5284&amp;D5284&amp;E5284&amp;F5284&amp;G5284&amp;H5284&amp;I5284," ","")</f>
        <v>AgenteBilingüeProfesionalAgronomía,veterinariayafinesEnlasinstalacionesdelaEntidadCompradoraJornadaOrdinaria Zona2Plata</v>
      </c>
      <c r="B5284" s="0" t="s">
        <v>5621</v>
      </c>
      <c r="C5284" s="0" t="s">
        <v>190</v>
      </c>
      <c r="D5284" s="0" t="s">
        <v>4808</v>
      </c>
      <c r="E5284" s="0" t="s">
        <v>705</v>
      </c>
      <c r="F5284" s="0" t="s">
        <v>3303</v>
      </c>
      <c r="G5284" s="0" t="s">
        <v>62</v>
      </c>
      <c r="H5284" s="0" t="s">
        <v>385</v>
      </c>
      <c r="I5284" s="0" t="s">
        <v>195</v>
      </c>
      <c r="J5284" s="0" t="s">
        <v>36</v>
      </c>
      <c r="K5284" s="0" t="n">
        <v>6048776.51043531</v>
      </c>
      <c r="L5284" s="0" t="n">
        <v>6246832.545</v>
      </c>
      <c r="M5284" s="0" t="n">
        <v>7542639.26179804</v>
      </c>
      <c r="N5284" s="0" t="n">
        <v>6557869.71</v>
      </c>
      <c r="O5284" s="0" t="n">
        <v>6381073.08</v>
      </c>
      <c r="P5284" s="0" t="n">
        <v>7532122.455</v>
      </c>
      <c r="Q5284" s="0" t="n">
        <v>6773861.79</v>
      </c>
      <c r="S5284" s="0" t="s">
        <v>303</v>
      </c>
    </row>
    <row r="5285" customFormat="false" ht="14" hidden="true" customHeight="false" outlineLevel="0" collapsed="false">
      <c r="A5285" s="0" t="str">
        <f aca="false">SUBSTITUTE(C5285&amp;D5285&amp;E5285&amp;F5285&amp;G5285&amp;H5285&amp;I5285," ","")</f>
        <v>AgenteBilingüeProfesionalAgronomía,veterinariayafinesEnlasinstalacionesdelaEntidadCompradoraJornadaOrdinaria Zona2Oro</v>
      </c>
      <c r="B5285" s="0" t="s">
        <v>5622</v>
      </c>
      <c r="C5285" s="0" t="s">
        <v>190</v>
      </c>
      <c r="D5285" s="0" t="s">
        <v>4808</v>
      </c>
      <c r="E5285" s="0" t="s">
        <v>705</v>
      </c>
      <c r="F5285" s="0" t="s">
        <v>3303</v>
      </c>
      <c r="G5285" s="0" t="s">
        <v>62</v>
      </c>
      <c r="H5285" s="0" t="s">
        <v>385</v>
      </c>
      <c r="I5285" s="0" t="s">
        <v>54</v>
      </c>
      <c r="J5285" s="0" t="s">
        <v>36</v>
      </c>
      <c r="K5285" s="0" t="n">
        <v>6048776.51043531</v>
      </c>
      <c r="L5285" s="0" t="n">
        <v>6371769.465</v>
      </c>
      <c r="M5285" s="0" t="n">
        <v>7758575.11240778</v>
      </c>
      <c r="N5285" s="0" t="n">
        <v>6578189.865</v>
      </c>
      <c r="O5285" s="0" t="n">
        <v>6381073.08</v>
      </c>
      <c r="P5285" s="0" t="n">
        <v>7690693.77</v>
      </c>
      <c r="Q5285" s="0" t="n">
        <v>7074166.005</v>
      </c>
      <c r="S5285" s="0" t="s">
        <v>303</v>
      </c>
    </row>
    <row r="5286" customFormat="false" ht="14" hidden="true" customHeight="false" outlineLevel="0" collapsed="false">
      <c r="A5286" s="0" t="str">
        <f aca="false">SUBSTITUTE(C5286&amp;D5286&amp;E5286&amp;F5286&amp;G5286&amp;H5286&amp;I5286," ","")</f>
        <v>AgenteBilingüeProfesionalAgronomía,veterinariayafinesEnlasinstalacionesdelaEntidadCompradoraJornadaOrdinaria Zona2Platino</v>
      </c>
      <c r="B5286" s="0" t="s">
        <v>5623</v>
      </c>
      <c r="C5286" s="0" t="s">
        <v>190</v>
      </c>
      <c r="D5286" s="0" t="s">
        <v>4808</v>
      </c>
      <c r="E5286" s="0" t="s">
        <v>705</v>
      </c>
      <c r="F5286" s="0" t="s">
        <v>3303</v>
      </c>
      <c r="G5286" s="0" t="s">
        <v>62</v>
      </c>
      <c r="H5286" s="0" t="s">
        <v>385</v>
      </c>
      <c r="I5286" s="0" t="s">
        <v>198</v>
      </c>
      <c r="J5286" s="0" t="s">
        <v>36</v>
      </c>
      <c r="K5286" s="0" t="n">
        <v>6048776.51043531</v>
      </c>
      <c r="L5286" s="0" t="n">
        <v>6559174.845</v>
      </c>
      <c r="M5286" s="0" t="n">
        <v>7987239.2772297</v>
      </c>
      <c r="N5286" s="0" t="n">
        <v>6598510.02</v>
      </c>
      <c r="O5286" s="0" t="n">
        <v>6381073.08</v>
      </c>
      <c r="P5286" s="0" t="n">
        <v>7856084.7</v>
      </c>
      <c r="Q5286" s="0" t="n">
        <v>7518592.935</v>
      </c>
      <c r="S5286" s="0" t="s">
        <v>303</v>
      </c>
    </row>
    <row r="5287" customFormat="false" ht="14" hidden="true" customHeight="false" outlineLevel="0" collapsed="false">
      <c r="A5287" s="0" t="str">
        <f aca="false">SUBSTITUTE(C5287&amp;D5287&amp;E5287&amp;F5287&amp;G5287&amp;H5287&amp;I5287," ","")</f>
        <v>AgenteBilingüeProfesionalAgronomía,veterinariayafinesEnlasinstalacionesdelaEntidadCompradoraJornadaOrdinaria Zona3Plata</v>
      </c>
      <c r="B5287" s="0" t="s">
        <v>5624</v>
      </c>
      <c r="C5287" s="0" t="s">
        <v>190</v>
      </c>
      <c r="D5287" s="0" t="s">
        <v>4808</v>
      </c>
      <c r="E5287" s="0" t="s">
        <v>705</v>
      </c>
      <c r="F5287" s="0" t="s">
        <v>3303</v>
      </c>
      <c r="G5287" s="0" t="s">
        <v>62</v>
      </c>
      <c r="H5287" s="0" t="s">
        <v>390</v>
      </c>
      <c r="I5287" s="0" t="s">
        <v>195</v>
      </c>
      <c r="J5287" s="0" t="s">
        <v>36</v>
      </c>
      <c r="K5287" s="0" t="n">
        <v>6048776.51043531</v>
      </c>
      <c r="L5287" s="0" t="n">
        <v>6368130.405</v>
      </c>
      <c r="M5287" s="0" t="n">
        <v>7542639.26179804</v>
      </c>
      <c r="N5287" s="0" t="n">
        <v>6573205.305</v>
      </c>
      <c r="O5287" s="0" t="n">
        <v>6381073.08</v>
      </c>
      <c r="P5287" s="0" t="n">
        <v>7567561.89</v>
      </c>
      <c r="Q5287" s="0" t="n">
        <v>6773861.79</v>
      </c>
      <c r="S5287" s="0" t="s">
        <v>303</v>
      </c>
    </row>
    <row r="5288" customFormat="false" ht="14" hidden="true" customHeight="false" outlineLevel="0" collapsed="false">
      <c r="A5288" s="0" t="str">
        <f aca="false">SUBSTITUTE(C5288&amp;D5288&amp;E5288&amp;F5288&amp;G5288&amp;H5288&amp;I5288," ","")</f>
        <v>AgenteBilingüeProfesionalAgronomía,veterinariayafinesEnlasinstalacionesdelaEntidadCompradoraJornadaOrdinaria Zona3Oro</v>
      </c>
      <c r="B5288" s="0" t="s">
        <v>5625</v>
      </c>
      <c r="C5288" s="0" t="s">
        <v>190</v>
      </c>
      <c r="D5288" s="0" t="s">
        <v>4808</v>
      </c>
      <c r="E5288" s="0" t="s">
        <v>705</v>
      </c>
      <c r="F5288" s="0" t="s">
        <v>3303</v>
      </c>
      <c r="G5288" s="0" t="s">
        <v>62</v>
      </c>
      <c r="H5288" s="0" t="s">
        <v>390</v>
      </c>
      <c r="I5288" s="0" t="s">
        <v>54</v>
      </c>
      <c r="J5288" s="0" t="s">
        <v>36</v>
      </c>
      <c r="K5288" s="0" t="n">
        <v>6048776.51043531</v>
      </c>
      <c r="L5288" s="0" t="n">
        <v>6495493.365</v>
      </c>
      <c r="M5288" s="0" t="n">
        <v>7758575.11240778</v>
      </c>
      <c r="N5288" s="0" t="n">
        <v>6594293.43</v>
      </c>
      <c r="O5288" s="0" t="n">
        <v>6381073.08</v>
      </c>
      <c r="P5288" s="0" t="n">
        <v>7726878.405</v>
      </c>
      <c r="Q5288" s="0" t="n">
        <v>7074166.005</v>
      </c>
      <c r="S5288" s="0" t="s">
        <v>303</v>
      </c>
    </row>
    <row r="5289" customFormat="false" ht="14" hidden="true" customHeight="false" outlineLevel="0" collapsed="false">
      <c r="A5289" s="0" t="str">
        <f aca="false">SUBSTITUTE(C5289&amp;D5289&amp;E5289&amp;F5289&amp;G5289&amp;H5289&amp;I5289," ","")</f>
        <v>AgenteBilingüeProfesionalAgronomía,veterinariayafinesEnlasinstalacionesdelaEntidadCompradoraJornadaOrdinaria Zona3Platino</v>
      </c>
      <c r="B5289" s="0" t="s">
        <v>5626</v>
      </c>
      <c r="C5289" s="0" t="s">
        <v>190</v>
      </c>
      <c r="D5289" s="0" t="s">
        <v>4808</v>
      </c>
      <c r="E5289" s="0" t="s">
        <v>705</v>
      </c>
      <c r="F5289" s="0" t="s">
        <v>3303</v>
      </c>
      <c r="G5289" s="0" t="s">
        <v>62</v>
      </c>
      <c r="H5289" s="0" t="s">
        <v>390</v>
      </c>
      <c r="I5289" s="0" t="s">
        <v>198</v>
      </c>
      <c r="J5289" s="0" t="s">
        <v>36</v>
      </c>
      <c r="K5289" s="0" t="n">
        <v>6048776.51043531</v>
      </c>
      <c r="L5289" s="0" t="n">
        <v>6686537.805</v>
      </c>
      <c r="M5289" s="0" t="n">
        <v>7987239.2772297</v>
      </c>
      <c r="N5289" s="0" t="n">
        <v>6615380.52</v>
      </c>
      <c r="O5289" s="0" t="n">
        <v>6381073.08</v>
      </c>
      <c r="P5289" s="0" t="n">
        <v>7893047.655</v>
      </c>
      <c r="Q5289" s="0" t="n">
        <v>7518592.935</v>
      </c>
      <c r="S5289" s="0" t="s">
        <v>303</v>
      </c>
    </row>
    <row r="5290" customFormat="false" ht="14" hidden="true" customHeight="false" outlineLevel="0" collapsed="false">
      <c r="A5290" s="0" t="str">
        <f aca="false">SUBSTITUTE(C5290&amp;D5290&amp;E5290&amp;F5290&amp;G5290&amp;H5290&amp;I5290," ","")</f>
        <v>AgenteBilingüeProfesionalAgronomía,veterinariayafinesEnlasinstalacionesdelaEntidadCompradoraHoraextradiurnaZona1Plata</v>
      </c>
      <c r="B5290" s="0" t="s">
        <v>5627</v>
      </c>
      <c r="C5290" s="0" t="s">
        <v>190</v>
      </c>
      <c r="D5290" s="0" t="s">
        <v>4808</v>
      </c>
      <c r="E5290" s="0" t="s">
        <v>705</v>
      </c>
      <c r="F5290" s="0" t="s">
        <v>3303</v>
      </c>
      <c r="G5290" s="0" t="s">
        <v>192</v>
      </c>
      <c r="H5290" s="0" t="s">
        <v>379</v>
      </c>
      <c r="I5290" s="0" t="s">
        <v>195</v>
      </c>
      <c r="J5290" s="0" t="s">
        <v>325</v>
      </c>
      <c r="K5290" s="0" t="n">
        <v>30702.4372218948</v>
      </c>
      <c r="L5290" s="0" t="n">
        <v>33051.69</v>
      </c>
      <c r="M5290" s="0" t="n">
        <v>40427.117494476</v>
      </c>
      <c r="N5290" s="0" t="n">
        <v>27823.905</v>
      </c>
      <c r="O5290" s="0" t="n">
        <v>28398.33</v>
      </c>
      <c r="P5290" s="0" t="n">
        <v>35921.745</v>
      </c>
      <c r="Q5290" s="0" t="n">
        <v>44092.035</v>
      </c>
      <c r="S5290" s="0" t="s">
        <v>303</v>
      </c>
    </row>
    <row r="5291" customFormat="false" ht="14" hidden="true" customHeight="false" outlineLevel="0" collapsed="false">
      <c r="A5291" s="0" t="str">
        <f aca="false">SUBSTITUTE(C5291&amp;D5291&amp;E5291&amp;F5291&amp;G5291&amp;H5291&amp;I5291," ","")</f>
        <v>AgenteBilingüeProfesionalAgronomía,veterinariayafinesEnlasinstalacionesdelaEntidadCompradoraHoraextradiurnaZona1Oro</v>
      </c>
      <c r="B5291" s="0" t="s">
        <v>5628</v>
      </c>
      <c r="C5291" s="0" t="s">
        <v>190</v>
      </c>
      <c r="D5291" s="0" t="s">
        <v>4808</v>
      </c>
      <c r="E5291" s="0" t="s">
        <v>705</v>
      </c>
      <c r="F5291" s="0" t="s">
        <v>3303</v>
      </c>
      <c r="G5291" s="0" t="s">
        <v>192</v>
      </c>
      <c r="H5291" s="0" t="s">
        <v>379</v>
      </c>
      <c r="I5291" s="0" t="s">
        <v>54</v>
      </c>
      <c r="J5291" s="0" t="s">
        <v>325</v>
      </c>
      <c r="K5291" s="0" t="n">
        <v>30702.4372218948</v>
      </c>
      <c r="L5291" s="0" t="n">
        <v>33713.055</v>
      </c>
      <c r="M5291" s="0" t="n">
        <v>41584.4927448189</v>
      </c>
      <c r="N5291" s="0" t="n">
        <v>27823.905</v>
      </c>
      <c r="O5291" s="0" t="n">
        <v>28398.33</v>
      </c>
      <c r="P5291" s="0" t="n">
        <v>36678.33</v>
      </c>
      <c r="Q5291" s="0" t="n">
        <v>46047.15</v>
      </c>
      <c r="S5291" s="0" t="s">
        <v>303</v>
      </c>
    </row>
    <row r="5292" customFormat="false" ht="14" hidden="true" customHeight="false" outlineLevel="0" collapsed="false">
      <c r="A5292" s="0" t="str">
        <f aca="false">SUBSTITUTE(C5292&amp;D5292&amp;E5292&amp;F5292&amp;G5292&amp;H5292&amp;I5292," ","")</f>
        <v>AgenteBilingüeProfesionalAgronomía,veterinariayafinesEnlasinstalacionesdelaEntidadCompradoraHoraextradiurnaZona1Platino</v>
      </c>
      <c r="B5292" s="0" t="s">
        <v>5629</v>
      </c>
      <c r="C5292" s="0" t="s">
        <v>190</v>
      </c>
      <c r="D5292" s="0" t="s">
        <v>4808</v>
      </c>
      <c r="E5292" s="0" t="s">
        <v>705</v>
      </c>
      <c r="F5292" s="0" t="s">
        <v>3303</v>
      </c>
      <c r="G5292" s="0" t="s">
        <v>192</v>
      </c>
      <c r="H5292" s="0" t="s">
        <v>379</v>
      </c>
      <c r="I5292" s="0" t="s">
        <v>198</v>
      </c>
      <c r="J5292" s="0" t="s">
        <v>325</v>
      </c>
      <c r="K5292" s="0" t="n">
        <v>30702.4372218948</v>
      </c>
      <c r="L5292" s="0" t="n">
        <v>34704.585</v>
      </c>
      <c r="M5292" s="0" t="n">
        <v>42810.0893479671</v>
      </c>
      <c r="N5292" s="0" t="n">
        <v>27823.905</v>
      </c>
      <c r="O5292" s="0" t="n">
        <v>28398.33</v>
      </c>
      <c r="P5292" s="0" t="n">
        <v>37467</v>
      </c>
      <c r="Q5292" s="0" t="n">
        <v>48939.975</v>
      </c>
      <c r="S5292" s="0" t="s">
        <v>303</v>
      </c>
    </row>
    <row r="5293" customFormat="false" ht="14" hidden="true" customHeight="false" outlineLevel="0" collapsed="false">
      <c r="A5293" s="0" t="str">
        <f aca="false">SUBSTITUTE(C5293&amp;D5293&amp;E5293&amp;F5293&amp;G5293&amp;H5293&amp;I5293," ","")</f>
        <v>AgenteBilingüeProfesionalAgronomía,veterinariayafinesEnlasinstalacionesdelaEntidadCompradoraHoraextradiurnaZona2Plata</v>
      </c>
      <c r="B5293" s="0" t="s">
        <v>5630</v>
      </c>
      <c r="C5293" s="0" t="s">
        <v>190</v>
      </c>
      <c r="D5293" s="0" t="s">
        <v>4808</v>
      </c>
      <c r="E5293" s="0" t="s">
        <v>705</v>
      </c>
      <c r="F5293" s="0" t="s">
        <v>3303</v>
      </c>
      <c r="G5293" s="0" t="s">
        <v>192</v>
      </c>
      <c r="H5293" s="0" t="s">
        <v>385</v>
      </c>
      <c r="I5293" s="0" t="s">
        <v>195</v>
      </c>
      <c r="J5293" s="0" t="s">
        <v>325</v>
      </c>
      <c r="K5293" s="0" t="n">
        <v>30702.4372218948</v>
      </c>
      <c r="L5293" s="0" t="n">
        <v>34044.255</v>
      </c>
      <c r="M5293" s="0" t="n">
        <v>40427.117494476</v>
      </c>
      <c r="N5293" s="0" t="n">
        <v>27823.905</v>
      </c>
      <c r="O5293" s="0" t="n">
        <v>28398.33</v>
      </c>
      <c r="P5293" s="0" t="n">
        <v>38173.905</v>
      </c>
      <c r="Q5293" s="0" t="n">
        <v>44092.035</v>
      </c>
      <c r="S5293" s="0" t="s">
        <v>303</v>
      </c>
    </row>
    <row r="5294" customFormat="false" ht="14" hidden="true" customHeight="false" outlineLevel="0" collapsed="false">
      <c r="A5294" s="0" t="str">
        <f aca="false">SUBSTITUTE(C5294&amp;D5294&amp;E5294&amp;F5294&amp;G5294&amp;H5294&amp;I5294," ","")</f>
        <v>AgenteBilingüeProfesionalAgronomía,veterinariayafinesEnlasinstalacionesdelaEntidadCompradoraHoraextradiurnaZona2Oro</v>
      </c>
      <c r="B5294" s="0" t="s">
        <v>5631</v>
      </c>
      <c r="C5294" s="0" t="s">
        <v>190</v>
      </c>
      <c r="D5294" s="0" t="s">
        <v>4808</v>
      </c>
      <c r="E5294" s="0" t="s">
        <v>705</v>
      </c>
      <c r="F5294" s="0" t="s">
        <v>3303</v>
      </c>
      <c r="G5294" s="0" t="s">
        <v>192</v>
      </c>
      <c r="H5294" s="0" t="s">
        <v>385</v>
      </c>
      <c r="I5294" s="0" t="s">
        <v>54</v>
      </c>
      <c r="J5294" s="0" t="s">
        <v>325</v>
      </c>
      <c r="K5294" s="0" t="n">
        <v>30702.4372218948</v>
      </c>
      <c r="L5294" s="0" t="n">
        <v>34725.285</v>
      </c>
      <c r="M5294" s="0" t="n">
        <v>41584.4927448189</v>
      </c>
      <c r="N5294" s="0" t="n">
        <v>27823.905</v>
      </c>
      <c r="O5294" s="0" t="n">
        <v>28398.33</v>
      </c>
      <c r="P5294" s="0" t="n">
        <v>38978.1</v>
      </c>
      <c r="Q5294" s="0" t="n">
        <v>46047.15</v>
      </c>
      <c r="S5294" s="0" t="s">
        <v>303</v>
      </c>
    </row>
    <row r="5295" customFormat="false" ht="14" hidden="true" customHeight="false" outlineLevel="0" collapsed="false">
      <c r="A5295" s="0" t="str">
        <f aca="false">SUBSTITUTE(C5295&amp;D5295&amp;E5295&amp;F5295&amp;G5295&amp;H5295&amp;I5295," ","")</f>
        <v>AgenteBilingüeProfesionalAgronomía,veterinariayafinesEnlasinstalacionesdelaEntidadCompradoraHoraextradiurnaZona2Platino</v>
      </c>
      <c r="B5295" s="0" t="s">
        <v>5632</v>
      </c>
      <c r="C5295" s="0" t="s">
        <v>190</v>
      </c>
      <c r="D5295" s="0" t="s">
        <v>4808</v>
      </c>
      <c r="E5295" s="0" t="s">
        <v>705</v>
      </c>
      <c r="F5295" s="0" t="s">
        <v>3303</v>
      </c>
      <c r="G5295" s="0" t="s">
        <v>192</v>
      </c>
      <c r="H5295" s="0" t="s">
        <v>385</v>
      </c>
      <c r="I5295" s="0" t="s">
        <v>198</v>
      </c>
      <c r="J5295" s="0" t="s">
        <v>325</v>
      </c>
      <c r="K5295" s="0" t="n">
        <v>30702.4372218948</v>
      </c>
      <c r="L5295" s="0" t="n">
        <v>35745.795</v>
      </c>
      <c r="M5295" s="0" t="n">
        <v>42810.0893479671</v>
      </c>
      <c r="N5295" s="0" t="n">
        <v>27823.905</v>
      </c>
      <c r="O5295" s="0" t="n">
        <v>28398.33</v>
      </c>
      <c r="P5295" s="0" t="n">
        <v>39816.45</v>
      </c>
      <c r="Q5295" s="0" t="n">
        <v>48939.975</v>
      </c>
      <c r="S5295" s="0" t="s">
        <v>303</v>
      </c>
    </row>
    <row r="5296" customFormat="false" ht="14" hidden="true" customHeight="false" outlineLevel="0" collapsed="false">
      <c r="A5296" s="0" t="str">
        <f aca="false">SUBSTITUTE(C5296&amp;D5296&amp;E5296&amp;F5296&amp;G5296&amp;H5296&amp;I5296," ","")</f>
        <v>AgenteBilingüeProfesionalAgronomía,veterinariayafinesEnlasinstalacionesdelaEntidadCompradoraHoraextradiurnaZona3Plata</v>
      </c>
      <c r="B5296" s="0" t="s">
        <v>5633</v>
      </c>
      <c r="C5296" s="0" t="s">
        <v>190</v>
      </c>
      <c r="D5296" s="0" t="s">
        <v>4808</v>
      </c>
      <c r="E5296" s="0" t="s">
        <v>705</v>
      </c>
      <c r="F5296" s="0" t="s">
        <v>3303</v>
      </c>
      <c r="G5296" s="0" t="s">
        <v>192</v>
      </c>
      <c r="H5296" s="0" t="s">
        <v>390</v>
      </c>
      <c r="I5296" s="0" t="s">
        <v>195</v>
      </c>
      <c r="J5296" s="0" t="s">
        <v>325</v>
      </c>
      <c r="K5296" s="0" t="n">
        <v>30702.4372218948</v>
      </c>
      <c r="L5296" s="0" t="n">
        <v>34704.585</v>
      </c>
      <c r="M5296" s="0" t="n">
        <v>40427.117494476</v>
      </c>
      <c r="N5296" s="0" t="n">
        <v>27823.905</v>
      </c>
      <c r="O5296" s="0" t="n">
        <v>28398.33</v>
      </c>
      <c r="P5296" s="0" t="n">
        <v>38353.995</v>
      </c>
      <c r="Q5296" s="0" t="n">
        <v>44092.035</v>
      </c>
      <c r="S5296" s="0" t="s">
        <v>303</v>
      </c>
    </row>
    <row r="5297" customFormat="false" ht="14" hidden="true" customHeight="false" outlineLevel="0" collapsed="false">
      <c r="A5297" s="0" t="str">
        <f aca="false">SUBSTITUTE(C5297&amp;D5297&amp;E5297&amp;F5297&amp;G5297&amp;H5297&amp;I5297," ","")</f>
        <v>AgenteBilingüeProfesionalAgronomía,veterinariayafinesEnlasinstalacionesdelaEntidadCompradoraHoraextradiurnaZona3Oro</v>
      </c>
      <c r="B5297" s="0" t="s">
        <v>5634</v>
      </c>
      <c r="C5297" s="0" t="s">
        <v>190</v>
      </c>
      <c r="D5297" s="0" t="s">
        <v>4808</v>
      </c>
      <c r="E5297" s="0" t="s">
        <v>705</v>
      </c>
      <c r="F5297" s="0" t="s">
        <v>3303</v>
      </c>
      <c r="G5297" s="0" t="s">
        <v>192</v>
      </c>
      <c r="H5297" s="0" t="s">
        <v>390</v>
      </c>
      <c r="I5297" s="0" t="s">
        <v>54</v>
      </c>
      <c r="J5297" s="0" t="s">
        <v>325</v>
      </c>
      <c r="K5297" s="0" t="n">
        <v>30702.4372218948</v>
      </c>
      <c r="L5297" s="0" t="n">
        <v>35399.07</v>
      </c>
      <c r="M5297" s="0" t="n">
        <v>41584.4927448189</v>
      </c>
      <c r="N5297" s="0" t="n">
        <v>27823.905</v>
      </c>
      <c r="O5297" s="0" t="n">
        <v>28398.33</v>
      </c>
      <c r="P5297" s="0" t="n">
        <v>39161.295</v>
      </c>
      <c r="Q5297" s="0" t="n">
        <v>46047.15</v>
      </c>
      <c r="S5297" s="0" t="s">
        <v>303</v>
      </c>
    </row>
    <row r="5298" customFormat="false" ht="14" hidden="true" customHeight="false" outlineLevel="0" collapsed="false">
      <c r="A5298" s="0" t="str">
        <f aca="false">SUBSTITUTE(C5298&amp;D5298&amp;E5298&amp;F5298&amp;G5298&amp;H5298&amp;I5298," ","")</f>
        <v>AgenteBilingüeProfesionalAgronomía,veterinariayafinesEnlasinstalacionesdelaEntidadCompradoraHoraextradiurnaZona3Platino</v>
      </c>
      <c r="B5298" s="0" t="s">
        <v>5635</v>
      </c>
      <c r="C5298" s="0" t="s">
        <v>190</v>
      </c>
      <c r="D5298" s="0" t="s">
        <v>4808</v>
      </c>
      <c r="E5298" s="0" t="s">
        <v>705</v>
      </c>
      <c r="F5298" s="0" t="s">
        <v>3303</v>
      </c>
      <c r="G5298" s="0" t="s">
        <v>192</v>
      </c>
      <c r="H5298" s="0" t="s">
        <v>390</v>
      </c>
      <c r="I5298" s="0" t="s">
        <v>198</v>
      </c>
      <c r="J5298" s="0" t="s">
        <v>325</v>
      </c>
      <c r="K5298" s="0" t="n">
        <v>30702.4372218948</v>
      </c>
      <c r="L5298" s="0" t="n">
        <v>36440.28</v>
      </c>
      <c r="M5298" s="0" t="n">
        <v>42810.0893479671</v>
      </c>
      <c r="N5298" s="0" t="n">
        <v>27823.905</v>
      </c>
      <c r="O5298" s="0" t="n">
        <v>28398.33</v>
      </c>
      <c r="P5298" s="0" t="n">
        <v>40003.785</v>
      </c>
      <c r="Q5298" s="0" t="n">
        <v>48939.975</v>
      </c>
      <c r="S5298" s="0" t="s">
        <v>303</v>
      </c>
    </row>
    <row r="5299" customFormat="false" ht="14" hidden="true" customHeight="false" outlineLevel="0" collapsed="false">
      <c r="A5299" s="0" t="str">
        <f aca="false">SUBSTITUTE(C5299&amp;D5299&amp;E5299&amp;F5299&amp;G5299&amp;H5299&amp;I5299," ","")</f>
        <v>AgenteBilingüeProfesionalAgronomía,veterinariayafinesEnlasinstalacionesdelaEntidadCompradoraHoraextranocturna Zona1Plata</v>
      </c>
      <c r="B5299" s="0" t="s">
        <v>5636</v>
      </c>
      <c r="C5299" s="0" t="s">
        <v>190</v>
      </c>
      <c r="D5299" s="0" t="s">
        <v>4808</v>
      </c>
      <c r="E5299" s="0" t="s">
        <v>705</v>
      </c>
      <c r="F5299" s="0" t="s">
        <v>3303</v>
      </c>
      <c r="G5299" s="0" t="s">
        <v>197</v>
      </c>
      <c r="H5299" s="0" t="s">
        <v>379</v>
      </c>
      <c r="I5299" s="0" t="s">
        <v>195</v>
      </c>
      <c r="J5299" s="0" t="s">
        <v>325</v>
      </c>
      <c r="K5299" s="0" t="n">
        <v>41700.8407453901</v>
      </c>
      <c r="L5299" s="0" t="n">
        <v>46272.78</v>
      </c>
      <c r="M5299" s="0" t="n">
        <v>56597.9644922664</v>
      </c>
      <c r="N5299" s="0" t="n">
        <v>38953.26</v>
      </c>
      <c r="O5299" s="0" t="n">
        <v>39479.04</v>
      </c>
      <c r="P5299" s="0" t="n">
        <v>45640.395</v>
      </c>
      <c r="Q5299" s="0" t="n">
        <v>61198.515</v>
      </c>
      <c r="S5299" s="0" t="s">
        <v>303</v>
      </c>
    </row>
    <row r="5300" customFormat="false" ht="14" hidden="true" customHeight="false" outlineLevel="0" collapsed="false">
      <c r="A5300" s="0" t="str">
        <f aca="false">SUBSTITUTE(C5300&amp;D5300&amp;E5300&amp;F5300&amp;G5300&amp;H5300&amp;I5300," ","")</f>
        <v>AgenteBilingüeProfesionalAgronomía,veterinariayafinesEnlasinstalacionesdelaEntidadCompradoraHoraextranocturna Zona1Oro</v>
      </c>
      <c r="B5300" s="0" t="s">
        <v>5637</v>
      </c>
      <c r="C5300" s="0" t="s">
        <v>190</v>
      </c>
      <c r="D5300" s="0" t="s">
        <v>4808</v>
      </c>
      <c r="E5300" s="0" t="s">
        <v>705</v>
      </c>
      <c r="F5300" s="0" t="s">
        <v>3303</v>
      </c>
      <c r="G5300" s="0" t="s">
        <v>197</v>
      </c>
      <c r="H5300" s="0" t="s">
        <v>379</v>
      </c>
      <c r="I5300" s="0" t="s">
        <v>54</v>
      </c>
      <c r="J5300" s="0" t="s">
        <v>325</v>
      </c>
      <c r="K5300" s="0" t="n">
        <v>41700.8407453901</v>
      </c>
      <c r="L5300" s="0" t="n">
        <v>47199.105</v>
      </c>
      <c r="M5300" s="0" t="n">
        <v>58218.2898427464</v>
      </c>
      <c r="N5300" s="0" t="n">
        <v>38953.26</v>
      </c>
      <c r="O5300" s="0" t="n">
        <v>39479.04</v>
      </c>
      <c r="P5300" s="0" t="n">
        <v>46600.875</v>
      </c>
      <c r="Q5300" s="0" t="n">
        <v>63911.25</v>
      </c>
      <c r="S5300" s="0" t="s">
        <v>303</v>
      </c>
    </row>
    <row r="5301" customFormat="false" ht="14" hidden="true" customHeight="false" outlineLevel="0" collapsed="false">
      <c r="A5301" s="0" t="str">
        <f aca="false">SUBSTITUTE(C5301&amp;D5301&amp;E5301&amp;F5301&amp;G5301&amp;H5301&amp;I5301," ","")</f>
        <v>AgenteBilingüeProfesionalAgronomía,veterinariayafinesEnlasinstalacionesdelaEntidadCompradoraHoraextranocturna Zona1Platino</v>
      </c>
      <c r="B5301" s="0" t="s">
        <v>5638</v>
      </c>
      <c r="C5301" s="0" t="s">
        <v>190</v>
      </c>
      <c r="D5301" s="0" t="s">
        <v>4808</v>
      </c>
      <c r="E5301" s="0" t="s">
        <v>705</v>
      </c>
      <c r="F5301" s="0" t="s">
        <v>3303</v>
      </c>
      <c r="G5301" s="0" t="s">
        <v>197</v>
      </c>
      <c r="H5301" s="0" t="s">
        <v>379</v>
      </c>
      <c r="I5301" s="0" t="s">
        <v>198</v>
      </c>
      <c r="J5301" s="0" t="s">
        <v>325</v>
      </c>
      <c r="K5301" s="0" t="n">
        <v>41700.8407453901</v>
      </c>
      <c r="L5301" s="0" t="n">
        <v>48587.04</v>
      </c>
      <c r="M5301" s="0" t="n">
        <v>59934.1250871539</v>
      </c>
      <c r="N5301" s="0" t="n">
        <v>38953.26</v>
      </c>
      <c r="O5301" s="0" t="n">
        <v>39479.04</v>
      </c>
      <c r="P5301" s="0" t="n">
        <v>47603.79</v>
      </c>
      <c r="Q5301" s="0" t="n">
        <v>67926.015</v>
      </c>
      <c r="S5301" s="0" t="s">
        <v>303</v>
      </c>
    </row>
    <row r="5302" customFormat="false" ht="14" hidden="true" customHeight="false" outlineLevel="0" collapsed="false">
      <c r="A5302" s="0" t="str">
        <f aca="false">SUBSTITUTE(C5302&amp;D5302&amp;E5302&amp;F5302&amp;G5302&amp;H5302&amp;I5302," ","")</f>
        <v>AgenteBilingüeProfesionalAgronomía,veterinariayafinesEnlasinstalacionesdelaEntidadCompradoraHoraextranocturna Zona2Plata</v>
      </c>
      <c r="B5302" s="0" t="s">
        <v>5639</v>
      </c>
      <c r="C5302" s="0" t="s">
        <v>190</v>
      </c>
      <c r="D5302" s="0" t="s">
        <v>4808</v>
      </c>
      <c r="E5302" s="0" t="s">
        <v>705</v>
      </c>
      <c r="F5302" s="0" t="s">
        <v>3303</v>
      </c>
      <c r="G5302" s="0" t="s">
        <v>197</v>
      </c>
      <c r="H5302" s="0" t="s">
        <v>385</v>
      </c>
      <c r="I5302" s="0" t="s">
        <v>195</v>
      </c>
      <c r="J5302" s="0" t="s">
        <v>325</v>
      </c>
      <c r="K5302" s="0" t="n">
        <v>41700.8407453901</v>
      </c>
      <c r="L5302" s="0" t="n">
        <v>47661.75</v>
      </c>
      <c r="M5302" s="0" t="n">
        <v>56597.9644922664</v>
      </c>
      <c r="N5302" s="0" t="n">
        <v>38953.26</v>
      </c>
      <c r="O5302" s="0" t="n">
        <v>39479.04</v>
      </c>
      <c r="P5302" s="0" t="n">
        <v>48502.17</v>
      </c>
      <c r="Q5302" s="0" t="n">
        <v>61198.515</v>
      </c>
      <c r="S5302" s="0" t="s">
        <v>303</v>
      </c>
    </row>
    <row r="5303" customFormat="false" ht="14" hidden="true" customHeight="false" outlineLevel="0" collapsed="false">
      <c r="A5303" s="0" t="str">
        <f aca="false">SUBSTITUTE(C5303&amp;D5303&amp;E5303&amp;F5303&amp;G5303&amp;H5303&amp;I5303," ","")</f>
        <v>AgenteBilingüeProfesionalAgronomía,veterinariayafinesEnlasinstalacionesdelaEntidadCompradoraHoraextranocturna Zona2Oro</v>
      </c>
      <c r="B5303" s="0" t="s">
        <v>5640</v>
      </c>
      <c r="C5303" s="0" t="s">
        <v>190</v>
      </c>
      <c r="D5303" s="0" t="s">
        <v>4808</v>
      </c>
      <c r="E5303" s="0" t="s">
        <v>705</v>
      </c>
      <c r="F5303" s="0" t="s">
        <v>3303</v>
      </c>
      <c r="G5303" s="0" t="s">
        <v>197</v>
      </c>
      <c r="H5303" s="0" t="s">
        <v>385</v>
      </c>
      <c r="I5303" s="0" t="s">
        <v>54</v>
      </c>
      <c r="J5303" s="0" t="s">
        <v>325</v>
      </c>
      <c r="K5303" s="0" t="n">
        <v>41700.8407453901</v>
      </c>
      <c r="L5303" s="0" t="n">
        <v>48616.02</v>
      </c>
      <c r="M5303" s="0" t="n">
        <v>58218.2898427464</v>
      </c>
      <c r="N5303" s="0" t="n">
        <v>38953.26</v>
      </c>
      <c r="O5303" s="0" t="n">
        <v>39479.04</v>
      </c>
      <c r="P5303" s="0" t="n">
        <v>49523.715</v>
      </c>
      <c r="Q5303" s="0" t="n">
        <v>63911.25</v>
      </c>
      <c r="S5303" s="0" t="s">
        <v>303</v>
      </c>
    </row>
    <row r="5304" customFormat="false" ht="14" hidden="true" customHeight="false" outlineLevel="0" collapsed="false">
      <c r="A5304" s="0" t="str">
        <f aca="false">SUBSTITUTE(C5304&amp;D5304&amp;E5304&amp;F5304&amp;G5304&amp;H5304&amp;I5304," ","")</f>
        <v>AgenteBilingüeProfesionalAgronomía,veterinariayafinesEnlasinstalacionesdelaEntidadCompradoraHoraextranocturna Zona2Platino</v>
      </c>
      <c r="B5304" s="0" t="s">
        <v>5641</v>
      </c>
      <c r="C5304" s="0" t="s">
        <v>190</v>
      </c>
      <c r="D5304" s="0" t="s">
        <v>4808</v>
      </c>
      <c r="E5304" s="0" t="s">
        <v>705</v>
      </c>
      <c r="F5304" s="0" t="s">
        <v>3303</v>
      </c>
      <c r="G5304" s="0" t="s">
        <v>197</v>
      </c>
      <c r="H5304" s="0" t="s">
        <v>385</v>
      </c>
      <c r="I5304" s="0" t="s">
        <v>198</v>
      </c>
      <c r="J5304" s="0" t="s">
        <v>325</v>
      </c>
      <c r="K5304" s="0" t="n">
        <v>41700.8407453901</v>
      </c>
      <c r="L5304" s="0" t="n">
        <v>50045.355</v>
      </c>
      <c r="M5304" s="0" t="n">
        <v>59934.1250871539</v>
      </c>
      <c r="N5304" s="0" t="n">
        <v>38953.26</v>
      </c>
      <c r="O5304" s="0" t="n">
        <v>39479.04</v>
      </c>
      <c r="P5304" s="0" t="n">
        <v>50588.73</v>
      </c>
      <c r="Q5304" s="0" t="n">
        <v>67926.015</v>
      </c>
      <c r="S5304" s="0" t="s">
        <v>303</v>
      </c>
    </row>
    <row r="5305" customFormat="false" ht="14" hidden="true" customHeight="false" outlineLevel="0" collapsed="false">
      <c r="A5305" s="0" t="str">
        <f aca="false">SUBSTITUTE(C5305&amp;D5305&amp;E5305&amp;F5305&amp;G5305&amp;H5305&amp;I5305," ","")</f>
        <v>AgenteBilingüeProfesionalAgronomía,veterinariayafinesEnlasinstalacionesdelaEntidadCompradoraHoraextranocturna Zona3Plata</v>
      </c>
      <c r="B5305" s="0" t="s">
        <v>5642</v>
      </c>
      <c r="C5305" s="0" t="s">
        <v>190</v>
      </c>
      <c r="D5305" s="0" t="s">
        <v>4808</v>
      </c>
      <c r="E5305" s="0" t="s">
        <v>705</v>
      </c>
      <c r="F5305" s="0" t="s">
        <v>3303</v>
      </c>
      <c r="G5305" s="0" t="s">
        <v>197</v>
      </c>
      <c r="H5305" s="0" t="s">
        <v>390</v>
      </c>
      <c r="I5305" s="0" t="s">
        <v>195</v>
      </c>
      <c r="J5305" s="0" t="s">
        <v>325</v>
      </c>
      <c r="K5305" s="0" t="n">
        <v>41700.8407453901</v>
      </c>
      <c r="L5305" s="0" t="n">
        <v>48587.04</v>
      </c>
      <c r="M5305" s="0" t="n">
        <v>56597.9644922664</v>
      </c>
      <c r="N5305" s="0" t="n">
        <v>38953.26</v>
      </c>
      <c r="O5305" s="0" t="n">
        <v>39479.04</v>
      </c>
      <c r="P5305" s="0" t="n">
        <v>48729.87</v>
      </c>
      <c r="Q5305" s="0" t="n">
        <v>61198.515</v>
      </c>
      <c r="S5305" s="0" t="s">
        <v>303</v>
      </c>
    </row>
    <row r="5306" customFormat="false" ht="14" hidden="true" customHeight="false" outlineLevel="0" collapsed="false">
      <c r="A5306" s="0" t="str">
        <f aca="false">SUBSTITUTE(C5306&amp;D5306&amp;E5306&amp;F5306&amp;G5306&amp;H5306&amp;I5306," ","")</f>
        <v>AgenteBilingüeProfesionalAgronomía,veterinariayafinesEnlasinstalacionesdelaEntidadCompradoraHoraextranocturna Zona3Oro</v>
      </c>
      <c r="B5306" s="0" t="s">
        <v>5643</v>
      </c>
      <c r="C5306" s="0" t="s">
        <v>190</v>
      </c>
      <c r="D5306" s="0" t="s">
        <v>4808</v>
      </c>
      <c r="E5306" s="0" t="s">
        <v>705</v>
      </c>
      <c r="F5306" s="0" t="s">
        <v>3303</v>
      </c>
      <c r="G5306" s="0" t="s">
        <v>197</v>
      </c>
      <c r="H5306" s="0" t="s">
        <v>390</v>
      </c>
      <c r="I5306" s="0" t="s">
        <v>54</v>
      </c>
      <c r="J5306" s="0" t="s">
        <v>325</v>
      </c>
      <c r="K5306" s="0" t="n">
        <v>41700.8407453901</v>
      </c>
      <c r="L5306" s="0" t="n">
        <v>49559.94</v>
      </c>
      <c r="M5306" s="0" t="n">
        <v>58218.2898427464</v>
      </c>
      <c r="N5306" s="0" t="n">
        <v>38953.26</v>
      </c>
      <c r="O5306" s="0" t="n">
        <v>39479.04</v>
      </c>
      <c r="P5306" s="0" t="n">
        <v>49756.59</v>
      </c>
      <c r="Q5306" s="0" t="n">
        <v>63911.25</v>
      </c>
      <c r="S5306" s="0" t="s">
        <v>303</v>
      </c>
    </row>
    <row r="5307" customFormat="false" ht="14" hidden="true" customHeight="false" outlineLevel="0" collapsed="false">
      <c r="A5307" s="0" t="str">
        <f aca="false">SUBSTITUTE(C5307&amp;D5307&amp;E5307&amp;F5307&amp;G5307&amp;H5307&amp;I5307," ","")</f>
        <v>AgenteBilingüeProfesionalAgronomía,veterinariayafinesEnlasinstalacionesdelaEntidadCompradoraHoraextranocturna Zona3Platino</v>
      </c>
      <c r="B5307" s="0" t="s">
        <v>5644</v>
      </c>
      <c r="C5307" s="0" t="s">
        <v>190</v>
      </c>
      <c r="D5307" s="0" t="s">
        <v>4808</v>
      </c>
      <c r="E5307" s="0" t="s">
        <v>705</v>
      </c>
      <c r="F5307" s="0" t="s">
        <v>3303</v>
      </c>
      <c r="G5307" s="0" t="s">
        <v>197</v>
      </c>
      <c r="H5307" s="0" t="s">
        <v>390</v>
      </c>
      <c r="I5307" s="0" t="s">
        <v>198</v>
      </c>
      <c r="J5307" s="0" t="s">
        <v>325</v>
      </c>
      <c r="K5307" s="0" t="n">
        <v>41700.8407453901</v>
      </c>
      <c r="L5307" s="0" t="n">
        <v>51017.22</v>
      </c>
      <c r="M5307" s="0" t="n">
        <v>59934.1250871539</v>
      </c>
      <c r="N5307" s="0" t="n">
        <v>38953.26</v>
      </c>
      <c r="O5307" s="0" t="n">
        <v>39479.04</v>
      </c>
      <c r="P5307" s="0" t="n">
        <v>50825.745</v>
      </c>
      <c r="Q5307" s="0" t="n">
        <v>67926.015</v>
      </c>
      <c r="S5307" s="0" t="s">
        <v>303</v>
      </c>
    </row>
    <row r="5308" customFormat="false" ht="14" hidden="true" customHeight="false" outlineLevel="0" collapsed="false">
      <c r="A5308" s="0" t="str">
        <f aca="false">SUBSTITUTE(C5308&amp;D5308&amp;E5308&amp;F5308&amp;G5308&amp;H5308&amp;I5308," ","")</f>
        <v>AgenteBilingüeProfesionalAgronomía,veterinariayafinesEnlasinstalacionesdelaEntidadCompradoraHoraextradominicalyfestivoZona1Plata</v>
      </c>
      <c r="B5308" s="0" t="s">
        <v>5645</v>
      </c>
      <c r="C5308" s="0" t="s">
        <v>190</v>
      </c>
      <c r="D5308" s="0" t="s">
        <v>4808</v>
      </c>
      <c r="E5308" s="0" t="s">
        <v>705</v>
      </c>
      <c r="F5308" s="0" t="s">
        <v>3303</v>
      </c>
      <c r="G5308" s="0" t="s">
        <v>194</v>
      </c>
      <c r="H5308" s="0" t="s">
        <v>379</v>
      </c>
      <c r="I5308" s="0" t="s">
        <v>195</v>
      </c>
      <c r="J5308" s="0" t="s">
        <v>325</v>
      </c>
      <c r="K5308" s="0" t="n">
        <v>52699.2442688854</v>
      </c>
      <c r="L5308" s="0" t="n">
        <v>52883.325</v>
      </c>
      <c r="M5308" s="0" t="n">
        <v>64683.3879911616</v>
      </c>
      <c r="N5308" s="0" t="n">
        <v>55646.775</v>
      </c>
      <c r="O5308" s="0" t="n">
        <v>45019.395</v>
      </c>
      <c r="P5308" s="0" t="n">
        <v>50498.685</v>
      </c>
      <c r="Q5308" s="0" t="n">
        <v>68129.91</v>
      </c>
      <c r="S5308" s="0" t="s">
        <v>303</v>
      </c>
    </row>
    <row r="5309" customFormat="false" ht="14" hidden="true" customHeight="false" outlineLevel="0" collapsed="false">
      <c r="A5309" s="0" t="str">
        <f aca="false">SUBSTITUTE(C5309&amp;D5309&amp;E5309&amp;F5309&amp;G5309&amp;H5309&amp;I5309," ","")</f>
        <v>AgenteBilingüeProfesionalAgronomía,veterinariayafinesEnlasinstalacionesdelaEntidadCompradoraHoraextradominicalyfestivoZona1Oro</v>
      </c>
      <c r="B5309" s="0" t="s">
        <v>5646</v>
      </c>
      <c r="C5309" s="0" t="s">
        <v>190</v>
      </c>
      <c r="D5309" s="0" t="s">
        <v>4808</v>
      </c>
      <c r="E5309" s="0" t="s">
        <v>705</v>
      </c>
      <c r="F5309" s="0" t="s">
        <v>3303</v>
      </c>
      <c r="G5309" s="0" t="s">
        <v>194</v>
      </c>
      <c r="H5309" s="0" t="s">
        <v>379</v>
      </c>
      <c r="I5309" s="0" t="s">
        <v>54</v>
      </c>
      <c r="J5309" s="0" t="s">
        <v>325</v>
      </c>
      <c r="K5309" s="0" t="n">
        <v>52699.2442688854</v>
      </c>
      <c r="L5309" s="0" t="n">
        <v>53941.095</v>
      </c>
      <c r="M5309" s="0" t="n">
        <v>66535.1883917102</v>
      </c>
      <c r="N5309" s="0" t="n">
        <v>55646.775</v>
      </c>
      <c r="O5309" s="0" t="n">
        <v>45019.395</v>
      </c>
      <c r="P5309" s="0" t="n">
        <v>51561.63</v>
      </c>
      <c r="Q5309" s="0" t="n">
        <v>71150.04</v>
      </c>
      <c r="S5309" s="0" t="s">
        <v>303</v>
      </c>
    </row>
    <row r="5310" customFormat="false" ht="14" hidden="true" customHeight="false" outlineLevel="0" collapsed="false">
      <c r="A5310" s="0" t="str">
        <f aca="false">SUBSTITUTE(C5310&amp;D5310&amp;E5310&amp;F5310&amp;G5310&amp;H5310&amp;I5310," ","")</f>
        <v>AgenteBilingüeProfesionalAgronomía,veterinariayafinesEnlasinstalacionesdelaEntidadCompradoraHoraextradominicalyfestivoZona1Platino</v>
      </c>
      <c r="B5310" s="0" t="s">
        <v>5647</v>
      </c>
      <c r="C5310" s="0" t="s">
        <v>190</v>
      </c>
      <c r="D5310" s="0" t="s">
        <v>4808</v>
      </c>
      <c r="E5310" s="0" t="s">
        <v>705</v>
      </c>
      <c r="F5310" s="0" t="s">
        <v>3303</v>
      </c>
      <c r="G5310" s="0" t="s">
        <v>194</v>
      </c>
      <c r="H5310" s="0" t="s">
        <v>379</v>
      </c>
      <c r="I5310" s="0" t="s">
        <v>198</v>
      </c>
      <c r="J5310" s="0" t="s">
        <v>325</v>
      </c>
      <c r="K5310" s="0" t="n">
        <v>52699.2442688854</v>
      </c>
      <c r="L5310" s="0" t="n">
        <v>55527.75</v>
      </c>
      <c r="M5310" s="0" t="n">
        <v>68496.1429567473</v>
      </c>
      <c r="N5310" s="0" t="n">
        <v>55646.775</v>
      </c>
      <c r="O5310" s="0" t="n">
        <v>45019.395</v>
      </c>
      <c r="P5310" s="0" t="n">
        <v>52670.115</v>
      </c>
      <c r="Q5310" s="0" t="n">
        <v>75620.205</v>
      </c>
      <c r="S5310" s="0" t="s">
        <v>303</v>
      </c>
    </row>
    <row r="5311" customFormat="false" ht="14" hidden="true" customHeight="false" outlineLevel="0" collapsed="false">
      <c r="A5311" s="0" t="str">
        <f aca="false">SUBSTITUTE(C5311&amp;D5311&amp;E5311&amp;F5311&amp;G5311&amp;H5311&amp;I5311," ","")</f>
        <v>AgenteBilingüeProfesionalAgronomía,veterinariayafinesEnlasinstalacionesdelaEntidadCompradoraHoraextradominicalyfestivoZona2Plata</v>
      </c>
      <c r="B5311" s="0" t="s">
        <v>5648</v>
      </c>
      <c r="C5311" s="0" t="s">
        <v>190</v>
      </c>
      <c r="D5311" s="0" t="s">
        <v>4808</v>
      </c>
      <c r="E5311" s="0" t="s">
        <v>705</v>
      </c>
      <c r="F5311" s="0" t="s">
        <v>3303</v>
      </c>
      <c r="G5311" s="0" t="s">
        <v>194</v>
      </c>
      <c r="H5311" s="0" t="s">
        <v>385</v>
      </c>
      <c r="I5311" s="0" t="s">
        <v>195</v>
      </c>
      <c r="J5311" s="0" t="s">
        <v>325</v>
      </c>
      <c r="K5311" s="0" t="n">
        <v>52699.2442688854</v>
      </c>
      <c r="L5311" s="0" t="n">
        <v>54469.98</v>
      </c>
      <c r="M5311" s="0" t="n">
        <v>64683.3879911616</v>
      </c>
      <c r="N5311" s="0" t="n">
        <v>55646.775</v>
      </c>
      <c r="O5311" s="0" t="n">
        <v>45019.395</v>
      </c>
      <c r="P5311" s="0" t="n">
        <v>53664.75</v>
      </c>
      <c r="Q5311" s="0" t="n">
        <v>68129.91</v>
      </c>
      <c r="S5311" s="0" t="s">
        <v>303</v>
      </c>
    </row>
    <row r="5312" customFormat="false" ht="14" hidden="true" customHeight="false" outlineLevel="0" collapsed="false">
      <c r="A5312" s="0" t="str">
        <f aca="false">SUBSTITUTE(C5312&amp;D5312&amp;E5312&amp;F5312&amp;G5312&amp;H5312&amp;I5312," ","")</f>
        <v>AgenteBilingüeProfesionalAgronomía,veterinariayafinesEnlasinstalacionesdelaEntidadCompradoraHoraextradominicalyfestivoZona2Oro</v>
      </c>
      <c r="B5312" s="0" t="s">
        <v>5649</v>
      </c>
      <c r="C5312" s="0" t="s">
        <v>190</v>
      </c>
      <c r="D5312" s="0" t="s">
        <v>4808</v>
      </c>
      <c r="E5312" s="0" t="s">
        <v>705</v>
      </c>
      <c r="F5312" s="0" t="s">
        <v>3303</v>
      </c>
      <c r="G5312" s="0" t="s">
        <v>194</v>
      </c>
      <c r="H5312" s="0" t="s">
        <v>385</v>
      </c>
      <c r="I5312" s="0" t="s">
        <v>54</v>
      </c>
      <c r="J5312" s="0" t="s">
        <v>325</v>
      </c>
      <c r="K5312" s="0" t="n">
        <v>52699.2442688854</v>
      </c>
      <c r="L5312" s="0" t="n">
        <v>55559.835</v>
      </c>
      <c r="M5312" s="0" t="n">
        <v>66535.1883917102</v>
      </c>
      <c r="N5312" s="0" t="n">
        <v>55646.775</v>
      </c>
      <c r="O5312" s="0" t="n">
        <v>45019.395</v>
      </c>
      <c r="P5312" s="0" t="n">
        <v>54794.97</v>
      </c>
      <c r="Q5312" s="0" t="n">
        <v>71150.04</v>
      </c>
      <c r="S5312" s="0" t="s">
        <v>303</v>
      </c>
    </row>
    <row r="5313" customFormat="false" ht="14" hidden="true" customHeight="false" outlineLevel="0" collapsed="false">
      <c r="A5313" s="0" t="str">
        <f aca="false">SUBSTITUTE(C5313&amp;D5313&amp;E5313&amp;F5313&amp;G5313&amp;H5313&amp;I5313," ","")</f>
        <v>AgenteBilingüeProfesionalAgronomía,veterinariayafinesEnlasinstalacionesdelaEntidadCompradoraHoraextradominicalyfestivoZona2Platino</v>
      </c>
      <c r="B5313" s="0" t="s">
        <v>5650</v>
      </c>
      <c r="C5313" s="0" t="s">
        <v>190</v>
      </c>
      <c r="D5313" s="0" t="s">
        <v>4808</v>
      </c>
      <c r="E5313" s="0" t="s">
        <v>705</v>
      </c>
      <c r="F5313" s="0" t="s">
        <v>3303</v>
      </c>
      <c r="G5313" s="0" t="s">
        <v>194</v>
      </c>
      <c r="H5313" s="0" t="s">
        <v>385</v>
      </c>
      <c r="I5313" s="0" t="s">
        <v>198</v>
      </c>
      <c r="J5313" s="0" t="s">
        <v>325</v>
      </c>
      <c r="K5313" s="0" t="n">
        <v>52699.2442688854</v>
      </c>
      <c r="L5313" s="0" t="n">
        <v>57194.1</v>
      </c>
      <c r="M5313" s="0" t="n">
        <v>68496.1429567473</v>
      </c>
      <c r="N5313" s="0" t="n">
        <v>55646.775</v>
      </c>
      <c r="O5313" s="0" t="n">
        <v>45019.395</v>
      </c>
      <c r="P5313" s="0" t="n">
        <v>55972.8</v>
      </c>
      <c r="Q5313" s="0" t="n">
        <v>75620.205</v>
      </c>
      <c r="S5313" s="0" t="s">
        <v>303</v>
      </c>
    </row>
    <row r="5314" customFormat="false" ht="14" hidden="true" customHeight="false" outlineLevel="0" collapsed="false">
      <c r="A5314" s="0" t="str">
        <f aca="false">SUBSTITUTE(C5314&amp;D5314&amp;E5314&amp;F5314&amp;G5314&amp;H5314&amp;I5314," ","")</f>
        <v>AgenteBilingüeProfesionalAgronomía,veterinariayafinesEnlasinstalacionesdelaEntidadCompradoraHoraextradominicalyfestivoZona3Plata</v>
      </c>
      <c r="B5314" s="0" t="s">
        <v>5651</v>
      </c>
      <c r="C5314" s="0" t="s">
        <v>190</v>
      </c>
      <c r="D5314" s="0" t="s">
        <v>4808</v>
      </c>
      <c r="E5314" s="0" t="s">
        <v>705</v>
      </c>
      <c r="F5314" s="0" t="s">
        <v>3303</v>
      </c>
      <c r="G5314" s="0" t="s">
        <v>194</v>
      </c>
      <c r="H5314" s="0" t="s">
        <v>390</v>
      </c>
      <c r="I5314" s="0" t="s">
        <v>195</v>
      </c>
      <c r="J5314" s="0" t="s">
        <v>325</v>
      </c>
      <c r="K5314" s="0" t="n">
        <v>52699.2442688854</v>
      </c>
      <c r="L5314" s="0" t="n">
        <v>55527.75</v>
      </c>
      <c r="M5314" s="0" t="n">
        <v>64683.3879911616</v>
      </c>
      <c r="N5314" s="0" t="n">
        <v>55646.775</v>
      </c>
      <c r="O5314" s="0" t="n">
        <v>45019.395</v>
      </c>
      <c r="P5314" s="0" t="n">
        <v>53917.29</v>
      </c>
      <c r="Q5314" s="0" t="n">
        <v>68129.91</v>
      </c>
      <c r="S5314" s="0" t="s">
        <v>303</v>
      </c>
    </row>
    <row r="5315" customFormat="false" ht="14" hidden="true" customHeight="false" outlineLevel="0" collapsed="false">
      <c r="A5315" s="0" t="str">
        <f aca="false">SUBSTITUTE(C5315&amp;D5315&amp;E5315&amp;F5315&amp;G5315&amp;H5315&amp;I5315," ","")</f>
        <v>AgenteBilingüeProfesionalAgronomía,veterinariayafinesEnlasinstalacionesdelaEntidadCompradoraHoraextradominicalyfestivoZona3Oro</v>
      </c>
      <c r="B5315" s="0" t="s">
        <v>5652</v>
      </c>
      <c r="C5315" s="0" t="s">
        <v>190</v>
      </c>
      <c r="D5315" s="0" t="s">
        <v>4808</v>
      </c>
      <c r="E5315" s="0" t="s">
        <v>705</v>
      </c>
      <c r="F5315" s="0" t="s">
        <v>3303</v>
      </c>
      <c r="G5315" s="0" t="s">
        <v>194</v>
      </c>
      <c r="H5315" s="0" t="s">
        <v>390</v>
      </c>
      <c r="I5315" s="0" t="s">
        <v>54</v>
      </c>
      <c r="J5315" s="0" t="s">
        <v>325</v>
      </c>
      <c r="K5315" s="0" t="n">
        <v>52699.2442688854</v>
      </c>
      <c r="L5315" s="0" t="n">
        <v>56638.305</v>
      </c>
      <c r="M5315" s="0" t="n">
        <v>66535.1883917102</v>
      </c>
      <c r="N5315" s="0" t="n">
        <v>55646.775</v>
      </c>
      <c r="O5315" s="0" t="n">
        <v>45019.395</v>
      </c>
      <c r="P5315" s="0" t="n">
        <v>55052.685</v>
      </c>
      <c r="Q5315" s="0" t="n">
        <v>71150.04</v>
      </c>
      <c r="S5315" s="0" t="s">
        <v>303</v>
      </c>
    </row>
    <row r="5316" customFormat="false" ht="14" hidden="true" customHeight="false" outlineLevel="0" collapsed="false">
      <c r="A5316" s="0" t="str">
        <f aca="false">SUBSTITUTE(C5316&amp;D5316&amp;E5316&amp;F5316&amp;G5316&amp;H5316&amp;I5316," ","")</f>
        <v>AgenteBilingüeProfesionalAgronomía,veterinariayafinesEnlasinstalacionesdelaEntidadCompradoraHoraextradominicalyfestivoZona3Platino</v>
      </c>
      <c r="B5316" s="0" t="s">
        <v>5653</v>
      </c>
      <c r="C5316" s="0" t="s">
        <v>190</v>
      </c>
      <c r="D5316" s="0" t="s">
        <v>4808</v>
      </c>
      <c r="E5316" s="0" t="s">
        <v>705</v>
      </c>
      <c r="F5316" s="0" t="s">
        <v>3303</v>
      </c>
      <c r="G5316" s="0" t="s">
        <v>194</v>
      </c>
      <c r="H5316" s="0" t="s">
        <v>390</v>
      </c>
      <c r="I5316" s="0" t="s">
        <v>198</v>
      </c>
      <c r="J5316" s="0" t="s">
        <v>325</v>
      </c>
      <c r="K5316" s="0" t="n">
        <v>52699.2442688854</v>
      </c>
      <c r="L5316" s="0" t="n">
        <v>58304.655</v>
      </c>
      <c r="M5316" s="0" t="n">
        <v>68496.1429567473</v>
      </c>
      <c r="N5316" s="0" t="n">
        <v>55646.775</v>
      </c>
      <c r="O5316" s="0" t="n">
        <v>45019.395</v>
      </c>
      <c r="P5316" s="0" t="n">
        <v>56236.725</v>
      </c>
      <c r="Q5316" s="0" t="n">
        <v>75620.205</v>
      </c>
      <c r="S5316" s="0" t="s">
        <v>303</v>
      </c>
    </row>
    <row r="5317" customFormat="false" ht="14" hidden="true" customHeight="false" outlineLevel="0" collapsed="false">
      <c r="A5317" s="0" t="str">
        <f aca="false">SUBSTITUTE(C5317&amp;D5317&amp;E5317&amp;F5317&amp;G5317&amp;H5317&amp;I5317," ","")</f>
        <v>AgenteBilingüeProfesionalAgronomía,veterinariayafinesEnlasinstalacionesdelaEntidadCompradoraServicio7x24Zona1Plata</v>
      </c>
      <c r="B5317" s="0" t="s">
        <v>5654</v>
      </c>
      <c r="C5317" s="0" t="s">
        <v>190</v>
      </c>
      <c r="D5317" s="0" t="s">
        <v>4808</v>
      </c>
      <c r="E5317" s="0" t="s">
        <v>705</v>
      </c>
      <c r="F5317" s="0" t="s">
        <v>3303</v>
      </c>
      <c r="G5317" s="0" t="s">
        <v>55</v>
      </c>
      <c r="H5317" s="0" t="s">
        <v>379</v>
      </c>
      <c r="I5317" s="0" t="s">
        <v>195</v>
      </c>
      <c r="J5317" s="0" t="s">
        <v>305</v>
      </c>
      <c r="K5317" s="0" t="n">
        <v>19246860.7386297</v>
      </c>
      <c r="L5317" s="0" t="n">
        <v>27354802.635</v>
      </c>
      <c r="M5317" s="0" t="n">
        <v>29435350.2932354</v>
      </c>
      <c r="N5317" s="0" t="n">
        <v>24369787.08</v>
      </c>
      <c r="O5317" s="0" t="n">
        <v>25141283.325</v>
      </c>
      <c r="P5317" s="0" t="n">
        <v>36017845.785</v>
      </c>
      <c r="Q5317" s="0" t="n">
        <v>28142263.755</v>
      </c>
      <c r="S5317" s="0" t="s">
        <v>303</v>
      </c>
    </row>
    <row r="5318" customFormat="false" ht="14" hidden="true" customHeight="false" outlineLevel="0" collapsed="false">
      <c r="A5318" s="0" t="str">
        <f aca="false">SUBSTITUTE(C5318&amp;D5318&amp;E5318&amp;F5318&amp;G5318&amp;H5318&amp;I5318," ","")</f>
        <v>AgenteBilingüeProfesionalAgronomía,veterinariayafinesEnlasinstalacionesdelaEntidadCompradoraServicio7x24Zona1Oro</v>
      </c>
      <c r="B5318" s="0" t="s">
        <v>5655</v>
      </c>
      <c r="C5318" s="0" t="s">
        <v>190</v>
      </c>
      <c r="D5318" s="0" t="s">
        <v>4808</v>
      </c>
      <c r="E5318" s="0" t="s">
        <v>705</v>
      </c>
      <c r="F5318" s="0" t="s">
        <v>3303</v>
      </c>
      <c r="G5318" s="0" t="s">
        <v>55</v>
      </c>
      <c r="H5318" s="0" t="s">
        <v>379</v>
      </c>
      <c r="I5318" s="0" t="s">
        <v>54</v>
      </c>
      <c r="J5318" s="0" t="s">
        <v>305</v>
      </c>
      <c r="K5318" s="0" t="n">
        <v>19246860.7386297</v>
      </c>
      <c r="L5318" s="0" t="n">
        <v>27901899.495</v>
      </c>
      <c r="M5318" s="0" t="n">
        <v>30278045.6924119</v>
      </c>
      <c r="N5318" s="0" t="n">
        <v>24516211.635</v>
      </c>
      <c r="O5318" s="0" t="n">
        <v>25141283.325</v>
      </c>
      <c r="P5318" s="0" t="n">
        <v>36776115.765</v>
      </c>
      <c r="Q5318" s="0" t="n">
        <v>29389888.98</v>
      </c>
      <c r="S5318" s="0" t="s">
        <v>303</v>
      </c>
    </row>
    <row r="5319" customFormat="false" ht="14" hidden="true" customHeight="false" outlineLevel="0" collapsed="false">
      <c r="A5319" s="0" t="str">
        <f aca="false">SUBSTITUTE(C5319&amp;D5319&amp;E5319&amp;F5319&amp;G5319&amp;H5319&amp;I5319," ","")</f>
        <v>AgenteBilingüeProfesionalAgronomía,veterinariayafinesEnlasinstalacionesdelaEntidadCompradoraServicio7x24Zona1Platino</v>
      </c>
      <c r="B5319" s="0" t="s">
        <v>5656</v>
      </c>
      <c r="C5319" s="0" t="s">
        <v>190</v>
      </c>
      <c r="D5319" s="0" t="s">
        <v>4808</v>
      </c>
      <c r="E5319" s="0" t="s">
        <v>705</v>
      </c>
      <c r="F5319" s="0" t="s">
        <v>3303</v>
      </c>
      <c r="G5319" s="0" t="s">
        <v>55</v>
      </c>
      <c r="H5319" s="0" t="s">
        <v>379</v>
      </c>
      <c r="I5319" s="0" t="s">
        <v>198</v>
      </c>
      <c r="J5319" s="0" t="s">
        <v>305</v>
      </c>
      <c r="K5319" s="0" t="n">
        <v>19246860.7386297</v>
      </c>
      <c r="L5319" s="0" t="n">
        <v>28722543.75</v>
      </c>
      <c r="M5319" s="0" t="n">
        <v>31170413.6762731</v>
      </c>
      <c r="N5319" s="0" t="n">
        <v>24551252.595</v>
      </c>
      <c r="O5319" s="0" t="n">
        <v>25141283.325</v>
      </c>
      <c r="P5319" s="0" t="n">
        <v>37566999.63</v>
      </c>
      <c r="Q5319" s="0" t="n">
        <v>31236277.23</v>
      </c>
      <c r="S5319" s="0" t="s">
        <v>303</v>
      </c>
    </row>
    <row r="5320" customFormat="false" ht="14" hidden="true" customHeight="false" outlineLevel="0" collapsed="false">
      <c r="A5320" s="0" t="str">
        <f aca="false">SUBSTITUTE(C5320&amp;D5320&amp;E5320&amp;F5320&amp;G5320&amp;H5320&amp;I5320," ","")</f>
        <v>AgenteBilingüeProfesionalAgronomía,veterinariayafinesEnlasinstalacionesdelaEntidadCompradoraServicio7x24Zona2Plata</v>
      </c>
      <c r="B5320" s="0" t="s">
        <v>5657</v>
      </c>
      <c r="C5320" s="0" t="s">
        <v>190</v>
      </c>
      <c r="D5320" s="0" t="s">
        <v>4808</v>
      </c>
      <c r="E5320" s="0" t="s">
        <v>705</v>
      </c>
      <c r="F5320" s="0" t="s">
        <v>3303</v>
      </c>
      <c r="G5320" s="0" t="s">
        <v>55</v>
      </c>
      <c r="H5320" s="0" t="s">
        <v>385</v>
      </c>
      <c r="I5320" s="0" t="s">
        <v>195</v>
      </c>
      <c r="J5320" s="0" t="s">
        <v>305</v>
      </c>
      <c r="K5320" s="0" t="n">
        <v>19246860.7386297</v>
      </c>
      <c r="L5320" s="0" t="n">
        <v>28175446.89</v>
      </c>
      <c r="M5320" s="0" t="n">
        <v>29435350.2932354</v>
      </c>
      <c r="N5320" s="0" t="n">
        <v>24523219.62</v>
      </c>
      <c r="O5320" s="0" t="n">
        <v>25141283.325</v>
      </c>
      <c r="P5320" s="0" t="n">
        <v>38276307.9</v>
      </c>
      <c r="Q5320" s="0" t="n">
        <v>28142263.755</v>
      </c>
      <c r="S5320" s="0" t="s">
        <v>303</v>
      </c>
    </row>
    <row r="5321" customFormat="false" ht="14" hidden="true" customHeight="false" outlineLevel="0" collapsed="false">
      <c r="A5321" s="0" t="str">
        <f aca="false">SUBSTITUTE(C5321&amp;D5321&amp;E5321&amp;F5321&amp;G5321&amp;H5321&amp;I5321," ","")</f>
        <v>AgenteBilingüeProfesionalAgronomía,veterinariayafinesEnlasinstalacionesdelaEntidadCompradoraServicio7x24Zona2Oro</v>
      </c>
      <c r="B5321" s="0" t="s">
        <v>5658</v>
      </c>
      <c r="C5321" s="0" t="s">
        <v>190</v>
      </c>
      <c r="D5321" s="0" t="s">
        <v>4808</v>
      </c>
      <c r="E5321" s="0" t="s">
        <v>705</v>
      </c>
      <c r="F5321" s="0" t="s">
        <v>3303</v>
      </c>
      <c r="G5321" s="0" t="s">
        <v>55</v>
      </c>
      <c r="H5321" s="0" t="s">
        <v>385</v>
      </c>
      <c r="I5321" s="0" t="s">
        <v>54</v>
      </c>
      <c r="J5321" s="0" t="s">
        <v>305</v>
      </c>
      <c r="K5321" s="0" t="n">
        <v>19246860.7386297</v>
      </c>
      <c r="L5321" s="0" t="n">
        <v>28738956.78</v>
      </c>
      <c r="M5321" s="0" t="n">
        <v>30278045.6924119</v>
      </c>
      <c r="N5321" s="0" t="n">
        <v>24560362.665</v>
      </c>
      <c r="O5321" s="0" t="n">
        <v>25141283.325</v>
      </c>
      <c r="P5321" s="0" t="n">
        <v>39082125.78</v>
      </c>
      <c r="Q5321" s="0" t="n">
        <v>29389888.98</v>
      </c>
      <c r="S5321" s="0" t="s">
        <v>303</v>
      </c>
    </row>
    <row r="5322" customFormat="false" ht="14" hidden="true" customHeight="false" outlineLevel="0" collapsed="false">
      <c r="A5322" s="0" t="str">
        <f aca="false">SUBSTITUTE(C5322&amp;D5322&amp;E5322&amp;F5322&amp;G5322&amp;H5322&amp;I5322," ","")</f>
        <v>AgenteBilingüeProfesionalAgronomía,veterinariayafinesEnlasinstalacionesdelaEntidadCompradoraServicio7x24Zona2Platino</v>
      </c>
      <c r="B5322" s="0" t="s">
        <v>5659</v>
      </c>
      <c r="C5322" s="0" t="s">
        <v>190</v>
      </c>
      <c r="D5322" s="0" t="s">
        <v>4808</v>
      </c>
      <c r="E5322" s="0" t="s">
        <v>705</v>
      </c>
      <c r="F5322" s="0" t="s">
        <v>3303</v>
      </c>
      <c r="G5322" s="0" t="s">
        <v>55</v>
      </c>
      <c r="H5322" s="0" t="s">
        <v>385</v>
      </c>
      <c r="I5322" s="0" t="s">
        <v>198</v>
      </c>
      <c r="J5322" s="0" t="s">
        <v>305</v>
      </c>
      <c r="K5322" s="0" t="n">
        <v>19246860.7386297</v>
      </c>
      <c r="L5322" s="0" t="n">
        <v>29584220.58</v>
      </c>
      <c r="M5322" s="0" t="n">
        <v>31170413.6762731</v>
      </c>
      <c r="N5322" s="0" t="n">
        <v>24597506.745</v>
      </c>
      <c r="O5322" s="0" t="n">
        <v>25141283.325</v>
      </c>
      <c r="P5322" s="0" t="n">
        <v>39922600.635</v>
      </c>
      <c r="Q5322" s="0" t="n">
        <v>31236277.23</v>
      </c>
      <c r="S5322" s="0" t="s">
        <v>303</v>
      </c>
    </row>
    <row r="5323" customFormat="false" ht="14" hidden="true" customHeight="false" outlineLevel="0" collapsed="false">
      <c r="A5323" s="0" t="str">
        <f aca="false">SUBSTITUTE(C5323&amp;D5323&amp;E5323&amp;F5323&amp;G5323&amp;H5323&amp;I5323," ","")</f>
        <v>AgenteBilingüeProfesionalAgronomía,veterinariayafinesEnlasinstalacionesdelaEntidadCompradoraServicio7x24Zona3Plata</v>
      </c>
      <c r="B5323" s="0" t="s">
        <v>5660</v>
      </c>
      <c r="C5323" s="0" t="s">
        <v>190</v>
      </c>
      <c r="D5323" s="0" t="s">
        <v>4808</v>
      </c>
      <c r="E5323" s="0" t="s">
        <v>705</v>
      </c>
      <c r="F5323" s="0" t="s">
        <v>3303</v>
      </c>
      <c r="G5323" s="0" t="s">
        <v>55</v>
      </c>
      <c r="H5323" s="0" t="s">
        <v>390</v>
      </c>
      <c r="I5323" s="0" t="s">
        <v>195</v>
      </c>
      <c r="J5323" s="0" t="s">
        <v>305</v>
      </c>
      <c r="K5323" s="0" t="n">
        <v>19246860.7386297</v>
      </c>
      <c r="L5323" s="0" t="n">
        <v>28722543.75</v>
      </c>
      <c r="M5323" s="0" t="n">
        <v>29435350.2932354</v>
      </c>
      <c r="N5323" s="0" t="n">
        <v>24551252.595</v>
      </c>
      <c r="O5323" s="0" t="n">
        <v>25141283.325</v>
      </c>
      <c r="P5323" s="0" t="n">
        <v>38456397.9</v>
      </c>
      <c r="Q5323" s="0" t="n">
        <v>28142263.755</v>
      </c>
      <c r="S5323" s="0" t="s">
        <v>303</v>
      </c>
    </row>
    <row r="5324" customFormat="false" ht="14" hidden="true" customHeight="false" outlineLevel="0" collapsed="false">
      <c r="A5324" s="0" t="str">
        <f aca="false">SUBSTITUTE(C5324&amp;D5324&amp;E5324&amp;F5324&amp;G5324&amp;H5324&amp;I5324," ","")</f>
        <v>AgenteBilingüeProfesionalAgronomía,veterinariayafinesEnlasinstalacionesdelaEntidadCompradoraServicio7x24Zona3Oro</v>
      </c>
      <c r="B5324" s="0" t="s">
        <v>5661</v>
      </c>
      <c r="C5324" s="0" t="s">
        <v>190</v>
      </c>
      <c r="D5324" s="0" t="s">
        <v>4808</v>
      </c>
      <c r="E5324" s="0" t="s">
        <v>705</v>
      </c>
      <c r="F5324" s="0" t="s">
        <v>3303</v>
      </c>
      <c r="G5324" s="0" t="s">
        <v>55</v>
      </c>
      <c r="H5324" s="0" t="s">
        <v>390</v>
      </c>
      <c r="I5324" s="0" t="s">
        <v>54</v>
      </c>
      <c r="J5324" s="0" t="s">
        <v>305</v>
      </c>
      <c r="K5324" s="0" t="n">
        <v>19246860.7386297</v>
      </c>
      <c r="L5324" s="0" t="n">
        <v>29296994.625</v>
      </c>
      <c r="M5324" s="0" t="n">
        <v>30278045.6924119</v>
      </c>
      <c r="N5324" s="0" t="n">
        <v>24589798.065</v>
      </c>
      <c r="O5324" s="0" t="n">
        <v>25141283.325</v>
      </c>
      <c r="P5324" s="0" t="n">
        <v>39266005.95</v>
      </c>
      <c r="Q5324" s="0" t="n">
        <v>29389888.98</v>
      </c>
      <c r="S5324" s="0" t="s">
        <v>303</v>
      </c>
    </row>
    <row r="5325" customFormat="false" ht="14" hidden="true" customHeight="false" outlineLevel="0" collapsed="false">
      <c r="A5325" s="0" t="str">
        <f aca="false">SUBSTITUTE(C5325&amp;D5325&amp;E5325&amp;F5325&amp;G5325&amp;H5325&amp;I5325," ","")</f>
        <v>AgenteBilingüeProfesionalAgronomía,veterinariayafinesEnlasinstalacionesdelaEntidadCompradoraServicio7x24Zona3Platino</v>
      </c>
      <c r="B5325" s="0" t="s">
        <v>5662</v>
      </c>
      <c r="C5325" s="0" t="s">
        <v>190</v>
      </c>
      <c r="D5325" s="0" t="s">
        <v>4808</v>
      </c>
      <c r="E5325" s="0" t="s">
        <v>705</v>
      </c>
      <c r="F5325" s="0" t="s">
        <v>3303</v>
      </c>
      <c r="G5325" s="0" t="s">
        <v>55</v>
      </c>
      <c r="H5325" s="0" t="s">
        <v>390</v>
      </c>
      <c r="I5325" s="0" t="s">
        <v>198</v>
      </c>
      <c r="J5325" s="0" t="s">
        <v>305</v>
      </c>
      <c r="K5325" s="0" t="n">
        <v>19246860.7386297</v>
      </c>
      <c r="L5325" s="0" t="n">
        <v>30158671.455</v>
      </c>
      <c r="M5325" s="0" t="n">
        <v>31170413.6762731</v>
      </c>
      <c r="N5325" s="0" t="n">
        <v>24628342.5</v>
      </c>
      <c r="O5325" s="0" t="n">
        <v>25141283.325</v>
      </c>
      <c r="P5325" s="0" t="n">
        <v>40110436.575</v>
      </c>
      <c r="Q5325" s="0" t="n">
        <v>31236277.23</v>
      </c>
      <c r="S5325" s="0" t="s">
        <v>303</v>
      </c>
    </row>
    <row r="5326" customFormat="false" ht="14" hidden="true" customHeight="false" outlineLevel="0" collapsed="false">
      <c r="A5326" s="0" t="str">
        <f aca="false">SUBSTITUTE(C5326&amp;D5326&amp;E5326&amp;F5326&amp;G5326&amp;H5326&amp;I5326," ","")</f>
        <v>AgenteBilingüeProfesionalAgronomía,veterinariayafinesFrontofficeconherramientaJornadaOrdinaria Zona1Plata</v>
      </c>
      <c r="B5326" s="0" t="s">
        <v>5663</v>
      </c>
      <c r="C5326" s="0" t="s">
        <v>190</v>
      </c>
      <c r="D5326" s="0" t="s">
        <v>4808</v>
      </c>
      <c r="E5326" s="0" t="s">
        <v>705</v>
      </c>
      <c r="F5326" s="0" t="s">
        <v>3319</v>
      </c>
      <c r="G5326" s="0" t="s">
        <v>62</v>
      </c>
      <c r="H5326" s="0" t="s">
        <v>379</v>
      </c>
      <c r="I5326" s="0" t="s">
        <v>195</v>
      </c>
      <c r="J5326" s="0" t="s">
        <v>36</v>
      </c>
      <c r="K5326" s="0" t="n">
        <v>6366071.90643531</v>
      </c>
      <c r="L5326" s="0" t="n">
        <v>6174194.175</v>
      </c>
      <c r="M5326" s="0" t="n">
        <v>7422546.99906495</v>
      </c>
      <c r="N5326" s="0" t="n">
        <v>6723959.265</v>
      </c>
      <c r="O5326" s="0" t="n">
        <v>6479180.73</v>
      </c>
      <c r="P5326" s="0" t="n">
        <v>7042693.725</v>
      </c>
      <c r="Q5326" s="0" t="n">
        <v>7017308.28</v>
      </c>
      <c r="S5326" s="0" t="s">
        <v>303</v>
      </c>
    </row>
    <row r="5327" customFormat="false" ht="14" hidden="true" customHeight="false" outlineLevel="0" collapsed="false">
      <c r="A5327" s="0" t="str">
        <f aca="false">SUBSTITUTE(C5327&amp;D5327&amp;E5327&amp;F5327&amp;G5327&amp;H5327&amp;I5327," ","")</f>
        <v>AgenteBilingüeProfesionalAgronomía,veterinariayafinesFrontofficeconherramientaJornadaOrdinaria Zona1Oro</v>
      </c>
      <c r="B5327" s="0" t="s">
        <v>5664</v>
      </c>
      <c r="C5327" s="0" t="s">
        <v>190</v>
      </c>
      <c r="D5327" s="0" t="s">
        <v>4808</v>
      </c>
      <c r="E5327" s="0" t="s">
        <v>705</v>
      </c>
      <c r="F5327" s="0" t="s">
        <v>3319</v>
      </c>
      <c r="G5327" s="0" t="s">
        <v>62</v>
      </c>
      <c r="H5327" s="0" t="s">
        <v>379</v>
      </c>
      <c r="I5327" s="0" t="s">
        <v>54</v>
      </c>
      <c r="J5327" s="0" t="s">
        <v>36</v>
      </c>
      <c r="K5327" s="0" t="n">
        <v>6366071.90643531</v>
      </c>
      <c r="L5327" s="0" t="n">
        <v>6297678.99</v>
      </c>
      <c r="M5327" s="0" t="n">
        <v>7758575.11240778</v>
      </c>
      <c r="N5327" s="0" t="n">
        <v>6752584.26</v>
      </c>
      <c r="O5327" s="0" t="n">
        <v>6479180.73</v>
      </c>
      <c r="P5327" s="0" t="n">
        <v>7190960.58</v>
      </c>
      <c r="Q5327" s="0" t="n">
        <v>7328405.475</v>
      </c>
      <c r="S5327" s="0" t="s">
        <v>303</v>
      </c>
    </row>
    <row r="5328" customFormat="false" ht="14" hidden="true" customHeight="false" outlineLevel="0" collapsed="false">
      <c r="A5328" s="0" t="str">
        <f aca="false">SUBSTITUTE(C5328&amp;D5328&amp;E5328&amp;F5328&amp;G5328&amp;H5328&amp;I5328," ","")</f>
        <v>AgenteBilingüeProfesionalAgronomía,veterinariayafinesFrontofficeconherramientaJornadaOrdinaria Zona1Platino</v>
      </c>
      <c r="B5328" s="0" t="s">
        <v>5665</v>
      </c>
      <c r="C5328" s="0" t="s">
        <v>190</v>
      </c>
      <c r="D5328" s="0" t="s">
        <v>4808</v>
      </c>
      <c r="E5328" s="0" t="s">
        <v>705</v>
      </c>
      <c r="F5328" s="0" t="s">
        <v>3319</v>
      </c>
      <c r="G5328" s="0" t="s">
        <v>62</v>
      </c>
      <c r="H5328" s="0" t="s">
        <v>379</v>
      </c>
      <c r="I5328" s="0" t="s">
        <v>198</v>
      </c>
      <c r="J5328" s="0" t="s">
        <v>36</v>
      </c>
      <c r="K5328" s="0" t="n">
        <v>6366071.90643531</v>
      </c>
      <c r="L5328" s="0" t="n">
        <v>6482904.66</v>
      </c>
      <c r="M5328" s="0" t="n">
        <v>7987239.2772297</v>
      </c>
      <c r="N5328" s="0" t="n">
        <v>6781209.255</v>
      </c>
      <c r="O5328" s="0" t="n">
        <v>6479180.73</v>
      </c>
      <c r="P5328" s="0" t="n">
        <v>7345605.105</v>
      </c>
      <c r="Q5328" s="0" t="n">
        <v>7788804.525</v>
      </c>
      <c r="S5328" s="0" t="s">
        <v>303</v>
      </c>
    </row>
    <row r="5329" customFormat="false" ht="14" hidden="true" customHeight="false" outlineLevel="0" collapsed="false">
      <c r="A5329" s="0" t="str">
        <f aca="false">SUBSTITUTE(C5329&amp;D5329&amp;E5329&amp;F5329&amp;G5329&amp;H5329&amp;I5329," ","")</f>
        <v>AgenteBilingüeProfesionalAgronomía,veterinariayafinesFrontofficeconherramientaJornadaOrdinaria Zona2Plata</v>
      </c>
      <c r="B5329" s="0" t="s">
        <v>5666</v>
      </c>
      <c r="C5329" s="0" t="s">
        <v>190</v>
      </c>
      <c r="D5329" s="0" t="s">
        <v>4808</v>
      </c>
      <c r="E5329" s="0" t="s">
        <v>705</v>
      </c>
      <c r="F5329" s="0" t="s">
        <v>3319</v>
      </c>
      <c r="G5329" s="0" t="s">
        <v>62</v>
      </c>
      <c r="H5329" s="0" t="s">
        <v>385</v>
      </c>
      <c r="I5329" s="0" t="s">
        <v>195</v>
      </c>
      <c r="J5329" s="0" t="s">
        <v>36</v>
      </c>
      <c r="K5329" s="0" t="n">
        <v>6366071.90643531</v>
      </c>
      <c r="L5329" s="0" t="n">
        <v>6359420.88</v>
      </c>
      <c r="M5329" s="0" t="n">
        <v>7542639.26179804</v>
      </c>
      <c r="N5329" s="0" t="n">
        <v>6758309.88</v>
      </c>
      <c r="O5329" s="0" t="n">
        <v>6479180.73</v>
      </c>
      <c r="P5329" s="0" t="n">
        <v>7484299.245</v>
      </c>
      <c r="Q5329" s="0" t="n">
        <v>7017308.28</v>
      </c>
      <c r="S5329" s="0" t="s">
        <v>303</v>
      </c>
    </row>
    <row r="5330" customFormat="false" ht="14" hidden="true" customHeight="false" outlineLevel="0" collapsed="false">
      <c r="A5330" s="0" t="str">
        <f aca="false">SUBSTITUTE(C5330&amp;D5330&amp;E5330&amp;F5330&amp;G5330&amp;H5330&amp;I5330," ","")</f>
        <v>AgenteBilingüeProfesionalAgronomía,veterinariayafinesFrontofficeconherramientaJornadaOrdinaria Zona2Oro</v>
      </c>
      <c r="B5330" s="0" t="s">
        <v>5667</v>
      </c>
      <c r="C5330" s="0" t="s">
        <v>190</v>
      </c>
      <c r="D5330" s="0" t="s">
        <v>4808</v>
      </c>
      <c r="E5330" s="0" t="s">
        <v>705</v>
      </c>
      <c r="F5330" s="0" t="s">
        <v>3319</v>
      </c>
      <c r="G5330" s="0" t="s">
        <v>62</v>
      </c>
      <c r="H5330" s="0" t="s">
        <v>385</v>
      </c>
      <c r="I5330" s="0" t="s">
        <v>54</v>
      </c>
      <c r="J5330" s="0" t="s">
        <v>36</v>
      </c>
      <c r="K5330" s="0" t="n">
        <v>6366071.90643531</v>
      </c>
      <c r="L5330" s="0" t="n">
        <v>6486609.96</v>
      </c>
      <c r="M5330" s="0" t="n">
        <v>7758575.11240778</v>
      </c>
      <c r="N5330" s="0" t="n">
        <v>6788651.94</v>
      </c>
      <c r="O5330" s="0" t="n">
        <v>6479180.73</v>
      </c>
      <c r="P5330" s="0" t="n">
        <v>7641863.505</v>
      </c>
      <c r="Q5330" s="0" t="n">
        <v>7328405.475</v>
      </c>
      <c r="S5330" s="0" t="s">
        <v>303</v>
      </c>
    </row>
    <row r="5331" customFormat="false" ht="14" hidden="true" customHeight="false" outlineLevel="0" collapsed="false">
      <c r="A5331" s="0" t="str">
        <f aca="false">SUBSTITUTE(C5331&amp;D5331&amp;E5331&amp;F5331&amp;G5331&amp;H5331&amp;I5331," ","")</f>
        <v>AgenteBilingüeProfesionalAgronomía,veterinariayafinesFrontofficeconherramientaJornadaOrdinaria Zona2Platino</v>
      </c>
      <c r="B5331" s="0" t="s">
        <v>5668</v>
      </c>
      <c r="C5331" s="0" t="s">
        <v>190</v>
      </c>
      <c r="D5331" s="0" t="s">
        <v>4808</v>
      </c>
      <c r="E5331" s="0" t="s">
        <v>705</v>
      </c>
      <c r="F5331" s="0" t="s">
        <v>3319</v>
      </c>
      <c r="G5331" s="0" t="s">
        <v>62</v>
      </c>
      <c r="H5331" s="0" t="s">
        <v>385</v>
      </c>
      <c r="I5331" s="0" t="s">
        <v>198</v>
      </c>
      <c r="J5331" s="0" t="s">
        <v>36</v>
      </c>
      <c r="K5331" s="0" t="n">
        <v>6366071.90643531</v>
      </c>
      <c r="L5331" s="0" t="n">
        <v>6677392.545</v>
      </c>
      <c r="M5331" s="0" t="n">
        <v>7987239.2772297</v>
      </c>
      <c r="N5331" s="0" t="n">
        <v>6818995.035</v>
      </c>
      <c r="O5331" s="0" t="n">
        <v>6479180.73</v>
      </c>
      <c r="P5331" s="0" t="n">
        <v>7806203.91</v>
      </c>
      <c r="Q5331" s="0" t="n">
        <v>7788804.525</v>
      </c>
      <c r="S5331" s="0" t="s">
        <v>303</v>
      </c>
    </row>
    <row r="5332" customFormat="false" ht="14" hidden="true" customHeight="false" outlineLevel="0" collapsed="false">
      <c r="A5332" s="0" t="str">
        <f aca="false">SUBSTITUTE(C5332&amp;D5332&amp;E5332&amp;F5332&amp;G5332&amp;H5332&amp;I5332," ","")</f>
        <v>AgenteBilingüeProfesionalAgronomía,veterinariayafinesFrontofficeconherramientaJornadaOrdinaria Zona3Plata</v>
      </c>
      <c r="B5332" s="0" t="s">
        <v>5669</v>
      </c>
      <c r="C5332" s="0" t="s">
        <v>190</v>
      </c>
      <c r="D5332" s="0" t="s">
        <v>4808</v>
      </c>
      <c r="E5332" s="0" t="s">
        <v>705</v>
      </c>
      <c r="F5332" s="0" t="s">
        <v>3319</v>
      </c>
      <c r="G5332" s="0" t="s">
        <v>62</v>
      </c>
      <c r="H5332" s="0" t="s">
        <v>390</v>
      </c>
      <c r="I5332" s="0" t="s">
        <v>195</v>
      </c>
      <c r="J5332" s="0" t="s">
        <v>36</v>
      </c>
      <c r="K5332" s="0" t="n">
        <v>6366071.90643531</v>
      </c>
      <c r="L5332" s="0" t="n">
        <v>6482904.66</v>
      </c>
      <c r="M5332" s="0" t="n">
        <v>7542639.26179804</v>
      </c>
      <c r="N5332" s="0" t="n">
        <v>6781209.255</v>
      </c>
      <c r="O5332" s="0" t="n">
        <v>6479180.73</v>
      </c>
      <c r="P5332" s="0" t="n">
        <v>7519512.015</v>
      </c>
      <c r="Q5332" s="0" t="n">
        <v>7017308.28</v>
      </c>
      <c r="S5332" s="0" t="s">
        <v>303</v>
      </c>
    </row>
    <row r="5333" customFormat="false" ht="14" hidden="true" customHeight="false" outlineLevel="0" collapsed="false">
      <c r="A5333" s="0" t="str">
        <f aca="false">SUBSTITUTE(C5333&amp;D5333&amp;E5333&amp;F5333&amp;G5333&amp;H5333&amp;I5333," ","")</f>
        <v>AgenteBilingüeProfesionalAgronomía,veterinariayafinesFrontofficeconherramientaJornadaOrdinaria Zona3Oro</v>
      </c>
      <c r="B5333" s="0" t="s">
        <v>5670</v>
      </c>
      <c r="C5333" s="0" t="s">
        <v>190</v>
      </c>
      <c r="D5333" s="0" t="s">
        <v>4808</v>
      </c>
      <c r="E5333" s="0" t="s">
        <v>705</v>
      </c>
      <c r="F5333" s="0" t="s">
        <v>3319</v>
      </c>
      <c r="G5333" s="0" t="s">
        <v>62</v>
      </c>
      <c r="H5333" s="0" t="s">
        <v>390</v>
      </c>
      <c r="I5333" s="0" t="s">
        <v>54</v>
      </c>
      <c r="J5333" s="0" t="s">
        <v>36</v>
      </c>
      <c r="K5333" s="0" t="n">
        <v>6366071.90643531</v>
      </c>
      <c r="L5333" s="0" t="n">
        <v>6612563.25</v>
      </c>
      <c r="M5333" s="0" t="n">
        <v>7758575.11240778</v>
      </c>
      <c r="N5333" s="0" t="n">
        <v>6812697.06</v>
      </c>
      <c r="O5333" s="0" t="n">
        <v>6479180.73</v>
      </c>
      <c r="P5333" s="0" t="n">
        <v>7677817.335</v>
      </c>
      <c r="Q5333" s="0" t="n">
        <v>7328405.475</v>
      </c>
      <c r="S5333" s="0" t="s">
        <v>303</v>
      </c>
    </row>
    <row r="5334" customFormat="false" ht="14" hidden="true" customHeight="false" outlineLevel="0" collapsed="false">
      <c r="A5334" s="0" t="str">
        <f aca="false">SUBSTITUTE(C5334&amp;D5334&amp;E5334&amp;F5334&amp;G5334&amp;H5334&amp;I5334," ","")</f>
        <v>AgenteBilingüeProfesionalAgronomía,veterinariayafinesFrontofficeconherramientaJornadaOrdinaria Zona3Platino</v>
      </c>
      <c r="B5334" s="0" t="s">
        <v>5671</v>
      </c>
      <c r="C5334" s="0" t="s">
        <v>190</v>
      </c>
      <c r="D5334" s="0" t="s">
        <v>4808</v>
      </c>
      <c r="E5334" s="0" t="s">
        <v>705</v>
      </c>
      <c r="F5334" s="0" t="s">
        <v>3319</v>
      </c>
      <c r="G5334" s="0" t="s">
        <v>62</v>
      </c>
      <c r="H5334" s="0" t="s">
        <v>390</v>
      </c>
      <c r="I5334" s="0" t="s">
        <v>198</v>
      </c>
      <c r="J5334" s="0" t="s">
        <v>36</v>
      </c>
      <c r="K5334" s="0" t="n">
        <v>6366071.90643531</v>
      </c>
      <c r="L5334" s="0" t="n">
        <v>6807050.1</v>
      </c>
      <c r="M5334" s="0" t="n">
        <v>7987239.2772297</v>
      </c>
      <c r="N5334" s="0" t="n">
        <v>6844184.865</v>
      </c>
      <c r="O5334" s="0" t="n">
        <v>6479180.73</v>
      </c>
      <c r="P5334" s="0" t="n">
        <v>7842931.92</v>
      </c>
      <c r="Q5334" s="0" t="n">
        <v>7788804.525</v>
      </c>
      <c r="S5334" s="0" t="s">
        <v>303</v>
      </c>
    </row>
    <row r="5335" customFormat="false" ht="14" hidden="true" customHeight="false" outlineLevel="0" collapsed="false">
      <c r="A5335" s="0" t="str">
        <f aca="false">SUBSTITUTE(C5335&amp;D5335&amp;E5335&amp;F5335&amp;G5335&amp;H5335&amp;I5335," ","")</f>
        <v>AgenteBilingüeProfesionalAgronomía,veterinariayafinesFrontofficeconherramientaHoraextradiurnaZona1Plata</v>
      </c>
      <c r="B5335" s="0" t="s">
        <v>5672</v>
      </c>
      <c r="C5335" s="0" t="s">
        <v>190</v>
      </c>
      <c r="D5335" s="0" t="s">
        <v>4808</v>
      </c>
      <c r="E5335" s="0" t="s">
        <v>705</v>
      </c>
      <c r="F5335" s="0" t="s">
        <v>3319</v>
      </c>
      <c r="G5335" s="0" t="s">
        <v>192</v>
      </c>
      <c r="H5335" s="0" t="s">
        <v>379</v>
      </c>
      <c r="I5335" s="0" t="s">
        <v>195</v>
      </c>
      <c r="J5335" s="0" t="s">
        <v>325</v>
      </c>
      <c r="K5335" s="0" t="n">
        <v>32024.5013718948</v>
      </c>
      <c r="L5335" s="0" t="n">
        <v>33647.85</v>
      </c>
      <c r="M5335" s="0" t="n">
        <v>40427.117494476</v>
      </c>
      <c r="N5335" s="0" t="n">
        <v>27823.905</v>
      </c>
      <c r="O5335" s="0" t="n">
        <v>28398.33</v>
      </c>
      <c r="P5335" s="0" t="n">
        <v>35952.795</v>
      </c>
      <c r="Q5335" s="0" t="n">
        <v>44092.035</v>
      </c>
      <c r="S5335" s="0" t="s">
        <v>303</v>
      </c>
    </row>
    <row r="5336" customFormat="false" ht="14" hidden="true" customHeight="false" outlineLevel="0" collapsed="false">
      <c r="A5336" s="0" t="str">
        <f aca="false">SUBSTITUTE(C5336&amp;D5336&amp;E5336&amp;F5336&amp;G5336&amp;H5336&amp;I5336," ","")</f>
        <v>AgenteBilingüeProfesionalAgronomía,veterinariayafinesFrontofficeconherramientaHoraextradiurnaZona1Oro</v>
      </c>
      <c r="B5336" s="0" t="s">
        <v>5673</v>
      </c>
      <c r="C5336" s="0" t="s">
        <v>190</v>
      </c>
      <c r="D5336" s="0" t="s">
        <v>4808</v>
      </c>
      <c r="E5336" s="0" t="s">
        <v>705</v>
      </c>
      <c r="F5336" s="0" t="s">
        <v>3319</v>
      </c>
      <c r="G5336" s="0" t="s">
        <v>192</v>
      </c>
      <c r="H5336" s="0" t="s">
        <v>379</v>
      </c>
      <c r="I5336" s="0" t="s">
        <v>54</v>
      </c>
      <c r="J5336" s="0" t="s">
        <v>325</v>
      </c>
      <c r="K5336" s="0" t="n">
        <v>32024.5013718948</v>
      </c>
      <c r="L5336" s="0" t="n">
        <v>34321.635</v>
      </c>
      <c r="M5336" s="0" t="n">
        <v>41584.4927448189</v>
      </c>
      <c r="N5336" s="0" t="n">
        <v>27823.905</v>
      </c>
      <c r="O5336" s="0" t="n">
        <v>28398.33</v>
      </c>
      <c r="P5336" s="0" t="n">
        <v>36709.38</v>
      </c>
      <c r="Q5336" s="0" t="n">
        <v>46047.15</v>
      </c>
      <c r="S5336" s="0" t="s">
        <v>303</v>
      </c>
    </row>
    <row r="5337" customFormat="false" ht="14" hidden="true" customHeight="false" outlineLevel="0" collapsed="false">
      <c r="A5337" s="0" t="str">
        <f aca="false">SUBSTITUTE(C5337&amp;D5337&amp;E5337&amp;F5337&amp;G5337&amp;H5337&amp;I5337," ","")</f>
        <v>AgenteBilingüeProfesionalAgronomía,veterinariayafinesFrontofficeconherramientaHoraextradiurnaZona1Platino</v>
      </c>
      <c r="B5337" s="0" t="s">
        <v>5674</v>
      </c>
      <c r="C5337" s="0" t="s">
        <v>190</v>
      </c>
      <c r="D5337" s="0" t="s">
        <v>4808</v>
      </c>
      <c r="E5337" s="0" t="s">
        <v>705</v>
      </c>
      <c r="F5337" s="0" t="s">
        <v>3319</v>
      </c>
      <c r="G5337" s="0" t="s">
        <v>192</v>
      </c>
      <c r="H5337" s="0" t="s">
        <v>379</v>
      </c>
      <c r="I5337" s="0" t="s">
        <v>198</v>
      </c>
      <c r="J5337" s="0" t="s">
        <v>325</v>
      </c>
      <c r="K5337" s="0" t="n">
        <v>32024.5013718948</v>
      </c>
      <c r="L5337" s="0" t="n">
        <v>35330.76</v>
      </c>
      <c r="M5337" s="0" t="n">
        <v>42810.0893479671</v>
      </c>
      <c r="N5337" s="0" t="n">
        <v>27823.905</v>
      </c>
      <c r="O5337" s="0" t="n">
        <v>28398.33</v>
      </c>
      <c r="P5337" s="0" t="n">
        <v>37499.085</v>
      </c>
      <c r="Q5337" s="0" t="n">
        <v>48939.975</v>
      </c>
      <c r="S5337" s="0" t="s">
        <v>303</v>
      </c>
    </row>
    <row r="5338" customFormat="false" ht="14" hidden="true" customHeight="false" outlineLevel="0" collapsed="false">
      <c r="A5338" s="0" t="str">
        <f aca="false">SUBSTITUTE(C5338&amp;D5338&amp;E5338&amp;F5338&amp;G5338&amp;H5338&amp;I5338," ","")</f>
        <v>AgenteBilingüeProfesionalAgronomía,veterinariayafinesFrontofficeconherramientaHoraextradiurnaZona2Plata</v>
      </c>
      <c r="B5338" s="0" t="s">
        <v>5675</v>
      </c>
      <c r="C5338" s="0" t="s">
        <v>190</v>
      </c>
      <c r="D5338" s="0" t="s">
        <v>4808</v>
      </c>
      <c r="E5338" s="0" t="s">
        <v>705</v>
      </c>
      <c r="F5338" s="0" t="s">
        <v>3319</v>
      </c>
      <c r="G5338" s="0" t="s">
        <v>192</v>
      </c>
      <c r="H5338" s="0" t="s">
        <v>385</v>
      </c>
      <c r="I5338" s="0" t="s">
        <v>195</v>
      </c>
      <c r="J5338" s="0" t="s">
        <v>325</v>
      </c>
      <c r="K5338" s="0" t="n">
        <v>32024.5013718948</v>
      </c>
      <c r="L5338" s="0" t="n">
        <v>34658.01</v>
      </c>
      <c r="M5338" s="0" t="n">
        <v>40427.117494476</v>
      </c>
      <c r="N5338" s="0" t="n">
        <v>27823.905</v>
      </c>
      <c r="O5338" s="0" t="n">
        <v>28398.33</v>
      </c>
      <c r="P5338" s="0" t="n">
        <v>38207.025</v>
      </c>
      <c r="Q5338" s="0" t="n">
        <v>44092.035</v>
      </c>
      <c r="S5338" s="0" t="s">
        <v>303</v>
      </c>
    </row>
    <row r="5339" customFormat="false" ht="14" hidden="true" customHeight="false" outlineLevel="0" collapsed="false">
      <c r="A5339" s="0" t="str">
        <f aca="false">SUBSTITUTE(C5339&amp;D5339&amp;E5339&amp;F5339&amp;G5339&amp;H5339&amp;I5339," ","")</f>
        <v>AgenteBilingüeProfesionalAgronomía,veterinariayafinesFrontofficeconherramientaHoraextradiurnaZona2Oro</v>
      </c>
      <c r="B5339" s="0" t="s">
        <v>5676</v>
      </c>
      <c r="C5339" s="0" t="s">
        <v>190</v>
      </c>
      <c r="D5339" s="0" t="s">
        <v>4808</v>
      </c>
      <c r="E5339" s="0" t="s">
        <v>705</v>
      </c>
      <c r="F5339" s="0" t="s">
        <v>3319</v>
      </c>
      <c r="G5339" s="0" t="s">
        <v>192</v>
      </c>
      <c r="H5339" s="0" t="s">
        <v>385</v>
      </c>
      <c r="I5339" s="0" t="s">
        <v>54</v>
      </c>
      <c r="J5339" s="0" t="s">
        <v>325</v>
      </c>
      <c r="K5339" s="0" t="n">
        <v>32024.5013718948</v>
      </c>
      <c r="L5339" s="0" t="n">
        <v>35351.46</v>
      </c>
      <c r="M5339" s="0" t="n">
        <v>41584.4927448189</v>
      </c>
      <c r="N5339" s="0" t="n">
        <v>27823.905</v>
      </c>
      <c r="O5339" s="0" t="n">
        <v>28398.33</v>
      </c>
      <c r="P5339" s="0" t="n">
        <v>39011.22</v>
      </c>
      <c r="Q5339" s="0" t="n">
        <v>46047.15</v>
      </c>
      <c r="S5339" s="0" t="s">
        <v>303</v>
      </c>
    </row>
    <row r="5340" customFormat="false" ht="14" hidden="true" customHeight="false" outlineLevel="0" collapsed="false">
      <c r="A5340" s="0" t="str">
        <f aca="false">SUBSTITUTE(C5340&amp;D5340&amp;E5340&amp;F5340&amp;G5340&amp;H5340&amp;I5340," ","")</f>
        <v>AgenteBilingüeProfesionalAgronomía,veterinariayafinesFrontofficeconherramientaHoraextradiurnaZona2Platino</v>
      </c>
      <c r="B5340" s="0" t="s">
        <v>5677</v>
      </c>
      <c r="C5340" s="0" t="s">
        <v>190</v>
      </c>
      <c r="D5340" s="0" t="s">
        <v>4808</v>
      </c>
      <c r="E5340" s="0" t="s">
        <v>705</v>
      </c>
      <c r="F5340" s="0" t="s">
        <v>3319</v>
      </c>
      <c r="G5340" s="0" t="s">
        <v>192</v>
      </c>
      <c r="H5340" s="0" t="s">
        <v>385</v>
      </c>
      <c r="I5340" s="0" t="s">
        <v>198</v>
      </c>
      <c r="J5340" s="0" t="s">
        <v>325</v>
      </c>
      <c r="K5340" s="0" t="n">
        <v>32024.5013718948</v>
      </c>
      <c r="L5340" s="0" t="n">
        <v>36391.635</v>
      </c>
      <c r="M5340" s="0" t="n">
        <v>42810.0893479671</v>
      </c>
      <c r="N5340" s="0" t="n">
        <v>27823.905</v>
      </c>
      <c r="O5340" s="0" t="n">
        <v>28398.33</v>
      </c>
      <c r="P5340" s="0" t="n">
        <v>39850.605</v>
      </c>
      <c r="Q5340" s="0" t="n">
        <v>48939.975</v>
      </c>
      <c r="S5340" s="0" t="s">
        <v>303</v>
      </c>
    </row>
    <row r="5341" customFormat="false" ht="14" hidden="true" customHeight="false" outlineLevel="0" collapsed="false">
      <c r="A5341" s="0" t="str">
        <f aca="false">SUBSTITUTE(C5341&amp;D5341&amp;E5341&amp;F5341&amp;G5341&amp;H5341&amp;I5341," ","")</f>
        <v>AgenteBilingüeProfesionalAgronomía,veterinariayafinesFrontofficeconherramientaHoraextradiurnaZona3Plata</v>
      </c>
      <c r="B5341" s="0" t="s">
        <v>5678</v>
      </c>
      <c r="C5341" s="0" t="s">
        <v>190</v>
      </c>
      <c r="D5341" s="0" t="s">
        <v>4808</v>
      </c>
      <c r="E5341" s="0" t="s">
        <v>705</v>
      </c>
      <c r="F5341" s="0" t="s">
        <v>3319</v>
      </c>
      <c r="G5341" s="0" t="s">
        <v>192</v>
      </c>
      <c r="H5341" s="0" t="s">
        <v>390</v>
      </c>
      <c r="I5341" s="0" t="s">
        <v>195</v>
      </c>
      <c r="J5341" s="0" t="s">
        <v>325</v>
      </c>
      <c r="K5341" s="0" t="n">
        <v>32024.5013718948</v>
      </c>
      <c r="L5341" s="0" t="n">
        <v>35330.76</v>
      </c>
      <c r="M5341" s="0" t="n">
        <v>40427.117494476</v>
      </c>
      <c r="N5341" s="0" t="n">
        <v>27823.905</v>
      </c>
      <c r="O5341" s="0" t="n">
        <v>28398.33</v>
      </c>
      <c r="P5341" s="0" t="n">
        <v>38387.115</v>
      </c>
      <c r="Q5341" s="0" t="n">
        <v>44092.035</v>
      </c>
      <c r="S5341" s="0" t="s">
        <v>303</v>
      </c>
    </row>
    <row r="5342" customFormat="false" ht="14" hidden="true" customHeight="false" outlineLevel="0" collapsed="false">
      <c r="A5342" s="0" t="str">
        <f aca="false">SUBSTITUTE(C5342&amp;D5342&amp;E5342&amp;F5342&amp;G5342&amp;H5342&amp;I5342," ","")</f>
        <v>AgenteBilingüeProfesionalAgronomía,veterinariayafinesFrontofficeconherramientaHoraextradiurnaZona3Oro</v>
      </c>
      <c r="B5342" s="0" t="s">
        <v>5679</v>
      </c>
      <c r="C5342" s="0" t="s">
        <v>190</v>
      </c>
      <c r="D5342" s="0" t="s">
        <v>4808</v>
      </c>
      <c r="E5342" s="0" t="s">
        <v>705</v>
      </c>
      <c r="F5342" s="0" t="s">
        <v>3319</v>
      </c>
      <c r="G5342" s="0" t="s">
        <v>192</v>
      </c>
      <c r="H5342" s="0" t="s">
        <v>390</v>
      </c>
      <c r="I5342" s="0" t="s">
        <v>54</v>
      </c>
      <c r="J5342" s="0" t="s">
        <v>325</v>
      </c>
      <c r="K5342" s="0" t="n">
        <v>32024.5013718948</v>
      </c>
      <c r="L5342" s="0" t="n">
        <v>36038.7</v>
      </c>
      <c r="M5342" s="0" t="n">
        <v>41584.4927448189</v>
      </c>
      <c r="N5342" s="0" t="n">
        <v>27823.905</v>
      </c>
      <c r="O5342" s="0" t="n">
        <v>28398.33</v>
      </c>
      <c r="P5342" s="0" t="n">
        <v>39195.45</v>
      </c>
      <c r="Q5342" s="0" t="n">
        <v>46047.15</v>
      </c>
      <c r="S5342" s="0" t="s">
        <v>303</v>
      </c>
    </row>
    <row r="5343" customFormat="false" ht="14" hidden="true" customHeight="false" outlineLevel="0" collapsed="false">
      <c r="A5343" s="0" t="str">
        <f aca="false">SUBSTITUTE(C5343&amp;D5343&amp;E5343&amp;F5343&amp;G5343&amp;H5343&amp;I5343," ","")</f>
        <v>AgenteBilingüeProfesionalAgronomía,veterinariayafinesFrontofficeconherramientaHoraextradiurnaZona3Platino</v>
      </c>
      <c r="B5343" s="0" t="s">
        <v>5680</v>
      </c>
      <c r="C5343" s="0" t="s">
        <v>190</v>
      </c>
      <c r="D5343" s="0" t="s">
        <v>4808</v>
      </c>
      <c r="E5343" s="0" t="s">
        <v>705</v>
      </c>
      <c r="F5343" s="0" t="s">
        <v>3319</v>
      </c>
      <c r="G5343" s="0" t="s">
        <v>192</v>
      </c>
      <c r="H5343" s="0" t="s">
        <v>390</v>
      </c>
      <c r="I5343" s="0" t="s">
        <v>198</v>
      </c>
      <c r="J5343" s="0" t="s">
        <v>325</v>
      </c>
      <c r="K5343" s="0" t="n">
        <v>32024.5013718948</v>
      </c>
      <c r="L5343" s="0" t="n">
        <v>37097.505</v>
      </c>
      <c r="M5343" s="0" t="n">
        <v>42810.0893479671</v>
      </c>
      <c r="N5343" s="0" t="n">
        <v>27823.905</v>
      </c>
      <c r="O5343" s="0" t="n">
        <v>28398.33</v>
      </c>
      <c r="P5343" s="0" t="n">
        <v>40037.94</v>
      </c>
      <c r="Q5343" s="0" t="n">
        <v>48939.975</v>
      </c>
      <c r="S5343" s="0" t="s">
        <v>303</v>
      </c>
    </row>
    <row r="5344" customFormat="false" ht="14" hidden="true" customHeight="false" outlineLevel="0" collapsed="false">
      <c r="A5344" s="0" t="str">
        <f aca="false">SUBSTITUTE(C5344&amp;D5344&amp;E5344&amp;F5344&amp;G5344&amp;H5344&amp;I5344," ","")</f>
        <v>AgenteBilingüeProfesionalAgronomía,veterinariayafinesFrontofficeconherramientaHoraextranocturna Zona1Plata</v>
      </c>
      <c r="B5344" s="0" t="s">
        <v>5681</v>
      </c>
      <c r="C5344" s="0" t="s">
        <v>190</v>
      </c>
      <c r="D5344" s="0" t="s">
        <v>4808</v>
      </c>
      <c r="E5344" s="0" t="s">
        <v>705</v>
      </c>
      <c r="F5344" s="0" t="s">
        <v>3319</v>
      </c>
      <c r="G5344" s="0" t="s">
        <v>197</v>
      </c>
      <c r="H5344" s="0" t="s">
        <v>379</v>
      </c>
      <c r="I5344" s="0" t="s">
        <v>195</v>
      </c>
      <c r="J5344" s="0" t="s">
        <v>325</v>
      </c>
      <c r="K5344" s="0" t="n">
        <v>43022.9048953901</v>
      </c>
      <c r="L5344" s="0" t="n">
        <v>47106.99</v>
      </c>
      <c r="M5344" s="0" t="n">
        <v>56597.9644922664</v>
      </c>
      <c r="N5344" s="0" t="n">
        <v>38953.26</v>
      </c>
      <c r="O5344" s="0" t="n">
        <v>39479.04</v>
      </c>
      <c r="P5344" s="0" t="n">
        <v>45734.58</v>
      </c>
      <c r="Q5344" s="0" t="n">
        <v>61198.515</v>
      </c>
      <c r="S5344" s="0" t="s">
        <v>303</v>
      </c>
    </row>
    <row r="5345" customFormat="false" ht="14" hidden="true" customHeight="false" outlineLevel="0" collapsed="false">
      <c r="A5345" s="0" t="str">
        <f aca="false">SUBSTITUTE(C5345&amp;D5345&amp;E5345&amp;F5345&amp;G5345&amp;H5345&amp;I5345," ","")</f>
        <v>AgenteBilingüeProfesionalAgronomía,veterinariayafinesFrontofficeconherramientaHoraextranocturna Zona1Oro</v>
      </c>
      <c r="B5345" s="0" t="s">
        <v>5682</v>
      </c>
      <c r="C5345" s="0" t="s">
        <v>190</v>
      </c>
      <c r="D5345" s="0" t="s">
        <v>4808</v>
      </c>
      <c r="E5345" s="0" t="s">
        <v>705</v>
      </c>
      <c r="F5345" s="0" t="s">
        <v>3319</v>
      </c>
      <c r="G5345" s="0" t="s">
        <v>197</v>
      </c>
      <c r="H5345" s="0" t="s">
        <v>379</v>
      </c>
      <c r="I5345" s="0" t="s">
        <v>54</v>
      </c>
      <c r="J5345" s="0" t="s">
        <v>325</v>
      </c>
      <c r="K5345" s="0" t="n">
        <v>43022.9048953901</v>
      </c>
      <c r="L5345" s="0" t="n">
        <v>48049.875</v>
      </c>
      <c r="M5345" s="0" t="n">
        <v>58218.2898427464</v>
      </c>
      <c r="N5345" s="0" t="n">
        <v>38953.26</v>
      </c>
      <c r="O5345" s="0" t="n">
        <v>39479.04</v>
      </c>
      <c r="P5345" s="0" t="n">
        <v>46697.13</v>
      </c>
      <c r="Q5345" s="0" t="n">
        <v>63911.25</v>
      </c>
      <c r="S5345" s="0" t="s">
        <v>303</v>
      </c>
    </row>
    <row r="5346" customFormat="false" ht="14" hidden="true" customHeight="false" outlineLevel="0" collapsed="false">
      <c r="A5346" s="0" t="str">
        <f aca="false">SUBSTITUTE(C5346&amp;D5346&amp;E5346&amp;F5346&amp;G5346&amp;H5346&amp;I5346," ","")</f>
        <v>AgenteBilingüeProfesionalAgronomía,veterinariayafinesFrontofficeconherramientaHoraextranocturna Zona1Platino</v>
      </c>
      <c r="B5346" s="0" t="s">
        <v>5683</v>
      </c>
      <c r="C5346" s="0" t="s">
        <v>190</v>
      </c>
      <c r="D5346" s="0" t="s">
        <v>4808</v>
      </c>
      <c r="E5346" s="0" t="s">
        <v>705</v>
      </c>
      <c r="F5346" s="0" t="s">
        <v>3319</v>
      </c>
      <c r="G5346" s="0" t="s">
        <v>197</v>
      </c>
      <c r="H5346" s="0" t="s">
        <v>379</v>
      </c>
      <c r="I5346" s="0" t="s">
        <v>198</v>
      </c>
      <c r="J5346" s="0" t="s">
        <v>325</v>
      </c>
      <c r="K5346" s="0" t="n">
        <v>43022.9048953901</v>
      </c>
      <c r="L5346" s="0" t="n">
        <v>49462.65</v>
      </c>
      <c r="M5346" s="0" t="n">
        <v>59934.1250871539</v>
      </c>
      <c r="N5346" s="0" t="n">
        <v>38953.26</v>
      </c>
      <c r="O5346" s="0" t="n">
        <v>39479.04</v>
      </c>
      <c r="P5346" s="0" t="n">
        <v>47701.08</v>
      </c>
      <c r="Q5346" s="0" t="n">
        <v>67926.015</v>
      </c>
      <c r="S5346" s="0" t="s">
        <v>303</v>
      </c>
    </row>
    <row r="5347" customFormat="false" ht="14" hidden="true" customHeight="false" outlineLevel="0" collapsed="false">
      <c r="A5347" s="0" t="str">
        <f aca="false">SUBSTITUTE(C5347&amp;D5347&amp;E5347&amp;F5347&amp;G5347&amp;H5347&amp;I5347," ","")</f>
        <v>AgenteBilingüeProfesionalAgronomía,veterinariayafinesFrontofficeconherramientaHoraextranocturna Zona2Plata</v>
      </c>
      <c r="B5347" s="0" t="s">
        <v>5684</v>
      </c>
      <c r="C5347" s="0" t="s">
        <v>190</v>
      </c>
      <c r="D5347" s="0" t="s">
        <v>4808</v>
      </c>
      <c r="E5347" s="0" t="s">
        <v>705</v>
      </c>
      <c r="F5347" s="0" t="s">
        <v>3319</v>
      </c>
      <c r="G5347" s="0" t="s">
        <v>197</v>
      </c>
      <c r="H5347" s="0" t="s">
        <v>385</v>
      </c>
      <c r="I5347" s="0" t="s">
        <v>195</v>
      </c>
      <c r="J5347" s="0" t="s">
        <v>325</v>
      </c>
      <c r="K5347" s="0" t="n">
        <v>43022.9048953901</v>
      </c>
      <c r="L5347" s="0" t="n">
        <v>48520.8</v>
      </c>
      <c r="M5347" s="0" t="n">
        <v>56597.9644922664</v>
      </c>
      <c r="N5347" s="0" t="n">
        <v>38953.26</v>
      </c>
      <c r="O5347" s="0" t="n">
        <v>39479.04</v>
      </c>
      <c r="P5347" s="0" t="n">
        <v>48601.53</v>
      </c>
      <c r="Q5347" s="0" t="n">
        <v>61198.515</v>
      </c>
      <c r="S5347" s="0" t="s">
        <v>303</v>
      </c>
    </row>
    <row r="5348" customFormat="false" ht="14" hidden="true" customHeight="false" outlineLevel="0" collapsed="false">
      <c r="A5348" s="0" t="str">
        <f aca="false">SUBSTITUTE(C5348&amp;D5348&amp;E5348&amp;F5348&amp;G5348&amp;H5348&amp;I5348," ","")</f>
        <v>AgenteBilingüeProfesionalAgronomía,veterinariayafinesFrontofficeconherramientaHoraextranocturna Zona2Oro</v>
      </c>
      <c r="B5348" s="0" t="s">
        <v>5685</v>
      </c>
      <c r="C5348" s="0" t="s">
        <v>190</v>
      </c>
      <c r="D5348" s="0" t="s">
        <v>4808</v>
      </c>
      <c r="E5348" s="0" t="s">
        <v>705</v>
      </c>
      <c r="F5348" s="0" t="s">
        <v>3319</v>
      </c>
      <c r="G5348" s="0" t="s">
        <v>197</v>
      </c>
      <c r="H5348" s="0" t="s">
        <v>385</v>
      </c>
      <c r="I5348" s="0" t="s">
        <v>54</v>
      </c>
      <c r="J5348" s="0" t="s">
        <v>325</v>
      </c>
      <c r="K5348" s="0" t="n">
        <v>43022.9048953901</v>
      </c>
      <c r="L5348" s="0" t="n">
        <v>49491.63</v>
      </c>
      <c r="M5348" s="0" t="n">
        <v>58218.2898427464</v>
      </c>
      <c r="N5348" s="0" t="n">
        <v>38953.26</v>
      </c>
      <c r="O5348" s="0" t="n">
        <v>39479.04</v>
      </c>
      <c r="P5348" s="0" t="n">
        <v>49625.145</v>
      </c>
      <c r="Q5348" s="0" t="n">
        <v>63911.25</v>
      </c>
      <c r="S5348" s="0" t="s">
        <v>303</v>
      </c>
    </row>
    <row r="5349" customFormat="false" ht="14" hidden="true" customHeight="false" outlineLevel="0" collapsed="false">
      <c r="A5349" s="0" t="str">
        <f aca="false">SUBSTITUTE(C5349&amp;D5349&amp;E5349&amp;F5349&amp;G5349&amp;H5349&amp;I5349," ","")</f>
        <v>AgenteBilingüeProfesionalAgronomía,veterinariayafinesFrontofficeconherramientaHoraextranocturna Zona2Platino</v>
      </c>
      <c r="B5349" s="0" t="s">
        <v>5686</v>
      </c>
      <c r="C5349" s="0" t="s">
        <v>190</v>
      </c>
      <c r="D5349" s="0" t="s">
        <v>4808</v>
      </c>
      <c r="E5349" s="0" t="s">
        <v>705</v>
      </c>
      <c r="F5349" s="0" t="s">
        <v>3319</v>
      </c>
      <c r="G5349" s="0" t="s">
        <v>197</v>
      </c>
      <c r="H5349" s="0" t="s">
        <v>385</v>
      </c>
      <c r="I5349" s="0" t="s">
        <v>198</v>
      </c>
      <c r="J5349" s="0" t="s">
        <v>325</v>
      </c>
      <c r="K5349" s="0" t="n">
        <v>43022.9048953901</v>
      </c>
      <c r="L5349" s="0" t="n">
        <v>50946.84</v>
      </c>
      <c r="M5349" s="0" t="n">
        <v>59934.1250871539</v>
      </c>
      <c r="N5349" s="0" t="n">
        <v>38953.26</v>
      </c>
      <c r="O5349" s="0" t="n">
        <v>39479.04</v>
      </c>
      <c r="P5349" s="0" t="n">
        <v>50692.23</v>
      </c>
      <c r="Q5349" s="0" t="n">
        <v>67926.015</v>
      </c>
      <c r="S5349" s="0" t="s">
        <v>303</v>
      </c>
    </row>
    <row r="5350" customFormat="false" ht="14" hidden="true" customHeight="false" outlineLevel="0" collapsed="false">
      <c r="A5350" s="0" t="str">
        <f aca="false">SUBSTITUTE(C5350&amp;D5350&amp;E5350&amp;F5350&amp;G5350&amp;H5350&amp;I5350," ","")</f>
        <v>AgenteBilingüeProfesionalAgronomía,veterinariayafinesFrontofficeconherramientaHoraextranocturna Zona3Plata</v>
      </c>
      <c r="B5350" s="0" t="s">
        <v>5687</v>
      </c>
      <c r="C5350" s="0" t="s">
        <v>190</v>
      </c>
      <c r="D5350" s="0" t="s">
        <v>4808</v>
      </c>
      <c r="E5350" s="0" t="s">
        <v>705</v>
      </c>
      <c r="F5350" s="0" t="s">
        <v>3319</v>
      </c>
      <c r="G5350" s="0" t="s">
        <v>197</v>
      </c>
      <c r="H5350" s="0" t="s">
        <v>390</v>
      </c>
      <c r="I5350" s="0" t="s">
        <v>195</v>
      </c>
      <c r="J5350" s="0" t="s">
        <v>325</v>
      </c>
      <c r="K5350" s="0" t="n">
        <v>43022.9048953901</v>
      </c>
      <c r="L5350" s="0" t="n">
        <v>49462.65</v>
      </c>
      <c r="M5350" s="0" t="n">
        <v>56597.9644922664</v>
      </c>
      <c r="N5350" s="0" t="n">
        <v>38953.26</v>
      </c>
      <c r="O5350" s="0" t="n">
        <v>39479.04</v>
      </c>
      <c r="P5350" s="0" t="n">
        <v>48830.265</v>
      </c>
      <c r="Q5350" s="0" t="n">
        <v>61198.515</v>
      </c>
      <c r="S5350" s="0" t="s">
        <v>303</v>
      </c>
    </row>
    <row r="5351" customFormat="false" ht="14" hidden="true" customHeight="false" outlineLevel="0" collapsed="false">
      <c r="A5351" s="0" t="str">
        <f aca="false">SUBSTITUTE(C5351&amp;D5351&amp;E5351&amp;F5351&amp;G5351&amp;H5351&amp;I5351," ","")</f>
        <v>AgenteBilingüeProfesionalAgronomía,veterinariayafinesFrontofficeconherramientaHoraextranocturna Zona3Oro</v>
      </c>
      <c r="B5351" s="0" t="s">
        <v>5688</v>
      </c>
      <c r="C5351" s="0" t="s">
        <v>190</v>
      </c>
      <c r="D5351" s="0" t="s">
        <v>4808</v>
      </c>
      <c r="E5351" s="0" t="s">
        <v>705</v>
      </c>
      <c r="F5351" s="0" t="s">
        <v>3319</v>
      </c>
      <c r="G5351" s="0" t="s">
        <v>197</v>
      </c>
      <c r="H5351" s="0" t="s">
        <v>390</v>
      </c>
      <c r="I5351" s="0" t="s">
        <v>54</v>
      </c>
      <c r="J5351" s="0" t="s">
        <v>325</v>
      </c>
      <c r="K5351" s="0" t="n">
        <v>43022.9048953901</v>
      </c>
      <c r="L5351" s="0" t="n">
        <v>50453.145</v>
      </c>
      <c r="M5351" s="0" t="n">
        <v>58218.2898427464</v>
      </c>
      <c r="N5351" s="0" t="n">
        <v>38953.26</v>
      </c>
      <c r="O5351" s="0" t="n">
        <v>39479.04</v>
      </c>
      <c r="P5351" s="0" t="n">
        <v>49859.055</v>
      </c>
      <c r="Q5351" s="0" t="n">
        <v>63911.25</v>
      </c>
      <c r="S5351" s="0" t="s">
        <v>303</v>
      </c>
    </row>
    <row r="5352" customFormat="false" ht="14" hidden="true" customHeight="false" outlineLevel="0" collapsed="false">
      <c r="A5352" s="0" t="str">
        <f aca="false">SUBSTITUTE(C5352&amp;D5352&amp;E5352&amp;F5352&amp;G5352&amp;H5352&amp;I5352," ","")</f>
        <v>AgenteBilingüeProfesionalAgronomía,veterinariayafinesFrontofficeconherramientaHoraextranocturna Zona3Platino</v>
      </c>
      <c r="B5352" s="0" t="s">
        <v>5689</v>
      </c>
      <c r="C5352" s="0" t="s">
        <v>190</v>
      </c>
      <c r="D5352" s="0" t="s">
        <v>4808</v>
      </c>
      <c r="E5352" s="0" t="s">
        <v>705</v>
      </c>
      <c r="F5352" s="0" t="s">
        <v>3319</v>
      </c>
      <c r="G5352" s="0" t="s">
        <v>197</v>
      </c>
      <c r="H5352" s="0" t="s">
        <v>390</v>
      </c>
      <c r="I5352" s="0" t="s">
        <v>198</v>
      </c>
      <c r="J5352" s="0" t="s">
        <v>325</v>
      </c>
      <c r="K5352" s="0" t="n">
        <v>43022.9048953901</v>
      </c>
      <c r="L5352" s="0" t="n">
        <v>51936.3</v>
      </c>
      <c r="M5352" s="0" t="n">
        <v>59934.1250871539</v>
      </c>
      <c r="N5352" s="0" t="n">
        <v>38953.26</v>
      </c>
      <c r="O5352" s="0" t="n">
        <v>39479.04</v>
      </c>
      <c r="P5352" s="0" t="n">
        <v>50931.315</v>
      </c>
      <c r="Q5352" s="0" t="n">
        <v>67926.015</v>
      </c>
      <c r="S5352" s="0" t="s">
        <v>303</v>
      </c>
    </row>
    <row r="5353" customFormat="false" ht="14" hidden="true" customHeight="false" outlineLevel="0" collapsed="false">
      <c r="A5353" s="0" t="str">
        <f aca="false">SUBSTITUTE(C5353&amp;D5353&amp;E5353&amp;F5353&amp;G5353&amp;H5353&amp;I5353," ","")</f>
        <v>AgenteBilingüeProfesionalAgronomía,veterinariayafinesFrontofficeconherramientaHoraextradominicalyfestivoZona1Plata</v>
      </c>
      <c r="B5353" s="0" t="s">
        <v>5690</v>
      </c>
      <c r="C5353" s="0" t="s">
        <v>190</v>
      </c>
      <c r="D5353" s="0" t="s">
        <v>4808</v>
      </c>
      <c r="E5353" s="0" t="s">
        <v>705</v>
      </c>
      <c r="F5353" s="0" t="s">
        <v>3319</v>
      </c>
      <c r="G5353" s="0" t="s">
        <v>194</v>
      </c>
      <c r="H5353" s="0" t="s">
        <v>379</v>
      </c>
      <c r="I5353" s="0" t="s">
        <v>195</v>
      </c>
      <c r="J5353" s="0" t="s">
        <v>325</v>
      </c>
      <c r="K5353" s="0" t="n">
        <v>54021.3084188854</v>
      </c>
      <c r="L5353" s="0" t="n">
        <v>53836.56</v>
      </c>
      <c r="M5353" s="0" t="n">
        <v>64683.3879911616</v>
      </c>
      <c r="N5353" s="0" t="n">
        <v>55646.775</v>
      </c>
      <c r="O5353" s="0" t="n">
        <v>45019.395</v>
      </c>
      <c r="P5353" s="0" t="n">
        <v>50623.92</v>
      </c>
      <c r="Q5353" s="0" t="n">
        <v>68129.91</v>
      </c>
      <c r="S5353" s="0" t="s">
        <v>303</v>
      </c>
    </row>
    <row r="5354" customFormat="false" ht="14" hidden="true" customHeight="false" outlineLevel="0" collapsed="false">
      <c r="A5354" s="0" t="str">
        <f aca="false">SUBSTITUTE(C5354&amp;D5354&amp;E5354&amp;F5354&amp;G5354&amp;H5354&amp;I5354," ","")</f>
        <v>AgenteBilingüeProfesionalAgronomía,veterinariayafinesFrontofficeconherramientaHoraextradominicalyfestivoZona1Oro</v>
      </c>
      <c r="B5354" s="0" t="s">
        <v>5691</v>
      </c>
      <c r="C5354" s="0" t="s">
        <v>190</v>
      </c>
      <c r="D5354" s="0" t="s">
        <v>4808</v>
      </c>
      <c r="E5354" s="0" t="s">
        <v>705</v>
      </c>
      <c r="F5354" s="0" t="s">
        <v>3319</v>
      </c>
      <c r="G5354" s="0" t="s">
        <v>194</v>
      </c>
      <c r="H5354" s="0" t="s">
        <v>379</v>
      </c>
      <c r="I5354" s="0" t="s">
        <v>54</v>
      </c>
      <c r="J5354" s="0" t="s">
        <v>325</v>
      </c>
      <c r="K5354" s="0" t="n">
        <v>54021.3084188854</v>
      </c>
      <c r="L5354" s="0" t="n">
        <v>54913.995</v>
      </c>
      <c r="M5354" s="0" t="n">
        <v>66535.1883917102</v>
      </c>
      <c r="N5354" s="0" t="n">
        <v>55646.775</v>
      </c>
      <c r="O5354" s="0" t="n">
        <v>45019.395</v>
      </c>
      <c r="P5354" s="0" t="n">
        <v>51689.97</v>
      </c>
      <c r="Q5354" s="0" t="n">
        <v>71150.04</v>
      </c>
      <c r="S5354" s="0" t="s">
        <v>303</v>
      </c>
    </row>
    <row r="5355" customFormat="false" ht="14" hidden="true" customHeight="false" outlineLevel="0" collapsed="false">
      <c r="A5355" s="0" t="str">
        <f aca="false">SUBSTITUTE(C5355&amp;D5355&amp;E5355&amp;F5355&amp;G5355&amp;H5355&amp;I5355," ","")</f>
        <v>AgenteBilingüeProfesionalAgronomía,veterinariayafinesFrontofficeconherramientaHoraextradominicalyfestivoZona1Platino</v>
      </c>
      <c r="B5355" s="0" t="s">
        <v>5692</v>
      </c>
      <c r="C5355" s="0" t="s">
        <v>190</v>
      </c>
      <c r="D5355" s="0" t="s">
        <v>4808</v>
      </c>
      <c r="E5355" s="0" t="s">
        <v>705</v>
      </c>
      <c r="F5355" s="0" t="s">
        <v>3319</v>
      </c>
      <c r="G5355" s="0" t="s">
        <v>194</v>
      </c>
      <c r="H5355" s="0" t="s">
        <v>379</v>
      </c>
      <c r="I5355" s="0" t="s">
        <v>198</v>
      </c>
      <c r="J5355" s="0" t="s">
        <v>325</v>
      </c>
      <c r="K5355" s="0" t="n">
        <v>54021.3084188854</v>
      </c>
      <c r="L5355" s="0" t="n">
        <v>56528.595</v>
      </c>
      <c r="M5355" s="0" t="n">
        <v>68496.1429567473</v>
      </c>
      <c r="N5355" s="0" t="n">
        <v>55646.775</v>
      </c>
      <c r="O5355" s="0" t="n">
        <v>45019.395</v>
      </c>
      <c r="P5355" s="0" t="n">
        <v>52801.56</v>
      </c>
      <c r="Q5355" s="0" t="n">
        <v>75620.205</v>
      </c>
      <c r="S5355" s="0" t="s">
        <v>303</v>
      </c>
    </row>
    <row r="5356" customFormat="false" ht="14" hidden="true" customHeight="false" outlineLevel="0" collapsed="false">
      <c r="A5356" s="0" t="str">
        <f aca="false">SUBSTITUTE(C5356&amp;D5356&amp;E5356&amp;F5356&amp;G5356&amp;H5356&amp;I5356," ","")</f>
        <v>AgenteBilingüeProfesionalAgronomía,veterinariayafinesFrontofficeconherramientaHoraextradominicalyfestivoZona2Plata</v>
      </c>
      <c r="B5356" s="0" t="s">
        <v>5693</v>
      </c>
      <c r="C5356" s="0" t="s">
        <v>190</v>
      </c>
      <c r="D5356" s="0" t="s">
        <v>4808</v>
      </c>
      <c r="E5356" s="0" t="s">
        <v>705</v>
      </c>
      <c r="F5356" s="0" t="s">
        <v>3319</v>
      </c>
      <c r="G5356" s="0" t="s">
        <v>194</v>
      </c>
      <c r="H5356" s="0" t="s">
        <v>385</v>
      </c>
      <c r="I5356" s="0" t="s">
        <v>195</v>
      </c>
      <c r="J5356" s="0" t="s">
        <v>325</v>
      </c>
      <c r="K5356" s="0" t="n">
        <v>54021.3084188854</v>
      </c>
      <c r="L5356" s="0" t="n">
        <v>55452.195</v>
      </c>
      <c r="M5356" s="0" t="n">
        <v>64683.3879911616</v>
      </c>
      <c r="N5356" s="0" t="n">
        <v>55646.775</v>
      </c>
      <c r="O5356" s="0" t="n">
        <v>45019.395</v>
      </c>
      <c r="P5356" s="0" t="n">
        <v>53798.265</v>
      </c>
      <c r="Q5356" s="0" t="n">
        <v>68129.91</v>
      </c>
      <c r="S5356" s="0" t="s">
        <v>303</v>
      </c>
    </row>
    <row r="5357" customFormat="false" ht="14" hidden="true" customHeight="false" outlineLevel="0" collapsed="false">
      <c r="A5357" s="0" t="str">
        <f aca="false">SUBSTITUTE(C5357&amp;D5357&amp;E5357&amp;F5357&amp;G5357&amp;H5357&amp;I5357," ","")</f>
        <v>AgenteBilingüeProfesionalAgronomía,veterinariayafinesFrontofficeconherramientaHoraextradominicalyfestivoZona2Oro</v>
      </c>
      <c r="B5357" s="0" t="s">
        <v>5694</v>
      </c>
      <c r="C5357" s="0" t="s">
        <v>190</v>
      </c>
      <c r="D5357" s="0" t="s">
        <v>4808</v>
      </c>
      <c r="E5357" s="0" t="s">
        <v>705</v>
      </c>
      <c r="F5357" s="0" t="s">
        <v>3319</v>
      </c>
      <c r="G5357" s="0" t="s">
        <v>194</v>
      </c>
      <c r="H5357" s="0" t="s">
        <v>385</v>
      </c>
      <c r="I5357" s="0" t="s">
        <v>54</v>
      </c>
      <c r="J5357" s="0" t="s">
        <v>325</v>
      </c>
      <c r="K5357" s="0" t="n">
        <v>54021.3084188854</v>
      </c>
      <c r="L5357" s="0" t="n">
        <v>56561.715</v>
      </c>
      <c r="M5357" s="0" t="n">
        <v>66535.1883917102</v>
      </c>
      <c r="N5357" s="0" t="n">
        <v>55646.775</v>
      </c>
      <c r="O5357" s="0" t="n">
        <v>45019.395</v>
      </c>
      <c r="P5357" s="0" t="n">
        <v>54931.59</v>
      </c>
      <c r="Q5357" s="0" t="n">
        <v>71150.04</v>
      </c>
      <c r="S5357" s="0" t="s">
        <v>303</v>
      </c>
    </row>
    <row r="5358" customFormat="false" ht="14" hidden="true" customHeight="false" outlineLevel="0" collapsed="false">
      <c r="A5358" s="0" t="str">
        <f aca="false">SUBSTITUTE(C5358&amp;D5358&amp;E5358&amp;F5358&amp;G5358&amp;H5358&amp;I5358," ","")</f>
        <v>AgenteBilingüeProfesionalAgronomía,veterinariayafinesFrontofficeconherramientaHoraextradominicalyfestivoZona2Platino</v>
      </c>
      <c r="B5358" s="0" t="s">
        <v>5695</v>
      </c>
      <c r="C5358" s="0" t="s">
        <v>190</v>
      </c>
      <c r="D5358" s="0" t="s">
        <v>4808</v>
      </c>
      <c r="E5358" s="0" t="s">
        <v>705</v>
      </c>
      <c r="F5358" s="0" t="s">
        <v>3319</v>
      </c>
      <c r="G5358" s="0" t="s">
        <v>194</v>
      </c>
      <c r="H5358" s="0" t="s">
        <v>385</v>
      </c>
      <c r="I5358" s="0" t="s">
        <v>198</v>
      </c>
      <c r="J5358" s="0" t="s">
        <v>325</v>
      </c>
      <c r="K5358" s="0" t="n">
        <v>54021.3084188854</v>
      </c>
      <c r="L5358" s="0" t="n">
        <v>58224.96</v>
      </c>
      <c r="M5358" s="0" t="n">
        <v>68496.1429567473</v>
      </c>
      <c r="N5358" s="0" t="n">
        <v>55646.775</v>
      </c>
      <c r="O5358" s="0" t="n">
        <v>45019.395</v>
      </c>
      <c r="P5358" s="0" t="n">
        <v>56112.525</v>
      </c>
      <c r="Q5358" s="0" t="n">
        <v>75620.205</v>
      </c>
      <c r="S5358" s="0" t="s">
        <v>303</v>
      </c>
    </row>
    <row r="5359" customFormat="false" ht="14" hidden="true" customHeight="false" outlineLevel="0" collapsed="false">
      <c r="A5359" s="0" t="str">
        <f aca="false">SUBSTITUTE(C5359&amp;D5359&amp;E5359&amp;F5359&amp;G5359&amp;H5359&amp;I5359," ","")</f>
        <v>AgenteBilingüeProfesionalAgronomía,veterinariayafinesFrontofficeconherramientaHoraextradominicalyfestivoZona3Plata</v>
      </c>
      <c r="B5359" s="0" t="s">
        <v>5696</v>
      </c>
      <c r="C5359" s="0" t="s">
        <v>190</v>
      </c>
      <c r="D5359" s="0" t="s">
        <v>4808</v>
      </c>
      <c r="E5359" s="0" t="s">
        <v>705</v>
      </c>
      <c r="F5359" s="0" t="s">
        <v>3319</v>
      </c>
      <c r="G5359" s="0" t="s">
        <v>194</v>
      </c>
      <c r="H5359" s="0" t="s">
        <v>390</v>
      </c>
      <c r="I5359" s="0" t="s">
        <v>195</v>
      </c>
      <c r="J5359" s="0" t="s">
        <v>325</v>
      </c>
      <c r="K5359" s="0" t="n">
        <v>54021.3084188854</v>
      </c>
      <c r="L5359" s="0" t="n">
        <v>56528.595</v>
      </c>
      <c r="M5359" s="0" t="n">
        <v>64683.3879911616</v>
      </c>
      <c r="N5359" s="0" t="n">
        <v>55646.775</v>
      </c>
      <c r="O5359" s="0" t="n">
        <v>45019.395</v>
      </c>
      <c r="P5359" s="0" t="n">
        <v>54051.84</v>
      </c>
      <c r="Q5359" s="0" t="n">
        <v>68129.91</v>
      </c>
      <c r="S5359" s="0" t="s">
        <v>303</v>
      </c>
    </row>
    <row r="5360" customFormat="false" ht="14" hidden="true" customHeight="false" outlineLevel="0" collapsed="false">
      <c r="A5360" s="0" t="str">
        <f aca="false">SUBSTITUTE(C5360&amp;D5360&amp;E5360&amp;F5360&amp;G5360&amp;H5360&amp;I5360," ","")</f>
        <v>AgenteBilingüeProfesionalAgronomía,veterinariayafinesFrontofficeconherramientaHoraextradominicalyfestivoZona3Oro</v>
      </c>
      <c r="B5360" s="0" t="s">
        <v>5697</v>
      </c>
      <c r="C5360" s="0" t="s">
        <v>190</v>
      </c>
      <c r="D5360" s="0" t="s">
        <v>4808</v>
      </c>
      <c r="E5360" s="0" t="s">
        <v>705</v>
      </c>
      <c r="F5360" s="0" t="s">
        <v>3319</v>
      </c>
      <c r="G5360" s="0" t="s">
        <v>194</v>
      </c>
      <c r="H5360" s="0" t="s">
        <v>390</v>
      </c>
      <c r="I5360" s="0" t="s">
        <v>54</v>
      </c>
      <c r="J5360" s="0" t="s">
        <v>325</v>
      </c>
      <c r="K5360" s="0" t="n">
        <v>54021.3084188854</v>
      </c>
      <c r="L5360" s="0" t="n">
        <v>57659.85</v>
      </c>
      <c r="M5360" s="0" t="n">
        <v>66535.1883917102</v>
      </c>
      <c r="N5360" s="0" t="n">
        <v>55646.775</v>
      </c>
      <c r="O5360" s="0" t="n">
        <v>45019.395</v>
      </c>
      <c r="P5360" s="0" t="n">
        <v>55189.305</v>
      </c>
      <c r="Q5360" s="0" t="n">
        <v>71150.04</v>
      </c>
      <c r="S5360" s="0" t="s">
        <v>303</v>
      </c>
    </row>
    <row r="5361" customFormat="false" ht="14" hidden="true" customHeight="false" outlineLevel="0" collapsed="false">
      <c r="A5361" s="0" t="str">
        <f aca="false">SUBSTITUTE(C5361&amp;D5361&amp;E5361&amp;F5361&amp;G5361&amp;H5361&amp;I5361," ","")</f>
        <v>AgenteBilingüeProfesionalAgronomía,veterinariayafinesFrontofficeconherramientaHoraextradominicalyfestivoZona3Platino</v>
      </c>
      <c r="B5361" s="0" t="s">
        <v>5698</v>
      </c>
      <c r="C5361" s="0" t="s">
        <v>190</v>
      </c>
      <c r="D5361" s="0" t="s">
        <v>4808</v>
      </c>
      <c r="E5361" s="0" t="s">
        <v>705</v>
      </c>
      <c r="F5361" s="0" t="s">
        <v>3319</v>
      </c>
      <c r="G5361" s="0" t="s">
        <v>194</v>
      </c>
      <c r="H5361" s="0" t="s">
        <v>390</v>
      </c>
      <c r="I5361" s="0" t="s">
        <v>198</v>
      </c>
      <c r="J5361" s="0" t="s">
        <v>325</v>
      </c>
      <c r="K5361" s="0" t="n">
        <v>54021.3084188854</v>
      </c>
      <c r="L5361" s="0" t="n">
        <v>59355.18</v>
      </c>
      <c r="M5361" s="0" t="n">
        <v>68496.1429567473</v>
      </c>
      <c r="N5361" s="0" t="n">
        <v>55646.775</v>
      </c>
      <c r="O5361" s="0" t="n">
        <v>45019.395</v>
      </c>
      <c r="P5361" s="0" t="n">
        <v>56376.45</v>
      </c>
      <c r="Q5361" s="0" t="n">
        <v>75620.205</v>
      </c>
      <c r="S5361" s="0" t="s">
        <v>303</v>
      </c>
    </row>
    <row r="5362" customFormat="false" ht="14" hidden="true" customHeight="false" outlineLevel="0" collapsed="false">
      <c r="A5362" s="0" t="str">
        <f aca="false">SUBSTITUTE(C5362&amp;D5362&amp;E5362&amp;F5362&amp;G5362&amp;H5362&amp;I5362," ","")</f>
        <v>AgenteBilingüeProfesionalAgronomía,veterinariayafinesFrontofficeconherramientaServicio7x24Zona1Plata</v>
      </c>
      <c r="B5362" s="0" t="s">
        <v>5699</v>
      </c>
      <c r="C5362" s="0" t="s">
        <v>190</v>
      </c>
      <c r="D5362" s="0" t="s">
        <v>4808</v>
      </c>
      <c r="E5362" s="0" t="s">
        <v>705</v>
      </c>
      <c r="F5362" s="0" t="s">
        <v>3319</v>
      </c>
      <c r="G5362" s="0" t="s">
        <v>55</v>
      </c>
      <c r="H5362" s="0" t="s">
        <v>379</v>
      </c>
      <c r="I5362" s="0" t="s">
        <v>195</v>
      </c>
      <c r="J5362" s="0" t="s">
        <v>305</v>
      </c>
      <c r="K5362" s="0" t="n">
        <v>19564156.1346297</v>
      </c>
      <c r="L5362" s="0" t="n">
        <v>27464348.07</v>
      </c>
      <c r="M5362" s="0" t="n">
        <v>29875751.6712364</v>
      </c>
      <c r="N5362" s="0" t="n">
        <v>24747976.08</v>
      </c>
      <c r="O5362" s="0" t="n">
        <v>25326599.04</v>
      </c>
      <c r="P5362" s="0" t="n">
        <v>35972605.935</v>
      </c>
      <c r="Q5362" s="0" t="n">
        <v>28385710.245</v>
      </c>
      <c r="S5362" s="0" t="s">
        <v>303</v>
      </c>
    </row>
    <row r="5363" customFormat="false" ht="14" hidden="true" customHeight="false" outlineLevel="0" collapsed="false">
      <c r="A5363" s="0" t="str">
        <f aca="false">SUBSTITUTE(C5363&amp;D5363&amp;E5363&amp;F5363&amp;G5363&amp;H5363&amp;I5363," ","")</f>
        <v>AgenteBilingüeProfesionalAgronomía,veterinariayafinesFrontofficeconherramientaServicio7x24Zona1Oro</v>
      </c>
      <c r="B5363" s="0" t="s">
        <v>5700</v>
      </c>
      <c r="C5363" s="0" t="s">
        <v>190</v>
      </c>
      <c r="D5363" s="0" t="s">
        <v>4808</v>
      </c>
      <c r="E5363" s="0" t="s">
        <v>705</v>
      </c>
      <c r="F5363" s="0" t="s">
        <v>3319</v>
      </c>
      <c r="G5363" s="0" t="s">
        <v>55</v>
      </c>
      <c r="H5363" s="0" t="s">
        <v>379</v>
      </c>
      <c r="I5363" s="0" t="s">
        <v>54</v>
      </c>
      <c r="J5363" s="0" t="s">
        <v>305</v>
      </c>
      <c r="K5363" s="0" t="n">
        <v>19564156.1346297</v>
      </c>
      <c r="L5363" s="0" t="n">
        <v>28013636.025</v>
      </c>
      <c r="M5363" s="0" t="n">
        <v>30731055.1831527</v>
      </c>
      <c r="N5363" s="0" t="n">
        <v>24913310.085</v>
      </c>
      <c r="O5363" s="0" t="n">
        <v>25326599.04</v>
      </c>
      <c r="P5363" s="0" t="n">
        <v>36729923.715</v>
      </c>
      <c r="Q5363" s="0" t="n">
        <v>29644127.415</v>
      </c>
      <c r="S5363" s="0" t="s">
        <v>303</v>
      </c>
    </row>
    <row r="5364" customFormat="false" ht="14" hidden="true" customHeight="false" outlineLevel="0" collapsed="false">
      <c r="A5364" s="0" t="str">
        <f aca="false">SUBSTITUTE(C5364&amp;D5364&amp;E5364&amp;F5364&amp;G5364&amp;H5364&amp;I5364," ","")</f>
        <v>AgenteBilingüeProfesionalAgronomía,veterinariayafinesFrontofficeconherramientaServicio7x24Zona1Platino</v>
      </c>
      <c r="B5364" s="0" t="s">
        <v>5701</v>
      </c>
      <c r="C5364" s="0" t="s">
        <v>190</v>
      </c>
      <c r="D5364" s="0" t="s">
        <v>4808</v>
      </c>
      <c r="E5364" s="0" t="s">
        <v>705</v>
      </c>
      <c r="F5364" s="0" t="s">
        <v>3319</v>
      </c>
      <c r="G5364" s="0" t="s">
        <v>55</v>
      </c>
      <c r="H5364" s="0" t="s">
        <v>379</v>
      </c>
      <c r="I5364" s="0" t="s">
        <v>198</v>
      </c>
      <c r="J5364" s="0" t="s">
        <v>305</v>
      </c>
      <c r="K5364" s="0" t="n">
        <v>19564156.1346297</v>
      </c>
      <c r="L5364" s="0" t="n">
        <v>28837566.405</v>
      </c>
      <c r="M5364" s="0" t="n">
        <v>31636774.4635286</v>
      </c>
      <c r="N5364" s="0" t="n">
        <v>24967260.495</v>
      </c>
      <c r="O5364" s="0" t="n">
        <v>25326599.04</v>
      </c>
      <c r="P5364" s="0" t="n">
        <v>37519815.015</v>
      </c>
      <c r="Q5364" s="0" t="n">
        <v>31506488.82</v>
      </c>
      <c r="S5364" s="0" t="s">
        <v>303</v>
      </c>
    </row>
    <row r="5365" customFormat="false" ht="14" hidden="true" customHeight="false" outlineLevel="0" collapsed="false">
      <c r="A5365" s="0" t="str">
        <f aca="false">SUBSTITUTE(C5365&amp;D5365&amp;E5365&amp;F5365&amp;G5365&amp;H5365&amp;I5365," ","")</f>
        <v>AgenteBilingüeProfesionalAgronomía,veterinariayafinesFrontofficeconherramientaServicio7x24Zona2Plata</v>
      </c>
      <c r="B5365" s="0" t="s">
        <v>5702</v>
      </c>
      <c r="C5365" s="0" t="s">
        <v>190</v>
      </c>
      <c r="D5365" s="0" t="s">
        <v>4808</v>
      </c>
      <c r="E5365" s="0" t="s">
        <v>705</v>
      </c>
      <c r="F5365" s="0" t="s">
        <v>3319</v>
      </c>
      <c r="G5365" s="0" t="s">
        <v>55</v>
      </c>
      <c r="H5365" s="0" t="s">
        <v>385</v>
      </c>
      <c r="I5365" s="0" t="s">
        <v>195</v>
      </c>
      <c r="J5365" s="0" t="s">
        <v>305</v>
      </c>
      <c r="K5365" s="0" t="n">
        <v>19564156.1346297</v>
      </c>
      <c r="L5365" s="0" t="n">
        <v>28288279.485</v>
      </c>
      <c r="M5365" s="0" t="n">
        <v>29875751.6712364</v>
      </c>
      <c r="N5365" s="0" t="n">
        <v>24924099.96</v>
      </c>
      <c r="O5365" s="0" t="n">
        <v>25326599.04</v>
      </c>
      <c r="P5365" s="0" t="n">
        <v>38228232.15</v>
      </c>
      <c r="Q5365" s="0" t="n">
        <v>28385710.245</v>
      </c>
      <c r="S5365" s="0" t="s">
        <v>303</v>
      </c>
    </row>
    <row r="5366" customFormat="false" ht="14" hidden="true" customHeight="false" outlineLevel="0" collapsed="false">
      <c r="A5366" s="0" t="str">
        <f aca="false">SUBSTITUTE(C5366&amp;D5366&amp;E5366&amp;F5366&amp;G5366&amp;H5366&amp;I5366," ","")</f>
        <v>AgenteBilingüeProfesionalAgronomía,veterinariayafinesFrontofficeconherramientaServicio7x24Zona2Oro</v>
      </c>
      <c r="B5366" s="0" t="s">
        <v>5703</v>
      </c>
      <c r="C5366" s="0" t="s">
        <v>190</v>
      </c>
      <c r="D5366" s="0" t="s">
        <v>4808</v>
      </c>
      <c r="E5366" s="0" t="s">
        <v>705</v>
      </c>
      <c r="F5366" s="0" t="s">
        <v>3319</v>
      </c>
      <c r="G5366" s="0" t="s">
        <v>55</v>
      </c>
      <c r="H5366" s="0" t="s">
        <v>385</v>
      </c>
      <c r="I5366" s="0" t="s">
        <v>54</v>
      </c>
      <c r="J5366" s="0" t="s">
        <v>305</v>
      </c>
      <c r="K5366" s="0" t="n">
        <v>19564156.1346297</v>
      </c>
      <c r="L5366" s="0" t="n">
        <v>28854045.675</v>
      </c>
      <c r="M5366" s="0" t="n">
        <v>30731055.1831527</v>
      </c>
      <c r="N5366" s="0" t="n">
        <v>24981287.85</v>
      </c>
      <c r="O5366" s="0" t="n">
        <v>25326599.04</v>
      </c>
      <c r="P5366" s="0" t="n">
        <v>39033037.8</v>
      </c>
      <c r="Q5366" s="0" t="n">
        <v>29644127.415</v>
      </c>
      <c r="S5366" s="0" t="s">
        <v>303</v>
      </c>
    </row>
    <row r="5367" customFormat="false" ht="14" hidden="true" customHeight="false" outlineLevel="0" collapsed="false">
      <c r="A5367" s="0" t="str">
        <f aca="false">SUBSTITUTE(C5367&amp;D5367&amp;E5367&amp;F5367&amp;G5367&amp;H5367&amp;I5367," ","")</f>
        <v>AgenteBilingüeProfesionalAgronomía,veterinariayafinesFrontofficeconherramientaServicio7x24Zona2Platino</v>
      </c>
      <c r="B5367" s="0" t="s">
        <v>5704</v>
      </c>
      <c r="C5367" s="0" t="s">
        <v>190</v>
      </c>
      <c r="D5367" s="0" t="s">
        <v>4808</v>
      </c>
      <c r="E5367" s="0" t="s">
        <v>705</v>
      </c>
      <c r="F5367" s="0" t="s">
        <v>3319</v>
      </c>
      <c r="G5367" s="0" t="s">
        <v>55</v>
      </c>
      <c r="H5367" s="0" t="s">
        <v>385</v>
      </c>
      <c r="I5367" s="0" t="s">
        <v>198</v>
      </c>
      <c r="J5367" s="0" t="s">
        <v>305</v>
      </c>
      <c r="K5367" s="0" t="n">
        <v>19564156.1346297</v>
      </c>
      <c r="L5367" s="0" t="n">
        <v>29702693.925</v>
      </c>
      <c r="M5367" s="0" t="n">
        <v>31636774.4635286</v>
      </c>
      <c r="N5367" s="0" t="n">
        <v>25038474.705</v>
      </c>
      <c r="O5367" s="0" t="n">
        <v>25326599.04</v>
      </c>
      <c r="P5367" s="0" t="n">
        <v>39872457.99</v>
      </c>
      <c r="Q5367" s="0" t="n">
        <v>31506488.82</v>
      </c>
      <c r="S5367" s="0" t="s">
        <v>303</v>
      </c>
    </row>
    <row r="5368" customFormat="false" ht="14" hidden="true" customHeight="false" outlineLevel="0" collapsed="false">
      <c r="A5368" s="0" t="str">
        <f aca="false">SUBSTITUTE(C5368&amp;D5368&amp;E5368&amp;F5368&amp;G5368&amp;H5368&amp;I5368," ","")</f>
        <v>AgenteBilingüeProfesionalAgronomía,veterinariayafinesFrontofficeconherramientaServicio7x24Zona3Plata</v>
      </c>
      <c r="B5368" s="0" t="s">
        <v>5705</v>
      </c>
      <c r="C5368" s="0" t="s">
        <v>190</v>
      </c>
      <c r="D5368" s="0" t="s">
        <v>4808</v>
      </c>
      <c r="E5368" s="0" t="s">
        <v>705</v>
      </c>
      <c r="F5368" s="0" t="s">
        <v>3319</v>
      </c>
      <c r="G5368" s="0" t="s">
        <v>55</v>
      </c>
      <c r="H5368" s="0" t="s">
        <v>390</v>
      </c>
      <c r="I5368" s="0" t="s">
        <v>195</v>
      </c>
      <c r="J5368" s="0" t="s">
        <v>305</v>
      </c>
      <c r="K5368" s="0" t="n">
        <v>19564156.1346297</v>
      </c>
      <c r="L5368" s="0" t="n">
        <v>28837566.405</v>
      </c>
      <c r="M5368" s="0" t="n">
        <v>29875751.6712364</v>
      </c>
      <c r="N5368" s="0" t="n">
        <v>24967260.495</v>
      </c>
      <c r="O5368" s="0" t="n">
        <v>25326599.04</v>
      </c>
      <c r="P5368" s="0" t="n">
        <v>38408095.485</v>
      </c>
      <c r="Q5368" s="0" t="n">
        <v>28385710.245</v>
      </c>
      <c r="S5368" s="0" t="s">
        <v>303</v>
      </c>
    </row>
    <row r="5369" customFormat="false" ht="14" hidden="true" customHeight="false" outlineLevel="0" collapsed="false">
      <c r="A5369" s="0" t="str">
        <f aca="false">SUBSTITUTE(C5369&amp;D5369&amp;E5369&amp;F5369&amp;G5369&amp;H5369&amp;I5369," ","")</f>
        <v>AgenteBilingüeProfesionalAgronomía,veterinariayafinesFrontofficeconherramientaServicio7x24Zona3Oro</v>
      </c>
      <c r="B5369" s="0" t="s">
        <v>5706</v>
      </c>
      <c r="C5369" s="0" t="s">
        <v>190</v>
      </c>
      <c r="D5369" s="0" t="s">
        <v>4808</v>
      </c>
      <c r="E5369" s="0" t="s">
        <v>705</v>
      </c>
      <c r="F5369" s="0" t="s">
        <v>3319</v>
      </c>
      <c r="G5369" s="0" t="s">
        <v>55</v>
      </c>
      <c r="H5369" s="0" t="s">
        <v>390</v>
      </c>
      <c r="I5369" s="0" t="s">
        <v>54</v>
      </c>
      <c r="J5369" s="0" t="s">
        <v>305</v>
      </c>
      <c r="K5369" s="0" t="n">
        <v>19564156.1346297</v>
      </c>
      <c r="L5369" s="0" t="n">
        <v>29414318.085</v>
      </c>
      <c r="M5369" s="0" t="n">
        <v>30731055.1831527</v>
      </c>
      <c r="N5369" s="0" t="n">
        <v>25026606.36</v>
      </c>
      <c r="O5369" s="0" t="n">
        <v>25326599.04</v>
      </c>
      <c r="P5369" s="0" t="n">
        <v>39216687.165</v>
      </c>
      <c r="Q5369" s="0" t="n">
        <v>29644127.415</v>
      </c>
      <c r="S5369" s="0" t="s">
        <v>303</v>
      </c>
    </row>
    <row r="5370" customFormat="false" ht="14" hidden="true" customHeight="false" outlineLevel="0" collapsed="false">
      <c r="A5370" s="0" t="str">
        <f aca="false">SUBSTITUTE(C5370&amp;D5370&amp;E5370&amp;F5370&amp;G5370&amp;H5370&amp;I5370," ","")</f>
        <v>AgenteBilingüeProfesionalAgronomía,veterinariayafinesFrontofficeconherramientaServicio7x24Zona3Platino</v>
      </c>
      <c r="B5370" s="0" t="s">
        <v>5707</v>
      </c>
      <c r="C5370" s="0" t="s">
        <v>190</v>
      </c>
      <c r="D5370" s="0" t="s">
        <v>4808</v>
      </c>
      <c r="E5370" s="0" t="s">
        <v>705</v>
      </c>
      <c r="F5370" s="0" t="s">
        <v>3319</v>
      </c>
      <c r="G5370" s="0" t="s">
        <v>55</v>
      </c>
      <c r="H5370" s="0" t="s">
        <v>390</v>
      </c>
      <c r="I5370" s="0" t="s">
        <v>198</v>
      </c>
      <c r="J5370" s="0" t="s">
        <v>305</v>
      </c>
      <c r="K5370" s="0" t="n">
        <v>19564156.1346297</v>
      </c>
      <c r="L5370" s="0" t="n">
        <v>30279445.605</v>
      </c>
      <c r="M5370" s="0" t="n">
        <v>31636774.4635286</v>
      </c>
      <c r="N5370" s="0" t="n">
        <v>25085951.19</v>
      </c>
      <c r="O5370" s="0" t="n">
        <v>25326599.04</v>
      </c>
      <c r="P5370" s="0" t="n">
        <v>40060056.915</v>
      </c>
      <c r="Q5370" s="0" t="n">
        <v>31506488.82</v>
      </c>
      <c r="S5370" s="0" t="s">
        <v>303</v>
      </c>
    </row>
    <row r="5371" customFormat="false" ht="14" hidden="true" customHeight="false" outlineLevel="0" collapsed="false">
      <c r="A5371" s="0" t="str">
        <f aca="false">SUBSTITUTE(C5371&amp;D5371&amp;E5371&amp;F5371&amp;G5371&amp;H5371&amp;I5371," ","")</f>
        <v>AgenteBilingüeProfesionalAgronomía,veterinariayafinesFrontofficesinherramientaJornadaOrdinaria Zona1Plata</v>
      </c>
      <c r="B5371" s="0" t="s">
        <v>5708</v>
      </c>
      <c r="C5371" s="0" t="s">
        <v>190</v>
      </c>
      <c r="D5371" s="0" t="s">
        <v>4808</v>
      </c>
      <c r="E5371" s="0" t="s">
        <v>705</v>
      </c>
      <c r="F5371" s="0" t="s">
        <v>3335</v>
      </c>
      <c r="G5371" s="0" t="s">
        <v>62</v>
      </c>
      <c r="H5371" s="0" t="s">
        <v>379</v>
      </c>
      <c r="I5371" s="0" t="s">
        <v>195</v>
      </c>
      <c r="J5371" s="0" t="s">
        <v>36</v>
      </c>
      <c r="K5371" s="0" t="n">
        <v>6096792.81827776</v>
      </c>
      <c r="L5371" s="0" t="n">
        <v>5780818.62</v>
      </c>
      <c r="M5371" s="0" t="n">
        <v>7206645.94145293</v>
      </c>
      <c r="N5371" s="0" t="n">
        <v>6534864.765</v>
      </c>
      <c r="O5371" s="0" t="n">
        <v>6236295.21</v>
      </c>
      <c r="P5371" s="0" t="n">
        <v>6190542</v>
      </c>
      <c r="Q5371" s="0" t="n">
        <v>6624624.105</v>
      </c>
      <c r="S5371" s="0" t="s">
        <v>303</v>
      </c>
    </row>
    <row r="5372" customFormat="false" ht="14" hidden="true" customHeight="false" outlineLevel="0" collapsed="false">
      <c r="A5372" s="0" t="str">
        <f aca="false">SUBSTITUTE(C5372&amp;D5372&amp;E5372&amp;F5372&amp;G5372&amp;H5372&amp;I5372," ","")</f>
        <v>AgenteBilingüeProfesionalAgronomía,veterinariayafinesFrontofficesinherramientaJornadaOrdinaria Zona1Oro</v>
      </c>
      <c r="B5372" s="0" t="s">
        <v>5709</v>
      </c>
      <c r="C5372" s="0" t="s">
        <v>190</v>
      </c>
      <c r="D5372" s="0" t="s">
        <v>4808</v>
      </c>
      <c r="E5372" s="0" t="s">
        <v>705</v>
      </c>
      <c r="F5372" s="0" t="s">
        <v>3335</v>
      </c>
      <c r="G5372" s="0" t="s">
        <v>62</v>
      </c>
      <c r="H5372" s="0" t="s">
        <v>379</v>
      </c>
      <c r="I5372" s="0" t="s">
        <v>54</v>
      </c>
      <c r="J5372" s="0" t="s">
        <v>36</v>
      </c>
      <c r="K5372" s="0" t="n">
        <v>6096792.81827776</v>
      </c>
      <c r="L5372" s="0" t="n">
        <v>5896435.365</v>
      </c>
      <c r="M5372" s="0" t="n">
        <v>7758575.11240778</v>
      </c>
      <c r="N5372" s="0" t="n">
        <v>6554035.035</v>
      </c>
      <c r="O5372" s="0" t="n">
        <v>6236295.21</v>
      </c>
      <c r="P5372" s="0" t="n">
        <v>6320869.2</v>
      </c>
      <c r="Q5372" s="0" t="n">
        <v>6918311.565</v>
      </c>
      <c r="S5372" s="0" t="s">
        <v>303</v>
      </c>
    </row>
    <row r="5373" customFormat="false" ht="14" hidden="true" customHeight="false" outlineLevel="0" collapsed="false">
      <c r="A5373" s="0" t="str">
        <f aca="false">SUBSTITUTE(C5373&amp;D5373&amp;E5373&amp;F5373&amp;G5373&amp;H5373&amp;I5373," ","")</f>
        <v>AgenteBilingüeProfesionalAgronomía,veterinariayafinesFrontofficesinherramientaJornadaOrdinaria Zona1Platino</v>
      </c>
      <c r="B5373" s="0" t="s">
        <v>5710</v>
      </c>
      <c r="C5373" s="0" t="s">
        <v>190</v>
      </c>
      <c r="D5373" s="0" t="s">
        <v>4808</v>
      </c>
      <c r="E5373" s="0" t="s">
        <v>705</v>
      </c>
      <c r="F5373" s="0" t="s">
        <v>3335</v>
      </c>
      <c r="G5373" s="0" t="s">
        <v>62</v>
      </c>
      <c r="H5373" s="0" t="s">
        <v>379</v>
      </c>
      <c r="I5373" s="0" t="s">
        <v>198</v>
      </c>
      <c r="J5373" s="0" t="s">
        <v>36</v>
      </c>
      <c r="K5373" s="0" t="n">
        <v>6096792.81827776</v>
      </c>
      <c r="L5373" s="0" t="n">
        <v>6069859.965</v>
      </c>
      <c r="M5373" s="0" t="n">
        <v>7987239.2772297</v>
      </c>
      <c r="N5373" s="0" t="n">
        <v>6573205.305</v>
      </c>
      <c r="O5373" s="0" t="n">
        <v>6236295.21</v>
      </c>
      <c r="P5373" s="0" t="n">
        <v>6456801.96</v>
      </c>
      <c r="Q5373" s="0" t="n">
        <v>7352947.395</v>
      </c>
      <c r="S5373" s="0" t="s">
        <v>303</v>
      </c>
    </row>
    <row r="5374" customFormat="false" ht="14" hidden="true" customHeight="false" outlineLevel="0" collapsed="false">
      <c r="A5374" s="0" t="str">
        <f aca="false">SUBSTITUTE(C5374&amp;D5374&amp;E5374&amp;F5374&amp;G5374&amp;H5374&amp;I5374," ","")</f>
        <v>AgenteBilingüeProfesionalAgronomía,veterinariayafinesFrontofficesinherramientaJornadaOrdinaria Zona2Plata</v>
      </c>
      <c r="B5374" s="0" t="s">
        <v>5711</v>
      </c>
      <c r="C5374" s="0" t="s">
        <v>190</v>
      </c>
      <c r="D5374" s="0" t="s">
        <v>4808</v>
      </c>
      <c r="E5374" s="0" t="s">
        <v>705</v>
      </c>
      <c r="F5374" s="0" t="s">
        <v>3335</v>
      </c>
      <c r="G5374" s="0" t="s">
        <v>62</v>
      </c>
      <c r="H5374" s="0" t="s">
        <v>385</v>
      </c>
      <c r="I5374" s="0" t="s">
        <v>195</v>
      </c>
      <c r="J5374" s="0" t="s">
        <v>36</v>
      </c>
      <c r="K5374" s="0" t="n">
        <v>6096792.81827776</v>
      </c>
      <c r="L5374" s="0" t="n">
        <v>5954243.22</v>
      </c>
      <c r="M5374" s="0" t="n">
        <v>7542639.26179804</v>
      </c>
      <c r="N5374" s="0" t="n">
        <v>6557869.71</v>
      </c>
      <c r="O5374" s="0" t="n">
        <v>6236295.21</v>
      </c>
      <c r="P5374" s="0" t="n">
        <v>6578713.575</v>
      </c>
      <c r="Q5374" s="0" t="n">
        <v>6624624.105</v>
      </c>
      <c r="S5374" s="0" t="s">
        <v>303</v>
      </c>
    </row>
    <row r="5375" customFormat="false" ht="14" hidden="true" customHeight="false" outlineLevel="0" collapsed="false">
      <c r="A5375" s="0" t="str">
        <f aca="false">SUBSTITUTE(C5375&amp;D5375&amp;E5375&amp;F5375&amp;G5375&amp;H5375&amp;I5375," ","")</f>
        <v>AgenteBilingüeProfesionalAgronomía,veterinariayafinesFrontofficesinherramientaJornadaOrdinaria Zona2Oro</v>
      </c>
      <c r="B5375" s="0" t="s">
        <v>5712</v>
      </c>
      <c r="C5375" s="0" t="s">
        <v>190</v>
      </c>
      <c r="D5375" s="0" t="s">
        <v>4808</v>
      </c>
      <c r="E5375" s="0" t="s">
        <v>705</v>
      </c>
      <c r="F5375" s="0" t="s">
        <v>3335</v>
      </c>
      <c r="G5375" s="0" t="s">
        <v>62</v>
      </c>
      <c r="H5375" s="0" t="s">
        <v>385</v>
      </c>
      <c r="I5375" s="0" t="s">
        <v>54</v>
      </c>
      <c r="J5375" s="0" t="s">
        <v>36</v>
      </c>
      <c r="K5375" s="0" t="n">
        <v>6096792.81827776</v>
      </c>
      <c r="L5375" s="0" t="n">
        <v>6073329.285</v>
      </c>
      <c r="M5375" s="0" t="n">
        <v>7758575.11240778</v>
      </c>
      <c r="N5375" s="0" t="n">
        <v>6578189.865</v>
      </c>
      <c r="O5375" s="0" t="n">
        <v>6236295.21</v>
      </c>
      <c r="P5375" s="0" t="n">
        <v>6717213.135</v>
      </c>
      <c r="Q5375" s="0" t="n">
        <v>6918311.565</v>
      </c>
      <c r="S5375" s="0" t="s">
        <v>303</v>
      </c>
    </row>
    <row r="5376" customFormat="false" ht="14" hidden="true" customHeight="false" outlineLevel="0" collapsed="false">
      <c r="A5376" s="0" t="str">
        <f aca="false">SUBSTITUTE(C5376&amp;D5376&amp;E5376&amp;F5376&amp;G5376&amp;H5376&amp;I5376," ","")</f>
        <v>AgenteBilingüeProfesionalAgronomía,veterinariayafinesFrontofficesinherramientaJornadaOrdinaria Zona2Platino</v>
      </c>
      <c r="B5376" s="0" t="s">
        <v>5713</v>
      </c>
      <c r="C5376" s="0" t="s">
        <v>190</v>
      </c>
      <c r="D5376" s="0" t="s">
        <v>4808</v>
      </c>
      <c r="E5376" s="0" t="s">
        <v>705</v>
      </c>
      <c r="F5376" s="0" t="s">
        <v>3335</v>
      </c>
      <c r="G5376" s="0" t="s">
        <v>62</v>
      </c>
      <c r="H5376" s="0" t="s">
        <v>385</v>
      </c>
      <c r="I5376" s="0" t="s">
        <v>198</v>
      </c>
      <c r="J5376" s="0" t="s">
        <v>36</v>
      </c>
      <c r="K5376" s="0" t="n">
        <v>6096792.81827776</v>
      </c>
      <c r="L5376" s="0" t="n">
        <v>6251955.795</v>
      </c>
      <c r="M5376" s="0" t="n">
        <v>7987239.2772297</v>
      </c>
      <c r="N5376" s="0" t="n">
        <v>6598510.02</v>
      </c>
      <c r="O5376" s="0" t="n">
        <v>6236295.21</v>
      </c>
      <c r="P5376" s="0" t="n">
        <v>6861669.12</v>
      </c>
      <c r="Q5376" s="0" t="n">
        <v>7352947.395</v>
      </c>
      <c r="S5376" s="0" t="s">
        <v>303</v>
      </c>
    </row>
    <row r="5377" customFormat="false" ht="14" hidden="true" customHeight="false" outlineLevel="0" collapsed="false">
      <c r="A5377" s="0" t="str">
        <f aca="false">SUBSTITUTE(C5377&amp;D5377&amp;E5377&amp;F5377&amp;G5377&amp;H5377&amp;I5377," ","")</f>
        <v>AgenteBilingüeProfesionalAgronomía,veterinariayafinesFrontofficesinherramientaJornadaOrdinaria Zona3Plata</v>
      </c>
      <c r="B5377" s="0" t="s">
        <v>5714</v>
      </c>
      <c r="C5377" s="0" t="s">
        <v>190</v>
      </c>
      <c r="D5377" s="0" t="s">
        <v>4808</v>
      </c>
      <c r="E5377" s="0" t="s">
        <v>705</v>
      </c>
      <c r="F5377" s="0" t="s">
        <v>3335</v>
      </c>
      <c r="G5377" s="0" t="s">
        <v>62</v>
      </c>
      <c r="H5377" s="0" t="s">
        <v>390</v>
      </c>
      <c r="I5377" s="0" t="s">
        <v>195</v>
      </c>
      <c r="J5377" s="0" t="s">
        <v>36</v>
      </c>
      <c r="K5377" s="0" t="n">
        <v>6096792.81827776</v>
      </c>
      <c r="L5377" s="0" t="n">
        <v>6069859.965</v>
      </c>
      <c r="M5377" s="0" t="n">
        <v>7542639.26179804</v>
      </c>
      <c r="N5377" s="0" t="n">
        <v>6573205.305</v>
      </c>
      <c r="O5377" s="0" t="n">
        <v>6236295.21</v>
      </c>
      <c r="P5377" s="0" t="n">
        <v>6609666.285</v>
      </c>
      <c r="Q5377" s="0" t="n">
        <v>6624624.105</v>
      </c>
      <c r="S5377" s="0" t="s">
        <v>303</v>
      </c>
    </row>
    <row r="5378" customFormat="false" ht="14" hidden="true" customHeight="false" outlineLevel="0" collapsed="false">
      <c r="A5378" s="0" t="str">
        <f aca="false">SUBSTITUTE(C5378&amp;D5378&amp;E5378&amp;F5378&amp;G5378&amp;H5378&amp;I5378," ","")</f>
        <v>AgenteBilingüeProfesionalAgronomía,veterinariayafinesFrontofficesinherramientaJornadaOrdinaria Zona3Oro</v>
      </c>
      <c r="B5378" s="0" t="s">
        <v>5715</v>
      </c>
      <c r="C5378" s="0" t="s">
        <v>190</v>
      </c>
      <c r="D5378" s="0" t="s">
        <v>4808</v>
      </c>
      <c r="E5378" s="0" t="s">
        <v>705</v>
      </c>
      <c r="F5378" s="0" t="s">
        <v>3335</v>
      </c>
      <c r="G5378" s="0" t="s">
        <v>62</v>
      </c>
      <c r="H5378" s="0" t="s">
        <v>390</v>
      </c>
      <c r="I5378" s="0" t="s">
        <v>54</v>
      </c>
      <c r="J5378" s="0" t="s">
        <v>36</v>
      </c>
      <c r="K5378" s="0" t="n">
        <v>6096792.81827776</v>
      </c>
      <c r="L5378" s="0" t="n">
        <v>6191257.185</v>
      </c>
      <c r="M5378" s="0" t="n">
        <v>7758575.11240778</v>
      </c>
      <c r="N5378" s="0" t="n">
        <v>6594293.43</v>
      </c>
      <c r="O5378" s="0" t="n">
        <v>6236295.21</v>
      </c>
      <c r="P5378" s="0" t="n">
        <v>6748816.86</v>
      </c>
      <c r="Q5378" s="0" t="n">
        <v>6918311.565</v>
      </c>
      <c r="S5378" s="0" t="s">
        <v>303</v>
      </c>
    </row>
    <row r="5379" customFormat="false" ht="14" hidden="true" customHeight="false" outlineLevel="0" collapsed="false">
      <c r="A5379" s="0" t="str">
        <f aca="false">SUBSTITUTE(C5379&amp;D5379&amp;E5379&amp;F5379&amp;G5379&amp;H5379&amp;I5379," ","")</f>
        <v>AgenteBilingüeProfesionalAgronomía,veterinariayafinesFrontofficesinherramientaJornadaOrdinaria Zona3Platino</v>
      </c>
      <c r="B5379" s="0" t="s">
        <v>5716</v>
      </c>
      <c r="C5379" s="0" t="s">
        <v>190</v>
      </c>
      <c r="D5379" s="0" t="s">
        <v>4808</v>
      </c>
      <c r="E5379" s="0" t="s">
        <v>705</v>
      </c>
      <c r="F5379" s="0" t="s">
        <v>3335</v>
      </c>
      <c r="G5379" s="0" t="s">
        <v>62</v>
      </c>
      <c r="H5379" s="0" t="s">
        <v>390</v>
      </c>
      <c r="I5379" s="0" t="s">
        <v>198</v>
      </c>
      <c r="J5379" s="0" t="s">
        <v>36</v>
      </c>
      <c r="K5379" s="0" t="n">
        <v>6096792.81827776</v>
      </c>
      <c r="L5379" s="0" t="n">
        <v>6373353.015</v>
      </c>
      <c r="M5379" s="0" t="n">
        <v>7987239.2772297</v>
      </c>
      <c r="N5379" s="0" t="n">
        <v>6615380.52</v>
      </c>
      <c r="O5379" s="0" t="n">
        <v>6236295.21</v>
      </c>
      <c r="P5379" s="0" t="n">
        <v>6893952.84</v>
      </c>
      <c r="Q5379" s="0" t="n">
        <v>7352947.395</v>
      </c>
      <c r="S5379" s="0" t="s">
        <v>303</v>
      </c>
    </row>
    <row r="5380" customFormat="false" ht="14" hidden="true" customHeight="false" outlineLevel="0" collapsed="false">
      <c r="A5380" s="0" t="str">
        <f aca="false">SUBSTITUTE(C5380&amp;D5380&amp;E5380&amp;F5380&amp;G5380&amp;H5380&amp;I5380," ","")</f>
        <v>AgenteBilingüeProfesionalAgronomía,veterinariayafinesFrontofficesinherramientaHoraextradiurnaZona1Plata</v>
      </c>
      <c r="B5380" s="0" t="s">
        <v>5717</v>
      </c>
      <c r="C5380" s="0" t="s">
        <v>190</v>
      </c>
      <c r="D5380" s="0" t="s">
        <v>4808</v>
      </c>
      <c r="E5380" s="0" t="s">
        <v>705</v>
      </c>
      <c r="F5380" s="0" t="s">
        <v>3335</v>
      </c>
      <c r="G5380" s="0" t="s">
        <v>192</v>
      </c>
      <c r="H5380" s="0" t="s">
        <v>379</v>
      </c>
      <c r="I5380" s="0" t="s">
        <v>195</v>
      </c>
      <c r="J5380" s="0" t="s">
        <v>325</v>
      </c>
      <c r="K5380" s="0" t="n">
        <v>30902.5051712383</v>
      </c>
      <c r="L5380" s="0" t="n">
        <v>31503.33</v>
      </c>
      <c r="M5380" s="0" t="n">
        <v>40427.117494476</v>
      </c>
      <c r="N5380" s="0" t="n">
        <v>30152.655</v>
      </c>
      <c r="O5380" s="0" t="n">
        <v>28398.33</v>
      </c>
      <c r="P5380" s="0" t="n">
        <v>36635.895</v>
      </c>
      <c r="Q5380" s="0" t="n">
        <v>44092.035</v>
      </c>
      <c r="S5380" s="0" t="s">
        <v>303</v>
      </c>
    </row>
    <row r="5381" customFormat="false" ht="14" hidden="true" customHeight="false" outlineLevel="0" collapsed="false">
      <c r="A5381" s="0" t="str">
        <f aca="false">SUBSTITUTE(C5381&amp;D5381&amp;E5381&amp;F5381&amp;G5381&amp;H5381&amp;I5381," ","")</f>
        <v>AgenteBilingüeProfesionalAgronomía,veterinariayafinesFrontofficesinherramientaHoraextradiurnaZona1Oro</v>
      </c>
      <c r="B5381" s="0" t="s">
        <v>5718</v>
      </c>
      <c r="C5381" s="0" t="s">
        <v>190</v>
      </c>
      <c r="D5381" s="0" t="s">
        <v>4808</v>
      </c>
      <c r="E5381" s="0" t="s">
        <v>705</v>
      </c>
      <c r="F5381" s="0" t="s">
        <v>3335</v>
      </c>
      <c r="G5381" s="0" t="s">
        <v>192</v>
      </c>
      <c r="H5381" s="0" t="s">
        <v>379</v>
      </c>
      <c r="I5381" s="0" t="s">
        <v>54</v>
      </c>
      <c r="J5381" s="0" t="s">
        <v>325</v>
      </c>
      <c r="K5381" s="0" t="n">
        <v>30902.5051712383</v>
      </c>
      <c r="L5381" s="0" t="n">
        <v>32133.645</v>
      </c>
      <c r="M5381" s="0" t="n">
        <v>41584.4927448189</v>
      </c>
      <c r="N5381" s="0" t="n">
        <v>30268.575</v>
      </c>
      <c r="O5381" s="0" t="n">
        <v>28398.33</v>
      </c>
      <c r="P5381" s="0" t="n">
        <v>37406.97</v>
      </c>
      <c r="Q5381" s="0" t="n">
        <v>46047.15</v>
      </c>
      <c r="S5381" s="0" t="s">
        <v>303</v>
      </c>
    </row>
    <row r="5382" customFormat="false" ht="14" hidden="true" customHeight="false" outlineLevel="0" collapsed="false">
      <c r="A5382" s="0" t="str">
        <f aca="false">SUBSTITUTE(C5382&amp;D5382&amp;E5382&amp;F5382&amp;G5382&amp;H5382&amp;I5382," ","")</f>
        <v>AgenteBilingüeProfesionalAgronomía,veterinariayafinesFrontofficesinherramientaHoraextradiurnaZona1Platino</v>
      </c>
      <c r="B5382" s="0" t="s">
        <v>5719</v>
      </c>
      <c r="C5382" s="0" t="s">
        <v>190</v>
      </c>
      <c r="D5382" s="0" t="s">
        <v>4808</v>
      </c>
      <c r="E5382" s="0" t="s">
        <v>705</v>
      </c>
      <c r="F5382" s="0" t="s">
        <v>3335</v>
      </c>
      <c r="G5382" s="0" t="s">
        <v>192</v>
      </c>
      <c r="H5382" s="0" t="s">
        <v>379</v>
      </c>
      <c r="I5382" s="0" t="s">
        <v>198</v>
      </c>
      <c r="J5382" s="0" t="s">
        <v>325</v>
      </c>
      <c r="K5382" s="0" t="n">
        <v>30902.5051712383</v>
      </c>
      <c r="L5382" s="0" t="n">
        <v>33078.6</v>
      </c>
      <c r="M5382" s="0" t="n">
        <v>42810.0893479671</v>
      </c>
      <c r="N5382" s="0" t="n">
        <v>30385.53</v>
      </c>
      <c r="O5382" s="0" t="n">
        <v>28398.33</v>
      </c>
      <c r="P5382" s="0" t="n">
        <v>38211.165</v>
      </c>
      <c r="Q5382" s="0" t="n">
        <v>48939.975</v>
      </c>
      <c r="S5382" s="0" t="s">
        <v>303</v>
      </c>
    </row>
    <row r="5383" customFormat="false" ht="14" hidden="true" customHeight="false" outlineLevel="0" collapsed="false">
      <c r="A5383" s="0" t="str">
        <f aca="false">SUBSTITUTE(C5383&amp;D5383&amp;E5383&amp;F5383&amp;G5383&amp;H5383&amp;I5383," ","")</f>
        <v>AgenteBilingüeProfesionalAgronomía,veterinariayafinesFrontofficesinherramientaHoraextradiurnaZona2Plata</v>
      </c>
      <c r="B5383" s="0" t="s">
        <v>5720</v>
      </c>
      <c r="C5383" s="0" t="s">
        <v>190</v>
      </c>
      <c r="D5383" s="0" t="s">
        <v>4808</v>
      </c>
      <c r="E5383" s="0" t="s">
        <v>705</v>
      </c>
      <c r="F5383" s="0" t="s">
        <v>3335</v>
      </c>
      <c r="G5383" s="0" t="s">
        <v>192</v>
      </c>
      <c r="H5383" s="0" t="s">
        <v>385</v>
      </c>
      <c r="I5383" s="0" t="s">
        <v>195</v>
      </c>
      <c r="J5383" s="0" t="s">
        <v>325</v>
      </c>
      <c r="K5383" s="0" t="n">
        <v>30902.5051712383</v>
      </c>
      <c r="L5383" s="0" t="n">
        <v>32449.32</v>
      </c>
      <c r="M5383" s="0" t="n">
        <v>40427.117494476</v>
      </c>
      <c r="N5383" s="0" t="n">
        <v>30292.38</v>
      </c>
      <c r="O5383" s="0" t="n">
        <v>28398.33</v>
      </c>
      <c r="P5383" s="0" t="n">
        <v>38932.56</v>
      </c>
      <c r="Q5383" s="0" t="n">
        <v>44092.035</v>
      </c>
      <c r="S5383" s="0" t="s">
        <v>303</v>
      </c>
    </row>
    <row r="5384" customFormat="false" ht="14" hidden="true" customHeight="false" outlineLevel="0" collapsed="false">
      <c r="A5384" s="0" t="str">
        <f aca="false">SUBSTITUTE(C5384&amp;D5384&amp;E5384&amp;F5384&amp;G5384&amp;H5384&amp;I5384," ","")</f>
        <v>AgenteBilingüeProfesionalAgronomía,veterinariayafinesFrontofficesinherramientaHoraextradiurnaZona2Oro</v>
      </c>
      <c r="B5384" s="0" t="s">
        <v>5721</v>
      </c>
      <c r="C5384" s="0" t="s">
        <v>190</v>
      </c>
      <c r="D5384" s="0" t="s">
        <v>4808</v>
      </c>
      <c r="E5384" s="0" t="s">
        <v>705</v>
      </c>
      <c r="F5384" s="0" t="s">
        <v>3335</v>
      </c>
      <c r="G5384" s="0" t="s">
        <v>192</v>
      </c>
      <c r="H5384" s="0" t="s">
        <v>385</v>
      </c>
      <c r="I5384" s="0" t="s">
        <v>54</v>
      </c>
      <c r="J5384" s="0" t="s">
        <v>325</v>
      </c>
      <c r="K5384" s="0" t="n">
        <v>30902.5051712383</v>
      </c>
      <c r="L5384" s="0" t="n">
        <v>33098.265</v>
      </c>
      <c r="M5384" s="0" t="n">
        <v>41584.4927448189</v>
      </c>
      <c r="N5384" s="0" t="n">
        <v>30415.545</v>
      </c>
      <c r="O5384" s="0" t="n">
        <v>28398.33</v>
      </c>
      <c r="P5384" s="0" t="n">
        <v>39752.28</v>
      </c>
      <c r="Q5384" s="0" t="n">
        <v>46047.15</v>
      </c>
      <c r="S5384" s="0" t="s">
        <v>303</v>
      </c>
    </row>
    <row r="5385" customFormat="false" ht="14" hidden="true" customHeight="false" outlineLevel="0" collapsed="false">
      <c r="A5385" s="0" t="str">
        <f aca="false">SUBSTITUTE(C5385&amp;D5385&amp;E5385&amp;F5385&amp;G5385&amp;H5385&amp;I5385," ","")</f>
        <v>AgenteBilingüeProfesionalAgronomía,veterinariayafinesFrontofficesinherramientaHoraextradiurnaZona2Platino</v>
      </c>
      <c r="B5385" s="0" t="s">
        <v>5722</v>
      </c>
      <c r="C5385" s="0" t="s">
        <v>190</v>
      </c>
      <c r="D5385" s="0" t="s">
        <v>4808</v>
      </c>
      <c r="E5385" s="0" t="s">
        <v>705</v>
      </c>
      <c r="F5385" s="0" t="s">
        <v>3335</v>
      </c>
      <c r="G5385" s="0" t="s">
        <v>192</v>
      </c>
      <c r="H5385" s="0" t="s">
        <v>385</v>
      </c>
      <c r="I5385" s="0" t="s">
        <v>198</v>
      </c>
      <c r="J5385" s="0" t="s">
        <v>325</v>
      </c>
      <c r="K5385" s="0" t="n">
        <v>30902.5051712383</v>
      </c>
      <c r="L5385" s="0" t="n">
        <v>34071.165</v>
      </c>
      <c r="M5385" s="0" t="n">
        <v>42810.0893479671</v>
      </c>
      <c r="N5385" s="0" t="n">
        <v>30538.71</v>
      </c>
      <c r="O5385" s="0" t="n">
        <v>28398.33</v>
      </c>
      <c r="P5385" s="0" t="n">
        <v>40607.19</v>
      </c>
      <c r="Q5385" s="0" t="n">
        <v>48939.975</v>
      </c>
      <c r="S5385" s="0" t="s">
        <v>303</v>
      </c>
    </row>
    <row r="5386" customFormat="false" ht="14" hidden="true" customHeight="false" outlineLevel="0" collapsed="false">
      <c r="A5386" s="0" t="str">
        <f aca="false">SUBSTITUTE(C5386&amp;D5386&amp;E5386&amp;F5386&amp;G5386&amp;H5386&amp;I5386," ","")</f>
        <v>AgenteBilingüeProfesionalAgronomía,veterinariayafinesFrontofficesinherramientaHoraextradiurnaZona3Plata</v>
      </c>
      <c r="B5386" s="0" t="s">
        <v>5723</v>
      </c>
      <c r="C5386" s="0" t="s">
        <v>190</v>
      </c>
      <c r="D5386" s="0" t="s">
        <v>4808</v>
      </c>
      <c r="E5386" s="0" t="s">
        <v>705</v>
      </c>
      <c r="F5386" s="0" t="s">
        <v>3335</v>
      </c>
      <c r="G5386" s="0" t="s">
        <v>192</v>
      </c>
      <c r="H5386" s="0" t="s">
        <v>390</v>
      </c>
      <c r="I5386" s="0" t="s">
        <v>195</v>
      </c>
      <c r="J5386" s="0" t="s">
        <v>325</v>
      </c>
      <c r="K5386" s="0" t="n">
        <v>30902.5051712383</v>
      </c>
      <c r="L5386" s="0" t="n">
        <v>33078.6</v>
      </c>
      <c r="M5386" s="0" t="n">
        <v>40427.117494476</v>
      </c>
      <c r="N5386" s="0" t="n">
        <v>30385.53</v>
      </c>
      <c r="O5386" s="0" t="n">
        <v>28398.33</v>
      </c>
      <c r="P5386" s="0" t="n">
        <v>39115.755</v>
      </c>
      <c r="Q5386" s="0" t="n">
        <v>44092.035</v>
      </c>
      <c r="S5386" s="0" t="s">
        <v>303</v>
      </c>
    </row>
    <row r="5387" customFormat="false" ht="14" hidden="true" customHeight="false" outlineLevel="0" collapsed="false">
      <c r="A5387" s="0" t="str">
        <f aca="false">SUBSTITUTE(C5387&amp;D5387&amp;E5387&amp;F5387&amp;G5387&amp;H5387&amp;I5387," ","")</f>
        <v>AgenteBilingüeProfesionalAgronomía,veterinariayafinesFrontofficesinherramientaHoraextradiurnaZona3Oro</v>
      </c>
      <c r="B5387" s="0" t="s">
        <v>5724</v>
      </c>
      <c r="C5387" s="0" t="s">
        <v>190</v>
      </c>
      <c r="D5387" s="0" t="s">
        <v>4808</v>
      </c>
      <c r="E5387" s="0" t="s">
        <v>705</v>
      </c>
      <c r="F5387" s="0" t="s">
        <v>3335</v>
      </c>
      <c r="G5387" s="0" t="s">
        <v>192</v>
      </c>
      <c r="H5387" s="0" t="s">
        <v>390</v>
      </c>
      <c r="I5387" s="0" t="s">
        <v>54</v>
      </c>
      <c r="J5387" s="0" t="s">
        <v>325</v>
      </c>
      <c r="K5387" s="0" t="n">
        <v>30902.5051712383</v>
      </c>
      <c r="L5387" s="0" t="n">
        <v>33741</v>
      </c>
      <c r="M5387" s="0" t="n">
        <v>41584.4927448189</v>
      </c>
      <c r="N5387" s="0" t="n">
        <v>30512.835</v>
      </c>
      <c r="O5387" s="0" t="n">
        <v>28398.33</v>
      </c>
      <c r="P5387" s="0" t="n">
        <v>39939.615</v>
      </c>
      <c r="Q5387" s="0" t="n">
        <v>46047.15</v>
      </c>
      <c r="S5387" s="0" t="s">
        <v>303</v>
      </c>
    </row>
    <row r="5388" customFormat="false" ht="14" hidden="true" customHeight="false" outlineLevel="0" collapsed="false">
      <c r="A5388" s="0" t="str">
        <f aca="false">SUBSTITUTE(C5388&amp;D5388&amp;E5388&amp;F5388&amp;G5388&amp;H5388&amp;I5388," ","")</f>
        <v>AgenteBilingüeProfesionalAgronomía,veterinariayafinesFrontofficesinherramientaHoraextradiurnaZona3Platino</v>
      </c>
      <c r="B5388" s="0" t="s">
        <v>5725</v>
      </c>
      <c r="C5388" s="0" t="s">
        <v>190</v>
      </c>
      <c r="D5388" s="0" t="s">
        <v>4808</v>
      </c>
      <c r="E5388" s="0" t="s">
        <v>705</v>
      </c>
      <c r="F5388" s="0" t="s">
        <v>3335</v>
      </c>
      <c r="G5388" s="0" t="s">
        <v>192</v>
      </c>
      <c r="H5388" s="0" t="s">
        <v>390</v>
      </c>
      <c r="I5388" s="0" t="s">
        <v>198</v>
      </c>
      <c r="J5388" s="0" t="s">
        <v>325</v>
      </c>
      <c r="K5388" s="0" t="n">
        <v>30902.5051712383</v>
      </c>
      <c r="L5388" s="0" t="n">
        <v>34732.53</v>
      </c>
      <c r="M5388" s="0" t="n">
        <v>42810.0893479671</v>
      </c>
      <c r="N5388" s="0" t="n">
        <v>30641.175</v>
      </c>
      <c r="O5388" s="0" t="n">
        <v>28398.33</v>
      </c>
      <c r="P5388" s="0" t="n">
        <v>40798.665</v>
      </c>
      <c r="Q5388" s="0" t="n">
        <v>48939.975</v>
      </c>
      <c r="S5388" s="0" t="s">
        <v>303</v>
      </c>
    </row>
    <row r="5389" customFormat="false" ht="14" hidden="true" customHeight="false" outlineLevel="0" collapsed="false">
      <c r="A5389" s="0" t="str">
        <f aca="false">SUBSTITUTE(C5389&amp;D5389&amp;E5389&amp;F5389&amp;G5389&amp;H5389&amp;I5389," ","")</f>
        <v>AgenteBilingüeProfesionalAgronomía,veterinariayafinesFrontofficesinherramientaHoraextranocturna Zona1Plata</v>
      </c>
      <c r="B5389" s="0" t="s">
        <v>5726</v>
      </c>
      <c r="C5389" s="0" t="s">
        <v>190</v>
      </c>
      <c r="D5389" s="0" t="s">
        <v>4808</v>
      </c>
      <c r="E5389" s="0" t="s">
        <v>705</v>
      </c>
      <c r="F5389" s="0" t="s">
        <v>3335</v>
      </c>
      <c r="G5389" s="0" t="s">
        <v>197</v>
      </c>
      <c r="H5389" s="0" t="s">
        <v>379</v>
      </c>
      <c r="I5389" s="0" t="s">
        <v>195</v>
      </c>
      <c r="J5389" s="0" t="s">
        <v>325</v>
      </c>
      <c r="K5389" s="0" t="n">
        <v>41900.9086947336</v>
      </c>
      <c r="L5389" s="0" t="n">
        <v>44105.49</v>
      </c>
      <c r="M5389" s="0" t="n">
        <v>56597.9644922664</v>
      </c>
      <c r="N5389" s="0" t="n">
        <v>42213.51</v>
      </c>
      <c r="O5389" s="0" t="n">
        <v>39479.04</v>
      </c>
      <c r="P5389" s="0" t="n">
        <v>47782.845</v>
      </c>
      <c r="Q5389" s="0" t="n">
        <v>61198.515</v>
      </c>
      <c r="S5389" s="0" t="s">
        <v>303</v>
      </c>
    </row>
    <row r="5390" customFormat="false" ht="14" hidden="true" customHeight="false" outlineLevel="0" collapsed="false">
      <c r="A5390" s="0" t="str">
        <f aca="false">SUBSTITUTE(C5390&amp;D5390&amp;E5390&amp;F5390&amp;G5390&amp;H5390&amp;I5390," ","")</f>
        <v>AgenteBilingüeProfesionalAgronomía,veterinariayafinesFrontofficesinherramientaHoraextranocturna Zona1Oro</v>
      </c>
      <c r="B5390" s="0" t="s">
        <v>5727</v>
      </c>
      <c r="C5390" s="0" t="s">
        <v>190</v>
      </c>
      <c r="D5390" s="0" t="s">
        <v>4808</v>
      </c>
      <c r="E5390" s="0" t="s">
        <v>705</v>
      </c>
      <c r="F5390" s="0" t="s">
        <v>3335</v>
      </c>
      <c r="G5390" s="0" t="s">
        <v>197</v>
      </c>
      <c r="H5390" s="0" t="s">
        <v>379</v>
      </c>
      <c r="I5390" s="0" t="s">
        <v>54</v>
      </c>
      <c r="J5390" s="0" t="s">
        <v>325</v>
      </c>
      <c r="K5390" s="0" t="n">
        <v>41900.9086947336</v>
      </c>
      <c r="L5390" s="0" t="n">
        <v>44988.345</v>
      </c>
      <c r="M5390" s="0" t="n">
        <v>58218.2898427464</v>
      </c>
      <c r="N5390" s="0" t="n">
        <v>42376.005</v>
      </c>
      <c r="O5390" s="0" t="n">
        <v>39479.04</v>
      </c>
      <c r="P5390" s="0" t="n">
        <v>48788.865</v>
      </c>
      <c r="Q5390" s="0" t="n">
        <v>63911.25</v>
      </c>
      <c r="S5390" s="0" t="s">
        <v>303</v>
      </c>
    </row>
    <row r="5391" customFormat="false" ht="14" hidden="true" customHeight="false" outlineLevel="0" collapsed="false">
      <c r="A5391" s="0" t="str">
        <f aca="false">SUBSTITUTE(C5391&amp;D5391&amp;E5391&amp;F5391&amp;G5391&amp;H5391&amp;I5391," ","")</f>
        <v>AgenteBilingüeProfesionalAgronomía,veterinariayafinesFrontofficesinherramientaHoraextranocturna Zona1Platino</v>
      </c>
      <c r="B5391" s="0" t="s">
        <v>5728</v>
      </c>
      <c r="C5391" s="0" t="s">
        <v>190</v>
      </c>
      <c r="D5391" s="0" t="s">
        <v>4808</v>
      </c>
      <c r="E5391" s="0" t="s">
        <v>705</v>
      </c>
      <c r="F5391" s="0" t="s">
        <v>3335</v>
      </c>
      <c r="G5391" s="0" t="s">
        <v>197</v>
      </c>
      <c r="H5391" s="0" t="s">
        <v>379</v>
      </c>
      <c r="I5391" s="0" t="s">
        <v>198</v>
      </c>
      <c r="J5391" s="0" t="s">
        <v>325</v>
      </c>
      <c r="K5391" s="0" t="n">
        <v>41900.9086947336</v>
      </c>
      <c r="L5391" s="0" t="n">
        <v>46311.075</v>
      </c>
      <c r="M5391" s="0" t="n">
        <v>59934.1250871539</v>
      </c>
      <c r="N5391" s="0" t="n">
        <v>42539.535</v>
      </c>
      <c r="O5391" s="0" t="n">
        <v>39479.04</v>
      </c>
      <c r="P5391" s="0" t="n">
        <v>49838.355</v>
      </c>
      <c r="Q5391" s="0" t="n">
        <v>67926.015</v>
      </c>
      <c r="S5391" s="0" t="s">
        <v>303</v>
      </c>
    </row>
    <row r="5392" customFormat="false" ht="14" hidden="true" customHeight="false" outlineLevel="0" collapsed="false">
      <c r="A5392" s="0" t="str">
        <f aca="false">SUBSTITUTE(C5392&amp;D5392&amp;E5392&amp;F5392&amp;G5392&amp;H5392&amp;I5392," ","")</f>
        <v>AgenteBilingüeProfesionalAgronomía,veterinariayafinesFrontofficesinherramientaHoraextranocturna Zona2Plata</v>
      </c>
      <c r="B5392" s="0" t="s">
        <v>5729</v>
      </c>
      <c r="C5392" s="0" t="s">
        <v>190</v>
      </c>
      <c r="D5392" s="0" t="s">
        <v>4808</v>
      </c>
      <c r="E5392" s="0" t="s">
        <v>705</v>
      </c>
      <c r="F5392" s="0" t="s">
        <v>3335</v>
      </c>
      <c r="G5392" s="0" t="s">
        <v>197</v>
      </c>
      <c r="H5392" s="0" t="s">
        <v>385</v>
      </c>
      <c r="I5392" s="0" t="s">
        <v>195</v>
      </c>
      <c r="J5392" s="0" t="s">
        <v>325</v>
      </c>
      <c r="K5392" s="0" t="n">
        <v>41900.9086947336</v>
      </c>
      <c r="L5392" s="0" t="n">
        <v>45429.255</v>
      </c>
      <c r="M5392" s="0" t="n">
        <v>56597.9644922664</v>
      </c>
      <c r="N5392" s="0" t="n">
        <v>42409.125</v>
      </c>
      <c r="O5392" s="0" t="n">
        <v>39479.04</v>
      </c>
      <c r="P5392" s="0" t="n">
        <v>50779.17</v>
      </c>
      <c r="Q5392" s="0" t="n">
        <v>61198.515</v>
      </c>
      <c r="S5392" s="0" t="s">
        <v>303</v>
      </c>
    </row>
    <row r="5393" customFormat="false" ht="14" hidden="true" customHeight="false" outlineLevel="0" collapsed="false">
      <c r="A5393" s="0" t="str">
        <f aca="false">SUBSTITUTE(C5393&amp;D5393&amp;E5393&amp;F5393&amp;G5393&amp;H5393&amp;I5393," ","")</f>
        <v>AgenteBilingüeProfesionalAgronomía,veterinariayafinesFrontofficesinherramientaHoraextranocturna Zona2Oro</v>
      </c>
      <c r="B5393" s="0" t="s">
        <v>5730</v>
      </c>
      <c r="C5393" s="0" t="s">
        <v>190</v>
      </c>
      <c r="D5393" s="0" t="s">
        <v>4808</v>
      </c>
      <c r="E5393" s="0" t="s">
        <v>705</v>
      </c>
      <c r="F5393" s="0" t="s">
        <v>3335</v>
      </c>
      <c r="G5393" s="0" t="s">
        <v>197</v>
      </c>
      <c r="H5393" s="0" t="s">
        <v>385</v>
      </c>
      <c r="I5393" s="0" t="s">
        <v>54</v>
      </c>
      <c r="J5393" s="0" t="s">
        <v>325</v>
      </c>
      <c r="K5393" s="0" t="n">
        <v>41900.9086947336</v>
      </c>
      <c r="L5393" s="0" t="n">
        <v>46339.02</v>
      </c>
      <c r="M5393" s="0" t="n">
        <v>58218.2898427464</v>
      </c>
      <c r="N5393" s="0" t="n">
        <v>42581.97</v>
      </c>
      <c r="O5393" s="0" t="n">
        <v>39479.04</v>
      </c>
      <c r="P5393" s="0" t="n">
        <v>51848.325</v>
      </c>
      <c r="Q5393" s="0" t="n">
        <v>63911.25</v>
      </c>
      <c r="S5393" s="0" t="s">
        <v>303</v>
      </c>
    </row>
    <row r="5394" customFormat="false" ht="14" hidden="true" customHeight="false" outlineLevel="0" collapsed="false">
      <c r="A5394" s="0" t="str">
        <f aca="false">SUBSTITUTE(C5394&amp;D5394&amp;E5394&amp;F5394&amp;G5394&amp;H5394&amp;I5394," ","")</f>
        <v>AgenteBilingüeProfesionalAgronomía,veterinariayafinesFrontofficesinherramientaHoraextranocturna Zona2Platino</v>
      </c>
      <c r="B5394" s="0" t="s">
        <v>5731</v>
      </c>
      <c r="C5394" s="0" t="s">
        <v>190</v>
      </c>
      <c r="D5394" s="0" t="s">
        <v>4808</v>
      </c>
      <c r="E5394" s="0" t="s">
        <v>705</v>
      </c>
      <c r="F5394" s="0" t="s">
        <v>3335</v>
      </c>
      <c r="G5394" s="0" t="s">
        <v>197</v>
      </c>
      <c r="H5394" s="0" t="s">
        <v>385</v>
      </c>
      <c r="I5394" s="0" t="s">
        <v>198</v>
      </c>
      <c r="J5394" s="0" t="s">
        <v>325</v>
      </c>
      <c r="K5394" s="0" t="n">
        <v>41900.9086947336</v>
      </c>
      <c r="L5394" s="0" t="n">
        <v>47701.08</v>
      </c>
      <c r="M5394" s="0" t="n">
        <v>59934.1250871539</v>
      </c>
      <c r="N5394" s="0" t="n">
        <v>42754.815</v>
      </c>
      <c r="O5394" s="0" t="n">
        <v>39479.04</v>
      </c>
      <c r="P5394" s="0" t="n">
        <v>52963.02</v>
      </c>
      <c r="Q5394" s="0" t="n">
        <v>67926.015</v>
      </c>
      <c r="S5394" s="0" t="s">
        <v>303</v>
      </c>
    </row>
    <row r="5395" customFormat="false" ht="14" hidden="true" customHeight="false" outlineLevel="0" collapsed="false">
      <c r="A5395" s="0" t="str">
        <f aca="false">SUBSTITUTE(C5395&amp;D5395&amp;E5395&amp;F5395&amp;G5395&amp;H5395&amp;I5395," ","")</f>
        <v>AgenteBilingüeProfesionalAgronomía,veterinariayafinesFrontofficesinherramientaHoraextranocturna Zona3Plata</v>
      </c>
      <c r="B5395" s="0" t="s">
        <v>5732</v>
      </c>
      <c r="C5395" s="0" t="s">
        <v>190</v>
      </c>
      <c r="D5395" s="0" t="s">
        <v>4808</v>
      </c>
      <c r="E5395" s="0" t="s">
        <v>705</v>
      </c>
      <c r="F5395" s="0" t="s">
        <v>3335</v>
      </c>
      <c r="G5395" s="0" t="s">
        <v>197</v>
      </c>
      <c r="H5395" s="0" t="s">
        <v>390</v>
      </c>
      <c r="I5395" s="0" t="s">
        <v>195</v>
      </c>
      <c r="J5395" s="0" t="s">
        <v>325</v>
      </c>
      <c r="K5395" s="0" t="n">
        <v>41900.9086947336</v>
      </c>
      <c r="L5395" s="0" t="n">
        <v>46311.075</v>
      </c>
      <c r="M5395" s="0" t="n">
        <v>56597.9644922664</v>
      </c>
      <c r="N5395" s="0" t="n">
        <v>42539.535</v>
      </c>
      <c r="O5395" s="0" t="n">
        <v>39479.04</v>
      </c>
      <c r="P5395" s="0" t="n">
        <v>51018.255</v>
      </c>
      <c r="Q5395" s="0" t="n">
        <v>61198.515</v>
      </c>
      <c r="S5395" s="0" t="s">
        <v>303</v>
      </c>
    </row>
    <row r="5396" customFormat="false" ht="14" hidden="true" customHeight="false" outlineLevel="0" collapsed="false">
      <c r="A5396" s="0" t="str">
        <f aca="false">SUBSTITUTE(C5396&amp;D5396&amp;E5396&amp;F5396&amp;G5396&amp;H5396&amp;I5396," ","")</f>
        <v>AgenteBilingüeProfesionalAgronomía,veterinariayafinesFrontofficesinherramientaHoraextranocturna Zona3Oro</v>
      </c>
      <c r="B5396" s="0" t="s">
        <v>5733</v>
      </c>
      <c r="C5396" s="0" t="s">
        <v>190</v>
      </c>
      <c r="D5396" s="0" t="s">
        <v>4808</v>
      </c>
      <c r="E5396" s="0" t="s">
        <v>705</v>
      </c>
      <c r="F5396" s="0" t="s">
        <v>3335</v>
      </c>
      <c r="G5396" s="0" t="s">
        <v>197</v>
      </c>
      <c r="H5396" s="0" t="s">
        <v>390</v>
      </c>
      <c r="I5396" s="0" t="s">
        <v>54</v>
      </c>
      <c r="J5396" s="0" t="s">
        <v>325</v>
      </c>
      <c r="K5396" s="0" t="n">
        <v>41900.9086947336</v>
      </c>
      <c r="L5396" s="0" t="n">
        <v>47238.435</v>
      </c>
      <c r="M5396" s="0" t="n">
        <v>58218.2898427464</v>
      </c>
      <c r="N5396" s="0" t="n">
        <v>42718.59</v>
      </c>
      <c r="O5396" s="0" t="n">
        <v>39479.04</v>
      </c>
      <c r="P5396" s="0" t="n">
        <v>52091.55</v>
      </c>
      <c r="Q5396" s="0" t="n">
        <v>63911.25</v>
      </c>
      <c r="S5396" s="0" t="s">
        <v>303</v>
      </c>
    </row>
    <row r="5397" customFormat="false" ht="14" hidden="true" customHeight="false" outlineLevel="0" collapsed="false">
      <c r="A5397" s="0" t="str">
        <f aca="false">SUBSTITUTE(C5397&amp;D5397&amp;E5397&amp;F5397&amp;G5397&amp;H5397&amp;I5397," ","")</f>
        <v>AgenteBilingüeProfesionalAgronomía,veterinariayafinesFrontofficesinherramientaHoraextranocturna Zona3Platino</v>
      </c>
      <c r="B5397" s="0" t="s">
        <v>5734</v>
      </c>
      <c r="C5397" s="0" t="s">
        <v>190</v>
      </c>
      <c r="D5397" s="0" t="s">
        <v>4808</v>
      </c>
      <c r="E5397" s="0" t="s">
        <v>705</v>
      </c>
      <c r="F5397" s="0" t="s">
        <v>3335</v>
      </c>
      <c r="G5397" s="0" t="s">
        <v>197</v>
      </c>
      <c r="H5397" s="0" t="s">
        <v>390</v>
      </c>
      <c r="I5397" s="0" t="s">
        <v>198</v>
      </c>
      <c r="J5397" s="0" t="s">
        <v>325</v>
      </c>
      <c r="K5397" s="0" t="n">
        <v>41900.9086947336</v>
      </c>
      <c r="L5397" s="0" t="n">
        <v>48627.405</v>
      </c>
      <c r="M5397" s="0" t="n">
        <v>59934.1250871539</v>
      </c>
      <c r="N5397" s="0" t="n">
        <v>42897.645</v>
      </c>
      <c r="O5397" s="0" t="n">
        <v>39479.04</v>
      </c>
      <c r="P5397" s="0" t="n">
        <v>53212.455</v>
      </c>
      <c r="Q5397" s="0" t="n">
        <v>67926.015</v>
      </c>
      <c r="S5397" s="0" t="s">
        <v>303</v>
      </c>
    </row>
    <row r="5398" customFormat="false" ht="14" hidden="true" customHeight="false" outlineLevel="0" collapsed="false">
      <c r="A5398" s="0" t="str">
        <f aca="false">SUBSTITUTE(C5398&amp;D5398&amp;E5398&amp;F5398&amp;G5398&amp;H5398&amp;I5398," ","")</f>
        <v>AgenteBilingüeProfesionalAgronomía,veterinariayafinesFrontofficesinherramientaHoraextradominicalyfestivoZona1Plata</v>
      </c>
      <c r="B5398" s="0" t="s">
        <v>5735</v>
      </c>
      <c r="C5398" s="0" t="s">
        <v>190</v>
      </c>
      <c r="D5398" s="0" t="s">
        <v>4808</v>
      </c>
      <c r="E5398" s="0" t="s">
        <v>705</v>
      </c>
      <c r="F5398" s="0" t="s">
        <v>3335</v>
      </c>
      <c r="G5398" s="0" t="s">
        <v>194</v>
      </c>
      <c r="H5398" s="0" t="s">
        <v>379</v>
      </c>
      <c r="I5398" s="0" t="s">
        <v>195</v>
      </c>
      <c r="J5398" s="0" t="s">
        <v>325</v>
      </c>
      <c r="K5398" s="0" t="n">
        <v>52899.312218229</v>
      </c>
      <c r="L5398" s="0" t="n">
        <v>50405.535</v>
      </c>
      <c r="M5398" s="0" t="n">
        <v>64683.3879911616</v>
      </c>
      <c r="N5398" s="0" t="n">
        <v>60304.275</v>
      </c>
      <c r="O5398" s="0" t="n">
        <v>45019.395</v>
      </c>
      <c r="P5398" s="0" t="n">
        <v>53356.32</v>
      </c>
      <c r="Q5398" s="0" t="n">
        <v>68129.91</v>
      </c>
      <c r="S5398" s="0" t="s">
        <v>303</v>
      </c>
    </row>
    <row r="5399" customFormat="false" ht="14" hidden="true" customHeight="false" outlineLevel="0" collapsed="false">
      <c r="A5399" s="0" t="str">
        <f aca="false">SUBSTITUTE(C5399&amp;D5399&amp;E5399&amp;F5399&amp;G5399&amp;H5399&amp;I5399," ","")</f>
        <v>AgenteBilingüeProfesionalAgronomía,veterinariayafinesFrontofficesinherramientaHoraextradominicalyfestivoZona1Oro</v>
      </c>
      <c r="B5399" s="0" t="s">
        <v>5736</v>
      </c>
      <c r="C5399" s="0" t="s">
        <v>190</v>
      </c>
      <c r="D5399" s="0" t="s">
        <v>4808</v>
      </c>
      <c r="E5399" s="0" t="s">
        <v>705</v>
      </c>
      <c r="F5399" s="0" t="s">
        <v>3335</v>
      </c>
      <c r="G5399" s="0" t="s">
        <v>194</v>
      </c>
      <c r="H5399" s="0" t="s">
        <v>379</v>
      </c>
      <c r="I5399" s="0" t="s">
        <v>54</v>
      </c>
      <c r="J5399" s="0" t="s">
        <v>325</v>
      </c>
      <c r="K5399" s="0" t="n">
        <v>52899.312218229</v>
      </c>
      <c r="L5399" s="0" t="n">
        <v>51414.66</v>
      </c>
      <c r="M5399" s="0" t="n">
        <v>66535.1883917102</v>
      </c>
      <c r="N5399" s="0" t="n">
        <v>60537.15</v>
      </c>
      <c r="O5399" s="0" t="n">
        <v>45019.395</v>
      </c>
      <c r="P5399" s="0" t="n">
        <v>54479.295</v>
      </c>
      <c r="Q5399" s="0" t="n">
        <v>71150.04</v>
      </c>
      <c r="S5399" s="0" t="s">
        <v>303</v>
      </c>
    </row>
    <row r="5400" customFormat="false" ht="14" hidden="true" customHeight="false" outlineLevel="0" collapsed="false">
      <c r="A5400" s="0" t="str">
        <f aca="false">SUBSTITUTE(C5400&amp;D5400&amp;E5400&amp;F5400&amp;G5400&amp;H5400&amp;I5400," ","")</f>
        <v>AgenteBilingüeProfesionalAgronomía,veterinariayafinesFrontofficesinherramientaHoraextradominicalyfestivoZona1Platino</v>
      </c>
      <c r="B5400" s="0" t="s">
        <v>5737</v>
      </c>
      <c r="C5400" s="0" t="s">
        <v>190</v>
      </c>
      <c r="D5400" s="0" t="s">
        <v>4808</v>
      </c>
      <c r="E5400" s="0" t="s">
        <v>705</v>
      </c>
      <c r="F5400" s="0" t="s">
        <v>3335</v>
      </c>
      <c r="G5400" s="0" t="s">
        <v>194</v>
      </c>
      <c r="H5400" s="0" t="s">
        <v>379</v>
      </c>
      <c r="I5400" s="0" t="s">
        <v>198</v>
      </c>
      <c r="J5400" s="0" t="s">
        <v>325</v>
      </c>
      <c r="K5400" s="0" t="n">
        <v>52899.312218229</v>
      </c>
      <c r="L5400" s="0" t="n">
        <v>52926.795</v>
      </c>
      <c r="M5400" s="0" t="n">
        <v>68496.1429567473</v>
      </c>
      <c r="N5400" s="0" t="n">
        <v>60770.025</v>
      </c>
      <c r="O5400" s="0" t="n">
        <v>45019.395</v>
      </c>
      <c r="P5400" s="0" t="n">
        <v>55650.915</v>
      </c>
      <c r="Q5400" s="0" t="n">
        <v>75620.205</v>
      </c>
      <c r="S5400" s="0" t="s">
        <v>303</v>
      </c>
    </row>
    <row r="5401" customFormat="false" ht="14" hidden="true" customHeight="false" outlineLevel="0" collapsed="false">
      <c r="A5401" s="0" t="str">
        <f aca="false">SUBSTITUTE(C5401&amp;D5401&amp;E5401&amp;F5401&amp;G5401&amp;H5401&amp;I5401," ","")</f>
        <v>AgenteBilingüeProfesionalAgronomía,veterinariayafinesFrontofficesinherramientaHoraextradominicalyfestivoZona2Plata</v>
      </c>
      <c r="B5401" s="0" t="s">
        <v>5738</v>
      </c>
      <c r="C5401" s="0" t="s">
        <v>190</v>
      </c>
      <c r="D5401" s="0" t="s">
        <v>4808</v>
      </c>
      <c r="E5401" s="0" t="s">
        <v>705</v>
      </c>
      <c r="F5401" s="0" t="s">
        <v>3335</v>
      </c>
      <c r="G5401" s="0" t="s">
        <v>194</v>
      </c>
      <c r="H5401" s="0" t="s">
        <v>385</v>
      </c>
      <c r="I5401" s="0" t="s">
        <v>195</v>
      </c>
      <c r="J5401" s="0" t="s">
        <v>325</v>
      </c>
      <c r="K5401" s="0" t="n">
        <v>52899.312218229</v>
      </c>
      <c r="L5401" s="0" t="n">
        <v>51918.705</v>
      </c>
      <c r="M5401" s="0" t="n">
        <v>64683.3879911616</v>
      </c>
      <c r="N5401" s="0" t="n">
        <v>60583.725</v>
      </c>
      <c r="O5401" s="0" t="n">
        <v>45019.395</v>
      </c>
      <c r="P5401" s="0" t="n">
        <v>56701.44</v>
      </c>
      <c r="Q5401" s="0" t="n">
        <v>68129.91</v>
      </c>
      <c r="S5401" s="0" t="s">
        <v>303</v>
      </c>
    </row>
    <row r="5402" customFormat="false" ht="14" hidden="true" customHeight="false" outlineLevel="0" collapsed="false">
      <c r="A5402" s="0" t="str">
        <f aca="false">SUBSTITUTE(C5402&amp;D5402&amp;E5402&amp;F5402&amp;G5402&amp;H5402&amp;I5402," ","")</f>
        <v>AgenteBilingüeProfesionalAgronomía,veterinariayafinesFrontofficesinherramientaHoraextradominicalyfestivoZona2Oro</v>
      </c>
      <c r="B5402" s="0" t="s">
        <v>5739</v>
      </c>
      <c r="C5402" s="0" t="s">
        <v>190</v>
      </c>
      <c r="D5402" s="0" t="s">
        <v>4808</v>
      </c>
      <c r="E5402" s="0" t="s">
        <v>705</v>
      </c>
      <c r="F5402" s="0" t="s">
        <v>3335</v>
      </c>
      <c r="G5402" s="0" t="s">
        <v>194</v>
      </c>
      <c r="H5402" s="0" t="s">
        <v>385</v>
      </c>
      <c r="I5402" s="0" t="s">
        <v>54</v>
      </c>
      <c r="J5402" s="0" t="s">
        <v>325</v>
      </c>
      <c r="K5402" s="0" t="n">
        <v>52899.312218229</v>
      </c>
      <c r="L5402" s="0" t="n">
        <v>52957.845</v>
      </c>
      <c r="M5402" s="0" t="n">
        <v>66535.1883917102</v>
      </c>
      <c r="N5402" s="0" t="n">
        <v>60831.09</v>
      </c>
      <c r="O5402" s="0" t="n">
        <v>45019.395</v>
      </c>
      <c r="P5402" s="0" t="n">
        <v>57894.795</v>
      </c>
      <c r="Q5402" s="0" t="n">
        <v>71150.04</v>
      </c>
      <c r="S5402" s="0" t="s">
        <v>303</v>
      </c>
    </row>
    <row r="5403" customFormat="false" ht="14" hidden="true" customHeight="false" outlineLevel="0" collapsed="false">
      <c r="A5403" s="0" t="str">
        <f aca="false">SUBSTITUTE(C5403&amp;D5403&amp;E5403&amp;F5403&amp;G5403&amp;H5403&amp;I5403," ","")</f>
        <v>AgenteBilingüeProfesionalAgronomía,veterinariayafinesFrontofficesinherramientaHoraextradominicalyfestivoZona2Platino</v>
      </c>
      <c r="B5403" s="0" t="s">
        <v>5740</v>
      </c>
      <c r="C5403" s="0" t="s">
        <v>190</v>
      </c>
      <c r="D5403" s="0" t="s">
        <v>4808</v>
      </c>
      <c r="E5403" s="0" t="s">
        <v>705</v>
      </c>
      <c r="F5403" s="0" t="s">
        <v>3335</v>
      </c>
      <c r="G5403" s="0" t="s">
        <v>194</v>
      </c>
      <c r="H5403" s="0" t="s">
        <v>385</v>
      </c>
      <c r="I5403" s="0" t="s">
        <v>198</v>
      </c>
      <c r="J5403" s="0" t="s">
        <v>325</v>
      </c>
      <c r="K5403" s="0" t="n">
        <v>52899.312218229</v>
      </c>
      <c r="L5403" s="0" t="n">
        <v>54515.52</v>
      </c>
      <c r="M5403" s="0" t="n">
        <v>68496.1429567473</v>
      </c>
      <c r="N5403" s="0" t="n">
        <v>61077.42</v>
      </c>
      <c r="O5403" s="0" t="n">
        <v>45019.395</v>
      </c>
      <c r="P5403" s="0" t="n">
        <v>59139.9</v>
      </c>
      <c r="Q5403" s="0" t="n">
        <v>75620.205</v>
      </c>
      <c r="S5403" s="0" t="s">
        <v>303</v>
      </c>
    </row>
    <row r="5404" customFormat="false" ht="14" hidden="true" customHeight="false" outlineLevel="0" collapsed="false">
      <c r="A5404" s="0" t="str">
        <f aca="false">SUBSTITUTE(C5404&amp;D5404&amp;E5404&amp;F5404&amp;G5404&amp;H5404&amp;I5404," ","")</f>
        <v>AgenteBilingüeProfesionalAgronomía,veterinariayafinesFrontofficesinherramientaHoraextradominicalyfestivoZona3Plata</v>
      </c>
      <c r="B5404" s="0" t="s">
        <v>5741</v>
      </c>
      <c r="C5404" s="0" t="s">
        <v>190</v>
      </c>
      <c r="D5404" s="0" t="s">
        <v>4808</v>
      </c>
      <c r="E5404" s="0" t="s">
        <v>705</v>
      </c>
      <c r="F5404" s="0" t="s">
        <v>3335</v>
      </c>
      <c r="G5404" s="0" t="s">
        <v>194</v>
      </c>
      <c r="H5404" s="0" t="s">
        <v>390</v>
      </c>
      <c r="I5404" s="0" t="s">
        <v>195</v>
      </c>
      <c r="J5404" s="0" t="s">
        <v>325</v>
      </c>
      <c r="K5404" s="0" t="n">
        <v>52899.312218229</v>
      </c>
      <c r="L5404" s="0" t="n">
        <v>52926.795</v>
      </c>
      <c r="M5404" s="0" t="n">
        <v>64683.3879911616</v>
      </c>
      <c r="N5404" s="0" t="n">
        <v>60770.025</v>
      </c>
      <c r="O5404" s="0" t="n">
        <v>45019.395</v>
      </c>
      <c r="P5404" s="0" t="n">
        <v>56968.47</v>
      </c>
      <c r="Q5404" s="0" t="n">
        <v>68129.91</v>
      </c>
      <c r="S5404" s="0" t="s">
        <v>303</v>
      </c>
    </row>
    <row r="5405" customFormat="false" ht="14" hidden="true" customHeight="false" outlineLevel="0" collapsed="false">
      <c r="A5405" s="0" t="str">
        <f aca="false">SUBSTITUTE(C5405&amp;D5405&amp;E5405&amp;F5405&amp;G5405&amp;H5405&amp;I5405," ","")</f>
        <v>AgenteBilingüeProfesionalAgronomía,veterinariayafinesFrontofficesinherramientaHoraextradominicalyfestivoZona3Oro</v>
      </c>
      <c r="B5405" s="0" t="s">
        <v>5742</v>
      </c>
      <c r="C5405" s="0" t="s">
        <v>190</v>
      </c>
      <c r="D5405" s="0" t="s">
        <v>4808</v>
      </c>
      <c r="E5405" s="0" t="s">
        <v>705</v>
      </c>
      <c r="F5405" s="0" t="s">
        <v>3335</v>
      </c>
      <c r="G5405" s="0" t="s">
        <v>194</v>
      </c>
      <c r="H5405" s="0" t="s">
        <v>390</v>
      </c>
      <c r="I5405" s="0" t="s">
        <v>54</v>
      </c>
      <c r="J5405" s="0" t="s">
        <v>325</v>
      </c>
      <c r="K5405" s="0" t="n">
        <v>52899.312218229</v>
      </c>
      <c r="L5405" s="0" t="n">
        <v>53985.6</v>
      </c>
      <c r="M5405" s="0" t="n">
        <v>66535.1883917102</v>
      </c>
      <c r="N5405" s="0" t="n">
        <v>61026.705</v>
      </c>
      <c r="O5405" s="0" t="n">
        <v>45019.395</v>
      </c>
      <c r="P5405" s="0" t="n">
        <v>58168.035</v>
      </c>
      <c r="Q5405" s="0" t="n">
        <v>71150.04</v>
      </c>
      <c r="S5405" s="0" t="s">
        <v>303</v>
      </c>
    </row>
    <row r="5406" customFormat="false" ht="14" hidden="true" customHeight="false" outlineLevel="0" collapsed="false">
      <c r="A5406" s="0" t="str">
        <f aca="false">SUBSTITUTE(C5406&amp;D5406&amp;E5406&amp;F5406&amp;G5406&amp;H5406&amp;I5406," ","")</f>
        <v>AgenteBilingüeProfesionalAgronomía,veterinariayafinesFrontofficesinherramientaHoraextradominicalyfestivoZona3Platino</v>
      </c>
      <c r="B5406" s="0" t="s">
        <v>5743</v>
      </c>
      <c r="C5406" s="0" t="s">
        <v>190</v>
      </c>
      <c r="D5406" s="0" t="s">
        <v>4808</v>
      </c>
      <c r="E5406" s="0" t="s">
        <v>705</v>
      </c>
      <c r="F5406" s="0" t="s">
        <v>3335</v>
      </c>
      <c r="G5406" s="0" t="s">
        <v>194</v>
      </c>
      <c r="H5406" s="0" t="s">
        <v>390</v>
      </c>
      <c r="I5406" s="0" t="s">
        <v>198</v>
      </c>
      <c r="J5406" s="0" t="s">
        <v>325</v>
      </c>
      <c r="K5406" s="0" t="n">
        <v>52899.312218229</v>
      </c>
      <c r="L5406" s="0" t="n">
        <v>55573.29</v>
      </c>
      <c r="M5406" s="0" t="n">
        <v>68496.1429567473</v>
      </c>
      <c r="N5406" s="0" t="n">
        <v>61282.35</v>
      </c>
      <c r="O5406" s="0" t="n">
        <v>45019.395</v>
      </c>
      <c r="P5406" s="0" t="n">
        <v>59418.315</v>
      </c>
      <c r="Q5406" s="0" t="n">
        <v>75620.205</v>
      </c>
      <c r="S5406" s="0" t="s">
        <v>303</v>
      </c>
    </row>
    <row r="5407" customFormat="false" ht="14" hidden="true" customHeight="false" outlineLevel="0" collapsed="false">
      <c r="A5407" s="0" t="str">
        <f aca="false">SUBSTITUTE(C5407&amp;D5407&amp;E5407&amp;F5407&amp;G5407&amp;H5407&amp;I5407," ","")</f>
        <v>AgenteBilingüeProfesionalAgronomía,veterinariayafinesFrontofficesinherramientaServicio7x24Zona1Plata</v>
      </c>
      <c r="B5407" s="0" t="s">
        <v>5744</v>
      </c>
      <c r="C5407" s="0" t="s">
        <v>190</v>
      </c>
      <c r="D5407" s="0" t="s">
        <v>4808</v>
      </c>
      <c r="E5407" s="0" t="s">
        <v>705</v>
      </c>
      <c r="F5407" s="0" t="s">
        <v>3335</v>
      </c>
      <c r="G5407" s="0" t="s">
        <v>55</v>
      </c>
      <c r="H5407" s="0" t="s">
        <v>379</v>
      </c>
      <c r="I5407" s="0" t="s">
        <v>195</v>
      </c>
      <c r="J5407" s="0" t="s">
        <v>305</v>
      </c>
      <c r="K5407" s="0" t="n">
        <v>19294877.0464721</v>
      </c>
      <c r="L5407" s="0" t="n">
        <v>27034787.88</v>
      </c>
      <c r="M5407" s="0" t="n">
        <v>29006749.914348</v>
      </c>
      <c r="N5407" s="0" t="n">
        <v>24369787.08</v>
      </c>
      <c r="O5407" s="0" t="n">
        <v>24867813.555</v>
      </c>
      <c r="P5407" s="0" t="n">
        <v>35046193.995</v>
      </c>
      <c r="Q5407" s="0" t="n">
        <v>27993025.035</v>
      </c>
      <c r="S5407" s="0" t="s">
        <v>303</v>
      </c>
    </row>
    <row r="5408" customFormat="false" ht="14" hidden="true" customHeight="false" outlineLevel="0" collapsed="false">
      <c r="A5408" s="0" t="str">
        <f aca="false">SUBSTITUTE(C5408&amp;D5408&amp;E5408&amp;F5408&amp;G5408&amp;H5408&amp;I5408," ","")</f>
        <v>AgenteBilingüeProfesionalAgronomía,veterinariayafinesFrontofficesinherramientaServicio7x24Zona1Oro</v>
      </c>
      <c r="B5408" s="0" t="s">
        <v>5745</v>
      </c>
      <c r="C5408" s="0" t="s">
        <v>190</v>
      </c>
      <c r="D5408" s="0" t="s">
        <v>4808</v>
      </c>
      <c r="E5408" s="0" t="s">
        <v>705</v>
      </c>
      <c r="F5408" s="0" t="s">
        <v>3335</v>
      </c>
      <c r="G5408" s="0" t="s">
        <v>55</v>
      </c>
      <c r="H5408" s="0" t="s">
        <v>379</v>
      </c>
      <c r="I5408" s="0" t="s">
        <v>54</v>
      </c>
      <c r="J5408" s="0" t="s">
        <v>305</v>
      </c>
      <c r="K5408" s="0" t="n">
        <v>19294877.0464721</v>
      </c>
      <c r="L5408" s="0" t="n">
        <v>27575484.3</v>
      </c>
      <c r="M5408" s="0" t="n">
        <v>29837175.0478822</v>
      </c>
      <c r="N5408" s="0" t="n">
        <v>24516211.635</v>
      </c>
      <c r="O5408" s="0" t="n">
        <v>24867813.555</v>
      </c>
      <c r="P5408" s="0" t="n">
        <v>35784008.235</v>
      </c>
      <c r="Q5408" s="0" t="n">
        <v>29234034.54</v>
      </c>
      <c r="S5408" s="0" t="s">
        <v>303</v>
      </c>
    </row>
    <row r="5409" customFormat="false" ht="14" hidden="true" customHeight="false" outlineLevel="0" collapsed="false">
      <c r="A5409" s="0" t="str">
        <f aca="false">SUBSTITUTE(C5409&amp;D5409&amp;E5409&amp;F5409&amp;G5409&amp;H5409&amp;I5409," ","")</f>
        <v>AgenteBilingüeProfesionalAgronomía,veterinariayafinesFrontofficesinherramientaServicio7x24Zona1Platino</v>
      </c>
      <c r="B5409" s="0" t="s">
        <v>5746</v>
      </c>
      <c r="C5409" s="0" t="s">
        <v>190</v>
      </c>
      <c r="D5409" s="0" t="s">
        <v>4808</v>
      </c>
      <c r="E5409" s="0" t="s">
        <v>705</v>
      </c>
      <c r="F5409" s="0" t="s">
        <v>3335</v>
      </c>
      <c r="G5409" s="0" t="s">
        <v>55</v>
      </c>
      <c r="H5409" s="0" t="s">
        <v>379</v>
      </c>
      <c r="I5409" s="0" t="s">
        <v>198</v>
      </c>
      <c r="J5409" s="0" t="s">
        <v>305</v>
      </c>
      <c r="K5409" s="0" t="n">
        <v>19294877.0464721</v>
      </c>
      <c r="L5409" s="0" t="n">
        <v>28386527.895</v>
      </c>
      <c r="M5409" s="0" t="n">
        <v>30716549.4966851</v>
      </c>
      <c r="N5409" s="0" t="n">
        <v>24551252.595</v>
      </c>
      <c r="O5409" s="0" t="n">
        <v>24867813.555</v>
      </c>
      <c r="P5409" s="0" t="n">
        <v>36553556.61</v>
      </c>
      <c r="Q5409" s="0" t="n">
        <v>31070631.69</v>
      </c>
      <c r="S5409" s="0" t="s">
        <v>303</v>
      </c>
    </row>
    <row r="5410" customFormat="false" ht="14" hidden="true" customHeight="false" outlineLevel="0" collapsed="false">
      <c r="A5410" s="0" t="str">
        <f aca="false">SUBSTITUTE(C5410&amp;D5410&amp;E5410&amp;F5410&amp;G5410&amp;H5410&amp;I5410," ","")</f>
        <v>AgenteBilingüeProfesionalAgronomía,veterinariayafinesFrontofficesinherramientaServicio7x24Zona2Plata</v>
      </c>
      <c r="B5410" s="0" t="s">
        <v>5747</v>
      </c>
      <c r="C5410" s="0" t="s">
        <v>190</v>
      </c>
      <c r="D5410" s="0" t="s">
        <v>4808</v>
      </c>
      <c r="E5410" s="0" t="s">
        <v>705</v>
      </c>
      <c r="F5410" s="0" t="s">
        <v>3335</v>
      </c>
      <c r="G5410" s="0" t="s">
        <v>55</v>
      </c>
      <c r="H5410" s="0" t="s">
        <v>385</v>
      </c>
      <c r="I5410" s="0" t="s">
        <v>195</v>
      </c>
      <c r="J5410" s="0" t="s">
        <v>305</v>
      </c>
      <c r="K5410" s="0" t="n">
        <v>19294877.0464721</v>
      </c>
      <c r="L5410" s="0" t="n">
        <v>27845832.51</v>
      </c>
      <c r="M5410" s="0" t="n">
        <v>29006749.914348</v>
      </c>
      <c r="N5410" s="0" t="n">
        <v>24523219.62</v>
      </c>
      <c r="O5410" s="0" t="n">
        <v>24867813.555</v>
      </c>
      <c r="P5410" s="0" t="n">
        <v>37243729.8</v>
      </c>
      <c r="Q5410" s="0" t="n">
        <v>27993025.035</v>
      </c>
      <c r="S5410" s="0" t="s">
        <v>303</v>
      </c>
    </row>
    <row r="5411" customFormat="false" ht="14" hidden="true" customHeight="false" outlineLevel="0" collapsed="false">
      <c r="A5411" s="0" t="str">
        <f aca="false">SUBSTITUTE(C5411&amp;D5411&amp;E5411&amp;F5411&amp;G5411&amp;H5411&amp;I5411," ","")</f>
        <v>AgenteBilingüeProfesionalAgronomía,veterinariayafinesFrontofficesinherramientaServicio7x24Zona2Oro</v>
      </c>
      <c r="B5411" s="0" t="s">
        <v>5748</v>
      </c>
      <c r="C5411" s="0" t="s">
        <v>190</v>
      </c>
      <c r="D5411" s="0" t="s">
        <v>4808</v>
      </c>
      <c r="E5411" s="0" t="s">
        <v>705</v>
      </c>
      <c r="F5411" s="0" t="s">
        <v>3335</v>
      </c>
      <c r="G5411" s="0" t="s">
        <v>55</v>
      </c>
      <c r="H5411" s="0" t="s">
        <v>385</v>
      </c>
      <c r="I5411" s="0" t="s">
        <v>54</v>
      </c>
      <c r="J5411" s="0" t="s">
        <v>305</v>
      </c>
      <c r="K5411" s="0" t="n">
        <v>19294877.0464721</v>
      </c>
      <c r="L5411" s="0" t="n">
        <v>28402749.45</v>
      </c>
      <c r="M5411" s="0" t="n">
        <v>29837175.0478822</v>
      </c>
      <c r="N5411" s="0" t="n">
        <v>24560362.665</v>
      </c>
      <c r="O5411" s="0" t="n">
        <v>24867813.555</v>
      </c>
      <c r="P5411" s="0" t="n">
        <v>38027808.54</v>
      </c>
      <c r="Q5411" s="0" t="n">
        <v>29234034.54</v>
      </c>
      <c r="S5411" s="0" t="s">
        <v>303</v>
      </c>
    </row>
    <row r="5412" customFormat="false" ht="14" hidden="true" customHeight="false" outlineLevel="0" collapsed="false">
      <c r="A5412" s="0" t="str">
        <f aca="false">SUBSTITUTE(C5412&amp;D5412&amp;E5412&amp;F5412&amp;G5412&amp;H5412&amp;I5412," ","")</f>
        <v>AgenteBilingüeProfesionalAgronomía,veterinariayafinesFrontofficesinherramientaServicio7x24Zona2Platino</v>
      </c>
      <c r="B5412" s="0" t="s">
        <v>5749</v>
      </c>
      <c r="C5412" s="0" t="s">
        <v>190</v>
      </c>
      <c r="D5412" s="0" t="s">
        <v>4808</v>
      </c>
      <c r="E5412" s="0" t="s">
        <v>705</v>
      </c>
      <c r="F5412" s="0" t="s">
        <v>3335</v>
      </c>
      <c r="G5412" s="0" t="s">
        <v>55</v>
      </c>
      <c r="H5412" s="0" t="s">
        <v>385</v>
      </c>
      <c r="I5412" s="0" t="s">
        <v>198</v>
      </c>
      <c r="J5412" s="0" t="s">
        <v>305</v>
      </c>
      <c r="K5412" s="0" t="n">
        <v>19294877.0464721</v>
      </c>
      <c r="L5412" s="0" t="n">
        <v>29238123.825</v>
      </c>
      <c r="M5412" s="0" t="n">
        <v>30716549.4966851</v>
      </c>
      <c r="N5412" s="0" t="n">
        <v>24597506.745</v>
      </c>
      <c r="O5412" s="0" t="n">
        <v>24867813.555</v>
      </c>
      <c r="P5412" s="0" t="n">
        <v>38845610.685</v>
      </c>
      <c r="Q5412" s="0" t="n">
        <v>31070631.69</v>
      </c>
      <c r="S5412" s="0" t="s">
        <v>303</v>
      </c>
    </row>
    <row r="5413" customFormat="false" ht="14" hidden="true" customHeight="false" outlineLevel="0" collapsed="false">
      <c r="A5413" s="0" t="str">
        <f aca="false">SUBSTITUTE(C5413&amp;D5413&amp;E5413&amp;F5413&amp;G5413&amp;H5413&amp;I5413," ","")</f>
        <v>AgenteBilingüeProfesionalAgronomía,veterinariayafinesFrontofficesinherramientaServicio7x24Zona3Plata</v>
      </c>
      <c r="B5413" s="0" t="s">
        <v>5750</v>
      </c>
      <c r="C5413" s="0" t="s">
        <v>190</v>
      </c>
      <c r="D5413" s="0" t="s">
        <v>4808</v>
      </c>
      <c r="E5413" s="0" t="s">
        <v>705</v>
      </c>
      <c r="F5413" s="0" t="s">
        <v>3335</v>
      </c>
      <c r="G5413" s="0" t="s">
        <v>55</v>
      </c>
      <c r="H5413" s="0" t="s">
        <v>390</v>
      </c>
      <c r="I5413" s="0" t="s">
        <v>195</v>
      </c>
      <c r="J5413" s="0" t="s">
        <v>305</v>
      </c>
      <c r="K5413" s="0" t="n">
        <v>19294877.0464721</v>
      </c>
      <c r="L5413" s="0" t="n">
        <v>28386527.895</v>
      </c>
      <c r="M5413" s="0" t="n">
        <v>29006749.914348</v>
      </c>
      <c r="N5413" s="0" t="n">
        <v>24551252.595</v>
      </c>
      <c r="O5413" s="0" t="n">
        <v>24867813.555</v>
      </c>
      <c r="P5413" s="0" t="n">
        <v>37418961.51</v>
      </c>
      <c r="Q5413" s="0" t="n">
        <v>27993025.035</v>
      </c>
      <c r="S5413" s="0" t="s">
        <v>303</v>
      </c>
    </row>
    <row r="5414" customFormat="false" ht="14" hidden="true" customHeight="false" outlineLevel="0" collapsed="false">
      <c r="A5414" s="0" t="str">
        <f aca="false">SUBSTITUTE(C5414&amp;D5414&amp;E5414&amp;F5414&amp;G5414&amp;H5414&amp;I5414," ","")</f>
        <v>AgenteBilingüeProfesionalAgronomía,veterinariayafinesFrontofficesinherramientaServicio7x24Zona3Oro</v>
      </c>
      <c r="B5414" s="0" t="s">
        <v>5751</v>
      </c>
      <c r="C5414" s="0" t="s">
        <v>190</v>
      </c>
      <c r="D5414" s="0" t="s">
        <v>4808</v>
      </c>
      <c r="E5414" s="0" t="s">
        <v>705</v>
      </c>
      <c r="F5414" s="0" t="s">
        <v>3335</v>
      </c>
      <c r="G5414" s="0" t="s">
        <v>55</v>
      </c>
      <c r="H5414" s="0" t="s">
        <v>390</v>
      </c>
      <c r="I5414" s="0" t="s">
        <v>54</v>
      </c>
      <c r="J5414" s="0" t="s">
        <v>305</v>
      </c>
      <c r="K5414" s="0" t="n">
        <v>19294877.0464721</v>
      </c>
      <c r="L5414" s="0" t="n">
        <v>28954258.515</v>
      </c>
      <c r="M5414" s="0" t="n">
        <v>29837175.0478822</v>
      </c>
      <c r="N5414" s="0" t="n">
        <v>24589798.065</v>
      </c>
      <c r="O5414" s="0" t="n">
        <v>24867813.555</v>
      </c>
      <c r="P5414" s="0" t="n">
        <v>38206728.99</v>
      </c>
      <c r="Q5414" s="0" t="n">
        <v>29234034.54</v>
      </c>
      <c r="S5414" s="0" t="s">
        <v>303</v>
      </c>
    </row>
    <row r="5415" customFormat="false" ht="14" hidden="true" customHeight="false" outlineLevel="0" collapsed="false">
      <c r="A5415" s="0" t="str">
        <f aca="false">SUBSTITUTE(C5415&amp;D5415&amp;E5415&amp;F5415&amp;G5415&amp;H5415&amp;I5415," ","")</f>
        <v>AgenteBilingüeProfesionalAgronomía,veterinariayafinesFrontofficesinherramientaServicio7x24Zona3Platino</v>
      </c>
      <c r="B5415" s="0" t="s">
        <v>5752</v>
      </c>
      <c r="C5415" s="0" t="s">
        <v>190</v>
      </c>
      <c r="D5415" s="0" t="s">
        <v>4808</v>
      </c>
      <c r="E5415" s="0" t="s">
        <v>705</v>
      </c>
      <c r="F5415" s="0" t="s">
        <v>3335</v>
      </c>
      <c r="G5415" s="0" t="s">
        <v>55</v>
      </c>
      <c r="H5415" s="0" t="s">
        <v>390</v>
      </c>
      <c r="I5415" s="0" t="s">
        <v>198</v>
      </c>
      <c r="J5415" s="0" t="s">
        <v>305</v>
      </c>
      <c r="K5415" s="0" t="n">
        <v>19294877.0464721</v>
      </c>
      <c r="L5415" s="0" t="n">
        <v>29805854.445</v>
      </c>
      <c r="M5415" s="0" t="n">
        <v>30716549.4966851</v>
      </c>
      <c r="N5415" s="0" t="n">
        <v>24628342.5</v>
      </c>
      <c r="O5415" s="0" t="n">
        <v>24867813.555</v>
      </c>
      <c r="P5415" s="0" t="n">
        <v>39028379.265</v>
      </c>
      <c r="Q5415" s="0" t="n">
        <v>31070631.69</v>
      </c>
      <c r="S5415" s="0" t="s">
        <v>303</v>
      </c>
    </row>
    <row r="5416" customFormat="false" ht="14" hidden="true" customHeight="false" outlineLevel="0" collapsed="false">
      <c r="A5416" s="0" t="str">
        <f aca="false">SUBSTITUTE(C5416&amp;D5416&amp;E5416&amp;F5416&amp;G5416&amp;H5416&amp;I5416," ","")</f>
        <v>AgenteBilingüeProfesionalCienciasdelaeducaciónyafinesEnlasinstalacionesdelaEntidadCompradoraJornadaOrdinaria Zona1Plata</v>
      </c>
      <c r="B5416" s="0" t="s">
        <v>5753</v>
      </c>
      <c r="C5416" s="0" t="s">
        <v>190</v>
      </c>
      <c r="D5416" s="0" t="s">
        <v>4808</v>
      </c>
      <c r="E5416" s="0" t="s">
        <v>721</v>
      </c>
      <c r="F5416" s="0" t="s">
        <v>3303</v>
      </c>
      <c r="G5416" s="0" t="s">
        <v>62</v>
      </c>
      <c r="H5416" s="0" t="s">
        <v>379</v>
      </c>
      <c r="I5416" s="0" t="s">
        <v>195</v>
      </c>
      <c r="J5416" s="0" t="s">
        <v>36</v>
      </c>
      <c r="K5416" s="0" t="n">
        <v>6048776.51043531</v>
      </c>
      <c r="L5416" s="0" t="n">
        <v>6064885.755</v>
      </c>
      <c r="M5416" s="0" t="n">
        <v>7313130.50763612</v>
      </c>
      <c r="N5416" s="0" t="n">
        <v>6534864.765</v>
      </c>
      <c r="O5416" s="0" t="n">
        <v>6381073.08</v>
      </c>
      <c r="P5416" s="0" t="n">
        <v>7087695.525</v>
      </c>
      <c r="Q5416" s="0" t="n">
        <v>6773861.79</v>
      </c>
      <c r="S5416" s="0" t="s">
        <v>303</v>
      </c>
    </row>
    <row r="5417" customFormat="false" ht="14" hidden="true" customHeight="false" outlineLevel="0" collapsed="false">
      <c r="A5417" s="0" t="str">
        <f aca="false">SUBSTITUTE(C5417&amp;D5417&amp;E5417&amp;F5417&amp;G5417&amp;H5417&amp;I5417," ","")</f>
        <v>AgenteBilingüeProfesionalCienciasdelaeducaciónyafinesEnlasinstalacionesdelaEntidadCompradoraJornadaOrdinaria Zona1Oro</v>
      </c>
      <c r="B5417" s="0" t="s">
        <v>5754</v>
      </c>
      <c r="C5417" s="0" t="s">
        <v>190</v>
      </c>
      <c r="D5417" s="0" t="s">
        <v>4808</v>
      </c>
      <c r="E5417" s="0" t="s">
        <v>721</v>
      </c>
      <c r="F5417" s="0" t="s">
        <v>3303</v>
      </c>
      <c r="G5417" s="0" t="s">
        <v>62</v>
      </c>
      <c r="H5417" s="0" t="s">
        <v>379</v>
      </c>
      <c r="I5417" s="0" t="s">
        <v>54</v>
      </c>
      <c r="J5417" s="0" t="s">
        <v>36</v>
      </c>
      <c r="K5417" s="0" t="n">
        <v>6048776.51043531</v>
      </c>
      <c r="L5417" s="0" t="n">
        <v>6186183.615</v>
      </c>
      <c r="M5417" s="0" t="n">
        <v>7758575.11240778</v>
      </c>
      <c r="N5417" s="0" t="n">
        <v>6554035.035</v>
      </c>
      <c r="O5417" s="0" t="n">
        <v>6381073.08</v>
      </c>
      <c r="P5417" s="0" t="n">
        <v>7236910.44</v>
      </c>
      <c r="Q5417" s="0" t="n">
        <v>7074166.005</v>
      </c>
      <c r="S5417" s="0" t="s">
        <v>303</v>
      </c>
    </row>
    <row r="5418" customFormat="false" ht="14" hidden="true" customHeight="false" outlineLevel="0" collapsed="false">
      <c r="A5418" s="0" t="str">
        <f aca="false">SUBSTITUTE(C5418&amp;D5418&amp;E5418&amp;F5418&amp;G5418&amp;H5418&amp;I5418," ","")</f>
        <v>AgenteBilingüeProfesionalCienciasdelaeducaciónyafinesEnlasinstalacionesdelaEntidadCompradoraJornadaOrdinaria Zona1Platino</v>
      </c>
      <c r="B5418" s="0" t="s">
        <v>5755</v>
      </c>
      <c r="C5418" s="0" t="s">
        <v>190</v>
      </c>
      <c r="D5418" s="0" t="s">
        <v>4808</v>
      </c>
      <c r="E5418" s="0" t="s">
        <v>721</v>
      </c>
      <c r="F5418" s="0" t="s">
        <v>3303</v>
      </c>
      <c r="G5418" s="0" t="s">
        <v>62</v>
      </c>
      <c r="H5418" s="0" t="s">
        <v>379</v>
      </c>
      <c r="I5418" s="0" t="s">
        <v>198</v>
      </c>
      <c r="J5418" s="0" t="s">
        <v>36</v>
      </c>
      <c r="K5418" s="0" t="n">
        <v>6048776.51043531</v>
      </c>
      <c r="L5418" s="0" t="n">
        <v>6368130.405</v>
      </c>
      <c r="M5418" s="0" t="n">
        <v>7987239.2772297</v>
      </c>
      <c r="N5418" s="0" t="n">
        <v>6573205.305</v>
      </c>
      <c r="O5418" s="0" t="n">
        <v>6381073.08</v>
      </c>
      <c r="P5418" s="0" t="n">
        <v>7392543.39</v>
      </c>
      <c r="Q5418" s="0" t="n">
        <v>7518592.935</v>
      </c>
      <c r="S5418" s="0" t="s">
        <v>303</v>
      </c>
    </row>
    <row r="5419" customFormat="false" ht="14" hidden="true" customHeight="false" outlineLevel="0" collapsed="false">
      <c r="A5419" s="0" t="str">
        <f aca="false">SUBSTITUTE(C5419&amp;D5419&amp;E5419&amp;F5419&amp;G5419&amp;H5419&amp;I5419," ","")</f>
        <v>AgenteBilingüeProfesionalCienciasdelaeducaciónyafinesEnlasinstalacionesdelaEntidadCompradoraJornadaOrdinaria Zona2Plata</v>
      </c>
      <c r="B5419" s="0" t="s">
        <v>5756</v>
      </c>
      <c r="C5419" s="0" t="s">
        <v>190</v>
      </c>
      <c r="D5419" s="0" t="s">
        <v>4808</v>
      </c>
      <c r="E5419" s="0" t="s">
        <v>721</v>
      </c>
      <c r="F5419" s="0" t="s">
        <v>3303</v>
      </c>
      <c r="G5419" s="0" t="s">
        <v>62</v>
      </c>
      <c r="H5419" s="0" t="s">
        <v>385</v>
      </c>
      <c r="I5419" s="0" t="s">
        <v>195</v>
      </c>
      <c r="J5419" s="0" t="s">
        <v>36</v>
      </c>
      <c r="K5419" s="0" t="n">
        <v>6048776.51043531</v>
      </c>
      <c r="L5419" s="0" t="n">
        <v>6246832.545</v>
      </c>
      <c r="M5419" s="0" t="n">
        <v>7542639.26179804</v>
      </c>
      <c r="N5419" s="0" t="n">
        <v>6557869.71</v>
      </c>
      <c r="O5419" s="0" t="n">
        <v>6381073.08</v>
      </c>
      <c r="P5419" s="0" t="n">
        <v>7532122.455</v>
      </c>
      <c r="Q5419" s="0" t="n">
        <v>6773861.79</v>
      </c>
      <c r="S5419" s="0" t="s">
        <v>303</v>
      </c>
    </row>
    <row r="5420" customFormat="false" ht="14" hidden="true" customHeight="false" outlineLevel="0" collapsed="false">
      <c r="A5420" s="0" t="str">
        <f aca="false">SUBSTITUTE(C5420&amp;D5420&amp;E5420&amp;F5420&amp;G5420&amp;H5420&amp;I5420," ","")</f>
        <v>AgenteBilingüeProfesionalCienciasdelaeducaciónyafinesEnlasinstalacionesdelaEntidadCompradoraJornadaOrdinaria Zona2Oro</v>
      </c>
      <c r="B5420" s="0" t="s">
        <v>5757</v>
      </c>
      <c r="C5420" s="0" t="s">
        <v>190</v>
      </c>
      <c r="D5420" s="0" t="s">
        <v>4808</v>
      </c>
      <c r="E5420" s="0" t="s">
        <v>721</v>
      </c>
      <c r="F5420" s="0" t="s">
        <v>3303</v>
      </c>
      <c r="G5420" s="0" t="s">
        <v>62</v>
      </c>
      <c r="H5420" s="0" t="s">
        <v>385</v>
      </c>
      <c r="I5420" s="0" t="s">
        <v>54</v>
      </c>
      <c r="J5420" s="0" t="s">
        <v>36</v>
      </c>
      <c r="K5420" s="0" t="n">
        <v>6048776.51043531</v>
      </c>
      <c r="L5420" s="0" t="n">
        <v>6371769.465</v>
      </c>
      <c r="M5420" s="0" t="n">
        <v>7758575.11240778</v>
      </c>
      <c r="N5420" s="0" t="n">
        <v>6578189.865</v>
      </c>
      <c r="O5420" s="0" t="n">
        <v>6381073.08</v>
      </c>
      <c r="P5420" s="0" t="n">
        <v>7690693.77</v>
      </c>
      <c r="Q5420" s="0" t="n">
        <v>7074166.005</v>
      </c>
      <c r="S5420" s="0" t="s">
        <v>303</v>
      </c>
    </row>
    <row r="5421" customFormat="false" ht="14" hidden="true" customHeight="false" outlineLevel="0" collapsed="false">
      <c r="A5421" s="0" t="str">
        <f aca="false">SUBSTITUTE(C5421&amp;D5421&amp;E5421&amp;F5421&amp;G5421&amp;H5421&amp;I5421," ","")</f>
        <v>AgenteBilingüeProfesionalCienciasdelaeducaciónyafinesEnlasinstalacionesdelaEntidadCompradoraJornadaOrdinaria Zona2Platino</v>
      </c>
      <c r="B5421" s="0" t="s">
        <v>5758</v>
      </c>
      <c r="C5421" s="0" t="s">
        <v>190</v>
      </c>
      <c r="D5421" s="0" t="s">
        <v>4808</v>
      </c>
      <c r="E5421" s="0" t="s">
        <v>721</v>
      </c>
      <c r="F5421" s="0" t="s">
        <v>3303</v>
      </c>
      <c r="G5421" s="0" t="s">
        <v>62</v>
      </c>
      <c r="H5421" s="0" t="s">
        <v>385</v>
      </c>
      <c r="I5421" s="0" t="s">
        <v>198</v>
      </c>
      <c r="J5421" s="0" t="s">
        <v>36</v>
      </c>
      <c r="K5421" s="0" t="n">
        <v>6048776.51043531</v>
      </c>
      <c r="L5421" s="0" t="n">
        <v>6559174.845</v>
      </c>
      <c r="M5421" s="0" t="n">
        <v>7987239.2772297</v>
      </c>
      <c r="N5421" s="0" t="n">
        <v>6598510.02</v>
      </c>
      <c r="O5421" s="0" t="n">
        <v>6381073.08</v>
      </c>
      <c r="P5421" s="0" t="n">
        <v>7856084.7</v>
      </c>
      <c r="Q5421" s="0" t="n">
        <v>7518592.935</v>
      </c>
      <c r="S5421" s="0" t="s">
        <v>303</v>
      </c>
    </row>
    <row r="5422" customFormat="false" ht="14" hidden="true" customHeight="false" outlineLevel="0" collapsed="false">
      <c r="A5422" s="0" t="str">
        <f aca="false">SUBSTITUTE(C5422&amp;D5422&amp;E5422&amp;F5422&amp;G5422&amp;H5422&amp;I5422," ","")</f>
        <v>AgenteBilingüeProfesionalCienciasdelaeducaciónyafinesEnlasinstalacionesdelaEntidadCompradoraJornadaOrdinaria Zona3Plata</v>
      </c>
      <c r="B5422" s="0" t="s">
        <v>5759</v>
      </c>
      <c r="C5422" s="0" t="s">
        <v>190</v>
      </c>
      <c r="D5422" s="0" t="s">
        <v>4808</v>
      </c>
      <c r="E5422" s="0" t="s">
        <v>721</v>
      </c>
      <c r="F5422" s="0" t="s">
        <v>3303</v>
      </c>
      <c r="G5422" s="0" t="s">
        <v>62</v>
      </c>
      <c r="H5422" s="0" t="s">
        <v>390</v>
      </c>
      <c r="I5422" s="0" t="s">
        <v>195</v>
      </c>
      <c r="J5422" s="0" t="s">
        <v>36</v>
      </c>
      <c r="K5422" s="0" t="n">
        <v>6048776.51043531</v>
      </c>
      <c r="L5422" s="0" t="n">
        <v>6368130.405</v>
      </c>
      <c r="M5422" s="0" t="n">
        <v>7542639.26179804</v>
      </c>
      <c r="N5422" s="0" t="n">
        <v>6573205.305</v>
      </c>
      <c r="O5422" s="0" t="n">
        <v>6381073.08</v>
      </c>
      <c r="P5422" s="0" t="n">
        <v>7567561.89</v>
      </c>
      <c r="Q5422" s="0" t="n">
        <v>6773861.79</v>
      </c>
      <c r="S5422" s="0" t="s">
        <v>303</v>
      </c>
    </row>
    <row r="5423" customFormat="false" ht="14" hidden="true" customHeight="false" outlineLevel="0" collapsed="false">
      <c r="A5423" s="0" t="str">
        <f aca="false">SUBSTITUTE(C5423&amp;D5423&amp;E5423&amp;F5423&amp;G5423&amp;H5423&amp;I5423," ","")</f>
        <v>AgenteBilingüeProfesionalCienciasdelaeducaciónyafinesEnlasinstalacionesdelaEntidadCompradoraJornadaOrdinaria Zona3Oro</v>
      </c>
      <c r="B5423" s="0" t="s">
        <v>5760</v>
      </c>
      <c r="C5423" s="0" t="s">
        <v>190</v>
      </c>
      <c r="D5423" s="0" t="s">
        <v>4808</v>
      </c>
      <c r="E5423" s="0" t="s">
        <v>721</v>
      </c>
      <c r="F5423" s="0" t="s">
        <v>3303</v>
      </c>
      <c r="G5423" s="0" t="s">
        <v>62</v>
      </c>
      <c r="H5423" s="0" t="s">
        <v>390</v>
      </c>
      <c r="I5423" s="0" t="s">
        <v>54</v>
      </c>
      <c r="J5423" s="0" t="s">
        <v>36</v>
      </c>
      <c r="K5423" s="0" t="n">
        <v>6048776.51043531</v>
      </c>
      <c r="L5423" s="0" t="n">
        <v>6495493.365</v>
      </c>
      <c r="M5423" s="0" t="n">
        <v>7758575.11240778</v>
      </c>
      <c r="N5423" s="0" t="n">
        <v>6594293.43</v>
      </c>
      <c r="O5423" s="0" t="n">
        <v>6381073.08</v>
      </c>
      <c r="P5423" s="0" t="n">
        <v>7726878.405</v>
      </c>
      <c r="Q5423" s="0" t="n">
        <v>7074166.005</v>
      </c>
      <c r="S5423" s="0" t="s">
        <v>303</v>
      </c>
    </row>
    <row r="5424" customFormat="false" ht="14" hidden="true" customHeight="false" outlineLevel="0" collapsed="false">
      <c r="A5424" s="0" t="str">
        <f aca="false">SUBSTITUTE(C5424&amp;D5424&amp;E5424&amp;F5424&amp;G5424&amp;H5424&amp;I5424," ","")</f>
        <v>AgenteBilingüeProfesionalCienciasdelaeducaciónyafinesEnlasinstalacionesdelaEntidadCompradoraJornadaOrdinaria Zona3Platino</v>
      </c>
      <c r="B5424" s="0" t="s">
        <v>5761</v>
      </c>
      <c r="C5424" s="0" t="s">
        <v>190</v>
      </c>
      <c r="D5424" s="0" t="s">
        <v>4808</v>
      </c>
      <c r="E5424" s="0" t="s">
        <v>721</v>
      </c>
      <c r="F5424" s="0" t="s">
        <v>3303</v>
      </c>
      <c r="G5424" s="0" t="s">
        <v>62</v>
      </c>
      <c r="H5424" s="0" t="s">
        <v>390</v>
      </c>
      <c r="I5424" s="0" t="s">
        <v>198</v>
      </c>
      <c r="J5424" s="0" t="s">
        <v>36</v>
      </c>
      <c r="K5424" s="0" t="n">
        <v>6048776.51043531</v>
      </c>
      <c r="L5424" s="0" t="n">
        <v>6686537.805</v>
      </c>
      <c r="M5424" s="0" t="n">
        <v>7987239.2772297</v>
      </c>
      <c r="N5424" s="0" t="n">
        <v>6615380.52</v>
      </c>
      <c r="O5424" s="0" t="n">
        <v>6381073.08</v>
      </c>
      <c r="P5424" s="0" t="n">
        <v>7893047.655</v>
      </c>
      <c r="Q5424" s="0" t="n">
        <v>7518592.935</v>
      </c>
      <c r="S5424" s="0" t="s">
        <v>303</v>
      </c>
    </row>
    <row r="5425" customFormat="false" ht="14" hidden="true" customHeight="false" outlineLevel="0" collapsed="false">
      <c r="A5425" s="0" t="str">
        <f aca="false">SUBSTITUTE(C5425&amp;D5425&amp;E5425&amp;F5425&amp;G5425&amp;H5425&amp;I5425," ","")</f>
        <v>AgenteBilingüeProfesionalCienciasdelaeducaciónyafinesEnlasinstalacionesdelaEntidadCompradoraHoraextradiurnaZona1Plata</v>
      </c>
      <c r="B5425" s="0" t="s">
        <v>5762</v>
      </c>
      <c r="C5425" s="0" t="s">
        <v>190</v>
      </c>
      <c r="D5425" s="0" t="s">
        <v>4808</v>
      </c>
      <c r="E5425" s="0" t="s">
        <v>721</v>
      </c>
      <c r="F5425" s="0" t="s">
        <v>3303</v>
      </c>
      <c r="G5425" s="0" t="s">
        <v>192</v>
      </c>
      <c r="H5425" s="0" t="s">
        <v>379</v>
      </c>
      <c r="I5425" s="0" t="s">
        <v>195</v>
      </c>
      <c r="J5425" s="0" t="s">
        <v>325</v>
      </c>
      <c r="K5425" s="0" t="n">
        <v>30702.4372218948</v>
      </c>
      <c r="L5425" s="0" t="n">
        <v>33051.69</v>
      </c>
      <c r="M5425" s="0" t="n">
        <v>40427.117494476</v>
      </c>
      <c r="N5425" s="0" t="n">
        <v>27823.905</v>
      </c>
      <c r="O5425" s="0" t="n">
        <v>28398.33</v>
      </c>
      <c r="P5425" s="0" t="n">
        <v>35921.745</v>
      </c>
      <c r="Q5425" s="0" t="n">
        <v>44092.035</v>
      </c>
      <c r="S5425" s="0" t="s">
        <v>303</v>
      </c>
    </row>
    <row r="5426" customFormat="false" ht="14" hidden="true" customHeight="false" outlineLevel="0" collapsed="false">
      <c r="A5426" s="0" t="str">
        <f aca="false">SUBSTITUTE(C5426&amp;D5426&amp;E5426&amp;F5426&amp;G5426&amp;H5426&amp;I5426," ","")</f>
        <v>AgenteBilingüeProfesionalCienciasdelaeducaciónyafinesEnlasinstalacionesdelaEntidadCompradoraHoraextradiurnaZona1Oro</v>
      </c>
      <c r="B5426" s="0" t="s">
        <v>5763</v>
      </c>
      <c r="C5426" s="0" t="s">
        <v>190</v>
      </c>
      <c r="D5426" s="0" t="s">
        <v>4808</v>
      </c>
      <c r="E5426" s="0" t="s">
        <v>721</v>
      </c>
      <c r="F5426" s="0" t="s">
        <v>3303</v>
      </c>
      <c r="G5426" s="0" t="s">
        <v>192</v>
      </c>
      <c r="H5426" s="0" t="s">
        <v>379</v>
      </c>
      <c r="I5426" s="0" t="s">
        <v>54</v>
      </c>
      <c r="J5426" s="0" t="s">
        <v>325</v>
      </c>
      <c r="K5426" s="0" t="n">
        <v>30702.4372218948</v>
      </c>
      <c r="L5426" s="0" t="n">
        <v>33713.055</v>
      </c>
      <c r="M5426" s="0" t="n">
        <v>41584.4927448189</v>
      </c>
      <c r="N5426" s="0" t="n">
        <v>27823.905</v>
      </c>
      <c r="O5426" s="0" t="n">
        <v>28398.33</v>
      </c>
      <c r="P5426" s="0" t="n">
        <v>36678.33</v>
      </c>
      <c r="Q5426" s="0" t="n">
        <v>46047.15</v>
      </c>
      <c r="S5426" s="0" t="s">
        <v>303</v>
      </c>
    </row>
    <row r="5427" customFormat="false" ht="14" hidden="true" customHeight="false" outlineLevel="0" collapsed="false">
      <c r="A5427" s="0" t="str">
        <f aca="false">SUBSTITUTE(C5427&amp;D5427&amp;E5427&amp;F5427&amp;G5427&amp;H5427&amp;I5427," ","")</f>
        <v>AgenteBilingüeProfesionalCienciasdelaeducaciónyafinesEnlasinstalacionesdelaEntidadCompradoraHoraextradiurnaZona1Platino</v>
      </c>
      <c r="B5427" s="0" t="s">
        <v>5764</v>
      </c>
      <c r="C5427" s="0" t="s">
        <v>190</v>
      </c>
      <c r="D5427" s="0" t="s">
        <v>4808</v>
      </c>
      <c r="E5427" s="0" t="s">
        <v>721</v>
      </c>
      <c r="F5427" s="0" t="s">
        <v>3303</v>
      </c>
      <c r="G5427" s="0" t="s">
        <v>192</v>
      </c>
      <c r="H5427" s="0" t="s">
        <v>379</v>
      </c>
      <c r="I5427" s="0" t="s">
        <v>198</v>
      </c>
      <c r="J5427" s="0" t="s">
        <v>325</v>
      </c>
      <c r="K5427" s="0" t="n">
        <v>30702.4372218948</v>
      </c>
      <c r="L5427" s="0" t="n">
        <v>34704.585</v>
      </c>
      <c r="M5427" s="0" t="n">
        <v>42810.0893479671</v>
      </c>
      <c r="N5427" s="0" t="n">
        <v>27823.905</v>
      </c>
      <c r="O5427" s="0" t="n">
        <v>28398.33</v>
      </c>
      <c r="P5427" s="0" t="n">
        <v>37467</v>
      </c>
      <c r="Q5427" s="0" t="n">
        <v>48939.975</v>
      </c>
      <c r="S5427" s="0" t="s">
        <v>303</v>
      </c>
    </row>
    <row r="5428" customFormat="false" ht="14" hidden="true" customHeight="false" outlineLevel="0" collapsed="false">
      <c r="A5428" s="0" t="str">
        <f aca="false">SUBSTITUTE(C5428&amp;D5428&amp;E5428&amp;F5428&amp;G5428&amp;H5428&amp;I5428," ","")</f>
        <v>AgenteBilingüeProfesionalCienciasdelaeducaciónyafinesEnlasinstalacionesdelaEntidadCompradoraHoraextradiurnaZona2Plata</v>
      </c>
      <c r="B5428" s="0" t="s">
        <v>5765</v>
      </c>
      <c r="C5428" s="0" t="s">
        <v>190</v>
      </c>
      <c r="D5428" s="0" t="s">
        <v>4808</v>
      </c>
      <c r="E5428" s="0" t="s">
        <v>721</v>
      </c>
      <c r="F5428" s="0" t="s">
        <v>3303</v>
      </c>
      <c r="G5428" s="0" t="s">
        <v>192</v>
      </c>
      <c r="H5428" s="0" t="s">
        <v>385</v>
      </c>
      <c r="I5428" s="0" t="s">
        <v>195</v>
      </c>
      <c r="J5428" s="0" t="s">
        <v>325</v>
      </c>
      <c r="K5428" s="0" t="n">
        <v>30702.4372218948</v>
      </c>
      <c r="L5428" s="0" t="n">
        <v>34044.255</v>
      </c>
      <c r="M5428" s="0" t="n">
        <v>40427.117494476</v>
      </c>
      <c r="N5428" s="0" t="n">
        <v>27823.905</v>
      </c>
      <c r="O5428" s="0" t="n">
        <v>28398.33</v>
      </c>
      <c r="P5428" s="0" t="n">
        <v>38173.905</v>
      </c>
      <c r="Q5428" s="0" t="n">
        <v>44092.035</v>
      </c>
      <c r="S5428" s="0" t="s">
        <v>303</v>
      </c>
    </row>
    <row r="5429" customFormat="false" ht="14" hidden="true" customHeight="false" outlineLevel="0" collapsed="false">
      <c r="A5429" s="0" t="str">
        <f aca="false">SUBSTITUTE(C5429&amp;D5429&amp;E5429&amp;F5429&amp;G5429&amp;H5429&amp;I5429," ","")</f>
        <v>AgenteBilingüeProfesionalCienciasdelaeducaciónyafinesEnlasinstalacionesdelaEntidadCompradoraHoraextradiurnaZona2Oro</v>
      </c>
      <c r="B5429" s="0" t="s">
        <v>5766</v>
      </c>
      <c r="C5429" s="0" t="s">
        <v>190</v>
      </c>
      <c r="D5429" s="0" t="s">
        <v>4808</v>
      </c>
      <c r="E5429" s="0" t="s">
        <v>721</v>
      </c>
      <c r="F5429" s="0" t="s">
        <v>3303</v>
      </c>
      <c r="G5429" s="0" t="s">
        <v>192</v>
      </c>
      <c r="H5429" s="0" t="s">
        <v>385</v>
      </c>
      <c r="I5429" s="0" t="s">
        <v>54</v>
      </c>
      <c r="J5429" s="0" t="s">
        <v>325</v>
      </c>
      <c r="K5429" s="0" t="n">
        <v>30702.4372218948</v>
      </c>
      <c r="L5429" s="0" t="n">
        <v>34725.285</v>
      </c>
      <c r="M5429" s="0" t="n">
        <v>41584.4927448189</v>
      </c>
      <c r="N5429" s="0" t="n">
        <v>27823.905</v>
      </c>
      <c r="O5429" s="0" t="n">
        <v>28398.33</v>
      </c>
      <c r="P5429" s="0" t="n">
        <v>38978.1</v>
      </c>
      <c r="Q5429" s="0" t="n">
        <v>46047.15</v>
      </c>
      <c r="S5429" s="0" t="s">
        <v>303</v>
      </c>
    </row>
    <row r="5430" customFormat="false" ht="14" hidden="true" customHeight="false" outlineLevel="0" collapsed="false">
      <c r="A5430" s="0" t="str">
        <f aca="false">SUBSTITUTE(C5430&amp;D5430&amp;E5430&amp;F5430&amp;G5430&amp;H5430&amp;I5430," ","")</f>
        <v>AgenteBilingüeProfesionalCienciasdelaeducaciónyafinesEnlasinstalacionesdelaEntidadCompradoraHoraextradiurnaZona2Platino</v>
      </c>
      <c r="B5430" s="0" t="s">
        <v>5767</v>
      </c>
      <c r="C5430" s="0" t="s">
        <v>190</v>
      </c>
      <c r="D5430" s="0" t="s">
        <v>4808</v>
      </c>
      <c r="E5430" s="0" t="s">
        <v>721</v>
      </c>
      <c r="F5430" s="0" t="s">
        <v>3303</v>
      </c>
      <c r="G5430" s="0" t="s">
        <v>192</v>
      </c>
      <c r="H5430" s="0" t="s">
        <v>385</v>
      </c>
      <c r="I5430" s="0" t="s">
        <v>198</v>
      </c>
      <c r="J5430" s="0" t="s">
        <v>325</v>
      </c>
      <c r="K5430" s="0" t="n">
        <v>30702.4372218948</v>
      </c>
      <c r="L5430" s="0" t="n">
        <v>35745.795</v>
      </c>
      <c r="M5430" s="0" t="n">
        <v>42810.0893479671</v>
      </c>
      <c r="N5430" s="0" t="n">
        <v>27823.905</v>
      </c>
      <c r="O5430" s="0" t="n">
        <v>28398.33</v>
      </c>
      <c r="P5430" s="0" t="n">
        <v>39816.45</v>
      </c>
      <c r="Q5430" s="0" t="n">
        <v>48939.975</v>
      </c>
      <c r="S5430" s="0" t="s">
        <v>303</v>
      </c>
    </row>
    <row r="5431" customFormat="false" ht="14" hidden="true" customHeight="false" outlineLevel="0" collapsed="false">
      <c r="A5431" s="0" t="str">
        <f aca="false">SUBSTITUTE(C5431&amp;D5431&amp;E5431&amp;F5431&amp;G5431&amp;H5431&amp;I5431," ","")</f>
        <v>AgenteBilingüeProfesionalCienciasdelaeducaciónyafinesEnlasinstalacionesdelaEntidadCompradoraHoraextradiurnaZona3Plata</v>
      </c>
      <c r="B5431" s="0" t="s">
        <v>5768</v>
      </c>
      <c r="C5431" s="0" t="s">
        <v>190</v>
      </c>
      <c r="D5431" s="0" t="s">
        <v>4808</v>
      </c>
      <c r="E5431" s="0" t="s">
        <v>721</v>
      </c>
      <c r="F5431" s="0" t="s">
        <v>3303</v>
      </c>
      <c r="G5431" s="0" t="s">
        <v>192</v>
      </c>
      <c r="H5431" s="0" t="s">
        <v>390</v>
      </c>
      <c r="I5431" s="0" t="s">
        <v>195</v>
      </c>
      <c r="J5431" s="0" t="s">
        <v>325</v>
      </c>
      <c r="K5431" s="0" t="n">
        <v>30702.4372218948</v>
      </c>
      <c r="L5431" s="0" t="n">
        <v>34704.585</v>
      </c>
      <c r="M5431" s="0" t="n">
        <v>40427.117494476</v>
      </c>
      <c r="N5431" s="0" t="n">
        <v>27823.905</v>
      </c>
      <c r="O5431" s="0" t="n">
        <v>28398.33</v>
      </c>
      <c r="P5431" s="0" t="n">
        <v>38353.995</v>
      </c>
      <c r="Q5431" s="0" t="n">
        <v>44092.035</v>
      </c>
      <c r="S5431" s="0" t="s">
        <v>303</v>
      </c>
    </row>
    <row r="5432" customFormat="false" ht="14" hidden="true" customHeight="false" outlineLevel="0" collapsed="false">
      <c r="A5432" s="0" t="str">
        <f aca="false">SUBSTITUTE(C5432&amp;D5432&amp;E5432&amp;F5432&amp;G5432&amp;H5432&amp;I5432," ","")</f>
        <v>AgenteBilingüeProfesionalCienciasdelaeducaciónyafinesEnlasinstalacionesdelaEntidadCompradoraHoraextradiurnaZona3Oro</v>
      </c>
      <c r="B5432" s="0" t="s">
        <v>5769</v>
      </c>
      <c r="C5432" s="0" t="s">
        <v>190</v>
      </c>
      <c r="D5432" s="0" t="s">
        <v>4808</v>
      </c>
      <c r="E5432" s="0" t="s">
        <v>721</v>
      </c>
      <c r="F5432" s="0" t="s">
        <v>3303</v>
      </c>
      <c r="G5432" s="0" t="s">
        <v>192</v>
      </c>
      <c r="H5432" s="0" t="s">
        <v>390</v>
      </c>
      <c r="I5432" s="0" t="s">
        <v>54</v>
      </c>
      <c r="J5432" s="0" t="s">
        <v>325</v>
      </c>
      <c r="K5432" s="0" t="n">
        <v>30702.4372218948</v>
      </c>
      <c r="L5432" s="0" t="n">
        <v>35399.07</v>
      </c>
      <c r="M5432" s="0" t="n">
        <v>41584.4927448189</v>
      </c>
      <c r="N5432" s="0" t="n">
        <v>27823.905</v>
      </c>
      <c r="O5432" s="0" t="n">
        <v>28398.33</v>
      </c>
      <c r="P5432" s="0" t="n">
        <v>39161.295</v>
      </c>
      <c r="Q5432" s="0" t="n">
        <v>46047.15</v>
      </c>
      <c r="S5432" s="0" t="s">
        <v>303</v>
      </c>
    </row>
    <row r="5433" customFormat="false" ht="14" hidden="true" customHeight="false" outlineLevel="0" collapsed="false">
      <c r="A5433" s="0" t="str">
        <f aca="false">SUBSTITUTE(C5433&amp;D5433&amp;E5433&amp;F5433&amp;G5433&amp;H5433&amp;I5433," ","")</f>
        <v>AgenteBilingüeProfesionalCienciasdelaeducaciónyafinesEnlasinstalacionesdelaEntidadCompradoraHoraextradiurnaZona3Platino</v>
      </c>
      <c r="B5433" s="0" t="s">
        <v>5770</v>
      </c>
      <c r="C5433" s="0" t="s">
        <v>190</v>
      </c>
      <c r="D5433" s="0" t="s">
        <v>4808</v>
      </c>
      <c r="E5433" s="0" t="s">
        <v>721</v>
      </c>
      <c r="F5433" s="0" t="s">
        <v>3303</v>
      </c>
      <c r="G5433" s="0" t="s">
        <v>192</v>
      </c>
      <c r="H5433" s="0" t="s">
        <v>390</v>
      </c>
      <c r="I5433" s="0" t="s">
        <v>198</v>
      </c>
      <c r="J5433" s="0" t="s">
        <v>325</v>
      </c>
      <c r="K5433" s="0" t="n">
        <v>30702.4372218948</v>
      </c>
      <c r="L5433" s="0" t="n">
        <v>36440.28</v>
      </c>
      <c r="M5433" s="0" t="n">
        <v>42810.0893479671</v>
      </c>
      <c r="N5433" s="0" t="n">
        <v>27823.905</v>
      </c>
      <c r="O5433" s="0" t="n">
        <v>28398.33</v>
      </c>
      <c r="P5433" s="0" t="n">
        <v>40003.785</v>
      </c>
      <c r="Q5433" s="0" t="n">
        <v>48939.975</v>
      </c>
      <c r="S5433" s="0" t="s">
        <v>303</v>
      </c>
    </row>
    <row r="5434" customFormat="false" ht="14" hidden="true" customHeight="false" outlineLevel="0" collapsed="false">
      <c r="A5434" s="0" t="str">
        <f aca="false">SUBSTITUTE(C5434&amp;D5434&amp;E5434&amp;F5434&amp;G5434&amp;H5434&amp;I5434," ","")</f>
        <v>AgenteBilingüeProfesionalCienciasdelaeducaciónyafinesEnlasinstalacionesdelaEntidadCompradoraHoraextranocturna Zona1Plata</v>
      </c>
      <c r="B5434" s="0" t="s">
        <v>5771</v>
      </c>
      <c r="C5434" s="0" t="s">
        <v>190</v>
      </c>
      <c r="D5434" s="0" t="s">
        <v>4808</v>
      </c>
      <c r="E5434" s="0" t="s">
        <v>721</v>
      </c>
      <c r="F5434" s="0" t="s">
        <v>3303</v>
      </c>
      <c r="G5434" s="0" t="s">
        <v>197</v>
      </c>
      <c r="H5434" s="0" t="s">
        <v>379</v>
      </c>
      <c r="I5434" s="0" t="s">
        <v>195</v>
      </c>
      <c r="J5434" s="0" t="s">
        <v>325</v>
      </c>
      <c r="K5434" s="0" t="n">
        <v>41700.8407453901</v>
      </c>
      <c r="L5434" s="0" t="n">
        <v>46272.78</v>
      </c>
      <c r="M5434" s="0" t="n">
        <v>56597.9644922664</v>
      </c>
      <c r="N5434" s="0" t="n">
        <v>38953.26</v>
      </c>
      <c r="O5434" s="0" t="n">
        <v>39479.04</v>
      </c>
      <c r="P5434" s="0" t="n">
        <v>45640.395</v>
      </c>
      <c r="Q5434" s="0" t="n">
        <v>61198.515</v>
      </c>
      <c r="S5434" s="0" t="s">
        <v>303</v>
      </c>
    </row>
    <row r="5435" customFormat="false" ht="14" hidden="true" customHeight="false" outlineLevel="0" collapsed="false">
      <c r="A5435" s="0" t="str">
        <f aca="false">SUBSTITUTE(C5435&amp;D5435&amp;E5435&amp;F5435&amp;G5435&amp;H5435&amp;I5435," ","")</f>
        <v>AgenteBilingüeProfesionalCienciasdelaeducaciónyafinesEnlasinstalacionesdelaEntidadCompradoraHoraextranocturna Zona1Oro</v>
      </c>
      <c r="B5435" s="0" t="s">
        <v>5772</v>
      </c>
      <c r="C5435" s="0" t="s">
        <v>190</v>
      </c>
      <c r="D5435" s="0" t="s">
        <v>4808</v>
      </c>
      <c r="E5435" s="0" t="s">
        <v>721</v>
      </c>
      <c r="F5435" s="0" t="s">
        <v>3303</v>
      </c>
      <c r="G5435" s="0" t="s">
        <v>197</v>
      </c>
      <c r="H5435" s="0" t="s">
        <v>379</v>
      </c>
      <c r="I5435" s="0" t="s">
        <v>54</v>
      </c>
      <c r="J5435" s="0" t="s">
        <v>325</v>
      </c>
      <c r="K5435" s="0" t="n">
        <v>41700.8407453901</v>
      </c>
      <c r="L5435" s="0" t="n">
        <v>47199.105</v>
      </c>
      <c r="M5435" s="0" t="n">
        <v>58218.2898427464</v>
      </c>
      <c r="N5435" s="0" t="n">
        <v>38953.26</v>
      </c>
      <c r="O5435" s="0" t="n">
        <v>39479.04</v>
      </c>
      <c r="P5435" s="0" t="n">
        <v>46600.875</v>
      </c>
      <c r="Q5435" s="0" t="n">
        <v>63911.25</v>
      </c>
      <c r="S5435" s="0" t="s">
        <v>303</v>
      </c>
    </row>
    <row r="5436" customFormat="false" ht="14" hidden="true" customHeight="false" outlineLevel="0" collapsed="false">
      <c r="A5436" s="0" t="str">
        <f aca="false">SUBSTITUTE(C5436&amp;D5436&amp;E5436&amp;F5436&amp;G5436&amp;H5436&amp;I5436," ","")</f>
        <v>AgenteBilingüeProfesionalCienciasdelaeducaciónyafinesEnlasinstalacionesdelaEntidadCompradoraHoraextranocturna Zona1Platino</v>
      </c>
      <c r="B5436" s="0" t="s">
        <v>5773</v>
      </c>
      <c r="C5436" s="0" t="s">
        <v>190</v>
      </c>
      <c r="D5436" s="0" t="s">
        <v>4808</v>
      </c>
      <c r="E5436" s="0" t="s">
        <v>721</v>
      </c>
      <c r="F5436" s="0" t="s">
        <v>3303</v>
      </c>
      <c r="G5436" s="0" t="s">
        <v>197</v>
      </c>
      <c r="H5436" s="0" t="s">
        <v>379</v>
      </c>
      <c r="I5436" s="0" t="s">
        <v>198</v>
      </c>
      <c r="J5436" s="0" t="s">
        <v>325</v>
      </c>
      <c r="K5436" s="0" t="n">
        <v>41700.8407453901</v>
      </c>
      <c r="L5436" s="0" t="n">
        <v>48587.04</v>
      </c>
      <c r="M5436" s="0" t="n">
        <v>59934.1250871539</v>
      </c>
      <c r="N5436" s="0" t="n">
        <v>38953.26</v>
      </c>
      <c r="O5436" s="0" t="n">
        <v>39479.04</v>
      </c>
      <c r="P5436" s="0" t="n">
        <v>47603.79</v>
      </c>
      <c r="Q5436" s="0" t="n">
        <v>67926.015</v>
      </c>
      <c r="S5436" s="0" t="s">
        <v>303</v>
      </c>
    </row>
    <row r="5437" customFormat="false" ht="14" hidden="true" customHeight="false" outlineLevel="0" collapsed="false">
      <c r="A5437" s="0" t="str">
        <f aca="false">SUBSTITUTE(C5437&amp;D5437&amp;E5437&amp;F5437&amp;G5437&amp;H5437&amp;I5437," ","")</f>
        <v>AgenteBilingüeProfesionalCienciasdelaeducaciónyafinesEnlasinstalacionesdelaEntidadCompradoraHoraextranocturna Zona2Plata</v>
      </c>
      <c r="B5437" s="0" t="s">
        <v>5774</v>
      </c>
      <c r="C5437" s="0" t="s">
        <v>190</v>
      </c>
      <c r="D5437" s="0" t="s">
        <v>4808</v>
      </c>
      <c r="E5437" s="0" t="s">
        <v>721</v>
      </c>
      <c r="F5437" s="0" t="s">
        <v>3303</v>
      </c>
      <c r="G5437" s="0" t="s">
        <v>197</v>
      </c>
      <c r="H5437" s="0" t="s">
        <v>385</v>
      </c>
      <c r="I5437" s="0" t="s">
        <v>195</v>
      </c>
      <c r="J5437" s="0" t="s">
        <v>325</v>
      </c>
      <c r="K5437" s="0" t="n">
        <v>41700.8407453901</v>
      </c>
      <c r="L5437" s="0" t="n">
        <v>47661.75</v>
      </c>
      <c r="M5437" s="0" t="n">
        <v>56597.9644922664</v>
      </c>
      <c r="N5437" s="0" t="n">
        <v>38953.26</v>
      </c>
      <c r="O5437" s="0" t="n">
        <v>39479.04</v>
      </c>
      <c r="P5437" s="0" t="n">
        <v>48502.17</v>
      </c>
      <c r="Q5437" s="0" t="n">
        <v>61198.515</v>
      </c>
      <c r="S5437" s="0" t="s">
        <v>303</v>
      </c>
    </row>
    <row r="5438" customFormat="false" ht="14" hidden="true" customHeight="false" outlineLevel="0" collapsed="false">
      <c r="A5438" s="0" t="str">
        <f aca="false">SUBSTITUTE(C5438&amp;D5438&amp;E5438&amp;F5438&amp;G5438&amp;H5438&amp;I5438," ","")</f>
        <v>AgenteBilingüeProfesionalCienciasdelaeducaciónyafinesEnlasinstalacionesdelaEntidadCompradoraHoraextranocturna Zona2Oro</v>
      </c>
      <c r="B5438" s="0" t="s">
        <v>5775</v>
      </c>
      <c r="C5438" s="0" t="s">
        <v>190</v>
      </c>
      <c r="D5438" s="0" t="s">
        <v>4808</v>
      </c>
      <c r="E5438" s="0" t="s">
        <v>721</v>
      </c>
      <c r="F5438" s="0" t="s">
        <v>3303</v>
      </c>
      <c r="G5438" s="0" t="s">
        <v>197</v>
      </c>
      <c r="H5438" s="0" t="s">
        <v>385</v>
      </c>
      <c r="I5438" s="0" t="s">
        <v>54</v>
      </c>
      <c r="J5438" s="0" t="s">
        <v>325</v>
      </c>
      <c r="K5438" s="0" t="n">
        <v>41700.8407453901</v>
      </c>
      <c r="L5438" s="0" t="n">
        <v>48616.02</v>
      </c>
      <c r="M5438" s="0" t="n">
        <v>58218.2898427464</v>
      </c>
      <c r="N5438" s="0" t="n">
        <v>38953.26</v>
      </c>
      <c r="O5438" s="0" t="n">
        <v>39479.04</v>
      </c>
      <c r="P5438" s="0" t="n">
        <v>49523.715</v>
      </c>
      <c r="Q5438" s="0" t="n">
        <v>63911.25</v>
      </c>
      <c r="S5438" s="0" t="s">
        <v>303</v>
      </c>
    </row>
    <row r="5439" customFormat="false" ht="14" hidden="true" customHeight="false" outlineLevel="0" collapsed="false">
      <c r="A5439" s="0" t="str">
        <f aca="false">SUBSTITUTE(C5439&amp;D5439&amp;E5439&amp;F5439&amp;G5439&amp;H5439&amp;I5439," ","")</f>
        <v>AgenteBilingüeProfesionalCienciasdelaeducaciónyafinesEnlasinstalacionesdelaEntidadCompradoraHoraextranocturna Zona2Platino</v>
      </c>
      <c r="B5439" s="0" t="s">
        <v>5776</v>
      </c>
      <c r="C5439" s="0" t="s">
        <v>190</v>
      </c>
      <c r="D5439" s="0" t="s">
        <v>4808</v>
      </c>
      <c r="E5439" s="0" t="s">
        <v>721</v>
      </c>
      <c r="F5439" s="0" t="s">
        <v>3303</v>
      </c>
      <c r="G5439" s="0" t="s">
        <v>197</v>
      </c>
      <c r="H5439" s="0" t="s">
        <v>385</v>
      </c>
      <c r="I5439" s="0" t="s">
        <v>198</v>
      </c>
      <c r="J5439" s="0" t="s">
        <v>325</v>
      </c>
      <c r="K5439" s="0" t="n">
        <v>41700.8407453901</v>
      </c>
      <c r="L5439" s="0" t="n">
        <v>50045.355</v>
      </c>
      <c r="M5439" s="0" t="n">
        <v>59934.1250871539</v>
      </c>
      <c r="N5439" s="0" t="n">
        <v>38953.26</v>
      </c>
      <c r="O5439" s="0" t="n">
        <v>39479.04</v>
      </c>
      <c r="P5439" s="0" t="n">
        <v>50588.73</v>
      </c>
      <c r="Q5439" s="0" t="n">
        <v>67926.015</v>
      </c>
      <c r="S5439" s="0" t="s">
        <v>303</v>
      </c>
    </row>
    <row r="5440" customFormat="false" ht="14" hidden="true" customHeight="false" outlineLevel="0" collapsed="false">
      <c r="A5440" s="0" t="str">
        <f aca="false">SUBSTITUTE(C5440&amp;D5440&amp;E5440&amp;F5440&amp;G5440&amp;H5440&amp;I5440," ","")</f>
        <v>AgenteBilingüeProfesionalCienciasdelaeducaciónyafinesEnlasinstalacionesdelaEntidadCompradoraHoraextranocturna Zona3Plata</v>
      </c>
      <c r="B5440" s="0" t="s">
        <v>5777</v>
      </c>
      <c r="C5440" s="0" t="s">
        <v>190</v>
      </c>
      <c r="D5440" s="0" t="s">
        <v>4808</v>
      </c>
      <c r="E5440" s="0" t="s">
        <v>721</v>
      </c>
      <c r="F5440" s="0" t="s">
        <v>3303</v>
      </c>
      <c r="G5440" s="0" t="s">
        <v>197</v>
      </c>
      <c r="H5440" s="0" t="s">
        <v>390</v>
      </c>
      <c r="I5440" s="0" t="s">
        <v>195</v>
      </c>
      <c r="J5440" s="0" t="s">
        <v>325</v>
      </c>
      <c r="K5440" s="0" t="n">
        <v>41700.8407453901</v>
      </c>
      <c r="L5440" s="0" t="n">
        <v>48587.04</v>
      </c>
      <c r="M5440" s="0" t="n">
        <v>56597.9644922664</v>
      </c>
      <c r="N5440" s="0" t="n">
        <v>38953.26</v>
      </c>
      <c r="O5440" s="0" t="n">
        <v>39479.04</v>
      </c>
      <c r="P5440" s="0" t="n">
        <v>48729.87</v>
      </c>
      <c r="Q5440" s="0" t="n">
        <v>61198.515</v>
      </c>
      <c r="S5440" s="0" t="s">
        <v>303</v>
      </c>
    </row>
    <row r="5441" customFormat="false" ht="14" hidden="true" customHeight="false" outlineLevel="0" collapsed="false">
      <c r="A5441" s="0" t="str">
        <f aca="false">SUBSTITUTE(C5441&amp;D5441&amp;E5441&amp;F5441&amp;G5441&amp;H5441&amp;I5441," ","")</f>
        <v>AgenteBilingüeProfesionalCienciasdelaeducaciónyafinesEnlasinstalacionesdelaEntidadCompradoraHoraextranocturna Zona3Oro</v>
      </c>
      <c r="B5441" s="0" t="s">
        <v>5778</v>
      </c>
      <c r="C5441" s="0" t="s">
        <v>190</v>
      </c>
      <c r="D5441" s="0" t="s">
        <v>4808</v>
      </c>
      <c r="E5441" s="0" t="s">
        <v>721</v>
      </c>
      <c r="F5441" s="0" t="s">
        <v>3303</v>
      </c>
      <c r="G5441" s="0" t="s">
        <v>197</v>
      </c>
      <c r="H5441" s="0" t="s">
        <v>390</v>
      </c>
      <c r="I5441" s="0" t="s">
        <v>54</v>
      </c>
      <c r="J5441" s="0" t="s">
        <v>325</v>
      </c>
      <c r="K5441" s="0" t="n">
        <v>41700.8407453901</v>
      </c>
      <c r="L5441" s="0" t="n">
        <v>49559.94</v>
      </c>
      <c r="M5441" s="0" t="n">
        <v>58218.2898427464</v>
      </c>
      <c r="N5441" s="0" t="n">
        <v>38953.26</v>
      </c>
      <c r="O5441" s="0" t="n">
        <v>39479.04</v>
      </c>
      <c r="P5441" s="0" t="n">
        <v>49756.59</v>
      </c>
      <c r="Q5441" s="0" t="n">
        <v>63911.25</v>
      </c>
      <c r="S5441" s="0" t="s">
        <v>303</v>
      </c>
    </row>
    <row r="5442" customFormat="false" ht="14" hidden="true" customHeight="false" outlineLevel="0" collapsed="false">
      <c r="A5442" s="0" t="str">
        <f aca="false">SUBSTITUTE(C5442&amp;D5442&amp;E5442&amp;F5442&amp;G5442&amp;H5442&amp;I5442," ","")</f>
        <v>AgenteBilingüeProfesionalCienciasdelaeducaciónyafinesEnlasinstalacionesdelaEntidadCompradoraHoraextranocturna Zona3Platino</v>
      </c>
      <c r="B5442" s="0" t="s">
        <v>5779</v>
      </c>
      <c r="C5442" s="0" t="s">
        <v>190</v>
      </c>
      <c r="D5442" s="0" t="s">
        <v>4808</v>
      </c>
      <c r="E5442" s="0" t="s">
        <v>721</v>
      </c>
      <c r="F5442" s="0" t="s">
        <v>3303</v>
      </c>
      <c r="G5442" s="0" t="s">
        <v>197</v>
      </c>
      <c r="H5442" s="0" t="s">
        <v>390</v>
      </c>
      <c r="I5442" s="0" t="s">
        <v>198</v>
      </c>
      <c r="J5442" s="0" t="s">
        <v>325</v>
      </c>
      <c r="K5442" s="0" t="n">
        <v>41700.8407453901</v>
      </c>
      <c r="L5442" s="0" t="n">
        <v>51017.22</v>
      </c>
      <c r="M5442" s="0" t="n">
        <v>59934.1250871539</v>
      </c>
      <c r="N5442" s="0" t="n">
        <v>38953.26</v>
      </c>
      <c r="O5442" s="0" t="n">
        <v>39479.04</v>
      </c>
      <c r="P5442" s="0" t="n">
        <v>50825.745</v>
      </c>
      <c r="Q5442" s="0" t="n">
        <v>67926.015</v>
      </c>
      <c r="S5442" s="0" t="s">
        <v>303</v>
      </c>
    </row>
    <row r="5443" customFormat="false" ht="14" hidden="true" customHeight="false" outlineLevel="0" collapsed="false">
      <c r="A5443" s="0" t="str">
        <f aca="false">SUBSTITUTE(C5443&amp;D5443&amp;E5443&amp;F5443&amp;G5443&amp;H5443&amp;I5443," ","")</f>
        <v>AgenteBilingüeProfesionalCienciasdelaeducaciónyafinesEnlasinstalacionesdelaEntidadCompradoraHoraextradominicalyfestivoZona1Plata</v>
      </c>
      <c r="B5443" s="0" t="s">
        <v>5780</v>
      </c>
      <c r="C5443" s="0" t="s">
        <v>190</v>
      </c>
      <c r="D5443" s="0" t="s">
        <v>4808</v>
      </c>
      <c r="E5443" s="0" t="s">
        <v>721</v>
      </c>
      <c r="F5443" s="0" t="s">
        <v>3303</v>
      </c>
      <c r="G5443" s="0" t="s">
        <v>194</v>
      </c>
      <c r="H5443" s="0" t="s">
        <v>379</v>
      </c>
      <c r="I5443" s="0" t="s">
        <v>195</v>
      </c>
      <c r="J5443" s="0" t="s">
        <v>325</v>
      </c>
      <c r="K5443" s="0" t="n">
        <v>52699.2442688854</v>
      </c>
      <c r="L5443" s="0" t="n">
        <v>52883.325</v>
      </c>
      <c r="M5443" s="0" t="n">
        <v>64683.3879911616</v>
      </c>
      <c r="N5443" s="0" t="n">
        <v>55646.775</v>
      </c>
      <c r="O5443" s="0" t="n">
        <v>45019.395</v>
      </c>
      <c r="P5443" s="0" t="n">
        <v>50498.685</v>
      </c>
      <c r="Q5443" s="0" t="n">
        <v>68129.91</v>
      </c>
      <c r="S5443" s="0" t="s">
        <v>303</v>
      </c>
    </row>
    <row r="5444" customFormat="false" ht="14" hidden="true" customHeight="false" outlineLevel="0" collapsed="false">
      <c r="A5444" s="0" t="str">
        <f aca="false">SUBSTITUTE(C5444&amp;D5444&amp;E5444&amp;F5444&amp;G5444&amp;H5444&amp;I5444," ","")</f>
        <v>AgenteBilingüeProfesionalCienciasdelaeducaciónyafinesEnlasinstalacionesdelaEntidadCompradoraHoraextradominicalyfestivoZona1Oro</v>
      </c>
      <c r="B5444" s="0" t="s">
        <v>5781</v>
      </c>
      <c r="C5444" s="0" t="s">
        <v>190</v>
      </c>
      <c r="D5444" s="0" t="s">
        <v>4808</v>
      </c>
      <c r="E5444" s="0" t="s">
        <v>721</v>
      </c>
      <c r="F5444" s="0" t="s">
        <v>3303</v>
      </c>
      <c r="G5444" s="0" t="s">
        <v>194</v>
      </c>
      <c r="H5444" s="0" t="s">
        <v>379</v>
      </c>
      <c r="I5444" s="0" t="s">
        <v>54</v>
      </c>
      <c r="J5444" s="0" t="s">
        <v>325</v>
      </c>
      <c r="K5444" s="0" t="n">
        <v>52699.2442688854</v>
      </c>
      <c r="L5444" s="0" t="n">
        <v>53941.095</v>
      </c>
      <c r="M5444" s="0" t="n">
        <v>66535.1883917102</v>
      </c>
      <c r="N5444" s="0" t="n">
        <v>55646.775</v>
      </c>
      <c r="O5444" s="0" t="n">
        <v>45019.395</v>
      </c>
      <c r="P5444" s="0" t="n">
        <v>51561.63</v>
      </c>
      <c r="Q5444" s="0" t="n">
        <v>71150.04</v>
      </c>
      <c r="S5444" s="0" t="s">
        <v>303</v>
      </c>
    </row>
    <row r="5445" customFormat="false" ht="14" hidden="true" customHeight="false" outlineLevel="0" collapsed="false">
      <c r="A5445" s="0" t="str">
        <f aca="false">SUBSTITUTE(C5445&amp;D5445&amp;E5445&amp;F5445&amp;G5445&amp;H5445&amp;I5445," ","")</f>
        <v>AgenteBilingüeProfesionalCienciasdelaeducaciónyafinesEnlasinstalacionesdelaEntidadCompradoraHoraextradominicalyfestivoZona1Platino</v>
      </c>
      <c r="B5445" s="0" t="s">
        <v>5782</v>
      </c>
      <c r="C5445" s="0" t="s">
        <v>190</v>
      </c>
      <c r="D5445" s="0" t="s">
        <v>4808</v>
      </c>
      <c r="E5445" s="0" t="s">
        <v>721</v>
      </c>
      <c r="F5445" s="0" t="s">
        <v>3303</v>
      </c>
      <c r="G5445" s="0" t="s">
        <v>194</v>
      </c>
      <c r="H5445" s="0" t="s">
        <v>379</v>
      </c>
      <c r="I5445" s="0" t="s">
        <v>198</v>
      </c>
      <c r="J5445" s="0" t="s">
        <v>325</v>
      </c>
      <c r="K5445" s="0" t="n">
        <v>52699.2442688854</v>
      </c>
      <c r="L5445" s="0" t="n">
        <v>55527.75</v>
      </c>
      <c r="M5445" s="0" t="n">
        <v>68496.1429567473</v>
      </c>
      <c r="N5445" s="0" t="n">
        <v>55646.775</v>
      </c>
      <c r="O5445" s="0" t="n">
        <v>45019.395</v>
      </c>
      <c r="P5445" s="0" t="n">
        <v>52670.115</v>
      </c>
      <c r="Q5445" s="0" t="n">
        <v>75620.205</v>
      </c>
      <c r="S5445" s="0" t="s">
        <v>303</v>
      </c>
    </row>
    <row r="5446" customFormat="false" ht="14" hidden="true" customHeight="false" outlineLevel="0" collapsed="false">
      <c r="A5446" s="0" t="str">
        <f aca="false">SUBSTITUTE(C5446&amp;D5446&amp;E5446&amp;F5446&amp;G5446&amp;H5446&amp;I5446," ","")</f>
        <v>AgenteBilingüeProfesionalCienciasdelaeducaciónyafinesEnlasinstalacionesdelaEntidadCompradoraHoraextradominicalyfestivoZona2Plata</v>
      </c>
      <c r="B5446" s="0" t="s">
        <v>5783</v>
      </c>
      <c r="C5446" s="0" t="s">
        <v>190</v>
      </c>
      <c r="D5446" s="0" t="s">
        <v>4808</v>
      </c>
      <c r="E5446" s="0" t="s">
        <v>721</v>
      </c>
      <c r="F5446" s="0" t="s">
        <v>3303</v>
      </c>
      <c r="G5446" s="0" t="s">
        <v>194</v>
      </c>
      <c r="H5446" s="0" t="s">
        <v>385</v>
      </c>
      <c r="I5446" s="0" t="s">
        <v>195</v>
      </c>
      <c r="J5446" s="0" t="s">
        <v>325</v>
      </c>
      <c r="K5446" s="0" t="n">
        <v>52699.2442688854</v>
      </c>
      <c r="L5446" s="0" t="n">
        <v>54469.98</v>
      </c>
      <c r="M5446" s="0" t="n">
        <v>64683.3879911616</v>
      </c>
      <c r="N5446" s="0" t="n">
        <v>55646.775</v>
      </c>
      <c r="O5446" s="0" t="n">
        <v>45019.395</v>
      </c>
      <c r="P5446" s="0" t="n">
        <v>53664.75</v>
      </c>
      <c r="Q5446" s="0" t="n">
        <v>68129.91</v>
      </c>
      <c r="S5446" s="0" t="s">
        <v>303</v>
      </c>
    </row>
    <row r="5447" customFormat="false" ht="14" hidden="true" customHeight="false" outlineLevel="0" collapsed="false">
      <c r="A5447" s="0" t="str">
        <f aca="false">SUBSTITUTE(C5447&amp;D5447&amp;E5447&amp;F5447&amp;G5447&amp;H5447&amp;I5447," ","")</f>
        <v>AgenteBilingüeProfesionalCienciasdelaeducaciónyafinesEnlasinstalacionesdelaEntidadCompradoraHoraextradominicalyfestivoZona2Oro</v>
      </c>
      <c r="B5447" s="0" t="s">
        <v>5784</v>
      </c>
      <c r="C5447" s="0" t="s">
        <v>190</v>
      </c>
      <c r="D5447" s="0" t="s">
        <v>4808</v>
      </c>
      <c r="E5447" s="0" t="s">
        <v>721</v>
      </c>
      <c r="F5447" s="0" t="s">
        <v>3303</v>
      </c>
      <c r="G5447" s="0" t="s">
        <v>194</v>
      </c>
      <c r="H5447" s="0" t="s">
        <v>385</v>
      </c>
      <c r="I5447" s="0" t="s">
        <v>54</v>
      </c>
      <c r="J5447" s="0" t="s">
        <v>325</v>
      </c>
      <c r="K5447" s="0" t="n">
        <v>52699.2442688854</v>
      </c>
      <c r="L5447" s="0" t="n">
        <v>55559.835</v>
      </c>
      <c r="M5447" s="0" t="n">
        <v>66535.1883917102</v>
      </c>
      <c r="N5447" s="0" t="n">
        <v>55646.775</v>
      </c>
      <c r="O5447" s="0" t="n">
        <v>45019.395</v>
      </c>
      <c r="P5447" s="0" t="n">
        <v>54794.97</v>
      </c>
      <c r="Q5447" s="0" t="n">
        <v>71150.04</v>
      </c>
      <c r="S5447" s="0" t="s">
        <v>303</v>
      </c>
    </row>
    <row r="5448" customFormat="false" ht="14" hidden="true" customHeight="false" outlineLevel="0" collapsed="false">
      <c r="A5448" s="0" t="str">
        <f aca="false">SUBSTITUTE(C5448&amp;D5448&amp;E5448&amp;F5448&amp;G5448&amp;H5448&amp;I5448," ","")</f>
        <v>AgenteBilingüeProfesionalCienciasdelaeducaciónyafinesEnlasinstalacionesdelaEntidadCompradoraHoraextradominicalyfestivoZona2Platino</v>
      </c>
      <c r="B5448" s="0" t="s">
        <v>5785</v>
      </c>
      <c r="C5448" s="0" t="s">
        <v>190</v>
      </c>
      <c r="D5448" s="0" t="s">
        <v>4808</v>
      </c>
      <c r="E5448" s="0" t="s">
        <v>721</v>
      </c>
      <c r="F5448" s="0" t="s">
        <v>3303</v>
      </c>
      <c r="G5448" s="0" t="s">
        <v>194</v>
      </c>
      <c r="H5448" s="0" t="s">
        <v>385</v>
      </c>
      <c r="I5448" s="0" t="s">
        <v>198</v>
      </c>
      <c r="J5448" s="0" t="s">
        <v>325</v>
      </c>
      <c r="K5448" s="0" t="n">
        <v>52699.2442688854</v>
      </c>
      <c r="L5448" s="0" t="n">
        <v>57194.1</v>
      </c>
      <c r="M5448" s="0" t="n">
        <v>68496.1429567473</v>
      </c>
      <c r="N5448" s="0" t="n">
        <v>55646.775</v>
      </c>
      <c r="O5448" s="0" t="n">
        <v>45019.395</v>
      </c>
      <c r="P5448" s="0" t="n">
        <v>55972.8</v>
      </c>
      <c r="Q5448" s="0" t="n">
        <v>75620.205</v>
      </c>
      <c r="S5448" s="0" t="s">
        <v>303</v>
      </c>
    </row>
    <row r="5449" customFormat="false" ht="14" hidden="true" customHeight="false" outlineLevel="0" collapsed="false">
      <c r="A5449" s="0" t="str">
        <f aca="false">SUBSTITUTE(C5449&amp;D5449&amp;E5449&amp;F5449&amp;G5449&amp;H5449&amp;I5449," ","")</f>
        <v>AgenteBilingüeProfesionalCienciasdelaeducaciónyafinesEnlasinstalacionesdelaEntidadCompradoraHoraextradominicalyfestivoZona3Plata</v>
      </c>
      <c r="B5449" s="0" t="s">
        <v>5786</v>
      </c>
      <c r="C5449" s="0" t="s">
        <v>190</v>
      </c>
      <c r="D5449" s="0" t="s">
        <v>4808</v>
      </c>
      <c r="E5449" s="0" t="s">
        <v>721</v>
      </c>
      <c r="F5449" s="0" t="s">
        <v>3303</v>
      </c>
      <c r="G5449" s="0" t="s">
        <v>194</v>
      </c>
      <c r="H5449" s="0" t="s">
        <v>390</v>
      </c>
      <c r="I5449" s="0" t="s">
        <v>195</v>
      </c>
      <c r="J5449" s="0" t="s">
        <v>325</v>
      </c>
      <c r="K5449" s="0" t="n">
        <v>52699.2442688854</v>
      </c>
      <c r="L5449" s="0" t="n">
        <v>55527.75</v>
      </c>
      <c r="M5449" s="0" t="n">
        <v>64683.3879911616</v>
      </c>
      <c r="N5449" s="0" t="n">
        <v>55646.775</v>
      </c>
      <c r="O5449" s="0" t="n">
        <v>45019.395</v>
      </c>
      <c r="P5449" s="0" t="n">
        <v>53917.29</v>
      </c>
      <c r="Q5449" s="0" t="n">
        <v>68129.91</v>
      </c>
      <c r="S5449" s="0" t="s">
        <v>303</v>
      </c>
    </row>
    <row r="5450" customFormat="false" ht="14" hidden="true" customHeight="false" outlineLevel="0" collapsed="false">
      <c r="A5450" s="0" t="str">
        <f aca="false">SUBSTITUTE(C5450&amp;D5450&amp;E5450&amp;F5450&amp;G5450&amp;H5450&amp;I5450," ","")</f>
        <v>AgenteBilingüeProfesionalCienciasdelaeducaciónyafinesEnlasinstalacionesdelaEntidadCompradoraHoraextradominicalyfestivoZona3Oro</v>
      </c>
      <c r="B5450" s="0" t="s">
        <v>5787</v>
      </c>
      <c r="C5450" s="0" t="s">
        <v>190</v>
      </c>
      <c r="D5450" s="0" t="s">
        <v>4808</v>
      </c>
      <c r="E5450" s="0" t="s">
        <v>721</v>
      </c>
      <c r="F5450" s="0" t="s">
        <v>3303</v>
      </c>
      <c r="G5450" s="0" t="s">
        <v>194</v>
      </c>
      <c r="H5450" s="0" t="s">
        <v>390</v>
      </c>
      <c r="I5450" s="0" t="s">
        <v>54</v>
      </c>
      <c r="J5450" s="0" t="s">
        <v>325</v>
      </c>
      <c r="K5450" s="0" t="n">
        <v>52699.2442688854</v>
      </c>
      <c r="L5450" s="0" t="n">
        <v>56638.305</v>
      </c>
      <c r="M5450" s="0" t="n">
        <v>66535.1883917102</v>
      </c>
      <c r="N5450" s="0" t="n">
        <v>55646.775</v>
      </c>
      <c r="O5450" s="0" t="n">
        <v>45019.395</v>
      </c>
      <c r="P5450" s="0" t="n">
        <v>55052.685</v>
      </c>
      <c r="Q5450" s="0" t="n">
        <v>71150.04</v>
      </c>
      <c r="S5450" s="0" t="s">
        <v>303</v>
      </c>
    </row>
    <row r="5451" customFormat="false" ht="14" hidden="true" customHeight="false" outlineLevel="0" collapsed="false">
      <c r="A5451" s="0" t="str">
        <f aca="false">SUBSTITUTE(C5451&amp;D5451&amp;E5451&amp;F5451&amp;G5451&amp;H5451&amp;I5451," ","")</f>
        <v>AgenteBilingüeProfesionalCienciasdelaeducaciónyafinesEnlasinstalacionesdelaEntidadCompradoraHoraextradominicalyfestivoZona3Platino</v>
      </c>
      <c r="B5451" s="0" t="s">
        <v>5788</v>
      </c>
      <c r="C5451" s="0" t="s">
        <v>190</v>
      </c>
      <c r="D5451" s="0" t="s">
        <v>4808</v>
      </c>
      <c r="E5451" s="0" t="s">
        <v>721</v>
      </c>
      <c r="F5451" s="0" t="s">
        <v>3303</v>
      </c>
      <c r="G5451" s="0" t="s">
        <v>194</v>
      </c>
      <c r="H5451" s="0" t="s">
        <v>390</v>
      </c>
      <c r="I5451" s="0" t="s">
        <v>198</v>
      </c>
      <c r="J5451" s="0" t="s">
        <v>325</v>
      </c>
      <c r="K5451" s="0" t="n">
        <v>52699.2442688854</v>
      </c>
      <c r="L5451" s="0" t="n">
        <v>58304.655</v>
      </c>
      <c r="M5451" s="0" t="n">
        <v>68496.1429567473</v>
      </c>
      <c r="N5451" s="0" t="n">
        <v>55646.775</v>
      </c>
      <c r="O5451" s="0" t="n">
        <v>45019.395</v>
      </c>
      <c r="P5451" s="0" t="n">
        <v>56236.725</v>
      </c>
      <c r="Q5451" s="0" t="n">
        <v>75620.205</v>
      </c>
      <c r="S5451" s="0" t="s">
        <v>303</v>
      </c>
    </row>
    <row r="5452" customFormat="false" ht="14" hidden="true" customHeight="false" outlineLevel="0" collapsed="false">
      <c r="A5452" s="0" t="str">
        <f aca="false">SUBSTITUTE(C5452&amp;D5452&amp;E5452&amp;F5452&amp;G5452&amp;H5452&amp;I5452," ","")</f>
        <v>AgenteBilingüeProfesionalCienciasdelaeducaciónyafinesEnlasinstalacionesdelaEntidadCompradoraServicio7x24Zona1Plata</v>
      </c>
      <c r="B5452" s="0" t="s">
        <v>5789</v>
      </c>
      <c r="C5452" s="0" t="s">
        <v>190</v>
      </c>
      <c r="D5452" s="0" t="s">
        <v>4808</v>
      </c>
      <c r="E5452" s="0" t="s">
        <v>721</v>
      </c>
      <c r="F5452" s="0" t="s">
        <v>3303</v>
      </c>
      <c r="G5452" s="0" t="s">
        <v>55</v>
      </c>
      <c r="H5452" s="0" t="s">
        <v>379</v>
      </c>
      <c r="I5452" s="0" t="s">
        <v>195</v>
      </c>
      <c r="J5452" s="0" t="s">
        <v>305</v>
      </c>
      <c r="K5452" s="0" t="n">
        <v>19246860.7386297</v>
      </c>
      <c r="L5452" s="0" t="n">
        <v>27354802.635</v>
      </c>
      <c r="M5452" s="0" t="n">
        <v>29435350.2932354</v>
      </c>
      <c r="N5452" s="0" t="n">
        <v>24369787.08</v>
      </c>
      <c r="O5452" s="0" t="n">
        <v>25141283.325</v>
      </c>
      <c r="P5452" s="0" t="n">
        <v>36017845.785</v>
      </c>
      <c r="Q5452" s="0" t="n">
        <v>28142263.755</v>
      </c>
      <c r="S5452" s="0" t="s">
        <v>303</v>
      </c>
    </row>
    <row r="5453" customFormat="false" ht="14" hidden="true" customHeight="false" outlineLevel="0" collapsed="false">
      <c r="A5453" s="0" t="str">
        <f aca="false">SUBSTITUTE(C5453&amp;D5453&amp;E5453&amp;F5453&amp;G5453&amp;H5453&amp;I5453," ","")</f>
        <v>AgenteBilingüeProfesionalCienciasdelaeducaciónyafinesEnlasinstalacionesdelaEntidadCompradoraServicio7x24Zona1Oro</v>
      </c>
      <c r="B5453" s="0" t="s">
        <v>5790</v>
      </c>
      <c r="C5453" s="0" t="s">
        <v>190</v>
      </c>
      <c r="D5453" s="0" t="s">
        <v>4808</v>
      </c>
      <c r="E5453" s="0" t="s">
        <v>721</v>
      </c>
      <c r="F5453" s="0" t="s">
        <v>3303</v>
      </c>
      <c r="G5453" s="0" t="s">
        <v>55</v>
      </c>
      <c r="H5453" s="0" t="s">
        <v>379</v>
      </c>
      <c r="I5453" s="0" t="s">
        <v>54</v>
      </c>
      <c r="J5453" s="0" t="s">
        <v>305</v>
      </c>
      <c r="K5453" s="0" t="n">
        <v>19246860.7386297</v>
      </c>
      <c r="L5453" s="0" t="n">
        <v>27901899.495</v>
      </c>
      <c r="M5453" s="0" t="n">
        <v>30278045.6924119</v>
      </c>
      <c r="N5453" s="0" t="n">
        <v>24516211.635</v>
      </c>
      <c r="O5453" s="0" t="n">
        <v>25141283.325</v>
      </c>
      <c r="P5453" s="0" t="n">
        <v>36776115.765</v>
      </c>
      <c r="Q5453" s="0" t="n">
        <v>29389888.98</v>
      </c>
      <c r="S5453" s="0" t="s">
        <v>303</v>
      </c>
    </row>
    <row r="5454" customFormat="false" ht="14" hidden="true" customHeight="false" outlineLevel="0" collapsed="false">
      <c r="A5454" s="0" t="str">
        <f aca="false">SUBSTITUTE(C5454&amp;D5454&amp;E5454&amp;F5454&amp;G5454&amp;H5454&amp;I5454," ","")</f>
        <v>AgenteBilingüeProfesionalCienciasdelaeducaciónyafinesEnlasinstalacionesdelaEntidadCompradoraServicio7x24Zona1Platino</v>
      </c>
      <c r="B5454" s="0" t="s">
        <v>5791</v>
      </c>
      <c r="C5454" s="0" t="s">
        <v>190</v>
      </c>
      <c r="D5454" s="0" t="s">
        <v>4808</v>
      </c>
      <c r="E5454" s="0" t="s">
        <v>721</v>
      </c>
      <c r="F5454" s="0" t="s">
        <v>3303</v>
      </c>
      <c r="G5454" s="0" t="s">
        <v>55</v>
      </c>
      <c r="H5454" s="0" t="s">
        <v>379</v>
      </c>
      <c r="I5454" s="0" t="s">
        <v>198</v>
      </c>
      <c r="J5454" s="0" t="s">
        <v>305</v>
      </c>
      <c r="K5454" s="0" t="n">
        <v>19246860.7386297</v>
      </c>
      <c r="L5454" s="0" t="n">
        <v>28722543.75</v>
      </c>
      <c r="M5454" s="0" t="n">
        <v>31170413.6762731</v>
      </c>
      <c r="N5454" s="0" t="n">
        <v>24551252.595</v>
      </c>
      <c r="O5454" s="0" t="n">
        <v>25141283.325</v>
      </c>
      <c r="P5454" s="0" t="n">
        <v>37566999.63</v>
      </c>
      <c r="Q5454" s="0" t="n">
        <v>31236277.23</v>
      </c>
      <c r="S5454" s="0" t="s">
        <v>303</v>
      </c>
    </row>
    <row r="5455" customFormat="false" ht="14" hidden="true" customHeight="false" outlineLevel="0" collapsed="false">
      <c r="A5455" s="0" t="str">
        <f aca="false">SUBSTITUTE(C5455&amp;D5455&amp;E5455&amp;F5455&amp;G5455&amp;H5455&amp;I5455," ","")</f>
        <v>AgenteBilingüeProfesionalCienciasdelaeducaciónyafinesEnlasinstalacionesdelaEntidadCompradoraServicio7x24Zona2Plata</v>
      </c>
      <c r="B5455" s="0" t="s">
        <v>5792</v>
      </c>
      <c r="C5455" s="0" t="s">
        <v>190</v>
      </c>
      <c r="D5455" s="0" t="s">
        <v>4808</v>
      </c>
      <c r="E5455" s="0" t="s">
        <v>721</v>
      </c>
      <c r="F5455" s="0" t="s">
        <v>3303</v>
      </c>
      <c r="G5455" s="0" t="s">
        <v>55</v>
      </c>
      <c r="H5455" s="0" t="s">
        <v>385</v>
      </c>
      <c r="I5455" s="0" t="s">
        <v>195</v>
      </c>
      <c r="J5455" s="0" t="s">
        <v>305</v>
      </c>
      <c r="K5455" s="0" t="n">
        <v>19246860.7386297</v>
      </c>
      <c r="L5455" s="0" t="n">
        <v>28175446.89</v>
      </c>
      <c r="M5455" s="0" t="n">
        <v>29435350.2932354</v>
      </c>
      <c r="N5455" s="0" t="n">
        <v>24523219.62</v>
      </c>
      <c r="O5455" s="0" t="n">
        <v>25141283.325</v>
      </c>
      <c r="P5455" s="0" t="n">
        <v>38276307.9</v>
      </c>
      <c r="Q5455" s="0" t="n">
        <v>28142263.755</v>
      </c>
      <c r="S5455" s="0" t="s">
        <v>303</v>
      </c>
    </row>
    <row r="5456" customFormat="false" ht="14" hidden="true" customHeight="false" outlineLevel="0" collapsed="false">
      <c r="A5456" s="0" t="str">
        <f aca="false">SUBSTITUTE(C5456&amp;D5456&amp;E5456&amp;F5456&amp;G5456&amp;H5456&amp;I5456," ","")</f>
        <v>AgenteBilingüeProfesionalCienciasdelaeducaciónyafinesEnlasinstalacionesdelaEntidadCompradoraServicio7x24Zona2Oro</v>
      </c>
      <c r="B5456" s="0" t="s">
        <v>5793</v>
      </c>
      <c r="C5456" s="0" t="s">
        <v>190</v>
      </c>
      <c r="D5456" s="0" t="s">
        <v>4808</v>
      </c>
      <c r="E5456" s="0" t="s">
        <v>721</v>
      </c>
      <c r="F5456" s="0" t="s">
        <v>3303</v>
      </c>
      <c r="G5456" s="0" t="s">
        <v>55</v>
      </c>
      <c r="H5456" s="0" t="s">
        <v>385</v>
      </c>
      <c r="I5456" s="0" t="s">
        <v>54</v>
      </c>
      <c r="J5456" s="0" t="s">
        <v>305</v>
      </c>
      <c r="K5456" s="0" t="n">
        <v>19246860.7386297</v>
      </c>
      <c r="L5456" s="0" t="n">
        <v>28738956.78</v>
      </c>
      <c r="M5456" s="0" t="n">
        <v>30278045.6924119</v>
      </c>
      <c r="N5456" s="0" t="n">
        <v>24560362.665</v>
      </c>
      <c r="O5456" s="0" t="n">
        <v>25141283.325</v>
      </c>
      <c r="P5456" s="0" t="n">
        <v>39082125.78</v>
      </c>
      <c r="Q5456" s="0" t="n">
        <v>29389888.98</v>
      </c>
      <c r="S5456" s="0" t="s">
        <v>303</v>
      </c>
    </row>
    <row r="5457" customFormat="false" ht="14" hidden="true" customHeight="false" outlineLevel="0" collapsed="false">
      <c r="A5457" s="0" t="str">
        <f aca="false">SUBSTITUTE(C5457&amp;D5457&amp;E5457&amp;F5457&amp;G5457&amp;H5457&amp;I5457," ","")</f>
        <v>AgenteBilingüeProfesionalCienciasdelaeducaciónyafinesEnlasinstalacionesdelaEntidadCompradoraServicio7x24Zona2Platino</v>
      </c>
      <c r="B5457" s="0" t="s">
        <v>5794</v>
      </c>
      <c r="C5457" s="0" t="s">
        <v>190</v>
      </c>
      <c r="D5457" s="0" t="s">
        <v>4808</v>
      </c>
      <c r="E5457" s="0" t="s">
        <v>721</v>
      </c>
      <c r="F5457" s="0" t="s">
        <v>3303</v>
      </c>
      <c r="G5457" s="0" t="s">
        <v>55</v>
      </c>
      <c r="H5457" s="0" t="s">
        <v>385</v>
      </c>
      <c r="I5457" s="0" t="s">
        <v>198</v>
      </c>
      <c r="J5457" s="0" t="s">
        <v>305</v>
      </c>
      <c r="K5457" s="0" t="n">
        <v>19246860.7386297</v>
      </c>
      <c r="L5457" s="0" t="n">
        <v>29584220.58</v>
      </c>
      <c r="M5457" s="0" t="n">
        <v>31170413.6762731</v>
      </c>
      <c r="N5457" s="0" t="n">
        <v>24597506.745</v>
      </c>
      <c r="O5457" s="0" t="n">
        <v>25141283.325</v>
      </c>
      <c r="P5457" s="0" t="n">
        <v>39922600.635</v>
      </c>
      <c r="Q5457" s="0" t="n">
        <v>31236277.23</v>
      </c>
      <c r="S5457" s="0" t="s">
        <v>303</v>
      </c>
    </row>
    <row r="5458" customFormat="false" ht="14" hidden="true" customHeight="false" outlineLevel="0" collapsed="false">
      <c r="A5458" s="0" t="str">
        <f aca="false">SUBSTITUTE(C5458&amp;D5458&amp;E5458&amp;F5458&amp;G5458&amp;H5458&amp;I5458," ","")</f>
        <v>AgenteBilingüeProfesionalCienciasdelaeducaciónyafinesEnlasinstalacionesdelaEntidadCompradoraServicio7x24Zona3Plata</v>
      </c>
      <c r="B5458" s="0" t="s">
        <v>5795</v>
      </c>
      <c r="C5458" s="0" t="s">
        <v>190</v>
      </c>
      <c r="D5458" s="0" t="s">
        <v>4808</v>
      </c>
      <c r="E5458" s="0" t="s">
        <v>721</v>
      </c>
      <c r="F5458" s="0" t="s">
        <v>3303</v>
      </c>
      <c r="G5458" s="0" t="s">
        <v>55</v>
      </c>
      <c r="H5458" s="0" t="s">
        <v>390</v>
      </c>
      <c r="I5458" s="0" t="s">
        <v>195</v>
      </c>
      <c r="J5458" s="0" t="s">
        <v>305</v>
      </c>
      <c r="K5458" s="0" t="n">
        <v>19246860.7386297</v>
      </c>
      <c r="L5458" s="0" t="n">
        <v>28722543.75</v>
      </c>
      <c r="M5458" s="0" t="n">
        <v>29435350.2932354</v>
      </c>
      <c r="N5458" s="0" t="n">
        <v>24551252.595</v>
      </c>
      <c r="O5458" s="0" t="n">
        <v>25141283.325</v>
      </c>
      <c r="P5458" s="0" t="n">
        <v>38456397.9</v>
      </c>
      <c r="Q5458" s="0" t="n">
        <v>28142263.755</v>
      </c>
      <c r="S5458" s="0" t="s">
        <v>303</v>
      </c>
    </row>
    <row r="5459" customFormat="false" ht="14" hidden="true" customHeight="false" outlineLevel="0" collapsed="false">
      <c r="A5459" s="0" t="str">
        <f aca="false">SUBSTITUTE(C5459&amp;D5459&amp;E5459&amp;F5459&amp;G5459&amp;H5459&amp;I5459," ","")</f>
        <v>AgenteBilingüeProfesionalCienciasdelaeducaciónyafinesEnlasinstalacionesdelaEntidadCompradoraServicio7x24Zona3Oro</v>
      </c>
      <c r="B5459" s="0" t="s">
        <v>5796</v>
      </c>
      <c r="C5459" s="0" t="s">
        <v>190</v>
      </c>
      <c r="D5459" s="0" t="s">
        <v>4808</v>
      </c>
      <c r="E5459" s="0" t="s">
        <v>721</v>
      </c>
      <c r="F5459" s="0" t="s">
        <v>3303</v>
      </c>
      <c r="G5459" s="0" t="s">
        <v>55</v>
      </c>
      <c r="H5459" s="0" t="s">
        <v>390</v>
      </c>
      <c r="I5459" s="0" t="s">
        <v>54</v>
      </c>
      <c r="J5459" s="0" t="s">
        <v>305</v>
      </c>
      <c r="K5459" s="0" t="n">
        <v>19246860.7386297</v>
      </c>
      <c r="L5459" s="0" t="n">
        <v>29296994.625</v>
      </c>
      <c r="M5459" s="0" t="n">
        <v>30278045.6924119</v>
      </c>
      <c r="N5459" s="0" t="n">
        <v>24589798.065</v>
      </c>
      <c r="O5459" s="0" t="n">
        <v>25141283.325</v>
      </c>
      <c r="P5459" s="0" t="n">
        <v>39266005.95</v>
      </c>
      <c r="Q5459" s="0" t="n">
        <v>29389888.98</v>
      </c>
      <c r="S5459" s="0" t="s">
        <v>303</v>
      </c>
    </row>
    <row r="5460" customFormat="false" ht="14" hidden="true" customHeight="false" outlineLevel="0" collapsed="false">
      <c r="A5460" s="0" t="str">
        <f aca="false">SUBSTITUTE(C5460&amp;D5460&amp;E5460&amp;F5460&amp;G5460&amp;H5460&amp;I5460," ","")</f>
        <v>AgenteBilingüeProfesionalCienciasdelaeducaciónyafinesEnlasinstalacionesdelaEntidadCompradoraServicio7x24Zona3Platino</v>
      </c>
      <c r="B5460" s="0" t="s">
        <v>5797</v>
      </c>
      <c r="C5460" s="0" t="s">
        <v>190</v>
      </c>
      <c r="D5460" s="0" t="s">
        <v>4808</v>
      </c>
      <c r="E5460" s="0" t="s">
        <v>721</v>
      </c>
      <c r="F5460" s="0" t="s">
        <v>3303</v>
      </c>
      <c r="G5460" s="0" t="s">
        <v>55</v>
      </c>
      <c r="H5460" s="0" t="s">
        <v>390</v>
      </c>
      <c r="I5460" s="0" t="s">
        <v>198</v>
      </c>
      <c r="J5460" s="0" t="s">
        <v>305</v>
      </c>
      <c r="K5460" s="0" t="n">
        <v>19246860.7386297</v>
      </c>
      <c r="L5460" s="0" t="n">
        <v>30158671.455</v>
      </c>
      <c r="M5460" s="0" t="n">
        <v>31170413.6762731</v>
      </c>
      <c r="N5460" s="0" t="n">
        <v>24628342.5</v>
      </c>
      <c r="O5460" s="0" t="n">
        <v>25141283.325</v>
      </c>
      <c r="P5460" s="0" t="n">
        <v>40110436.575</v>
      </c>
      <c r="Q5460" s="0" t="n">
        <v>31236277.23</v>
      </c>
      <c r="S5460" s="0" t="s">
        <v>303</v>
      </c>
    </row>
    <row r="5461" customFormat="false" ht="14" hidden="true" customHeight="false" outlineLevel="0" collapsed="false">
      <c r="A5461" s="0" t="str">
        <f aca="false">SUBSTITUTE(C5461&amp;D5461&amp;E5461&amp;F5461&amp;G5461&amp;H5461&amp;I5461," ","")</f>
        <v>AgenteBilingüeProfesionalCienciasdelaeducaciónyafinesFrontofficeconherramientaJornadaOrdinaria Zona1Plata</v>
      </c>
      <c r="B5461" s="0" t="s">
        <v>5798</v>
      </c>
      <c r="C5461" s="0" t="s">
        <v>190</v>
      </c>
      <c r="D5461" s="0" t="s">
        <v>4808</v>
      </c>
      <c r="E5461" s="0" t="s">
        <v>721</v>
      </c>
      <c r="F5461" s="0" t="s">
        <v>3319</v>
      </c>
      <c r="G5461" s="0" t="s">
        <v>62</v>
      </c>
      <c r="H5461" s="0" t="s">
        <v>379</v>
      </c>
      <c r="I5461" s="0" t="s">
        <v>195</v>
      </c>
      <c r="J5461" s="0" t="s">
        <v>36</v>
      </c>
      <c r="K5461" s="0" t="n">
        <v>6366071.90643531</v>
      </c>
      <c r="L5461" s="0" t="n">
        <v>6174194.175</v>
      </c>
      <c r="M5461" s="0" t="n">
        <v>7422546.99906495</v>
      </c>
      <c r="N5461" s="0" t="n">
        <v>6723959.265</v>
      </c>
      <c r="O5461" s="0" t="n">
        <v>6479180.73</v>
      </c>
      <c r="P5461" s="0" t="n">
        <v>7042693.725</v>
      </c>
      <c r="Q5461" s="0" t="n">
        <v>7017308.28</v>
      </c>
      <c r="S5461" s="0" t="s">
        <v>303</v>
      </c>
    </row>
    <row r="5462" customFormat="false" ht="14" hidden="true" customHeight="false" outlineLevel="0" collapsed="false">
      <c r="A5462" s="0" t="str">
        <f aca="false">SUBSTITUTE(C5462&amp;D5462&amp;E5462&amp;F5462&amp;G5462&amp;H5462&amp;I5462," ","")</f>
        <v>AgenteBilingüeProfesionalCienciasdelaeducaciónyafinesFrontofficeconherramientaJornadaOrdinaria Zona1Oro</v>
      </c>
      <c r="B5462" s="0" t="s">
        <v>5799</v>
      </c>
      <c r="C5462" s="0" t="s">
        <v>190</v>
      </c>
      <c r="D5462" s="0" t="s">
        <v>4808</v>
      </c>
      <c r="E5462" s="0" t="s">
        <v>721</v>
      </c>
      <c r="F5462" s="0" t="s">
        <v>3319</v>
      </c>
      <c r="G5462" s="0" t="s">
        <v>62</v>
      </c>
      <c r="H5462" s="0" t="s">
        <v>379</v>
      </c>
      <c r="I5462" s="0" t="s">
        <v>54</v>
      </c>
      <c r="J5462" s="0" t="s">
        <v>36</v>
      </c>
      <c r="K5462" s="0" t="n">
        <v>6366071.90643531</v>
      </c>
      <c r="L5462" s="0" t="n">
        <v>6297678.99</v>
      </c>
      <c r="M5462" s="0" t="n">
        <v>7758575.11240778</v>
      </c>
      <c r="N5462" s="0" t="n">
        <v>6752584.26</v>
      </c>
      <c r="O5462" s="0" t="n">
        <v>6479180.73</v>
      </c>
      <c r="P5462" s="0" t="n">
        <v>7190960.58</v>
      </c>
      <c r="Q5462" s="0" t="n">
        <v>7328405.475</v>
      </c>
      <c r="S5462" s="0" t="s">
        <v>303</v>
      </c>
    </row>
    <row r="5463" customFormat="false" ht="14" hidden="true" customHeight="false" outlineLevel="0" collapsed="false">
      <c r="A5463" s="0" t="str">
        <f aca="false">SUBSTITUTE(C5463&amp;D5463&amp;E5463&amp;F5463&amp;G5463&amp;H5463&amp;I5463," ","")</f>
        <v>AgenteBilingüeProfesionalCienciasdelaeducaciónyafinesFrontofficeconherramientaJornadaOrdinaria Zona1Platino</v>
      </c>
      <c r="B5463" s="0" t="s">
        <v>5800</v>
      </c>
      <c r="C5463" s="0" t="s">
        <v>190</v>
      </c>
      <c r="D5463" s="0" t="s">
        <v>4808</v>
      </c>
      <c r="E5463" s="0" t="s">
        <v>721</v>
      </c>
      <c r="F5463" s="0" t="s">
        <v>3319</v>
      </c>
      <c r="G5463" s="0" t="s">
        <v>62</v>
      </c>
      <c r="H5463" s="0" t="s">
        <v>379</v>
      </c>
      <c r="I5463" s="0" t="s">
        <v>198</v>
      </c>
      <c r="J5463" s="0" t="s">
        <v>36</v>
      </c>
      <c r="K5463" s="0" t="n">
        <v>6366071.90643531</v>
      </c>
      <c r="L5463" s="0" t="n">
        <v>6482904.66</v>
      </c>
      <c r="M5463" s="0" t="n">
        <v>7987239.2772297</v>
      </c>
      <c r="N5463" s="0" t="n">
        <v>6781209.255</v>
      </c>
      <c r="O5463" s="0" t="n">
        <v>6479180.73</v>
      </c>
      <c r="P5463" s="0" t="n">
        <v>7345605.105</v>
      </c>
      <c r="Q5463" s="0" t="n">
        <v>7788804.525</v>
      </c>
      <c r="S5463" s="0" t="s">
        <v>303</v>
      </c>
    </row>
    <row r="5464" customFormat="false" ht="14" hidden="true" customHeight="false" outlineLevel="0" collapsed="false">
      <c r="A5464" s="0" t="str">
        <f aca="false">SUBSTITUTE(C5464&amp;D5464&amp;E5464&amp;F5464&amp;G5464&amp;H5464&amp;I5464," ","")</f>
        <v>AgenteBilingüeProfesionalCienciasdelaeducaciónyafinesFrontofficeconherramientaJornadaOrdinaria Zona2Plata</v>
      </c>
      <c r="B5464" s="0" t="s">
        <v>5801</v>
      </c>
      <c r="C5464" s="0" t="s">
        <v>190</v>
      </c>
      <c r="D5464" s="0" t="s">
        <v>4808</v>
      </c>
      <c r="E5464" s="0" t="s">
        <v>721</v>
      </c>
      <c r="F5464" s="0" t="s">
        <v>3319</v>
      </c>
      <c r="G5464" s="0" t="s">
        <v>62</v>
      </c>
      <c r="H5464" s="0" t="s">
        <v>385</v>
      </c>
      <c r="I5464" s="0" t="s">
        <v>195</v>
      </c>
      <c r="J5464" s="0" t="s">
        <v>36</v>
      </c>
      <c r="K5464" s="0" t="n">
        <v>6366071.90643531</v>
      </c>
      <c r="L5464" s="0" t="n">
        <v>6359420.88</v>
      </c>
      <c r="M5464" s="0" t="n">
        <v>7542639.26179804</v>
      </c>
      <c r="N5464" s="0" t="n">
        <v>6758309.88</v>
      </c>
      <c r="O5464" s="0" t="n">
        <v>6479180.73</v>
      </c>
      <c r="P5464" s="0" t="n">
        <v>7484299.245</v>
      </c>
      <c r="Q5464" s="0" t="n">
        <v>7017308.28</v>
      </c>
      <c r="S5464" s="0" t="s">
        <v>303</v>
      </c>
    </row>
    <row r="5465" customFormat="false" ht="14" hidden="true" customHeight="false" outlineLevel="0" collapsed="false">
      <c r="A5465" s="0" t="str">
        <f aca="false">SUBSTITUTE(C5465&amp;D5465&amp;E5465&amp;F5465&amp;G5465&amp;H5465&amp;I5465," ","")</f>
        <v>AgenteBilingüeProfesionalCienciasdelaeducaciónyafinesFrontofficeconherramientaJornadaOrdinaria Zona2Oro</v>
      </c>
      <c r="B5465" s="0" t="s">
        <v>5802</v>
      </c>
      <c r="C5465" s="0" t="s">
        <v>190</v>
      </c>
      <c r="D5465" s="0" t="s">
        <v>4808</v>
      </c>
      <c r="E5465" s="0" t="s">
        <v>721</v>
      </c>
      <c r="F5465" s="0" t="s">
        <v>3319</v>
      </c>
      <c r="G5465" s="0" t="s">
        <v>62</v>
      </c>
      <c r="H5465" s="0" t="s">
        <v>385</v>
      </c>
      <c r="I5465" s="0" t="s">
        <v>54</v>
      </c>
      <c r="J5465" s="0" t="s">
        <v>36</v>
      </c>
      <c r="K5465" s="0" t="n">
        <v>6366071.90643531</v>
      </c>
      <c r="L5465" s="0" t="n">
        <v>6486609.96</v>
      </c>
      <c r="M5465" s="0" t="n">
        <v>7758575.11240778</v>
      </c>
      <c r="N5465" s="0" t="n">
        <v>6788651.94</v>
      </c>
      <c r="O5465" s="0" t="n">
        <v>6479180.73</v>
      </c>
      <c r="P5465" s="0" t="n">
        <v>7641863.505</v>
      </c>
      <c r="Q5465" s="0" t="n">
        <v>7328405.475</v>
      </c>
      <c r="S5465" s="0" t="s">
        <v>303</v>
      </c>
    </row>
    <row r="5466" customFormat="false" ht="14" hidden="true" customHeight="false" outlineLevel="0" collapsed="false">
      <c r="A5466" s="0" t="str">
        <f aca="false">SUBSTITUTE(C5466&amp;D5466&amp;E5466&amp;F5466&amp;G5466&amp;H5466&amp;I5466," ","")</f>
        <v>AgenteBilingüeProfesionalCienciasdelaeducaciónyafinesFrontofficeconherramientaJornadaOrdinaria Zona2Platino</v>
      </c>
      <c r="B5466" s="0" t="s">
        <v>5803</v>
      </c>
      <c r="C5466" s="0" t="s">
        <v>190</v>
      </c>
      <c r="D5466" s="0" t="s">
        <v>4808</v>
      </c>
      <c r="E5466" s="0" t="s">
        <v>721</v>
      </c>
      <c r="F5466" s="0" t="s">
        <v>3319</v>
      </c>
      <c r="G5466" s="0" t="s">
        <v>62</v>
      </c>
      <c r="H5466" s="0" t="s">
        <v>385</v>
      </c>
      <c r="I5466" s="0" t="s">
        <v>198</v>
      </c>
      <c r="J5466" s="0" t="s">
        <v>36</v>
      </c>
      <c r="K5466" s="0" t="n">
        <v>6366071.90643531</v>
      </c>
      <c r="L5466" s="0" t="n">
        <v>6677392.545</v>
      </c>
      <c r="M5466" s="0" t="n">
        <v>7987239.2772297</v>
      </c>
      <c r="N5466" s="0" t="n">
        <v>6818995.035</v>
      </c>
      <c r="O5466" s="0" t="n">
        <v>6479180.73</v>
      </c>
      <c r="P5466" s="0" t="n">
        <v>7806203.91</v>
      </c>
      <c r="Q5466" s="0" t="n">
        <v>7788804.525</v>
      </c>
      <c r="S5466" s="0" t="s">
        <v>303</v>
      </c>
    </row>
    <row r="5467" customFormat="false" ht="14" hidden="true" customHeight="false" outlineLevel="0" collapsed="false">
      <c r="A5467" s="0" t="str">
        <f aca="false">SUBSTITUTE(C5467&amp;D5467&amp;E5467&amp;F5467&amp;G5467&amp;H5467&amp;I5467," ","")</f>
        <v>AgenteBilingüeProfesionalCienciasdelaeducaciónyafinesFrontofficeconherramientaJornadaOrdinaria Zona3Plata</v>
      </c>
      <c r="B5467" s="0" t="s">
        <v>5804</v>
      </c>
      <c r="C5467" s="0" t="s">
        <v>190</v>
      </c>
      <c r="D5467" s="0" t="s">
        <v>4808</v>
      </c>
      <c r="E5467" s="0" t="s">
        <v>721</v>
      </c>
      <c r="F5467" s="0" t="s">
        <v>3319</v>
      </c>
      <c r="G5467" s="0" t="s">
        <v>62</v>
      </c>
      <c r="H5467" s="0" t="s">
        <v>390</v>
      </c>
      <c r="I5467" s="0" t="s">
        <v>195</v>
      </c>
      <c r="J5467" s="0" t="s">
        <v>36</v>
      </c>
      <c r="K5467" s="0" t="n">
        <v>6366071.90643531</v>
      </c>
      <c r="L5467" s="0" t="n">
        <v>6482904.66</v>
      </c>
      <c r="M5467" s="0" t="n">
        <v>7542639.26179804</v>
      </c>
      <c r="N5467" s="0" t="n">
        <v>6781209.255</v>
      </c>
      <c r="O5467" s="0" t="n">
        <v>6479180.73</v>
      </c>
      <c r="P5467" s="0" t="n">
        <v>7519512.015</v>
      </c>
      <c r="Q5467" s="0" t="n">
        <v>7017308.28</v>
      </c>
      <c r="S5467" s="0" t="s">
        <v>303</v>
      </c>
    </row>
    <row r="5468" customFormat="false" ht="14" hidden="true" customHeight="false" outlineLevel="0" collapsed="false">
      <c r="A5468" s="0" t="str">
        <f aca="false">SUBSTITUTE(C5468&amp;D5468&amp;E5468&amp;F5468&amp;G5468&amp;H5468&amp;I5468," ","")</f>
        <v>AgenteBilingüeProfesionalCienciasdelaeducaciónyafinesFrontofficeconherramientaJornadaOrdinaria Zona3Oro</v>
      </c>
      <c r="B5468" s="0" t="s">
        <v>5805</v>
      </c>
      <c r="C5468" s="0" t="s">
        <v>190</v>
      </c>
      <c r="D5468" s="0" t="s">
        <v>4808</v>
      </c>
      <c r="E5468" s="0" t="s">
        <v>721</v>
      </c>
      <c r="F5468" s="0" t="s">
        <v>3319</v>
      </c>
      <c r="G5468" s="0" t="s">
        <v>62</v>
      </c>
      <c r="H5468" s="0" t="s">
        <v>390</v>
      </c>
      <c r="I5468" s="0" t="s">
        <v>54</v>
      </c>
      <c r="J5468" s="0" t="s">
        <v>36</v>
      </c>
      <c r="K5468" s="0" t="n">
        <v>6366071.90643531</v>
      </c>
      <c r="L5468" s="0" t="n">
        <v>6612563.25</v>
      </c>
      <c r="M5468" s="0" t="n">
        <v>7758575.11240778</v>
      </c>
      <c r="N5468" s="0" t="n">
        <v>6812697.06</v>
      </c>
      <c r="O5468" s="0" t="n">
        <v>6479180.73</v>
      </c>
      <c r="P5468" s="0" t="n">
        <v>7677817.335</v>
      </c>
      <c r="Q5468" s="0" t="n">
        <v>7328405.475</v>
      </c>
      <c r="S5468" s="0" t="s">
        <v>303</v>
      </c>
    </row>
    <row r="5469" customFormat="false" ht="14" hidden="true" customHeight="false" outlineLevel="0" collapsed="false">
      <c r="A5469" s="0" t="str">
        <f aca="false">SUBSTITUTE(C5469&amp;D5469&amp;E5469&amp;F5469&amp;G5469&amp;H5469&amp;I5469," ","")</f>
        <v>AgenteBilingüeProfesionalCienciasdelaeducaciónyafinesFrontofficeconherramientaJornadaOrdinaria Zona3Platino</v>
      </c>
      <c r="B5469" s="0" t="s">
        <v>5806</v>
      </c>
      <c r="C5469" s="0" t="s">
        <v>190</v>
      </c>
      <c r="D5469" s="0" t="s">
        <v>4808</v>
      </c>
      <c r="E5469" s="0" t="s">
        <v>721</v>
      </c>
      <c r="F5469" s="0" t="s">
        <v>3319</v>
      </c>
      <c r="G5469" s="0" t="s">
        <v>62</v>
      </c>
      <c r="H5469" s="0" t="s">
        <v>390</v>
      </c>
      <c r="I5469" s="0" t="s">
        <v>198</v>
      </c>
      <c r="J5469" s="0" t="s">
        <v>36</v>
      </c>
      <c r="K5469" s="0" t="n">
        <v>6366071.90643531</v>
      </c>
      <c r="L5469" s="0" t="n">
        <v>6807050.1</v>
      </c>
      <c r="M5469" s="0" t="n">
        <v>7987239.2772297</v>
      </c>
      <c r="N5469" s="0" t="n">
        <v>6844184.865</v>
      </c>
      <c r="O5469" s="0" t="n">
        <v>6479180.73</v>
      </c>
      <c r="P5469" s="0" t="n">
        <v>7842931.92</v>
      </c>
      <c r="Q5469" s="0" t="n">
        <v>7788804.525</v>
      </c>
      <c r="S5469" s="0" t="s">
        <v>303</v>
      </c>
    </row>
    <row r="5470" customFormat="false" ht="14" hidden="true" customHeight="false" outlineLevel="0" collapsed="false">
      <c r="A5470" s="0" t="str">
        <f aca="false">SUBSTITUTE(C5470&amp;D5470&amp;E5470&amp;F5470&amp;G5470&amp;H5470&amp;I5470," ","")</f>
        <v>AgenteBilingüeProfesionalCienciasdelaeducaciónyafinesFrontofficeconherramientaHoraextradiurnaZona1Plata</v>
      </c>
      <c r="B5470" s="0" t="s">
        <v>5807</v>
      </c>
      <c r="C5470" s="0" t="s">
        <v>190</v>
      </c>
      <c r="D5470" s="0" t="s">
        <v>4808</v>
      </c>
      <c r="E5470" s="0" t="s">
        <v>721</v>
      </c>
      <c r="F5470" s="0" t="s">
        <v>3319</v>
      </c>
      <c r="G5470" s="0" t="s">
        <v>192</v>
      </c>
      <c r="H5470" s="0" t="s">
        <v>379</v>
      </c>
      <c r="I5470" s="0" t="s">
        <v>195</v>
      </c>
      <c r="J5470" s="0" t="s">
        <v>325</v>
      </c>
      <c r="K5470" s="0" t="n">
        <v>32024.5013718948</v>
      </c>
      <c r="L5470" s="0" t="n">
        <v>33647.85</v>
      </c>
      <c r="M5470" s="0" t="n">
        <v>40427.117494476</v>
      </c>
      <c r="N5470" s="0" t="n">
        <v>27823.905</v>
      </c>
      <c r="O5470" s="0" t="n">
        <v>28398.33</v>
      </c>
      <c r="P5470" s="0" t="n">
        <v>35952.795</v>
      </c>
      <c r="Q5470" s="0" t="n">
        <v>44092.035</v>
      </c>
      <c r="S5470" s="0" t="s">
        <v>303</v>
      </c>
    </row>
    <row r="5471" customFormat="false" ht="14" hidden="true" customHeight="false" outlineLevel="0" collapsed="false">
      <c r="A5471" s="0" t="str">
        <f aca="false">SUBSTITUTE(C5471&amp;D5471&amp;E5471&amp;F5471&amp;G5471&amp;H5471&amp;I5471," ","")</f>
        <v>AgenteBilingüeProfesionalCienciasdelaeducaciónyafinesFrontofficeconherramientaHoraextradiurnaZona1Oro</v>
      </c>
      <c r="B5471" s="0" t="s">
        <v>5808</v>
      </c>
      <c r="C5471" s="0" t="s">
        <v>190</v>
      </c>
      <c r="D5471" s="0" t="s">
        <v>4808</v>
      </c>
      <c r="E5471" s="0" t="s">
        <v>721</v>
      </c>
      <c r="F5471" s="0" t="s">
        <v>3319</v>
      </c>
      <c r="G5471" s="0" t="s">
        <v>192</v>
      </c>
      <c r="H5471" s="0" t="s">
        <v>379</v>
      </c>
      <c r="I5471" s="0" t="s">
        <v>54</v>
      </c>
      <c r="J5471" s="0" t="s">
        <v>325</v>
      </c>
      <c r="K5471" s="0" t="n">
        <v>32024.5013718948</v>
      </c>
      <c r="L5471" s="0" t="n">
        <v>34321.635</v>
      </c>
      <c r="M5471" s="0" t="n">
        <v>41584.4927448189</v>
      </c>
      <c r="N5471" s="0" t="n">
        <v>27823.905</v>
      </c>
      <c r="O5471" s="0" t="n">
        <v>28398.33</v>
      </c>
      <c r="P5471" s="0" t="n">
        <v>36709.38</v>
      </c>
      <c r="Q5471" s="0" t="n">
        <v>46047.15</v>
      </c>
      <c r="S5471" s="0" t="s">
        <v>303</v>
      </c>
    </row>
    <row r="5472" customFormat="false" ht="14" hidden="true" customHeight="false" outlineLevel="0" collapsed="false">
      <c r="A5472" s="0" t="str">
        <f aca="false">SUBSTITUTE(C5472&amp;D5472&amp;E5472&amp;F5472&amp;G5472&amp;H5472&amp;I5472," ","")</f>
        <v>AgenteBilingüeProfesionalCienciasdelaeducaciónyafinesFrontofficeconherramientaHoraextradiurnaZona1Platino</v>
      </c>
      <c r="B5472" s="0" t="s">
        <v>5809</v>
      </c>
      <c r="C5472" s="0" t="s">
        <v>190</v>
      </c>
      <c r="D5472" s="0" t="s">
        <v>4808</v>
      </c>
      <c r="E5472" s="0" t="s">
        <v>721</v>
      </c>
      <c r="F5472" s="0" t="s">
        <v>3319</v>
      </c>
      <c r="G5472" s="0" t="s">
        <v>192</v>
      </c>
      <c r="H5472" s="0" t="s">
        <v>379</v>
      </c>
      <c r="I5472" s="0" t="s">
        <v>198</v>
      </c>
      <c r="J5472" s="0" t="s">
        <v>325</v>
      </c>
      <c r="K5472" s="0" t="n">
        <v>32024.5013718948</v>
      </c>
      <c r="L5472" s="0" t="n">
        <v>35330.76</v>
      </c>
      <c r="M5472" s="0" t="n">
        <v>42810.0893479671</v>
      </c>
      <c r="N5472" s="0" t="n">
        <v>27823.905</v>
      </c>
      <c r="O5472" s="0" t="n">
        <v>28398.33</v>
      </c>
      <c r="P5472" s="0" t="n">
        <v>37499.085</v>
      </c>
      <c r="Q5472" s="0" t="n">
        <v>48939.975</v>
      </c>
      <c r="S5472" s="0" t="s">
        <v>303</v>
      </c>
    </row>
    <row r="5473" customFormat="false" ht="14" hidden="true" customHeight="false" outlineLevel="0" collapsed="false">
      <c r="A5473" s="0" t="str">
        <f aca="false">SUBSTITUTE(C5473&amp;D5473&amp;E5473&amp;F5473&amp;G5473&amp;H5473&amp;I5473," ","")</f>
        <v>AgenteBilingüeProfesionalCienciasdelaeducaciónyafinesFrontofficeconherramientaHoraextradiurnaZona2Plata</v>
      </c>
      <c r="B5473" s="0" t="s">
        <v>5810</v>
      </c>
      <c r="C5473" s="0" t="s">
        <v>190</v>
      </c>
      <c r="D5473" s="0" t="s">
        <v>4808</v>
      </c>
      <c r="E5473" s="0" t="s">
        <v>721</v>
      </c>
      <c r="F5473" s="0" t="s">
        <v>3319</v>
      </c>
      <c r="G5473" s="0" t="s">
        <v>192</v>
      </c>
      <c r="H5473" s="0" t="s">
        <v>385</v>
      </c>
      <c r="I5473" s="0" t="s">
        <v>195</v>
      </c>
      <c r="J5473" s="0" t="s">
        <v>325</v>
      </c>
      <c r="K5473" s="0" t="n">
        <v>32024.5013718948</v>
      </c>
      <c r="L5473" s="0" t="n">
        <v>34658.01</v>
      </c>
      <c r="M5473" s="0" t="n">
        <v>40427.117494476</v>
      </c>
      <c r="N5473" s="0" t="n">
        <v>27823.905</v>
      </c>
      <c r="O5473" s="0" t="n">
        <v>28398.33</v>
      </c>
      <c r="P5473" s="0" t="n">
        <v>38207.025</v>
      </c>
      <c r="Q5473" s="0" t="n">
        <v>44092.035</v>
      </c>
      <c r="S5473" s="0" t="s">
        <v>303</v>
      </c>
    </row>
    <row r="5474" customFormat="false" ht="14" hidden="true" customHeight="false" outlineLevel="0" collapsed="false">
      <c r="A5474" s="0" t="str">
        <f aca="false">SUBSTITUTE(C5474&amp;D5474&amp;E5474&amp;F5474&amp;G5474&amp;H5474&amp;I5474," ","")</f>
        <v>AgenteBilingüeProfesionalCienciasdelaeducaciónyafinesFrontofficeconherramientaHoraextradiurnaZona2Oro</v>
      </c>
      <c r="B5474" s="0" t="s">
        <v>5811</v>
      </c>
      <c r="C5474" s="0" t="s">
        <v>190</v>
      </c>
      <c r="D5474" s="0" t="s">
        <v>4808</v>
      </c>
      <c r="E5474" s="0" t="s">
        <v>721</v>
      </c>
      <c r="F5474" s="0" t="s">
        <v>3319</v>
      </c>
      <c r="G5474" s="0" t="s">
        <v>192</v>
      </c>
      <c r="H5474" s="0" t="s">
        <v>385</v>
      </c>
      <c r="I5474" s="0" t="s">
        <v>54</v>
      </c>
      <c r="J5474" s="0" t="s">
        <v>325</v>
      </c>
      <c r="K5474" s="0" t="n">
        <v>32024.5013718948</v>
      </c>
      <c r="L5474" s="0" t="n">
        <v>35351.46</v>
      </c>
      <c r="M5474" s="0" t="n">
        <v>41584.4927448189</v>
      </c>
      <c r="N5474" s="0" t="n">
        <v>27823.905</v>
      </c>
      <c r="O5474" s="0" t="n">
        <v>28398.33</v>
      </c>
      <c r="P5474" s="0" t="n">
        <v>39011.22</v>
      </c>
      <c r="Q5474" s="0" t="n">
        <v>46047.15</v>
      </c>
      <c r="S5474" s="0" t="s">
        <v>303</v>
      </c>
    </row>
    <row r="5475" customFormat="false" ht="14" hidden="true" customHeight="false" outlineLevel="0" collapsed="false">
      <c r="A5475" s="0" t="str">
        <f aca="false">SUBSTITUTE(C5475&amp;D5475&amp;E5475&amp;F5475&amp;G5475&amp;H5475&amp;I5475," ","")</f>
        <v>AgenteBilingüeProfesionalCienciasdelaeducaciónyafinesFrontofficeconherramientaHoraextradiurnaZona2Platino</v>
      </c>
      <c r="B5475" s="0" t="s">
        <v>5812</v>
      </c>
      <c r="C5475" s="0" t="s">
        <v>190</v>
      </c>
      <c r="D5475" s="0" t="s">
        <v>4808</v>
      </c>
      <c r="E5475" s="0" t="s">
        <v>721</v>
      </c>
      <c r="F5475" s="0" t="s">
        <v>3319</v>
      </c>
      <c r="G5475" s="0" t="s">
        <v>192</v>
      </c>
      <c r="H5475" s="0" t="s">
        <v>385</v>
      </c>
      <c r="I5475" s="0" t="s">
        <v>198</v>
      </c>
      <c r="J5475" s="0" t="s">
        <v>325</v>
      </c>
      <c r="K5475" s="0" t="n">
        <v>32024.5013718948</v>
      </c>
      <c r="L5475" s="0" t="n">
        <v>36391.635</v>
      </c>
      <c r="M5475" s="0" t="n">
        <v>42810.0893479671</v>
      </c>
      <c r="N5475" s="0" t="n">
        <v>27823.905</v>
      </c>
      <c r="O5475" s="0" t="n">
        <v>28398.33</v>
      </c>
      <c r="P5475" s="0" t="n">
        <v>39850.605</v>
      </c>
      <c r="Q5475" s="0" t="n">
        <v>48939.975</v>
      </c>
      <c r="S5475" s="0" t="s">
        <v>303</v>
      </c>
    </row>
    <row r="5476" customFormat="false" ht="14" hidden="true" customHeight="false" outlineLevel="0" collapsed="false">
      <c r="A5476" s="0" t="str">
        <f aca="false">SUBSTITUTE(C5476&amp;D5476&amp;E5476&amp;F5476&amp;G5476&amp;H5476&amp;I5476," ","")</f>
        <v>AgenteBilingüeProfesionalCienciasdelaeducaciónyafinesFrontofficeconherramientaHoraextradiurnaZona3Plata</v>
      </c>
      <c r="B5476" s="0" t="s">
        <v>5813</v>
      </c>
      <c r="C5476" s="0" t="s">
        <v>190</v>
      </c>
      <c r="D5476" s="0" t="s">
        <v>4808</v>
      </c>
      <c r="E5476" s="0" t="s">
        <v>721</v>
      </c>
      <c r="F5476" s="0" t="s">
        <v>3319</v>
      </c>
      <c r="G5476" s="0" t="s">
        <v>192</v>
      </c>
      <c r="H5476" s="0" t="s">
        <v>390</v>
      </c>
      <c r="I5476" s="0" t="s">
        <v>195</v>
      </c>
      <c r="J5476" s="0" t="s">
        <v>325</v>
      </c>
      <c r="K5476" s="0" t="n">
        <v>32024.5013718948</v>
      </c>
      <c r="L5476" s="0" t="n">
        <v>35330.76</v>
      </c>
      <c r="M5476" s="0" t="n">
        <v>40427.117494476</v>
      </c>
      <c r="N5476" s="0" t="n">
        <v>27823.905</v>
      </c>
      <c r="O5476" s="0" t="n">
        <v>28398.33</v>
      </c>
      <c r="P5476" s="0" t="n">
        <v>38387.115</v>
      </c>
      <c r="Q5476" s="0" t="n">
        <v>44092.035</v>
      </c>
      <c r="S5476" s="0" t="s">
        <v>303</v>
      </c>
    </row>
    <row r="5477" customFormat="false" ht="14" hidden="true" customHeight="false" outlineLevel="0" collapsed="false">
      <c r="A5477" s="0" t="str">
        <f aca="false">SUBSTITUTE(C5477&amp;D5477&amp;E5477&amp;F5477&amp;G5477&amp;H5477&amp;I5477," ","")</f>
        <v>AgenteBilingüeProfesionalCienciasdelaeducaciónyafinesFrontofficeconherramientaHoraextradiurnaZona3Oro</v>
      </c>
      <c r="B5477" s="0" t="s">
        <v>5814</v>
      </c>
      <c r="C5477" s="0" t="s">
        <v>190</v>
      </c>
      <c r="D5477" s="0" t="s">
        <v>4808</v>
      </c>
      <c r="E5477" s="0" t="s">
        <v>721</v>
      </c>
      <c r="F5477" s="0" t="s">
        <v>3319</v>
      </c>
      <c r="G5477" s="0" t="s">
        <v>192</v>
      </c>
      <c r="H5477" s="0" t="s">
        <v>390</v>
      </c>
      <c r="I5477" s="0" t="s">
        <v>54</v>
      </c>
      <c r="J5477" s="0" t="s">
        <v>325</v>
      </c>
      <c r="K5477" s="0" t="n">
        <v>32024.5013718948</v>
      </c>
      <c r="L5477" s="0" t="n">
        <v>36038.7</v>
      </c>
      <c r="M5477" s="0" t="n">
        <v>41584.4927448189</v>
      </c>
      <c r="N5477" s="0" t="n">
        <v>27823.905</v>
      </c>
      <c r="O5477" s="0" t="n">
        <v>28398.33</v>
      </c>
      <c r="P5477" s="0" t="n">
        <v>39195.45</v>
      </c>
      <c r="Q5477" s="0" t="n">
        <v>46047.15</v>
      </c>
      <c r="S5477" s="0" t="s">
        <v>303</v>
      </c>
    </row>
    <row r="5478" customFormat="false" ht="14" hidden="true" customHeight="false" outlineLevel="0" collapsed="false">
      <c r="A5478" s="0" t="str">
        <f aca="false">SUBSTITUTE(C5478&amp;D5478&amp;E5478&amp;F5478&amp;G5478&amp;H5478&amp;I5478," ","")</f>
        <v>AgenteBilingüeProfesionalCienciasdelaeducaciónyafinesFrontofficeconherramientaHoraextradiurnaZona3Platino</v>
      </c>
      <c r="B5478" s="0" t="s">
        <v>5815</v>
      </c>
      <c r="C5478" s="0" t="s">
        <v>190</v>
      </c>
      <c r="D5478" s="0" t="s">
        <v>4808</v>
      </c>
      <c r="E5478" s="0" t="s">
        <v>721</v>
      </c>
      <c r="F5478" s="0" t="s">
        <v>3319</v>
      </c>
      <c r="G5478" s="0" t="s">
        <v>192</v>
      </c>
      <c r="H5478" s="0" t="s">
        <v>390</v>
      </c>
      <c r="I5478" s="0" t="s">
        <v>198</v>
      </c>
      <c r="J5478" s="0" t="s">
        <v>325</v>
      </c>
      <c r="K5478" s="0" t="n">
        <v>32024.5013718948</v>
      </c>
      <c r="L5478" s="0" t="n">
        <v>37097.505</v>
      </c>
      <c r="M5478" s="0" t="n">
        <v>42810.0893479671</v>
      </c>
      <c r="N5478" s="0" t="n">
        <v>27823.905</v>
      </c>
      <c r="O5478" s="0" t="n">
        <v>28398.33</v>
      </c>
      <c r="P5478" s="0" t="n">
        <v>40037.94</v>
      </c>
      <c r="Q5478" s="0" t="n">
        <v>48939.975</v>
      </c>
      <c r="S5478" s="0" t="s">
        <v>303</v>
      </c>
    </row>
    <row r="5479" customFormat="false" ht="14" hidden="true" customHeight="false" outlineLevel="0" collapsed="false">
      <c r="A5479" s="0" t="str">
        <f aca="false">SUBSTITUTE(C5479&amp;D5479&amp;E5479&amp;F5479&amp;G5479&amp;H5479&amp;I5479," ","")</f>
        <v>AgenteBilingüeProfesionalCienciasdelaeducaciónyafinesFrontofficeconherramientaHoraextranocturna Zona1Plata</v>
      </c>
      <c r="B5479" s="0" t="s">
        <v>5816</v>
      </c>
      <c r="C5479" s="0" t="s">
        <v>190</v>
      </c>
      <c r="D5479" s="0" t="s">
        <v>4808</v>
      </c>
      <c r="E5479" s="0" t="s">
        <v>721</v>
      </c>
      <c r="F5479" s="0" t="s">
        <v>3319</v>
      </c>
      <c r="G5479" s="0" t="s">
        <v>197</v>
      </c>
      <c r="H5479" s="0" t="s">
        <v>379</v>
      </c>
      <c r="I5479" s="0" t="s">
        <v>195</v>
      </c>
      <c r="J5479" s="0" t="s">
        <v>325</v>
      </c>
      <c r="K5479" s="0" t="n">
        <v>43022.9048953901</v>
      </c>
      <c r="L5479" s="0" t="n">
        <v>47106.99</v>
      </c>
      <c r="M5479" s="0" t="n">
        <v>56597.9644922664</v>
      </c>
      <c r="N5479" s="0" t="n">
        <v>38953.26</v>
      </c>
      <c r="O5479" s="0" t="n">
        <v>39479.04</v>
      </c>
      <c r="P5479" s="0" t="n">
        <v>45734.58</v>
      </c>
      <c r="Q5479" s="0" t="n">
        <v>61198.515</v>
      </c>
      <c r="S5479" s="0" t="s">
        <v>303</v>
      </c>
    </row>
    <row r="5480" customFormat="false" ht="14" hidden="true" customHeight="false" outlineLevel="0" collapsed="false">
      <c r="A5480" s="0" t="str">
        <f aca="false">SUBSTITUTE(C5480&amp;D5480&amp;E5480&amp;F5480&amp;G5480&amp;H5480&amp;I5480," ","")</f>
        <v>AgenteBilingüeProfesionalCienciasdelaeducaciónyafinesFrontofficeconherramientaHoraextranocturna Zona1Oro</v>
      </c>
      <c r="B5480" s="0" t="s">
        <v>5817</v>
      </c>
      <c r="C5480" s="0" t="s">
        <v>190</v>
      </c>
      <c r="D5480" s="0" t="s">
        <v>4808</v>
      </c>
      <c r="E5480" s="0" t="s">
        <v>721</v>
      </c>
      <c r="F5480" s="0" t="s">
        <v>3319</v>
      </c>
      <c r="G5480" s="0" t="s">
        <v>197</v>
      </c>
      <c r="H5480" s="0" t="s">
        <v>379</v>
      </c>
      <c r="I5480" s="0" t="s">
        <v>54</v>
      </c>
      <c r="J5480" s="0" t="s">
        <v>325</v>
      </c>
      <c r="K5480" s="0" t="n">
        <v>43022.9048953901</v>
      </c>
      <c r="L5480" s="0" t="n">
        <v>48049.875</v>
      </c>
      <c r="M5480" s="0" t="n">
        <v>58218.2898427464</v>
      </c>
      <c r="N5480" s="0" t="n">
        <v>38953.26</v>
      </c>
      <c r="O5480" s="0" t="n">
        <v>39479.04</v>
      </c>
      <c r="P5480" s="0" t="n">
        <v>46697.13</v>
      </c>
      <c r="Q5480" s="0" t="n">
        <v>63911.25</v>
      </c>
      <c r="S5480" s="0" t="s">
        <v>303</v>
      </c>
    </row>
    <row r="5481" customFormat="false" ht="14" hidden="true" customHeight="false" outlineLevel="0" collapsed="false">
      <c r="A5481" s="0" t="str">
        <f aca="false">SUBSTITUTE(C5481&amp;D5481&amp;E5481&amp;F5481&amp;G5481&amp;H5481&amp;I5481," ","")</f>
        <v>AgenteBilingüeProfesionalCienciasdelaeducaciónyafinesFrontofficeconherramientaHoraextranocturna Zona1Platino</v>
      </c>
      <c r="B5481" s="0" t="s">
        <v>5818</v>
      </c>
      <c r="C5481" s="0" t="s">
        <v>190</v>
      </c>
      <c r="D5481" s="0" t="s">
        <v>4808</v>
      </c>
      <c r="E5481" s="0" t="s">
        <v>721</v>
      </c>
      <c r="F5481" s="0" t="s">
        <v>3319</v>
      </c>
      <c r="G5481" s="0" t="s">
        <v>197</v>
      </c>
      <c r="H5481" s="0" t="s">
        <v>379</v>
      </c>
      <c r="I5481" s="0" t="s">
        <v>198</v>
      </c>
      <c r="J5481" s="0" t="s">
        <v>325</v>
      </c>
      <c r="K5481" s="0" t="n">
        <v>43022.9048953901</v>
      </c>
      <c r="L5481" s="0" t="n">
        <v>49462.65</v>
      </c>
      <c r="M5481" s="0" t="n">
        <v>59934.1250871539</v>
      </c>
      <c r="N5481" s="0" t="n">
        <v>38953.26</v>
      </c>
      <c r="O5481" s="0" t="n">
        <v>39479.04</v>
      </c>
      <c r="P5481" s="0" t="n">
        <v>47701.08</v>
      </c>
      <c r="Q5481" s="0" t="n">
        <v>67926.015</v>
      </c>
      <c r="S5481" s="0" t="s">
        <v>303</v>
      </c>
    </row>
    <row r="5482" customFormat="false" ht="14" hidden="true" customHeight="false" outlineLevel="0" collapsed="false">
      <c r="A5482" s="0" t="str">
        <f aca="false">SUBSTITUTE(C5482&amp;D5482&amp;E5482&amp;F5482&amp;G5482&amp;H5482&amp;I5482," ","")</f>
        <v>AgenteBilingüeProfesionalCienciasdelaeducaciónyafinesFrontofficeconherramientaHoraextranocturna Zona2Plata</v>
      </c>
      <c r="B5482" s="0" t="s">
        <v>5819</v>
      </c>
      <c r="C5482" s="0" t="s">
        <v>190</v>
      </c>
      <c r="D5482" s="0" t="s">
        <v>4808</v>
      </c>
      <c r="E5482" s="0" t="s">
        <v>721</v>
      </c>
      <c r="F5482" s="0" t="s">
        <v>3319</v>
      </c>
      <c r="G5482" s="0" t="s">
        <v>197</v>
      </c>
      <c r="H5482" s="0" t="s">
        <v>385</v>
      </c>
      <c r="I5482" s="0" t="s">
        <v>195</v>
      </c>
      <c r="J5482" s="0" t="s">
        <v>325</v>
      </c>
      <c r="K5482" s="0" t="n">
        <v>43022.9048953901</v>
      </c>
      <c r="L5482" s="0" t="n">
        <v>48520.8</v>
      </c>
      <c r="M5482" s="0" t="n">
        <v>56597.9644922664</v>
      </c>
      <c r="N5482" s="0" t="n">
        <v>38953.26</v>
      </c>
      <c r="O5482" s="0" t="n">
        <v>39479.04</v>
      </c>
      <c r="P5482" s="0" t="n">
        <v>48601.53</v>
      </c>
      <c r="Q5482" s="0" t="n">
        <v>61198.515</v>
      </c>
      <c r="S5482" s="0" t="s">
        <v>303</v>
      </c>
    </row>
    <row r="5483" customFormat="false" ht="14" hidden="true" customHeight="false" outlineLevel="0" collapsed="false">
      <c r="A5483" s="0" t="str">
        <f aca="false">SUBSTITUTE(C5483&amp;D5483&amp;E5483&amp;F5483&amp;G5483&amp;H5483&amp;I5483," ","")</f>
        <v>AgenteBilingüeProfesionalCienciasdelaeducaciónyafinesFrontofficeconherramientaHoraextranocturna Zona2Oro</v>
      </c>
      <c r="B5483" s="0" t="s">
        <v>5820</v>
      </c>
      <c r="C5483" s="0" t="s">
        <v>190</v>
      </c>
      <c r="D5483" s="0" t="s">
        <v>4808</v>
      </c>
      <c r="E5483" s="0" t="s">
        <v>721</v>
      </c>
      <c r="F5483" s="0" t="s">
        <v>3319</v>
      </c>
      <c r="G5483" s="0" t="s">
        <v>197</v>
      </c>
      <c r="H5483" s="0" t="s">
        <v>385</v>
      </c>
      <c r="I5483" s="0" t="s">
        <v>54</v>
      </c>
      <c r="J5483" s="0" t="s">
        <v>325</v>
      </c>
      <c r="K5483" s="0" t="n">
        <v>43022.9048953901</v>
      </c>
      <c r="L5483" s="0" t="n">
        <v>49491.63</v>
      </c>
      <c r="M5483" s="0" t="n">
        <v>58218.2898427464</v>
      </c>
      <c r="N5483" s="0" t="n">
        <v>38953.26</v>
      </c>
      <c r="O5483" s="0" t="n">
        <v>39479.04</v>
      </c>
      <c r="P5483" s="0" t="n">
        <v>49625.145</v>
      </c>
      <c r="Q5483" s="0" t="n">
        <v>63911.25</v>
      </c>
      <c r="S5483" s="0" t="s">
        <v>303</v>
      </c>
    </row>
    <row r="5484" customFormat="false" ht="14" hidden="true" customHeight="false" outlineLevel="0" collapsed="false">
      <c r="A5484" s="0" t="str">
        <f aca="false">SUBSTITUTE(C5484&amp;D5484&amp;E5484&amp;F5484&amp;G5484&amp;H5484&amp;I5484," ","")</f>
        <v>AgenteBilingüeProfesionalCienciasdelaeducaciónyafinesFrontofficeconherramientaHoraextranocturna Zona2Platino</v>
      </c>
      <c r="B5484" s="0" t="s">
        <v>5821</v>
      </c>
      <c r="C5484" s="0" t="s">
        <v>190</v>
      </c>
      <c r="D5484" s="0" t="s">
        <v>4808</v>
      </c>
      <c r="E5484" s="0" t="s">
        <v>721</v>
      </c>
      <c r="F5484" s="0" t="s">
        <v>3319</v>
      </c>
      <c r="G5484" s="0" t="s">
        <v>197</v>
      </c>
      <c r="H5484" s="0" t="s">
        <v>385</v>
      </c>
      <c r="I5484" s="0" t="s">
        <v>198</v>
      </c>
      <c r="J5484" s="0" t="s">
        <v>325</v>
      </c>
      <c r="K5484" s="0" t="n">
        <v>43022.9048953901</v>
      </c>
      <c r="L5484" s="0" t="n">
        <v>50946.84</v>
      </c>
      <c r="M5484" s="0" t="n">
        <v>59934.1250871539</v>
      </c>
      <c r="N5484" s="0" t="n">
        <v>38953.26</v>
      </c>
      <c r="O5484" s="0" t="n">
        <v>39479.04</v>
      </c>
      <c r="P5484" s="0" t="n">
        <v>50692.23</v>
      </c>
      <c r="Q5484" s="0" t="n">
        <v>67926.015</v>
      </c>
      <c r="S5484" s="0" t="s">
        <v>303</v>
      </c>
    </row>
    <row r="5485" customFormat="false" ht="14" hidden="true" customHeight="false" outlineLevel="0" collapsed="false">
      <c r="A5485" s="0" t="str">
        <f aca="false">SUBSTITUTE(C5485&amp;D5485&amp;E5485&amp;F5485&amp;G5485&amp;H5485&amp;I5485," ","")</f>
        <v>AgenteBilingüeProfesionalCienciasdelaeducaciónyafinesFrontofficeconherramientaHoraextranocturna Zona3Plata</v>
      </c>
      <c r="B5485" s="0" t="s">
        <v>5822</v>
      </c>
      <c r="C5485" s="0" t="s">
        <v>190</v>
      </c>
      <c r="D5485" s="0" t="s">
        <v>4808</v>
      </c>
      <c r="E5485" s="0" t="s">
        <v>721</v>
      </c>
      <c r="F5485" s="0" t="s">
        <v>3319</v>
      </c>
      <c r="G5485" s="0" t="s">
        <v>197</v>
      </c>
      <c r="H5485" s="0" t="s">
        <v>390</v>
      </c>
      <c r="I5485" s="0" t="s">
        <v>195</v>
      </c>
      <c r="J5485" s="0" t="s">
        <v>325</v>
      </c>
      <c r="K5485" s="0" t="n">
        <v>43022.9048953901</v>
      </c>
      <c r="L5485" s="0" t="n">
        <v>49462.65</v>
      </c>
      <c r="M5485" s="0" t="n">
        <v>56597.9644922664</v>
      </c>
      <c r="N5485" s="0" t="n">
        <v>38953.26</v>
      </c>
      <c r="O5485" s="0" t="n">
        <v>39479.04</v>
      </c>
      <c r="P5485" s="0" t="n">
        <v>48830.265</v>
      </c>
      <c r="Q5485" s="0" t="n">
        <v>61198.515</v>
      </c>
      <c r="S5485" s="0" t="s">
        <v>303</v>
      </c>
    </row>
    <row r="5486" customFormat="false" ht="14" hidden="true" customHeight="false" outlineLevel="0" collapsed="false">
      <c r="A5486" s="0" t="str">
        <f aca="false">SUBSTITUTE(C5486&amp;D5486&amp;E5486&amp;F5486&amp;G5486&amp;H5486&amp;I5486," ","")</f>
        <v>AgenteBilingüeProfesionalCienciasdelaeducaciónyafinesFrontofficeconherramientaHoraextranocturna Zona3Oro</v>
      </c>
      <c r="B5486" s="0" t="s">
        <v>5823</v>
      </c>
      <c r="C5486" s="0" t="s">
        <v>190</v>
      </c>
      <c r="D5486" s="0" t="s">
        <v>4808</v>
      </c>
      <c r="E5486" s="0" t="s">
        <v>721</v>
      </c>
      <c r="F5486" s="0" t="s">
        <v>3319</v>
      </c>
      <c r="G5486" s="0" t="s">
        <v>197</v>
      </c>
      <c r="H5486" s="0" t="s">
        <v>390</v>
      </c>
      <c r="I5486" s="0" t="s">
        <v>54</v>
      </c>
      <c r="J5486" s="0" t="s">
        <v>325</v>
      </c>
      <c r="K5486" s="0" t="n">
        <v>43022.9048953901</v>
      </c>
      <c r="L5486" s="0" t="n">
        <v>50453.145</v>
      </c>
      <c r="M5486" s="0" t="n">
        <v>58218.2898427464</v>
      </c>
      <c r="N5486" s="0" t="n">
        <v>38953.26</v>
      </c>
      <c r="O5486" s="0" t="n">
        <v>39479.04</v>
      </c>
      <c r="P5486" s="0" t="n">
        <v>49859.055</v>
      </c>
      <c r="Q5486" s="0" t="n">
        <v>63911.25</v>
      </c>
      <c r="S5486" s="0" t="s">
        <v>303</v>
      </c>
    </row>
    <row r="5487" customFormat="false" ht="14" hidden="true" customHeight="false" outlineLevel="0" collapsed="false">
      <c r="A5487" s="0" t="str">
        <f aca="false">SUBSTITUTE(C5487&amp;D5487&amp;E5487&amp;F5487&amp;G5487&amp;H5487&amp;I5487," ","")</f>
        <v>AgenteBilingüeProfesionalCienciasdelaeducaciónyafinesFrontofficeconherramientaHoraextranocturna Zona3Platino</v>
      </c>
      <c r="B5487" s="0" t="s">
        <v>5824</v>
      </c>
      <c r="C5487" s="0" t="s">
        <v>190</v>
      </c>
      <c r="D5487" s="0" t="s">
        <v>4808</v>
      </c>
      <c r="E5487" s="0" t="s">
        <v>721</v>
      </c>
      <c r="F5487" s="0" t="s">
        <v>3319</v>
      </c>
      <c r="G5487" s="0" t="s">
        <v>197</v>
      </c>
      <c r="H5487" s="0" t="s">
        <v>390</v>
      </c>
      <c r="I5487" s="0" t="s">
        <v>198</v>
      </c>
      <c r="J5487" s="0" t="s">
        <v>325</v>
      </c>
      <c r="K5487" s="0" t="n">
        <v>43022.9048953901</v>
      </c>
      <c r="L5487" s="0" t="n">
        <v>51936.3</v>
      </c>
      <c r="M5487" s="0" t="n">
        <v>59934.1250871539</v>
      </c>
      <c r="N5487" s="0" t="n">
        <v>38953.26</v>
      </c>
      <c r="O5487" s="0" t="n">
        <v>39479.04</v>
      </c>
      <c r="P5487" s="0" t="n">
        <v>50931.315</v>
      </c>
      <c r="Q5487" s="0" t="n">
        <v>67926.015</v>
      </c>
      <c r="S5487" s="0" t="s">
        <v>303</v>
      </c>
    </row>
    <row r="5488" customFormat="false" ht="14" hidden="true" customHeight="false" outlineLevel="0" collapsed="false">
      <c r="A5488" s="0" t="str">
        <f aca="false">SUBSTITUTE(C5488&amp;D5488&amp;E5488&amp;F5488&amp;G5488&amp;H5488&amp;I5488," ","")</f>
        <v>AgenteBilingüeProfesionalCienciasdelaeducaciónyafinesFrontofficeconherramientaHoraextradominicalyfestivoZona1Plata</v>
      </c>
      <c r="B5488" s="0" t="s">
        <v>5825</v>
      </c>
      <c r="C5488" s="0" t="s">
        <v>190</v>
      </c>
      <c r="D5488" s="0" t="s">
        <v>4808</v>
      </c>
      <c r="E5488" s="0" t="s">
        <v>721</v>
      </c>
      <c r="F5488" s="0" t="s">
        <v>3319</v>
      </c>
      <c r="G5488" s="0" t="s">
        <v>194</v>
      </c>
      <c r="H5488" s="0" t="s">
        <v>379</v>
      </c>
      <c r="I5488" s="0" t="s">
        <v>195</v>
      </c>
      <c r="J5488" s="0" t="s">
        <v>325</v>
      </c>
      <c r="K5488" s="0" t="n">
        <v>54021.3084188854</v>
      </c>
      <c r="L5488" s="0" t="n">
        <v>53836.56</v>
      </c>
      <c r="M5488" s="0" t="n">
        <v>64683.3879911616</v>
      </c>
      <c r="N5488" s="0" t="n">
        <v>55646.775</v>
      </c>
      <c r="O5488" s="0" t="n">
        <v>45019.395</v>
      </c>
      <c r="P5488" s="0" t="n">
        <v>50623.92</v>
      </c>
      <c r="Q5488" s="0" t="n">
        <v>68129.91</v>
      </c>
      <c r="S5488" s="0" t="s">
        <v>303</v>
      </c>
    </row>
    <row r="5489" customFormat="false" ht="14" hidden="true" customHeight="false" outlineLevel="0" collapsed="false">
      <c r="A5489" s="0" t="str">
        <f aca="false">SUBSTITUTE(C5489&amp;D5489&amp;E5489&amp;F5489&amp;G5489&amp;H5489&amp;I5489," ","")</f>
        <v>AgenteBilingüeProfesionalCienciasdelaeducaciónyafinesFrontofficeconherramientaHoraextradominicalyfestivoZona1Oro</v>
      </c>
      <c r="B5489" s="0" t="s">
        <v>5826</v>
      </c>
      <c r="C5489" s="0" t="s">
        <v>190</v>
      </c>
      <c r="D5489" s="0" t="s">
        <v>4808</v>
      </c>
      <c r="E5489" s="0" t="s">
        <v>721</v>
      </c>
      <c r="F5489" s="0" t="s">
        <v>3319</v>
      </c>
      <c r="G5489" s="0" t="s">
        <v>194</v>
      </c>
      <c r="H5489" s="0" t="s">
        <v>379</v>
      </c>
      <c r="I5489" s="0" t="s">
        <v>54</v>
      </c>
      <c r="J5489" s="0" t="s">
        <v>325</v>
      </c>
      <c r="K5489" s="0" t="n">
        <v>54021.3084188854</v>
      </c>
      <c r="L5489" s="0" t="n">
        <v>54913.995</v>
      </c>
      <c r="M5489" s="0" t="n">
        <v>66535.1883917102</v>
      </c>
      <c r="N5489" s="0" t="n">
        <v>55646.775</v>
      </c>
      <c r="O5489" s="0" t="n">
        <v>45019.395</v>
      </c>
      <c r="P5489" s="0" t="n">
        <v>51689.97</v>
      </c>
      <c r="Q5489" s="0" t="n">
        <v>71150.04</v>
      </c>
      <c r="S5489" s="0" t="s">
        <v>303</v>
      </c>
    </row>
    <row r="5490" customFormat="false" ht="14" hidden="true" customHeight="false" outlineLevel="0" collapsed="false">
      <c r="A5490" s="0" t="str">
        <f aca="false">SUBSTITUTE(C5490&amp;D5490&amp;E5490&amp;F5490&amp;G5490&amp;H5490&amp;I5490," ","")</f>
        <v>AgenteBilingüeProfesionalCienciasdelaeducaciónyafinesFrontofficeconherramientaHoraextradominicalyfestivoZona1Platino</v>
      </c>
      <c r="B5490" s="0" t="s">
        <v>5827</v>
      </c>
      <c r="C5490" s="0" t="s">
        <v>190</v>
      </c>
      <c r="D5490" s="0" t="s">
        <v>4808</v>
      </c>
      <c r="E5490" s="0" t="s">
        <v>721</v>
      </c>
      <c r="F5490" s="0" t="s">
        <v>3319</v>
      </c>
      <c r="G5490" s="0" t="s">
        <v>194</v>
      </c>
      <c r="H5490" s="0" t="s">
        <v>379</v>
      </c>
      <c r="I5490" s="0" t="s">
        <v>198</v>
      </c>
      <c r="J5490" s="0" t="s">
        <v>325</v>
      </c>
      <c r="K5490" s="0" t="n">
        <v>54021.3084188854</v>
      </c>
      <c r="L5490" s="0" t="n">
        <v>56528.595</v>
      </c>
      <c r="M5490" s="0" t="n">
        <v>68496.1429567473</v>
      </c>
      <c r="N5490" s="0" t="n">
        <v>55646.775</v>
      </c>
      <c r="O5490" s="0" t="n">
        <v>45019.395</v>
      </c>
      <c r="P5490" s="0" t="n">
        <v>52801.56</v>
      </c>
      <c r="Q5490" s="0" t="n">
        <v>75620.205</v>
      </c>
      <c r="S5490" s="0" t="s">
        <v>303</v>
      </c>
    </row>
    <row r="5491" customFormat="false" ht="14" hidden="true" customHeight="false" outlineLevel="0" collapsed="false">
      <c r="A5491" s="0" t="str">
        <f aca="false">SUBSTITUTE(C5491&amp;D5491&amp;E5491&amp;F5491&amp;G5491&amp;H5491&amp;I5491," ","")</f>
        <v>AgenteBilingüeProfesionalCienciasdelaeducaciónyafinesFrontofficeconherramientaHoraextradominicalyfestivoZona2Plata</v>
      </c>
      <c r="B5491" s="0" t="s">
        <v>5828</v>
      </c>
      <c r="C5491" s="0" t="s">
        <v>190</v>
      </c>
      <c r="D5491" s="0" t="s">
        <v>4808</v>
      </c>
      <c r="E5491" s="0" t="s">
        <v>721</v>
      </c>
      <c r="F5491" s="0" t="s">
        <v>3319</v>
      </c>
      <c r="G5491" s="0" t="s">
        <v>194</v>
      </c>
      <c r="H5491" s="0" t="s">
        <v>385</v>
      </c>
      <c r="I5491" s="0" t="s">
        <v>195</v>
      </c>
      <c r="J5491" s="0" t="s">
        <v>325</v>
      </c>
      <c r="K5491" s="0" t="n">
        <v>54021.3084188854</v>
      </c>
      <c r="L5491" s="0" t="n">
        <v>55452.195</v>
      </c>
      <c r="M5491" s="0" t="n">
        <v>64683.3879911616</v>
      </c>
      <c r="N5491" s="0" t="n">
        <v>55646.775</v>
      </c>
      <c r="O5491" s="0" t="n">
        <v>45019.395</v>
      </c>
      <c r="P5491" s="0" t="n">
        <v>53798.265</v>
      </c>
      <c r="Q5491" s="0" t="n">
        <v>68129.91</v>
      </c>
      <c r="S5491" s="0" t="s">
        <v>303</v>
      </c>
    </row>
    <row r="5492" customFormat="false" ht="14" hidden="true" customHeight="false" outlineLevel="0" collapsed="false">
      <c r="A5492" s="0" t="str">
        <f aca="false">SUBSTITUTE(C5492&amp;D5492&amp;E5492&amp;F5492&amp;G5492&amp;H5492&amp;I5492," ","")</f>
        <v>AgenteBilingüeProfesionalCienciasdelaeducaciónyafinesFrontofficeconherramientaHoraextradominicalyfestivoZona2Oro</v>
      </c>
      <c r="B5492" s="0" t="s">
        <v>5829</v>
      </c>
      <c r="C5492" s="0" t="s">
        <v>190</v>
      </c>
      <c r="D5492" s="0" t="s">
        <v>4808</v>
      </c>
      <c r="E5492" s="0" t="s">
        <v>721</v>
      </c>
      <c r="F5492" s="0" t="s">
        <v>3319</v>
      </c>
      <c r="G5492" s="0" t="s">
        <v>194</v>
      </c>
      <c r="H5492" s="0" t="s">
        <v>385</v>
      </c>
      <c r="I5492" s="0" t="s">
        <v>54</v>
      </c>
      <c r="J5492" s="0" t="s">
        <v>325</v>
      </c>
      <c r="K5492" s="0" t="n">
        <v>54021.3084188854</v>
      </c>
      <c r="L5492" s="0" t="n">
        <v>56561.715</v>
      </c>
      <c r="M5492" s="0" t="n">
        <v>66535.1883917102</v>
      </c>
      <c r="N5492" s="0" t="n">
        <v>55646.775</v>
      </c>
      <c r="O5492" s="0" t="n">
        <v>45019.395</v>
      </c>
      <c r="P5492" s="0" t="n">
        <v>54931.59</v>
      </c>
      <c r="Q5492" s="0" t="n">
        <v>71150.04</v>
      </c>
      <c r="S5492" s="0" t="s">
        <v>303</v>
      </c>
    </row>
    <row r="5493" customFormat="false" ht="14" hidden="true" customHeight="false" outlineLevel="0" collapsed="false">
      <c r="A5493" s="0" t="str">
        <f aca="false">SUBSTITUTE(C5493&amp;D5493&amp;E5493&amp;F5493&amp;G5493&amp;H5493&amp;I5493," ","")</f>
        <v>AgenteBilingüeProfesionalCienciasdelaeducaciónyafinesFrontofficeconherramientaHoraextradominicalyfestivoZona2Platino</v>
      </c>
      <c r="B5493" s="0" t="s">
        <v>5830</v>
      </c>
      <c r="C5493" s="0" t="s">
        <v>190</v>
      </c>
      <c r="D5493" s="0" t="s">
        <v>4808</v>
      </c>
      <c r="E5493" s="0" t="s">
        <v>721</v>
      </c>
      <c r="F5493" s="0" t="s">
        <v>3319</v>
      </c>
      <c r="G5493" s="0" t="s">
        <v>194</v>
      </c>
      <c r="H5493" s="0" t="s">
        <v>385</v>
      </c>
      <c r="I5493" s="0" t="s">
        <v>198</v>
      </c>
      <c r="J5493" s="0" t="s">
        <v>325</v>
      </c>
      <c r="K5493" s="0" t="n">
        <v>54021.3084188854</v>
      </c>
      <c r="L5493" s="0" t="n">
        <v>58224.96</v>
      </c>
      <c r="M5493" s="0" t="n">
        <v>68496.1429567473</v>
      </c>
      <c r="N5493" s="0" t="n">
        <v>55646.775</v>
      </c>
      <c r="O5493" s="0" t="n">
        <v>45019.395</v>
      </c>
      <c r="P5493" s="0" t="n">
        <v>56112.525</v>
      </c>
      <c r="Q5493" s="0" t="n">
        <v>75620.205</v>
      </c>
      <c r="S5493" s="0" t="s">
        <v>303</v>
      </c>
    </row>
    <row r="5494" customFormat="false" ht="14" hidden="true" customHeight="false" outlineLevel="0" collapsed="false">
      <c r="A5494" s="0" t="str">
        <f aca="false">SUBSTITUTE(C5494&amp;D5494&amp;E5494&amp;F5494&amp;G5494&amp;H5494&amp;I5494," ","")</f>
        <v>AgenteBilingüeProfesionalCienciasdelaeducaciónyafinesFrontofficeconherramientaHoraextradominicalyfestivoZona3Plata</v>
      </c>
      <c r="B5494" s="0" t="s">
        <v>5831</v>
      </c>
      <c r="C5494" s="0" t="s">
        <v>190</v>
      </c>
      <c r="D5494" s="0" t="s">
        <v>4808</v>
      </c>
      <c r="E5494" s="0" t="s">
        <v>721</v>
      </c>
      <c r="F5494" s="0" t="s">
        <v>3319</v>
      </c>
      <c r="G5494" s="0" t="s">
        <v>194</v>
      </c>
      <c r="H5494" s="0" t="s">
        <v>390</v>
      </c>
      <c r="I5494" s="0" t="s">
        <v>195</v>
      </c>
      <c r="J5494" s="0" t="s">
        <v>325</v>
      </c>
      <c r="K5494" s="0" t="n">
        <v>54021.3084188854</v>
      </c>
      <c r="L5494" s="0" t="n">
        <v>56528.595</v>
      </c>
      <c r="M5494" s="0" t="n">
        <v>64683.3879911616</v>
      </c>
      <c r="N5494" s="0" t="n">
        <v>55646.775</v>
      </c>
      <c r="O5494" s="0" t="n">
        <v>45019.395</v>
      </c>
      <c r="P5494" s="0" t="n">
        <v>54051.84</v>
      </c>
      <c r="Q5494" s="0" t="n">
        <v>68129.91</v>
      </c>
      <c r="S5494" s="0" t="s">
        <v>303</v>
      </c>
    </row>
    <row r="5495" customFormat="false" ht="14" hidden="true" customHeight="false" outlineLevel="0" collapsed="false">
      <c r="A5495" s="0" t="str">
        <f aca="false">SUBSTITUTE(C5495&amp;D5495&amp;E5495&amp;F5495&amp;G5495&amp;H5495&amp;I5495," ","")</f>
        <v>AgenteBilingüeProfesionalCienciasdelaeducaciónyafinesFrontofficeconherramientaHoraextradominicalyfestivoZona3Oro</v>
      </c>
      <c r="B5495" s="0" t="s">
        <v>5832</v>
      </c>
      <c r="C5495" s="0" t="s">
        <v>190</v>
      </c>
      <c r="D5495" s="0" t="s">
        <v>4808</v>
      </c>
      <c r="E5495" s="0" t="s">
        <v>721</v>
      </c>
      <c r="F5495" s="0" t="s">
        <v>3319</v>
      </c>
      <c r="G5495" s="0" t="s">
        <v>194</v>
      </c>
      <c r="H5495" s="0" t="s">
        <v>390</v>
      </c>
      <c r="I5495" s="0" t="s">
        <v>54</v>
      </c>
      <c r="J5495" s="0" t="s">
        <v>325</v>
      </c>
      <c r="K5495" s="0" t="n">
        <v>54021.3084188854</v>
      </c>
      <c r="L5495" s="0" t="n">
        <v>57659.85</v>
      </c>
      <c r="M5495" s="0" t="n">
        <v>66535.1883917102</v>
      </c>
      <c r="N5495" s="0" t="n">
        <v>55646.775</v>
      </c>
      <c r="O5495" s="0" t="n">
        <v>45019.395</v>
      </c>
      <c r="P5495" s="0" t="n">
        <v>55189.305</v>
      </c>
      <c r="Q5495" s="0" t="n">
        <v>71150.04</v>
      </c>
      <c r="S5495" s="0" t="s">
        <v>303</v>
      </c>
    </row>
    <row r="5496" customFormat="false" ht="14" hidden="true" customHeight="false" outlineLevel="0" collapsed="false">
      <c r="A5496" s="0" t="str">
        <f aca="false">SUBSTITUTE(C5496&amp;D5496&amp;E5496&amp;F5496&amp;G5496&amp;H5496&amp;I5496," ","")</f>
        <v>AgenteBilingüeProfesionalCienciasdelaeducaciónyafinesFrontofficeconherramientaHoraextradominicalyfestivoZona3Platino</v>
      </c>
      <c r="B5496" s="0" t="s">
        <v>5833</v>
      </c>
      <c r="C5496" s="0" t="s">
        <v>190</v>
      </c>
      <c r="D5496" s="0" t="s">
        <v>4808</v>
      </c>
      <c r="E5496" s="0" t="s">
        <v>721</v>
      </c>
      <c r="F5496" s="0" t="s">
        <v>3319</v>
      </c>
      <c r="G5496" s="0" t="s">
        <v>194</v>
      </c>
      <c r="H5496" s="0" t="s">
        <v>390</v>
      </c>
      <c r="I5496" s="0" t="s">
        <v>198</v>
      </c>
      <c r="J5496" s="0" t="s">
        <v>325</v>
      </c>
      <c r="K5496" s="0" t="n">
        <v>54021.3084188854</v>
      </c>
      <c r="L5496" s="0" t="n">
        <v>59355.18</v>
      </c>
      <c r="M5496" s="0" t="n">
        <v>68496.1429567473</v>
      </c>
      <c r="N5496" s="0" t="n">
        <v>55646.775</v>
      </c>
      <c r="O5496" s="0" t="n">
        <v>45019.395</v>
      </c>
      <c r="P5496" s="0" t="n">
        <v>56376.45</v>
      </c>
      <c r="Q5496" s="0" t="n">
        <v>75620.205</v>
      </c>
      <c r="S5496" s="0" t="s">
        <v>303</v>
      </c>
    </row>
    <row r="5497" customFormat="false" ht="14" hidden="true" customHeight="false" outlineLevel="0" collapsed="false">
      <c r="A5497" s="0" t="str">
        <f aca="false">SUBSTITUTE(C5497&amp;D5497&amp;E5497&amp;F5497&amp;G5497&amp;H5497&amp;I5497," ","")</f>
        <v>AgenteBilingüeProfesionalCienciasdelaeducaciónyafinesFrontofficeconherramientaServicio7x24Zona1Plata</v>
      </c>
      <c r="B5497" s="0" t="s">
        <v>5834</v>
      </c>
      <c r="C5497" s="0" t="s">
        <v>190</v>
      </c>
      <c r="D5497" s="0" t="s">
        <v>4808</v>
      </c>
      <c r="E5497" s="0" t="s">
        <v>721</v>
      </c>
      <c r="F5497" s="0" t="s">
        <v>3319</v>
      </c>
      <c r="G5497" s="0" t="s">
        <v>55</v>
      </c>
      <c r="H5497" s="0" t="s">
        <v>379</v>
      </c>
      <c r="I5497" s="0" t="s">
        <v>195</v>
      </c>
      <c r="J5497" s="0" t="s">
        <v>305</v>
      </c>
      <c r="K5497" s="0" t="n">
        <v>19564156.1346297</v>
      </c>
      <c r="L5497" s="0" t="n">
        <v>27464348.07</v>
      </c>
      <c r="M5497" s="0" t="n">
        <v>29875751.6712364</v>
      </c>
      <c r="N5497" s="0" t="n">
        <v>24747976.08</v>
      </c>
      <c r="O5497" s="0" t="n">
        <v>25326599.04</v>
      </c>
      <c r="P5497" s="0" t="n">
        <v>35972605.935</v>
      </c>
      <c r="Q5497" s="0" t="n">
        <v>28385710.245</v>
      </c>
      <c r="S5497" s="0" t="s">
        <v>303</v>
      </c>
    </row>
    <row r="5498" customFormat="false" ht="14" hidden="true" customHeight="false" outlineLevel="0" collapsed="false">
      <c r="A5498" s="0" t="str">
        <f aca="false">SUBSTITUTE(C5498&amp;D5498&amp;E5498&amp;F5498&amp;G5498&amp;H5498&amp;I5498," ","")</f>
        <v>AgenteBilingüeProfesionalCienciasdelaeducaciónyafinesFrontofficeconherramientaServicio7x24Zona1Oro</v>
      </c>
      <c r="B5498" s="0" t="s">
        <v>5835</v>
      </c>
      <c r="C5498" s="0" t="s">
        <v>190</v>
      </c>
      <c r="D5498" s="0" t="s">
        <v>4808</v>
      </c>
      <c r="E5498" s="0" t="s">
        <v>721</v>
      </c>
      <c r="F5498" s="0" t="s">
        <v>3319</v>
      </c>
      <c r="G5498" s="0" t="s">
        <v>55</v>
      </c>
      <c r="H5498" s="0" t="s">
        <v>379</v>
      </c>
      <c r="I5498" s="0" t="s">
        <v>54</v>
      </c>
      <c r="J5498" s="0" t="s">
        <v>305</v>
      </c>
      <c r="K5498" s="0" t="n">
        <v>19564156.1346297</v>
      </c>
      <c r="L5498" s="0" t="n">
        <v>28013636.025</v>
      </c>
      <c r="M5498" s="0" t="n">
        <v>30731055.1831527</v>
      </c>
      <c r="N5498" s="0" t="n">
        <v>24913310.085</v>
      </c>
      <c r="O5498" s="0" t="n">
        <v>25326599.04</v>
      </c>
      <c r="P5498" s="0" t="n">
        <v>36729923.715</v>
      </c>
      <c r="Q5498" s="0" t="n">
        <v>29644127.415</v>
      </c>
      <c r="S5498" s="0" t="s">
        <v>303</v>
      </c>
    </row>
    <row r="5499" customFormat="false" ht="14" hidden="true" customHeight="false" outlineLevel="0" collapsed="false">
      <c r="A5499" s="0" t="str">
        <f aca="false">SUBSTITUTE(C5499&amp;D5499&amp;E5499&amp;F5499&amp;G5499&amp;H5499&amp;I5499," ","")</f>
        <v>AgenteBilingüeProfesionalCienciasdelaeducaciónyafinesFrontofficeconherramientaServicio7x24Zona1Platino</v>
      </c>
      <c r="B5499" s="0" t="s">
        <v>5836</v>
      </c>
      <c r="C5499" s="0" t="s">
        <v>190</v>
      </c>
      <c r="D5499" s="0" t="s">
        <v>4808</v>
      </c>
      <c r="E5499" s="0" t="s">
        <v>721</v>
      </c>
      <c r="F5499" s="0" t="s">
        <v>3319</v>
      </c>
      <c r="G5499" s="0" t="s">
        <v>55</v>
      </c>
      <c r="H5499" s="0" t="s">
        <v>379</v>
      </c>
      <c r="I5499" s="0" t="s">
        <v>198</v>
      </c>
      <c r="J5499" s="0" t="s">
        <v>305</v>
      </c>
      <c r="K5499" s="0" t="n">
        <v>19564156.1346297</v>
      </c>
      <c r="L5499" s="0" t="n">
        <v>28837566.405</v>
      </c>
      <c r="M5499" s="0" t="n">
        <v>31636774.4635286</v>
      </c>
      <c r="N5499" s="0" t="n">
        <v>24967260.495</v>
      </c>
      <c r="O5499" s="0" t="n">
        <v>25326599.04</v>
      </c>
      <c r="P5499" s="0" t="n">
        <v>37519815.015</v>
      </c>
      <c r="Q5499" s="0" t="n">
        <v>31506488.82</v>
      </c>
      <c r="S5499" s="0" t="s">
        <v>303</v>
      </c>
    </row>
    <row r="5500" customFormat="false" ht="14" hidden="true" customHeight="false" outlineLevel="0" collapsed="false">
      <c r="A5500" s="0" t="str">
        <f aca="false">SUBSTITUTE(C5500&amp;D5500&amp;E5500&amp;F5500&amp;G5500&amp;H5500&amp;I5500," ","")</f>
        <v>AgenteBilingüeProfesionalCienciasdelaeducaciónyafinesFrontofficeconherramientaServicio7x24Zona2Plata</v>
      </c>
      <c r="B5500" s="0" t="s">
        <v>5837</v>
      </c>
      <c r="C5500" s="0" t="s">
        <v>190</v>
      </c>
      <c r="D5500" s="0" t="s">
        <v>4808</v>
      </c>
      <c r="E5500" s="0" t="s">
        <v>721</v>
      </c>
      <c r="F5500" s="0" t="s">
        <v>3319</v>
      </c>
      <c r="G5500" s="0" t="s">
        <v>55</v>
      </c>
      <c r="H5500" s="0" t="s">
        <v>385</v>
      </c>
      <c r="I5500" s="0" t="s">
        <v>195</v>
      </c>
      <c r="J5500" s="0" t="s">
        <v>305</v>
      </c>
      <c r="K5500" s="0" t="n">
        <v>19564156.1346297</v>
      </c>
      <c r="L5500" s="0" t="n">
        <v>28288279.485</v>
      </c>
      <c r="M5500" s="0" t="n">
        <v>29875751.6712364</v>
      </c>
      <c r="N5500" s="0" t="n">
        <v>24924099.96</v>
      </c>
      <c r="O5500" s="0" t="n">
        <v>25326599.04</v>
      </c>
      <c r="P5500" s="0" t="n">
        <v>38228232.15</v>
      </c>
      <c r="Q5500" s="0" t="n">
        <v>28385710.245</v>
      </c>
      <c r="S5500" s="0" t="s">
        <v>303</v>
      </c>
    </row>
    <row r="5501" customFormat="false" ht="14" hidden="true" customHeight="false" outlineLevel="0" collapsed="false">
      <c r="A5501" s="0" t="str">
        <f aca="false">SUBSTITUTE(C5501&amp;D5501&amp;E5501&amp;F5501&amp;G5501&amp;H5501&amp;I5501," ","")</f>
        <v>AgenteBilingüeProfesionalCienciasdelaeducaciónyafinesFrontofficeconherramientaServicio7x24Zona2Oro</v>
      </c>
      <c r="B5501" s="0" t="s">
        <v>5838</v>
      </c>
      <c r="C5501" s="0" t="s">
        <v>190</v>
      </c>
      <c r="D5501" s="0" t="s">
        <v>4808</v>
      </c>
      <c r="E5501" s="0" t="s">
        <v>721</v>
      </c>
      <c r="F5501" s="0" t="s">
        <v>3319</v>
      </c>
      <c r="G5501" s="0" t="s">
        <v>55</v>
      </c>
      <c r="H5501" s="0" t="s">
        <v>385</v>
      </c>
      <c r="I5501" s="0" t="s">
        <v>54</v>
      </c>
      <c r="J5501" s="0" t="s">
        <v>305</v>
      </c>
      <c r="K5501" s="0" t="n">
        <v>19564156.1346297</v>
      </c>
      <c r="L5501" s="0" t="n">
        <v>28854045.675</v>
      </c>
      <c r="M5501" s="0" t="n">
        <v>30731055.1831527</v>
      </c>
      <c r="N5501" s="0" t="n">
        <v>24981287.85</v>
      </c>
      <c r="O5501" s="0" t="n">
        <v>25326599.04</v>
      </c>
      <c r="P5501" s="0" t="n">
        <v>39033037.8</v>
      </c>
      <c r="Q5501" s="0" t="n">
        <v>29644127.415</v>
      </c>
      <c r="S5501" s="0" t="s">
        <v>303</v>
      </c>
    </row>
    <row r="5502" customFormat="false" ht="14" hidden="true" customHeight="false" outlineLevel="0" collapsed="false">
      <c r="A5502" s="0" t="str">
        <f aca="false">SUBSTITUTE(C5502&amp;D5502&amp;E5502&amp;F5502&amp;G5502&amp;H5502&amp;I5502," ","")</f>
        <v>AgenteBilingüeProfesionalCienciasdelaeducaciónyafinesFrontofficeconherramientaServicio7x24Zona2Platino</v>
      </c>
      <c r="B5502" s="0" t="s">
        <v>5839</v>
      </c>
      <c r="C5502" s="0" t="s">
        <v>190</v>
      </c>
      <c r="D5502" s="0" t="s">
        <v>4808</v>
      </c>
      <c r="E5502" s="0" t="s">
        <v>721</v>
      </c>
      <c r="F5502" s="0" t="s">
        <v>3319</v>
      </c>
      <c r="G5502" s="0" t="s">
        <v>55</v>
      </c>
      <c r="H5502" s="0" t="s">
        <v>385</v>
      </c>
      <c r="I5502" s="0" t="s">
        <v>198</v>
      </c>
      <c r="J5502" s="0" t="s">
        <v>305</v>
      </c>
      <c r="K5502" s="0" t="n">
        <v>19564156.1346297</v>
      </c>
      <c r="L5502" s="0" t="n">
        <v>29702693.925</v>
      </c>
      <c r="M5502" s="0" t="n">
        <v>31636774.4635286</v>
      </c>
      <c r="N5502" s="0" t="n">
        <v>25038474.705</v>
      </c>
      <c r="O5502" s="0" t="n">
        <v>25326599.04</v>
      </c>
      <c r="P5502" s="0" t="n">
        <v>39872457.99</v>
      </c>
      <c r="Q5502" s="0" t="n">
        <v>31506488.82</v>
      </c>
      <c r="S5502" s="0" t="s">
        <v>303</v>
      </c>
    </row>
    <row r="5503" customFormat="false" ht="14" hidden="true" customHeight="false" outlineLevel="0" collapsed="false">
      <c r="A5503" s="0" t="str">
        <f aca="false">SUBSTITUTE(C5503&amp;D5503&amp;E5503&amp;F5503&amp;G5503&amp;H5503&amp;I5503," ","")</f>
        <v>AgenteBilingüeProfesionalCienciasdelaeducaciónyafinesFrontofficeconherramientaServicio7x24Zona3Plata</v>
      </c>
      <c r="B5503" s="0" t="s">
        <v>5840</v>
      </c>
      <c r="C5503" s="0" t="s">
        <v>190</v>
      </c>
      <c r="D5503" s="0" t="s">
        <v>4808</v>
      </c>
      <c r="E5503" s="0" t="s">
        <v>721</v>
      </c>
      <c r="F5503" s="0" t="s">
        <v>3319</v>
      </c>
      <c r="G5503" s="0" t="s">
        <v>55</v>
      </c>
      <c r="H5503" s="0" t="s">
        <v>390</v>
      </c>
      <c r="I5503" s="0" t="s">
        <v>195</v>
      </c>
      <c r="J5503" s="0" t="s">
        <v>305</v>
      </c>
      <c r="K5503" s="0" t="n">
        <v>19564156.1346297</v>
      </c>
      <c r="L5503" s="0" t="n">
        <v>28837566.405</v>
      </c>
      <c r="M5503" s="0" t="n">
        <v>29875751.6712364</v>
      </c>
      <c r="N5503" s="0" t="n">
        <v>24967260.495</v>
      </c>
      <c r="O5503" s="0" t="n">
        <v>25326599.04</v>
      </c>
      <c r="P5503" s="0" t="n">
        <v>38408095.485</v>
      </c>
      <c r="Q5503" s="0" t="n">
        <v>28385710.245</v>
      </c>
      <c r="S5503" s="0" t="s">
        <v>303</v>
      </c>
    </row>
    <row r="5504" customFormat="false" ht="14" hidden="true" customHeight="false" outlineLevel="0" collapsed="false">
      <c r="A5504" s="0" t="str">
        <f aca="false">SUBSTITUTE(C5504&amp;D5504&amp;E5504&amp;F5504&amp;G5504&amp;H5504&amp;I5504," ","")</f>
        <v>AgenteBilingüeProfesionalCienciasdelaeducaciónyafinesFrontofficeconherramientaServicio7x24Zona3Oro</v>
      </c>
      <c r="B5504" s="0" t="s">
        <v>5841</v>
      </c>
      <c r="C5504" s="0" t="s">
        <v>190</v>
      </c>
      <c r="D5504" s="0" t="s">
        <v>4808</v>
      </c>
      <c r="E5504" s="0" t="s">
        <v>721</v>
      </c>
      <c r="F5504" s="0" t="s">
        <v>3319</v>
      </c>
      <c r="G5504" s="0" t="s">
        <v>55</v>
      </c>
      <c r="H5504" s="0" t="s">
        <v>390</v>
      </c>
      <c r="I5504" s="0" t="s">
        <v>54</v>
      </c>
      <c r="J5504" s="0" t="s">
        <v>305</v>
      </c>
      <c r="K5504" s="0" t="n">
        <v>19564156.1346297</v>
      </c>
      <c r="L5504" s="0" t="n">
        <v>29414318.085</v>
      </c>
      <c r="M5504" s="0" t="n">
        <v>30731055.1831527</v>
      </c>
      <c r="N5504" s="0" t="n">
        <v>25026606.36</v>
      </c>
      <c r="O5504" s="0" t="n">
        <v>25326599.04</v>
      </c>
      <c r="P5504" s="0" t="n">
        <v>39216687.165</v>
      </c>
      <c r="Q5504" s="0" t="n">
        <v>29644127.415</v>
      </c>
      <c r="S5504" s="0" t="s">
        <v>303</v>
      </c>
    </row>
    <row r="5505" customFormat="false" ht="14" hidden="true" customHeight="false" outlineLevel="0" collapsed="false">
      <c r="A5505" s="0" t="str">
        <f aca="false">SUBSTITUTE(C5505&amp;D5505&amp;E5505&amp;F5505&amp;G5505&amp;H5505&amp;I5505," ","")</f>
        <v>AgenteBilingüeProfesionalCienciasdelaeducaciónyafinesFrontofficeconherramientaServicio7x24Zona3Platino</v>
      </c>
      <c r="B5505" s="0" t="s">
        <v>5842</v>
      </c>
      <c r="C5505" s="0" t="s">
        <v>190</v>
      </c>
      <c r="D5505" s="0" t="s">
        <v>4808</v>
      </c>
      <c r="E5505" s="0" t="s">
        <v>721</v>
      </c>
      <c r="F5505" s="0" t="s">
        <v>3319</v>
      </c>
      <c r="G5505" s="0" t="s">
        <v>55</v>
      </c>
      <c r="H5505" s="0" t="s">
        <v>390</v>
      </c>
      <c r="I5505" s="0" t="s">
        <v>198</v>
      </c>
      <c r="J5505" s="0" t="s">
        <v>305</v>
      </c>
      <c r="K5505" s="0" t="n">
        <v>19564156.1346297</v>
      </c>
      <c r="L5505" s="0" t="n">
        <v>30279445.605</v>
      </c>
      <c r="M5505" s="0" t="n">
        <v>31636774.4635286</v>
      </c>
      <c r="N5505" s="0" t="n">
        <v>25085951.19</v>
      </c>
      <c r="O5505" s="0" t="n">
        <v>25326599.04</v>
      </c>
      <c r="P5505" s="0" t="n">
        <v>40060056.915</v>
      </c>
      <c r="Q5505" s="0" t="n">
        <v>31506488.82</v>
      </c>
      <c r="S5505" s="0" t="s">
        <v>303</v>
      </c>
    </row>
    <row r="5506" customFormat="false" ht="14" hidden="true" customHeight="false" outlineLevel="0" collapsed="false">
      <c r="A5506" s="0" t="str">
        <f aca="false">SUBSTITUTE(C5506&amp;D5506&amp;E5506&amp;F5506&amp;G5506&amp;H5506&amp;I5506," ","")</f>
        <v>AgenteBilingüeProfesionalCienciasdelaeducaciónyafinesFrontofficesinherramientaJornadaOrdinaria Zona1Plata</v>
      </c>
      <c r="B5506" s="0" t="s">
        <v>5843</v>
      </c>
      <c r="C5506" s="0" t="s">
        <v>190</v>
      </c>
      <c r="D5506" s="0" t="s">
        <v>4808</v>
      </c>
      <c r="E5506" s="0" t="s">
        <v>721</v>
      </c>
      <c r="F5506" s="0" t="s">
        <v>3335</v>
      </c>
      <c r="G5506" s="0" t="s">
        <v>62</v>
      </c>
      <c r="H5506" s="0" t="s">
        <v>379</v>
      </c>
      <c r="I5506" s="0" t="s">
        <v>195</v>
      </c>
      <c r="J5506" s="0" t="s">
        <v>36</v>
      </c>
      <c r="K5506" s="0" t="n">
        <v>6096792.81827776</v>
      </c>
      <c r="L5506" s="0" t="n">
        <v>5780818.62</v>
      </c>
      <c r="M5506" s="0" t="n">
        <v>7206645.94145293</v>
      </c>
      <c r="N5506" s="0" t="n">
        <v>6534864.765</v>
      </c>
      <c r="O5506" s="0" t="n">
        <v>6236295.21</v>
      </c>
      <c r="P5506" s="0" t="n">
        <v>6190542</v>
      </c>
      <c r="Q5506" s="0" t="n">
        <v>6624624.105</v>
      </c>
      <c r="S5506" s="0" t="s">
        <v>303</v>
      </c>
    </row>
    <row r="5507" customFormat="false" ht="14" hidden="true" customHeight="false" outlineLevel="0" collapsed="false">
      <c r="A5507" s="0" t="str">
        <f aca="false">SUBSTITUTE(C5507&amp;D5507&amp;E5507&amp;F5507&amp;G5507&amp;H5507&amp;I5507," ","")</f>
        <v>AgenteBilingüeProfesionalCienciasdelaeducaciónyafinesFrontofficesinherramientaJornadaOrdinaria Zona1Oro</v>
      </c>
      <c r="B5507" s="0" t="s">
        <v>5844</v>
      </c>
      <c r="C5507" s="0" t="s">
        <v>190</v>
      </c>
      <c r="D5507" s="0" t="s">
        <v>4808</v>
      </c>
      <c r="E5507" s="0" t="s">
        <v>721</v>
      </c>
      <c r="F5507" s="0" t="s">
        <v>3335</v>
      </c>
      <c r="G5507" s="0" t="s">
        <v>62</v>
      </c>
      <c r="H5507" s="0" t="s">
        <v>379</v>
      </c>
      <c r="I5507" s="0" t="s">
        <v>54</v>
      </c>
      <c r="J5507" s="0" t="s">
        <v>36</v>
      </c>
      <c r="K5507" s="0" t="n">
        <v>6096792.81827776</v>
      </c>
      <c r="L5507" s="0" t="n">
        <v>5896435.365</v>
      </c>
      <c r="M5507" s="0" t="n">
        <v>7758575.11240778</v>
      </c>
      <c r="N5507" s="0" t="n">
        <v>6554035.035</v>
      </c>
      <c r="O5507" s="0" t="n">
        <v>6236295.21</v>
      </c>
      <c r="P5507" s="0" t="n">
        <v>6320869.2</v>
      </c>
      <c r="Q5507" s="0" t="n">
        <v>6918311.565</v>
      </c>
      <c r="S5507" s="0" t="s">
        <v>303</v>
      </c>
    </row>
    <row r="5508" customFormat="false" ht="14" hidden="true" customHeight="false" outlineLevel="0" collapsed="false">
      <c r="A5508" s="0" t="str">
        <f aca="false">SUBSTITUTE(C5508&amp;D5508&amp;E5508&amp;F5508&amp;G5508&amp;H5508&amp;I5508," ","")</f>
        <v>AgenteBilingüeProfesionalCienciasdelaeducaciónyafinesFrontofficesinherramientaJornadaOrdinaria Zona1Platino</v>
      </c>
      <c r="B5508" s="0" t="s">
        <v>5845</v>
      </c>
      <c r="C5508" s="0" t="s">
        <v>190</v>
      </c>
      <c r="D5508" s="0" t="s">
        <v>4808</v>
      </c>
      <c r="E5508" s="0" t="s">
        <v>721</v>
      </c>
      <c r="F5508" s="0" t="s">
        <v>3335</v>
      </c>
      <c r="G5508" s="0" t="s">
        <v>62</v>
      </c>
      <c r="H5508" s="0" t="s">
        <v>379</v>
      </c>
      <c r="I5508" s="0" t="s">
        <v>198</v>
      </c>
      <c r="J5508" s="0" t="s">
        <v>36</v>
      </c>
      <c r="K5508" s="0" t="n">
        <v>6096792.81827776</v>
      </c>
      <c r="L5508" s="0" t="n">
        <v>6069859.965</v>
      </c>
      <c r="M5508" s="0" t="n">
        <v>7987239.2772297</v>
      </c>
      <c r="N5508" s="0" t="n">
        <v>6573205.305</v>
      </c>
      <c r="O5508" s="0" t="n">
        <v>6236295.21</v>
      </c>
      <c r="P5508" s="0" t="n">
        <v>6456801.96</v>
      </c>
      <c r="Q5508" s="0" t="n">
        <v>7352947.395</v>
      </c>
      <c r="S5508" s="0" t="s">
        <v>303</v>
      </c>
    </row>
    <row r="5509" customFormat="false" ht="14" hidden="true" customHeight="false" outlineLevel="0" collapsed="false">
      <c r="A5509" s="0" t="str">
        <f aca="false">SUBSTITUTE(C5509&amp;D5509&amp;E5509&amp;F5509&amp;G5509&amp;H5509&amp;I5509," ","")</f>
        <v>AgenteBilingüeProfesionalCienciasdelaeducaciónyafinesFrontofficesinherramientaJornadaOrdinaria Zona2Plata</v>
      </c>
      <c r="B5509" s="0" t="s">
        <v>5846</v>
      </c>
      <c r="C5509" s="0" t="s">
        <v>190</v>
      </c>
      <c r="D5509" s="0" t="s">
        <v>4808</v>
      </c>
      <c r="E5509" s="0" t="s">
        <v>721</v>
      </c>
      <c r="F5509" s="0" t="s">
        <v>3335</v>
      </c>
      <c r="G5509" s="0" t="s">
        <v>62</v>
      </c>
      <c r="H5509" s="0" t="s">
        <v>385</v>
      </c>
      <c r="I5509" s="0" t="s">
        <v>195</v>
      </c>
      <c r="J5509" s="0" t="s">
        <v>36</v>
      </c>
      <c r="K5509" s="0" t="n">
        <v>6096792.81827776</v>
      </c>
      <c r="L5509" s="0" t="n">
        <v>5954243.22</v>
      </c>
      <c r="M5509" s="0" t="n">
        <v>7542639.26179804</v>
      </c>
      <c r="N5509" s="0" t="n">
        <v>6557869.71</v>
      </c>
      <c r="O5509" s="0" t="n">
        <v>6236295.21</v>
      </c>
      <c r="P5509" s="0" t="n">
        <v>6578713.575</v>
      </c>
      <c r="Q5509" s="0" t="n">
        <v>6624624.105</v>
      </c>
      <c r="S5509" s="0" t="s">
        <v>303</v>
      </c>
    </row>
    <row r="5510" customFormat="false" ht="14" hidden="true" customHeight="false" outlineLevel="0" collapsed="false">
      <c r="A5510" s="0" t="str">
        <f aca="false">SUBSTITUTE(C5510&amp;D5510&amp;E5510&amp;F5510&amp;G5510&amp;H5510&amp;I5510," ","")</f>
        <v>AgenteBilingüeProfesionalCienciasdelaeducaciónyafinesFrontofficesinherramientaJornadaOrdinaria Zona2Oro</v>
      </c>
      <c r="B5510" s="0" t="s">
        <v>5847</v>
      </c>
      <c r="C5510" s="0" t="s">
        <v>190</v>
      </c>
      <c r="D5510" s="0" t="s">
        <v>4808</v>
      </c>
      <c r="E5510" s="0" t="s">
        <v>721</v>
      </c>
      <c r="F5510" s="0" t="s">
        <v>3335</v>
      </c>
      <c r="G5510" s="0" t="s">
        <v>62</v>
      </c>
      <c r="H5510" s="0" t="s">
        <v>385</v>
      </c>
      <c r="I5510" s="0" t="s">
        <v>54</v>
      </c>
      <c r="J5510" s="0" t="s">
        <v>36</v>
      </c>
      <c r="K5510" s="0" t="n">
        <v>6096792.81827776</v>
      </c>
      <c r="L5510" s="0" t="n">
        <v>6073329.285</v>
      </c>
      <c r="M5510" s="0" t="n">
        <v>7758575.11240778</v>
      </c>
      <c r="N5510" s="0" t="n">
        <v>6578189.865</v>
      </c>
      <c r="O5510" s="0" t="n">
        <v>6236295.21</v>
      </c>
      <c r="P5510" s="0" t="n">
        <v>6717213.135</v>
      </c>
      <c r="Q5510" s="0" t="n">
        <v>6918311.565</v>
      </c>
      <c r="S5510" s="0" t="s">
        <v>303</v>
      </c>
    </row>
    <row r="5511" customFormat="false" ht="14" hidden="true" customHeight="false" outlineLevel="0" collapsed="false">
      <c r="A5511" s="0" t="str">
        <f aca="false">SUBSTITUTE(C5511&amp;D5511&amp;E5511&amp;F5511&amp;G5511&amp;H5511&amp;I5511," ","")</f>
        <v>AgenteBilingüeProfesionalCienciasdelaeducaciónyafinesFrontofficesinherramientaJornadaOrdinaria Zona2Platino</v>
      </c>
      <c r="B5511" s="0" t="s">
        <v>5848</v>
      </c>
      <c r="C5511" s="0" t="s">
        <v>190</v>
      </c>
      <c r="D5511" s="0" t="s">
        <v>4808</v>
      </c>
      <c r="E5511" s="0" t="s">
        <v>721</v>
      </c>
      <c r="F5511" s="0" t="s">
        <v>3335</v>
      </c>
      <c r="G5511" s="0" t="s">
        <v>62</v>
      </c>
      <c r="H5511" s="0" t="s">
        <v>385</v>
      </c>
      <c r="I5511" s="0" t="s">
        <v>198</v>
      </c>
      <c r="J5511" s="0" t="s">
        <v>36</v>
      </c>
      <c r="K5511" s="0" t="n">
        <v>6096792.81827776</v>
      </c>
      <c r="L5511" s="0" t="n">
        <v>6251955.795</v>
      </c>
      <c r="M5511" s="0" t="n">
        <v>7987239.2772297</v>
      </c>
      <c r="N5511" s="0" t="n">
        <v>6598510.02</v>
      </c>
      <c r="O5511" s="0" t="n">
        <v>6236295.21</v>
      </c>
      <c r="P5511" s="0" t="n">
        <v>6861669.12</v>
      </c>
      <c r="Q5511" s="0" t="n">
        <v>7352947.395</v>
      </c>
      <c r="S5511" s="0" t="s">
        <v>303</v>
      </c>
    </row>
    <row r="5512" customFormat="false" ht="14" hidden="true" customHeight="false" outlineLevel="0" collapsed="false">
      <c r="A5512" s="0" t="str">
        <f aca="false">SUBSTITUTE(C5512&amp;D5512&amp;E5512&amp;F5512&amp;G5512&amp;H5512&amp;I5512," ","")</f>
        <v>AgenteBilingüeProfesionalCienciasdelaeducaciónyafinesFrontofficesinherramientaJornadaOrdinaria Zona3Plata</v>
      </c>
      <c r="B5512" s="0" t="s">
        <v>5849</v>
      </c>
      <c r="C5512" s="0" t="s">
        <v>190</v>
      </c>
      <c r="D5512" s="0" t="s">
        <v>4808</v>
      </c>
      <c r="E5512" s="0" t="s">
        <v>721</v>
      </c>
      <c r="F5512" s="0" t="s">
        <v>3335</v>
      </c>
      <c r="G5512" s="0" t="s">
        <v>62</v>
      </c>
      <c r="H5512" s="0" t="s">
        <v>390</v>
      </c>
      <c r="I5512" s="0" t="s">
        <v>195</v>
      </c>
      <c r="J5512" s="0" t="s">
        <v>36</v>
      </c>
      <c r="K5512" s="0" t="n">
        <v>6096792.81827776</v>
      </c>
      <c r="L5512" s="0" t="n">
        <v>6069859.965</v>
      </c>
      <c r="M5512" s="0" t="n">
        <v>7542639.26179804</v>
      </c>
      <c r="N5512" s="0" t="n">
        <v>6573205.305</v>
      </c>
      <c r="O5512" s="0" t="n">
        <v>6236295.21</v>
      </c>
      <c r="P5512" s="0" t="n">
        <v>6609666.285</v>
      </c>
      <c r="Q5512" s="0" t="n">
        <v>6624624.105</v>
      </c>
      <c r="S5512" s="0" t="s">
        <v>303</v>
      </c>
    </row>
    <row r="5513" customFormat="false" ht="14" hidden="true" customHeight="false" outlineLevel="0" collapsed="false">
      <c r="A5513" s="0" t="str">
        <f aca="false">SUBSTITUTE(C5513&amp;D5513&amp;E5513&amp;F5513&amp;G5513&amp;H5513&amp;I5513," ","")</f>
        <v>AgenteBilingüeProfesionalCienciasdelaeducaciónyafinesFrontofficesinherramientaJornadaOrdinaria Zona3Oro</v>
      </c>
      <c r="B5513" s="0" t="s">
        <v>5850</v>
      </c>
      <c r="C5513" s="0" t="s">
        <v>190</v>
      </c>
      <c r="D5513" s="0" t="s">
        <v>4808</v>
      </c>
      <c r="E5513" s="0" t="s">
        <v>721</v>
      </c>
      <c r="F5513" s="0" t="s">
        <v>3335</v>
      </c>
      <c r="G5513" s="0" t="s">
        <v>62</v>
      </c>
      <c r="H5513" s="0" t="s">
        <v>390</v>
      </c>
      <c r="I5513" s="0" t="s">
        <v>54</v>
      </c>
      <c r="J5513" s="0" t="s">
        <v>36</v>
      </c>
      <c r="K5513" s="0" t="n">
        <v>6096792.81827776</v>
      </c>
      <c r="L5513" s="0" t="n">
        <v>6191257.185</v>
      </c>
      <c r="M5513" s="0" t="n">
        <v>7758575.11240778</v>
      </c>
      <c r="N5513" s="0" t="n">
        <v>6594293.43</v>
      </c>
      <c r="O5513" s="0" t="n">
        <v>6236295.21</v>
      </c>
      <c r="P5513" s="0" t="n">
        <v>6748816.86</v>
      </c>
      <c r="Q5513" s="0" t="n">
        <v>6918311.565</v>
      </c>
      <c r="S5513" s="0" t="s">
        <v>303</v>
      </c>
    </row>
    <row r="5514" customFormat="false" ht="14" hidden="true" customHeight="false" outlineLevel="0" collapsed="false">
      <c r="A5514" s="0" t="str">
        <f aca="false">SUBSTITUTE(C5514&amp;D5514&amp;E5514&amp;F5514&amp;G5514&amp;H5514&amp;I5514," ","")</f>
        <v>AgenteBilingüeProfesionalCienciasdelaeducaciónyafinesFrontofficesinherramientaJornadaOrdinaria Zona3Platino</v>
      </c>
      <c r="B5514" s="0" t="s">
        <v>5851</v>
      </c>
      <c r="C5514" s="0" t="s">
        <v>190</v>
      </c>
      <c r="D5514" s="0" t="s">
        <v>4808</v>
      </c>
      <c r="E5514" s="0" t="s">
        <v>721</v>
      </c>
      <c r="F5514" s="0" t="s">
        <v>3335</v>
      </c>
      <c r="G5514" s="0" t="s">
        <v>62</v>
      </c>
      <c r="H5514" s="0" t="s">
        <v>390</v>
      </c>
      <c r="I5514" s="0" t="s">
        <v>198</v>
      </c>
      <c r="J5514" s="0" t="s">
        <v>36</v>
      </c>
      <c r="K5514" s="0" t="n">
        <v>6096792.81827776</v>
      </c>
      <c r="L5514" s="0" t="n">
        <v>6373353.015</v>
      </c>
      <c r="M5514" s="0" t="n">
        <v>7987239.2772297</v>
      </c>
      <c r="N5514" s="0" t="n">
        <v>6615380.52</v>
      </c>
      <c r="O5514" s="0" t="n">
        <v>6236295.21</v>
      </c>
      <c r="P5514" s="0" t="n">
        <v>6893952.84</v>
      </c>
      <c r="Q5514" s="0" t="n">
        <v>7352947.395</v>
      </c>
      <c r="S5514" s="0" t="s">
        <v>303</v>
      </c>
    </row>
    <row r="5515" customFormat="false" ht="14" hidden="true" customHeight="false" outlineLevel="0" collapsed="false">
      <c r="A5515" s="0" t="str">
        <f aca="false">SUBSTITUTE(C5515&amp;D5515&amp;E5515&amp;F5515&amp;G5515&amp;H5515&amp;I5515," ","")</f>
        <v>AgenteBilingüeProfesionalCienciasdelaeducaciónyafinesFrontofficesinherramientaHoraextradiurnaZona1Plata</v>
      </c>
      <c r="B5515" s="0" t="s">
        <v>5852</v>
      </c>
      <c r="C5515" s="0" t="s">
        <v>190</v>
      </c>
      <c r="D5515" s="0" t="s">
        <v>4808</v>
      </c>
      <c r="E5515" s="0" t="s">
        <v>721</v>
      </c>
      <c r="F5515" s="0" t="s">
        <v>3335</v>
      </c>
      <c r="G5515" s="0" t="s">
        <v>192</v>
      </c>
      <c r="H5515" s="0" t="s">
        <v>379</v>
      </c>
      <c r="I5515" s="0" t="s">
        <v>195</v>
      </c>
      <c r="J5515" s="0" t="s">
        <v>325</v>
      </c>
      <c r="K5515" s="0" t="n">
        <v>30902.5051712383</v>
      </c>
      <c r="L5515" s="0" t="n">
        <v>31503.33</v>
      </c>
      <c r="M5515" s="0" t="n">
        <v>40427.117494476</v>
      </c>
      <c r="N5515" s="0" t="n">
        <v>30152.655</v>
      </c>
      <c r="O5515" s="0" t="n">
        <v>28398.33</v>
      </c>
      <c r="P5515" s="0" t="n">
        <v>36635.895</v>
      </c>
      <c r="Q5515" s="0" t="n">
        <v>44092.035</v>
      </c>
      <c r="S5515" s="0" t="s">
        <v>303</v>
      </c>
    </row>
    <row r="5516" customFormat="false" ht="14" hidden="true" customHeight="false" outlineLevel="0" collapsed="false">
      <c r="A5516" s="0" t="str">
        <f aca="false">SUBSTITUTE(C5516&amp;D5516&amp;E5516&amp;F5516&amp;G5516&amp;H5516&amp;I5516," ","")</f>
        <v>AgenteBilingüeProfesionalCienciasdelaeducaciónyafinesFrontofficesinherramientaHoraextradiurnaZona1Oro</v>
      </c>
      <c r="B5516" s="0" t="s">
        <v>5853</v>
      </c>
      <c r="C5516" s="0" t="s">
        <v>190</v>
      </c>
      <c r="D5516" s="0" t="s">
        <v>4808</v>
      </c>
      <c r="E5516" s="0" t="s">
        <v>721</v>
      </c>
      <c r="F5516" s="0" t="s">
        <v>3335</v>
      </c>
      <c r="G5516" s="0" t="s">
        <v>192</v>
      </c>
      <c r="H5516" s="0" t="s">
        <v>379</v>
      </c>
      <c r="I5516" s="0" t="s">
        <v>54</v>
      </c>
      <c r="J5516" s="0" t="s">
        <v>325</v>
      </c>
      <c r="K5516" s="0" t="n">
        <v>30902.5051712383</v>
      </c>
      <c r="L5516" s="0" t="n">
        <v>32133.645</v>
      </c>
      <c r="M5516" s="0" t="n">
        <v>41584.4927448189</v>
      </c>
      <c r="N5516" s="0" t="n">
        <v>30268.575</v>
      </c>
      <c r="O5516" s="0" t="n">
        <v>28398.33</v>
      </c>
      <c r="P5516" s="0" t="n">
        <v>37406.97</v>
      </c>
      <c r="Q5516" s="0" t="n">
        <v>46047.15</v>
      </c>
      <c r="S5516" s="0" t="s">
        <v>303</v>
      </c>
    </row>
    <row r="5517" customFormat="false" ht="14" hidden="true" customHeight="false" outlineLevel="0" collapsed="false">
      <c r="A5517" s="0" t="str">
        <f aca="false">SUBSTITUTE(C5517&amp;D5517&amp;E5517&amp;F5517&amp;G5517&amp;H5517&amp;I5517," ","")</f>
        <v>AgenteBilingüeProfesionalCienciasdelaeducaciónyafinesFrontofficesinherramientaHoraextradiurnaZona1Platino</v>
      </c>
      <c r="B5517" s="0" t="s">
        <v>5854</v>
      </c>
      <c r="C5517" s="0" t="s">
        <v>190</v>
      </c>
      <c r="D5517" s="0" t="s">
        <v>4808</v>
      </c>
      <c r="E5517" s="0" t="s">
        <v>721</v>
      </c>
      <c r="F5517" s="0" t="s">
        <v>3335</v>
      </c>
      <c r="G5517" s="0" t="s">
        <v>192</v>
      </c>
      <c r="H5517" s="0" t="s">
        <v>379</v>
      </c>
      <c r="I5517" s="0" t="s">
        <v>198</v>
      </c>
      <c r="J5517" s="0" t="s">
        <v>325</v>
      </c>
      <c r="K5517" s="0" t="n">
        <v>30902.5051712383</v>
      </c>
      <c r="L5517" s="0" t="n">
        <v>33078.6</v>
      </c>
      <c r="M5517" s="0" t="n">
        <v>42810.0893479671</v>
      </c>
      <c r="N5517" s="0" t="n">
        <v>30385.53</v>
      </c>
      <c r="O5517" s="0" t="n">
        <v>28398.33</v>
      </c>
      <c r="P5517" s="0" t="n">
        <v>38211.165</v>
      </c>
      <c r="Q5517" s="0" t="n">
        <v>48939.975</v>
      </c>
      <c r="S5517" s="0" t="s">
        <v>303</v>
      </c>
    </row>
    <row r="5518" customFormat="false" ht="14" hidden="true" customHeight="false" outlineLevel="0" collapsed="false">
      <c r="A5518" s="0" t="str">
        <f aca="false">SUBSTITUTE(C5518&amp;D5518&amp;E5518&amp;F5518&amp;G5518&amp;H5518&amp;I5518," ","")</f>
        <v>AgenteBilingüeProfesionalCienciasdelaeducaciónyafinesFrontofficesinherramientaHoraextradiurnaZona2Plata</v>
      </c>
      <c r="B5518" s="0" t="s">
        <v>5855</v>
      </c>
      <c r="C5518" s="0" t="s">
        <v>190</v>
      </c>
      <c r="D5518" s="0" t="s">
        <v>4808</v>
      </c>
      <c r="E5518" s="0" t="s">
        <v>721</v>
      </c>
      <c r="F5518" s="0" t="s">
        <v>3335</v>
      </c>
      <c r="G5518" s="0" t="s">
        <v>192</v>
      </c>
      <c r="H5518" s="0" t="s">
        <v>385</v>
      </c>
      <c r="I5518" s="0" t="s">
        <v>195</v>
      </c>
      <c r="J5518" s="0" t="s">
        <v>325</v>
      </c>
      <c r="K5518" s="0" t="n">
        <v>30902.5051712383</v>
      </c>
      <c r="L5518" s="0" t="n">
        <v>32449.32</v>
      </c>
      <c r="M5518" s="0" t="n">
        <v>40427.117494476</v>
      </c>
      <c r="N5518" s="0" t="n">
        <v>30292.38</v>
      </c>
      <c r="O5518" s="0" t="n">
        <v>28398.33</v>
      </c>
      <c r="P5518" s="0" t="n">
        <v>38932.56</v>
      </c>
      <c r="Q5518" s="0" t="n">
        <v>44092.035</v>
      </c>
      <c r="S5518" s="0" t="s">
        <v>303</v>
      </c>
    </row>
    <row r="5519" customFormat="false" ht="14" hidden="true" customHeight="false" outlineLevel="0" collapsed="false">
      <c r="A5519" s="0" t="str">
        <f aca="false">SUBSTITUTE(C5519&amp;D5519&amp;E5519&amp;F5519&amp;G5519&amp;H5519&amp;I5519," ","")</f>
        <v>AgenteBilingüeProfesionalCienciasdelaeducaciónyafinesFrontofficesinherramientaHoraextradiurnaZona2Oro</v>
      </c>
      <c r="B5519" s="0" t="s">
        <v>5856</v>
      </c>
      <c r="C5519" s="0" t="s">
        <v>190</v>
      </c>
      <c r="D5519" s="0" t="s">
        <v>4808</v>
      </c>
      <c r="E5519" s="0" t="s">
        <v>721</v>
      </c>
      <c r="F5519" s="0" t="s">
        <v>3335</v>
      </c>
      <c r="G5519" s="0" t="s">
        <v>192</v>
      </c>
      <c r="H5519" s="0" t="s">
        <v>385</v>
      </c>
      <c r="I5519" s="0" t="s">
        <v>54</v>
      </c>
      <c r="J5519" s="0" t="s">
        <v>325</v>
      </c>
      <c r="K5519" s="0" t="n">
        <v>30902.5051712383</v>
      </c>
      <c r="L5519" s="0" t="n">
        <v>33098.265</v>
      </c>
      <c r="M5519" s="0" t="n">
        <v>41584.4927448189</v>
      </c>
      <c r="N5519" s="0" t="n">
        <v>30415.545</v>
      </c>
      <c r="O5519" s="0" t="n">
        <v>28398.33</v>
      </c>
      <c r="P5519" s="0" t="n">
        <v>39752.28</v>
      </c>
      <c r="Q5519" s="0" t="n">
        <v>46047.15</v>
      </c>
      <c r="S5519" s="0" t="s">
        <v>303</v>
      </c>
    </row>
    <row r="5520" customFormat="false" ht="14" hidden="true" customHeight="false" outlineLevel="0" collapsed="false">
      <c r="A5520" s="0" t="str">
        <f aca="false">SUBSTITUTE(C5520&amp;D5520&amp;E5520&amp;F5520&amp;G5520&amp;H5520&amp;I5520," ","")</f>
        <v>AgenteBilingüeProfesionalCienciasdelaeducaciónyafinesFrontofficesinherramientaHoraextradiurnaZona2Platino</v>
      </c>
      <c r="B5520" s="0" t="s">
        <v>5857</v>
      </c>
      <c r="C5520" s="0" t="s">
        <v>190</v>
      </c>
      <c r="D5520" s="0" t="s">
        <v>4808</v>
      </c>
      <c r="E5520" s="0" t="s">
        <v>721</v>
      </c>
      <c r="F5520" s="0" t="s">
        <v>3335</v>
      </c>
      <c r="G5520" s="0" t="s">
        <v>192</v>
      </c>
      <c r="H5520" s="0" t="s">
        <v>385</v>
      </c>
      <c r="I5520" s="0" t="s">
        <v>198</v>
      </c>
      <c r="J5520" s="0" t="s">
        <v>325</v>
      </c>
      <c r="K5520" s="0" t="n">
        <v>30902.5051712383</v>
      </c>
      <c r="L5520" s="0" t="n">
        <v>34071.165</v>
      </c>
      <c r="M5520" s="0" t="n">
        <v>42810.0893479671</v>
      </c>
      <c r="N5520" s="0" t="n">
        <v>30538.71</v>
      </c>
      <c r="O5520" s="0" t="n">
        <v>28398.33</v>
      </c>
      <c r="P5520" s="0" t="n">
        <v>40607.19</v>
      </c>
      <c r="Q5520" s="0" t="n">
        <v>48939.975</v>
      </c>
      <c r="S5520" s="0" t="s">
        <v>303</v>
      </c>
    </row>
    <row r="5521" customFormat="false" ht="14" hidden="true" customHeight="false" outlineLevel="0" collapsed="false">
      <c r="A5521" s="0" t="str">
        <f aca="false">SUBSTITUTE(C5521&amp;D5521&amp;E5521&amp;F5521&amp;G5521&amp;H5521&amp;I5521," ","")</f>
        <v>AgenteBilingüeProfesionalCienciasdelaeducaciónyafinesFrontofficesinherramientaHoraextradiurnaZona3Plata</v>
      </c>
      <c r="B5521" s="0" t="s">
        <v>5858</v>
      </c>
      <c r="C5521" s="0" t="s">
        <v>190</v>
      </c>
      <c r="D5521" s="0" t="s">
        <v>4808</v>
      </c>
      <c r="E5521" s="0" t="s">
        <v>721</v>
      </c>
      <c r="F5521" s="0" t="s">
        <v>3335</v>
      </c>
      <c r="G5521" s="0" t="s">
        <v>192</v>
      </c>
      <c r="H5521" s="0" t="s">
        <v>390</v>
      </c>
      <c r="I5521" s="0" t="s">
        <v>195</v>
      </c>
      <c r="J5521" s="0" t="s">
        <v>325</v>
      </c>
      <c r="K5521" s="0" t="n">
        <v>30902.5051712383</v>
      </c>
      <c r="L5521" s="0" t="n">
        <v>33078.6</v>
      </c>
      <c r="M5521" s="0" t="n">
        <v>40427.117494476</v>
      </c>
      <c r="N5521" s="0" t="n">
        <v>30385.53</v>
      </c>
      <c r="O5521" s="0" t="n">
        <v>28398.33</v>
      </c>
      <c r="P5521" s="0" t="n">
        <v>39115.755</v>
      </c>
      <c r="Q5521" s="0" t="n">
        <v>44092.035</v>
      </c>
      <c r="S5521" s="0" t="s">
        <v>303</v>
      </c>
    </row>
    <row r="5522" customFormat="false" ht="14" hidden="true" customHeight="false" outlineLevel="0" collapsed="false">
      <c r="A5522" s="0" t="str">
        <f aca="false">SUBSTITUTE(C5522&amp;D5522&amp;E5522&amp;F5522&amp;G5522&amp;H5522&amp;I5522," ","")</f>
        <v>AgenteBilingüeProfesionalCienciasdelaeducaciónyafinesFrontofficesinherramientaHoraextradiurnaZona3Oro</v>
      </c>
      <c r="B5522" s="0" t="s">
        <v>5859</v>
      </c>
      <c r="C5522" s="0" t="s">
        <v>190</v>
      </c>
      <c r="D5522" s="0" t="s">
        <v>4808</v>
      </c>
      <c r="E5522" s="0" t="s">
        <v>721</v>
      </c>
      <c r="F5522" s="0" t="s">
        <v>3335</v>
      </c>
      <c r="G5522" s="0" t="s">
        <v>192</v>
      </c>
      <c r="H5522" s="0" t="s">
        <v>390</v>
      </c>
      <c r="I5522" s="0" t="s">
        <v>54</v>
      </c>
      <c r="J5522" s="0" t="s">
        <v>325</v>
      </c>
      <c r="K5522" s="0" t="n">
        <v>30902.5051712383</v>
      </c>
      <c r="L5522" s="0" t="n">
        <v>33741</v>
      </c>
      <c r="M5522" s="0" t="n">
        <v>41584.4927448189</v>
      </c>
      <c r="N5522" s="0" t="n">
        <v>30512.835</v>
      </c>
      <c r="O5522" s="0" t="n">
        <v>28398.33</v>
      </c>
      <c r="P5522" s="0" t="n">
        <v>39939.615</v>
      </c>
      <c r="Q5522" s="0" t="n">
        <v>46047.15</v>
      </c>
      <c r="S5522" s="0" t="s">
        <v>303</v>
      </c>
    </row>
    <row r="5523" customFormat="false" ht="14" hidden="true" customHeight="false" outlineLevel="0" collapsed="false">
      <c r="A5523" s="0" t="str">
        <f aca="false">SUBSTITUTE(C5523&amp;D5523&amp;E5523&amp;F5523&amp;G5523&amp;H5523&amp;I5523," ","")</f>
        <v>AgenteBilingüeProfesionalCienciasdelaeducaciónyafinesFrontofficesinherramientaHoraextradiurnaZona3Platino</v>
      </c>
      <c r="B5523" s="0" t="s">
        <v>5860</v>
      </c>
      <c r="C5523" s="0" t="s">
        <v>190</v>
      </c>
      <c r="D5523" s="0" t="s">
        <v>4808</v>
      </c>
      <c r="E5523" s="0" t="s">
        <v>721</v>
      </c>
      <c r="F5523" s="0" t="s">
        <v>3335</v>
      </c>
      <c r="G5523" s="0" t="s">
        <v>192</v>
      </c>
      <c r="H5523" s="0" t="s">
        <v>390</v>
      </c>
      <c r="I5523" s="0" t="s">
        <v>198</v>
      </c>
      <c r="J5523" s="0" t="s">
        <v>325</v>
      </c>
      <c r="K5523" s="0" t="n">
        <v>30902.5051712383</v>
      </c>
      <c r="L5523" s="0" t="n">
        <v>34732.53</v>
      </c>
      <c r="M5523" s="0" t="n">
        <v>42810.0893479671</v>
      </c>
      <c r="N5523" s="0" t="n">
        <v>30641.175</v>
      </c>
      <c r="O5523" s="0" t="n">
        <v>28398.33</v>
      </c>
      <c r="P5523" s="0" t="n">
        <v>40798.665</v>
      </c>
      <c r="Q5523" s="0" t="n">
        <v>48939.975</v>
      </c>
      <c r="S5523" s="0" t="s">
        <v>303</v>
      </c>
    </row>
    <row r="5524" customFormat="false" ht="14" hidden="true" customHeight="false" outlineLevel="0" collapsed="false">
      <c r="A5524" s="0" t="str">
        <f aca="false">SUBSTITUTE(C5524&amp;D5524&amp;E5524&amp;F5524&amp;G5524&amp;H5524&amp;I5524," ","")</f>
        <v>AgenteBilingüeProfesionalCienciasdelaeducaciónyafinesFrontofficesinherramientaHoraextranocturna Zona1Plata</v>
      </c>
      <c r="B5524" s="0" t="s">
        <v>5861</v>
      </c>
      <c r="C5524" s="0" t="s">
        <v>190</v>
      </c>
      <c r="D5524" s="0" t="s">
        <v>4808</v>
      </c>
      <c r="E5524" s="0" t="s">
        <v>721</v>
      </c>
      <c r="F5524" s="0" t="s">
        <v>3335</v>
      </c>
      <c r="G5524" s="0" t="s">
        <v>197</v>
      </c>
      <c r="H5524" s="0" t="s">
        <v>379</v>
      </c>
      <c r="I5524" s="0" t="s">
        <v>195</v>
      </c>
      <c r="J5524" s="0" t="s">
        <v>325</v>
      </c>
      <c r="K5524" s="0" t="n">
        <v>41900.9086947336</v>
      </c>
      <c r="L5524" s="0" t="n">
        <v>44105.49</v>
      </c>
      <c r="M5524" s="0" t="n">
        <v>56597.9644922664</v>
      </c>
      <c r="N5524" s="0" t="n">
        <v>42213.51</v>
      </c>
      <c r="O5524" s="0" t="n">
        <v>39479.04</v>
      </c>
      <c r="P5524" s="0" t="n">
        <v>47782.845</v>
      </c>
      <c r="Q5524" s="0" t="n">
        <v>61198.515</v>
      </c>
      <c r="S5524" s="0" t="s">
        <v>303</v>
      </c>
    </row>
    <row r="5525" customFormat="false" ht="14" hidden="true" customHeight="false" outlineLevel="0" collapsed="false">
      <c r="A5525" s="0" t="str">
        <f aca="false">SUBSTITUTE(C5525&amp;D5525&amp;E5525&amp;F5525&amp;G5525&amp;H5525&amp;I5525," ","")</f>
        <v>AgenteBilingüeProfesionalCienciasdelaeducaciónyafinesFrontofficesinherramientaHoraextranocturna Zona1Oro</v>
      </c>
      <c r="B5525" s="0" t="s">
        <v>5862</v>
      </c>
      <c r="C5525" s="0" t="s">
        <v>190</v>
      </c>
      <c r="D5525" s="0" t="s">
        <v>4808</v>
      </c>
      <c r="E5525" s="0" t="s">
        <v>721</v>
      </c>
      <c r="F5525" s="0" t="s">
        <v>3335</v>
      </c>
      <c r="G5525" s="0" t="s">
        <v>197</v>
      </c>
      <c r="H5525" s="0" t="s">
        <v>379</v>
      </c>
      <c r="I5525" s="0" t="s">
        <v>54</v>
      </c>
      <c r="J5525" s="0" t="s">
        <v>325</v>
      </c>
      <c r="K5525" s="0" t="n">
        <v>41900.9086947336</v>
      </c>
      <c r="L5525" s="0" t="n">
        <v>44988.345</v>
      </c>
      <c r="M5525" s="0" t="n">
        <v>58218.2898427464</v>
      </c>
      <c r="N5525" s="0" t="n">
        <v>42376.005</v>
      </c>
      <c r="O5525" s="0" t="n">
        <v>39479.04</v>
      </c>
      <c r="P5525" s="0" t="n">
        <v>48788.865</v>
      </c>
      <c r="Q5525" s="0" t="n">
        <v>63911.25</v>
      </c>
      <c r="S5525" s="0" t="s">
        <v>303</v>
      </c>
    </row>
    <row r="5526" customFormat="false" ht="14" hidden="true" customHeight="false" outlineLevel="0" collapsed="false">
      <c r="A5526" s="0" t="str">
        <f aca="false">SUBSTITUTE(C5526&amp;D5526&amp;E5526&amp;F5526&amp;G5526&amp;H5526&amp;I5526," ","")</f>
        <v>AgenteBilingüeProfesionalCienciasdelaeducaciónyafinesFrontofficesinherramientaHoraextranocturna Zona1Platino</v>
      </c>
      <c r="B5526" s="0" t="s">
        <v>5863</v>
      </c>
      <c r="C5526" s="0" t="s">
        <v>190</v>
      </c>
      <c r="D5526" s="0" t="s">
        <v>4808</v>
      </c>
      <c r="E5526" s="0" t="s">
        <v>721</v>
      </c>
      <c r="F5526" s="0" t="s">
        <v>3335</v>
      </c>
      <c r="G5526" s="0" t="s">
        <v>197</v>
      </c>
      <c r="H5526" s="0" t="s">
        <v>379</v>
      </c>
      <c r="I5526" s="0" t="s">
        <v>198</v>
      </c>
      <c r="J5526" s="0" t="s">
        <v>325</v>
      </c>
      <c r="K5526" s="0" t="n">
        <v>41900.9086947336</v>
      </c>
      <c r="L5526" s="0" t="n">
        <v>46311.075</v>
      </c>
      <c r="M5526" s="0" t="n">
        <v>59934.1250871539</v>
      </c>
      <c r="N5526" s="0" t="n">
        <v>42539.535</v>
      </c>
      <c r="O5526" s="0" t="n">
        <v>39479.04</v>
      </c>
      <c r="P5526" s="0" t="n">
        <v>49838.355</v>
      </c>
      <c r="Q5526" s="0" t="n">
        <v>67926.015</v>
      </c>
      <c r="S5526" s="0" t="s">
        <v>303</v>
      </c>
    </row>
    <row r="5527" customFormat="false" ht="14" hidden="true" customHeight="false" outlineLevel="0" collapsed="false">
      <c r="A5527" s="0" t="str">
        <f aca="false">SUBSTITUTE(C5527&amp;D5527&amp;E5527&amp;F5527&amp;G5527&amp;H5527&amp;I5527," ","")</f>
        <v>AgenteBilingüeProfesionalCienciasdelaeducaciónyafinesFrontofficesinherramientaHoraextranocturna Zona2Plata</v>
      </c>
      <c r="B5527" s="0" t="s">
        <v>5864</v>
      </c>
      <c r="C5527" s="0" t="s">
        <v>190</v>
      </c>
      <c r="D5527" s="0" t="s">
        <v>4808</v>
      </c>
      <c r="E5527" s="0" t="s">
        <v>721</v>
      </c>
      <c r="F5527" s="0" t="s">
        <v>3335</v>
      </c>
      <c r="G5527" s="0" t="s">
        <v>197</v>
      </c>
      <c r="H5527" s="0" t="s">
        <v>385</v>
      </c>
      <c r="I5527" s="0" t="s">
        <v>195</v>
      </c>
      <c r="J5527" s="0" t="s">
        <v>325</v>
      </c>
      <c r="K5527" s="0" t="n">
        <v>41900.9086947336</v>
      </c>
      <c r="L5527" s="0" t="n">
        <v>45429.255</v>
      </c>
      <c r="M5527" s="0" t="n">
        <v>56597.9644922664</v>
      </c>
      <c r="N5527" s="0" t="n">
        <v>42409.125</v>
      </c>
      <c r="O5527" s="0" t="n">
        <v>39479.04</v>
      </c>
      <c r="P5527" s="0" t="n">
        <v>50779.17</v>
      </c>
      <c r="Q5527" s="0" t="n">
        <v>61198.515</v>
      </c>
      <c r="S5527" s="0" t="s">
        <v>303</v>
      </c>
    </row>
    <row r="5528" customFormat="false" ht="14" hidden="true" customHeight="false" outlineLevel="0" collapsed="false">
      <c r="A5528" s="0" t="str">
        <f aca="false">SUBSTITUTE(C5528&amp;D5528&amp;E5528&amp;F5528&amp;G5528&amp;H5528&amp;I5528," ","")</f>
        <v>AgenteBilingüeProfesionalCienciasdelaeducaciónyafinesFrontofficesinherramientaHoraextranocturna Zona2Oro</v>
      </c>
      <c r="B5528" s="0" t="s">
        <v>5865</v>
      </c>
      <c r="C5528" s="0" t="s">
        <v>190</v>
      </c>
      <c r="D5528" s="0" t="s">
        <v>4808</v>
      </c>
      <c r="E5528" s="0" t="s">
        <v>721</v>
      </c>
      <c r="F5528" s="0" t="s">
        <v>3335</v>
      </c>
      <c r="G5528" s="0" t="s">
        <v>197</v>
      </c>
      <c r="H5528" s="0" t="s">
        <v>385</v>
      </c>
      <c r="I5528" s="0" t="s">
        <v>54</v>
      </c>
      <c r="J5528" s="0" t="s">
        <v>325</v>
      </c>
      <c r="K5528" s="0" t="n">
        <v>41900.9086947336</v>
      </c>
      <c r="L5528" s="0" t="n">
        <v>46339.02</v>
      </c>
      <c r="M5528" s="0" t="n">
        <v>58218.2898427464</v>
      </c>
      <c r="N5528" s="0" t="n">
        <v>42581.97</v>
      </c>
      <c r="O5528" s="0" t="n">
        <v>39479.04</v>
      </c>
      <c r="P5528" s="0" t="n">
        <v>51848.325</v>
      </c>
      <c r="Q5528" s="0" t="n">
        <v>63911.25</v>
      </c>
      <c r="S5528" s="0" t="s">
        <v>303</v>
      </c>
    </row>
    <row r="5529" customFormat="false" ht="14" hidden="true" customHeight="false" outlineLevel="0" collapsed="false">
      <c r="A5529" s="0" t="str">
        <f aca="false">SUBSTITUTE(C5529&amp;D5529&amp;E5529&amp;F5529&amp;G5529&amp;H5529&amp;I5529," ","")</f>
        <v>AgenteBilingüeProfesionalCienciasdelaeducaciónyafinesFrontofficesinherramientaHoraextranocturna Zona2Platino</v>
      </c>
      <c r="B5529" s="0" t="s">
        <v>5866</v>
      </c>
      <c r="C5529" s="0" t="s">
        <v>190</v>
      </c>
      <c r="D5529" s="0" t="s">
        <v>4808</v>
      </c>
      <c r="E5529" s="0" t="s">
        <v>721</v>
      </c>
      <c r="F5529" s="0" t="s">
        <v>3335</v>
      </c>
      <c r="G5529" s="0" t="s">
        <v>197</v>
      </c>
      <c r="H5529" s="0" t="s">
        <v>385</v>
      </c>
      <c r="I5529" s="0" t="s">
        <v>198</v>
      </c>
      <c r="J5529" s="0" t="s">
        <v>325</v>
      </c>
      <c r="K5529" s="0" t="n">
        <v>41900.9086947336</v>
      </c>
      <c r="L5529" s="0" t="n">
        <v>47701.08</v>
      </c>
      <c r="M5529" s="0" t="n">
        <v>59934.1250871539</v>
      </c>
      <c r="N5529" s="0" t="n">
        <v>42754.815</v>
      </c>
      <c r="O5529" s="0" t="n">
        <v>39479.04</v>
      </c>
      <c r="P5529" s="0" t="n">
        <v>52963.02</v>
      </c>
      <c r="Q5529" s="0" t="n">
        <v>67926.015</v>
      </c>
      <c r="S5529" s="0" t="s">
        <v>303</v>
      </c>
    </row>
    <row r="5530" customFormat="false" ht="14" hidden="true" customHeight="false" outlineLevel="0" collapsed="false">
      <c r="A5530" s="0" t="str">
        <f aca="false">SUBSTITUTE(C5530&amp;D5530&amp;E5530&amp;F5530&amp;G5530&amp;H5530&amp;I5530," ","")</f>
        <v>AgenteBilingüeProfesionalCienciasdelaeducaciónyafinesFrontofficesinherramientaHoraextranocturna Zona3Plata</v>
      </c>
      <c r="B5530" s="0" t="s">
        <v>5867</v>
      </c>
      <c r="C5530" s="0" t="s">
        <v>190</v>
      </c>
      <c r="D5530" s="0" t="s">
        <v>4808</v>
      </c>
      <c r="E5530" s="0" t="s">
        <v>721</v>
      </c>
      <c r="F5530" s="0" t="s">
        <v>3335</v>
      </c>
      <c r="G5530" s="0" t="s">
        <v>197</v>
      </c>
      <c r="H5530" s="0" t="s">
        <v>390</v>
      </c>
      <c r="I5530" s="0" t="s">
        <v>195</v>
      </c>
      <c r="J5530" s="0" t="s">
        <v>325</v>
      </c>
      <c r="K5530" s="0" t="n">
        <v>41900.9086947336</v>
      </c>
      <c r="L5530" s="0" t="n">
        <v>46311.075</v>
      </c>
      <c r="M5530" s="0" t="n">
        <v>56597.9644922664</v>
      </c>
      <c r="N5530" s="0" t="n">
        <v>42539.535</v>
      </c>
      <c r="O5530" s="0" t="n">
        <v>39479.04</v>
      </c>
      <c r="P5530" s="0" t="n">
        <v>51018.255</v>
      </c>
      <c r="Q5530" s="0" t="n">
        <v>61198.515</v>
      </c>
      <c r="S5530" s="0" t="s">
        <v>303</v>
      </c>
    </row>
    <row r="5531" customFormat="false" ht="14" hidden="true" customHeight="false" outlineLevel="0" collapsed="false">
      <c r="A5531" s="0" t="str">
        <f aca="false">SUBSTITUTE(C5531&amp;D5531&amp;E5531&amp;F5531&amp;G5531&amp;H5531&amp;I5531," ","")</f>
        <v>AgenteBilingüeProfesionalCienciasdelaeducaciónyafinesFrontofficesinherramientaHoraextranocturna Zona3Oro</v>
      </c>
      <c r="B5531" s="0" t="s">
        <v>5868</v>
      </c>
      <c r="C5531" s="0" t="s">
        <v>190</v>
      </c>
      <c r="D5531" s="0" t="s">
        <v>4808</v>
      </c>
      <c r="E5531" s="0" t="s">
        <v>721</v>
      </c>
      <c r="F5531" s="0" t="s">
        <v>3335</v>
      </c>
      <c r="G5531" s="0" t="s">
        <v>197</v>
      </c>
      <c r="H5531" s="0" t="s">
        <v>390</v>
      </c>
      <c r="I5531" s="0" t="s">
        <v>54</v>
      </c>
      <c r="J5531" s="0" t="s">
        <v>325</v>
      </c>
      <c r="K5531" s="0" t="n">
        <v>41900.9086947336</v>
      </c>
      <c r="L5531" s="0" t="n">
        <v>47238.435</v>
      </c>
      <c r="M5531" s="0" t="n">
        <v>58218.2898427464</v>
      </c>
      <c r="N5531" s="0" t="n">
        <v>42718.59</v>
      </c>
      <c r="O5531" s="0" t="n">
        <v>39479.04</v>
      </c>
      <c r="P5531" s="0" t="n">
        <v>52091.55</v>
      </c>
      <c r="Q5531" s="0" t="n">
        <v>63911.25</v>
      </c>
      <c r="S5531" s="0" t="s">
        <v>303</v>
      </c>
    </row>
    <row r="5532" customFormat="false" ht="14" hidden="true" customHeight="false" outlineLevel="0" collapsed="false">
      <c r="A5532" s="0" t="str">
        <f aca="false">SUBSTITUTE(C5532&amp;D5532&amp;E5532&amp;F5532&amp;G5532&amp;H5532&amp;I5532," ","")</f>
        <v>AgenteBilingüeProfesionalCienciasdelaeducaciónyafinesFrontofficesinherramientaHoraextranocturna Zona3Platino</v>
      </c>
      <c r="B5532" s="0" t="s">
        <v>5869</v>
      </c>
      <c r="C5532" s="0" t="s">
        <v>190</v>
      </c>
      <c r="D5532" s="0" t="s">
        <v>4808</v>
      </c>
      <c r="E5532" s="0" t="s">
        <v>721</v>
      </c>
      <c r="F5532" s="0" t="s">
        <v>3335</v>
      </c>
      <c r="G5532" s="0" t="s">
        <v>197</v>
      </c>
      <c r="H5532" s="0" t="s">
        <v>390</v>
      </c>
      <c r="I5532" s="0" t="s">
        <v>198</v>
      </c>
      <c r="J5532" s="0" t="s">
        <v>325</v>
      </c>
      <c r="K5532" s="0" t="n">
        <v>41900.9086947336</v>
      </c>
      <c r="L5532" s="0" t="n">
        <v>48627.405</v>
      </c>
      <c r="M5532" s="0" t="n">
        <v>59934.1250871539</v>
      </c>
      <c r="N5532" s="0" t="n">
        <v>42897.645</v>
      </c>
      <c r="O5532" s="0" t="n">
        <v>39479.04</v>
      </c>
      <c r="P5532" s="0" t="n">
        <v>53212.455</v>
      </c>
      <c r="Q5532" s="0" t="n">
        <v>67926.015</v>
      </c>
      <c r="S5532" s="0" t="s">
        <v>303</v>
      </c>
    </row>
    <row r="5533" customFormat="false" ht="14" hidden="true" customHeight="false" outlineLevel="0" collapsed="false">
      <c r="A5533" s="0" t="str">
        <f aca="false">SUBSTITUTE(C5533&amp;D5533&amp;E5533&amp;F5533&amp;G5533&amp;H5533&amp;I5533," ","")</f>
        <v>AgenteBilingüeProfesionalCienciasdelaeducaciónyafinesFrontofficesinherramientaHoraextradominicalyfestivoZona1Plata</v>
      </c>
      <c r="B5533" s="0" t="s">
        <v>5870</v>
      </c>
      <c r="C5533" s="0" t="s">
        <v>190</v>
      </c>
      <c r="D5533" s="0" t="s">
        <v>4808</v>
      </c>
      <c r="E5533" s="0" t="s">
        <v>721</v>
      </c>
      <c r="F5533" s="0" t="s">
        <v>3335</v>
      </c>
      <c r="G5533" s="0" t="s">
        <v>194</v>
      </c>
      <c r="H5533" s="0" t="s">
        <v>379</v>
      </c>
      <c r="I5533" s="0" t="s">
        <v>195</v>
      </c>
      <c r="J5533" s="0" t="s">
        <v>325</v>
      </c>
      <c r="K5533" s="0" t="n">
        <v>52899.312218229</v>
      </c>
      <c r="L5533" s="0" t="n">
        <v>50405.535</v>
      </c>
      <c r="M5533" s="0" t="n">
        <v>64683.3879911616</v>
      </c>
      <c r="N5533" s="0" t="n">
        <v>60304.275</v>
      </c>
      <c r="O5533" s="0" t="n">
        <v>45019.395</v>
      </c>
      <c r="P5533" s="0" t="n">
        <v>53356.32</v>
      </c>
      <c r="Q5533" s="0" t="n">
        <v>68129.91</v>
      </c>
      <c r="S5533" s="0" t="s">
        <v>303</v>
      </c>
    </row>
    <row r="5534" customFormat="false" ht="14" hidden="true" customHeight="false" outlineLevel="0" collapsed="false">
      <c r="A5534" s="0" t="str">
        <f aca="false">SUBSTITUTE(C5534&amp;D5534&amp;E5534&amp;F5534&amp;G5534&amp;H5534&amp;I5534," ","")</f>
        <v>AgenteBilingüeProfesionalCienciasdelaeducaciónyafinesFrontofficesinherramientaHoraextradominicalyfestivoZona1Oro</v>
      </c>
      <c r="B5534" s="0" t="s">
        <v>5871</v>
      </c>
      <c r="C5534" s="0" t="s">
        <v>190</v>
      </c>
      <c r="D5534" s="0" t="s">
        <v>4808</v>
      </c>
      <c r="E5534" s="0" t="s">
        <v>721</v>
      </c>
      <c r="F5534" s="0" t="s">
        <v>3335</v>
      </c>
      <c r="G5534" s="0" t="s">
        <v>194</v>
      </c>
      <c r="H5534" s="0" t="s">
        <v>379</v>
      </c>
      <c r="I5534" s="0" t="s">
        <v>54</v>
      </c>
      <c r="J5534" s="0" t="s">
        <v>325</v>
      </c>
      <c r="K5534" s="0" t="n">
        <v>52899.312218229</v>
      </c>
      <c r="L5534" s="0" t="n">
        <v>51414.66</v>
      </c>
      <c r="M5534" s="0" t="n">
        <v>66535.1883917102</v>
      </c>
      <c r="N5534" s="0" t="n">
        <v>60537.15</v>
      </c>
      <c r="O5534" s="0" t="n">
        <v>45019.395</v>
      </c>
      <c r="P5534" s="0" t="n">
        <v>54479.295</v>
      </c>
      <c r="Q5534" s="0" t="n">
        <v>71150.04</v>
      </c>
      <c r="S5534" s="0" t="s">
        <v>303</v>
      </c>
    </row>
    <row r="5535" customFormat="false" ht="14" hidden="true" customHeight="false" outlineLevel="0" collapsed="false">
      <c r="A5535" s="0" t="str">
        <f aca="false">SUBSTITUTE(C5535&amp;D5535&amp;E5535&amp;F5535&amp;G5535&amp;H5535&amp;I5535," ","")</f>
        <v>AgenteBilingüeProfesionalCienciasdelaeducaciónyafinesFrontofficesinherramientaHoraextradominicalyfestivoZona1Platino</v>
      </c>
      <c r="B5535" s="0" t="s">
        <v>5872</v>
      </c>
      <c r="C5535" s="0" t="s">
        <v>190</v>
      </c>
      <c r="D5535" s="0" t="s">
        <v>4808</v>
      </c>
      <c r="E5535" s="0" t="s">
        <v>721</v>
      </c>
      <c r="F5535" s="0" t="s">
        <v>3335</v>
      </c>
      <c r="G5535" s="0" t="s">
        <v>194</v>
      </c>
      <c r="H5535" s="0" t="s">
        <v>379</v>
      </c>
      <c r="I5535" s="0" t="s">
        <v>198</v>
      </c>
      <c r="J5535" s="0" t="s">
        <v>325</v>
      </c>
      <c r="K5535" s="0" t="n">
        <v>52899.312218229</v>
      </c>
      <c r="L5535" s="0" t="n">
        <v>52926.795</v>
      </c>
      <c r="M5535" s="0" t="n">
        <v>68496.1429567473</v>
      </c>
      <c r="N5535" s="0" t="n">
        <v>60770.025</v>
      </c>
      <c r="O5535" s="0" t="n">
        <v>45019.395</v>
      </c>
      <c r="P5535" s="0" t="n">
        <v>55650.915</v>
      </c>
      <c r="Q5535" s="0" t="n">
        <v>75620.205</v>
      </c>
      <c r="S5535" s="0" t="s">
        <v>303</v>
      </c>
    </row>
    <row r="5536" customFormat="false" ht="14" hidden="true" customHeight="false" outlineLevel="0" collapsed="false">
      <c r="A5536" s="0" t="str">
        <f aca="false">SUBSTITUTE(C5536&amp;D5536&amp;E5536&amp;F5536&amp;G5536&amp;H5536&amp;I5536," ","")</f>
        <v>AgenteBilingüeProfesionalCienciasdelaeducaciónyafinesFrontofficesinherramientaHoraextradominicalyfestivoZona2Plata</v>
      </c>
      <c r="B5536" s="0" t="s">
        <v>5873</v>
      </c>
      <c r="C5536" s="0" t="s">
        <v>190</v>
      </c>
      <c r="D5536" s="0" t="s">
        <v>4808</v>
      </c>
      <c r="E5536" s="0" t="s">
        <v>721</v>
      </c>
      <c r="F5536" s="0" t="s">
        <v>3335</v>
      </c>
      <c r="G5536" s="0" t="s">
        <v>194</v>
      </c>
      <c r="H5536" s="0" t="s">
        <v>385</v>
      </c>
      <c r="I5536" s="0" t="s">
        <v>195</v>
      </c>
      <c r="J5536" s="0" t="s">
        <v>325</v>
      </c>
      <c r="K5536" s="0" t="n">
        <v>52899.312218229</v>
      </c>
      <c r="L5536" s="0" t="n">
        <v>51918.705</v>
      </c>
      <c r="M5536" s="0" t="n">
        <v>64683.3879911616</v>
      </c>
      <c r="N5536" s="0" t="n">
        <v>60583.725</v>
      </c>
      <c r="O5536" s="0" t="n">
        <v>45019.395</v>
      </c>
      <c r="P5536" s="0" t="n">
        <v>56701.44</v>
      </c>
      <c r="Q5536" s="0" t="n">
        <v>68129.91</v>
      </c>
      <c r="S5536" s="0" t="s">
        <v>303</v>
      </c>
    </row>
    <row r="5537" customFormat="false" ht="14" hidden="true" customHeight="false" outlineLevel="0" collapsed="false">
      <c r="A5537" s="0" t="str">
        <f aca="false">SUBSTITUTE(C5537&amp;D5537&amp;E5537&amp;F5537&amp;G5537&amp;H5537&amp;I5537," ","")</f>
        <v>AgenteBilingüeProfesionalCienciasdelaeducaciónyafinesFrontofficesinherramientaHoraextradominicalyfestivoZona2Oro</v>
      </c>
      <c r="B5537" s="0" t="s">
        <v>5874</v>
      </c>
      <c r="C5537" s="0" t="s">
        <v>190</v>
      </c>
      <c r="D5537" s="0" t="s">
        <v>4808</v>
      </c>
      <c r="E5537" s="0" t="s">
        <v>721</v>
      </c>
      <c r="F5537" s="0" t="s">
        <v>3335</v>
      </c>
      <c r="G5537" s="0" t="s">
        <v>194</v>
      </c>
      <c r="H5537" s="0" t="s">
        <v>385</v>
      </c>
      <c r="I5537" s="0" t="s">
        <v>54</v>
      </c>
      <c r="J5537" s="0" t="s">
        <v>325</v>
      </c>
      <c r="K5537" s="0" t="n">
        <v>52899.312218229</v>
      </c>
      <c r="L5537" s="0" t="n">
        <v>52957.845</v>
      </c>
      <c r="M5537" s="0" t="n">
        <v>66535.1883917102</v>
      </c>
      <c r="N5537" s="0" t="n">
        <v>60831.09</v>
      </c>
      <c r="O5537" s="0" t="n">
        <v>45019.395</v>
      </c>
      <c r="P5537" s="0" t="n">
        <v>57894.795</v>
      </c>
      <c r="Q5537" s="0" t="n">
        <v>71150.04</v>
      </c>
      <c r="S5537" s="0" t="s">
        <v>303</v>
      </c>
    </row>
    <row r="5538" customFormat="false" ht="14" hidden="true" customHeight="false" outlineLevel="0" collapsed="false">
      <c r="A5538" s="0" t="str">
        <f aca="false">SUBSTITUTE(C5538&amp;D5538&amp;E5538&amp;F5538&amp;G5538&amp;H5538&amp;I5538," ","")</f>
        <v>AgenteBilingüeProfesionalCienciasdelaeducaciónyafinesFrontofficesinherramientaHoraextradominicalyfestivoZona2Platino</v>
      </c>
      <c r="B5538" s="0" t="s">
        <v>5875</v>
      </c>
      <c r="C5538" s="0" t="s">
        <v>190</v>
      </c>
      <c r="D5538" s="0" t="s">
        <v>4808</v>
      </c>
      <c r="E5538" s="0" t="s">
        <v>721</v>
      </c>
      <c r="F5538" s="0" t="s">
        <v>3335</v>
      </c>
      <c r="G5538" s="0" t="s">
        <v>194</v>
      </c>
      <c r="H5538" s="0" t="s">
        <v>385</v>
      </c>
      <c r="I5538" s="0" t="s">
        <v>198</v>
      </c>
      <c r="J5538" s="0" t="s">
        <v>325</v>
      </c>
      <c r="K5538" s="0" t="n">
        <v>52899.312218229</v>
      </c>
      <c r="L5538" s="0" t="n">
        <v>54515.52</v>
      </c>
      <c r="M5538" s="0" t="n">
        <v>68496.1429567473</v>
      </c>
      <c r="N5538" s="0" t="n">
        <v>61077.42</v>
      </c>
      <c r="O5538" s="0" t="n">
        <v>45019.395</v>
      </c>
      <c r="P5538" s="0" t="n">
        <v>59139.9</v>
      </c>
      <c r="Q5538" s="0" t="n">
        <v>75620.205</v>
      </c>
      <c r="S5538" s="0" t="s">
        <v>303</v>
      </c>
    </row>
    <row r="5539" customFormat="false" ht="14" hidden="true" customHeight="false" outlineLevel="0" collapsed="false">
      <c r="A5539" s="0" t="str">
        <f aca="false">SUBSTITUTE(C5539&amp;D5539&amp;E5539&amp;F5539&amp;G5539&amp;H5539&amp;I5539," ","")</f>
        <v>AgenteBilingüeProfesionalCienciasdelaeducaciónyafinesFrontofficesinherramientaHoraextradominicalyfestivoZona3Plata</v>
      </c>
      <c r="B5539" s="0" t="s">
        <v>5876</v>
      </c>
      <c r="C5539" s="0" t="s">
        <v>190</v>
      </c>
      <c r="D5539" s="0" t="s">
        <v>4808</v>
      </c>
      <c r="E5539" s="0" t="s">
        <v>721</v>
      </c>
      <c r="F5539" s="0" t="s">
        <v>3335</v>
      </c>
      <c r="G5539" s="0" t="s">
        <v>194</v>
      </c>
      <c r="H5539" s="0" t="s">
        <v>390</v>
      </c>
      <c r="I5539" s="0" t="s">
        <v>195</v>
      </c>
      <c r="J5539" s="0" t="s">
        <v>325</v>
      </c>
      <c r="K5539" s="0" t="n">
        <v>52899.312218229</v>
      </c>
      <c r="L5539" s="0" t="n">
        <v>52926.795</v>
      </c>
      <c r="M5539" s="0" t="n">
        <v>64683.3879911616</v>
      </c>
      <c r="N5539" s="0" t="n">
        <v>60770.025</v>
      </c>
      <c r="O5539" s="0" t="n">
        <v>45019.395</v>
      </c>
      <c r="P5539" s="0" t="n">
        <v>56968.47</v>
      </c>
      <c r="Q5539" s="0" t="n">
        <v>68129.91</v>
      </c>
      <c r="S5539" s="0" t="s">
        <v>303</v>
      </c>
    </row>
    <row r="5540" customFormat="false" ht="14" hidden="true" customHeight="false" outlineLevel="0" collapsed="false">
      <c r="A5540" s="0" t="str">
        <f aca="false">SUBSTITUTE(C5540&amp;D5540&amp;E5540&amp;F5540&amp;G5540&amp;H5540&amp;I5540," ","")</f>
        <v>AgenteBilingüeProfesionalCienciasdelaeducaciónyafinesFrontofficesinherramientaHoraextradominicalyfestivoZona3Oro</v>
      </c>
      <c r="B5540" s="0" t="s">
        <v>5877</v>
      </c>
      <c r="C5540" s="0" t="s">
        <v>190</v>
      </c>
      <c r="D5540" s="0" t="s">
        <v>4808</v>
      </c>
      <c r="E5540" s="0" t="s">
        <v>721</v>
      </c>
      <c r="F5540" s="0" t="s">
        <v>3335</v>
      </c>
      <c r="G5540" s="0" t="s">
        <v>194</v>
      </c>
      <c r="H5540" s="0" t="s">
        <v>390</v>
      </c>
      <c r="I5540" s="0" t="s">
        <v>54</v>
      </c>
      <c r="J5540" s="0" t="s">
        <v>325</v>
      </c>
      <c r="K5540" s="0" t="n">
        <v>52899.312218229</v>
      </c>
      <c r="L5540" s="0" t="n">
        <v>53985.6</v>
      </c>
      <c r="M5540" s="0" t="n">
        <v>66535.1883917102</v>
      </c>
      <c r="N5540" s="0" t="n">
        <v>61026.705</v>
      </c>
      <c r="O5540" s="0" t="n">
        <v>45019.395</v>
      </c>
      <c r="P5540" s="0" t="n">
        <v>58168.035</v>
      </c>
      <c r="Q5540" s="0" t="n">
        <v>71150.04</v>
      </c>
      <c r="S5540" s="0" t="s">
        <v>303</v>
      </c>
    </row>
    <row r="5541" customFormat="false" ht="14" hidden="true" customHeight="false" outlineLevel="0" collapsed="false">
      <c r="A5541" s="0" t="str">
        <f aca="false">SUBSTITUTE(C5541&amp;D5541&amp;E5541&amp;F5541&amp;G5541&amp;H5541&amp;I5541," ","")</f>
        <v>AgenteBilingüeProfesionalCienciasdelaeducaciónyafinesFrontofficesinherramientaHoraextradominicalyfestivoZona3Platino</v>
      </c>
      <c r="B5541" s="0" t="s">
        <v>5878</v>
      </c>
      <c r="C5541" s="0" t="s">
        <v>190</v>
      </c>
      <c r="D5541" s="0" t="s">
        <v>4808</v>
      </c>
      <c r="E5541" s="0" t="s">
        <v>721</v>
      </c>
      <c r="F5541" s="0" t="s">
        <v>3335</v>
      </c>
      <c r="G5541" s="0" t="s">
        <v>194</v>
      </c>
      <c r="H5541" s="0" t="s">
        <v>390</v>
      </c>
      <c r="I5541" s="0" t="s">
        <v>198</v>
      </c>
      <c r="J5541" s="0" t="s">
        <v>325</v>
      </c>
      <c r="K5541" s="0" t="n">
        <v>52899.312218229</v>
      </c>
      <c r="L5541" s="0" t="n">
        <v>55573.29</v>
      </c>
      <c r="M5541" s="0" t="n">
        <v>68496.1429567473</v>
      </c>
      <c r="N5541" s="0" t="n">
        <v>61282.35</v>
      </c>
      <c r="O5541" s="0" t="n">
        <v>45019.395</v>
      </c>
      <c r="P5541" s="0" t="n">
        <v>59418.315</v>
      </c>
      <c r="Q5541" s="0" t="n">
        <v>75620.205</v>
      </c>
      <c r="S5541" s="0" t="s">
        <v>303</v>
      </c>
    </row>
    <row r="5542" customFormat="false" ht="14" hidden="true" customHeight="false" outlineLevel="0" collapsed="false">
      <c r="A5542" s="0" t="str">
        <f aca="false">SUBSTITUTE(C5542&amp;D5542&amp;E5542&amp;F5542&amp;G5542&amp;H5542&amp;I5542," ","")</f>
        <v>AgenteBilingüeProfesionalCienciasdelaeducaciónyafinesFrontofficesinherramientaServicio7x24Zona1Plata</v>
      </c>
      <c r="B5542" s="0" t="s">
        <v>5879</v>
      </c>
      <c r="C5542" s="0" t="s">
        <v>190</v>
      </c>
      <c r="D5542" s="0" t="s">
        <v>4808</v>
      </c>
      <c r="E5542" s="0" t="s">
        <v>721</v>
      </c>
      <c r="F5542" s="0" t="s">
        <v>3335</v>
      </c>
      <c r="G5542" s="0" t="s">
        <v>55</v>
      </c>
      <c r="H5542" s="0" t="s">
        <v>379</v>
      </c>
      <c r="I5542" s="0" t="s">
        <v>195</v>
      </c>
      <c r="J5542" s="0" t="s">
        <v>305</v>
      </c>
      <c r="K5542" s="0" t="n">
        <v>19294877.0464721</v>
      </c>
      <c r="L5542" s="0" t="n">
        <v>27034787.88</v>
      </c>
      <c r="M5542" s="0" t="n">
        <v>29006749.914348</v>
      </c>
      <c r="N5542" s="0" t="n">
        <v>24369787.08</v>
      </c>
      <c r="O5542" s="0" t="n">
        <v>24867813.555</v>
      </c>
      <c r="P5542" s="0" t="n">
        <v>35046193.995</v>
      </c>
      <c r="Q5542" s="0" t="n">
        <v>27993025.035</v>
      </c>
      <c r="S5542" s="0" t="s">
        <v>303</v>
      </c>
    </row>
    <row r="5543" customFormat="false" ht="14" hidden="true" customHeight="false" outlineLevel="0" collapsed="false">
      <c r="A5543" s="0" t="str">
        <f aca="false">SUBSTITUTE(C5543&amp;D5543&amp;E5543&amp;F5543&amp;G5543&amp;H5543&amp;I5543," ","")</f>
        <v>AgenteBilingüeProfesionalCienciasdelaeducaciónyafinesFrontofficesinherramientaServicio7x24Zona1Oro</v>
      </c>
      <c r="B5543" s="0" t="s">
        <v>5880</v>
      </c>
      <c r="C5543" s="0" t="s">
        <v>190</v>
      </c>
      <c r="D5543" s="0" t="s">
        <v>4808</v>
      </c>
      <c r="E5543" s="0" t="s">
        <v>721</v>
      </c>
      <c r="F5543" s="0" t="s">
        <v>3335</v>
      </c>
      <c r="G5543" s="0" t="s">
        <v>55</v>
      </c>
      <c r="H5543" s="0" t="s">
        <v>379</v>
      </c>
      <c r="I5543" s="0" t="s">
        <v>54</v>
      </c>
      <c r="J5543" s="0" t="s">
        <v>305</v>
      </c>
      <c r="K5543" s="0" t="n">
        <v>19294877.0464721</v>
      </c>
      <c r="L5543" s="0" t="n">
        <v>27575484.3</v>
      </c>
      <c r="M5543" s="0" t="n">
        <v>29837175.0478822</v>
      </c>
      <c r="N5543" s="0" t="n">
        <v>24516211.635</v>
      </c>
      <c r="O5543" s="0" t="n">
        <v>24867813.555</v>
      </c>
      <c r="P5543" s="0" t="n">
        <v>35784008.235</v>
      </c>
      <c r="Q5543" s="0" t="n">
        <v>29234034.54</v>
      </c>
      <c r="S5543" s="0" t="s">
        <v>303</v>
      </c>
    </row>
    <row r="5544" customFormat="false" ht="14" hidden="true" customHeight="false" outlineLevel="0" collapsed="false">
      <c r="A5544" s="0" t="str">
        <f aca="false">SUBSTITUTE(C5544&amp;D5544&amp;E5544&amp;F5544&amp;G5544&amp;H5544&amp;I5544," ","")</f>
        <v>AgenteBilingüeProfesionalCienciasdelaeducaciónyafinesFrontofficesinherramientaServicio7x24Zona1Platino</v>
      </c>
      <c r="B5544" s="0" t="s">
        <v>5881</v>
      </c>
      <c r="C5544" s="0" t="s">
        <v>190</v>
      </c>
      <c r="D5544" s="0" t="s">
        <v>4808</v>
      </c>
      <c r="E5544" s="0" t="s">
        <v>721</v>
      </c>
      <c r="F5544" s="0" t="s">
        <v>3335</v>
      </c>
      <c r="G5544" s="0" t="s">
        <v>55</v>
      </c>
      <c r="H5544" s="0" t="s">
        <v>379</v>
      </c>
      <c r="I5544" s="0" t="s">
        <v>198</v>
      </c>
      <c r="J5544" s="0" t="s">
        <v>305</v>
      </c>
      <c r="K5544" s="0" t="n">
        <v>19294877.0464721</v>
      </c>
      <c r="L5544" s="0" t="n">
        <v>28386527.895</v>
      </c>
      <c r="M5544" s="0" t="n">
        <v>30716549.4966851</v>
      </c>
      <c r="N5544" s="0" t="n">
        <v>24551252.595</v>
      </c>
      <c r="O5544" s="0" t="n">
        <v>24867813.555</v>
      </c>
      <c r="P5544" s="0" t="n">
        <v>36553556.61</v>
      </c>
      <c r="Q5544" s="0" t="n">
        <v>31070631.69</v>
      </c>
      <c r="S5544" s="0" t="s">
        <v>303</v>
      </c>
    </row>
    <row r="5545" customFormat="false" ht="14" hidden="true" customHeight="false" outlineLevel="0" collapsed="false">
      <c r="A5545" s="0" t="str">
        <f aca="false">SUBSTITUTE(C5545&amp;D5545&amp;E5545&amp;F5545&amp;G5545&amp;H5545&amp;I5545," ","")</f>
        <v>AgenteBilingüeProfesionalCienciasdelaeducaciónyafinesFrontofficesinherramientaServicio7x24Zona2Plata</v>
      </c>
      <c r="B5545" s="0" t="s">
        <v>5882</v>
      </c>
      <c r="C5545" s="0" t="s">
        <v>190</v>
      </c>
      <c r="D5545" s="0" t="s">
        <v>4808</v>
      </c>
      <c r="E5545" s="0" t="s">
        <v>721</v>
      </c>
      <c r="F5545" s="0" t="s">
        <v>3335</v>
      </c>
      <c r="G5545" s="0" t="s">
        <v>55</v>
      </c>
      <c r="H5545" s="0" t="s">
        <v>385</v>
      </c>
      <c r="I5545" s="0" t="s">
        <v>195</v>
      </c>
      <c r="J5545" s="0" t="s">
        <v>305</v>
      </c>
      <c r="K5545" s="0" t="n">
        <v>19294877.0464721</v>
      </c>
      <c r="L5545" s="0" t="n">
        <v>27845832.51</v>
      </c>
      <c r="M5545" s="0" t="n">
        <v>29006749.914348</v>
      </c>
      <c r="N5545" s="0" t="n">
        <v>24523219.62</v>
      </c>
      <c r="O5545" s="0" t="n">
        <v>24867813.555</v>
      </c>
      <c r="P5545" s="0" t="n">
        <v>37243729.8</v>
      </c>
      <c r="Q5545" s="0" t="n">
        <v>27993025.035</v>
      </c>
      <c r="S5545" s="0" t="s">
        <v>303</v>
      </c>
    </row>
    <row r="5546" customFormat="false" ht="14" hidden="true" customHeight="false" outlineLevel="0" collapsed="false">
      <c r="A5546" s="0" t="str">
        <f aca="false">SUBSTITUTE(C5546&amp;D5546&amp;E5546&amp;F5546&amp;G5546&amp;H5546&amp;I5546," ","")</f>
        <v>AgenteBilingüeProfesionalCienciasdelaeducaciónyafinesFrontofficesinherramientaServicio7x24Zona2Oro</v>
      </c>
      <c r="B5546" s="0" t="s">
        <v>5883</v>
      </c>
      <c r="C5546" s="0" t="s">
        <v>190</v>
      </c>
      <c r="D5546" s="0" t="s">
        <v>4808</v>
      </c>
      <c r="E5546" s="0" t="s">
        <v>721</v>
      </c>
      <c r="F5546" s="0" t="s">
        <v>3335</v>
      </c>
      <c r="G5546" s="0" t="s">
        <v>55</v>
      </c>
      <c r="H5546" s="0" t="s">
        <v>385</v>
      </c>
      <c r="I5546" s="0" t="s">
        <v>54</v>
      </c>
      <c r="J5546" s="0" t="s">
        <v>305</v>
      </c>
      <c r="K5546" s="0" t="n">
        <v>19294877.0464721</v>
      </c>
      <c r="L5546" s="0" t="n">
        <v>28402749.45</v>
      </c>
      <c r="M5546" s="0" t="n">
        <v>29837175.0478822</v>
      </c>
      <c r="N5546" s="0" t="n">
        <v>24560362.665</v>
      </c>
      <c r="O5546" s="0" t="n">
        <v>24867813.555</v>
      </c>
      <c r="P5546" s="0" t="n">
        <v>38027808.54</v>
      </c>
      <c r="Q5546" s="0" t="n">
        <v>29234034.54</v>
      </c>
      <c r="S5546" s="0" t="s">
        <v>303</v>
      </c>
    </row>
    <row r="5547" customFormat="false" ht="14" hidden="true" customHeight="false" outlineLevel="0" collapsed="false">
      <c r="A5547" s="0" t="str">
        <f aca="false">SUBSTITUTE(C5547&amp;D5547&amp;E5547&amp;F5547&amp;G5547&amp;H5547&amp;I5547," ","")</f>
        <v>AgenteBilingüeProfesionalCienciasdelaeducaciónyafinesFrontofficesinherramientaServicio7x24Zona2Platino</v>
      </c>
      <c r="B5547" s="0" t="s">
        <v>5884</v>
      </c>
      <c r="C5547" s="0" t="s">
        <v>190</v>
      </c>
      <c r="D5547" s="0" t="s">
        <v>4808</v>
      </c>
      <c r="E5547" s="0" t="s">
        <v>721</v>
      </c>
      <c r="F5547" s="0" t="s">
        <v>3335</v>
      </c>
      <c r="G5547" s="0" t="s">
        <v>55</v>
      </c>
      <c r="H5547" s="0" t="s">
        <v>385</v>
      </c>
      <c r="I5547" s="0" t="s">
        <v>198</v>
      </c>
      <c r="J5547" s="0" t="s">
        <v>305</v>
      </c>
      <c r="K5547" s="0" t="n">
        <v>19294877.0464721</v>
      </c>
      <c r="L5547" s="0" t="n">
        <v>29238123.825</v>
      </c>
      <c r="M5547" s="0" t="n">
        <v>30716549.4966851</v>
      </c>
      <c r="N5547" s="0" t="n">
        <v>24597506.745</v>
      </c>
      <c r="O5547" s="0" t="n">
        <v>24867813.555</v>
      </c>
      <c r="P5547" s="0" t="n">
        <v>38845610.685</v>
      </c>
      <c r="Q5547" s="0" t="n">
        <v>31070631.69</v>
      </c>
      <c r="S5547" s="0" t="s">
        <v>303</v>
      </c>
    </row>
    <row r="5548" customFormat="false" ht="14" hidden="true" customHeight="false" outlineLevel="0" collapsed="false">
      <c r="A5548" s="0" t="str">
        <f aca="false">SUBSTITUTE(C5548&amp;D5548&amp;E5548&amp;F5548&amp;G5548&amp;H5548&amp;I5548," ","")</f>
        <v>AgenteBilingüeProfesionalCienciasdelaeducaciónyafinesFrontofficesinherramientaServicio7x24Zona3Plata</v>
      </c>
      <c r="B5548" s="0" t="s">
        <v>5885</v>
      </c>
      <c r="C5548" s="0" t="s">
        <v>190</v>
      </c>
      <c r="D5548" s="0" t="s">
        <v>4808</v>
      </c>
      <c r="E5548" s="0" t="s">
        <v>721</v>
      </c>
      <c r="F5548" s="0" t="s">
        <v>3335</v>
      </c>
      <c r="G5548" s="0" t="s">
        <v>55</v>
      </c>
      <c r="H5548" s="0" t="s">
        <v>390</v>
      </c>
      <c r="I5548" s="0" t="s">
        <v>195</v>
      </c>
      <c r="J5548" s="0" t="s">
        <v>305</v>
      </c>
      <c r="K5548" s="0" t="n">
        <v>19294877.0464721</v>
      </c>
      <c r="L5548" s="0" t="n">
        <v>28386527.895</v>
      </c>
      <c r="M5548" s="0" t="n">
        <v>29006749.914348</v>
      </c>
      <c r="N5548" s="0" t="n">
        <v>24551252.595</v>
      </c>
      <c r="O5548" s="0" t="n">
        <v>24867813.555</v>
      </c>
      <c r="P5548" s="0" t="n">
        <v>37418961.51</v>
      </c>
      <c r="Q5548" s="0" t="n">
        <v>27993025.035</v>
      </c>
      <c r="S5548" s="0" t="s">
        <v>303</v>
      </c>
    </row>
    <row r="5549" customFormat="false" ht="14" hidden="true" customHeight="false" outlineLevel="0" collapsed="false">
      <c r="A5549" s="0" t="str">
        <f aca="false">SUBSTITUTE(C5549&amp;D5549&amp;E5549&amp;F5549&amp;G5549&amp;H5549&amp;I5549," ","")</f>
        <v>AgenteBilingüeProfesionalCienciasdelaeducaciónyafinesFrontofficesinherramientaServicio7x24Zona3Oro</v>
      </c>
      <c r="B5549" s="0" t="s">
        <v>5886</v>
      </c>
      <c r="C5549" s="0" t="s">
        <v>190</v>
      </c>
      <c r="D5549" s="0" t="s">
        <v>4808</v>
      </c>
      <c r="E5549" s="0" t="s">
        <v>721</v>
      </c>
      <c r="F5549" s="0" t="s">
        <v>3335</v>
      </c>
      <c r="G5549" s="0" t="s">
        <v>55</v>
      </c>
      <c r="H5549" s="0" t="s">
        <v>390</v>
      </c>
      <c r="I5549" s="0" t="s">
        <v>54</v>
      </c>
      <c r="J5549" s="0" t="s">
        <v>305</v>
      </c>
      <c r="K5549" s="0" t="n">
        <v>19294877.0464721</v>
      </c>
      <c r="L5549" s="0" t="n">
        <v>28954258.515</v>
      </c>
      <c r="M5549" s="0" t="n">
        <v>29837175.0478822</v>
      </c>
      <c r="N5549" s="0" t="n">
        <v>24589798.065</v>
      </c>
      <c r="O5549" s="0" t="n">
        <v>24867813.555</v>
      </c>
      <c r="P5549" s="0" t="n">
        <v>38206728.99</v>
      </c>
      <c r="Q5549" s="0" t="n">
        <v>29234034.54</v>
      </c>
      <c r="S5549" s="0" t="s">
        <v>303</v>
      </c>
    </row>
    <row r="5550" customFormat="false" ht="14" hidden="true" customHeight="false" outlineLevel="0" collapsed="false">
      <c r="A5550" s="0" t="str">
        <f aca="false">SUBSTITUTE(C5550&amp;D5550&amp;E5550&amp;F5550&amp;G5550&amp;H5550&amp;I5550," ","")</f>
        <v>AgenteBilingüeProfesionalCienciasdelaeducaciónyafinesFrontofficesinherramientaServicio7x24Zona3Platino</v>
      </c>
      <c r="B5550" s="0" t="s">
        <v>5887</v>
      </c>
      <c r="C5550" s="0" t="s">
        <v>190</v>
      </c>
      <c r="D5550" s="0" t="s">
        <v>4808</v>
      </c>
      <c r="E5550" s="0" t="s">
        <v>721</v>
      </c>
      <c r="F5550" s="0" t="s">
        <v>3335</v>
      </c>
      <c r="G5550" s="0" t="s">
        <v>55</v>
      </c>
      <c r="H5550" s="0" t="s">
        <v>390</v>
      </c>
      <c r="I5550" s="0" t="s">
        <v>198</v>
      </c>
      <c r="J5550" s="0" t="s">
        <v>305</v>
      </c>
      <c r="K5550" s="0" t="n">
        <v>19294877.0464721</v>
      </c>
      <c r="L5550" s="0" t="n">
        <v>29805854.445</v>
      </c>
      <c r="M5550" s="0" t="n">
        <v>30716549.4966851</v>
      </c>
      <c r="N5550" s="0" t="n">
        <v>24628342.5</v>
      </c>
      <c r="O5550" s="0" t="n">
        <v>24867813.555</v>
      </c>
      <c r="P5550" s="0" t="n">
        <v>39028379.265</v>
      </c>
      <c r="Q5550" s="0" t="n">
        <v>31070631.69</v>
      </c>
      <c r="S5550" s="0" t="s">
        <v>303</v>
      </c>
    </row>
    <row r="5551" customFormat="false" ht="14" hidden="true" customHeight="false" outlineLevel="0" collapsed="false">
      <c r="A5551" s="0" t="str">
        <f aca="false">SUBSTITUTE(C5551&amp;D5551&amp;E5551&amp;F5551&amp;G5551&amp;H5551&amp;I5551," ","")</f>
        <v>AgenteBilingüeProfesionalEconomía,administración,contaduríayafinesEnsitioJornadaOrdinaria Zona1Plata</v>
      </c>
      <c r="B5551" s="0" t="s">
        <v>5888</v>
      </c>
      <c r="C5551" s="0" t="s">
        <v>190</v>
      </c>
      <c r="D5551" s="0" t="s">
        <v>4808</v>
      </c>
      <c r="E5551" s="0" t="s">
        <v>612</v>
      </c>
      <c r="F5551" s="0" t="s">
        <v>5889</v>
      </c>
      <c r="G5551" s="0" t="s">
        <v>62</v>
      </c>
      <c r="H5551" s="0" t="s">
        <v>379</v>
      </c>
      <c r="I5551" s="0" t="s">
        <v>195</v>
      </c>
      <c r="J5551" s="0" t="s">
        <v>36</v>
      </c>
      <c r="K5551" s="0" t="n">
        <v>6366071.90643531</v>
      </c>
      <c r="L5551" s="0" t="n">
        <v>6372279.72</v>
      </c>
      <c r="M5551" s="0" t="n">
        <v>7542639.26179804</v>
      </c>
      <c r="N5551" s="0" t="n">
        <v>6945656.265</v>
      </c>
      <c r="O5551" s="0" t="n">
        <v>6825377.88</v>
      </c>
      <c r="P5551" s="0" t="n">
        <v>7101554.175</v>
      </c>
      <c r="Q5551" s="0" t="n">
        <v>7667345.205</v>
      </c>
      <c r="S5551" s="0" t="s">
        <v>303</v>
      </c>
    </row>
    <row r="5552" customFormat="false" ht="14" hidden="true" customHeight="false" outlineLevel="0" collapsed="false">
      <c r="A5552" s="0" t="str">
        <f aca="false">SUBSTITUTE(C5552&amp;D5552&amp;E5552&amp;F5552&amp;G5552&amp;H5552&amp;I5552," ","")</f>
        <v>AgenteBilingüeProfesionalEconomía,administración,contaduríayafinesEnsitioJornadaOrdinaria Zona1Oro</v>
      </c>
      <c r="B5552" s="0" t="s">
        <v>5890</v>
      </c>
      <c r="C5552" s="0" t="s">
        <v>190</v>
      </c>
      <c r="D5552" s="0" t="s">
        <v>4808</v>
      </c>
      <c r="E5552" s="0" t="s">
        <v>612</v>
      </c>
      <c r="F5552" s="0" t="s">
        <v>5889</v>
      </c>
      <c r="G5552" s="0" t="s">
        <v>62</v>
      </c>
      <c r="H5552" s="0" t="s">
        <v>379</v>
      </c>
      <c r="I5552" s="0" t="s">
        <v>54</v>
      </c>
      <c r="J5552" s="0" t="s">
        <v>36</v>
      </c>
      <c r="K5552" s="0" t="n">
        <v>6366071.90643531</v>
      </c>
      <c r="L5552" s="0" t="n">
        <v>6499725.48</v>
      </c>
      <c r="M5552" s="0" t="n">
        <v>7758575.11240778</v>
      </c>
      <c r="N5552" s="0" t="n">
        <v>6985366.11</v>
      </c>
      <c r="O5552" s="0" t="n">
        <v>6825377.88</v>
      </c>
      <c r="P5552" s="0" t="n">
        <v>7251060.96</v>
      </c>
      <c r="Q5552" s="0" t="n">
        <v>8007259.905</v>
      </c>
      <c r="S5552" s="0" t="s">
        <v>303</v>
      </c>
    </row>
    <row r="5553" customFormat="false" ht="14" hidden="true" customHeight="false" outlineLevel="0" collapsed="false">
      <c r="A5553" s="0" t="str">
        <f aca="false">SUBSTITUTE(C5553&amp;D5553&amp;E5553&amp;F5553&amp;G5553&amp;H5553&amp;I5553," ","")</f>
        <v>AgenteBilingüeProfesionalEconomía,administración,contaduríayafinesEnsitioJornadaOrdinaria Zona1Platino</v>
      </c>
      <c r="B5553" s="0" t="s">
        <v>5891</v>
      </c>
      <c r="C5553" s="0" t="s">
        <v>190</v>
      </c>
      <c r="D5553" s="0" t="s">
        <v>4808</v>
      </c>
      <c r="E5553" s="0" t="s">
        <v>612</v>
      </c>
      <c r="F5553" s="0" t="s">
        <v>5889</v>
      </c>
      <c r="G5553" s="0" t="s">
        <v>62</v>
      </c>
      <c r="H5553" s="0" t="s">
        <v>379</v>
      </c>
      <c r="I5553" s="0" t="s">
        <v>198</v>
      </c>
      <c r="J5553" s="0" t="s">
        <v>36</v>
      </c>
      <c r="K5553" s="0" t="n">
        <v>6366071.90643531</v>
      </c>
      <c r="L5553" s="0" t="n">
        <v>6690894.12</v>
      </c>
      <c r="M5553" s="0" t="n">
        <v>7987239.2772297</v>
      </c>
      <c r="N5553" s="0" t="n">
        <v>7025075.955</v>
      </c>
      <c r="O5553" s="0" t="n">
        <v>6825377.88</v>
      </c>
      <c r="P5553" s="0" t="n">
        <v>7406997.165</v>
      </c>
      <c r="Q5553" s="0" t="n">
        <v>8510307.165</v>
      </c>
      <c r="S5553" s="0" t="s">
        <v>303</v>
      </c>
    </row>
    <row r="5554" customFormat="false" ht="14" hidden="true" customHeight="false" outlineLevel="0" collapsed="false">
      <c r="A5554" s="0" t="str">
        <f aca="false">SUBSTITUTE(C5554&amp;D5554&amp;E5554&amp;F5554&amp;G5554&amp;H5554&amp;I5554," ","")</f>
        <v>AgenteBilingüeProfesionalEconomía,administración,contaduríayafinesEnsitioHoraextradiurnaZona1Plata</v>
      </c>
      <c r="B5554" s="0" t="s">
        <v>5892</v>
      </c>
      <c r="C5554" s="0" t="s">
        <v>190</v>
      </c>
      <c r="D5554" s="0" t="s">
        <v>4808</v>
      </c>
      <c r="E5554" s="0" t="s">
        <v>612</v>
      </c>
      <c r="F5554" s="0" t="s">
        <v>5889</v>
      </c>
      <c r="G5554" s="0" t="s">
        <v>192</v>
      </c>
      <c r="H5554" s="0" t="s">
        <v>379</v>
      </c>
      <c r="I5554" s="0" t="s">
        <v>195</v>
      </c>
      <c r="J5554" s="0" t="s">
        <v>325</v>
      </c>
      <c r="K5554" s="0" t="n">
        <v>32024.5013718948</v>
      </c>
      <c r="L5554" s="0" t="n">
        <v>34726.32</v>
      </c>
      <c r="M5554" s="0" t="n">
        <v>40427.117494476</v>
      </c>
      <c r="N5554" s="0" t="n">
        <v>27823.905</v>
      </c>
      <c r="O5554" s="0" t="n">
        <v>28398.33</v>
      </c>
      <c r="P5554" s="0" t="n">
        <v>35912.43</v>
      </c>
      <c r="Q5554" s="0" t="n">
        <v>44092.035</v>
      </c>
      <c r="S5554" s="0" t="s">
        <v>303</v>
      </c>
    </row>
    <row r="5555" customFormat="false" ht="14" hidden="true" customHeight="false" outlineLevel="0" collapsed="false">
      <c r="A5555" s="0" t="str">
        <f aca="false">SUBSTITUTE(C5555&amp;D5555&amp;E5555&amp;F5555&amp;G5555&amp;H5555&amp;I5555," ","")</f>
        <v>AgenteBilingüeProfesionalEconomía,administración,contaduríayafinesEnsitioHoraextradiurnaZona1Oro</v>
      </c>
      <c r="B5555" s="0" t="s">
        <v>5893</v>
      </c>
      <c r="C5555" s="0" t="s">
        <v>190</v>
      </c>
      <c r="D5555" s="0" t="s">
        <v>4808</v>
      </c>
      <c r="E5555" s="0" t="s">
        <v>612</v>
      </c>
      <c r="F5555" s="0" t="s">
        <v>5889</v>
      </c>
      <c r="G5555" s="0" t="s">
        <v>192</v>
      </c>
      <c r="H5555" s="0" t="s">
        <v>379</v>
      </c>
      <c r="I5555" s="0" t="s">
        <v>54</v>
      </c>
      <c r="J5555" s="0" t="s">
        <v>325</v>
      </c>
      <c r="K5555" s="0" t="n">
        <v>32024.5013718948</v>
      </c>
      <c r="L5555" s="0" t="n">
        <v>35421.84</v>
      </c>
      <c r="M5555" s="0" t="n">
        <v>41584.4927448189</v>
      </c>
      <c r="N5555" s="0" t="n">
        <v>27823.905</v>
      </c>
      <c r="O5555" s="0" t="n">
        <v>28398.33</v>
      </c>
      <c r="P5555" s="0" t="n">
        <v>36667.98</v>
      </c>
      <c r="Q5555" s="0" t="n">
        <v>46047.15</v>
      </c>
      <c r="S5555" s="0" t="s">
        <v>303</v>
      </c>
    </row>
    <row r="5556" customFormat="false" ht="14" hidden="true" customHeight="false" outlineLevel="0" collapsed="false">
      <c r="A5556" s="0" t="str">
        <f aca="false">SUBSTITUTE(C5556&amp;D5556&amp;E5556&amp;F5556&amp;G5556&amp;H5556&amp;I5556," ","")</f>
        <v>AgenteBilingüeProfesionalEconomía,administración,contaduríayafinesEnsitioHoraextradiurnaZona1Platino</v>
      </c>
      <c r="B5556" s="0" t="s">
        <v>5894</v>
      </c>
      <c r="C5556" s="0" t="s">
        <v>190</v>
      </c>
      <c r="D5556" s="0" t="s">
        <v>4808</v>
      </c>
      <c r="E5556" s="0" t="s">
        <v>612</v>
      </c>
      <c r="F5556" s="0" t="s">
        <v>5889</v>
      </c>
      <c r="G5556" s="0" t="s">
        <v>192</v>
      </c>
      <c r="H5556" s="0" t="s">
        <v>379</v>
      </c>
      <c r="I5556" s="0" t="s">
        <v>198</v>
      </c>
      <c r="J5556" s="0" t="s">
        <v>325</v>
      </c>
      <c r="K5556" s="0" t="n">
        <v>32024.5013718948</v>
      </c>
      <c r="L5556" s="0" t="n">
        <v>36463.05</v>
      </c>
      <c r="M5556" s="0" t="n">
        <v>42810.0893479671</v>
      </c>
      <c r="N5556" s="0" t="n">
        <v>27823.905</v>
      </c>
      <c r="O5556" s="0" t="n">
        <v>28398.33</v>
      </c>
      <c r="P5556" s="0" t="n">
        <v>37456.65</v>
      </c>
      <c r="Q5556" s="0" t="n">
        <v>48939.975</v>
      </c>
      <c r="S5556" s="0" t="s">
        <v>303</v>
      </c>
    </row>
    <row r="5557" customFormat="false" ht="14" hidden="true" customHeight="false" outlineLevel="0" collapsed="false">
      <c r="A5557" s="0" t="str">
        <f aca="false">SUBSTITUTE(C5557&amp;D5557&amp;E5557&amp;F5557&amp;G5557&amp;H5557&amp;I5557," ","")</f>
        <v>AgenteBilingüeProfesionalEconomía,administración,contaduríayafinesEnsitioHoraextranocturna Zona1Plata</v>
      </c>
      <c r="B5557" s="0" t="s">
        <v>5895</v>
      </c>
      <c r="C5557" s="0" t="s">
        <v>190</v>
      </c>
      <c r="D5557" s="0" t="s">
        <v>4808</v>
      </c>
      <c r="E5557" s="0" t="s">
        <v>612</v>
      </c>
      <c r="F5557" s="0" t="s">
        <v>5889</v>
      </c>
      <c r="G5557" s="0" t="s">
        <v>197</v>
      </c>
      <c r="H5557" s="0" t="s">
        <v>379</v>
      </c>
      <c r="I5557" s="0" t="s">
        <v>195</v>
      </c>
      <c r="J5557" s="0" t="s">
        <v>325</v>
      </c>
      <c r="K5557" s="0" t="n">
        <v>43022.9048953901</v>
      </c>
      <c r="L5557" s="0" t="n">
        <v>48617.055</v>
      </c>
      <c r="M5557" s="0" t="n">
        <v>56597.9644922664</v>
      </c>
      <c r="N5557" s="0" t="n">
        <v>38953.26</v>
      </c>
      <c r="O5557" s="0" t="n">
        <v>39479.04</v>
      </c>
      <c r="P5557" s="0" t="n">
        <v>45611.415</v>
      </c>
      <c r="Q5557" s="0" t="n">
        <v>61198.515</v>
      </c>
      <c r="S5557" s="0" t="s">
        <v>303</v>
      </c>
    </row>
    <row r="5558" customFormat="false" ht="14" hidden="true" customHeight="false" outlineLevel="0" collapsed="false">
      <c r="A5558" s="0" t="str">
        <f aca="false">SUBSTITUTE(C5558&amp;D5558&amp;E5558&amp;F5558&amp;G5558&amp;H5558&amp;I5558," ","")</f>
        <v>AgenteBilingüeProfesionalEconomía,administración,contaduríayafinesEnsitioHoraextranocturna Zona1Oro</v>
      </c>
      <c r="B5558" s="0" t="s">
        <v>5896</v>
      </c>
      <c r="C5558" s="0" t="s">
        <v>190</v>
      </c>
      <c r="D5558" s="0" t="s">
        <v>4808</v>
      </c>
      <c r="E5558" s="0" t="s">
        <v>612</v>
      </c>
      <c r="F5558" s="0" t="s">
        <v>5889</v>
      </c>
      <c r="G5558" s="0" t="s">
        <v>197</v>
      </c>
      <c r="H5558" s="0" t="s">
        <v>379</v>
      </c>
      <c r="I5558" s="0" t="s">
        <v>54</v>
      </c>
      <c r="J5558" s="0" t="s">
        <v>325</v>
      </c>
      <c r="K5558" s="0" t="n">
        <v>43022.9048953901</v>
      </c>
      <c r="L5558" s="0" t="n">
        <v>49589.955</v>
      </c>
      <c r="M5558" s="0" t="n">
        <v>58218.2898427464</v>
      </c>
      <c r="N5558" s="0" t="n">
        <v>38953.26</v>
      </c>
      <c r="O5558" s="0" t="n">
        <v>39479.04</v>
      </c>
      <c r="P5558" s="0" t="n">
        <v>46571.895</v>
      </c>
      <c r="Q5558" s="0" t="n">
        <v>63911.25</v>
      </c>
      <c r="S5558" s="0" t="s">
        <v>303</v>
      </c>
    </row>
    <row r="5559" customFormat="false" ht="14" hidden="true" customHeight="false" outlineLevel="0" collapsed="false">
      <c r="A5559" s="0" t="str">
        <f aca="false">SUBSTITUTE(C5559&amp;D5559&amp;E5559&amp;F5559&amp;G5559&amp;H5559&amp;I5559," ","")</f>
        <v>AgenteBilingüeProfesionalEconomía,administración,contaduríayafinesEnsitioHoraextranocturna Zona1Platino</v>
      </c>
      <c r="B5559" s="0" t="s">
        <v>5897</v>
      </c>
      <c r="C5559" s="0" t="s">
        <v>190</v>
      </c>
      <c r="D5559" s="0" t="s">
        <v>4808</v>
      </c>
      <c r="E5559" s="0" t="s">
        <v>612</v>
      </c>
      <c r="F5559" s="0" t="s">
        <v>5889</v>
      </c>
      <c r="G5559" s="0" t="s">
        <v>197</v>
      </c>
      <c r="H5559" s="0" t="s">
        <v>379</v>
      </c>
      <c r="I5559" s="0" t="s">
        <v>198</v>
      </c>
      <c r="J5559" s="0" t="s">
        <v>325</v>
      </c>
      <c r="K5559" s="0" t="n">
        <v>43022.9048953901</v>
      </c>
      <c r="L5559" s="0" t="n">
        <v>51048.27</v>
      </c>
      <c r="M5559" s="0" t="n">
        <v>59934.1250871539</v>
      </c>
      <c r="N5559" s="0" t="n">
        <v>38953.26</v>
      </c>
      <c r="O5559" s="0" t="n">
        <v>39479.04</v>
      </c>
      <c r="P5559" s="0" t="n">
        <v>47573.775</v>
      </c>
      <c r="Q5559" s="0" t="n">
        <v>67926.015</v>
      </c>
      <c r="S5559" s="0" t="s">
        <v>303</v>
      </c>
    </row>
    <row r="5560" customFormat="false" ht="14" hidden="true" customHeight="false" outlineLevel="0" collapsed="false">
      <c r="A5560" s="0" t="str">
        <f aca="false">SUBSTITUTE(C5560&amp;D5560&amp;E5560&amp;F5560&amp;G5560&amp;H5560&amp;I5560," ","")</f>
        <v>AgenteBilingüeProfesionalEconomía,administración,contaduríayafinesEnsitioHoraextradominicalyfestivoZona1Plata</v>
      </c>
      <c r="B5560" s="0" t="s">
        <v>5898</v>
      </c>
      <c r="C5560" s="0" t="s">
        <v>190</v>
      </c>
      <c r="D5560" s="0" t="s">
        <v>4808</v>
      </c>
      <c r="E5560" s="0" t="s">
        <v>612</v>
      </c>
      <c r="F5560" s="0" t="s">
        <v>5889</v>
      </c>
      <c r="G5560" s="0" t="s">
        <v>194</v>
      </c>
      <c r="H5560" s="0" t="s">
        <v>379</v>
      </c>
      <c r="I5560" s="0" t="s">
        <v>195</v>
      </c>
      <c r="J5560" s="0" t="s">
        <v>325</v>
      </c>
      <c r="K5560" s="0" t="n">
        <v>54021.3084188854</v>
      </c>
      <c r="L5560" s="0" t="n">
        <v>55562.94</v>
      </c>
      <c r="M5560" s="0" t="n">
        <v>64683.3879911616</v>
      </c>
      <c r="N5560" s="0" t="n">
        <v>55646.775</v>
      </c>
      <c r="O5560" s="0" t="n">
        <v>45019.395</v>
      </c>
      <c r="P5560" s="0" t="n">
        <v>50460.39</v>
      </c>
      <c r="Q5560" s="0" t="n">
        <v>68129.91</v>
      </c>
      <c r="S5560" s="0" t="s">
        <v>303</v>
      </c>
    </row>
    <row r="5561" customFormat="false" ht="14" hidden="true" customHeight="false" outlineLevel="0" collapsed="false">
      <c r="A5561" s="0" t="str">
        <f aca="false">SUBSTITUTE(C5561&amp;D5561&amp;E5561&amp;F5561&amp;G5561&amp;H5561&amp;I5561," ","")</f>
        <v>AgenteBilingüeProfesionalEconomía,administración,contaduríayafinesEnsitioHoraextradominicalyfestivoZona1Oro</v>
      </c>
      <c r="B5561" s="0" t="s">
        <v>5899</v>
      </c>
      <c r="C5561" s="0" t="s">
        <v>190</v>
      </c>
      <c r="D5561" s="0" t="s">
        <v>4808</v>
      </c>
      <c r="E5561" s="0" t="s">
        <v>612</v>
      </c>
      <c r="F5561" s="0" t="s">
        <v>5889</v>
      </c>
      <c r="G5561" s="0" t="s">
        <v>194</v>
      </c>
      <c r="H5561" s="0" t="s">
        <v>379</v>
      </c>
      <c r="I5561" s="0" t="s">
        <v>54</v>
      </c>
      <c r="J5561" s="0" t="s">
        <v>325</v>
      </c>
      <c r="K5561" s="0" t="n">
        <v>54021.3084188854</v>
      </c>
      <c r="L5561" s="0" t="n">
        <v>56674.53</v>
      </c>
      <c r="M5561" s="0" t="n">
        <v>66535.1883917102</v>
      </c>
      <c r="N5561" s="0" t="n">
        <v>55646.775</v>
      </c>
      <c r="O5561" s="0" t="n">
        <v>45019.395</v>
      </c>
      <c r="P5561" s="0" t="n">
        <v>51522.3</v>
      </c>
      <c r="Q5561" s="0" t="n">
        <v>71150.04</v>
      </c>
      <c r="S5561" s="0" t="s">
        <v>303</v>
      </c>
    </row>
    <row r="5562" customFormat="false" ht="14" hidden="true" customHeight="false" outlineLevel="0" collapsed="false">
      <c r="A5562" s="0" t="str">
        <f aca="false">SUBSTITUTE(C5562&amp;D5562&amp;E5562&amp;F5562&amp;G5562&amp;H5562&amp;I5562," ","")</f>
        <v>AgenteBilingüeProfesionalEconomía,administración,contaduríayafinesEnsitioHoraextradominicalyfestivoZona1Platino</v>
      </c>
      <c r="B5562" s="0" t="s">
        <v>5900</v>
      </c>
      <c r="C5562" s="0" t="s">
        <v>190</v>
      </c>
      <c r="D5562" s="0" t="s">
        <v>4808</v>
      </c>
      <c r="E5562" s="0" t="s">
        <v>612</v>
      </c>
      <c r="F5562" s="0" t="s">
        <v>5889</v>
      </c>
      <c r="G5562" s="0" t="s">
        <v>194</v>
      </c>
      <c r="H5562" s="0" t="s">
        <v>379</v>
      </c>
      <c r="I5562" s="0" t="s">
        <v>198</v>
      </c>
      <c r="J5562" s="0" t="s">
        <v>325</v>
      </c>
      <c r="K5562" s="0" t="n">
        <v>54021.3084188854</v>
      </c>
      <c r="L5562" s="0" t="n">
        <v>58341.915</v>
      </c>
      <c r="M5562" s="0" t="n">
        <v>68496.1429567473</v>
      </c>
      <c r="N5562" s="0" t="n">
        <v>55646.775</v>
      </c>
      <c r="O5562" s="0" t="n">
        <v>45019.395</v>
      </c>
      <c r="P5562" s="0" t="n">
        <v>52630.785</v>
      </c>
      <c r="Q5562" s="0" t="n">
        <v>75620.205</v>
      </c>
      <c r="S5562" s="0" t="s">
        <v>303</v>
      </c>
    </row>
    <row r="5563" customFormat="false" ht="14" hidden="true" customHeight="false" outlineLevel="0" collapsed="false">
      <c r="A5563" s="0" t="str">
        <f aca="false">SUBSTITUTE(C5563&amp;D5563&amp;E5563&amp;F5563&amp;G5563&amp;H5563&amp;I5563," ","")</f>
        <v>AgenteBilingüeProfesionalEconomía,administración,contaduríayafinesEnsitioServicio7x24Zona1Plata</v>
      </c>
      <c r="B5563" s="0" t="s">
        <v>5901</v>
      </c>
      <c r="C5563" s="0" t="s">
        <v>190</v>
      </c>
      <c r="D5563" s="0" t="s">
        <v>4808</v>
      </c>
      <c r="E5563" s="0" t="s">
        <v>612</v>
      </c>
      <c r="F5563" s="0" t="s">
        <v>5889</v>
      </c>
      <c r="G5563" s="0" t="s">
        <v>55</v>
      </c>
      <c r="H5563" s="0" t="s">
        <v>379</v>
      </c>
      <c r="I5563" s="0" t="s">
        <v>195</v>
      </c>
      <c r="J5563" s="0" t="s">
        <v>305</v>
      </c>
      <c r="K5563" s="0" t="n">
        <v>19564156.1346297</v>
      </c>
      <c r="L5563" s="0" t="n">
        <v>28065534.03</v>
      </c>
      <c r="M5563" s="0" t="n">
        <v>30359123.0287371</v>
      </c>
      <c r="N5563" s="0" t="n">
        <v>25191370.08</v>
      </c>
      <c r="O5563" s="0" t="n">
        <v>26037003.375</v>
      </c>
      <c r="P5563" s="0" t="n">
        <v>36031778.955</v>
      </c>
      <c r="Q5563" s="0" t="n">
        <v>29035746.135</v>
      </c>
      <c r="S5563" s="0" t="s">
        <v>303</v>
      </c>
    </row>
    <row r="5564" customFormat="false" ht="14" hidden="true" customHeight="false" outlineLevel="0" collapsed="false">
      <c r="A5564" s="0" t="str">
        <f aca="false">SUBSTITUTE(C5564&amp;D5564&amp;E5564&amp;F5564&amp;G5564&amp;H5564&amp;I5564," ","")</f>
        <v>AgenteBilingüeProfesionalEconomía,administración,contaduríayafinesEnsitioServicio7x24Zona1Oro</v>
      </c>
      <c r="B5564" s="0" t="s">
        <v>5902</v>
      </c>
      <c r="C5564" s="0" t="s">
        <v>190</v>
      </c>
      <c r="D5564" s="0" t="s">
        <v>4808</v>
      </c>
      <c r="E5564" s="0" t="s">
        <v>612</v>
      </c>
      <c r="F5564" s="0" t="s">
        <v>5889</v>
      </c>
      <c r="G5564" s="0" t="s">
        <v>55</v>
      </c>
      <c r="H5564" s="0" t="s">
        <v>379</v>
      </c>
      <c r="I5564" s="0" t="s">
        <v>54</v>
      </c>
      <c r="J5564" s="0" t="s">
        <v>305</v>
      </c>
      <c r="K5564" s="0" t="n">
        <v>19564156.1346297</v>
      </c>
      <c r="L5564" s="0" t="n">
        <v>28626845.58</v>
      </c>
      <c r="M5564" s="0" t="n">
        <v>31228264.8274413</v>
      </c>
      <c r="N5564" s="0" t="n">
        <v>25267490.19</v>
      </c>
      <c r="O5564" s="0" t="n">
        <v>26037003.375</v>
      </c>
      <c r="P5564" s="0" t="n">
        <v>36790342.875</v>
      </c>
      <c r="Q5564" s="0" t="n">
        <v>30322981.845</v>
      </c>
      <c r="S5564" s="0" t="s">
        <v>303</v>
      </c>
    </row>
    <row r="5565" customFormat="false" ht="14" hidden="true" customHeight="false" outlineLevel="0" collapsed="false">
      <c r="A5565" s="0" t="str">
        <f aca="false">SUBSTITUTE(C5565&amp;D5565&amp;E5565&amp;F5565&amp;G5565&amp;H5565&amp;I5565," ","")</f>
        <v>AgenteBilingüeProfesionalEconomía,administración,contaduríayafinesEnsitioServicio7x24Zona1Platino</v>
      </c>
      <c r="B5565" s="0" t="s">
        <v>5903</v>
      </c>
      <c r="C5565" s="0" t="s">
        <v>190</v>
      </c>
      <c r="D5565" s="0" t="s">
        <v>4808</v>
      </c>
      <c r="E5565" s="0" t="s">
        <v>612</v>
      </c>
      <c r="F5565" s="0" t="s">
        <v>5889</v>
      </c>
      <c r="G5565" s="0" t="s">
        <v>55</v>
      </c>
      <c r="H5565" s="0" t="s">
        <v>379</v>
      </c>
      <c r="I5565" s="0" t="s">
        <v>198</v>
      </c>
      <c r="J5565" s="0" t="s">
        <v>305</v>
      </c>
      <c r="K5565" s="0" t="n">
        <v>19564156.1346297</v>
      </c>
      <c r="L5565" s="0" t="n">
        <v>29468810.835</v>
      </c>
      <c r="M5565" s="0" t="n">
        <v>32148638.0908495</v>
      </c>
      <c r="N5565" s="0" t="n">
        <v>25343610.3</v>
      </c>
      <c r="O5565" s="0" t="n">
        <v>26037003.375</v>
      </c>
      <c r="P5565" s="0" t="n">
        <v>37581533.1</v>
      </c>
      <c r="Q5565" s="0" t="n">
        <v>32227991.46</v>
      </c>
      <c r="S5565" s="0" t="s">
        <v>303</v>
      </c>
    </row>
    <row r="5566" customFormat="false" ht="14" hidden="true" customHeight="false" outlineLevel="0" collapsed="false">
      <c r="A5566" s="0" t="str">
        <f aca="false">SUBSTITUTE(C5566&amp;D5566&amp;E5566&amp;F5566&amp;G5566&amp;H5566&amp;I5566," ","")</f>
        <v>AgenteBilingüeProfesionalCienciassociales,humanasyafinesEnsitioJornadaOrdinaria Zona1Plata</v>
      </c>
      <c r="B5566" s="0" t="s">
        <v>5904</v>
      </c>
      <c r="C5566" s="0" t="s">
        <v>190</v>
      </c>
      <c r="D5566" s="0" t="s">
        <v>4808</v>
      </c>
      <c r="E5566" s="0" t="s">
        <v>57</v>
      </c>
      <c r="F5566" s="0" t="s">
        <v>5889</v>
      </c>
      <c r="G5566" s="0" t="s">
        <v>62</v>
      </c>
      <c r="H5566" s="0" t="s">
        <v>379</v>
      </c>
      <c r="I5566" s="0" t="s">
        <v>195</v>
      </c>
      <c r="J5566" s="0" t="s">
        <v>36</v>
      </c>
      <c r="K5566" s="0" t="n">
        <v>6366071.90643531</v>
      </c>
      <c r="L5566" s="0" t="n">
        <v>6372279.72</v>
      </c>
      <c r="M5566" s="0" t="n">
        <v>7542639.26179804</v>
      </c>
      <c r="N5566" s="0" t="n">
        <v>6945656.265</v>
      </c>
      <c r="O5566" s="0" t="n">
        <v>6825377.88</v>
      </c>
      <c r="P5566" s="0" t="n">
        <v>7101554.175</v>
      </c>
      <c r="Q5566" s="0" t="n">
        <v>7667345.205</v>
      </c>
      <c r="S5566" s="0" t="s">
        <v>303</v>
      </c>
    </row>
    <row r="5567" customFormat="false" ht="14" hidden="true" customHeight="false" outlineLevel="0" collapsed="false">
      <c r="A5567" s="0" t="str">
        <f aca="false">SUBSTITUTE(C5567&amp;D5567&amp;E5567&amp;F5567&amp;G5567&amp;H5567&amp;I5567," ","")</f>
        <v>AgenteBilingüeProfesionalCienciassociales,humanasyafinesEnsitioJornadaOrdinaria Zona1Oro</v>
      </c>
      <c r="B5567" s="0" t="s">
        <v>5905</v>
      </c>
      <c r="C5567" s="0" t="s">
        <v>190</v>
      </c>
      <c r="D5567" s="0" t="s">
        <v>4808</v>
      </c>
      <c r="E5567" s="0" t="s">
        <v>57</v>
      </c>
      <c r="F5567" s="0" t="s">
        <v>5889</v>
      </c>
      <c r="G5567" s="0" t="s">
        <v>62</v>
      </c>
      <c r="H5567" s="0" t="s">
        <v>379</v>
      </c>
      <c r="I5567" s="0" t="s">
        <v>54</v>
      </c>
      <c r="J5567" s="0" t="s">
        <v>36</v>
      </c>
      <c r="K5567" s="0" t="n">
        <v>6366071.90643531</v>
      </c>
      <c r="L5567" s="0" t="n">
        <v>6499725.48</v>
      </c>
      <c r="M5567" s="0" t="n">
        <v>7758575.11240778</v>
      </c>
      <c r="N5567" s="0" t="n">
        <v>6985366.11</v>
      </c>
      <c r="O5567" s="0" t="n">
        <v>6825377.88</v>
      </c>
      <c r="P5567" s="0" t="n">
        <v>7251060.96</v>
      </c>
      <c r="Q5567" s="0" t="n">
        <v>8007259.905</v>
      </c>
      <c r="S5567" s="0" t="s">
        <v>303</v>
      </c>
    </row>
    <row r="5568" customFormat="false" ht="14" hidden="true" customHeight="false" outlineLevel="0" collapsed="false">
      <c r="A5568" s="0" t="str">
        <f aca="false">SUBSTITUTE(C5568&amp;D5568&amp;E5568&amp;F5568&amp;G5568&amp;H5568&amp;I5568," ","")</f>
        <v>AgenteBilingüeProfesionalCienciassociales,humanasyafinesEnsitioJornadaOrdinaria Zona1Platino</v>
      </c>
      <c r="B5568" s="0" t="s">
        <v>5906</v>
      </c>
      <c r="C5568" s="0" t="s">
        <v>190</v>
      </c>
      <c r="D5568" s="0" t="s">
        <v>4808</v>
      </c>
      <c r="E5568" s="0" t="s">
        <v>57</v>
      </c>
      <c r="F5568" s="0" t="s">
        <v>5889</v>
      </c>
      <c r="G5568" s="0" t="s">
        <v>62</v>
      </c>
      <c r="H5568" s="0" t="s">
        <v>379</v>
      </c>
      <c r="I5568" s="0" t="s">
        <v>198</v>
      </c>
      <c r="J5568" s="0" t="s">
        <v>36</v>
      </c>
      <c r="K5568" s="0" t="n">
        <v>6366071.90643531</v>
      </c>
      <c r="L5568" s="0" t="n">
        <v>6690894.12</v>
      </c>
      <c r="M5568" s="0" t="n">
        <v>7987239.2772297</v>
      </c>
      <c r="N5568" s="0" t="n">
        <v>7025075.955</v>
      </c>
      <c r="O5568" s="0" t="n">
        <v>6825377.88</v>
      </c>
      <c r="P5568" s="0" t="n">
        <v>7406997.165</v>
      </c>
      <c r="Q5568" s="0" t="n">
        <v>8510307.165</v>
      </c>
      <c r="S5568" s="0" t="s">
        <v>303</v>
      </c>
    </row>
    <row r="5569" customFormat="false" ht="14" hidden="true" customHeight="false" outlineLevel="0" collapsed="false">
      <c r="A5569" s="0" t="str">
        <f aca="false">SUBSTITUTE(C5569&amp;D5569&amp;E5569&amp;F5569&amp;G5569&amp;H5569&amp;I5569," ","")</f>
        <v>AgenteBilingüeProfesionalCienciassociales,humanasyafinesEnsitioHoraextradiurnaZona1Plata</v>
      </c>
      <c r="B5569" s="0" t="s">
        <v>5907</v>
      </c>
      <c r="C5569" s="0" t="s">
        <v>190</v>
      </c>
      <c r="D5569" s="0" t="s">
        <v>4808</v>
      </c>
      <c r="E5569" s="0" t="s">
        <v>57</v>
      </c>
      <c r="F5569" s="0" t="s">
        <v>5889</v>
      </c>
      <c r="G5569" s="0" t="s">
        <v>192</v>
      </c>
      <c r="H5569" s="0" t="s">
        <v>379</v>
      </c>
      <c r="I5569" s="0" t="s">
        <v>195</v>
      </c>
      <c r="J5569" s="0" t="s">
        <v>325</v>
      </c>
      <c r="K5569" s="0" t="n">
        <v>32024.5013718948</v>
      </c>
      <c r="L5569" s="0" t="n">
        <v>34726.32</v>
      </c>
      <c r="M5569" s="0" t="n">
        <v>40427.117494476</v>
      </c>
      <c r="N5569" s="0" t="n">
        <v>27823.905</v>
      </c>
      <c r="O5569" s="0" t="n">
        <v>28398.33</v>
      </c>
      <c r="P5569" s="0" t="n">
        <v>35912.43</v>
      </c>
      <c r="Q5569" s="0" t="n">
        <v>44092.035</v>
      </c>
      <c r="S5569" s="0" t="s">
        <v>303</v>
      </c>
    </row>
    <row r="5570" customFormat="false" ht="14" hidden="true" customHeight="false" outlineLevel="0" collapsed="false">
      <c r="A5570" s="0" t="str">
        <f aca="false">SUBSTITUTE(C5570&amp;D5570&amp;E5570&amp;F5570&amp;G5570&amp;H5570&amp;I5570," ","")</f>
        <v>AgenteBilingüeProfesionalCienciassociales,humanasyafinesEnsitioHoraextradiurnaZona1Oro</v>
      </c>
      <c r="B5570" s="0" t="s">
        <v>5908</v>
      </c>
      <c r="C5570" s="0" t="s">
        <v>190</v>
      </c>
      <c r="D5570" s="0" t="s">
        <v>4808</v>
      </c>
      <c r="E5570" s="0" t="s">
        <v>57</v>
      </c>
      <c r="F5570" s="0" t="s">
        <v>5889</v>
      </c>
      <c r="G5570" s="0" t="s">
        <v>192</v>
      </c>
      <c r="H5570" s="0" t="s">
        <v>379</v>
      </c>
      <c r="I5570" s="0" t="s">
        <v>54</v>
      </c>
      <c r="J5570" s="0" t="s">
        <v>325</v>
      </c>
      <c r="K5570" s="0" t="n">
        <v>32024.5013718948</v>
      </c>
      <c r="L5570" s="0" t="n">
        <v>35421.84</v>
      </c>
      <c r="M5570" s="0" t="n">
        <v>41584.4927448189</v>
      </c>
      <c r="N5570" s="0" t="n">
        <v>27823.905</v>
      </c>
      <c r="O5570" s="0" t="n">
        <v>28398.33</v>
      </c>
      <c r="P5570" s="0" t="n">
        <v>36667.98</v>
      </c>
      <c r="Q5570" s="0" t="n">
        <v>46047.15</v>
      </c>
      <c r="S5570" s="0" t="s">
        <v>303</v>
      </c>
    </row>
    <row r="5571" customFormat="false" ht="14" hidden="true" customHeight="false" outlineLevel="0" collapsed="false">
      <c r="A5571" s="0" t="str">
        <f aca="false">SUBSTITUTE(C5571&amp;D5571&amp;E5571&amp;F5571&amp;G5571&amp;H5571&amp;I5571," ","")</f>
        <v>AgenteBilingüeProfesionalCienciassociales,humanasyafinesEnsitioHoraextradiurnaZona1Platino</v>
      </c>
      <c r="B5571" s="0" t="s">
        <v>5909</v>
      </c>
      <c r="C5571" s="0" t="s">
        <v>190</v>
      </c>
      <c r="D5571" s="0" t="s">
        <v>4808</v>
      </c>
      <c r="E5571" s="0" t="s">
        <v>57</v>
      </c>
      <c r="F5571" s="0" t="s">
        <v>5889</v>
      </c>
      <c r="G5571" s="0" t="s">
        <v>192</v>
      </c>
      <c r="H5571" s="0" t="s">
        <v>379</v>
      </c>
      <c r="I5571" s="0" t="s">
        <v>198</v>
      </c>
      <c r="J5571" s="0" t="s">
        <v>325</v>
      </c>
      <c r="K5571" s="0" t="n">
        <v>32024.5013718948</v>
      </c>
      <c r="L5571" s="0" t="n">
        <v>36463.05</v>
      </c>
      <c r="M5571" s="0" t="n">
        <v>42810.0893479671</v>
      </c>
      <c r="N5571" s="0" t="n">
        <v>27823.905</v>
      </c>
      <c r="O5571" s="0" t="n">
        <v>28398.33</v>
      </c>
      <c r="P5571" s="0" t="n">
        <v>37456.65</v>
      </c>
      <c r="Q5571" s="0" t="n">
        <v>48939.975</v>
      </c>
      <c r="S5571" s="0" t="s">
        <v>303</v>
      </c>
    </row>
    <row r="5572" customFormat="false" ht="14" hidden="true" customHeight="false" outlineLevel="0" collapsed="false">
      <c r="A5572" s="0" t="str">
        <f aca="false">SUBSTITUTE(C5572&amp;D5572&amp;E5572&amp;F5572&amp;G5572&amp;H5572&amp;I5572," ","")</f>
        <v>AgenteBilingüeProfesionalCienciassociales,humanasyafinesEnsitioHoraextranocturna Zona1Plata</v>
      </c>
      <c r="B5572" s="0" t="s">
        <v>5910</v>
      </c>
      <c r="C5572" s="0" t="s">
        <v>190</v>
      </c>
      <c r="D5572" s="0" t="s">
        <v>4808</v>
      </c>
      <c r="E5572" s="0" t="s">
        <v>57</v>
      </c>
      <c r="F5572" s="0" t="s">
        <v>5889</v>
      </c>
      <c r="G5572" s="0" t="s">
        <v>197</v>
      </c>
      <c r="H5572" s="0" t="s">
        <v>379</v>
      </c>
      <c r="I5572" s="0" t="s">
        <v>195</v>
      </c>
      <c r="J5572" s="0" t="s">
        <v>325</v>
      </c>
      <c r="K5572" s="0" t="n">
        <v>43022.9048953901</v>
      </c>
      <c r="L5572" s="0" t="n">
        <v>48617.055</v>
      </c>
      <c r="M5572" s="0" t="n">
        <v>56597.9644922664</v>
      </c>
      <c r="N5572" s="0" t="n">
        <v>38953.26</v>
      </c>
      <c r="O5572" s="0" t="n">
        <v>39479.04</v>
      </c>
      <c r="P5572" s="0" t="n">
        <v>45611.415</v>
      </c>
      <c r="Q5572" s="0" t="n">
        <v>61198.515</v>
      </c>
      <c r="S5572" s="0" t="s">
        <v>303</v>
      </c>
    </row>
    <row r="5573" customFormat="false" ht="14" hidden="true" customHeight="false" outlineLevel="0" collapsed="false">
      <c r="A5573" s="0" t="str">
        <f aca="false">SUBSTITUTE(C5573&amp;D5573&amp;E5573&amp;F5573&amp;G5573&amp;H5573&amp;I5573," ","")</f>
        <v>AgenteBilingüeProfesionalCienciassociales,humanasyafinesEnsitioHoraextranocturna Zona1Oro</v>
      </c>
      <c r="B5573" s="0" t="s">
        <v>5911</v>
      </c>
      <c r="C5573" s="0" t="s">
        <v>190</v>
      </c>
      <c r="D5573" s="0" t="s">
        <v>4808</v>
      </c>
      <c r="E5573" s="0" t="s">
        <v>57</v>
      </c>
      <c r="F5573" s="0" t="s">
        <v>5889</v>
      </c>
      <c r="G5573" s="0" t="s">
        <v>197</v>
      </c>
      <c r="H5573" s="0" t="s">
        <v>379</v>
      </c>
      <c r="I5573" s="0" t="s">
        <v>54</v>
      </c>
      <c r="J5573" s="0" t="s">
        <v>325</v>
      </c>
      <c r="K5573" s="0" t="n">
        <v>43022.9048953901</v>
      </c>
      <c r="L5573" s="0" t="n">
        <v>49589.955</v>
      </c>
      <c r="M5573" s="0" t="n">
        <v>58218.2898427464</v>
      </c>
      <c r="N5573" s="0" t="n">
        <v>38953.26</v>
      </c>
      <c r="O5573" s="0" t="n">
        <v>39479.04</v>
      </c>
      <c r="P5573" s="0" t="n">
        <v>46571.895</v>
      </c>
      <c r="Q5573" s="0" t="n">
        <v>63911.25</v>
      </c>
      <c r="S5573" s="0" t="s">
        <v>303</v>
      </c>
    </row>
    <row r="5574" customFormat="false" ht="14" hidden="true" customHeight="false" outlineLevel="0" collapsed="false">
      <c r="A5574" s="0" t="str">
        <f aca="false">SUBSTITUTE(C5574&amp;D5574&amp;E5574&amp;F5574&amp;G5574&amp;H5574&amp;I5574," ","")</f>
        <v>AgenteBilingüeProfesionalCienciassociales,humanasyafinesEnsitioHoraextranocturna Zona1Platino</v>
      </c>
      <c r="B5574" s="0" t="s">
        <v>5912</v>
      </c>
      <c r="C5574" s="0" t="s">
        <v>190</v>
      </c>
      <c r="D5574" s="0" t="s">
        <v>4808</v>
      </c>
      <c r="E5574" s="0" t="s">
        <v>57</v>
      </c>
      <c r="F5574" s="0" t="s">
        <v>5889</v>
      </c>
      <c r="G5574" s="0" t="s">
        <v>197</v>
      </c>
      <c r="H5574" s="0" t="s">
        <v>379</v>
      </c>
      <c r="I5574" s="0" t="s">
        <v>198</v>
      </c>
      <c r="J5574" s="0" t="s">
        <v>325</v>
      </c>
      <c r="K5574" s="0" t="n">
        <v>43022.9048953901</v>
      </c>
      <c r="L5574" s="0" t="n">
        <v>51048.27</v>
      </c>
      <c r="M5574" s="0" t="n">
        <v>59934.1250871539</v>
      </c>
      <c r="N5574" s="0" t="n">
        <v>38953.26</v>
      </c>
      <c r="O5574" s="0" t="n">
        <v>39479.04</v>
      </c>
      <c r="P5574" s="0" t="n">
        <v>47573.775</v>
      </c>
      <c r="Q5574" s="0" t="n">
        <v>67926.015</v>
      </c>
      <c r="S5574" s="0" t="s">
        <v>303</v>
      </c>
    </row>
    <row r="5575" customFormat="false" ht="14" hidden="true" customHeight="false" outlineLevel="0" collapsed="false">
      <c r="A5575" s="0" t="str">
        <f aca="false">SUBSTITUTE(C5575&amp;D5575&amp;E5575&amp;F5575&amp;G5575&amp;H5575&amp;I5575," ","")</f>
        <v>AgenteBilingüeProfesionalCienciassociales,humanasyafinesEnsitioHoraextradominicalyfestivoZona1Plata</v>
      </c>
      <c r="B5575" s="0" t="s">
        <v>5913</v>
      </c>
      <c r="C5575" s="0" t="s">
        <v>190</v>
      </c>
      <c r="D5575" s="0" t="s">
        <v>4808</v>
      </c>
      <c r="E5575" s="0" t="s">
        <v>57</v>
      </c>
      <c r="F5575" s="0" t="s">
        <v>5889</v>
      </c>
      <c r="G5575" s="0" t="s">
        <v>194</v>
      </c>
      <c r="H5575" s="0" t="s">
        <v>379</v>
      </c>
      <c r="I5575" s="0" t="s">
        <v>195</v>
      </c>
      <c r="J5575" s="0" t="s">
        <v>325</v>
      </c>
      <c r="K5575" s="0" t="n">
        <v>54021.3084188854</v>
      </c>
      <c r="L5575" s="0" t="n">
        <v>55562.94</v>
      </c>
      <c r="M5575" s="0" t="n">
        <v>64683.3879911616</v>
      </c>
      <c r="N5575" s="0" t="n">
        <v>55646.775</v>
      </c>
      <c r="O5575" s="0" t="n">
        <v>45019.395</v>
      </c>
      <c r="P5575" s="0" t="n">
        <v>50460.39</v>
      </c>
      <c r="Q5575" s="0" t="n">
        <v>68129.91</v>
      </c>
      <c r="S5575" s="0" t="s">
        <v>303</v>
      </c>
    </row>
    <row r="5576" customFormat="false" ht="14" hidden="true" customHeight="false" outlineLevel="0" collapsed="false">
      <c r="A5576" s="0" t="str">
        <f aca="false">SUBSTITUTE(C5576&amp;D5576&amp;E5576&amp;F5576&amp;G5576&amp;H5576&amp;I5576," ","")</f>
        <v>AgenteBilingüeProfesionalCienciassociales,humanasyafinesEnsitioHoraextradominicalyfestivoZona1Oro</v>
      </c>
      <c r="B5576" s="0" t="s">
        <v>5914</v>
      </c>
      <c r="C5576" s="0" t="s">
        <v>190</v>
      </c>
      <c r="D5576" s="0" t="s">
        <v>4808</v>
      </c>
      <c r="E5576" s="0" t="s">
        <v>57</v>
      </c>
      <c r="F5576" s="0" t="s">
        <v>5889</v>
      </c>
      <c r="G5576" s="0" t="s">
        <v>194</v>
      </c>
      <c r="H5576" s="0" t="s">
        <v>379</v>
      </c>
      <c r="I5576" s="0" t="s">
        <v>54</v>
      </c>
      <c r="J5576" s="0" t="s">
        <v>325</v>
      </c>
      <c r="K5576" s="0" t="n">
        <v>54021.3084188854</v>
      </c>
      <c r="L5576" s="0" t="n">
        <v>56674.53</v>
      </c>
      <c r="M5576" s="0" t="n">
        <v>66535.1883917102</v>
      </c>
      <c r="N5576" s="0" t="n">
        <v>55646.775</v>
      </c>
      <c r="O5576" s="0" t="n">
        <v>45019.395</v>
      </c>
      <c r="P5576" s="0" t="n">
        <v>51522.3</v>
      </c>
      <c r="Q5576" s="0" t="n">
        <v>71150.04</v>
      </c>
      <c r="S5576" s="0" t="s">
        <v>303</v>
      </c>
    </row>
    <row r="5577" customFormat="false" ht="14" hidden="true" customHeight="false" outlineLevel="0" collapsed="false">
      <c r="A5577" s="0" t="str">
        <f aca="false">SUBSTITUTE(C5577&amp;D5577&amp;E5577&amp;F5577&amp;G5577&amp;H5577&amp;I5577," ","")</f>
        <v>AgenteBilingüeProfesionalCienciassociales,humanasyafinesEnsitioHoraextradominicalyfestivoZona1Platino</v>
      </c>
      <c r="B5577" s="0" t="s">
        <v>5915</v>
      </c>
      <c r="C5577" s="0" t="s">
        <v>190</v>
      </c>
      <c r="D5577" s="0" t="s">
        <v>4808</v>
      </c>
      <c r="E5577" s="0" t="s">
        <v>57</v>
      </c>
      <c r="F5577" s="0" t="s">
        <v>5889</v>
      </c>
      <c r="G5577" s="0" t="s">
        <v>194</v>
      </c>
      <c r="H5577" s="0" t="s">
        <v>379</v>
      </c>
      <c r="I5577" s="0" t="s">
        <v>198</v>
      </c>
      <c r="J5577" s="0" t="s">
        <v>325</v>
      </c>
      <c r="K5577" s="0" t="n">
        <v>54021.3084188854</v>
      </c>
      <c r="L5577" s="0" t="n">
        <v>58341.915</v>
      </c>
      <c r="M5577" s="0" t="n">
        <v>68496.1429567473</v>
      </c>
      <c r="N5577" s="0" t="n">
        <v>55646.775</v>
      </c>
      <c r="O5577" s="0" t="n">
        <v>45019.395</v>
      </c>
      <c r="P5577" s="0" t="n">
        <v>52630.785</v>
      </c>
      <c r="Q5577" s="0" t="n">
        <v>75620.205</v>
      </c>
      <c r="S5577" s="0" t="s">
        <v>303</v>
      </c>
    </row>
    <row r="5578" customFormat="false" ht="14" hidden="true" customHeight="false" outlineLevel="0" collapsed="false">
      <c r="A5578" s="0" t="str">
        <f aca="false">SUBSTITUTE(C5578&amp;D5578&amp;E5578&amp;F5578&amp;G5578&amp;H5578&amp;I5578," ","")</f>
        <v>AgenteBilingüeProfesionalCienciassociales,humanasyafinesEnsitioServicio7x24Zona1Plata</v>
      </c>
      <c r="B5578" s="0" t="s">
        <v>5916</v>
      </c>
      <c r="C5578" s="0" t="s">
        <v>190</v>
      </c>
      <c r="D5578" s="0" t="s">
        <v>4808</v>
      </c>
      <c r="E5578" s="0" t="s">
        <v>57</v>
      </c>
      <c r="F5578" s="0" t="s">
        <v>5889</v>
      </c>
      <c r="G5578" s="0" t="s">
        <v>55</v>
      </c>
      <c r="H5578" s="0" t="s">
        <v>379</v>
      </c>
      <c r="I5578" s="0" t="s">
        <v>195</v>
      </c>
      <c r="J5578" s="0" t="s">
        <v>305</v>
      </c>
      <c r="K5578" s="0" t="n">
        <v>19564156.1346297</v>
      </c>
      <c r="L5578" s="0" t="n">
        <v>28065534.03</v>
      </c>
      <c r="M5578" s="0" t="n">
        <v>30359123.0287371</v>
      </c>
      <c r="N5578" s="0" t="n">
        <v>25191370.08</v>
      </c>
      <c r="O5578" s="0" t="n">
        <v>26037003.375</v>
      </c>
      <c r="P5578" s="0" t="n">
        <v>36031778.955</v>
      </c>
      <c r="Q5578" s="0" t="n">
        <v>29035746.135</v>
      </c>
      <c r="S5578" s="0" t="s">
        <v>303</v>
      </c>
    </row>
    <row r="5579" customFormat="false" ht="14" hidden="true" customHeight="false" outlineLevel="0" collapsed="false">
      <c r="A5579" s="0" t="str">
        <f aca="false">SUBSTITUTE(C5579&amp;D5579&amp;E5579&amp;F5579&amp;G5579&amp;H5579&amp;I5579," ","")</f>
        <v>AgenteBilingüeProfesionalCienciassociales,humanasyafinesEnsitioServicio7x24Zona1Oro</v>
      </c>
      <c r="B5579" s="0" t="s">
        <v>5917</v>
      </c>
      <c r="C5579" s="0" t="s">
        <v>190</v>
      </c>
      <c r="D5579" s="0" t="s">
        <v>4808</v>
      </c>
      <c r="E5579" s="0" t="s">
        <v>57</v>
      </c>
      <c r="F5579" s="0" t="s">
        <v>5889</v>
      </c>
      <c r="G5579" s="0" t="s">
        <v>55</v>
      </c>
      <c r="H5579" s="0" t="s">
        <v>379</v>
      </c>
      <c r="I5579" s="0" t="s">
        <v>54</v>
      </c>
      <c r="J5579" s="0" t="s">
        <v>305</v>
      </c>
      <c r="K5579" s="0" t="n">
        <v>19564156.1346297</v>
      </c>
      <c r="L5579" s="0" t="n">
        <v>28626845.58</v>
      </c>
      <c r="M5579" s="0" t="n">
        <v>31228264.8274413</v>
      </c>
      <c r="N5579" s="0" t="n">
        <v>25267490.19</v>
      </c>
      <c r="O5579" s="0" t="n">
        <v>26037003.375</v>
      </c>
      <c r="P5579" s="0" t="n">
        <v>36790342.875</v>
      </c>
      <c r="Q5579" s="0" t="n">
        <v>30322981.845</v>
      </c>
      <c r="S5579" s="0" t="s">
        <v>303</v>
      </c>
    </row>
    <row r="5580" customFormat="false" ht="14" hidden="true" customHeight="false" outlineLevel="0" collapsed="false">
      <c r="A5580" s="0" t="str">
        <f aca="false">SUBSTITUTE(C5580&amp;D5580&amp;E5580&amp;F5580&amp;G5580&amp;H5580&amp;I5580," ","")</f>
        <v>AgenteBilingüeProfesionalCienciassociales,humanasyafinesEnsitioServicio7x24Zona1Platino</v>
      </c>
      <c r="B5580" s="0" t="s">
        <v>5918</v>
      </c>
      <c r="C5580" s="0" t="s">
        <v>190</v>
      </c>
      <c r="D5580" s="0" t="s">
        <v>4808</v>
      </c>
      <c r="E5580" s="0" t="s">
        <v>57</v>
      </c>
      <c r="F5580" s="0" t="s">
        <v>5889</v>
      </c>
      <c r="G5580" s="0" t="s">
        <v>55</v>
      </c>
      <c r="H5580" s="0" t="s">
        <v>379</v>
      </c>
      <c r="I5580" s="0" t="s">
        <v>198</v>
      </c>
      <c r="J5580" s="0" t="s">
        <v>305</v>
      </c>
      <c r="K5580" s="0" t="n">
        <v>19564156.1346297</v>
      </c>
      <c r="L5580" s="0" t="n">
        <v>29468810.835</v>
      </c>
      <c r="M5580" s="0" t="n">
        <v>32148638.0908495</v>
      </c>
      <c r="N5580" s="0" t="n">
        <v>25343610.3</v>
      </c>
      <c r="O5580" s="0" t="n">
        <v>26037003.375</v>
      </c>
      <c r="P5580" s="0" t="n">
        <v>37581533.1</v>
      </c>
      <c r="Q5580" s="0" t="n">
        <v>32227991.46</v>
      </c>
      <c r="S5580" s="0" t="s">
        <v>303</v>
      </c>
    </row>
    <row r="5581" customFormat="false" ht="14" hidden="true" customHeight="false" outlineLevel="0" collapsed="false">
      <c r="A5581" s="0" t="str">
        <f aca="false">SUBSTITUTE(C5581&amp;D5581&amp;E5581&amp;F5581&amp;G5581&amp;H5581&amp;I5581," ","")</f>
        <v>AgenteBilingüeProfesionalIngeniería,arquitectura,urbanismoyafinesEnsitioJornadaOrdinaria Zona1Plata</v>
      </c>
      <c r="B5581" s="0" t="s">
        <v>5919</v>
      </c>
      <c r="C5581" s="0" t="s">
        <v>190</v>
      </c>
      <c r="D5581" s="0" t="s">
        <v>4808</v>
      </c>
      <c r="E5581" s="0" t="s">
        <v>59</v>
      </c>
      <c r="F5581" s="0" t="s">
        <v>5889</v>
      </c>
      <c r="G5581" s="0" t="s">
        <v>62</v>
      </c>
      <c r="H5581" s="0" t="s">
        <v>379</v>
      </c>
      <c r="I5581" s="0" t="s">
        <v>195</v>
      </c>
      <c r="J5581" s="0" t="s">
        <v>36</v>
      </c>
      <c r="K5581" s="0" t="n">
        <v>6366071.90643531</v>
      </c>
      <c r="L5581" s="0" t="n">
        <v>6372279.72</v>
      </c>
      <c r="M5581" s="0" t="n">
        <v>7542639.26179804</v>
      </c>
      <c r="N5581" s="0" t="n">
        <v>6945656.265</v>
      </c>
      <c r="O5581" s="0" t="n">
        <v>6825377.88</v>
      </c>
      <c r="P5581" s="0" t="n">
        <v>7101554.175</v>
      </c>
      <c r="Q5581" s="0" t="n">
        <v>7667345.205</v>
      </c>
      <c r="S5581" s="0" t="s">
        <v>303</v>
      </c>
    </row>
    <row r="5582" customFormat="false" ht="14" hidden="true" customHeight="false" outlineLevel="0" collapsed="false">
      <c r="A5582" s="0" t="str">
        <f aca="false">SUBSTITUTE(C5582&amp;D5582&amp;E5582&amp;F5582&amp;G5582&amp;H5582&amp;I5582," ","")</f>
        <v>AgenteBilingüeProfesionalIngeniería,arquitectura,urbanismoyafinesEnsitioJornadaOrdinaria Zona1Oro</v>
      </c>
      <c r="B5582" s="0" t="s">
        <v>5920</v>
      </c>
      <c r="C5582" s="0" t="s">
        <v>190</v>
      </c>
      <c r="D5582" s="0" t="s">
        <v>4808</v>
      </c>
      <c r="E5582" s="0" t="s">
        <v>59</v>
      </c>
      <c r="F5582" s="0" t="s">
        <v>5889</v>
      </c>
      <c r="G5582" s="0" t="s">
        <v>62</v>
      </c>
      <c r="H5582" s="0" t="s">
        <v>379</v>
      </c>
      <c r="I5582" s="0" t="s">
        <v>54</v>
      </c>
      <c r="J5582" s="0" t="s">
        <v>36</v>
      </c>
      <c r="K5582" s="0" t="n">
        <v>6366071.90643531</v>
      </c>
      <c r="L5582" s="0" t="n">
        <v>6499725.48</v>
      </c>
      <c r="M5582" s="0" t="n">
        <v>7758575.11240778</v>
      </c>
      <c r="N5582" s="0" t="n">
        <v>6985366.11</v>
      </c>
      <c r="O5582" s="0" t="n">
        <v>6825377.88</v>
      </c>
      <c r="P5582" s="0" t="n">
        <v>7251060.96</v>
      </c>
      <c r="Q5582" s="0" t="n">
        <v>8007259.905</v>
      </c>
      <c r="S5582" s="0" t="s">
        <v>303</v>
      </c>
    </row>
    <row r="5583" customFormat="false" ht="14" hidden="true" customHeight="false" outlineLevel="0" collapsed="false">
      <c r="A5583" s="0" t="str">
        <f aca="false">SUBSTITUTE(C5583&amp;D5583&amp;E5583&amp;F5583&amp;G5583&amp;H5583&amp;I5583," ","")</f>
        <v>AgenteBilingüeProfesionalIngeniería,arquitectura,urbanismoyafinesEnsitioJornadaOrdinaria Zona1Platino</v>
      </c>
      <c r="B5583" s="0" t="s">
        <v>5921</v>
      </c>
      <c r="C5583" s="0" t="s">
        <v>190</v>
      </c>
      <c r="D5583" s="0" t="s">
        <v>4808</v>
      </c>
      <c r="E5583" s="0" t="s">
        <v>59</v>
      </c>
      <c r="F5583" s="0" t="s">
        <v>5889</v>
      </c>
      <c r="G5583" s="0" t="s">
        <v>62</v>
      </c>
      <c r="H5583" s="0" t="s">
        <v>379</v>
      </c>
      <c r="I5583" s="0" t="s">
        <v>198</v>
      </c>
      <c r="J5583" s="0" t="s">
        <v>36</v>
      </c>
      <c r="K5583" s="0" t="n">
        <v>6366071.90643531</v>
      </c>
      <c r="L5583" s="0" t="n">
        <v>6690894.12</v>
      </c>
      <c r="M5583" s="0" t="n">
        <v>7987239.2772297</v>
      </c>
      <c r="N5583" s="0" t="n">
        <v>7025075.955</v>
      </c>
      <c r="O5583" s="0" t="n">
        <v>6825377.88</v>
      </c>
      <c r="P5583" s="0" t="n">
        <v>7406997.165</v>
      </c>
      <c r="Q5583" s="0" t="n">
        <v>8510307.165</v>
      </c>
      <c r="S5583" s="0" t="s">
        <v>303</v>
      </c>
    </row>
    <row r="5584" customFormat="false" ht="14" hidden="true" customHeight="false" outlineLevel="0" collapsed="false">
      <c r="A5584" s="0" t="str">
        <f aca="false">SUBSTITUTE(C5584&amp;D5584&amp;E5584&amp;F5584&amp;G5584&amp;H5584&amp;I5584," ","")</f>
        <v>AgenteBilingüeProfesionalIngeniería,arquitectura,urbanismoyafinesEnsitioHoraextradiurnaZona1Plata</v>
      </c>
      <c r="B5584" s="0" t="s">
        <v>5922</v>
      </c>
      <c r="C5584" s="0" t="s">
        <v>190</v>
      </c>
      <c r="D5584" s="0" t="s">
        <v>4808</v>
      </c>
      <c r="E5584" s="0" t="s">
        <v>59</v>
      </c>
      <c r="F5584" s="0" t="s">
        <v>5889</v>
      </c>
      <c r="G5584" s="0" t="s">
        <v>192</v>
      </c>
      <c r="H5584" s="0" t="s">
        <v>379</v>
      </c>
      <c r="I5584" s="0" t="s">
        <v>195</v>
      </c>
      <c r="J5584" s="0" t="s">
        <v>325</v>
      </c>
      <c r="K5584" s="0" t="n">
        <v>32024.5013718948</v>
      </c>
      <c r="L5584" s="0" t="n">
        <v>34726.32</v>
      </c>
      <c r="M5584" s="0" t="n">
        <v>40427.117494476</v>
      </c>
      <c r="N5584" s="0" t="n">
        <v>27823.905</v>
      </c>
      <c r="O5584" s="0" t="n">
        <v>28398.33</v>
      </c>
      <c r="P5584" s="0" t="n">
        <v>35912.43</v>
      </c>
      <c r="Q5584" s="0" t="n">
        <v>44092.035</v>
      </c>
      <c r="S5584" s="0" t="s">
        <v>303</v>
      </c>
    </row>
    <row r="5585" customFormat="false" ht="14" hidden="true" customHeight="false" outlineLevel="0" collapsed="false">
      <c r="A5585" s="0" t="str">
        <f aca="false">SUBSTITUTE(C5585&amp;D5585&amp;E5585&amp;F5585&amp;G5585&amp;H5585&amp;I5585," ","")</f>
        <v>AgenteBilingüeProfesionalIngeniería,arquitectura,urbanismoyafinesEnsitioHoraextradiurnaZona1Oro</v>
      </c>
      <c r="B5585" s="0" t="s">
        <v>5923</v>
      </c>
      <c r="C5585" s="0" t="s">
        <v>190</v>
      </c>
      <c r="D5585" s="0" t="s">
        <v>4808</v>
      </c>
      <c r="E5585" s="0" t="s">
        <v>59</v>
      </c>
      <c r="F5585" s="0" t="s">
        <v>5889</v>
      </c>
      <c r="G5585" s="0" t="s">
        <v>192</v>
      </c>
      <c r="H5585" s="0" t="s">
        <v>379</v>
      </c>
      <c r="I5585" s="0" t="s">
        <v>54</v>
      </c>
      <c r="J5585" s="0" t="s">
        <v>325</v>
      </c>
      <c r="K5585" s="0" t="n">
        <v>32024.5013718948</v>
      </c>
      <c r="L5585" s="0" t="n">
        <v>35421.84</v>
      </c>
      <c r="M5585" s="0" t="n">
        <v>41584.4927448189</v>
      </c>
      <c r="N5585" s="0" t="n">
        <v>27823.905</v>
      </c>
      <c r="O5585" s="0" t="n">
        <v>28398.33</v>
      </c>
      <c r="P5585" s="0" t="n">
        <v>36667.98</v>
      </c>
      <c r="Q5585" s="0" t="n">
        <v>46047.15</v>
      </c>
      <c r="S5585" s="0" t="s">
        <v>303</v>
      </c>
    </row>
    <row r="5586" customFormat="false" ht="14" hidden="true" customHeight="false" outlineLevel="0" collapsed="false">
      <c r="A5586" s="0" t="str">
        <f aca="false">SUBSTITUTE(C5586&amp;D5586&amp;E5586&amp;F5586&amp;G5586&amp;H5586&amp;I5586," ","")</f>
        <v>AgenteBilingüeProfesionalIngeniería,arquitectura,urbanismoyafinesEnsitioHoraextradiurnaZona1Platino</v>
      </c>
      <c r="B5586" s="0" t="s">
        <v>5924</v>
      </c>
      <c r="C5586" s="0" t="s">
        <v>190</v>
      </c>
      <c r="D5586" s="0" t="s">
        <v>4808</v>
      </c>
      <c r="E5586" s="0" t="s">
        <v>59</v>
      </c>
      <c r="F5586" s="0" t="s">
        <v>5889</v>
      </c>
      <c r="G5586" s="0" t="s">
        <v>192</v>
      </c>
      <c r="H5586" s="0" t="s">
        <v>379</v>
      </c>
      <c r="I5586" s="0" t="s">
        <v>198</v>
      </c>
      <c r="J5586" s="0" t="s">
        <v>325</v>
      </c>
      <c r="K5586" s="0" t="n">
        <v>32024.5013718948</v>
      </c>
      <c r="L5586" s="0" t="n">
        <v>36463.05</v>
      </c>
      <c r="M5586" s="0" t="n">
        <v>42810.0893479671</v>
      </c>
      <c r="N5586" s="0" t="n">
        <v>27823.905</v>
      </c>
      <c r="O5586" s="0" t="n">
        <v>28398.33</v>
      </c>
      <c r="P5586" s="0" t="n">
        <v>37456.65</v>
      </c>
      <c r="Q5586" s="0" t="n">
        <v>48939.975</v>
      </c>
      <c r="S5586" s="0" t="s">
        <v>303</v>
      </c>
    </row>
    <row r="5587" customFormat="false" ht="14" hidden="true" customHeight="false" outlineLevel="0" collapsed="false">
      <c r="A5587" s="0" t="str">
        <f aca="false">SUBSTITUTE(C5587&amp;D5587&amp;E5587&amp;F5587&amp;G5587&amp;H5587&amp;I5587," ","")</f>
        <v>AgenteBilingüeProfesionalIngeniería,arquitectura,urbanismoyafinesEnsitioHoraextranocturna Zona1Plata</v>
      </c>
      <c r="B5587" s="0" t="s">
        <v>5925</v>
      </c>
      <c r="C5587" s="0" t="s">
        <v>190</v>
      </c>
      <c r="D5587" s="0" t="s">
        <v>4808</v>
      </c>
      <c r="E5587" s="0" t="s">
        <v>59</v>
      </c>
      <c r="F5587" s="0" t="s">
        <v>5889</v>
      </c>
      <c r="G5587" s="0" t="s">
        <v>197</v>
      </c>
      <c r="H5587" s="0" t="s">
        <v>379</v>
      </c>
      <c r="I5587" s="0" t="s">
        <v>195</v>
      </c>
      <c r="J5587" s="0" t="s">
        <v>325</v>
      </c>
      <c r="K5587" s="0" t="n">
        <v>43022.9048953901</v>
      </c>
      <c r="L5587" s="0" t="n">
        <v>48617.055</v>
      </c>
      <c r="M5587" s="0" t="n">
        <v>56597.9644922664</v>
      </c>
      <c r="N5587" s="0" t="n">
        <v>38953.26</v>
      </c>
      <c r="O5587" s="0" t="n">
        <v>39479.04</v>
      </c>
      <c r="P5587" s="0" t="n">
        <v>45611.415</v>
      </c>
      <c r="Q5587" s="0" t="n">
        <v>61198.515</v>
      </c>
      <c r="S5587" s="0" t="s">
        <v>303</v>
      </c>
    </row>
    <row r="5588" customFormat="false" ht="14" hidden="true" customHeight="false" outlineLevel="0" collapsed="false">
      <c r="A5588" s="0" t="str">
        <f aca="false">SUBSTITUTE(C5588&amp;D5588&amp;E5588&amp;F5588&amp;G5588&amp;H5588&amp;I5588," ","")</f>
        <v>AgenteBilingüeProfesionalIngeniería,arquitectura,urbanismoyafinesEnsitioHoraextranocturna Zona1Oro</v>
      </c>
      <c r="B5588" s="0" t="s">
        <v>5926</v>
      </c>
      <c r="C5588" s="0" t="s">
        <v>190</v>
      </c>
      <c r="D5588" s="0" t="s">
        <v>4808</v>
      </c>
      <c r="E5588" s="0" t="s">
        <v>59</v>
      </c>
      <c r="F5588" s="0" t="s">
        <v>5889</v>
      </c>
      <c r="G5588" s="0" t="s">
        <v>197</v>
      </c>
      <c r="H5588" s="0" t="s">
        <v>379</v>
      </c>
      <c r="I5588" s="0" t="s">
        <v>54</v>
      </c>
      <c r="J5588" s="0" t="s">
        <v>325</v>
      </c>
      <c r="K5588" s="0" t="n">
        <v>43022.9048953901</v>
      </c>
      <c r="L5588" s="0" t="n">
        <v>49589.955</v>
      </c>
      <c r="M5588" s="0" t="n">
        <v>58218.2898427464</v>
      </c>
      <c r="N5588" s="0" t="n">
        <v>38953.26</v>
      </c>
      <c r="O5588" s="0" t="n">
        <v>39479.04</v>
      </c>
      <c r="P5588" s="0" t="n">
        <v>46571.895</v>
      </c>
      <c r="Q5588" s="0" t="n">
        <v>63911.25</v>
      </c>
      <c r="S5588" s="0" t="s">
        <v>303</v>
      </c>
    </row>
    <row r="5589" customFormat="false" ht="14" hidden="true" customHeight="false" outlineLevel="0" collapsed="false">
      <c r="A5589" s="0" t="str">
        <f aca="false">SUBSTITUTE(C5589&amp;D5589&amp;E5589&amp;F5589&amp;G5589&amp;H5589&amp;I5589," ","")</f>
        <v>AgenteBilingüeProfesionalIngeniería,arquitectura,urbanismoyafinesEnsitioHoraextranocturna Zona1Platino</v>
      </c>
      <c r="B5589" s="0" t="s">
        <v>5927</v>
      </c>
      <c r="C5589" s="0" t="s">
        <v>190</v>
      </c>
      <c r="D5589" s="0" t="s">
        <v>4808</v>
      </c>
      <c r="E5589" s="0" t="s">
        <v>59</v>
      </c>
      <c r="F5589" s="0" t="s">
        <v>5889</v>
      </c>
      <c r="G5589" s="0" t="s">
        <v>197</v>
      </c>
      <c r="H5589" s="0" t="s">
        <v>379</v>
      </c>
      <c r="I5589" s="0" t="s">
        <v>198</v>
      </c>
      <c r="J5589" s="0" t="s">
        <v>325</v>
      </c>
      <c r="K5589" s="0" t="n">
        <v>43022.9048953901</v>
      </c>
      <c r="L5589" s="0" t="n">
        <v>51048.27</v>
      </c>
      <c r="M5589" s="0" t="n">
        <v>59934.1250871539</v>
      </c>
      <c r="N5589" s="0" t="n">
        <v>38953.26</v>
      </c>
      <c r="O5589" s="0" t="n">
        <v>39479.04</v>
      </c>
      <c r="P5589" s="0" t="n">
        <v>47573.775</v>
      </c>
      <c r="Q5589" s="0" t="n">
        <v>67926.015</v>
      </c>
      <c r="S5589" s="0" t="s">
        <v>303</v>
      </c>
    </row>
    <row r="5590" customFormat="false" ht="14" hidden="true" customHeight="false" outlineLevel="0" collapsed="false">
      <c r="A5590" s="0" t="str">
        <f aca="false">SUBSTITUTE(C5590&amp;D5590&amp;E5590&amp;F5590&amp;G5590&amp;H5590&amp;I5590," ","")</f>
        <v>AgenteBilingüeProfesionalIngeniería,arquitectura,urbanismoyafinesEnsitioHoraextradominicalyfestivoZona1Plata</v>
      </c>
      <c r="B5590" s="0" t="s">
        <v>5928</v>
      </c>
      <c r="C5590" s="0" t="s">
        <v>190</v>
      </c>
      <c r="D5590" s="0" t="s">
        <v>4808</v>
      </c>
      <c r="E5590" s="0" t="s">
        <v>59</v>
      </c>
      <c r="F5590" s="0" t="s">
        <v>5889</v>
      </c>
      <c r="G5590" s="0" t="s">
        <v>194</v>
      </c>
      <c r="H5590" s="0" t="s">
        <v>379</v>
      </c>
      <c r="I5590" s="0" t="s">
        <v>195</v>
      </c>
      <c r="J5590" s="0" t="s">
        <v>325</v>
      </c>
      <c r="K5590" s="0" t="n">
        <v>54021.3084188854</v>
      </c>
      <c r="L5590" s="0" t="n">
        <v>55562.94</v>
      </c>
      <c r="M5590" s="0" t="n">
        <v>64683.3879911616</v>
      </c>
      <c r="N5590" s="0" t="n">
        <v>55646.775</v>
      </c>
      <c r="O5590" s="0" t="n">
        <v>45019.395</v>
      </c>
      <c r="P5590" s="0" t="n">
        <v>50460.39</v>
      </c>
      <c r="Q5590" s="0" t="n">
        <v>68129.91</v>
      </c>
      <c r="S5590" s="0" t="s">
        <v>303</v>
      </c>
    </row>
    <row r="5591" customFormat="false" ht="14" hidden="true" customHeight="false" outlineLevel="0" collapsed="false">
      <c r="A5591" s="0" t="str">
        <f aca="false">SUBSTITUTE(C5591&amp;D5591&amp;E5591&amp;F5591&amp;G5591&amp;H5591&amp;I5591," ","")</f>
        <v>AgenteBilingüeProfesionalIngeniería,arquitectura,urbanismoyafinesEnsitioHoraextradominicalyfestivoZona1Oro</v>
      </c>
      <c r="B5591" s="0" t="s">
        <v>5929</v>
      </c>
      <c r="C5591" s="0" t="s">
        <v>190</v>
      </c>
      <c r="D5591" s="0" t="s">
        <v>4808</v>
      </c>
      <c r="E5591" s="0" t="s">
        <v>59</v>
      </c>
      <c r="F5591" s="0" t="s">
        <v>5889</v>
      </c>
      <c r="G5591" s="0" t="s">
        <v>194</v>
      </c>
      <c r="H5591" s="0" t="s">
        <v>379</v>
      </c>
      <c r="I5591" s="0" t="s">
        <v>54</v>
      </c>
      <c r="J5591" s="0" t="s">
        <v>325</v>
      </c>
      <c r="K5591" s="0" t="n">
        <v>54021.3084188854</v>
      </c>
      <c r="L5591" s="0" t="n">
        <v>56674.53</v>
      </c>
      <c r="M5591" s="0" t="n">
        <v>66535.1883917102</v>
      </c>
      <c r="N5591" s="0" t="n">
        <v>55646.775</v>
      </c>
      <c r="O5591" s="0" t="n">
        <v>45019.395</v>
      </c>
      <c r="P5591" s="0" t="n">
        <v>51522.3</v>
      </c>
      <c r="Q5591" s="0" t="n">
        <v>71150.04</v>
      </c>
      <c r="S5591" s="0" t="s">
        <v>303</v>
      </c>
    </row>
    <row r="5592" customFormat="false" ht="14" hidden="true" customHeight="false" outlineLevel="0" collapsed="false">
      <c r="A5592" s="0" t="str">
        <f aca="false">SUBSTITUTE(C5592&amp;D5592&amp;E5592&amp;F5592&amp;G5592&amp;H5592&amp;I5592," ","")</f>
        <v>AgenteBilingüeProfesionalIngeniería,arquitectura,urbanismoyafinesEnsitioHoraextradominicalyfestivoZona1Platino</v>
      </c>
      <c r="B5592" s="0" t="s">
        <v>5930</v>
      </c>
      <c r="C5592" s="0" t="s">
        <v>190</v>
      </c>
      <c r="D5592" s="0" t="s">
        <v>4808</v>
      </c>
      <c r="E5592" s="0" t="s">
        <v>59</v>
      </c>
      <c r="F5592" s="0" t="s">
        <v>5889</v>
      </c>
      <c r="G5592" s="0" t="s">
        <v>194</v>
      </c>
      <c r="H5592" s="0" t="s">
        <v>379</v>
      </c>
      <c r="I5592" s="0" t="s">
        <v>198</v>
      </c>
      <c r="J5592" s="0" t="s">
        <v>325</v>
      </c>
      <c r="K5592" s="0" t="n">
        <v>54021.3084188854</v>
      </c>
      <c r="L5592" s="0" t="n">
        <v>58341.915</v>
      </c>
      <c r="M5592" s="0" t="n">
        <v>68496.1429567473</v>
      </c>
      <c r="N5592" s="0" t="n">
        <v>55646.775</v>
      </c>
      <c r="O5592" s="0" t="n">
        <v>45019.395</v>
      </c>
      <c r="P5592" s="0" t="n">
        <v>52630.785</v>
      </c>
      <c r="Q5592" s="0" t="n">
        <v>75620.205</v>
      </c>
      <c r="S5592" s="0" t="s">
        <v>303</v>
      </c>
    </row>
    <row r="5593" customFormat="false" ht="14" hidden="true" customHeight="false" outlineLevel="0" collapsed="false">
      <c r="A5593" s="0" t="str">
        <f aca="false">SUBSTITUTE(C5593&amp;D5593&amp;E5593&amp;F5593&amp;G5593&amp;H5593&amp;I5593," ","")</f>
        <v>AgenteBilingüeProfesionalIngeniería,arquitectura,urbanismoyafinesEnsitioServicio7x24Zona1Plata</v>
      </c>
      <c r="B5593" s="0" t="s">
        <v>5931</v>
      </c>
      <c r="C5593" s="0" t="s">
        <v>190</v>
      </c>
      <c r="D5593" s="0" t="s">
        <v>4808</v>
      </c>
      <c r="E5593" s="0" t="s">
        <v>59</v>
      </c>
      <c r="F5593" s="0" t="s">
        <v>5889</v>
      </c>
      <c r="G5593" s="0" t="s">
        <v>55</v>
      </c>
      <c r="H5593" s="0" t="s">
        <v>379</v>
      </c>
      <c r="I5593" s="0" t="s">
        <v>195</v>
      </c>
      <c r="J5593" s="0" t="s">
        <v>305</v>
      </c>
      <c r="K5593" s="0" t="n">
        <v>19564156.1346297</v>
      </c>
      <c r="L5593" s="0" t="n">
        <v>28065534.03</v>
      </c>
      <c r="M5593" s="0" t="n">
        <v>30359123.0287371</v>
      </c>
      <c r="N5593" s="0" t="n">
        <v>25191370.08</v>
      </c>
      <c r="O5593" s="0" t="n">
        <v>26037003.375</v>
      </c>
      <c r="P5593" s="0" t="n">
        <v>36031778.955</v>
      </c>
      <c r="Q5593" s="0" t="n">
        <v>29035746.135</v>
      </c>
      <c r="S5593" s="0" t="s">
        <v>303</v>
      </c>
    </row>
    <row r="5594" customFormat="false" ht="14" hidden="true" customHeight="false" outlineLevel="0" collapsed="false">
      <c r="A5594" s="0" t="str">
        <f aca="false">SUBSTITUTE(C5594&amp;D5594&amp;E5594&amp;F5594&amp;G5594&amp;H5594&amp;I5594," ","")</f>
        <v>AgenteBilingüeProfesionalIngeniería,arquitectura,urbanismoyafinesEnsitioServicio7x24Zona1Oro</v>
      </c>
      <c r="B5594" s="0" t="s">
        <v>5932</v>
      </c>
      <c r="C5594" s="0" t="s">
        <v>190</v>
      </c>
      <c r="D5594" s="0" t="s">
        <v>4808</v>
      </c>
      <c r="E5594" s="0" t="s">
        <v>59</v>
      </c>
      <c r="F5594" s="0" t="s">
        <v>5889</v>
      </c>
      <c r="G5594" s="0" t="s">
        <v>55</v>
      </c>
      <c r="H5594" s="0" t="s">
        <v>379</v>
      </c>
      <c r="I5594" s="0" t="s">
        <v>54</v>
      </c>
      <c r="J5594" s="0" t="s">
        <v>305</v>
      </c>
      <c r="K5594" s="0" t="n">
        <v>19564156.1346297</v>
      </c>
      <c r="L5594" s="0" t="n">
        <v>28626845.58</v>
      </c>
      <c r="M5594" s="0" t="n">
        <v>31228264.8274413</v>
      </c>
      <c r="N5594" s="0" t="n">
        <v>25267490.19</v>
      </c>
      <c r="O5594" s="0" t="n">
        <v>26037003.375</v>
      </c>
      <c r="P5594" s="0" t="n">
        <v>36790342.875</v>
      </c>
      <c r="Q5594" s="0" t="n">
        <v>30322981.845</v>
      </c>
      <c r="S5594" s="0" t="s">
        <v>303</v>
      </c>
    </row>
    <row r="5595" customFormat="false" ht="14" hidden="true" customHeight="false" outlineLevel="0" collapsed="false">
      <c r="A5595" s="0" t="str">
        <f aca="false">SUBSTITUTE(C5595&amp;D5595&amp;E5595&amp;F5595&amp;G5595&amp;H5595&amp;I5595," ","")</f>
        <v>AgenteBilingüeProfesionalIngeniería,arquitectura,urbanismoyafinesEnsitioServicio7x24Zona1Platino</v>
      </c>
      <c r="B5595" s="0" t="s">
        <v>5933</v>
      </c>
      <c r="C5595" s="0" t="s">
        <v>190</v>
      </c>
      <c r="D5595" s="0" t="s">
        <v>4808</v>
      </c>
      <c r="E5595" s="0" t="s">
        <v>59</v>
      </c>
      <c r="F5595" s="0" t="s">
        <v>5889</v>
      </c>
      <c r="G5595" s="0" t="s">
        <v>55</v>
      </c>
      <c r="H5595" s="0" t="s">
        <v>379</v>
      </c>
      <c r="I5595" s="0" t="s">
        <v>198</v>
      </c>
      <c r="J5595" s="0" t="s">
        <v>305</v>
      </c>
      <c r="K5595" s="0" t="n">
        <v>19564156.1346297</v>
      </c>
      <c r="L5595" s="0" t="n">
        <v>29468810.835</v>
      </c>
      <c r="M5595" s="0" t="n">
        <v>32148638.0908495</v>
      </c>
      <c r="N5595" s="0" t="n">
        <v>25343610.3</v>
      </c>
      <c r="O5595" s="0" t="n">
        <v>26037003.375</v>
      </c>
      <c r="P5595" s="0" t="n">
        <v>37581533.1</v>
      </c>
      <c r="Q5595" s="0" t="n">
        <v>32227991.46</v>
      </c>
      <c r="S5595" s="0" t="s">
        <v>303</v>
      </c>
    </row>
    <row r="5596" customFormat="false" ht="14" hidden="true" customHeight="false" outlineLevel="0" collapsed="false">
      <c r="A5596" s="0" t="str">
        <f aca="false">SUBSTITUTE(C5596&amp;D5596&amp;E5596&amp;F5596&amp;G5596&amp;H5596&amp;I5596," ","")</f>
        <v>AgenteBilingüeProfesionalBellasartesyafinesEnsitioJornadaOrdinaria Zona1Plata</v>
      </c>
      <c r="B5596" s="0" t="s">
        <v>5934</v>
      </c>
      <c r="C5596" s="0" t="s">
        <v>190</v>
      </c>
      <c r="D5596" s="0" t="s">
        <v>4808</v>
      </c>
      <c r="E5596" s="0" t="s">
        <v>60</v>
      </c>
      <c r="F5596" s="0" t="s">
        <v>5889</v>
      </c>
      <c r="G5596" s="0" t="s">
        <v>62</v>
      </c>
      <c r="H5596" s="0" t="s">
        <v>379</v>
      </c>
      <c r="I5596" s="0" t="s">
        <v>195</v>
      </c>
      <c r="J5596" s="0" t="s">
        <v>36</v>
      </c>
      <c r="K5596" s="0" t="n">
        <v>6366071.90643531</v>
      </c>
      <c r="L5596" s="0" t="n">
        <v>6372279.72</v>
      </c>
      <c r="M5596" s="0" t="n">
        <v>7542639.26179804</v>
      </c>
      <c r="N5596" s="0" t="n">
        <v>6945656.265</v>
      </c>
      <c r="O5596" s="0" t="n">
        <v>6825377.88</v>
      </c>
      <c r="P5596" s="0" t="n">
        <v>7101554.175</v>
      </c>
      <c r="Q5596" s="0" t="n">
        <v>7667345.205</v>
      </c>
      <c r="S5596" s="0" t="s">
        <v>303</v>
      </c>
    </row>
    <row r="5597" customFormat="false" ht="14" hidden="true" customHeight="false" outlineLevel="0" collapsed="false">
      <c r="A5597" s="0" t="str">
        <f aca="false">SUBSTITUTE(C5597&amp;D5597&amp;E5597&amp;F5597&amp;G5597&amp;H5597&amp;I5597," ","")</f>
        <v>AgenteBilingüeProfesionalBellasartesyafinesEnsitioJornadaOrdinaria Zona1Oro</v>
      </c>
      <c r="B5597" s="0" t="s">
        <v>5935</v>
      </c>
      <c r="C5597" s="0" t="s">
        <v>190</v>
      </c>
      <c r="D5597" s="0" t="s">
        <v>4808</v>
      </c>
      <c r="E5597" s="0" t="s">
        <v>60</v>
      </c>
      <c r="F5597" s="0" t="s">
        <v>5889</v>
      </c>
      <c r="G5597" s="0" t="s">
        <v>62</v>
      </c>
      <c r="H5597" s="0" t="s">
        <v>379</v>
      </c>
      <c r="I5597" s="0" t="s">
        <v>54</v>
      </c>
      <c r="J5597" s="0" t="s">
        <v>36</v>
      </c>
      <c r="K5597" s="0" t="n">
        <v>6366071.90643531</v>
      </c>
      <c r="L5597" s="0" t="n">
        <v>6499725.48</v>
      </c>
      <c r="M5597" s="0" t="n">
        <v>7758575.11240778</v>
      </c>
      <c r="N5597" s="0" t="n">
        <v>6985366.11</v>
      </c>
      <c r="O5597" s="0" t="n">
        <v>6825377.88</v>
      </c>
      <c r="P5597" s="0" t="n">
        <v>7251060.96</v>
      </c>
      <c r="Q5597" s="0" t="n">
        <v>8007259.905</v>
      </c>
      <c r="S5597" s="0" t="s">
        <v>303</v>
      </c>
    </row>
    <row r="5598" customFormat="false" ht="14" hidden="true" customHeight="false" outlineLevel="0" collapsed="false">
      <c r="A5598" s="0" t="str">
        <f aca="false">SUBSTITUTE(C5598&amp;D5598&amp;E5598&amp;F5598&amp;G5598&amp;H5598&amp;I5598," ","")</f>
        <v>AgenteBilingüeProfesionalBellasartesyafinesEnsitioJornadaOrdinaria Zona1Platino</v>
      </c>
      <c r="B5598" s="0" t="s">
        <v>5936</v>
      </c>
      <c r="C5598" s="0" t="s">
        <v>190</v>
      </c>
      <c r="D5598" s="0" t="s">
        <v>4808</v>
      </c>
      <c r="E5598" s="0" t="s">
        <v>60</v>
      </c>
      <c r="F5598" s="0" t="s">
        <v>5889</v>
      </c>
      <c r="G5598" s="0" t="s">
        <v>62</v>
      </c>
      <c r="H5598" s="0" t="s">
        <v>379</v>
      </c>
      <c r="I5598" s="0" t="s">
        <v>198</v>
      </c>
      <c r="J5598" s="0" t="s">
        <v>36</v>
      </c>
      <c r="K5598" s="0" t="n">
        <v>6366071.90643531</v>
      </c>
      <c r="L5598" s="0" t="n">
        <v>6690894.12</v>
      </c>
      <c r="M5598" s="0" t="n">
        <v>7987239.2772297</v>
      </c>
      <c r="N5598" s="0" t="n">
        <v>7025075.955</v>
      </c>
      <c r="O5598" s="0" t="n">
        <v>6825377.88</v>
      </c>
      <c r="P5598" s="0" t="n">
        <v>7406997.165</v>
      </c>
      <c r="Q5598" s="0" t="n">
        <v>8510307.165</v>
      </c>
      <c r="S5598" s="0" t="s">
        <v>303</v>
      </c>
    </row>
    <row r="5599" customFormat="false" ht="14" hidden="true" customHeight="false" outlineLevel="0" collapsed="false">
      <c r="A5599" s="0" t="str">
        <f aca="false">SUBSTITUTE(C5599&amp;D5599&amp;E5599&amp;F5599&amp;G5599&amp;H5599&amp;I5599," ","")</f>
        <v>AgenteBilingüeProfesionalBellasartesyafinesEnsitioHoraextradiurnaZona1Plata</v>
      </c>
      <c r="B5599" s="0" t="s">
        <v>5937</v>
      </c>
      <c r="C5599" s="0" t="s">
        <v>190</v>
      </c>
      <c r="D5599" s="0" t="s">
        <v>4808</v>
      </c>
      <c r="E5599" s="0" t="s">
        <v>60</v>
      </c>
      <c r="F5599" s="0" t="s">
        <v>5889</v>
      </c>
      <c r="G5599" s="0" t="s">
        <v>192</v>
      </c>
      <c r="H5599" s="0" t="s">
        <v>379</v>
      </c>
      <c r="I5599" s="0" t="s">
        <v>195</v>
      </c>
      <c r="J5599" s="0" t="s">
        <v>325</v>
      </c>
      <c r="K5599" s="0" t="n">
        <v>32024.5013718948</v>
      </c>
      <c r="L5599" s="0" t="n">
        <v>34726.32</v>
      </c>
      <c r="M5599" s="0" t="n">
        <v>40427.117494476</v>
      </c>
      <c r="N5599" s="0" t="n">
        <v>27823.905</v>
      </c>
      <c r="O5599" s="0" t="n">
        <v>28398.33</v>
      </c>
      <c r="P5599" s="0" t="n">
        <v>35912.43</v>
      </c>
      <c r="Q5599" s="0" t="n">
        <v>44092.035</v>
      </c>
      <c r="S5599" s="0" t="s">
        <v>303</v>
      </c>
    </row>
    <row r="5600" customFormat="false" ht="14" hidden="true" customHeight="false" outlineLevel="0" collapsed="false">
      <c r="A5600" s="0" t="str">
        <f aca="false">SUBSTITUTE(C5600&amp;D5600&amp;E5600&amp;F5600&amp;G5600&amp;H5600&amp;I5600," ","")</f>
        <v>AgenteBilingüeProfesionalBellasartesyafinesEnsitioHoraextradiurnaZona1Oro</v>
      </c>
      <c r="B5600" s="0" t="s">
        <v>5938</v>
      </c>
      <c r="C5600" s="0" t="s">
        <v>190</v>
      </c>
      <c r="D5600" s="0" t="s">
        <v>4808</v>
      </c>
      <c r="E5600" s="0" t="s">
        <v>60</v>
      </c>
      <c r="F5600" s="0" t="s">
        <v>5889</v>
      </c>
      <c r="G5600" s="0" t="s">
        <v>192</v>
      </c>
      <c r="H5600" s="0" t="s">
        <v>379</v>
      </c>
      <c r="I5600" s="0" t="s">
        <v>54</v>
      </c>
      <c r="J5600" s="0" t="s">
        <v>325</v>
      </c>
      <c r="K5600" s="0" t="n">
        <v>32024.5013718948</v>
      </c>
      <c r="L5600" s="0" t="n">
        <v>35421.84</v>
      </c>
      <c r="M5600" s="0" t="n">
        <v>41584.4927448189</v>
      </c>
      <c r="N5600" s="0" t="n">
        <v>27823.905</v>
      </c>
      <c r="O5600" s="0" t="n">
        <v>28398.33</v>
      </c>
      <c r="P5600" s="0" t="n">
        <v>36667.98</v>
      </c>
      <c r="Q5600" s="0" t="n">
        <v>46047.15</v>
      </c>
      <c r="S5600" s="0" t="s">
        <v>303</v>
      </c>
    </row>
    <row r="5601" customFormat="false" ht="14" hidden="true" customHeight="false" outlineLevel="0" collapsed="false">
      <c r="A5601" s="0" t="str">
        <f aca="false">SUBSTITUTE(C5601&amp;D5601&amp;E5601&amp;F5601&amp;G5601&amp;H5601&amp;I5601," ","")</f>
        <v>AgenteBilingüeProfesionalBellasartesyafinesEnsitioHoraextradiurnaZona1Platino</v>
      </c>
      <c r="B5601" s="0" t="s">
        <v>5939</v>
      </c>
      <c r="C5601" s="0" t="s">
        <v>190</v>
      </c>
      <c r="D5601" s="0" t="s">
        <v>4808</v>
      </c>
      <c r="E5601" s="0" t="s">
        <v>60</v>
      </c>
      <c r="F5601" s="0" t="s">
        <v>5889</v>
      </c>
      <c r="G5601" s="0" t="s">
        <v>192</v>
      </c>
      <c r="H5601" s="0" t="s">
        <v>379</v>
      </c>
      <c r="I5601" s="0" t="s">
        <v>198</v>
      </c>
      <c r="J5601" s="0" t="s">
        <v>325</v>
      </c>
      <c r="K5601" s="0" t="n">
        <v>32024.5013718948</v>
      </c>
      <c r="L5601" s="0" t="n">
        <v>36463.05</v>
      </c>
      <c r="M5601" s="0" t="n">
        <v>42810.0893479671</v>
      </c>
      <c r="N5601" s="0" t="n">
        <v>27823.905</v>
      </c>
      <c r="O5601" s="0" t="n">
        <v>28398.33</v>
      </c>
      <c r="P5601" s="0" t="n">
        <v>37456.65</v>
      </c>
      <c r="Q5601" s="0" t="n">
        <v>48939.975</v>
      </c>
      <c r="S5601" s="0" t="s">
        <v>303</v>
      </c>
    </row>
    <row r="5602" customFormat="false" ht="14" hidden="true" customHeight="false" outlineLevel="0" collapsed="false">
      <c r="A5602" s="0" t="str">
        <f aca="false">SUBSTITUTE(C5602&amp;D5602&amp;E5602&amp;F5602&amp;G5602&amp;H5602&amp;I5602," ","")</f>
        <v>AgenteBilingüeProfesionalBellasartesyafinesEnsitioHoraextranocturna Zona1Plata</v>
      </c>
      <c r="B5602" s="0" t="s">
        <v>5940</v>
      </c>
      <c r="C5602" s="0" t="s">
        <v>190</v>
      </c>
      <c r="D5602" s="0" t="s">
        <v>4808</v>
      </c>
      <c r="E5602" s="0" t="s">
        <v>60</v>
      </c>
      <c r="F5602" s="0" t="s">
        <v>5889</v>
      </c>
      <c r="G5602" s="0" t="s">
        <v>197</v>
      </c>
      <c r="H5602" s="0" t="s">
        <v>379</v>
      </c>
      <c r="I5602" s="0" t="s">
        <v>195</v>
      </c>
      <c r="J5602" s="0" t="s">
        <v>325</v>
      </c>
      <c r="K5602" s="0" t="n">
        <v>43022.9048953901</v>
      </c>
      <c r="L5602" s="0" t="n">
        <v>48617.055</v>
      </c>
      <c r="M5602" s="0" t="n">
        <v>56597.9644922664</v>
      </c>
      <c r="N5602" s="0" t="n">
        <v>38953.26</v>
      </c>
      <c r="O5602" s="0" t="n">
        <v>39479.04</v>
      </c>
      <c r="P5602" s="0" t="n">
        <v>45611.415</v>
      </c>
      <c r="Q5602" s="0" t="n">
        <v>61198.515</v>
      </c>
      <c r="S5602" s="0" t="s">
        <v>303</v>
      </c>
    </row>
    <row r="5603" customFormat="false" ht="14" hidden="true" customHeight="false" outlineLevel="0" collapsed="false">
      <c r="A5603" s="0" t="str">
        <f aca="false">SUBSTITUTE(C5603&amp;D5603&amp;E5603&amp;F5603&amp;G5603&amp;H5603&amp;I5603," ","")</f>
        <v>AgenteBilingüeProfesionalBellasartesyafinesEnsitioHoraextranocturna Zona1Oro</v>
      </c>
      <c r="B5603" s="0" t="s">
        <v>5941</v>
      </c>
      <c r="C5603" s="0" t="s">
        <v>190</v>
      </c>
      <c r="D5603" s="0" t="s">
        <v>4808</v>
      </c>
      <c r="E5603" s="0" t="s">
        <v>60</v>
      </c>
      <c r="F5603" s="0" t="s">
        <v>5889</v>
      </c>
      <c r="G5603" s="0" t="s">
        <v>197</v>
      </c>
      <c r="H5603" s="0" t="s">
        <v>379</v>
      </c>
      <c r="I5603" s="0" t="s">
        <v>54</v>
      </c>
      <c r="J5603" s="0" t="s">
        <v>325</v>
      </c>
      <c r="K5603" s="0" t="n">
        <v>43022.9048953901</v>
      </c>
      <c r="L5603" s="0" t="n">
        <v>49589.955</v>
      </c>
      <c r="M5603" s="0" t="n">
        <v>58218.2898427464</v>
      </c>
      <c r="N5603" s="0" t="n">
        <v>38953.26</v>
      </c>
      <c r="O5603" s="0" t="n">
        <v>39479.04</v>
      </c>
      <c r="P5603" s="0" t="n">
        <v>46571.895</v>
      </c>
      <c r="Q5603" s="0" t="n">
        <v>63911.25</v>
      </c>
      <c r="S5603" s="0" t="s">
        <v>303</v>
      </c>
    </row>
    <row r="5604" customFormat="false" ht="14" hidden="true" customHeight="false" outlineLevel="0" collapsed="false">
      <c r="A5604" s="0" t="str">
        <f aca="false">SUBSTITUTE(C5604&amp;D5604&amp;E5604&amp;F5604&amp;G5604&amp;H5604&amp;I5604," ","")</f>
        <v>AgenteBilingüeProfesionalBellasartesyafinesEnsitioHoraextranocturna Zona1Platino</v>
      </c>
      <c r="B5604" s="0" t="s">
        <v>5942</v>
      </c>
      <c r="C5604" s="0" t="s">
        <v>190</v>
      </c>
      <c r="D5604" s="0" t="s">
        <v>4808</v>
      </c>
      <c r="E5604" s="0" t="s">
        <v>60</v>
      </c>
      <c r="F5604" s="0" t="s">
        <v>5889</v>
      </c>
      <c r="G5604" s="0" t="s">
        <v>197</v>
      </c>
      <c r="H5604" s="0" t="s">
        <v>379</v>
      </c>
      <c r="I5604" s="0" t="s">
        <v>198</v>
      </c>
      <c r="J5604" s="0" t="s">
        <v>325</v>
      </c>
      <c r="K5604" s="0" t="n">
        <v>43022.9048953901</v>
      </c>
      <c r="L5604" s="0" t="n">
        <v>51048.27</v>
      </c>
      <c r="M5604" s="0" t="n">
        <v>59934.1250871539</v>
      </c>
      <c r="N5604" s="0" t="n">
        <v>38953.26</v>
      </c>
      <c r="O5604" s="0" t="n">
        <v>39479.04</v>
      </c>
      <c r="P5604" s="0" t="n">
        <v>47573.775</v>
      </c>
      <c r="Q5604" s="0" t="n">
        <v>67926.015</v>
      </c>
      <c r="S5604" s="0" t="s">
        <v>303</v>
      </c>
    </row>
    <row r="5605" customFormat="false" ht="14" hidden="true" customHeight="false" outlineLevel="0" collapsed="false">
      <c r="A5605" s="0" t="str">
        <f aca="false">SUBSTITUTE(C5605&amp;D5605&amp;E5605&amp;F5605&amp;G5605&amp;H5605&amp;I5605," ","")</f>
        <v>AgenteBilingüeProfesionalBellasartesyafinesEnsitioHoraextradominicalyfestivoZona1Plata</v>
      </c>
      <c r="B5605" s="0" t="s">
        <v>5943</v>
      </c>
      <c r="C5605" s="0" t="s">
        <v>190</v>
      </c>
      <c r="D5605" s="0" t="s">
        <v>4808</v>
      </c>
      <c r="E5605" s="0" t="s">
        <v>60</v>
      </c>
      <c r="F5605" s="0" t="s">
        <v>5889</v>
      </c>
      <c r="G5605" s="0" t="s">
        <v>194</v>
      </c>
      <c r="H5605" s="0" t="s">
        <v>379</v>
      </c>
      <c r="I5605" s="0" t="s">
        <v>195</v>
      </c>
      <c r="J5605" s="0" t="s">
        <v>325</v>
      </c>
      <c r="K5605" s="0" t="n">
        <v>54021.3084188854</v>
      </c>
      <c r="L5605" s="0" t="n">
        <v>55562.94</v>
      </c>
      <c r="M5605" s="0" t="n">
        <v>64683.3879911616</v>
      </c>
      <c r="N5605" s="0" t="n">
        <v>55646.775</v>
      </c>
      <c r="O5605" s="0" t="n">
        <v>45019.395</v>
      </c>
      <c r="P5605" s="0" t="n">
        <v>50460.39</v>
      </c>
      <c r="Q5605" s="0" t="n">
        <v>68129.91</v>
      </c>
      <c r="S5605" s="0" t="s">
        <v>303</v>
      </c>
    </row>
    <row r="5606" customFormat="false" ht="14" hidden="true" customHeight="false" outlineLevel="0" collapsed="false">
      <c r="A5606" s="0" t="str">
        <f aca="false">SUBSTITUTE(C5606&amp;D5606&amp;E5606&amp;F5606&amp;G5606&amp;H5606&amp;I5606," ","")</f>
        <v>AgenteBilingüeProfesionalBellasartesyafinesEnsitioHoraextradominicalyfestivoZona1Oro</v>
      </c>
      <c r="B5606" s="0" t="s">
        <v>5944</v>
      </c>
      <c r="C5606" s="0" t="s">
        <v>190</v>
      </c>
      <c r="D5606" s="0" t="s">
        <v>4808</v>
      </c>
      <c r="E5606" s="0" t="s">
        <v>60</v>
      </c>
      <c r="F5606" s="0" t="s">
        <v>5889</v>
      </c>
      <c r="G5606" s="0" t="s">
        <v>194</v>
      </c>
      <c r="H5606" s="0" t="s">
        <v>379</v>
      </c>
      <c r="I5606" s="0" t="s">
        <v>54</v>
      </c>
      <c r="J5606" s="0" t="s">
        <v>325</v>
      </c>
      <c r="K5606" s="0" t="n">
        <v>54021.3084188854</v>
      </c>
      <c r="L5606" s="0" t="n">
        <v>56674.53</v>
      </c>
      <c r="M5606" s="0" t="n">
        <v>66535.1883917102</v>
      </c>
      <c r="N5606" s="0" t="n">
        <v>55646.775</v>
      </c>
      <c r="O5606" s="0" t="n">
        <v>45019.395</v>
      </c>
      <c r="P5606" s="0" t="n">
        <v>51522.3</v>
      </c>
      <c r="Q5606" s="0" t="n">
        <v>71150.04</v>
      </c>
      <c r="S5606" s="0" t="s">
        <v>303</v>
      </c>
    </row>
    <row r="5607" customFormat="false" ht="14" hidden="true" customHeight="false" outlineLevel="0" collapsed="false">
      <c r="A5607" s="0" t="str">
        <f aca="false">SUBSTITUTE(C5607&amp;D5607&amp;E5607&amp;F5607&amp;G5607&amp;H5607&amp;I5607," ","")</f>
        <v>AgenteBilingüeProfesionalBellasartesyafinesEnsitioHoraextradominicalyfestivoZona1Platino</v>
      </c>
      <c r="B5607" s="0" t="s">
        <v>5945</v>
      </c>
      <c r="C5607" s="0" t="s">
        <v>190</v>
      </c>
      <c r="D5607" s="0" t="s">
        <v>4808</v>
      </c>
      <c r="E5607" s="0" t="s">
        <v>60</v>
      </c>
      <c r="F5607" s="0" t="s">
        <v>5889</v>
      </c>
      <c r="G5607" s="0" t="s">
        <v>194</v>
      </c>
      <c r="H5607" s="0" t="s">
        <v>379</v>
      </c>
      <c r="I5607" s="0" t="s">
        <v>198</v>
      </c>
      <c r="J5607" s="0" t="s">
        <v>325</v>
      </c>
      <c r="K5607" s="0" t="n">
        <v>54021.3084188854</v>
      </c>
      <c r="L5607" s="0" t="n">
        <v>58341.915</v>
      </c>
      <c r="M5607" s="0" t="n">
        <v>68496.1429567473</v>
      </c>
      <c r="N5607" s="0" t="n">
        <v>55646.775</v>
      </c>
      <c r="O5607" s="0" t="n">
        <v>45019.395</v>
      </c>
      <c r="P5607" s="0" t="n">
        <v>52630.785</v>
      </c>
      <c r="Q5607" s="0" t="n">
        <v>75620.205</v>
      </c>
      <c r="S5607" s="0" t="s">
        <v>303</v>
      </c>
    </row>
    <row r="5608" customFormat="false" ht="14" hidden="true" customHeight="false" outlineLevel="0" collapsed="false">
      <c r="A5608" s="0" t="str">
        <f aca="false">SUBSTITUTE(C5608&amp;D5608&amp;E5608&amp;F5608&amp;G5608&amp;H5608&amp;I5608," ","")</f>
        <v>AgenteBilingüeProfesionalBellasartesyafinesEnsitioServicio7x24Zona1Plata</v>
      </c>
      <c r="B5608" s="0" t="s">
        <v>5946</v>
      </c>
      <c r="C5608" s="0" t="s">
        <v>190</v>
      </c>
      <c r="D5608" s="0" t="s">
        <v>4808</v>
      </c>
      <c r="E5608" s="0" t="s">
        <v>60</v>
      </c>
      <c r="F5608" s="0" t="s">
        <v>5889</v>
      </c>
      <c r="G5608" s="0" t="s">
        <v>55</v>
      </c>
      <c r="H5608" s="0" t="s">
        <v>379</v>
      </c>
      <c r="I5608" s="0" t="s">
        <v>195</v>
      </c>
      <c r="J5608" s="0" t="s">
        <v>305</v>
      </c>
      <c r="K5608" s="0" t="n">
        <v>19564156.1346297</v>
      </c>
      <c r="L5608" s="0" t="n">
        <v>28065534.03</v>
      </c>
      <c r="M5608" s="0" t="n">
        <v>30359123.0287371</v>
      </c>
      <c r="N5608" s="0" t="n">
        <v>25191370.08</v>
      </c>
      <c r="O5608" s="0" t="n">
        <v>26037003.375</v>
      </c>
      <c r="P5608" s="0" t="n">
        <v>36031778.955</v>
      </c>
      <c r="Q5608" s="0" t="n">
        <v>29035746.135</v>
      </c>
      <c r="S5608" s="0" t="s">
        <v>303</v>
      </c>
    </row>
    <row r="5609" customFormat="false" ht="14" hidden="true" customHeight="false" outlineLevel="0" collapsed="false">
      <c r="A5609" s="0" t="str">
        <f aca="false">SUBSTITUTE(C5609&amp;D5609&amp;E5609&amp;F5609&amp;G5609&amp;H5609&amp;I5609," ","")</f>
        <v>AgenteBilingüeProfesionalBellasartesyafinesEnsitioServicio7x24Zona1Oro</v>
      </c>
      <c r="B5609" s="0" t="s">
        <v>5947</v>
      </c>
      <c r="C5609" s="0" t="s">
        <v>190</v>
      </c>
      <c r="D5609" s="0" t="s">
        <v>4808</v>
      </c>
      <c r="E5609" s="0" t="s">
        <v>60</v>
      </c>
      <c r="F5609" s="0" t="s">
        <v>5889</v>
      </c>
      <c r="G5609" s="0" t="s">
        <v>55</v>
      </c>
      <c r="H5609" s="0" t="s">
        <v>379</v>
      </c>
      <c r="I5609" s="0" t="s">
        <v>54</v>
      </c>
      <c r="J5609" s="0" t="s">
        <v>305</v>
      </c>
      <c r="K5609" s="0" t="n">
        <v>19564156.1346297</v>
      </c>
      <c r="L5609" s="0" t="n">
        <v>28626845.58</v>
      </c>
      <c r="M5609" s="0" t="n">
        <v>31228264.8274413</v>
      </c>
      <c r="N5609" s="0" t="n">
        <v>25267490.19</v>
      </c>
      <c r="O5609" s="0" t="n">
        <v>26037003.375</v>
      </c>
      <c r="P5609" s="0" t="n">
        <v>36790342.875</v>
      </c>
      <c r="Q5609" s="0" t="n">
        <v>30322981.845</v>
      </c>
      <c r="S5609" s="0" t="s">
        <v>303</v>
      </c>
    </row>
    <row r="5610" customFormat="false" ht="14" hidden="true" customHeight="false" outlineLevel="0" collapsed="false">
      <c r="A5610" s="0" t="str">
        <f aca="false">SUBSTITUTE(C5610&amp;D5610&amp;E5610&amp;F5610&amp;G5610&amp;H5610&amp;I5610," ","")</f>
        <v>AgenteBilingüeProfesionalBellasartesyafinesEnsitioServicio7x24Zona1Platino</v>
      </c>
      <c r="B5610" s="0" t="s">
        <v>5948</v>
      </c>
      <c r="C5610" s="0" t="s">
        <v>190</v>
      </c>
      <c r="D5610" s="0" t="s">
        <v>4808</v>
      </c>
      <c r="E5610" s="0" t="s">
        <v>60</v>
      </c>
      <c r="F5610" s="0" t="s">
        <v>5889</v>
      </c>
      <c r="G5610" s="0" t="s">
        <v>55</v>
      </c>
      <c r="H5610" s="0" t="s">
        <v>379</v>
      </c>
      <c r="I5610" s="0" t="s">
        <v>198</v>
      </c>
      <c r="J5610" s="0" t="s">
        <v>305</v>
      </c>
      <c r="K5610" s="0" t="n">
        <v>19564156.1346297</v>
      </c>
      <c r="L5610" s="0" t="n">
        <v>29468810.835</v>
      </c>
      <c r="M5610" s="0" t="n">
        <v>32148638.0908495</v>
      </c>
      <c r="N5610" s="0" t="n">
        <v>25343610.3</v>
      </c>
      <c r="O5610" s="0" t="n">
        <v>26037003.375</v>
      </c>
      <c r="P5610" s="0" t="n">
        <v>37581533.1</v>
      </c>
      <c r="Q5610" s="0" t="n">
        <v>32227991.46</v>
      </c>
      <c r="S5610" s="0" t="s">
        <v>303</v>
      </c>
    </row>
    <row r="5611" customFormat="false" ht="14" hidden="true" customHeight="false" outlineLevel="0" collapsed="false">
      <c r="A5611" s="0" t="str">
        <f aca="false">SUBSTITUTE(C5611&amp;D5611&amp;E5611&amp;F5611&amp;G5611&amp;H5611&amp;I5611," ","")</f>
        <v>AgenteBilingüeProfesionalMatemáticas,cienciasnaturalesyafinesEnsitioJornadaOrdinaria Zona1Plata</v>
      </c>
      <c r="B5611" s="0" t="s">
        <v>5949</v>
      </c>
      <c r="C5611" s="0" t="s">
        <v>190</v>
      </c>
      <c r="D5611" s="0" t="s">
        <v>4808</v>
      </c>
      <c r="E5611" s="0" t="s">
        <v>673</v>
      </c>
      <c r="F5611" s="0" t="s">
        <v>5889</v>
      </c>
      <c r="G5611" s="0" t="s">
        <v>62</v>
      </c>
      <c r="H5611" s="0" t="s">
        <v>379</v>
      </c>
      <c r="I5611" s="0" t="s">
        <v>195</v>
      </c>
      <c r="J5611" s="0" t="s">
        <v>36</v>
      </c>
      <c r="K5611" s="0" t="n">
        <v>6366071.90643531</v>
      </c>
      <c r="L5611" s="0" t="n">
        <v>6372279.72</v>
      </c>
      <c r="M5611" s="0" t="n">
        <v>7542639.26179804</v>
      </c>
      <c r="N5611" s="0" t="n">
        <v>6945656.265</v>
      </c>
      <c r="O5611" s="0" t="n">
        <v>6825377.88</v>
      </c>
      <c r="P5611" s="0" t="n">
        <v>7101554.175</v>
      </c>
      <c r="Q5611" s="0" t="n">
        <v>7667345.205</v>
      </c>
      <c r="S5611" s="0" t="s">
        <v>303</v>
      </c>
    </row>
    <row r="5612" customFormat="false" ht="14" hidden="true" customHeight="false" outlineLevel="0" collapsed="false">
      <c r="A5612" s="0" t="str">
        <f aca="false">SUBSTITUTE(C5612&amp;D5612&amp;E5612&amp;F5612&amp;G5612&amp;H5612&amp;I5612," ","")</f>
        <v>AgenteBilingüeProfesionalMatemáticas,cienciasnaturalesyafinesEnsitioJornadaOrdinaria Zona1Oro</v>
      </c>
      <c r="B5612" s="0" t="s">
        <v>5950</v>
      </c>
      <c r="C5612" s="0" t="s">
        <v>190</v>
      </c>
      <c r="D5612" s="0" t="s">
        <v>4808</v>
      </c>
      <c r="E5612" s="0" t="s">
        <v>673</v>
      </c>
      <c r="F5612" s="0" t="s">
        <v>5889</v>
      </c>
      <c r="G5612" s="0" t="s">
        <v>62</v>
      </c>
      <c r="H5612" s="0" t="s">
        <v>379</v>
      </c>
      <c r="I5612" s="0" t="s">
        <v>54</v>
      </c>
      <c r="J5612" s="0" t="s">
        <v>36</v>
      </c>
      <c r="K5612" s="0" t="n">
        <v>6366071.90643531</v>
      </c>
      <c r="L5612" s="0" t="n">
        <v>6499725.48</v>
      </c>
      <c r="M5612" s="0" t="n">
        <v>7758575.11240778</v>
      </c>
      <c r="N5612" s="0" t="n">
        <v>6985366.11</v>
      </c>
      <c r="O5612" s="0" t="n">
        <v>6825377.88</v>
      </c>
      <c r="P5612" s="0" t="n">
        <v>7251060.96</v>
      </c>
      <c r="Q5612" s="0" t="n">
        <v>8007259.905</v>
      </c>
      <c r="S5612" s="0" t="s">
        <v>303</v>
      </c>
    </row>
    <row r="5613" customFormat="false" ht="14" hidden="true" customHeight="false" outlineLevel="0" collapsed="false">
      <c r="A5613" s="0" t="str">
        <f aca="false">SUBSTITUTE(C5613&amp;D5613&amp;E5613&amp;F5613&amp;G5613&amp;H5613&amp;I5613," ","")</f>
        <v>AgenteBilingüeProfesionalMatemáticas,cienciasnaturalesyafinesEnsitioJornadaOrdinaria Zona1Platino</v>
      </c>
      <c r="B5613" s="0" t="s">
        <v>5951</v>
      </c>
      <c r="C5613" s="0" t="s">
        <v>190</v>
      </c>
      <c r="D5613" s="0" t="s">
        <v>4808</v>
      </c>
      <c r="E5613" s="0" t="s">
        <v>673</v>
      </c>
      <c r="F5613" s="0" t="s">
        <v>5889</v>
      </c>
      <c r="G5613" s="0" t="s">
        <v>62</v>
      </c>
      <c r="H5613" s="0" t="s">
        <v>379</v>
      </c>
      <c r="I5613" s="0" t="s">
        <v>198</v>
      </c>
      <c r="J5613" s="0" t="s">
        <v>36</v>
      </c>
      <c r="K5613" s="0" t="n">
        <v>6366071.90643531</v>
      </c>
      <c r="L5613" s="0" t="n">
        <v>6690894.12</v>
      </c>
      <c r="M5613" s="0" t="n">
        <v>7987239.2772297</v>
      </c>
      <c r="N5613" s="0" t="n">
        <v>7025075.955</v>
      </c>
      <c r="O5613" s="0" t="n">
        <v>6825377.88</v>
      </c>
      <c r="P5613" s="0" t="n">
        <v>7406997.165</v>
      </c>
      <c r="Q5613" s="0" t="n">
        <v>8510307.165</v>
      </c>
      <c r="S5613" s="0" t="s">
        <v>303</v>
      </c>
    </row>
    <row r="5614" customFormat="false" ht="14" hidden="true" customHeight="false" outlineLevel="0" collapsed="false">
      <c r="A5614" s="0" t="str">
        <f aca="false">SUBSTITUTE(C5614&amp;D5614&amp;E5614&amp;F5614&amp;G5614&amp;H5614&amp;I5614," ","")</f>
        <v>AgenteBilingüeProfesionalMatemáticas,cienciasnaturalesyafinesEnsitioHoraextradiurnaZona1Plata</v>
      </c>
      <c r="B5614" s="0" t="s">
        <v>5952</v>
      </c>
      <c r="C5614" s="0" t="s">
        <v>190</v>
      </c>
      <c r="D5614" s="0" t="s">
        <v>4808</v>
      </c>
      <c r="E5614" s="0" t="s">
        <v>673</v>
      </c>
      <c r="F5614" s="0" t="s">
        <v>5889</v>
      </c>
      <c r="G5614" s="0" t="s">
        <v>192</v>
      </c>
      <c r="H5614" s="0" t="s">
        <v>379</v>
      </c>
      <c r="I5614" s="0" t="s">
        <v>195</v>
      </c>
      <c r="J5614" s="0" t="s">
        <v>325</v>
      </c>
      <c r="K5614" s="0" t="n">
        <v>32024.5013718948</v>
      </c>
      <c r="L5614" s="0" t="n">
        <v>34726.32</v>
      </c>
      <c r="M5614" s="0" t="n">
        <v>40427.117494476</v>
      </c>
      <c r="N5614" s="0" t="n">
        <v>27823.905</v>
      </c>
      <c r="O5614" s="0" t="n">
        <v>28398.33</v>
      </c>
      <c r="P5614" s="0" t="n">
        <v>35912.43</v>
      </c>
      <c r="Q5614" s="0" t="n">
        <v>44092.035</v>
      </c>
      <c r="S5614" s="0" t="s">
        <v>303</v>
      </c>
    </row>
    <row r="5615" customFormat="false" ht="14" hidden="true" customHeight="false" outlineLevel="0" collapsed="false">
      <c r="A5615" s="0" t="str">
        <f aca="false">SUBSTITUTE(C5615&amp;D5615&amp;E5615&amp;F5615&amp;G5615&amp;H5615&amp;I5615," ","")</f>
        <v>AgenteBilingüeProfesionalMatemáticas,cienciasnaturalesyafinesEnsitioHoraextradiurnaZona1Oro</v>
      </c>
      <c r="B5615" s="0" t="s">
        <v>5953</v>
      </c>
      <c r="C5615" s="0" t="s">
        <v>190</v>
      </c>
      <c r="D5615" s="0" t="s">
        <v>4808</v>
      </c>
      <c r="E5615" s="0" t="s">
        <v>673</v>
      </c>
      <c r="F5615" s="0" t="s">
        <v>5889</v>
      </c>
      <c r="G5615" s="0" t="s">
        <v>192</v>
      </c>
      <c r="H5615" s="0" t="s">
        <v>379</v>
      </c>
      <c r="I5615" s="0" t="s">
        <v>54</v>
      </c>
      <c r="J5615" s="0" t="s">
        <v>325</v>
      </c>
      <c r="K5615" s="0" t="n">
        <v>32024.5013718948</v>
      </c>
      <c r="L5615" s="0" t="n">
        <v>35421.84</v>
      </c>
      <c r="M5615" s="0" t="n">
        <v>41584.4927448189</v>
      </c>
      <c r="N5615" s="0" t="n">
        <v>27823.905</v>
      </c>
      <c r="O5615" s="0" t="n">
        <v>28398.33</v>
      </c>
      <c r="P5615" s="0" t="n">
        <v>36667.98</v>
      </c>
      <c r="Q5615" s="0" t="n">
        <v>46047.15</v>
      </c>
      <c r="S5615" s="0" t="s">
        <v>303</v>
      </c>
    </row>
    <row r="5616" customFormat="false" ht="14" hidden="true" customHeight="false" outlineLevel="0" collapsed="false">
      <c r="A5616" s="0" t="str">
        <f aca="false">SUBSTITUTE(C5616&amp;D5616&amp;E5616&amp;F5616&amp;G5616&amp;H5616&amp;I5616," ","")</f>
        <v>AgenteBilingüeProfesionalMatemáticas,cienciasnaturalesyafinesEnsitioHoraextradiurnaZona1Platino</v>
      </c>
      <c r="B5616" s="0" t="s">
        <v>5954</v>
      </c>
      <c r="C5616" s="0" t="s">
        <v>190</v>
      </c>
      <c r="D5616" s="0" t="s">
        <v>4808</v>
      </c>
      <c r="E5616" s="0" t="s">
        <v>673</v>
      </c>
      <c r="F5616" s="0" t="s">
        <v>5889</v>
      </c>
      <c r="G5616" s="0" t="s">
        <v>192</v>
      </c>
      <c r="H5616" s="0" t="s">
        <v>379</v>
      </c>
      <c r="I5616" s="0" t="s">
        <v>198</v>
      </c>
      <c r="J5616" s="0" t="s">
        <v>325</v>
      </c>
      <c r="K5616" s="0" t="n">
        <v>32024.5013718948</v>
      </c>
      <c r="L5616" s="0" t="n">
        <v>36463.05</v>
      </c>
      <c r="M5616" s="0" t="n">
        <v>42810.0893479671</v>
      </c>
      <c r="N5616" s="0" t="n">
        <v>27823.905</v>
      </c>
      <c r="O5616" s="0" t="n">
        <v>28398.33</v>
      </c>
      <c r="P5616" s="0" t="n">
        <v>37456.65</v>
      </c>
      <c r="Q5616" s="0" t="n">
        <v>48939.975</v>
      </c>
      <c r="S5616" s="0" t="s">
        <v>303</v>
      </c>
    </row>
    <row r="5617" customFormat="false" ht="14" hidden="true" customHeight="false" outlineLevel="0" collapsed="false">
      <c r="A5617" s="0" t="str">
        <f aca="false">SUBSTITUTE(C5617&amp;D5617&amp;E5617&amp;F5617&amp;G5617&amp;H5617&amp;I5617," ","")</f>
        <v>AgenteBilingüeProfesionalMatemáticas,cienciasnaturalesyafinesEnsitioHoraextranocturna Zona1Plata</v>
      </c>
      <c r="B5617" s="0" t="s">
        <v>5955</v>
      </c>
      <c r="C5617" s="0" t="s">
        <v>190</v>
      </c>
      <c r="D5617" s="0" t="s">
        <v>4808</v>
      </c>
      <c r="E5617" s="0" t="s">
        <v>673</v>
      </c>
      <c r="F5617" s="0" t="s">
        <v>5889</v>
      </c>
      <c r="G5617" s="0" t="s">
        <v>197</v>
      </c>
      <c r="H5617" s="0" t="s">
        <v>379</v>
      </c>
      <c r="I5617" s="0" t="s">
        <v>195</v>
      </c>
      <c r="J5617" s="0" t="s">
        <v>325</v>
      </c>
      <c r="K5617" s="0" t="n">
        <v>43022.9048953901</v>
      </c>
      <c r="L5617" s="0" t="n">
        <v>48617.055</v>
      </c>
      <c r="M5617" s="0" t="n">
        <v>56597.9644922664</v>
      </c>
      <c r="N5617" s="0" t="n">
        <v>38953.26</v>
      </c>
      <c r="O5617" s="0" t="n">
        <v>39479.04</v>
      </c>
      <c r="P5617" s="0" t="n">
        <v>45611.415</v>
      </c>
      <c r="Q5617" s="0" t="n">
        <v>61198.515</v>
      </c>
      <c r="S5617" s="0" t="s">
        <v>303</v>
      </c>
    </row>
    <row r="5618" customFormat="false" ht="14" hidden="true" customHeight="false" outlineLevel="0" collapsed="false">
      <c r="A5618" s="0" t="str">
        <f aca="false">SUBSTITUTE(C5618&amp;D5618&amp;E5618&amp;F5618&amp;G5618&amp;H5618&amp;I5618," ","")</f>
        <v>AgenteBilingüeProfesionalMatemáticas,cienciasnaturalesyafinesEnsitioHoraextranocturna Zona1Oro</v>
      </c>
      <c r="B5618" s="0" t="s">
        <v>5956</v>
      </c>
      <c r="C5618" s="0" t="s">
        <v>190</v>
      </c>
      <c r="D5618" s="0" t="s">
        <v>4808</v>
      </c>
      <c r="E5618" s="0" t="s">
        <v>673</v>
      </c>
      <c r="F5618" s="0" t="s">
        <v>5889</v>
      </c>
      <c r="G5618" s="0" t="s">
        <v>197</v>
      </c>
      <c r="H5618" s="0" t="s">
        <v>379</v>
      </c>
      <c r="I5618" s="0" t="s">
        <v>54</v>
      </c>
      <c r="J5618" s="0" t="s">
        <v>325</v>
      </c>
      <c r="K5618" s="0" t="n">
        <v>43022.9048953901</v>
      </c>
      <c r="L5618" s="0" t="n">
        <v>49589.955</v>
      </c>
      <c r="M5618" s="0" t="n">
        <v>58218.2898427464</v>
      </c>
      <c r="N5618" s="0" t="n">
        <v>38953.26</v>
      </c>
      <c r="O5618" s="0" t="n">
        <v>39479.04</v>
      </c>
      <c r="P5618" s="0" t="n">
        <v>46571.895</v>
      </c>
      <c r="Q5618" s="0" t="n">
        <v>63911.25</v>
      </c>
      <c r="S5618" s="0" t="s">
        <v>303</v>
      </c>
    </row>
    <row r="5619" customFormat="false" ht="14" hidden="true" customHeight="false" outlineLevel="0" collapsed="false">
      <c r="A5619" s="0" t="str">
        <f aca="false">SUBSTITUTE(C5619&amp;D5619&amp;E5619&amp;F5619&amp;G5619&amp;H5619&amp;I5619," ","")</f>
        <v>AgenteBilingüeProfesionalMatemáticas,cienciasnaturalesyafinesEnsitioHoraextranocturna Zona1Platino</v>
      </c>
      <c r="B5619" s="0" t="s">
        <v>5957</v>
      </c>
      <c r="C5619" s="0" t="s">
        <v>190</v>
      </c>
      <c r="D5619" s="0" t="s">
        <v>4808</v>
      </c>
      <c r="E5619" s="0" t="s">
        <v>673</v>
      </c>
      <c r="F5619" s="0" t="s">
        <v>5889</v>
      </c>
      <c r="G5619" s="0" t="s">
        <v>197</v>
      </c>
      <c r="H5619" s="0" t="s">
        <v>379</v>
      </c>
      <c r="I5619" s="0" t="s">
        <v>198</v>
      </c>
      <c r="J5619" s="0" t="s">
        <v>325</v>
      </c>
      <c r="K5619" s="0" t="n">
        <v>43022.9048953901</v>
      </c>
      <c r="L5619" s="0" t="n">
        <v>51048.27</v>
      </c>
      <c r="M5619" s="0" t="n">
        <v>59934.1250871539</v>
      </c>
      <c r="N5619" s="0" t="n">
        <v>38953.26</v>
      </c>
      <c r="O5619" s="0" t="n">
        <v>39479.04</v>
      </c>
      <c r="P5619" s="0" t="n">
        <v>47573.775</v>
      </c>
      <c r="Q5619" s="0" t="n">
        <v>67926.015</v>
      </c>
      <c r="S5619" s="0" t="s">
        <v>303</v>
      </c>
    </row>
    <row r="5620" customFormat="false" ht="14" hidden="true" customHeight="false" outlineLevel="0" collapsed="false">
      <c r="A5620" s="0" t="str">
        <f aca="false">SUBSTITUTE(C5620&amp;D5620&amp;E5620&amp;F5620&amp;G5620&amp;H5620&amp;I5620," ","")</f>
        <v>AgenteBilingüeProfesionalMatemáticas,cienciasnaturalesyafinesEnsitioHoraextradominicalyfestivoZona1Plata</v>
      </c>
      <c r="B5620" s="0" t="s">
        <v>5958</v>
      </c>
      <c r="C5620" s="0" t="s">
        <v>190</v>
      </c>
      <c r="D5620" s="0" t="s">
        <v>4808</v>
      </c>
      <c r="E5620" s="0" t="s">
        <v>673</v>
      </c>
      <c r="F5620" s="0" t="s">
        <v>5889</v>
      </c>
      <c r="G5620" s="0" t="s">
        <v>194</v>
      </c>
      <c r="H5620" s="0" t="s">
        <v>379</v>
      </c>
      <c r="I5620" s="0" t="s">
        <v>195</v>
      </c>
      <c r="J5620" s="0" t="s">
        <v>325</v>
      </c>
      <c r="K5620" s="0" t="n">
        <v>54021.3084188854</v>
      </c>
      <c r="L5620" s="0" t="n">
        <v>55562.94</v>
      </c>
      <c r="M5620" s="0" t="n">
        <v>64683.3879911616</v>
      </c>
      <c r="N5620" s="0" t="n">
        <v>55646.775</v>
      </c>
      <c r="O5620" s="0" t="n">
        <v>45019.395</v>
      </c>
      <c r="P5620" s="0" t="n">
        <v>50460.39</v>
      </c>
      <c r="Q5620" s="0" t="n">
        <v>68129.91</v>
      </c>
      <c r="S5620" s="0" t="s">
        <v>303</v>
      </c>
    </row>
    <row r="5621" customFormat="false" ht="14" hidden="true" customHeight="false" outlineLevel="0" collapsed="false">
      <c r="A5621" s="0" t="str">
        <f aca="false">SUBSTITUTE(C5621&amp;D5621&amp;E5621&amp;F5621&amp;G5621&amp;H5621&amp;I5621," ","")</f>
        <v>AgenteBilingüeProfesionalMatemáticas,cienciasnaturalesyafinesEnsitioHoraextradominicalyfestivoZona1Oro</v>
      </c>
      <c r="B5621" s="0" t="s">
        <v>5959</v>
      </c>
      <c r="C5621" s="0" t="s">
        <v>190</v>
      </c>
      <c r="D5621" s="0" t="s">
        <v>4808</v>
      </c>
      <c r="E5621" s="0" t="s">
        <v>673</v>
      </c>
      <c r="F5621" s="0" t="s">
        <v>5889</v>
      </c>
      <c r="G5621" s="0" t="s">
        <v>194</v>
      </c>
      <c r="H5621" s="0" t="s">
        <v>379</v>
      </c>
      <c r="I5621" s="0" t="s">
        <v>54</v>
      </c>
      <c r="J5621" s="0" t="s">
        <v>325</v>
      </c>
      <c r="K5621" s="0" t="n">
        <v>54021.3084188854</v>
      </c>
      <c r="L5621" s="0" t="n">
        <v>56674.53</v>
      </c>
      <c r="M5621" s="0" t="n">
        <v>66535.1883917102</v>
      </c>
      <c r="N5621" s="0" t="n">
        <v>55646.775</v>
      </c>
      <c r="O5621" s="0" t="n">
        <v>45019.395</v>
      </c>
      <c r="P5621" s="0" t="n">
        <v>51522.3</v>
      </c>
      <c r="Q5621" s="0" t="n">
        <v>71150.04</v>
      </c>
      <c r="S5621" s="0" t="s">
        <v>303</v>
      </c>
    </row>
    <row r="5622" customFormat="false" ht="14" hidden="true" customHeight="false" outlineLevel="0" collapsed="false">
      <c r="A5622" s="0" t="str">
        <f aca="false">SUBSTITUTE(C5622&amp;D5622&amp;E5622&amp;F5622&amp;G5622&amp;H5622&amp;I5622," ","")</f>
        <v>AgenteBilingüeProfesionalMatemáticas,cienciasnaturalesyafinesEnsitioHoraextradominicalyfestivoZona1Platino</v>
      </c>
      <c r="B5622" s="0" t="s">
        <v>5960</v>
      </c>
      <c r="C5622" s="0" t="s">
        <v>190</v>
      </c>
      <c r="D5622" s="0" t="s">
        <v>4808</v>
      </c>
      <c r="E5622" s="0" t="s">
        <v>673</v>
      </c>
      <c r="F5622" s="0" t="s">
        <v>5889</v>
      </c>
      <c r="G5622" s="0" t="s">
        <v>194</v>
      </c>
      <c r="H5622" s="0" t="s">
        <v>379</v>
      </c>
      <c r="I5622" s="0" t="s">
        <v>198</v>
      </c>
      <c r="J5622" s="0" t="s">
        <v>325</v>
      </c>
      <c r="K5622" s="0" t="n">
        <v>54021.3084188854</v>
      </c>
      <c r="L5622" s="0" t="n">
        <v>58341.915</v>
      </c>
      <c r="M5622" s="0" t="n">
        <v>68496.1429567473</v>
      </c>
      <c r="N5622" s="0" t="n">
        <v>55646.775</v>
      </c>
      <c r="O5622" s="0" t="n">
        <v>45019.395</v>
      </c>
      <c r="P5622" s="0" t="n">
        <v>52630.785</v>
      </c>
      <c r="Q5622" s="0" t="n">
        <v>75620.205</v>
      </c>
      <c r="S5622" s="0" t="s">
        <v>303</v>
      </c>
    </row>
    <row r="5623" customFormat="false" ht="14" hidden="true" customHeight="false" outlineLevel="0" collapsed="false">
      <c r="A5623" s="0" t="str">
        <f aca="false">SUBSTITUTE(C5623&amp;D5623&amp;E5623&amp;F5623&amp;G5623&amp;H5623&amp;I5623," ","")</f>
        <v>AgenteBilingüeProfesionalMatemáticas,cienciasnaturalesyafinesEnsitioServicio7x24Zona1Plata</v>
      </c>
      <c r="B5623" s="0" t="s">
        <v>5961</v>
      </c>
      <c r="C5623" s="0" t="s">
        <v>190</v>
      </c>
      <c r="D5623" s="0" t="s">
        <v>4808</v>
      </c>
      <c r="E5623" s="0" t="s">
        <v>673</v>
      </c>
      <c r="F5623" s="0" t="s">
        <v>5889</v>
      </c>
      <c r="G5623" s="0" t="s">
        <v>55</v>
      </c>
      <c r="H5623" s="0" t="s">
        <v>379</v>
      </c>
      <c r="I5623" s="0" t="s">
        <v>195</v>
      </c>
      <c r="J5623" s="0" t="s">
        <v>305</v>
      </c>
      <c r="K5623" s="0" t="n">
        <v>19564156.1346297</v>
      </c>
      <c r="L5623" s="0" t="n">
        <v>28065534.03</v>
      </c>
      <c r="M5623" s="0" t="n">
        <v>30359123.0287371</v>
      </c>
      <c r="N5623" s="0" t="n">
        <v>25191370.08</v>
      </c>
      <c r="O5623" s="0" t="n">
        <v>26037003.375</v>
      </c>
      <c r="P5623" s="0" t="n">
        <v>36031778.955</v>
      </c>
      <c r="Q5623" s="0" t="n">
        <v>29035746.135</v>
      </c>
      <c r="S5623" s="0" t="s">
        <v>303</v>
      </c>
    </row>
    <row r="5624" customFormat="false" ht="14" hidden="true" customHeight="false" outlineLevel="0" collapsed="false">
      <c r="A5624" s="0" t="str">
        <f aca="false">SUBSTITUTE(C5624&amp;D5624&amp;E5624&amp;F5624&amp;G5624&amp;H5624&amp;I5624," ","")</f>
        <v>AgenteBilingüeProfesionalMatemáticas,cienciasnaturalesyafinesEnsitioServicio7x24Zona1Oro</v>
      </c>
      <c r="B5624" s="0" t="s">
        <v>5962</v>
      </c>
      <c r="C5624" s="0" t="s">
        <v>190</v>
      </c>
      <c r="D5624" s="0" t="s">
        <v>4808</v>
      </c>
      <c r="E5624" s="0" t="s">
        <v>673</v>
      </c>
      <c r="F5624" s="0" t="s">
        <v>5889</v>
      </c>
      <c r="G5624" s="0" t="s">
        <v>55</v>
      </c>
      <c r="H5624" s="0" t="s">
        <v>379</v>
      </c>
      <c r="I5624" s="0" t="s">
        <v>54</v>
      </c>
      <c r="J5624" s="0" t="s">
        <v>305</v>
      </c>
      <c r="K5624" s="0" t="n">
        <v>19564156.1346297</v>
      </c>
      <c r="L5624" s="0" t="n">
        <v>28626845.58</v>
      </c>
      <c r="M5624" s="0" t="n">
        <v>31228264.8274413</v>
      </c>
      <c r="N5624" s="0" t="n">
        <v>25267490.19</v>
      </c>
      <c r="O5624" s="0" t="n">
        <v>26037003.375</v>
      </c>
      <c r="P5624" s="0" t="n">
        <v>36790342.875</v>
      </c>
      <c r="Q5624" s="0" t="n">
        <v>30322981.845</v>
      </c>
      <c r="S5624" s="0" t="s">
        <v>303</v>
      </c>
    </row>
    <row r="5625" customFormat="false" ht="14" hidden="true" customHeight="false" outlineLevel="0" collapsed="false">
      <c r="A5625" s="0" t="str">
        <f aca="false">SUBSTITUTE(C5625&amp;D5625&amp;E5625&amp;F5625&amp;G5625&amp;H5625&amp;I5625," ","")</f>
        <v>AgenteBilingüeProfesionalMatemáticas,cienciasnaturalesyafinesEnsitioServicio7x24Zona1Platino</v>
      </c>
      <c r="B5625" s="0" t="s">
        <v>5963</v>
      </c>
      <c r="C5625" s="0" t="s">
        <v>190</v>
      </c>
      <c r="D5625" s="0" t="s">
        <v>4808</v>
      </c>
      <c r="E5625" s="0" t="s">
        <v>673</v>
      </c>
      <c r="F5625" s="0" t="s">
        <v>5889</v>
      </c>
      <c r="G5625" s="0" t="s">
        <v>55</v>
      </c>
      <c r="H5625" s="0" t="s">
        <v>379</v>
      </c>
      <c r="I5625" s="0" t="s">
        <v>198</v>
      </c>
      <c r="J5625" s="0" t="s">
        <v>305</v>
      </c>
      <c r="K5625" s="0" t="n">
        <v>19564156.1346297</v>
      </c>
      <c r="L5625" s="0" t="n">
        <v>29468810.835</v>
      </c>
      <c r="M5625" s="0" t="n">
        <v>32148638.0908495</v>
      </c>
      <c r="N5625" s="0" t="n">
        <v>25343610.3</v>
      </c>
      <c r="O5625" s="0" t="n">
        <v>26037003.375</v>
      </c>
      <c r="P5625" s="0" t="n">
        <v>37581533.1</v>
      </c>
      <c r="Q5625" s="0" t="n">
        <v>32227991.46</v>
      </c>
      <c r="S5625" s="0" t="s">
        <v>303</v>
      </c>
    </row>
    <row r="5626" customFormat="false" ht="14" hidden="true" customHeight="false" outlineLevel="0" collapsed="false">
      <c r="A5626" s="0" t="str">
        <f aca="false">SUBSTITUTE(C5626&amp;D5626&amp;E5626&amp;F5626&amp;G5626&amp;H5626&amp;I5626," ","")</f>
        <v>AgenteBilingüeProfesionalCienciasdelasaludyafinesEnsitioJornadaOrdinaria Zona1Plata</v>
      </c>
      <c r="B5626" s="0" t="s">
        <v>5964</v>
      </c>
      <c r="C5626" s="0" t="s">
        <v>190</v>
      </c>
      <c r="D5626" s="0" t="s">
        <v>4808</v>
      </c>
      <c r="E5626" s="0" t="s">
        <v>689</v>
      </c>
      <c r="F5626" s="0" t="s">
        <v>5889</v>
      </c>
      <c r="G5626" s="0" t="s">
        <v>62</v>
      </c>
      <c r="H5626" s="0" t="s">
        <v>379</v>
      </c>
      <c r="I5626" s="0" t="s">
        <v>195</v>
      </c>
      <c r="J5626" s="0" t="s">
        <v>36</v>
      </c>
      <c r="K5626" s="0" t="n">
        <v>6366071.90643531</v>
      </c>
      <c r="L5626" s="0" t="n">
        <v>7932873.42</v>
      </c>
      <c r="M5626" s="0" t="n">
        <v>10276833.4031935</v>
      </c>
      <c r="N5626" s="0" t="n">
        <v>6945656.265</v>
      </c>
      <c r="O5626" s="0" t="n">
        <v>9987016.185</v>
      </c>
      <c r="P5626" s="0" t="n">
        <v>7884234.63</v>
      </c>
      <c r="Q5626" s="0" t="n">
        <v>8591242.095</v>
      </c>
      <c r="S5626" s="0" t="s">
        <v>303</v>
      </c>
    </row>
    <row r="5627" customFormat="false" ht="14" hidden="true" customHeight="false" outlineLevel="0" collapsed="false">
      <c r="A5627" s="0" t="str">
        <f aca="false">SUBSTITUTE(C5627&amp;D5627&amp;E5627&amp;F5627&amp;G5627&amp;H5627&amp;I5627," ","")</f>
        <v>AgenteBilingüeProfesionalCienciasdelasaludyafinesEnsitioJornadaOrdinaria Zona1Oro</v>
      </c>
      <c r="B5627" s="0" t="s">
        <v>5965</v>
      </c>
      <c r="C5627" s="0" t="s">
        <v>190</v>
      </c>
      <c r="D5627" s="0" t="s">
        <v>4808</v>
      </c>
      <c r="E5627" s="0" t="s">
        <v>689</v>
      </c>
      <c r="F5627" s="0" t="s">
        <v>5889</v>
      </c>
      <c r="G5627" s="0" t="s">
        <v>62</v>
      </c>
      <c r="H5627" s="0" t="s">
        <v>379</v>
      </c>
      <c r="I5627" s="0" t="s">
        <v>54</v>
      </c>
      <c r="J5627" s="0" t="s">
        <v>36</v>
      </c>
      <c r="K5627" s="0" t="n">
        <v>6366071.90643531</v>
      </c>
      <c r="L5627" s="0" t="n">
        <v>8091531.675</v>
      </c>
      <c r="M5627" s="0" t="n">
        <v>10571045.6391853</v>
      </c>
      <c r="N5627" s="0" t="n">
        <v>6985366.11</v>
      </c>
      <c r="O5627" s="0" t="n">
        <v>9987016.185</v>
      </c>
      <c r="P5627" s="0" t="n">
        <v>8050217.58</v>
      </c>
      <c r="Q5627" s="0" t="n">
        <v>8972115.885</v>
      </c>
      <c r="S5627" s="0" t="s">
        <v>303</v>
      </c>
    </row>
    <row r="5628" customFormat="false" ht="14" hidden="true" customHeight="false" outlineLevel="0" collapsed="false">
      <c r="A5628" s="0" t="str">
        <f aca="false">SUBSTITUTE(C5628&amp;D5628&amp;E5628&amp;F5628&amp;G5628&amp;H5628&amp;I5628," ","")</f>
        <v>AgenteBilingüeProfesionalCienciasdelasaludyafinesEnsitioJornadaOrdinaria Zona1Platino</v>
      </c>
      <c r="B5628" s="0" t="s">
        <v>5966</v>
      </c>
      <c r="C5628" s="0" t="s">
        <v>190</v>
      </c>
      <c r="D5628" s="0" t="s">
        <v>4808</v>
      </c>
      <c r="E5628" s="0" t="s">
        <v>689</v>
      </c>
      <c r="F5628" s="0" t="s">
        <v>5889</v>
      </c>
      <c r="G5628" s="0" t="s">
        <v>62</v>
      </c>
      <c r="H5628" s="0" t="s">
        <v>379</v>
      </c>
      <c r="I5628" s="0" t="s">
        <v>198</v>
      </c>
      <c r="J5628" s="0" t="s">
        <v>36</v>
      </c>
      <c r="K5628" s="0" t="n">
        <v>6366071.90643531</v>
      </c>
      <c r="L5628" s="0" t="n">
        <v>8329517.505</v>
      </c>
      <c r="M5628" s="0" t="n">
        <v>10882600.1820436</v>
      </c>
      <c r="N5628" s="0" t="n">
        <v>7025075.955</v>
      </c>
      <c r="O5628" s="0" t="n">
        <v>9987016.185</v>
      </c>
      <c r="P5628" s="0" t="n">
        <v>8223340.995</v>
      </c>
      <c r="Q5628" s="0" t="n">
        <v>9535779.99</v>
      </c>
      <c r="S5628" s="0" t="s">
        <v>303</v>
      </c>
    </row>
    <row r="5629" customFormat="false" ht="14" hidden="true" customHeight="false" outlineLevel="0" collapsed="false">
      <c r="A5629" s="0" t="str">
        <f aca="false">SUBSTITUTE(C5629&amp;D5629&amp;E5629&amp;F5629&amp;G5629&amp;H5629&amp;I5629," ","")</f>
        <v>AgenteBilingüeProfesionalCienciasdelasaludyafinesEnsitioHoraextradiurnaZona1Plata</v>
      </c>
      <c r="B5629" s="0" t="s">
        <v>5967</v>
      </c>
      <c r="C5629" s="0" t="s">
        <v>190</v>
      </c>
      <c r="D5629" s="0" t="s">
        <v>4808</v>
      </c>
      <c r="E5629" s="0" t="s">
        <v>689</v>
      </c>
      <c r="F5629" s="0" t="s">
        <v>5889</v>
      </c>
      <c r="G5629" s="0" t="s">
        <v>192</v>
      </c>
      <c r="H5629" s="0" t="s">
        <v>379</v>
      </c>
      <c r="I5629" s="0" t="s">
        <v>195</v>
      </c>
      <c r="J5629" s="0" t="s">
        <v>325</v>
      </c>
      <c r="K5629" s="0" t="n">
        <v>32024.5013718948</v>
      </c>
      <c r="L5629" s="0" t="n">
        <v>43230.915</v>
      </c>
      <c r="M5629" s="0" t="n">
        <v>57508.9981259448</v>
      </c>
      <c r="N5629" s="0" t="n">
        <v>27823.905</v>
      </c>
      <c r="O5629" s="0" t="n">
        <v>43950.24</v>
      </c>
      <c r="P5629" s="0" t="n">
        <v>40902.165</v>
      </c>
      <c r="Q5629" s="0" t="n">
        <v>50301</v>
      </c>
      <c r="S5629" s="0" t="s">
        <v>303</v>
      </c>
    </row>
    <row r="5630" customFormat="false" ht="14" hidden="true" customHeight="false" outlineLevel="0" collapsed="false">
      <c r="A5630" s="0" t="str">
        <f aca="false">SUBSTITUTE(C5630&amp;D5630&amp;E5630&amp;F5630&amp;G5630&amp;H5630&amp;I5630," ","")</f>
        <v>AgenteBilingüeProfesionalCienciasdelasaludyafinesEnsitioHoraextradiurnaZona1Oro</v>
      </c>
      <c r="B5630" s="0" t="s">
        <v>5968</v>
      </c>
      <c r="C5630" s="0" t="s">
        <v>190</v>
      </c>
      <c r="D5630" s="0" t="s">
        <v>4808</v>
      </c>
      <c r="E5630" s="0" t="s">
        <v>689</v>
      </c>
      <c r="F5630" s="0" t="s">
        <v>5889</v>
      </c>
      <c r="G5630" s="0" t="s">
        <v>192</v>
      </c>
      <c r="H5630" s="0" t="s">
        <v>379</v>
      </c>
      <c r="I5630" s="0" t="s">
        <v>54</v>
      </c>
      <c r="J5630" s="0" t="s">
        <v>325</v>
      </c>
      <c r="K5630" s="0" t="n">
        <v>32024.5013718948</v>
      </c>
      <c r="L5630" s="0" t="n">
        <v>44096.175</v>
      </c>
      <c r="M5630" s="0" t="n">
        <v>59155.4051722071</v>
      </c>
      <c r="N5630" s="0" t="n">
        <v>27823.905</v>
      </c>
      <c r="O5630" s="0" t="n">
        <v>43950.24</v>
      </c>
      <c r="P5630" s="0" t="n">
        <v>41763.285</v>
      </c>
      <c r="Q5630" s="0" t="n">
        <v>52530.39</v>
      </c>
      <c r="S5630" s="0" t="s">
        <v>303</v>
      </c>
    </row>
    <row r="5631" customFormat="false" ht="14" hidden="true" customHeight="false" outlineLevel="0" collapsed="false">
      <c r="A5631" s="0" t="str">
        <f aca="false">SUBSTITUTE(C5631&amp;D5631&amp;E5631&amp;F5631&amp;G5631&amp;H5631&amp;I5631," ","")</f>
        <v>AgenteBilingüeProfesionalCienciasdelasaludyafinesEnsitioHoraextradiurnaZona1Platino</v>
      </c>
      <c r="B5631" s="0" t="s">
        <v>5969</v>
      </c>
      <c r="C5631" s="0" t="s">
        <v>190</v>
      </c>
      <c r="D5631" s="0" t="s">
        <v>4808</v>
      </c>
      <c r="E5631" s="0" t="s">
        <v>689</v>
      </c>
      <c r="F5631" s="0" t="s">
        <v>5889</v>
      </c>
      <c r="G5631" s="0" t="s">
        <v>192</v>
      </c>
      <c r="H5631" s="0" t="s">
        <v>379</v>
      </c>
      <c r="I5631" s="0" t="s">
        <v>198</v>
      </c>
      <c r="J5631" s="0" t="s">
        <v>325</v>
      </c>
      <c r="K5631" s="0" t="n">
        <v>32024.5013718948</v>
      </c>
      <c r="L5631" s="0" t="n">
        <v>45393.03</v>
      </c>
      <c r="M5631" s="0" t="n">
        <v>60898.8594949954</v>
      </c>
      <c r="N5631" s="0" t="n">
        <v>27823.905</v>
      </c>
      <c r="O5631" s="0" t="n">
        <v>43950.24</v>
      </c>
      <c r="P5631" s="0" t="n">
        <v>42660.63</v>
      </c>
      <c r="Q5631" s="0" t="n">
        <v>55831.005</v>
      </c>
      <c r="S5631" s="0" t="s">
        <v>303</v>
      </c>
    </row>
    <row r="5632" customFormat="false" ht="14" hidden="true" customHeight="false" outlineLevel="0" collapsed="false">
      <c r="A5632" s="0" t="str">
        <f aca="false">SUBSTITUTE(C5632&amp;D5632&amp;E5632&amp;F5632&amp;G5632&amp;H5632&amp;I5632," ","")</f>
        <v>AgenteBilingüeProfesionalCienciasdelasaludyafinesEnsitioHoraextranocturna Zona1Plata</v>
      </c>
      <c r="B5632" s="0" t="s">
        <v>5970</v>
      </c>
      <c r="C5632" s="0" t="s">
        <v>190</v>
      </c>
      <c r="D5632" s="0" t="s">
        <v>4808</v>
      </c>
      <c r="E5632" s="0" t="s">
        <v>689</v>
      </c>
      <c r="F5632" s="0" t="s">
        <v>5889</v>
      </c>
      <c r="G5632" s="0" t="s">
        <v>197</v>
      </c>
      <c r="H5632" s="0" t="s">
        <v>379</v>
      </c>
      <c r="I5632" s="0" t="s">
        <v>195</v>
      </c>
      <c r="J5632" s="0" t="s">
        <v>325</v>
      </c>
      <c r="K5632" s="0" t="n">
        <v>43022.9048953901</v>
      </c>
      <c r="L5632" s="0" t="n">
        <v>60523.695</v>
      </c>
      <c r="M5632" s="0" t="n">
        <v>80512.5973763226</v>
      </c>
      <c r="N5632" s="0" t="n">
        <v>38953.26</v>
      </c>
      <c r="O5632" s="0" t="n">
        <v>61252.335</v>
      </c>
      <c r="P5632" s="0" t="n">
        <v>52177.455</v>
      </c>
      <c r="Q5632" s="0" t="n">
        <v>69815.925</v>
      </c>
      <c r="S5632" s="0" t="s">
        <v>303</v>
      </c>
    </row>
    <row r="5633" customFormat="false" ht="14" hidden="true" customHeight="false" outlineLevel="0" collapsed="false">
      <c r="A5633" s="0" t="str">
        <f aca="false">SUBSTITUTE(C5633&amp;D5633&amp;E5633&amp;F5633&amp;G5633&amp;H5633&amp;I5633," ","")</f>
        <v>AgenteBilingüeProfesionalCienciasdelasaludyafinesEnsitioHoraextranocturna Zona1Oro</v>
      </c>
      <c r="B5633" s="0" t="s">
        <v>5971</v>
      </c>
      <c r="C5633" s="0" t="s">
        <v>190</v>
      </c>
      <c r="D5633" s="0" t="s">
        <v>4808</v>
      </c>
      <c r="E5633" s="0" t="s">
        <v>689</v>
      </c>
      <c r="F5633" s="0" t="s">
        <v>5889</v>
      </c>
      <c r="G5633" s="0" t="s">
        <v>197</v>
      </c>
      <c r="H5633" s="0" t="s">
        <v>379</v>
      </c>
      <c r="I5633" s="0" t="s">
        <v>54</v>
      </c>
      <c r="J5633" s="0" t="s">
        <v>325</v>
      </c>
      <c r="K5633" s="0" t="n">
        <v>43022.9048953901</v>
      </c>
      <c r="L5633" s="0" t="n">
        <v>61734.645</v>
      </c>
      <c r="M5633" s="0" t="n">
        <v>82817.56724109</v>
      </c>
      <c r="N5633" s="0" t="n">
        <v>38953.26</v>
      </c>
      <c r="O5633" s="0" t="n">
        <v>61252.335</v>
      </c>
      <c r="P5633" s="0" t="n">
        <v>53276.625</v>
      </c>
      <c r="Q5633" s="0" t="n">
        <v>72911.61</v>
      </c>
      <c r="S5633" s="0" t="s">
        <v>303</v>
      </c>
    </row>
    <row r="5634" customFormat="false" ht="14" hidden="true" customHeight="false" outlineLevel="0" collapsed="false">
      <c r="A5634" s="0" t="str">
        <f aca="false">SUBSTITUTE(C5634&amp;D5634&amp;E5634&amp;F5634&amp;G5634&amp;H5634&amp;I5634," ","")</f>
        <v>AgenteBilingüeProfesionalCienciasdelasaludyafinesEnsitioHoraextranocturna Zona1Platino</v>
      </c>
      <c r="B5634" s="0" t="s">
        <v>5972</v>
      </c>
      <c r="C5634" s="0" t="s">
        <v>190</v>
      </c>
      <c r="D5634" s="0" t="s">
        <v>4808</v>
      </c>
      <c r="E5634" s="0" t="s">
        <v>689</v>
      </c>
      <c r="F5634" s="0" t="s">
        <v>5889</v>
      </c>
      <c r="G5634" s="0" t="s">
        <v>197</v>
      </c>
      <c r="H5634" s="0" t="s">
        <v>379</v>
      </c>
      <c r="I5634" s="0" t="s">
        <v>198</v>
      </c>
      <c r="J5634" s="0" t="s">
        <v>325</v>
      </c>
      <c r="K5634" s="0" t="n">
        <v>43022.9048953901</v>
      </c>
      <c r="L5634" s="0" t="n">
        <v>63550.035</v>
      </c>
      <c r="M5634" s="0" t="n">
        <v>85258.4032929936</v>
      </c>
      <c r="N5634" s="0" t="n">
        <v>38953.26</v>
      </c>
      <c r="O5634" s="0" t="n">
        <v>61252.335</v>
      </c>
      <c r="P5634" s="0" t="n">
        <v>54422.37</v>
      </c>
      <c r="Q5634" s="0" t="n">
        <v>77491.485</v>
      </c>
      <c r="S5634" s="0" t="s">
        <v>303</v>
      </c>
    </row>
    <row r="5635" customFormat="false" ht="14" hidden="true" customHeight="false" outlineLevel="0" collapsed="false">
      <c r="A5635" s="0" t="str">
        <f aca="false">SUBSTITUTE(C5635&amp;D5635&amp;E5635&amp;F5635&amp;G5635&amp;H5635&amp;I5635," ","")</f>
        <v>AgenteBilingüeProfesionalCienciasdelasaludyafinesEnsitioHoraextradominicalyfestivoZona1Plata</v>
      </c>
      <c r="B5635" s="0" t="s">
        <v>5973</v>
      </c>
      <c r="C5635" s="0" t="s">
        <v>190</v>
      </c>
      <c r="D5635" s="0" t="s">
        <v>4808</v>
      </c>
      <c r="E5635" s="0" t="s">
        <v>689</v>
      </c>
      <c r="F5635" s="0" t="s">
        <v>5889</v>
      </c>
      <c r="G5635" s="0" t="s">
        <v>194</v>
      </c>
      <c r="H5635" s="0" t="s">
        <v>379</v>
      </c>
      <c r="I5635" s="0" t="s">
        <v>195</v>
      </c>
      <c r="J5635" s="0" t="s">
        <v>325</v>
      </c>
      <c r="K5635" s="0" t="n">
        <v>54021.3084188854</v>
      </c>
      <c r="L5635" s="0" t="n">
        <v>69170.085</v>
      </c>
      <c r="M5635" s="0" t="n">
        <v>92014.3970015116</v>
      </c>
      <c r="N5635" s="0" t="n">
        <v>55646.775</v>
      </c>
      <c r="O5635" s="0" t="n">
        <v>69902.865</v>
      </c>
      <c r="P5635" s="0" t="n">
        <v>57816.135</v>
      </c>
      <c r="Q5635" s="0" t="n">
        <v>77723.325</v>
      </c>
      <c r="S5635" s="0" t="s">
        <v>303</v>
      </c>
    </row>
    <row r="5636" customFormat="false" ht="14" hidden="true" customHeight="false" outlineLevel="0" collapsed="false">
      <c r="A5636" s="0" t="str">
        <f aca="false">SUBSTITUTE(C5636&amp;D5636&amp;E5636&amp;F5636&amp;G5636&amp;H5636&amp;I5636," ","")</f>
        <v>AgenteBilingüeProfesionalCienciasdelasaludyafinesEnsitioHoraextradominicalyfestivoZona1Oro</v>
      </c>
      <c r="B5636" s="0" t="s">
        <v>5974</v>
      </c>
      <c r="C5636" s="0" t="s">
        <v>190</v>
      </c>
      <c r="D5636" s="0" t="s">
        <v>4808</v>
      </c>
      <c r="E5636" s="0" t="s">
        <v>689</v>
      </c>
      <c r="F5636" s="0" t="s">
        <v>5889</v>
      </c>
      <c r="G5636" s="0" t="s">
        <v>194</v>
      </c>
      <c r="H5636" s="0" t="s">
        <v>379</v>
      </c>
      <c r="I5636" s="0" t="s">
        <v>54</v>
      </c>
      <c r="J5636" s="0" t="s">
        <v>325</v>
      </c>
      <c r="K5636" s="0" t="n">
        <v>54021.3084188854</v>
      </c>
      <c r="L5636" s="0" t="n">
        <v>70553.88</v>
      </c>
      <c r="M5636" s="0" t="n">
        <v>94648.6482755314</v>
      </c>
      <c r="N5636" s="0" t="n">
        <v>55646.775</v>
      </c>
      <c r="O5636" s="0" t="n">
        <v>69902.865</v>
      </c>
      <c r="P5636" s="0" t="n">
        <v>59033.295</v>
      </c>
      <c r="Q5636" s="0" t="n">
        <v>81168.84</v>
      </c>
      <c r="S5636" s="0" t="s">
        <v>303</v>
      </c>
    </row>
    <row r="5637" customFormat="false" ht="14" hidden="true" customHeight="false" outlineLevel="0" collapsed="false">
      <c r="A5637" s="0" t="str">
        <f aca="false">SUBSTITUTE(C5637&amp;D5637&amp;E5637&amp;F5637&amp;G5637&amp;H5637&amp;I5637," ","")</f>
        <v>AgenteBilingüeProfesionalCienciasdelasaludyafinesEnsitioHoraextradominicalyfestivoZona1Platino</v>
      </c>
      <c r="B5637" s="0" t="s">
        <v>5975</v>
      </c>
      <c r="C5637" s="0" t="s">
        <v>190</v>
      </c>
      <c r="D5637" s="0" t="s">
        <v>4808</v>
      </c>
      <c r="E5637" s="0" t="s">
        <v>689</v>
      </c>
      <c r="F5637" s="0" t="s">
        <v>5889</v>
      </c>
      <c r="G5637" s="0" t="s">
        <v>194</v>
      </c>
      <c r="H5637" s="0" t="s">
        <v>379</v>
      </c>
      <c r="I5637" s="0" t="s">
        <v>198</v>
      </c>
      <c r="J5637" s="0" t="s">
        <v>325</v>
      </c>
      <c r="K5637" s="0" t="n">
        <v>54021.3084188854</v>
      </c>
      <c r="L5637" s="0" t="n">
        <v>72629.055</v>
      </c>
      <c r="M5637" s="0" t="n">
        <v>97438.1751919927</v>
      </c>
      <c r="N5637" s="0" t="n">
        <v>55646.775</v>
      </c>
      <c r="O5637" s="0" t="n">
        <v>69902.865</v>
      </c>
      <c r="P5637" s="0" t="n">
        <v>60302.205</v>
      </c>
      <c r="Q5637" s="0" t="n">
        <v>86268.285</v>
      </c>
      <c r="S5637" s="0" t="s">
        <v>303</v>
      </c>
    </row>
    <row r="5638" customFormat="false" ht="14" hidden="true" customHeight="false" outlineLevel="0" collapsed="false">
      <c r="A5638" s="0" t="str">
        <f aca="false">SUBSTITUTE(C5638&amp;D5638&amp;E5638&amp;F5638&amp;G5638&amp;H5638&amp;I5638," ","")</f>
        <v>AgenteBilingüeProfesionalCienciasdelasaludyafinesEnsitioServicio7x24Zona1Plata</v>
      </c>
      <c r="B5638" s="0" t="s">
        <v>5976</v>
      </c>
      <c r="C5638" s="0" t="s">
        <v>190</v>
      </c>
      <c r="D5638" s="0" t="s">
        <v>4808</v>
      </c>
      <c r="E5638" s="0" t="s">
        <v>689</v>
      </c>
      <c r="F5638" s="0" t="s">
        <v>5889</v>
      </c>
      <c r="G5638" s="0" t="s">
        <v>55</v>
      </c>
      <c r="H5638" s="0" t="s">
        <v>379</v>
      </c>
      <c r="I5638" s="0" t="s">
        <v>195</v>
      </c>
      <c r="J5638" s="0" t="s">
        <v>305</v>
      </c>
      <c r="K5638" s="0" t="n">
        <v>19564156.1346297</v>
      </c>
      <c r="L5638" s="0" t="n">
        <v>35615509.2</v>
      </c>
      <c r="M5638" s="0" t="n">
        <v>41364254.4478536</v>
      </c>
      <c r="N5638" s="0" t="n">
        <v>25191370.08</v>
      </c>
      <c r="O5638" s="0" t="n">
        <v>39088276.785</v>
      </c>
      <c r="P5638" s="0" t="n">
        <v>40516817.94</v>
      </c>
      <c r="Q5638" s="0" t="n">
        <v>32968703.7</v>
      </c>
      <c r="S5638" s="0" t="s">
        <v>303</v>
      </c>
    </row>
    <row r="5639" customFormat="false" ht="14" hidden="true" customHeight="false" outlineLevel="0" collapsed="false">
      <c r="A5639" s="0" t="str">
        <f aca="false">SUBSTITUTE(C5639&amp;D5639&amp;E5639&amp;F5639&amp;G5639&amp;H5639&amp;I5639," ","")</f>
        <v>AgenteBilingüeProfesionalCienciasdelasaludyafinesEnsitioServicio7x24Zona1Oro</v>
      </c>
      <c r="B5639" s="0" t="s">
        <v>5977</v>
      </c>
      <c r="C5639" s="0" t="s">
        <v>190</v>
      </c>
      <c r="D5639" s="0" t="s">
        <v>4808</v>
      </c>
      <c r="E5639" s="0" t="s">
        <v>689</v>
      </c>
      <c r="F5639" s="0" t="s">
        <v>5889</v>
      </c>
      <c r="G5639" s="0" t="s">
        <v>55</v>
      </c>
      <c r="H5639" s="0" t="s">
        <v>379</v>
      </c>
      <c r="I5639" s="0" t="s">
        <v>54</v>
      </c>
      <c r="J5639" s="0" t="s">
        <v>305</v>
      </c>
      <c r="K5639" s="0" t="n">
        <v>19564156.1346297</v>
      </c>
      <c r="L5639" s="0" t="n">
        <v>36327820.005</v>
      </c>
      <c r="M5639" s="0" t="n">
        <v>42548458.6977206</v>
      </c>
      <c r="N5639" s="0" t="n">
        <v>25267490.19</v>
      </c>
      <c r="O5639" s="0" t="n">
        <v>39088276.785</v>
      </c>
      <c r="P5639" s="0" t="n">
        <v>41369802.84</v>
      </c>
      <c r="Q5639" s="0" t="n">
        <v>34430298.615</v>
      </c>
      <c r="S5639" s="0" t="s">
        <v>303</v>
      </c>
    </row>
    <row r="5640" customFormat="false" ht="14" hidden="true" customHeight="false" outlineLevel="0" collapsed="false">
      <c r="A5640" s="0" t="str">
        <f aca="false">SUBSTITUTE(C5640&amp;D5640&amp;E5640&amp;F5640&amp;G5640&amp;H5640&amp;I5640," ","")</f>
        <v>AgenteBilingüeProfesionalCienciasdelasaludyafinesEnsitioServicio7x24Zona1Platino</v>
      </c>
      <c r="B5640" s="0" t="s">
        <v>5978</v>
      </c>
      <c r="C5640" s="0" t="s">
        <v>190</v>
      </c>
      <c r="D5640" s="0" t="s">
        <v>4808</v>
      </c>
      <c r="E5640" s="0" t="s">
        <v>689</v>
      </c>
      <c r="F5640" s="0" t="s">
        <v>5889</v>
      </c>
      <c r="G5640" s="0" t="s">
        <v>55</v>
      </c>
      <c r="H5640" s="0" t="s">
        <v>379</v>
      </c>
      <c r="I5640" s="0" t="s">
        <v>198</v>
      </c>
      <c r="J5640" s="0" t="s">
        <v>305</v>
      </c>
      <c r="K5640" s="0" t="n">
        <v>19564156.1346297</v>
      </c>
      <c r="L5640" s="0" t="n">
        <v>37396284.66</v>
      </c>
      <c r="M5640" s="0" t="n">
        <v>43802465.7327257</v>
      </c>
      <c r="N5640" s="0" t="n">
        <v>25343610.3</v>
      </c>
      <c r="O5640" s="0" t="n">
        <v>39088276.785</v>
      </c>
      <c r="P5640" s="0" t="n">
        <v>42259476.42</v>
      </c>
      <c r="Q5640" s="0" t="n">
        <v>36593345.115</v>
      </c>
      <c r="S5640" s="0" t="s">
        <v>303</v>
      </c>
    </row>
    <row r="5641" customFormat="false" ht="14" hidden="true" customHeight="false" outlineLevel="0" collapsed="false">
      <c r="A5641" s="0" t="str">
        <f aca="false">SUBSTITUTE(C5641&amp;D5641&amp;E5641&amp;F5641&amp;G5641&amp;H5641&amp;I5641," ","")</f>
        <v>AgenteBilingüeProfesionalAgronomía,veterinariayafinesEnsitioJornadaOrdinaria Zona1Plata</v>
      </c>
      <c r="B5641" s="0" t="s">
        <v>5979</v>
      </c>
      <c r="C5641" s="0" t="s">
        <v>190</v>
      </c>
      <c r="D5641" s="0" t="s">
        <v>4808</v>
      </c>
      <c r="E5641" s="0" t="s">
        <v>705</v>
      </c>
      <c r="F5641" s="0" t="s">
        <v>5889</v>
      </c>
      <c r="G5641" s="0" t="s">
        <v>62</v>
      </c>
      <c r="H5641" s="0" t="s">
        <v>379</v>
      </c>
      <c r="I5641" s="0" t="s">
        <v>195</v>
      </c>
      <c r="J5641" s="0" t="s">
        <v>36</v>
      </c>
      <c r="K5641" s="0" t="n">
        <v>6366071.90643531</v>
      </c>
      <c r="L5641" s="0" t="n">
        <v>6372279.72</v>
      </c>
      <c r="M5641" s="0" t="n">
        <v>7542639.26179804</v>
      </c>
      <c r="N5641" s="0" t="n">
        <v>6945656.265</v>
      </c>
      <c r="O5641" s="0" t="n">
        <v>6825377.88</v>
      </c>
      <c r="P5641" s="0" t="n">
        <v>7101554.175</v>
      </c>
      <c r="Q5641" s="0" t="n">
        <v>7667345.205</v>
      </c>
      <c r="S5641" s="0" t="s">
        <v>303</v>
      </c>
    </row>
    <row r="5642" customFormat="false" ht="14" hidden="true" customHeight="false" outlineLevel="0" collapsed="false">
      <c r="A5642" s="0" t="str">
        <f aca="false">SUBSTITUTE(C5642&amp;D5642&amp;E5642&amp;F5642&amp;G5642&amp;H5642&amp;I5642," ","")</f>
        <v>AgenteBilingüeProfesionalAgronomía,veterinariayafinesEnsitioJornadaOrdinaria Zona1Oro</v>
      </c>
      <c r="B5642" s="0" t="s">
        <v>5980</v>
      </c>
      <c r="C5642" s="0" t="s">
        <v>190</v>
      </c>
      <c r="D5642" s="0" t="s">
        <v>4808</v>
      </c>
      <c r="E5642" s="0" t="s">
        <v>705</v>
      </c>
      <c r="F5642" s="0" t="s">
        <v>5889</v>
      </c>
      <c r="G5642" s="0" t="s">
        <v>62</v>
      </c>
      <c r="H5642" s="0" t="s">
        <v>379</v>
      </c>
      <c r="I5642" s="0" t="s">
        <v>54</v>
      </c>
      <c r="J5642" s="0" t="s">
        <v>36</v>
      </c>
      <c r="K5642" s="0" t="n">
        <v>6366071.90643531</v>
      </c>
      <c r="L5642" s="0" t="n">
        <v>6499725.48</v>
      </c>
      <c r="M5642" s="0" t="n">
        <v>7758575.11240778</v>
      </c>
      <c r="N5642" s="0" t="n">
        <v>6985366.11</v>
      </c>
      <c r="O5642" s="0" t="n">
        <v>6825377.88</v>
      </c>
      <c r="P5642" s="0" t="n">
        <v>7251060.96</v>
      </c>
      <c r="Q5642" s="0" t="n">
        <v>8007259.905</v>
      </c>
      <c r="S5642" s="0" t="s">
        <v>303</v>
      </c>
    </row>
    <row r="5643" customFormat="false" ht="14" hidden="true" customHeight="false" outlineLevel="0" collapsed="false">
      <c r="A5643" s="0" t="str">
        <f aca="false">SUBSTITUTE(C5643&amp;D5643&amp;E5643&amp;F5643&amp;G5643&amp;H5643&amp;I5643," ","")</f>
        <v>AgenteBilingüeProfesionalAgronomía,veterinariayafinesEnsitioJornadaOrdinaria Zona1Platino</v>
      </c>
      <c r="B5643" s="0" t="s">
        <v>5981</v>
      </c>
      <c r="C5643" s="0" t="s">
        <v>190</v>
      </c>
      <c r="D5643" s="0" t="s">
        <v>4808</v>
      </c>
      <c r="E5643" s="0" t="s">
        <v>705</v>
      </c>
      <c r="F5643" s="0" t="s">
        <v>5889</v>
      </c>
      <c r="G5643" s="0" t="s">
        <v>62</v>
      </c>
      <c r="H5643" s="0" t="s">
        <v>379</v>
      </c>
      <c r="I5643" s="0" t="s">
        <v>198</v>
      </c>
      <c r="J5643" s="0" t="s">
        <v>36</v>
      </c>
      <c r="K5643" s="0" t="n">
        <v>6366071.90643531</v>
      </c>
      <c r="L5643" s="0" t="n">
        <v>6690894.12</v>
      </c>
      <c r="M5643" s="0" t="n">
        <v>7987239.2772297</v>
      </c>
      <c r="N5643" s="0" t="n">
        <v>7025075.955</v>
      </c>
      <c r="O5643" s="0" t="n">
        <v>6825377.88</v>
      </c>
      <c r="P5643" s="0" t="n">
        <v>7406997.165</v>
      </c>
      <c r="Q5643" s="0" t="n">
        <v>8510307.165</v>
      </c>
      <c r="S5643" s="0" t="s">
        <v>303</v>
      </c>
    </row>
    <row r="5644" customFormat="false" ht="14" hidden="true" customHeight="false" outlineLevel="0" collapsed="false">
      <c r="A5644" s="0" t="str">
        <f aca="false">SUBSTITUTE(C5644&amp;D5644&amp;E5644&amp;F5644&amp;G5644&amp;H5644&amp;I5644," ","")</f>
        <v>AgenteBilingüeProfesionalAgronomía,veterinariayafinesEnsitioHoraextradiurnaZona1Plata</v>
      </c>
      <c r="B5644" s="0" t="s">
        <v>5982</v>
      </c>
      <c r="C5644" s="0" t="s">
        <v>190</v>
      </c>
      <c r="D5644" s="0" t="s">
        <v>4808</v>
      </c>
      <c r="E5644" s="0" t="s">
        <v>705</v>
      </c>
      <c r="F5644" s="0" t="s">
        <v>5889</v>
      </c>
      <c r="G5644" s="0" t="s">
        <v>192</v>
      </c>
      <c r="H5644" s="0" t="s">
        <v>379</v>
      </c>
      <c r="I5644" s="0" t="s">
        <v>195</v>
      </c>
      <c r="J5644" s="0" t="s">
        <v>325</v>
      </c>
      <c r="K5644" s="0" t="n">
        <v>32024.5013718948</v>
      </c>
      <c r="L5644" s="0" t="n">
        <v>34726.32</v>
      </c>
      <c r="M5644" s="0" t="n">
        <v>40427.117494476</v>
      </c>
      <c r="N5644" s="0" t="n">
        <v>27823.905</v>
      </c>
      <c r="O5644" s="0" t="n">
        <v>28398.33</v>
      </c>
      <c r="P5644" s="0" t="n">
        <v>35912.43</v>
      </c>
      <c r="Q5644" s="0" t="n">
        <v>44092.035</v>
      </c>
      <c r="S5644" s="0" t="s">
        <v>303</v>
      </c>
    </row>
    <row r="5645" customFormat="false" ht="14" hidden="true" customHeight="false" outlineLevel="0" collapsed="false">
      <c r="A5645" s="0" t="str">
        <f aca="false">SUBSTITUTE(C5645&amp;D5645&amp;E5645&amp;F5645&amp;G5645&amp;H5645&amp;I5645," ","")</f>
        <v>AgenteBilingüeProfesionalAgronomía,veterinariayafinesEnsitioHoraextradiurnaZona1Oro</v>
      </c>
      <c r="B5645" s="0" t="s">
        <v>5983</v>
      </c>
      <c r="C5645" s="0" t="s">
        <v>190</v>
      </c>
      <c r="D5645" s="0" t="s">
        <v>4808</v>
      </c>
      <c r="E5645" s="0" t="s">
        <v>705</v>
      </c>
      <c r="F5645" s="0" t="s">
        <v>5889</v>
      </c>
      <c r="G5645" s="0" t="s">
        <v>192</v>
      </c>
      <c r="H5645" s="0" t="s">
        <v>379</v>
      </c>
      <c r="I5645" s="0" t="s">
        <v>54</v>
      </c>
      <c r="J5645" s="0" t="s">
        <v>325</v>
      </c>
      <c r="K5645" s="0" t="n">
        <v>32024.5013718948</v>
      </c>
      <c r="L5645" s="0" t="n">
        <v>35421.84</v>
      </c>
      <c r="M5645" s="0" t="n">
        <v>41584.4927448189</v>
      </c>
      <c r="N5645" s="0" t="n">
        <v>27823.905</v>
      </c>
      <c r="O5645" s="0" t="n">
        <v>28398.33</v>
      </c>
      <c r="P5645" s="0" t="n">
        <v>36667.98</v>
      </c>
      <c r="Q5645" s="0" t="n">
        <v>46047.15</v>
      </c>
      <c r="S5645" s="0" t="s">
        <v>303</v>
      </c>
    </row>
    <row r="5646" customFormat="false" ht="14" hidden="true" customHeight="false" outlineLevel="0" collapsed="false">
      <c r="A5646" s="0" t="str">
        <f aca="false">SUBSTITUTE(C5646&amp;D5646&amp;E5646&amp;F5646&amp;G5646&amp;H5646&amp;I5646," ","")</f>
        <v>AgenteBilingüeProfesionalAgronomía,veterinariayafinesEnsitioHoraextradiurnaZona1Platino</v>
      </c>
      <c r="B5646" s="0" t="s">
        <v>5984</v>
      </c>
      <c r="C5646" s="0" t="s">
        <v>190</v>
      </c>
      <c r="D5646" s="0" t="s">
        <v>4808</v>
      </c>
      <c r="E5646" s="0" t="s">
        <v>705</v>
      </c>
      <c r="F5646" s="0" t="s">
        <v>5889</v>
      </c>
      <c r="G5646" s="0" t="s">
        <v>192</v>
      </c>
      <c r="H5646" s="0" t="s">
        <v>379</v>
      </c>
      <c r="I5646" s="0" t="s">
        <v>198</v>
      </c>
      <c r="J5646" s="0" t="s">
        <v>325</v>
      </c>
      <c r="K5646" s="0" t="n">
        <v>32024.5013718948</v>
      </c>
      <c r="L5646" s="0" t="n">
        <v>36463.05</v>
      </c>
      <c r="M5646" s="0" t="n">
        <v>42810.0893479671</v>
      </c>
      <c r="N5646" s="0" t="n">
        <v>27823.905</v>
      </c>
      <c r="O5646" s="0" t="n">
        <v>28398.33</v>
      </c>
      <c r="P5646" s="0" t="n">
        <v>37456.65</v>
      </c>
      <c r="Q5646" s="0" t="n">
        <v>48939.975</v>
      </c>
      <c r="S5646" s="0" t="s">
        <v>303</v>
      </c>
    </row>
    <row r="5647" customFormat="false" ht="14" hidden="true" customHeight="false" outlineLevel="0" collapsed="false">
      <c r="A5647" s="0" t="str">
        <f aca="false">SUBSTITUTE(C5647&amp;D5647&amp;E5647&amp;F5647&amp;G5647&amp;H5647&amp;I5647," ","")</f>
        <v>AgenteBilingüeProfesionalAgronomía,veterinariayafinesEnsitioHoraextranocturna Zona1Plata</v>
      </c>
      <c r="B5647" s="0" t="s">
        <v>5985</v>
      </c>
      <c r="C5647" s="0" t="s">
        <v>190</v>
      </c>
      <c r="D5647" s="0" t="s">
        <v>4808</v>
      </c>
      <c r="E5647" s="0" t="s">
        <v>705</v>
      </c>
      <c r="F5647" s="0" t="s">
        <v>5889</v>
      </c>
      <c r="G5647" s="0" t="s">
        <v>197</v>
      </c>
      <c r="H5647" s="0" t="s">
        <v>379</v>
      </c>
      <c r="I5647" s="0" t="s">
        <v>195</v>
      </c>
      <c r="J5647" s="0" t="s">
        <v>325</v>
      </c>
      <c r="K5647" s="0" t="n">
        <v>43022.9048953901</v>
      </c>
      <c r="L5647" s="0" t="n">
        <v>48617.055</v>
      </c>
      <c r="M5647" s="0" t="n">
        <v>56597.9644922664</v>
      </c>
      <c r="N5647" s="0" t="n">
        <v>38953.26</v>
      </c>
      <c r="O5647" s="0" t="n">
        <v>39479.04</v>
      </c>
      <c r="P5647" s="0" t="n">
        <v>45611.415</v>
      </c>
      <c r="Q5647" s="0" t="n">
        <v>61198.515</v>
      </c>
      <c r="S5647" s="0" t="s">
        <v>303</v>
      </c>
    </row>
    <row r="5648" customFormat="false" ht="14" hidden="true" customHeight="false" outlineLevel="0" collapsed="false">
      <c r="A5648" s="0" t="str">
        <f aca="false">SUBSTITUTE(C5648&amp;D5648&amp;E5648&amp;F5648&amp;G5648&amp;H5648&amp;I5648," ","")</f>
        <v>AgenteBilingüeProfesionalAgronomía,veterinariayafinesEnsitioHoraextranocturna Zona1Oro</v>
      </c>
      <c r="B5648" s="0" t="s">
        <v>5986</v>
      </c>
      <c r="C5648" s="0" t="s">
        <v>190</v>
      </c>
      <c r="D5648" s="0" t="s">
        <v>4808</v>
      </c>
      <c r="E5648" s="0" t="s">
        <v>705</v>
      </c>
      <c r="F5648" s="0" t="s">
        <v>5889</v>
      </c>
      <c r="G5648" s="0" t="s">
        <v>197</v>
      </c>
      <c r="H5648" s="0" t="s">
        <v>379</v>
      </c>
      <c r="I5648" s="0" t="s">
        <v>54</v>
      </c>
      <c r="J5648" s="0" t="s">
        <v>325</v>
      </c>
      <c r="K5648" s="0" t="n">
        <v>43022.9048953901</v>
      </c>
      <c r="L5648" s="0" t="n">
        <v>49589.955</v>
      </c>
      <c r="M5648" s="0" t="n">
        <v>58218.2898427464</v>
      </c>
      <c r="N5648" s="0" t="n">
        <v>38953.26</v>
      </c>
      <c r="O5648" s="0" t="n">
        <v>39479.04</v>
      </c>
      <c r="P5648" s="0" t="n">
        <v>46571.895</v>
      </c>
      <c r="Q5648" s="0" t="n">
        <v>63911.25</v>
      </c>
      <c r="S5648" s="0" t="s">
        <v>303</v>
      </c>
    </row>
    <row r="5649" customFormat="false" ht="14" hidden="true" customHeight="false" outlineLevel="0" collapsed="false">
      <c r="A5649" s="0" t="str">
        <f aca="false">SUBSTITUTE(C5649&amp;D5649&amp;E5649&amp;F5649&amp;G5649&amp;H5649&amp;I5649," ","")</f>
        <v>AgenteBilingüeProfesionalAgronomía,veterinariayafinesEnsitioHoraextranocturna Zona1Platino</v>
      </c>
      <c r="B5649" s="0" t="s">
        <v>5987</v>
      </c>
      <c r="C5649" s="0" t="s">
        <v>190</v>
      </c>
      <c r="D5649" s="0" t="s">
        <v>4808</v>
      </c>
      <c r="E5649" s="0" t="s">
        <v>705</v>
      </c>
      <c r="F5649" s="0" t="s">
        <v>5889</v>
      </c>
      <c r="G5649" s="0" t="s">
        <v>197</v>
      </c>
      <c r="H5649" s="0" t="s">
        <v>379</v>
      </c>
      <c r="I5649" s="0" t="s">
        <v>198</v>
      </c>
      <c r="J5649" s="0" t="s">
        <v>325</v>
      </c>
      <c r="K5649" s="0" t="n">
        <v>43022.9048953901</v>
      </c>
      <c r="L5649" s="0" t="n">
        <v>51048.27</v>
      </c>
      <c r="M5649" s="0" t="n">
        <v>59934.1250871539</v>
      </c>
      <c r="N5649" s="0" t="n">
        <v>38953.26</v>
      </c>
      <c r="O5649" s="0" t="n">
        <v>39479.04</v>
      </c>
      <c r="P5649" s="0" t="n">
        <v>47573.775</v>
      </c>
      <c r="Q5649" s="0" t="n">
        <v>67926.015</v>
      </c>
      <c r="S5649" s="0" t="s">
        <v>303</v>
      </c>
    </row>
    <row r="5650" customFormat="false" ht="14" hidden="true" customHeight="false" outlineLevel="0" collapsed="false">
      <c r="A5650" s="0" t="str">
        <f aca="false">SUBSTITUTE(C5650&amp;D5650&amp;E5650&amp;F5650&amp;G5650&amp;H5650&amp;I5650," ","")</f>
        <v>AgenteBilingüeProfesionalAgronomía,veterinariayafinesEnsitioHoraextradominicalyfestivoZona1Plata</v>
      </c>
      <c r="B5650" s="0" t="s">
        <v>5988</v>
      </c>
      <c r="C5650" s="0" t="s">
        <v>190</v>
      </c>
      <c r="D5650" s="0" t="s">
        <v>4808</v>
      </c>
      <c r="E5650" s="0" t="s">
        <v>705</v>
      </c>
      <c r="F5650" s="0" t="s">
        <v>5889</v>
      </c>
      <c r="G5650" s="0" t="s">
        <v>194</v>
      </c>
      <c r="H5650" s="0" t="s">
        <v>379</v>
      </c>
      <c r="I5650" s="0" t="s">
        <v>195</v>
      </c>
      <c r="J5650" s="0" t="s">
        <v>325</v>
      </c>
      <c r="K5650" s="0" t="n">
        <v>54021.3084188854</v>
      </c>
      <c r="L5650" s="0" t="n">
        <v>55562.94</v>
      </c>
      <c r="M5650" s="0" t="n">
        <v>64683.3879911616</v>
      </c>
      <c r="N5650" s="0" t="n">
        <v>55646.775</v>
      </c>
      <c r="O5650" s="0" t="n">
        <v>45019.395</v>
      </c>
      <c r="P5650" s="0" t="n">
        <v>50460.39</v>
      </c>
      <c r="Q5650" s="0" t="n">
        <v>68129.91</v>
      </c>
      <c r="S5650" s="0" t="s">
        <v>303</v>
      </c>
    </row>
    <row r="5651" customFormat="false" ht="14" hidden="true" customHeight="false" outlineLevel="0" collapsed="false">
      <c r="A5651" s="0" t="str">
        <f aca="false">SUBSTITUTE(C5651&amp;D5651&amp;E5651&amp;F5651&amp;G5651&amp;H5651&amp;I5651," ","")</f>
        <v>AgenteBilingüeProfesionalAgronomía,veterinariayafinesEnsitioHoraextradominicalyfestivoZona1Oro</v>
      </c>
      <c r="B5651" s="0" t="s">
        <v>5989</v>
      </c>
      <c r="C5651" s="0" t="s">
        <v>190</v>
      </c>
      <c r="D5651" s="0" t="s">
        <v>4808</v>
      </c>
      <c r="E5651" s="0" t="s">
        <v>705</v>
      </c>
      <c r="F5651" s="0" t="s">
        <v>5889</v>
      </c>
      <c r="G5651" s="0" t="s">
        <v>194</v>
      </c>
      <c r="H5651" s="0" t="s">
        <v>379</v>
      </c>
      <c r="I5651" s="0" t="s">
        <v>54</v>
      </c>
      <c r="J5651" s="0" t="s">
        <v>325</v>
      </c>
      <c r="K5651" s="0" t="n">
        <v>54021.3084188854</v>
      </c>
      <c r="L5651" s="0" t="n">
        <v>56674.53</v>
      </c>
      <c r="M5651" s="0" t="n">
        <v>66535.1883917102</v>
      </c>
      <c r="N5651" s="0" t="n">
        <v>55646.775</v>
      </c>
      <c r="O5651" s="0" t="n">
        <v>45019.395</v>
      </c>
      <c r="P5651" s="0" t="n">
        <v>51522.3</v>
      </c>
      <c r="Q5651" s="0" t="n">
        <v>71150.04</v>
      </c>
      <c r="S5651" s="0" t="s">
        <v>303</v>
      </c>
    </row>
    <row r="5652" customFormat="false" ht="14" hidden="true" customHeight="false" outlineLevel="0" collapsed="false">
      <c r="A5652" s="0" t="str">
        <f aca="false">SUBSTITUTE(C5652&amp;D5652&amp;E5652&amp;F5652&amp;G5652&amp;H5652&amp;I5652," ","")</f>
        <v>AgenteBilingüeProfesionalAgronomía,veterinariayafinesEnsitioHoraextradominicalyfestivoZona1Platino</v>
      </c>
      <c r="B5652" s="0" t="s">
        <v>5990</v>
      </c>
      <c r="C5652" s="0" t="s">
        <v>190</v>
      </c>
      <c r="D5652" s="0" t="s">
        <v>4808</v>
      </c>
      <c r="E5652" s="0" t="s">
        <v>705</v>
      </c>
      <c r="F5652" s="0" t="s">
        <v>5889</v>
      </c>
      <c r="G5652" s="0" t="s">
        <v>194</v>
      </c>
      <c r="H5652" s="0" t="s">
        <v>379</v>
      </c>
      <c r="I5652" s="0" t="s">
        <v>198</v>
      </c>
      <c r="J5652" s="0" t="s">
        <v>325</v>
      </c>
      <c r="K5652" s="0" t="n">
        <v>54021.3084188854</v>
      </c>
      <c r="L5652" s="0" t="n">
        <v>58341.915</v>
      </c>
      <c r="M5652" s="0" t="n">
        <v>68496.1429567473</v>
      </c>
      <c r="N5652" s="0" t="n">
        <v>55646.775</v>
      </c>
      <c r="O5652" s="0" t="n">
        <v>45019.395</v>
      </c>
      <c r="P5652" s="0" t="n">
        <v>52630.785</v>
      </c>
      <c r="Q5652" s="0" t="n">
        <v>75620.205</v>
      </c>
      <c r="S5652" s="0" t="s">
        <v>303</v>
      </c>
    </row>
    <row r="5653" customFormat="false" ht="14" hidden="true" customHeight="false" outlineLevel="0" collapsed="false">
      <c r="A5653" s="0" t="str">
        <f aca="false">SUBSTITUTE(C5653&amp;D5653&amp;E5653&amp;F5653&amp;G5653&amp;H5653&amp;I5653," ","")</f>
        <v>AgenteBilingüeProfesionalAgronomía,veterinariayafinesEnsitioServicio7x24Zona1Plata</v>
      </c>
      <c r="B5653" s="0" t="s">
        <v>5991</v>
      </c>
      <c r="C5653" s="0" t="s">
        <v>190</v>
      </c>
      <c r="D5653" s="0" t="s">
        <v>4808</v>
      </c>
      <c r="E5653" s="0" t="s">
        <v>705</v>
      </c>
      <c r="F5653" s="0" t="s">
        <v>5889</v>
      </c>
      <c r="G5653" s="0" t="s">
        <v>55</v>
      </c>
      <c r="H5653" s="0" t="s">
        <v>379</v>
      </c>
      <c r="I5653" s="0" t="s">
        <v>195</v>
      </c>
      <c r="J5653" s="0" t="s">
        <v>305</v>
      </c>
      <c r="K5653" s="0" t="n">
        <v>19564156.1346297</v>
      </c>
      <c r="L5653" s="0" t="n">
        <v>28065534.03</v>
      </c>
      <c r="M5653" s="0" t="n">
        <v>30359123.0287371</v>
      </c>
      <c r="N5653" s="0" t="n">
        <v>25191370.08</v>
      </c>
      <c r="O5653" s="0" t="n">
        <v>26037003.375</v>
      </c>
      <c r="P5653" s="0" t="n">
        <v>36031778.955</v>
      </c>
      <c r="Q5653" s="0" t="n">
        <v>29035746.135</v>
      </c>
      <c r="S5653" s="0" t="s">
        <v>303</v>
      </c>
    </row>
    <row r="5654" customFormat="false" ht="14" hidden="true" customHeight="false" outlineLevel="0" collapsed="false">
      <c r="A5654" s="0" t="str">
        <f aca="false">SUBSTITUTE(C5654&amp;D5654&amp;E5654&amp;F5654&amp;G5654&amp;H5654&amp;I5654," ","")</f>
        <v>AgenteBilingüeProfesionalAgronomía,veterinariayafinesEnsitioServicio7x24Zona1Oro</v>
      </c>
      <c r="B5654" s="0" t="s">
        <v>5992</v>
      </c>
      <c r="C5654" s="0" t="s">
        <v>190</v>
      </c>
      <c r="D5654" s="0" t="s">
        <v>4808</v>
      </c>
      <c r="E5654" s="0" t="s">
        <v>705</v>
      </c>
      <c r="F5654" s="0" t="s">
        <v>5889</v>
      </c>
      <c r="G5654" s="0" t="s">
        <v>55</v>
      </c>
      <c r="H5654" s="0" t="s">
        <v>379</v>
      </c>
      <c r="I5654" s="0" t="s">
        <v>54</v>
      </c>
      <c r="J5654" s="0" t="s">
        <v>305</v>
      </c>
      <c r="K5654" s="0" t="n">
        <v>19564156.1346297</v>
      </c>
      <c r="L5654" s="0" t="n">
        <v>28626845.58</v>
      </c>
      <c r="M5654" s="0" t="n">
        <v>31228264.8274413</v>
      </c>
      <c r="N5654" s="0" t="n">
        <v>25267490.19</v>
      </c>
      <c r="O5654" s="0" t="n">
        <v>26037003.375</v>
      </c>
      <c r="P5654" s="0" t="n">
        <v>36790342.875</v>
      </c>
      <c r="Q5654" s="0" t="n">
        <v>30322981.845</v>
      </c>
      <c r="S5654" s="0" t="s">
        <v>303</v>
      </c>
    </row>
    <row r="5655" customFormat="false" ht="14" hidden="true" customHeight="false" outlineLevel="0" collapsed="false">
      <c r="A5655" s="0" t="str">
        <f aca="false">SUBSTITUTE(C5655&amp;D5655&amp;E5655&amp;F5655&amp;G5655&amp;H5655&amp;I5655," ","")</f>
        <v>AgenteBilingüeProfesionalAgronomía,veterinariayafinesEnsitioServicio7x24Zona1Platino</v>
      </c>
      <c r="B5655" s="0" t="s">
        <v>5993</v>
      </c>
      <c r="C5655" s="0" t="s">
        <v>190</v>
      </c>
      <c r="D5655" s="0" t="s">
        <v>4808</v>
      </c>
      <c r="E5655" s="0" t="s">
        <v>705</v>
      </c>
      <c r="F5655" s="0" t="s">
        <v>5889</v>
      </c>
      <c r="G5655" s="0" t="s">
        <v>55</v>
      </c>
      <c r="H5655" s="0" t="s">
        <v>379</v>
      </c>
      <c r="I5655" s="0" t="s">
        <v>198</v>
      </c>
      <c r="J5655" s="0" t="s">
        <v>305</v>
      </c>
      <c r="K5655" s="0" t="n">
        <v>19564156.1346297</v>
      </c>
      <c r="L5655" s="0" t="n">
        <v>29468810.835</v>
      </c>
      <c r="M5655" s="0" t="n">
        <v>32148638.0908495</v>
      </c>
      <c r="N5655" s="0" t="n">
        <v>25343610.3</v>
      </c>
      <c r="O5655" s="0" t="n">
        <v>26037003.375</v>
      </c>
      <c r="P5655" s="0" t="n">
        <v>37581533.1</v>
      </c>
      <c r="Q5655" s="0" t="n">
        <v>32227991.46</v>
      </c>
      <c r="S5655" s="0" t="s">
        <v>303</v>
      </c>
    </row>
    <row r="5656" customFormat="false" ht="14" hidden="true" customHeight="false" outlineLevel="0" collapsed="false">
      <c r="A5656" s="0" t="str">
        <f aca="false">SUBSTITUTE(C5656&amp;D5656&amp;E5656&amp;F5656&amp;G5656&amp;H5656&amp;I5656," ","")</f>
        <v>AgenteBilingüeProfesionalCienciasdelaeducaciónyafinesEnsitioJornadaOrdinaria Zona1Plata</v>
      </c>
      <c r="B5656" s="0" t="s">
        <v>5994</v>
      </c>
      <c r="C5656" s="0" t="s">
        <v>190</v>
      </c>
      <c r="D5656" s="0" t="s">
        <v>4808</v>
      </c>
      <c r="E5656" s="0" t="s">
        <v>721</v>
      </c>
      <c r="F5656" s="0" t="s">
        <v>5889</v>
      </c>
      <c r="G5656" s="0" t="s">
        <v>62</v>
      </c>
      <c r="H5656" s="0" t="s">
        <v>379</v>
      </c>
      <c r="I5656" s="0" t="s">
        <v>195</v>
      </c>
      <c r="J5656" s="0" t="s">
        <v>36</v>
      </c>
      <c r="K5656" s="0" t="n">
        <v>6366071.90643531</v>
      </c>
      <c r="L5656" s="0" t="n">
        <v>6372279.72</v>
      </c>
      <c r="M5656" s="0" t="n">
        <v>7542639.26179804</v>
      </c>
      <c r="N5656" s="0" t="n">
        <v>6945656.265</v>
      </c>
      <c r="O5656" s="0" t="n">
        <v>6825377.88</v>
      </c>
      <c r="P5656" s="0" t="n">
        <v>7101554.175</v>
      </c>
      <c r="Q5656" s="0" t="n">
        <v>7667345.205</v>
      </c>
      <c r="S5656" s="0" t="s">
        <v>303</v>
      </c>
    </row>
    <row r="5657" customFormat="false" ht="14" hidden="true" customHeight="false" outlineLevel="0" collapsed="false">
      <c r="A5657" s="0" t="str">
        <f aca="false">SUBSTITUTE(C5657&amp;D5657&amp;E5657&amp;F5657&amp;G5657&amp;H5657&amp;I5657," ","")</f>
        <v>AgenteBilingüeProfesionalCienciasdelaeducaciónyafinesEnsitioJornadaOrdinaria Zona1Oro</v>
      </c>
      <c r="B5657" s="0" t="s">
        <v>5995</v>
      </c>
      <c r="C5657" s="0" t="s">
        <v>190</v>
      </c>
      <c r="D5657" s="0" t="s">
        <v>4808</v>
      </c>
      <c r="E5657" s="0" t="s">
        <v>721</v>
      </c>
      <c r="F5657" s="0" t="s">
        <v>5889</v>
      </c>
      <c r="G5657" s="0" t="s">
        <v>62</v>
      </c>
      <c r="H5657" s="0" t="s">
        <v>379</v>
      </c>
      <c r="I5657" s="0" t="s">
        <v>54</v>
      </c>
      <c r="J5657" s="0" t="s">
        <v>36</v>
      </c>
      <c r="K5657" s="0" t="n">
        <v>6366071.90643531</v>
      </c>
      <c r="L5657" s="0" t="n">
        <v>6499725.48</v>
      </c>
      <c r="M5657" s="0" t="n">
        <v>7758575.11240778</v>
      </c>
      <c r="N5657" s="0" t="n">
        <v>6985366.11</v>
      </c>
      <c r="O5657" s="0" t="n">
        <v>6825377.88</v>
      </c>
      <c r="P5657" s="0" t="n">
        <v>7251060.96</v>
      </c>
      <c r="Q5657" s="0" t="n">
        <v>8007259.905</v>
      </c>
      <c r="S5657" s="0" t="s">
        <v>303</v>
      </c>
    </row>
    <row r="5658" customFormat="false" ht="14" hidden="true" customHeight="false" outlineLevel="0" collapsed="false">
      <c r="A5658" s="0" t="str">
        <f aca="false">SUBSTITUTE(C5658&amp;D5658&amp;E5658&amp;F5658&amp;G5658&amp;H5658&amp;I5658," ","")</f>
        <v>AgenteBilingüeProfesionalCienciasdelaeducaciónyafinesEnsitioJornadaOrdinaria Zona1Platino</v>
      </c>
      <c r="B5658" s="0" t="s">
        <v>5996</v>
      </c>
      <c r="C5658" s="0" t="s">
        <v>190</v>
      </c>
      <c r="D5658" s="0" t="s">
        <v>4808</v>
      </c>
      <c r="E5658" s="0" t="s">
        <v>721</v>
      </c>
      <c r="F5658" s="0" t="s">
        <v>5889</v>
      </c>
      <c r="G5658" s="0" t="s">
        <v>62</v>
      </c>
      <c r="H5658" s="0" t="s">
        <v>379</v>
      </c>
      <c r="I5658" s="0" t="s">
        <v>198</v>
      </c>
      <c r="J5658" s="0" t="s">
        <v>36</v>
      </c>
      <c r="K5658" s="0" t="n">
        <v>6366071.90643531</v>
      </c>
      <c r="L5658" s="0" t="n">
        <v>6690894.12</v>
      </c>
      <c r="M5658" s="0" t="n">
        <v>7987239.2772297</v>
      </c>
      <c r="N5658" s="0" t="n">
        <v>7025075.955</v>
      </c>
      <c r="O5658" s="0" t="n">
        <v>6825377.88</v>
      </c>
      <c r="P5658" s="0" t="n">
        <v>7406997.165</v>
      </c>
      <c r="Q5658" s="0" t="n">
        <v>8510307.165</v>
      </c>
      <c r="S5658" s="0" t="s">
        <v>303</v>
      </c>
    </row>
    <row r="5659" customFormat="false" ht="14" hidden="true" customHeight="false" outlineLevel="0" collapsed="false">
      <c r="A5659" s="0" t="str">
        <f aca="false">SUBSTITUTE(C5659&amp;D5659&amp;E5659&amp;F5659&amp;G5659&amp;H5659&amp;I5659," ","")</f>
        <v>AgenteBilingüeProfesionalCienciasdelaeducaciónyafinesEnsitioHoraextradiurnaZona1Plata</v>
      </c>
      <c r="B5659" s="0" t="s">
        <v>5997</v>
      </c>
      <c r="C5659" s="0" t="s">
        <v>190</v>
      </c>
      <c r="D5659" s="0" t="s">
        <v>4808</v>
      </c>
      <c r="E5659" s="0" t="s">
        <v>721</v>
      </c>
      <c r="F5659" s="0" t="s">
        <v>5889</v>
      </c>
      <c r="G5659" s="0" t="s">
        <v>192</v>
      </c>
      <c r="H5659" s="0" t="s">
        <v>379</v>
      </c>
      <c r="I5659" s="0" t="s">
        <v>195</v>
      </c>
      <c r="J5659" s="0" t="s">
        <v>325</v>
      </c>
      <c r="K5659" s="0" t="n">
        <v>32024.5013718948</v>
      </c>
      <c r="L5659" s="0" t="n">
        <v>34726.32</v>
      </c>
      <c r="M5659" s="0" t="n">
        <v>40427.117494476</v>
      </c>
      <c r="N5659" s="0" t="n">
        <v>27823.905</v>
      </c>
      <c r="O5659" s="0" t="n">
        <v>28398.33</v>
      </c>
      <c r="P5659" s="0" t="n">
        <v>35912.43</v>
      </c>
      <c r="Q5659" s="0" t="n">
        <v>44092.035</v>
      </c>
      <c r="S5659" s="0" t="s">
        <v>303</v>
      </c>
    </row>
    <row r="5660" customFormat="false" ht="14" hidden="true" customHeight="false" outlineLevel="0" collapsed="false">
      <c r="A5660" s="0" t="str">
        <f aca="false">SUBSTITUTE(C5660&amp;D5660&amp;E5660&amp;F5660&amp;G5660&amp;H5660&amp;I5660," ","")</f>
        <v>AgenteBilingüeProfesionalCienciasdelaeducaciónyafinesEnsitioHoraextradiurnaZona1Oro</v>
      </c>
      <c r="B5660" s="0" t="s">
        <v>5998</v>
      </c>
      <c r="C5660" s="0" t="s">
        <v>190</v>
      </c>
      <c r="D5660" s="0" t="s">
        <v>4808</v>
      </c>
      <c r="E5660" s="0" t="s">
        <v>721</v>
      </c>
      <c r="F5660" s="0" t="s">
        <v>5889</v>
      </c>
      <c r="G5660" s="0" t="s">
        <v>192</v>
      </c>
      <c r="H5660" s="0" t="s">
        <v>379</v>
      </c>
      <c r="I5660" s="0" t="s">
        <v>54</v>
      </c>
      <c r="J5660" s="0" t="s">
        <v>325</v>
      </c>
      <c r="K5660" s="0" t="n">
        <v>32024.5013718948</v>
      </c>
      <c r="L5660" s="0" t="n">
        <v>35421.84</v>
      </c>
      <c r="M5660" s="0" t="n">
        <v>41584.4927448189</v>
      </c>
      <c r="N5660" s="0" t="n">
        <v>27823.905</v>
      </c>
      <c r="O5660" s="0" t="n">
        <v>28398.33</v>
      </c>
      <c r="P5660" s="0" t="n">
        <v>36667.98</v>
      </c>
      <c r="Q5660" s="0" t="n">
        <v>46047.15</v>
      </c>
      <c r="S5660" s="0" t="s">
        <v>303</v>
      </c>
    </row>
    <row r="5661" customFormat="false" ht="14" hidden="true" customHeight="false" outlineLevel="0" collapsed="false">
      <c r="A5661" s="0" t="str">
        <f aca="false">SUBSTITUTE(C5661&amp;D5661&amp;E5661&amp;F5661&amp;G5661&amp;H5661&amp;I5661," ","")</f>
        <v>AgenteBilingüeProfesionalCienciasdelaeducaciónyafinesEnsitioHoraextradiurnaZona1Platino</v>
      </c>
      <c r="B5661" s="0" t="s">
        <v>5999</v>
      </c>
      <c r="C5661" s="0" t="s">
        <v>190</v>
      </c>
      <c r="D5661" s="0" t="s">
        <v>4808</v>
      </c>
      <c r="E5661" s="0" t="s">
        <v>721</v>
      </c>
      <c r="F5661" s="0" t="s">
        <v>5889</v>
      </c>
      <c r="G5661" s="0" t="s">
        <v>192</v>
      </c>
      <c r="H5661" s="0" t="s">
        <v>379</v>
      </c>
      <c r="I5661" s="0" t="s">
        <v>198</v>
      </c>
      <c r="J5661" s="0" t="s">
        <v>325</v>
      </c>
      <c r="K5661" s="0" t="n">
        <v>32024.5013718948</v>
      </c>
      <c r="L5661" s="0" t="n">
        <v>36463.05</v>
      </c>
      <c r="M5661" s="0" t="n">
        <v>42810.0893479671</v>
      </c>
      <c r="N5661" s="0" t="n">
        <v>27823.905</v>
      </c>
      <c r="O5661" s="0" t="n">
        <v>28398.33</v>
      </c>
      <c r="P5661" s="0" t="n">
        <v>37456.65</v>
      </c>
      <c r="Q5661" s="0" t="n">
        <v>48939.975</v>
      </c>
      <c r="S5661" s="0" t="s">
        <v>303</v>
      </c>
    </row>
    <row r="5662" customFormat="false" ht="14" hidden="true" customHeight="false" outlineLevel="0" collapsed="false">
      <c r="A5662" s="0" t="str">
        <f aca="false">SUBSTITUTE(C5662&amp;D5662&amp;E5662&amp;F5662&amp;G5662&amp;H5662&amp;I5662," ","")</f>
        <v>AgenteBilingüeProfesionalCienciasdelaeducaciónyafinesEnsitioHoraextranocturna Zona1Plata</v>
      </c>
      <c r="B5662" s="0" t="s">
        <v>6000</v>
      </c>
      <c r="C5662" s="0" t="s">
        <v>190</v>
      </c>
      <c r="D5662" s="0" t="s">
        <v>4808</v>
      </c>
      <c r="E5662" s="0" t="s">
        <v>721</v>
      </c>
      <c r="F5662" s="0" t="s">
        <v>5889</v>
      </c>
      <c r="G5662" s="0" t="s">
        <v>197</v>
      </c>
      <c r="H5662" s="0" t="s">
        <v>379</v>
      </c>
      <c r="I5662" s="0" t="s">
        <v>195</v>
      </c>
      <c r="J5662" s="0" t="s">
        <v>325</v>
      </c>
      <c r="K5662" s="0" t="n">
        <v>43022.9048953901</v>
      </c>
      <c r="L5662" s="0" t="n">
        <v>48617.055</v>
      </c>
      <c r="M5662" s="0" t="n">
        <v>56597.9644922664</v>
      </c>
      <c r="N5662" s="0" t="n">
        <v>38953.26</v>
      </c>
      <c r="O5662" s="0" t="n">
        <v>39479.04</v>
      </c>
      <c r="P5662" s="0" t="n">
        <v>45611.415</v>
      </c>
      <c r="Q5662" s="0" t="n">
        <v>61198.515</v>
      </c>
      <c r="S5662" s="0" t="s">
        <v>303</v>
      </c>
    </row>
    <row r="5663" customFormat="false" ht="14" hidden="true" customHeight="false" outlineLevel="0" collapsed="false">
      <c r="A5663" s="0" t="str">
        <f aca="false">SUBSTITUTE(C5663&amp;D5663&amp;E5663&amp;F5663&amp;G5663&amp;H5663&amp;I5663," ","")</f>
        <v>AgenteBilingüeProfesionalCienciasdelaeducaciónyafinesEnsitioHoraextranocturna Zona1Oro</v>
      </c>
      <c r="B5663" s="0" t="s">
        <v>6001</v>
      </c>
      <c r="C5663" s="0" t="s">
        <v>190</v>
      </c>
      <c r="D5663" s="0" t="s">
        <v>4808</v>
      </c>
      <c r="E5663" s="0" t="s">
        <v>721</v>
      </c>
      <c r="F5663" s="0" t="s">
        <v>5889</v>
      </c>
      <c r="G5663" s="0" t="s">
        <v>197</v>
      </c>
      <c r="H5663" s="0" t="s">
        <v>379</v>
      </c>
      <c r="I5663" s="0" t="s">
        <v>54</v>
      </c>
      <c r="J5663" s="0" t="s">
        <v>325</v>
      </c>
      <c r="K5663" s="0" t="n">
        <v>43022.9048953901</v>
      </c>
      <c r="L5663" s="0" t="n">
        <v>49589.955</v>
      </c>
      <c r="M5663" s="0" t="n">
        <v>58218.2898427464</v>
      </c>
      <c r="N5663" s="0" t="n">
        <v>38953.26</v>
      </c>
      <c r="O5663" s="0" t="n">
        <v>39479.04</v>
      </c>
      <c r="P5663" s="0" t="n">
        <v>46571.895</v>
      </c>
      <c r="Q5663" s="0" t="n">
        <v>63911.25</v>
      </c>
      <c r="S5663" s="0" t="s">
        <v>303</v>
      </c>
    </row>
    <row r="5664" customFormat="false" ht="14" hidden="true" customHeight="false" outlineLevel="0" collapsed="false">
      <c r="A5664" s="0" t="str">
        <f aca="false">SUBSTITUTE(C5664&amp;D5664&amp;E5664&amp;F5664&amp;G5664&amp;H5664&amp;I5664," ","")</f>
        <v>AgenteBilingüeProfesionalCienciasdelaeducaciónyafinesEnsitioHoraextranocturna Zona1Platino</v>
      </c>
      <c r="B5664" s="0" t="s">
        <v>6002</v>
      </c>
      <c r="C5664" s="0" t="s">
        <v>190</v>
      </c>
      <c r="D5664" s="0" t="s">
        <v>4808</v>
      </c>
      <c r="E5664" s="0" t="s">
        <v>721</v>
      </c>
      <c r="F5664" s="0" t="s">
        <v>5889</v>
      </c>
      <c r="G5664" s="0" t="s">
        <v>197</v>
      </c>
      <c r="H5664" s="0" t="s">
        <v>379</v>
      </c>
      <c r="I5664" s="0" t="s">
        <v>198</v>
      </c>
      <c r="J5664" s="0" t="s">
        <v>325</v>
      </c>
      <c r="K5664" s="0" t="n">
        <v>43022.9048953901</v>
      </c>
      <c r="L5664" s="0" t="n">
        <v>51048.27</v>
      </c>
      <c r="M5664" s="0" t="n">
        <v>59934.1250871539</v>
      </c>
      <c r="N5664" s="0" t="n">
        <v>38953.26</v>
      </c>
      <c r="O5664" s="0" t="n">
        <v>39479.04</v>
      </c>
      <c r="P5664" s="0" t="n">
        <v>47573.775</v>
      </c>
      <c r="Q5664" s="0" t="n">
        <v>67926.015</v>
      </c>
      <c r="S5664" s="0" t="s">
        <v>303</v>
      </c>
    </row>
    <row r="5665" customFormat="false" ht="14" hidden="true" customHeight="false" outlineLevel="0" collapsed="false">
      <c r="A5665" s="0" t="str">
        <f aca="false">SUBSTITUTE(C5665&amp;D5665&amp;E5665&amp;F5665&amp;G5665&amp;H5665&amp;I5665," ","")</f>
        <v>AgenteBilingüeProfesionalCienciasdelaeducaciónyafinesEnsitioHoraextradominicalyfestivoZona1Plata</v>
      </c>
      <c r="B5665" s="0" t="s">
        <v>6003</v>
      </c>
      <c r="C5665" s="0" t="s">
        <v>190</v>
      </c>
      <c r="D5665" s="0" t="s">
        <v>4808</v>
      </c>
      <c r="E5665" s="0" t="s">
        <v>721</v>
      </c>
      <c r="F5665" s="0" t="s">
        <v>5889</v>
      </c>
      <c r="G5665" s="0" t="s">
        <v>194</v>
      </c>
      <c r="H5665" s="0" t="s">
        <v>379</v>
      </c>
      <c r="I5665" s="0" t="s">
        <v>195</v>
      </c>
      <c r="J5665" s="0" t="s">
        <v>325</v>
      </c>
      <c r="K5665" s="0" t="n">
        <v>54021.3084188854</v>
      </c>
      <c r="L5665" s="0" t="n">
        <v>55562.94</v>
      </c>
      <c r="M5665" s="0" t="n">
        <v>64683.3879911616</v>
      </c>
      <c r="N5665" s="0" t="n">
        <v>55646.775</v>
      </c>
      <c r="O5665" s="0" t="n">
        <v>45019.395</v>
      </c>
      <c r="P5665" s="0" t="n">
        <v>50460.39</v>
      </c>
      <c r="Q5665" s="0" t="n">
        <v>68129.91</v>
      </c>
      <c r="S5665" s="0" t="s">
        <v>303</v>
      </c>
    </row>
    <row r="5666" customFormat="false" ht="14" hidden="true" customHeight="false" outlineLevel="0" collapsed="false">
      <c r="A5666" s="0" t="str">
        <f aca="false">SUBSTITUTE(C5666&amp;D5666&amp;E5666&amp;F5666&amp;G5666&amp;H5666&amp;I5666," ","")</f>
        <v>AgenteBilingüeProfesionalCienciasdelaeducaciónyafinesEnsitioHoraextradominicalyfestivoZona1Oro</v>
      </c>
      <c r="B5666" s="0" t="s">
        <v>6004</v>
      </c>
      <c r="C5666" s="0" t="s">
        <v>190</v>
      </c>
      <c r="D5666" s="0" t="s">
        <v>4808</v>
      </c>
      <c r="E5666" s="0" t="s">
        <v>721</v>
      </c>
      <c r="F5666" s="0" t="s">
        <v>5889</v>
      </c>
      <c r="G5666" s="0" t="s">
        <v>194</v>
      </c>
      <c r="H5666" s="0" t="s">
        <v>379</v>
      </c>
      <c r="I5666" s="0" t="s">
        <v>54</v>
      </c>
      <c r="J5666" s="0" t="s">
        <v>325</v>
      </c>
      <c r="K5666" s="0" t="n">
        <v>54021.3084188854</v>
      </c>
      <c r="L5666" s="0" t="n">
        <v>56674.53</v>
      </c>
      <c r="M5666" s="0" t="n">
        <v>66535.1883917102</v>
      </c>
      <c r="N5666" s="0" t="n">
        <v>55646.775</v>
      </c>
      <c r="O5666" s="0" t="n">
        <v>45019.395</v>
      </c>
      <c r="P5666" s="0" t="n">
        <v>51522.3</v>
      </c>
      <c r="Q5666" s="0" t="n">
        <v>71150.04</v>
      </c>
      <c r="S5666" s="0" t="s">
        <v>303</v>
      </c>
    </row>
    <row r="5667" customFormat="false" ht="14" hidden="true" customHeight="false" outlineLevel="0" collapsed="false">
      <c r="A5667" s="0" t="str">
        <f aca="false">SUBSTITUTE(C5667&amp;D5667&amp;E5667&amp;F5667&amp;G5667&amp;H5667&amp;I5667," ","")</f>
        <v>AgenteBilingüeProfesionalCienciasdelaeducaciónyafinesEnsitioHoraextradominicalyfestivoZona1Platino</v>
      </c>
      <c r="B5667" s="0" t="s">
        <v>6005</v>
      </c>
      <c r="C5667" s="0" t="s">
        <v>190</v>
      </c>
      <c r="D5667" s="0" t="s">
        <v>4808</v>
      </c>
      <c r="E5667" s="0" t="s">
        <v>721</v>
      </c>
      <c r="F5667" s="0" t="s">
        <v>5889</v>
      </c>
      <c r="G5667" s="0" t="s">
        <v>194</v>
      </c>
      <c r="H5667" s="0" t="s">
        <v>379</v>
      </c>
      <c r="I5667" s="0" t="s">
        <v>198</v>
      </c>
      <c r="J5667" s="0" t="s">
        <v>325</v>
      </c>
      <c r="K5667" s="0" t="n">
        <v>54021.3084188854</v>
      </c>
      <c r="L5667" s="0" t="n">
        <v>58341.915</v>
      </c>
      <c r="M5667" s="0" t="n">
        <v>68496.1429567473</v>
      </c>
      <c r="N5667" s="0" t="n">
        <v>55646.775</v>
      </c>
      <c r="O5667" s="0" t="n">
        <v>45019.395</v>
      </c>
      <c r="P5667" s="0" t="n">
        <v>52630.785</v>
      </c>
      <c r="Q5667" s="0" t="n">
        <v>75620.205</v>
      </c>
      <c r="S5667" s="0" t="s">
        <v>303</v>
      </c>
    </row>
    <row r="5668" customFormat="false" ht="14" hidden="true" customHeight="false" outlineLevel="0" collapsed="false">
      <c r="A5668" s="0" t="str">
        <f aca="false">SUBSTITUTE(C5668&amp;D5668&amp;E5668&amp;F5668&amp;G5668&amp;H5668&amp;I5668," ","")</f>
        <v>AgenteBilingüeProfesionalCienciasdelaeducaciónyafinesEnsitioServicio7x24Zona1Plata</v>
      </c>
      <c r="B5668" s="0" t="s">
        <v>6006</v>
      </c>
      <c r="C5668" s="0" t="s">
        <v>190</v>
      </c>
      <c r="D5668" s="0" t="s">
        <v>4808</v>
      </c>
      <c r="E5668" s="0" t="s">
        <v>721</v>
      </c>
      <c r="F5668" s="0" t="s">
        <v>5889</v>
      </c>
      <c r="G5668" s="0" t="s">
        <v>55</v>
      </c>
      <c r="H5668" s="0" t="s">
        <v>379</v>
      </c>
      <c r="I5668" s="0" t="s">
        <v>195</v>
      </c>
      <c r="J5668" s="0" t="s">
        <v>305</v>
      </c>
      <c r="K5668" s="0" t="n">
        <v>19564156.1346297</v>
      </c>
      <c r="L5668" s="0" t="n">
        <v>28065534.03</v>
      </c>
      <c r="M5668" s="0" t="n">
        <v>30359123.0287371</v>
      </c>
      <c r="N5668" s="0" t="n">
        <v>25191370.08</v>
      </c>
      <c r="O5668" s="0" t="n">
        <v>26037003.375</v>
      </c>
      <c r="P5668" s="0" t="n">
        <v>36031778.955</v>
      </c>
      <c r="Q5668" s="0" t="n">
        <v>29035746.135</v>
      </c>
      <c r="S5668" s="0" t="s">
        <v>303</v>
      </c>
    </row>
    <row r="5669" customFormat="false" ht="14" hidden="true" customHeight="false" outlineLevel="0" collapsed="false">
      <c r="A5669" s="0" t="str">
        <f aca="false">SUBSTITUTE(C5669&amp;D5669&amp;E5669&amp;F5669&amp;G5669&amp;H5669&amp;I5669," ","")</f>
        <v>AgenteBilingüeProfesionalCienciasdelaeducaciónyafinesEnsitioServicio7x24Zona1Oro</v>
      </c>
      <c r="B5669" s="0" t="s">
        <v>6007</v>
      </c>
      <c r="C5669" s="0" t="s">
        <v>190</v>
      </c>
      <c r="D5669" s="0" t="s">
        <v>4808</v>
      </c>
      <c r="E5669" s="0" t="s">
        <v>721</v>
      </c>
      <c r="F5669" s="0" t="s">
        <v>5889</v>
      </c>
      <c r="G5669" s="0" t="s">
        <v>55</v>
      </c>
      <c r="H5669" s="0" t="s">
        <v>379</v>
      </c>
      <c r="I5669" s="0" t="s">
        <v>54</v>
      </c>
      <c r="J5669" s="0" t="s">
        <v>305</v>
      </c>
      <c r="K5669" s="0" t="n">
        <v>19564156.1346297</v>
      </c>
      <c r="L5669" s="0" t="n">
        <v>28626845.58</v>
      </c>
      <c r="M5669" s="0" t="n">
        <v>31228264.8274413</v>
      </c>
      <c r="N5669" s="0" t="n">
        <v>25267490.19</v>
      </c>
      <c r="O5669" s="0" t="n">
        <v>26037003.375</v>
      </c>
      <c r="P5669" s="0" t="n">
        <v>36790342.875</v>
      </c>
      <c r="Q5669" s="0" t="n">
        <v>30322981.845</v>
      </c>
      <c r="S5669" s="0" t="s">
        <v>303</v>
      </c>
    </row>
    <row r="5670" customFormat="false" ht="14" hidden="true" customHeight="false" outlineLevel="0" collapsed="false">
      <c r="A5670" s="0" t="str">
        <f aca="false">SUBSTITUTE(C5670&amp;D5670&amp;E5670&amp;F5670&amp;G5670&amp;H5670&amp;I5670," ","")</f>
        <v>AgenteBilingüeProfesionalCienciasdelaeducaciónyafinesEnsitioServicio7x24Zona1Platino</v>
      </c>
      <c r="B5670" s="0" t="s">
        <v>6008</v>
      </c>
      <c r="C5670" s="0" t="s">
        <v>190</v>
      </c>
      <c r="D5670" s="0" t="s">
        <v>4808</v>
      </c>
      <c r="E5670" s="0" t="s">
        <v>721</v>
      </c>
      <c r="F5670" s="0" t="s">
        <v>5889</v>
      </c>
      <c r="G5670" s="0" t="s">
        <v>55</v>
      </c>
      <c r="H5670" s="0" t="s">
        <v>379</v>
      </c>
      <c r="I5670" s="0" t="s">
        <v>198</v>
      </c>
      <c r="J5670" s="0" t="s">
        <v>305</v>
      </c>
      <c r="K5670" s="0" t="n">
        <v>19564156.1346297</v>
      </c>
      <c r="L5670" s="0" t="n">
        <v>29468810.835</v>
      </c>
      <c r="M5670" s="0" t="n">
        <v>32148638.0908495</v>
      </c>
      <c r="N5670" s="0" t="n">
        <v>25343610.3</v>
      </c>
      <c r="O5670" s="0" t="n">
        <v>26037003.375</v>
      </c>
      <c r="P5670" s="0" t="n">
        <v>37581533.1</v>
      </c>
      <c r="Q5670" s="0" t="n">
        <v>32227991.46</v>
      </c>
      <c r="S5670" s="0" t="s">
        <v>303</v>
      </c>
    </row>
    <row r="5671" customFormat="false" ht="14" hidden="true" customHeight="false" outlineLevel="0" collapsed="false">
      <c r="A5671" s="0" t="str">
        <f aca="false">SUBSTITUTE(C5671&amp;D5671&amp;E5671&amp;F5671&amp;G5671&amp;H5671&amp;I5671," ","")</f>
        <v>AgenteBilingüeEspecializadoEconomía,administración,contaduríayafinesEnlasinstalacionesdelaEntidadCompradoraJornadaOrdinaria Zona1Plata</v>
      </c>
      <c r="B5671" s="0" t="s">
        <v>6009</v>
      </c>
      <c r="C5671" s="0" t="s">
        <v>190</v>
      </c>
      <c r="D5671" s="0" t="s">
        <v>6010</v>
      </c>
      <c r="E5671" s="0" t="s">
        <v>612</v>
      </c>
      <c r="F5671" s="0" t="s">
        <v>3303</v>
      </c>
      <c r="G5671" s="0" t="s">
        <v>62</v>
      </c>
      <c r="H5671" s="0" t="s">
        <v>379</v>
      </c>
      <c r="I5671" s="0" t="s">
        <v>195</v>
      </c>
      <c r="J5671" s="0" t="s">
        <v>36</v>
      </c>
      <c r="K5671" s="0" t="n">
        <v>7557128.99365752</v>
      </c>
      <c r="L5671" s="0" t="n">
        <v>7625635.74</v>
      </c>
      <c r="M5671" s="0" t="n">
        <v>9135926.60189973</v>
      </c>
      <c r="N5671" s="0" t="n">
        <v>8292425.175</v>
      </c>
      <c r="O5671" s="0" t="n">
        <v>7961892.75</v>
      </c>
      <c r="P5671" s="0" t="n">
        <v>8641955.025</v>
      </c>
      <c r="Q5671" s="0" t="n">
        <v>8621656.605</v>
      </c>
      <c r="S5671" s="0" t="s">
        <v>303</v>
      </c>
    </row>
    <row r="5672" customFormat="false" ht="14" hidden="true" customHeight="false" outlineLevel="0" collapsed="false">
      <c r="A5672" s="0" t="str">
        <f aca="false">SUBSTITUTE(C5672&amp;D5672&amp;E5672&amp;F5672&amp;G5672&amp;H5672&amp;I5672," ","")</f>
        <v>AgenteBilingüeEspecializadoEconomía,administración,contaduríayafinesEnlasinstalacionesdelaEntidadCompradoraJornadaOrdinaria Zona1Oro</v>
      </c>
      <c r="B5672" s="0" t="s">
        <v>6011</v>
      </c>
      <c r="C5672" s="0" t="s">
        <v>190</v>
      </c>
      <c r="D5672" s="0" t="s">
        <v>6010</v>
      </c>
      <c r="E5672" s="0" t="s">
        <v>612</v>
      </c>
      <c r="F5672" s="0" t="s">
        <v>3303</v>
      </c>
      <c r="G5672" s="0" t="s">
        <v>62</v>
      </c>
      <c r="H5672" s="0" t="s">
        <v>379</v>
      </c>
      <c r="I5672" s="0" t="s">
        <v>54</v>
      </c>
      <c r="J5672" s="0" t="s">
        <v>36</v>
      </c>
      <c r="K5672" s="0" t="n">
        <v>7557128.99365752</v>
      </c>
      <c r="L5672" s="0" t="n">
        <v>7778149.2</v>
      </c>
      <c r="M5672" s="0" t="n">
        <v>9397476.17538669</v>
      </c>
      <c r="N5672" s="0" t="n">
        <v>8311595.445</v>
      </c>
      <c r="O5672" s="0" t="n">
        <v>7961892.75</v>
      </c>
      <c r="P5672" s="0" t="n">
        <v>8823891.465</v>
      </c>
      <c r="Q5672" s="0" t="n">
        <v>9003879</v>
      </c>
      <c r="S5672" s="0" t="s">
        <v>303</v>
      </c>
    </row>
    <row r="5673" customFormat="false" ht="14" hidden="true" customHeight="false" outlineLevel="0" collapsed="false">
      <c r="A5673" s="0" t="str">
        <f aca="false">SUBSTITUTE(C5673&amp;D5673&amp;E5673&amp;F5673&amp;G5673&amp;H5673&amp;I5673," ","")</f>
        <v>AgenteBilingüeEspecializadoEconomía,administración,contaduríayafinesEnlasinstalacionesdelaEntidadCompradoraJornadaOrdinaria Zona1Platino</v>
      </c>
      <c r="B5673" s="0" t="s">
        <v>6012</v>
      </c>
      <c r="C5673" s="0" t="s">
        <v>190</v>
      </c>
      <c r="D5673" s="0" t="s">
        <v>6010</v>
      </c>
      <c r="E5673" s="0" t="s">
        <v>612</v>
      </c>
      <c r="F5673" s="0" t="s">
        <v>3303</v>
      </c>
      <c r="G5673" s="0" t="s">
        <v>62</v>
      </c>
      <c r="H5673" s="0" t="s">
        <v>379</v>
      </c>
      <c r="I5673" s="0" t="s">
        <v>198</v>
      </c>
      <c r="J5673" s="0" t="s">
        <v>36</v>
      </c>
      <c r="K5673" s="0" t="n">
        <v>7557128.99365752</v>
      </c>
      <c r="L5673" s="0" t="n">
        <v>8006918.355</v>
      </c>
      <c r="M5673" s="0" t="n">
        <v>9674442.75880511</v>
      </c>
      <c r="N5673" s="0" t="n">
        <v>8330765.715</v>
      </c>
      <c r="O5673" s="0" t="n">
        <v>7961892.75</v>
      </c>
      <c r="P5673" s="0" t="n">
        <v>9013652.505</v>
      </c>
      <c r="Q5673" s="0" t="n">
        <v>9569538.585</v>
      </c>
      <c r="S5673" s="0" t="s">
        <v>303</v>
      </c>
    </row>
    <row r="5674" customFormat="false" ht="14" hidden="true" customHeight="false" outlineLevel="0" collapsed="false">
      <c r="A5674" s="0" t="str">
        <f aca="false">SUBSTITUTE(C5674&amp;D5674&amp;E5674&amp;F5674&amp;G5674&amp;H5674&amp;I5674," ","")</f>
        <v>AgenteBilingüeEspecializadoEconomía,administración,contaduríayafinesEnlasinstalacionesdelaEntidadCompradoraJornadaOrdinaria Zona2Plata</v>
      </c>
      <c r="B5674" s="0" t="s">
        <v>6013</v>
      </c>
      <c r="C5674" s="0" t="s">
        <v>190</v>
      </c>
      <c r="D5674" s="0" t="s">
        <v>6010</v>
      </c>
      <c r="E5674" s="0" t="s">
        <v>612</v>
      </c>
      <c r="F5674" s="0" t="s">
        <v>3303</v>
      </c>
      <c r="G5674" s="0" t="s">
        <v>62</v>
      </c>
      <c r="H5674" s="0" t="s">
        <v>385</v>
      </c>
      <c r="I5674" s="0" t="s">
        <v>195</v>
      </c>
      <c r="J5674" s="0" t="s">
        <v>36</v>
      </c>
      <c r="K5674" s="0" t="n">
        <v>7557128.99365752</v>
      </c>
      <c r="L5674" s="0" t="n">
        <v>7854404.895</v>
      </c>
      <c r="M5674" s="0" t="n">
        <v>9135926.60189973</v>
      </c>
      <c r="N5674" s="0" t="n">
        <v>8315429.085</v>
      </c>
      <c r="O5674" s="0" t="n">
        <v>7961892.75</v>
      </c>
      <c r="P5674" s="0" t="n">
        <v>9183840.66</v>
      </c>
      <c r="Q5674" s="0" t="n">
        <v>8621656.605</v>
      </c>
      <c r="S5674" s="0" t="s">
        <v>303</v>
      </c>
    </row>
    <row r="5675" customFormat="false" ht="14" hidden="true" customHeight="false" outlineLevel="0" collapsed="false">
      <c r="A5675" s="0" t="str">
        <f aca="false">SUBSTITUTE(C5675&amp;D5675&amp;E5675&amp;F5675&amp;G5675&amp;H5675&amp;I5675," ","")</f>
        <v>AgenteBilingüeEspecializadoEconomía,administración,contaduríayafinesEnlasinstalacionesdelaEntidadCompradoraJornadaOrdinaria Zona2Oro</v>
      </c>
      <c r="B5675" s="0" t="s">
        <v>6014</v>
      </c>
      <c r="C5675" s="0" t="s">
        <v>190</v>
      </c>
      <c r="D5675" s="0" t="s">
        <v>6010</v>
      </c>
      <c r="E5675" s="0" t="s">
        <v>612</v>
      </c>
      <c r="F5675" s="0" t="s">
        <v>3303</v>
      </c>
      <c r="G5675" s="0" t="s">
        <v>62</v>
      </c>
      <c r="H5675" s="0" t="s">
        <v>385</v>
      </c>
      <c r="I5675" s="0" t="s">
        <v>54</v>
      </c>
      <c r="J5675" s="0" t="s">
        <v>36</v>
      </c>
      <c r="K5675" s="0" t="n">
        <v>7557128.99365752</v>
      </c>
      <c r="L5675" s="0" t="n">
        <v>8011494.09</v>
      </c>
      <c r="M5675" s="0" t="n">
        <v>9397476.17538669</v>
      </c>
      <c r="N5675" s="0" t="n">
        <v>8335750.275</v>
      </c>
      <c r="O5675" s="0" t="n">
        <v>7961892.75</v>
      </c>
      <c r="P5675" s="0" t="n">
        <v>9377184.87</v>
      </c>
      <c r="Q5675" s="0" t="n">
        <v>9003879</v>
      </c>
      <c r="S5675" s="0" t="s">
        <v>303</v>
      </c>
    </row>
    <row r="5676" customFormat="false" ht="14" hidden="true" customHeight="false" outlineLevel="0" collapsed="false">
      <c r="A5676" s="0" t="str">
        <f aca="false">SUBSTITUTE(C5676&amp;D5676&amp;E5676&amp;F5676&amp;G5676&amp;H5676&amp;I5676," ","")</f>
        <v>AgenteBilingüeEspecializadoEconomía,administración,contaduríayafinesEnlasinstalacionesdelaEntidadCompradoraJornadaOrdinaria Zona2Platino</v>
      </c>
      <c r="B5676" s="0" t="s">
        <v>6015</v>
      </c>
      <c r="C5676" s="0" t="s">
        <v>190</v>
      </c>
      <c r="D5676" s="0" t="s">
        <v>6010</v>
      </c>
      <c r="E5676" s="0" t="s">
        <v>612</v>
      </c>
      <c r="F5676" s="0" t="s">
        <v>3303</v>
      </c>
      <c r="G5676" s="0" t="s">
        <v>62</v>
      </c>
      <c r="H5676" s="0" t="s">
        <v>385</v>
      </c>
      <c r="I5676" s="0" t="s">
        <v>198</v>
      </c>
      <c r="J5676" s="0" t="s">
        <v>36</v>
      </c>
      <c r="K5676" s="0" t="n">
        <v>7557128.99365752</v>
      </c>
      <c r="L5676" s="0" t="n">
        <v>8247126.33</v>
      </c>
      <c r="M5676" s="0" t="n">
        <v>9674442.75880511</v>
      </c>
      <c r="N5676" s="0" t="n">
        <v>8356070.43</v>
      </c>
      <c r="O5676" s="0" t="n">
        <v>7961892.75</v>
      </c>
      <c r="P5676" s="0" t="n">
        <v>9578844.27</v>
      </c>
      <c r="Q5676" s="0" t="n">
        <v>9569538.585</v>
      </c>
      <c r="S5676" s="0" t="s">
        <v>303</v>
      </c>
    </row>
    <row r="5677" customFormat="false" ht="14" hidden="true" customHeight="false" outlineLevel="0" collapsed="false">
      <c r="A5677" s="0" t="str">
        <f aca="false">SUBSTITUTE(C5677&amp;D5677&amp;E5677&amp;F5677&amp;G5677&amp;H5677&amp;I5677," ","")</f>
        <v>AgenteBilingüeEspecializadoEconomía,administración,contaduríayafinesEnlasinstalacionesdelaEntidadCompradoraJornadaOrdinaria Zona3Plata</v>
      </c>
      <c r="B5677" s="0" t="s">
        <v>6016</v>
      </c>
      <c r="C5677" s="0" t="s">
        <v>190</v>
      </c>
      <c r="D5677" s="0" t="s">
        <v>6010</v>
      </c>
      <c r="E5677" s="0" t="s">
        <v>612</v>
      </c>
      <c r="F5677" s="0" t="s">
        <v>3303</v>
      </c>
      <c r="G5677" s="0" t="s">
        <v>62</v>
      </c>
      <c r="H5677" s="0" t="s">
        <v>390</v>
      </c>
      <c r="I5677" s="0" t="s">
        <v>195</v>
      </c>
      <c r="J5677" s="0" t="s">
        <v>36</v>
      </c>
      <c r="K5677" s="0" t="n">
        <v>7557128.99365752</v>
      </c>
      <c r="L5677" s="0" t="n">
        <v>8006918.355</v>
      </c>
      <c r="M5677" s="0" t="n">
        <v>9135926.60189973</v>
      </c>
      <c r="N5677" s="0" t="n">
        <v>8330765.715</v>
      </c>
      <c r="O5677" s="0" t="n">
        <v>7961892.75</v>
      </c>
      <c r="P5677" s="0" t="n">
        <v>9227050.875</v>
      </c>
      <c r="Q5677" s="0" t="n">
        <v>8621656.605</v>
      </c>
      <c r="S5677" s="0" t="s">
        <v>303</v>
      </c>
    </row>
    <row r="5678" customFormat="false" ht="14" hidden="true" customHeight="false" outlineLevel="0" collapsed="false">
      <c r="A5678" s="0" t="str">
        <f aca="false">SUBSTITUTE(C5678&amp;D5678&amp;E5678&amp;F5678&amp;G5678&amp;H5678&amp;I5678," ","")</f>
        <v>AgenteBilingüeEspecializadoEconomía,administración,contaduríayafinesEnlasinstalacionesdelaEntidadCompradoraJornadaOrdinaria Zona3Oro</v>
      </c>
      <c r="B5678" s="0" t="s">
        <v>6017</v>
      </c>
      <c r="C5678" s="0" t="s">
        <v>190</v>
      </c>
      <c r="D5678" s="0" t="s">
        <v>6010</v>
      </c>
      <c r="E5678" s="0" t="s">
        <v>612</v>
      </c>
      <c r="F5678" s="0" t="s">
        <v>3303</v>
      </c>
      <c r="G5678" s="0" t="s">
        <v>62</v>
      </c>
      <c r="H5678" s="0" t="s">
        <v>390</v>
      </c>
      <c r="I5678" s="0" t="s">
        <v>54</v>
      </c>
      <c r="J5678" s="0" t="s">
        <v>36</v>
      </c>
      <c r="K5678" s="0" t="n">
        <v>7557128.99365752</v>
      </c>
      <c r="L5678" s="0" t="n">
        <v>8167056.66</v>
      </c>
      <c r="M5678" s="0" t="n">
        <v>9397476.17538669</v>
      </c>
      <c r="N5678" s="0" t="n">
        <v>8351852.805</v>
      </c>
      <c r="O5678" s="0" t="n">
        <v>7961892.75</v>
      </c>
      <c r="P5678" s="0" t="n">
        <v>9421303.815</v>
      </c>
      <c r="Q5678" s="0" t="n">
        <v>9003879</v>
      </c>
      <c r="S5678" s="0" t="s">
        <v>303</v>
      </c>
    </row>
    <row r="5679" customFormat="false" ht="14" hidden="true" customHeight="false" outlineLevel="0" collapsed="false">
      <c r="A5679" s="0" t="str">
        <f aca="false">SUBSTITUTE(C5679&amp;D5679&amp;E5679&amp;F5679&amp;G5679&amp;H5679&amp;I5679," ","")</f>
        <v>AgenteBilingüeEspecializadoEconomía,administración,contaduríayafinesEnlasinstalacionesdelaEntidadCompradoraJornadaOrdinaria Zona3Platino</v>
      </c>
      <c r="B5679" s="0" t="s">
        <v>6018</v>
      </c>
      <c r="C5679" s="0" t="s">
        <v>190</v>
      </c>
      <c r="D5679" s="0" t="s">
        <v>6010</v>
      </c>
      <c r="E5679" s="0" t="s">
        <v>612</v>
      </c>
      <c r="F5679" s="0" t="s">
        <v>3303</v>
      </c>
      <c r="G5679" s="0" t="s">
        <v>62</v>
      </c>
      <c r="H5679" s="0" t="s">
        <v>390</v>
      </c>
      <c r="I5679" s="0" t="s">
        <v>198</v>
      </c>
      <c r="J5679" s="0" t="s">
        <v>36</v>
      </c>
      <c r="K5679" s="0" t="n">
        <v>7557128.99365752</v>
      </c>
      <c r="L5679" s="0" t="n">
        <v>8407264.635</v>
      </c>
      <c r="M5679" s="0" t="n">
        <v>9674442.75880511</v>
      </c>
      <c r="N5679" s="0" t="n">
        <v>8372939.895</v>
      </c>
      <c r="O5679" s="0" t="n">
        <v>7961892.75</v>
      </c>
      <c r="P5679" s="0" t="n">
        <v>9623913.345</v>
      </c>
      <c r="Q5679" s="0" t="n">
        <v>9569538.585</v>
      </c>
      <c r="S5679" s="0" t="s">
        <v>303</v>
      </c>
    </row>
    <row r="5680" customFormat="false" ht="14" hidden="true" customHeight="false" outlineLevel="0" collapsed="false">
      <c r="A5680" s="0" t="str">
        <f aca="false">SUBSTITUTE(C5680&amp;D5680&amp;E5680&amp;F5680&amp;G5680&amp;H5680&amp;I5680," ","")</f>
        <v>AgenteBilingüeEspecializadoEconomía,administración,contaduríayafinesEnlasinstalacionesdelaEntidadCompradoraHoraextradiurnaZona1Plata</v>
      </c>
      <c r="B5680" s="0" t="s">
        <v>6019</v>
      </c>
      <c r="C5680" s="0" t="s">
        <v>190</v>
      </c>
      <c r="D5680" s="0" t="s">
        <v>6010</v>
      </c>
      <c r="E5680" s="0" t="s">
        <v>612</v>
      </c>
      <c r="F5680" s="0" t="s">
        <v>3303</v>
      </c>
      <c r="G5680" s="0" t="s">
        <v>192</v>
      </c>
      <c r="H5680" s="0" t="s">
        <v>379</v>
      </c>
      <c r="I5680" s="0" t="s">
        <v>195</v>
      </c>
      <c r="J5680" s="0" t="s">
        <v>325</v>
      </c>
      <c r="K5680" s="0" t="n">
        <v>38558.4397386771</v>
      </c>
      <c r="L5680" s="0" t="n">
        <v>41557.32</v>
      </c>
      <c r="M5680" s="0" t="n">
        <v>51815.0379154552</v>
      </c>
      <c r="N5680" s="0" t="n">
        <v>35772.705</v>
      </c>
      <c r="O5680" s="0" t="n">
        <v>36174.285</v>
      </c>
      <c r="P5680" s="0" t="n">
        <v>45908.46</v>
      </c>
      <c r="Q5680" s="0" t="n">
        <v>56509.965</v>
      </c>
      <c r="S5680" s="0" t="s">
        <v>303</v>
      </c>
    </row>
    <row r="5681" customFormat="false" ht="14" hidden="true" customHeight="false" outlineLevel="0" collapsed="false">
      <c r="A5681" s="0" t="str">
        <f aca="false">SUBSTITUTE(C5681&amp;D5681&amp;E5681&amp;F5681&amp;G5681&amp;H5681&amp;I5681," ","")</f>
        <v>AgenteBilingüeEspecializadoEconomía,administración,contaduríayafinesEnlasinstalacionesdelaEntidadCompradoraHoraextradiurnaZona1Oro</v>
      </c>
      <c r="B5681" s="0" t="s">
        <v>6020</v>
      </c>
      <c r="C5681" s="0" t="s">
        <v>190</v>
      </c>
      <c r="D5681" s="0" t="s">
        <v>6010</v>
      </c>
      <c r="E5681" s="0" t="s">
        <v>612</v>
      </c>
      <c r="F5681" s="0" t="s">
        <v>3303</v>
      </c>
      <c r="G5681" s="0" t="s">
        <v>192</v>
      </c>
      <c r="H5681" s="0" t="s">
        <v>379</v>
      </c>
      <c r="I5681" s="0" t="s">
        <v>54</v>
      </c>
      <c r="J5681" s="0" t="s">
        <v>325</v>
      </c>
      <c r="K5681" s="0" t="n">
        <v>38558.4397386771</v>
      </c>
      <c r="L5681" s="0" t="n">
        <v>42389.46</v>
      </c>
      <c r="M5681" s="0" t="n">
        <v>53298.4343630777</v>
      </c>
      <c r="N5681" s="0" t="n">
        <v>35772.705</v>
      </c>
      <c r="O5681" s="0" t="n">
        <v>36174.285</v>
      </c>
      <c r="P5681" s="0" t="n">
        <v>46874.115</v>
      </c>
      <c r="Q5681" s="0" t="n">
        <v>59014.665</v>
      </c>
      <c r="S5681" s="0" t="s">
        <v>303</v>
      </c>
    </row>
    <row r="5682" customFormat="false" ht="14" hidden="true" customHeight="false" outlineLevel="0" collapsed="false">
      <c r="A5682" s="0" t="str">
        <f aca="false">SUBSTITUTE(C5682&amp;D5682&amp;E5682&amp;F5682&amp;G5682&amp;H5682&amp;I5682," ","")</f>
        <v>AgenteBilingüeEspecializadoEconomía,administración,contaduríayafinesEnlasinstalacionesdelaEntidadCompradoraHoraextradiurnaZona1Platino</v>
      </c>
      <c r="B5682" s="0" t="s">
        <v>6021</v>
      </c>
      <c r="C5682" s="0" t="s">
        <v>190</v>
      </c>
      <c r="D5682" s="0" t="s">
        <v>6010</v>
      </c>
      <c r="E5682" s="0" t="s">
        <v>612</v>
      </c>
      <c r="F5682" s="0" t="s">
        <v>3303</v>
      </c>
      <c r="G5682" s="0" t="s">
        <v>192</v>
      </c>
      <c r="H5682" s="0" t="s">
        <v>379</v>
      </c>
      <c r="I5682" s="0" t="s">
        <v>198</v>
      </c>
      <c r="J5682" s="0" t="s">
        <v>325</v>
      </c>
      <c r="K5682" s="0" t="n">
        <v>38558.4397386771</v>
      </c>
      <c r="L5682" s="0" t="n">
        <v>43635.6</v>
      </c>
      <c r="M5682" s="0" t="n">
        <v>54869.269445986</v>
      </c>
      <c r="N5682" s="0" t="n">
        <v>35772.705</v>
      </c>
      <c r="O5682" s="0" t="n">
        <v>36174.285</v>
      </c>
      <c r="P5682" s="0" t="n">
        <v>47882.205</v>
      </c>
      <c r="Q5682" s="0" t="n">
        <v>62722.035</v>
      </c>
      <c r="S5682" s="0" t="s">
        <v>303</v>
      </c>
    </row>
    <row r="5683" customFormat="false" ht="14" hidden="true" customHeight="false" outlineLevel="0" collapsed="false">
      <c r="A5683" s="0" t="str">
        <f aca="false">SUBSTITUTE(C5683&amp;D5683&amp;E5683&amp;F5683&amp;G5683&amp;H5683&amp;I5683," ","")</f>
        <v>AgenteBilingüeEspecializadoEconomía,administración,contaduríayafinesEnlasinstalacionesdelaEntidadCompradoraHoraextradiurnaZona2Plata</v>
      </c>
      <c r="B5683" s="0" t="s">
        <v>6022</v>
      </c>
      <c r="C5683" s="0" t="s">
        <v>190</v>
      </c>
      <c r="D5683" s="0" t="s">
        <v>6010</v>
      </c>
      <c r="E5683" s="0" t="s">
        <v>612</v>
      </c>
      <c r="F5683" s="0" t="s">
        <v>3303</v>
      </c>
      <c r="G5683" s="0" t="s">
        <v>192</v>
      </c>
      <c r="H5683" s="0" t="s">
        <v>385</v>
      </c>
      <c r="I5683" s="0" t="s">
        <v>195</v>
      </c>
      <c r="J5683" s="0" t="s">
        <v>325</v>
      </c>
      <c r="K5683" s="0" t="n">
        <v>38558.4397386771</v>
      </c>
      <c r="L5683" s="0" t="n">
        <v>42804.495</v>
      </c>
      <c r="M5683" s="0" t="n">
        <v>51815.0379154552</v>
      </c>
      <c r="N5683" s="0" t="n">
        <v>35772.705</v>
      </c>
      <c r="O5683" s="0" t="n">
        <v>36174.285</v>
      </c>
      <c r="P5683" s="0" t="n">
        <v>48786.795</v>
      </c>
      <c r="Q5683" s="0" t="n">
        <v>56509.965</v>
      </c>
      <c r="S5683" s="0" t="s">
        <v>303</v>
      </c>
    </row>
    <row r="5684" customFormat="false" ht="14" hidden="true" customHeight="false" outlineLevel="0" collapsed="false">
      <c r="A5684" s="0" t="str">
        <f aca="false">SUBSTITUTE(C5684&amp;D5684&amp;E5684&amp;F5684&amp;G5684&amp;H5684&amp;I5684," ","")</f>
        <v>AgenteBilingüeEspecializadoEconomía,administración,contaduríayafinesEnlasinstalacionesdelaEntidadCompradoraHoraextradiurnaZona2Oro</v>
      </c>
      <c r="B5684" s="0" t="s">
        <v>6023</v>
      </c>
      <c r="C5684" s="0" t="s">
        <v>190</v>
      </c>
      <c r="D5684" s="0" t="s">
        <v>6010</v>
      </c>
      <c r="E5684" s="0" t="s">
        <v>612</v>
      </c>
      <c r="F5684" s="0" t="s">
        <v>3303</v>
      </c>
      <c r="G5684" s="0" t="s">
        <v>192</v>
      </c>
      <c r="H5684" s="0" t="s">
        <v>385</v>
      </c>
      <c r="I5684" s="0" t="s">
        <v>54</v>
      </c>
      <c r="J5684" s="0" t="s">
        <v>325</v>
      </c>
      <c r="K5684" s="0" t="n">
        <v>38558.4397386771</v>
      </c>
      <c r="L5684" s="0" t="n">
        <v>43661.475</v>
      </c>
      <c r="M5684" s="0" t="n">
        <v>53298.4343630777</v>
      </c>
      <c r="N5684" s="0" t="n">
        <v>35772.705</v>
      </c>
      <c r="O5684" s="0" t="n">
        <v>36174.285</v>
      </c>
      <c r="P5684" s="0" t="n">
        <v>49813.515</v>
      </c>
      <c r="Q5684" s="0" t="n">
        <v>59014.665</v>
      </c>
      <c r="S5684" s="0" t="s">
        <v>303</v>
      </c>
    </row>
    <row r="5685" customFormat="false" ht="14" hidden="true" customHeight="false" outlineLevel="0" collapsed="false">
      <c r="A5685" s="0" t="str">
        <f aca="false">SUBSTITUTE(C5685&amp;D5685&amp;E5685&amp;F5685&amp;G5685&amp;H5685&amp;I5685," ","")</f>
        <v>AgenteBilingüeEspecializadoEconomía,administración,contaduríayafinesEnlasinstalacionesdelaEntidadCompradoraHoraextradiurnaZona2Platino</v>
      </c>
      <c r="B5685" s="0" t="s">
        <v>6024</v>
      </c>
      <c r="C5685" s="0" t="s">
        <v>190</v>
      </c>
      <c r="D5685" s="0" t="s">
        <v>6010</v>
      </c>
      <c r="E5685" s="0" t="s">
        <v>612</v>
      </c>
      <c r="F5685" s="0" t="s">
        <v>3303</v>
      </c>
      <c r="G5685" s="0" t="s">
        <v>192</v>
      </c>
      <c r="H5685" s="0" t="s">
        <v>385</v>
      </c>
      <c r="I5685" s="0" t="s">
        <v>198</v>
      </c>
      <c r="J5685" s="0" t="s">
        <v>325</v>
      </c>
      <c r="K5685" s="0" t="n">
        <v>38558.4397386771</v>
      </c>
      <c r="L5685" s="0" t="n">
        <v>44944.875</v>
      </c>
      <c r="M5685" s="0" t="n">
        <v>54869.269445986</v>
      </c>
      <c r="N5685" s="0" t="n">
        <v>35772.705</v>
      </c>
      <c r="O5685" s="0" t="n">
        <v>36174.285</v>
      </c>
      <c r="P5685" s="0" t="n">
        <v>50884.74</v>
      </c>
      <c r="Q5685" s="0" t="n">
        <v>62722.035</v>
      </c>
      <c r="S5685" s="0" t="s">
        <v>303</v>
      </c>
    </row>
    <row r="5686" customFormat="false" ht="14" hidden="true" customHeight="false" outlineLevel="0" collapsed="false">
      <c r="A5686" s="0" t="str">
        <f aca="false">SUBSTITUTE(C5686&amp;D5686&amp;E5686&amp;F5686&amp;G5686&amp;H5686&amp;I5686," ","")</f>
        <v>AgenteBilingüeEspecializadoEconomía,administración,contaduríayafinesEnlasinstalacionesdelaEntidadCompradoraHoraextradiurnaZona3Plata</v>
      </c>
      <c r="B5686" s="0" t="s">
        <v>6025</v>
      </c>
      <c r="C5686" s="0" t="s">
        <v>190</v>
      </c>
      <c r="D5686" s="0" t="s">
        <v>6010</v>
      </c>
      <c r="E5686" s="0" t="s">
        <v>612</v>
      </c>
      <c r="F5686" s="0" t="s">
        <v>3303</v>
      </c>
      <c r="G5686" s="0" t="s">
        <v>192</v>
      </c>
      <c r="H5686" s="0" t="s">
        <v>390</v>
      </c>
      <c r="I5686" s="0" t="s">
        <v>195</v>
      </c>
      <c r="J5686" s="0" t="s">
        <v>325</v>
      </c>
      <c r="K5686" s="0" t="n">
        <v>38558.4397386771</v>
      </c>
      <c r="L5686" s="0" t="n">
        <v>43635.6</v>
      </c>
      <c r="M5686" s="0" t="n">
        <v>51815.0379154552</v>
      </c>
      <c r="N5686" s="0" t="n">
        <v>35772.705</v>
      </c>
      <c r="O5686" s="0" t="n">
        <v>36174.285</v>
      </c>
      <c r="P5686" s="0" t="n">
        <v>49016.565</v>
      </c>
      <c r="Q5686" s="0" t="n">
        <v>56509.965</v>
      </c>
      <c r="S5686" s="0" t="s">
        <v>303</v>
      </c>
    </row>
    <row r="5687" customFormat="false" ht="14" hidden="true" customHeight="false" outlineLevel="0" collapsed="false">
      <c r="A5687" s="0" t="str">
        <f aca="false">SUBSTITUTE(C5687&amp;D5687&amp;E5687&amp;F5687&amp;G5687&amp;H5687&amp;I5687," ","")</f>
        <v>AgenteBilingüeEspecializadoEconomía,administración,contaduríayafinesEnlasinstalacionesdelaEntidadCompradoraHoraextradiurnaZona3Oro</v>
      </c>
      <c r="B5687" s="0" t="s">
        <v>6026</v>
      </c>
      <c r="C5687" s="0" t="s">
        <v>190</v>
      </c>
      <c r="D5687" s="0" t="s">
        <v>6010</v>
      </c>
      <c r="E5687" s="0" t="s">
        <v>612</v>
      </c>
      <c r="F5687" s="0" t="s">
        <v>3303</v>
      </c>
      <c r="G5687" s="0" t="s">
        <v>192</v>
      </c>
      <c r="H5687" s="0" t="s">
        <v>390</v>
      </c>
      <c r="I5687" s="0" t="s">
        <v>54</v>
      </c>
      <c r="J5687" s="0" t="s">
        <v>325</v>
      </c>
      <c r="K5687" s="0" t="n">
        <v>38558.4397386771</v>
      </c>
      <c r="L5687" s="0" t="n">
        <v>44509.14</v>
      </c>
      <c r="M5687" s="0" t="n">
        <v>53298.4343630777</v>
      </c>
      <c r="N5687" s="0" t="n">
        <v>35772.705</v>
      </c>
      <c r="O5687" s="0" t="n">
        <v>36174.285</v>
      </c>
      <c r="P5687" s="0" t="n">
        <v>50048.46</v>
      </c>
      <c r="Q5687" s="0" t="n">
        <v>59014.665</v>
      </c>
      <c r="S5687" s="0" t="s">
        <v>303</v>
      </c>
    </row>
    <row r="5688" customFormat="false" ht="14" hidden="true" customHeight="false" outlineLevel="0" collapsed="false">
      <c r="A5688" s="0" t="str">
        <f aca="false">SUBSTITUTE(C5688&amp;D5688&amp;E5688&amp;F5688&amp;G5688&amp;H5688&amp;I5688," ","")</f>
        <v>AgenteBilingüeEspecializadoEconomía,administración,contaduríayafinesEnlasinstalacionesdelaEntidadCompradoraHoraextradiurnaZona3Platino</v>
      </c>
      <c r="B5688" s="0" t="s">
        <v>6027</v>
      </c>
      <c r="C5688" s="0" t="s">
        <v>190</v>
      </c>
      <c r="D5688" s="0" t="s">
        <v>6010</v>
      </c>
      <c r="E5688" s="0" t="s">
        <v>612</v>
      </c>
      <c r="F5688" s="0" t="s">
        <v>3303</v>
      </c>
      <c r="G5688" s="0" t="s">
        <v>192</v>
      </c>
      <c r="H5688" s="0" t="s">
        <v>390</v>
      </c>
      <c r="I5688" s="0" t="s">
        <v>198</v>
      </c>
      <c r="J5688" s="0" t="s">
        <v>325</v>
      </c>
      <c r="K5688" s="0" t="n">
        <v>38558.4397386771</v>
      </c>
      <c r="L5688" s="0" t="n">
        <v>45817.38</v>
      </c>
      <c r="M5688" s="0" t="n">
        <v>54869.269445986</v>
      </c>
      <c r="N5688" s="0" t="n">
        <v>35772.705</v>
      </c>
      <c r="O5688" s="0" t="n">
        <v>36174.285</v>
      </c>
      <c r="P5688" s="0" t="n">
        <v>51124.86</v>
      </c>
      <c r="Q5688" s="0" t="n">
        <v>62722.035</v>
      </c>
      <c r="S5688" s="0" t="s">
        <v>303</v>
      </c>
    </row>
    <row r="5689" customFormat="false" ht="14" hidden="true" customHeight="false" outlineLevel="0" collapsed="false">
      <c r="A5689" s="0" t="str">
        <f aca="false">SUBSTITUTE(C5689&amp;D5689&amp;E5689&amp;F5689&amp;G5689&amp;H5689&amp;I5689," ","")</f>
        <v>AgenteBilingüeEspecializadoEconomía,administración,contaduríayafinesEnlasinstalacionesdelaEntidadCompradoraHoraextranocturna Zona1Plata</v>
      </c>
      <c r="B5689" s="0" t="s">
        <v>6028</v>
      </c>
      <c r="C5689" s="0" t="s">
        <v>190</v>
      </c>
      <c r="D5689" s="0" t="s">
        <v>6010</v>
      </c>
      <c r="E5689" s="0" t="s">
        <v>612</v>
      </c>
      <c r="F5689" s="0" t="s">
        <v>3303</v>
      </c>
      <c r="G5689" s="0" t="s">
        <v>197</v>
      </c>
      <c r="H5689" s="0" t="s">
        <v>379</v>
      </c>
      <c r="I5689" s="0" t="s">
        <v>195</v>
      </c>
      <c r="J5689" s="0" t="s">
        <v>325</v>
      </c>
      <c r="K5689" s="0" t="n">
        <v>52699.2442688854</v>
      </c>
      <c r="L5689" s="0" t="n">
        <v>58180.455</v>
      </c>
      <c r="M5689" s="0" t="n">
        <v>72541.0530816373</v>
      </c>
      <c r="N5689" s="0" t="n">
        <v>50082.615</v>
      </c>
      <c r="O5689" s="0" t="n">
        <v>50366.205</v>
      </c>
      <c r="P5689" s="0" t="n">
        <v>58794.21</v>
      </c>
      <c r="Q5689" s="0" t="n">
        <v>78433.335</v>
      </c>
      <c r="S5689" s="0" t="s">
        <v>303</v>
      </c>
    </row>
    <row r="5690" customFormat="false" ht="14" hidden="true" customHeight="false" outlineLevel="0" collapsed="false">
      <c r="A5690" s="0" t="str">
        <f aca="false">SUBSTITUTE(C5690&amp;D5690&amp;E5690&amp;F5690&amp;G5690&amp;H5690&amp;I5690," ","")</f>
        <v>AgenteBilingüeEspecializadoEconomía,administración,contaduríayafinesEnlasinstalacionesdelaEntidadCompradoraHoraextranocturna Zona1Oro</v>
      </c>
      <c r="B5690" s="0" t="s">
        <v>6029</v>
      </c>
      <c r="C5690" s="0" t="s">
        <v>190</v>
      </c>
      <c r="D5690" s="0" t="s">
        <v>6010</v>
      </c>
      <c r="E5690" s="0" t="s">
        <v>612</v>
      </c>
      <c r="F5690" s="0" t="s">
        <v>3303</v>
      </c>
      <c r="G5690" s="0" t="s">
        <v>197</v>
      </c>
      <c r="H5690" s="0" t="s">
        <v>379</v>
      </c>
      <c r="I5690" s="0" t="s">
        <v>54</v>
      </c>
      <c r="J5690" s="0" t="s">
        <v>325</v>
      </c>
      <c r="K5690" s="0" t="n">
        <v>52699.2442688854</v>
      </c>
      <c r="L5690" s="0" t="n">
        <v>59344.83</v>
      </c>
      <c r="M5690" s="0" t="n">
        <v>74617.8081083088</v>
      </c>
      <c r="N5690" s="0" t="n">
        <v>50082.615</v>
      </c>
      <c r="O5690" s="0" t="n">
        <v>50366.205</v>
      </c>
      <c r="P5690" s="0" t="n">
        <v>60032.07</v>
      </c>
      <c r="Q5690" s="0" t="n">
        <v>81910.935</v>
      </c>
      <c r="S5690" s="0" t="s">
        <v>303</v>
      </c>
    </row>
    <row r="5691" customFormat="false" ht="14" hidden="true" customHeight="false" outlineLevel="0" collapsed="false">
      <c r="A5691" s="0" t="str">
        <f aca="false">SUBSTITUTE(C5691&amp;D5691&amp;E5691&amp;F5691&amp;G5691&amp;H5691&amp;I5691," ","")</f>
        <v>AgenteBilingüeEspecializadoEconomía,administración,contaduríayafinesEnlasinstalacionesdelaEntidadCompradoraHoraextranocturna Zona1Platino</v>
      </c>
      <c r="B5691" s="0" t="s">
        <v>6030</v>
      </c>
      <c r="C5691" s="0" t="s">
        <v>190</v>
      </c>
      <c r="D5691" s="0" t="s">
        <v>6010</v>
      </c>
      <c r="E5691" s="0" t="s">
        <v>612</v>
      </c>
      <c r="F5691" s="0" t="s">
        <v>3303</v>
      </c>
      <c r="G5691" s="0" t="s">
        <v>197</v>
      </c>
      <c r="H5691" s="0" t="s">
        <v>379</v>
      </c>
      <c r="I5691" s="0" t="s">
        <v>198</v>
      </c>
      <c r="J5691" s="0" t="s">
        <v>325</v>
      </c>
      <c r="K5691" s="0" t="n">
        <v>52699.2442688854</v>
      </c>
      <c r="L5691" s="0" t="n">
        <v>61089.84</v>
      </c>
      <c r="M5691" s="0" t="n">
        <v>76816.9772243804</v>
      </c>
      <c r="N5691" s="0" t="n">
        <v>50082.615</v>
      </c>
      <c r="O5691" s="0" t="n">
        <v>50366.205</v>
      </c>
      <c r="P5691" s="0" t="n">
        <v>61322.715</v>
      </c>
      <c r="Q5691" s="0" t="n">
        <v>87056.955</v>
      </c>
      <c r="S5691" s="0" t="s">
        <v>303</v>
      </c>
    </row>
    <row r="5692" customFormat="false" ht="14" hidden="true" customHeight="false" outlineLevel="0" collapsed="false">
      <c r="A5692" s="0" t="str">
        <f aca="false">SUBSTITUTE(C5692&amp;D5692&amp;E5692&amp;F5692&amp;G5692&amp;H5692&amp;I5692," ","")</f>
        <v>AgenteBilingüeEspecializadoEconomía,administración,contaduríayafinesEnlasinstalacionesdelaEntidadCompradoraHoraextranocturna Zona2Plata</v>
      </c>
      <c r="B5692" s="0" t="s">
        <v>6031</v>
      </c>
      <c r="C5692" s="0" t="s">
        <v>190</v>
      </c>
      <c r="D5692" s="0" t="s">
        <v>6010</v>
      </c>
      <c r="E5692" s="0" t="s">
        <v>612</v>
      </c>
      <c r="F5692" s="0" t="s">
        <v>3303</v>
      </c>
      <c r="G5692" s="0" t="s">
        <v>197</v>
      </c>
      <c r="H5692" s="0" t="s">
        <v>385</v>
      </c>
      <c r="I5692" s="0" t="s">
        <v>195</v>
      </c>
      <c r="J5692" s="0" t="s">
        <v>325</v>
      </c>
      <c r="K5692" s="0" t="n">
        <v>52699.2442688854</v>
      </c>
      <c r="L5692" s="0" t="n">
        <v>59926.5</v>
      </c>
      <c r="M5692" s="0" t="n">
        <v>72541.0530816373</v>
      </c>
      <c r="N5692" s="0" t="n">
        <v>50082.615</v>
      </c>
      <c r="O5692" s="0" t="n">
        <v>50366.205</v>
      </c>
      <c r="P5692" s="0" t="n">
        <v>62480.88</v>
      </c>
      <c r="Q5692" s="0" t="n">
        <v>78433.335</v>
      </c>
      <c r="S5692" s="0" t="s">
        <v>303</v>
      </c>
    </row>
    <row r="5693" customFormat="false" ht="14" hidden="true" customHeight="false" outlineLevel="0" collapsed="false">
      <c r="A5693" s="0" t="str">
        <f aca="false">SUBSTITUTE(C5693&amp;D5693&amp;E5693&amp;F5693&amp;G5693&amp;H5693&amp;I5693," ","")</f>
        <v>AgenteBilingüeEspecializadoEconomía,administración,contaduríayafinesEnlasinstalacionesdelaEntidadCompradoraHoraextranocturna Zona2Oro</v>
      </c>
      <c r="B5693" s="0" t="s">
        <v>6032</v>
      </c>
      <c r="C5693" s="0" t="s">
        <v>190</v>
      </c>
      <c r="D5693" s="0" t="s">
        <v>6010</v>
      </c>
      <c r="E5693" s="0" t="s">
        <v>612</v>
      </c>
      <c r="F5693" s="0" t="s">
        <v>3303</v>
      </c>
      <c r="G5693" s="0" t="s">
        <v>197</v>
      </c>
      <c r="H5693" s="0" t="s">
        <v>385</v>
      </c>
      <c r="I5693" s="0" t="s">
        <v>54</v>
      </c>
      <c r="J5693" s="0" t="s">
        <v>325</v>
      </c>
      <c r="K5693" s="0" t="n">
        <v>52699.2442688854</v>
      </c>
      <c r="L5693" s="0" t="n">
        <v>61126.065</v>
      </c>
      <c r="M5693" s="0" t="n">
        <v>74617.8081083088</v>
      </c>
      <c r="N5693" s="0" t="n">
        <v>50082.615</v>
      </c>
      <c r="O5693" s="0" t="n">
        <v>50366.205</v>
      </c>
      <c r="P5693" s="0" t="n">
        <v>63796.365</v>
      </c>
      <c r="Q5693" s="0" t="n">
        <v>81910.935</v>
      </c>
      <c r="S5693" s="0" t="s">
        <v>303</v>
      </c>
    </row>
    <row r="5694" customFormat="false" ht="14" hidden="true" customHeight="false" outlineLevel="0" collapsed="false">
      <c r="A5694" s="0" t="str">
        <f aca="false">SUBSTITUTE(C5694&amp;D5694&amp;E5694&amp;F5694&amp;G5694&amp;H5694&amp;I5694," ","")</f>
        <v>AgenteBilingüeEspecializadoEconomía,administración,contaduríayafinesEnlasinstalacionesdelaEntidadCompradoraHoraextranocturna Zona2Platino</v>
      </c>
      <c r="B5694" s="0" t="s">
        <v>6033</v>
      </c>
      <c r="C5694" s="0" t="s">
        <v>190</v>
      </c>
      <c r="D5694" s="0" t="s">
        <v>6010</v>
      </c>
      <c r="E5694" s="0" t="s">
        <v>612</v>
      </c>
      <c r="F5694" s="0" t="s">
        <v>3303</v>
      </c>
      <c r="G5694" s="0" t="s">
        <v>197</v>
      </c>
      <c r="H5694" s="0" t="s">
        <v>385</v>
      </c>
      <c r="I5694" s="0" t="s">
        <v>198</v>
      </c>
      <c r="J5694" s="0" t="s">
        <v>325</v>
      </c>
      <c r="K5694" s="0" t="n">
        <v>52699.2442688854</v>
      </c>
      <c r="L5694" s="0" t="n">
        <v>62922.825</v>
      </c>
      <c r="M5694" s="0" t="n">
        <v>76816.9772243804</v>
      </c>
      <c r="N5694" s="0" t="n">
        <v>50082.615</v>
      </c>
      <c r="O5694" s="0" t="n">
        <v>50366.205</v>
      </c>
      <c r="P5694" s="0" t="n">
        <v>65168.775</v>
      </c>
      <c r="Q5694" s="0" t="n">
        <v>87056.955</v>
      </c>
      <c r="S5694" s="0" t="s">
        <v>303</v>
      </c>
    </row>
    <row r="5695" customFormat="false" ht="14" hidden="true" customHeight="false" outlineLevel="0" collapsed="false">
      <c r="A5695" s="0" t="str">
        <f aca="false">SUBSTITUTE(C5695&amp;D5695&amp;E5695&amp;F5695&amp;G5695&amp;H5695&amp;I5695," ","")</f>
        <v>AgenteBilingüeEspecializadoEconomía,administración,contaduríayafinesEnlasinstalacionesdelaEntidadCompradoraHoraextranocturna Zona3Plata</v>
      </c>
      <c r="B5695" s="0" t="s">
        <v>6034</v>
      </c>
      <c r="C5695" s="0" t="s">
        <v>190</v>
      </c>
      <c r="D5695" s="0" t="s">
        <v>6010</v>
      </c>
      <c r="E5695" s="0" t="s">
        <v>612</v>
      </c>
      <c r="F5695" s="0" t="s">
        <v>3303</v>
      </c>
      <c r="G5695" s="0" t="s">
        <v>197</v>
      </c>
      <c r="H5695" s="0" t="s">
        <v>390</v>
      </c>
      <c r="I5695" s="0" t="s">
        <v>195</v>
      </c>
      <c r="J5695" s="0" t="s">
        <v>325</v>
      </c>
      <c r="K5695" s="0" t="n">
        <v>52699.2442688854</v>
      </c>
      <c r="L5695" s="0" t="n">
        <v>61089.84</v>
      </c>
      <c r="M5695" s="0" t="n">
        <v>72541.0530816373</v>
      </c>
      <c r="N5695" s="0" t="n">
        <v>50082.615</v>
      </c>
      <c r="O5695" s="0" t="n">
        <v>50366.205</v>
      </c>
      <c r="P5695" s="0" t="n">
        <v>62774.82</v>
      </c>
      <c r="Q5695" s="0" t="n">
        <v>78433.335</v>
      </c>
      <c r="S5695" s="0" t="s">
        <v>303</v>
      </c>
    </row>
    <row r="5696" customFormat="false" ht="14" hidden="true" customHeight="false" outlineLevel="0" collapsed="false">
      <c r="A5696" s="0" t="str">
        <f aca="false">SUBSTITUTE(C5696&amp;D5696&amp;E5696&amp;F5696&amp;G5696&amp;H5696&amp;I5696," ","")</f>
        <v>AgenteBilingüeEspecializadoEconomía,administración,contaduríayafinesEnlasinstalacionesdelaEntidadCompradoraHoraextranocturna Zona3Oro</v>
      </c>
      <c r="B5696" s="0" t="s">
        <v>6035</v>
      </c>
      <c r="C5696" s="0" t="s">
        <v>190</v>
      </c>
      <c r="D5696" s="0" t="s">
        <v>6010</v>
      </c>
      <c r="E5696" s="0" t="s">
        <v>612</v>
      </c>
      <c r="F5696" s="0" t="s">
        <v>3303</v>
      </c>
      <c r="G5696" s="0" t="s">
        <v>197</v>
      </c>
      <c r="H5696" s="0" t="s">
        <v>390</v>
      </c>
      <c r="I5696" s="0" t="s">
        <v>54</v>
      </c>
      <c r="J5696" s="0" t="s">
        <v>325</v>
      </c>
      <c r="K5696" s="0" t="n">
        <v>52699.2442688854</v>
      </c>
      <c r="L5696" s="0" t="n">
        <v>62312.175</v>
      </c>
      <c r="M5696" s="0" t="n">
        <v>74617.8081083088</v>
      </c>
      <c r="N5696" s="0" t="n">
        <v>50082.615</v>
      </c>
      <c r="O5696" s="0" t="n">
        <v>50366.205</v>
      </c>
      <c r="P5696" s="0" t="n">
        <v>64096.515</v>
      </c>
      <c r="Q5696" s="0" t="n">
        <v>81910.935</v>
      </c>
      <c r="S5696" s="0" t="s">
        <v>303</v>
      </c>
    </row>
    <row r="5697" customFormat="false" ht="14" hidden="true" customHeight="false" outlineLevel="0" collapsed="false">
      <c r="A5697" s="0" t="str">
        <f aca="false">SUBSTITUTE(C5697&amp;D5697&amp;E5697&amp;F5697&amp;G5697&amp;H5697&amp;I5697," ","")</f>
        <v>AgenteBilingüeEspecializadoEconomía,administración,contaduríayafinesEnlasinstalacionesdelaEntidadCompradoraHoraextranocturna Zona3Platino</v>
      </c>
      <c r="B5697" s="0" t="s">
        <v>6036</v>
      </c>
      <c r="C5697" s="0" t="s">
        <v>190</v>
      </c>
      <c r="D5697" s="0" t="s">
        <v>6010</v>
      </c>
      <c r="E5697" s="0" t="s">
        <v>612</v>
      </c>
      <c r="F5697" s="0" t="s">
        <v>3303</v>
      </c>
      <c r="G5697" s="0" t="s">
        <v>197</v>
      </c>
      <c r="H5697" s="0" t="s">
        <v>390</v>
      </c>
      <c r="I5697" s="0" t="s">
        <v>198</v>
      </c>
      <c r="J5697" s="0" t="s">
        <v>325</v>
      </c>
      <c r="K5697" s="0" t="n">
        <v>52699.2442688854</v>
      </c>
      <c r="L5697" s="0" t="n">
        <v>64145.16</v>
      </c>
      <c r="M5697" s="0" t="n">
        <v>76816.9772243804</v>
      </c>
      <c r="N5697" s="0" t="n">
        <v>50082.615</v>
      </c>
      <c r="O5697" s="0" t="n">
        <v>50366.205</v>
      </c>
      <c r="P5697" s="0" t="n">
        <v>65475.135</v>
      </c>
      <c r="Q5697" s="0" t="n">
        <v>87056.955</v>
      </c>
      <c r="S5697" s="0" t="s">
        <v>303</v>
      </c>
    </row>
    <row r="5698" customFormat="false" ht="14" hidden="true" customHeight="false" outlineLevel="0" collapsed="false">
      <c r="A5698" s="0" t="str">
        <f aca="false">SUBSTITUTE(C5698&amp;D5698&amp;E5698&amp;F5698&amp;G5698&amp;H5698&amp;I5698," ","")</f>
        <v>AgenteBilingüeEspecializadoEconomía,administración,contaduríayafinesEnlasinstalacionesdelaEntidadCompradoraHoraextradominicalyfestivoZona1Plata</v>
      </c>
      <c r="B5698" s="0" t="s">
        <v>6037</v>
      </c>
      <c r="C5698" s="0" t="s">
        <v>190</v>
      </c>
      <c r="D5698" s="0" t="s">
        <v>6010</v>
      </c>
      <c r="E5698" s="0" t="s">
        <v>612</v>
      </c>
      <c r="F5698" s="0" t="s">
        <v>3303</v>
      </c>
      <c r="G5698" s="0" t="s">
        <v>194</v>
      </c>
      <c r="H5698" s="0" t="s">
        <v>379</v>
      </c>
      <c r="I5698" s="0" t="s">
        <v>195</v>
      </c>
      <c r="J5698" s="0" t="s">
        <v>325</v>
      </c>
      <c r="K5698" s="0" t="n">
        <v>66840.0487990937</v>
      </c>
      <c r="L5698" s="0" t="n">
        <v>66492.54</v>
      </c>
      <c r="M5698" s="0" t="n">
        <v>82904.0606647283</v>
      </c>
      <c r="N5698" s="0" t="n">
        <v>71546.445</v>
      </c>
      <c r="O5698" s="0" t="n">
        <v>57461.13</v>
      </c>
      <c r="P5698" s="0" t="n">
        <v>65238.12</v>
      </c>
      <c r="Q5698" s="0" t="n">
        <v>87317.775</v>
      </c>
      <c r="S5698" s="0" t="s">
        <v>303</v>
      </c>
    </row>
    <row r="5699" customFormat="false" ht="14" hidden="true" customHeight="false" outlineLevel="0" collapsed="false">
      <c r="A5699" s="0" t="str">
        <f aca="false">SUBSTITUTE(C5699&amp;D5699&amp;E5699&amp;F5699&amp;G5699&amp;H5699&amp;I5699," ","")</f>
        <v>AgenteBilingüeEspecializadoEconomía,administración,contaduríayafinesEnlasinstalacionesdelaEntidadCompradoraHoraextradominicalyfestivoZona1Oro</v>
      </c>
      <c r="B5699" s="0" t="s">
        <v>6038</v>
      </c>
      <c r="C5699" s="0" t="s">
        <v>190</v>
      </c>
      <c r="D5699" s="0" t="s">
        <v>6010</v>
      </c>
      <c r="E5699" s="0" t="s">
        <v>612</v>
      </c>
      <c r="F5699" s="0" t="s">
        <v>3303</v>
      </c>
      <c r="G5699" s="0" t="s">
        <v>194</v>
      </c>
      <c r="H5699" s="0" t="s">
        <v>379</v>
      </c>
      <c r="I5699" s="0" t="s">
        <v>54</v>
      </c>
      <c r="J5699" s="0" t="s">
        <v>325</v>
      </c>
      <c r="K5699" s="0" t="n">
        <v>66840.0487990937</v>
      </c>
      <c r="L5699" s="0" t="n">
        <v>67822.515</v>
      </c>
      <c r="M5699" s="0" t="n">
        <v>85277.4949809243</v>
      </c>
      <c r="N5699" s="0" t="n">
        <v>71546.445</v>
      </c>
      <c r="O5699" s="0" t="n">
        <v>57461.13</v>
      </c>
      <c r="P5699" s="0" t="n">
        <v>66611.565</v>
      </c>
      <c r="Q5699" s="0" t="n">
        <v>91188.675</v>
      </c>
      <c r="S5699" s="0" t="s">
        <v>303</v>
      </c>
    </row>
    <row r="5700" customFormat="false" ht="14" hidden="true" customHeight="false" outlineLevel="0" collapsed="false">
      <c r="A5700" s="0" t="str">
        <f aca="false">SUBSTITUTE(C5700&amp;D5700&amp;E5700&amp;F5700&amp;G5700&amp;H5700&amp;I5700," ","")</f>
        <v>AgenteBilingüeEspecializadoEconomía,administración,contaduríayafinesEnlasinstalacionesdelaEntidadCompradoraHoraextradominicalyfestivoZona1Platino</v>
      </c>
      <c r="B5700" s="0" t="s">
        <v>6039</v>
      </c>
      <c r="C5700" s="0" t="s">
        <v>190</v>
      </c>
      <c r="D5700" s="0" t="s">
        <v>6010</v>
      </c>
      <c r="E5700" s="0" t="s">
        <v>612</v>
      </c>
      <c r="F5700" s="0" t="s">
        <v>3303</v>
      </c>
      <c r="G5700" s="0" t="s">
        <v>194</v>
      </c>
      <c r="H5700" s="0" t="s">
        <v>379</v>
      </c>
      <c r="I5700" s="0" t="s">
        <v>198</v>
      </c>
      <c r="J5700" s="0" t="s">
        <v>325</v>
      </c>
      <c r="K5700" s="0" t="n">
        <v>66840.0487990937</v>
      </c>
      <c r="L5700" s="0" t="n">
        <v>69817.995</v>
      </c>
      <c r="M5700" s="0" t="n">
        <v>87790.8311135776</v>
      </c>
      <c r="N5700" s="0" t="n">
        <v>71546.445</v>
      </c>
      <c r="O5700" s="0" t="n">
        <v>57461.13</v>
      </c>
      <c r="P5700" s="0" t="n">
        <v>68044.005</v>
      </c>
      <c r="Q5700" s="0" t="n">
        <v>96917.4</v>
      </c>
      <c r="S5700" s="0" t="s">
        <v>303</v>
      </c>
    </row>
    <row r="5701" customFormat="false" ht="14" hidden="true" customHeight="false" outlineLevel="0" collapsed="false">
      <c r="A5701" s="0" t="str">
        <f aca="false">SUBSTITUTE(C5701&amp;D5701&amp;E5701&amp;F5701&amp;G5701&amp;H5701&amp;I5701," ","")</f>
        <v>AgenteBilingüeEspecializadoEconomía,administración,contaduríayafinesEnlasinstalacionesdelaEntidadCompradoraHoraextradominicalyfestivoZona2Plata</v>
      </c>
      <c r="B5701" s="0" t="s">
        <v>6040</v>
      </c>
      <c r="C5701" s="0" t="s">
        <v>190</v>
      </c>
      <c r="D5701" s="0" t="s">
        <v>6010</v>
      </c>
      <c r="E5701" s="0" t="s">
        <v>612</v>
      </c>
      <c r="F5701" s="0" t="s">
        <v>3303</v>
      </c>
      <c r="G5701" s="0" t="s">
        <v>194</v>
      </c>
      <c r="H5701" s="0" t="s">
        <v>385</v>
      </c>
      <c r="I5701" s="0" t="s">
        <v>195</v>
      </c>
      <c r="J5701" s="0" t="s">
        <v>325</v>
      </c>
      <c r="K5701" s="0" t="n">
        <v>66840.0487990937</v>
      </c>
      <c r="L5701" s="0" t="n">
        <v>68488.02</v>
      </c>
      <c r="M5701" s="0" t="n">
        <v>82904.0606647283</v>
      </c>
      <c r="N5701" s="0" t="n">
        <v>71546.445</v>
      </c>
      <c r="O5701" s="0" t="n">
        <v>57461.13</v>
      </c>
      <c r="P5701" s="0" t="n">
        <v>69328.44</v>
      </c>
      <c r="Q5701" s="0" t="n">
        <v>87317.775</v>
      </c>
      <c r="S5701" s="0" t="s">
        <v>303</v>
      </c>
    </row>
    <row r="5702" customFormat="false" ht="14" hidden="true" customHeight="false" outlineLevel="0" collapsed="false">
      <c r="A5702" s="0" t="str">
        <f aca="false">SUBSTITUTE(C5702&amp;D5702&amp;E5702&amp;F5702&amp;G5702&amp;H5702&amp;I5702," ","")</f>
        <v>AgenteBilingüeEspecializadoEconomía,administración,contaduríayafinesEnlasinstalacionesdelaEntidadCompradoraHoraextradominicalyfestivoZona2Oro</v>
      </c>
      <c r="B5702" s="0" t="s">
        <v>6041</v>
      </c>
      <c r="C5702" s="0" t="s">
        <v>190</v>
      </c>
      <c r="D5702" s="0" t="s">
        <v>6010</v>
      </c>
      <c r="E5702" s="0" t="s">
        <v>612</v>
      </c>
      <c r="F5702" s="0" t="s">
        <v>3303</v>
      </c>
      <c r="G5702" s="0" t="s">
        <v>194</v>
      </c>
      <c r="H5702" s="0" t="s">
        <v>385</v>
      </c>
      <c r="I5702" s="0" t="s">
        <v>54</v>
      </c>
      <c r="J5702" s="0" t="s">
        <v>325</v>
      </c>
      <c r="K5702" s="0" t="n">
        <v>66840.0487990937</v>
      </c>
      <c r="L5702" s="0" t="n">
        <v>69857.325</v>
      </c>
      <c r="M5702" s="0" t="n">
        <v>85277.4949809243</v>
      </c>
      <c r="N5702" s="0" t="n">
        <v>71546.445</v>
      </c>
      <c r="O5702" s="0" t="n">
        <v>57461.13</v>
      </c>
      <c r="P5702" s="0" t="n">
        <v>70788.825</v>
      </c>
      <c r="Q5702" s="0" t="n">
        <v>91188.675</v>
      </c>
      <c r="S5702" s="0" t="s">
        <v>303</v>
      </c>
    </row>
    <row r="5703" customFormat="false" ht="14" hidden="true" customHeight="false" outlineLevel="0" collapsed="false">
      <c r="A5703" s="0" t="str">
        <f aca="false">SUBSTITUTE(C5703&amp;D5703&amp;E5703&amp;F5703&amp;G5703&amp;H5703&amp;I5703," ","")</f>
        <v>AgenteBilingüeEspecializadoEconomía,administración,contaduríayafinesEnlasinstalacionesdelaEntidadCompradoraHoraextradominicalyfestivoZona2Platino</v>
      </c>
      <c r="B5703" s="0" t="s">
        <v>6042</v>
      </c>
      <c r="C5703" s="0" t="s">
        <v>190</v>
      </c>
      <c r="D5703" s="0" t="s">
        <v>6010</v>
      </c>
      <c r="E5703" s="0" t="s">
        <v>612</v>
      </c>
      <c r="F5703" s="0" t="s">
        <v>3303</v>
      </c>
      <c r="G5703" s="0" t="s">
        <v>194</v>
      </c>
      <c r="H5703" s="0" t="s">
        <v>385</v>
      </c>
      <c r="I5703" s="0" t="s">
        <v>198</v>
      </c>
      <c r="J5703" s="0" t="s">
        <v>325</v>
      </c>
      <c r="K5703" s="0" t="n">
        <v>66840.0487990937</v>
      </c>
      <c r="L5703" s="0" t="n">
        <v>71912.835</v>
      </c>
      <c r="M5703" s="0" t="n">
        <v>87790.8311135776</v>
      </c>
      <c r="N5703" s="0" t="n">
        <v>71546.445</v>
      </c>
      <c r="O5703" s="0" t="n">
        <v>57461.13</v>
      </c>
      <c r="P5703" s="0" t="n">
        <v>72310.275</v>
      </c>
      <c r="Q5703" s="0" t="n">
        <v>96917.4</v>
      </c>
      <c r="S5703" s="0" t="s">
        <v>303</v>
      </c>
    </row>
    <row r="5704" customFormat="false" ht="14" hidden="true" customHeight="false" outlineLevel="0" collapsed="false">
      <c r="A5704" s="0" t="str">
        <f aca="false">SUBSTITUTE(C5704&amp;D5704&amp;E5704&amp;F5704&amp;G5704&amp;H5704&amp;I5704," ","")</f>
        <v>AgenteBilingüeEspecializadoEconomía,administración,contaduríayafinesEnlasinstalacionesdelaEntidadCompradoraHoraextradominicalyfestivoZona3Plata</v>
      </c>
      <c r="B5704" s="0" t="s">
        <v>6043</v>
      </c>
      <c r="C5704" s="0" t="s">
        <v>190</v>
      </c>
      <c r="D5704" s="0" t="s">
        <v>6010</v>
      </c>
      <c r="E5704" s="0" t="s">
        <v>612</v>
      </c>
      <c r="F5704" s="0" t="s">
        <v>3303</v>
      </c>
      <c r="G5704" s="0" t="s">
        <v>194</v>
      </c>
      <c r="H5704" s="0" t="s">
        <v>390</v>
      </c>
      <c r="I5704" s="0" t="s">
        <v>195</v>
      </c>
      <c r="J5704" s="0" t="s">
        <v>325</v>
      </c>
      <c r="K5704" s="0" t="n">
        <v>66840.0487990937</v>
      </c>
      <c r="L5704" s="0" t="n">
        <v>69817.995</v>
      </c>
      <c r="M5704" s="0" t="n">
        <v>82904.0606647283</v>
      </c>
      <c r="N5704" s="0" t="n">
        <v>71546.445</v>
      </c>
      <c r="O5704" s="0" t="n">
        <v>57461.13</v>
      </c>
      <c r="P5704" s="0" t="n">
        <v>69654.465</v>
      </c>
      <c r="Q5704" s="0" t="n">
        <v>87317.775</v>
      </c>
      <c r="S5704" s="0" t="s">
        <v>303</v>
      </c>
    </row>
    <row r="5705" customFormat="false" ht="14" hidden="true" customHeight="false" outlineLevel="0" collapsed="false">
      <c r="A5705" s="0" t="str">
        <f aca="false">SUBSTITUTE(C5705&amp;D5705&amp;E5705&amp;F5705&amp;G5705&amp;H5705&amp;I5705," ","")</f>
        <v>AgenteBilingüeEspecializadoEconomía,administración,contaduríayafinesEnlasinstalacionesdelaEntidadCompradoraHoraextradominicalyfestivoZona3Oro</v>
      </c>
      <c r="B5705" s="0" t="s">
        <v>6044</v>
      </c>
      <c r="C5705" s="0" t="s">
        <v>190</v>
      </c>
      <c r="D5705" s="0" t="s">
        <v>6010</v>
      </c>
      <c r="E5705" s="0" t="s">
        <v>612</v>
      </c>
      <c r="F5705" s="0" t="s">
        <v>3303</v>
      </c>
      <c r="G5705" s="0" t="s">
        <v>194</v>
      </c>
      <c r="H5705" s="0" t="s">
        <v>390</v>
      </c>
      <c r="I5705" s="0" t="s">
        <v>54</v>
      </c>
      <c r="J5705" s="0" t="s">
        <v>325</v>
      </c>
      <c r="K5705" s="0" t="n">
        <v>66840.0487990937</v>
      </c>
      <c r="L5705" s="0" t="n">
        <v>71214.21</v>
      </c>
      <c r="M5705" s="0" t="n">
        <v>85277.4949809243</v>
      </c>
      <c r="N5705" s="0" t="n">
        <v>71546.445</v>
      </c>
      <c r="O5705" s="0" t="n">
        <v>57461.13</v>
      </c>
      <c r="P5705" s="0" t="n">
        <v>71121.06</v>
      </c>
      <c r="Q5705" s="0" t="n">
        <v>91188.675</v>
      </c>
      <c r="S5705" s="0" t="s">
        <v>303</v>
      </c>
    </row>
    <row r="5706" customFormat="false" ht="14" hidden="true" customHeight="false" outlineLevel="0" collapsed="false">
      <c r="A5706" s="0" t="str">
        <f aca="false">SUBSTITUTE(C5706&amp;D5706&amp;E5706&amp;F5706&amp;G5706&amp;H5706&amp;I5706," ","")</f>
        <v>AgenteBilingüeEspecializadoEconomía,administración,contaduríayafinesEnlasinstalacionesdelaEntidadCompradoraHoraextradominicalyfestivoZona3Platino</v>
      </c>
      <c r="B5706" s="0" t="s">
        <v>6045</v>
      </c>
      <c r="C5706" s="0" t="s">
        <v>190</v>
      </c>
      <c r="D5706" s="0" t="s">
        <v>6010</v>
      </c>
      <c r="E5706" s="0" t="s">
        <v>612</v>
      </c>
      <c r="F5706" s="0" t="s">
        <v>3303</v>
      </c>
      <c r="G5706" s="0" t="s">
        <v>194</v>
      </c>
      <c r="H5706" s="0" t="s">
        <v>390</v>
      </c>
      <c r="I5706" s="0" t="s">
        <v>198</v>
      </c>
      <c r="J5706" s="0" t="s">
        <v>325</v>
      </c>
      <c r="K5706" s="0" t="n">
        <v>66840.0487990937</v>
      </c>
      <c r="L5706" s="0" t="n">
        <v>73309.05</v>
      </c>
      <c r="M5706" s="0" t="n">
        <v>87790.8311135776</v>
      </c>
      <c r="N5706" s="0" t="n">
        <v>71546.445</v>
      </c>
      <c r="O5706" s="0" t="n">
        <v>57461.13</v>
      </c>
      <c r="P5706" s="0" t="n">
        <v>72650.79</v>
      </c>
      <c r="Q5706" s="0" t="n">
        <v>96917.4</v>
      </c>
      <c r="S5706" s="0" t="s">
        <v>303</v>
      </c>
    </row>
    <row r="5707" customFormat="false" ht="14" hidden="true" customHeight="false" outlineLevel="0" collapsed="false">
      <c r="A5707" s="0" t="str">
        <f aca="false">SUBSTITUTE(C5707&amp;D5707&amp;E5707&amp;F5707&amp;G5707&amp;H5707&amp;I5707," ","")</f>
        <v>AgenteBilingüeEspecializadoEconomía,administración,contaduríayafinesEnlasinstalacionesdelaEntidadCompradoraServicio7x24Zona1Plata</v>
      </c>
      <c r="B5707" s="0" t="s">
        <v>6046</v>
      </c>
      <c r="C5707" s="0" t="s">
        <v>190</v>
      </c>
      <c r="D5707" s="0" t="s">
        <v>6010</v>
      </c>
      <c r="E5707" s="0" t="s">
        <v>612</v>
      </c>
      <c r="F5707" s="0" t="s">
        <v>3303</v>
      </c>
      <c r="G5707" s="0" t="s">
        <v>55</v>
      </c>
      <c r="H5707" s="0" t="s">
        <v>379</v>
      </c>
      <c r="I5707" s="0" t="s">
        <v>195</v>
      </c>
      <c r="J5707" s="0" t="s">
        <v>305</v>
      </c>
      <c r="K5707" s="0" t="n">
        <v>24526094.4299074</v>
      </c>
      <c r="L5707" s="0" t="n">
        <v>34905025.17</v>
      </c>
      <c r="M5707" s="0" t="n">
        <v>36772104.5726464</v>
      </c>
      <c r="N5707" s="0" t="n">
        <v>31132347.705</v>
      </c>
      <c r="O5707" s="0" t="n">
        <v>31666920.03</v>
      </c>
      <c r="P5707" s="0" t="n">
        <v>45077514.39</v>
      </c>
      <c r="Q5707" s="0" t="n">
        <v>36008177.85</v>
      </c>
      <c r="S5707" s="0" t="s">
        <v>303</v>
      </c>
    </row>
    <row r="5708" customFormat="false" ht="14" hidden="true" customHeight="false" outlineLevel="0" collapsed="false">
      <c r="A5708" s="0" t="str">
        <f aca="false">SUBSTITUTE(C5708&amp;D5708&amp;E5708&amp;F5708&amp;G5708&amp;H5708&amp;I5708," ","")</f>
        <v>AgenteBilingüeEspecializadoEconomía,administración,contaduríayafinesEnlasinstalacionesdelaEntidadCompradoraServicio7x24Zona1Oro</v>
      </c>
      <c r="B5708" s="0" t="s">
        <v>6047</v>
      </c>
      <c r="C5708" s="0" t="s">
        <v>190</v>
      </c>
      <c r="D5708" s="0" t="s">
        <v>6010</v>
      </c>
      <c r="E5708" s="0" t="s">
        <v>612</v>
      </c>
      <c r="F5708" s="0" t="s">
        <v>3303</v>
      </c>
      <c r="G5708" s="0" t="s">
        <v>55</v>
      </c>
      <c r="H5708" s="0" t="s">
        <v>379</v>
      </c>
      <c r="I5708" s="0" t="s">
        <v>54</v>
      </c>
      <c r="J5708" s="0" t="s">
        <v>305</v>
      </c>
      <c r="K5708" s="0" t="n">
        <v>24526094.4299074</v>
      </c>
      <c r="L5708" s="0" t="n">
        <v>35603126.46</v>
      </c>
      <c r="M5708" s="0" t="n">
        <v>37824841.6059315</v>
      </c>
      <c r="N5708" s="0" t="n">
        <v>31167388.665</v>
      </c>
      <c r="O5708" s="0" t="n">
        <v>31666920.03</v>
      </c>
      <c r="P5708" s="0" t="n">
        <v>46026514.17</v>
      </c>
      <c r="Q5708" s="0" t="n">
        <v>37604521.485</v>
      </c>
      <c r="S5708" s="0" t="s">
        <v>303</v>
      </c>
    </row>
    <row r="5709" customFormat="false" ht="14" hidden="true" customHeight="false" outlineLevel="0" collapsed="false">
      <c r="A5709" s="0" t="str">
        <f aca="false">SUBSTITUTE(C5709&amp;D5709&amp;E5709&amp;F5709&amp;G5709&amp;H5709&amp;I5709," ","")</f>
        <v>AgenteBilingüeEspecializadoEconomía,administración,contaduríayafinesEnlasinstalacionesdelaEntidadCompradoraServicio7x24Zona1Platino</v>
      </c>
      <c r="B5709" s="0" t="s">
        <v>6048</v>
      </c>
      <c r="C5709" s="0" t="s">
        <v>190</v>
      </c>
      <c r="D5709" s="0" t="s">
        <v>6010</v>
      </c>
      <c r="E5709" s="0" t="s">
        <v>612</v>
      </c>
      <c r="F5709" s="0" t="s">
        <v>3303</v>
      </c>
      <c r="G5709" s="0" t="s">
        <v>55</v>
      </c>
      <c r="H5709" s="0" t="s">
        <v>379</v>
      </c>
      <c r="I5709" s="0" t="s">
        <v>198</v>
      </c>
      <c r="J5709" s="0" t="s">
        <v>305</v>
      </c>
      <c r="K5709" s="0" t="n">
        <v>24526094.4299074</v>
      </c>
      <c r="L5709" s="0" t="n">
        <v>36650277.36</v>
      </c>
      <c r="M5709" s="0" t="n">
        <v>38939632.1041906</v>
      </c>
      <c r="N5709" s="0" t="n">
        <v>31202429.625</v>
      </c>
      <c r="O5709" s="0" t="n">
        <v>31666920.03</v>
      </c>
      <c r="P5709" s="0" t="n">
        <v>47016332.28</v>
      </c>
      <c r="Q5709" s="0" t="n">
        <v>39966985.575</v>
      </c>
      <c r="S5709" s="0" t="s">
        <v>303</v>
      </c>
    </row>
    <row r="5710" customFormat="false" ht="14" hidden="true" customHeight="false" outlineLevel="0" collapsed="false">
      <c r="A5710" s="0" t="str">
        <f aca="false">SUBSTITUTE(C5710&amp;D5710&amp;E5710&amp;F5710&amp;G5710&amp;H5710&amp;I5710," ","")</f>
        <v>AgenteBilingüeEspecializadoEconomía,administración,contaduríayafinesEnlasinstalacionesdelaEntidadCompradoraServicio7x24Zona2Plata</v>
      </c>
      <c r="B5710" s="0" t="s">
        <v>6049</v>
      </c>
      <c r="C5710" s="0" t="s">
        <v>190</v>
      </c>
      <c r="D5710" s="0" t="s">
        <v>6010</v>
      </c>
      <c r="E5710" s="0" t="s">
        <v>612</v>
      </c>
      <c r="F5710" s="0" t="s">
        <v>3303</v>
      </c>
      <c r="G5710" s="0" t="s">
        <v>55</v>
      </c>
      <c r="H5710" s="0" t="s">
        <v>385</v>
      </c>
      <c r="I5710" s="0" t="s">
        <v>195</v>
      </c>
      <c r="J5710" s="0" t="s">
        <v>305</v>
      </c>
      <c r="K5710" s="0" t="n">
        <v>24526094.4299074</v>
      </c>
      <c r="L5710" s="0" t="n">
        <v>35952176.07</v>
      </c>
      <c r="M5710" s="0" t="n">
        <v>36772104.5726464</v>
      </c>
      <c r="N5710" s="0" t="n">
        <v>31174396.65</v>
      </c>
      <c r="O5710" s="0" t="n">
        <v>31666920.03</v>
      </c>
      <c r="P5710" s="0" t="n">
        <v>47904054.885</v>
      </c>
      <c r="Q5710" s="0" t="n">
        <v>36008177.85</v>
      </c>
      <c r="S5710" s="0" t="s">
        <v>303</v>
      </c>
    </row>
    <row r="5711" customFormat="false" ht="14" hidden="true" customHeight="false" outlineLevel="0" collapsed="false">
      <c r="A5711" s="0" t="str">
        <f aca="false">SUBSTITUTE(C5711&amp;D5711&amp;E5711&amp;F5711&amp;G5711&amp;H5711&amp;I5711," ","")</f>
        <v>AgenteBilingüeEspecializadoEconomía,administración,contaduríayafinesEnlasinstalacionesdelaEntidadCompradoraServicio7x24Zona2Oro</v>
      </c>
      <c r="B5711" s="0" t="s">
        <v>6050</v>
      </c>
      <c r="C5711" s="0" t="s">
        <v>190</v>
      </c>
      <c r="D5711" s="0" t="s">
        <v>6010</v>
      </c>
      <c r="E5711" s="0" t="s">
        <v>612</v>
      </c>
      <c r="F5711" s="0" t="s">
        <v>3303</v>
      </c>
      <c r="G5711" s="0" t="s">
        <v>55</v>
      </c>
      <c r="H5711" s="0" t="s">
        <v>385</v>
      </c>
      <c r="I5711" s="0" t="s">
        <v>54</v>
      </c>
      <c r="J5711" s="0" t="s">
        <v>305</v>
      </c>
      <c r="K5711" s="0" t="n">
        <v>24526094.4299074</v>
      </c>
      <c r="L5711" s="0" t="n">
        <v>36671220.585</v>
      </c>
      <c r="M5711" s="0" t="n">
        <v>37824841.6059315</v>
      </c>
      <c r="N5711" s="0" t="n">
        <v>31211540.73</v>
      </c>
      <c r="O5711" s="0" t="n">
        <v>31666920.03</v>
      </c>
      <c r="P5711" s="0" t="n">
        <v>48912560.955</v>
      </c>
      <c r="Q5711" s="0" t="n">
        <v>37604521.485</v>
      </c>
      <c r="S5711" s="0" t="s">
        <v>303</v>
      </c>
    </row>
    <row r="5712" customFormat="false" ht="14" hidden="true" customHeight="false" outlineLevel="0" collapsed="false">
      <c r="A5712" s="0" t="str">
        <f aca="false">SUBSTITUTE(C5712&amp;D5712&amp;E5712&amp;F5712&amp;G5712&amp;H5712&amp;I5712," ","")</f>
        <v>AgenteBilingüeEspecializadoEconomía,administración,contaduríayafinesEnlasinstalacionesdelaEntidadCompradoraServicio7x24Zona2Platino</v>
      </c>
      <c r="B5712" s="0" t="s">
        <v>6051</v>
      </c>
      <c r="C5712" s="0" t="s">
        <v>190</v>
      </c>
      <c r="D5712" s="0" t="s">
        <v>6010</v>
      </c>
      <c r="E5712" s="0" t="s">
        <v>612</v>
      </c>
      <c r="F5712" s="0" t="s">
        <v>3303</v>
      </c>
      <c r="G5712" s="0" t="s">
        <v>55</v>
      </c>
      <c r="H5712" s="0" t="s">
        <v>385</v>
      </c>
      <c r="I5712" s="0" t="s">
        <v>198</v>
      </c>
      <c r="J5712" s="0" t="s">
        <v>305</v>
      </c>
      <c r="K5712" s="0" t="n">
        <v>24526094.4299074</v>
      </c>
      <c r="L5712" s="0" t="n">
        <v>37749785.805</v>
      </c>
      <c r="M5712" s="0" t="n">
        <v>38939632.1041906</v>
      </c>
      <c r="N5712" s="0" t="n">
        <v>31248683.775</v>
      </c>
      <c r="O5712" s="0" t="n">
        <v>31666920.03</v>
      </c>
      <c r="P5712" s="0" t="n">
        <v>49964443.875</v>
      </c>
      <c r="Q5712" s="0" t="n">
        <v>39966985.575</v>
      </c>
      <c r="S5712" s="0" t="s">
        <v>303</v>
      </c>
    </row>
    <row r="5713" customFormat="false" ht="14" hidden="true" customHeight="false" outlineLevel="0" collapsed="false">
      <c r="A5713" s="0" t="str">
        <f aca="false">SUBSTITUTE(C5713&amp;D5713&amp;E5713&amp;F5713&amp;G5713&amp;H5713&amp;I5713," ","")</f>
        <v>AgenteBilingüeEspecializadoEconomía,administración,contaduríayafinesEnlasinstalacionesdelaEntidadCompradoraServicio7x24Zona3Plata</v>
      </c>
      <c r="B5713" s="0" t="s">
        <v>6052</v>
      </c>
      <c r="C5713" s="0" t="s">
        <v>190</v>
      </c>
      <c r="D5713" s="0" t="s">
        <v>6010</v>
      </c>
      <c r="E5713" s="0" t="s">
        <v>612</v>
      </c>
      <c r="F5713" s="0" t="s">
        <v>3303</v>
      </c>
      <c r="G5713" s="0" t="s">
        <v>55</v>
      </c>
      <c r="H5713" s="0" t="s">
        <v>390</v>
      </c>
      <c r="I5713" s="0" t="s">
        <v>195</v>
      </c>
      <c r="J5713" s="0" t="s">
        <v>305</v>
      </c>
      <c r="K5713" s="0" t="n">
        <v>24526094.4299074</v>
      </c>
      <c r="L5713" s="0" t="n">
        <v>36650277.36</v>
      </c>
      <c r="M5713" s="0" t="n">
        <v>36772104.5726464</v>
      </c>
      <c r="N5713" s="0" t="n">
        <v>31202429.625</v>
      </c>
      <c r="O5713" s="0" t="n">
        <v>31666920.03</v>
      </c>
      <c r="P5713" s="0" t="n">
        <v>48129441.66</v>
      </c>
      <c r="Q5713" s="0" t="n">
        <v>36008177.85</v>
      </c>
      <c r="S5713" s="0" t="s">
        <v>303</v>
      </c>
    </row>
    <row r="5714" customFormat="false" ht="14" hidden="true" customHeight="false" outlineLevel="0" collapsed="false">
      <c r="A5714" s="0" t="str">
        <f aca="false">SUBSTITUTE(C5714&amp;D5714&amp;E5714&amp;F5714&amp;G5714&amp;H5714&amp;I5714," ","")</f>
        <v>AgenteBilingüeEspecializadoEconomía,administración,contaduríayafinesEnlasinstalacionesdelaEntidadCompradoraServicio7x24Zona3Oro</v>
      </c>
      <c r="B5714" s="0" t="s">
        <v>6053</v>
      </c>
      <c r="C5714" s="0" t="s">
        <v>190</v>
      </c>
      <c r="D5714" s="0" t="s">
        <v>6010</v>
      </c>
      <c r="E5714" s="0" t="s">
        <v>612</v>
      </c>
      <c r="F5714" s="0" t="s">
        <v>3303</v>
      </c>
      <c r="G5714" s="0" t="s">
        <v>55</v>
      </c>
      <c r="H5714" s="0" t="s">
        <v>390</v>
      </c>
      <c r="I5714" s="0" t="s">
        <v>54</v>
      </c>
      <c r="J5714" s="0" t="s">
        <v>305</v>
      </c>
      <c r="K5714" s="0" t="n">
        <v>24526094.4299074</v>
      </c>
      <c r="L5714" s="0" t="n">
        <v>37383282.99</v>
      </c>
      <c r="M5714" s="0" t="n">
        <v>37824841.6059315</v>
      </c>
      <c r="N5714" s="0" t="n">
        <v>31240975.095</v>
      </c>
      <c r="O5714" s="0" t="n">
        <v>31666920.03</v>
      </c>
      <c r="P5714" s="0" t="n">
        <v>49142693.205</v>
      </c>
      <c r="Q5714" s="0" t="n">
        <v>37604521.485</v>
      </c>
      <c r="S5714" s="0" t="s">
        <v>303</v>
      </c>
    </row>
    <row r="5715" customFormat="false" ht="14" hidden="true" customHeight="false" outlineLevel="0" collapsed="false">
      <c r="A5715" s="0" t="str">
        <f aca="false">SUBSTITUTE(C5715&amp;D5715&amp;E5715&amp;F5715&amp;G5715&amp;H5715&amp;I5715," ","")</f>
        <v>AgenteBilingüeEspecializadoEconomía,administración,contaduríayafinesEnlasinstalacionesdelaEntidadCompradoraServicio7x24Zona3Platino</v>
      </c>
      <c r="B5715" s="0" t="s">
        <v>6054</v>
      </c>
      <c r="C5715" s="0" t="s">
        <v>190</v>
      </c>
      <c r="D5715" s="0" t="s">
        <v>6010</v>
      </c>
      <c r="E5715" s="0" t="s">
        <v>612</v>
      </c>
      <c r="F5715" s="0" t="s">
        <v>3303</v>
      </c>
      <c r="G5715" s="0" t="s">
        <v>55</v>
      </c>
      <c r="H5715" s="0" t="s">
        <v>390</v>
      </c>
      <c r="I5715" s="0" t="s">
        <v>198</v>
      </c>
      <c r="J5715" s="0" t="s">
        <v>305</v>
      </c>
      <c r="K5715" s="0" t="n">
        <v>24526094.4299074</v>
      </c>
      <c r="L5715" s="0" t="n">
        <v>38482791.435</v>
      </c>
      <c r="M5715" s="0" t="n">
        <v>38939632.1041906</v>
      </c>
      <c r="N5715" s="0" t="n">
        <v>31279520.565</v>
      </c>
      <c r="O5715" s="0" t="n">
        <v>31666920.03</v>
      </c>
      <c r="P5715" s="0" t="n">
        <v>50199525.495</v>
      </c>
      <c r="Q5715" s="0" t="n">
        <v>39966985.575</v>
      </c>
      <c r="S5715" s="0" t="s">
        <v>303</v>
      </c>
    </row>
    <row r="5716" customFormat="false" ht="14" hidden="true" customHeight="false" outlineLevel="0" collapsed="false">
      <c r="A5716" s="0" t="str">
        <f aca="false">SUBSTITUTE(C5716&amp;D5716&amp;E5716&amp;F5716&amp;G5716&amp;H5716&amp;I5716," ","")</f>
        <v>AgenteBilingüeEspecializadoEconomía,administración,contaduríayafinesFrontofficeconherramientaJornadaOrdinaria Zona1Plata</v>
      </c>
      <c r="B5716" s="0" t="s">
        <v>6055</v>
      </c>
      <c r="C5716" s="0" t="s">
        <v>190</v>
      </c>
      <c r="D5716" s="0" t="s">
        <v>6010</v>
      </c>
      <c r="E5716" s="0" t="s">
        <v>612</v>
      </c>
      <c r="F5716" s="0" t="s">
        <v>3319</v>
      </c>
      <c r="G5716" s="0" t="s">
        <v>62</v>
      </c>
      <c r="H5716" s="0" t="s">
        <v>379</v>
      </c>
      <c r="I5716" s="0" t="s">
        <v>195</v>
      </c>
      <c r="J5716" s="0" t="s">
        <v>36</v>
      </c>
      <c r="K5716" s="0" t="n">
        <v>7874424.38965752</v>
      </c>
      <c r="L5716" s="0" t="n">
        <v>7734944.16</v>
      </c>
      <c r="M5716" s="0" t="n">
        <v>9245343.09332856</v>
      </c>
      <c r="N5716" s="0" t="n">
        <v>8481519.675</v>
      </c>
      <c r="O5716" s="0" t="n">
        <v>8060000.4</v>
      </c>
      <c r="P5716" s="0" t="n">
        <v>8596541.295</v>
      </c>
      <c r="Q5716" s="0" t="n">
        <v>8865103.095</v>
      </c>
      <c r="S5716" s="0" t="s">
        <v>303</v>
      </c>
    </row>
    <row r="5717" customFormat="false" ht="14" hidden="true" customHeight="false" outlineLevel="0" collapsed="false">
      <c r="A5717" s="0" t="str">
        <f aca="false">SUBSTITUTE(C5717&amp;D5717&amp;E5717&amp;F5717&amp;G5717&amp;H5717&amp;I5717," ","")</f>
        <v>AgenteBilingüeEspecializadoEconomía,administración,contaduríayafinesFrontofficeconherramientaJornadaOrdinaria Zona1Oro</v>
      </c>
      <c r="B5717" s="0" t="s">
        <v>6056</v>
      </c>
      <c r="C5717" s="0" t="s">
        <v>190</v>
      </c>
      <c r="D5717" s="0" t="s">
        <v>6010</v>
      </c>
      <c r="E5717" s="0" t="s">
        <v>612</v>
      </c>
      <c r="F5717" s="0" t="s">
        <v>3319</v>
      </c>
      <c r="G5717" s="0" t="s">
        <v>62</v>
      </c>
      <c r="H5717" s="0" t="s">
        <v>379</v>
      </c>
      <c r="I5717" s="0" t="s">
        <v>54</v>
      </c>
      <c r="J5717" s="0" t="s">
        <v>36</v>
      </c>
      <c r="K5717" s="0" t="n">
        <v>7874424.38965752</v>
      </c>
      <c r="L5717" s="0" t="n">
        <v>7889643.54</v>
      </c>
      <c r="M5717" s="0" t="n">
        <v>9510025.11718566</v>
      </c>
      <c r="N5717" s="0" t="n">
        <v>8510144.67</v>
      </c>
      <c r="O5717" s="0" t="n">
        <v>8060000.4</v>
      </c>
      <c r="P5717" s="0" t="n">
        <v>8777521.395</v>
      </c>
      <c r="Q5717" s="0" t="n">
        <v>9258118.47</v>
      </c>
      <c r="S5717" s="0" t="s">
        <v>303</v>
      </c>
    </row>
    <row r="5718" customFormat="false" ht="14" hidden="true" customHeight="false" outlineLevel="0" collapsed="false">
      <c r="A5718" s="0" t="str">
        <f aca="false">SUBSTITUTE(C5718&amp;D5718&amp;E5718&amp;F5718&amp;G5718&amp;H5718&amp;I5718," ","")</f>
        <v>AgenteBilingüeEspecializadoEconomía,administración,contaduríayafinesFrontofficeconherramientaJornadaOrdinaria Zona1Platino</v>
      </c>
      <c r="B5718" s="0" t="s">
        <v>6057</v>
      </c>
      <c r="C5718" s="0" t="s">
        <v>190</v>
      </c>
      <c r="D5718" s="0" t="s">
        <v>6010</v>
      </c>
      <c r="E5718" s="0" t="s">
        <v>612</v>
      </c>
      <c r="F5718" s="0" t="s">
        <v>3319</v>
      </c>
      <c r="G5718" s="0" t="s">
        <v>62</v>
      </c>
      <c r="H5718" s="0" t="s">
        <v>379</v>
      </c>
      <c r="I5718" s="0" t="s">
        <v>198</v>
      </c>
      <c r="J5718" s="0" t="s">
        <v>36</v>
      </c>
      <c r="K5718" s="0" t="n">
        <v>7874424.38965752</v>
      </c>
      <c r="L5718" s="0" t="n">
        <v>8121691.575</v>
      </c>
      <c r="M5718" s="0" t="n">
        <v>9790308.79290584</v>
      </c>
      <c r="N5718" s="0" t="n">
        <v>8538769.665</v>
      </c>
      <c r="O5718" s="0" t="n">
        <v>8060000.4</v>
      </c>
      <c r="P5718" s="0" t="n">
        <v>8966284.695</v>
      </c>
      <c r="Q5718" s="0" t="n">
        <v>9839750.175</v>
      </c>
      <c r="S5718" s="0" t="s">
        <v>303</v>
      </c>
    </row>
    <row r="5719" customFormat="false" ht="14" hidden="true" customHeight="false" outlineLevel="0" collapsed="false">
      <c r="A5719" s="0" t="str">
        <f aca="false">SUBSTITUTE(C5719&amp;D5719&amp;E5719&amp;F5719&amp;G5719&amp;H5719&amp;I5719," ","")</f>
        <v>AgenteBilingüeEspecializadoEconomía,administración,contaduríayafinesFrontofficeconherramientaJornadaOrdinaria Zona2Plata</v>
      </c>
      <c r="B5719" s="0" t="s">
        <v>6058</v>
      </c>
      <c r="C5719" s="0" t="s">
        <v>190</v>
      </c>
      <c r="D5719" s="0" t="s">
        <v>6010</v>
      </c>
      <c r="E5719" s="0" t="s">
        <v>612</v>
      </c>
      <c r="F5719" s="0" t="s">
        <v>3319</v>
      </c>
      <c r="G5719" s="0" t="s">
        <v>62</v>
      </c>
      <c r="H5719" s="0" t="s">
        <v>385</v>
      </c>
      <c r="I5719" s="0" t="s">
        <v>195</v>
      </c>
      <c r="J5719" s="0" t="s">
        <v>36</v>
      </c>
      <c r="K5719" s="0" t="n">
        <v>7874424.38965752</v>
      </c>
      <c r="L5719" s="0" t="n">
        <v>7966993.23</v>
      </c>
      <c r="M5719" s="0" t="n">
        <v>9245343.09332856</v>
      </c>
      <c r="N5719" s="0" t="n">
        <v>8515869.255</v>
      </c>
      <c r="O5719" s="0" t="n">
        <v>8060000.4</v>
      </c>
      <c r="P5719" s="0" t="n">
        <v>9135578.61</v>
      </c>
      <c r="Q5719" s="0" t="n">
        <v>8865103.095</v>
      </c>
      <c r="S5719" s="0" t="s">
        <v>303</v>
      </c>
    </row>
    <row r="5720" customFormat="false" ht="14" hidden="true" customHeight="false" outlineLevel="0" collapsed="false">
      <c r="A5720" s="0" t="str">
        <f aca="false">SUBSTITUTE(C5720&amp;D5720&amp;E5720&amp;F5720&amp;G5720&amp;H5720&amp;I5720," ","")</f>
        <v>AgenteBilingüeEspecializadoEconomía,administración,contaduríayafinesFrontofficeconherramientaJornadaOrdinaria Zona2Oro</v>
      </c>
      <c r="B5720" s="0" t="s">
        <v>6059</v>
      </c>
      <c r="C5720" s="0" t="s">
        <v>190</v>
      </c>
      <c r="D5720" s="0" t="s">
        <v>6010</v>
      </c>
      <c r="E5720" s="0" t="s">
        <v>612</v>
      </c>
      <c r="F5720" s="0" t="s">
        <v>3319</v>
      </c>
      <c r="G5720" s="0" t="s">
        <v>62</v>
      </c>
      <c r="H5720" s="0" t="s">
        <v>385</v>
      </c>
      <c r="I5720" s="0" t="s">
        <v>54</v>
      </c>
      <c r="J5720" s="0" t="s">
        <v>36</v>
      </c>
      <c r="K5720" s="0" t="n">
        <v>7874424.38965752</v>
      </c>
      <c r="L5720" s="0" t="n">
        <v>8126333.55</v>
      </c>
      <c r="M5720" s="0" t="n">
        <v>9510025.11718566</v>
      </c>
      <c r="N5720" s="0" t="n">
        <v>8546212.35</v>
      </c>
      <c r="O5720" s="0" t="n">
        <v>8060000.4</v>
      </c>
      <c r="P5720" s="0" t="n">
        <v>9327906.45</v>
      </c>
      <c r="Q5720" s="0" t="n">
        <v>9258118.47</v>
      </c>
      <c r="S5720" s="0" t="s">
        <v>303</v>
      </c>
    </row>
    <row r="5721" customFormat="false" ht="14" hidden="true" customHeight="false" outlineLevel="0" collapsed="false">
      <c r="A5721" s="0" t="str">
        <f aca="false">SUBSTITUTE(C5721&amp;D5721&amp;E5721&amp;F5721&amp;G5721&amp;H5721&amp;I5721," ","")</f>
        <v>AgenteBilingüeEspecializadoEconomía,administración,contaduríayafinesFrontofficeconherramientaJornadaOrdinaria Zona2Platino</v>
      </c>
      <c r="B5721" s="0" t="s">
        <v>6060</v>
      </c>
      <c r="C5721" s="0" t="s">
        <v>190</v>
      </c>
      <c r="D5721" s="0" t="s">
        <v>6010</v>
      </c>
      <c r="E5721" s="0" t="s">
        <v>612</v>
      </c>
      <c r="F5721" s="0" t="s">
        <v>3319</v>
      </c>
      <c r="G5721" s="0" t="s">
        <v>62</v>
      </c>
      <c r="H5721" s="0" t="s">
        <v>385</v>
      </c>
      <c r="I5721" s="0" t="s">
        <v>198</v>
      </c>
      <c r="J5721" s="0" t="s">
        <v>36</v>
      </c>
      <c r="K5721" s="0" t="n">
        <v>7874424.38965752</v>
      </c>
      <c r="L5721" s="0" t="n">
        <v>8365342.995</v>
      </c>
      <c r="M5721" s="0" t="n">
        <v>9790308.79290584</v>
      </c>
      <c r="N5721" s="0" t="n">
        <v>8576554.41</v>
      </c>
      <c r="O5721" s="0" t="n">
        <v>8060000.4</v>
      </c>
      <c r="P5721" s="0" t="n">
        <v>9528507.045</v>
      </c>
      <c r="Q5721" s="0" t="n">
        <v>9839750.175</v>
      </c>
      <c r="S5721" s="0" t="s">
        <v>303</v>
      </c>
    </row>
    <row r="5722" customFormat="false" ht="14" hidden="true" customHeight="false" outlineLevel="0" collapsed="false">
      <c r="A5722" s="0" t="str">
        <f aca="false">SUBSTITUTE(C5722&amp;D5722&amp;E5722&amp;F5722&amp;G5722&amp;H5722&amp;I5722," ","")</f>
        <v>AgenteBilingüeEspecializadoEconomía,administración,contaduríayafinesFrontofficeconherramientaJornadaOrdinaria Zona3Plata</v>
      </c>
      <c r="B5722" s="0" t="s">
        <v>6061</v>
      </c>
      <c r="C5722" s="0" t="s">
        <v>190</v>
      </c>
      <c r="D5722" s="0" t="s">
        <v>6010</v>
      </c>
      <c r="E5722" s="0" t="s">
        <v>612</v>
      </c>
      <c r="F5722" s="0" t="s">
        <v>3319</v>
      </c>
      <c r="G5722" s="0" t="s">
        <v>62</v>
      </c>
      <c r="H5722" s="0" t="s">
        <v>390</v>
      </c>
      <c r="I5722" s="0" t="s">
        <v>195</v>
      </c>
      <c r="J5722" s="0" t="s">
        <v>36</v>
      </c>
      <c r="K5722" s="0" t="n">
        <v>7874424.38965752</v>
      </c>
      <c r="L5722" s="0" t="n">
        <v>8121691.575</v>
      </c>
      <c r="M5722" s="0" t="n">
        <v>9245343.09332856</v>
      </c>
      <c r="N5722" s="0" t="n">
        <v>8538769.665</v>
      </c>
      <c r="O5722" s="0" t="n">
        <v>8060000.4</v>
      </c>
      <c r="P5722" s="0" t="n">
        <v>9178562.16</v>
      </c>
      <c r="Q5722" s="0" t="n">
        <v>8865103.095</v>
      </c>
      <c r="S5722" s="0" t="s">
        <v>303</v>
      </c>
    </row>
    <row r="5723" customFormat="false" ht="14" hidden="true" customHeight="false" outlineLevel="0" collapsed="false">
      <c r="A5723" s="0" t="str">
        <f aca="false">SUBSTITUTE(C5723&amp;D5723&amp;E5723&amp;F5723&amp;G5723&amp;H5723&amp;I5723," ","")</f>
        <v>AgenteBilingüeEspecializadoEconomía,administración,contaduríayafinesFrontofficeconherramientaJornadaOrdinaria Zona3Oro</v>
      </c>
      <c r="B5723" s="0" t="s">
        <v>6062</v>
      </c>
      <c r="C5723" s="0" t="s">
        <v>190</v>
      </c>
      <c r="D5723" s="0" t="s">
        <v>6010</v>
      </c>
      <c r="E5723" s="0" t="s">
        <v>612</v>
      </c>
      <c r="F5723" s="0" t="s">
        <v>3319</v>
      </c>
      <c r="G5723" s="0" t="s">
        <v>62</v>
      </c>
      <c r="H5723" s="0" t="s">
        <v>390</v>
      </c>
      <c r="I5723" s="0" t="s">
        <v>54</v>
      </c>
      <c r="J5723" s="0" t="s">
        <v>36</v>
      </c>
      <c r="K5723" s="0" t="n">
        <v>7874424.38965752</v>
      </c>
      <c r="L5723" s="0" t="n">
        <v>8284126.545</v>
      </c>
      <c r="M5723" s="0" t="n">
        <v>9510025.11718566</v>
      </c>
      <c r="N5723" s="0" t="n">
        <v>8570257.47</v>
      </c>
      <c r="O5723" s="0" t="n">
        <v>8060000.4</v>
      </c>
      <c r="P5723" s="0" t="n">
        <v>9371794.59</v>
      </c>
      <c r="Q5723" s="0" t="n">
        <v>9258118.47</v>
      </c>
      <c r="S5723" s="0" t="s">
        <v>303</v>
      </c>
    </row>
    <row r="5724" customFormat="false" ht="14" hidden="true" customHeight="false" outlineLevel="0" collapsed="false">
      <c r="A5724" s="0" t="str">
        <f aca="false">SUBSTITUTE(C5724&amp;D5724&amp;E5724&amp;F5724&amp;G5724&amp;H5724&amp;I5724," ","")</f>
        <v>AgenteBilingüeEspecializadoEconomía,administración,contaduríayafinesFrontofficeconherramientaJornadaOrdinaria Zona3Platino</v>
      </c>
      <c r="B5724" s="0" t="s">
        <v>6063</v>
      </c>
      <c r="C5724" s="0" t="s">
        <v>190</v>
      </c>
      <c r="D5724" s="0" t="s">
        <v>6010</v>
      </c>
      <c r="E5724" s="0" t="s">
        <v>612</v>
      </c>
      <c r="F5724" s="0" t="s">
        <v>3319</v>
      </c>
      <c r="G5724" s="0" t="s">
        <v>62</v>
      </c>
      <c r="H5724" s="0" t="s">
        <v>390</v>
      </c>
      <c r="I5724" s="0" t="s">
        <v>198</v>
      </c>
      <c r="J5724" s="0" t="s">
        <v>36</v>
      </c>
      <c r="K5724" s="0" t="n">
        <v>7874424.38965752</v>
      </c>
      <c r="L5724" s="0" t="n">
        <v>8527776.93</v>
      </c>
      <c r="M5724" s="0" t="n">
        <v>9790308.79290584</v>
      </c>
      <c r="N5724" s="0" t="n">
        <v>8601744.24</v>
      </c>
      <c r="O5724" s="0" t="n">
        <v>8060000.4</v>
      </c>
      <c r="P5724" s="0" t="n">
        <v>9573338.07</v>
      </c>
      <c r="Q5724" s="0" t="n">
        <v>9839750.175</v>
      </c>
      <c r="S5724" s="0" t="s">
        <v>303</v>
      </c>
    </row>
    <row r="5725" customFormat="false" ht="14" hidden="true" customHeight="false" outlineLevel="0" collapsed="false">
      <c r="A5725" s="0" t="str">
        <f aca="false">SUBSTITUTE(C5725&amp;D5725&amp;E5725&amp;F5725&amp;G5725&amp;H5725&amp;I5725," ","")</f>
        <v>AgenteBilingüeEspecializadoEconomía,administración,contaduríayafinesFrontofficeconherramientaHoraextradiurnaZona1Plata</v>
      </c>
      <c r="B5725" s="0" t="s">
        <v>6064</v>
      </c>
      <c r="C5725" s="0" t="s">
        <v>190</v>
      </c>
      <c r="D5725" s="0" t="s">
        <v>6010</v>
      </c>
      <c r="E5725" s="0" t="s">
        <v>612</v>
      </c>
      <c r="F5725" s="0" t="s">
        <v>3319</v>
      </c>
      <c r="G5725" s="0" t="s">
        <v>192</v>
      </c>
      <c r="H5725" s="0" t="s">
        <v>379</v>
      </c>
      <c r="I5725" s="0" t="s">
        <v>195</v>
      </c>
      <c r="J5725" s="0" t="s">
        <v>325</v>
      </c>
      <c r="K5725" s="0" t="n">
        <v>39880.5038886771</v>
      </c>
      <c r="L5725" s="0" t="n">
        <v>42152.445</v>
      </c>
      <c r="M5725" s="0" t="n">
        <v>51815.0379154552</v>
      </c>
      <c r="N5725" s="0" t="n">
        <v>35772.705</v>
      </c>
      <c r="O5725" s="0" t="n">
        <v>36174.285</v>
      </c>
      <c r="P5725" s="0" t="n">
        <v>45942.615</v>
      </c>
      <c r="Q5725" s="0" t="n">
        <v>56509.965</v>
      </c>
      <c r="S5725" s="0" t="s">
        <v>303</v>
      </c>
    </row>
    <row r="5726" customFormat="false" ht="14" hidden="true" customHeight="false" outlineLevel="0" collapsed="false">
      <c r="A5726" s="0" t="str">
        <f aca="false">SUBSTITUTE(C5726&amp;D5726&amp;E5726&amp;F5726&amp;G5726&amp;H5726&amp;I5726," ","")</f>
        <v>AgenteBilingüeEspecializadoEconomía,administración,contaduríayafinesFrontofficeconherramientaHoraextradiurnaZona1Oro</v>
      </c>
      <c r="B5726" s="0" t="s">
        <v>6065</v>
      </c>
      <c r="C5726" s="0" t="s">
        <v>190</v>
      </c>
      <c r="D5726" s="0" t="s">
        <v>6010</v>
      </c>
      <c r="E5726" s="0" t="s">
        <v>612</v>
      </c>
      <c r="F5726" s="0" t="s">
        <v>3319</v>
      </c>
      <c r="G5726" s="0" t="s">
        <v>192</v>
      </c>
      <c r="H5726" s="0" t="s">
        <v>379</v>
      </c>
      <c r="I5726" s="0" t="s">
        <v>54</v>
      </c>
      <c r="J5726" s="0" t="s">
        <v>325</v>
      </c>
      <c r="K5726" s="0" t="n">
        <v>39880.5038886771</v>
      </c>
      <c r="L5726" s="0" t="n">
        <v>42995.97</v>
      </c>
      <c r="M5726" s="0" t="n">
        <v>53298.4343630777</v>
      </c>
      <c r="N5726" s="0" t="n">
        <v>35772.705</v>
      </c>
      <c r="O5726" s="0" t="n">
        <v>36174.285</v>
      </c>
      <c r="P5726" s="0" t="n">
        <v>46909.305</v>
      </c>
      <c r="Q5726" s="0" t="n">
        <v>59014.665</v>
      </c>
      <c r="S5726" s="0" t="s">
        <v>303</v>
      </c>
    </row>
    <row r="5727" customFormat="false" ht="14" hidden="true" customHeight="false" outlineLevel="0" collapsed="false">
      <c r="A5727" s="0" t="str">
        <f aca="false">SUBSTITUTE(C5727&amp;D5727&amp;E5727&amp;F5727&amp;G5727&amp;H5727&amp;I5727," ","")</f>
        <v>AgenteBilingüeEspecializadoEconomía,administración,contaduríayafinesFrontofficeconherramientaHoraextradiurnaZona1Platino</v>
      </c>
      <c r="B5727" s="0" t="s">
        <v>6066</v>
      </c>
      <c r="C5727" s="0" t="s">
        <v>190</v>
      </c>
      <c r="D5727" s="0" t="s">
        <v>6010</v>
      </c>
      <c r="E5727" s="0" t="s">
        <v>612</v>
      </c>
      <c r="F5727" s="0" t="s">
        <v>3319</v>
      </c>
      <c r="G5727" s="0" t="s">
        <v>192</v>
      </c>
      <c r="H5727" s="0" t="s">
        <v>379</v>
      </c>
      <c r="I5727" s="0" t="s">
        <v>198</v>
      </c>
      <c r="J5727" s="0" t="s">
        <v>325</v>
      </c>
      <c r="K5727" s="0" t="n">
        <v>39880.5038886771</v>
      </c>
      <c r="L5727" s="0" t="n">
        <v>44260.74</v>
      </c>
      <c r="M5727" s="0" t="n">
        <v>54869.269445986</v>
      </c>
      <c r="N5727" s="0" t="n">
        <v>35772.705</v>
      </c>
      <c r="O5727" s="0" t="n">
        <v>36174.285</v>
      </c>
      <c r="P5727" s="0" t="n">
        <v>47918.43</v>
      </c>
      <c r="Q5727" s="0" t="n">
        <v>62722.035</v>
      </c>
      <c r="S5727" s="0" t="s">
        <v>303</v>
      </c>
    </row>
    <row r="5728" customFormat="false" ht="14" hidden="true" customHeight="false" outlineLevel="0" collapsed="false">
      <c r="A5728" s="0" t="str">
        <f aca="false">SUBSTITUTE(C5728&amp;D5728&amp;E5728&amp;F5728&amp;G5728&amp;H5728&amp;I5728," ","")</f>
        <v>AgenteBilingüeEspecializadoEconomía,administración,contaduríayafinesFrontofficeconherramientaHoraextradiurnaZona2Plata</v>
      </c>
      <c r="B5728" s="0" t="s">
        <v>6067</v>
      </c>
      <c r="C5728" s="0" t="s">
        <v>190</v>
      </c>
      <c r="D5728" s="0" t="s">
        <v>6010</v>
      </c>
      <c r="E5728" s="0" t="s">
        <v>612</v>
      </c>
      <c r="F5728" s="0" t="s">
        <v>3319</v>
      </c>
      <c r="G5728" s="0" t="s">
        <v>192</v>
      </c>
      <c r="H5728" s="0" t="s">
        <v>385</v>
      </c>
      <c r="I5728" s="0" t="s">
        <v>195</v>
      </c>
      <c r="J5728" s="0" t="s">
        <v>325</v>
      </c>
      <c r="K5728" s="0" t="n">
        <v>39880.5038886771</v>
      </c>
      <c r="L5728" s="0" t="n">
        <v>43417.215</v>
      </c>
      <c r="M5728" s="0" t="n">
        <v>51815.0379154552</v>
      </c>
      <c r="N5728" s="0" t="n">
        <v>35772.705</v>
      </c>
      <c r="O5728" s="0" t="n">
        <v>36174.285</v>
      </c>
      <c r="P5728" s="0" t="n">
        <v>48823.02</v>
      </c>
      <c r="Q5728" s="0" t="n">
        <v>56509.965</v>
      </c>
      <c r="S5728" s="0" t="s">
        <v>303</v>
      </c>
    </row>
    <row r="5729" customFormat="false" ht="14" hidden="true" customHeight="false" outlineLevel="0" collapsed="false">
      <c r="A5729" s="0" t="str">
        <f aca="false">SUBSTITUTE(C5729&amp;D5729&amp;E5729&amp;F5729&amp;G5729&amp;H5729&amp;I5729," ","")</f>
        <v>AgenteBilingüeEspecializadoEconomía,administración,contaduríayafinesFrontofficeconherramientaHoraextradiurnaZona2Oro</v>
      </c>
      <c r="B5729" s="0" t="s">
        <v>6068</v>
      </c>
      <c r="C5729" s="0" t="s">
        <v>190</v>
      </c>
      <c r="D5729" s="0" t="s">
        <v>6010</v>
      </c>
      <c r="E5729" s="0" t="s">
        <v>612</v>
      </c>
      <c r="F5729" s="0" t="s">
        <v>3319</v>
      </c>
      <c r="G5729" s="0" t="s">
        <v>192</v>
      </c>
      <c r="H5729" s="0" t="s">
        <v>385</v>
      </c>
      <c r="I5729" s="0" t="s">
        <v>54</v>
      </c>
      <c r="J5729" s="0" t="s">
        <v>325</v>
      </c>
      <c r="K5729" s="0" t="n">
        <v>39880.5038886771</v>
      </c>
      <c r="L5729" s="0" t="n">
        <v>44286.615</v>
      </c>
      <c r="M5729" s="0" t="n">
        <v>53298.4343630777</v>
      </c>
      <c r="N5729" s="0" t="n">
        <v>35772.705</v>
      </c>
      <c r="O5729" s="0" t="n">
        <v>36174.285</v>
      </c>
      <c r="P5729" s="0" t="n">
        <v>49850.775</v>
      </c>
      <c r="Q5729" s="0" t="n">
        <v>59014.665</v>
      </c>
      <c r="S5729" s="0" t="s">
        <v>303</v>
      </c>
    </row>
    <row r="5730" customFormat="false" ht="14" hidden="true" customHeight="false" outlineLevel="0" collapsed="false">
      <c r="A5730" s="0" t="str">
        <f aca="false">SUBSTITUTE(C5730&amp;D5730&amp;E5730&amp;F5730&amp;G5730&amp;H5730&amp;I5730," ","")</f>
        <v>AgenteBilingüeEspecializadoEconomía,administración,contaduríayafinesFrontofficeconherramientaHoraextradiurnaZona2Platino</v>
      </c>
      <c r="B5730" s="0" t="s">
        <v>6069</v>
      </c>
      <c r="C5730" s="0" t="s">
        <v>190</v>
      </c>
      <c r="D5730" s="0" t="s">
        <v>6010</v>
      </c>
      <c r="E5730" s="0" t="s">
        <v>612</v>
      </c>
      <c r="F5730" s="0" t="s">
        <v>3319</v>
      </c>
      <c r="G5730" s="0" t="s">
        <v>192</v>
      </c>
      <c r="H5730" s="0" t="s">
        <v>385</v>
      </c>
      <c r="I5730" s="0" t="s">
        <v>198</v>
      </c>
      <c r="J5730" s="0" t="s">
        <v>325</v>
      </c>
      <c r="K5730" s="0" t="n">
        <v>39880.5038886771</v>
      </c>
      <c r="L5730" s="0" t="n">
        <v>45588.645</v>
      </c>
      <c r="M5730" s="0" t="n">
        <v>54869.269445986</v>
      </c>
      <c r="N5730" s="0" t="n">
        <v>35772.705</v>
      </c>
      <c r="O5730" s="0" t="n">
        <v>36174.285</v>
      </c>
      <c r="P5730" s="0" t="n">
        <v>50923.035</v>
      </c>
      <c r="Q5730" s="0" t="n">
        <v>62722.035</v>
      </c>
      <c r="S5730" s="0" t="s">
        <v>303</v>
      </c>
    </row>
    <row r="5731" customFormat="false" ht="14" hidden="true" customHeight="false" outlineLevel="0" collapsed="false">
      <c r="A5731" s="0" t="str">
        <f aca="false">SUBSTITUTE(C5731&amp;D5731&amp;E5731&amp;F5731&amp;G5731&amp;H5731&amp;I5731," ","")</f>
        <v>AgenteBilingüeEspecializadoEconomía,administración,contaduríayafinesFrontofficeconherramientaHoraextradiurnaZona3Plata</v>
      </c>
      <c r="B5731" s="0" t="s">
        <v>6070</v>
      </c>
      <c r="C5731" s="0" t="s">
        <v>190</v>
      </c>
      <c r="D5731" s="0" t="s">
        <v>6010</v>
      </c>
      <c r="E5731" s="0" t="s">
        <v>612</v>
      </c>
      <c r="F5731" s="0" t="s">
        <v>3319</v>
      </c>
      <c r="G5731" s="0" t="s">
        <v>192</v>
      </c>
      <c r="H5731" s="0" t="s">
        <v>390</v>
      </c>
      <c r="I5731" s="0" t="s">
        <v>195</v>
      </c>
      <c r="J5731" s="0" t="s">
        <v>325</v>
      </c>
      <c r="K5731" s="0" t="n">
        <v>39880.5038886771</v>
      </c>
      <c r="L5731" s="0" t="n">
        <v>44260.74</v>
      </c>
      <c r="M5731" s="0" t="n">
        <v>51815.0379154552</v>
      </c>
      <c r="N5731" s="0" t="n">
        <v>35772.705</v>
      </c>
      <c r="O5731" s="0" t="n">
        <v>36174.285</v>
      </c>
      <c r="P5731" s="0" t="n">
        <v>49052.79</v>
      </c>
      <c r="Q5731" s="0" t="n">
        <v>56509.965</v>
      </c>
      <c r="S5731" s="0" t="s">
        <v>303</v>
      </c>
    </row>
    <row r="5732" customFormat="false" ht="14" hidden="true" customHeight="false" outlineLevel="0" collapsed="false">
      <c r="A5732" s="0" t="str">
        <f aca="false">SUBSTITUTE(C5732&amp;D5732&amp;E5732&amp;F5732&amp;G5732&amp;H5732&amp;I5732," ","")</f>
        <v>AgenteBilingüeEspecializadoEconomía,administración,contaduríayafinesFrontofficeconherramientaHoraextradiurnaZona3Oro</v>
      </c>
      <c r="B5732" s="0" t="s">
        <v>6071</v>
      </c>
      <c r="C5732" s="0" t="s">
        <v>190</v>
      </c>
      <c r="D5732" s="0" t="s">
        <v>6010</v>
      </c>
      <c r="E5732" s="0" t="s">
        <v>612</v>
      </c>
      <c r="F5732" s="0" t="s">
        <v>3319</v>
      </c>
      <c r="G5732" s="0" t="s">
        <v>192</v>
      </c>
      <c r="H5732" s="0" t="s">
        <v>390</v>
      </c>
      <c r="I5732" s="0" t="s">
        <v>54</v>
      </c>
      <c r="J5732" s="0" t="s">
        <v>325</v>
      </c>
      <c r="K5732" s="0" t="n">
        <v>39880.5038886771</v>
      </c>
      <c r="L5732" s="0" t="n">
        <v>45146.7</v>
      </c>
      <c r="M5732" s="0" t="n">
        <v>53298.4343630777</v>
      </c>
      <c r="N5732" s="0" t="n">
        <v>35772.705</v>
      </c>
      <c r="O5732" s="0" t="n">
        <v>36174.285</v>
      </c>
      <c r="P5732" s="0" t="n">
        <v>50085.72</v>
      </c>
      <c r="Q5732" s="0" t="n">
        <v>59014.665</v>
      </c>
      <c r="S5732" s="0" t="s">
        <v>303</v>
      </c>
    </row>
    <row r="5733" customFormat="false" ht="14" hidden="true" customHeight="false" outlineLevel="0" collapsed="false">
      <c r="A5733" s="0" t="str">
        <f aca="false">SUBSTITUTE(C5733&amp;D5733&amp;E5733&amp;F5733&amp;G5733&amp;H5733&amp;I5733," ","")</f>
        <v>AgenteBilingüeEspecializadoEconomía,administración,contaduríayafinesFrontofficeconherramientaHoraextradiurnaZona3Platino</v>
      </c>
      <c r="B5733" s="0" t="s">
        <v>6072</v>
      </c>
      <c r="C5733" s="0" t="s">
        <v>190</v>
      </c>
      <c r="D5733" s="0" t="s">
        <v>6010</v>
      </c>
      <c r="E5733" s="0" t="s">
        <v>612</v>
      </c>
      <c r="F5733" s="0" t="s">
        <v>3319</v>
      </c>
      <c r="G5733" s="0" t="s">
        <v>192</v>
      </c>
      <c r="H5733" s="0" t="s">
        <v>390</v>
      </c>
      <c r="I5733" s="0" t="s">
        <v>198</v>
      </c>
      <c r="J5733" s="0" t="s">
        <v>325</v>
      </c>
      <c r="K5733" s="0" t="n">
        <v>39880.5038886771</v>
      </c>
      <c r="L5733" s="0" t="n">
        <v>46474.605</v>
      </c>
      <c r="M5733" s="0" t="n">
        <v>54869.269445986</v>
      </c>
      <c r="N5733" s="0" t="n">
        <v>35772.705</v>
      </c>
      <c r="O5733" s="0" t="n">
        <v>36174.285</v>
      </c>
      <c r="P5733" s="0" t="n">
        <v>51162.12</v>
      </c>
      <c r="Q5733" s="0" t="n">
        <v>62722.035</v>
      </c>
      <c r="S5733" s="0" t="s">
        <v>303</v>
      </c>
    </row>
    <row r="5734" customFormat="false" ht="14" hidden="true" customHeight="false" outlineLevel="0" collapsed="false">
      <c r="A5734" s="0" t="str">
        <f aca="false">SUBSTITUTE(C5734&amp;D5734&amp;E5734&amp;F5734&amp;G5734&amp;H5734&amp;I5734," ","")</f>
        <v>AgenteBilingüeEspecializadoEconomía,administración,contaduríayafinesFrontofficeconherramientaHoraextranocturna Zona1Plata</v>
      </c>
      <c r="B5734" s="0" t="s">
        <v>6073</v>
      </c>
      <c r="C5734" s="0" t="s">
        <v>190</v>
      </c>
      <c r="D5734" s="0" t="s">
        <v>6010</v>
      </c>
      <c r="E5734" s="0" t="s">
        <v>612</v>
      </c>
      <c r="F5734" s="0" t="s">
        <v>3319</v>
      </c>
      <c r="G5734" s="0" t="s">
        <v>197</v>
      </c>
      <c r="H5734" s="0" t="s">
        <v>379</v>
      </c>
      <c r="I5734" s="0" t="s">
        <v>195</v>
      </c>
      <c r="J5734" s="0" t="s">
        <v>325</v>
      </c>
      <c r="K5734" s="0" t="n">
        <v>54021.3084188854</v>
      </c>
      <c r="L5734" s="0" t="n">
        <v>59013.63</v>
      </c>
      <c r="M5734" s="0" t="n">
        <v>72541.0530816373</v>
      </c>
      <c r="N5734" s="0" t="n">
        <v>50082.615</v>
      </c>
      <c r="O5734" s="0" t="n">
        <v>50366.205</v>
      </c>
      <c r="P5734" s="0" t="n">
        <v>58896.675</v>
      </c>
      <c r="Q5734" s="0" t="n">
        <v>78433.335</v>
      </c>
      <c r="S5734" s="0" t="s">
        <v>303</v>
      </c>
    </row>
    <row r="5735" customFormat="false" ht="14" hidden="true" customHeight="false" outlineLevel="0" collapsed="false">
      <c r="A5735" s="0" t="str">
        <f aca="false">SUBSTITUTE(C5735&amp;D5735&amp;E5735&amp;F5735&amp;G5735&amp;H5735&amp;I5735," ","")</f>
        <v>AgenteBilingüeEspecializadoEconomía,administración,contaduríayafinesFrontofficeconherramientaHoraextranocturna Zona1Oro</v>
      </c>
      <c r="B5735" s="0" t="s">
        <v>6074</v>
      </c>
      <c r="C5735" s="0" t="s">
        <v>190</v>
      </c>
      <c r="D5735" s="0" t="s">
        <v>6010</v>
      </c>
      <c r="E5735" s="0" t="s">
        <v>612</v>
      </c>
      <c r="F5735" s="0" t="s">
        <v>3319</v>
      </c>
      <c r="G5735" s="0" t="s">
        <v>197</v>
      </c>
      <c r="H5735" s="0" t="s">
        <v>379</v>
      </c>
      <c r="I5735" s="0" t="s">
        <v>54</v>
      </c>
      <c r="J5735" s="0" t="s">
        <v>325</v>
      </c>
      <c r="K5735" s="0" t="n">
        <v>54021.3084188854</v>
      </c>
      <c r="L5735" s="0" t="n">
        <v>60194.565</v>
      </c>
      <c r="M5735" s="0" t="n">
        <v>74617.8081083088</v>
      </c>
      <c r="N5735" s="0" t="n">
        <v>50082.615</v>
      </c>
      <c r="O5735" s="0" t="n">
        <v>50366.205</v>
      </c>
      <c r="P5735" s="0" t="n">
        <v>60136.605</v>
      </c>
      <c r="Q5735" s="0" t="n">
        <v>81910.935</v>
      </c>
      <c r="S5735" s="0" t="s">
        <v>303</v>
      </c>
    </row>
    <row r="5736" customFormat="false" ht="14" hidden="true" customHeight="false" outlineLevel="0" collapsed="false">
      <c r="A5736" s="0" t="str">
        <f aca="false">SUBSTITUTE(C5736&amp;D5736&amp;E5736&amp;F5736&amp;G5736&amp;H5736&amp;I5736," ","")</f>
        <v>AgenteBilingüeEspecializadoEconomía,administración,contaduríayafinesFrontofficeconherramientaHoraextranocturna Zona1Platino</v>
      </c>
      <c r="B5736" s="0" t="s">
        <v>6075</v>
      </c>
      <c r="C5736" s="0" t="s">
        <v>190</v>
      </c>
      <c r="D5736" s="0" t="s">
        <v>6010</v>
      </c>
      <c r="E5736" s="0" t="s">
        <v>612</v>
      </c>
      <c r="F5736" s="0" t="s">
        <v>3319</v>
      </c>
      <c r="G5736" s="0" t="s">
        <v>197</v>
      </c>
      <c r="H5736" s="0" t="s">
        <v>379</v>
      </c>
      <c r="I5736" s="0" t="s">
        <v>198</v>
      </c>
      <c r="J5736" s="0" t="s">
        <v>325</v>
      </c>
      <c r="K5736" s="0" t="n">
        <v>54021.3084188854</v>
      </c>
      <c r="L5736" s="0" t="n">
        <v>61964.415</v>
      </c>
      <c r="M5736" s="0" t="n">
        <v>76816.9772243804</v>
      </c>
      <c r="N5736" s="0" t="n">
        <v>50082.615</v>
      </c>
      <c r="O5736" s="0" t="n">
        <v>50366.205</v>
      </c>
      <c r="P5736" s="0" t="n">
        <v>61430.355</v>
      </c>
      <c r="Q5736" s="0" t="n">
        <v>87056.955</v>
      </c>
      <c r="S5736" s="0" t="s">
        <v>303</v>
      </c>
    </row>
    <row r="5737" customFormat="false" ht="14" hidden="true" customHeight="false" outlineLevel="0" collapsed="false">
      <c r="A5737" s="0" t="str">
        <f aca="false">SUBSTITUTE(C5737&amp;D5737&amp;E5737&amp;F5737&amp;G5737&amp;H5737&amp;I5737," ","")</f>
        <v>AgenteBilingüeEspecializadoEconomía,administración,contaduríayafinesFrontofficeconherramientaHoraextranocturna Zona2Plata</v>
      </c>
      <c r="B5737" s="0" t="s">
        <v>6076</v>
      </c>
      <c r="C5737" s="0" t="s">
        <v>190</v>
      </c>
      <c r="D5737" s="0" t="s">
        <v>6010</v>
      </c>
      <c r="E5737" s="0" t="s">
        <v>612</v>
      </c>
      <c r="F5737" s="0" t="s">
        <v>3319</v>
      </c>
      <c r="G5737" s="0" t="s">
        <v>197</v>
      </c>
      <c r="H5737" s="0" t="s">
        <v>385</v>
      </c>
      <c r="I5737" s="0" t="s">
        <v>195</v>
      </c>
      <c r="J5737" s="0" t="s">
        <v>325</v>
      </c>
      <c r="K5737" s="0" t="n">
        <v>54021.3084188854</v>
      </c>
      <c r="L5737" s="0" t="n">
        <v>60784.515</v>
      </c>
      <c r="M5737" s="0" t="n">
        <v>72541.0530816373</v>
      </c>
      <c r="N5737" s="0" t="n">
        <v>50082.615</v>
      </c>
      <c r="O5737" s="0" t="n">
        <v>50366.205</v>
      </c>
      <c r="P5737" s="0" t="n">
        <v>62589.555</v>
      </c>
      <c r="Q5737" s="0" t="n">
        <v>78433.335</v>
      </c>
      <c r="S5737" s="0" t="s">
        <v>303</v>
      </c>
    </row>
    <row r="5738" customFormat="false" ht="14" hidden="true" customHeight="false" outlineLevel="0" collapsed="false">
      <c r="A5738" s="0" t="str">
        <f aca="false">SUBSTITUTE(C5738&amp;D5738&amp;E5738&amp;F5738&amp;G5738&amp;H5738&amp;I5738," ","")</f>
        <v>AgenteBilingüeEspecializadoEconomía,administración,contaduríayafinesFrontofficeconherramientaHoraextranocturna Zona2Oro</v>
      </c>
      <c r="B5738" s="0" t="s">
        <v>6077</v>
      </c>
      <c r="C5738" s="0" t="s">
        <v>190</v>
      </c>
      <c r="D5738" s="0" t="s">
        <v>6010</v>
      </c>
      <c r="E5738" s="0" t="s">
        <v>612</v>
      </c>
      <c r="F5738" s="0" t="s">
        <v>3319</v>
      </c>
      <c r="G5738" s="0" t="s">
        <v>197</v>
      </c>
      <c r="H5738" s="0" t="s">
        <v>385</v>
      </c>
      <c r="I5738" s="0" t="s">
        <v>54</v>
      </c>
      <c r="J5738" s="0" t="s">
        <v>325</v>
      </c>
      <c r="K5738" s="0" t="n">
        <v>54021.3084188854</v>
      </c>
      <c r="L5738" s="0" t="n">
        <v>62000.64</v>
      </c>
      <c r="M5738" s="0" t="n">
        <v>74617.8081083088</v>
      </c>
      <c r="N5738" s="0" t="n">
        <v>50082.615</v>
      </c>
      <c r="O5738" s="0" t="n">
        <v>50366.205</v>
      </c>
      <c r="P5738" s="0" t="n">
        <v>63907.11</v>
      </c>
      <c r="Q5738" s="0" t="n">
        <v>81910.935</v>
      </c>
      <c r="S5738" s="0" t="s">
        <v>303</v>
      </c>
    </row>
    <row r="5739" customFormat="false" ht="14" hidden="true" customHeight="false" outlineLevel="0" collapsed="false">
      <c r="A5739" s="0" t="str">
        <f aca="false">SUBSTITUTE(C5739&amp;D5739&amp;E5739&amp;F5739&amp;G5739&amp;H5739&amp;I5739," ","")</f>
        <v>AgenteBilingüeEspecializadoEconomía,administración,contaduríayafinesFrontofficeconherramientaHoraextranocturna Zona2Platino</v>
      </c>
      <c r="B5739" s="0" t="s">
        <v>6078</v>
      </c>
      <c r="C5739" s="0" t="s">
        <v>190</v>
      </c>
      <c r="D5739" s="0" t="s">
        <v>6010</v>
      </c>
      <c r="E5739" s="0" t="s">
        <v>612</v>
      </c>
      <c r="F5739" s="0" t="s">
        <v>3319</v>
      </c>
      <c r="G5739" s="0" t="s">
        <v>197</v>
      </c>
      <c r="H5739" s="0" t="s">
        <v>385</v>
      </c>
      <c r="I5739" s="0" t="s">
        <v>198</v>
      </c>
      <c r="J5739" s="0" t="s">
        <v>325</v>
      </c>
      <c r="K5739" s="0" t="n">
        <v>54021.3084188854</v>
      </c>
      <c r="L5739" s="0" t="n">
        <v>63824.31</v>
      </c>
      <c r="M5739" s="0" t="n">
        <v>76816.9772243804</v>
      </c>
      <c r="N5739" s="0" t="n">
        <v>50082.615</v>
      </c>
      <c r="O5739" s="0" t="n">
        <v>50366.205</v>
      </c>
      <c r="P5739" s="0" t="n">
        <v>65281.59</v>
      </c>
      <c r="Q5739" s="0" t="n">
        <v>87056.955</v>
      </c>
      <c r="S5739" s="0" t="s">
        <v>303</v>
      </c>
    </row>
    <row r="5740" customFormat="false" ht="14" hidden="true" customHeight="false" outlineLevel="0" collapsed="false">
      <c r="A5740" s="0" t="str">
        <f aca="false">SUBSTITUTE(C5740&amp;D5740&amp;E5740&amp;F5740&amp;G5740&amp;H5740&amp;I5740," ","")</f>
        <v>AgenteBilingüeEspecializadoEconomía,administración,contaduríayafinesFrontofficeconherramientaHoraextranocturna Zona3Plata</v>
      </c>
      <c r="B5740" s="0" t="s">
        <v>6079</v>
      </c>
      <c r="C5740" s="0" t="s">
        <v>190</v>
      </c>
      <c r="D5740" s="0" t="s">
        <v>6010</v>
      </c>
      <c r="E5740" s="0" t="s">
        <v>612</v>
      </c>
      <c r="F5740" s="0" t="s">
        <v>3319</v>
      </c>
      <c r="G5740" s="0" t="s">
        <v>197</v>
      </c>
      <c r="H5740" s="0" t="s">
        <v>390</v>
      </c>
      <c r="I5740" s="0" t="s">
        <v>195</v>
      </c>
      <c r="J5740" s="0" t="s">
        <v>325</v>
      </c>
      <c r="K5740" s="0" t="n">
        <v>54021.3084188854</v>
      </c>
      <c r="L5740" s="0" t="n">
        <v>61964.415</v>
      </c>
      <c r="M5740" s="0" t="n">
        <v>72541.0530816373</v>
      </c>
      <c r="N5740" s="0" t="n">
        <v>50082.615</v>
      </c>
      <c r="O5740" s="0" t="n">
        <v>50366.205</v>
      </c>
      <c r="P5740" s="0" t="n">
        <v>62884.53</v>
      </c>
      <c r="Q5740" s="0" t="n">
        <v>78433.335</v>
      </c>
      <c r="S5740" s="0" t="s">
        <v>303</v>
      </c>
    </row>
    <row r="5741" customFormat="false" ht="14" hidden="true" customHeight="false" outlineLevel="0" collapsed="false">
      <c r="A5741" s="0" t="str">
        <f aca="false">SUBSTITUTE(C5741&amp;D5741&amp;E5741&amp;F5741&amp;G5741&amp;H5741&amp;I5741," ","")</f>
        <v>AgenteBilingüeEspecializadoEconomía,administración,contaduríayafinesFrontofficeconherramientaHoraextranocturna Zona3Oro</v>
      </c>
      <c r="B5741" s="0" t="s">
        <v>6080</v>
      </c>
      <c r="C5741" s="0" t="s">
        <v>190</v>
      </c>
      <c r="D5741" s="0" t="s">
        <v>6010</v>
      </c>
      <c r="E5741" s="0" t="s">
        <v>612</v>
      </c>
      <c r="F5741" s="0" t="s">
        <v>3319</v>
      </c>
      <c r="G5741" s="0" t="s">
        <v>197</v>
      </c>
      <c r="H5741" s="0" t="s">
        <v>390</v>
      </c>
      <c r="I5741" s="0" t="s">
        <v>54</v>
      </c>
      <c r="J5741" s="0" t="s">
        <v>325</v>
      </c>
      <c r="K5741" s="0" t="n">
        <v>54021.3084188854</v>
      </c>
      <c r="L5741" s="0" t="n">
        <v>63204.345</v>
      </c>
      <c r="M5741" s="0" t="n">
        <v>74617.8081083088</v>
      </c>
      <c r="N5741" s="0" t="n">
        <v>50082.615</v>
      </c>
      <c r="O5741" s="0" t="n">
        <v>50366.205</v>
      </c>
      <c r="P5741" s="0" t="n">
        <v>64208.295</v>
      </c>
      <c r="Q5741" s="0" t="n">
        <v>81910.935</v>
      </c>
      <c r="S5741" s="0" t="s">
        <v>303</v>
      </c>
    </row>
    <row r="5742" customFormat="false" ht="14" hidden="true" customHeight="false" outlineLevel="0" collapsed="false">
      <c r="A5742" s="0" t="str">
        <f aca="false">SUBSTITUTE(C5742&amp;D5742&amp;E5742&amp;F5742&amp;G5742&amp;H5742&amp;I5742," ","")</f>
        <v>AgenteBilingüeEspecializadoEconomía,administración,contaduríayafinesFrontofficeconherramientaHoraextranocturna Zona3Platino</v>
      </c>
      <c r="B5742" s="0" t="s">
        <v>6081</v>
      </c>
      <c r="C5742" s="0" t="s">
        <v>190</v>
      </c>
      <c r="D5742" s="0" t="s">
        <v>6010</v>
      </c>
      <c r="E5742" s="0" t="s">
        <v>612</v>
      </c>
      <c r="F5742" s="0" t="s">
        <v>3319</v>
      </c>
      <c r="G5742" s="0" t="s">
        <v>197</v>
      </c>
      <c r="H5742" s="0" t="s">
        <v>390</v>
      </c>
      <c r="I5742" s="0" t="s">
        <v>198</v>
      </c>
      <c r="J5742" s="0" t="s">
        <v>325</v>
      </c>
      <c r="K5742" s="0" t="n">
        <v>54021.3084188854</v>
      </c>
      <c r="L5742" s="0" t="n">
        <v>65063.205</v>
      </c>
      <c r="M5742" s="0" t="n">
        <v>76816.9772243804</v>
      </c>
      <c r="N5742" s="0" t="n">
        <v>50082.615</v>
      </c>
      <c r="O5742" s="0" t="n">
        <v>50366.205</v>
      </c>
      <c r="P5742" s="0" t="n">
        <v>65588.985</v>
      </c>
      <c r="Q5742" s="0" t="n">
        <v>87056.955</v>
      </c>
      <c r="S5742" s="0" t="s">
        <v>303</v>
      </c>
    </row>
    <row r="5743" customFormat="false" ht="14" hidden="true" customHeight="false" outlineLevel="0" collapsed="false">
      <c r="A5743" s="0" t="str">
        <f aca="false">SUBSTITUTE(C5743&amp;D5743&amp;E5743&amp;F5743&amp;G5743&amp;H5743&amp;I5743," ","")</f>
        <v>AgenteBilingüeEspecializadoEconomía,administración,contaduríayafinesFrontofficeconherramientaHoraextradominicalyfestivoZona1Plata</v>
      </c>
      <c r="B5743" s="0" t="s">
        <v>6082</v>
      </c>
      <c r="C5743" s="0" t="s">
        <v>190</v>
      </c>
      <c r="D5743" s="0" t="s">
        <v>6010</v>
      </c>
      <c r="E5743" s="0" t="s">
        <v>612</v>
      </c>
      <c r="F5743" s="0" t="s">
        <v>3319</v>
      </c>
      <c r="G5743" s="0" t="s">
        <v>194</v>
      </c>
      <c r="H5743" s="0" t="s">
        <v>379</v>
      </c>
      <c r="I5743" s="0" t="s">
        <v>195</v>
      </c>
      <c r="J5743" s="0" t="s">
        <v>325</v>
      </c>
      <c r="K5743" s="0" t="n">
        <v>68162.1129490937</v>
      </c>
      <c r="L5743" s="0" t="n">
        <v>67444.74</v>
      </c>
      <c r="M5743" s="0" t="n">
        <v>82904.0606647283</v>
      </c>
      <c r="N5743" s="0" t="n">
        <v>71546.445</v>
      </c>
      <c r="O5743" s="0" t="n">
        <v>57461.13</v>
      </c>
      <c r="P5743" s="0" t="n">
        <v>65373.705</v>
      </c>
      <c r="Q5743" s="0" t="n">
        <v>87317.775</v>
      </c>
      <c r="S5743" s="0" t="s">
        <v>303</v>
      </c>
    </row>
    <row r="5744" customFormat="false" ht="14" hidden="true" customHeight="false" outlineLevel="0" collapsed="false">
      <c r="A5744" s="0" t="str">
        <f aca="false">SUBSTITUTE(C5744&amp;D5744&amp;E5744&amp;F5744&amp;G5744&amp;H5744&amp;I5744," ","")</f>
        <v>AgenteBilingüeEspecializadoEconomía,administración,contaduríayafinesFrontofficeconherramientaHoraextradominicalyfestivoZona1Oro</v>
      </c>
      <c r="B5744" s="0" t="s">
        <v>6083</v>
      </c>
      <c r="C5744" s="0" t="s">
        <v>190</v>
      </c>
      <c r="D5744" s="0" t="s">
        <v>6010</v>
      </c>
      <c r="E5744" s="0" t="s">
        <v>612</v>
      </c>
      <c r="F5744" s="0" t="s">
        <v>3319</v>
      </c>
      <c r="G5744" s="0" t="s">
        <v>194</v>
      </c>
      <c r="H5744" s="0" t="s">
        <v>379</v>
      </c>
      <c r="I5744" s="0" t="s">
        <v>54</v>
      </c>
      <c r="J5744" s="0" t="s">
        <v>325</v>
      </c>
      <c r="K5744" s="0" t="n">
        <v>68162.1129490937</v>
      </c>
      <c r="L5744" s="0" t="n">
        <v>68794.38</v>
      </c>
      <c r="M5744" s="0" t="n">
        <v>85277.4949809243</v>
      </c>
      <c r="N5744" s="0" t="n">
        <v>71546.445</v>
      </c>
      <c r="O5744" s="0" t="n">
        <v>57461.13</v>
      </c>
      <c r="P5744" s="0" t="n">
        <v>66750.255</v>
      </c>
      <c r="Q5744" s="0" t="n">
        <v>91188.675</v>
      </c>
      <c r="S5744" s="0" t="s">
        <v>303</v>
      </c>
    </row>
    <row r="5745" customFormat="false" ht="14" hidden="true" customHeight="false" outlineLevel="0" collapsed="false">
      <c r="A5745" s="0" t="str">
        <f aca="false">SUBSTITUTE(C5745&amp;D5745&amp;E5745&amp;F5745&amp;G5745&amp;H5745&amp;I5745," ","")</f>
        <v>AgenteBilingüeEspecializadoEconomía,administración,contaduríayafinesFrontofficeconherramientaHoraextradominicalyfestivoZona1Platino</v>
      </c>
      <c r="B5745" s="0" t="s">
        <v>6084</v>
      </c>
      <c r="C5745" s="0" t="s">
        <v>190</v>
      </c>
      <c r="D5745" s="0" t="s">
        <v>6010</v>
      </c>
      <c r="E5745" s="0" t="s">
        <v>612</v>
      </c>
      <c r="F5745" s="0" t="s">
        <v>3319</v>
      </c>
      <c r="G5745" s="0" t="s">
        <v>194</v>
      </c>
      <c r="H5745" s="0" t="s">
        <v>379</v>
      </c>
      <c r="I5745" s="0" t="s">
        <v>198</v>
      </c>
      <c r="J5745" s="0" t="s">
        <v>325</v>
      </c>
      <c r="K5745" s="0" t="n">
        <v>68162.1129490937</v>
      </c>
      <c r="L5745" s="0" t="n">
        <v>70817.805</v>
      </c>
      <c r="M5745" s="0" t="n">
        <v>87790.8311135776</v>
      </c>
      <c r="N5745" s="0" t="n">
        <v>71546.445</v>
      </c>
      <c r="O5745" s="0" t="n">
        <v>57461.13</v>
      </c>
      <c r="P5745" s="0" t="n">
        <v>68185.8</v>
      </c>
      <c r="Q5745" s="0" t="n">
        <v>96917.4</v>
      </c>
      <c r="S5745" s="0" t="s">
        <v>303</v>
      </c>
    </row>
    <row r="5746" customFormat="false" ht="14" hidden="true" customHeight="false" outlineLevel="0" collapsed="false">
      <c r="A5746" s="0" t="str">
        <f aca="false">SUBSTITUTE(C5746&amp;D5746&amp;E5746&amp;F5746&amp;G5746&amp;H5746&amp;I5746," ","")</f>
        <v>AgenteBilingüeEspecializadoEconomía,administración,contaduríayafinesFrontofficeconherramientaHoraextradominicalyfestivoZona2Plata</v>
      </c>
      <c r="B5746" s="0" t="s">
        <v>6085</v>
      </c>
      <c r="C5746" s="0" t="s">
        <v>190</v>
      </c>
      <c r="D5746" s="0" t="s">
        <v>6010</v>
      </c>
      <c r="E5746" s="0" t="s">
        <v>612</v>
      </c>
      <c r="F5746" s="0" t="s">
        <v>3319</v>
      </c>
      <c r="G5746" s="0" t="s">
        <v>194</v>
      </c>
      <c r="H5746" s="0" t="s">
        <v>385</v>
      </c>
      <c r="I5746" s="0" t="s">
        <v>195</v>
      </c>
      <c r="J5746" s="0" t="s">
        <v>325</v>
      </c>
      <c r="K5746" s="0" t="n">
        <v>68162.1129490937</v>
      </c>
      <c r="L5746" s="0" t="n">
        <v>69468.165</v>
      </c>
      <c r="M5746" s="0" t="n">
        <v>82904.0606647283</v>
      </c>
      <c r="N5746" s="0" t="n">
        <v>71546.445</v>
      </c>
      <c r="O5746" s="0" t="n">
        <v>57461.13</v>
      </c>
      <c r="P5746" s="0" t="n">
        <v>69472.305</v>
      </c>
      <c r="Q5746" s="0" t="n">
        <v>87317.775</v>
      </c>
      <c r="S5746" s="0" t="s">
        <v>303</v>
      </c>
    </row>
    <row r="5747" customFormat="false" ht="14" hidden="true" customHeight="false" outlineLevel="0" collapsed="false">
      <c r="A5747" s="0" t="str">
        <f aca="false">SUBSTITUTE(C5747&amp;D5747&amp;E5747&amp;F5747&amp;G5747&amp;H5747&amp;I5747," ","")</f>
        <v>AgenteBilingüeEspecializadoEconomía,administración,contaduríayafinesFrontofficeconherramientaHoraextradominicalyfestivoZona2Oro</v>
      </c>
      <c r="B5747" s="0" t="s">
        <v>6086</v>
      </c>
      <c r="C5747" s="0" t="s">
        <v>190</v>
      </c>
      <c r="D5747" s="0" t="s">
        <v>6010</v>
      </c>
      <c r="E5747" s="0" t="s">
        <v>612</v>
      </c>
      <c r="F5747" s="0" t="s">
        <v>3319</v>
      </c>
      <c r="G5747" s="0" t="s">
        <v>194</v>
      </c>
      <c r="H5747" s="0" t="s">
        <v>385</v>
      </c>
      <c r="I5747" s="0" t="s">
        <v>54</v>
      </c>
      <c r="J5747" s="0" t="s">
        <v>325</v>
      </c>
      <c r="K5747" s="0" t="n">
        <v>68162.1129490937</v>
      </c>
      <c r="L5747" s="0" t="n">
        <v>70859.205</v>
      </c>
      <c r="M5747" s="0" t="n">
        <v>85277.4949809243</v>
      </c>
      <c r="N5747" s="0" t="n">
        <v>71546.445</v>
      </c>
      <c r="O5747" s="0" t="n">
        <v>57461.13</v>
      </c>
      <c r="P5747" s="0" t="n">
        <v>70935.795</v>
      </c>
      <c r="Q5747" s="0" t="n">
        <v>91188.675</v>
      </c>
      <c r="S5747" s="0" t="s">
        <v>303</v>
      </c>
    </row>
    <row r="5748" customFormat="false" ht="14" hidden="true" customHeight="false" outlineLevel="0" collapsed="false">
      <c r="A5748" s="0" t="str">
        <f aca="false">SUBSTITUTE(C5748&amp;D5748&amp;E5748&amp;F5748&amp;G5748&amp;H5748&amp;I5748," ","")</f>
        <v>AgenteBilingüeEspecializadoEconomía,administración,contaduríayafinesFrontofficeconherramientaHoraextradominicalyfestivoZona2Platino</v>
      </c>
      <c r="B5748" s="0" t="s">
        <v>6087</v>
      </c>
      <c r="C5748" s="0" t="s">
        <v>190</v>
      </c>
      <c r="D5748" s="0" t="s">
        <v>6010</v>
      </c>
      <c r="E5748" s="0" t="s">
        <v>612</v>
      </c>
      <c r="F5748" s="0" t="s">
        <v>3319</v>
      </c>
      <c r="G5748" s="0" t="s">
        <v>194</v>
      </c>
      <c r="H5748" s="0" t="s">
        <v>385</v>
      </c>
      <c r="I5748" s="0" t="s">
        <v>198</v>
      </c>
      <c r="J5748" s="0" t="s">
        <v>325</v>
      </c>
      <c r="K5748" s="0" t="n">
        <v>68162.1129490937</v>
      </c>
      <c r="L5748" s="0" t="n">
        <v>72942.66</v>
      </c>
      <c r="M5748" s="0" t="n">
        <v>87790.8311135776</v>
      </c>
      <c r="N5748" s="0" t="n">
        <v>71546.445</v>
      </c>
      <c r="O5748" s="0" t="n">
        <v>57461.13</v>
      </c>
      <c r="P5748" s="0" t="n">
        <v>72460.35</v>
      </c>
      <c r="Q5748" s="0" t="n">
        <v>96917.4</v>
      </c>
      <c r="S5748" s="0" t="s">
        <v>303</v>
      </c>
    </row>
    <row r="5749" customFormat="false" ht="14" hidden="true" customHeight="false" outlineLevel="0" collapsed="false">
      <c r="A5749" s="0" t="str">
        <f aca="false">SUBSTITUTE(C5749&amp;D5749&amp;E5749&amp;F5749&amp;G5749&amp;H5749&amp;I5749," ","")</f>
        <v>AgenteBilingüeEspecializadoEconomía,administración,contaduríayafinesFrontofficeconherramientaHoraextradominicalyfestivoZona3Plata</v>
      </c>
      <c r="B5749" s="0" t="s">
        <v>6088</v>
      </c>
      <c r="C5749" s="0" t="s">
        <v>190</v>
      </c>
      <c r="D5749" s="0" t="s">
        <v>6010</v>
      </c>
      <c r="E5749" s="0" t="s">
        <v>612</v>
      </c>
      <c r="F5749" s="0" t="s">
        <v>3319</v>
      </c>
      <c r="G5749" s="0" t="s">
        <v>194</v>
      </c>
      <c r="H5749" s="0" t="s">
        <v>390</v>
      </c>
      <c r="I5749" s="0" t="s">
        <v>195</v>
      </c>
      <c r="J5749" s="0" t="s">
        <v>325</v>
      </c>
      <c r="K5749" s="0" t="n">
        <v>68162.1129490937</v>
      </c>
      <c r="L5749" s="0" t="n">
        <v>70817.805</v>
      </c>
      <c r="M5749" s="0" t="n">
        <v>82904.0606647283</v>
      </c>
      <c r="N5749" s="0" t="n">
        <v>71546.445</v>
      </c>
      <c r="O5749" s="0" t="n">
        <v>57461.13</v>
      </c>
      <c r="P5749" s="0" t="n">
        <v>69799.365</v>
      </c>
      <c r="Q5749" s="0" t="n">
        <v>87317.775</v>
      </c>
      <c r="S5749" s="0" t="s">
        <v>303</v>
      </c>
    </row>
    <row r="5750" customFormat="false" ht="14" hidden="true" customHeight="false" outlineLevel="0" collapsed="false">
      <c r="A5750" s="0" t="str">
        <f aca="false">SUBSTITUTE(C5750&amp;D5750&amp;E5750&amp;F5750&amp;G5750&amp;H5750&amp;I5750," ","")</f>
        <v>AgenteBilingüeEspecializadoEconomía,administración,contaduríayafinesFrontofficeconherramientaHoraextradominicalyfestivoZona3Oro</v>
      </c>
      <c r="B5750" s="0" t="s">
        <v>6089</v>
      </c>
      <c r="C5750" s="0" t="s">
        <v>190</v>
      </c>
      <c r="D5750" s="0" t="s">
        <v>6010</v>
      </c>
      <c r="E5750" s="0" t="s">
        <v>612</v>
      </c>
      <c r="F5750" s="0" t="s">
        <v>3319</v>
      </c>
      <c r="G5750" s="0" t="s">
        <v>194</v>
      </c>
      <c r="H5750" s="0" t="s">
        <v>390</v>
      </c>
      <c r="I5750" s="0" t="s">
        <v>54</v>
      </c>
      <c r="J5750" s="0" t="s">
        <v>325</v>
      </c>
      <c r="K5750" s="0" t="n">
        <v>68162.1129490937</v>
      </c>
      <c r="L5750" s="0" t="n">
        <v>72234.72</v>
      </c>
      <c r="M5750" s="0" t="n">
        <v>85277.4949809243</v>
      </c>
      <c r="N5750" s="0" t="n">
        <v>71546.445</v>
      </c>
      <c r="O5750" s="0" t="n">
        <v>57461.13</v>
      </c>
      <c r="P5750" s="0" t="n">
        <v>71269.065</v>
      </c>
      <c r="Q5750" s="0" t="n">
        <v>91188.675</v>
      </c>
      <c r="S5750" s="0" t="s">
        <v>303</v>
      </c>
    </row>
    <row r="5751" customFormat="false" ht="14" hidden="true" customHeight="false" outlineLevel="0" collapsed="false">
      <c r="A5751" s="0" t="str">
        <f aca="false">SUBSTITUTE(C5751&amp;D5751&amp;E5751&amp;F5751&amp;G5751&amp;H5751&amp;I5751," ","")</f>
        <v>AgenteBilingüeEspecializadoEconomía,administración,contaduríayafinesFrontofficeconherramientaHoraextradominicalyfestivoZona3Platino</v>
      </c>
      <c r="B5751" s="0" t="s">
        <v>6090</v>
      </c>
      <c r="C5751" s="0" t="s">
        <v>190</v>
      </c>
      <c r="D5751" s="0" t="s">
        <v>6010</v>
      </c>
      <c r="E5751" s="0" t="s">
        <v>612</v>
      </c>
      <c r="F5751" s="0" t="s">
        <v>3319</v>
      </c>
      <c r="G5751" s="0" t="s">
        <v>194</v>
      </c>
      <c r="H5751" s="0" t="s">
        <v>390</v>
      </c>
      <c r="I5751" s="0" t="s">
        <v>198</v>
      </c>
      <c r="J5751" s="0" t="s">
        <v>325</v>
      </c>
      <c r="K5751" s="0" t="n">
        <v>68162.1129490937</v>
      </c>
      <c r="L5751" s="0" t="n">
        <v>74359.575</v>
      </c>
      <c r="M5751" s="0" t="n">
        <v>87790.8311135776</v>
      </c>
      <c r="N5751" s="0" t="n">
        <v>71546.445</v>
      </c>
      <c r="O5751" s="0" t="n">
        <v>57461.13</v>
      </c>
      <c r="P5751" s="0" t="n">
        <v>72801.9</v>
      </c>
      <c r="Q5751" s="0" t="n">
        <v>96917.4</v>
      </c>
      <c r="S5751" s="0" t="s">
        <v>303</v>
      </c>
    </row>
    <row r="5752" customFormat="false" ht="14" hidden="true" customHeight="false" outlineLevel="0" collapsed="false">
      <c r="A5752" s="0" t="str">
        <f aca="false">SUBSTITUTE(C5752&amp;D5752&amp;E5752&amp;F5752&amp;G5752&amp;H5752&amp;I5752," ","")</f>
        <v>AgenteBilingüeEspecializadoEconomía,administración,contaduríayafinesFrontofficeconherramientaServicio7x24Zona1Plata</v>
      </c>
      <c r="B5752" s="0" t="s">
        <v>6091</v>
      </c>
      <c r="C5752" s="0" t="s">
        <v>190</v>
      </c>
      <c r="D5752" s="0" t="s">
        <v>6010</v>
      </c>
      <c r="E5752" s="0" t="s">
        <v>612</v>
      </c>
      <c r="F5752" s="0" t="s">
        <v>3319</v>
      </c>
      <c r="G5752" s="0" t="s">
        <v>55</v>
      </c>
      <c r="H5752" s="0" t="s">
        <v>379</v>
      </c>
      <c r="I5752" s="0" t="s">
        <v>195</v>
      </c>
      <c r="J5752" s="0" t="s">
        <v>305</v>
      </c>
      <c r="K5752" s="0" t="n">
        <v>24843389.8259074</v>
      </c>
      <c r="L5752" s="0" t="n">
        <v>35014121.415</v>
      </c>
      <c r="M5752" s="0" t="n">
        <v>37212505.9506474</v>
      </c>
      <c r="N5752" s="0" t="n">
        <v>31510536.705</v>
      </c>
      <c r="O5752" s="0" t="n">
        <v>31852235.745</v>
      </c>
      <c r="P5752" s="0" t="n">
        <v>45032041.665</v>
      </c>
      <c r="Q5752" s="0" t="n">
        <v>36251625.375</v>
      </c>
      <c r="S5752" s="0" t="s">
        <v>303</v>
      </c>
    </row>
    <row r="5753" customFormat="false" ht="14" hidden="true" customHeight="false" outlineLevel="0" collapsed="false">
      <c r="A5753" s="0" t="str">
        <f aca="false">SUBSTITUTE(C5753&amp;D5753&amp;E5753&amp;F5753&amp;G5753&amp;H5753&amp;I5753," ","")</f>
        <v>AgenteBilingüeEspecializadoEconomía,administración,contaduríayafinesFrontofficeconherramientaServicio7x24Zona1Oro</v>
      </c>
      <c r="B5753" s="0" t="s">
        <v>6092</v>
      </c>
      <c r="C5753" s="0" t="s">
        <v>190</v>
      </c>
      <c r="D5753" s="0" t="s">
        <v>6010</v>
      </c>
      <c r="E5753" s="0" t="s">
        <v>612</v>
      </c>
      <c r="F5753" s="0" t="s">
        <v>3319</v>
      </c>
      <c r="G5753" s="0" t="s">
        <v>55</v>
      </c>
      <c r="H5753" s="0" t="s">
        <v>379</v>
      </c>
      <c r="I5753" s="0" t="s">
        <v>54</v>
      </c>
      <c r="J5753" s="0" t="s">
        <v>305</v>
      </c>
      <c r="K5753" s="0" t="n">
        <v>24843389.8259074</v>
      </c>
      <c r="L5753" s="0" t="n">
        <v>35714404.485</v>
      </c>
      <c r="M5753" s="0" t="n">
        <v>38277851.0966723</v>
      </c>
      <c r="N5753" s="0" t="n">
        <v>31707693.855</v>
      </c>
      <c r="O5753" s="0" t="n">
        <v>31852235.745</v>
      </c>
      <c r="P5753" s="0" t="n">
        <v>45980084.07</v>
      </c>
      <c r="Q5753" s="0" t="n">
        <v>37858760.955</v>
      </c>
      <c r="S5753" s="0" t="s">
        <v>303</v>
      </c>
    </row>
    <row r="5754" customFormat="false" ht="14" hidden="true" customHeight="false" outlineLevel="0" collapsed="false">
      <c r="A5754" s="0" t="str">
        <f aca="false">SUBSTITUTE(C5754&amp;D5754&amp;E5754&amp;F5754&amp;G5754&amp;H5754&amp;I5754," ","")</f>
        <v>AgenteBilingüeEspecializadoEconomía,administración,contaduríayafinesFrontofficeconherramientaServicio7x24Zona1Platino</v>
      </c>
      <c r="B5754" s="0" t="s">
        <v>6093</v>
      </c>
      <c r="C5754" s="0" t="s">
        <v>190</v>
      </c>
      <c r="D5754" s="0" t="s">
        <v>6010</v>
      </c>
      <c r="E5754" s="0" t="s">
        <v>612</v>
      </c>
      <c r="F5754" s="0" t="s">
        <v>3319</v>
      </c>
      <c r="G5754" s="0" t="s">
        <v>55</v>
      </c>
      <c r="H5754" s="0" t="s">
        <v>379</v>
      </c>
      <c r="I5754" s="0" t="s">
        <v>198</v>
      </c>
      <c r="J5754" s="0" t="s">
        <v>305</v>
      </c>
      <c r="K5754" s="0" t="n">
        <v>24843389.8259074</v>
      </c>
      <c r="L5754" s="0" t="n">
        <v>36764828.055</v>
      </c>
      <c r="M5754" s="0" t="n">
        <v>39405992.891446</v>
      </c>
      <c r="N5754" s="0" t="n">
        <v>31761645.3</v>
      </c>
      <c r="O5754" s="0" t="n">
        <v>31852235.745</v>
      </c>
      <c r="P5754" s="0" t="n">
        <v>46968903.405</v>
      </c>
      <c r="Q5754" s="0" t="n">
        <v>40237197.165</v>
      </c>
      <c r="S5754" s="0" t="s">
        <v>303</v>
      </c>
    </row>
    <row r="5755" customFormat="false" ht="14" hidden="true" customHeight="false" outlineLevel="0" collapsed="false">
      <c r="A5755" s="0" t="str">
        <f aca="false">SUBSTITUTE(C5755&amp;D5755&amp;E5755&amp;F5755&amp;G5755&amp;H5755&amp;I5755," ","")</f>
        <v>AgenteBilingüeEspecializadoEconomía,administración,contaduríayafinesFrontofficeconherramientaServicio7x24Zona2Plata</v>
      </c>
      <c r="B5755" s="0" t="s">
        <v>6094</v>
      </c>
      <c r="C5755" s="0" t="s">
        <v>190</v>
      </c>
      <c r="D5755" s="0" t="s">
        <v>6010</v>
      </c>
      <c r="E5755" s="0" t="s">
        <v>612</v>
      </c>
      <c r="F5755" s="0" t="s">
        <v>3319</v>
      </c>
      <c r="G5755" s="0" t="s">
        <v>55</v>
      </c>
      <c r="H5755" s="0" t="s">
        <v>385</v>
      </c>
      <c r="I5755" s="0" t="s">
        <v>195</v>
      </c>
      <c r="J5755" s="0" t="s">
        <v>305</v>
      </c>
      <c r="K5755" s="0" t="n">
        <v>24843389.8259074</v>
      </c>
      <c r="L5755" s="0" t="n">
        <v>36064546.02</v>
      </c>
      <c r="M5755" s="0" t="n">
        <v>37212505.9506474</v>
      </c>
      <c r="N5755" s="0" t="n">
        <v>31718484.765</v>
      </c>
      <c r="O5755" s="0" t="n">
        <v>31852235.745</v>
      </c>
      <c r="P5755" s="0" t="n">
        <v>47855730.735</v>
      </c>
      <c r="Q5755" s="0" t="n">
        <v>36251625.375</v>
      </c>
      <c r="S5755" s="0" t="s">
        <v>303</v>
      </c>
    </row>
    <row r="5756" customFormat="false" ht="14" hidden="true" customHeight="false" outlineLevel="0" collapsed="false">
      <c r="A5756" s="0" t="str">
        <f aca="false">SUBSTITUTE(C5756&amp;D5756&amp;E5756&amp;F5756&amp;G5756&amp;H5756&amp;I5756," ","")</f>
        <v>AgenteBilingüeEspecializadoEconomía,administración,contaduríayafinesFrontofficeconherramientaServicio7x24Zona2Oro</v>
      </c>
      <c r="B5756" s="0" t="s">
        <v>6095</v>
      </c>
      <c r="C5756" s="0" t="s">
        <v>190</v>
      </c>
      <c r="D5756" s="0" t="s">
        <v>6010</v>
      </c>
      <c r="E5756" s="0" t="s">
        <v>612</v>
      </c>
      <c r="F5756" s="0" t="s">
        <v>3319</v>
      </c>
      <c r="G5756" s="0" t="s">
        <v>55</v>
      </c>
      <c r="H5756" s="0" t="s">
        <v>385</v>
      </c>
      <c r="I5756" s="0" t="s">
        <v>54</v>
      </c>
      <c r="J5756" s="0" t="s">
        <v>305</v>
      </c>
      <c r="K5756" s="0" t="n">
        <v>24843389.8259074</v>
      </c>
      <c r="L5756" s="0" t="n">
        <v>36785837.52</v>
      </c>
      <c r="M5756" s="0" t="n">
        <v>38277851.0966723</v>
      </c>
      <c r="N5756" s="0" t="n">
        <v>31775671.62</v>
      </c>
      <c r="O5756" s="0" t="n">
        <v>31852235.745</v>
      </c>
      <c r="P5756" s="0" t="n">
        <v>48863219.4</v>
      </c>
      <c r="Q5756" s="0" t="n">
        <v>37858760.955</v>
      </c>
      <c r="S5756" s="0" t="s">
        <v>303</v>
      </c>
    </row>
    <row r="5757" customFormat="false" ht="14" hidden="true" customHeight="false" outlineLevel="0" collapsed="false">
      <c r="A5757" s="0" t="str">
        <f aca="false">SUBSTITUTE(C5757&amp;D5757&amp;E5757&amp;F5757&amp;G5757&amp;H5757&amp;I5757," ","")</f>
        <v>AgenteBilingüeEspecializadoEconomía,administración,contaduríayafinesFrontofficeconherramientaServicio7x24Zona2Platino</v>
      </c>
      <c r="B5757" s="0" t="s">
        <v>6096</v>
      </c>
      <c r="C5757" s="0" t="s">
        <v>190</v>
      </c>
      <c r="D5757" s="0" t="s">
        <v>6010</v>
      </c>
      <c r="E5757" s="0" t="s">
        <v>612</v>
      </c>
      <c r="F5757" s="0" t="s">
        <v>3319</v>
      </c>
      <c r="G5757" s="0" t="s">
        <v>55</v>
      </c>
      <c r="H5757" s="0" t="s">
        <v>385</v>
      </c>
      <c r="I5757" s="0" t="s">
        <v>198</v>
      </c>
      <c r="J5757" s="0" t="s">
        <v>305</v>
      </c>
      <c r="K5757" s="0" t="n">
        <v>24843389.8259074</v>
      </c>
      <c r="L5757" s="0" t="n">
        <v>37867773.735</v>
      </c>
      <c r="M5757" s="0" t="n">
        <v>39405992.891446</v>
      </c>
      <c r="N5757" s="0" t="n">
        <v>31832859.51</v>
      </c>
      <c r="O5757" s="0" t="n">
        <v>31852235.745</v>
      </c>
      <c r="P5757" s="0" t="n">
        <v>49914041.445</v>
      </c>
      <c r="Q5757" s="0" t="n">
        <v>40237197.165</v>
      </c>
      <c r="S5757" s="0" t="s">
        <v>303</v>
      </c>
    </row>
    <row r="5758" customFormat="false" ht="14" hidden="true" customHeight="false" outlineLevel="0" collapsed="false">
      <c r="A5758" s="0" t="str">
        <f aca="false">SUBSTITUTE(C5758&amp;D5758&amp;E5758&amp;F5758&amp;G5758&amp;H5758&amp;I5758," ","")</f>
        <v>AgenteBilingüeEspecializadoEconomía,administración,contaduríayafinesFrontofficeconherramientaServicio7x24Zona3Plata</v>
      </c>
      <c r="B5758" s="0" t="s">
        <v>6097</v>
      </c>
      <c r="C5758" s="0" t="s">
        <v>190</v>
      </c>
      <c r="D5758" s="0" t="s">
        <v>6010</v>
      </c>
      <c r="E5758" s="0" t="s">
        <v>612</v>
      </c>
      <c r="F5758" s="0" t="s">
        <v>3319</v>
      </c>
      <c r="G5758" s="0" t="s">
        <v>55</v>
      </c>
      <c r="H5758" s="0" t="s">
        <v>390</v>
      </c>
      <c r="I5758" s="0" t="s">
        <v>195</v>
      </c>
      <c r="J5758" s="0" t="s">
        <v>305</v>
      </c>
      <c r="K5758" s="0" t="n">
        <v>24843389.8259074</v>
      </c>
      <c r="L5758" s="0" t="n">
        <v>36764828.055</v>
      </c>
      <c r="M5758" s="0" t="n">
        <v>37212505.9506474</v>
      </c>
      <c r="N5758" s="0" t="n">
        <v>31761645.3</v>
      </c>
      <c r="O5758" s="0" t="n">
        <v>31852235.745</v>
      </c>
      <c r="P5758" s="0" t="n">
        <v>48080890.845</v>
      </c>
      <c r="Q5758" s="0" t="n">
        <v>36251625.375</v>
      </c>
      <c r="S5758" s="0" t="s">
        <v>303</v>
      </c>
    </row>
    <row r="5759" customFormat="false" ht="14" hidden="true" customHeight="false" outlineLevel="0" collapsed="false">
      <c r="A5759" s="0" t="str">
        <f aca="false">SUBSTITUTE(C5759&amp;D5759&amp;E5759&amp;F5759&amp;G5759&amp;H5759&amp;I5759," ","")</f>
        <v>AgenteBilingüeEspecializadoEconomía,administración,contaduríayafinesFrontofficeconherramientaServicio7x24Zona3Oro</v>
      </c>
      <c r="B5759" s="0" t="s">
        <v>6098</v>
      </c>
      <c r="C5759" s="0" t="s">
        <v>190</v>
      </c>
      <c r="D5759" s="0" t="s">
        <v>6010</v>
      </c>
      <c r="E5759" s="0" t="s">
        <v>612</v>
      </c>
      <c r="F5759" s="0" t="s">
        <v>3319</v>
      </c>
      <c r="G5759" s="0" t="s">
        <v>55</v>
      </c>
      <c r="H5759" s="0" t="s">
        <v>390</v>
      </c>
      <c r="I5759" s="0" t="s">
        <v>54</v>
      </c>
      <c r="J5759" s="0" t="s">
        <v>305</v>
      </c>
      <c r="K5759" s="0" t="n">
        <v>24843389.8259074</v>
      </c>
      <c r="L5759" s="0" t="n">
        <v>37500125.175</v>
      </c>
      <c r="M5759" s="0" t="n">
        <v>38277851.0966723</v>
      </c>
      <c r="N5759" s="0" t="n">
        <v>31820990.13</v>
      </c>
      <c r="O5759" s="0" t="n">
        <v>31852235.745</v>
      </c>
      <c r="P5759" s="0" t="n">
        <v>49093119.81</v>
      </c>
      <c r="Q5759" s="0" t="n">
        <v>37858760.955</v>
      </c>
      <c r="S5759" s="0" t="s">
        <v>303</v>
      </c>
    </row>
    <row r="5760" customFormat="false" ht="14" hidden="true" customHeight="false" outlineLevel="0" collapsed="false">
      <c r="A5760" s="0" t="str">
        <f aca="false">SUBSTITUTE(C5760&amp;D5760&amp;E5760&amp;F5760&amp;G5760&amp;H5760&amp;I5760," ","")</f>
        <v>AgenteBilingüeEspecializadoEconomía,administración,contaduríayafinesFrontofficeconherramientaServicio7x24Zona3Platino</v>
      </c>
      <c r="B5760" s="0" t="s">
        <v>6099</v>
      </c>
      <c r="C5760" s="0" t="s">
        <v>190</v>
      </c>
      <c r="D5760" s="0" t="s">
        <v>6010</v>
      </c>
      <c r="E5760" s="0" t="s">
        <v>612</v>
      </c>
      <c r="F5760" s="0" t="s">
        <v>3319</v>
      </c>
      <c r="G5760" s="0" t="s">
        <v>55</v>
      </c>
      <c r="H5760" s="0" t="s">
        <v>390</v>
      </c>
      <c r="I5760" s="0" t="s">
        <v>198</v>
      </c>
      <c r="J5760" s="0" t="s">
        <v>305</v>
      </c>
      <c r="K5760" s="0" t="n">
        <v>24843389.8259074</v>
      </c>
      <c r="L5760" s="0" t="n">
        <v>38603069.82</v>
      </c>
      <c r="M5760" s="0" t="n">
        <v>39405992.891446</v>
      </c>
      <c r="N5760" s="0" t="n">
        <v>31880335.995</v>
      </c>
      <c r="O5760" s="0" t="n">
        <v>31852235.745</v>
      </c>
      <c r="P5760" s="0" t="n">
        <v>50148886.05</v>
      </c>
      <c r="Q5760" s="0" t="n">
        <v>40237197.165</v>
      </c>
      <c r="S5760" s="0" t="s">
        <v>303</v>
      </c>
    </row>
    <row r="5761" customFormat="false" ht="14" hidden="true" customHeight="false" outlineLevel="0" collapsed="false">
      <c r="A5761" s="0" t="str">
        <f aca="false">SUBSTITUTE(C5761&amp;D5761&amp;E5761&amp;F5761&amp;G5761&amp;H5761&amp;I5761," ","")</f>
        <v>AgenteBilingüeEspecializadoEconomía,administración,contaduríayafinesFrontofficesinherramientaJornadaOrdinaria Zona1Plata</v>
      </c>
      <c r="B5761" s="0" t="s">
        <v>6100</v>
      </c>
      <c r="C5761" s="0" t="s">
        <v>190</v>
      </c>
      <c r="D5761" s="0" t="s">
        <v>6010</v>
      </c>
      <c r="E5761" s="0" t="s">
        <v>612</v>
      </c>
      <c r="F5761" s="0" t="s">
        <v>3335</v>
      </c>
      <c r="G5761" s="0" t="s">
        <v>62</v>
      </c>
      <c r="H5761" s="0" t="s">
        <v>379</v>
      </c>
      <c r="I5761" s="0" t="s">
        <v>195</v>
      </c>
      <c r="J5761" s="0" t="s">
        <v>36</v>
      </c>
      <c r="K5761" s="0" t="n">
        <v>7605145.30149997</v>
      </c>
      <c r="L5761" s="0" t="n">
        <v>7341568.605</v>
      </c>
      <c r="M5761" s="0" t="n">
        <v>9029442.03571653</v>
      </c>
      <c r="N5761" s="0" t="n">
        <v>8292425.175</v>
      </c>
      <c r="O5761" s="0" t="n">
        <v>7817113.845</v>
      </c>
      <c r="P5761" s="0" t="n">
        <v>7738453.845</v>
      </c>
      <c r="Q5761" s="0" t="n">
        <v>8472418.92</v>
      </c>
      <c r="S5761" s="0" t="s">
        <v>303</v>
      </c>
    </row>
    <row r="5762" customFormat="false" ht="14" hidden="true" customHeight="false" outlineLevel="0" collapsed="false">
      <c r="A5762" s="0" t="str">
        <f aca="false">SUBSTITUTE(C5762&amp;D5762&amp;E5762&amp;F5762&amp;G5762&amp;H5762&amp;I5762," ","")</f>
        <v>AgenteBilingüeEspecializadoEconomía,administración,contaduríayafinesFrontofficesinherramientaJornadaOrdinaria Zona1Oro</v>
      </c>
      <c r="B5762" s="0" t="s">
        <v>6101</v>
      </c>
      <c r="C5762" s="0" t="s">
        <v>190</v>
      </c>
      <c r="D5762" s="0" t="s">
        <v>6010</v>
      </c>
      <c r="E5762" s="0" t="s">
        <v>612</v>
      </c>
      <c r="F5762" s="0" t="s">
        <v>3335</v>
      </c>
      <c r="G5762" s="0" t="s">
        <v>62</v>
      </c>
      <c r="H5762" s="0" t="s">
        <v>379</v>
      </c>
      <c r="I5762" s="0" t="s">
        <v>54</v>
      </c>
      <c r="J5762" s="0" t="s">
        <v>36</v>
      </c>
      <c r="K5762" s="0" t="n">
        <v>7605145.30149997</v>
      </c>
      <c r="L5762" s="0" t="n">
        <v>7488400.95</v>
      </c>
      <c r="M5762" s="0" t="n">
        <v>9287943.09600043</v>
      </c>
      <c r="N5762" s="0" t="n">
        <v>8311595.445</v>
      </c>
      <c r="O5762" s="0" t="n">
        <v>7817113.845</v>
      </c>
      <c r="P5762" s="0" t="n">
        <v>7901369.055</v>
      </c>
      <c r="Q5762" s="0" t="n">
        <v>8848024.56</v>
      </c>
      <c r="S5762" s="0" t="s">
        <v>303</v>
      </c>
    </row>
    <row r="5763" customFormat="false" ht="14" hidden="true" customHeight="false" outlineLevel="0" collapsed="false">
      <c r="A5763" s="0" t="str">
        <f aca="false">SUBSTITUTE(C5763&amp;D5763&amp;E5763&amp;F5763&amp;G5763&amp;H5763&amp;I5763," ","")</f>
        <v>AgenteBilingüeEspecializadoEconomía,administración,contaduríayafinesFrontofficesinherramientaJornadaOrdinaria Zona1Platino</v>
      </c>
      <c r="B5763" s="0" t="s">
        <v>6102</v>
      </c>
      <c r="C5763" s="0" t="s">
        <v>190</v>
      </c>
      <c r="D5763" s="0" t="s">
        <v>6010</v>
      </c>
      <c r="E5763" s="0" t="s">
        <v>612</v>
      </c>
      <c r="F5763" s="0" t="s">
        <v>3335</v>
      </c>
      <c r="G5763" s="0" t="s">
        <v>62</v>
      </c>
      <c r="H5763" s="0" t="s">
        <v>379</v>
      </c>
      <c r="I5763" s="0" t="s">
        <v>198</v>
      </c>
      <c r="J5763" s="0" t="s">
        <v>36</v>
      </c>
      <c r="K5763" s="0" t="n">
        <v>7605145.30149997</v>
      </c>
      <c r="L5763" s="0" t="n">
        <v>7708647.915</v>
      </c>
      <c r="M5763" s="0" t="n">
        <v>9561681.47195093</v>
      </c>
      <c r="N5763" s="0" t="n">
        <v>8330765.715</v>
      </c>
      <c r="O5763" s="0" t="n">
        <v>7817113.845</v>
      </c>
      <c r="P5763" s="0" t="n">
        <v>8071290.18</v>
      </c>
      <c r="Q5763" s="0" t="n">
        <v>9403893.045</v>
      </c>
      <c r="S5763" s="0" t="s">
        <v>303</v>
      </c>
    </row>
    <row r="5764" customFormat="false" ht="14" hidden="true" customHeight="false" outlineLevel="0" collapsed="false">
      <c r="A5764" s="0" t="str">
        <f aca="false">SUBSTITUTE(C5764&amp;D5764&amp;E5764&amp;F5764&amp;G5764&amp;H5764&amp;I5764," ","")</f>
        <v>AgenteBilingüeEspecializadoEconomía,administración,contaduríayafinesFrontofficesinherramientaJornadaOrdinaria Zona2Plata</v>
      </c>
      <c r="B5764" s="0" t="s">
        <v>6103</v>
      </c>
      <c r="C5764" s="0" t="s">
        <v>190</v>
      </c>
      <c r="D5764" s="0" t="s">
        <v>6010</v>
      </c>
      <c r="E5764" s="0" t="s">
        <v>612</v>
      </c>
      <c r="F5764" s="0" t="s">
        <v>3335</v>
      </c>
      <c r="G5764" s="0" t="s">
        <v>62</v>
      </c>
      <c r="H5764" s="0" t="s">
        <v>385</v>
      </c>
      <c r="I5764" s="0" t="s">
        <v>195</v>
      </c>
      <c r="J5764" s="0" t="s">
        <v>36</v>
      </c>
      <c r="K5764" s="0" t="n">
        <v>7605145.30149997</v>
      </c>
      <c r="L5764" s="0" t="n">
        <v>7561816.605</v>
      </c>
      <c r="M5764" s="0" t="n">
        <v>9029442.03571653</v>
      </c>
      <c r="N5764" s="0" t="n">
        <v>8315429.085</v>
      </c>
      <c r="O5764" s="0" t="n">
        <v>7817113.845</v>
      </c>
      <c r="P5764" s="0" t="n">
        <v>8223685.65</v>
      </c>
      <c r="Q5764" s="0" t="n">
        <v>8472418.92</v>
      </c>
      <c r="S5764" s="0" t="s">
        <v>303</v>
      </c>
    </row>
    <row r="5765" customFormat="false" ht="14" hidden="true" customHeight="false" outlineLevel="0" collapsed="false">
      <c r="A5765" s="0" t="str">
        <f aca="false">SUBSTITUTE(C5765&amp;D5765&amp;E5765&amp;F5765&amp;G5765&amp;H5765&amp;I5765," ","")</f>
        <v>AgenteBilingüeEspecializadoEconomía,administración,contaduríayafinesFrontofficesinherramientaJornadaOrdinaria Zona2Oro</v>
      </c>
      <c r="B5765" s="0" t="s">
        <v>6104</v>
      </c>
      <c r="C5765" s="0" t="s">
        <v>190</v>
      </c>
      <c r="D5765" s="0" t="s">
        <v>6010</v>
      </c>
      <c r="E5765" s="0" t="s">
        <v>612</v>
      </c>
      <c r="F5765" s="0" t="s">
        <v>3335</v>
      </c>
      <c r="G5765" s="0" t="s">
        <v>62</v>
      </c>
      <c r="H5765" s="0" t="s">
        <v>385</v>
      </c>
      <c r="I5765" s="0" t="s">
        <v>54</v>
      </c>
      <c r="J5765" s="0" t="s">
        <v>36</v>
      </c>
      <c r="K5765" s="0" t="n">
        <v>7605145.30149997</v>
      </c>
      <c r="L5765" s="0" t="n">
        <v>7713053.91</v>
      </c>
      <c r="M5765" s="0" t="n">
        <v>9287943.09600043</v>
      </c>
      <c r="N5765" s="0" t="n">
        <v>8335750.275</v>
      </c>
      <c r="O5765" s="0" t="n">
        <v>7817113.845</v>
      </c>
      <c r="P5765" s="0" t="n">
        <v>8396816.31</v>
      </c>
      <c r="Q5765" s="0" t="n">
        <v>8848024.56</v>
      </c>
      <c r="S5765" s="0" t="s">
        <v>303</v>
      </c>
    </row>
    <row r="5766" customFormat="false" ht="14" hidden="true" customHeight="false" outlineLevel="0" collapsed="false">
      <c r="A5766" s="0" t="str">
        <f aca="false">SUBSTITUTE(C5766&amp;D5766&amp;E5766&amp;F5766&amp;G5766&amp;H5766&amp;I5766," ","")</f>
        <v>AgenteBilingüeEspecializadoEconomía,administración,contaduríayafinesFrontofficesinherramientaJornadaOrdinaria Zona2Platino</v>
      </c>
      <c r="B5766" s="0" t="s">
        <v>6105</v>
      </c>
      <c r="C5766" s="0" t="s">
        <v>190</v>
      </c>
      <c r="D5766" s="0" t="s">
        <v>6010</v>
      </c>
      <c r="E5766" s="0" t="s">
        <v>612</v>
      </c>
      <c r="F5766" s="0" t="s">
        <v>3335</v>
      </c>
      <c r="G5766" s="0" t="s">
        <v>62</v>
      </c>
      <c r="H5766" s="0" t="s">
        <v>385</v>
      </c>
      <c r="I5766" s="0" t="s">
        <v>198</v>
      </c>
      <c r="J5766" s="0" t="s">
        <v>36</v>
      </c>
      <c r="K5766" s="0" t="n">
        <v>7605145.30149997</v>
      </c>
      <c r="L5766" s="0" t="n">
        <v>7939908.315</v>
      </c>
      <c r="M5766" s="0" t="n">
        <v>9561681.47195093</v>
      </c>
      <c r="N5766" s="0" t="n">
        <v>8356070.43</v>
      </c>
      <c r="O5766" s="0" t="n">
        <v>7817113.845</v>
      </c>
      <c r="P5766" s="0" t="n">
        <v>8577392.76</v>
      </c>
      <c r="Q5766" s="0" t="n">
        <v>9403893.045</v>
      </c>
      <c r="S5766" s="0" t="s">
        <v>303</v>
      </c>
    </row>
    <row r="5767" customFormat="false" ht="14" hidden="true" customHeight="false" outlineLevel="0" collapsed="false">
      <c r="A5767" s="0" t="str">
        <f aca="false">SUBSTITUTE(C5767&amp;D5767&amp;E5767&amp;F5767&amp;G5767&amp;H5767&amp;I5767," ","")</f>
        <v>AgenteBilingüeEspecializadoEconomía,administración,contaduríayafinesFrontofficesinherramientaJornadaOrdinaria Zona3Plata</v>
      </c>
      <c r="B5767" s="0" t="s">
        <v>6106</v>
      </c>
      <c r="C5767" s="0" t="s">
        <v>190</v>
      </c>
      <c r="D5767" s="0" t="s">
        <v>6010</v>
      </c>
      <c r="E5767" s="0" t="s">
        <v>612</v>
      </c>
      <c r="F5767" s="0" t="s">
        <v>3335</v>
      </c>
      <c r="G5767" s="0" t="s">
        <v>62</v>
      </c>
      <c r="H5767" s="0" t="s">
        <v>390</v>
      </c>
      <c r="I5767" s="0" t="s">
        <v>195</v>
      </c>
      <c r="J5767" s="0" t="s">
        <v>36</v>
      </c>
      <c r="K5767" s="0" t="n">
        <v>7605145.30149997</v>
      </c>
      <c r="L5767" s="0" t="n">
        <v>7708647.915</v>
      </c>
      <c r="M5767" s="0" t="n">
        <v>9029442.03571653</v>
      </c>
      <c r="N5767" s="0" t="n">
        <v>8330765.715</v>
      </c>
      <c r="O5767" s="0" t="n">
        <v>7817113.845</v>
      </c>
      <c r="P5767" s="0" t="n">
        <v>8262378.09</v>
      </c>
      <c r="Q5767" s="0" t="n">
        <v>8472418.92</v>
      </c>
      <c r="S5767" s="0" t="s">
        <v>303</v>
      </c>
    </row>
    <row r="5768" customFormat="false" ht="14" hidden="true" customHeight="false" outlineLevel="0" collapsed="false">
      <c r="A5768" s="0" t="str">
        <f aca="false">SUBSTITUTE(C5768&amp;D5768&amp;E5768&amp;F5768&amp;G5768&amp;H5768&amp;I5768," ","")</f>
        <v>AgenteBilingüeEspecializadoEconomía,administración,contaduríayafinesFrontofficesinherramientaJornadaOrdinaria Zona3Oro</v>
      </c>
      <c r="B5768" s="0" t="s">
        <v>6107</v>
      </c>
      <c r="C5768" s="0" t="s">
        <v>190</v>
      </c>
      <c r="D5768" s="0" t="s">
        <v>6010</v>
      </c>
      <c r="E5768" s="0" t="s">
        <v>612</v>
      </c>
      <c r="F5768" s="0" t="s">
        <v>3335</v>
      </c>
      <c r="G5768" s="0" t="s">
        <v>62</v>
      </c>
      <c r="H5768" s="0" t="s">
        <v>390</v>
      </c>
      <c r="I5768" s="0" t="s">
        <v>54</v>
      </c>
      <c r="J5768" s="0" t="s">
        <v>36</v>
      </c>
      <c r="K5768" s="0" t="n">
        <v>7605145.30149997</v>
      </c>
      <c r="L5768" s="0" t="n">
        <v>7862821.515</v>
      </c>
      <c r="M5768" s="0" t="n">
        <v>9287943.09600043</v>
      </c>
      <c r="N5768" s="0" t="n">
        <v>8351852.805</v>
      </c>
      <c r="O5768" s="0" t="n">
        <v>7817113.845</v>
      </c>
      <c r="P5768" s="0" t="n">
        <v>8436323.295</v>
      </c>
      <c r="Q5768" s="0" t="n">
        <v>8848024.56</v>
      </c>
      <c r="S5768" s="0" t="s">
        <v>303</v>
      </c>
    </row>
    <row r="5769" customFormat="false" ht="14" hidden="true" customHeight="false" outlineLevel="0" collapsed="false">
      <c r="A5769" s="0" t="str">
        <f aca="false">SUBSTITUTE(C5769&amp;D5769&amp;E5769&amp;F5769&amp;G5769&amp;H5769&amp;I5769," ","")</f>
        <v>AgenteBilingüeEspecializadoEconomía,administración,contaduríayafinesFrontofficesinherramientaJornadaOrdinaria Zona3Platino</v>
      </c>
      <c r="B5769" s="0" t="s">
        <v>6108</v>
      </c>
      <c r="C5769" s="0" t="s">
        <v>190</v>
      </c>
      <c r="D5769" s="0" t="s">
        <v>6010</v>
      </c>
      <c r="E5769" s="0" t="s">
        <v>612</v>
      </c>
      <c r="F5769" s="0" t="s">
        <v>3335</v>
      </c>
      <c r="G5769" s="0" t="s">
        <v>62</v>
      </c>
      <c r="H5769" s="0" t="s">
        <v>390</v>
      </c>
      <c r="I5769" s="0" t="s">
        <v>198</v>
      </c>
      <c r="J5769" s="0" t="s">
        <v>36</v>
      </c>
      <c r="K5769" s="0" t="n">
        <v>7605145.30149997</v>
      </c>
      <c r="L5769" s="0" t="n">
        <v>8094080.88</v>
      </c>
      <c r="M5769" s="0" t="n">
        <v>9561681.47195093</v>
      </c>
      <c r="N5769" s="0" t="n">
        <v>8372939.895</v>
      </c>
      <c r="O5769" s="0" t="n">
        <v>7817113.845</v>
      </c>
      <c r="P5769" s="0" t="n">
        <v>8617749.48</v>
      </c>
      <c r="Q5769" s="0" t="n">
        <v>9403893.045</v>
      </c>
      <c r="S5769" s="0" t="s">
        <v>303</v>
      </c>
    </row>
    <row r="5770" customFormat="false" ht="14" hidden="true" customHeight="false" outlineLevel="0" collapsed="false">
      <c r="A5770" s="0" t="str">
        <f aca="false">SUBSTITUTE(C5770&amp;D5770&amp;E5770&amp;F5770&amp;G5770&amp;H5770&amp;I5770," ","")</f>
        <v>AgenteBilingüeEspecializadoEconomía,administración,contaduríayafinesFrontofficesinherramientaHoraextradiurnaZona1Plata</v>
      </c>
      <c r="B5770" s="0" t="s">
        <v>6109</v>
      </c>
      <c r="C5770" s="0" t="s">
        <v>190</v>
      </c>
      <c r="D5770" s="0" t="s">
        <v>6010</v>
      </c>
      <c r="E5770" s="0" t="s">
        <v>612</v>
      </c>
      <c r="F5770" s="0" t="s">
        <v>3335</v>
      </c>
      <c r="G5770" s="0" t="s">
        <v>192</v>
      </c>
      <c r="H5770" s="0" t="s">
        <v>379</v>
      </c>
      <c r="I5770" s="0" t="s">
        <v>195</v>
      </c>
      <c r="J5770" s="0" t="s">
        <v>325</v>
      </c>
      <c r="K5770" s="0" t="n">
        <v>38758.5076880207</v>
      </c>
      <c r="L5770" s="0" t="n">
        <v>40008.96</v>
      </c>
      <c r="M5770" s="0" t="n">
        <v>51815.0379154552</v>
      </c>
      <c r="N5770" s="0" t="n">
        <v>35772.705</v>
      </c>
      <c r="O5770" s="0" t="n">
        <v>36174.285</v>
      </c>
      <c r="P5770" s="0" t="n">
        <v>46658.835</v>
      </c>
      <c r="Q5770" s="0" t="n">
        <v>56509.965</v>
      </c>
      <c r="S5770" s="0" t="s">
        <v>303</v>
      </c>
    </row>
    <row r="5771" customFormat="false" ht="14" hidden="true" customHeight="false" outlineLevel="0" collapsed="false">
      <c r="A5771" s="0" t="str">
        <f aca="false">SUBSTITUTE(C5771&amp;D5771&amp;E5771&amp;F5771&amp;G5771&amp;H5771&amp;I5771," ","")</f>
        <v>AgenteBilingüeEspecializadoEconomía,administración,contaduríayafinesFrontofficesinherramientaHoraextradiurnaZona1Oro</v>
      </c>
      <c r="B5771" s="0" t="s">
        <v>6110</v>
      </c>
      <c r="C5771" s="0" t="s">
        <v>190</v>
      </c>
      <c r="D5771" s="0" t="s">
        <v>6010</v>
      </c>
      <c r="E5771" s="0" t="s">
        <v>612</v>
      </c>
      <c r="F5771" s="0" t="s">
        <v>3335</v>
      </c>
      <c r="G5771" s="0" t="s">
        <v>192</v>
      </c>
      <c r="H5771" s="0" t="s">
        <v>379</v>
      </c>
      <c r="I5771" s="0" t="s">
        <v>54</v>
      </c>
      <c r="J5771" s="0" t="s">
        <v>325</v>
      </c>
      <c r="K5771" s="0" t="n">
        <v>38758.5076880207</v>
      </c>
      <c r="L5771" s="0" t="n">
        <v>40810.05</v>
      </c>
      <c r="M5771" s="0" t="n">
        <v>53298.4343630777</v>
      </c>
      <c r="N5771" s="0" t="n">
        <v>35772.705</v>
      </c>
      <c r="O5771" s="0" t="n">
        <v>36174.285</v>
      </c>
      <c r="P5771" s="0" t="n">
        <v>47642.085</v>
      </c>
      <c r="Q5771" s="0" t="n">
        <v>59014.665</v>
      </c>
      <c r="S5771" s="0" t="s">
        <v>303</v>
      </c>
    </row>
    <row r="5772" customFormat="false" ht="14" hidden="true" customHeight="false" outlineLevel="0" collapsed="false">
      <c r="A5772" s="0" t="str">
        <f aca="false">SUBSTITUTE(C5772&amp;D5772&amp;E5772&amp;F5772&amp;G5772&amp;H5772&amp;I5772," ","")</f>
        <v>AgenteBilingüeEspecializadoEconomía,administración,contaduríayafinesFrontofficesinherramientaHoraextradiurnaZona1Platino</v>
      </c>
      <c r="B5772" s="0" t="s">
        <v>6111</v>
      </c>
      <c r="C5772" s="0" t="s">
        <v>190</v>
      </c>
      <c r="D5772" s="0" t="s">
        <v>6010</v>
      </c>
      <c r="E5772" s="0" t="s">
        <v>612</v>
      </c>
      <c r="F5772" s="0" t="s">
        <v>3335</v>
      </c>
      <c r="G5772" s="0" t="s">
        <v>192</v>
      </c>
      <c r="H5772" s="0" t="s">
        <v>379</v>
      </c>
      <c r="I5772" s="0" t="s">
        <v>198</v>
      </c>
      <c r="J5772" s="0" t="s">
        <v>325</v>
      </c>
      <c r="K5772" s="0" t="n">
        <v>38758.5076880207</v>
      </c>
      <c r="L5772" s="0" t="n">
        <v>42009.615</v>
      </c>
      <c r="M5772" s="0" t="n">
        <v>54869.269445986</v>
      </c>
      <c r="N5772" s="0" t="n">
        <v>35772.705</v>
      </c>
      <c r="O5772" s="0" t="n">
        <v>36174.285</v>
      </c>
      <c r="P5772" s="0" t="n">
        <v>48665.7</v>
      </c>
      <c r="Q5772" s="0" t="n">
        <v>62722.035</v>
      </c>
      <c r="S5772" s="0" t="s">
        <v>303</v>
      </c>
    </row>
    <row r="5773" customFormat="false" ht="14" hidden="true" customHeight="false" outlineLevel="0" collapsed="false">
      <c r="A5773" s="0" t="str">
        <f aca="false">SUBSTITUTE(C5773&amp;D5773&amp;E5773&amp;F5773&amp;G5773&amp;H5773&amp;I5773," ","")</f>
        <v>AgenteBilingüeEspecializadoEconomía,administración,contaduríayafinesFrontofficesinherramientaHoraextradiurnaZona2Plata</v>
      </c>
      <c r="B5773" s="0" t="s">
        <v>6112</v>
      </c>
      <c r="C5773" s="0" t="s">
        <v>190</v>
      </c>
      <c r="D5773" s="0" t="s">
        <v>6010</v>
      </c>
      <c r="E5773" s="0" t="s">
        <v>612</v>
      </c>
      <c r="F5773" s="0" t="s">
        <v>3335</v>
      </c>
      <c r="G5773" s="0" t="s">
        <v>192</v>
      </c>
      <c r="H5773" s="0" t="s">
        <v>385</v>
      </c>
      <c r="I5773" s="0" t="s">
        <v>195</v>
      </c>
      <c r="J5773" s="0" t="s">
        <v>325</v>
      </c>
      <c r="K5773" s="0" t="n">
        <v>38758.5076880207</v>
      </c>
      <c r="L5773" s="0" t="n">
        <v>41209.56</v>
      </c>
      <c r="M5773" s="0" t="n">
        <v>51815.0379154552</v>
      </c>
      <c r="N5773" s="0" t="n">
        <v>35772.705</v>
      </c>
      <c r="O5773" s="0" t="n">
        <v>36174.285</v>
      </c>
      <c r="P5773" s="0" t="n">
        <v>49584.78</v>
      </c>
      <c r="Q5773" s="0" t="n">
        <v>56509.965</v>
      </c>
      <c r="S5773" s="0" t="s">
        <v>303</v>
      </c>
    </row>
    <row r="5774" customFormat="false" ht="14" hidden="true" customHeight="false" outlineLevel="0" collapsed="false">
      <c r="A5774" s="0" t="str">
        <f aca="false">SUBSTITUTE(C5774&amp;D5774&amp;E5774&amp;F5774&amp;G5774&amp;H5774&amp;I5774," ","")</f>
        <v>AgenteBilingüeEspecializadoEconomía,administración,contaduríayafinesFrontofficesinherramientaHoraextradiurnaZona2Oro</v>
      </c>
      <c r="B5774" s="0" t="s">
        <v>6113</v>
      </c>
      <c r="C5774" s="0" t="s">
        <v>190</v>
      </c>
      <c r="D5774" s="0" t="s">
        <v>6010</v>
      </c>
      <c r="E5774" s="0" t="s">
        <v>612</v>
      </c>
      <c r="F5774" s="0" t="s">
        <v>3335</v>
      </c>
      <c r="G5774" s="0" t="s">
        <v>192</v>
      </c>
      <c r="H5774" s="0" t="s">
        <v>385</v>
      </c>
      <c r="I5774" s="0" t="s">
        <v>54</v>
      </c>
      <c r="J5774" s="0" t="s">
        <v>325</v>
      </c>
      <c r="K5774" s="0" t="n">
        <v>38758.5076880207</v>
      </c>
      <c r="L5774" s="0" t="n">
        <v>42034.455</v>
      </c>
      <c r="M5774" s="0" t="n">
        <v>53298.4343630777</v>
      </c>
      <c r="N5774" s="0" t="n">
        <v>35772.705</v>
      </c>
      <c r="O5774" s="0" t="n">
        <v>36174.285</v>
      </c>
      <c r="P5774" s="0" t="n">
        <v>50629.095</v>
      </c>
      <c r="Q5774" s="0" t="n">
        <v>59014.665</v>
      </c>
      <c r="S5774" s="0" t="s">
        <v>303</v>
      </c>
    </row>
    <row r="5775" customFormat="false" ht="14" hidden="true" customHeight="false" outlineLevel="0" collapsed="false">
      <c r="A5775" s="0" t="str">
        <f aca="false">SUBSTITUTE(C5775&amp;D5775&amp;E5775&amp;F5775&amp;G5775&amp;H5775&amp;I5775," ","")</f>
        <v>AgenteBilingüeEspecializadoEconomía,administración,contaduríayafinesFrontofficesinherramientaHoraextradiurnaZona2Platino</v>
      </c>
      <c r="B5775" s="0" t="s">
        <v>6114</v>
      </c>
      <c r="C5775" s="0" t="s">
        <v>190</v>
      </c>
      <c r="D5775" s="0" t="s">
        <v>6010</v>
      </c>
      <c r="E5775" s="0" t="s">
        <v>612</v>
      </c>
      <c r="F5775" s="0" t="s">
        <v>3335</v>
      </c>
      <c r="G5775" s="0" t="s">
        <v>192</v>
      </c>
      <c r="H5775" s="0" t="s">
        <v>385</v>
      </c>
      <c r="I5775" s="0" t="s">
        <v>198</v>
      </c>
      <c r="J5775" s="0" t="s">
        <v>325</v>
      </c>
      <c r="K5775" s="0" t="n">
        <v>38758.5076880207</v>
      </c>
      <c r="L5775" s="0" t="n">
        <v>43270.245</v>
      </c>
      <c r="M5775" s="0" t="n">
        <v>54869.269445986</v>
      </c>
      <c r="N5775" s="0" t="n">
        <v>35772.705</v>
      </c>
      <c r="O5775" s="0" t="n">
        <v>36174.285</v>
      </c>
      <c r="P5775" s="0" t="n">
        <v>51717.915</v>
      </c>
      <c r="Q5775" s="0" t="n">
        <v>62722.035</v>
      </c>
      <c r="S5775" s="0" t="s">
        <v>303</v>
      </c>
    </row>
    <row r="5776" customFormat="false" ht="14" hidden="true" customHeight="false" outlineLevel="0" collapsed="false">
      <c r="A5776" s="0" t="str">
        <f aca="false">SUBSTITUTE(C5776&amp;D5776&amp;E5776&amp;F5776&amp;G5776&amp;H5776&amp;I5776," ","")</f>
        <v>AgenteBilingüeEspecializadoEconomía,administración,contaduríayafinesFrontofficesinherramientaHoraextradiurnaZona3Plata</v>
      </c>
      <c r="B5776" s="0" t="s">
        <v>6115</v>
      </c>
      <c r="C5776" s="0" t="s">
        <v>190</v>
      </c>
      <c r="D5776" s="0" t="s">
        <v>6010</v>
      </c>
      <c r="E5776" s="0" t="s">
        <v>612</v>
      </c>
      <c r="F5776" s="0" t="s">
        <v>3335</v>
      </c>
      <c r="G5776" s="0" t="s">
        <v>192</v>
      </c>
      <c r="H5776" s="0" t="s">
        <v>390</v>
      </c>
      <c r="I5776" s="0" t="s">
        <v>195</v>
      </c>
      <c r="J5776" s="0" t="s">
        <v>325</v>
      </c>
      <c r="K5776" s="0" t="n">
        <v>38758.5076880207</v>
      </c>
      <c r="L5776" s="0" t="n">
        <v>42009.615</v>
      </c>
      <c r="M5776" s="0" t="n">
        <v>51815.0379154552</v>
      </c>
      <c r="N5776" s="0" t="n">
        <v>35772.705</v>
      </c>
      <c r="O5776" s="0" t="n">
        <v>36174.285</v>
      </c>
      <c r="P5776" s="0" t="n">
        <v>49818.69</v>
      </c>
      <c r="Q5776" s="0" t="n">
        <v>56509.965</v>
      </c>
      <c r="S5776" s="0" t="s">
        <v>303</v>
      </c>
    </row>
    <row r="5777" customFormat="false" ht="14" hidden="true" customHeight="false" outlineLevel="0" collapsed="false">
      <c r="A5777" s="0" t="str">
        <f aca="false">SUBSTITUTE(C5777&amp;D5777&amp;E5777&amp;F5777&amp;G5777&amp;H5777&amp;I5777," ","")</f>
        <v>AgenteBilingüeEspecializadoEconomía,administración,contaduríayafinesFrontofficesinherramientaHoraextradiurnaZona3Oro</v>
      </c>
      <c r="B5777" s="0" t="s">
        <v>6116</v>
      </c>
      <c r="C5777" s="0" t="s">
        <v>190</v>
      </c>
      <c r="D5777" s="0" t="s">
        <v>6010</v>
      </c>
      <c r="E5777" s="0" t="s">
        <v>612</v>
      </c>
      <c r="F5777" s="0" t="s">
        <v>3335</v>
      </c>
      <c r="G5777" s="0" t="s">
        <v>192</v>
      </c>
      <c r="H5777" s="0" t="s">
        <v>390</v>
      </c>
      <c r="I5777" s="0" t="s">
        <v>54</v>
      </c>
      <c r="J5777" s="0" t="s">
        <v>325</v>
      </c>
      <c r="K5777" s="0" t="n">
        <v>38758.5076880207</v>
      </c>
      <c r="L5777" s="0" t="n">
        <v>42851.07</v>
      </c>
      <c r="M5777" s="0" t="n">
        <v>53298.4343630777</v>
      </c>
      <c r="N5777" s="0" t="n">
        <v>35772.705</v>
      </c>
      <c r="O5777" s="0" t="n">
        <v>36174.285</v>
      </c>
      <c r="P5777" s="0" t="n">
        <v>50867.145</v>
      </c>
      <c r="Q5777" s="0" t="n">
        <v>59014.665</v>
      </c>
      <c r="S5777" s="0" t="s">
        <v>303</v>
      </c>
    </row>
    <row r="5778" customFormat="false" ht="14" hidden="true" customHeight="false" outlineLevel="0" collapsed="false">
      <c r="A5778" s="0" t="str">
        <f aca="false">SUBSTITUTE(C5778&amp;D5778&amp;E5778&amp;F5778&amp;G5778&amp;H5778&amp;I5778," ","")</f>
        <v>AgenteBilingüeEspecializadoEconomía,administración,contaduríayafinesFrontofficesinherramientaHoraextradiurnaZona3Platino</v>
      </c>
      <c r="B5778" s="0" t="s">
        <v>6117</v>
      </c>
      <c r="C5778" s="0" t="s">
        <v>190</v>
      </c>
      <c r="D5778" s="0" t="s">
        <v>6010</v>
      </c>
      <c r="E5778" s="0" t="s">
        <v>612</v>
      </c>
      <c r="F5778" s="0" t="s">
        <v>3335</v>
      </c>
      <c r="G5778" s="0" t="s">
        <v>192</v>
      </c>
      <c r="H5778" s="0" t="s">
        <v>390</v>
      </c>
      <c r="I5778" s="0" t="s">
        <v>198</v>
      </c>
      <c r="J5778" s="0" t="s">
        <v>325</v>
      </c>
      <c r="K5778" s="0" t="n">
        <v>38758.5076880207</v>
      </c>
      <c r="L5778" s="0" t="n">
        <v>44110.665</v>
      </c>
      <c r="M5778" s="0" t="n">
        <v>54869.269445986</v>
      </c>
      <c r="N5778" s="0" t="n">
        <v>35772.705</v>
      </c>
      <c r="O5778" s="0" t="n">
        <v>36174.285</v>
      </c>
      <c r="P5778" s="0" t="n">
        <v>51961.14</v>
      </c>
      <c r="Q5778" s="0" t="n">
        <v>62722.035</v>
      </c>
      <c r="S5778" s="0" t="s">
        <v>303</v>
      </c>
    </row>
    <row r="5779" customFormat="false" ht="14" hidden="true" customHeight="false" outlineLevel="0" collapsed="false">
      <c r="A5779" s="0" t="str">
        <f aca="false">SUBSTITUTE(C5779&amp;D5779&amp;E5779&amp;F5779&amp;G5779&amp;H5779&amp;I5779," ","")</f>
        <v>AgenteBilingüeEspecializadoEconomía,administración,contaduríayafinesFrontofficesinherramientaHoraextranocturna Zona1Plata</v>
      </c>
      <c r="B5779" s="0" t="s">
        <v>6118</v>
      </c>
      <c r="C5779" s="0" t="s">
        <v>190</v>
      </c>
      <c r="D5779" s="0" t="s">
        <v>6010</v>
      </c>
      <c r="E5779" s="0" t="s">
        <v>612</v>
      </c>
      <c r="F5779" s="0" t="s">
        <v>3335</v>
      </c>
      <c r="G5779" s="0" t="s">
        <v>197</v>
      </c>
      <c r="H5779" s="0" t="s">
        <v>379</v>
      </c>
      <c r="I5779" s="0" t="s">
        <v>195</v>
      </c>
      <c r="J5779" s="0" t="s">
        <v>325</v>
      </c>
      <c r="K5779" s="0" t="n">
        <v>52899.312218229</v>
      </c>
      <c r="L5779" s="0" t="n">
        <v>56013.165</v>
      </c>
      <c r="M5779" s="0" t="n">
        <v>72541.0530816373</v>
      </c>
      <c r="N5779" s="0" t="n">
        <v>50082.615</v>
      </c>
      <c r="O5779" s="0" t="n">
        <v>50366.205</v>
      </c>
      <c r="P5779" s="0" t="n">
        <v>61046.37</v>
      </c>
      <c r="Q5779" s="0" t="n">
        <v>78433.335</v>
      </c>
      <c r="S5779" s="0" t="s">
        <v>303</v>
      </c>
    </row>
    <row r="5780" customFormat="false" ht="14" hidden="true" customHeight="false" outlineLevel="0" collapsed="false">
      <c r="A5780" s="0" t="str">
        <f aca="false">SUBSTITUTE(C5780&amp;D5780&amp;E5780&amp;F5780&amp;G5780&amp;H5780&amp;I5780," ","")</f>
        <v>AgenteBilingüeEspecializadoEconomía,administración,contaduríayafinesFrontofficesinherramientaHoraextranocturna Zona1Oro</v>
      </c>
      <c r="B5780" s="0" t="s">
        <v>6119</v>
      </c>
      <c r="C5780" s="0" t="s">
        <v>190</v>
      </c>
      <c r="D5780" s="0" t="s">
        <v>6010</v>
      </c>
      <c r="E5780" s="0" t="s">
        <v>612</v>
      </c>
      <c r="F5780" s="0" t="s">
        <v>3335</v>
      </c>
      <c r="G5780" s="0" t="s">
        <v>197</v>
      </c>
      <c r="H5780" s="0" t="s">
        <v>379</v>
      </c>
      <c r="I5780" s="0" t="s">
        <v>54</v>
      </c>
      <c r="J5780" s="0" t="s">
        <v>325</v>
      </c>
      <c r="K5780" s="0" t="n">
        <v>52899.312218229</v>
      </c>
      <c r="L5780" s="0" t="n">
        <v>57134.07</v>
      </c>
      <c r="M5780" s="0" t="n">
        <v>74617.8081083088</v>
      </c>
      <c r="N5780" s="0" t="n">
        <v>50082.615</v>
      </c>
      <c r="O5780" s="0" t="n">
        <v>50366.205</v>
      </c>
      <c r="P5780" s="0" t="n">
        <v>62331.84</v>
      </c>
      <c r="Q5780" s="0" t="n">
        <v>81910.935</v>
      </c>
      <c r="S5780" s="0" t="s">
        <v>303</v>
      </c>
    </row>
    <row r="5781" customFormat="false" ht="14" hidden="true" customHeight="false" outlineLevel="0" collapsed="false">
      <c r="A5781" s="0" t="str">
        <f aca="false">SUBSTITUTE(C5781&amp;D5781&amp;E5781&amp;F5781&amp;G5781&amp;H5781&amp;I5781," ","")</f>
        <v>AgenteBilingüeEspecializadoEconomía,administración,contaduríayafinesFrontofficesinherramientaHoraextranocturna Zona1Platino</v>
      </c>
      <c r="B5781" s="0" t="s">
        <v>6120</v>
      </c>
      <c r="C5781" s="0" t="s">
        <v>190</v>
      </c>
      <c r="D5781" s="0" t="s">
        <v>6010</v>
      </c>
      <c r="E5781" s="0" t="s">
        <v>612</v>
      </c>
      <c r="F5781" s="0" t="s">
        <v>3335</v>
      </c>
      <c r="G5781" s="0" t="s">
        <v>197</v>
      </c>
      <c r="H5781" s="0" t="s">
        <v>379</v>
      </c>
      <c r="I5781" s="0" t="s">
        <v>198</v>
      </c>
      <c r="J5781" s="0" t="s">
        <v>325</v>
      </c>
      <c r="K5781" s="0" t="n">
        <v>52899.312218229</v>
      </c>
      <c r="L5781" s="0" t="n">
        <v>58813.875</v>
      </c>
      <c r="M5781" s="0" t="n">
        <v>76816.9772243804</v>
      </c>
      <c r="N5781" s="0" t="n">
        <v>50082.615</v>
      </c>
      <c r="O5781" s="0" t="n">
        <v>50366.205</v>
      </c>
      <c r="P5781" s="0" t="n">
        <v>63672.165</v>
      </c>
      <c r="Q5781" s="0" t="n">
        <v>87056.955</v>
      </c>
      <c r="S5781" s="0" t="s">
        <v>303</v>
      </c>
    </row>
    <row r="5782" customFormat="false" ht="14" hidden="true" customHeight="false" outlineLevel="0" collapsed="false">
      <c r="A5782" s="0" t="str">
        <f aca="false">SUBSTITUTE(C5782&amp;D5782&amp;E5782&amp;F5782&amp;G5782&amp;H5782&amp;I5782," ","")</f>
        <v>AgenteBilingüeEspecializadoEconomía,administración,contaduríayafinesFrontofficesinherramientaHoraextranocturna Zona2Plata</v>
      </c>
      <c r="B5782" s="0" t="s">
        <v>6121</v>
      </c>
      <c r="C5782" s="0" t="s">
        <v>190</v>
      </c>
      <c r="D5782" s="0" t="s">
        <v>6010</v>
      </c>
      <c r="E5782" s="0" t="s">
        <v>612</v>
      </c>
      <c r="F5782" s="0" t="s">
        <v>3335</v>
      </c>
      <c r="G5782" s="0" t="s">
        <v>197</v>
      </c>
      <c r="H5782" s="0" t="s">
        <v>385</v>
      </c>
      <c r="I5782" s="0" t="s">
        <v>195</v>
      </c>
      <c r="J5782" s="0" t="s">
        <v>325</v>
      </c>
      <c r="K5782" s="0" t="n">
        <v>52899.312218229</v>
      </c>
      <c r="L5782" s="0" t="n">
        <v>57694.005</v>
      </c>
      <c r="M5782" s="0" t="n">
        <v>72541.0530816373</v>
      </c>
      <c r="N5782" s="0" t="n">
        <v>50082.615</v>
      </c>
      <c r="O5782" s="0" t="n">
        <v>50366.205</v>
      </c>
      <c r="P5782" s="0" t="n">
        <v>64874.835</v>
      </c>
      <c r="Q5782" s="0" t="n">
        <v>78433.335</v>
      </c>
      <c r="S5782" s="0" t="s">
        <v>303</v>
      </c>
    </row>
    <row r="5783" customFormat="false" ht="14" hidden="true" customHeight="false" outlineLevel="0" collapsed="false">
      <c r="A5783" s="0" t="str">
        <f aca="false">SUBSTITUTE(C5783&amp;D5783&amp;E5783&amp;F5783&amp;G5783&amp;H5783&amp;I5783," ","")</f>
        <v>AgenteBilingüeEspecializadoEconomía,administración,contaduríayafinesFrontofficesinherramientaHoraextranocturna Zona2Oro</v>
      </c>
      <c r="B5783" s="0" t="s">
        <v>6122</v>
      </c>
      <c r="C5783" s="0" t="s">
        <v>190</v>
      </c>
      <c r="D5783" s="0" t="s">
        <v>6010</v>
      </c>
      <c r="E5783" s="0" t="s">
        <v>612</v>
      </c>
      <c r="F5783" s="0" t="s">
        <v>3335</v>
      </c>
      <c r="G5783" s="0" t="s">
        <v>197</v>
      </c>
      <c r="H5783" s="0" t="s">
        <v>385</v>
      </c>
      <c r="I5783" s="0" t="s">
        <v>54</v>
      </c>
      <c r="J5783" s="0" t="s">
        <v>325</v>
      </c>
      <c r="K5783" s="0" t="n">
        <v>52899.312218229</v>
      </c>
      <c r="L5783" s="0" t="n">
        <v>58849.065</v>
      </c>
      <c r="M5783" s="0" t="n">
        <v>74617.8081083088</v>
      </c>
      <c r="N5783" s="0" t="n">
        <v>50082.615</v>
      </c>
      <c r="O5783" s="0" t="n">
        <v>50366.205</v>
      </c>
      <c r="P5783" s="0" t="n">
        <v>66241.035</v>
      </c>
      <c r="Q5783" s="0" t="n">
        <v>81910.935</v>
      </c>
      <c r="S5783" s="0" t="s">
        <v>303</v>
      </c>
    </row>
    <row r="5784" customFormat="false" ht="14" hidden="true" customHeight="false" outlineLevel="0" collapsed="false">
      <c r="A5784" s="0" t="str">
        <f aca="false">SUBSTITUTE(C5784&amp;D5784&amp;E5784&amp;F5784&amp;G5784&amp;H5784&amp;I5784," ","")</f>
        <v>AgenteBilingüeEspecializadoEconomía,administración,contaduríayafinesFrontofficesinherramientaHoraextranocturna Zona2Platino</v>
      </c>
      <c r="B5784" s="0" t="s">
        <v>6123</v>
      </c>
      <c r="C5784" s="0" t="s">
        <v>190</v>
      </c>
      <c r="D5784" s="0" t="s">
        <v>6010</v>
      </c>
      <c r="E5784" s="0" t="s">
        <v>612</v>
      </c>
      <c r="F5784" s="0" t="s">
        <v>3335</v>
      </c>
      <c r="G5784" s="0" t="s">
        <v>197</v>
      </c>
      <c r="H5784" s="0" t="s">
        <v>385</v>
      </c>
      <c r="I5784" s="0" t="s">
        <v>198</v>
      </c>
      <c r="J5784" s="0" t="s">
        <v>325</v>
      </c>
      <c r="K5784" s="0" t="n">
        <v>52899.312218229</v>
      </c>
      <c r="L5784" s="0" t="n">
        <v>60578.55</v>
      </c>
      <c r="M5784" s="0" t="n">
        <v>76816.9772243804</v>
      </c>
      <c r="N5784" s="0" t="n">
        <v>50082.615</v>
      </c>
      <c r="O5784" s="0" t="n">
        <v>50366.205</v>
      </c>
      <c r="P5784" s="0" t="n">
        <v>67665.195</v>
      </c>
      <c r="Q5784" s="0" t="n">
        <v>87056.955</v>
      </c>
      <c r="S5784" s="0" t="s">
        <v>303</v>
      </c>
    </row>
    <row r="5785" customFormat="false" ht="14" hidden="true" customHeight="false" outlineLevel="0" collapsed="false">
      <c r="A5785" s="0" t="str">
        <f aca="false">SUBSTITUTE(C5785&amp;D5785&amp;E5785&amp;F5785&amp;G5785&amp;H5785&amp;I5785," ","")</f>
        <v>AgenteBilingüeEspecializadoEconomía,administración,contaduríayafinesFrontofficesinherramientaHoraextranocturna Zona3Plata</v>
      </c>
      <c r="B5785" s="0" t="s">
        <v>6124</v>
      </c>
      <c r="C5785" s="0" t="s">
        <v>190</v>
      </c>
      <c r="D5785" s="0" t="s">
        <v>6010</v>
      </c>
      <c r="E5785" s="0" t="s">
        <v>612</v>
      </c>
      <c r="F5785" s="0" t="s">
        <v>3335</v>
      </c>
      <c r="G5785" s="0" t="s">
        <v>197</v>
      </c>
      <c r="H5785" s="0" t="s">
        <v>390</v>
      </c>
      <c r="I5785" s="0" t="s">
        <v>195</v>
      </c>
      <c r="J5785" s="0" t="s">
        <v>325</v>
      </c>
      <c r="K5785" s="0" t="n">
        <v>52899.312218229</v>
      </c>
      <c r="L5785" s="0" t="n">
        <v>58813.875</v>
      </c>
      <c r="M5785" s="0" t="n">
        <v>72541.0530816373</v>
      </c>
      <c r="N5785" s="0" t="n">
        <v>50082.615</v>
      </c>
      <c r="O5785" s="0" t="n">
        <v>50366.205</v>
      </c>
      <c r="P5785" s="0" t="n">
        <v>65180.16</v>
      </c>
      <c r="Q5785" s="0" t="n">
        <v>78433.335</v>
      </c>
      <c r="S5785" s="0" t="s">
        <v>303</v>
      </c>
    </row>
    <row r="5786" customFormat="false" ht="14" hidden="true" customHeight="false" outlineLevel="0" collapsed="false">
      <c r="A5786" s="0" t="str">
        <f aca="false">SUBSTITUTE(C5786&amp;D5786&amp;E5786&amp;F5786&amp;G5786&amp;H5786&amp;I5786," ","")</f>
        <v>AgenteBilingüeEspecializadoEconomía,administración,contaduríayafinesFrontofficesinherramientaHoraextranocturna Zona3Oro</v>
      </c>
      <c r="B5786" s="0" t="s">
        <v>6125</v>
      </c>
      <c r="C5786" s="0" t="s">
        <v>190</v>
      </c>
      <c r="D5786" s="0" t="s">
        <v>6010</v>
      </c>
      <c r="E5786" s="0" t="s">
        <v>612</v>
      </c>
      <c r="F5786" s="0" t="s">
        <v>3335</v>
      </c>
      <c r="G5786" s="0" t="s">
        <v>197</v>
      </c>
      <c r="H5786" s="0" t="s">
        <v>390</v>
      </c>
      <c r="I5786" s="0" t="s">
        <v>54</v>
      </c>
      <c r="J5786" s="0" t="s">
        <v>325</v>
      </c>
      <c r="K5786" s="0" t="n">
        <v>52899.312218229</v>
      </c>
      <c r="L5786" s="0" t="n">
        <v>59991.705</v>
      </c>
      <c r="M5786" s="0" t="n">
        <v>74617.8081083088</v>
      </c>
      <c r="N5786" s="0" t="n">
        <v>50082.615</v>
      </c>
      <c r="O5786" s="0" t="n">
        <v>50366.205</v>
      </c>
      <c r="P5786" s="0" t="n">
        <v>66552.57</v>
      </c>
      <c r="Q5786" s="0" t="n">
        <v>81910.935</v>
      </c>
      <c r="S5786" s="0" t="s">
        <v>303</v>
      </c>
    </row>
    <row r="5787" customFormat="false" ht="14" hidden="true" customHeight="false" outlineLevel="0" collapsed="false">
      <c r="A5787" s="0" t="str">
        <f aca="false">SUBSTITUTE(C5787&amp;D5787&amp;E5787&amp;F5787&amp;G5787&amp;H5787&amp;I5787," ","")</f>
        <v>AgenteBilingüeEspecializadoEconomía,administración,contaduríayafinesFrontofficesinherramientaHoraextranocturna Zona3Platino</v>
      </c>
      <c r="B5787" s="0" t="s">
        <v>6126</v>
      </c>
      <c r="C5787" s="0" t="s">
        <v>190</v>
      </c>
      <c r="D5787" s="0" t="s">
        <v>6010</v>
      </c>
      <c r="E5787" s="0" t="s">
        <v>612</v>
      </c>
      <c r="F5787" s="0" t="s">
        <v>3335</v>
      </c>
      <c r="G5787" s="0" t="s">
        <v>197</v>
      </c>
      <c r="H5787" s="0" t="s">
        <v>390</v>
      </c>
      <c r="I5787" s="0" t="s">
        <v>198</v>
      </c>
      <c r="J5787" s="0" t="s">
        <v>325</v>
      </c>
      <c r="K5787" s="0" t="n">
        <v>52899.312218229</v>
      </c>
      <c r="L5787" s="0" t="n">
        <v>61755.345</v>
      </c>
      <c r="M5787" s="0" t="n">
        <v>76816.9772243804</v>
      </c>
      <c r="N5787" s="0" t="n">
        <v>50082.615</v>
      </c>
      <c r="O5787" s="0" t="n">
        <v>50366.205</v>
      </c>
      <c r="P5787" s="0" t="n">
        <v>67982.94</v>
      </c>
      <c r="Q5787" s="0" t="n">
        <v>87056.955</v>
      </c>
      <c r="S5787" s="0" t="s">
        <v>303</v>
      </c>
    </row>
    <row r="5788" customFormat="false" ht="14" hidden="true" customHeight="false" outlineLevel="0" collapsed="false">
      <c r="A5788" s="0" t="str">
        <f aca="false">SUBSTITUTE(C5788&amp;D5788&amp;E5788&amp;F5788&amp;G5788&amp;H5788&amp;I5788," ","")</f>
        <v>AgenteBilingüeEspecializadoEconomía,administración,contaduríayafinesFrontofficesinherramientaHoraextradominicalyfestivoZona1Plata</v>
      </c>
      <c r="B5788" s="0" t="s">
        <v>6127</v>
      </c>
      <c r="C5788" s="0" t="s">
        <v>190</v>
      </c>
      <c r="D5788" s="0" t="s">
        <v>6010</v>
      </c>
      <c r="E5788" s="0" t="s">
        <v>612</v>
      </c>
      <c r="F5788" s="0" t="s">
        <v>3335</v>
      </c>
      <c r="G5788" s="0" t="s">
        <v>194</v>
      </c>
      <c r="H5788" s="0" t="s">
        <v>379</v>
      </c>
      <c r="I5788" s="0" t="s">
        <v>195</v>
      </c>
      <c r="J5788" s="0" t="s">
        <v>325</v>
      </c>
      <c r="K5788" s="0" t="n">
        <v>67040.1167484372</v>
      </c>
      <c r="L5788" s="0" t="n">
        <v>64014.75</v>
      </c>
      <c r="M5788" s="0" t="n">
        <v>82904.0606647283</v>
      </c>
      <c r="N5788" s="0" t="n">
        <v>71546.445</v>
      </c>
      <c r="O5788" s="0" t="n">
        <v>57461.13</v>
      </c>
      <c r="P5788" s="0" t="n">
        <v>68241.69</v>
      </c>
      <c r="Q5788" s="0" t="n">
        <v>87317.775</v>
      </c>
      <c r="S5788" s="0" t="s">
        <v>303</v>
      </c>
    </row>
    <row r="5789" customFormat="false" ht="14" hidden="true" customHeight="false" outlineLevel="0" collapsed="false">
      <c r="A5789" s="0" t="str">
        <f aca="false">SUBSTITUTE(C5789&amp;D5789&amp;E5789&amp;F5789&amp;G5789&amp;H5789&amp;I5789," ","")</f>
        <v>AgenteBilingüeEspecializadoEconomía,administración,contaduríayafinesFrontofficesinherramientaHoraextradominicalyfestivoZona1Oro</v>
      </c>
      <c r="B5789" s="0" t="s">
        <v>6128</v>
      </c>
      <c r="C5789" s="0" t="s">
        <v>190</v>
      </c>
      <c r="D5789" s="0" t="s">
        <v>6010</v>
      </c>
      <c r="E5789" s="0" t="s">
        <v>612</v>
      </c>
      <c r="F5789" s="0" t="s">
        <v>3335</v>
      </c>
      <c r="G5789" s="0" t="s">
        <v>194</v>
      </c>
      <c r="H5789" s="0" t="s">
        <v>379</v>
      </c>
      <c r="I5789" s="0" t="s">
        <v>54</v>
      </c>
      <c r="J5789" s="0" t="s">
        <v>325</v>
      </c>
      <c r="K5789" s="0" t="n">
        <v>67040.1167484372</v>
      </c>
      <c r="L5789" s="0" t="n">
        <v>65295.045</v>
      </c>
      <c r="M5789" s="0" t="n">
        <v>85277.4949809243</v>
      </c>
      <c r="N5789" s="0" t="n">
        <v>71546.445</v>
      </c>
      <c r="O5789" s="0" t="n">
        <v>57461.13</v>
      </c>
      <c r="P5789" s="0" t="n">
        <v>69678.27</v>
      </c>
      <c r="Q5789" s="0" t="n">
        <v>91188.675</v>
      </c>
      <c r="S5789" s="0" t="s">
        <v>303</v>
      </c>
    </row>
    <row r="5790" customFormat="false" ht="14" hidden="true" customHeight="false" outlineLevel="0" collapsed="false">
      <c r="A5790" s="0" t="str">
        <f aca="false">SUBSTITUTE(C5790&amp;D5790&amp;E5790&amp;F5790&amp;G5790&amp;H5790&amp;I5790," ","")</f>
        <v>AgenteBilingüeEspecializadoEconomía,administración,contaduríayafinesFrontofficesinherramientaHoraextradominicalyfestivoZona1Platino</v>
      </c>
      <c r="B5790" s="0" t="s">
        <v>6129</v>
      </c>
      <c r="C5790" s="0" t="s">
        <v>190</v>
      </c>
      <c r="D5790" s="0" t="s">
        <v>6010</v>
      </c>
      <c r="E5790" s="0" t="s">
        <v>612</v>
      </c>
      <c r="F5790" s="0" t="s">
        <v>3335</v>
      </c>
      <c r="G5790" s="0" t="s">
        <v>194</v>
      </c>
      <c r="H5790" s="0" t="s">
        <v>379</v>
      </c>
      <c r="I5790" s="0" t="s">
        <v>198</v>
      </c>
      <c r="J5790" s="0" t="s">
        <v>325</v>
      </c>
      <c r="K5790" s="0" t="n">
        <v>67040.1167484372</v>
      </c>
      <c r="L5790" s="0" t="n">
        <v>67216.005</v>
      </c>
      <c r="M5790" s="0" t="n">
        <v>87790.8311135776</v>
      </c>
      <c r="N5790" s="0" t="n">
        <v>71546.445</v>
      </c>
      <c r="O5790" s="0" t="n">
        <v>57461.13</v>
      </c>
      <c r="P5790" s="0" t="n">
        <v>71176.95</v>
      </c>
      <c r="Q5790" s="0" t="n">
        <v>96917.4</v>
      </c>
      <c r="S5790" s="0" t="s">
        <v>303</v>
      </c>
    </row>
    <row r="5791" customFormat="false" ht="14" hidden="true" customHeight="false" outlineLevel="0" collapsed="false">
      <c r="A5791" s="0" t="str">
        <f aca="false">SUBSTITUTE(C5791&amp;D5791&amp;E5791&amp;F5791&amp;G5791&amp;H5791&amp;I5791," ","")</f>
        <v>AgenteBilingüeEspecializadoEconomía,administración,contaduríayafinesFrontofficesinherramientaHoraextradominicalyfestivoZona2Plata</v>
      </c>
      <c r="B5791" s="0" t="s">
        <v>6130</v>
      </c>
      <c r="C5791" s="0" t="s">
        <v>190</v>
      </c>
      <c r="D5791" s="0" t="s">
        <v>6010</v>
      </c>
      <c r="E5791" s="0" t="s">
        <v>612</v>
      </c>
      <c r="F5791" s="0" t="s">
        <v>3335</v>
      </c>
      <c r="G5791" s="0" t="s">
        <v>194</v>
      </c>
      <c r="H5791" s="0" t="s">
        <v>385</v>
      </c>
      <c r="I5791" s="0" t="s">
        <v>195</v>
      </c>
      <c r="J5791" s="0" t="s">
        <v>325</v>
      </c>
      <c r="K5791" s="0" t="n">
        <v>67040.1167484372</v>
      </c>
      <c r="L5791" s="0" t="n">
        <v>65935.71</v>
      </c>
      <c r="M5791" s="0" t="n">
        <v>82904.0606647283</v>
      </c>
      <c r="N5791" s="0" t="n">
        <v>71546.445</v>
      </c>
      <c r="O5791" s="0" t="n">
        <v>57461.13</v>
      </c>
      <c r="P5791" s="0" t="n">
        <v>72520.38</v>
      </c>
      <c r="Q5791" s="0" t="n">
        <v>87317.775</v>
      </c>
      <c r="S5791" s="0" t="s">
        <v>303</v>
      </c>
    </row>
    <row r="5792" customFormat="false" ht="14" hidden="true" customHeight="false" outlineLevel="0" collapsed="false">
      <c r="A5792" s="0" t="str">
        <f aca="false">SUBSTITUTE(C5792&amp;D5792&amp;E5792&amp;F5792&amp;G5792&amp;H5792&amp;I5792," ","")</f>
        <v>AgenteBilingüeEspecializadoEconomía,administración,contaduríayafinesFrontofficesinherramientaHoraextradominicalyfestivoZona2Oro</v>
      </c>
      <c r="B5792" s="0" t="s">
        <v>6131</v>
      </c>
      <c r="C5792" s="0" t="s">
        <v>190</v>
      </c>
      <c r="D5792" s="0" t="s">
        <v>6010</v>
      </c>
      <c r="E5792" s="0" t="s">
        <v>612</v>
      </c>
      <c r="F5792" s="0" t="s">
        <v>3335</v>
      </c>
      <c r="G5792" s="0" t="s">
        <v>194</v>
      </c>
      <c r="H5792" s="0" t="s">
        <v>385</v>
      </c>
      <c r="I5792" s="0" t="s">
        <v>54</v>
      </c>
      <c r="J5792" s="0" t="s">
        <v>325</v>
      </c>
      <c r="K5792" s="0" t="n">
        <v>67040.1167484372</v>
      </c>
      <c r="L5792" s="0" t="n">
        <v>67254.3</v>
      </c>
      <c r="M5792" s="0" t="n">
        <v>85277.4949809243</v>
      </c>
      <c r="N5792" s="0" t="n">
        <v>71546.445</v>
      </c>
      <c r="O5792" s="0" t="n">
        <v>57461.13</v>
      </c>
      <c r="P5792" s="0" t="n">
        <v>74047.005</v>
      </c>
      <c r="Q5792" s="0" t="n">
        <v>91188.675</v>
      </c>
      <c r="S5792" s="0" t="s">
        <v>303</v>
      </c>
    </row>
    <row r="5793" customFormat="false" ht="14" hidden="true" customHeight="false" outlineLevel="0" collapsed="false">
      <c r="A5793" s="0" t="str">
        <f aca="false">SUBSTITUTE(C5793&amp;D5793&amp;E5793&amp;F5793&amp;G5793&amp;H5793&amp;I5793," ","")</f>
        <v>AgenteBilingüeEspecializadoEconomía,administración,contaduríayafinesFrontofficesinherramientaHoraextradominicalyfestivoZona2Platino</v>
      </c>
      <c r="B5793" s="0" t="s">
        <v>6132</v>
      </c>
      <c r="C5793" s="0" t="s">
        <v>190</v>
      </c>
      <c r="D5793" s="0" t="s">
        <v>6010</v>
      </c>
      <c r="E5793" s="0" t="s">
        <v>612</v>
      </c>
      <c r="F5793" s="0" t="s">
        <v>3335</v>
      </c>
      <c r="G5793" s="0" t="s">
        <v>194</v>
      </c>
      <c r="H5793" s="0" t="s">
        <v>385</v>
      </c>
      <c r="I5793" s="0" t="s">
        <v>198</v>
      </c>
      <c r="J5793" s="0" t="s">
        <v>325</v>
      </c>
      <c r="K5793" s="0" t="n">
        <v>67040.1167484372</v>
      </c>
      <c r="L5793" s="0" t="n">
        <v>69233.22</v>
      </c>
      <c r="M5793" s="0" t="n">
        <v>87790.8311135776</v>
      </c>
      <c r="N5793" s="0" t="n">
        <v>71546.445</v>
      </c>
      <c r="O5793" s="0" t="n">
        <v>57461.13</v>
      </c>
      <c r="P5793" s="0" t="n">
        <v>75639.87</v>
      </c>
      <c r="Q5793" s="0" t="n">
        <v>96917.4</v>
      </c>
      <c r="S5793" s="0" t="s">
        <v>303</v>
      </c>
    </row>
    <row r="5794" customFormat="false" ht="14" hidden="true" customHeight="false" outlineLevel="0" collapsed="false">
      <c r="A5794" s="0" t="str">
        <f aca="false">SUBSTITUTE(C5794&amp;D5794&amp;E5794&amp;F5794&amp;G5794&amp;H5794&amp;I5794," ","")</f>
        <v>AgenteBilingüeEspecializadoEconomía,administración,contaduríayafinesFrontofficesinherramientaHoraextradominicalyfestivoZona3Plata</v>
      </c>
      <c r="B5794" s="0" t="s">
        <v>6133</v>
      </c>
      <c r="C5794" s="0" t="s">
        <v>190</v>
      </c>
      <c r="D5794" s="0" t="s">
        <v>6010</v>
      </c>
      <c r="E5794" s="0" t="s">
        <v>612</v>
      </c>
      <c r="F5794" s="0" t="s">
        <v>3335</v>
      </c>
      <c r="G5794" s="0" t="s">
        <v>194</v>
      </c>
      <c r="H5794" s="0" t="s">
        <v>390</v>
      </c>
      <c r="I5794" s="0" t="s">
        <v>195</v>
      </c>
      <c r="J5794" s="0" t="s">
        <v>325</v>
      </c>
      <c r="K5794" s="0" t="n">
        <v>67040.1167484372</v>
      </c>
      <c r="L5794" s="0" t="n">
        <v>67216.005</v>
      </c>
      <c r="M5794" s="0" t="n">
        <v>82904.0606647283</v>
      </c>
      <c r="N5794" s="0" t="n">
        <v>71546.445</v>
      </c>
      <c r="O5794" s="0" t="n">
        <v>57461.13</v>
      </c>
      <c r="P5794" s="0" t="n">
        <v>72861.93</v>
      </c>
      <c r="Q5794" s="0" t="n">
        <v>87317.775</v>
      </c>
      <c r="S5794" s="0" t="s">
        <v>303</v>
      </c>
    </row>
    <row r="5795" customFormat="false" ht="14" hidden="true" customHeight="false" outlineLevel="0" collapsed="false">
      <c r="A5795" s="0" t="str">
        <f aca="false">SUBSTITUTE(C5795&amp;D5795&amp;E5795&amp;F5795&amp;G5795&amp;H5795&amp;I5795," ","")</f>
        <v>AgenteBilingüeEspecializadoEconomía,administración,contaduríayafinesFrontofficesinherramientaHoraextradominicalyfestivoZona3Oro</v>
      </c>
      <c r="B5795" s="0" t="s">
        <v>6134</v>
      </c>
      <c r="C5795" s="0" t="s">
        <v>190</v>
      </c>
      <c r="D5795" s="0" t="s">
        <v>6010</v>
      </c>
      <c r="E5795" s="0" t="s">
        <v>612</v>
      </c>
      <c r="F5795" s="0" t="s">
        <v>3335</v>
      </c>
      <c r="G5795" s="0" t="s">
        <v>194</v>
      </c>
      <c r="H5795" s="0" t="s">
        <v>390</v>
      </c>
      <c r="I5795" s="0" t="s">
        <v>54</v>
      </c>
      <c r="J5795" s="0" t="s">
        <v>325</v>
      </c>
      <c r="K5795" s="0" t="n">
        <v>67040.1167484372</v>
      </c>
      <c r="L5795" s="0" t="n">
        <v>68560.47</v>
      </c>
      <c r="M5795" s="0" t="n">
        <v>85277.4949809243</v>
      </c>
      <c r="N5795" s="0" t="n">
        <v>71546.445</v>
      </c>
      <c r="O5795" s="0" t="n">
        <v>57461.13</v>
      </c>
      <c r="P5795" s="0" t="n">
        <v>74395.8</v>
      </c>
      <c r="Q5795" s="0" t="n">
        <v>91188.675</v>
      </c>
      <c r="S5795" s="0" t="s">
        <v>303</v>
      </c>
    </row>
    <row r="5796" customFormat="false" ht="14" hidden="true" customHeight="false" outlineLevel="0" collapsed="false">
      <c r="A5796" s="0" t="str">
        <f aca="false">SUBSTITUTE(C5796&amp;D5796&amp;E5796&amp;F5796&amp;G5796&amp;H5796&amp;I5796," ","")</f>
        <v>AgenteBilingüeEspecializadoEconomía,administración,contaduríayafinesFrontofficesinherramientaHoraextradominicalyfestivoZona3Platino</v>
      </c>
      <c r="B5796" s="0" t="s">
        <v>6135</v>
      </c>
      <c r="C5796" s="0" t="s">
        <v>190</v>
      </c>
      <c r="D5796" s="0" t="s">
        <v>6010</v>
      </c>
      <c r="E5796" s="0" t="s">
        <v>612</v>
      </c>
      <c r="F5796" s="0" t="s">
        <v>3335</v>
      </c>
      <c r="G5796" s="0" t="s">
        <v>194</v>
      </c>
      <c r="H5796" s="0" t="s">
        <v>390</v>
      </c>
      <c r="I5796" s="0" t="s">
        <v>198</v>
      </c>
      <c r="J5796" s="0" t="s">
        <v>325</v>
      </c>
      <c r="K5796" s="0" t="n">
        <v>67040.1167484372</v>
      </c>
      <c r="L5796" s="0" t="n">
        <v>70577.685</v>
      </c>
      <c r="M5796" s="0" t="n">
        <v>87790.8311135776</v>
      </c>
      <c r="N5796" s="0" t="n">
        <v>71546.445</v>
      </c>
      <c r="O5796" s="0" t="n">
        <v>57461.13</v>
      </c>
      <c r="P5796" s="0" t="n">
        <v>75995.91</v>
      </c>
      <c r="Q5796" s="0" t="n">
        <v>96917.4</v>
      </c>
      <c r="S5796" s="0" t="s">
        <v>303</v>
      </c>
    </row>
    <row r="5797" customFormat="false" ht="14" hidden="true" customHeight="false" outlineLevel="0" collapsed="false">
      <c r="A5797" s="0" t="str">
        <f aca="false">SUBSTITUTE(C5797&amp;D5797&amp;E5797&amp;F5797&amp;G5797&amp;H5797&amp;I5797," ","")</f>
        <v>AgenteBilingüeEspecializadoEconomía,administración,contaduríayafinesFrontofficesinherramientaServicio7x24Zona1Plata</v>
      </c>
      <c r="B5797" s="0" t="s">
        <v>6136</v>
      </c>
      <c r="C5797" s="0" t="s">
        <v>190</v>
      </c>
      <c r="D5797" s="0" t="s">
        <v>6010</v>
      </c>
      <c r="E5797" s="0" t="s">
        <v>612</v>
      </c>
      <c r="F5797" s="0" t="s">
        <v>3335</v>
      </c>
      <c r="G5797" s="0" t="s">
        <v>55</v>
      </c>
      <c r="H5797" s="0" t="s">
        <v>379</v>
      </c>
      <c r="I5797" s="0" t="s">
        <v>195</v>
      </c>
      <c r="J5797" s="0" t="s">
        <v>305</v>
      </c>
      <c r="K5797" s="0" t="n">
        <v>24574110.7377499</v>
      </c>
      <c r="L5797" s="0" t="n">
        <v>34585033.185</v>
      </c>
      <c r="M5797" s="0" t="n">
        <v>36343504.193759</v>
      </c>
      <c r="N5797" s="0" t="n">
        <v>30957598.305</v>
      </c>
      <c r="O5797" s="0" t="n">
        <v>31393450.26</v>
      </c>
      <c r="P5797" s="0" t="n">
        <v>44101005.345</v>
      </c>
      <c r="Q5797" s="0" t="n">
        <v>35858940.165</v>
      </c>
      <c r="S5797" s="0" t="s">
        <v>303</v>
      </c>
    </row>
    <row r="5798" customFormat="false" ht="14" hidden="true" customHeight="false" outlineLevel="0" collapsed="false">
      <c r="A5798" s="0" t="str">
        <f aca="false">SUBSTITUTE(C5798&amp;D5798&amp;E5798&amp;F5798&amp;G5798&amp;H5798&amp;I5798," ","")</f>
        <v>AgenteBilingüeEspecializadoEconomía,administración,contaduríayafinesFrontofficesinherramientaServicio7x24Zona1Oro</v>
      </c>
      <c r="B5798" s="0" t="s">
        <v>6137</v>
      </c>
      <c r="C5798" s="0" t="s">
        <v>190</v>
      </c>
      <c r="D5798" s="0" t="s">
        <v>6010</v>
      </c>
      <c r="E5798" s="0" t="s">
        <v>612</v>
      </c>
      <c r="F5798" s="0" t="s">
        <v>3335</v>
      </c>
      <c r="G5798" s="0" t="s">
        <v>55</v>
      </c>
      <c r="H5798" s="0" t="s">
        <v>379</v>
      </c>
      <c r="I5798" s="0" t="s">
        <v>54</v>
      </c>
      <c r="J5798" s="0" t="s">
        <v>305</v>
      </c>
      <c r="K5798" s="0" t="n">
        <v>24574110.7377499</v>
      </c>
      <c r="L5798" s="0" t="n">
        <v>35276734.035</v>
      </c>
      <c r="M5798" s="0" t="n">
        <v>37383970.9614017</v>
      </c>
      <c r="N5798" s="0" t="n">
        <v>31127108.535</v>
      </c>
      <c r="O5798" s="0" t="n">
        <v>31393450.26</v>
      </c>
      <c r="P5798" s="0" t="n">
        <v>45029447.955</v>
      </c>
      <c r="Q5798" s="0" t="n">
        <v>37448667.045</v>
      </c>
      <c r="S5798" s="0" t="s">
        <v>303</v>
      </c>
    </row>
    <row r="5799" customFormat="false" ht="14" hidden="true" customHeight="false" outlineLevel="0" collapsed="false">
      <c r="A5799" s="0" t="str">
        <f aca="false">SUBSTITUTE(C5799&amp;D5799&amp;E5799&amp;F5799&amp;G5799&amp;H5799&amp;I5799," ","")</f>
        <v>AgenteBilingüeEspecializadoEconomía,administración,contaduríayafinesFrontofficesinherramientaServicio7x24Zona1Platino</v>
      </c>
      <c r="B5799" s="0" t="s">
        <v>6138</v>
      </c>
      <c r="C5799" s="0" t="s">
        <v>190</v>
      </c>
      <c r="D5799" s="0" t="s">
        <v>6010</v>
      </c>
      <c r="E5799" s="0" t="s">
        <v>612</v>
      </c>
      <c r="F5799" s="0" t="s">
        <v>3335</v>
      </c>
      <c r="G5799" s="0" t="s">
        <v>55</v>
      </c>
      <c r="H5799" s="0" t="s">
        <v>379</v>
      </c>
      <c r="I5799" s="0" t="s">
        <v>198</v>
      </c>
      <c r="J5799" s="0" t="s">
        <v>305</v>
      </c>
      <c r="K5799" s="0" t="n">
        <v>24574110.7377499</v>
      </c>
      <c r="L5799" s="0" t="n">
        <v>36314285.31</v>
      </c>
      <c r="M5799" s="0" t="n">
        <v>38485767.9246025</v>
      </c>
      <c r="N5799" s="0" t="n">
        <v>31153413.06</v>
      </c>
      <c r="O5799" s="0" t="n">
        <v>31393450.26</v>
      </c>
      <c r="P5799" s="0" t="n">
        <v>45997822.935</v>
      </c>
      <c r="Q5799" s="0" t="n">
        <v>39801340.035</v>
      </c>
      <c r="S5799" s="0" t="s">
        <v>303</v>
      </c>
    </row>
    <row r="5800" customFormat="false" ht="14" hidden="true" customHeight="false" outlineLevel="0" collapsed="false">
      <c r="A5800" s="0" t="str">
        <f aca="false">SUBSTITUTE(C5800&amp;D5800&amp;E5800&amp;F5800&amp;G5800&amp;H5800&amp;I5800," ","")</f>
        <v>AgenteBilingüeEspecializadoEconomía,administración,contaduríayafinesFrontofficesinherramientaServicio7x24Zona2Plata</v>
      </c>
      <c r="B5800" s="0" t="s">
        <v>6139</v>
      </c>
      <c r="C5800" s="0" t="s">
        <v>190</v>
      </c>
      <c r="D5800" s="0" t="s">
        <v>6010</v>
      </c>
      <c r="E5800" s="0" t="s">
        <v>612</v>
      </c>
      <c r="F5800" s="0" t="s">
        <v>3335</v>
      </c>
      <c r="G5800" s="0" t="s">
        <v>55</v>
      </c>
      <c r="H5800" s="0" t="s">
        <v>385</v>
      </c>
      <c r="I5800" s="0" t="s">
        <v>195</v>
      </c>
      <c r="J5800" s="0" t="s">
        <v>305</v>
      </c>
      <c r="K5800" s="0" t="n">
        <v>24574110.7377499</v>
      </c>
      <c r="L5800" s="0" t="n">
        <v>35622584.46</v>
      </c>
      <c r="M5800" s="0" t="n">
        <v>36343504.193759</v>
      </c>
      <c r="N5800" s="0" t="n">
        <v>31132369.44</v>
      </c>
      <c r="O5800" s="0" t="n">
        <v>31393450.26</v>
      </c>
      <c r="P5800" s="0" t="n">
        <v>46866315.24</v>
      </c>
      <c r="Q5800" s="0" t="n">
        <v>35858940.165</v>
      </c>
      <c r="S5800" s="0" t="s">
        <v>303</v>
      </c>
    </row>
    <row r="5801" customFormat="false" ht="14" hidden="true" customHeight="false" outlineLevel="0" collapsed="false">
      <c r="A5801" s="0" t="str">
        <f aca="false">SUBSTITUTE(C5801&amp;D5801&amp;E5801&amp;F5801&amp;G5801&amp;H5801&amp;I5801," ","")</f>
        <v>AgenteBilingüeEspecializadoEconomía,administración,contaduríayafinesFrontofficesinherramientaServicio7x24Zona2Oro</v>
      </c>
      <c r="B5801" s="0" t="s">
        <v>6140</v>
      </c>
      <c r="C5801" s="0" t="s">
        <v>190</v>
      </c>
      <c r="D5801" s="0" t="s">
        <v>6010</v>
      </c>
      <c r="E5801" s="0" t="s">
        <v>612</v>
      </c>
      <c r="F5801" s="0" t="s">
        <v>3335</v>
      </c>
      <c r="G5801" s="0" t="s">
        <v>55</v>
      </c>
      <c r="H5801" s="0" t="s">
        <v>385</v>
      </c>
      <c r="I5801" s="0" t="s">
        <v>54</v>
      </c>
      <c r="J5801" s="0" t="s">
        <v>305</v>
      </c>
      <c r="K5801" s="0" t="n">
        <v>24574110.7377499</v>
      </c>
      <c r="L5801" s="0" t="n">
        <v>36335037.06</v>
      </c>
      <c r="M5801" s="0" t="n">
        <v>37383970.9614017</v>
      </c>
      <c r="N5801" s="0" t="n">
        <v>31160251.305</v>
      </c>
      <c r="O5801" s="0" t="n">
        <v>31393450.26</v>
      </c>
      <c r="P5801" s="0" t="n">
        <v>47852974.53</v>
      </c>
      <c r="Q5801" s="0" t="n">
        <v>37448667.045</v>
      </c>
      <c r="S5801" s="0" t="s">
        <v>303</v>
      </c>
    </row>
    <row r="5802" customFormat="false" ht="14" hidden="true" customHeight="false" outlineLevel="0" collapsed="false">
      <c r="A5802" s="0" t="str">
        <f aca="false">SUBSTITUTE(C5802&amp;D5802&amp;E5802&amp;F5802&amp;G5802&amp;H5802&amp;I5802," ","")</f>
        <v>AgenteBilingüeEspecializadoEconomía,administración,contaduríayafinesFrontofficesinherramientaServicio7x24Zona2Platino</v>
      </c>
      <c r="B5802" s="0" t="s">
        <v>6141</v>
      </c>
      <c r="C5802" s="0" t="s">
        <v>190</v>
      </c>
      <c r="D5802" s="0" t="s">
        <v>6010</v>
      </c>
      <c r="E5802" s="0" t="s">
        <v>612</v>
      </c>
      <c r="F5802" s="0" t="s">
        <v>3335</v>
      </c>
      <c r="G5802" s="0" t="s">
        <v>55</v>
      </c>
      <c r="H5802" s="0" t="s">
        <v>385</v>
      </c>
      <c r="I5802" s="0" t="s">
        <v>198</v>
      </c>
      <c r="J5802" s="0" t="s">
        <v>305</v>
      </c>
      <c r="K5802" s="0" t="n">
        <v>24574110.7377499</v>
      </c>
      <c r="L5802" s="0" t="n">
        <v>37403713.89</v>
      </c>
      <c r="M5802" s="0" t="n">
        <v>38485767.9246025</v>
      </c>
      <c r="N5802" s="0" t="n">
        <v>31188133.17</v>
      </c>
      <c r="O5802" s="0" t="n">
        <v>31393450.26</v>
      </c>
      <c r="P5802" s="0" t="n">
        <v>48882069.855</v>
      </c>
      <c r="Q5802" s="0" t="n">
        <v>39801340.035</v>
      </c>
      <c r="S5802" s="0" t="s">
        <v>303</v>
      </c>
    </row>
    <row r="5803" customFormat="false" ht="14" hidden="true" customHeight="false" outlineLevel="0" collapsed="false">
      <c r="A5803" s="0" t="str">
        <f aca="false">SUBSTITUTE(C5803&amp;D5803&amp;E5803&amp;F5803&amp;G5803&amp;H5803&amp;I5803," ","")</f>
        <v>AgenteBilingüeEspecializadoEconomía,administración,contaduríayafinesFrontofficesinherramientaServicio7x24Zona3Plata</v>
      </c>
      <c r="B5803" s="0" t="s">
        <v>6142</v>
      </c>
      <c r="C5803" s="0" t="s">
        <v>190</v>
      </c>
      <c r="D5803" s="0" t="s">
        <v>6010</v>
      </c>
      <c r="E5803" s="0" t="s">
        <v>612</v>
      </c>
      <c r="F5803" s="0" t="s">
        <v>3335</v>
      </c>
      <c r="G5803" s="0" t="s">
        <v>55</v>
      </c>
      <c r="H5803" s="0" t="s">
        <v>390</v>
      </c>
      <c r="I5803" s="0" t="s">
        <v>195</v>
      </c>
      <c r="J5803" s="0" t="s">
        <v>305</v>
      </c>
      <c r="K5803" s="0" t="n">
        <v>24574110.7377499</v>
      </c>
      <c r="L5803" s="0" t="n">
        <v>36314285.31</v>
      </c>
      <c r="M5803" s="0" t="n">
        <v>36343504.193759</v>
      </c>
      <c r="N5803" s="0" t="n">
        <v>31153413.06</v>
      </c>
      <c r="O5803" s="0" t="n">
        <v>31393450.26</v>
      </c>
      <c r="P5803" s="0" t="n">
        <v>47086819.92</v>
      </c>
      <c r="Q5803" s="0" t="n">
        <v>35858940.165</v>
      </c>
      <c r="S5803" s="0" t="s">
        <v>303</v>
      </c>
    </row>
    <row r="5804" customFormat="false" ht="14" hidden="true" customHeight="false" outlineLevel="0" collapsed="false">
      <c r="A5804" s="0" t="str">
        <f aca="false">SUBSTITUTE(C5804&amp;D5804&amp;E5804&amp;F5804&amp;G5804&amp;H5804&amp;I5804," ","")</f>
        <v>AgenteBilingüeEspecializadoEconomía,administración,contaduríayafinesFrontofficesinherramientaServicio7x24Zona3Oro</v>
      </c>
      <c r="B5804" s="0" t="s">
        <v>6143</v>
      </c>
      <c r="C5804" s="0" t="s">
        <v>190</v>
      </c>
      <c r="D5804" s="0" t="s">
        <v>6010</v>
      </c>
      <c r="E5804" s="0" t="s">
        <v>612</v>
      </c>
      <c r="F5804" s="0" t="s">
        <v>3335</v>
      </c>
      <c r="G5804" s="0" t="s">
        <v>55</v>
      </c>
      <c r="H5804" s="0" t="s">
        <v>390</v>
      </c>
      <c r="I5804" s="0" t="s">
        <v>54</v>
      </c>
      <c r="J5804" s="0" t="s">
        <v>305</v>
      </c>
      <c r="K5804" s="0" t="n">
        <v>24574110.7377499</v>
      </c>
      <c r="L5804" s="0" t="n">
        <v>37040571.72</v>
      </c>
      <c r="M5804" s="0" t="n">
        <v>37383970.9614017</v>
      </c>
      <c r="N5804" s="0" t="n">
        <v>31182346.485</v>
      </c>
      <c r="O5804" s="0" t="n">
        <v>31393450.26</v>
      </c>
      <c r="P5804" s="0" t="n">
        <v>48078121.185</v>
      </c>
      <c r="Q5804" s="0" t="n">
        <v>37448667.045</v>
      </c>
      <c r="S5804" s="0" t="s">
        <v>303</v>
      </c>
    </row>
    <row r="5805" customFormat="false" ht="14" hidden="true" customHeight="false" outlineLevel="0" collapsed="false">
      <c r="A5805" s="0" t="str">
        <f aca="false">SUBSTITUTE(C5805&amp;D5805&amp;E5805&amp;F5805&amp;G5805&amp;H5805&amp;I5805," ","")</f>
        <v>AgenteBilingüeEspecializadoEconomía,administración,contaduríayafinesFrontofficesinherramientaServicio7x24Zona3Platino</v>
      </c>
      <c r="B5805" s="0" t="s">
        <v>6144</v>
      </c>
      <c r="C5805" s="0" t="s">
        <v>190</v>
      </c>
      <c r="D5805" s="0" t="s">
        <v>6010</v>
      </c>
      <c r="E5805" s="0" t="s">
        <v>612</v>
      </c>
      <c r="F5805" s="0" t="s">
        <v>3335</v>
      </c>
      <c r="G5805" s="0" t="s">
        <v>55</v>
      </c>
      <c r="H5805" s="0" t="s">
        <v>390</v>
      </c>
      <c r="I5805" s="0" t="s">
        <v>198</v>
      </c>
      <c r="J5805" s="0" t="s">
        <v>305</v>
      </c>
      <c r="K5805" s="0" t="n">
        <v>24574110.7377499</v>
      </c>
      <c r="L5805" s="0" t="n">
        <v>38130000.3</v>
      </c>
      <c r="M5805" s="0" t="n">
        <v>38485767.9246025</v>
      </c>
      <c r="N5805" s="0" t="n">
        <v>31211280.945</v>
      </c>
      <c r="O5805" s="0" t="n">
        <v>31393450.26</v>
      </c>
      <c r="P5805" s="0" t="n">
        <v>49112059.275</v>
      </c>
      <c r="Q5805" s="0" t="n">
        <v>39801340.035</v>
      </c>
      <c r="S5805" s="0" t="s">
        <v>303</v>
      </c>
    </row>
    <row r="5806" customFormat="false" ht="14" hidden="true" customHeight="false" outlineLevel="0" collapsed="false">
      <c r="A5806" s="0" t="str">
        <f aca="false">SUBSTITUTE(C5806&amp;D5806&amp;E5806&amp;F5806&amp;G5806&amp;H5806&amp;I5806," ","")</f>
        <v>AgenteBilingüeEspecializadoCienciassociales,humanasyafinesEnlasinstalacionesdelaEntidadCompradoraJornadaOrdinaria Zona1Plata</v>
      </c>
      <c r="B5806" s="0" t="s">
        <v>6145</v>
      </c>
      <c r="C5806" s="0" t="s">
        <v>190</v>
      </c>
      <c r="D5806" s="0" t="s">
        <v>6010</v>
      </c>
      <c r="E5806" s="0" t="s">
        <v>57</v>
      </c>
      <c r="F5806" s="0" t="s">
        <v>3303</v>
      </c>
      <c r="G5806" s="0" t="s">
        <v>62</v>
      </c>
      <c r="H5806" s="0" t="s">
        <v>379</v>
      </c>
      <c r="I5806" s="0" t="s">
        <v>195</v>
      </c>
      <c r="J5806" s="0" t="s">
        <v>36</v>
      </c>
      <c r="K5806" s="0" t="n">
        <v>7557128.99365752</v>
      </c>
      <c r="L5806" s="0" t="n">
        <v>7625635.74</v>
      </c>
      <c r="M5806" s="0" t="n">
        <v>9135926.60189973</v>
      </c>
      <c r="N5806" s="0" t="n">
        <v>8292425.175</v>
      </c>
      <c r="O5806" s="0" t="n">
        <v>7961892.75</v>
      </c>
      <c r="P5806" s="0" t="n">
        <v>8641955.025</v>
      </c>
      <c r="Q5806" s="0" t="n">
        <v>8621656.605</v>
      </c>
      <c r="S5806" s="0" t="s">
        <v>303</v>
      </c>
    </row>
    <row r="5807" customFormat="false" ht="14" hidden="true" customHeight="false" outlineLevel="0" collapsed="false">
      <c r="A5807" s="0" t="str">
        <f aca="false">SUBSTITUTE(C5807&amp;D5807&amp;E5807&amp;F5807&amp;G5807&amp;H5807&amp;I5807," ","")</f>
        <v>AgenteBilingüeEspecializadoCienciassociales,humanasyafinesEnlasinstalacionesdelaEntidadCompradoraJornadaOrdinaria Zona1Oro</v>
      </c>
      <c r="B5807" s="0" t="s">
        <v>6146</v>
      </c>
      <c r="C5807" s="0" t="s">
        <v>190</v>
      </c>
      <c r="D5807" s="0" t="s">
        <v>6010</v>
      </c>
      <c r="E5807" s="0" t="s">
        <v>57</v>
      </c>
      <c r="F5807" s="0" t="s">
        <v>3303</v>
      </c>
      <c r="G5807" s="0" t="s">
        <v>62</v>
      </c>
      <c r="H5807" s="0" t="s">
        <v>379</v>
      </c>
      <c r="I5807" s="0" t="s">
        <v>54</v>
      </c>
      <c r="J5807" s="0" t="s">
        <v>36</v>
      </c>
      <c r="K5807" s="0" t="n">
        <v>7557128.99365752</v>
      </c>
      <c r="L5807" s="0" t="n">
        <v>7778149.2</v>
      </c>
      <c r="M5807" s="0" t="n">
        <v>9397476.17538669</v>
      </c>
      <c r="N5807" s="0" t="n">
        <v>8311595.445</v>
      </c>
      <c r="O5807" s="0" t="n">
        <v>7961892.75</v>
      </c>
      <c r="P5807" s="0" t="n">
        <v>8823891.465</v>
      </c>
      <c r="Q5807" s="0" t="n">
        <v>9003879</v>
      </c>
      <c r="S5807" s="0" t="s">
        <v>303</v>
      </c>
    </row>
    <row r="5808" customFormat="false" ht="14" hidden="true" customHeight="false" outlineLevel="0" collapsed="false">
      <c r="A5808" s="0" t="str">
        <f aca="false">SUBSTITUTE(C5808&amp;D5808&amp;E5808&amp;F5808&amp;G5808&amp;H5808&amp;I5808," ","")</f>
        <v>AgenteBilingüeEspecializadoCienciassociales,humanasyafinesEnlasinstalacionesdelaEntidadCompradoraJornadaOrdinaria Zona1Platino</v>
      </c>
      <c r="B5808" s="0" t="s">
        <v>6147</v>
      </c>
      <c r="C5808" s="0" t="s">
        <v>190</v>
      </c>
      <c r="D5808" s="0" t="s">
        <v>6010</v>
      </c>
      <c r="E5808" s="0" t="s">
        <v>57</v>
      </c>
      <c r="F5808" s="0" t="s">
        <v>3303</v>
      </c>
      <c r="G5808" s="0" t="s">
        <v>62</v>
      </c>
      <c r="H5808" s="0" t="s">
        <v>379</v>
      </c>
      <c r="I5808" s="0" t="s">
        <v>198</v>
      </c>
      <c r="J5808" s="0" t="s">
        <v>36</v>
      </c>
      <c r="K5808" s="0" t="n">
        <v>7557128.99365752</v>
      </c>
      <c r="L5808" s="0" t="n">
        <v>8006918.355</v>
      </c>
      <c r="M5808" s="0" t="n">
        <v>9674442.75880511</v>
      </c>
      <c r="N5808" s="0" t="n">
        <v>8330765.715</v>
      </c>
      <c r="O5808" s="0" t="n">
        <v>7961892.75</v>
      </c>
      <c r="P5808" s="0" t="n">
        <v>9013652.505</v>
      </c>
      <c r="Q5808" s="0" t="n">
        <v>9569538.585</v>
      </c>
      <c r="S5808" s="0" t="s">
        <v>303</v>
      </c>
    </row>
    <row r="5809" customFormat="false" ht="14" hidden="true" customHeight="false" outlineLevel="0" collapsed="false">
      <c r="A5809" s="0" t="str">
        <f aca="false">SUBSTITUTE(C5809&amp;D5809&amp;E5809&amp;F5809&amp;G5809&amp;H5809&amp;I5809," ","")</f>
        <v>AgenteBilingüeEspecializadoCienciassociales,humanasyafinesEnlasinstalacionesdelaEntidadCompradoraJornadaOrdinaria Zona2Plata</v>
      </c>
      <c r="B5809" s="0" t="s">
        <v>6148</v>
      </c>
      <c r="C5809" s="0" t="s">
        <v>190</v>
      </c>
      <c r="D5809" s="0" t="s">
        <v>6010</v>
      </c>
      <c r="E5809" s="0" t="s">
        <v>57</v>
      </c>
      <c r="F5809" s="0" t="s">
        <v>3303</v>
      </c>
      <c r="G5809" s="0" t="s">
        <v>62</v>
      </c>
      <c r="H5809" s="0" t="s">
        <v>385</v>
      </c>
      <c r="I5809" s="0" t="s">
        <v>195</v>
      </c>
      <c r="J5809" s="0" t="s">
        <v>36</v>
      </c>
      <c r="K5809" s="0" t="n">
        <v>7557128.99365752</v>
      </c>
      <c r="L5809" s="0" t="n">
        <v>7854404.895</v>
      </c>
      <c r="M5809" s="0" t="n">
        <v>9135926.60189973</v>
      </c>
      <c r="N5809" s="0" t="n">
        <v>8315429.085</v>
      </c>
      <c r="O5809" s="0" t="n">
        <v>7961892.75</v>
      </c>
      <c r="P5809" s="0" t="n">
        <v>9183840.66</v>
      </c>
      <c r="Q5809" s="0" t="n">
        <v>8621656.605</v>
      </c>
      <c r="S5809" s="0" t="s">
        <v>303</v>
      </c>
    </row>
    <row r="5810" customFormat="false" ht="14" hidden="true" customHeight="false" outlineLevel="0" collapsed="false">
      <c r="A5810" s="0" t="str">
        <f aca="false">SUBSTITUTE(C5810&amp;D5810&amp;E5810&amp;F5810&amp;G5810&amp;H5810&amp;I5810," ","")</f>
        <v>AgenteBilingüeEspecializadoCienciassociales,humanasyafinesEnlasinstalacionesdelaEntidadCompradoraJornadaOrdinaria Zona2Oro</v>
      </c>
      <c r="B5810" s="0" t="s">
        <v>6149</v>
      </c>
      <c r="C5810" s="0" t="s">
        <v>190</v>
      </c>
      <c r="D5810" s="0" t="s">
        <v>6010</v>
      </c>
      <c r="E5810" s="0" t="s">
        <v>57</v>
      </c>
      <c r="F5810" s="0" t="s">
        <v>3303</v>
      </c>
      <c r="G5810" s="0" t="s">
        <v>62</v>
      </c>
      <c r="H5810" s="0" t="s">
        <v>385</v>
      </c>
      <c r="I5810" s="0" t="s">
        <v>54</v>
      </c>
      <c r="J5810" s="0" t="s">
        <v>36</v>
      </c>
      <c r="K5810" s="0" t="n">
        <v>7557128.99365752</v>
      </c>
      <c r="L5810" s="0" t="n">
        <v>8011494.09</v>
      </c>
      <c r="M5810" s="0" t="n">
        <v>9397476.17538669</v>
      </c>
      <c r="N5810" s="0" t="n">
        <v>8335750.275</v>
      </c>
      <c r="O5810" s="0" t="n">
        <v>7961892.75</v>
      </c>
      <c r="P5810" s="0" t="n">
        <v>9377184.87</v>
      </c>
      <c r="Q5810" s="0" t="n">
        <v>9003879</v>
      </c>
      <c r="S5810" s="0" t="s">
        <v>303</v>
      </c>
    </row>
    <row r="5811" customFormat="false" ht="14" hidden="true" customHeight="false" outlineLevel="0" collapsed="false">
      <c r="A5811" s="0" t="str">
        <f aca="false">SUBSTITUTE(C5811&amp;D5811&amp;E5811&amp;F5811&amp;G5811&amp;H5811&amp;I5811," ","")</f>
        <v>AgenteBilingüeEspecializadoCienciassociales,humanasyafinesEnlasinstalacionesdelaEntidadCompradoraJornadaOrdinaria Zona2Platino</v>
      </c>
      <c r="B5811" s="0" t="s">
        <v>6150</v>
      </c>
      <c r="C5811" s="0" t="s">
        <v>190</v>
      </c>
      <c r="D5811" s="0" t="s">
        <v>6010</v>
      </c>
      <c r="E5811" s="0" t="s">
        <v>57</v>
      </c>
      <c r="F5811" s="0" t="s">
        <v>3303</v>
      </c>
      <c r="G5811" s="0" t="s">
        <v>62</v>
      </c>
      <c r="H5811" s="0" t="s">
        <v>385</v>
      </c>
      <c r="I5811" s="0" t="s">
        <v>198</v>
      </c>
      <c r="J5811" s="0" t="s">
        <v>36</v>
      </c>
      <c r="K5811" s="0" t="n">
        <v>7557128.99365752</v>
      </c>
      <c r="L5811" s="0" t="n">
        <v>8247126.33</v>
      </c>
      <c r="M5811" s="0" t="n">
        <v>9674442.75880511</v>
      </c>
      <c r="N5811" s="0" t="n">
        <v>8356070.43</v>
      </c>
      <c r="O5811" s="0" t="n">
        <v>7961892.75</v>
      </c>
      <c r="P5811" s="0" t="n">
        <v>9578844.27</v>
      </c>
      <c r="Q5811" s="0" t="n">
        <v>9569538.585</v>
      </c>
      <c r="S5811" s="0" t="s">
        <v>303</v>
      </c>
    </row>
    <row r="5812" customFormat="false" ht="14" hidden="true" customHeight="false" outlineLevel="0" collapsed="false">
      <c r="A5812" s="0" t="str">
        <f aca="false">SUBSTITUTE(C5812&amp;D5812&amp;E5812&amp;F5812&amp;G5812&amp;H5812&amp;I5812," ","")</f>
        <v>AgenteBilingüeEspecializadoCienciassociales,humanasyafinesEnlasinstalacionesdelaEntidadCompradoraJornadaOrdinaria Zona3Plata</v>
      </c>
      <c r="B5812" s="0" t="s">
        <v>6151</v>
      </c>
      <c r="C5812" s="0" t="s">
        <v>190</v>
      </c>
      <c r="D5812" s="0" t="s">
        <v>6010</v>
      </c>
      <c r="E5812" s="0" t="s">
        <v>57</v>
      </c>
      <c r="F5812" s="0" t="s">
        <v>3303</v>
      </c>
      <c r="G5812" s="0" t="s">
        <v>62</v>
      </c>
      <c r="H5812" s="0" t="s">
        <v>390</v>
      </c>
      <c r="I5812" s="0" t="s">
        <v>195</v>
      </c>
      <c r="J5812" s="0" t="s">
        <v>36</v>
      </c>
      <c r="K5812" s="0" t="n">
        <v>7557128.99365752</v>
      </c>
      <c r="L5812" s="0" t="n">
        <v>8006918.355</v>
      </c>
      <c r="M5812" s="0" t="n">
        <v>9135926.60189973</v>
      </c>
      <c r="N5812" s="0" t="n">
        <v>8330765.715</v>
      </c>
      <c r="O5812" s="0" t="n">
        <v>7961892.75</v>
      </c>
      <c r="P5812" s="0" t="n">
        <v>9227050.875</v>
      </c>
      <c r="Q5812" s="0" t="n">
        <v>8621656.605</v>
      </c>
      <c r="S5812" s="0" t="s">
        <v>303</v>
      </c>
    </row>
    <row r="5813" customFormat="false" ht="14" hidden="true" customHeight="false" outlineLevel="0" collapsed="false">
      <c r="A5813" s="0" t="str">
        <f aca="false">SUBSTITUTE(C5813&amp;D5813&amp;E5813&amp;F5813&amp;G5813&amp;H5813&amp;I5813," ","")</f>
        <v>AgenteBilingüeEspecializadoCienciassociales,humanasyafinesEnlasinstalacionesdelaEntidadCompradoraJornadaOrdinaria Zona3Oro</v>
      </c>
      <c r="B5813" s="0" t="s">
        <v>6152</v>
      </c>
      <c r="C5813" s="0" t="s">
        <v>190</v>
      </c>
      <c r="D5813" s="0" t="s">
        <v>6010</v>
      </c>
      <c r="E5813" s="0" t="s">
        <v>57</v>
      </c>
      <c r="F5813" s="0" t="s">
        <v>3303</v>
      </c>
      <c r="G5813" s="0" t="s">
        <v>62</v>
      </c>
      <c r="H5813" s="0" t="s">
        <v>390</v>
      </c>
      <c r="I5813" s="0" t="s">
        <v>54</v>
      </c>
      <c r="J5813" s="0" t="s">
        <v>36</v>
      </c>
      <c r="K5813" s="0" t="n">
        <v>7557128.99365752</v>
      </c>
      <c r="L5813" s="0" t="n">
        <v>8167056.66</v>
      </c>
      <c r="M5813" s="0" t="n">
        <v>9397476.17538669</v>
      </c>
      <c r="N5813" s="0" t="n">
        <v>8351852.805</v>
      </c>
      <c r="O5813" s="0" t="n">
        <v>7961892.75</v>
      </c>
      <c r="P5813" s="0" t="n">
        <v>9421303.815</v>
      </c>
      <c r="Q5813" s="0" t="n">
        <v>9003879</v>
      </c>
      <c r="S5813" s="0" t="s">
        <v>303</v>
      </c>
    </row>
    <row r="5814" customFormat="false" ht="14" hidden="true" customHeight="false" outlineLevel="0" collapsed="false">
      <c r="A5814" s="0" t="str">
        <f aca="false">SUBSTITUTE(C5814&amp;D5814&amp;E5814&amp;F5814&amp;G5814&amp;H5814&amp;I5814," ","")</f>
        <v>AgenteBilingüeEspecializadoCienciassociales,humanasyafinesEnlasinstalacionesdelaEntidadCompradoraJornadaOrdinaria Zona3Platino</v>
      </c>
      <c r="B5814" s="0" t="s">
        <v>6153</v>
      </c>
      <c r="C5814" s="0" t="s">
        <v>190</v>
      </c>
      <c r="D5814" s="0" t="s">
        <v>6010</v>
      </c>
      <c r="E5814" s="0" t="s">
        <v>57</v>
      </c>
      <c r="F5814" s="0" t="s">
        <v>3303</v>
      </c>
      <c r="G5814" s="0" t="s">
        <v>62</v>
      </c>
      <c r="H5814" s="0" t="s">
        <v>390</v>
      </c>
      <c r="I5814" s="0" t="s">
        <v>198</v>
      </c>
      <c r="J5814" s="0" t="s">
        <v>36</v>
      </c>
      <c r="K5814" s="0" t="n">
        <v>7557128.99365752</v>
      </c>
      <c r="L5814" s="0" t="n">
        <v>8407264.635</v>
      </c>
      <c r="M5814" s="0" t="n">
        <v>9674442.75880511</v>
      </c>
      <c r="N5814" s="0" t="n">
        <v>8372939.895</v>
      </c>
      <c r="O5814" s="0" t="n">
        <v>7961892.75</v>
      </c>
      <c r="P5814" s="0" t="n">
        <v>9623913.345</v>
      </c>
      <c r="Q5814" s="0" t="n">
        <v>9569538.585</v>
      </c>
      <c r="S5814" s="0" t="s">
        <v>303</v>
      </c>
    </row>
    <row r="5815" customFormat="false" ht="14" hidden="true" customHeight="false" outlineLevel="0" collapsed="false">
      <c r="A5815" s="0" t="str">
        <f aca="false">SUBSTITUTE(C5815&amp;D5815&amp;E5815&amp;F5815&amp;G5815&amp;H5815&amp;I5815," ","")</f>
        <v>AgenteBilingüeEspecializadoCienciassociales,humanasyafinesEnlasinstalacionesdelaEntidadCompradoraHoraextradiurnaZona1Plata</v>
      </c>
      <c r="B5815" s="0" t="s">
        <v>6154</v>
      </c>
      <c r="C5815" s="0" t="s">
        <v>190</v>
      </c>
      <c r="D5815" s="0" t="s">
        <v>6010</v>
      </c>
      <c r="E5815" s="0" t="s">
        <v>57</v>
      </c>
      <c r="F5815" s="0" t="s">
        <v>3303</v>
      </c>
      <c r="G5815" s="0" t="s">
        <v>192</v>
      </c>
      <c r="H5815" s="0" t="s">
        <v>379</v>
      </c>
      <c r="I5815" s="0" t="s">
        <v>195</v>
      </c>
      <c r="J5815" s="0" t="s">
        <v>325</v>
      </c>
      <c r="K5815" s="0" t="n">
        <v>38558.4397386771</v>
      </c>
      <c r="L5815" s="0" t="n">
        <v>41557.32</v>
      </c>
      <c r="M5815" s="0" t="n">
        <v>51815.0379154552</v>
      </c>
      <c r="N5815" s="0" t="n">
        <v>35772.705</v>
      </c>
      <c r="O5815" s="0" t="n">
        <v>36174.285</v>
      </c>
      <c r="P5815" s="0" t="n">
        <v>45908.46</v>
      </c>
      <c r="Q5815" s="0" t="n">
        <v>56509.965</v>
      </c>
      <c r="S5815" s="0" t="s">
        <v>303</v>
      </c>
    </row>
    <row r="5816" customFormat="false" ht="14" hidden="true" customHeight="false" outlineLevel="0" collapsed="false">
      <c r="A5816" s="0" t="str">
        <f aca="false">SUBSTITUTE(C5816&amp;D5816&amp;E5816&amp;F5816&amp;G5816&amp;H5816&amp;I5816," ","")</f>
        <v>AgenteBilingüeEspecializadoCienciassociales,humanasyafinesEnlasinstalacionesdelaEntidadCompradoraHoraextradiurnaZona1Oro</v>
      </c>
      <c r="B5816" s="0" t="s">
        <v>6155</v>
      </c>
      <c r="C5816" s="0" t="s">
        <v>190</v>
      </c>
      <c r="D5816" s="0" t="s">
        <v>6010</v>
      </c>
      <c r="E5816" s="0" t="s">
        <v>57</v>
      </c>
      <c r="F5816" s="0" t="s">
        <v>3303</v>
      </c>
      <c r="G5816" s="0" t="s">
        <v>192</v>
      </c>
      <c r="H5816" s="0" t="s">
        <v>379</v>
      </c>
      <c r="I5816" s="0" t="s">
        <v>54</v>
      </c>
      <c r="J5816" s="0" t="s">
        <v>325</v>
      </c>
      <c r="K5816" s="0" t="n">
        <v>38558.4397386771</v>
      </c>
      <c r="L5816" s="0" t="n">
        <v>42389.46</v>
      </c>
      <c r="M5816" s="0" t="n">
        <v>53298.4343630777</v>
      </c>
      <c r="N5816" s="0" t="n">
        <v>35772.705</v>
      </c>
      <c r="O5816" s="0" t="n">
        <v>36174.285</v>
      </c>
      <c r="P5816" s="0" t="n">
        <v>46874.115</v>
      </c>
      <c r="Q5816" s="0" t="n">
        <v>59014.665</v>
      </c>
      <c r="S5816" s="0" t="s">
        <v>303</v>
      </c>
    </row>
    <row r="5817" customFormat="false" ht="14" hidden="true" customHeight="false" outlineLevel="0" collapsed="false">
      <c r="A5817" s="0" t="str">
        <f aca="false">SUBSTITUTE(C5817&amp;D5817&amp;E5817&amp;F5817&amp;G5817&amp;H5817&amp;I5817," ","")</f>
        <v>AgenteBilingüeEspecializadoCienciassociales,humanasyafinesEnlasinstalacionesdelaEntidadCompradoraHoraextradiurnaZona1Platino</v>
      </c>
      <c r="B5817" s="0" t="s">
        <v>6156</v>
      </c>
      <c r="C5817" s="0" t="s">
        <v>190</v>
      </c>
      <c r="D5817" s="0" t="s">
        <v>6010</v>
      </c>
      <c r="E5817" s="0" t="s">
        <v>57</v>
      </c>
      <c r="F5817" s="0" t="s">
        <v>3303</v>
      </c>
      <c r="G5817" s="0" t="s">
        <v>192</v>
      </c>
      <c r="H5817" s="0" t="s">
        <v>379</v>
      </c>
      <c r="I5817" s="0" t="s">
        <v>198</v>
      </c>
      <c r="J5817" s="0" t="s">
        <v>325</v>
      </c>
      <c r="K5817" s="0" t="n">
        <v>38558.4397386771</v>
      </c>
      <c r="L5817" s="0" t="n">
        <v>43635.6</v>
      </c>
      <c r="M5817" s="0" t="n">
        <v>54869.269445986</v>
      </c>
      <c r="N5817" s="0" t="n">
        <v>35772.705</v>
      </c>
      <c r="O5817" s="0" t="n">
        <v>36174.285</v>
      </c>
      <c r="P5817" s="0" t="n">
        <v>47882.205</v>
      </c>
      <c r="Q5817" s="0" t="n">
        <v>62722.035</v>
      </c>
      <c r="S5817" s="0" t="s">
        <v>303</v>
      </c>
    </row>
    <row r="5818" customFormat="false" ht="14" hidden="true" customHeight="false" outlineLevel="0" collapsed="false">
      <c r="A5818" s="0" t="str">
        <f aca="false">SUBSTITUTE(C5818&amp;D5818&amp;E5818&amp;F5818&amp;G5818&amp;H5818&amp;I5818," ","")</f>
        <v>AgenteBilingüeEspecializadoCienciassociales,humanasyafinesEnlasinstalacionesdelaEntidadCompradoraHoraextradiurnaZona2Plata</v>
      </c>
      <c r="B5818" s="0" t="s">
        <v>6157</v>
      </c>
      <c r="C5818" s="0" t="s">
        <v>190</v>
      </c>
      <c r="D5818" s="0" t="s">
        <v>6010</v>
      </c>
      <c r="E5818" s="0" t="s">
        <v>57</v>
      </c>
      <c r="F5818" s="0" t="s">
        <v>3303</v>
      </c>
      <c r="G5818" s="0" t="s">
        <v>192</v>
      </c>
      <c r="H5818" s="0" t="s">
        <v>385</v>
      </c>
      <c r="I5818" s="0" t="s">
        <v>195</v>
      </c>
      <c r="J5818" s="0" t="s">
        <v>325</v>
      </c>
      <c r="K5818" s="0" t="n">
        <v>38558.4397386771</v>
      </c>
      <c r="L5818" s="0" t="n">
        <v>42804.495</v>
      </c>
      <c r="M5818" s="0" t="n">
        <v>51815.0379154552</v>
      </c>
      <c r="N5818" s="0" t="n">
        <v>35772.705</v>
      </c>
      <c r="O5818" s="0" t="n">
        <v>36174.285</v>
      </c>
      <c r="P5818" s="0" t="n">
        <v>48786.795</v>
      </c>
      <c r="Q5818" s="0" t="n">
        <v>56509.965</v>
      </c>
      <c r="S5818" s="0" t="s">
        <v>303</v>
      </c>
    </row>
    <row r="5819" customFormat="false" ht="14" hidden="true" customHeight="false" outlineLevel="0" collapsed="false">
      <c r="A5819" s="0" t="str">
        <f aca="false">SUBSTITUTE(C5819&amp;D5819&amp;E5819&amp;F5819&amp;G5819&amp;H5819&amp;I5819," ","")</f>
        <v>AgenteBilingüeEspecializadoCienciassociales,humanasyafinesEnlasinstalacionesdelaEntidadCompradoraHoraextradiurnaZona2Oro</v>
      </c>
      <c r="B5819" s="0" t="s">
        <v>6158</v>
      </c>
      <c r="C5819" s="0" t="s">
        <v>190</v>
      </c>
      <c r="D5819" s="0" t="s">
        <v>6010</v>
      </c>
      <c r="E5819" s="0" t="s">
        <v>57</v>
      </c>
      <c r="F5819" s="0" t="s">
        <v>3303</v>
      </c>
      <c r="G5819" s="0" t="s">
        <v>192</v>
      </c>
      <c r="H5819" s="0" t="s">
        <v>385</v>
      </c>
      <c r="I5819" s="0" t="s">
        <v>54</v>
      </c>
      <c r="J5819" s="0" t="s">
        <v>325</v>
      </c>
      <c r="K5819" s="0" t="n">
        <v>38558.4397386771</v>
      </c>
      <c r="L5819" s="0" t="n">
        <v>43661.475</v>
      </c>
      <c r="M5819" s="0" t="n">
        <v>53298.4343630777</v>
      </c>
      <c r="N5819" s="0" t="n">
        <v>35772.705</v>
      </c>
      <c r="O5819" s="0" t="n">
        <v>36174.285</v>
      </c>
      <c r="P5819" s="0" t="n">
        <v>49813.515</v>
      </c>
      <c r="Q5819" s="0" t="n">
        <v>59014.665</v>
      </c>
      <c r="S5819" s="0" t="s">
        <v>303</v>
      </c>
    </row>
    <row r="5820" customFormat="false" ht="14" hidden="true" customHeight="false" outlineLevel="0" collapsed="false">
      <c r="A5820" s="0" t="str">
        <f aca="false">SUBSTITUTE(C5820&amp;D5820&amp;E5820&amp;F5820&amp;G5820&amp;H5820&amp;I5820," ","")</f>
        <v>AgenteBilingüeEspecializadoCienciassociales,humanasyafinesEnlasinstalacionesdelaEntidadCompradoraHoraextradiurnaZona2Platino</v>
      </c>
      <c r="B5820" s="0" t="s">
        <v>6159</v>
      </c>
      <c r="C5820" s="0" t="s">
        <v>190</v>
      </c>
      <c r="D5820" s="0" t="s">
        <v>6010</v>
      </c>
      <c r="E5820" s="0" t="s">
        <v>57</v>
      </c>
      <c r="F5820" s="0" t="s">
        <v>3303</v>
      </c>
      <c r="G5820" s="0" t="s">
        <v>192</v>
      </c>
      <c r="H5820" s="0" t="s">
        <v>385</v>
      </c>
      <c r="I5820" s="0" t="s">
        <v>198</v>
      </c>
      <c r="J5820" s="0" t="s">
        <v>325</v>
      </c>
      <c r="K5820" s="0" t="n">
        <v>38558.4397386771</v>
      </c>
      <c r="L5820" s="0" t="n">
        <v>44944.875</v>
      </c>
      <c r="M5820" s="0" t="n">
        <v>54869.269445986</v>
      </c>
      <c r="N5820" s="0" t="n">
        <v>35772.705</v>
      </c>
      <c r="O5820" s="0" t="n">
        <v>36174.285</v>
      </c>
      <c r="P5820" s="0" t="n">
        <v>50884.74</v>
      </c>
      <c r="Q5820" s="0" t="n">
        <v>62722.035</v>
      </c>
      <c r="S5820" s="0" t="s">
        <v>303</v>
      </c>
    </row>
    <row r="5821" customFormat="false" ht="14" hidden="true" customHeight="false" outlineLevel="0" collapsed="false">
      <c r="A5821" s="0" t="str">
        <f aca="false">SUBSTITUTE(C5821&amp;D5821&amp;E5821&amp;F5821&amp;G5821&amp;H5821&amp;I5821," ","")</f>
        <v>AgenteBilingüeEspecializadoCienciassociales,humanasyafinesEnlasinstalacionesdelaEntidadCompradoraHoraextradiurnaZona3Plata</v>
      </c>
      <c r="B5821" s="0" t="s">
        <v>6160</v>
      </c>
      <c r="C5821" s="0" t="s">
        <v>190</v>
      </c>
      <c r="D5821" s="0" t="s">
        <v>6010</v>
      </c>
      <c r="E5821" s="0" t="s">
        <v>57</v>
      </c>
      <c r="F5821" s="0" t="s">
        <v>3303</v>
      </c>
      <c r="G5821" s="0" t="s">
        <v>192</v>
      </c>
      <c r="H5821" s="0" t="s">
        <v>390</v>
      </c>
      <c r="I5821" s="0" t="s">
        <v>195</v>
      </c>
      <c r="J5821" s="0" t="s">
        <v>325</v>
      </c>
      <c r="K5821" s="0" t="n">
        <v>38558.4397386771</v>
      </c>
      <c r="L5821" s="0" t="n">
        <v>43635.6</v>
      </c>
      <c r="M5821" s="0" t="n">
        <v>51815.0379154552</v>
      </c>
      <c r="N5821" s="0" t="n">
        <v>35772.705</v>
      </c>
      <c r="O5821" s="0" t="n">
        <v>36174.285</v>
      </c>
      <c r="P5821" s="0" t="n">
        <v>49016.565</v>
      </c>
      <c r="Q5821" s="0" t="n">
        <v>56509.965</v>
      </c>
      <c r="S5821" s="0" t="s">
        <v>303</v>
      </c>
    </row>
    <row r="5822" customFormat="false" ht="14" hidden="true" customHeight="false" outlineLevel="0" collapsed="false">
      <c r="A5822" s="0" t="str">
        <f aca="false">SUBSTITUTE(C5822&amp;D5822&amp;E5822&amp;F5822&amp;G5822&amp;H5822&amp;I5822," ","")</f>
        <v>AgenteBilingüeEspecializadoCienciassociales,humanasyafinesEnlasinstalacionesdelaEntidadCompradoraHoraextradiurnaZona3Oro</v>
      </c>
      <c r="B5822" s="0" t="s">
        <v>6161</v>
      </c>
      <c r="C5822" s="0" t="s">
        <v>190</v>
      </c>
      <c r="D5822" s="0" t="s">
        <v>6010</v>
      </c>
      <c r="E5822" s="0" t="s">
        <v>57</v>
      </c>
      <c r="F5822" s="0" t="s">
        <v>3303</v>
      </c>
      <c r="G5822" s="0" t="s">
        <v>192</v>
      </c>
      <c r="H5822" s="0" t="s">
        <v>390</v>
      </c>
      <c r="I5822" s="0" t="s">
        <v>54</v>
      </c>
      <c r="J5822" s="0" t="s">
        <v>325</v>
      </c>
      <c r="K5822" s="0" t="n">
        <v>38558.4397386771</v>
      </c>
      <c r="L5822" s="0" t="n">
        <v>44509.14</v>
      </c>
      <c r="M5822" s="0" t="n">
        <v>53298.4343630777</v>
      </c>
      <c r="N5822" s="0" t="n">
        <v>35772.705</v>
      </c>
      <c r="O5822" s="0" t="n">
        <v>36174.285</v>
      </c>
      <c r="P5822" s="0" t="n">
        <v>50048.46</v>
      </c>
      <c r="Q5822" s="0" t="n">
        <v>59014.665</v>
      </c>
      <c r="S5822" s="0" t="s">
        <v>303</v>
      </c>
    </row>
    <row r="5823" customFormat="false" ht="14" hidden="true" customHeight="false" outlineLevel="0" collapsed="false">
      <c r="A5823" s="0" t="str">
        <f aca="false">SUBSTITUTE(C5823&amp;D5823&amp;E5823&amp;F5823&amp;G5823&amp;H5823&amp;I5823," ","")</f>
        <v>AgenteBilingüeEspecializadoCienciassociales,humanasyafinesEnlasinstalacionesdelaEntidadCompradoraHoraextradiurnaZona3Platino</v>
      </c>
      <c r="B5823" s="0" t="s">
        <v>6162</v>
      </c>
      <c r="C5823" s="0" t="s">
        <v>190</v>
      </c>
      <c r="D5823" s="0" t="s">
        <v>6010</v>
      </c>
      <c r="E5823" s="0" t="s">
        <v>57</v>
      </c>
      <c r="F5823" s="0" t="s">
        <v>3303</v>
      </c>
      <c r="G5823" s="0" t="s">
        <v>192</v>
      </c>
      <c r="H5823" s="0" t="s">
        <v>390</v>
      </c>
      <c r="I5823" s="0" t="s">
        <v>198</v>
      </c>
      <c r="J5823" s="0" t="s">
        <v>325</v>
      </c>
      <c r="K5823" s="0" t="n">
        <v>38558.4397386771</v>
      </c>
      <c r="L5823" s="0" t="n">
        <v>45817.38</v>
      </c>
      <c r="M5823" s="0" t="n">
        <v>54869.269445986</v>
      </c>
      <c r="N5823" s="0" t="n">
        <v>35772.705</v>
      </c>
      <c r="O5823" s="0" t="n">
        <v>36174.285</v>
      </c>
      <c r="P5823" s="0" t="n">
        <v>51124.86</v>
      </c>
      <c r="Q5823" s="0" t="n">
        <v>62722.035</v>
      </c>
      <c r="S5823" s="0" t="s">
        <v>303</v>
      </c>
    </row>
    <row r="5824" customFormat="false" ht="14" hidden="true" customHeight="false" outlineLevel="0" collapsed="false">
      <c r="A5824" s="0" t="str">
        <f aca="false">SUBSTITUTE(C5824&amp;D5824&amp;E5824&amp;F5824&amp;G5824&amp;H5824&amp;I5824," ","")</f>
        <v>AgenteBilingüeEspecializadoCienciassociales,humanasyafinesEnlasinstalacionesdelaEntidadCompradoraHoraextranocturna Zona1Plata</v>
      </c>
      <c r="B5824" s="0" t="s">
        <v>6163</v>
      </c>
      <c r="C5824" s="0" t="s">
        <v>190</v>
      </c>
      <c r="D5824" s="0" t="s">
        <v>6010</v>
      </c>
      <c r="E5824" s="0" t="s">
        <v>57</v>
      </c>
      <c r="F5824" s="0" t="s">
        <v>3303</v>
      </c>
      <c r="G5824" s="0" t="s">
        <v>197</v>
      </c>
      <c r="H5824" s="0" t="s">
        <v>379</v>
      </c>
      <c r="I5824" s="0" t="s">
        <v>195</v>
      </c>
      <c r="J5824" s="0" t="s">
        <v>325</v>
      </c>
      <c r="K5824" s="0" t="n">
        <v>52699.2442688854</v>
      </c>
      <c r="L5824" s="0" t="n">
        <v>58180.455</v>
      </c>
      <c r="M5824" s="0" t="n">
        <v>72541.0530816373</v>
      </c>
      <c r="N5824" s="0" t="n">
        <v>50082.615</v>
      </c>
      <c r="O5824" s="0" t="n">
        <v>50366.205</v>
      </c>
      <c r="P5824" s="0" t="n">
        <v>58794.21</v>
      </c>
      <c r="Q5824" s="0" t="n">
        <v>78433.335</v>
      </c>
      <c r="S5824" s="0" t="s">
        <v>303</v>
      </c>
    </row>
    <row r="5825" customFormat="false" ht="14" hidden="true" customHeight="false" outlineLevel="0" collapsed="false">
      <c r="A5825" s="0" t="str">
        <f aca="false">SUBSTITUTE(C5825&amp;D5825&amp;E5825&amp;F5825&amp;G5825&amp;H5825&amp;I5825," ","")</f>
        <v>AgenteBilingüeEspecializadoCienciassociales,humanasyafinesEnlasinstalacionesdelaEntidadCompradoraHoraextranocturna Zona1Oro</v>
      </c>
      <c r="B5825" s="0" t="s">
        <v>6164</v>
      </c>
      <c r="C5825" s="0" t="s">
        <v>190</v>
      </c>
      <c r="D5825" s="0" t="s">
        <v>6010</v>
      </c>
      <c r="E5825" s="0" t="s">
        <v>57</v>
      </c>
      <c r="F5825" s="0" t="s">
        <v>3303</v>
      </c>
      <c r="G5825" s="0" t="s">
        <v>197</v>
      </c>
      <c r="H5825" s="0" t="s">
        <v>379</v>
      </c>
      <c r="I5825" s="0" t="s">
        <v>54</v>
      </c>
      <c r="J5825" s="0" t="s">
        <v>325</v>
      </c>
      <c r="K5825" s="0" t="n">
        <v>52699.2442688854</v>
      </c>
      <c r="L5825" s="0" t="n">
        <v>59344.83</v>
      </c>
      <c r="M5825" s="0" t="n">
        <v>74617.8081083088</v>
      </c>
      <c r="N5825" s="0" t="n">
        <v>50082.615</v>
      </c>
      <c r="O5825" s="0" t="n">
        <v>50366.205</v>
      </c>
      <c r="P5825" s="0" t="n">
        <v>60032.07</v>
      </c>
      <c r="Q5825" s="0" t="n">
        <v>81910.935</v>
      </c>
      <c r="S5825" s="0" t="s">
        <v>303</v>
      </c>
    </row>
    <row r="5826" customFormat="false" ht="14" hidden="true" customHeight="false" outlineLevel="0" collapsed="false">
      <c r="A5826" s="0" t="str">
        <f aca="false">SUBSTITUTE(C5826&amp;D5826&amp;E5826&amp;F5826&amp;G5826&amp;H5826&amp;I5826," ","")</f>
        <v>AgenteBilingüeEspecializadoCienciassociales,humanasyafinesEnlasinstalacionesdelaEntidadCompradoraHoraextranocturna Zona1Platino</v>
      </c>
      <c r="B5826" s="0" t="s">
        <v>6165</v>
      </c>
      <c r="C5826" s="0" t="s">
        <v>190</v>
      </c>
      <c r="D5826" s="0" t="s">
        <v>6010</v>
      </c>
      <c r="E5826" s="0" t="s">
        <v>57</v>
      </c>
      <c r="F5826" s="0" t="s">
        <v>3303</v>
      </c>
      <c r="G5826" s="0" t="s">
        <v>197</v>
      </c>
      <c r="H5826" s="0" t="s">
        <v>379</v>
      </c>
      <c r="I5826" s="0" t="s">
        <v>198</v>
      </c>
      <c r="J5826" s="0" t="s">
        <v>325</v>
      </c>
      <c r="K5826" s="0" t="n">
        <v>52699.2442688854</v>
      </c>
      <c r="L5826" s="0" t="n">
        <v>61089.84</v>
      </c>
      <c r="M5826" s="0" t="n">
        <v>76816.9772243804</v>
      </c>
      <c r="N5826" s="0" t="n">
        <v>50082.615</v>
      </c>
      <c r="O5826" s="0" t="n">
        <v>50366.205</v>
      </c>
      <c r="P5826" s="0" t="n">
        <v>61322.715</v>
      </c>
      <c r="Q5826" s="0" t="n">
        <v>87056.955</v>
      </c>
      <c r="S5826" s="0" t="s">
        <v>303</v>
      </c>
    </row>
    <row r="5827" customFormat="false" ht="14" hidden="true" customHeight="false" outlineLevel="0" collapsed="false">
      <c r="A5827" s="0" t="str">
        <f aca="false">SUBSTITUTE(C5827&amp;D5827&amp;E5827&amp;F5827&amp;G5827&amp;H5827&amp;I5827," ","")</f>
        <v>AgenteBilingüeEspecializadoCienciassociales,humanasyafinesEnlasinstalacionesdelaEntidadCompradoraHoraextranocturna Zona2Plata</v>
      </c>
      <c r="B5827" s="0" t="s">
        <v>6166</v>
      </c>
      <c r="C5827" s="0" t="s">
        <v>190</v>
      </c>
      <c r="D5827" s="0" t="s">
        <v>6010</v>
      </c>
      <c r="E5827" s="0" t="s">
        <v>57</v>
      </c>
      <c r="F5827" s="0" t="s">
        <v>3303</v>
      </c>
      <c r="G5827" s="0" t="s">
        <v>197</v>
      </c>
      <c r="H5827" s="0" t="s">
        <v>385</v>
      </c>
      <c r="I5827" s="0" t="s">
        <v>195</v>
      </c>
      <c r="J5827" s="0" t="s">
        <v>325</v>
      </c>
      <c r="K5827" s="0" t="n">
        <v>52699.2442688854</v>
      </c>
      <c r="L5827" s="0" t="n">
        <v>59926.5</v>
      </c>
      <c r="M5827" s="0" t="n">
        <v>72541.0530816373</v>
      </c>
      <c r="N5827" s="0" t="n">
        <v>50082.615</v>
      </c>
      <c r="O5827" s="0" t="n">
        <v>50366.205</v>
      </c>
      <c r="P5827" s="0" t="n">
        <v>62480.88</v>
      </c>
      <c r="Q5827" s="0" t="n">
        <v>78433.335</v>
      </c>
      <c r="S5827" s="0" t="s">
        <v>303</v>
      </c>
    </row>
    <row r="5828" customFormat="false" ht="14" hidden="true" customHeight="false" outlineLevel="0" collapsed="false">
      <c r="A5828" s="0" t="str">
        <f aca="false">SUBSTITUTE(C5828&amp;D5828&amp;E5828&amp;F5828&amp;G5828&amp;H5828&amp;I5828," ","")</f>
        <v>AgenteBilingüeEspecializadoCienciassociales,humanasyafinesEnlasinstalacionesdelaEntidadCompradoraHoraextranocturna Zona2Oro</v>
      </c>
      <c r="B5828" s="0" t="s">
        <v>6167</v>
      </c>
      <c r="C5828" s="0" t="s">
        <v>190</v>
      </c>
      <c r="D5828" s="0" t="s">
        <v>6010</v>
      </c>
      <c r="E5828" s="0" t="s">
        <v>57</v>
      </c>
      <c r="F5828" s="0" t="s">
        <v>3303</v>
      </c>
      <c r="G5828" s="0" t="s">
        <v>197</v>
      </c>
      <c r="H5828" s="0" t="s">
        <v>385</v>
      </c>
      <c r="I5828" s="0" t="s">
        <v>54</v>
      </c>
      <c r="J5828" s="0" t="s">
        <v>325</v>
      </c>
      <c r="K5828" s="0" t="n">
        <v>52699.2442688854</v>
      </c>
      <c r="L5828" s="0" t="n">
        <v>61126.065</v>
      </c>
      <c r="M5828" s="0" t="n">
        <v>74617.8081083088</v>
      </c>
      <c r="N5828" s="0" t="n">
        <v>50082.615</v>
      </c>
      <c r="O5828" s="0" t="n">
        <v>50366.205</v>
      </c>
      <c r="P5828" s="0" t="n">
        <v>63796.365</v>
      </c>
      <c r="Q5828" s="0" t="n">
        <v>81910.935</v>
      </c>
      <c r="S5828" s="0" t="s">
        <v>303</v>
      </c>
    </row>
    <row r="5829" customFormat="false" ht="14" hidden="true" customHeight="false" outlineLevel="0" collapsed="false">
      <c r="A5829" s="0" t="str">
        <f aca="false">SUBSTITUTE(C5829&amp;D5829&amp;E5829&amp;F5829&amp;G5829&amp;H5829&amp;I5829," ","")</f>
        <v>AgenteBilingüeEspecializadoCienciassociales,humanasyafinesEnlasinstalacionesdelaEntidadCompradoraHoraextranocturna Zona2Platino</v>
      </c>
      <c r="B5829" s="0" t="s">
        <v>6168</v>
      </c>
      <c r="C5829" s="0" t="s">
        <v>190</v>
      </c>
      <c r="D5829" s="0" t="s">
        <v>6010</v>
      </c>
      <c r="E5829" s="0" t="s">
        <v>57</v>
      </c>
      <c r="F5829" s="0" t="s">
        <v>3303</v>
      </c>
      <c r="G5829" s="0" t="s">
        <v>197</v>
      </c>
      <c r="H5829" s="0" t="s">
        <v>385</v>
      </c>
      <c r="I5829" s="0" t="s">
        <v>198</v>
      </c>
      <c r="J5829" s="0" t="s">
        <v>325</v>
      </c>
      <c r="K5829" s="0" t="n">
        <v>52699.2442688854</v>
      </c>
      <c r="L5829" s="0" t="n">
        <v>62922.825</v>
      </c>
      <c r="M5829" s="0" t="n">
        <v>76816.9772243804</v>
      </c>
      <c r="N5829" s="0" t="n">
        <v>50082.615</v>
      </c>
      <c r="O5829" s="0" t="n">
        <v>50366.205</v>
      </c>
      <c r="P5829" s="0" t="n">
        <v>65168.775</v>
      </c>
      <c r="Q5829" s="0" t="n">
        <v>87056.955</v>
      </c>
      <c r="S5829" s="0" t="s">
        <v>303</v>
      </c>
    </row>
    <row r="5830" customFormat="false" ht="14" hidden="true" customHeight="false" outlineLevel="0" collapsed="false">
      <c r="A5830" s="0" t="str">
        <f aca="false">SUBSTITUTE(C5830&amp;D5830&amp;E5830&amp;F5830&amp;G5830&amp;H5830&amp;I5830," ","")</f>
        <v>AgenteBilingüeEspecializadoCienciassociales,humanasyafinesEnlasinstalacionesdelaEntidadCompradoraHoraextranocturna Zona3Plata</v>
      </c>
      <c r="B5830" s="0" t="s">
        <v>6169</v>
      </c>
      <c r="C5830" s="0" t="s">
        <v>190</v>
      </c>
      <c r="D5830" s="0" t="s">
        <v>6010</v>
      </c>
      <c r="E5830" s="0" t="s">
        <v>57</v>
      </c>
      <c r="F5830" s="0" t="s">
        <v>3303</v>
      </c>
      <c r="G5830" s="0" t="s">
        <v>197</v>
      </c>
      <c r="H5830" s="0" t="s">
        <v>390</v>
      </c>
      <c r="I5830" s="0" t="s">
        <v>195</v>
      </c>
      <c r="J5830" s="0" t="s">
        <v>325</v>
      </c>
      <c r="K5830" s="0" t="n">
        <v>52699.2442688854</v>
      </c>
      <c r="L5830" s="0" t="n">
        <v>61089.84</v>
      </c>
      <c r="M5830" s="0" t="n">
        <v>72541.0530816373</v>
      </c>
      <c r="N5830" s="0" t="n">
        <v>50082.615</v>
      </c>
      <c r="O5830" s="0" t="n">
        <v>50366.205</v>
      </c>
      <c r="P5830" s="0" t="n">
        <v>62774.82</v>
      </c>
      <c r="Q5830" s="0" t="n">
        <v>78433.335</v>
      </c>
      <c r="S5830" s="0" t="s">
        <v>303</v>
      </c>
    </row>
    <row r="5831" customFormat="false" ht="14" hidden="true" customHeight="false" outlineLevel="0" collapsed="false">
      <c r="A5831" s="0" t="str">
        <f aca="false">SUBSTITUTE(C5831&amp;D5831&amp;E5831&amp;F5831&amp;G5831&amp;H5831&amp;I5831," ","")</f>
        <v>AgenteBilingüeEspecializadoCienciassociales,humanasyafinesEnlasinstalacionesdelaEntidadCompradoraHoraextranocturna Zona3Oro</v>
      </c>
      <c r="B5831" s="0" t="s">
        <v>6170</v>
      </c>
      <c r="C5831" s="0" t="s">
        <v>190</v>
      </c>
      <c r="D5831" s="0" t="s">
        <v>6010</v>
      </c>
      <c r="E5831" s="0" t="s">
        <v>57</v>
      </c>
      <c r="F5831" s="0" t="s">
        <v>3303</v>
      </c>
      <c r="G5831" s="0" t="s">
        <v>197</v>
      </c>
      <c r="H5831" s="0" t="s">
        <v>390</v>
      </c>
      <c r="I5831" s="0" t="s">
        <v>54</v>
      </c>
      <c r="J5831" s="0" t="s">
        <v>325</v>
      </c>
      <c r="K5831" s="0" t="n">
        <v>52699.2442688854</v>
      </c>
      <c r="L5831" s="0" t="n">
        <v>62312.175</v>
      </c>
      <c r="M5831" s="0" t="n">
        <v>74617.8081083088</v>
      </c>
      <c r="N5831" s="0" t="n">
        <v>50082.615</v>
      </c>
      <c r="O5831" s="0" t="n">
        <v>50366.205</v>
      </c>
      <c r="P5831" s="0" t="n">
        <v>64096.515</v>
      </c>
      <c r="Q5831" s="0" t="n">
        <v>81910.935</v>
      </c>
      <c r="S5831" s="0" t="s">
        <v>303</v>
      </c>
    </row>
    <row r="5832" customFormat="false" ht="14" hidden="true" customHeight="false" outlineLevel="0" collapsed="false">
      <c r="A5832" s="0" t="str">
        <f aca="false">SUBSTITUTE(C5832&amp;D5832&amp;E5832&amp;F5832&amp;G5832&amp;H5832&amp;I5832," ","")</f>
        <v>AgenteBilingüeEspecializadoCienciassociales,humanasyafinesEnlasinstalacionesdelaEntidadCompradoraHoraextranocturna Zona3Platino</v>
      </c>
      <c r="B5832" s="0" t="s">
        <v>6171</v>
      </c>
      <c r="C5832" s="0" t="s">
        <v>190</v>
      </c>
      <c r="D5832" s="0" t="s">
        <v>6010</v>
      </c>
      <c r="E5832" s="0" t="s">
        <v>57</v>
      </c>
      <c r="F5832" s="0" t="s">
        <v>3303</v>
      </c>
      <c r="G5832" s="0" t="s">
        <v>197</v>
      </c>
      <c r="H5832" s="0" t="s">
        <v>390</v>
      </c>
      <c r="I5832" s="0" t="s">
        <v>198</v>
      </c>
      <c r="J5832" s="0" t="s">
        <v>325</v>
      </c>
      <c r="K5832" s="0" t="n">
        <v>52699.2442688854</v>
      </c>
      <c r="L5832" s="0" t="n">
        <v>64145.16</v>
      </c>
      <c r="M5832" s="0" t="n">
        <v>76816.9772243804</v>
      </c>
      <c r="N5832" s="0" t="n">
        <v>50082.615</v>
      </c>
      <c r="O5832" s="0" t="n">
        <v>50366.205</v>
      </c>
      <c r="P5832" s="0" t="n">
        <v>65475.135</v>
      </c>
      <c r="Q5832" s="0" t="n">
        <v>87056.955</v>
      </c>
      <c r="S5832" s="0" t="s">
        <v>303</v>
      </c>
    </row>
    <row r="5833" customFormat="false" ht="14" hidden="true" customHeight="false" outlineLevel="0" collapsed="false">
      <c r="A5833" s="0" t="str">
        <f aca="false">SUBSTITUTE(C5833&amp;D5833&amp;E5833&amp;F5833&amp;G5833&amp;H5833&amp;I5833," ","")</f>
        <v>AgenteBilingüeEspecializadoCienciassociales,humanasyafinesEnlasinstalacionesdelaEntidadCompradoraHoraextradominicalyfestivoZona1Plata</v>
      </c>
      <c r="B5833" s="0" t="s">
        <v>6172</v>
      </c>
      <c r="C5833" s="0" t="s">
        <v>190</v>
      </c>
      <c r="D5833" s="0" t="s">
        <v>6010</v>
      </c>
      <c r="E5833" s="0" t="s">
        <v>57</v>
      </c>
      <c r="F5833" s="0" t="s">
        <v>3303</v>
      </c>
      <c r="G5833" s="0" t="s">
        <v>194</v>
      </c>
      <c r="H5833" s="0" t="s">
        <v>379</v>
      </c>
      <c r="I5833" s="0" t="s">
        <v>195</v>
      </c>
      <c r="J5833" s="0" t="s">
        <v>325</v>
      </c>
      <c r="K5833" s="0" t="n">
        <v>66840.0487990937</v>
      </c>
      <c r="L5833" s="0" t="n">
        <v>66492.54</v>
      </c>
      <c r="M5833" s="0" t="n">
        <v>82904.0606647283</v>
      </c>
      <c r="N5833" s="0" t="n">
        <v>71546.445</v>
      </c>
      <c r="O5833" s="0" t="n">
        <v>57461.13</v>
      </c>
      <c r="P5833" s="0" t="n">
        <v>65238.12</v>
      </c>
      <c r="Q5833" s="0" t="n">
        <v>87317.775</v>
      </c>
      <c r="S5833" s="0" t="s">
        <v>303</v>
      </c>
    </row>
    <row r="5834" customFormat="false" ht="14" hidden="true" customHeight="false" outlineLevel="0" collapsed="false">
      <c r="A5834" s="0" t="str">
        <f aca="false">SUBSTITUTE(C5834&amp;D5834&amp;E5834&amp;F5834&amp;G5834&amp;H5834&amp;I5834," ","")</f>
        <v>AgenteBilingüeEspecializadoCienciassociales,humanasyafinesEnlasinstalacionesdelaEntidadCompradoraHoraextradominicalyfestivoZona1Oro</v>
      </c>
      <c r="B5834" s="0" t="s">
        <v>6173</v>
      </c>
      <c r="C5834" s="0" t="s">
        <v>190</v>
      </c>
      <c r="D5834" s="0" t="s">
        <v>6010</v>
      </c>
      <c r="E5834" s="0" t="s">
        <v>57</v>
      </c>
      <c r="F5834" s="0" t="s">
        <v>3303</v>
      </c>
      <c r="G5834" s="0" t="s">
        <v>194</v>
      </c>
      <c r="H5834" s="0" t="s">
        <v>379</v>
      </c>
      <c r="I5834" s="0" t="s">
        <v>54</v>
      </c>
      <c r="J5834" s="0" t="s">
        <v>325</v>
      </c>
      <c r="K5834" s="0" t="n">
        <v>66840.0487990937</v>
      </c>
      <c r="L5834" s="0" t="n">
        <v>67822.515</v>
      </c>
      <c r="M5834" s="0" t="n">
        <v>85277.4949809243</v>
      </c>
      <c r="N5834" s="0" t="n">
        <v>71546.445</v>
      </c>
      <c r="O5834" s="0" t="n">
        <v>57461.13</v>
      </c>
      <c r="P5834" s="0" t="n">
        <v>66611.565</v>
      </c>
      <c r="Q5834" s="0" t="n">
        <v>91188.675</v>
      </c>
      <c r="S5834" s="0" t="s">
        <v>303</v>
      </c>
    </row>
    <row r="5835" customFormat="false" ht="14" hidden="true" customHeight="false" outlineLevel="0" collapsed="false">
      <c r="A5835" s="0" t="str">
        <f aca="false">SUBSTITUTE(C5835&amp;D5835&amp;E5835&amp;F5835&amp;G5835&amp;H5835&amp;I5835," ","")</f>
        <v>AgenteBilingüeEspecializadoCienciassociales,humanasyafinesEnlasinstalacionesdelaEntidadCompradoraHoraextradominicalyfestivoZona1Platino</v>
      </c>
      <c r="B5835" s="0" t="s">
        <v>6174</v>
      </c>
      <c r="C5835" s="0" t="s">
        <v>190</v>
      </c>
      <c r="D5835" s="0" t="s">
        <v>6010</v>
      </c>
      <c r="E5835" s="0" t="s">
        <v>57</v>
      </c>
      <c r="F5835" s="0" t="s">
        <v>3303</v>
      </c>
      <c r="G5835" s="0" t="s">
        <v>194</v>
      </c>
      <c r="H5835" s="0" t="s">
        <v>379</v>
      </c>
      <c r="I5835" s="0" t="s">
        <v>198</v>
      </c>
      <c r="J5835" s="0" t="s">
        <v>325</v>
      </c>
      <c r="K5835" s="0" t="n">
        <v>66840.0487990937</v>
      </c>
      <c r="L5835" s="0" t="n">
        <v>69817.995</v>
      </c>
      <c r="M5835" s="0" t="n">
        <v>87790.8311135776</v>
      </c>
      <c r="N5835" s="0" t="n">
        <v>71546.445</v>
      </c>
      <c r="O5835" s="0" t="n">
        <v>57461.13</v>
      </c>
      <c r="P5835" s="0" t="n">
        <v>68044.005</v>
      </c>
      <c r="Q5835" s="0" t="n">
        <v>96917.4</v>
      </c>
      <c r="S5835" s="0" t="s">
        <v>303</v>
      </c>
    </row>
    <row r="5836" customFormat="false" ht="14" hidden="true" customHeight="false" outlineLevel="0" collapsed="false">
      <c r="A5836" s="0" t="str">
        <f aca="false">SUBSTITUTE(C5836&amp;D5836&amp;E5836&amp;F5836&amp;G5836&amp;H5836&amp;I5836," ","")</f>
        <v>AgenteBilingüeEspecializadoCienciassociales,humanasyafinesEnlasinstalacionesdelaEntidadCompradoraHoraextradominicalyfestivoZona2Plata</v>
      </c>
      <c r="B5836" s="0" t="s">
        <v>6175</v>
      </c>
      <c r="C5836" s="0" t="s">
        <v>190</v>
      </c>
      <c r="D5836" s="0" t="s">
        <v>6010</v>
      </c>
      <c r="E5836" s="0" t="s">
        <v>57</v>
      </c>
      <c r="F5836" s="0" t="s">
        <v>3303</v>
      </c>
      <c r="G5836" s="0" t="s">
        <v>194</v>
      </c>
      <c r="H5836" s="0" t="s">
        <v>385</v>
      </c>
      <c r="I5836" s="0" t="s">
        <v>195</v>
      </c>
      <c r="J5836" s="0" t="s">
        <v>325</v>
      </c>
      <c r="K5836" s="0" t="n">
        <v>66840.0487990937</v>
      </c>
      <c r="L5836" s="0" t="n">
        <v>68488.02</v>
      </c>
      <c r="M5836" s="0" t="n">
        <v>82904.0606647283</v>
      </c>
      <c r="N5836" s="0" t="n">
        <v>71546.445</v>
      </c>
      <c r="O5836" s="0" t="n">
        <v>57461.13</v>
      </c>
      <c r="P5836" s="0" t="n">
        <v>69328.44</v>
      </c>
      <c r="Q5836" s="0" t="n">
        <v>87317.775</v>
      </c>
      <c r="S5836" s="0" t="s">
        <v>303</v>
      </c>
    </row>
    <row r="5837" customFormat="false" ht="14" hidden="true" customHeight="false" outlineLevel="0" collapsed="false">
      <c r="A5837" s="0" t="str">
        <f aca="false">SUBSTITUTE(C5837&amp;D5837&amp;E5837&amp;F5837&amp;G5837&amp;H5837&amp;I5837," ","")</f>
        <v>AgenteBilingüeEspecializadoCienciassociales,humanasyafinesEnlasinstalacionesdelaEntidadCompradoraHoraextradominicalyfestivoZona2Oro</v>
      </c>
      <c r="B5837" s="0" t="s">
        <v>6176</v>
      </c>
      <c r="C5837" s="0" t="s">
        <v>190</v>
      </c>
      <c r="D5837" s="0" t="s">
        <v>6010</v>
      </c>
      <c r="E5837" s="0" t="s">
        <v>57</v>
      </c>
      <c r="F5837" s="0" t="s">
        <v>3303</v>
      </c>
      <c r="G5837" s="0" t="s">
        <v>194</v>
      </c>
      <c r="H5837" s="0" t="s">
        <v>385</v>
      </c>
      <c r="I5837" s="0" t="s">
        <v>54</v>
      </c>
      <c r="J5837" s="0" t="s">
        <v>325</v>
      </c>
      <c r="K5837" s="0" t="n">
        <v>66840.0487990937</v>
      </c>
      <c r="L5837" s="0" t="n">
        <v>69857.325</v>
      </c>
      <c r="M5837" s="0" t="n">
        <v>85277.4949809243</v>
      </c>
      <c r="N5837" s="0" t="n">
        <v>71546.445</v>
      </c>
      <c r="O5837" s="0" t="n">
        <v>57461.13</v>
      </c>
      <c r="P5837" s="0" t="n">
        <v>70788.825</v>
      </c>
      <c r="Q5837" s="0" t="n">
        <v>91188.675</v>
      </c>
      <c r="S5837" s="0" t="s">
        <v>303</v>
      </c>
    </row>
    <row r="5838" customFormat="false" ht="14" hidden="true" customHeight="false" outlineLevel="0" collapsed="false">
      <c r="A5838" s="0" t="str">
        <f aca="false">SUBSTITUTE(C5838&amp;D5838&amp;E5838&amp;F5838&amp;G5838&amp;H5838&amp;I5838," ","")</f>
        <v>AgenteBilingüeEspecializadoCienciassociales,humanasyafinesEnlasinstalacionesdelaEntidadCompradoraHoraextradominicalyfestivoZona2Platino</v>
      </c>
      <c r="B5838" s="0" t="s">
        <v>6177</v>
      </c>
      <c r="C5838" s="0" t="s">
        <v>190</v>
      </c>
      <c r="D5838" s="0" t="s">
        <v>6010</v>
      </c>
      <c r="E5838" s="0" t="s">
        <v>57</v>
      </c>
      <c r="F5838" s="0" t="s">
        <v>3303</v>
      </c>
      <c r="G5838" s="0" t="s">
        <v>194</v>
      </c>
      <c r="H5838" s="0" t="s">
        <v>385</v>
      </c>
      <c r="I5838" s="0" t="s">
        <v>198</v>
      </c>
      <c r="J5838" s="0" t="s">
        <v>325</v>
      </c>
      <c r="K5838" s="0" t="n">
        <v>66840.0487990937</v>
      </c>
      <c r="L5838" s="0" t="n">
        <v>71912.835</v>
      </c>
      <c r="M5838" s="0" t="n">
        <v>87790.8311135776</v>
      </c>
      <c r="N5838" s="0" t="n">
        <v>71546.445</v>
      </c>
      <c r="O5838" s="0" t="n">
        <v>57461.13</v>
      </c>
      <c r="P5838" s="0" t="n">
        <v>72310.275</v>
      </c>
      <c r="Q5838" s="0" t="n">
        <v>96917.4</v>
      </c>
      <c r="S5838" s="0" t="s">
        <v>303</v>
      </c>
    </row>
    <row r="5839" customFormat="false" ht="14" hidden="true" customHeight="false" outlineLevel="0" collapsed="false">
      <c r="A5839" s="0" t="str">
        <f aca="false">SUBSTITUTE(C5839&amp;D5839&amp;E5839&amp;F5839&amp;G5839&amp;H5839&amp;I5839," ","")</f>
        <v>AgenteBilingüeEspecializadoCienciassociales,humanasyafinesEnlasinstalacionesdelaEntidadCompradoraHoraextradominicalyfestivoZona3Plata</v>
      </c>
      <c r="B5839" s="0" t="s">
        <v>6178</v>
      </c>
      <c r="C5839" s="0" t="s">
        <v>190</v>
      </c>
      <c r="D5839" s="0" t="s">
        <v>6010</v>
      </c>
      <c r="E5839" s="0" t="s">
        <v>57</v>
      </c>
      <c r="F5839" s="0" t="s">
        <v>3303</v>
      </c>
      <c r="G5839" s="0" t="s">
        <v>194</v>
      </c>
      <c r="H5839" s="0" t="s">
        <v>390</v>
      </c>
      <c r="I5839" s="0" t="s">
        <v>195</v>
      </c>
      <c r="J5839" s="0" t="s">
        <v>325</v>
      </c>
      <c r="K5839" s="0" t="n">
        <v>66840.0487990937</v>
      </c>
      <c r="L5839" s="0" t="n">
        <v>69817.995</v>
      </c>
      <c r="M5839" s="0" t="n">
        <v>82904.0606647283</v>
      </c>
      <c r="N5839" s="0" t="n">
        <v>71546.445</v>
      </c>
      <c r="O5839" s="0" t="n">
        <v>57461.13</v>
      </c>
      <c r="P5839" s="0" t="n">
        <v>69654.465</v>
      </c>
      <c r="Q5839" s="0" t="n">
        <v>87317.775</v>
      </c>
      <c r="S5839" s="0" t="s">
        <v>303</v>
      </c>
    </row>
    <row r="5840" customFormat="false" ht="14" hidden="true" customHeight="false" outlineLevel="0" collapsed="false">
      <c r="A5840" s="0" t="str">
        <f aca="false">SUBSTITUTE(C5840&amp;D5840&amp;E5840&amp;F5840&amp;G5840&amp;H5840&amp;I5840," ","")</f>
        <v>AgenteBilingüeEspecializadoCienciassociales,humanasyafinesEnlasinstalacionesdelaEntidadCompradoraHoraextradominicalyfestivoZona3Oro</v>
      </c>
      <c r="B5840" s="0" t="s">
        <v>6179</v>
      </c>
      <c r="C5840" s="0" t="s">
        <v>190</v>
      </c>
      <c r="D5840" s="0" t="s">
        <v>6010</v>
      </c>
      <c r="E5840" s="0" t="s">
        <v>57</v>
      </c>
      <c r="F5840" s="0" t="s">
        <v>3303</v>
      </c>
      <c r="G5840" s="0" t="s">
        <v>194</v>
      </c>
      <c r="H5840" s="0" t="s">
        <v>390</v>
      </c>
      <c r="I5840" s="0" t="s">
        <v>54</v>
      </c>
      <c r="J5840" s="0" t="s">
        <v>325</v>
      </c>
      <c r="K5840" s="0" t="n">
        <v>66840.0487990937</v>
      </c>
      <c r="L5840" s="0" t="n">
        <v>71214.21</v>
      </c>
      <c r="M5840" s="0" t="n">
        <v>85277.4949809243</v>
      </c>
      <c r="N5840" s="0" t="n">
        <v>71546.445</v>
      </c>
      <c r="O5840" s="0" t="n">
        <v>57461.13</v>
      </c>
      <c r="P5840" s="0" t="n">
        <v>71121.06</v>
      </c>
      <c r="Q5840" s="0" t="n">
        <v>91188.675</v>
      </c>
      <c r="S5840" s="0" t="s">
        <v>303</v>
      </c>
    </row>
    <row r="5841" customFormat="false" ht="14" hidden="true" customHeight="false" outlineLevel="0" collapsed="false">
      <c r="A5841" s="0" t="str">
        <f aca="false">SUBSTITUTE(C5841&amp;D5841&amp;E5841&amp;F5841&amp;G5841&amp;H5841&amp;I5841," ","")</f>
        <v>AgenteBilingüeEspecializadoCienciassociales,humanasyafinesEnlasinstalacionesdelaEntidadCompradoraHoraextradominicalyfestivoZona3Platino</v>
      </c>
      <c r="B5841" s="0" t="s">
        <v>6180</v>
      </c>
      <c r="C5841" s="0" t="s">
        <v>190</v>
      </c>
      <c r="D5841" s="0" t="s">
        <v>6010</v>
      </c>
      <c r="E5841" s="0" t="s">
        <v>57</v>
      </c>
      <c r="F5841" s="0" t="s">
        <v>3303</v>
      </c>
      <c r="G5841" s="0" t="s">
        <v>194</v>
      </c>
      <c r="H5841" s="0" t="s">
        <v>390</v>
      </c>
      <c r="I5841" s="0" t="s">
        <v>198</v>
      </c>
      <c r="J5841" s="0" t="s">
        <v>325</v>
      </c>
      <c r="K5841" s="0" t="n">
        <v>66840.0487990937</v>
      </c>
      <c r="L5841" s="0" t="n">
        <v>73309.05</v>
      </c>
      <c r="M5841" s="0" t="n">
        <v>87790.8311135776</v>
      </c>
      <c r="N5841" s="0" t="n">
        <v>71546.445</v>
      </c>
      <c r="O5841" s="0" t="n">
        <v>57461.13</v>
      </c>
      <c r="P5841" s="0" t="n">
        <v>72650.79</v>
      </c>
      <c r="Q5841" s="0" t="n">
        <v>96917.4</v>
      </c>
      <c r="S5841" s="0" t="s">
        <v>303</v>
      </c>
    </row>
    <row r="5842" customFormat="false" ht="14" hidden="true" customHeight="false" outlineLevel="0" collapsed="false">
      <c r="A5842" s="0" t="str">
        <f aca="false">SUBSTITUTE(C5842&amp;D5842&amp;E5842&amp;F5842&amp;G5842&amp;H5842&amp;I5842," ","")</f>
        <v>AgenteBilingüeEspecializadoCienciassociales,humanasyafinesEnlasinstalacionesdelaEntidadCompradoraServicio7x24Zona1Plata</v>
      </c>
      <c r="B5842" s="0" t="s">
        <v>6181</v>
      </c>
      <c r="C5842" s="0" t="s">
        <v>190</v>
      </c>
      <c r="D5842" s="0" t="s">
        <v>6010</v>
      </c>
      <c r="E5842" s="0" t="s">
        <v>57</v>
      </c>
      <c r="F5842" s="0" t="s">
        <v>3303</v>
      </c>
      <c r="G5842" s="0" t="s">
        <v>55</v>
      </c>
      <c r="H5842" s="0" t="s">
        <v>379</v>
      </c>
      <c r="I5842" s="0" t="s">
        <v>195</v>
      </c>
      <c r="J5842" s="0" t="s">
        <v>305</v>
      </c>
      <c r="K5842" s="0" t="n">
        <v>24526094.4299074</v>
      </c>
      <c r="L5842" s="0" t="n">
        <v>34905025.17</v>
      </c>
      <c r="M5842" s="0" t="n">
        <v>36772104.5726464</v>
      </c>
      <c r="N5842" s="0" t="n">
        <v>31132347.705</v>
      </c>
      <c r="O5842" s="0" t="n">
        <v>31666920.03</v>
      </c>
      <c r="P5842" s="0" t="n">
        <v>45077514.39</v>
      </c>
      <c r="Q5842" s="0" t="n">
        <v>36008177.85</v>
      </c>
      <c r="S5842" s="0" t="s">
        <v>303</v>
      </c>
    </row>
    <row r="5843" customFormat="false" ht="14" hidden="true" customHeight="false" outlineLevel="0" collapsed="false">
      <c r="A5843" s="0" t="str">
        <f aca="false">SUBSTITUTE(C5843&amp;D5843&amp;E5843&amp;F5843&amp;G5843&amp;H5843&amp;I5843," ","")</f>
        <v>AgenteBilingüeEspecializadoCienciassociales,humanasyafinesEnlasinstalacionesdelaEntidadCompradoraServicio7x24Zona1Oro</v>
      </c>
      <c r="B5843" s="0" t="s">
        <v>6182</v>
      </c>
      <c r="C5843" s="0" t="s">
        <v>190</v>
      </c>
      <c r="D5843" s="0" t="s">
        <v>6010</v>
      </c>
      <c r="E5843" s="0" t="s">
        <v>57</v>
      </c>
      <c r="F5843" s="0" t="s">
        <v>3303</v>
      </c>
      <c r="G5843" s="0" t="s">
        <v>55</v>
      </c>
      <c r="H5843" s="0" t="s">
        <v>379</v>
      </c>
      <c r="I5843" s="0" t="s">
        <v>54</v>
      </c>
      <c r="J5843" s="0" t="s">
        <v>305</v>
      </c>
      <c r="K5843" s="0" t="n">
        <v>24526094.4299074</v>
      </c>
      <c r="L5843" s="0" t="n">
        <v>35603126.46</v>
      </c>
      <c r="M5843" s="0" t="n">
        <v>37824841.6059315</v>
      </c>
      <c r="N5843" s="0" t="n">
        <v>31310595.405</v>
      </c>
      <c r="O5843" s="0" t="n">
        <v>31666920.03</v>
      </c>
      <c r="P5843" s="0" t="n">
        <v>46026514.17</v>
      </c>
      <c r="Q5843" s="0" t="n">
        <v>37604521.485</v>
      </c>
      <c r="S5843" s="0" t="s">
        <v>303</v>
      </c>
    </row>
    <row r="5844" customFormat="false" ht="14" hidden="true" customHeight="false" outlineLevel="0" collapsed="false">
      <c r="A5844" s="0" t="str">
        <f aca="false">SUBSTITUTE(C5844&amp;D5844&amp;E5844&amp;F5844&amp;G5844&amp;H5844&amp;I5844," ","")</f>
        <v>AgenteBilingüeEspecializadoCienciassociales,humanasyafinesEnlasinstalacionesdelaEntidadCompradoraServicio7x24Zona1Platino</v>
      </c>
      <c r="B5844" s="0" t="s">
        <v>6183</v>
      </c>
      <c r="C5844" s="0" t="s">
        <v>190</v>
      </c>
      <c r="D5844" s="0" t="s">
        <v>6010</v>
      </c>
      <c r="E5844" s="0" t="s">
        <v>57</v>
      </c>
      <c r="F5844" s="0" t="s">
        <v>3303</v>
      </c>
      <c r="G5844" s="0" t="s">
        <v>55</v>
      </c>
      <c r="H5844" s="0" t="s">
        <v>379</v>
      </c>
      <c r="I5844" s="0" t="s">
        <v>198</v>
      </c>
      <c r="J5844" s="0" t="s">
        <v>305</v>
      </c>
      <c r="K5844" s="0" t="n">
        <v>24526094.4299074</v>
      </c>
      <c r="L5844" s="0" t="n">
        <v>36650277.36</v>
      </c>
      <c r="M5844" s="0" t="n">
        <v>38939632.1041906</v>
      </c>
      <c r="N5844" s="0" t="n">
        <v>31345637.4</v>
      </c>
      <c r="O5844" s="0" t="n">
        <v>31666920.03</v>
      </c>
      <c r="P5844" s="0" t="n">
        <v>47016332.28</v>
      </c>
      <c r="Q5844" s="0" t="n">
        <v>39966985.575</v>
      </c>
      <c r="S5844" s="0" t="s">
        <v>303</v>
      </c>
    </row>
    <row r="5845" customFormat="false" ht="14" hidden="true" customHeight="false" outlineLevel="0" collapsed="false">
      <c r="A5845" s="0" t="str">
        <f aca="false">SUBSTITUTE(C5845&amp;D5845&amp;E5845&amp;F5845&amp;G5845&amp;H5845&amp;I5845," ","")</f>
        <v>AgenteBilingüeEspecializadoCienciassociales,humanasyafinesEnlasinstalacionesdelaEntidadCompradoraServicio7x24Zona2Plata</v>
      </c>
      <c r="B5845" s="0" t="s">
        <v>6184</v>
      </c>
      <c r="C5845" s="0" t="s">
        <v>190</v>
      </c>
      <c r="D5845" s="0" t="s">
        <v>6010</v>
      </c>
      <c r="E5845" s="0" t="s">
        <v>57</v>
      </c>
      <c r="F5845" s="0" t="s">
        <v>3303</v>
      </c>
      <c r="G5845" s="0" t="s">
        <v>55</v>
      </c>
      <c r="H5845" s="0" t="s">
        <v>385</v>
      </c>
      <c r="I5845" s="0" t="s">
        <v>195</v>
      </c>
      <c r="J5845" s="0" t="s">
        <v>305</v>
      </c>
      <c r="K5845" s="0" t="n">
        <v>24526094.4299074</v>
      </c>
      <c r="L5845" s="0" t="n">
        <v>35952176.07</v>
      </c>
      <c r="M5845" s="0" t="n">
        <v>36772104.5726464</v>
      </c>
      <c r="N5845" s="0" t="n">
        <v>31317604.425</v>
      </c>
      <c r="O5845" s="0" t="n">
        <v>31666920.03</v>
      </c>
      <c r="P5845" s="0" t="n">
        <v>47904054.885</v>
      </c>
      <c r="Q5845" s="0" t="n">
        <v>36008177.85</v>
      </c>
      <c r="S5845" s="0" t="s">
        <v>303</v>
      </c>
    </row>
    <row r="5846" customFormat="false" ht="14" hidden="true" customHeight="false" outlineLevel="0" collapsed="false">
      <c r="A5846" s="0" t="str">
        <f aca="false">SUBSTITUTE(C5846&amp;D5846&amp;E5846&amp;F5846&amp;G5846&amp;H5846&amp;I5846," ","")</f>
        <v>AgenteBilingüeEspecializadoCienciassociales,humanasyafinesEnlasinstalacionesdelaEntidadCompradoraServicio7x24Zona2Oro</v>
      </c>
      <c r="B5846" s="0" t="s">
        <v>6185</v>
      </c>
      <c r="C5846" s="0" t="s">
        <v>190</v>
      </c>
      <c r="D5846" s="0" t="s">
        <v>6010</v>
      </c>
      <c r="E5846" s="0" t="s">
        <v>57</v>
      </c>
      <c r="F5846" s="0" t="s">
        <v>3303</v>
      </c>
      <c r="G5846" s="0" t="s">
        <v>55</v>
      </c>
      <c r="H5846" s="0" t="s">
        <v>385</v>
      </c>
      <c r="I5846" s="0" t="s">
        <v>54</v>
      </c>
      <c r="J5846" s="0" t="s">
        <v>305</v>
      </c>
      <c r="K5846" s="0" t="n">
        <v>24526094.4299074</v>
      </c>
      <c r="L5846" s="0" t="n">
        <v>36671220.585</v>
      </c>
      <c r="M5846" s="0" t="n">
        <v>37824841.6059315</v>
      </c>
      <c r="N5846" s="0" t="n">
        <v>31354747.47</v>
      </c>
      <c r="O5846" s="0" t="n">
        <v>31666920.03</v>
      </c>
      <c r="P5846" s="0" t="n">
        <v>48912560.955</v>
      </c>
      <c r="Q5846" s="0" t="n">
        <v>37604521.485</v>
      </c>
      <c r="S5846" s="0" t="s">
        <v>303</v>
      </c>
    </row>
    <row r="5847" customFormat="false" ht="14" hidden="true" customHeight="false" outlineLevel="0" collapsed="false">
      <c r="A5847" s="0" t="str">
        <f aca="false">SUBSTITUTE(C5847&amp;D5847&amp;E5847&amp;F5847&amp;G5847&amp;H5847&amp;I5847," ","")</f>
        <v>AgenteBilingüeEspecializadoCienciassociales,humanasyafinesEnlasinstalacionesdelaEntidadCompradoraServicio7x24Zona2Platino</v>
      </c>
      <c r="B5847" s="0" t="s">
        <v>6186</v>
      </c>
      <c r="C5847" s="0" t="s">
        <v>190</v>
      </c>
      <c r="D5847" s="0" t="s">
        <v>6010</v>
      </c>
      <c r="E5847" s="0" t="s">
        <v>57</v>
      </c>
      <c r="F5847" s="0" t="s">
        <v>3303</v>
      </c>
      <c r="G5847" s="0" t="s">
        <v>55</v>
      </c>
      <c r="H5847" s="0" t="s">
        <v>385</v>
      </c>
      <c r="I5847" s="0" t="s">
        <v>198</v>
      </c>
      <c r="J5847" s="0" t="s">
        <v>305</v>
      </c>
      <c r="K5847" s="0" t="n">
        <v>24526094.4299074</v>
      </c>
      <c r="L5847" s="0" t="n">
        <v>37749785.805</v>
      </c>
      <c r="M5847" s="0" t="n">
        <v>38939632.1041906</v>
      </c>
      <c r="N5847" s="0" t="n">
        <v>31391891.55</v>
      </c>
      <c r="O5847" s="0" t="n">
        <v>31666920.03</v>
      </c>
      <c r="P5847" s="0" t="n">
        <v>49964443.875</v>
      </c>
      <c r="Q5847" s="0" t="n">
        <v>39966985.575</v>
      </c>
      <c r="S5847" s="0" t="s">
        <v>303</v>
      </c>
    </row>
    <row r="5848" customFormat="false" ht="14" hidden="true" customHeight="false" outlineLevel="0" collapsed="false">
      <c r="A5848" s="0" t="str">
        <f aca="false">SUBSTITUTE(C5848&amp;D5848&amp;E5848&amp;F5848&amp;G5848&amp;H5848&amp;I5848," ","")</f>
        <v>AgenteBilingüeEspecializadoCienciassociales,humanasyafinesEnlasinstalacionesdelaEntidadCompradoraServicio7x24Zona3Plata</v>
      </c>
      <c r="B5848" s="0" t="s">
        <v>6187</v>
      </c>
      <c r="C5848" s="0" t="s">
        <v>190</v>
      </c>
      <c r="D5848" s="0" t="s">
        <v>6010</v>
      </c>
      <c r="E5848" s="0" t="s">
        <v>57</v>
      </c>
      <c r="F5848" s="0" t="s">
        <v>3303</v>
      </c>
      <c r="G5848" s="0" t="s">
        <v>55</v>
      </c>
      <c r="H5848" s="0" t="s">
        <v>390</v>
      </c>
      <c r="I5848" s="0" t="s">
        <v>195</v>
      </c>
      <c r="J5848" s="0" t="s">
        <v>305</v>
      </c>
      <c r="K5848" s="0" t="n">
        <v>24526094.4299074</v>
      </c>
      <c r="L5848" s="0" t="n">
        <v>36650277.36</v>
      </c>
      <c r="M5848" s="0" t="n">
        <v>36772104.5726464</v>
      </c>
      <c r="N5848" s="0" t="n">
        <v>31345637.4</v>
      </c>
      <c r="O5848" s="0" t="n">
        <v>31666920.03</v>
      </c>
      <c r="P5848" s="0" t="n">
        <v>48129441.66</v>
      </c>
      <c r="Q5848" s="0" t="n">
        <v>36008177.85</v>
      </c>
      <c r="S5848" s="0" t="s">
        <v>303</v>
      </c>
    </row>
    <row r="5849" customFormat="false" ht="14" hidden="true" customHeight="false" outlineLevel="0" collapsed="false">
      <c r="A5849" s="0" t="str">
        <f aca="false">SUBSTITUTE(C5849&amp;D5849&amp;E5849&amp;F5849&amp;G5849&amp;H5849&amp;I5849," ","")</f>
        <v>AgenteBilingüeEspecializadoCienciassociales,humanasyafinesEnlasinstalacionesdelaEntidadCompradoraServicio7x24Zona3Oro</v>
      </c>
      <c r="B5849" s="0" t="s">
        <v>6188</v>
      </c>
      <c r="C5849" s="0" t="s">
        <v>190</v>
      </c>
      <c r="D5849" s="0" t="s">
        <v>6010</v>
      </c>
      <c r="E5849" s="0" t="s">
        <v>57</v>
      </c>
      <c r="F5849" s="0" t="s">
        <v>3303</v>
      </c>
      <c r="G5849" s="0" t="s">
        <v>55</v>
      </c>
      <c r="H5849" s="0" t="s">
        <v>390</v>
      </c>
      <c r="I5849" s="0" t="s">
        <v>54</v>
      </c>
      <c r="J5849" s="0" t="s">
        <v>305</v>
      </c>
      <c r="K5849" s="0" t="n">
        <v>24526094.4299074</v>
      </c>
      <c r="L5849" s="0" t="n">
        <v>37383282.99</v>
      </c>
      <c r="M5849" s="0" t="n">
        <v>37824841.6059315</v>
      </c>
      <c r="N5849" s="0" t="n">
        <v>31384181.835</v>
      </c>
      <c r="O5849" s="0" t="n">
        <v>31666920.03</v>
      </c>
      <c r="P5849" s="0" t="n">
        <v>49142693.205</v>
      </c>
      <c r="Q5849" s="0" t="n">
        <v>37604521.485</v>
      </c>
      <c r="S5849" s="0" t="s">
        <v>303</v>
      </c>
    </row>
    <row r="5850" customFormat="false" ht="14" hidden="true" customHeight="false" outlineLevel="0" collapsed="false">
      <c r="A5850" s="0" t="str">
        <f aca="false">SUBSTITUTE(C5850&amp;D5850&amp;E5850&amp;F5850&amp;G5850&amp;H5850&amp;I5850," ","")</f>
        <v>AgenteBilingüeEspecializadoCienciassociales,humanasyafinesEnlasinstalacionesdelaEntidadCompradoraServicio7x24Zona3Platino</v>
      </c>
      <c r="B5850" s="0" t="s">
        <v>6189</v>
      </c>
      <c r="C5850" s="0" t="s">
        <v>190</v>
      </c>
      <c r="D5850" s="0" t="s">
        <v>6010</v>
      </c>
      <c r="E5850" s="0" t="s">
        <v>57</v>
      </c>
      <c r="F5850" s="0" t="s">
        <v>3303</v>
      </c>
      <c r="G5850" s="0" t="s">
        <v>55</v>
      </c>
      <c r="H5850" s="0" t="s">
        <v>390</v>
      </c>
      <c r="I5850" s="0" t="s">
        <v>198</v>
      </c>
      <c r="J5850" s="0" t="s">
        <v>305</v>
      </c>
      <c r="K5850" s="0" t="n">
        <v>24526094.4299074</v>
      </c>
      <c r="L5850" s="0" t="n">
        <v>38482791.435</v>
      </c>
      <c r="M5850" s="0" t="n">
        <v>38939632.1041906</v>
      </c>
      <c r="N5850" s="0" t="n">
        <v>31422727.305</v>
      </c>
      <c r="O5850" s="0" t="n">
        <v>31666920.03</v>
      </c>
      <c r="P5850" s="0" t="n">
        <v>50199525.495</v>
      </c>
      <c r="Q5850" s="0" t="n">
        <v>39966985.575</v>
      </c>
      <c r="S5850" s="0" t="s">
        <v>303</v>
      </c>
    </row>
    <row r="5851" customFormat="false" ht="14" hidden="true" customHeight="false" outlineLevel="0" collapsed="false">
      <c r="A5851" s="0" t="str">
        <f aca="false">SUBSTITUTE(C5851&amp;D5851&amp;E5851&amp;F5851&amp;G5851&amp;H5851&amp;I5851," ","")</f>
        <v>AgenteBilingüeEspecializadoCienciassociales,humanasyafinesFrontofficeconherramientaJornadaOrdinaria Zona1Plata</v>
      </c>
      <c r="B5851" s="0" t="s">
        <v>6190</v>
      </c>
      <c r="C5851" s="0" t="s">
        <v>190</v>
      </c>
      <c r="D5851" s="0" t="s">
        <v>6010</v>
      </c>
      <c r="E5851" s="0" t="s">
        <v>57</v>
      </c>
      <c r="F5851" s="0" t="s">
        <v>3319</v>
      </c>
      <c r="G5851" s="0" t="s">
        <v>62</v>
      </c>
      <c r="H5851" s="0" t="s">
        <v>379</v>
      </c>
      <c r="I5851" s="0" t="s">
        <v>195</v>
      </c>
      <c r="J5851" s="0" t="s">
        <v>36</v>
      </c>
      <c r="K5851" s="0" t="n">
        <v>7874424.38965752</v>
      </c>
      <c r="L5851" s="0" t="n">
        <v>7734944.16</v>
      </c>
      <c r="M5851" s="0" t="n">
        <v>9245343.09332856</v>
      </c>
      <c r="N5851" s="0" t="n">
        <v>8481519.675</v>
      </c>
      <c r="O5851" s="0" t="n">
        <v>8060000.4</v>
      </c>
      <c r="P5851" s="0" t="n">
        <v>8596541.295</v>
      </c>
      <c r="Q5851" s="0" t="n">
        <v>8865103.095</v>
      </c>
      <c r="S5851" s="0" t="s">
        <v>303</v>
      </c>
    </row>
    <row r="5852" customFormat="false" ht="14" hidden="true" customHeight="false" outlineLevel="0" collapsed="false">
      <c r="A5852" s="0" t="str">
        <f aca="false">SUBSTITUTE(C5852&amp;D5852&amp;E5852&amp;F5852&amp;G5852&amp;H5852&amp;I5852," ","")</f>
        <v>AgenteBilingüeEspecializadoCienciassociales,humanasyafinesFrontofficeconherramientaJornadaOrdinaria Zona1Oro</v>
      </c>
      <c r="B5852" s="0" t="s">
        <v>6191</v>
      </c>
      <c r="C5852" s="0" t="s">
        <v>190</v>
      </c>
      <c r="D5852" s="0" t="s">
        <v>6010</v>
      </c>
      <c r="E5852" s="0" t="s">
        <v>57</v>
      </c>
      <c r="F5852" s="0" t="s">
        <v>3319</v>
      </c>
      <c r="G5852" s="0" t="s">
        <v>62</v>
      </c>
      <c r="H5852" s="0" t="s">
        <v>379</v>
      </c>
      <c r="I5852" s="0" t="s">
        <v>54</v>
      </c>
      <c r="J5852" s="0" t="s">
        <v>36</v>
      </c>
      <c r="K5852" s="0" t="n">
        <v>7874424.38965752</v>
      </c>
      <c r="L5852" s="0" t="n">
        <v>7889643.54</v>
      </c>
      <c r="M5852" s="0" t="n">
        <v>9510025.11718566</v>
      </c>
      <c r="N5852" s="0" t="n">
        <v>8510144.67</v>
      </c>
      <c r="O5852" s="0" t="n">
        <v>8060000.4</v>
      </c>
      <c r="P5852" s="0" t="n">
        <v>8777521.395</v>
      </c>
      <c r="Q5852" s="0" t="n">
        <v>9258118.47</v>
      </c>
      <c r="S5852" s="0" t="s">
        <v>303</v>
      </c>
    </row>
    <row r="5853" customFormat="false" ht="14" hidden="true" customHeight="false" outlineLevel="0" collapsed="false">
      <c r="A5853" s="0" t="str">
        <f aca="false">SUBSTITUTE(C5853&amp;D5853&amp;E5853&amp;F5853&amp;G5853&amp;H5853&amp;I5853," ","")</f>
        <v>AgenteBilingüeEspecializadoCienciassociales,humanasyafinesFrontofficeconherramientaJornadaOrdinaria Zona1Platino</v>
      </c>
      <c r="B5853" s="0" t="s">
        <v>6192</v>
      </c>
      <c r="C5853" s="0" t="s">
        <v>190</v>
      </c>
      <c r="D5853" s="0" t="s">
        <v>6010</v>
      </c>
      <c r="E5853" s="0" t="s">
        <v>57</v>
      </c>
      <c r="F5853" s="0" t="s">
        <v>3319</v>
      </c>
      <c r="G5853" s="0" t="s">
        <v>62</v>
      </c>
      <c r="H5853" s="0" t="s">
        <v>379</v>
      </c>
      <c r="I5853" s="0" t="s">
        <v>198</v>
      </c>
      <c r="J5853" s="0" t="s">
        <v>36</v>
      </c>
      <c r="K5853" s="0" t="n">
        <v>7874424.38965752</v>
      </c>
      <c r="L5853" s="0" t="n">
        <v>8121691.575</v>
      </c>
      <c r="M5853" s="0" t="n">
        <v>9790308.79290584</v>
      </c>
      <c r="N5853" s="0" t="n">
        <v>8538769.665</v>
      </c>
      <c r="O5853" s="0" t="n">
        <v>8060000.4</v>
      </c>
      <c r="P5853" s="0" t="n">
        <v>8966284.695</v>
      </c>
      <c r="Q5853" s="0" t="n">
        <v>9839750.175</v>
      </c>
      <c r="S5853" s="0" t="s">
        <v>303</v>
      </c>
    </row>
    <row r="5854" customFormat="false" ht="14" hidden="true" customHeight="false" outlineLevel="0" collapsed="false">
      <c r="A5854" s="0" t="str">
        <f aca="false">SUBSTITUTE(C5854&amp;D5854&amp;E5854&amp;F5854&amp;G5854&amp;H5854&amp;I5854," ","")</f>
        <v>AgenteBilingüeEspecializadoCienciassociales,humanasyafinesFrontofficeconherramientaJornadaOrdinaria Zona2Plata</v>
      </c>
      <c r="B5854" s="0" t="s">
        <v>6193</v>
      </c>
      <c r="C5854" s="0" t="s">
        <v>190</v>
      </c>
      <c r="D5854" s="0" t="s">
        <v>6010</v>
      </c>
      <c r="E5854" s="0" t="s">
        <v>57</v>
      </c>
      <c r="F5854" s="0" t="s">
        <v>3319</v>
      </c>
      <c r="G5854" s="0" t="s">
        <v>62</v>
      </c>
      <c r="H5854" s="0" t="s">
        <v>385</v>
      </c>
      <c r="I5854" s="0" t="s">
        <v>195</v>
      </c>
      <c r="J5854" s="0" t="s">
        <v>36</v>
      </c>
      <c r="K5854" s="0" t="n">
        <v>7874424.38965752</v>
      </c>
      <c r="L5854" s="0" t="n">
        <v>7966993.23</v>
      </c>
      <c r="M5854" s="0" t="n">
        <v>9245343.09332856</v>
      </c>
      <c r="N5854" s="0" t="n">
        <v>8515869.255</v>
      </c>
      <c r="O5854" s="0" t="n">
        <v>8060000.4</v>
      </c>
      <c r="P5854" s="0" t="n">
        <v>9135578.61</v>
      </c>
      <c r="Q5854" s="0" t="n">
        <v>8865103.095</v>
      </c>
      <c r="S5854" s="0" t="s">
        <v>303</v>
      </c>
    </row>
    <row r="5855" customFormat="false" ht="14" hidden="true" customHeight="false" outlineLevel="0" collapsed="false">
      <c r="A5855" s="0" t="str">
        <f aca="false">SUBSTITUTE(C5855&amp;D5855&amp;E5855&amp;F5855&amp;G5855&amp;H5855&amp;I5855," ","")</f>
        <v>AgenteBilingüeEspecializadoCienciassociales,humanasyafinesFrontofficeconherramientaJornadaOrdinaria Zona2Oro</v>
      </c>
      <c r="B5855" s="0" t="s">
        <v>6194</v>
      </c>
      <c r="C5855" s="0" t="s">
        <v>190</v>
      </c>
      <c r="D5855" s="0" t="s">
        <v>6010</v>
      </c>
      <c r="E5855" s="0" t="s">
        <v>57</v>
      </c>
      <c r="F5855" s="0" t="s">
        <v>3319</v>
      </c>
      <c r="G5855" s="0" t="s">
        <v>62</v>
      </c>
      <c r="H5855" s="0" t="s">
        <v>385</v>
      </c>
      <c r="I5855" s="0" t="s">
        <v>54</v>
      </c>
      <c r="J5855" s="0" t="s">
        <v>36</v>
      </c>
      <c r="K5855" s="0" t="n">
        <v>7874424.38965752</v>
      </c>
      <c r="L5855" s="0" t="n">
        <v>8126333.55</v>
      </c>
      <c r="M5855" s="0" t="n">
        <v>9510025.11718566</v>
      </c>
      <c r="N5855" s="0" t="n">
        <v>8546212.35</v>
      </c>
      <c r="O5855" s="0" t="n">
        <v>8060000.4</v>
      </c>
      <c r="P5855" s="0" t="n">
        <v>9327906.45</v>
      </c>
      <c r="Q5855" s="0" t="n">
        <v>9258118.47</v>
      </c>
      <c r="S5855" s="0" t="s">
        <v>303</v>
      </c>
    </row>
    <row r="5856" customFormat="false" ht="14" hidden="true" customHeight="false" outlineLevel="0" collapsed="false">
      <c r="A5856" s="0" t="str">
        <f aca="false">SUBSTITUTE(C5856&amp;D5856&amp;E5856&amp;F5856&amp;G5856&amp;H5856&amp;I5856," ","")</f>
        <v>AgenteBilingüeEspecializadoCienciassociales,humanasyafinesFrontofficeconherramientaJornadaOrdinaria Zona2Platino</v>
      </c>
      <c r="B5856" s="0" t="s">
        <v>6195</v>
      </c>
      <c r="C5856" s="0" t="s">
        <v>190</v>
      </c>
      <c r="D5856" s="0" t="s">
        <v>6010</v>
      </c>
      <c r="E5856" s="0" t="s">
        <v>57</v>
      </c>
      <c r="F5856" s="0" t="s">
        <v>3319</v>
      </c>
      <c r="G5856" s="0" t="s">
        <v>62</v>
      </c>
      <c r="H5856" s="0" t="s">
        <v>385</v>
      </c>
      <c r="I5856" s="0" t="s">
        <v>198</v>
      </c>
      <c r="J5856" s="0" t="s">
        <v>36</v>
      </c>
      <c r="K5856" s="0" t="n">
        <v>7874424.38965752</v>
      </c>
      <c r="L5856" s="0" t="n">
        <v>8365342.995</v>
      </c>
      <c r="M5856" s="0" t="n">
        <v>9790308.79290584</v>
      </c>
      <c r="N5856" s="0" t="n">
        <v>8576554.41</v>
      </c>
      <c r="O5856" s="0" t="n">
        <v>8060000.4</v>
      </c>
      <c r="P5856" s="0" t="n">
        <v>9528507.045</v>
      </c>
      <c r="Q5856" s="0" t="n">
        <v>9839750.175</v>
      </c>
      <c r="S5856" s="0" t="s">
        <v>303</v>
      </c>
    </row>
    <row r="5857" customFormat="false" ht="14" hidden="true" customHeight="false" outlineLevel="0" collapsed="false">
      <c r="A5857" s="0" t="str">
        <f aca="false">SUBSTITUTE(C5857&amp;D5857&amp;E5857&amp;F5857&amp;G5857&amp;H5857&amp;I5857," ","")</f>
        <v>AgenteBilingüeEspecializadoCienciassociales,humanasyafinesFrontofficeconherramientaJornadaOrdinaria Zona3Plata</v>
      </c>
      <c r="B5857" s="0" t="s">
        <v>6196</v>
      </c>
      <c r="C5857" s="0" t="s">
        <v>190</v>
      </c>
      <c r="D5857" s="0" t="s">
        <v>6010</v>
      </c>
      <c r="E5857" s="0" t="s">
        <v>57</v>
      </c>
      <c r="F5857" s="0" t="s">
        <v>3319</v>
      </c>
      <c r="G5857" s="0" t="s">
        <v>62</v>
      </c>
      <c r="H5857" s="0" t="s">
        <v>390</v>
      </c>
      <c r="I5857" s="0" t="s">
        <v>195</v>
      </c>
      <c r="J5857" s="0" t="s">
        <v>36</v>
      </c>
      <c r="K5857" s="0" t="n">
        <v>7874424.38965752</v>
      </c>
      <c r="L5857" s="0" t="n">
        <v>8121691.575</v>
      </c>
      <c r="M5857" s="0" t="n">
        <v>9245343.09332856</v>
      </c>
      <c r="N5857" s="0" t="n">
        <v>8538769.665</v>
      </c>
      <c r="O5857" s="0" t="n">
        <v>8060000.4</v>
      </c>
      <c r="P5857" s="0" t="n">
        <v>9178562.16</v>
      </c>
      <c r="Q5857" s="0" t="n">
        <v>8865103.095</v>
      </c>
      <c r="S5857" s="0" t="s">
        <v>303</v>
      </c>
    </row>
    <row r="5858" customFormat="false" ht="14" hidden="true" customHeight="false" outlineLevel="0" collapsed="false">
      <c r="A5858" s="0" t="str">
        <f aca="false">SUBSTITUTE(C5858&amp;D5858&amp;E5858&amp;F5858&amp;G5858&amp;H5858&amp;I5858," ","")</f>
        <v>AgenteBilingüeEspecializadoCienciassociales,humanasyafinesFrontofficeconherramientaJornadaOrdinaria Zona3Oro</v>
      </c>
      <c r="B5858" s="0" t="s">
        <v>6197</v>
      </c>
      <c r="C5858" s="0" t="s">
        <v>190</v>
      </c>
      <c r="D5858" s="0" t="s">
        <v>6010</v>
      </c>
      <c r="E5858" s="0" t="s">
        <v>57</v>
      </c>
      <c r="F5858" s="0" t="s">
        <v>3319</v>
      </c>
      <c r="G5858" s="0" t="s">
        <v>62</v>
      </c>
      <c r="H5858" s="0" t="s">
        <v>390</v>
      </c>
      <c r="I5858" s="0" t="s">
        <v>54</v>
      </c>
      <c r="J5858" s="0" t="s">
        <v>36</v>
      </c>
      <c r="K5858" s="0" t="n">
        <v>7874424.38965752</v>
      </c>
      <c r="L5858" s="0" t="n">
        <v>8284126.545</v>
      </c>
      <c r="M5858" s="0" t="n">
        <v>9510025.11718566</v>
      </c>
      <c r="N5858" s="0" t="n">
        <v>8570257.47</v>
      </c>
      <c r="O5858" s="0" t="n">
        <v>8060000.4</v>
      </c>
      <c r="P5858" s="0" t="n">
        <v>9371794.59</v>
      </c>
      <c r="Q5858" s="0" t="n">
        <v>9258118.47</v>
      </c>
      <c r="S5858" s="0" t="s">
        <v>303</v>
      </c>
    </row>
    <row r="5859" customFormat="false" ht="14" hidden="true" customHeight="false" outlineLevel="0" collapsed="false">
      <c r="A5859" s="0" t="str">
        <f aca="false">SUBSTITUTE(C5859&amp;D5859&amp;E5859&amp;F5859&amp;G5859&amp;H5859&amp;I5859," ","")</f>
        <v>AgenteBilingüeEspecializadoCienciassociales,humanasyafinesFrontofficeconherramientaJornadaOrdinaria Zona3Platino</v>
      </c>
      <c r="B5859" s="0" t="s">
        <v>6198</v>
      </c>
      <c r="C5859" s="0" t="s">
        <v>190</v>
      </c>
      <c r="D5859" s="0" t="s">
        <v>6010</v>
      </c>
      <c r="E5859" s="0" t="s">
        <v>57</v>
      </c>
      <c r="F5859" s="0" t="s">
        <v>3319</v>
      </c>
      <c r="G5859" s="0" t="s">
        <v>62</v>
      </c>
      <c r="H5859" s="0" t="s">
        <v>390</v>
      </c>
      <c r="I5859" s="0" t="s">
        <v>198</v>
      </c>
      <c r="J5859" s="0" t="s">
        <v>36</v>
      </c>
      <c r="K5859" s="0" t="n">
        <v>7874424.38965752</v>
      </c>
      <c r="L5859" s="0" t="n">
        <v>8527776.93</v>
      </c>
      <c r="M5859" s="0" t="n">
        <v>9790308.79290584</v>
      </c>
      <c r="N5859" s="0" t="n">
        <v>8601744.24</v>
      </c>
      <c r="O5859" s="0" t="n">
        <v>8060000.4</v>
      </c>
      <c r="P5859" s="0" t="n">
        <v>9573338.07</v>
      </c>
      <c r="Q5859" s="0" t="n">
        <v>9839750.175</v>
      </c>
      <c r="S5859" s="0" t="s">
        <v>303</v>
      </c>
    </row>
    <row r="5860" customFormat="false" ht="14" hidden="true" customHeight="false" outlineLevel="0" collapsed="false">
      <c r="A5860" s="0" t="str">
        <f aca="false">SUBSTITUTE(C5860&amp;D5860&amp;E5860&amp;F5860&amp;G5860&amp;H5860&amp;I5860," ","")</f>
        <v>AgenteBilingüeEspecializadoCienciassociales,humanasyafinesFrontofficeconherramientaHoraextradiurnaZona1Plata</v>
      </c>
      <c r="B5860" s="0" t="s">
        <v>6199</v>
      </c>
      <c r="C5860" s="0" t="s">
        <v>190</v>
      </c>
      <c r="D5860" s="0" t="s">
        <v>6010</v>
      </c>
      <c r="E5860" s="0" t="s">
        <v>57</v>
      </c>
      <c r="F5860" s="0" t="s">
        <v>3319</v>
      </c>
      <c r="G5860" s="0" t="s">
        <v>192</v>
      </c>
      <c r="H5860" s="0" t="s">
        <v>379</v>
      </c>
      <c r="I5860" s="0" t="s">
        <v>195</v>
      </c>
      <c r="J5860" s="0" t="s">
        <v>325</v>
      </c>
      <c r="K5860" s="0" t="n">
        <v>39880.5038886771</v>
      </c>
      <c r="L5860" s="0" t="n">
        <v>42152.445</v>
      </c>
      <c r="M5860" s="0" t="n">
        <v>51815.0379154552</v>
      </c>
      <c r="N5860" s="0" t="n">
        <v>35772.705</v>
      </c>
      <c r="O5860" s="0" t="n">
        <v>36174.285</v>
      </c>
      <c r="P5860" s="0" t="n">
        <v>45942.615</v>
      </c>
      <c r="Q5860" s="0" t="n">
        <v>56509.965</v>
      </c>
      <c r="S5860" s="0" t="s">
        <v>303</v>
      </c>
    </row>
    <row r="5861" customFormat="false" ht="14" hidden="true" customHeight="false" outlineLevel="0" collapsed="false">
      <c r="A5861" s="0" t="str">
        <f aca="false">SUBSTITUTE(C5861&amp;D5861&amp;E5861&amp;F5861&amp;G5861&amp;H5861&amp;I5861," ","")</f>
        <v>AgenteBilingüeEspecializadoCienciassociales,humanasyafinesFrontofficeconherramientaHoraextradiurnaZona1Oro</v>
      </c>
      <c r="B5861" s="0" t="s">
        <v>6200</v>
      </c>
      <c r="C5861" s="0" t="s">
        <v>190</v>
      </c>
      <c r="D5861" s="0" t="s">
        <v>6010</v>
      </c>
      <c r="E5861" s="0" t="s">
        <v>57</v>
      </c>
      <c r="F5861" s="0" t="s">
        <v>3319</v>
      </c>
      <c r="G5861" s="0" t="s">
        <v>192</v>
      </c>
      <c r="H5861" s="0" t="s">
        <v>379</v>
      </c>
      <c r="I5861" s="0" t="s">
        <v>54</v>
      </c>
      <c r="J5861" s="0" t="s">
        <v>325</v>
      </c>
      <c r="K5861" s="0" t="n">
        <v>39880.5038886771</v>
      </c>
      <c r="L5861" s="0" t="n">
        <v>42995.97</v>
      </c>
      <c r="M5861" s="0" t="n">
        <v>53298.4343630777</v>
      </c>
      <c r="N5861" s="0" t="n">
        <v>35772.705</v>
      </c>
      <c r="O5861" s="0" t="n">
        <v>36174.285</v>
      </c>
      <c r="P5861" s="0" t="n">
        <v>46909.305</v>
      </c>
      <c r="Q5861" s="0" t="n">
        <v>59014.665</v>
      </c>
      <c r="S5861" s="0" t="s">
        <v>303</v>
      </c>
    </row>
    <row r="5862" customFormat="false" ht="14" hidden="true" customHeight="false" outlineLevel="0" collapsed="false">
      <c r="A5862" s="0" t="str">
        <f aca="false">SUBSTITUTE(C5862&amp;D5862&amp;E5862&amp;F5862&amp;G5862&amp;H5862&amp;I5862," ","")</f>
        <v>AgenteBilingüeEspecializadoCienciassociales,humanasyafinesFrontofficeconherramientaHoraextradiurnaZona1Platino</v>
      </c>
      <c r="B5862" s="0" t="s">
        <v>6201</v>
      </c>
      <c r="C5862" s="0" t="s">
        <v>190</v>
      </c>
      <c r="D5862" s="0" t="s">
        <v>6010</v>
      </c>
      <c r="E5862" s="0" t="s">
        <v>57</v>
      </c>
      <c r="F5862" s="0" t="s">
        <v>3319</v>
      </c>
      <c r="G5862" s="0" t="s">
        <v>192</v>
      </c>
      <c r="H5862" s="0" t="s">
        <v>379</v>
      </c>
      <c r="I5862" s="0" t="s">
        <v>198</v>
      </c>
      <c r="J5862" s="0" t="s">
        <v>325</v>
      </c>
      <c r="K5862" s="0" t="n">
        <v>39880.5038886771</v>
      </c>
      <c r="L5862" s="0" t="n">
        <v>44260.74</v>
      </c>
      <c r="M5862" s="0" t="n">
        <v>54869.269445986</v>
      </c>
      <c r="N5862" s="0" t="n">
        <v>35772.705</v>
      </c>
      <c r="O5862" s="0" t="n">
        <v>36174.285</v>
      </c>
      <c r="P5862" s="0" t="n">
        <v>47918.43</v>
      </c>
      <c r="Q5862" s="0" t="n">
        <v>62722.035</v>
      </c>
      <c r="S5862" s="0" t="s">
        <v>303</v>
      </c>
    </row>
    <row r="5863" customFormat="false" ht="14" hidden="true" customHeight="false" outlineLevel="0" collapsed="false">
      <c r="A5863" s="0" t="str">
        <f aca="false">SUBSTITUTE(C5863&amp;D5863&amp;E5863&amp;F5863&amp;G5863&amp;H5863&amp;I5863," ","")</f>
        <v>AgenteBilingüeEspecializadoCienciassociales,humanasyafinesFrontofficeconherramientaHoraextradiurnaZona2Plata</v>
      </c>
      <c r="B5863" s="0" t="s">
        <v>6202</v>
      </c>
      <c r="C5863" s="0" t="s">
        <v>190</v>
      </c>
      <c r="D5863" s="0" t="s">
        <v>6010</v>
      </c>
      <c r="E5863" s="0" t="s">
        <v>57</v>
      </c>
      <c r="F5863" s="0" t="s">
        <v>3319</v>
      </c>
      <c r="G5863" s="0" t="s">
        <v>192</v>
      </c>
      <c r="H5863" s="0" t="s">
        <v>385</v>
      </c>
      <c r="I5863" s="0" t="s">
        <v>195</v>
      </c>
      <c r="J5863" s="0" t="s">
        <v>325</v>
      </c>
      <c r="K5863" s="0" t="n">
        <v>39880.5038886771</v>
      </c>
      <c r="L5863" s="0" t="n">
        <v>43417.215</v>
      </c>
      <c r="M5863" s="0" t="n">
        <v>51815.0379154552</v>
      </c>
      <c r="N5863" s="0" t="n">
        <v>35772.705</v>
      </c>
      <c r="O5863" s="0" t="n">
        <v>36174.285</v>
      </c>
      <c r="P5863" s="0" t="n">
        <v>48823.02</v>
      </c>
      <c r="Q5863" s="0" t="n">
        <v>56509.965</v>
      </c>
      <c r="S5863" s="0" t="s">
        <v>303</v>
      </c>
    </row>
    <row r="5864" customFormat="false" ht="14" hidden="true" customHeight="false" outlineLevel="0" collapsed="false">
      <c r="A5864" s="0" t="str">
        <f aca="false">SUBSTITUTE(C5864&amp;D5864&amp;E5864&amp;F5864&amp;G5864&amp;H5864&amp;I5864," ","")</f>
        <v>AgenteBilingüeEspecializadoCienciassociales,humanasyafinesFrontofficeconherramientaHoraextradiurnaZona2Oro</v>
      </c>
      <c r="B5864" s="0" t="s">
        <v>6203</v>
      </c>
      <c r="C5864" s="0" t="s">
        <v>190</v>
      </c>
      <c r="D5864" s="0" t="s">
        <v>6010</v>
      </c>
      <c r="E5864" s="0" t="s">
        <v>57</v>
      </c>
      <c r="F5864" s="0" t="s">
        <v>3319</v>
      </c>
      <c r="G5864" s="0" t="s">
        <v>192</v>
      </c>
      <c r="H5864" s="0" t="s">
        <v>385</v>
      </c>
      <c r="I5864" s="0" t="s">
        <v>54</v>
      </c>
      <c r="J5864" s="0" t="s">
        <v>325</v>
      </c>
      <c r="K5864" s="0" t="n">
        <v>39880.5038886771</v>
      </c>
      <c r="L5864" s="0" t="n">
        <v>44286.615</v>
      </c>
      <c r="M5864" s="0" t="n">
        <v>53298.4343630777</v>
      </c>
      <c r="N5864" s="0" t="n">
        <v>35772.705</v>
      </c>
      <c r="O5864" s="0" t="n">
        <v>36174.285</v>
      </c>
      <c r="P5864" s="0" t="n">
        <v>49850.775</v>
      </c>
      <c r="Q5864" s="0" t="n">
        <v>59014.665</v>
      </c>
      <c r="S5864" s="0" t="s">
        <v>303</v>
      </c>
    </row>
    <row r="5865" customFormat="false" ht="14" hidden="true" customHeight="false" outlineLevel="0" collapsed="false">
      <c r="A5865" s="0" t="str">
        <f aca="false">SUBSTITUTE(C5865&amp;D5865&amp;E5865&amp;F5865&amp;G5865&amp;H5865&amp;I5865," ","")</f>
        <v>AgenteBilingüeEspecializadoCienciassociales,humanasyafinesFrontofficeconherramientaHoraextradiurnaZona2Platino</v>
      </c>
      <c r="B5865" s="0" t="s">
        <v>6204</v>
      </c>
      <c r="C5865" s="0" t="s">
        <v>190</v>
      </c>
      <c r="D5865" s="0" t="s">
        <v>6010</v>
      </c>
      <c r="E5865" s="0" t="s">
        <v>57</v>
      </c>
      <c r="F5865" s="0" t="s">
        <v>3319</v>
      </c>
      <c r="G5865" s="0" t="s">
        <v>192</v>
      </c>
      <c r="H5865" s="0" t="s">
        <v>385</v>
      </c>
      <c r="I5865" s="0" t="s">
        <v>198</v>
      </c>
      <c r="J5865" s="0" t="s">
        <v>325</v>
      </c>
      <c r="K5865" s="0" t="n">
        <v>39880.5038886771</v>
      </c>
      <c r="L5865" s="0" t="n">
        <v>45588.645</v>
      </c>
      <c r="M5865" s="0" t="n">
        <v>54869.269445986</v>
      </c>
      <c r="N5865" s="0" t="n">
        <v>35772.705</v>
      </c>
      <c r="O5865" s="0" t="n">
        <v>36174.285</v>
      </c>
      <c r="P5865" s="0" t="n">
        <v>50923.035</v>
      </c>
      <c r="Q5865" s="0" t="n">
        <v>62722.035</v>
      </c>
      <c r="S5865" s="0" t="s">
        <v>303</v>
      </c>
    </row>
    <row r="5866" customFormat="false" ht="14" hidden="true" customHeight="false" outlineLevel="0" collapsed="false">
      <c r="A5866" s="0" t="str">
        <f aca="false">SUBSTITUTE(C5866&amp;D5866&amp;E5866&amp;F5866&amp;G5866&amp;H5866&amp;I5866," ","")</f>
        <v>AgenteBilingüeEspecializadoCienciassociales,humanasyafinesFrontofficeconherramientaHoraextradiurnaZona3Plata</v>
      </c>
      <c r="B5866" s="0" t="s">
        <v>6205</v>
      </c>
      <c r="C5866" s="0" t="s">
        <v>190</v>
      </c>
      <c r="D5866" s="0" t="s">
        <v>6010</v>
      </c>
      <c r="E5866" s="0" t="s">
        <v>57</v>
      </c>
      <c r="F5866" s="0" t="s">
        <v>3319</v>
      </c>
      <c r="G5866" s="0" t="s">
        <v>192</v>
      </c>
      <c r="H5866" s="0" t="s">
        <v>390</v>
      </c>
      <c r="I5866" s="0" t="s">
        <v>195</v>
      </c>
      <c r="J5866" s="0" t="s">
        <v>325</v>
      </c>
      <c r="K5866" s="0" t="n">
        <v>39880.5038886771</v>
      </c>
      <c r="L5866" s="0" t="n">
        <v>44260.74</v>
      </c>
      <c r="M5866" s="0" t="n">
        <v>51815.0379154552</v>
      </c>
      <c r="N5866" s="0" t="n">
        <v>35772.705</v>
      </c>
      <c r="O5866" s="0" t="n">
        <v>36174.285</v>
      </c>
      <c r="P5866" s="0" t="n">
        <v>49052.79</v>
      </c>
      <c r="Q5866" s="0" t="n">
        <v>56509.965</v>
      </c>
      <c r="S5866" s="0" t="s">
        <v>303</v>
      </c>
    </row>
    <row r="5867" customFormat="false" ht="14" hidden="true" customHeight="false" outlineLevel="0" collapsed="false">
      <c r="A5867" s="0" t="str">
        <f aca="false">SUBSTITUTE(C5867&amp;D5867&amp;E5867&amp;F5867&amp;G5867&amp;H5867&amp;I5867," ","")</f>
        <v>AgenteBilingüeEspecializadoCienciassociales,humanasyafinesFrontofficeconherramientaHoraextradiurnaZona3Oro</v>
      </c>
      <c r="B5867" s="0" t="s">
        <v>6206</v>
      </c>
      <c r="C5867" s="0" t="s">
        <v>190</v>
      </c>
      <c r="D5867" s="0" t="s">
        <v>6010</v>
      </c>
      <c r="E5867" s="0" t="s">
        <v>57</v>
      </c>
      <c r="F5867" s="0" t="s">
        <v>3319</v>
      </c>
      <c r="G5867" s="0" t="s">
        <v>192</v>
      </c>
      <c r="H5867" s="0" t="s">
        <v>390</v>
      </c>
      <c r="I5867" s="0" t="s">
        <v>54</v>
      </c>
      <c r="J5867" s="0" t="s">
        <v>325</v>
      </c>
      <c r="K5867" s="0" t="n">
        <v>39880.5038886771</v>
      </c>
      <c r="L5867" s="0" t="n">
        <v>45146.7</v>
      </c>
      <c r="M5867" s="0" t="n">
        <v>53298.4343630777</v>
      </c>
      <c r="N5867" s="0" t="n">
        <v>35772.705</v>
      </c>
      <c r="O5867" s="0" t="n">
        <v>36174.285</v>
      </c>
      <c r="P5867" s="0" t="n">
        <v>50085.72</v>
      </c>
      <c r="Q5867" s="0" t="n">
        <v>59014.665</v>
      </c>
      <c r="S5867" s="0" t="s">
        <v>303</v>
      </c>
    </row>
    <row r="5868" customFormat="false" ht="14" hidden="true" customHeight="false" outlineLevel="0" collapsed="false">
      <c r="A5868" s="0" t="str">
        <f aca="false">SUBSTITUTE(C5868&amp;D5868&amp;E5868&amp;F5868&amp;G5868&amp;H5868&amp;I5868," ","")</f>
        <v>AgenteBilingüeEspecializadoCienciassociales,humanasyafinesFrontofficeconherramientaHoraextradiurnaZona3Platino</v>
      </c>
      <c r="B5868" s="0" t="s">
        <v>6207</v>
      </c>
      <c r="C5868" s="0" t="s">
        <v>190</v>
      </c>
      <c r="D5868" s="0" t="s">
        <v>6010</v>
      </c>
      <c r="E5868" s="0" t="s">
        <v>57</v>
      </c>
      <c r="F5868" s="0" t="s">
        <v>3319</v>
      </c>
      <c r="G5868" s="0" t="s">
        <v>192</v>
      </c>
      <c r="H5868" s="0" t="s">
        <v>390</v>
      </c>
      <c r="I5868" s="0" t="s">
        <v>198</v>
      </c>
      <c r="J5868" s="0" t="s">
        <v>325</v>
      </c>
      <c r="K5868" s="0" t="n">
        <v>39880.5038886771</v>
      </c>
      <c r="L5868" s="0" t="n">
        <v>46474.605</v>
      </c>
      <c r="M5868" s="0" t="n">
        <v>54869.269445986</v>
      </c>
      <c r="N5868" s="0" t="n">
        <v>35772.705</v>
      </c>
      <c r="O5868" s="0" t="n">
        <v>36174.285</v>
      </c>
      <c r="P5868" s="0" t="n">
        <v>51162.12</v>
      </c>
      <c r="Q5868" s="0" t="n">
        <v>62722.035</v>
      </c>
      <c r="S5868" s="0" t="s">
        <v>303</v>
      </c>
    </row>
    <row r="5869" customFormat="false" ht="14" hidden="true" customHeight="false" outlineLevel="0" collapsed="false">
      <c r="A5869" s="0" t="str">
        <f aca="false">SUBSTITUTE(C5869&amp;D5869&amp;E5869&amp;F5869&amp;G5869&amp;H5869&amp;I5869," ","")</f>
        <v>AgenteBilingüeEspecializadoCienciassociales,humanasyafinesFrontofficeconherramientaHoraextranocturna Zona1Plata</v>
      </c>
      <c r="B5869" s="0" t="s">
        <v>6208</v>
      </c>
      <c r="C5869" s="0" t="s">
        <v>190</v>
      </c>
      <c r="D5869" s="0" t="s">
        <v>6010</v>
      </c>
      <c r="E5869" s="0" t="s">
        <v>57</v>
      </c>
      <c r="F5869" s="0" t="s">
        <v>3319</v>
      </c>
      <c r="G5869" s="0" t="s">
        <v>197</v>
      </c>
      <c r="H5869" s="0" t="s">
        <v>379</v>
      </c>
      <c r="I5869" s="0" t="s">
        <v>195</v>
      </c>
      <c r="J5869" s="0" t="s">
        <v>325</v>
      </c>
      <c r="K5869" s="0" t="n">
        <v>54021.3084188854</v>
      </c>
      <c r="L5869" s="0" t="n">
        <v>59013.63</v>
      </c>
      <c r="M5869" s="0" t="n">
        <v>72541.0530816373</v>
      </c>
      <c r="N5869" s="0" t="n">
        <v>50082.615</v>
      </c>
      <c r="O5869" s="0" t="n">
        <v>50366.205</v>
      </c>
      <c r="P5869" s="0" t="n">
        <v>58896.675</v>
      </c>
      <c r="Q5869" s="0" t="n">
        <v>78433.335</v>
      </c>
      <c r="S5869" s="0" t="s">
        <v>303</v>
      </c>
    </row>
    <row r="5870" customFormat="false" ht="14" hidden="true" customHeight="false" outlineLevel="0" collapsed="false">
      <c r="A5870" s="0" t="str">
        <f aca="false">SUBSTITUTE(C5870&amp;D5870&amp;E5870&amp;F5870&amp;G5870&amp;H5870&amp;I5870," ","")</f>
        <v>AgenteBilingüeEspecializadoCienciassociales,humanasyafinesFrontofficeconherramientaHoraextranocturna Zona1Oro</v>
      </c>
      <c r="B5870" s="0" t="s">
        <v>6209</v>
      </c>
      <c r="C5870" s="0" t="s">
        <v>190</v>
      </c>
      <c r="D5870" s="0" t="s">
        <v>6010</v>
      </c>
      <c r="E5870" s="0" t="s">
        <v>57</v>
      </c>
      <c r="F5870" s="0" t="s">
        <v>3319</v>
      </c>
      <c r="G5870" s="0" t="s">
        <v>197</v>
      </c>
      <c r="H5870" s="0" t="s">
        <v>379</v>
      </c>
      <c r="I5870" s="0" t="s">
        <v>54</v>
      </c>
      <c r="J5870" s="0" t="s">
        <v>325</v>
      </c>
      <c r="K5870" s="0" t="n">
        <v>54021.3084188854</v>
      </c>
      <c r="L5870" s="0" t="n">
        <v>60194.565</v>
      </c>
      <c r="M5870" s="0" t="n">
        <v>74617.8081083088</v>
      </c>
      <c r="N5870" s="0" t="n">
        <v>50082.615</v>
      </c>
      <c r="O5870" s="0" t="n">
        <v>50366.205</v>
      </c>
      <c r="P5870" s="0" t="n">
        <v>60136.605</v>
      </c>
      <c r="Q5870" s="0" t="n">
        <v>81910.935</v>
      </c>
      <c r="S5870" s="0" t="s">
        <v>303</v>
      </c>
    </row>
    <row r="5871" customFormat="false" ht="14" hidden="true" customHeight="false" outlineLevel="0" collapsed="false">
      <c r="A5871" s="0" t="str">
        <f aca="false">SUBSTITUTE(C5871&amp;D5871&amp;E5871&amp;F5871&amp;G5871&amp;H5871&amp;I5871," ","")</f>
        <v>AgenteBilingüeEspecializadoCienciassociales,humanasyafinesFrontofficeconherramientaHoraextranocturna Zona1Platino</v>
      </c>
      <c r="B5871" s="0" t="s">
        <v>6210</v>
      </c>
      <c r="C5871" s="0" t="s">
        <v>190</v>
      </c>
      <c r="D5871" s="0" t="s">
        <v>6010</v>
      </c>
      <c r="E5871" s="0" t="s">
        <v>57</v>
      </c>
      <c r="F5871" s="0" t="s">
        <v>3319</v>
      </c>
      <c r="G5871" s="0" t="s">
        <v>197</v>
      </c>
      <c r="H5871" s="0" t="s">
        <v>379</v>
      </c>
      <c r="I5871" s="0" t="s">
        <v>198</v>
      </c>
      <c r="J5871" s="0" t="s">
        <v>325</v>
      </c>
      <c r="K5871" s="0" t="n">
        <v>54021.3084188854</v>
      </c>
      <c r="L5871" s="0" t="n">
        <v>61964.415</v>
      </c>
      <c r="M5871" s="0" t="n">
        <v>76816.9772243804</v>
      </c>
      <c r="N5871" s="0" t="n">
        <v>50082.615</v>
      </c>
      <c r="O5871" s="0" t="n">
        <v>50366.205</v>
      </c>
      <c r="P5871" s="0" t="n">
        <v>61430.355</v>
      </c>
      <c r="Q5871" s="0" t="n">
        <v>87056.955</v>
      </c>
      <c r="S5871" s="0" t="s">
        <v>303</v>
      </c>
    </row>
    <row r="5872" customFormat="false" ht="14" hidden="true" customHeight="false" outlineLevel="0" collapsed="false">
      <c r="A5872" s="0" t="str">
        <f aca="false">SUBSTITUTE(C5872&amp;D5872&amp;E5872&amp;F5872&amp;G5872&amp;H5872&amp;I5872," ","")</f>
        <v>AgenteBilingüeEspecializadoCienciassociales,humanasyafinesFrontofficeconherramientaHoraextranocturna Zona2Plata</v>
      </c>
      <c r="B5872" s="0" t="s">
        <v>6211</v>
      </c>
      <c r="C5872" s="0" t="s">
        <v>190</v>
      </c>
      <c r="D5872" s="0" t="s">
        <v>6010</v>
      </c>
      <c r="E5872" s="0" t="s">
        <v>57</v>
      </c>
      <c r="F5872" s="0" t="s">
        <v>3319</v>
      </c>
      <c r="G5872" s="0" t="s">
        <v>197</v>
      </c>
      <c r="H5872" s="0" t="s">
        <v>385</v>
      </c>
      <c r="I5872" s="0" t="s">
        <v>195</v>
      </c>
      <c r="J5872" s="0" t="s">
        <v>325</v>
      </c>
      <c r="K5872" s="0" t="n">
        <v>54021.3084188854</v>
      </c>
      <c r="L5872" s="0" t="n">
        <v>60784.515</v>
      </c>
      <c r="M5872" s="0" t="n">
        <v>72541.0530816373</v>
      </c>
      <c r="N5872" s="0" t="n">
        <v>50082.615</v>
      </c>
      <c r="O5872" s="0" t="n">
        <v>50366.205</v>
      </c>
      <c r="P5872" s="0" t="n">
        <v>62589.555</v>
      </c>
      <c r="Q5872" s="0" t="n">
        <v>78433.335</v>
      </c>
      <c r="S5872" s="0" t="s">
        <v>303</v>
      </c>
    </row>
    <row r="5873" customFormat="false" ht="14" hidden="true" customHeight="false" outlineLevel="0" collapsed="false">
      <c r="A5873" s="0" t="str">
        <f aca="false">SUBSTITUTE(C5873&amp;D5873&amp;E5873&amp;F5873&amp;G5873&amp;H5873&amp;I5873," ","")</f>
        <v>AgenteBilingüeEspecializadoCienciassociales,humanasyafinesFrontofficeconherramientaHoraextranocturna Zona2Oro</v>
      </c>
      <c r="B5873" s="0" t="s">
        <v>6212</v>
      </c>
      <c r="C5873" s="0" t="s">
        <v>190</v>
      </c>
      <c r="D5873" s="0" t="s">
        <v>6010</v>
      </c>
      <c r="E5873" s="0" t="s">
        <v>57</v>
      </c>
      <c r="F5873" s="0" t="s">
        <v>3319</v>
      </c>
      <c r="G5873" s="0" t="s">
        <v>197</v>
      </c>
      <c r="H5873" s="0" t="s">
        <v>385</v>
      </c>
      <c r="I5873" s="0" t="s">
        <v>54</v>
      </c>
      <c r="J5873" s="0" t="s">
        <v>325</v>
      </c>
      <c r="K5873" s="0" t="n">
        <v>54021.3084188854</v>
      </c>
      <c r="L5873" s="0" t="n">
        <v>62000.64</v>
      </c>
      <c r="M5873" s="0" t="n">
        <v>74617.8081083088</v>
      </c>
      <c r="N5873" s="0" t="n">
        <v>50082.615</v>
      </c>
      <c r="O5873" s="0" t="n">
        <v>50366.205</v>
      </c>
      <c r="P5873" s="0" t="n">
        <v>63907.11</v>
      </c>
      <c r="Q5873" s="0" t="n">
        <v>81910.935</v>
      </c>
      <c r="S5873" s="0" t="s">
        <v>303</v>
      </c>
    </row>
    <row r="5874" customFormat="false" ht="14" hidden="true" customHeight="false" outlineLevel="0" collapsed="false">
      <c r="A5874" s="0" t="str">
        <f aca="false">SUBSTITUTE(C5874&amp;D5874&amp;E5874&amp;F5874&amp;G5874&amp;H5874&amp;I5874," ","")</f>
        <v>AgenteBilingüeEspecializadoCienciassociales,humanasyafinesFrontofficeconherramientaHoraextranocturna Zona2Platino</v>
      </c>
      <c r="B5874" s="0" t="s">
        <v>6213</v>
      </c>
      <c r="C5874" s="0" t="s">
        <v>190</v>
      </c>
      <c r="D5874" s="0" t="s">
        <v>6010</v>
      </c>
      <c r="E5874" s="0" t="s">
        <v>57</v>
      </c>
      <c r="F5874" s="0" t="s">
        <v>3319</v>
      </c>
      <c r="G5874" s="0" t="s">
        <v>197</v>
      </c>
      <c r="H5874" s="0" t="s">
        <v>385</v>
      </c>
      <c r="I5874" s="0" t="s">
        <v>198</v>
      </c>
      <c r="J5874" s="0" t="s">
        <v>325</v>
      </c>
      <c r="K5874" s="0" t="n">
        <v>54021.3084188854</v>
      </c>
      <c r="L5874" s="0" t="n">
        <v>63824.31</v>
      </c>
      <c r="M5874" s="0" t="n">
        <v>76816.9772243804</v>
      </c>
      <c r="N5874" s="0" t="n">
        <v>50082.615</v>
      </c>
      <c r="O5874" s="0" t="n">
        <v>50366.205</v>
      </c>
      <c r="P5874" s="0" t="n">
        <v>65281.59</v>
      </c>
      <c r="Q5874" s="0" t="n">
        <v>87056.955</v>
      </c>
      <c r="S5874" s="0" t="s">
        <v>303</v>
      </c>
    </row>
    <row r="5875" customFormat="false" ht="14" hidden="true" customHeight="false" outlineLevel="0" collapsed="false">
      <c r="A5875" s="0" t="str">
        <f aca="false">SUBSTITUTE(C5875&amp;D5875&amp;E5875&amp;F5875&amp;G5875&amp;H5875&amp;I5875," ","")</f>
        <v>AgenteBilingüeEspecializadoCienciassociales,humanasyafinesFrontofficeconherramientaHoraextranocturna Zona3Plata</v>
      </c>
      <c r="B5875" s="0" t="s">
        <v>6214</v>
      </c>
      <c r="C5875" s="0" t="s">
        <v>190</v>
      </c>
      <c r="D5875" s="0" t="s">
        <v>6010</v>
      </c>
      <c r="E5875" s="0" t="s">
        <v>57</v>
      </c>
      <c r="F5875" s="0" t="s">
        <v>3319</v>
      </c>
      <c r="G5875" s="0" t="s">
        <v>197</v>
      </c>
      <c r="H5875" s="0" t="s">
        <v>390</v>
      </c>
      <c r="I5875" s="0" t="s">
        <v>195</v>
      </c>
      <c r="J5875" s="0" t="s">
        <v>325</v>
      </c>
      <c r="K5875" s="0" t="n">
        <v>54021.3084188854</v>
      </c>
      <c r="L5875" s="0" t="n">
        <v>61964.415</v>
      </c>
      <c r="M5875" s="0" t="n">
        <v>72541.0530816373</v>
      </c>
      <c r="N5875" s="0" t="n">
        <v>50082.615</v>
      </c>
      <c r="O5875" s="0" t="n">
        <v>50366.205</v>
      </c>
      <c r="P5875" s="0" t="n">
        <v>62884.53</v>
      </c>
      <c r="Q5875" s="0" t="n">
        <v>78433.335</v>
      </c>
      <c r="S5875" s="0" t="s">
        <v>303</v>
      </c>
    </row>
    <row r="5876" customFormat="false" ht="14" hidden="true" customHeight="false" outlineLevel="0" collapsed="false">
      <c r="A5876" s="0" t="str">
        <f aca="false">SUBSTITUTE(C5876&amp;D5876&amp;E5876&amp;F5876&amp;G5876&amp;H5876&amp;I5876," ","")</f>
        <v>AgenteBilingüeEspecializadoCienciassociales,humanasyafinesFrontofficeconherramientaHoraextranocturna Zona3Oro</v>
      </c>
      <c r="B5876" s="0" t="s">
        <v>6215</v>
      </c>
      <c r="C5876" s="0" t="s">
        <v>190</v>
      </c>
      <c r="D5876" s="0" t="s">
        <v>6010</v>
      </c>
      <c r="E5876" s="0" t="s">
        <v>57</v>
      </c>
      <c r="F5876" s="0" t="s">
        <v>3319</v>
      </c>
      <c r="G5876" s="0" t="s">
        <v>197</v>
      </c>
      <c r="H5876" s="0" t="s">
        <v>390</v>
      </c>
      <c r="I5876" s="0" t="s">
        <v>54</v>
      </c>
      <c r="J5876" s="0" t="s">
        <v>325</v>
      </c>
      <c r="K5876" s="0" t="n">
        <v>54021.3084188854</v>
      </c>
      <c r="L5876" s="0" t="n">
        <v>63204.345</v>
      </c>
      <c r="M5876" s="0" t="n">
        <v>74617.8081083088</v>
      </c>
      <c r="N5876" s="0" t="n">
        <v>50082.615</v>
      </c>
      <c r="O5876" s="0" t="n">
        <v>50366.205</v>
      </c>
      <c r="P5876" s="0" t="n">
        <v>64208.295</v>
      </c>
      <c r="Q5876" s="0" t="n">
        <v>81910.935</v>
      </c>
      <c r="S5876" s="0" t="s">
        <v>303</v>
      </c>
    </row>
    <row r="5877" customFormat="false" ht="14" hidden="true" customHeight="false" outlineLevel="0" collapsed="false">
      <c r="A5877" s="0" t="str">
        <f aca="false">SUBSTITUTE(C5877&amp;D5877&amp;E5877&amp;F5877&amp;G5877&amp;H5877&amp;I5877," ","")</f>
        <v>AgenteBilingüeEspecializadoCienciassociales,humanasyafinesFrontofficeconherramientaHoraextranocturna Zona3Platino</v>
      </c>
      <c r="B5877" s="0" t="s">
        <v>6216</v>
      </c>
      <c r="C5877" s="0" t="s">
        <v>190</v>
      </c>
      <c r="D5877" s="0" t="s">
        <v>6010</v>
      </c>
      <c r="E5877" s="0" t="s">
        <v>57</v>
      </c>
      <c r="F5877" s="0" t="s">
        <v>3319</v>
      </c>
      <c r="G5877" s="0" t="s">
        <v>197</v>
      </c>
      <c r="H5877" s="0" t="s">
        <v>390</v>
      </c>
      <c r="I5877" s="0" t="s">
        <v>198</v>
      </c>
      <c r="J5877" s="0" t="s">
        <v>325</v>
      </c>
      <c r="K5877" s="0" t="n">
        <v>54021.3084188854</v>
      </c>
      <c r="L5877" s="0" t="n">
        <v>65063.205</v>
      </c>
      <c r="M5877" s="0" t="n">
        <v>76816.9772243804</v>
      </c>
      <c r="N5877" s="0" t="n">
        <v>50082.615</v>
      </c>
      <c r="O5877" s="0" t="n">
        <v>50366.205</v>
      </c>
      <c r="P5877" s="0" t="n">
        <v>65588.985</v>
      </c>
      <c r="Q5877" s="0" t="n">
        <v>87056.955</v>
      </c>
      <c r="S5877" s="0" t="s">
        <v>303</v>
      </c>
    </row>
    <row r="5878" customFormat="false" ht="14" hidden="true" customHeight="false" outlineLevel="0" collapsed="false">
      <c r="A5878" s="0" t="str">
        <f aca="false">SUBSTITUTE(C5878&amp;D5878&amp;E5878&amp;F5878&amp;G5878&amp;H5878&amp;I5878," ","")</f>
        <v>AgenteBilingüeEspecializadoCienciassociales,humanasyafinesFrontofficeconherramientaHoraextradominicalyfestivoZona1Plata</v>
      </c>
      <c r="B5878" s="0" t="s">
        <v>6217</v>
      </c>
      <c r="C5878" s="0" t="s">
        <v>190</v>
      </c>
      <c r="D5878" s="0" t="s">
        <v>6010</v>
      </c>
      <c r="E5878" s="0" t="s">
        <v>57</v>
      </c>
      <c r="F5878" s="0" t="s">
        <v>3319</v>
      </c>
      <c r="G5878" s="0" t="s">
        <v>194</v>
      </c>
      <c r="H5878" s="0" t="s">
        <v>379</v>
      </c>
      <c r="I5878" s="0" t="s">
        <v>195</v>
      </c>
      <c r="J5878" s="0" t="s">
        <v>325</v>
      </c>
      <c r="K5878" s="0" t="n">
        <v>68162.1129490937</v>
      </c>
      <c r="L5878" s="0" t="n">
        <v>67444.74</v>
      </c>
      <c r="M5878" s="0" t="n">
        <v>82904.0606647283</v>
      </c>
      <c r="N5878" s="0" t="n">
        <v>71546.445</v>
      </c>
      <c r="O5878" s="0" t="n">
        <v>57461.13</v>
      </c>
      <c r="P5878" s="0" t="n">
        <v>65373.705</v>
      </c>
      <c r="Q5878" s="0" t="n">
        <v>87317.775</v>
      </c>
      <c r="S5878" s="0" t="s">
        <v>303</v>
      </c>
    </row>
    <row r="5879" customFormat="false" ht="14" hidden="true" customHeight="false" outlineLevel="0" collapsed="false">
      <c r="A5879" s="0" t="str">
        <f aca="false">SUBSTITUTE(C5879&amp;D5879&amp;E5879&amp;F5879&amp;G5879&amp;H5879&amp;I5879," ","")</f>
        <v>AgenteBilingüeEspecializadoCienciassociales,humanasyafinesFrontofficeconherramientaHoraextradominicalyfestivoZona1Oro</v>
      </c>
      <c r="B5879" s="0" t="s">
        <v>6218</v>
      </c>
      <c r="C5879" s="0" t="s">
        <v>190</v>
      </c>
      <c r="D5879" s="0" t="s">
        <v>6010</v>
      </c>
      <c r="E5879" s="0" t="s">
        <v>57</v>
      </c>
      <c r="F5879" s="0" t="s">
        <v>3319</v>
      </c>
      <c r="G5879" s="0" t="s">
        <v>194</v>
      </c>
      <c r="H5879" s="0" t="s">
        <v>379</v>
      </c>
      <c r="I5879" s="0" t="s">
        <v>54</v>
      </c>
      <c r="J5879" s="0" t="s">
        <v>325</v>
      </c>
      <c r="K5879" s="0" t="n">
        <v>68162.1129490937</v>
      </c>
      <c r="L5879" s="0" t="n">
        <v>68794.38</v>
      </c>
      <c r="M5879" s="0" t="n">
        <v>85277.4949809243</v>
      </c>
      <c r="N5879" s="0" t="n">
        <v>71546.445</v>
      </c>
      <c r="O5879" s="0" t="n">
        <v>57461.13</v>
      </c>
      <c r="P5879" s="0" t="n">
        <v>66750.255</v>
      </c>
      <c r="Q5879" s="0" t="n">
        <v>91188.675</v>
      </c>
      <c r="S5879" s="0" t="s">
        <v>303</v>
      </c>
    </row>
    <row r="5880" customFormat="false" ht="14" hidden="true" customHeight="false" outlineLevel="0" collapsed="false">
      <c r="A5880" s="0" t="str">
        <f aca="false">SUBSTITUTE(C5880&amp;D5880&amp;E5880&amp;F5880&amp;G5880&amp;H5880&amp;I5880," ","")</f>
        <v>AgenteBilingüeEspecializadoCienciassociales,humanasyafinesFrontofficeconherramientaHoraextradominicalyfestivoZona1Platino</v>
      </c>
      <c r="B5880" s="0" t="s">
        <v>6219</v>
      </c>
      <c r="C5880" s="0" t="s">
        <v>190</v>
      </c>
      <c r="D5880" s="0" t="s">
        <v>6010</v>
      </c>
      <c r="E5880" s="0" t="s">
        <v>57</v>
      </c>
      <c r="F5880" s="0" t="s">
        <v>3319</v>
      </c>
      <c r="G5880" s="0" t="s">
        <v>194</v>
      </c>
      <c r="H5880" s="0" t="s">
        <v>379</v>
      </c>
      <c r="I5880" s="0" t="s">
        <v>198</v>
      </c>
      <c r="J5880" s="0" t="s">
        <v>325</v>
      </c>
      <c r="K5880" s="0" t="n">
        <v>68162.1129490937</v>
      </c>
      <c r="L5880" s="0" t="n">
        <v>70817.805</v>
      </c>
      <c r="M5880" s="0" t="n">
        <v>87790.8311135776</v>
      </c>
      <c r="N5880" s="0" t="n">
        <v>71546.445</v>
      </c>
      <c r="O5880" s="0" t="n">
        <v>57461.13</v>
      </c>
      <c r="P5880" s="0" t="n">
        <v>68185.8</v>
      </c>
      <c r="Q5880" s="0" t="n">
        <v>96917.4</v>
      </c>
      <c r="S5880" s="0" t="s">
        <v>303</v>
      </c>
    </row>
    <row r="5881" customFormat="false" ht="14" hidden="true" customHeight="false" outlineLevel="0" collapsed="false">
      <c r="A5881" s="0" t="str">
        <f aca="false">SUBSTITUTE(C5881&amp;D5881&amp;E5881&amp;F5881&amp;G5881&amp;H5881&amp;I5881," ","")</f>
        <v>AgenteBilingüeEspecializadoCienciassociales,humanasyafinesFrontofficeconherramientaHoraextradominicalyfestivoZona2Plata</v>
      </c>
      <c r="B5881" s="0" t="s">
        <v>6220</v>
      </c>
      <c r="C5881" s="0" t="s">
        <v>190</v>
      </c>
      <c r="D5881" s="0" t="s">
        <v>6010</v>
      </c>
      <c r="E5881" s="0" t="s">
        <v>57</v>
      </c>
      <c r="F5881" s="0" t="s">
        <v>3319</v>
      </c>
      <c r="G5881" s="0" t="s">
        <v>194</v>
      </c>
      <c r="H5881" s="0" t="s">
        <v>385</v>
      </c>
      <c r="I5881" s="0" t="s">
        <v>195</v>
      </c>
      <c r="J5881" s="0" t="s">
        <v>325</v>
      </c>
      <c r="K5881" s="0" t="n">
        <v>68162.1129490937</v>
      </c>
      <c r="L5881" s="0" t="n">
        <v>69468.165</v>
      </c>
      <c r="M5881" s="0" t="n">
        <v>82904.0606647283</v>
      </c>
      <c r="N5881" s="0" t="n">
        <v>71546.445</v>
      </c>
      <c r="O5881" s="0" t="n">
        <v>57461.13</v>
      </c>
      <c r="P5881" s="0" t="n">
        <v>69472.305</v>
      </c>
      <c r="Q5881" s="0" t="n">
        <v>87317.775</v>
      </c>
      <c r="S5881" s="0" t="s">
        <v>303</v>
      </c>
    </row>
    <row r="5882" customFormat="false" ht="14" hidden="true" customHeight="false" outlineLevel="0" collapsed="false">
      <c r="A5882" s="0" t="str">
        <f aca="false">SUBSTITUTE(C5882&amp;D5882&amp;E5882&amp;F5882&amp;G5882&amp;H5882&amp;I5882," ","")</f>
        <v>AgenteBilingüeEspecializadoCienciassociales,humanasyafinesFrontofficeconherramientaHoraextradominicalyfestivoZona2Oro</v>
      </c>
      <c r="B5882" s="0" t="s">
        <v>6221</v>
      </c>
      <c r="C5882" s="0" t="s">
        <v>190</v>
      </c>
      <c r="D5882" s="0" t="s">
        <v>6010</v>
      </c>
      <c r="E5882" s="0" t="s">
        <v>57</v>
      </c>
      <c r="F5882" s="0" t="s">
        <v>3319</v>
      </c>
      <c r="G5882" s="0" t="s">
        <v>194</v>
      </c>
      <c r="H5882" s="0" t="s">
        <v>385</v>
      </c>
      <c r="I5882" s="0" t="s">
        <v>54</v>
      </c>
      <c r="J5882" s="0" t="s">
        <v>325</v>
      </c>
      <c r="K5882" s="0" t="n">
        <v>68162.1129490937</v>
      </c>
      <c r="L5882" s="0" t="n">
        <v>70859.205</v>
      </c>
      <c r="M5882" s="0" t="n">
        <v>85277.4949809243</v>
      </c>
      <c r="N5882" s="0" t="n">
        <v>71546.445</v>
      </c>
      <c r="O5882" s="0" t="n">
        <v>57461.13</v>
      </c>
      <c r="P5882" s="0" t="n">
        <v>70935.795</v>
      </c>
      <c r="Q5882" s="0" t="n">
        <v>91188.675</v>
      </c>
      <c r="S5882" s="0" t="s">
        <v>303</v>
      </c>
    </row>
    <row r="5883" customFormat="false" ht="14" hidden="true" customHeight="false" outlineLevel="0" collapsed="false">
      <c r="A5883" s="0" t="str">
        <f aca="false">SUBSTITUTE(C5883&amp;D5883&amp;E5883&amp;F5883&amp;G5883&amp;H5883&amp;I5883," ","")</f>
        <v>AgenteBilingüeEspecializadoCienciassociales,humanasyafinesFrontofficeconherramientaHoraextradominicalyfestivoZona2Platino</v>
      </c>
      <c r="B5883" s="0" t="s">
        <v>6222</v>
      </c>
      <c r="C5883" s="0" t="s">
        <v>190</v>
      </c>
      <c r="D5883" s="0" t="s">
        <v>6010</v>
      </c>
      <c r="E5883" s="0" t="s">
        <v>57</v>
      </c>
      <c r="F5883" s="0" t="s">
        <v>3319</v>
      </c>
      <c r="G5883" s="0" t="s">
        <v>194</v>
      </c>
      <c r="H5883" s="0" t="s">
        <v>385</v>
      </c>
      <c r="I5883" s="0" t="s">
        <v>198</v>
      </c>
      <c r="J5883" s="0" t="s">
        <v>325</v>
      </c>
      <c r="K5883" s="0" t="n">
        <v>68162.1129490937</v>
      </c>
      <c r="L5883" s="0" t="n">
        <v>72942.66</v>
      </c>
      <c r="M5883" s="0" t="n">
        <v>87790.8311135776</v>
      </c>
      <c r="N5883" s="0" t="n">
        <v>71546.445</v>
      </c>
      <c r="O5883" s="0" t="n">
        <v>57461.13</v>
      </c>
      <c r="P5883" s="0" t="n">
        <v>72460.35</v>
      </c>
      <c r="Q5883" s="0" t="n">
        <v>96917.4</v>
      </c>
      <c r="S5883" s="0" t="s">
        <v>303</v>
      </c>
    </row>
    <row r="5884" customFormat="false" ht="14" hidden="true" customHeight="false" outlineLevel="0" collapsed="false">
      <c r="A5884" s="0" t="str">
        <f aca="false">SUBSTITUTE(C5884&amp;D5884&amp;E5884&amp;F5884&amp;G5884&amp;H5884&amp;I5884," ","")</f>
        <v>AgenteBilingüeEspecializadoCienciassociales,humanasyafinesFrontofficeconherramientaHoraextradominicalyfestivoZona3Plata</v>
      </c>
      <c r="B5884" s="0" t="s">
        <v>6223</v>
      </c>
      <c r="C5884" s="0" t="s">
        <v>190</v>
      </c>
      <c r="D5884" s="0" t="s">
        <v>6010</v>
      </c>
      <c r="E5884" s="0" t="s">
        <v>57</v>
      </c>
      <c r="F5884" s="0" t="s">
        <v>3319</v>
      </c>
      <c r="G5884" s="0" t="s">
        <v>194</v>
      </c>
      <c r="H5884" s="0" t="s">
        <v>390</v>
      </c>
      <c r="I5884" s="0" t="s">
        <v>195</v>
      </c>
      <c r="J5884" s="0" t="s">
        <v>325</v>
      </c>
      <c r="K5884" s="0" t="n">
        <v>68162.1129490937</v>
      </c>
      <c r="L5884" s="0" t="n">
        <v>70817.805</v>
      </c>
      <c r="M5884" s="0" t="n">
        <v>82904.0606647283</v>
      </c>
      <c r="N5884" s="0" t="n">
        <v>71546.445</v>
      </c>
      <c r="O5884" s="0" t="n">
        <v>57461.13</v>
      </c>
      <c r="P5884" s="0" t="n">
        <v>69799.365</v>
      </c>
      <c r="Q5884" s="0" t="n">
        <v>87317.775</v>
      </c>
      <c r="S5884" s="0" t="s">
        <v>303</v>
      </c>
    </row>
    <row r="5885" customFormat="false" ht="14" hidden="true" customHeight="false" outlineLevel="0" collapsed="false">
      <c r="A5885" s="0" t="str">
        <f aca="false">SUBSTITUTE(C5885&amp;D5885&amp;E5885&amp;F5885&amp;G5885&amp;H5885&amp;I5885," ","")</f>
        <v>AgenteBilingüeEspecializadoCienciassociales,humanasyafinesFrontofficeconherramientaHoraextradominicalyfestivoZona3Oro</v>
      </c>
      <c r="B5885" s="0" t="s">
        <v>6224</v>
      </c>
      <c r="C5885" s="0" t="s">
        <v>190</v>
      </c>
      <c r="D5885" s="0" t="s">
        <v>6010</v>
      </c>
      <c r="E5885" s="0" t="s">
        <v>57</v>
      </c>
      <c r="F5885" s="0" t="s">
        <v>3319</v>
      </c>
      <c r="G5885" s="0" t="s">
        <v>194</v>
      </c>
      <c r="H5885" s="0" t="s">
        <v>390</v>
      </c>
      <c r="I5885" s="0" t="s">
        <v>54</v>
      </c>
      <c r="J5885" s="0" t="s">
        <v>325</v>
      </c>
      <c r="K5885" s="0" t="n">
        <v>68162.1129490937</v>
      </c>
      <c r="L5885" s="0" t="n">
        <v>72234.72</v>
      </c>
      <c r="M5885" s="0" t="n">
        <v>85277.4949809243</v>
      </c>
      <c r="N5885" s="0" t="n">
        <v>71546.445</v>
      </c>
      <c r="O5885" s="0" t="n">
        <v>57461.13</v>
      </c>
      <c r="P5885" s="0" t="n">
        <v>71269.065</v>
      </c>
      <c r="Q5885" s="0" t="n">
        <v>91188.675</v>
      </c>
      <c r="S5885" s="0" t="s">
        <v>303</v>
      </c>
    </row>
    <row r="5886" customFormat="false" ht="14" hidden="true" customHeight="false" outlineLevel="0" collapsed="false">
      <c r="A5886" s="0" t="str">
        <f aca="false">SUBSTITUTE(C5886&amp;D5886&amp;E5886&amp;F5886&amp;G5886&amp;H5886&amp;I5886," ","")</f>
        <v>AgenteBilingüeEspecializadoCienciassociales,humanasyafinesFrontofficeconherramientaHoraextradominicalyfestivoZona3Platino</v>
      </c>
      <c r="B5886" s="0" t="s">
        <v>6225</v>
      </c>
      <c r="C5886" s="0" t="s">
        <v>190</v>
      </c>
      <c r="D5886" s="0" t="s">
        <v>6010</v>
      </c>
      <c r="E5886" s="0" t="s">
        <v>57</v>
      </c>
      <c r="F5886" s="0" t="s">
        <v>3319</v>
      </c>
      <c r="G5886" s="0" t="s">
        <v>194</v>
      </c>
      <c r="H5886" s="0" t="s">
        <v>390</v>
      </c>
      <c r="I5886" s="0" t="s">
        <v>198</v>
      </c>
      <c r="J5886" s="0" t="s">
        <v>325</v>
      </c>
      <c r="K5886" s="0" t="n">
        <v>68162.1129490937</v>
      </c>
      <c r="L5886" s="0" t="n">
        <v>74359.575</v>
      </c>
      <c r="M5886" s="0" t="n">
        <v>87790.8311135776</v>
      </c>
      <c r="N5886" s="0" t="n">
        <v>71546.445</v>
      </c>
      <c r="O5886" s="0" t="n">
        <v>57461.13</v>
      </c>
      <c r="P5886" s="0" t="n">
        <v>72801.9</v>
      </c>
      <c r="Q5886" s="0" t="n">
        <v>96917.4</v>
      </c>
      <c r="S5886" s="0" t="s">
        <v>303</v>
      </c>
    </row>
    <row r="5887" customFormat="false" ht="14" hidden="true" customHeight="false" outlineLevel="0" collapsed="false">
      <c r="A5887" s="0" t="str">
        <f aca="false">SUBSTITUTE(C5887&amp;D5887&amp;E5887&amp;F5887&amp;G5887&amp;H5887&amp;I5887," ","")</f>
        <v>AgenteBilingüeEspecializadoCienciassociales,humanasyafinesFrontofficeconherramientaServicio7x24Zona1Plata</v>
      </c>
      <c r="B5887" s="0" t="s">
        <v>6226</v>
      </c>
      <c r="C5887" s="0" t="s">
        <v>190</v>
      </c>
      <c r="D5887" s="0" t="s">
        <v>6010</v>
      </c>
      <c r="E5887" s="0" t="s">
        <v>57</v>
      </c>
      <c r="F5887" s="0" t="s">
        <v>3319</v>
      </c>
      <c r="G5887" s="0" t="s">
        <v>55</v>
      </c>
      <c r="H5887" s="0" t="s">
        <v>379</v>
      </c>
      <c r="I5887" s="0" t="s">
        <v>195</v>
      </c>
      <c r="J5887" s="0" t="s">
        <v>305</v>
      </c>
      <c r="K5887" s="0" t="n">
        <v>24843389.8259074</v>
      </c>
      <c r="L5887" s="0" t="n">
        <v>35014121.415</v>
      </c>
      <c r="M5887" s="0" t="n">
        <v>37212505.9506474</v>
      </c>
      <c r="N5887" s="0" t="n">
        <v>31510536.705</v>
      </c>
      <c r="O5887" s="0" t="n">
        <v>31852235.745</v>
      </c>
      <c r="P5887" s="0" t="n">
        <v>45032041.665</v>
      </c>
      <c r="Q5887" s="0" t="n">
        <v>36251625.375</v>
      </c>
      <c r="S5887" s="0" t="s">
        <v>303</v>
      </c>
    </row>
    <row r="5888" customFormat="false" ht="14" hidden="true" customHeight="false" outlineLevel="0" collapsed="false">
      <c r="A5888" s="0" t="str">
        <f aca="false">SUBSTITUTE(C5888&amp;D5888&amp;E5888&amp;F5888&amp;G5888&amp;H5888&amp;I5888," ","")</f>
        <v>AgenteBilingüeEspecializadoCienciassociales,humanasyafinesFrontofficeconherramientaServicio7x24Zona1Oro</v>
      </c>
      <c r="B5888" s="0" t="s">
        <v>6227</v>
      </c>
      <c r="C5888" s="0" t="s">
        <v>190</v>
      </c>
      <c r="D5888" s="0" t="s">
        <v>6010</v>
      </c>
      <c r="E5888" s="0" t="s">
        <v>57</v>
      </c>
      <c r="F5888" s="0" t="s">
        <v>3319</v>
      </c>
      <c r="G5888" s="0" t="s">
        <v>55</v>
      </c>
      <c r="H5888" s="0" t="s">
        <v>379</v>
      </c>
      <c r="I5888" s="0" t="s">
        <v>54</v>
      </c>
      <c r="J5888" s="0" t="s">
        <v>305</v>
      </c>
      <c r="K5888" s="0" t="n">
        <v>24843389.8259074</v>
      </c>
      <c r="L5888" s="0" t="n">
        <v>35714404.485</v>
      </c>
      <c r="M5888" s="0" t="n">
        <v>38277851.0966723</v>
      </c>
      <c r="N5888" s="0" t="n">
        <v>31707693.855</v>
      </c>
      <c r="O5888" s="0" t="n">
        <v>31852235.745</v>
      </c>
      <c r="P5888" s="0" t="n">
        <v>45980084.07</v>
      </c>
      <c r="Q5888" s="0" t="n">
        <v>37858760.955</v>
      </c>
      <c r="S5888" s="0" t="s">
        <v>303</v>
      </c>
    </row>
    <row r="5889" customFormat="false" ht="14" hidden="true" customHeight="false" outlineLevel="0" collapsed="false">
      <c r="A5889" s="0" t="str">
        <f aca="false">SUBSTITUTE(C5889&amp;D5889&amp;E5889&amp;F5889&amp;G5889&amp;H5889&amp;I5889," ","")</f>
        <v>AgenteBilingüeEspecializadoCienciassociales,humanasyafinesFrontofficeconherramientaServicio7x24Zona1Platino</v>
      </c>
      <c r="B5889" s="0" t="s">
        <v>6228</v>
      </c>
      <c r="C5889" s="0" t="s">
        <v>190</v>
      </c>
      <c r="D5889" s="0" t="s">
        <v>6010</v>
      </c>
      <c r="E5889" s="0" t="s">
        <v>57</v>
      </c>
      <c r="F5889" s="0" t="s">
        <v>3319</v>
      </c>
      <c r="G5889" s="0" t="s">
        <v>55</v>
      </c>
      <c r="H5889" s="0" t="s">
        <v>379</v>
      </c>
      <c r="I5889" s="0" t="s">
        <v>198</v>
      </c>
      <c r="J5889" s="0" t="s">
        <v>305</v>
      </c>
      <c r="K5889" s="0" t="n">
        <v>24843389.8259074</v>
      </c>
      <c r="L5889" s="0" t="n">
        <v>36764828.055</v>
      </c>
      <c r="M5889" s="0" t="n">
        <v>39405992.891446</v>
      </c>
      <c r="N5889" s="0" t="n">
        <v>31761645.3</v>
      </c>
      <c r="O5889" s="0" t="n">
        <v>31852235.745</v>
      </c>
      <c r="P5889" s="0" t="n">
        <v>46968903.405</v>
      </c>
      <c r="Q5889" s="0" t="n">
        <v>40237197.165</v>
      </c>
      <c r="S5889" s="0" t="s">
        <v>303</v>
      </c>
    </row>
    <row r="5890" customFormat="false" ht="14" hidden="true" customHeight="false" outlineLevel="0" collapsed="false">
      <c r="A5890" s="0" t="str">
        <f aca="false">SUBSTITUTE(C5890&amp;D5890&amp;E5890&amp;F5890&amp;G5890&amp;H5890&amp;I5890," ","")</f>
        <v>AgenteBilingüeEspecializadoCienciassociales,humanasyafinesFrontofficeconherramientaServicio7x24Zona2Plata</v>
      </c>
      <c r="B5890" s="0" t="s">
        <v>6229</v>
      </c>
      <c r="C5890" s="0" t="s">
        <v>190</v>
      </c>
      <c r="D5890" s="0" t="s">
        <v>6010</v>
      </c>
      <c r="E5890" s="0" t="s">
        <v>57</v>
      </c>
      <c r="F5890" s="0" t="s">
        <v>3319</v>
      </c>
      <c r="G5890" s="0" t="s">
        <v>55</v>
      </c>
      <c r="H5890" s="0" t="s">
        <v>385</v>
      </c>
      <c r="I5890" s="0" t="s">
        <v>195</v>
      </c>
      <c r="J5890" s="0" t="s">
        <v>305</v>
      </c>
      <c r="K5890" s="0" t="n">
        <v>24843389.8259074</v>
      </c>
      <c r="L5890" s="0" t="n">
        <v>36064546.02</v>
      </c>
      <c r="M5890" s="0" t="n">
        <v>37212505.9506474</v>
      </c>
      <c r="N5890" s="0" t="n">
        <v>31718484.765</v>
      </c>
      <c r="O5890" s="0" t="n">
        <v>31852235.745</v>
      </c>
      <c r="P5890" s="0" t="n">
        <v>47855730.735</v>
      </c>
      <c r="Q5890" s="0" t="n">
        <v>36251625.375</v>
      </c>
      <c r="S5890" s="0" t="s">
        <v>303</v>
      </c>
    </row>
    <row r="5891" customFormat="false" ht="14" hidden="true" customHeight="false" outlineLevel="0" collapsed="false">
      <c r="A5891" s="0" t="str">
        <f aca="false">SUBSTITUTE(C5891&amp;D5891&amp;E5891&amp;F5891&amp;G5891&amp;H5891&amp;I5891," ","")</f>
        <v>AgenteBilingüeEspecializadoCienciassociales,humanasyafinesFrontofficeconherramientaServicio7x24Zona2Oro</v>
      </c>
      <c r="B5891" s="0" t="s">
        <v>6230</v>
      </c>
      <c r="C5891" s="0" t="s">
        <v>190</v>
      </c>
      <c r="D5891" s="0" t="s">
        <v>6010</v>
      </c>
      <c r="E5891" s="0" t="s">
        <v>57</v>
      </c>
      <c r="F5891" s="0" t="s">
        <v>3319</v>
      </c>
      <c r="G5891" s="0" t="s">
        <v>55</v>
      </c>
      <c r="H5891" s="0" t="s">
        <v>385</v>
      </c>
      <c r="I5891" s="0" t="s">
        <v>54</v>
      </c>
      <c r="J5891" s="0" t="s">
        <v>305</v>
      </c>
      <c r="K5891" s="0" t="n">
        <v>24843389.8259074</v>
      </c>
      <c r="L5891" s="0" t="n">
        <v>36785837.52</v>
      </c>
      <c r="M5891" s="0" t="n">
        <v>38277851.0966723</v>
      </c>
      <c r="N5891" s="0" t="n">
        <v>31775671.62</v>
      </c>
      <c r="O5891" s="0" t="n">
        <v>31852235.745</v>
      </c>
      <c r="P5891" s="0" t="n">
        <v>48863219.4</v>
      </c>
      <c r="Q5891" s="0" t="n">
        <v>37858760.955</v>
      </c>
      <c r="S5891" s="0" t="s">
        <v>303</v>
      </c>
    </row>
    <row r="5892" customFormat="false" ht="14" hidden="true" customHeight="false" outlineLevel="0" collapsed="false">
      <c r="A5892" s="0" t="str">
        <f aca="false">SUBSTITUTE(C5892&amp;D5892&amp;E5892&amp;F5892&amp;G5892&amp;H5892&amp;I5892," ","")</f>
        <v>AgenteBilingüeEspecializadoCienciassociales,humanasyafinesFrontofficeconherramientaServicio7x24Zona2Platino</v>
      </c>
      <c r="B5892" s="0" t="s">
        <v>6231</v>
      </c>
      <c r="C5892" s="0" t="s">
        <v>190</v>
      </c>
      <c r="D5892" s="0" t="s">
        <v>6010</v>
      </c>
      <c r="E5892" s="0" t="s">
        <v>57</v>
      </c>
      <c r="F5892" s="0" t="s">
        <v>3319</v>
      </c>
      <c r="G5892" s="0" t="s">
        <v>55</v>
      </c>
      <c r="H5892" s="0" t="s">
        <v>385</v>
      </c>
      <c r="I5892" s="0" t="s">
        <v>198</v>
      </c>
      <c r="J5892" s="0" t="s">
        <v>305</v>
      </c>
      <c r="K5892" s="0" t="n">
        <v>24843389.8259074</v>
      </c>
      <c r="L5892" s="0" t="n">
        <v>37867773.735</v>
      </c>
      <c r="M5892" s="0" t="n">
        <v>39405992.891446</v>
      </c>
      <c r="N5892" s="0" t="n">
        <v>31832859.51</v>
      </c>
      <c r="O5892" s="0" t="n">
        <v>31852235.745</v>
      </c>
      <c r="P5892" s="0" t="n">
        <v>49914041.445</v>
      </c>
      <c r="Q5892" s="0" t="n">
        <v>40237197.165</v>
      </c>
      <c r="S5892" s="0" t="s">
        <v>303</v>
      </c>
    </row>
    <row r="5893" customFormat="false" ht="14" hidden="true" customHeight="false" outlineLevel="0" collapsed="false">
      <c r="A5893" s="0" t="str">
        <f aca="false">SUBSTITUTE(C5893&amp;D5893&amp;E5893&amp;F5893&amp;G5893&amp;H5893&amp;I5893," ","")</f>
        <v>AgenteBilingüeEspecializadoCienciassociales,humanasyafinesFrontofficeconherramientaServicio7x24Zona3Plata</v>
      </c>
      <c r="B5893" s="0" t="s">
        <v>6232</v>
      </c>
      <c r="C5893" s="0" t="s">
        <v>190</v>
      </c>
      <c r="D5893" s="0" t="s">
        <v>6010</v>
      </c>
      <c r="E5893" s="0" t="s">
        <v>57</v>
      </c>
      <c r="F5893" s="0" t="s">
        <v>3319</v>
      </c>
      <c r="G5893" s="0" t="s">
        <v>55</v>
      </c>
      <c r="H5893" s="0" t="s">
        <v>390</v>
      </c>
      <c r="I5893" s="0" t="s">
        <v>195</v>
      </c>
      <c r="J5893" s="0" t="s">
        <v>305</v>
      </c>
      <c r="K5893" s="0" t="n">
        <v>24843389.8259074</v>
      </c>
      <c r="L5893" s="0" t="n">
        <v>36764828.055</v>
      </c>
      <c r="M5893" s="0" t="n">
        <v>37212505.9506474</v>
      </c>
      <c r="N5893" s="0" t="n">
        <v>31761645.3</v>
      </c>
      <c r="O5893" s="0" t="n">
        <v>31852235.745</v>
      </c>
      <c r="P5893" s="0" t="n">
        <v>48080890.845</v>
      </c>
      <c r="Q5893" s="0" t="n">
        <v>36251625.375</v>
      </c>
      <c r="S5893" s="0" t="s">
        <v>303</v>
      </c>
    </row>
    <row r="5894" customFormat="false" ht="14" hidden="true" customHeight="false" outlineLevel="0" collapsed="false">
      <c r="A5894" s="0" t="str">
        <f aca="false">SUBSTITUTE(C5894&amp;D5894&amp;E5894&amp;F5894&amp;G5894&amp;H5894&amp;I5894," ","")</f>
        <v>AgenteBilingüeEspecializadoCienciassociales,humanasyafinesFrontofficeconherramientaServicio7x24Zona3Oro</v>
      </c>
      <c r="B5894" s="0" t="s">
        <v>6233</v>
      </c>
      <c r="C5894" s="0" t="s">
        <v>190</v>
      </c>
      <c r="D5894" s="0" t="s">
        <v>6010</v>
      </c>
      <c r="E5894" s="0" t="s">
        <v>57</v>
      </c>
      <c r="F5894" s="0" t="s">
        <v>3319</v>
      </c>
      <c r="G5894" s="0" t="s">
        <v>55</v>
      </c>
      <c r="H5894" s="0" t="s">
        <v>390</v>
      </c>
      <c r="I5894" s="0" t="s">
        <v>54</v>
      </c>
      <c r="J5894" s="0" t="s">
        <v>305</v>
      </c>
      <c r="K5894" s="0" t="n">
        <v>24843389.8259074</v>
      </c>
      <c r="L5894" s="0" t="n">
        <v>37500125.175</v>
      </c>
      <c r="M5894" s="0" t="n">
        <v>38277851.0966723</v>
      </c>
      <c r="N5894" s="0" t="n">
        <v>31820990.13</v>
      </c>
      <c r="O5894" s="0" t="n">
        <v>31852235.745</v>
      </c>
      <c r="P5894" s="0" t="n">
        <v>49093119.81</v>
      </c>
      <c r="Q5894" s="0" t="n">
        <v>37858760.955</v>
      </c>
      <c r="S5894" s="0" t="s">
        <v>303</v>
      </c>
    </row>
    <row r="5895" customFormat="false" ht="14" hidden="true" customHeight="false" outlineLevel="0" collapsed="false">
      <c r="A5895" s="0" t="str">
        <f aca="false">SUBSTITUTE(C5895&amp;D5895&amp;E5895&amp;F5895&amp;G5895&amp;H5895&amp;I5895," ","")</f>
        <v>AgenteBilingüeEspecializadoCienciassociales,humanasyafinesFrontofficeconherramientaServicio7x24Zona3Platino</v>
      </c>
      <c r="B5895" s="0" t="s">
        <v>6234</v>
      </c>
      <c r="C5895" s="0" t="s">
        <v>190</v>
      </c>
      <c r="D5895" s="0" t="s">
        <v>6010</v>
      </c>
      <c r="E5895" s="0" t="s">
        <v>57</v>
      </c>
      <c r="F5895" s="0" t="s">
        <v>3319</v>
      </c>
      <c r="G5895" s="0" t="s">
        <v>55</v>
      </c>
      <c r="H5895" s="0" t="s">
        <v>390</v>
      </c>
      <c r="I5895" s="0" t="s">
        <v>198</v>
      </c>
      <c r="J5895" s="0" t="s">
        <v>305</v>
      </c>
      <c r="K5895" s="0" t="n">
        <v>24843389.8259074</v>
      </c>
      <c r="L5895" s="0" t="n">
        <v>38603069.82</v>
      </c>
      <c r="M5895" s="0" t="n">
        <v>39405992.891446</v>
      </c>
      <c r="N5895" s="0" t="n">
        <v>31880335.995</v>
      </c>
      <c r="O5895" s="0" t="n">
        <v>31852235.745</v>
      </c>
      <c r="P5895" s="0" t="n">
        <v>50148886.05</v>
      </c>
      <c r="Q5895" s="0" t="n">
        <v>40237197.165</v>
      </c>
      <c r="S5895" s="0" t="s">
        <v>303</v>
      </c>
    </row>
    <row r="5896" customFormat="false" ht="14" hidden="true" customHeight="false" outlineLevel="0" collapsed="false">
      <c r="A5896" s="0" t="str">
        <f aca="false">SUBSTITUTE(C5896&amp;D5896&amp;E5896&amp;F5896&amp;G5896&amp;H5896&amp;I5896," ","")</f>
        <v>AgenteBilingüeEspecializadoCienciassociales,humanasyafinesFrontofficesinherramientaJornadaOrdinaria Zona1Plata</v>
      </c>
      <c r="B5896" s="0" t="s">
        <v>6235</v>
      </c>
      <c r="C5896" s="0" t="s">
        <v>190</v>
      </c>
      <c r="D5896" s="0" t="s">
        <v>6010</v>
      </c>
      <c r="E5896" s="0" t="s">
        <v>57</v>
      </c>
      <c r="F5896" s="0" t="s">
        <v>3335</v>
      </c>
      <c r="G5896" s="0" t="s">
        <v>62</v>
      </c>
      <c r="H5896" s="0" t="s">
        <v>379</v>
      </c>
      <c r="I5896" s="0" t="s">
        <v>195</v>
      </c>
      <c r="J5896" s="0" t="s">
        <v>36</v>
      </c>
      <c r="K5896" s="0" t="n">
        <v>7605145.30149997</v>
      </c>
      <c r="L5896" s="0" t="n">
        <v>7341568.605</v>
      </c>
      <c r="M5896" s="0" t="n">
        <v>9029442.03571653</v>
      </c>
      <c r="N5896" s="0" t="n">
        <v>8292425.175</v>
      </c>
      <c r="O5896" s="0" t="n">
        <v>7817113.845</v>
      </c>
      <c r="P5896" s="0" t="n">
        <v>7738453.845</v>
      </c>
      <c r="Q5896" s="0" t="n">
        <v>8472418.92</v>
      </c>
      <c r="S5896" s="0" t="s">
        <v>303</v>
      </c>
    </row>
    <row r="5897" customFormat="false" ht="14" hidden="true" customHeight="false" outlineLevel="0" collapsed="false">
      <c r="A5897" s="0" t="str">
        <f aca="false">SUBSTITUTE(C5897&amp;D5897&amp;E5897&amp;F5897&amp;G5897&amp;H5897&amp;I5897," ","")</f>
        <v>AgenteBilingüeEspecializadoCienciassociales,humanasyafinesFrontofficesinherramientaJornadaOrdinaria Zona1Oro</v>
      </c>
      <c r="B5897" s="0" t="s">
        <v>6236</v>
      </c>
      <c r="C5897" s="0" t="s">
        <v>190</v>
      </c>
      <c r="D5897" s="0" t="s">
        <v>6010</v>
      </c>
      <c r="E5897" s="0" t="s">
        <v>57</v>
      </c>
      <c r="F5897" s="0" t="s">
        <v>3335</v>
      </c>
      <c r="G5897" s="0" t="s">
        <v>62</v>
      </c>
      <c r="H5897" s="0" t="s">
        <v>379</v>
      </c>
      <c r="I5897" s="0" t="s">
        <v>54</v>
      </c>
      <c r="J5897" s="0" t="s">
        <v>36</v>
      </c>
      <c r="K5897" s="0" t="n">
        <v>7605145.30149997</v>
      </c>
      <c r="L5897" s="0" t="n">
        <v>7488400.95</v>
      </c>
      <c r="M5897" s="0" t="n">
        <v>9287943.09600043</v>
      </c>
      <c r="N5897" s="0" t="n">
        <v>8311595.445</v>
      </c>
      <c r="O5897" s="0" t="n">
        <v>7817113.845</v>
      </c>
      <c r="P5897" s="0" t="n">
        <v>7901369.055</v>
      </c>
      <c r="Q5897" s="0" t="n">
        <v>8848024.56</v>
      </c>
      <c r="S5897" s="0" t="s">
        <v>303</v>
      </c>
    </row>
    <row r="5898" customFormat="false" ht="14" hidden="true" customHeight="false" outlineLevel="0" collapsed="false">
      <c r="A5898" s="0" t="str">
        <f aca="false">SUBSTITUTE(C5898&amp;D5898&amp;E5898&amp;F5898&amp;G5898&amp;H5898&amp;I5898," ","")</f>
        <v>AgenteBilingüeEspecializadoCienciassociales,humanasyafinesFrontofficesinherramientaJornadaOrdinaria Zona1Platino</v>
      </c>
      <c r="B5898" s="0" t="s">
        <v>6237</v>
      </c>
      <c r="C5898" s="0" t="s">
        <v>190</v>
      </c>
      <c r="D5898" s="0" t="s">
        <v>6010</v>
      </c>
      <c r="E5898" s="0" t="s">
        <v>57</v>
      </c>
      <c r="F5898" s="0" t="s">
        <v>3335</v>
      </c>
      <c r="G5898" s="0" t="s">
        <v>62</v>
      </c>
      <c r="H5898" s="0" t="s">
        <v>379</v>
      </c>
      <c r="I5898" s="0" t="s">
        <v>198</v>
      </c>
      <c r="J5898" s="0" t="s">
        <v>36</v>
      </c>
      <c r="K5898" s="0" t="n">
        <v>7605145.30149997</v>
      </c>
      <c r="L5898" s="0" t="n">
        <v>7708647.915</v>
      </c>
      <c r="M5898" s="0" t="n">
        <v>9561681.47195093</v>
      </c>
      <c r="N5898" s="0" t="n">
        <v>8330765.715</v>
      </c>
      <c r="O5898" s="0" t="n">
        <v>7817113.845</v>
      </c>
      <c r="P5898" s="0" t="n">
        <v>8071290.18</v>
      </c>
      <c r="Q5898" s="0" t="n">
        <v>9403893.045</v>
      </c>
      <c r="S5898" s="0" t="s">
        <v>303</v>
      </c>
    </row>
    <row r="5899" customFormat="false" ht="14" hidden="true" customHeight="false" outlineLevel="0" collapsed="false">
      <c r="A5899" s="0" t="str">
        <f aca="false">SUBSTITUTE(C5899&amp;D5899&amp;E5899&amp;F5899&amp;G5899&amp;H5899&amp;I5899," ","")</f>
        <v>AgenteBilingüeEspecializadoCienciassociales,humanasyafinesFrontofficesinherramientaJornadaOrdinaria Zona2Plata</v>
      </c>
      <c r="B5899" s="0" t="s">
        <v>6238</v>
      </c>
      <c r="C5899" s="0" t="s">
        <v>190</v>
      </c>
      <c r="D5899" s="0" t="s">
        <v>6010</v>
      </c>
      <c r="E5899" s="0" t="s">
        <v>57</v>
      </c>
      <c r="F5899" s="0" t="s">
        <v>3335</v>
      </c>
      <c r="G5899" s="0" t="s">
        <v>62</v>
      </c>
      <c r="H5899" s="0" t="s">
        <v>385</v>
      </c>
      <c r="I5899" s="0" t="s">
        <v>195</v>
      </c>
      <c r="J5899" s="0" t="s">
        <v>36</v>
      </c>
      <c r="K5899" s="0" t="n">
        <v>7605145.30149997</v>
      </c>
      <c r="L5899" s="0" t="n">
        <v>7561816.605</v>
      </c>
      <c r="M5899" s="0" t="n">
        <v>9029442.03571653</v>
      </c>
      <c r="N5899" s="0" t="n">
        <v>8315429.085</v>
      </c>
      <c r="O5899" s="0" t="n">
        <v>7817113.845</v>
      </c>
      <c r="P5899" s="0" t="n">
        <v>8223685.65</v>
      </c>
      <c r="Q5899" s="0" t="n">
        <v>8472418.92</v>
      </c>
      <c r="S5899" s="0" t="s">
        <v>303</v>
      </c>
    </row>
    <row r="5900" customFormat="false" ht="14" hidden="true" customHeight="false" outlineLevel="0" collapsed="false">
      <c r="A5900" s="0" t="str">
        <f aca="false">SUBSTITUTE(C5900&amp;D5900&amp;E5900&amp;F5900&amp;G5900&amp;H5900&amp;I5900," ","")</f>
        <v>AgenteBilingüeEspecializadoCienciassociales,humanasyafinesFrontofficesinherramientaJornadaOrdinaria Zona2Oro</v>
      </c>
      <c r="B5900" s="0" t="s">
        <v>6239</v>
      </c>
      <c r="C5900" s="0" t="s">
        <v>190</v>
      </c>
      <c r="D5900" s="0" t="s">
        <v>6010</v>
      </c>
      <c r="E5900" s="0" t="s">
        <v>57</v>
      </c>
      <c r="F5900" s="0" t="s">
        <v>3335</v>
      </c>
      <c r="G5900" s="0" t="s">
        <v>62</v>
      </c>
      <c r="H5900" s="0" t="s">
        <v>385</v>
      </c>
      <c r="I5900" s="0" t="s">
        <v>54</v>
      </c>
      <c r="J5900" s="0" t="s">
        <v>36</v>
      </c>
      <c r="K5900" s="0" t="n">
        <v>7605145.30149997</v>
      </c>
      <c r="L5900" s="0" t="n">
        <v>7713053.91</v>
      </c>
      <c r="M5900" s="0" t="n">
        <v>9287943.09600043</v>
      </c>
      <c r="N5900" s="0" t="n">
        <v>8335750.275</v>
      </c>
      <c r="O5900" s="0" t="n">
        <v>7817113.845</v>
      </c>
      <c r="P5900" s="0" t="n">
        <v>8396816.31</v>
      </c>
      <c r="Q5900" s="0" t="n">
        <v>8848024.56</v>
      </c>
      <c r="S5900" s="0" t="s">
        <v>303</v>
      </c>
    </row>
    <row r="5901" customFormat="false" ht="14" hidden="true" customHeight="false" outlineLevel="0" collapsed="false">
      <c r="A5901" s="0" t="str">
        <f aca="false">SUBSTITUTE(C5901&amp;D5901&amp;E5901&amp;F5901&amp;G5901&amp;H5901&amp;I5901," ","")</f>
        <v>AgenteBilingüeEspecializadoCienciassociales,humanasyafinesFrontofficesinherramientaJornadaOrdinaria Zona2Platino</v>
      </c>
      <c r="B5901" s="0" t="s">
        <v>6240</v>
      </c>
      <c r="C5901" s="0" t="s">
        <v>190</v>
      </c>
      <c r="D5901" s="0" t="s">
        <v>6010</v>
      </c>
      <c r="E5901" s="0" t="s">
        <v>57</v>
      </c>
      <c r="F5901" s="0" t="s">
        <v>3335</v>
      </c>
      <c r="G5901" s="0" t="s">
        <v>62</v>
      </c>
      <c r="H5901" s="0" t="s">
        <v>385</v>
      </c>
      <c r="I5901" s="0" t="s">
        <v>198</v>
      </c>
      <c r="J5901" s="0" t="s">
        <v>36</v>
      </c>
      <c r="K5901" s="0" t="n">
        <v>7605145.30149997</v>
      </c>
      <c r="L5901" s="0" t="n">
        <v>7939908.315</v>
      </c>
      <c r="M5901" s="0" t="n">
        <v>9561681.47195093</v>
      </c>
      <c r="N5901" s="0" t="n">
        <v>8356070.43</v>
      </c>
      <c r="O5901" s="0" t="n">
        <v>7817113.845</v>
      </c>
      <c r="P5901" s="0" t="n">
        <v>8577392.76</v>
      </c>
      <c r="Q5901" s="0" t="n">
        <v>9403893.045</v>
      </c>
      <c r="S5901" s="0" t="s">
        <v>303</v>
      </c>
    </row>
    <row r="5902" customFormat="false" ht="14" hidden="true" customHeight="false" outlineLevel="0" collapsed="false">
      <c r="A5902" s="0" t="str">
        <f aca="false">SUBSTITUTE(C5902&amp;D5902&amp;E5902&amp;F5902&amp;G5902&amp;H5902&amp;I5902," ","")</f>
        <v>AgenteBilingüeEspecializadoCienciassociales,humanasyafinesFrontofficesinherramientaJornadaOrdinaria Zona3Plata</v>
      </c>
      <c r="B5902" s="0" t="s">
        <v>6241</v>
      </c>
      <c r="C5902" s="0" t="s">
        <v>190</v>
      </c>
      <c r="D5902" s="0" t="s">
        <v>6010</v>
      </c>
      <c r="E5902" s="0" t="s">
        <v>57</v>
      </c>
      <c r="F5902" s="0" t="s">
        <v>3335</v>
      </c>
      <c r="G5902" s="0" t="s">
        <v>62</v>
      </c>
      <c r="H5902" s="0" t="s">
        <v>390</v>
      </c>
      <c r="I5902" s="0" t="s">
        <v>195</v>
      </c>
      <c r="J5902" s="0" t="s">
        <v>36</v>
      </c>
      <c r="K5902" s="0" t="n">
        <v>7605145.30149997</v>
      </c>
      <c r="L5902" s="0" t="n">
        <v>7708647.915</v>
      </c>
      <c r="M5902" s="0" t="n">
        <v>9029442.03571653</v>
      </c>
      <c r="N5902" s="0" t="n">
        <v>8330765.715</v>
      </c>
      <c r="O5902" s="0" t="n">
        <v>7817113.845</v>
      </c>
      <c r="P5902" s="0" t="n">
        <v>8262378.09</v>
      </c>
      <c r="Q5902" s="0" t="n">
        <v>8472418.92</v>
      </c>
      <c r="S5902" s="0" t="s">
        <v>303</v>
      </c>
    </row>
    <row r="5903" customFormat="false" ht="14" hidden="true" customHeight="false" outlineLevel="0" collapsed="false">
      <c r="A5903" s="0" t="str">
        <f aca="false">SUBSTITUTE(C5903&amp;D5903&amp;E5903&amp;F5903&amp;G5903&amp;H5903&amp;I5903," ","")</f>
        <v>AgenteBilingüeEspecializadoCienciassociales,humanasyafinesFrontofficesinherramientaJornadaOrdinaria Zona3Oro</v>
      </c>
      <c r="B5903" s="0" t="s">
        <v>6242</v>
      </c>
      <c r="C5903" s="0" t="s">
        <v>190</v>
      </c>
      <c r="D5903" s="0" t="s">
        <v>6010</v>
      </c>
      <c r="E5903" s="0" t="s">
        <v>57</v>
      </c>
      <c r="F5903" s="0" t="s">
        <v>3335</v>
      </c>
      <c r="G5903" s="0" t="s">
        <v>62</v>
      </c>
      <c r="H5903" s="0" t="s">
        <v>390</v>
      </c>
      <c r="I5903" s="0" t="s">
        <v>54</v>
      </c>
      <c r="J5903" s="0" t="s">
        <v>36</v>
      </c>
      <c r="K5903" s="0" t="n">
        <v>7605145.30149997</v>
      </c>
      <c r="L5903" s="0" t="n">
        <v>7862821.515</v>
      </c>
      <c r="M5903" s="0" t="n">
        <v>9287943.09600043</v>
      </c>
      <c r="N5903" s="0" t="n">
        <v>8351852.805</v>
      </c>
      <c r="O5903" s="0" t="n">
        <v>7817113.845</v>
      </c>
      <c r="P5903" s="0" t="n">
        <v>8436323.295</v>
      </c>
      <c r="Q5903" s="0" t="n">
        <v>8848024.56</v>
      </c>
      <c r="S5903" s="0" t="s">
        <v>303</v>
      </c>
    </row>
    <row r="5904" customFormat="false" ht="14" hidden="true" customHeight="false" outlineLevel="0" collapsed="false">
      <c r="A5904" s="0" t="str">
        <f aca="false">SUBSTITUTE(C5904&amp;D5904&amp;E5904&amp;F5904&amp;G5904&amp;H5904&amp;I5904," ","")</f>
        <v>AgenteBilingüeEspecializadoCienciassociales,humanasyafinesFrontofficesinherramientaJornadaOrdinaria Zona3Platino</v>
      </c>
      <c r="B5904" s="0" t="s">
        <v>6243</v>
      </c>
      <c r="C5904" s="0" t="s">
        <v>190</v>
      </c>
      <c r="D5904" s="0" t="s">
        <v>6010</v>
      </c>
      <c r="E5904" s="0" t="s">
        <v>57</v>
      </c>
      <c r="F5904" s="0" t="s">
        <v>3335</v>
      </c>
      <c r="G5904" s="0" t="s">
        <v>62</v>
      </c>
      <c r="H5904" s="0" t="s">
        <v>390</v>
      </c>
      <c r="I5904" s="0" t="s">
        <v>198</v>
      </c>
      <c r="J5904" s="0" t="s">
        <v>36</v>
      </c>
      <c r="K5904" s="0" t="n">
        <v>7605145.30149997</v>
      </c>
      <c r="L5904" s="0" t="n">
        <v>8094080.88</v>
      </c>
      <c r="M5904" s="0" t="n">
        <v>9561681.47195093</v>
      </c>
      <c r="N5904" s="0" t="n">
        <v>8372939.895</v>
      </c>
      <c r="O5904" s="0" t="n">
        <v>7817113.845</v>
      </c>
      <c r="P5904" s="0" t="n">
        <v>8617749.48</v>
      </c>
      <c r="Q5904" s="0" t="n">
        <v>9403893.045</v>
      </c>
      <c r="S5904" s="0" t="s">
        <v>303</v>
      </c>
    </row>
    <row r="5905" customFormat="false" ht="14" hidden="true" customHeight="false" outlineLevel="0" collapsed="false">
      <c r="A5905" s="0" t="str">
        <f aca="false">SUBSTITUTE(C5905&amp;D5905&amp;E5905&amp;F5905&amp;G5905&amp;H5905&amp;I5905," ","")</f>
        <v>AgenteBilingüeEspecializadoCienciassociales,humanasyafinesFrontofficesinherramientaHoraextradiurnaZona1Plata</v>
      </c>
      <c r="B5905" s="0" t="s">
        <v>6244</v>
      </c>
      <c r="C5905" s="0" t="s">
        <v>190</v>
      </c>
      <c r="D5905" s="0" t="s">
        <v>6010</v>
      </c>
      <c r="E5905" s="0" t="s">
        <v>57</v>
      </c>
      <c r="F5905" s="0" t="s">
        <v>3335</v>
      </c>
      <c r="G5905" s="0" t="s">
        <v>192</v>
      </c>
      <c r="H5905" s="0" t="s">
        <v>379</v>
      </c>
      <c r="I5905" s="0" t="s">
        <v>195</v>
      </c>
      <c r="J5905" s="0" t="s">
        <v>325</v>
      </c>
      <c r="K5905" s="0" t="n">
        <v>38758.5076880207</v>
      </c>
      <c r="L5905" s="0" t="n">
        <v>40008.96</v>
      </c>
      <c r="M5905" s="0" t="n">
        <v>51815.0379154552</v>
      </c>
      <c r="N5905" s="0" t="n">
        <v>35772.705</v>
      </c>
      <c r="O5905" s="0" t="n">
        <v>36174.285</v>
      </c>
      <c r="P5905" s="0" t="n">
        <v>46658.835</v>
      </c>
      <c r="Q5905" s="0" t="n">
        <v>56509.965</v>
      </c>
      <c r="S5905" s="0" t="s">
        <v>303</v>
      </c>
    </row>
    <row r="5906" customFormat="false" ht="14" hidden="true" customHeight="false" outlineLevel="0" collapsed="false">
      <c r="A5906" s="0" t="str">
        <f aca="false">SUBSTITUTE(C5906&amp;D5906&amp;E5906&amp;F5906&amp;G5906&amp;H5906&amp;I5906," ","")</f>
        <v>AgenteBilingüeEspecializadoCienciassociales,humanasyafinesFrontofficesinherramientaHoraextradiurnaZona1Oro</v>
      </c>
      <c r="B5906" s="0" t="s">
        <v>6245</v>
      </c>
      <c r="C5906" s="0" t="s">
        <v>190</v>
      </c>
      <c r="D5906" s="0" t="s">
        <v>6010</v>
      </c>
      <c r="E5906" s="0" t="s">
        <v>57</v>
      </c>
      <c r="F5906" s="0" t="s">
        <v>3335</v>
      </c>
      <c r="G5906" s="0" t="s">
        <v>192</v>
      </c>
      <c r="H5906" s="0" t="s">
        <v>379</v>
      </c>
      <c r="I5906" s="0" t="s">
        <v>54</v>
      </c>
      <c r="J5906" s="0" t="s">
        <v>325</v>
      </c>
      <c r="K5906" s="0" t="n">
        <v>38758.5076880207</v>
      </c>
      <c r="L5906" s="0" t="n">
        <v>40810.05</v>
      </c>
      <c r="M5906" s="0" t="n">
        <v>53298.4343630777</v>
      </c>
      <c r="N5906" s="0" t="n">
        <v>35772.705</v>
      </c>
      <c r="O5906" s="0" t="n">
        <v>36174.285</v>
      </c>
      <c r="P5906" s="0" t="n">
        <v>47642.085</v>
      </c>
      <c r="Q5906" s="0" t="n">
        <v>59014.665</v>
      </c>
      <c r="S5906" s="0" t="s">
        <v>303</v>
      </c>
    </row>
    <row r="5907" customFormat="false" ht="14" hidden="true" customHeight="false" outlineLevel="0" collapsed="false">
      <c r="A5907" s="0" t="str">
        <f aca="false">SUBSTITUTE(C5907&amp;D5907&amp;E5907&amp;F5907&amp;G5907&amp;H5907&amp;I5907," ","")</f>
        <v>AgenteBilingüeEspecializadoCienciassociales,humanasyafinesFrontofficesinherramientaHoraextradiurnaZona1Platino</v>
      </c>
      <c r="B5907" s="0" t="s">
        <v>6246</v>
      </c>
      <c r="C5907" s="0" t="s">
        <v>190</v>
      </c>
      <c r="D5907" s="0" t="s">
        <v>6010</v>
      </c>
      <c r="E5907" s="0" t="s">
        <v>57</v>
      </c>
      <c r="F5907" s="0" t="s">
        <v>3335</v>
      </c>
      <c r="G5907" s="0" t="s">
        <v>192</v>
      </c>
      <c r="H5907" s="0" t="s">
        <v>379</v>
      </c>
      <c r="I5907" s="0" t="s">
        <v>198</v>
      </c>
      <c r="J5907" s="0" t="s">
        <v>325</v>
      </c>
      <c r="K5907" s="0" t="n">
        <v>38758.5076880207</v>
      </c>
      <c r="L5907" s="0" t="n">
        <v>42009.615</v>
      </c>
      <c r="M5907" s="0" t="n">
        <v>54869.269445986</v>
      </c>
      <c r="N5907" s="0" t="n">
        <v>35772.705</v>
      </c>
      <c r="O5907" s="0" t="n">
        <v>36174.285</v>
      </c>
      <c r="P5907" s="0" t="n">
        <v>48665.7</v>
      </c>
      <c r="Q5907" s="0" t="n">
        <v>62722.035</v>
      </c>
      <c r="S5907" s="0" t="s">
        <v>303</v>
      </c>
    </row>
    <row r="5908" customFormat="false" ht="14" hidden="true" customHeight="false" outlineLevel="0" collapsed="false">
      <c r="A5908" s="0" t="str">
        <f aca="false">SUBSTITUTE(C5908&amp;D5908&amp;E5908&amp;F5908&amp;G5908&amp;H5908&amp;I5908," ","")</f>
        <v>AgenteBilingüeEspecializadoCienciassociales,humanasyafinesFrontofficesinherramientaHoraextradiurnaZona2Plata</v>
      </c>
      <c r="B5908" s="0" t="s">
        <v>6247</v>
      </c>
      <c r="C5908" s="0" t="s">
        <v>190</v>
      </c>
      <c r="D5908" s="0" t="s">
        <v>6010</v>
      </c>
      <c r="E5908" s="0" t="s">
        <v>57</v>
      </c>
      <c r="F5908" s="0" t="s">
        <v>3335</v>
      </c>
      <c r="G5908" s="0" t="s">
        <v>192</v>
      </c>
      <c r="H5908" s="0" t="s">
        <v>385</v>
      </c>
      <c r="I5908" s="0" t="s">
        <v>195</v>
      </c>
      <c r="J5908" s="0" t="s">
        <v>325</v>
      </c>
      <c r="K5908" s="0" t="n">
        <v>38758.5076880207</v>
      </c>
      <c r="L5908" s="0" t="n">
        <v>41209.56</v>
      </c>
      <c r="M5908" s="0" t="n">
        <v>51815.0379154552</v>
      </c>
      <c r="N5908" s="0" t="n">
        <v>35772.705</v>
      </c>
      <c r="O5908" s="0" t="n">
        <v>36174.285</v>
      </c>
      <c r="P5908" s="0" t="n">
        <v>49584.78</v>
      </c>
      <c r="Q5908" s="0" t="n">
        <v>56509.965</v>
      </c>
      <c r="S5908" s="0" t="s">
        <v>303</v>
      </c>
    </row>
    <row r="5909" customFormat="false" ht="14" hidden="true" customHeight="false" outlineLevel="0" collapsed="false">
      <c r="A5909" s="0" t="str">
        <f aca="false">SUBSTITUTE(C5909&amp;D5909&amp;E5909&amp;F5909&amp;G5909&amp;H5909&amp;I5909," ","")</f>
        <v>AgenteBilingüeEspecializadoCienciassociales,humanasyafinesFrontofficesinherramientaHoraextradiurnaZona2Oro</v>
      </c>
      <c r="B5909" s="0" t="s">
        <v>6248</v>
      </c>
      <c r="C5909" s="0" t="s">
        <v>190</v>
      </c>
      <c r="D5909" s="0" t="s">
        <v>6010</v>
      </c>
      <c r="E5909" s="0" t="s">
        <v>57</v>
      </c>
      <c r="F5909" s="0" t="s">
        <v>3335</v>
      </c>
      <c r="G5909" s="0" t="s">
        <v>192</v>
      </c>
      <c r="H5909" s="0" t="s">
        <v>385</v>
      </c>
      <c r="I5909" s="0" t="s">
        <v>54</v>
      </c>
      <c r="J5909" s="0" t="s">
        <v>325</v>
      </c>
      <c r="K5909" s="0" t="n">
        <v>38758.5076880207</v>
      </c>
      <c r="L5909" s="0" t="n">
        <v>42034.455</v>
      </c>
      <c r="M5909" s="0" t="n">
        <v>53298.4343630777</v>
      </c>
      <c r="N5909" s="0" t="n">
        <v>35772.705</v>
      </c>
      <c r="O5909" s="0" t="n">
        <v>36174.285</v>
      </c>
      <c r="P5909" s="0" t="n">
        <v>50629.095</v>
      </c>
      <c r="Q5909" s="0" t="n">
        <v>59014.665</v>
      </c>
      <c r="S5909" s="0" t="s">
        <v>303</v>
      </c>
    </row>
    <row r="5910" customFormat="false" ht="14" hidden="true" customHeight="false" outlineLevel="0" collapsed="false">
      <c r="A5910" s="0" t="str">
        <f aca="false">SUBSTITUTE(C5910&amp;D5910&amp;E5910&amp;F5910&amp;G5910&amp;H5910&amp;I5910," ","")</f>
        <v>AgenteBilingüeEspecializadoCienciassociales,humanasyafinesFrontofficesinherramientaHoraextradiurnaZona2Platino</v>
      </c>
      <c r="B5910" s="0" t="s">
        <v>6249</v>
      </c>
      <c r="C5910" s="0" t="s">
        <v>190</v>
      </c>
      <c r="D5910" s="0" t="s">
        <v>6010</v>
      </c>
      <c r="E5910" s="0" t="s">
        <v>57</v>
      </c>
      <c r="F5910" s="0" t="s">
        <v>3335</v>
      </c>
      <c r="G5910" s="0" t="s">
        <v>192</v>
      </c>
      <c r="H5910" s="0" t="s">
        <v>385</v>
      </c>
      <c r="I5910" s="0" t="s">
        <v>198</v>
      </c>
      <c r="J5910" s="0" t="s">
        <v>325</v>
      </c>
      <c r="K5910" s="0" t="n">
        <v>38758.5076880207</v>
      </c>
      <c r="L5910" s="0" t="n">
        <v>43270.245</v>
      </c>
      <c r="M5910" s="0" t="n">
        <v>54869.269445986</v>
      </c>
      <c r="N5910" s="0" t="n">
        <v>35772.705</v>
      </c>
      <c r="O5910" s="0" t="n">
        <v>36174.285</v>
      </c>
      <c r="P5910" s="0" t="n">
        <v>51717.915</v>
      </c>
      <c r="Q5910" s="0" t="n">
        <v>62722.035</v>
      </c>
      <c r="S5910" s="0" t="s">
        <v>303</v>
      </c>
    </row>
    <row r="5911" customFormat="false" ht="14" hidden="true" customHeight="false" outlineLevel="0" collapsed="false">
      <c r="A5911" s="0" t="str">
        <f aca="false">SUBSTITUTE(C5911&amp;D5911&amp;E5911&amp;F5911&amp;G5911&amp;H5911&amp;I5911," ","")</f>
        <v>AgenteBilingüeEspecializadoCienciassociales,humanasyafinesFrontofficesinherramientaHoraextradiurnaZona3Plata</v>
      </c>
      <c r="B5911" s="0" t="s">
        <v>6250</v>
      </c>
      <c r="C5911" s="0" t="s">
        <v>190</v>
      </c>
      <c r="D5911" s="0" t="s">
        <v>6010</v>
      </c>
      <c r="E5911" s="0" t="s">
        <v>57</v>
      </c>
      <c r="F5911" s="0" t="s">
        <v>3335</v>
      </c>
      <c r="G5911" s="0" t="s">
        <v>192</v>
      </c>
      <c r="H5911" s="0" t="s">
        <v>390</v>
      </c>
      <c r="I5911" s="0" t="s">
        <v>195</v>
      </c>
      <c r="J5911" s="0" t="s">
        <v>325</v>
      </c>
      <c r="K5911" s="0" t="n">
        <v>38758.5076880207</v>
      </c>
      <c r="L5911" s="0" t="n">
        <v>42009.615</v>
      </c>
      <c r="M5911" s="0" t="n">
        <v>51815.0379154552</v>
      </c>
      <c r="N5911" s="0" t="n">
        <v>35772.705</v>
      </c>
      <c r="O5911" s="0" t="n">
        <v>36174.285</v>
      </c>
      <c r="P5911" s="0" t="n">
        <v>49818.69</v>
      </c>
      <c r="Q5911" s="0" t="n">
        <v>56509.965</v>
      </c>
      <c r="S5911" s="0" t="s">
        <v>303</v>
      </c>
    </row>
    <row r="5912" customFormat="false" ht="14" hidden="true" customHeight="false" outlineLevel="0" collapsed="false">
      <c r="A5912" s="0" t="str">
        <f aca="false">SUBSTITUTE(C5912&amp;D5912&amp;E5912&amp;F5912&amp;G5912&amp;H5912&amp;I5912," ","")</f>
        <v>AgenteBilingüeEspecializadoCienciassociales,humanasyafinesFrontofficesinherramientaHoraextradiurnaZona3Oro</v>
      </c>
      <c r="B5912" s="0" t="s">
        <v>6251</v>
      </c>
      <c r="C5912" s="0" t="s">
        <v>190</v>
      </c>
      <c r="D5912" s="0" t="s">
        <v>6010</v>
      </c>
      <c r="E5912" s="0" t="s">
        <v>57</v>
      </c>
      <c r="F5912" s="0" t="s">
        <v>3335</v>
      </c>
      <c r="G5912" s="0" t="s">
        <v>192</v>
      </c>
      <c r="H5912" s="0" t="s">
        <v>390</v>
      </c>
      <c r="I5912" s="0" t="s">
        <v>54</v>
      </c>
      <c r="J5912" s="0" t="s">
        <v>325</v>
      </c>
      <c r="K5912" s="0" t="n">
        <v>38758.5076880207</v>
      </c>
      <c r="L5912" s="0" t="n">
        <v>42851.07</v>
      </c>
      <c r="M5912" s="0" t="n">
        <v>53298.4343630777</v>
      </c>
      <c r="N5912" s="0" t="n">
        <v>35772.705</v>
      </c>
      <c r="O5912" s="0" t="n">
        <v>36174.285</v>
      </c>
      <c r="P5912" s="0" t="n">
        <v>50867.145</v>
      </c>
      <c r="Q5912" s="0" t="n">
        <v>59014.665</v>
      </c>
      <c r="S5912" s="0" t="s">
        <v>303</v>
      </c>
    </row>
    <row r="5913" customFormat="false" ht="14" hidden="true" customHeight="false" outlineLevel="0" collapsed="false">
      <c r="A5913" s="0" t="str">
        <f aca="false">SUBSTITUTE(C5913&amp;D5913&amp;E5913&amp;F5913&amp;G5913&amp;H5913&amp;I5913," ","")</f>
        <v>AgenteBilingüeEspecializadoCienciassociales,humanasyafinesFrontofficesinherramientaHoraextradiurnaZona3Platino</v>
      </c>
      <c r="B5913" s="0" t="s">
        <v>6252</v>
      </c>
      <c r="C5913" s="0" t="s">
        <v>190</v>
      </c>
      <c r="D5913" s="0" t="s">
        <v>6010</v>
      </c>
      <c r="E5913" s="0" t="s">
        <v>57</v>
      </c>
      <c r="F5913" s="0" t="s">
        <v>3335</v>
      </c>
      <c r="G5913" s="0" t="s">
        <v>192</v>
      </c>
      <c r="H5913" s="0" t="s">
        <v>390</v>
      </c>
      <c r="I5913" s="0" t="s">
        <v>198</v>
      </c>
      <c r="J5913" s="0" t="s">
        <v>325</v>
      </c>
      <c r="K5913" s="0" t="n">
        <v>38758.5076880207</v>
      </c>
      <c r="L5913" s="0" t="n">
        <v>44110.665</v>
      </c>
      <c r="M5913" s="0" t="n">
        <v>54869.269445986</v>
      </c>
      <c r="N5913" s="0" t="n">
        <v>35772.705</v>
      </c>
      <c r="O5913" s="0" t="n">
        <v>36174.285</v>
      </c>
      <c r="P5913" s="0" t="n">
        <v>51961.14</v>
      </c>
      <c r="Q5913" s="0" t="n">
        <v>62722.035</v>
      </c>
      <c r="S5913" s="0" t="s">
        <v>303</v>
      </c>
    </row>
    <row r="5914" customFormat="false" ht="14" hidden="true" customHeight="false" outlineLevel="0" collapsed="false">
      <c r="A5914" s="0" t="str">
        <f aca="false">SUBSTITUTE(C5914&amp;D5914&amp;E5914&amp;F5914&amp;G5914&amp;H5914&amp;I5914," ","")</f>
        <v>AgenteBilingüeEspecializadoCienciassociales,humanasyafinesFrontofficesinherramientaHoraextranocturna Zona1Plata</v>
      </c>
      <c r="B5914" s="0" t="s">
        <v>6253</v>
      </c>
      <c r="C5914" s="0" t="s">
        <v>190</v>
      </c>
      <c r="D5914" s="0" t="s">
        <v>6010</v>
      </c>
      <c r="E5914" s="0" t="s">
        <v>57</v>
      </c>
      <c r="F5914" s="0" t="s">
        <v>3335</v>
      </c>
      <c r="G5914" s="0" t="s">
        <v>197</v>
      </c>
      <c r="H5914" s="0" t="s">
        <v>379</v>
      </c>
      <c r="I5914" s="0" t="s">
        <v>195</v>
      </c>
      <c r="J5914" s="0" t="s">
        <v>325</v>
      </c>
      <c r="K5914" s="0" t="n">
        <v>52899.312218229</v>
      </c>
      <c r="L5914" s="0" t="n">
        <v>56013.165</v>
      </c>
      <c r="M5914" s="0" t="n">
        <v>72541.0530816373</v>
      </c>
      <c r="N5914" s="0" t="n">
        <v>50082.615</v>
      </c>
      <c r="O5914" s="0" t="n">
        <v>50366.205</v>
      </c>
      <c r="P5914" s="0" t="n">
        <v>61046.37</v>
      </c>
      <c r="Q5914" s="0" t="n">
        <v>78433.335</v>
      </c>
      <c r="S5914" s="0" t="s">
        <v>303</v>
      </c>
    </row>
    <row r="5915" customFormat="false" ht="14" hidden="true" customHeight="false" outlineLevel="0" collapsed="false">
      <c r="A5915" s="0" t="str">
        <f aca="false">SUBSTITUTE(C5915&amp;D5915&amp;E5915&amp;F5915&amp;G5915&amp;H5915&amp;I5915," ","")</f>
        <v>AgenteBilingüeEspecializadoCienciassociales,humanasyafinesFrontofficesinherramientaHoraextranocturna Zona1Oro</v>
      </c>
      <c r="B5915" s="0" t="s">
        <v>6254</v>
      </c>
      <c r="C5915" s="0" t="s">
        <v>190</v>
      </c>
      <c r="D5915" s="0" t="s">
        <v>6010</v>
      </c>
      <c r="E5915" s="0" t="s">
        <v>57</v>
      </c>
      <c r="F5915" s="0" t="s">
        <v>3335</v>
      </c>
      <c r="G5915" s="0" t="s">
        <v>197</v>
      </c>
      <c r="H5915" s="0" t="s">
        <v>379</v>
      </c>
      <c r="I5915" s="0" t="s">
        <v>54</v>
      </c>
      <c r="J5915" s="0" t="s">
        <v>325</v>
      </c>
      <c r="K5915" s="0" t="n">
        <v>52899.312218229</v>
      </c>
      <c r="L5915" s="0" t="n">
        <v>57134.07</v>
      </c>
      <c r="M5915" s="0" t="n">
        <v>74617.8081083088</v>
      </c>
      <c r="N5915" s="0" t="n">
        <v>50082.615</v>
      </c>
      <c r="O5915" s="0" t="n">
        <v>50366.205</v>
      </c>
      <c r="P5915" s="0" t="n">
        <v>62331.84</v>
      </c>
      <c r="Q5915" s="0" t="n">
        <v>81910.935</v>
      </c>
      <c r="S5915" s="0" t="s">
        <v>303</v>
      </c>
    </row>
    <row r="5916" customFormat="false" ht="14" hidden="true" customHeight="false" outlineLevel="0" collapsed="false">
      <c r="A5916" s="0" t="str">
        <f aca="false">SUBSTITUTE(C5916&amp;D5916&amp;E5916&amp;F5916&amp;G5916&amp;H5916&amp;I5916," ","")</f>
        <v>AgenteBilingüeEspecializadoCienciassociales,humanasyafinesFrontofficesinherramientaHoraextranocturna Zona1Platino</v>
      </c>
      <c r="B5916" s="0" t="s">
        <v>6255</v>
      </c>
      <c r="C5916" s="0" t="s">
        <v>190</v>
      </c>
      <c r="D5916" s="0" t="s">
        <v>6010</v>
      </c>
      <c r="E5916" s="0" t="s">
        <v>57</v>
      </c>
      <c r="F5916" s="0" t="s">
        <v>3335</v>
      </c>
      <c r="G5916" s="0" t="s">
        <v>197</v>
      </c>
      <c r="H5916" s="0" t="s">
        <v>379</v>
      </c>
      <c r="I5916" s="0" t="s">
        <v>198</v>
      </c>
      <c r="J5916" s="0" t="s">
        <v>325</v>
      </c>
      <c r="K5916" s="0" t="n">
        <v>52899.312218229</v>
      </c>
      <c r="L5916" s="0" t="n">
        <v>58813.875</v>
      </c>
      <c r="M5916" s="0" t="n">
        <v>76816.9772243804</v>
      </c>
      <c r="N5916" s="0" t="n">
        <v>50082.615</v>
      </c>
      <c r="O5916" s="0" t="n">
        <v>50366.205</v>
      </c>
      <c r="P5916" s="0" t="n">
        <v>63672.165</v>
      </c>
      <c r="Q5916" s="0" t="n">
        <v>87056.955</v>
      </c>
      <c r="S5916" s="0" t="s">
        <v>303</v>
      </c>
    </row>
    <row r="5917" customFormat="false" ht="14" hidden="true" customHeight="false" outlineLevel="0" collapsed="false">
      <c r="A5917" s="0" t="str">
        <f aca="false">SUBSTITUTE(C5917&amp;D5917&amp;E5917&amp;F5917&amp;G5917&amp;H5917&amp;I5917," ","")</f>
        <v>AgenteBilingüeEspecializadoCienciassociales,humanasyafinesFrontofficesinherramientaHoraextranocturna Zona2Plata</v>
      </c>
      <c r="B5917" s="0" t="s">
        <v>6256</v>
      </c>
      <c r="C5917" s="0" t="s">
        <v>190</v>
      </c>
      <c r="D5917" s="0" t="s">
        <v>6010</v>
      </c>
      <c r="E5917" s="0" t="s">
        <v>57</v>
      </c>
      <c r="F5917" s="0" t="s">
        <v>3335</v>
      </c>
      <c r="G5917" s="0" t="s">
        <v>197</v>
      </c>
      <c r="H5917" s="0" t="s">
        <v>385</v>
      </c>
      <c r="I5917" s="0" t="s">
        <v>195</v>
      </c>
      <c r="J5917" s="0" t="s">
        <v>325</v>
      </c>
      <c r="K5917" s="0" t="n">
        <v>52899.312218229</v>
      </c>
      <c r="L5917" s="0" t="n">
        <v>57694.005</v>
      </c>
      <c r="M5917" s="0" t="n">
        <v>72541.0530816373</v>
      </c>
      <c r="N5917" s="0" t="n">
        <v>50082.615</v>
      </c>
      <c r="O5917" s="0" t="n">
        <v>50366.205</v>
      </c>
      <c r="P5917" s="0" t="n">
        <v>64874.835</v>
      </c>
      <c r="Q5917" s="0" t="n">
        <v>78433.335</v>
      </c>
      <c r="S5917" s="0" t="s">
        <v>303</v>
      </c>
    </row>
    <row r="5918" customFormat="false" ht="14" hidden="true" customHeight="false" outlineLevel="0" collapsed="false">
      <c r="A5918" s="0" t="str">
        <f aca="false">SUBSTITUTE(C5918&amp;D5918&amp;E5918&amp;F5918&amp;G5918&amp;H5918&amp;I5918," ","")</f>
        <v>AgenteBilingüeEspecializadoCienciassociales,humanasyafinesFrontofficesinherramientaHoraextranocturna Zona2Oro</v>
      </c>
      <c r="B5918" s="0" t="s">
        <v>6257</v>
      </c>
      <c r="C5918" s="0" t="s">
        <v>190</v>
      </c>
      <c r="D5918" s="0" t="s">
        <v>6010</v>
      </c>
      <c r="E5918" s="0" t="s">
        <v>57</v>
      </c>
      <c r="F5918" s="0" t="s">
        <v>3335</v>
      </c>
      <c r="G5918" s="0" t="s">
        <v>197</v>
      </c>
      <c r="H5918" s="0" t="s">
        <v>385</v>
      </c>
      <c r="I5918" s="0" t="s">
        <v>54</v>
      </c>
      <c r="J5918" s="0" t="s">
        <v>325</v>
      </c>
      <c r="K5918" s="0" t="n">
        <v>52899.312218229</v>
      </c>
      <c r="L5918" s="0" t="n">
        <v>58849.065</v>
      </c>
      <c r="M5918" s="0" t="n">
        <v>74617.8081083088</v>
      </c>
      <c r="N5918" s="0" t="n">
        <v>50082.615</v>
      </c>
      <c r="O5918" s="0" t="n">
        <v>50366.205</v>
      </c>
      <c r="P5918" s="0" t="n">
        <v>66241.035</v>
      </c>
      <c r="Q5918" s="0" t="n">
        <v>81910.935</v>
      </c>
      <c r="S5918" s="0" t="s">
        <v>303</v>
      </c>
    </row>
    <row r="5919" customFormat="false" ht="14" hidden="true" customHeight="false" outlineLevel="0" collapsed="false">
      <c r="A5919" s="0" t="str">
        <f aca="false">SUBSTITUTE(C5919&amp;D5919&amp;E5919&amp;F5919&amp;G5919&amp;H5919&amp;I5919," ","")</f>
        <v>AgenteBilingüeEspecializadoCienciassociales,humanasyafinesFrontofficesinherramientaHoraextranocturna Zona2Platino</v>
      </c>
      <c r="B5919" s="0" t="s">
        <v>6258</v>
      </c>
      <c r="C5919" s="0" t="s">
        <v>190</v>
      </c>
      <c r="D5919" s="0" t="s">
        <v>6010</v>
      </c>
      <c r="E5919" s="0" t="s">
        <v>57</v>
      </c>
      <c r="F5919" s="0" t="s">
        <v>3335</v>
      </c>
      <c r="G5919" s="0" t="s">
        <v>197</v>
      </c>
      <c r="H5919" s="0" t="s">
        <v>385</v>
      </c>
      <c r="I5919" s="0" t="s">
        <v>198</v>
      </c>
      <c r="J5919" s="0" t="s">
        <v>325</v>
      </c>
      <c r="K5919" s="0" t="n">
        <v>52899.312218229</v>
      </c>
      <c r="L5919" s="0" t="n">
        <v>60578.55</v>
      </c>
      <c r="M5919" s="0" t="n">
        <v>76816.9772243804</v>
      </c>
      <c r="N5919" s="0" t="n">
        <v>50082.615</v>
      </c>
      <c r="O5919" s="0" t="n">
        <v>50366.205</v>
      </c>
      <c r="P5919" s="0" t="n">
        <v>67665.195</v>
      </c>
      <c r="Q5919" s="0" t="n">
        <v>87056.955</v>
      </c>
      <c r="S5919" s="0" t="s">
        <v>303</v>
      </c>
    </row>
    <row r="5920" customFormat="false" ht="14" hidden="true" customHeight="false" outlineLevel="0" collapsed="false">
      <c r="A5920" s="0" t="str">
        <f aca="false">SUBSTITUTE(C5920&amp;D5920&amp;E5920&amp;F5920&amp;G5920&amp;H5920&amp;I5920," ","")</f>
        <v>AgenteBilingüeEspecializadoCienciassociales,humanasyafinesFrontofficesinherramientaHoraextranocturna Zona3Plata</v>
      </c>
      <c r="B5920" s="0" t="s">
        <v>6259</v>
      </c>
      <c r="C5920" s="0" t="s">
        <v>190</v>
      </c>
      <c r="D5920" s="0" t="s">
        <v>6010</v>
      </c>
      <c r="E5920" s="0" t="s">
        <v>57</v>
      </c>
      <c r="F5920" s="0" t="s">
        <v>3335</v>
      </c>
      <c r="G5920" s="0" t="s">
        <v>197</v>
      </c>
      <c r="H5920" s="0" t="s">
        <v>390</v>
      </c>
      <c r="I5920" s="0" t="s">
        <v>195</v>
      </c>
      <c r="J5920" s="0" t="s">
        <v>325</v>
      </c>
      <c r="K5920" s="0" t="n">
        <v>52899.312218229</v>
      </c>
      <c r="L5920" s="0" t="n">
        <v>58813.875</v>
      </c>
      <c r="M5920" s="0" t="n">
        <v>72541.0530816373</v>
      </c>
      <c r="N5920" s="0" t="n">
        <v>50082.615</v>
      </c>
      <c r="O5920" s="0" t="n">
        <v>50366.205</v>
      </c>
      <c r="P5920" s="0" t="n">
        <v>65180.16</v>
      </c>
      <c r="Q5920" s="0" t="n">
        <v>78433.335</v>
      </c>
      <c r="S5920" s="0" t="s">
        <v>303</v>
      </c>
    </row>
    <row r="5921" customFormat="false" ht="14" hidden="true" customHeight="false" outlineLevel="0" collapsed="false">
      <c r="A5921" s="0" t="str">
        <f aca="false">SUBSTITUTE(C5921&amp;D5921&amp;E5921&amp;F5921&amp;G5921&amp;H5921&amp;I5921," ","")</f>
        <v>AgenteBilingüeEspecializadoCienciassociales,humanasyafinesFrontofficesinherramientaHoraextranocturna Zona3Oro</v>
      </c>
      <c r="B5921" s="0" t="s">
        <v>6260</v>
      </c>
      <c r="C5921" s="0" t="s">
        <v>190</v>
      </c>
      <c r="D5921" s="0" t="s">
        <v>6010</v>
      </c>
      <c r="E5921" s="0" t="s">
        <v>57</v>
      </c>
      <c r="F5921" s="0" t="s">
        <v>3335</v>
      </c>
      <c r="G5921" s="0" t="s">
        <v>197</v>
      </c>
      <c r="H5921" s="0" t="s">
        <v>390</v>
      </c>
      <c r="I5921" s="0" t="s">
        <v>54</v>
      </c>
      <c r="J5921" s="0" t="s">
        <v>325</v>
      </c>
      <c r="K5921" s="0" t="n">
        <v>52899.312218229</v>
      </c>
      <c r="L5921" s="0" t="n">
        <v>59991.705</v>
      </c>
      <c r="M5921" s="0" t="n">
        <v>74617.8081083088</v>
      </c>
      <c r="N5921" s="0" t="n">
        <v>50082.615</v>
      </c>
      <c r="O5921" s="0" t="n">
        <v>50366.205</v>
      </c>
      <c r="P5921" s="0" t="n">
        <v>66552.57</v>
      </c>
      <c r="Q5921" s="0" t="n">
        <v>81910.935</v>
      </c>
      <c r="S5921" s="0" t="s">
        <v>303</v>
      </c>
    </row>
    <row r="5922" customFormat="false" ht="14" hidden="true" customHeight="false" outlineLevel="0" collapsed="false">
      <c r="A5922" s="0" t="str">
        <f aca="false">SUBSTITUTE(C5922&amp;D5922&amp;E5922&amp;F5922&amp;G5922&amp;H5922&amp;I5922," ","")</f>
        <v>AgenteBilingüeEspecializadoCienciassociales,humanasyafinesFrontofficesinherramientaHoraextranocturna Zona3Platino</v>
      </c>
      <c r="B5922" s="0" t="s">
        <v>6261</v>
      </c>
      <c r="C5922" s="0" t="s">
        <v>190</v>
      </c>
      <c r="D5922" s="0" t="s">
        <v>6010</v>
      </c>
      <c r="E5922" s="0" t="s">
        <v>57</v>
      </c>
      <c r="F5922" s="0" t="s">
        <v>3335</v>
      </c>
      <c r="G5922" s="0" t="s">
        <v>197</v>
      </c>
      <c r="H5922" s="0" t="s">
        <v>390</v>
      </c>
      <c r="I5922" s="0" t="s">
        <v>198</v>
      </c>
      <c r="J5922" s="0" t="s">
        <v>325</v>
      </c>
      <c r="K5922" s="0" t="n">
        <v>52899.312218229</v>
      </c>
      <c r="L5922" s="0" t="n">
        <v>61755.345</v>
      </c>
      <c r="M5922" s="0" t="n">
        <v>76816.9772243804</v>
      </c>
      <c r="N5922" s="0" t="n">
        <v>50082.615</v>
      </c>
      <c r="O5922" s="0" t="n">
        <v>50366.205</v>
      </c>
      <c r="P5922" s="0" t="n">
        <v>67982.94</v>
      </c>
      <c r="Q5922" s="0" t="n">
        <v>87056.955</v>
      </c>
      <c r="S5922" s="0" t="s">
        <v>303</v>
      </c>
    </row>
    <row r="5923" customFormat="false" ht="14" hidden="true" customHeight="false" outlineLevel="0" collapsed="false">
      <c r="A5923" s="0" t="str">
        <f aca="false">SUBSTITUTE(C5923&amp;D5923&amp;E5923&amp;F5923&amp;G5923&amp;H5923&amp;I5923," ","")</f>
        <v>AgenteBilingüeEspecializadoCienciassociales,humanasyafinesFrontofficesinherramientaHoraextradominicalyfestivoZona1Plata</v>
      </c>
      <c r="B5923" s="0" t="s">
        <v>6262</v>
      </c>
      <c r="C5923" s="0" t="s">
        <v>190</v>
      </c>
      <c r="D5923" s="0" t="s">
        <v>6010</v>
      </c>
      <c r="E5923" s="0" t="s">
        <v>57</v>
      </c>
      <c r="F5923" s="0" t="s">
        <v>3335</v>
      </c>
      <c r="G5923" s="0" t="s">
        <v>194</v>
      </c>
      <c r="H5923" s="0" t="s">
        <v>379</v>
      </c>
      <c r="I5923" s="0" t="s">
        <v>195</v>
      </c>
      <c r="J5923" s="0" t="s">
        <v>325</v>
      </c>
      <c r="K5923" s="0" t="n">
        <v>67040.1167484372</v>
      </c>
      <c r="L5923" s="0" t="n">
        <v>64014.75</v>
      </c>
      <c r="M5923" s="0" t="n">
        <v>82904.0606647283</v>
      </c>
      <c r="N5923" s="0" t="n">
        <v>71546.445</v>
      </c>
      <c r="O5923" s="0" t="n">
        <v>57461.13</v>
      </c>
      <c r="P5923" s="0" t="n">
        <v>68241.69</v>
      </c>
      <c r="Q5923" s="0" t="n">
        <v>87317.775</v>
      </c>
      <c r="S5923" s="0" t="s">
        <v>303</v>
      </c>
    </row>
    <row r="5924" customFormat="false" ht="14" hidden="true" customHeight="false" outlineLevel="0" collapsed="false">
      <c r="A5924" s="0" t="str">
        <f aca="false">SUBSTITUTE(C5924&amp;D5924&amp;E5924&amp;F5924&amp;G5924&amp;H5924&amp;I5924," ","")</f>
        <v>AgenteBilingüeEspecializadoCienciassociales,humanasyafinesFrontofficesinherramientaHoraextradominicalyfestivoZona1Oro</v>
      </c>
      <c r="B5924" s="0" t="s">
        <v>6263</v>
      </c>
      <c r="C5924" s="0" t="s">
        <v>190</v>
      </c>
      <c r="D5924" s="0" t="s">
        <v>6010</v>
      </c>
      <c r="E5924" s="0" t="s">
        <v>57</v>
      </c>
      <c r="F5924" s="0" t="s">
        <v>3335</v>
      </c>
      <c r="G5924" s="0" t="s">
        <v>194</v>
      </c>
      <c r="H5924" s="0" t="s">
        <v>379</v>
      </c>
      <c r="I5924" s="0" t="s">
        <v>54</v>
      </c>
      <c r="J5924" s="0" t="s">
        <v>325</v>
      </c>
      <c r="K5924" s="0" t="n">
        <v>67040.1167484372</v>
      </c>
      <c r="L5924" s="0" t="n">
        <v>65295.045</v>
      </c>
      <c r="M5924" s="0" t="n">
        <v>85277.4949809243</v>
      </c>
      <c r="N5924" s="0" t="n">
        <v>71546.445</v>
      </c>
      <c r="O5924" s="0" t="n">
        <v>57461.13</v>
      </c>
      <c r="P5924" s="0" t="n">
        <v>69678.27</v>
      </c>
      <c r="Q5924" s="0" t="n">
        <v>91188.675</v>
      </c>
      <c r="S5924" s="0" t="s">
        <v>303</v>
      </c>
    </row>
    <row r="5925" customFormat="false" ht="14" hidden="true" customHeight="false" outlineLevel="0" collapsed="false">
      <c r="A5925" s="0" t="str">
        <f aca="false">SUBSTITUTE(C5925&amp;D5925&amp;E5925&amp;F5925&amp;G5925&amp;H5925&amp;I5925," ","")</f>
        <v>AgenteBilingüeEspecializadoCienciassociales,humanasyafinesFrontofficesinherramientaHoraextradominicalyfestivoZona1Platino</v>
      </c>
      <c r="B5925" s="0" t="s">
        <v>6264</v>
      </c>
      <c r="C5925" s="0" t="s">
        <v>190</v>
      </c>
      <c r="D5925" s="0" t="s">
        <v>6010</v>
      </c>
      <c r="E5925" s="0" t="s">
        <v>57</v>
      </c>
      <c r="F5925" s="0" t="s">
        <v>3335</v>
      </c>
      <c r="G5925" s="0" t="s">
        <v>194</v>
      </c>
      <c r="H5925" s="0" t="s">
        <v>379</v>
      </c>
      <c r="I5925" s="0" t="s">
        <v>198</v>
      </c>
      <c r="J5925" s="0" t="s">
        <v>325</v>
      </c>
      <c r="K5925" s="0" t="n">
        <v>67040.1167484372</v>
      </c>
      <c r="L5925" s="0" t="n">
        <v>67216.005</v>
      </c>
      <c r="M5925" s="0" t="n">
        <v>87790.8311135776</v>
      </c>
      <c r="N5925" s="0" t="n">
        <v>71546.445</v>
      </c>
      <c r="O5925" s="0" t="n">
        <v>57461.13</v>
      </c>
      <c r="P5925" s="0" t="n">
        <v>71176.95</v>
      </c>
      <c r="Q5925" s="0" t="n">
        <v>96917.4</v>
      </c>
      <c r="S5925" s="0" t="s">
        <v>303</v>
      </c>
    </row>
    <row r="5926" customFormat="false" ht="14" hidden="true" customHeight="false" outlineLevel="0" collapsed="false">
      <c r="A5926" s="0" t="str">
        <f aca="false">SUBSTITUTE(C5926&amp;D5926&amp;E5926&amp;F5926&amp;G5926&amp;H5926&amp;I5926," ","")</f>
        <v>AgenteBilingüeEspecializadoCienciassociales,humanasyafinesFrontofficesinherramientaHoraextradominicalyfestivoZona2Plata</v>
      </c>
      <c r="B5926" s="0" t="s">
        <v>6265</v>
      </c>
      <c r="C5926" s="0" t="s">
        <v>190</v>
      </c>
      <c r="D5926" s="0" t="s">
        <v>6010</v>
      </c>
      <c r="E5926" s="0" t="s">
        <v>57</v>
      </c>
      <c r="F5926" s="0" t="s">
        <v>3335</v>
      </c>
      <c r="G5926" s="0" t="s">
        <v>194</v>
      </c>
      <c r="H5926" s="0" t="s">
        <v>385</v>
      </c>
      <c r="I5926" s="0" t="s">
        <v>195</v>
      </c>
      <c r="J5926" s="0" t="s">
        <v>325</v>
      </c>
      <c r="K5926" s="0" t="n">
        <v>67040.1167484372</v>
      </c>
      <c r="L5926" s="0" t="n">
        <v>65935.71</v>
      </c>
      <c r="M5926" s="0" t="n">
        <v>82904.0606647283</v>
      </c>
      <c r="N5926" s="0" t="n">
        <v>71546.445</v>
      </c>
      <c r="O5926" s="0" t="n">
        <v>57461.13</v>
      </c>
      <c r="P5926" s="0" t="n">
        <v>72520.38</v>
      </c>
      <c r="Q5926" s="0" t="n">
        <v>87317.775</v>
      </c>
      <c r="S5926" s="0" t="s">
        <v>303</v>
      </c>
    </row>
    <row r="5927" customFormat="false" ht="14" hidden="true" customHeight="false" outlineLevel="0" collapsed="false">
      <c r="A5927" s="0" t="str">
        <f aca="false">SUBSTITUTE(C5927&amp;D5927&amp;E5927&amp;F5927&amp;G5927&amp;H5927&amp;I5927," ","")</f>
        <v>AgenteBilingüeEspecializadoCienciassociales,humanasyafinesFrontofficesinherramientaHoraextradominicalyfestivoZona2Oro</v>
      </c>
      <c r="B5927" s="0" t="s">
        <v>6266</v>
      </c>
      <c r="C5927" s="0" t="s">
        <v>190</v>
      </c>
      <c r="D5927" s="0" t="s">
        <v>6010</v>
      </c>
      <c r="E5927" s="0" t="s">
        <v>57</v>
      </c>
      <c r="F5927" s="0" t="s">
        <v>3335</v>
      </c>
      <c r="G5927" s="0" t="s">
        <v>194</v>
      </c>
      <c r="H5927" s="0" t="s">
        <v>385</v>
      </c>
      <c r="I5927" s="0" t="s">
        <v>54</v>
      </c>
      <c r="J5927" s="0" t="s">
        <v>325</v>
      </c>
      <c r="K5927" s="0" t="n">
        <v>67040.1167484372</v>
      </c>
      <c r="L5927" s="0" t="n">
        <v>67254.3</v>
      </c>
      <c r="M5927" s="0" t="n">
        <v>85277.4949809243</v>
      </c>
      <c r="N5927" s="0" t="n">
        <v>71546.445</v>
      </c>
      <c r="O5927" s="0" t="n">
        <v>57461.13</v>
      </c>
      <c r="P5927" s="0" t="n">
        <v>74047.005</v>
      </c>
      <c r="Q5927" s="0" t="n">
        <v>91188.675</v>
      </c>
      <c r="S5927" s="0" t="s">
        <v>303</v>
      </c>
    </row>
    <row r="5928" customFormat="false" ht="14" hidden="true" customHeight="false" outlineLevel="0" collapsed="false">
      <c r="A5928" s="0" t="str">
        <f aca="false">SUBSTITUTE(C5928&amp;D5928&amp;E5928&amp;F5928&amp;G5928&amp;H5928&amp;I5928," ","")</f>
        <v>AgenteBilingüeEspecializadoCienciassociales,humanasyafinesFrontofficesinherramientaHoraextradominicalyfestivoZona2Platino</v>
      </c>
      <c r="B5928" s="0" t="s">
        <v>6267</v>
      </c>
      <c r="C5928" s="0" t="s">
        <v>190</v>
      </c>
      <c r="D5928" s="0" t="s">
        <v>6010</v>
      </c>
      <c r="E5928" s="0" t="s">
        <v>57</v>
      </c>
      <c r="F5928" s="0" t="s">
        <v>3335</v>
      </c>
      <c r="G5928" s="0" t="s">
        <v>194</v>
      </c>
      <c r="H5928" s="0" t="s">
        <v>385</v>
      </c>
      <c r="I5928" s="0" t="s">
        <v>198</v>
      </c>
      <c r="J5928" s="0" t="s">
        <v>325</v>
      </c>
      <c r="K5928" s="0" t="n">
        <v>67040.1167484372</v>
      </c>
      <c r="L5928" s="0" t="n">
        <v>69233.22</v>
      </c>
      <c r="M5928" s="0" t="n">
        <v>87790.8311135776</v>
      </c>
      <c r="N5928" s="0" t="n">
        <v>71546.445</v>
      </c>
      <c r="O5928" s="0" t="n">
        <v>57461.13</v>
      </c>
      <c r="P5928" s="0" t="n">
        <v>75639.87</v>
      </c>
      <c r="Q5928" s="0" t="n">
        <v>96917.4</v>
      </c>
      <c r="S5928" s="0" t="s">
        <v>303</v>
      </c>
    </row>
    <row r="5929" customFormat="false" ht="14" hidden="true" customHeight="false" outlineLevel="0" collapsed="false">
      <c r="A5929" s="0" t="str">
        <f aca="false">SUBSTITUTE(C5929&amp;D5929&amp;E5929&amp;F5929&amp;G5929&amp;H5929&amp;I5929," ","")</f>
        <v>AgenteBilingüeEspecializadoCienciassociales,humanasyafinesFrontofficesinherramientaHoraextradominicalyfestivoZona3Plata</v>
      </c>
      <c r="B5929" s="0" t="s">
        <v>6268</v>
      </c>
      <c r="C5929" s="0" t="s">
        <v>190</v>
      </c>
      <c r="D5929" s="0" t="s">
        <v>6010</v>
      </c>
      <c r="E5929" s="0" t="s">
        <v>57</v>
      </c>
      <c r="F5929" s="0" t="s">
        <v>3335</v>
      </c>
      <c r="G5929" s="0" t="s">
        <v>194</v>
      </c>
      <c r="H5929" s="0" t="s">
        <v>390</v>
      </c>
      <c r="I5929" s="0" t="s">
        <v>195</v>
      </c>
      <c r="J5929" s="0" t="s">
        <v>325</v>
      </c>
      <c r="K5929" s="0" t="n">
        <v>67040.1167484372</v>
      </c>
      <c r="L5929" s="0" t="n">
        <v>67216.005</v>
      </c>
      <c r="M5929" s="0" t="n">
        <v>82904.0606647283</v>
      </c>
      <c r="N5929" s="0" t="n">
        <v>71546.445</v>
      </c>
      <c r="O5929" s="0" t="n">
        <v>57461.13</v>
      </c>
      <c r="P5929" s="0" t="n">
        <v>72861.93</v>
      </c>
      <c r="Q5929" s="0" t="n">
        <v>87317.775</v>
      </c>
      <c r="S5929" s="0" t="s">
        <v>303</v>
      </c>
    </row>
    <row r="5930" customFormat="false" ht="14" hidden="true" customHeight="false" outlineLevel="0" collapsed="false">
      <c r="A5930" s="0" t="str">
        <f aca="false">SUBSTITUTE(C5930&amp;D5930&amp;E5930&amp;F5930&amp;G5930&amp;H5930&amp;I5930," ","")</f>
        <v>AgenteBilingüeEspecializadoCienciassociales,humanasyafinesFrontofficesinherramientaHoraextradominicalyfestivoZona3Oro</v>
      </c>
      <c r="B5930" s="0" t="s">
        <v>6269</v>
      </c>
      <c r="C5930" s="0" t="s">
        <v>190</v>
      </c>
      <c r="D5930" s="0" t="s">
        <v>6010</v>
      </c>
      <c r="E5930" s="0" t="s">
        <v>57</v>
      </c>
      <c r="F5930" s="0" t="s">
        <v>3335</v>
      </c>
      <c r="G5930" s="0" t="s">
        <v>194</v>
      </c>
      <c r="H5930" s="0" t="s">
        <v>390</v>
      </c>
      <c r="I5930" s="0" t="s">
        <v>54</v>
      </c>
      <c r="J5930" s="0" t="s">
        <v>325</v>
      </c>
      <c r="K5930" s="0" t="n">
        <v>67040.1167484372</v>
      </c>
      <c r="L5930" s="0" t="n">
        <v>68560.47</v>
      </c>
      <c r="M5930" s="0" t="n">
        <v>85277.4949809243</v>
      </c>
      <c r="N5930" s="0" t="n">
        <v>71546.445</v>
      </c>
      <c r="O5930" s="0" t="n">
        <v>57461.13</v>
      </c>
      <c r="P5930" s="0" t="n">
        <v>74395.8</v>
      </c>
      <c r="Q5930" s="0" t="n">
        <v>91188.675</v>
      </c>
      <c r="S5930" s="0" t="s">
        <v>303</v>
      </c>
    </row>
    <row r="5931" customFormat="false" ht="14" hidden="true" customHeight="false" outlineLevel="0" collapsed="false">
      <c r="A5931" s="0" t="str">
        <f aca="false">SUBSTITUTE(C5931&amp;D5931&amp;E5931&amp;F5931&amp;G5931&amp;H5931&amp;I5931," ","")</f>
        <v>AgenteBilingüeEspecializadoCienciassociales,humanasyafinesFrontofficesinherramientaHoraextradominicalyfestivoZona3Platino</v>
      </c>
      <c r="B5931" s="0" t="s">
        <v>6270</v>
      </c>
      <c r="C5931" s="0" t="s">
        <v>190</v>
      </c>
      <c r="D5931" s="0" t="s">
        <v>6010</v>
      </c>
      <c r="E5931" s="0" t="s">
        <v>57</v>
      </c>
      <c r="F5931" s="0" t="s">
        <v>3335</v>
      </c>
      <c r="G5931" s="0" t="s">
        <v>194</v>
      </c>
      <c r="H5931" s="0" t="s">
        <v>390</v>
      </c>
      <c r="I5931" s="0" t="s">
        <v>198</v>
      </c>
      <c r="J5931" s="0" t="s">
        <v>325</v>
      </c>
      <c r="K5931" s="0" t="n">
        <v>67040.1167484372</v>
      </c>
      <c r="L5931" s="0" t="n">
        <v>70577.685</v>
      </c>
      <c r="M5931" s="0" t="n">
        <v>87790.8311135776</v>
      </c>
      <c r="N5931" s="0" t="n">
        <v>71546.445</v>
      </c>
      <c r="O5931" s="0" t="n">
        <v>57461.13</v>
      </c>
      <c r="P5931" s="0" t="n">
        <v>75995.91</v>
      </c>
      <c r="Q5931" s="0" t="n">
        <v>96917.4</v>
      </c>
      <c r="S5931" s="0" t="s">
        <v>303</v>
      </c>
    </row>
    <row r="5932" customFormat="false" ht="14" hidden="true" customHeight="false" outlineLevel="0" collapsed="false">
      <c r="A5932" s="0" t="str">
        <f aca="false">SUBSTITUTE(C5932&amp;D5932&amp;E5932&amp;F5932&amp;G5932&amp;H5932&amp;I5932," ","")</f>
        <v>AgenteBilingüeEspecializadoCienciassociales,humanasyafinesFrontofficesinherramientaServicio7x24Zona1Plata</v>
      </c>
      <c r="B5932" s="0" t="s">
        <v>6271</v>
      </c>
      <c r="C5932" s="0" t="s">
        <v>190</v>
      </c>
      <c r="D5932" s="0" t="s">
        <v>6010</v>
      </c>
      <c r="E5932" s="0" t="s">
        <v>57</v>
      </c>
      <c r="F5932" s="0" t="s">
        <v>3335</v>
      </c>
      <c r="G5932" s="0" t="s">
        <v>55</v>
      </c>
      <c r="H5932" s="0" t="s">
        <v>379</v>
      </c>
      <c r="I5932" s="0" t="s">
        <v>195</v>
      </c>
      <c r="J5932" s="0" t="s">
        <v>305</v>
      </c>
      <c r="K5932" s="0" t="n">
        <v>24574110.7377499</v>
      </c>
      <c r="L5932" s="0" t="n">
        <v>34585033.185</v>
      </c>
      <c r="M5932" s="0" t="n">
        <v>36343504.193759</v>
      </c>
      <c r="N5932" s="0" t="n">
        <v>31132347.705</v>
      </c>
      <c r="O5932" s="0" t="n">
        <v>31393450.26</v>
      </c>
      <c r="P5932" s="0" t="n">
        <v>44101005.345</v>
      </c>
      <c r="Q5932" s="0" t="n">
        <v>35858940.165</v>
      </c>
      <c r="S5932" s="0" t="s">
        <v>303</v>
      </c>
    </row>
    <row r="5933" customFormat="false" ht="14" hidden="true" customHeight="false" outlineLevel="0" collapsed="false">
      <c r="A5933" s="0" t="str">
        <f aca="false">SUBSTITUTE(C5933&amp;D5933&amp;E5933&amp;F5933&amp;G5933&amp;H5933&amp;I5933," ","")</f>
        <v>AgenteBilingüeEspecializadoCienciassociales,humanasyafinesFrontofficesinherramientaServicio7x24Zona1Oro</v>
      </c>
      <c r="B5933" s="0" t="s">
        <v>6272</v>
      </c>
      <c r="C5933" s="0" t="s">
        <v>190</v>
      </c>
      <c r="D5933" s="0" t="s">
        <v>6010</v>
      </c>
      <c r="E5933" s="0" t="s">
        <v>57</v>
      </c>
      <c r="F5933" s="0" t="s">
        <v>3335</v>
      </c>
      <c r="G5933" s="0" t="s">
        <v>55</v>
      </c>
      <c r="H5933" s="0" t="s">
        <v>379</v>
      </c>
      <c r="I5933" s="0" t="s">
        <v>54</v>
      </c>
      <c r="J5933" s="0" t="s">
        <v>305</v>
      </c>
      <c r="K5933" s="0" t="n">
        <v>24574110.7377499</v>
      </c>
      <c r="L5933" s="0" t="n">
        <v>35276734.035</v>
      </c>
      <c r="M5933" s="0" t="n">
        <v>37383970.9614017</v>
      </c>
      <c r="N5933" s="0" t="n">
        <v>31310595.405</v>
      </c>
      <c r="O5933" s="0" t="n">
        <v>31393450.26</v>
      </c>
      <c r="P5933" s="0" t="n">
        <v>45029447.955</v>
      </c>
      <c r="Q5933" s="0" t="n">
        <v>37448667.045</v>
      </c>
      <c r="S5933" s="0" t="s">
        <v>303</v>
      </c>
    </row>
    <row r="5934" customFormat="false" ht="14" hidden="true" customHeight="false" outlineLevel="0" collapsed="false">
      <c r="A5934" s="0" t="str">
        <f aca="false">SUBSTITUTE(C5934&amp;D5934&amp;E5934&amp;F5934&amp;G5934&amp;H5934&amp;I5934," ","")</f>
        <v>AgenteBilingüeEspecializadoCienciassociales,humanasyafinesFrontofficesinherramientaServicio7x24Zona1Platino</v>
      </c>
      <c r="B5934" s="0" t="s">
        <v>6273</v>
      </c>
      <c r="C5934" s="0" t="s">
        <v>190</v>
      </c>
      <c r="D5934" s="0" t="s">
        <v>6010</v>
      </c>
      <c r="E5934" s="0" t="s">
        <v>57</v>
      </c>
      <c r="F5934" s="0" t="s">
        <v>3335</v>
      </c>
      <c r="G5934" s="0" t="s">
        <v>55</v>
      </c>
      <c r="H5934" s="0" t="s">
        <v>379</v>
      </c>
      <c r="I5934" s="0" t="s">
        <v>198</v>
      </c>
      <c r="J5934" s="0" t="s">
        <v>305</v>
      </c>
      <c r="K5934" s="0" t="n">
        <v>24574110.7377499</v>
      </c>
      <c r="L5934" s="0" t="n">
        <v>36314285.31</v>
      </c>
      <c r="M5934" s="0" t="n">
        <v>38485767.9246025</v>
      </c>
      <c r="N5934" s="0" t="n">
        <v>31345637.4</v>
      </c>
      <c r="O5934" s="0" t="n">
        <v>31393450.26</v>
      </c>
      <c r="P5934" s="0" t="n">
        <v>45997822.935</v>
      </c>
      <c r="Q5934" s="0" t="n">
        <v>39801340.035</v>
      </c>
      <c r="S5934" s="0" t="s">
        <v>303</v>
      </c>
    </row>
    <row r="5935" customFormat="false" ht="14" hidden="true" customHeight="false" outlineLevel="0" collapsed="false">
      <c r="A5935" s="0" t="str">
        <f aca="false">SUBSTITUTE(C5935&amp;D5935&amp;E5935&amp;F5935&amp;G5935&amp;H5935&amp;I5935," ","")</f>
        <v>AgenteBilingüeEspecializadoCienciassociales,humanasyafinesFrontofficesinherramientaServicio7x24Zona2Plata</v>
      </c>
      <c r="B5935" s="0" t="s">
        <v>6274</v>
      </c>
      <c r="C5935" s="0" t="s">
        <v>190</v>
      </c>
      <c r="D5935" s="0" t="s">
        <v>6010</v>
      </c>
      <c r="E5935" s="0" t="s">
        <v>57</v>
      </c>
      <c r="F5935" s="0" t="s">
        <v>3335</v>
      </c>
      <c r="G5935" s="0" t="s">
        <v>55</v>
      </c>
      <c r="H5935" s="0" t="s">
        <v>385</v>
      </c>
      <c r="I5935" s="0" t="s">
        <v>195</v>
      </c>
      <c r="J5935" s="0" t="s">
        <v>305</v>
      </c>
      <c r="K5935" s="0" t="n">
        <v>24574110.7377499</v>
      </c>
      <c r="L5935" s="0" t="n">
        <v>35622584.46</v>
      </c>
      <c r="M5935" s="0" t="n">
        <v>36343504.193759</v>
      </c>
      <c r="N5935" s="0" t="n">
        <v>31317604.425</v>
      </c>
      <c r="O5935" s="0" t="n">
        <v>31393450.26</v>
      </c>
      <c r="P5935" s="0" t="n">
        <v>46866315.24</v>
      </c>
      <c r="Q5935" s="0" t="n">
        <v>35858940.165</v>
      </c>
      <c r="S5935" s="0" t="s">
        <v>303</v>
      </c>
    </row>
    <row r="5936" customFormat="false" ht="14" hidden="true" customHeight="false" outlineLevel="0" collapsed="false">
      <c r="A5936" s="0" t="str">
        <f aca="false">SUBSTITUTE(C5936&amp;D5936&amp;E5936&amp;F5936&amp;G5936&amp;H5936&amp;I5936," ","")</f>
        <v>AgenteBilingüeEspecializadoCienciassociales,humanasyafinesFrontofficesinherramientaServicio7x24Zona2Oro</v>
      </c>
      <c r="B5936" s="0" t="s">
        <v>6275</v>
      </c>
      <c r="C5936" s="0" t="s">
        <v>190</v>
      </c>
      <c r="D5936" s="0" t="s">
        <v>6010</v>
      </c>
      <c r="E5936" s="0" t="s">
        <v>57</v>
      </c>
      <c r="F5936" s="0" t="s">
        <v>3335</v>
      </c>
      <c r="G5936" s="0" t="s">
        <v>55</v>
      </c>
      <c r="H5936" s="0" t="s">
        <v>385</v>
      </c>
      <c r="I5936" s="0" t="s">
        <v>54</v>
      </c>
      <c r="J5936" s="0" t="s">
        <v>305</v>
      </c>
      <c r="K5936" s="0" t="n">
        <v>24574110.7377499</v>
      </c>
      <c r="L5936" s="0" t="n">
        <v>36335037.06</v>
      </c>
      <c r="M5936" s="0" t="n">
        <v>37383970.9614017</v>
      </c>
      <c r="N5936" s="0" t="n">
        <v>31354747.47</v>
      </c>
      <c r="O5936" s="0" t="n">
        <v>31393450.26</v>
      </c>
      <c r="P5936" s="0" t="n">
        <v>47852974.53</v>
      </c>
      <c r="Q5936" s="0" t="n">
        <v>37448667.045</v>
      </c>
      <c r="S5936" s="0" t="s">
        <v>303</v>
      </c>
    </row>
    <row r="5937" customFormat="false" ht="14" hidden="true" customHeight="false" outlineLevel="0" collapsed="false">
      <c r="A5937" s="0" t="str">
        <f aca="false">SUBSTITUTE(C5937&amp;D5937&amp;E5937&amp;F5937&amp;G5937&amp;H5937&amp;I5937," ","")</f>
        <v>AgenteBilingüeEspecializadoCienciassociales,humanasyafinesFrontofficesinherramientaServicio7x24Zona2Platino</v>
      </c>
      <c r="B5937" s="0" t="s">
        <v>6276</v>
      </c>
      <c r="C5937" s="0" t="s">
        <v>190</v>
      </c>
      <c r="D5937" s="0" t="s">
        <v>6010</v>
      </c>
      <c r="E5937" s="0" t="s">
        <v>57</v>
      </c>
      <c r="F5937" s="0" t="s">
        <v>3335</v>
      </c>
      <c r="G5937" s="0" t="s">
        <v>55</v>
      </c>
      <c r="H5937" s="0" t="s">
        <v>385</v>
      </c>
      <c r="I5937" s="0" t="s">
        <v>198</v>
      </c>
      <c r="J5937" s="0" t="s">
        <v>305</v>
      </c>
      <c r="K5937" s="0" t="n">
        <v>24574110.7377499</v>
      </c>
      <c r="L5937" s="0" t="n">
        <v>37403713.89</v>
      </c>
      <c r="M5937" s="0" t="n">
        <v>38485767.9246025</v>
      </c>
      <c r="N5937" s="0" t="n">
        <v>31391891.55</v>
      </c>
      <c r="O5937" s="0" t="n">
        <v>31393450.26</v>
      </c>
      <c r="P5937" s="0" t="n">
        <v>48882069.855</v>
      </c>
      <c r="Q5937" s="0" t="n">
        <v>39801340.035</v>
      </c>
      <c r="S5937" s="0" t="s">
        <v>303</v>
      </c>
    </row>
    <row r="5938" customFormat="false" ht="14" hidden="true" customHeight="false" outlineLevel="0" collapsed="false">
      <c r="A5938" s="0" t="str">
        <f aca="false">SUBSTITUTE(C5938&amp;D5938&amp;E5938&amp;F5938&amp;G5938&amp;H5938&amp;I5938," ","")</f>
        <v>AgenteBilingüeEspecializadoCienciassociales,humanasyafinesFrontofficesinherramientaServicio7x24Zona3Plata</v>
      </c>
      <c r="B5938" s="0" t="s">
        <v>6277</v>
      </c>
      <c r="C5938" s="0" t="s">
        <v>190</v>
      </c>
      <c r="D5938" s="0" t="s">
        <v>6010</v>
      </c>
      <c r="E5938" s="0" t="s">
        <v>57</v>
      </c>
      <c r="F5938" s="0" t="s">
        <v>3335</v>
      </c>
      <c r="G5938" s="0" t="s">
        <v>55</v>
      </c>
      <c r="H5938" s="0" t="s">
        <v>390</v>
      </c>
      <c r="I5938" s="0" t="s">
        <v>195</v>
      </c>
      <c r="J5938" s="0" t="s">
        <v>305</v>
      </c>
      <c r="K5938" s="0" t="n">
        <v>24574110.7377499</v>
      </c>
      <c r="L5938" s="0" t="n">
        <v>36314285.31</v>
      </c>
      <c r="M5938" s="0" t="n">
        <v>36343504.193759</v>
      </c>
      <c r="N5938" s="0" t="n">
        <v>31345637.4</v>
      </c>
      <c r="O5938" s="0" t="n">
        <v>31393450.26</v>
      </c>
      <c r="P5938" s="0" t="n">
        <v>47086819.92</v>
      </c>
      <c r="Q5938" s="0" t="n">
        <v>35858940.165</v>
      </c>
      <c r="S5938" s="0" t="s">
        <v>303</v>
      </c>
    </row>
    <row r="5939" customFormat="false" ht="14" hidden="true" customHeight="false" outlineLevel="0" collapsed="false">
      <c r="A5939" s="0" t="str">
        <f aca="false">SUBSTITUTE(C5939&amp;D5939&amp;E5939&amp;F5939&amp;G5939&amp;H5939&amp;I5939," ","")</f>
        <v>AgenteBilingüeEspecializadoCienciassociales,humanasyafinesFrontofficesinherramientaServicio7x24Zona3Oro</v>
      </c>
      <c r="B5939" s="0" t="s">
        <v>6278</v>
      </c>
      <c r="C5939" s="0" t="s">
        <v>190</v>
      </c>
      <c r="D5939" s="0" t="s">
        <v>6010</v>
      </c>
      <c r="E5939" s="0" t="s">
        <v>57</v>
      </c>
      <c r="F5939" s="0" t="s">
        <v>3335</v>
      </c>
      <c r="G5939" s="0" t="s">
        <v>55</v>
      </c>
      <c r="H5939" s="0" t="s">
        <v>390</v>
      </c>
      <c r="I5939" s="0" t="s">
        <v>54</v>
      </c>
      <c r="J5939" s="0" t="s">
        <v>305</v>
      </c>
      <c r="K5939" s="0" t="n">
        <v>24574110.7377499</v>
      </c>
      <c r="L5939" s="0" t="n">
        <v>37040571.72</v>
      </c>
      <c r="M5939" s="0" t="n">
        <v>37383970.9614017</v>
      </c>
      <c r="N5939" s="0" t="n">
        <v>31384181.835</v>
      </c>
      <c r="O5939" s="0" t="n">
        <v>31393450.26</v>
      </c>
      <c r="P5939" s="0" t="n">
        <v>48078121.185</v>
      </c>
      <c r="Q5939" s="0" t="n">
        <v>37448667.045</v>
      </c>
      <c r="S5939" s="0" t="s">
        <v>303</v>
      </c>
    </row>
    <row r="5940" customFormat="false" ht="14" hidden="true" customHeight="false" outlineLevel="0" collapsed="false">
      <c r="A5940" s="0" t="str">
        <f aca="false">SUBSTITUTE(C5940&amp;D5940&amp;E5940&amp;F5940&amp;G5940&amp;H5940&amp;I5940," ","")</f>
        <v>AgenteBilingüeEspecializadoCienciassociales,humanasyafinesFrontofficesinherramientaServicio7x24Zona3Platino</v>
      </c>
      <c r="B5940" s="0" t="s">
        <v>6279</v>
      </c>
      <c r="C5940" s="0" t="s">
        <v>190</v>
      </c>
      <c r="D5940" s="0" t="s">
        <v>6010</v>
      </c>
      <c r="E5940" s="0" t="s">
        <v>57</v>
      </c>
      <c r="F5940" s="0" t="s">
        <v>3335</v>
      </c>
      <c r="G5940" s="0" t="s">
        <v>55</v>
      </c>
      <c r="H5940" s="0" t="s">
        <v>390</v>
      </c>
      <c r="I5940" s="0" t="s">
        <v>198</v>
      </c>
      <c r="J5940" s="0" t="s">
        <v>305</v>
      </c>
      <c r="K5940" s="0" t="n">
        <v>24574110.7377499</v>
      </c>
      <c r="L5940" s="0" t="n">
        <v>38130000.3</v>
      </c>
      <c r="M5940" s="0" t="n">
        <v>38485767.9246025</v>
      </c>
      <c r="N5940" s="0" t="n">
        <v>31422727.305</v>
      </c>
      <c r="O5940" s="0" t="n">
        <v>31393450.26</v>
      </c>
      <c r="P5940" s="0" t="n">
        <v>49112059.275</v>
      </c>
      <c r="Q5940" s="0" t="n">
        <v>39801340.035</v>
      </c>
      <c r="S5940" s="0" t="s">
        <v>303</v>
      </c>
    </row>
    <row r="5941" customFormat="false" ht="14" hidden="true" customHeight="false" outlineLevel="0" collapsed="false">
      <c r="A5941" s="0" t="str">
        <f aca="false">SUBSTITUTE(C5941&amp;D5941&amp;E5941&amp;F5941&amp;G5941&amp;H5941&amp;I5941," ","")</f>
        <v>AgenteBilingüeEspecializadoIngeniería,arquitectura,urbanismoyafinesEnlasinstalacionesdelaEntidadCompradoraJornadaOrdinaria Zona1Plata</v>
      </c>
      <c r="B5941" s="0" t="s">
        <v>6280</v>
      </c>
      <c r="C5941" s="0" t="s">
        <v>190</v>
      </c>
      <c r="D5941" s="0" t="s">
        <v>6010</v>
      </c>
      <c r="E5941" s="0" t="s">
        <v>59</v>
      </c>
      <c r="F5941" s="0" t="s">
        <v>3303</v>
      </c>
      <c r="G5941" s="0" t="s">
        <v>62</v>
      </c>
      <c r="H5941" s="0" t="s">
        <v>379</v>
      </c>
      <c r="I5941" s="0" t="s">
        <v>195</v>
      </c>
      <c r="J5941" s="0" t="s">
        <v>36</v>
      </c>
      <c r="K5941" s="0" t="n">
        <v>7557128.99365752</v>
      </c>
      <c r="L5941" s="0" t="n">
        <v>7625635.74</v>
      </c>
      <c r="M5941" s="0" t="n">
        <v>9135926.60189973</v>
      </c>
      <c r="N5941" s="0" t="n">
        <v>8292425.175</v>
      </c>
      <c r="O5941" s="0" t="n">
        <v>7961892.75</v>
      </c>
      <c r="P5941" s="0" t="n">
        <v>8641955.025</v>
      </c>
      <c r="Q5941" s="0" t="n">
        <v>8621656.605</v>
      </c>
      <c r="S5941" s="0" t="s">
        <v>303</v>
      </c>
    </row>
    <row r="5942" customFormat="false" ht="14" hidden="true" customHeight="false" outlineLevel="0" collapsed="false">
      <c r="A5942" s="0" t="str">
        <f aca="false">SUBSTITUTE(C5942&amp;D5942&amp;E5942&amp;F5942&amp;G5942&amp;H5942&amp;I5942," ","")</f>
        <v>AgenteBilingüeEspecializadoIngeniería,arquitectura,urbanismoyafinesEnlasinstalacionesdelaEntidadCompradoraJornadaOrdinaria Zona1Oro</v>
      </c>
      <c r="B5942" s="0" t="s">
        <v>6281</v>
      </c>
      <c r="C5942" s="0" t="s">
        <v>190</v>
      </c>
      <c r="D5942" s="0" t="s">
        <v>6010</v>
      </c>
      <c r="E5942" s="0" t="s">
        <v>59</v>
      </c>
      <c r="F5942" s="0" t="s">
        <v>3303</v>
      </c>
      <c r="G5942" s="0" t="s">
        <v>62</v>
      </c>
      <c r="H5942" s="0" t="s">
        <v>379</v>
      </c>
      <c r="I5942" s="0" t="s">
        <v>54</v>
      </c>
      <c r="J5942" s="0" t="s">
        <v>36</v>
      </c>
      <c r="K5942" s="0" t="n">
        <v>7557128.99365752</v>
      </c>
      <c r="L5942" s="0" t="n">
        <v>7778149.2</v>
      </c>
      <c r="M5942" s="0" t="n">
        <v>9397476.17538669</v>
      </c>
      <c r="N5942" s="0" t="n">
        <v>8311595.445</v>
      </c>
      <c r="O5942" s="0" t="n">
        <v>7961892.75</v>
      </c>
      <c r="P5942" s="0" t="n">
        <v>8823891.465</v>
      </c>
      <c r="Q5942" s="0" t="n">
        <v>9003879</v>
      </c>
      <c r="S5942" s="0" t="s">
        <v>303</v>
      </c>
    </row>
    <row r="5943" customFormat="false" ht="14" hidden="true" customHeight="false" outlineLevel="0" collapsed="false">
      <c r="A5943" s="0" t="str">
        <f aca="false">SUBSTITUTE(C5943&amp;D5943&amp;E5943&amp;F5943&amp;G5943&amp;H5943&amp;I5943," ","")</f>
        <v>AgenteBilingüeEspecializadoIngeniería,arquitectura,urbanismoyafinesEnlasinstalacionesdelaEntidadCompradoraJornadaOrdinaria Zona1Platino</v>
      </c>
      <c r="B5943" s="0" t="s">
        <v>6282</v>
      </c>
      <c r="C5943" s="0" t="s">
        <v>190</v>
      </c>
      <c r="D5943" s="0" t="s">
        <v>6010</v>
      </c>
      <c r="E5943" s="0" t="s">
        <v>59</v>
      </c>
      <c r="F5943" s="0" t="s">
        <v>3303</v>
      </c>
      <c r="G5943" s="0" t="s">
        <v>62</v>
      </c>
      <c r="H5943" s="0" t="s">
        <v>379</v>
      </c>
      <c r="I5943" s="0" t="s">
        <v>198</v>
      </c>
      <c r="J5943" s="0" t="s">
        <v>36</v>
      </c>
      <c r="K5943" s="0" t="n">
        <v>7557128.99365752</v>
      </c>
      <c r="L5943" s="0" t="n">
        <v>8006918.355</v>
      </c>
      <c r="M5943" s="0" t="n">
        <v>9674442.75880511</v>
      </c>
      <c r="N5943" s="0" t="n">
        <v>8330765.715</v>
      </c>
      <c r="O5943" s="0" t="n">
        <v>7961892.75</v>
      </c>
      <c r="P5943" s="0" t="n">
        <v>9013652.505</v>
      </c>
      <c r="Q5943" s="0" t="n">
        <v>9569538.585</v>
      </c>
      <c r="S5943" s="0" t="s">
        <v>303</v>
      </c>
    </row>
    <row r="5944" customFormat="false" ht="14" hidden="true" customHeight="false" outlineLevel="0" collapsed="false">
      <c r="A5944" s="0" t="str">
        <f aca="false">SUBSTITUTE(C5944&amp;D5944&amp;E5944&amp;F5944&amp;G5944&amp;H5944&amp;I5944," ","")</f>
        <v>AgenteBilingüeEspecializadoIngeniería,arquitectura,urbanismoyafinesEnlasinstalacionesdelaEntidadCompradoraJornadaOrdinaria Zona2Plata</v>
      </c>
      <c r="B5944" s="0" t="s">
        <v>6283</v>
      </c>
      <c r="C5944" s="0" t="s">
        <v>190</v>
      </c>
      <c r="D5944" s="0" t="s">
        <v>6010</v>
      </c>
      <c r="E5944" s="0" t="s">
        <v>59</v>
      </c>
      <c r="F5944" s="0" t="s">
        <v>3303</v>
      </c>
      <c r="G5944" s="0" t="s">
        <v>62</v>
      </c>
      <c r="H5944" s="0" t="s">
        <v>385</v>
      </c>
      <c r="I5944" s="0" t="s">
        <v>195</v>
      </c>
      <c r="J5944" s="0" t="s">
        <v>36</v>
      </c>
      <c r="K5944" s="0" t="n">
        <v>7557128.99365752</v>
      </c>
      <c r="L5944" s="0" t="n">
        <v>7854404.895</v>
      </c>
      <c r="M5944" s="0" t="n">
        <v>9135926.60189973</v>
      </c>
      <c r="N5944" s="0" t="n">
        <v>8315429.085</v>
      </c>
      <c r="O5944" s="0" t="n">
        <v>7961892.75</v>
      </c>
      <c r="P5944" s="0" t="n">
        <v>9183840.66</v>
      </c>
      <c r="Q5944" s="0" t="n">
        <v>8621656.605</v>
      </c>
      <c r="S5944" s="0" t="s">
        <v>303</v>
      </c>
    </row>
    <row r="5945" customFormat="false" ht="14" hidden="true" customHeight="false" outlineLevel="0" collapsed="false">
      <c r="A5945" s="0" t="str">
        <f aca="false">SUBSTITUTE(C5945&amp;D5945&amp;E5945&amp;F5945&amp;G5945&amp;H5945&amp;I5945," ","")</f>
        <v>AgenteBilingüeEspecializadoIngeniería,arquitectura,urbanismoyafinesEnlasinstalacionesdelaEntidadCompradoraJornadaOrdinaria Zona2Oro</v>
      </c>
      <c r="B5945" s="0" t="s">
        <v>6284</v>
      </c>
      <c r="C5945" s="0" t="s">
        <v>190</v>
      </c>
      <c r="D5945" s="0" t="s">
        <v>6010</v>
      </c>
      <c r="E5945" s="0" t="s">
        <v>59</v>
      </c>
      <c r="F5945" s="0" t="s">
        <v>3303</v>
      </c>
      <c r="G5945" s="0" t="s">
        <v>62</v>
      </c>
      <c r="H5945" s="0" t="s">
        <v>385</v>
      </c>
      <c r="I5945" s="0" t="s">
        <v>54</v>
      </c>
      <c r="J5945" s="0" t="s">
        <v>36</v>
      </c>
      <c r="K5945" s="0" t="n">
        <v>7557128.99365752</v>
      </c>
      <c r="L5945" s="0" t="n">
        <v>8011494.09</v>
      </c>
      <c r="M5945" s="0" t="n">
        <v>9397476.17538669</v>
      </c>
      <c r="N5945" s="0" t="n">
        <v>8335750.275</v>
      </c>
      <c r="O5945" s="0" t="n">
        <v>7961892.75</v>
      </c>
      <c r="P5945" s="0" t="n">
        <v>9377184.87</v>
      </c>
      <c r="Q5945" s="0" t="n">
        <v>9003879</v>
      </c>
      <c r="S5945" s="0" t="s">
        <v>303</v>
      </c>
    </row>
    <row r="5946" customFormat="false" ht="14" hidden="true" customHeight="false" outlineLevel="0" collapsed="false">
      <c r="A5946" s="0" t="str">
        <f aca="false">SUBSTITUTE(C5946&amp;D5946&amp;E5946&amp;F5946&amp;G5946&amp;H5946&amp;I5946," ","")</f>
        <v>AgenteBilingüeEspecializadoIngeniería,arquitectura,urbanismoyafinesEnlasinstalacionesdelaEntidadCompradoraJornadaOrdinaria Zona2Platino</v>
      </c>
      <c r="B5946" s="0" t="s">
        <v>6285</v>
      </c>
      <c r="C5946" s="0" t="s">
        <v>190</v>
      </c>
      <c r="D5946" s="0" t="s">
        <v>6010</v>
      </c>
      <c r="E5946" s="0" t="s">
        <v>59</v>
      </c>
      <c r="F5946" s="0" t="s">
        <v>3303</v>
      </c>
      <c r="G5946" s="0" t="s">
        <v>62</v>
      </c>
      <c r="H5946" s="0" t="s">
        <v>385</v>
      </c>
      <c r="I5946" s="0" t="s">
        <v>198</v>
      </c>
      <c r="J5946" s="0" t="s">
        <v>36</v>
      </c>
      <c r="K5946" s="0" t="n">
        <v>7557128.99365752</v>
      </c>
      <c r="L5946" s="0" t="n">
        <v>8247126.33</v>
      </c>
      <c r="M5946" s="0" t="n">
        <v>9674442.75880511</v>
      </c>
      <c r="N5946" s="0" t="n">
        <v>8356070.43</v>
      </c>
      <c r="O5946" s="0" t="n">
        <v>7961892.75</v>
      </c>
      <c r="P5946" s="0" t="n">
        <v>9578844.27</v>
      </c>
      <c r="Q5946" s="0" t="n">
        <v>9569538.585</v>
      </c>
      <c r="S5946" s="0" t="s">
        <v>303</v>
      </c>
    </row>
    <row r="5947" customFormat="false" ht="14" hidden="true" customHeight="false" outlineLevel="0" collapsed="false">
      <c r="A5947" s="0" t="str">
        <f aca="false">SUBSTITUTE(C5947&amp;D5947&amp;E5947&amp;F5947&amp;G5947&amp;H5947&amp;I5947," ","")</f>
        <v>AgenteBilingüeEspecializadoIngeniería,arquitectura,urbanismoyafinesEnlasinstalacionesdelaEntidadCompradoraJornadaOrdinaria Zona3Plata</v>
      </c>
      <c r="B5947" s="0" t="s">
        <v>6286</v>
      </c>
      <c r="C5947" s="0" t="s">
        <v>190</v>
      </c>
      <c r="D5947" s="0" t="s">
        <v>6010</v>
      </c>
      <c r="E5947" s="0" t="s">
        <v>59</v>
      </c>
      <c r="F5947" s="0" t="s">
        <v>3303</v>
      </c>
      <c r="G5947" s="0" t="s">
        <v>62</v>
      </c>
      <c r="H5947" s="0" t="s">
        <v>390</v>
      </c>
      <c r="I5947" s="0" t="s">
        <v>195</v>
      </c>
      <c r="J5947" s="0" t="s">
        <v>36</v>
      </c>
      <c r="K5947" s="0" t="n">
        <v>7557128.99365752</v>
      </c>
      <c r="L5947" s="0" t="n">
        <v>8006918.355</v>
      </c>
      <c r="M5947" s="0" t="n">
        <v>9135926.60189973</v>
      </c>
      <c r="N5947" s="0" t="n">
        <v>8330765.715</v>
      </c>
      <c r="O5947" s="0" t="n">
        <v>7961892.75</v>
      </c>
      <c r="P5947" s="0" t="n">
        <v>9227050.875</v>
      </c>
      <c r="Q5947" s="0" t="n">
        <v>8621656.605</v>
      </c>
      <c r="S5947" s="0" t="s">
        <v>303</v>
      </c>
    </row>
    <row r="5948" customFormat="false" ht="14" hidden="true" customHeight="false" outlineLevel="0" collapsed="false">
      <c r="A5948" s="0" t="str">
        <f aca="false">SUBSTITUTE(C5948&amp;D5948&amp;E5948&amp;F5948&amp;G5948&amp;H5948&amp;I5948," ","")</f>
        <v>AgenteBilingüeEspecializadoIngeniería,arquitectura,urbanismoyafinesEnlasinstalacionesdelaEntidadCompradoraJornadaOrdinaria Zona3Oro</v>
      </c>
      <c r="B5948" s="0" t="s">
        <v>6287</v>
      </c>
      <c r="C5948" s="0" t="s">
        <v>190</v>
      </c>
      <c r="D5948" s="0" t="s">
        <v>6010</v>
      </c>
      <c r="E5948" s="0" t="s">
        <v>59</v>
      </c>
      <c r="F5948" s="0" t="s">
        <v>3303</v>
      </c>
      <c r="G5948" s="0" t="s">
        <v>62</v>
      </c>
      <c r="H5948" s="0" t="s">
        <v>390</v>
      </c>
      <c r="I5948" s="0" t="s">
        <v>54</v>
      </c>
      <c r="J5948" s="0" t="s">
        <v>36</v>
      </c>
      <c r="K5948" s="0" t="n">
        <v>7557128.99365752</v>
      </c>
      <c r="L5948" s="0" t="n">
        <v>8167056.66</v>
      </c>
      <c r="M5948" s="0" t="n">
        <v>9397476.17538669</v>
      </c>
      <c r="N5948" s="0" t="n">
        <v>8351852.805</v>
      </c>
      <c r="O5948" s="0" t="n">
        <v>7961892.75</v>
      </c>
      <c r="P5948" s="0" t="n">
        <v>9421303.815</v>
      </c>
      <c r="Q5948" s="0" t="n">
        <v>9003879</v>
      </c>
      <c r="S5948" s="0" t="s">
        <v>303</v>
      </c>
    </row>
    <row r="5949" customFormat="false" ht="14" hidden="true" customHeight="false" outlineLevel="0" collapsed="false">
      <c r="A5949" s="0" t="str">
        <f aca="false">SUBSTITUTE(C5949&amp;D5949&amp;E5949&amp;F5949&amp;G5949&amp;H5949&amp;I5949," ","")</f>
        <v>AgenteBilingüeEspecializadoIngeniería,arquitectura,urbanismoyafinesEnlasinstalacionesdelaEntidadCompradoraJornadaOrdinaria Zona3Platino</v>
      </c>
      <c r="B5949" s="0" t="s">
        <v>6288</v>
      </c>
      <c r="C5949" s="0" t="s">
        <v>190</v>
      </c>
      <c r="D5949" s="0" t="s">
        <v>6010</v>
      </c>
      <c r="E5949" s="0" t="s">
        <v>59</v>
      </c>
      <c r="F5949" s="0" t="s">
        <v>3303</v>
      </c>
      <c r="G5949" s="0" t="s">
        <v>62</v>
      </c>
      <c r="H5949" s="0" t="s">
        <v>390</v>
      </c>
      <c r="I5949" s="0" t="s">
        <v>198</v>
      </c>
      <c r="J5949" s="0" t="s">
        <v>36</v>
      </c>
      <c r="K5949" s="0" t="n">
        <v>7557128.99365752</v>
      </c>
      <c r="L5949" s="0" t="n">
        <v>8407264.635</v>
      </c>
      <c r="M5949" s="0" t="n">
        <v>9674442.75880511</v>
      </c>
      <c r="N5949" s="0" t="n">
        <v>8372939.895</v>
      </c>
      <c r="O5949" s="0" t="n">
        <v>7961892.75</v>
      </c>
      <c r="P5949" s="0" t="n">
        <v>9623913.345</v>
      </c>
      <c r="Q5949" s="0" t="n">
        <v>9569538.585</v>
      </c>
      <c r="S5949" s="0" t="s">
        <v>303</v>
      </c>
    </row>
    <row r="5950" customFormat="false" ht="14" hidden="true" customHeight="false" outlineLevel="0" collapsed="false">
      <c r="A5950" s="0" t="str">
        <f aca="false">SUBSTITUTE(C5950&amp;D5950&amp;E5950&amp;F5950&amp;G5950&amp;H5950&amp;I5950," ","")</f>
        <v>AgenteBilingüeEspecializadoIngeniería,arquitectura,urbanismoyafinesEnlasinstalacionesdelaEntidadCompradoraHoraextradiurnaZona1Plata</v>
      </c>
      <c r="B5950" s="0" t="s">
        <v>6289</v>
      </c>
      <c r="C5950" s="0" t="s">
        <v>190</v>
      </c>
      <c r="D5950" s="0" t="s">
        <v>6010</v>
      </c>
      <c r="E5950" s="0" t="s">
        <v>59</v>
      </c>
      <c r="F5950" s="0" t="s">
        <v>3303</v>
      </c>
      <c r="G5950" s="0" t="s">
        <v>192</v>
      </c>
      <c r="H5950" s="0" t="s">
        <v>379</v>
      </c>
      <c r="I5950" s="0" t="s">
        <v>195</v>
      </c>
      <c r="J5950" s="0" t="s">
        <v>325</v>
      </c>
      <c r="K5950" s="0" t="n">
        <v>38558.4397386771</v>
      </c>
      <c r="L5950" s="0" t="n">
        <v>41557.32</v>
      </c>
      <c r="M5950" s="0" t="n">
        <v>51815.0379154552</v>
      </c>
      <c r="N5950" s="0" t="n">
        <v>35772.705</v>
      </c>
      <c r="O5950" s="0" t="n">
        <v>36174.285</v>
      </c>
      <c r="P5950" s="0" t="n">
        <v>45908.46</v>
      </c>
      <c r="Q5950" s="0" t="n">
        <v>56509.965</v>
      </c>
      <c r="S5950" s="0" t="s">
        <v>303</v>
      </c>
    </row>
    <row r="5951" customFormat="false" ht="14" hidden="true" customHeight="false" outlineLevel="0" collapsed="false">
      <c r="A5951" s="0" t="str">
        <f aca="false">SUBSTITUTE(C5951&amp;D5951&amp;E5951&amp;F5951&amp;G5951&amp;H5951&amp;I5951," ","")</f>
        <v>AgenteBilingüeEspecializadoIngeniería,arquitectura,urbanismoyafinesEnlasinstalacionesdelaEntidadCompradoraHoraextradiurnaZona1Oro</v>
      </c>
      <c r="B5951" s="0" t="s">
        <v>6290</v>
      </c>
      <c r="C5951" s="0" t="s">
        <v>190</v>
      </c>
      <c r="D5951" s="0" t="s">
        <v>6010</v>
      </c>
      <c r="E5951" s="0" t="s">
        <v>59</v>
      </c>
      <c r="F5951" s="0" t="s">
        <v>3303</v>
      </c>
      <c r="G5951" s="0" t="s">
        <v>192</v>
      </c>
      <c r="H5951" s="0" t="s">
        <v>379</v>
      </c>
      <c r="I5951" s="0" t="s">
        <v>54</v>
      </c>
      <c r="J5951" s="0" t="s">
        <v>325</v>
      </c>
      <c r="K5951" s="0" t="n">
        <v>38558.4397386771</v>
      </c>
      <c r="L5951" s="0" t="n">
        <v>42389.46</v>
      </c>
      <c r="M5951" s="0" t="n">
        <v>53298.4343630777</v>
      </c>
      <c r="N5951" s="0" t="n">
        <v>35772.705</v>
      </c>
      <c r="O5951" s="0" t="n">
        <v>36174.285</v>
      </c>
      <c r="P5951" s="0" t="n">
        <v>46874.115</v>
      </c>
      <c r="Q5951" s="0" t="n">
        <v>59014.665</v>
      </c>
      <c r="S5951" s="0" t="s">
        <v>303</v>
      </c>
    </row>
    <row r="5952" customFormat="false" ht="14" hidden="true" customHeight="false" outlineLevel="0" collapsed="false">
      <c r="A5952" s="0" t="str">
        <f aca="false">SUBSTITUTE(C5952&amp;D5952&amp;E5952&amp;F5952&amp;G5952&amp;H5952&amp;I5952," ","")</f>
        <v>AgenteBilingüeEspecializadoIngeniería,arquitectura,urbanismoyafinesEnlasinstalacionesdelaEntidadCompradoraHoraextradiurnaZona1Platino</v>
      </c>
      <c r="B5952" s="0" t="s">
        <v>6291</v>
      </c>
      <c r="C5952" s="0" t="s">
        <v>190</v>
      </c>
      <c r="D5952" s="0" t="s">
        <v>6010</v>
      </c>
      <c r="E5952" s="0" t="s">
        <v>59</v>
      </c>
      <c r="F5952" s="0" t="s">
        <v>3303</v>
      </c>
      <c r="G5952" s="0" t="s">
        <v>192</v>
      </c>
      <c r="H5952" s="0" t="s">
        <v>379</v>
      </c>
      <c r="I5952" s="0" t="s">
        <v>198</v>
      </c>
      <c r="J5952" s="0" t="s">
        <v>325</v>
      </c>
      <c r="K5952" s="0" t="n">
        <v>38558.4397386771</v>
      </c>
      <c r="L5952" s="0" t="n">
        <v>43635.6</v>
      </c>
      <c r="M5952" s="0" t="n">
        <v>54869.269445986</v>
      </c>
      <c r="N5952" s="0" t="n">
        <v>35772.705</v>
      </c>
      <c r="O5952" s="0" t="n">
        <v>36174.285</v>
      </c>
      <c r="P5952" s="0" t="n">
        <v>47882.205</v>
      </c>
      <c r="Q5952" s="0" t="n">
        <v>62722.035</v>
      </c>
      <c r="S5952" s="0" t="s">
        <v>303</v>
      </c>
    </row>
    <row r="5953" customFormat="false" ht="14" hidden="true" customHeight="false" outlineLevel="0" collapsed="false">
      <c r="A5953" s="0" t="str">
        <f aca="false">SUBSTITUTE(C5953&amp;D5953&amp;E5953&amp;F5953&amp;G5953&amp;H5953&amp;I5953," ","")</f>
        <v>AgenteBilingüeEspecializadoIngeniería,arquitectura,urbanismoyafinesEnlasinstalacionesdelaEntidadCompradoraHoraextradiurnaZona2Plata</v>
      </c>
      <c r="B5953" s="0" t="s">
        <v>6292</v>
      </c>
      <c r="C5953" s="0" t="s">
        <v>190</v>
      </c>
      <c r="D5953" s="0" t="s">
        <v>6010</v>
      </c>
      <c r="E5953" s="0" t="s">
        <v>59</v>
      </c>
      <c r="F5953" s="0" t="s">
        <v>3303</v>
      </c>
      <c r="G5953" s="0" t="s">
        <v>192</v>
      </c>
      <c r="H5953" s="0" t="s">
        <v>385</v>
      </c>
      <c r="I5953" s="0" t="s">
        <v>195</v>
      </c>
      <c r="J5953" s="0" t="s">
        <v>325</v>
      </c>
      <c r="K5953" s="0" t="n">
        <v>38558.4397386771</v>
      </c>
      <c r="L5953" s="0" t="n">
        <v>42804.495</v>
      </c>
      <c r="M5953" s="0" t="n">
        <v>51815.0379154552</v>
      </c>
      <c r="N5953" s="0" t="n">
        <v>35772.705</v>
      </c>
      <c r="O5953" s="0" t="n">
        <v>36174.285</v>
      </c>
      <c r="P5953" s="0" t="n">
        <v>48786.795</v>
      </c>
      <c r="Q5953" s="0" t="n">
        <v>56509.965</v>
      </c>
      <c r="S5953" s="0" t="s">
        <v>303</v>
      </c>
    </row>
    <row r="5954" customFormat="false" ht="14" hidden="true" customHeight="false" outlineLevel="0" collapsed="false">
      <c r="A5954" s="0" t="str">
        <f aca="false">SUBSTITUTE(C5954&amp;D5954&amp;E5954&amp;F5954&amp;G5954&amp;H5954&amp;I5954," ","")</f>
        <v>AgenteBilingüeEspecializadoIngeniería,arquitectura,urbanismoyafinesEnlasinstalacionesdelaEntidadCompradoraHoraextradiurnaZona2Oro</v>
      </c>
      <c r="B5954" s="0" t="s">
        <v>6293</v>
      </c>
      <c r="C5954" s="0" t="s">
        <v>190</v>
      </c>
      <c r="D5954" s="0" t="s">
        <v>6010</v>
      </c>
      <c r="E5954" s="0" t="s">
        <v>59</v>
      </c>
      <c r="F5954" s="0" t="s">
        <v>3303</v>
      </c>
      <c r="G5954" s="0" t="s">
        <v>192</v>
      </c>
      <c r="H5954" s="0" t="s">
        <v>385</v>
      </c>
      <c r="I5954" s="0" t="s">
        <v>54</v>
      </c>
      <c r="J5954" s="0" t="s">
        <v>325</v>
      </c>
      <c r="K5954" s="0" t="n">
        <v>38558.4397386771</v>
      </c>
      <c r="L5954" s="0" t="n">
        <v>43661.475</v>
      </c>
      <c r="M5954" s="0" t="n">
        <v>53298.4343630777</v>
      </c>
      <c r="N5954" s="0" t="n">
        <v>35772.705</v>
      </c>
      <c r="O5954" s="0" t="n">
        <v>36174.285</v>
      </c>
      <c r="P5954" s="0" t="n">
        <v>49813.515</v>
      </c>
      <c r="Q5954" s="0" t="n">
        <v>59014.665</v>
      </c>
      <c r="S5954" s="0" t="s">
        <v>303</v>
      </c>
    </row>
    <row r="5955" customFormat="false" ht="14" hidden="true" customHeight="false" outlineLevel="0" collapsed="false">
      <c r="A5955" s="0" t="str">
        <f aca="false">SUBSTITUTE(C5955&amp;D5955&amp;E5955&amp;F5955&amp;G5955&amp;H5955&amp;I5955," ","")</f>
        <v>AgenteBilingüeEspecializadoIngeniería,arquitectura,urbanismoyafinesEnlasinstalacionesdelaEntidadCompradoraHoraextradiurnaZona2Platino</v>
      </c>
      <c r="B5955" s="0" t="s">
        <v>6294</v>
      </c>
      <c r="C5955" s="0" t="s">
        <v>190</v>
      </c>
      <c r="D5955" s="0" t="s">
        <v>6010</v>
      </c>
      <c r="E5955" s="0" t="s">
        <v>59</v>
      </c>
      <c r="F5955" s="0" t="s">
        <v>3303</v>
      </c>
      <c r="G5955" s="0" t="s">
        <v>192</v>
      </c>
      <c r="H5955" s="0" t="s">
        <v>385</v>
      </c>
      <c r="I5955" s="0" t="s">
        <v>198</v>
      </c>
      <c r="J5955" s="0" t="s">
        <v>325</v>
      </c>
      <c r="K5955" s="0" t="n">
        <v>38558.4397386771</v>
      </c>
      <c r="L5955" s="0" t="n">
        <v>44944.875</v>
      </c>
      <c r="M5955" s="0" t="n">
        <v>54869.269445986</v>
      </c>
      <c r="N5955" s="0" t="n">
        <v>35772.705</v>
      </c>
      <c r="O5955" s="0" t="n">
        <v>36174.285</v>
      </c>
      <c r="P5955" s="0" t="n">
        <v>50884.74</v>
      </c>
      <c r="Q5955" s="0" t="n">
        <v>62722.035</v>
      </c>
      <c r="S5955" s="0" t="s">
        <v>303</v>
      </c>
    </row>
    <row r="5956" customFormat="false" ht="14" hidden="true" customHeight="false" outlineLevel="0" collapsed="false">
      <c r="A5956" s="0" t="str">
        <f aca="false">SUBSTITUTE(C5956&amp;D5956&amp;E5956&amp;F5956&amp;G5956&amp;H5956&amp;I5956," ","")</f>
        <v>AgenteBilingüeEspecializadoIngeniería,arquitectura,urbanismoyafinesEnlasinstalacionesdelaEntidadCompradoraHoraextradiurnaZona3Plata</v>
      </c>
      <c r="B5956" s="0" t="s">
        <v>6295</v>
      </c>
      <c r="C5956" s="0" t="s">
        <v>190</v>
      </c>
      <c r="D5956" s="0" t="s">
        <v>6010</v>
      </c>
      <c r="E5956" s="0" t="s">
        <v>59</v>
      </c>
      <c r="F5956" s="0" t="s">
        <v>3303</v>
      </c>
      <c r="G5956" s="0" t="s">
        <v>192</v>
      </c>
      <c r="H5956" s="0" t="s">
        <v>390</v>
      </c>
      <c r="I5956" s="0" t="s">
        <v>195</v>
      </c>
      <c r="J5956" s="0" t="s">
        <v>325</v>
      </c>
      <c r="K5956" s="0" t="n">
        <v>38558.4397386771</v>
      </c>
      <c r="L5956" s="0" t="n">
        <v>43635.6</v>
      </c>
      <c r="M5956" s="0" t="n">
        <v>51815.0379154552</v>
      </c>
      <c r="N5956" s="0" t="n">
        <v>35772.705</v>
      </c>
      <c r="O5956" s="0" t="n">
        <v>36174.285</v>
      </c>
      <c r="P5956" s="0" t="n">
        <v>49016.565</v>
      </c>
      <c r="Q5956" s="0" t="n">
        <v>56509.965</v>
      </c>
      <c r="S5956" s="0" t="s">
        <v>303</v>
      </c>
    </row>
    <row r="5957" customFormat="false" ht="14" hidden="true" customHeight="false" outlineLevel="0" collapsed="false">
      <c r="A5957" s="0" t="str">
        <f aca="false">SUBSTITUTE(C5957&amp;D5957&amp;E5957&amp;F5957&amp;G5957&amp;H5957&amp;I5957," ","")</f>
        <v>AgenteBilingüeEspecializadoIngeniería,arquitectura,urbanismoyafinesEnlasinstalacionesdelaEntidadCompradoraHoraextradiurnaZona3Oro</v>
      </c>
      <c r="B5957" s="0" t="s">
        <v>6296</v>
      </c>
      <c r="C5957" s="0" t="s">
        <v>190</v>
      </c>
      <c r="D5957" s="0" t="s">
        <v>6010</v>
      </c>
      <c r="E5957" s="0" t="s">
        <v>59</v>
      </c>
      <c r="F5957" s="0" t="s">
        <v>3303</v>
      </c>
      <c r="G5957" s="0" t="s">
        <v>192</v>
      </c>
      <c r="H5957" s="0" t="s">
        <v>390</v>
      </c>
      <c r="I5957" s="0" t="s">
        <v>54</v>
      </c>
      <c r="J5957" s="0" t="s">
        <v>325</v>
      </c>
      <c r="K5957" s="0" t="n">
        <v>38558.4397386771</v>
      </c>
      <c r="L5957" s="0" t="n">
        <v>44509.14</v>
      </c>
      <c r="M5957" s="0" t="n">
        <v>53298.4343630777</v>
      </c>
      <c r="N5957" s="0" t="n">
        <v>35772.705</v>
      </c>
      <c r="O5957" s="0" t="n">
        <v>36174.285</v>
      </c>
      <c r="P5957" s="0" t="n">
        <v>50048.46</v>
      </c>
      <c r="Q5957" s="0" t="n">
        <v>59014.665</v>
      </c>
      <c r="S5957" s="0" t="s">
        <v>303</v>
      </c>
    </row>
    <row r="5958" customFormat="false" ht="14" hidden="true" customHeight="false" outlineLevel="0" collapsed="false">
      <c r="A5958" s="0" t="str">
        <f aca="false">SUBSTITUTE(C5958&amp;D5958&amp;E5958&amp;F5958&amp;G5958&amp;H5958&amp;I5958," ","")</f>
        <v>AgenteBilingüeEspecializadoIngeniería,arquitectura,urbanismoyafinesEnlasinstalacionesdelaEntidadCompradoraHoraextradiurnaZona3Platino</v>
      </c>
      <c r="B5958" s="0" t="s">
        <v>6297</v>
      </c>
      <c r="C5958" s="0" t="s">
        <v>190</v>
      </c>
      <c r="D5958" s="0" t="s">
        <v>6010</v>
      </c>
      <c r="E5958" s="0" t="s">
        <v>59</v>
      </c>
      <c r="F5958" s="0" t="s">
        <v>3303</v>
      </c>
      <c r="G5958" s="0" t="s">
        <v>192</v>
      </c>
      <c r="H5958" s="0" t="s">
        <v>390</v>
      </c>
      <c r="I5958" s="0" t="s">
        <v>198</v>
      </c>
      <c r="J5958" s="0" t="s">
        <v>325</v>
      </c>
      <c r="K5958" s="0" t="n">
        <v>38558.4397386771</v>
      </c>
      <c r="L5958" s="0" t="n">
        <v>45817.38</v>
      </c>
      <c r="M5958" s="0" t="n">
        <v>54869.269445986</v>
      </c>
      <c r="N5958" s="0" t="n">
        <v>35772.705</v>
      </c>
      <c r="O5958" s="0" t="n">
        <v>36174.285</v>
      </c>
      <c r="P5958" s="0" t="n">
        <v>51124.86</v>
      </c>
      <c r="Q5958" s="0" t="n">
        <v>62722.035</v>
      </c>
      <c r="S5958" s="0" t="s">
        <v>303</v>
      </c>
    </row>
    <row r="5959" customFormat="false" ht="14" hidden="true" customHeight="false" outlineLevel="0" collapsed="false">
      <c r="A5959" s="0" t="str">
        <f aca="false">SUBSTITUTE(C5959&amp;D5959&amp;E5959&amp;F5959&amp;G5959&amp;H5959&amp;I5959," ","")</f>
        <v>AgenteBilingüeEspecializadoIngeniería,arquitectura,urbanismoyafinesEnlasinstalacionesdelaEntidadCompradoraHoraextranocturna Zona1Plata</v>
      </c>
      <c r="B5959" s="0" t="s">
        <v>6298</v>
      </c>
      <c r="C5959" s="0" t="s">
        <v>190</v>
      </c>
      <c r="D5959" s="0" t="s">
        <v>6010</v>
      </c>
      <c r="E5959" s="0" t="s">
        <v>59</v>
      </c>
      <c r="F5959" s="0" t="s">
        <v>3303</v>
      </c>
      <c r="G5959" s="0" t="s">
        <v>197</v>
      </c>
      <c r="H5959" s="0" t="s">
        <v>379</v>
      </c>
      <c r="I5959" s="0" t="s">
        <v>195</v>
      </c>
      <c r="J5959" s="0" t="s">
        <v>325</v>
      </c>
      <c r="K5959" s="0" t="n">
        <v>52699.2442688854</v>
      </c>
      <c r="L5959" s="0" t="n">
        <v>58180.455</v>
      </c>
      <c r="M5959" s="0" t="n">
        <v>72541.0530816373</v>
      </c>
      <c r="N5959" s="0" t="n">
        <v>50082.615</v>
      </c>
      <c r="O5959" s="0" t="n">
        <v>50366.205</v>
      </c>
      <c r="P5959" s="0" t="n">
        <v>58794.21</v>
      </c>
      <c r="Q5959" s="0" t="n">
        <v>78433.335</v>
      </c>
      <c r="S5959" s="0" t="s">
        <v>303</v>
      </c>
    </row>
    <row r="5960" customFormat="false" ht="14" hidden="true" customHeight="false" outlineLevel="0" collapsed="false">
      <c r="A5960" s="0" t="str">
        <f aca="false">SUBSTITUTE(C5960&amp;D5960&amp;E5960&amp;F5960&amp;G5960&amp;H5960&amp;I5960," ","")</f>
        <v>AgenteBilingüeEspecializadoIngeniería,arquitectura,urbanismoyafinesEnlasinstalacionesdelaEntidadCompradoraHoraextranocturna Zona1Oro</v>
      </c>
      <c r="B5960" s="0" t="s">
        <v>6299</v>
      </c>
      <c r="C5960" s="0" t="s">
        <v>190</v>
      </c>
      <c r="D5960" s="0" t="s">
        <v>6010</v>
      </c>
      <c r="E5960" s="0" t="s">
        <v>59</v>
      </c>
      <c r="F5960" s="0" t="s">
        <v>3303</v>
      </c>
      <c r="G5960" s="0" t="s">
        <v>197</v>
      </c>
      <c r="H5960" s="0" t="s">
        <v>379</v>
      </c>
      <c r="I5960" s="0" t="s">
        <v>54</v>
      </c>
      <c r="J5960" s="0" t="s">
        <v>325</v>
      </c>
      <c r="K5960" s="0" t="n">
        <v>52699.2442688854</v>
      </c>
      <c r="L5960" s="0" t="n">
        <v>59344.83</v>
      </c>
      <c r="M5960" s="0" t="n">
        <v>74617.8081083088</v>
      </c>
      <c r="N5960" s="0" t="n">
        <v>50082.615</v>
      </c>
      <c r="O5960" s="0" t="n">
        <v>50366.205</v>
      </c>
      <c r="P5960" s="0" t="n">
        <v>60032.07</v>
      </c>
      <c r="Q5960" s="0" t="n">
        <v>81910.935</v>
      </c>
      <c r="S5960" s="0" t="s">
        <v>303</v>
      </c>
    </row>
    <row r="5961" customFormat="false" ht="14" hidden="true" customHeight="false" outlineLevel="0" collapsed="false">
      <c r="A5961" s="0" t="str">
        <f aca="false">SUBSTITUTE(C5961&amp;D5961&amp;E5961&amp;F5961&amp;G5961&amp;H5961&amp;I5961," ","")</f>
        <v>AgenteBilingüeEspecializadoIngeniería,arquitectura,urbanismoyafinesEnlasinstalacionesdelaEntidadCompradoraHoraextranocturna Zona1Platino</v>
      </c>
      <c r="B5961" s="0" t="s">
        <v>6300</v>
      </c>
      <c r="C5961" s="0" t="s">
        <v>190</v>
      </c>
      <c r="D5961" s="0" t="s">
        <v>6010</v>
      </c>
      <c r="E5961" s="0" t="s">
        <v>59</v>
      </c>
      <c r="F5961" s="0" t="s">
        <v>3303</v>
      </c>
      <c r="G5961" s="0" t="s">
        <v>197</v>
      </c>
      <c r="H5961" s="0" t="s">
        <v>379</v>
      </c>
      <c r="I5961" s="0" t="s">
        <v>198</v>
      </c>
      <c r="J5961" s="0" t="s">
        <v>325</v>
      </c>
      <c r="K5961" s="0" t="n">
        <v>52699.2442688854</v>
      </c>
      <c r="L5961" s="0" t="n">
        <v>61089.84</v>
      </c>
      <c r="M5961" s="0" t="n">
        <v>76816.9772243804</v>
      </c>
      <c r="N5961" s="0" t="n">
        <v>50082.615</v>
      </c>
      <c r="O5961" s="0" t="n">
        <v>50366.205</v>
      </c>
      <c r="P5961" s="0" t="n">
        <v>61322.715</v>
      </c>
      <c r="Q5961" s="0" t="n">
        <v>87056.955</v>
      </c>
      <c r="S5961" s="0" t="s">
        <v>303</v>
      </c>
    </row>
    <row r="5962" customFormat="false" ht="14" hidden="true" customHeight="false" outlineLevel="0" collapsed="false">
      <c r="A5962" s="0" t="str">
        <f aca="false">SUBSTITUTE(C5962&amp;D5962&amp;E5962&amp;F5962&amp;G5962&amp;H5962&amp;I5962," ","")</f>
        <v>AgenteBilingüeEspecializadoIngeniería,arquitectura,urbanismoyafinesEnlasinstalacionesdelaEntidadCompradoraHoraextranocturna Zona2Plata</v>
      </c>
      <c r="B5962" s="0" t="s">
        <v>6301</v>
      </c>
      <c r="C5962" s="0" t="s">
        <v>190</v>
      </c>
      <c r="D5962" s="0" t="s">
        <v>6010</v>
      </c>
      <c r="E5962" s="0" t="s">
        <v>59</v>
      </c>
      <c r="F5962" s="0" t="s">
        <v>3303</v>
      </c>
      <c r="G5962" s="0" t="s">
        <v>197</v>
      </c>
      <c r="H5962" s="0" t="s">
        <v>385</v>
      </c>
      <c r="I5962" s="0" t="s">
        <v>195</v>
      </c>
      <c r="J5962" s="0" t="s">
        <v>325</v>
      </c>
      <c r="K5962" s="0" t="n">
        <v>52699.2442688854</v>
      </c>
      <c r="L5962" s="0" t="n">
        <v>59926.5</v>
      </c>
      <c r="M5962" s="0" t="n">
        <v>72541.0530816373</v>
      </c>
      <c r="N5962" s="0" t="n">
        <v>50082.615</v>
      </c>
      <c r="O5962" s="0" t="n">
        <v>50366.205</v>
      </c>
      <c r="P5962" s="0" t="n">
        <v>62480.88</v>
      </c>
      <c r="Q5962" s="0" t="n">
        <v>78433.335</v>
      </c>
      <c r="S5962" s="0" t="s">
        <v>303</v>
      </c>
    </row>
    <row r="5963" customFormat="false" ht="14" hidden="true" customHeight="false" outlineLevel="0" collapsed="false">
      <c r="A5963" s="0" t="str">
        <f aca="false">SUBSTITUTE(C5963&amp;D5963&amp;E5963&amp;F5963&amp;G5963&amp;H5963&amp;I5963," ","")</f>
        <v>AgenteBilingüeEspecializadoIngeniería,arquitectura,urbanismoyafinesEnlasinstalacionesdelaEntidadCompradoraHoraextranocturna Zona2Oro</v>
      </c>
      <c r="B5963" s="0" t="s">
        <v>6302</v>
      </c>
      <c r="C5963" s="0" t="s">
        <v>190</v>
      </c>
      <c r="D5963" s="0" t="s">
        <v>6010</v>
      </c>
      <c r="E5963" s="0" t="s">
        <v>59</v>
      </c>
      <c r="F5963" s="0" t="s">
        <v>3303</v>
      </c>
      <c r="G5963" s="0" t="s">
        <v>197</v>
      </c>
      <c r="H5963" s="0" t="s">
        <v>385</v>
      </c>
      <c r="I5963" s="0" t="s">
        <v>54</v>
      </c>
      <c r="J5963" s="0" t="s">
        <v>325</v>
      </c>
      <c r="K5963" s="0" t="n">
        <v>52699.2442688854</v>
      </c>
      <c r="L5963" s="0" t="n">
        <v>61126.065</v>
      </c>
      <c r="M5963" s="0" t="n">
        <v>74617.8081083088</v>
      </c>
      <c r="N5963" s="0" t="n">
        <v>50082.615</v>
      </c>
      <c r="O5963" s="0" t="n">
        <v>50366.205</v>
      </c>
      <c r="P5963" s="0" t="n">
        <v>63796.365</v>
      </c>
      <c r="Q5963" s="0" t="n">
        <v>81910.935</v>
      </c>
      <c r="S5963" s="0" t="s">
        <v>303</v>
      </c>
    </row>
    <row r="5964" customFormat="false" ht="14" hidden="true" customHeight="false" outlineLevel="0" collapsed="false">
      <c r="A5964" s="0" t="str">
        <f aca="false">SUBSTITUTE(C5964&amp;D5964&amp;E5964&amp;F5964&amp;G5964&amp;H5964&amp;I5964," ","")</f>
        <v>AgenteBilingüeEspecializadoIngeniería,arquitectura,urbanismoyafinesEnlasinstalacionesdelaEntidadCompradoraHoraextranocturna Zona2Platino</v>
      </c>
      <c r="B5964" s="0" t="s">
        <v>6303</v>
      </c>
      <c r="C5964" s="0" t="s">
        <v>190</v>
      </c>
      <c r="D5964" s="0" t="s">
        <v>6010</v>
      </c>
      <c r="E5964" s="0" t="s">
        <v>59</v>
      </c>
      <c r="F5964" s="0" t="s">
        <v>3303</v>
      </c>
      <c r="G5964" s="0" t="s">
        <v>197</v>
      </c>
      <c r="H5964" s="0" t="s">
        <v>385</v>
      </c>
      <c r="I5964" s="0" t="s">
        <v>198</v>
      </c>
      <c r="J5964" s="0" t="s">
        <v>325</v>
      </c>
      <c r="K5964" s="0" t="n">
        <v>52699.2442688854</v>
      </c>
      <c r="L5964" s="0" t="n">
        <v>62922.825</v>
      </c>
      <c r="M5964" s="0" t="n">
        <v>76816.9772243804</v>
      </c>
      <c r="N5964" s="0" t="n">
        <v>50082.615</v>
      </c>
      <c r="O5964" s="0" t="n">
        <v>50366.205</v>
      </c>
      <c r="P5964" s="0" t="n">
        <v>65168.775</v>
      </c>
      <c r="Q5964" s="0" t="n">
        <v>87056.955</v>
      </c>
      <c r="S5964" s="0" t="s">
        <v>303</v>
      </c>
    </row>
    <row r="5965" customFormat="false" ht="14" hidden="true" customHeight="false" outlineLevel="0" collapsed="false">
      <c r="A5965" s="0" t="str">
        <f aca="false">SUBSTITUTE(C5965&amp;D5965&amp;E5965&amp;F5965&amp;G5965&amp;H5965&amp;I5965," ","")</f>
        <v>AgenteBilingüeEspecializadoIngeniería,arquitectura,urbanismoyafinesEnlasinstalacionesdelaEntidadCompradoraHoraextranocturna Zona3Plata</v>
      </c>
      <c r="B5965" s="0" t="s">
        <v>6304</v>
      </c>
      <c r="C5965" s="0" t="s">
        <v>190</v>
      </c>
      <c r="D5965" s="0" t="s">
        <v>6010</v>
      </c>
      <c r="E5965" s="0" t="s">
        <v>59</v>
      </c>
      <c r="F5965" s="0" t="s">
        <v>3303</v>
      </c>
      <c r="G5965" s="0" t="s">
        <v>197</v>
      </c>
      <c r="H5965" s="0" t="s">
        <v>390</v>
      </c>
      <c r="I5965" s="0" t="s">
        <v>195</v>
      </c>
      <c r="J5965" s="0" t="s">
        <v>325</v>
      </c>
      <c r="K5965" s="0" t="n">
        <v>52699.2442688854</v>
      </c>
      <c r="L5965" s="0" t="n">
        <v>61089.84</v>
      </c>
      <c r="M5965" s="0" t="n">
        <v>72541.0530816373</v>
      </c>
      <c r="N5965" s="0" t="n">
        <v>50082.615</v>
      </c>
      <c r="O5965" s="0" t="n">
        <v>50366.205</v>
      </c>
      <c r="P5965" s="0" t="n">
        <v>62774.82</v>
      </c>
      <c r="Q5965" s="0" t="n">
        <v>78433.335</v>
      </c>
      <c r="S5965" s="0" t="s">
        <v>303</v>
      </c>
    </row>
    <row r="5966" customFormat="false" ht="14" hidden="true" customHeight="false" outlineLevel="0" collapsed="false">
      <c r="A5966" s="0" t="str">
        <f aca="false">SUBSTITUTE(C5966&amp;D5966&amp;E5966&amp;F5966&amp;G5966&amp;H5966&amp;I5966," ","")</f>
        <v>AgenteBilingüeEspecializadoIngeniería,arquitectura,urbanismoyafinesEnlasinstalacionesdelaEntidadCompradoraHoraextranocturna Zona3Oro</v>
      </c>
      <c r="B5966" s="0" t="s">
        <v>6305</v>
      </c>
      <c r="C5966" s="0" t="s">
        <v>190</v>
      </c>
      <c r="D5966" s="0" t="s">
        <v>6010</v>
      </c>
      <c r="E5966" s="0" t="s">
        <v>59</v>
      </c>
      <c r="F5966" s="0" t="s">
        <v>3303</v>
      </c>
      <c r="G5966" s="0" t="s">
        <v>197</v>
      </c>
      <c r="H5966" s="0" t="s">
        <v>390</v>
      </c>
      <c r="I5966" s="0" t="s">
        <v>54</v>
      </c>
      <c r="J5966" s="0" t="s">
        <v>325</v>
      </c>
      <c r="K5966" s="0" t="n">
        <v>52699.2442688854</v>
      </c>
      <c r="L5966" s="0" t="n">
        <v>62312.175</v>
      </c>
      <c r="M5966" s="0" t="n">
        <v>74617.8081083088</v>
      </c>
      <c r="N5966" s="0" t="n">
        <v>50082.615</v>
      </c>
      <c r="O5966" s="0" t="n">
        <v>50366.205</v>
      </c>
      <c r="P5966" s="0" t="n">
        <v>64096.515</v>
      </c>
      <c r="Q5966" s="0" t="n">
        <v>81910.935</v>
      </c>
      <c r="S5966" s="0" t="s">
        <v>303</v>
      </c>
    </row>
    <row r="5967" customFormat="false" ht="14" hidden="true" customHeight="false" outlineLevel="0" collapsed="false">
      <c r="A5967" s="0" t="str">
        <f aca="false">SUBSTITUTE(C5967&amp;D5967&amp;E5967&amp;F5967&amp;G5967&amp;H5967&amp;I5967," ","")</f>
        <v>AgenteBilingüeEspecializadoIngeniería,arquitectura,urbanismoyafinesEnlasinstalacionesdelaEntidadCompradoraHoraextranocturna Zona3Platino</v>
      </c>
      <c r="B5967" s="0" t="s">
        <v>6306</v>
      </c>
      <c r="C5967" s="0" t="s">
        <v>190</v>
      </c>
      <c r="D5967" s="0" t="s">
        <v>6010</v>
      </c>
      <c r="E5967" s="0" t="s">
        <v>59</v>
      </c>
      <c r="F5967" s="0" t="s">
        <v>3303</v>
      </c>
      <c r="G5967" s="0" t="s">
        <v>197</v>
      </c>
      <c r="H5967" s="0" t="s">
        <v>390</v>
      </c>
      <c r="I5967" s="0" t="s">
        <v>198</v>
      </c>
      <c r="J5967" s="0" t="s">
        <v>325</v>
      </c>
      <c r="K5967" s="0" t="n">
        <v>52699.2442688854</v>
      </c>
      <c r="L5967" s="0" t="n">
        <v>64145.16</v>
      </c>
      <c r="M5967" s="0" t="n">
        <v>76816.9772243804</v>
      </c>
      <c r="N5967" s="0" t="n">
        <v>50082.615</v>
      </c>
      <c r="O5967" s="0" t="n">
        <v>50366.205</v>
      </c>
      <c r="P5967" s="0" t="n">
        <v>65475.135</v>
      </c>
      <c r="Q5967" s="0" t="n">
        <v>87056.955</v>
      </c>
      <c r="S5967" s="0" t="s">
        <v>303</v>
      </c>
    </row>
    <row r="5968" customFormat="false" ht="14" hidden="true" customHeight="false" outlineLevel="0" collapsed="false">
      <c r="A5968" s="0" t="str">
        <f aca="false">SUBSTITUTE(C5968&amp;D5968&amp;E5968&amp;F5968&amp;G5968&amp;H5968&amp;I5968," ","")</f>
        <v>AgenteBilingüeEspecializadoIngeniería,arquitectura,urbanismoyafinesEnlasinstalacionesdelaEntidadCompradoraHoraextradominicalyfestivoZona1Plata</v>
      </c>
      <c r="B5968" s="0" t="s">
        <v>6307</v>
      </c>
      <c r="C5968" s="0" t="s">
        <v>190</v>
      </c>
      <c r="D5968" s="0" t="s">
        <v>6010</v>
      </c>
      <c r="E5968" s="0" t="s">
        <v>59</v>
      </c>
      <c r="F5968" s="0" t="s">
        <v>3303</v>
      </c>
      <c r="G5968" s="0" t="s">
        <v>194</v>
      </c>
      <c r="H5968" s="0" t="s">
        <v>379</v>
      </c>
      <c r="I5968" s="0" t="s">
        <v>195</v>
      </c>
      <c r="J5968" s="0" t="s">
        <v>325</v>
      </c>
      <c r="K5968" s="0" t="n">
        <v>66840.0487990937</v>
      </c>
      <c r="L5968" s="0" t="n">
        <v>66492.54</v>
      </c>
      <c r="M5968" s="0" t="n">
        <v>82904.0606647283</v>
      </c>
      <c r="N5968" s="0" t="n">
        <v>71546.445</v>
      </c>
      <c r="O5968" s="0" t="n">
        <v>57461.13</v>
      </c>
      <c r="P5968" s="0" t="n">
        <v>65238.12</v>
      </c>
      <c r="Q5968" s="0" t="n">
        <v>87317.775</v>
      </c>
      <c r="S5968" s="0" t="s">
        <v>303</v>
      </c>
    </row>
    <row r="5969" customFormat="false" ht="14" hidden="true" customHeight="false" outlineLevel="0" collapsed="false">
      <c r="A5969" s="0" t="str">
        <f aca="false">SUBSTITUTE(C5969&amp;D5969&amp;E5969&amp;F5969&amp;G5969&amp;H5969&amp;I5969," ","")</f>
        <v>AgenteBilingüeEspecializadoIngeniería,arquitectura,urbanismoyafinesEnlasinstalacionesdelaEntidadCompradoraHoraextradominicalyfestivoZona1Oro</v>
      </c>
      <c r="B5969" s="0" t="s">
        <v>6308</v>
      </c>
      <c r="C5969" s="0" t="s">
        <v>190</v>
      </c>
      <c r="D5969" s="0" t="s">
        <v>6010</v>
      </c>
      <c r="E5969" s="0" t="s">
        <v>59</v>
      </c>
      <c r="F5969" s="0" t="s">
        <v>3303</v>
      </c>
      <c r="G5969" s="0" t="s">
        <v>194</v>
      </c>
      <c r="H5969" s="0" t="s">
        <v>379</v>
      </c>
      <c r="I5969" s="0" t="s">
        <v>54</v>
      </c>
      <c r="J5969" s="0" t="s">
        <v>325</v>
      </c>
      <c r="K5969" s="0" t="n">
        <v>66840.0487990937</v>
      </c>
      <c r="L5969" s="0" t="n">
        <v>67822.515</v>
      </c>
      <c r="M5969" s="0" t="n">
        <v>85277.4949809243</v>
      </c>
      <c r="N5969" s="0" t="n">
        <v>71546.445</v>
      </c>
      <c r="O5969" s="0" t="n">
        <v>57461.13</v>
      </c>
      <c r="P5969" s="0" t="n">
        <v>66611.565</v>
      </c>
      <c r="Q5969" s="0" t="n">
        <v>91188.675</v>
      </c>
      <c r="S5969" s="0" t="s">
        <v>303</v>
      </c>
    </row>
    <row r="5970" customFormat="false" ht="14" hidden="true" customHeight="false" outlineLevel="0" collapsed="false">
      <c r="A5970" s="0" t="str">
        <f aca="false">SUBSTITUTE(C5970&amp;D5970&amp;E5970&amp;F5970&amp;G5970&amp;H5970&amp;I5970," ","")</f>
        <v>AgenteBilingüeEspecializadoIngeniería,arquitectura,urbanismoyafinesEnlasinstalacionesdelaEntidadCompradoraHoraextradominicalyfestivoZona1Platino</v>
      </c>
      <c r="B5970" s="0" t="s">
        <v>6309</v>
      </c>
      <c r="C5970" s="0" t="s">
        <v>190</v>
      </c>
      <c r="D5970" s="0" t="s">
        <v>6010</v>
      </c>
      <c r="E5970" s="0" t="s">
        <v>59</v>
      </c>
      <c r="F5970" s="0" t="s">
        <v>3303</v>
      </c>
      <c r="G5970" s="0" t="s">
        <v>194</v>
      </c>
      <c r="H5970" s="0" t="s">
        <v>379</v>
      </c>
      <c r="I5970" s="0" t="s">
        <v>198</v>
      </c>
      <c r="J5970" s="0" t="s">
        <v>325</v>
      </c>
      <c r="K5970" s="0" t="n">
        <v>66840.0487990937</v>
      </c>
      <c r="L5970" s="0" t="n">
        <v>69817.995</v>
      </c>
      <c r="M5970" s="0" t="n">
        <v>87790.8311135776</v>
      </c>
      <c r="N5970" s="0" t="n">
        <v>71546.445</v>
      </c>
      <c r="O5970" s="0" t="n">
        <v>57461.13</v>
      </c>
      <c r="P5970" s="0" t="n">
        <v>68044.005</v>
      </c>
      <c r="Q5970" s="0" t="n">
        <v>96917.4</v>
      </c>
      <c r="S5970" s="0" t="s">
        <v>303</v>
      </c>
    </row>
    <row r="5971" customFormat="false" ht="14" hidden="true" customHeight="false" outlineLevel="0" collapsed="false">
      <c r="A5971" s="0" t="str">
        <f aca="false">SUBSTITUTE(C5971&amp;D5971&amp;E5971&amp;F5971&amp;G5971&amp;H5971&amp;I5971," ","")</f>
        <v>AgenteBilingüeEspecializadoIngeniería,arquitectura,urbanismoyafinesEnlasinstalacionesdelaEntidadCompradoraHoraextradominicalyfestivoZona2Plata</v>
      </c>
      <c r="B5971" s="0" t="s">
        <v>6310</v>
      </c>
      <c r="C5971" s="0" t="s">
        <v>190</v>
      </c>
      <c r="D5971" s="0" t="s">
        <v>6010</v>
      </c>
      <c r="E5971" s="0" t="s">
        <v>59</v>
      </c>
      <c r="F5971" s="0" t="s">
        <v>3303</v>
      </c>
      <c r="G5971" s="0" t="s">
        <v>194</v>
      </c>
      <c r="H5971" s="0" t="s">
        <v>385</v>
      </c>
      <c r="I5971" s="0" t="s">
        <v>195</v>
      </c>
      <c r="J5971" s="0" t="s">
        <v>325</v>
      </c>
      <c r="K5971" s="0" t="n">
        <v>66840.0487990937</v>
      </c>
      <c r="L5971" s="0" t="n">
        <v>68488.02</v>
      </c>
      <c r="M5971" s="0" t="n">
        <v>82904.0606647283</v>
      </c>
      <c r="N5971" s="0" t="n">
        <v>71546.445</v>
      </c>
      <c r="O5971" s="0" t="n">
        <v>57461.13</v>
      </c>
      <c r="P5971" s="0" t="n">
        <v>69328.44</v>
      </c>
      <c r="Q5971" s="0" t="n">
        <v>87317.775</v>
      </c>
      <c r="S5971" s="0" t="s">
        <v>303</v>
      </c>
    </row>
    <row r="5972" customFormat="false" ht="14" hidden="true" customHeight="false" outlineLevel="0" collapsed="false">
      <c r="A5972" s="0" t="str">
        <f aca="false">SUBSTITUTE(C5972&amp;D5972&amp;E5972&amp;F5972&amp;G5972&amp;H5972&amp;I5972," ","")</f>
        <v>AgenteBilingüeEspecializadoIngeniería,arquitectura,urbanismoyafinesEnlasinstalacionesdelaEntidadCompradoraHoraextradominicalyfestivoZona2Oro</v>
      </c>
      <c r="B5972" s="0" t="s">
        <v>6311</v>
      </c>
      <c r="C5972" s="0" t="s">
        <v>190</v>
      </c>
      <c r="D5972" s="0" t="s">
        <v>6010</v>
      </c>
      <c r="E5972" s="0" t="s">
        <v>59</v>
      </c>
      <c r="F5972" s="0" t="s">
        <v>3303</v>
      </c>
      <c r="G5972" s="0" t="s">
        <v>194</v>
      </c>
      <c r="H5972" s="0" t="s">
        <v>385</v>
      </c>
      <c r="I5972" s="0" t="s">
        <v>54</v>
      </c>
      <c r="J5972" s="0" t="s">
        <v>325</v>
      </c>
      <c r="K5972" s="0" t="n">
        <v>66840.0487990937</v>
      </c>
      <c r="L5972" s="0" t="n">
        <v>69857.325</v>
      </c>
      <c r="M5972" s="0" t="n">
        <v>85277.4949809243</v>
      </c>
      <c r="N5972" s="0" t="n">
        <v>71546.445</v>
      </c>
      <c r="O5972" s="0" t="n">
        <v>57461.13</v>
      </c>
      <c r="P5972" s="0" t="n">
        <v>70788.825</v>
      </c>
      <c r="Q5972" s="0" t="n">
        <v>91188.675</v>
      </c>
      <c r="S5972" s="0" t="s">
        <v>303</v>
      </c>
    </row>
    <row r="5973" customFormat="false" ht="14" hidden="true" customHeight="false" outlineLevel="0" collapsed="false">
      <c r="A5973" s="0" t="str">
        <f aca="false">SUBSTITUTE(C5973&amp;D5973&amp;E5973&amp;F5973&amp;G5973&amp;H5973&amp;I5973," ","")</f>
        <v>AgenteBilingüeEspecializadoIngeniería,arquitectura,urbanismoyafinesEnlasinstalacionesdelaEntidadCompradoraHoraextradominicalyfestivoZona2Platino</v>
      </c>
      <c r="B5973" s="0" t="s">
        <v>6312</v>
      </c>
      <c r="C5973" s="0" t="s">
        <v>190</v>
      </c>
      <c r="D5973" s="0" t="s">
        <v>6010</v>
      </c>
      <c r="E5973" s="0" t="s">
        <v>59</v>
      </c>
      <c r="F5973" s="0" t="s">
        <v>3303</v>
      </c>
      <c r="G5973" s="0" t="s">
        <v>194</v>
      </c>
      <c r="H5973" s="0" t="s">
        <v>385</v>
      </c>
      <c r="I5973" s="0" t="s">
        <v>198</v>
      </c>
      <c r="J5973" s="0" t="s">
        <v>325</v>
      </c>
      <c r="K5973" s="0" t="n">
        <v>66840.0487990937</v>
      </c>
      <c r="L5973" s="0" t="n">
        <v>71912.835</v>
      </c>
      <c r="M5973" s="0" t="n">
        <v>87790.8311135776</v>
      </c>
      <c r="N5973" s="0" t="n">
        <v>71546.445</v>
      </c>
      <c r="O5973" s="0" t="n">
        <v>57461.13</v>
      </c>
      <c r="P5973" s="0" t="n">
        <v>72310.275</v>
      </c>
      <c r="Q5973" s="0" t="n">
        <v>96917.4</v>
      </c>
      <c r="S5973" s="0" t="s">
        <v>303</v>
      </c>
    </row>
    <row r="5974" customFormat="false" ht="14" hidden="true" customHeight="false" outlineLevel="0" collapsed="false">
      <c r="A5974" s="0" t="str">
        <f aca="false">SUBSTITUTE(C5974&amp;D5974&amp;E5974&amp;F5974&amp;G5974&amp;H5974&amp;I5974," ","")</f>
        <v>AgenteBilingüeEspecializadoIngeniería,arquitectura,urbanismoyafinesEnlasinstalacionesdelaEntidadCompradoraHoraextradominicalyfestivoZona3Plata</v>
      </c>
      <c r="B5974" s="0" t="s">
        <v>6313</v>
      </c>
      <c r="C5974" s="0" t="s">
        <v>190</v>
      </c>
      <c r="D5974" s="0" t="s">
        <v>6010</v>
      </c>
      <c r="E5974" s="0" t="s">
        <v>59</v>
      </c>
      <c r="F5974" s="0" t="s">
        <v>3303</v>
      </c>
      <c r="G5974" s="0" t="s">
        <v>194</v>
      </c>
      <c r="H5974" s="0" t="s">
        <v>390</v>
      </c>
      <c r="I5974" s="0" t="s">
        <v>195</v>
      </c>
      <c r="J5974" s="0" t="s">
        <v>325</v>
      </c>
      <c r="K5974" s="0" t="n">
        <v>66840.0487990937</v>
      </c>
      <c r="L5974" s="0" t="n">
        <v>69817.995</v>
      </c>
      <c r="M5974" s="0" t="n">
        <v>82904.0606647283</v>
      </c>
      <c r="N5974" s="0" t="n">
        <v>71546.445</v>
      </c>
      <c r="O5974" s="0" t="n">
        <v>57461.13</v>
      </c>
      <c r="P5974" s="0" t="n">
        <v>69654.465</v>
      </c>
      <c r="Q5974" s="0" t="n">
        <v>87317.775</v>
      </c>
      <c r="S5974" s="0" t="s">
        <v>303</v>
      </c>
    </row>
    <row r="5975" customFormat="false" ht="14" hidden="true" customHeight="false" outlineLevel="0" collapsed="false">
      <c r="A5975" s="0" t="str">
        <f aca="false">SUBSTITUTE(C5975&amp;D5975&amp;E5975&amp;F5975&amp;G5975&amp;H5975&amp;I5975," ","")</f>
        <v>AgenteBilingüeEspecializadoIngeniería,arquitectura,urbanismoyafinesEnlasinstalacionesdelaEntidadCompradoraHoraextradominicalyfestivoZona3Oro</v>
      </c>
      <c r="B5975" s="0" t="s">
        <v>6314</v>
      </c>
      <c r="C5975" s="0" t="s">
        <v>190</v>
      </c>
      <c r="D5975" s="0" t="s">
        <v>6010</v>
      </c>
      <c r="E5975" s="0" t="s">
        <v>59</v>
      </c>
      <c r="F5975" s="0" t="s">
        <v>3303</v>
      </c>
      <c r="G5975" s="0" t="s">
        <v>194</v>
      </c>
      <c r="H5975" s="0" t="s">
        <v>390</v>
      </c>
      <c r="I5975" s="0" t="s">
        <v>54</v>
      </c>
      <c r="J5975" s="0" t="s">
        <v>325</v>
      </c>
      <c r="K5975" s="0" t="n">
        <v>66840.0487990937</v>
      </c>
      <c r="L5975" s="0" t="n">
        <v>71214.21</v>
      </c>
      <c r="M5975" s="0" t="n">
        <v>85277.4949809243</v>
      </c>
      <c r="N5975" s="0" t="n">
        <v>71546.445</v>
      </c>
      <c r="O5975" s="0" t="n">
        <v>57461.13</v>
      </c>
      <c r="P5975" s="0" t="n">
        <v>71121.06</v>
      </c>
      <c r="Q5975" s="0" t="n">
        <v>91188.675</v>
      </c>
      <c r="S5975" s="0" t="s">
        <v>303</v>
      </c>
    </row>
    <row r="5976" customFormat="false" ht="14" hidden="true" customHeight="false" outlineLevel="0" collapsed="false">
      <c r="A5976" s="0" t="str">
        <f aca="false">SUBSTITUTE(C5976&amp;D5976&amp;E5976&amp;F5976&amp;G5976&amp;H5976&amp;I5976," ","")</f>
        <v>AgenteBilingüeEspecializadoIngeniería,arquitectura,urbanismoyafinesEnlasinstalacionesdelaEntidadCompradoraHoraextradominicalyfestivoZona3Platino</v>
      </c>
      <c r="B5976" s="0" t="s">
        <v>6315</v>
      </c>
      <c r="C5976" s="0" t="s">
        <v>190</v>
      </c>
      <c r="D5976" s="0" t="s">
        <v>6010</v>
      </c>
      <c r="E5976" s="0" t="s">
        <v>59</v>
      </c>
      <c r="F5976" s="0" t="s">
        <v>3303</v>
      </c>
      <c r="G5976" s="0" t="s">
        <v>194</v>
      </c>
      <c r="H5976" s="0" t="s">
        <v>390</v>
      </c>
      <c r="I5976" s="0" t="s">
        <v>198</v>
      </c>
      <c r="J5976" s="0" t="s">
        <v>325</v>
      </c>
      <c r="K5976" s="0" t="n">
        <v>66840.0487990937</v>
      </c>
      <c r="L5976" s="0" t="n">
        <v>73309.05</v>
      </c>
      <c r="M5976" s="0" t="n">
        <v>87790.8311135776</v>
      </c>
      <c r="N5976" s="0" t="n">
        <v>71546.445</v>
      </c>
      <c r="O5976" s="0" t="n">
        <v>57461.13</v>
      </c>
      <c r="P5976" s="0" t="n">
        <v>72650.79</v>
      </c>
      <c r="Q5976" s="0" t="n">
        <v>96917.4</v>
      </c>
      <c r="S5976" s="0" t="s">
        <v>303</v>
      </c>
    </row>
    <row r="5977" customFormat="false" ht="14" hidden="true" customHeight="false" outlineLevel="0" collapsed="false">
      <c r="A5977" s="0" t="str">
        <f aca="false">SUBSTITUTE(C5977&amp;D5977&amp;E5977&amp;F5977&amp;G5977&amp;H5977&amp;I5977," ","")</f>
        <v>AgenteBilingüeEspecializadoIngeniería,arquitectura,urbanismoyafinesEnlasinstalacionesdelaEntidadCompradoraServicio7x24Zona1Plata</v>
      </c>
      <c r="B5977" s="0" t="s">
        <v>6316</v>
      </c>
      <c r="C5977" s="0" t="s">
        <v>190</v>
      </c>
      <c r="D5977" s="0" t="s">
        <v>6010</v>
      </c>
      <c r="E5977" s="0" t="s">
        <v>59</v>
      </c>
      <c r="F5977" s="0" t="s">
        <v>3303</v>
      </c>
      <c r="G5977" s="0" t="s">
        <v>55</v>
      </c>
      <c r="H5977" s="0" t="s">
        <v>379</v>
      </c>
      <c r="I5977" s="0" t="s">
        <v>195</v>
      </c>
      <c r="J5977" s="0" t="s">
        <v>305</v>
      </c>
      <c r="K5977" s="0" t="n">
        <v>24526094.4299074</v>
      </c>
      <c r="L5977" s="0" t="n">
        <v>34905025.17</v>
      </c>
      <c r="M5977" s="0" t="n">
        <v>36772104.5726464</v>
      </c>
      <c r="N5977" s="0" t="n">
        <v>31132347.705</v>
      </c>
      <c r="O5977" s="0" t="n">
        <v>31666920.03</v>
      </c>
      <c r="P5977" s="0" t="n">
        <v>45077514.39</v>
      </c>
      <c r="Q5977" s="0" t="n">
        <v>36008177.85</v>
      </c>
      <c r="S5977" s="0" t="s">
        <v>303</v>
      </c>
    </row>
    <row r="5978" customFormat="false" ht="14" hidden="true" customHeight="false" outlineLevel="0" collapsed="false">
      <c r="A5978" s="0" t="str">
        <f aca="false">SUBSTITUTE(C5978&amp;D5978&amp;E5978&amp;F5978&amp;G5978&amp;H5978&amp;I5978," ","")</f>
        <v>AgenteBilingüeEspecializadoIngeniería,arquitectura,urbanismoyafinesEnlasinstalacionesdelaEntidadCompradoraServicio7x24Zona1Oro</v>
      </c>
      <c r="B5978" s="0" t="s">
        <v>6317</v>
      </c>
      <c r="C5978" s="0" t="s">
        <v>190</v>
      </c>
      <c r="D5978" s="0" t="s">
        <v>6010</v>
      </c>
      <c r="E5978" s="0" t="s">
        <v>59</v>
      </c>
      <c r="F5978" s="0" t="s">
        <v>3303</v>
      </c>
      <c r="G5978" s="0" t="s">
        <v>55</v>
      </c>
      <c r="H5978" s="0" t="s">
        <v>379</v>
      </c>
      <c r="I5978" s="0" t="s">
        <v>54</v>
      </c>
      <c r="J5978" s="0" t="s">
        <v>305</v>
      </c>
      <c r="K5978" s="0" t="n">
        <v>24526094.4299074</v>
      </c>
      <c r="L5978" s="0" t="n">
        <v>35603126.46</v>
      </c>
      <c r="M5978" s="0" t="n">
        <v>37824841.6059315</v>
      </c>
      <c r="N5978" s="0" t="n">
        <v>31310595.405</v>
      </c>
      <c r="O5978" s="0" t="n">
        <v>31666920.03</v>
      </c>
      <c r="P5978" s="0" t="n">
        <v>46026514.17</v>
      </c>
      <c r="Q5978" s="0" t="n">
        <v>37604521.485</v>
      </c>
      <c r="S5978" s="0" t="s">
        <v>303</v>
      </c>
    </row>
    <row r="5979" customFormat="false" ht="14" hidden="true" customHeight="false" outlineLevel="0" collapsed="false">
      <c r="A5979" s="0" t="str">
        <f aca="false">SUBSTITUTE(C5979&amp;D5979&amp;E5979&amp;F5979&amp;G5979&amp;H5979&amp;I5979," ","")</f>
        <v>AgenteBilingüeEspecializadoIngeniería,arquitectura,urbanismoyafinesEnlasinstalacionesdelaEntidadCompradoraServicio7x24Zona1Platino</v>
      </c>
      <c r="B5979" s="0" t="s">
        <v>6318</v>
      </c>
      <c r="C5979" s="0" t="s">
        <v>190</v>
      </c>
      <c r="D5979" s="0" t="s">
        <v>6010</v>
      </c>
      <c r="E5979" s="0" t="s">
        <v>59</v>
      </c>
      <c r="F5979" s="0" t="s">
        <v>3303</v>
      </c>
      <c r="G5979" s="0" t="s">
        <v>55</v>
      </c>
      <c r="H5979" s="0" t="s">
        <v>379</v>
      </c>
      <c r="I5979" s="0" t="s">
        <v>198</v>
      </c>
      <c r="J5979" s="0" t="s">
        <v>305</v>
      </c>
      <c r="K5979" s="0" t="n">
        <v>24526094.4299074</v>
      </c>
      <c r="L5979" s="0" t="n">
        <v>36650277.36</v>
      </c>
      <c r="M5979" s="0" t="n">
        <v>38939632.1041906</v>
      </c>
      <c r="N5979" s="0" t="n">
        <v>31345637.4</v>
      </c>
      <c r="O5979" s="0" t="n">
        <v>31666920.03</v>
      </c>
      <c r="P5979" s="0" t="n">
        <v>47016332.28</v>
      </c>
      <c r="Q5979" s="0" t="n">
        <v>39966985.575</v>
      </c>
      <c r="S5979" s="0" t="s">
        <v>303</v>
      </c>
    </row>
    <row r="5980" customFormat="false" ht="14" hidden="true" customHeight="false" outlineLevel="0" collapsed="false">
      <c r="A5980" s="0" t="str">
        <f aca="false">SUBSTITUTE(C5980&amp;D5980&amp;E5980&amp;F5980&amp;G5980&amp;H5980&amp;I5980," ","")</f>
        <v>AgenteBilingüeEspecializadoIngeniería,arquitectura,urbanismoyafinesEnlasinstalacionesdelaEntidadCompradoraServicio7x24Zona2Plata</v>
      </c>
      <c r="B5980" s="0" t="s">
        <v>6319</v>
      </c>
      <c r="C5980" s="0" t="s">
        <v>190</v>
      </c>
      <c r="D5980" s="0" t="s">
        <v>6010</v>
      </c>
      <c r="E5980" s="0" t="s">
        <v>59</v>
      </c>
      <c r="F5980" s="0" t="s">
        <v>3303</v>
      </c>
      <c r="G5980" s="0" t="s">
        <v>55</v>
      </c>
      <c r="H5980" s="0" t="s">
        <v>385</v>
      </c>
      <c r="I5980" s="0" t="s">
        <v>195</v>
      </c>
      <c r="J5980" s="0" t="s">
        <v>305</v>
      </c>
      <c r="K5980" s="0" t="n">
        <v>24526094.4299074</v>
      </c>
      <c r="L5980" s="0" t="n">
        <v>35952176.07</v>
      </c>
      <c r="M5980" s="0" t="n">
        <v>36772104.5726464</v>
      </c>
      <c r="N5980" s="0" t="n">
        <v>31317604.425</v>
      </c>
      <c r="O5980" s="0" t="n">
        <v>31666920.03</v>
      </c>
      <c r="P5980" s="0" t="n">
        <v>47904054.885</v>
      </c>
      <c r="Q5980" s="0" t="n">
        <v>36008177.85</v>
      </c>
      <c r="S5980" s="0" t="s">
        <v>303</v>
      </c>
    </row>
    <row r="5981" customFormat="false" ht="14" hidden="true" customHeight="false" outlineLevel="0" collapsed="false">
      <c r="A5981" s="0" t="str">
        <f aca="false">SUBSTITUTE(C5981&amp;D5981&amp;E5981&amp;F5981&amp;G5981&amp;H5981&amp;I5981," ","")</f>
        <v>AgenteBilingüeEspecializadoIngeniería,arquitectura,urbanismoyafinesEnlasinstalacionesdelaEntidadCompradoraServicio7x24Zona2Oro</v>
      </c>
      <c r="B5981" s="0" t="s">
        <v>6320</v>
      </c>
      <c r="C5981" s="0" t="s">
        <v>190</v>
      </c>
      <c r="D5981" s="0" t="s">
        <v>6010</v>
      </c>
      <c r="E5981" s="0" t="s">
        <v>59</v>
      </c>
      <c r="F5981" s="0" t="s">
        <v>3303</v>
      </c>
      <c r="G5981" s="0" t="s">
        <v>55</v>
      </c>
      <c r="H5981" s="0" t="s">
        <v>385</v>
      </c>
      <c r="I5981" s="0" t="s">
        <v>54</v>
      </c>
      <c r="J5981" s="0" t="s">
        <v>305</v>
      </c>
      <c r="K5981" s="0" t="n">
        <v>24526094.4299074</v>
      </c>
      <c r="L5981" s="0" t="n">
        <v>36671220.585</v>
      </c>
      <c r="M5981" s="0" t="n">
        <v>37824841.6059315</v>
      </c>
      <c r="N5981" s="0" t="n">
        <v>31354747.47</v>
      </c>
      <c r="O5981" s="0" t="n">
        <v>31666920.03</v>
      </c>
      <c r="P5981" s="0" t="n">
        <v>48912560.955</v>
      </c>
      <c r="Q5981" s="0" t="n">
        <v>37604521.485</v>
      </c>
      <c r="S5981" s="0" t="s">
        <v>303</v>
      </c>
    </row>
    <row r="5982" customFormat="false" ht="14" hidden="true" customHeight="false" outlineLevel="0" collapsed="false">
      <c r="A5982" s="0" t="str">
        <f aca="false">SUBSTITUTE(C5982&amp;D5982&amp;E5982&amp;F5982&amp;G5982&amp;H5982&amp;I5982," ","")</f>
        <v>AgenteBilingüeEspecializadoIngeniería,arquitectura,urbanismoyafinesEnlasinstalacionesdelaEntidadCompradoraServicio7x24Zona2Platino</v>
      </c>
      <c r="B5982" s="0" t="s">
        <v>6321</v>
      </c>
      <c r="C5982" s="0" t="s">
        <v>190</v>
      </c>
      <c r="D5982" s="0" t="s">
        <v>6010</v>
      </c>
      <c r="E5982" s="0" t="s">
        <v>59</v>
      </c>
      <c r="F5982" s="0" t="s">
        <v>3303</v>
      </c>
      <c r="G5982" s="0" t="s">
        <v>55</v>
      </c>
      <c r="H5982" s="0" t="s">
        <v>385</v>
      </c>
      <c r="I5982" s="0" t="s">
        <v>198</v>
      </c>
      <c r="J5982" s="0" t="s">
        <v>305</v>
      </c>
      <c r="K5982" s="0" t="n">
        <v>24526094.4299074</v>
      </c>
      <c r="L5982" s="0" t="n">
        <v>37749785.805</v>
      </c>
      <c r="M5982" s="0" t="n">
        <v>38939632.1041906</v>
      </c>
      <c r="N5982" s="0" t="n">
        <v>31391891.55</v>
      </c>
      <c r="O5982" s="0" t="n">
        <v>31666920.03</v>
      </c>
      <c r="P5982" s="0" t="n">
        <v>49964443.875</v>
      </c>
      <c r="Q5982" s="0" t="n">
        <v>39966985.575</v>
      </c>
      <c r="S5982" s="0" t="s">
        <v>303</v>
      </c>
    </row>
    <row r="5983" customFormat="false" ht="14" hidden="true" customHeight="false" outlineLevel="0" collapsed="false">
      <c r="A5983" s="0" t="str">
        <f aca="false">SUBSTITUTE(C5983&amp;D5983&amp;E5983&amp;F5983&amp;G5983&amp;H5983&amp;I5983," ","")</f>
        <v>AgenteBilingüeEspecializadoIngeniería,arquitectura,urbanismoyafinesEnlasinstalacionesdelaEntidadCompradoraServicio7x24Zona3Plata</v>
      </c>
      <c r="B5983" s="0" t="s">
        <v>6322</v>
      </c>
      <c r="C5983" s="0" t="s">
        <v>190</v>
      </c>
      <c r="D5983" s="0" t="s">
        <v>6010</v>
      </c>
      <c r="E5983" s="0" t="s">
        <v>59</v>
      </c>
      <c r="F5983" s="0" t="s">
        <v>3303</v>
      </c>
      <c r="G5983" s="0" t="s">
        <v>55</v>
      </c>
      <c r="H5983" s="0" t="s">
        <v>390</v>
      </c>
      <c r="I5983" s="0" t="s">
        <v>195</v>
      </c>
      <c r="J5983" s="0" t="s">
        <v>305</v>
      </c>
      <c r="K5983" s="0" t="n">
        <v>24526094.4299074</v>
      </c>
      <c r="L5983" s="0" t="n">
        <v>36650277.36</v>
      </c>
      <c r="M5983" s="0" t="n">
        <v>36772104.5726464</v>
      </c>
      <c r="N5983" s="0" t="n">
        <v>31345637.4</v>
      </c>
      <c r="O5983" s="0" t="n">
        <v>31666920.03</v>
      </c>
      <c r="P5983" s="0" t="n">
        <v>48129441.66</v>
      </c>
      <c r="Q5983" s="0" t="n">
        <v>36008177.85</v>
      </c>
      <c r="S5983" s="0" t="s">
        <v>303</v>
      </c>
    </row>
    <row r="5984" customFormat="false" ht="14" hidden="true" customHeight="false" outlineLevel="0" collapsed="false">
      <c r="A5984" s="0" t="str">
        <f aca="false">SUBSTITUTE(C5984&amp;D5984&amp;E5984&amp;F5984&amp;G5984&amp;H5984&amp;I5984," ","")</f>
        <v>AgenteBilingüeEspecializadoIngeniería,arquitectura,urbanismoyafinesEnlasinstalacionesdelaEntidadCompradoraServicio7x24Zona3Oro</v>
      </c>
      <c r="B5984" s="0" t="s">
        <v>6323</v>
      </c>
      <c r="C5984" s="0" t="s">
        <v>190</v>
      </c>
      <c r="D5984" s="0" t="s">
        <v>6010</v>
      </c>
      <c r="E5984" s="0" t="s">
        <v>59</v>
      </c>
      <c r="F5984" s="0" t="s">
        <v>3303</v>
      </c>
      <c r="G5984" s="0" t="s">
        <v>55</v>
      </c>
      <c r="H5984" s="0" t="s">
        <v>390</v>
      </c>
      <c r="I5984" s="0" t="s">
        <v>54</v>
      </c>
      <c r="J5984" s="0" t="s">
        <v>305</v>
      </c>
      <c r="K5984" s="0" t="n">
        <v>24526094.4299074</v>
      </c>
      <c r="L5984" s="0" t="n">
        <v>37383282.99</v>
      </c>
      <c r="M5984" s="0" t="n">
        <v>37824841.6059315</v>
      </c>
      <c r="N5984" s="0" t="n">
        <v>31384181.835</v>
      </c>
      <c r="O5984" s="0" t="n">
        <v>31666920.03</v>
      </c>
      <c r="P5984" s="0" t="n">
        <v>49142693.205</v>
      </c>
      <c r="Q5984" s="0" t="n">
        <v>37604521.485</v>
      </c>
      <c r="S5984" s="0" t="s">
        <v>303</v>
      </c>
    </row>
    <row r="5985" customFormat="false" ht="14" hidden="true" customHeight="false" outlineLevel="0" collapsed="false">
      <c r="A5985" s="0" t="str">
        <f aca="false">SUBSTITUTE(C5985&amp;D5985&amp;E5985&amp;F5985&amp;G5985&amp;H5985&amp;I5985," ","")</f>
        <v>AgenteBilingüeEspecializadoIngeniería,arquitectura,urbanismoyafinesEnlasinstalacionesdelaEntidadCompradoraServicio7x24Zona3Platino</v>
      </c>
      <c r="B5985" s="0" t="s">
        <v>6324</v>
      </c>
      <c r="C5985" s="0" t="s">
        <v>190</v>
      </c>
      <c r="D5985" s="0" t="s">
        <v>6010</v>
      </c>
      <c r="E5985" s="0" t="s">
        <v>59</v>
      </c>
      <c r="F5985" s="0" t="s">
        <v>3303</v>
      </c>
      <c r="G5985" s="0" t="s">
        <v>55</v>
      </c>
      <c r="H5985" s="0" t="s">
        <v>390</v>
      </c>
      <c r="I5985" s="0" t="s">
        <v>198</v>
      </c>
      <c r="J5985" s="0" t="s">
        <v>305</v>
      </c>
      <c r="K5985" s="0" t="n">
        <v>24526094.4299074</v>
      </c>
      <c r="L5985" s="0" t="n">
        <v>38482791.435</v>
      </c>
      <c r="M5985" s="0" t="n">
        <v>38939632.1041906</v>
      </c>
      <c r="N5985" s="0" t="n">
        <v>31422727.305</v>
      </c>
      <c r="O5985" s="0" t="n">
        <v>31666920.03</v>
      </c>
      <c r="P5985" s="0" t="n">
        <v>50199525.495</v>
      </c>
      <c r="Q5985" s="0" t="n">
        <v>39966985.575</v>
      </c>
      <c r="S5985" s="0" t="s">
        <v>303</v>
      </c>
    </row>
    <row r="5986" customFormat="false" ht="14" hidden="true" customHeight="false" outlineLevel="0" collapsed="false">
      <c r="A5986" s="0" t="str">
        <f aca="false">SUBSTITUTE(C5986&amp;D5986&amp;E5986&amp;F5986&amp;G5986&amp;H5986&amp;I5986," ","")</f>
        <v>AgenteBilingüeEspecializadoIngeniería,arquitectura,urbanismoyafinesFrontofficeconherramientaJornadaOrdinaria Zona1Plata</v>
      </c>
      <c r="B5986" s="0" t="s">
        <v>6325</v>
      </c>
      <c r="C5986" s="0" t="s">
        <v>190</v>
      </c>
      <c r="D5986" s="0" t="s">
        <v>6010</v>
      </c>
      <c r="E5986" s="0" t="s">
        <v>59</v>
      </c>
      <c r="F5986" s="0" t="s">
        <v>3319</v>
      </c>
      <c r="G5986" s="0" t="s">
        <v>62</v>
      </c>
      <c r="H5986" s="0" t="s">
        <v>379</v>
      </c>
      <c r="I5986" s="0" t="s">
        <v>195</v>
      </c>
      <c r="J5986" s="0" t="s">
        <v>36</v>
      </c>
      <c r="K5986" s="0" t="n">
        <v>7874424.38965752</v>
      </c>
      <c r="L5986" s="0" t="n">
        <v>7734944.16</v>
      </c>
      <c r="M5986" s="0" t="n">
        <v>9245343.09332856</v>
      </c>
      <c r="N5986" s="0" t="n">
        <v>8481519.675</v>
      </c>
      <c r="O5986" s="0" t="n">
        <v>8060000.4</v>
      </c>
      <c r="P5986" s="0" t="n">
        <v>8596541.295</v>
      </c>
      <c r="Q5986" s="0" t="n">
        <v>8865103.095</v>
      </c>
      <c r="S5986" s="0" t="s">
        <v>303</v>
      </c>
    </row>
    <row r="5987" customFormat="false" ht="14" hidden="true" customHeight="false" outlineLevel="0" collapsed="false">
      <c r="A5987" s="0" t="str">
        <f aca="false">SUBSTITUTE(C5987&amp;D5987&amp;E5987&amp;F5987&amp;G5987&amp;H5987&amp;I5987," ","")</f>
        <v>AgenteBilingüeEspecializadoIngeniería,arquitectura,urbanismoyafinesFrontofficeconherramientaJornadaOrdinaria Zona1Oro</v>
      </c>
      <c r="B5987" s="0" t="s">
        <v>6326</v>
      </c>
      <c r="C5987" s="0" t="s">
        <v>190</v>
      </c>
      <c r="D5987" s="0" t="s">
        <v>6010</v>
      </c>
      <c r="E5987" s="0" t="s">
        <v>59</v>
      </c>
      <c r="F5987" s="0" t="s">
        <v>3319</v>
      </c>
      <c r="G5987" s="0" t="s">
        <v>62</v>
      </c>
      <c r="H5987" s="0" t="s">
        <v>379</v>
      </c>
      <c r="I5987" s="0" t="s">
        <v>54</v>
      </c>
      <c r="J5987" s="0" t="s">
        <v>36</v>
      </c>
      <c r="K5987" s="0" t="n">
        <v>7874424.38965752</v>
      </c>
      <c r="L5987" s="0" t="n">
        <v>7889643.54</v>
      </c>
      <c r="M5987" s="0" t="n">
        <v>9510025.11718566</v>
      </c>
      <c r="N5987" s="0" t="n">
        <v>8510144.67</v>
      </c>
      <c r="O5987" s="0" t="n">
        <v>8060000.4</v>
      </c>
      <c r="P5987" s="0" t="n">
        <v>8777521.395</v>
      </c>
      <c r="Q5987" s="0" t="n">
        <v>9258118.47</v>
      </c>
      <c r="S5987" s="0" t="s">
        <v>303</v>
      </c>
    </row>
    <row r="5988" customFormat="false" ht="14" hidden="true" customHeight="false" outlineLevel="0" collapsed="false">
      <c r="A5988" s="0" t="str">
        <f aca="false">SUBSTITUTE(C5988&amp;D5988&amp;E5988&amp;F5988&amp;G5988&amp;H5988&amp;I5988," ","")</f>
        <v>AgenteBilingüeEspecializadoIngeniería,arquitectura,urbanismoyafinesFrontofficeconherramientaJornadaOrdinaria Zona1Platino</v>
      </c>
      <c r="B5988" s="0" t="s">
        <v>6327</v>
      </c>
      <c r="C5988" s="0" t="s">
        <v>190</v>
      </c>
      <c r="D5988" s="0" t="s">
        <v>6010</v>
      </c>
      <c r="E5988" s="0" t="s">
        <v>59</v>
      </c>
      <c r="F5988" s="0" t="s">
        <v>3319</v>
      </c>
      <c r="G5988" s="0" t="s">
        <v>62</v>
      </c>
      <c r="H5988" s="0" t="s">
        <v>379</v>
      </c>
      <c r="I5988" s="0" t="s">
        <v>198</v>
      </c>
      <c r="J5988" s="0" t="s">
        <v>36</v>
      </c>
      <c r="K5988" s="0" t="n">
        <v>7874424.38965752</v>
      </c>
      <c r="L5988" s="0" t="n">
        <v>8121691.575</v>
      </c>
      <c r="M5988" s="0" t="n">
        <v>9790308.79290584</v>
      </c>
      <c r="N5988" s="0" t="n">
        <v>8538769.665</v>
      </c>
      <c r="O5988" s="0" t="n">
        <v>8060000.4</v>
      </c>
      <c r="P5988" s="0" t="n">
        <v>8966284.695</v>
      </c>
      <c r="Q5988" s="0" t="n">
        <v>9839750.175</v>
      </c>
      <c r="S5988" s="0" t="s">
        <v>303</v>
      </c>
    </row>
    <row r="5989" customFormat="false" ht="14" hidden="true" customHeight="false" outlineLevel="0" collapsed="false">
      <c r="A5989" s="0" t="str">
        <f aca="false">SUBSTITUTE(C5989&amp;D5989&amp;E5989&amp;F5989&amp;G5989&amp;H5989&amp;I5989," ","")</f>
        <v>AgenteBilingüeEspecializadoIngeniería,arquitectura,urbanismoyafinesFrontofficeconherramientaJornadaOrdinaria Zona2Plata</v>
      </c>
      <c r="B5989" s="0" t="s">
        <v>6328</v>
      </c>
      <c r="C5989" s="0" t="s">
        <v>190</v>
      </c>
      <c r="D5989" s="0" t="s">
        <v>6010</v>
      </c>
      <c r="E5989" s="0" t="s">
        <v>59</v>
      </c>
      <c r="F5989" s="0" t="s">
        <v>3319</v>
      </c>
      <c r="G5989" s="0" t="s">
        <v>62</v>
      </c>
      <c r="H5989" s="0" t="s">
        <v>385</v>
      </c>
      <c r="I5989" s="0" t="s">
        <v>195</v>
      </c>
      <c r="J5989" s="0" t="s">
        <v>36</v>
      </c>
      <c r="K5989" s="0" t="n">
        <v>7874424.38965752</v>
      </c>
      <c r="L5989" s="0" t="n">
        <v>7966993.23</v>
      </c>
      <c r="M5989" s="0" t="n">
        <v>9245343.09332856</v>
      </c>
      <c r="N5989" s="0" t="n">
        <v>8515869.255</v>
      </c>
      <c r="O5989" s="0" t="n">
        <v>8060000.4</v>
      </c>
      <c r="P5989" s="0" t="n">
        <v>9135578.61</v>
      </c>
      <c r="Q5989" s="0" t="n">
        <v>8865103.095</v>
      </c>
      <c r="S5989" s="0" t="s">
        <v>303</v>
      </c>
    </row>
    <row r="5990" customFormat="false" ht="14" hidden="true" customHeight="false" outlineLevel="0" collapsed="false">
      <c r="A5990" s="0" t="str">
        <f aca="false">SUBSTITUTE(C5990&amp;D5990&amp;E5990&amp;F5990&amp;G5990&amp;H5990&amp;I5990," ","")</f>
        <v>AgenteBilingüeEspecializadoIngeniería,arquitectura,urbanismoyafinesFrontofficeconherramientaJornadaOrdinaria Zona2Oro</v>
      </c>
      <c r="B5990" s="0" t="s">
        <v>6329</v>
      </c>
      <c r="C5990" s="0" t="s">
        <v>190</v>
      </c>
      <c r="D5990" s="0" t="s">
        <v>6010</v>
      </c>
      <c r="E5990" s="0" t="s">
        <v>59</v>
      </c>
      <c r="F5990" s="0" t="s">
        <v>3319</v>
      </c>
      <c r="G5990" s="0" t="s">
        <v>62</v>
      </c>
      <c r="H5990" s="0" t="s">
        <v>385</v>
      </c>
      <c r="I5990" s="0" t="s">
        <v>54</v>
      </c>
      <c r="J5990" s="0" t="s">
        <v>36</v>
      </c>
      <c r="K5990" s="0" t="n">
        <v>7874424.38965752</v>
      </c>
      <c r="L5990" s="0" t="n">
        <v>8126333.55</v>
      </c>
      <c r="M5990" s="0" t="n">
        <v>9510025.11718566</v>
      </c>
      <c r="N5990" s="0" t="n">
        <v>8546212.35</v>
      </c>
      <c r="O5990" s="0" t="n">
        <v>8060000.4</v>
      </c>
      <c r="P5990" s="0" t="n">
        <v>9327906.45</v>
      </c>
      <c r="Q5990" s="0" t="n">
        <v>9258118.47</v>
      </c>
      <c r="S5990" s="0" t="s">
        <v>303</v>
      </c>
    </row>
    <row r="5991" customFormat="false" ht="14" hidden="true" customHeight="false" outlineLevel="0" collapsed="false">
      <c r="A5991" s="0" t="str">
        <f aca="false">SUBSTITUTE(C5991&amp;D5991&amp;E5991&amp;F5991&amp;G5991&amp;H5991&amp;I5991," ","")</f>
        <v>AgenteBilingüeEspecializadoIngeniería,arquitectura,urbanismoyafinesFrontofficeconherramientaJornadaOrdinaria Zona2Platino</v>
      </c>
      <c r="B5991" s="0" t="s">
        <v>6330</v>
      </c>
      <c r="C5991" s="0" t="s">
        <v>190</v>
      </c>
      <c r="D5991" s="0" t="s">
        <v>6010</v>
      </c>
      <c r="E5991" s="0" t="s">
        <v>59</v>
      </c>
      <c r="F5991" s="0" t="s">
        <v>3319</v>
      </c>
      <c r="G5991" s="0" t="s">
        <v>62</v>
      </c>
      <c r="H5991" s="0" t="s">
        <v>385</v>
      </c>
      <c r="I5991" s="0" t="s">
        <v>198</v>
      </c>
      <c r="J5991" s="0" t="s">
        <v>36</v>
      </c>
      <c r="K5991" s="0" t="n">
        <v>7874424.38965752</v>
      </c>
      <c r="L5991" s="0" t="n">
        <v>8365342.995</v>
      </c>
      <c r="M5991" s="0" t="n">
        <v>9790308.79290584</v>
      </c>
      <c r="N5991" s="0" t="n">
        <v>8576554.41</v>
      </c>
      <c r="O5991" s="0" t="n">
        <v>8060000.4</v>
      </c>
      <c r="P5991" s="0" t="n">
        <v>9528507.045</v>
      </c>
      <c r="Q5991" s="0" t="n">
        <v>9839750.175</v>
      </c>
      <c r="S5991" s="0" t="s">
        <v>303</v>
      </c>
    </row>
    <row r="5992" customFormat="false" ht="14" hidden="true" customHeight="false" outlineLevel="0" collapsed="false">
      <c r="A5992" s="0" t="str">
        <f aca="false">SUBSTITUTE(C5992&amp;D5992&amp;E5992&amp;F5992&amp;G5992&amp;H5992&amp;I5992," ","")</f>
        <v>AgenteBilingüeEspecializadoIngeniería,arquitectura,urbanismoyafinesFrontofficeconherramientaJornadaOrdinaria Zona3Plata</v>
      </c>
      <c r="B5992" s="0" t="s">
        <v>6331</v>
      </c>
      <c r="C5992" s="0" t="s">
        <v>190</v>
      </c>
      <c r="D5992" s="0" t="s">
        <v>6010</v>
      </c>
      <c r="E5992" s="0" t="s">
        <v>59</v>
      </c>
      <c r="F5992" s="0" t="s">
        <v>3319</v>
      </c>
      <c r="G5992" s="0" t="s">
        <v>62</v>
      </c>
      <c r="H5992" s="0" t="s">
        <v>390</v>
      </c>
      <c r="I5992" s="0" t="s">
        <v>195</v>
      </c>
      <c r="J5992" s="0" t="s">
        <v>36</v>
      </c>
      <c r="K5992" s="0" t="n">
        <v>7874424.38965752</v>
      </c>
      <c r="L5992" s="0" t="n">
        <v>8121691.575</v>
      </c>
      <c r="M5992" s="0" t="n">
        <v>9245343.09332856</v>
      </c>
      <c r="N5992" s="0" t="n">
        <v>8538769.665</v>
      </c>
      <c r="O5992" s="0" t="n">
        <v>8060000.4</v>
      </c>
      <c r="P5992" s="0" t="n">
        <v>9178562.16</v>
      </c>
      <c r="Q5992" s="0" t="n">
        <v>8865103.095</v>
      </c>
      <c r="S5992" s="0" t="s">
        <v>303</v>
      </c>
    </row>
    <row r="5993" customFormat="false" ht="14" hidden="true" customHeight="false" outlineLevel="0" collapsed="false">
      <c r="A5993" s="0" t="str">
        <f aca="false">SUBSTITUTE(C5993&amp;D5993&amp;E5993&amp;F5993&amp;G5993&amp;H5993&amp;I5993," ","")</f>
        <v>AgenteBilingüeEspecializadoIngeniería,arquitectura,urbanismoyafinesFrontofficeconherramientaJornadaOrdinaria Zona3Oro</v>
      </c>
      <c r="B5993" s="0" t="s">
        <v>6332</v>
      </c>
      <c r="C5993" s="0" t="s">
        <v>190</v>
      </c>
      <c r="D5993" s="0" t="s">
        <v>6010</v>
      </c>
      <c r="E5993" s="0" t="s">
        <v>59</v>
      </c>
      <c r="F5993" s="0" t="s">
        <v>3319</v>
      </c>
      <c r="G5993" s="0" t="s">
        <v>62</v>
      </c>
      <c r="H5993" s="0" t="s">
        <v>390</v>
      </c>
      <c r="I5993" s="0" t="s">
        <v>54</v>
      </c>
      <c r="J5993" s="0" t="s">
        <v>36</v>
      </c>
      <c r="K5993" s="0" t="n">
        <v>7874424.38965752</v>
      </c>
      <c r="L5993" s="0" t="n">
        <v>8284126.545</v>
      </c>
      <c r="M5993" s="0" t="n">
        <v>9510025.11718566</v>
      </c>
      <c r="N5993" s="0" t="n">
        <v>8570257.47</v>
      </c>
      <c r="O5993" s="0" t="n">
        <v>8060000.4</v>
      </c>
      <c r="P5993" s="0" t="n">
        <v>9371794.59</v>
      </c>
      <c r="Q5993" s="0" t="n">
        <v>9258118.47</v>
      </c>
      <c r="S5993" s="0" t="s">
        <v>303</v>
      </c>
    </row>
    <row r="5994" customFormat="false" ht="14" hidden="true" customHeight="false" outlineLevel="0" collapsed="false">
      <c r="A5994" s="0" t="str">
        <f aca="false">SUBSTITUTE(C5994&amp;D5994&amp;E5994&amp;F5994&amp;G5994&amp;H5994&amp;I5994," ","")</f>
        <v>AgenteBilingüeEspecializadoIngeniería,arquitectura,urbanismoyafinesFrontofficeconherramientaJornadaOrdinaria Zona3Platino</v>
      </c>
      <c r="B5994" s="0" t="s">
        <v>6333</v>
      </c>
      <c r="C5994" s="0" t="s">
        <v>190</v>
      </c>
      <c r="D5994" s="0" t="s">
        <v>6010</v>
      </c>
      <c r="E5994" s="0" t="s">
        <v>59</v>
      </c>
      <c r="F5994" s="0" t="s">
        <v>3319</v>
      </c>
      <c r="G5994" s="0" t="s">
        <v>62</v>
      </c>
      <c r="H5994" s="0" t="s">
        <v>390</v>
      </c>
      <c r="I5994" s="0" t="s">
        <v>198</v>
      </c>
      <c r="J5994" s="0" t="s">
        <v>36</v>
      </c>
      <c r="K5994" s="0" t="n">
        <v>7874424.38965752</v>
      </c>
      <c r="L5994" s="0" t="n">
        <v>8527776.93</v>
      </c>
      <c r="M5994" s="0" t="n">
        <v>9790308.79290584</v>
      </c>
      <c r="N5994" s="0" t="n">
        <v>8601744.24</v>
      </c>
      <c r="O5994" s="0" t="n">
        <v>8060000.4</v>
      </c>
      <c r="P5994" s="0" t="n">
        <v>9573338.07</v>
      </c>
      <c r="Q5994" s="0" t="n">
        <v>9839750.175</v>
      </c>
      <c r="S5994" s="0" t="s">
        <v>303</v>
      </c>
    </row>
    <row r="5995" customFormat="false" ht="14" hidden="true" customHeight="false" outlineLevel="0" collapsed="false">
      <c r="A5995" s="0" t="str">
        <f aca="false">SUBSTITUTE(C5995&amp;D5995&amp;E5995&amp;F5995&amp;G5995&amp;H5995&amp;I5995," ","")</f>
        <v>AgenteBilingüeEspecializadoIngeniería,arquitectura,urbanismoyafinesFrontofficeconherramientaHoraextradiurnaZona1Plata</v>
      </c>
      <c r="B5995" s="0" t="s">
        <v>6334</v>
      </c>
      <c r="C5995" s="0" t="s">
        <v>190</v>
      </c>
      <c r="D5995" s="0" t="s">
        <v>6010</v>
      </c>
      <c r="E5995" s="0" t="s">
        <v>59</v>
      </c>
      <c r="F5995" s="0" t="s">
        <v>3319</v>
      </c>
      <c r="G5995" s="0" t="s">
        <v>192</v>
      </c>
      <c r="H5995" s="0" t="s">
        <v>379</v>
      </c>
      <c r="I5995" s="0" t="s">
        <v>195</v>
      </c>
      <c r="J5995" s="0" t="s">
        <v>325</v>
      </c>
      <c r="K5995" s="0" t="n">
        <v>39880.5038886771</v>
      </c>
      <c r="L5995" s="0" t="n">
        <v>42152.445</v>
      </c>
      <c r="M5995" s="0" t="n">
        <v>51815.0379154552</v>
      </c>
      <c r="N5995" s="0" t="n">
        <v>35772.705</v>
      </c>
      <c r="O5995" s="0" t="n">
        <v>36174.285</v>
      </c>
      <c r="P5995" s="0" t="n">
        <v>45942.615</v>
      </c>
      <c r="Q5995" s="0" t="n">
        <v>56509.965</v>
      </c>
      <c r="S5995" s="0" t="s">
        <v>303</v>
      </c>
    </row>
    <row r="5996" customFormat="false" ht="14" hidden="true" customHeight="false" outlineLevel="0" collapsed="false">
      <c r="A5996" s="0" t="str">
        <f aca="false">SUBSTITUTE(C5996&amp;D5996&amp;E5996&amp;F5996&amp;G5996&amp;H5996&amp;I5996," ","")</f>
        <v>AgenteBilingüeEspecializadoIngeniería,arquitectura,urbanismoyafinesFrontofficeconherramientaHoraextradiurnaZona1Oro</v>
      </c>
      <c r="B5996" s="0" t="s">
        <v>6335</v>
      </c>
      <c r="C5996" s="0" t="s">
        <v>190</v>
      </c>
      <c r="D5996" s="0" t="s">
        <v>6010</v>
      </c>
      <c r="E5996" s="0" t="s">
        <v>59</v>
      </c>
      <c r="F5996" s="0" t="s">
        <v>3319</v>
      </c>
      <c r="G5996" s="0" t="s">
        <v>192</v>
      </c>
      <c r="H5996" s="0" t="s">
        <v>379</v>
      </c>
      <c r="I5996" s="0" t="s">
        <v>54</v>
      </c>
      <c r="J5996" s="0" t="s">
        <v>325</v>
      </c>
      <c r="K5996" s="0" t="n">
        <v>39880.5038886771</v>
      </c>
      <c r="L5996" s="0" t="n">
        <v>42995.97</v>
      </c>
      <c r="M5996" s="0" t="n">
        <v>53298.4343630777</v>
      </c>
      <c r="N5996" s="0" t="n">
        <v>35772.705</v>
      </c>
      <c r="O5996" s="0" t="n">
        <v>36174.285</v>
      </c>
      <c r="P5996" s="0" t="n">
        <v>46909.305</v>
      </c>
      <c r="Q5996" s="0" t="n">
        <v>59014.665</v>
      </c>
      <c r="S5996" s="0" t="s">
        <v>303</v>
      </c>
    </row>
    <row r="5997" customFormat="false" ht="14" hidden="true" customHeight="false" outlineLevel="0" collapsed="false">
      <c r="A5997" s="0" t="str">
        <f aca="false">SUBSTITUTE(C5997&amp;D5997&amp;E5997&amp;F5997&amp;G5997&amp;H5997&amp;I5997," ","")</f>
        <v>AgenteBilingüeEspecializadoIngeniería,arquitectura,urbanismoyafinesFrontofficeconherramientaHoraextradiurnaZona1Platino</v>
      </c>
      <c r="B5997" s="0" t="s">
        <v>6336</v>
      </c>
      <c r="C5997" s="0" t="s">
        <v>190</v>
      </c>
      <c r="D5997" s="0" t="s">
        <v>6010</v>
      </c>
      <c r="E5997" s="0" t="s">
        <v>59</v>
      </c>
      <c r="F5997" s="0" t="s">
        <v>3319</v>
      </c>
      <c r="G5997" s="0" t="s">
        <v>192</v>
      </c>
      <c r="H5997" s="0" t="s">
        <v>379</v>
      </c>
      <c r="I5997" s="0" t="s">
        <v>198</v>
      </c>
      <c r="J5997" s="0" t="s">
        <v>325</v>
      </c>
      <c r="K5997" s="0" t="n">
        <v>39880.5038886771</v>
      </c>
      <c r="L5997" s="0" t="n">
        <v>44260.74</v>
      </c>
      <c r="M5997" s="0" t="n">
        <v>54869.269445986</v>
      </c>
      <c r="N5997" s="0" t="n">
        <v>35772.705</v>
      </c>
      <c r="O5997" s="0" t="n">
        <v>36174.285</v>
      </c>
      <c r="P5997" s="0" t="n">
        <v>47918.43</v>
      </c>
      <c r="Q5997" s="0" t="n">
        <v>62722.035</v>
      </c>
      <c r="S5997" s="0" t="s">
        <v>303</v>
      </c>
    </row>
    <row r="5998" customFormat="false" ht="14" hidden="true" customHeight="false" outlineLevel="0" collapsed="false">
      <c r="A5998" s="0" t="str">
        <f aca="false">SUBSTITUTE(C5998&amp;D5998&amp;E5998&amp;F5998&amp;G5998&amp;H5998&amp;I5998," ","")</f>
        <v>AgenteBilingüeEspecializadoIngeniería,arquitectura,urbanismoyafinesFrontofficeconherramientaHoraextradiurnaZona2Plata</v>
      </c>
      <c r="B5998" s="0" t="s">
        <v>6337</v>
      </c>
      <c r="C5998" s="0" t="s">
        <v>190</v>
      </c>
      <c r="D5998" s="0" t="s">
        <v>6010</v>
      </c>
      <c r="E5998" s="0" t="s">
        <v>59</v>
      </c>
      <c r="F5998" s="0" t="s">
        <v>3319</v>
      </c>
      <c r="G5998" s="0" t="s">
        <v>192</v>
      </c>
      <c r="H5998" s="0" t="s">
        <v>385</v>
      </c>
      <c r="I5998" s="0" t="s">
        <v>195</v>
      </c>
      <c r="J5998" s="0" t="s">
        <v>325</v>
      </c>
      <c r="K5998" s="0" t="n">
        <v>39880.5038886771</v>
      </c>
      <c r="L5998" s="0" t="n">
        <v>43417.215</v>
      </c>
      <c r="M5998" s="0" t="n">
        <v>51815.0379154552</v>
      </c>
      <c r="N5998" s="0" t="n">
        <v>35772.705</v>
      </c>
      <c r="O5998" s="0" t="n">
        <v>36174.285</v>
      </c>
      <c r="P5998" s="0" t="n">
        <v>48823.02</v>
      </c>
      <c r="Q5998" s="0" t="n">
        <v>56509.965</v>
      </c>
      <c r="S5998" s="0" t="s">
        <v>303</v>
      </c>
    </row>
    <row r="5999" customFormat="false" ht="14" hidden="true" customHeight="false" outlineLevel="0" collapsed="false">
      <c r="A5999" s="0" t="str">
        <f aca="false">SUBSTITUTE(C5999&amp;D5999&amp;E5999&amp;F5999&amp;G5999&amp;H5999&amp;I5999," ","")</f>
        <v>AgenteBilingüeEspecializadoIngeniería,arquitectura,urbanismoyafinesFrontofficeconherramientaHoraextradiurnaZona2Oro</v>
      </c>
      <c r="B5999" s="0" t="s">
        <v>6338</v>
      </c>
      <c r="C5999" s="0" t="s">
        <v>190</v>
      </c>
      <c r="D5999" s="0" t="s">
        <v>6010</v>
      </c>
      <c r="E5999" s="0" t="s">
        <v>59</v>
      </c>
      <c r="F5999" s="0" t="s">
        <v>3319</v>
      </c>
      <c r="G5999" s="0" t="s">
        <v>192</v>
      </c>
      <c r="H5999" s="0" t="s">
        <v>385</v>
      </c>
      <c r="I5999" s="0" t="s">
        <v>54</v>
      </c>
      <c r="J5999" s="0" t="s">
        <v>325</v>
      </c>
      <c r="K5999" s="0" t="n">
        <v>39880.5038886771</v>
      </c>
      <c r="L5999" s="0" t="n">
        <v>44286.615</v>
      </c>
      <c r="M5999" s="0" t="n">
        <v>53298.4343630777</v>
      </c>
      <c r="N5999" s="0" t="n">
        <v>35772.705</v>
      </c>
      <c r="O5999" s="0" t="n">
        <v>36174.285</v>
      </c>
      <c r="P5999" s="0" t="n">
        <v>49850.775</v>
      </c>
      <c r="Q5999" s="0" t="n">
        <v>59014.665</v>
      </c>
      <c r="S5999" s="0" t="s">
        <v>303</v>
      </c>
    </row>
    <row r="6000" customFormat="false" ht="14" hidden="true" customHeight="false" outlineLevel="0" collapsed="false">
      <c r="A6000" s="0" t="str">
        <f aca="false">SUBSTITUTE(C6000&amp;D6000&amp;E6000&amp;F6000&amp;G6000&amp;H6000&amp;I6000," ","")</f>
        <v>AgenteBilingüeEspecializadoIngeniería,arquitectura,urbanismoyafinesFrontofficeconherramientaHoraextradiurnaZona2Platino</v>
      </c>
      <c r="B6000" s="0" t="s">
        <v>6339</v>
      </c>
      <c r="C6000" s="0" t="s">
        <v>190</v>
      </c>
      <c r="D6000" s="0" t="s">
        <v>6010</v>
      </c>
      <c r="E6000" s="0" t="s">
        <v>59</v>
      </c>
      <c r="F6000" s="0" t="s">
        <v>3319</v>
      </c>
      <c r="G6000" s="0" t="s">
        <v>192</v>
      </c>
      <c r="H6000" s="0" t="s">
        <v>385</v>
      </c>
      <c r="I6000" s="0" t="s">
        <v>198</v>
      </c>
      <c r="J6000" s="0" t="s">
        <v>325</v>
      </c>
      <c r="K6000" s="0" t="n">
        <v>39880.5038886771</v>
      </c>
      <c r="L6000" s="0" t="n">
        <v>45588.645</v>
      </c>
      <c r="M6000" s="0" t="n">
        <v>54869.269445986</v>
      </c>
      <c r="N6000" s="0" t="n">
        <v>35772.705</v>
      </c>
      <c r="O6000" s="0" t="n">
        <v>36174.285</v>
      </c>
      <c r="P6000" s="0" t="n">
        <v>50923.035</v>
      </c>
      <c r="Q6000" s="0" t="n">
        <v>62722.035</v>
      </c>
      <c r="S6000" s="0" t="s">
        <v>303</v>
      </c>
    </row>
    <row r="6001" customFormat="false" ht="14" hidden="true" customHeight="false" outlineLevel="0" collapsed="false">
      <c r="A6001" s="0" t="str">
        <f aca="false">SUBSTITUTE(C6001&amp;D6001&amp;E6001&amp;F6001&amp;G6001&amp;H6001&amp;I6001," ","")</f>
        <v>AgenteBilingüeEspecializadoIngeniería,arquitectura,urbanismoyafinesFrontofficeconherramientaHoraextradiurnaZona3Plata</v>
      </c>
      <c r="B6001" s="0" t="s">
        <v>6340</v>
      </c>
      <c r="C6001" s="0" t="s">
        <v>190</v>
      </c>
      <c r="D6001" s="0" t="s">
        <v>6010</v>
      </c>
      <c r="E6001" s="0" t="s">
        <v>59</v>
      </c>
      <c r="F6001" s="0" t="s">
        <v>3319</v>
      </c>
      <c r="G6001" s="0" t="s">
        <v>192</v>
      </c>
      <c r="H6001" s="0" t="s">
        <v>390</v>
      </c>
      <c r="I6001" s="0" t="s">
        <v>195</v>
      </c>
      <c r="J6001" s="0" t="s">
        <v>325</v>
      </c>
      <c r="K6001" s="0" t="n">
        <v>39880.5038886771</v>
      </c>
      <c r="L6001" s="0" t="n">
        <v>44260.74</v>
      </c>
      <c r="M6001" s="0" t="n">
        <v>51815.0379154552</v>
      </c>
      <c r="N6001" s="0" t="n">
        <v>35772.705</v>
      </c>
      <c r="O6001" s="0" t="n">
        <v>36174.285</v>
      </c>
      <c r="P6001" s="0" t="n">
        <v>49052.79</v>
      </c>
      <c r="Q6001" s="0" t="n">
        <v>56509.965</v>
      </c>
      <c r="S6001" s="0" t="s">
        <v>303</v>
      </c>
    </row>
    <row r="6002" customFormat="false" ht="14" hidden="true" customHeight="false" outlineLevel="0" collapsed="false">
      <c r="A6002" s="0" t="str">
        <f aca="false">SUBSTITUTE(C6002&amp;D6002&amp;E6002&amp;F6002&amp;G6002&amp;H6002&amp;I6002," ","")</f>
        <v>AgenteBilingüeEspecializadoIngeniería,arquitectura,urbanismoyafinesFrontofficeconherramientaHoraextradiurnaZona3Oro</v>
      </c>
      <c r="B6002" s="0" t="s">
        <v>6341</v>
      </c>
      <c r="C6002" s="0" t="s">
        <v>190</v>
      </c>
      <c r="D6002" s="0" t="s">
        <v>6010</v>
      </c>
      <c r="E6002" s="0" t="s">
        <v>59</v>
      </c>
      <c r="F6002" s="0" t="s">
        <v>3319</v>
      </c>
      <c r="G6002" s="0" t="s">
        <v>192</v>
      </c>
      <c r="H6002" s="0" t="s">
        <v>390</v>
      </c>
      <c r="I6002" s="0" t="s">
        <v>54</v>
      </c>
      <c r="J6002" s="0" t="s">
        <v>325</v>
      </c>
      <c r="K6002" s="0" t="n">
        <v>39880.5038886771</v>
      </c>
      <c r="L6002" s="0" t="n">
        <v>45146.7</v>
      </c>
      <c r="M6002" s="0" t="n">
        <v>53298.4343630777</v>
      </c>
      <c r="N6002" s="0" t="n">
        <v>35772.705</v>
      </c>
      <c r="O6002" s="0" t="n">
        <v>36174.285</v>
      </c>
      <c r="P6002" s="0" t="n">
        <v>50085.72</v>
      </c>
      <c r="Q6002" s="0" t="n">
        <v>59014.665</v>
      </c>
      <c r="S6002" s="0" t="s">
        <v>303</v>
      </c>
    </row>
    <row r="6003" customFormat="false" ht="14" hidden="true" customHeight="false" outlineLevel="0" collapsed="false">
      <c r="A6003" s="0" t="str">
        <f aca="false">SUBSTITUTE(C6003&amp;D6003&amp;E6003&amp;F6003&amp;G6003&amp;H6003&amp;I6003," ","")</f>
        <v>AgenteBilingüeEspecializadoIngeniería,arquitectura,urbanismoyafinesFrontofficeconherramientaHoraextradiurnaZona3Platino</v>
      </c>
      <c r="B6003" s="0" t="s">
        <v>6342</v>
      </c>
      <c r="C6003" s="0" t="s">
        <v>190</v>
      </c>
      <c r="D6003" s="0" t="s">
        <v>6010</v>
      </c>
      <c r="E6003" s="0" t="s">
        <v>59</v>
      </c>
      <c r="F6003" s="0" t="s">
        <v>3319</v>
      </c>
      <c r="G6003" s="0" t="s">
        <v>192</v>
      </c>
      <c r="H6003" s="0" t="s">
        <v>390</v>
      </c>
      <c r="I6003" s="0" t="s">
        <v>198</v>
      </c>
      <c r="J6003" s="0" t="s">
        <v>325</v>
      </c>
      <c r="K6003" s="0" t="n">
        <v>39880.5038886771</v>
      </c>
      <c r="L6003" s="0" t="n">
        <v>46474.605</v>
      </c>
      <c r="M6003" s="0" t="n">
        <v>54869.269445986</v>
      </c>
      <c r="N6003" s="0" t="n">
        <v>35772.705</v>
      </c>
      <c r="O6003" s="0" t="n">
        <v>36174.285</v>
      </c>
      <c r="P6003" s="0" t="n">
        <v>51162.12</v>
      </c>
      <c r="Q6003" s="0" t="n">
        <v>62722.035</v>
      </c>
      <c r="S6003" s="0" t="s">
        <v>303</v>
      </c>
    </row>
    <row r="6004" customFormat="false" ht="14" hidden="true" customHeight="false" outlineLevel="0" collapsed="false">
      <c r="A6004" s="0" t="str">
        <f aca="false">SUBSTITUTE(C6004&amp;D6004&amp;E6004&amp;F6004&amp;G6004&amp;H6004&amp;I6004," ","")</f>
        <v>AgenteBilingüeEspecializadoIngeniería,arquitectura,urbanismoyafinesFrontofficeconherramientaHoraextranocturna Zona1Plata</v>
      </c>
      <c r="B6004" s="0" t="s">
        <v>6343</v>
      </c>
      <c r="C6004" s="0" t="s">
        <v>190</v>
      </c>
      <c r="D6004" s="0" t="s">
        <v>6010</v>
      </c>
      <c r="E6004" s="0" t="s">
        <v>59</v>
      </c>
      <c r="F6004" s="0" t="s">
        <v>3319</v>
      </c>
      <c r="G6004" s="0" t="s">
        <v>197</v>
      </c>
      <c r="H6004" s="0" t="s">
        <v>379</v>
      </c>
      <c r="I6004" s="0" t="s">
        <v>195</v>
      </c>
      <c r="J6004" s="0" t="s">
        <v>325</v>
      </c>
      <c r="K6004" s="0" t="n">
        <v>54021.3084188854</v>
      </c>
      <c r="L6004" s="0" t="n">
        <v>59013.63</v>
      </c>
      <c r="M6004" s="0" t="n">
        <v>72541.0530816373</v>
      </c>
      <c r="N6004" s="0" t="n">
        <v>50082.615</v>
      </c>
      <c r="O6004" s="0" t="n">
        <v>50366.205</v>
      </c>
      <c r="P6004" s="0" t="n">
        <v>58896.675</v>
      </c>
      <c r="Q6004" s="0" t="n">
        <v>78433.335</v>
      </c>
      <c r="S6004" s="0" t="s">
        <v>303</v>
      </c>
    </row>
    <row r="6005" customFormat="false" ht="14" hidden="true" customHeight="false" outlineLevel="0" collapsed="false">
      <c r="A6005" s="0" t="str">
        <f aca="false">SUBSTITUTE(C6005&amp;D6005&amp;E6005&amp;F6005&amp;G6005&amp;H6005&amp;I6005," ","")</f>
        <v>AgenteBilingüeEspecializadoIngeniería,arquitectura,urbanismoyafinesFrontofficeconherramientaHoraextranocturna Zona1Oro</v>
      </c>
      <c r="B6005" s="0" t="s">
        <v>6344</v>
      </c>
      <c r="C6005" s="0" t="s">
        <v>190</v>
      </c>
      <c r="D6005" s="0" t="s">
        <v>6010</v>
      </c>
      <c r="E6005" s="0" t="s">
        <v>59</v>
      </c>
      <c r="F6005" s="0" t="s">
        <v>3319</v>
      </c>
      <c r="G6005" s="0" t="s">
        <v>197</v>
      </c>
      <c r="H6005" s="0" t="s">
        <v>379</v>
      </c>
      <c r="I6005" s="0" t="s">
        <v>54</v>
      </c>
      <c r="J6005" s="0" t="s">
        <v>325</v>
      </c>
      <c r="K6005" s="0" t="n">
        <v>54021.3084188854</v>
      </c>
      <c r="L6005" s="0" t="n">
        <v>60194.565</v>
      </c>
      <c r="M6005" s="0" t="n">
        <v>74617.8081083088</v>
      </c>
      <c r="N6005" s="0" t="n">
        <v>50082.615</v>
      </c>
      <c r="O6005" s="0" t="n">
        <v>50366.205</v>
      </c>
      <c r="P6005" s="0" t="n">
        <v>60136.605</v>
      </c>
      <c r="Q6005" s="0" t="n">
        <v>81910.935</v>
      </c>
      <c r="S6005" s="0" t="s">
        <v>303</v>
      </c>
    </row>
    <row r="6006" customFormat="false" ht="14" hidden="true" customHeight="false" outlineLevel="0" collapsed="false">
      <c r="A6006" s="0" t="str">
        <f aca="false">SUBSTITUTE(C6006&amp;D6006&amp;E6006&amp;F6006&amp;G6006&amp;H6006&amp;I6006," ","")</f>
        <v>AgenteBilingüeEspecializadoIngeniería,arquitectura,urbanismoyafinesFrontofficeconherramientaHoraextranocturna Zona1Platino</v>
      </c>
      <c r="B6006" s="0" t="s">
        <v>6345</v>
      </c>
      <c r="C6006" s="0" t="s">
        <v>190</v>
      </c>
      <c r="D6006" s="0" t="s">
        <v>6010</v>
      </c>
      <c r="E6006" s="0" t="s">
        <v>59</v>
      </c>
      <c r="F6006" s="0" t="s">
        <v>3319</v>
      </c>
      <c r="G6006" s="0" t="s">
        <v>197</v>
      </c>
      <c r="H6006" s="0" t="s">
        <v>379</v>
      </c>
      <c r="I6006" s="0" t="s">
        <v>198</v>
      </c>
      <c r="J6006" s="0" t="s">
        <v>325</v>
      </c>
      <c r="K6006" s="0" t="n">
        <v>54021.3084188854</v>
      </c>
      <c r="L6006" s="0" t="n">
        <v>61964.415</v>
      </c>
      <c r="M6006" s="0" t="n">
        <v>76816.9772243804</v>
      </c>
      <c r="N6006" s="0" t="n">
        <v>50082.615</v>
      </c>
      <c r="O6006" s="0" t="n">
        <v>50366.205</v>
      </c>
      <c r="P6006" s="0" t="n">
        <v>61430.355</v>
      </c>
      <c r="Q6006" s="0" t="n">
        <v>87056.955</v>
      </c>
      <c r="S6006" s="0" t="s">
        <v>303</v>
      </c>
    </row>
    <row r="6007" customFormat="false" ht="14" hidden="true" customHeight="false" outlineLevel="0" collapsed="false">
      <c r="A6007" s="0" t="str">
        <f aca="false">SUBSTITUTE(C6007&amp;D6007&amp;E6007&amp;F6007&amp;G6007&amp;H6007&amp;I6007," ","")</f>
        <v>AgenteBilingüeEspecializadoIngeniería,arquitectura,urbanismoyafinesFrontofficeconherramientaHoraextranocturna Zona2Plata</v>
      </c>
      <c r="B6007" s="0" t="s">
        <v>6346</v>
      </c>
      <c r="C6007" s="0" t="s">
        <v>190</v>
      </c>
      <c r="D6007" s="0" t="s">
        <v>6010</v>
      </c>
      <c r="E6007" s="0" t="s">
        <v>59</v>
      </c>
      <c r="F6007" s="0" t="s">
        <v>3319</v>
      </c>
      <c r="G6007" s="0" t="s">
        <v>197</v>
      </c>
      <c r="H6007" s="0" t="s">
        <v>385</v>
      </c>
      <c r="I6007" s="0" t="s">
        <v>195</v>
      </c>
      <c r="J6007" s="0" t="s">
        <v>325</v>
      </c>
      <c r="K6007" s="0" t="n">
        <v>54021.3084188854</v>
      </c>
      <c r="L6007" s="0" t="n">
        <v>60784.515</v>
      </c>
      <c r="M6007" s="0" t="n">
        <v>72541.0530816373</v>
      </c>
      <c r="N6007" s="0" t="n">
        <v>50082.615</v>
      </c>
      <c r="O6007" s="0" t="n">
        <v>50366.205</v>
      </c>
      <c r="P6007" s="0" t="n">
        <v>62589.555</v>
      </c>
      <c r="Q6007" s="0" t="n">
        <v>78433.335</v>
      </c>
      <c r="S6007" s="0" t="s">
        <v>303</v>
      </c>
    </row>
    <row r="6008" customFormat="false" ht="14" hidden="true" customHeight="false" outlineLevel="0" collapsed="false">
      <c r="A6008" s="0" t="str">
        <f aca="false">SUBSTITUTE(C6008&amp;D6008&amp;E6008&amp;F6008&amp;G6008&amp;H6008&amp;I6008," ","")</f>
        <v>AgenteBilingüeEspecializadoIngeniería,arquitectura,urbanismoyafinesFrontofficeconherramientaHoraextranocturna Zona2Oro</v>
      </c>
      <c r="B6008" s="0" t="s">
        <v>6347</v>
      </c>
      <c r="C6008" s="0" t="s">
        <v>190</v>
      </c>
      <c r="D6008" s="0" t="s">
        <v>6010</v>
      </c>
      <c r="E6008" s="0" t="s">
        <v>59</v>
      </c>
      <c r="F6008" s="0" t="s">
        <v>3319</v>
      </c>
      <c r="G6008" s="0" t="s">
        <v>197</v>
      </c>
      <c r="H6008" s="0" t="s">
        <v>385</v>
      </c>
      <c r="I6008" s="0" t="s">
        <v>54</v>
      </c>
      <c r="J6008" s="0" t="s">
        <v>325</v>
      </c>
      <c r="K6008" s="0" t="n">
        <v>54021.3084188854</v>
      </c>
      <c r="L6008" s="0" t="n">
        <v>62000.64</v>
      </c>
      <c r="M6008" s="0" t="n">
        <v>74617.8081083088</v>
      </c>
      <c r="N6008" s="0" t="n">
        <v>50082.615</v>
      </c>
      <c r="O6008" s="0" t="n">
        <v>50366.205</v>
      </c>
      <c r="P6008" s="0" t="n">
        <v>63907.11</v>
      </c>
      <c r="Q6008" s="0" t="n">
        <v>81910.935</v>
      </c>
      <c r="S6008" s="0" t="s">
        <v>303</v>
      </c>
    </row>
    <row r="6009" customFormat="false" ht="14" hidden="true" customHeight="false" outlineLevel="0" collapsed="false">
      <c r="A6009" s="0" t="str">
        <f aca="false">SUBSTITUTE(C6009&amp;D6009&amp;E6009&amp;F6009&amp;G6009&amp;H6009&amp;I6009," ","")</f>
        <v>AgenteBilingüeEspecializadoIngeniería,arquitectura,urbanismoyafinesFrontofficeconherramientaHoraextranocturna Zona2Platino</v>
      </c>
      <c r="B6009" s="0" t="s">
        <v>6348</v>
      </c>
      <c r="C6009" s="0" t="s">
        <v>190</v>
      </c>
      <c r="D6009" s="0" t="s">
        <v>6010</v>
      </c>
      <c r="E6009" s="0" t="s">
        <v>59</v>
      </c>
      <c r="F6009" s="0" t="s">
        <v>3319</v>
      </c>
      <c r="G6009" s="0" t="s">
        <v>197</v>
      </c>
      <c r="H6009" s="0" t="s">
        <v>385</v>
      </c>
      <c r="I6009" s="0" t="s">
        <v>198</v>
      </c>
      <c r="J6009" s="0" t="s">
        <v>325</v>
      </c>
      <c r="K6009" s="0" t="n">
        <v>54021.3084188854</v>
      </c>
      <c r="L6009" s="0" t="n">
        <v>63824.31</v>
      </c>
      <c r="M6009" s="0" t="n">
        <v>76816.9772243804</v>
      </c>
      <c r="N6009" s="0" t="n">
        <v>50082.615</v>
      </c>
      <c r="O6009" s="0" t="n">
        <v>50366.205</v>
      </c>
      <c r="P6009" s="0" t="n">
        <v>65281.59</v>
      </c>
      <c r="Q6009" s="0" t="n">
        <v>87056.955</v>
      </c>
      <c r="S6009" s="0" t="s">
        <v>303</v>
      </c>
    </row>
    <row r="6010" customFormat="false" ht="14" hidden="true" customHeight="false" outlineLevel="0" collapsed="false">
      <c r="A6010" s="0" t="str">
        <f aca="false">SUBSTITUTE(C6010&amp;D6010&amp;E6010&amp;F6010&amp;G6010&amp;H6010&amp;I6010," ","")</f>
        <v>AgenteBilingüeEspecializadoIngeniería,arquitectura,urbanismoyafinesFrontofficeconherramientaHoraextranocturna Zona3Plata</v>
      </c>
      <c r="B6010" s="0" t="s">
        <v>6349</v>
      </c>
      <c r="C6010" s="0" t="s">
        <v>190</v>
      </c>
      <c r="D6010" s="0" t="s">
        <v>6010</v>
      </c>
      <c r="E6010" s="0" t="s">
        <v>59</v>
      </c>
      <c r="F6010" s="0" t="s">
        <v>3319</v>
      </c>
      <c r="G6010" s="0" t="s">
        <v>197</v>
      </c>
      <c r="H6010" s="0" t="s">
        <v>390</v>
      </c>
      <c r="I6010" s="0" t="s">
        <v>195</v>
      </c>
      <c r="J6010" s="0" t="s">
        <v>325</v>
      </c>
      <c r="K6010" s="0" t="n">
        <v>54021.3084188854</v>
      </c>
      <c r="L6010" s="0" t="n">
        <v>61964.415</v>
      </c>
      <c r="M6010" s="0" t="n">
        <v>72541.0530816373</v>
      </c>
      <c r="N6010" s="0" t="n">
        <v>50082.615</v>
      </c>
      <c r="O6010" s="0" t="n">
        <v>50366.205</v>
      </c>
      <c r="P6010" s="0" t="n">
        <v>62884.53</v>
      </c>
      <c r="Q6010" s="0" t="n">
        <v>78433.335</v>
      </c>
      <c r="S6010" s="0" t="s">
        <v>303</v>
      </c>
    </row>
    <row r="6011" customFormat="false" ht="14" hidden="true" customHeight="false" outlineLevel="0" collapsed="false">
      <c r="A6011" s="0" t="str">
        <f aca="false">SUBSTITUTE(C6011&amp;D6011&amp;E6011&amp;F6011&amp;G6011&amp;H6011&amp;I6011," ","")</f>
        <v>AgenteBilingüeEspecializadoIngeniería,arquitectura,urbanismoyafinesFrontofficeconherramientaHoraextranocturna Zona3Oro</v>
      </c>
      <c r="B6011" s="0" t="s">
        <v>6350</v>
      </c>
      <c r="C6011" s="0" t="s">
        <v>190</v>
      </c>
      <c r="D6011" s="0" t="s">
        <v>6010</v>
      </c>
      <c r="E6011" s="0" t="s">
        <v>59</v>
      </c>
      <c r="F6011" s="0" t="s">
        <v>3319</v>
      </c>
      <c r="G6011" s="0" t="s">
        <v>197</v>
      </c>
      <c r="H6011" s="0" t="s">
        <v>390</v>
      </c>
      <c r="I6011" s="0" t="s">
        <v>54</v>
      </c>
      <c r="J6011" s="0" t="s">
        <v>325</v>
      </c>
      <c r="K6011" s="0" t="n">
        <v>54021.3084188854</v>
      </c>
      <c r="L6011" s="0" t="n">
        <v>63204.345</v>
      </c>
      <c r="M6011" s="0" t="n">
        <v>74617.8081083088</v>
      </c>
      <c r="N6011" s="0" t="n">
        <v>50082.615</v>
      </c>
      <c r="O6011" s="0" t="n">
        <v>50366.205</v>
      </c>
      <c r="P6011" s="0" t="n">
        <v>64208.295</v>
      </c>
      <c r="Q6011" s="0" t="n">
        <v>81910.935</v>
      </c>
      <c r="S6011" s="0" t="s">
        <v>303</v>
      </c>
    </row>
    <row r="6012" customFormat="false" ht="14" hidden="true" customHeight="false" outlineLevel="0" collapsed="false">
      <c r="A6012" s="0" t="str">
        <f aca="false">SUBSTITUTE(C6012&amp;D6012&amp;E6012&amp;F6012&amp;G6012&amp;H6012&amp;I6012," ","")</f>
        <v>AgenteBilingüeEspecializadoIngeniería,arquitectura,urbanismoyafinesFrontofficeconherramientaHoraextranocturna Zona3Platino</v>
      </c>
      <c r="B6012" s="0" t="s">
        <v>6351</v>
      </c>
      <c r="C6012" s="0" t="s">
        <v>190</v>
      </c>
      <c r="D6012" s="0" t="s">
        <v>6010</v>
      </c>
      <c r="E6012" s="0" t="s">
        <v>59</v>
      </c>
      <c r="F6012" s="0" t="s">
        <v>3319</v>
      </c>
      <c r="G6012" s="0" t="s">
        <v>197</v>
      </c>
      <c r="H6012" s="0" t="s">
        <v>390</v>
      </c>
      <c r="I6012" s="0" t="s">
        <v>198</v>
      </c>
      <c r="J6012" s="0" t="s">
        <v>325</v>
      </c>
      <c r="K6012" s="0" t="n">
        <v>54021.3084188854</v>
      </c>
      <c r="L6012" s="0" t="n">
        <v>65063.205</v>
      </c>
      <c r="M6012" s="0" t="n">
        <v>76816.9772243804</v>
      </c>
      <c r="N6012" s="0" t="n">
        <v>50082.615</v>
      </c>
      <c r="O6012" s="0" t="n">
        <v>50366.205</v>
      </c>
      <c r="P6012" s="0" t="n">
        <v>65588.985</v>
      </c>
      <c r="Q6012" s="0" t="n">
        <v>87056.955</v>
      </c>
      <c r="S6012" s="0" t="s">
        <v>303</v>
      </c>
    </row>
    <row r="6013" customFormat="false" ht="14" hidden="true" customHeight="false" outlineLevel="0" collapsed="false">
      <c r="A6013" s="0" t="str">
        <f aca="false">SUBSTITUTE(C6013&amp;D6013&amp;E6013&amp;F6013&amp;G6013&amp;H6013&amp;I6013," ","")</f>
        <v>AgenteBilingüeEspecializadoIngeniería,arquitectura,urbanismoyafinesFrontofficeconherramientaHoraextradominicalyfestivoZona1Plata</v>
      </c>
      <c r="B6013" s="0" t="s">
        <v>6352</v>
      </c>
      <c r="C6013" s="0" t="s">
        <v>190</v>
      </c>
      <c r="D6013" s="0" t="s">
        <v>6010</v>
      </c>
      <c r="E6013" s="0" t="s">
        <v>59</v>
      </c>
      <c r="F6013" s="0" t="s">
        <v>3319</v>
      </c>
      <c r="G6013" s="0" t="s">
        <v>194</v>
      </c>
      <c r="H6013" s="0" t="s">
        <v>379</v>
      </c>
      <c r="I6013" s="0" t="s">
        <v>195</v>
      </c>
      <c r="J6013" s="0" t="s">
        <v>325</v>
      </c>
      <c r="K6013" s="0" t="n">
        <v>68162.1129490937</v>
      </c>
      <c r="L6013" s="0" t="n">
        <v>67444.74</v>
      </c>
      <c r="M6013" s="0" t="n">
        <v>82904.0606647283</v>
      </c>
      <c r="N6013" s="0" t="n">
        <v>71546.445</v>
      </c>
      <c r="O6013" s="0" t="n">
        <v>57461.13</v>
      </c>
      <c r="P6013" s="0" t="n">
        <v>65373.705</v>
      </c>
      <c r="Q6013" s="0" t="n">
        <v>87317.775</v>
      </c>
      <c r="S6013" s="0" t="s">
        <v>303</v>
      </c>
    </row>
    <row r="6014" customFormat="false" ht="14" hidden="true" customHeight="false" outlineLevel="0" collapsed="false">
      <c r="A6014" s="0" t="str">
        <f aca="false">SUBSTITUTE(C6014&amp;D6014&amp;E6014&amp;F6014&amp;G6014&amp;H6014&amp;I6014," ","")</f>
        <v>AgenteBilingüeEspecializadoIngeniería,arquitectura,urbanismoyafinesFrontofficeconherramientaHoraextradominicalyfestivoZona1Oro</v>
      </c>
      <c r="B6014" s="0" t="s">
        <v>6353</v>
      </c>
      <c r="C6014" s="0" t="s">
        <v>190</v>
      </c>
      <c r="D6014" s="0" t="s">
        <v>6010</v>
      </c>
      <c r="E6014" s="0" t="s">
        <v>59</v>
      </c>
      <c r="F6014" s="0" t="s">
        <v>3319</v>
      </c>
      <c r="G6014" s="0" t="s">
        <v>194</v>
      </c>
      <c r="H6014" s="0" t="s">
        <v>379</v>
      </c>
      <c r="I6014" s="0" t="s">
        <v>54</v>
      </c>
      <c r="J6014" s="0" t="s">
        <v>325</v>
      </c>
      <c r="K6014" s="0" t="n">
        <v>68162.1129490937</v>
      </c>
      <c r="L6014" s="0" t="n">
        <v>68794.38</v>
      </c>
      <c r="M6014" s="0" t="n">
        <v>85277.4949809243</v>
      </c>
      <c r="N6014" s="0" t="n">
        <v>71546.445</v>
      </c>
      <c r="O6014" s="0" t="n">
        <v>57461.13</v>
      </c>
      <c r="P6014" s="0" t="n">
        <v>66750.255</v>
      </c>
      <c r="Q6014" s="0" t="n">
        <v>91188.675</v>
      </c>
      <c r="S6014" s="0" t="s">
        <v>303</v>
      </c>
    </row>
    <row r="6015" customFormat="false" ht="14" hidden="true" customHeight="false" outlineLevel="0" collapsed="false">
      <c r="A6015" s="0" t="str">
        <f aca="false">SUBSTITUTE(C6015&amp;D6015&amp;E6015&amp;F6015&amp;G6015&amp;H6015&amp;I6015," ","")</f>
        <v>AgenteBilingüeEspecializadoIngeniería,arquitectura,urbanismoyafinesFrontofficeconherramientaHoraextradominicalyfestivoZona1Platino</v>
      </c>
      <c r="B6015" s="0" t="s">
        <v>6354</v>
      </c>
      <c r="C6015" s="0" t="s">
        <v>190</v>
      </c>
      <c r="D6015" s="0" t="s">
        <v>6010</v>
      </c>
      <c r="E6015" s="0" t="s">
        <v>59</v>
      </c>
      <c r="F6015" s="0" t="s">
        <v>3319</v>
      </c>
      <c r="G6015" s="0" t="s">
        <v>194</v>
      </c>
      <c r="H6015" s="0" t="s">
        <v>379</v>
      </c>
      <c r="I6015" s="0" t="s">
        <v>198</v>
      </c>
      <c r="J6015" s="0" t="s">
        <v>325</v>
      </c>
      <c r="K6015" s="0" t="n">
        <v>68162.1129490937</v>
      </c>
      <c r="L6015" s="0" t="n">
        <v>70817.805</v>
      </c>
      <c r="M6015" s="0" t="n">
        <v>87790.8311135776</v>
      </c>
      <c r="N6015" s="0" t="n">
        <v>71546.445</v>
      </c>
      <c r="O6015" s="0" t="n">
        <v>57461.13</v>
      </c>
      <c r="P6015" s="0" t="n">
        <v>68185.8</v>
      </c>
      <c r="Q6015" s="0" t="n">
        <v>96917.4</v>
      </c>
      <c r="S6015" s="0" t="s">
        <v>303</v>
      </c>
    </row>
    <row r="6016" customFormat="false" ht="14" hidden="true" customHeight="false" outlineLevel="0" collapsed="false">
      <c r="A6016" s="0" t="str">
        <f aca="false">SUBSTITUTE(C6016&amp;D6016&amp;E6016&amp;F6016&amp;G6016&amp;H6016&amp;I6016," ","")</f>
        <v>AgenteBilingüeEspecializadoIngeniería,arquitectura,urbanismoyafinesFrontofficeconherramientaHoraextradominicalyfestivoZona2Plata</v>
      </c>
      <c r="B6016" s="0" t="s">
        <v>6355</v>
      </c>
      <c r="C6016" s="0" t="s">
        <v>190</v>
      </c>
      <c r="D6016" s="0" t="s">
        <v>6010</v>
      </c>
      <c r="E6016" s="0" t="s">
        <v>59</v>
      </c>
      <c r="F6016" s="0" t="s">
        <v>3319</v>
      </c>
      <c r="G6016" s="0" t="s">
        <v>194</v>
      </c>
      <c r="H6016" s="0" t="s">
        <v>385</v>
      </c>
      <c r="I6016" s="0" t="s">
        <v>195</v>
      </c>
      <c r="J6016" s="0" t="s">
        <v>325</v>
      </c>
      <c r="K6016" s="0" t="n">
        <v>68162.1129490937</v>
      </c>
      <c r="L6016" s="0" t="n">
        <v>69468.165</v>
      </c>
      <c r="M6016" s="0" t="n">
        <v>82904.0606647283</v>
      </c>
      <c r="N6016" s="0" t="n">
        <v>71546.445</v>
      </c>
      <c r="O6016" s="0" t="n">
        <v>57461.13</v>
      </c>
      <c r="P6016" s="0" t="n">
        <v>69472.305</v>
      </c>
      <c r="Q6016" s="0" t="n">
        <v>87317.775</v>
      </c>
      <c r="S6016" s="0" t="s">
        <v>303</v>
      </c>
    </row>
    <row r="6017" customFormat="false" ht="14" hidden="true" customHeight="false" outlineLevel="0" collapsed="false">
      <c r="A6017" s="0" t="str">
        <f aca="false">SUBSTITUTE(C6017&amp;D6017&amp;E6017&amp;F6017&amp;G6017&amp;H6017&amp;I6017," ","")</f>
        <v>AgenteBilingüeEspecializadoIngeniería,arquitectura,urbanismoyafinesFrontofficeconherramientaHoraextradominicalyfestivoZona2Oro</v>
      </c>
      <c r="B6017" s="0" t="s">
        <v>6356</v>
      </c>
      <c r="C6017" s="0" t="s">
        <v>190</v>
      </c>
      <c r="D6017" s="0" t="s">
        <v>6010</v>
      </c>
      <c r="E6017" s="0" t="s">
        <v>59</v>
      </c>
      <c r="F6017" s="0" t="s">
        <v>3319</v>
      </c>
      <c r="G6017" s="0" t="s">
        <v>194</v>
      </c>
      <c r="H6017" s="0" t="s">
        <v>385</v>
      </c>
      <c r="I6017" s="0" t="s">
        <v>54</v>
      </c>
      <c r="J6017" s="0" t="s">
        <v>325</v>
      </c>
      <c r="K6017" s="0" t="n">
        <v>68162.1129490937</v>
      </c>
      <c r="L6017" s="0" t="n">
        <v>70859.205</v>
      </c>
      <c r="M6017" s="0" t="n">
        <v>85277.4949809243</v>
      </c>
      <c r="N6017" s="0" t="n">
        <v>71546.445</v>
      </c>
      <c r="O6017" s="0" t="n">
        <v>57461.13</v>
      </c>
      <c r="P6017" s="0" t="n">
        <v>70935.795</v>
      </c>
      <c r="Q6017" s="0" t="n">
        <v>91188.675</v>
      </c>
      <c r="S6017" s="0" t="s">
        <v>303</v>
      </c>
    </row>
    <row r="6018" customFormat="false" ht="14" hidden="true" customHeight="false" outlineLevel="0" collapsed="false">
      <c r="A6018" s="0" t="str">
        <f aca="false">SUBSTITUTE(C6018&amp;D6018&amp;E6018&amp;F6018&amp;G6018&amp;H6018&amp;I6018," ","")</f>
        <v>AgenteBilingüeEspecializadoIngeniería,arquitectura,urbanismoyafinesFrontofficeconherramientaHoraextradominicalyfestivoZona2Platino</v>
      </c>
      <c r="B6018" s="0" t="s">
        <v>6357</v>
      </c>
      <c r="C6018" s="0" t="s">
        <v>190</v>
      </c>
      <c r="D6018" s="0" t="s">
        <v>6010</v>
      </c>
      <c r="E6018" s="0" t="s">
        <v>59</v>
      </c>
      <c r="F6018" s="0" t="s">
        <v>3319</v>
      </c>
      <c r="G6018" s="0" t="s">
        <v>194</v>
      </c>
      <c r="H6018" s="0" t="s">
        <v>385</v>
      </c>
      <c r="I6018" s="0" t="s">
        <v>198</v>
      </c>
      <c r="J6018" s="0" t="s">
        <v>325</v>
      </c>
      <c r="K6018" s="0" t="n">
        <v>68162.1129490937</v>
      </c>
      <c r="L6018" s="0" t="n">
        <v>72942.66</v>
      </c>
      <c r="M6018" s="0" t="n">
        <v>87790.8311135776</v>
      </c>
      <c r="N6018" s="0" t="n">
        <v>71546.445</v>
      </c>
      <c r="O6018" s="0" t="n">
        <v>57461.13</v>
      </c>
      <c r="P6018" s="0" t="n">
        <v>72460.35</v>
      </c>
      <c r="Q6018" s="0" t="n">
        <v>96917.4</v>
      </c>
      <c r="S6018" s="0" t="s">
        <v>303</v>
      </c>
    </row>
    <row r="6019" customFormat="false" ht="14" hidden="true" customHeight="false" outlineLevel="0" collapsed="false">
      <c r="A6019" s="0" t="str">
        <f aca="false">SUBSTITUTE(C6019&amp;D6019&amp;E6019&amp;F6019&amp;G6019&amp;H6019&amp;I6019," ","")</f>
        <v>AgenteBilingüeEspecializadoIngeniería,arquitectura,urbanismoyafinesFrontofficeconherramientaHoraextradominicalyfestivoZona3Plata</v>
      </c>
      <c r="B6019" s="0" t="s">
        <v>6358</v>
      </c>
      <c r="C6019" s="0" t="s">
        <v>190</v>
      </c>
      <c r="D6019" s="0" t="s">
        <v>6010</v>
      </c>
      <c r="E6019" s="0" t="s">
        <v>59</v>
      </c>
      <c r="F6019" s="0" t="s">
        <v>3319</v>
      </c>
      <c r="G6019" s="0" t="s">
        <v>194</v>
      </c>
      <c r="H6019" s="0" t="s">
        <v>390</v>
      </c>
      <c r="I6019" s="0" t="s">
        <v>195</v>
      </c>
      <c r="J6019" s="0" t="s">
        <v>325</v>
      </c>
      <c r="K6019" s="0" t="n">
        <v>68162.1129490937</v>
      </c>
      <c r="L6019" s="0" t="n">
        <v>70817.805</v>
      </c>
      <c r="M6019" s="0" t="n">
        <v>82904.0606647283</v>
      </c>
      <c r="N6019" s="0" t="n">
        <v>71546.445</v>
      </c>
      <c r="O6019" s="0" t="n">
        <v>57461.13</v>
      </c>
      <c r="P6019" s="0" t="n">
        <v>69799.365</v>
      </c>
      <c r="Q6019" s="0" t="n">
        <v>87317.775</v>
      </c>
      <c r="S6019" s="0" t="s">
        <v>303</v>
      </c>
    </row>
    <row r="6020" customFormat="false" ht="14" hidden="true" customHeight="false" outlineLevel="0" collapsed="false">
      <c r="A6020" s="0" t="str">
        <f aca="false">SUBSTITUTE(C6020&amp;D6020&amp;E6020&amp;F6020&amp;G6020&amp;H6020&amp;I6020," ","")</f>
        <v>AgenteBilingüeEspecializadoIngeniería,arquitectura,urbanismoyafinesFrontofficeconherramientaHoraextradominicalyfestivoZona3Oro</v>
      </c>
      <c r="B6020" s="0" t="s">
        <v>6359</v>
      </c>
      <c r="C6020" s="0" t="s">
        <v>190</v>
      </c>
      <c r="D6020" s="0" t="s">
        <v>6010</v>
      </c>
      <c r="E6020" s="0" t="s">
        <v>59</v>
      </c>
      <c r="F6020" s="0" t="s">
        <v>3319</v>
      </c>
      <c r="G6020" s="0" t="s">
        <v>194</v>
      </c>
      <c r="H6020" s="0" t="s">
        <v>390</v>
      </c>
      <c r="I6020" s="0" t="s">
        <v>54</v>
      </c>
      <c r="J6020" s="0" t="s">
        <v>325</v>
      </c>
      <c r="K6020" s="0" t="n">
        <v>68162.1129490937</v>
      </c>
      <c r="L6020" s="0" t="n">
        <v>72234.72</v>
      </c>
      <c r="M6020" s="0" t="n">
        <v>85277.4949809243</v>
      </c>
      <c r="N6020" s="0" t="n">
        <v>71546.445</v>
      </c>
      <c r="O6020" s="0" t="n">
        <v>57461.13</v>
      </c>
      <c r="P6020" s="0" t="n">
        <v>71269.065</v>
      </c>
      <c r="Q6020" s="0" t="n">
        <v>91188.675</v>
      </c>
      <c r="S6020" s="0" t="s">
        <v>303</v>
      </c>
    </row>
    <row r="6021" customFormat="false" ht="14" hidden="true" customHeight="false" outlineLevel="0" collapsed="false">
      <c r="A6021" s="0" t="str">
        <f aca="false">SUBSTITUTE(C6021&amp;D6021&amp;E6021&amp;F6021&amp;G6021&amp;H6021&amp;I6021," ","")</f>
        <v>AgenteBilingüeEspecializadoIngeniería,arquitectura,urbanismoyafinesFrontofficeconherramientaHoraextradominicalyfestivoZona3Platino</v>
      </c>
      <c r="B6021" s="0" t="s">
        <v>6360</v>
      </c>
      <c r="C6021" s="0" t="s">
        <v>190</v>
      </c>
      <c r="D6021" s="0" t="s">
        <v>6010</v>
      </c>
      <c r="E6021" s="0" t="s">
        <v>59</v>
      </c>
      <c r="F6021" s="0" t="s">
        <v>3319</v>
      </c>
      <c r="G6021" s="0" t="s">
        <v>194</v>
      </c>
      <c r="H6021" s="0" t="s">
        <v>390</v>
      </c>
      <c r="I6021" s="0" t="s">
        <v>198</v>
      </c>
      <c r="J6021" s="0" t="s">
        <v>325</v>
      </c>
      <c r="K6021" s="0" t="n">
        <v>68162.1129490937</v>
      </c>
      <c r="L6021" s="0" t="n">
        <v>74359.575</v>
      </c>
      <c r="M6021" s="0" t="n">
        <v>87790.8311135776</v>
      </c>
      <c r="N6021" s="0" t="n">
        <v>71546.445</v>
      </c>
      <c r="O6021" s="0" t="n">
        <v>57461.13</v>
      </c>
      <c r="P6021" s="0" t="n">
        <v>72801.9</v>
      </c>
      <c r="Q6021" s="0" t="n">
        <v>96917.4</v>
      </c>
      <c r="S6021" s="0" t="s">
        <v>303</v>
      </c>
    </row>
    <row r="6022" customFormat="false" ht="14" hidden="true" customHeight="false" outlineLevel="0" collapsed="false">
      <c r="A6022" s="0" t="str">
        <f aca="false">SUBSTITUTE(C6022&amp;D6022&amp;E6022&amp;F6022&amp;G6022&amp;H6022&amp;I6022," ","")</f>
        <v>AgenteBilingüeEspecializadoIngeniería,arquitectura,urbanismoyafinesFrontofficeconherramientaServicio7x24Zona1Plata</v>
      </c>
      <c r="B6022" s="0" t="s">
        <v>6361</v>
      </c>
      <c r="C6022" s="0" t="s">
        <v>190</v>
      </c>
      <c r="D6022" s="0" t="s">
        <v>6010</v>
      </c>
      <c r="E6022" s="0" t="s">
        <v>59</v>
      </c>
      <c r="F6022" s="0" t="s">
        <v>3319</v>
      </c>
      <c r="G6022" s="0" t="s">
        <v>55</v>
      </c>
      <c r="H6022" s="0" t="s">
        <v>379</v>
      </c>
      <c r="I6022" s="0" t="s">
        <v>195</v>
      </c>
      <c r="J6022" s="0" t="s">
        <v>305</v>
      </c>
      <c r="K6022" s="0" t="n">
        <v>24843389.8259074</v>
      </c>
      <c r="L6022" s="0" t="n">
        <v>35014121.415</v>
      </c>
      <c r="M6022" s="0" t="n">
        <v>37212505.9506474</v>
      </c>
      <c r="N6022" s="0" t="n">
        <v>31510536.705</v>
      </c>
      <c r="O6022" s="0" t="n">
        <v>31852235.745</v>
      </c>
      <c r="P6022" s="0" t="n">
        <v>45032041.665</v>
      </c>
      <c r="Q6022" s="0" t="n">
        <v>36251625.375</v>
      </c>
      <c r="S6022" s="0" t="s">
        <v>303</v>
      </c>
    </row>
    <row r="6023" customFormat="false" ht="14" hidden="true" customHeight="false" outlineLevel="0" collapsed="false">
      <c r="A6023" s="0" t="str">
        <f aca="false">SUBSTITUTE(C6023&amp;D6023&amp;E6023&amp;F6023&amp;G6023&amp;H6023&amp;I6023," ","")</f>
        <v>AgenteBilingüeEspecializadoIngeniería,arquitectura,urbanismoyafinesFrontofficeconherramientaServicio7x24Zona1Oro</v>
      </c>
      <c r="B6023" s="0" t="s">
        <v>6362</v>
      </c>
      <c r="C6023" s="0" t="s">
        <v>190</v>
      </c>
      <c r="D6023" s="0" t="s">
        <v>6010</v>
      </c>
      <c r="E6023" s="0" t="s">
        <v>59</v>
      </c>
      <c r="F6023" s="0" t="s">
        <v>3319</v>
      </c>
      <c r="G6023" s="0" t="s">
        <v>55</v>
      </c>
      <c r="H6023" s="0" t="s">
        <v>379</v>
      </c>
      <c r="I6023" s="0" t="s">
        <v>54</v>
      </c>
      <c r="J6023" s="0" t="s">
        <v>305</v>
      </c>
      <c r="K6023" s="0" t="n">
        <v>24843389.8259074</v>
      </c>
      <c r="L6023" s="0" t="n">
        <v>35714404.485</v>
      </c>
      <c r="M6023" s="0" t="n">
        <v>38277851.0966723</v>
      </c>
      <c r="N6023" s="0" t="n">
        <v>31707693.855</v>
      </c>
      <c r="O6023" s="0" t="n">
        <v>31852235.745</v>
      </c>
      <c r="P6023" s="0" t="n">
        <v>45980084.07</v>
      </c>
      <c r="Q6023" s="0" t="n">
        <v>37858760.955</v>
      </c>
      <c r="S6023" s="0" t="s">
        <v>303</v>
      </c>
    </row>
    <row r="6024" customFormat="false" ht="14" hidden="true" customHeight="false" outlineLevel="0" collapsed="false">
      <c r="A6024" s="0" t="str">
        <f aca="false">SUBSTITUTE(C6024&amp;D6024&amp;E6024&amp;F6024&amp;G6024&amp;H6024&amp;I6024," ","")</f>
        <v>AgenteBilingüeEspecializadoIngeniería,arquitectura,urbanismoyafinesFrontofficeconherramientaServicio7x24Zona1Platino</v>
      </c>
      <c r="B6024" s="0" t="s">
        <v>6363</v>
      </c>
      <c r="C6024" s="0" t="s">
        <v>190</v>
      </c>
      <c r="D6024" s="0" t="s">
        <v>6010</v>
      </c>
      <c r="E6024" s="0" t="s">
        <v>59</v>
      </c>
      <c r="F6024" s="0" t="s">
        <v>3319</v>
      </c>
      <c r="G6024" s="0" t="s">
        <v>55</v>
      </c>
      <c r="H6024" s="0" t="s">
        <v>379</v>
      </c>
      <c r="I6024" s="0" t="s">
        <v>198</v>
      </c>
      <c r="J6024" s="0" t="s">
        <v>305</v>
      </c>
      <c r="K6024" s="0" t="n">
        <v>24843389.8259074</v>
      </c>
      <c r="L6024" s="0" t="n">
        <v>36764828.055</v>
      </c>
      <c r="M6024" s="0" t="n">
        <v>39405992.891446</v>
      </c>
      <c r="N6024" s="0" t="n">
        <v>31761645.3</v>
      </c>
      <c r="O6024" s="0" t="n">
        <v>31852235.745</v>
      </c>
      <c r="P6024" s="0" t="n">
        <v>46968903.405</v>
      </c>
      <c r="Q6024" s="0" t="n">
        <v>40237197.165</v>
      </c>
      <c r="S6024" s="0" t="s">
        <v>303</v>
      </c>
    </row>
    <row r="6025" customFormat="false" ht="14" hidden="true" customHeight="false" outlineLevel="0" collapsed="false">
      <c r="A6025" s="0" t="str">
        <f aca="false">SUBSTITUTE(C6025&amp;D6025&amp;E6025&amp;F6025&amp;G6025&amp;H6025&amp;I6025," ","")</f>
        <v>AgenteBilingüeEspecializadoIngeniería,arquitectura,urbanismoyafinesFrontofficeconherramientaServicio7x24Zona2Plata</v>
      </c>
      <c r="B6025" s="0" t="s">
        <v>6364</v>
      </c>
      <c r="C6025" s="0" t="s">
        <v>190</v>
      </c>
      <c r="D6025" s="0" t="s">
        <v>6010</v>
      </c>
      <c r="E6025" s="0" t="s">
        <v>59</v>
      </c>
      <c r="F6025" s="0" t="s">
        <v>3319</v>
      </c>
      <c r="G6025" s="0" t="s">
        <v>55</v>
      </c>
      <c r="H6025" s="0" t="s">
        <v>385</v>
      </c>
      <c r="I6025" s="0" t="s">
        <v>195</v>
      </c>
      <c r="J6025" s="0" t="s">
        <v>305</v>
      </c>
      <c r="K6025" s="0" t="n">
        <v>24843389.8259074</v>
      </c>
      <c r="L6025" s="0" t="n">
        <v>36064546.02</v>
      </c>
      <c r="M6025" s="0" t="n">
        <v>37212505.9506474</v>
      </c>
      <c r="N6025" s="0" t="n">
        <v>31718484.765</v>
      </c>
      <c r="O6025" s="0" t="n">
        <v>31852235.745</v>
      </c>
      <c r="P6025" s="0" t="n">
        <v>47855730.735</v>
      </c>
      <c r="Q6025" s="0" t="n">
        <v>36251625.375</v>
      </c>
      <c r="S6025" s="0" t="s">
        <v>303</v>
      </c>
    </row>
    <row r="6026" customFormat="false" ht="14" hidden="true" customHeight="false" outlineLevel="0" collapsed="false">
      <c r="A6026" s="0" t="str">
        <f aca="false">SUBSTITUTE(C6026&amp;D6026&amp;E6026&amp;F6026&amp;G6026&amp;H6026&amp;I6026," ","")</f>
        <v>AgenteBilingüeEspecializadoIngeniería,arquitectura,urbanismoyafinesFrontofficeconherramientaServicio7x24Zona2Oro</v>
      </c>
      <c r="B6026" s="0" t="s">
        <v>6365</v>
      </c>
      <c r="C6026" s="0" t="s">
        <v>190</v>
      </c>
      <c r="D6026" s="0" t="s">
        <v>6010</v>
      </c>
      <c r="E6026" s="0" t="s">
        <v>59</v>
      </c>
      <c r="F6026" s="0" t="s">
        <v>3319</v>
      </c>
      <c r="G6026" s="0" t="s">
        <v>55</v>
      </c>
      <c r="H6026" s="0" t="s">
        <v>385</v>
      </c>
      <c r="I6026" s="0" t="s">
        <v>54</v>
      </c>
      <c r="J6026" s="0" t="s">
        <v>305</v>
      </c>
      <c r="K6026" s="0" t="n">
        <v>24843389.8259074</v>
      </c>
      <c r="L6026" s="0" t="n">
        <v>36785837.52</v>
      </c>
      <c r="M6026" s="0" t="n">
        <v>38277851.0966723</v>
      </c>
      <c r="N6026" s="0" t="n">
        <v>31775671.62</v>
      </c>
      <c r="O6026" s="0" t="n">
        <v>31852235.745</v>
      </c>
      <c r="P6026" s="0" t="n">
        <v>48863219.4</v>
      </c>
      <c r="Q6026" s="0" t="n">
        <v>37858760.955</v>
      </c>
      <c r="S6026" s="0" t="s">
        <v>303</v>
      </c>
    </row>
    <row r="6027" customFormat="false" ht="14" hidden="true" customHeight="false" outlineLevel="0" collapsed="false">
      <c r="A6027" s="0" t="str">
        <f aca="false">SUBSTITUTE(C6027&amp;D6027&amp;E6027&amp;F6027&amp;G6027&amp;H6027&amp;I6027," ","")</f>
        <v>AgenteBilingüeEspecializadoIngeniería,arquitectura,urbanismoyafinesFrontofficeconherramientaServicio7x24Zona2Platino</v>
      </c>
      <c r="B6027" s="0" t="s">
        <v>6366</v>
      </c>
      <c r="C6027" s="0" t="s">
        <v>190</v>
      </c>
      <c r="D6027" s="0" t="s">
        <v>6010</v>
      </c>
      <c r="E6027" s="0" t="s">
        <v>59</v>
      </c>
      <c r="F6027" s="0" t="s">
        <v>3319</v>
      </c>
      <c r="G6027" s="0" t="s">
        <v>55</v>
      </c>
      <c r="H6027" s="0" t="s">
        <v>385</v>
      </c>
      <c r="I6027" s="0" t="s">
        <v>198</v>
      </c>
      <c r="J6027" s="0" t="s">
        <v>305</v>
      </c>
      <c r="K6027" s="0" t="n">
        <v>24843389.8259074</v>
      </c>
      <c r="L6027" s="0" t="n">
        <v>37867773.735</v>
      </c>
      <c r="M6027" s="0" t="n">
        <v>39405992.891446</v>
      </c>
      <c r="N6027" s="0" t="n">
        <v>31832859.51</v>
      </c>
      <c r="O6027" s="0" t="n">
        <v>31852235.745</v>
      </c>
      <c r="P6027" s="0" t="n">
        <v>49914041.445</v>
      </c>
      <c r="Q6027" s="0" t="n">
        <v>40237197.165</v>
      </c>
      <c r="S6027" s="0" t="s">
        <v>303</v>
      </c>
    </row>
    <row r="6028" customFormat="false" ht="14" hidden="true" customHeight="false" outlineLevel="0" collapsed="false">
      <c r="A6028" s="0" t="str">
        <f aca="false">SUBSTITUTE(C6028&amp;D6028&amp;E6028&amp;F6028&amp;G6028&amp;H6028&amp;I6028," ","")</f>
        <v>AgenteBilingüeEspecializadoIngeniería,arquitectura,urbanismoyafinesFrontofficeconherramientaServicio7x24Zona3Plata</v>
      </c>
      <c r="B6028" s="0" t="s">
        <v>6367</v>
      </c>
      <c r="C6028" s="0" t="s">
        <v>190</v>
      </c>
      <c r="D6028" s="0" t="s">
        <v>6010</v>
      </c>
      <c r="E6028" s="0" t="s">
        <v>59</v>
      </c>
      <c r="F6028" s="0" t="s">
        <v>3319</v>
      </c>
      <c r="G6028" s="0" t="s">
        <v>55</v>
      </c>
      <c r="H6028" s="0" t="s">
        <v>390</v>
      </c>
      <c r="I6028" s="0" t="s">
        <v>195</v>
      </c>
      <c r="J6028" s="0" t="s">
        <v>305</v>
      </c>
      <c r="K6028" s="0" t="n">
        <v>24843389.8259074</v>
      </c>
      <c r="L6028" s="0" t="n">
        <v>36764828.055</v>
      </c>
      <c r="M6028" s="0" t="n">
        <v>37212505.9506474</v>
      </c>
      <c r="N6028" s="0" t="n">
        <v>31761645.3</v>
      </c>
      <c r="O6028" s="0" t="n">
        <v>31852235.745</v>
      </c>
      <c r="P6028" s="0" t="n">
        <v>48080890.845</v>
      </c>
      <c r="Q6028" s="0" t="n">
        <v>36251625.375</v>
      </c>
      <c r="S6028" s="0" t="s">
        <v>303</v>
      </c>
    </row>
    <row r="6029" customFormat="false" ht="14" hidden="true" customHeight="false" outlineLevel="0" collapsed="false">
      <c r="A6029" s="0" t="str">
        <f aca="false">SUBSTITUTE(C6029&amp;D6029&amp;E6029&amp;F6029&amp;G6029&amp;H6029&amp;I6029," ","")</f>
        <v>AgenteBilingüeEspecializadoIngeniería,arquitectura,urbanismoyafinesFrontofficeconherramientaServicio7x24Zona3Oro</v>
      </c>
      <c r="B6029" s="0" t="s">
        <v>6368</v>
      </c>
      <c r="C6029" s="0" t="s">
        <v>190</v>
      </c>
      <c r="D6029" s="0" t="s">
        <v>6010</v>
      </c>
      <c r="E6029" s="0" t="s">
        <v>59</v>
      </c>
      <c r="F6029" s="0" t="s">
        <v>3319</v>
      </c>
      <c r="G6029" s="0" t="s">
        <v>55</v>
      </c>
      <c r="H6029" s="0" t="s">
        <v>390</v>
      </c>
      <c r="I6029" s="0" t="s">
        <v>54</v>
      </c>
      <c r="J6029" s="0" t="s">
        <v>305</v>
      </c>
      <c r="K6029" s="0" t="n">
        <v>24843389.8259074</v>
      </c>
      <c r="L6029" s="0" t="n">
        <v>37500125.175</v>
      </c>
      <c r="M6029" s="0" t="n">
        <v>38277851.0966723</v>
      </c>
      <c r="N6029" s="0" t="n">
        <v>31820990.13</v>
      </c>
      <c r="O6029" s="0" t="n">
        <v>31852235.745</v>
      </c>
      <c r="P6029" s="0" t="n">
        <v>49093119.81</v>
      </c>
      <c r="Q6029" s="0" t="n">
        <v>37858760.955</v>
      </c>
      <c r="S6029" s="0" t="s">
        <v>303</v>
      </c>
    </row>
    <row r="6030" customFormat="false" ht="14" hidden="true" customHeight="false" outlineLevel="0" collapsed="false">
      <c r="A6030" s="0" t="str">
        <f aca="false">SUBSTITUTE(C6030&amp;D6030&amp;E6030&amp;F6030&amp;G6030&amp;H6030&amp;I6030," ","")</f>
        <v>AgenteBilingüeEspecializadoIngeniería,arquitectura,urbanismoyafinesFrontofficeconherramientaServicio7x24Zona3Platino</v>
      </c>
      <c r="B6030" s="0" t="s">
        <v>6369</v>
      </c>
      <c r="C6030" s="0" t="s">
        <v>190</v>
      </c>
      <c r="D6030" s="0" t="s">
        <v>6010</v>
      </c>
      <c r="E6030" s="0" t="s">
        <v>59</v>
      </c>
      <c r="F6030" s="0" t="s">
        <v>3319</v>
      </c>
      <c r="G6030" s="0" t="s">
        <v>55</v>
      </c>
      <c r="H6030" s="0" t="s">
        <v>390</v>
      </c>
      <c r="I6030" s="0" t="s">
        <v>198</v>
      </c>
      <c r="J6030" s="0" t="s">
        <v>305</v>
      </c>
      <c r="K6030" s="0" t="n">
        <v>24843389.8259074</v>
      </c>
      <c r="L6030" s="0" t="n">
        <v>38603069.82</v>
      </c>
      <c r="M6030" s="0" t="n">
        <v>39405992.891446</v>
      </c>
      <c r="N6030" s="0" t="n">
        <v>31880335.995</v>
      </c>
      <c r="O6030" s="0" t="n">
        <v>31852235.745</v>
      </c>
      <c r="P6030" s="0" t="n">
        <v>50148886.05</v>
      </c>
      <c r="Q6030" s="0" t="n">
        <v>40237197.165</v>
      </c>
      <c r="S6030" s="0" t="s">
        <v>303</v>
      </c>
    </row>
    <row r="6031" customFormat="false" ht="14" hidden="true" customHeight="false" outlineLevel="0" collapsed="false">
      <c r="A6031" s="0" t="str">
        <f aca="false">SUBSTITUTE(C6031&amp;D6031&amp;E6031&amp;F6031&amp;G6031&amp;H6031&amp;I6031," ","")</f>
        <v>AgenteBilingüeEspecializadoIngeniería,arquitectura,urbanismoyafinesFrontofficesinherramientaJornadaOrdinaria Zona1Plata</v>
      </c>
      <c r="B6031" s="0" t="s">
        <v>6370</v>
      </c>
      <c r="C6031" s="0" t="s">
        <v>190</v>
      </c>
      <c r="D6031" s="0" t="s">
        <v>6010</v>
      </c>
      <c r="E6031" s="0" t="s">
        <v>59</v>
      </c>
      <c r="F6031" s="0" t="s">
        <v>3335</v>
      </c>
      <c r="G6031" s="0" t="s">
        <v>62</v>
      </c>
      <c r="H6031" s="0" t="s">
        <v>379</v>
      </c>
      <c r="I6031" s="0" t="s">
        <v>195</v>
      </c>
      <c r="J6031" s="0" t="s">
        <v>36</v>
      </c>
      <c r="K6031" s="0" t="n">
        <v>7605145.30149997</v>
      </c>
      <c r="L6031" s="0" t="n">
        <v>7341568.605</v>
      </c>
      <c r="M6031" s="0" t="n">
        <v>9029442.03571653</v>
      </c>
      <c r="N6031" s="0" t="n">
        <v>8292425.175</v>
      </c>
      <c r="O6031" s="0" t="n">
        <v>7817113.845</v>
      </c>
      <c r="P6031" s="0" t="n">
        <v>7738453.845</v>
      </c>
      <c r="Q6031" s="0" t="n">
        <v>8472418.92</v>
      </c>
      <c r="S6031" s="0" t="s">
        <v>303</v>
      </c>
    </row>
    <row r="6032" customFormat="false" ht="14" hidden="true" customHeight="false" outlineLevel="0" collapsed="false">
      <c r="A6032" s="0" t="str">
        <f aca="false">SUBSTITUTE(C6032&amp;D6032&amp;E6032&amp;F6032&amp;G6032&amp;H6032&amp;I6032," ","")</f>
        <v>AgenteBilingüeEspecializadoIngeniería,arquitectura,urbanismoyafinesFrontofficesinherramientaJornadaOrdinaria Zona1Oro</v>
      </c>
      <c r="B6032" s="0" t="s">
        <v>6371</v>
      </c>
      <c r="C6032" s="0" t="s">
        <v>190</v>
      </c>
      <c r="D6032" s="0" t="s">
        <v>6010</v>
      </c>
      <c r="E6032" s="0" t="s">
        <v>59</v>
      </c>
      <c r="F6032" s="0" t="s">
        <v>3335</v>
      </c>
      <c r="G6032" s="0" t="s">
        <v>62</v>
      </c>
      <c r="H6032" s="0" t="s">
        <v>379</v>
      </c>
      <c r="I6032" s="0" t="s">
        <v>54</v>
      </c>
      <c r="J6032" s="0" t="s">
        <v>36</v>
      </c>
      <c r="K6032" s="0" t="n">
        <v>7605145.30149997</v>
      </c>
      <c r="L6032" s="0" t="n">
        <v>7488400.95</v>
      </c>
      <c r="M6032" s="0" t="n">
        <v>9287943.09600043</v>
      </c>
      <c r="N6032" s="0" t="n">
        <v>8311595.445</v>
      </c>
      <c r="O6032" s="0" t="n">
        <v>7817113.845</v>
      </c>
      <c r="P6032" s="0" t="n">
        <v>7901369.055</v>
      </c>
      <c r="Q6032" s="0" t="n">
        <v>8848024.56</v>
      </c>
      <c r="S6032" s="0" t="s">
        <v>303</v>
      </c>
    </row>
    <row r="6033" customFormat="false" ht="14" hidden="true" customHeight="false" outlineLevel="0" collapsed="false">
      <c r="A6033" s="0" t="str">
        <f aca="false">SUBSTITUTE(C6033&amp;D6033&amp;E6033&amp;F6033&amp;G6033&amp;H6033&amp;I6033," ","")</f>
        <v>AgenteBilingüeEspecializadoIngeniería,arquitectura,urbanismoyafinesFrontofficesinherramientaJornadaOrdinaria Zona1Platino</v>
      </c>
      <c r="B6033" s="0" t="s">
        <v>6372</v>
      </c>
      <c r="C6033" s="0" t="s">
        <v>190</v>
      </c>
      <c r="D6033" s="0" t="s">
        <v>6010</v>
      </c>
      <c r="E6033" s="0" t="s">
        <v>59</v>
      </c>
      <c r="F6033" s="0" t="s">
        <v>3335</v>
      </c>
      <c r="G6033" s="0" t="s">
        <v>62</v>
      </c>
      <c r="H6033" s="0" t="s">
        <v>379</v>
      </c>
      <c r="I6033" s="0" t="s">
        <v>198</v>
      </c>
      <c r="J6033" s="0" t="s">
        <v>36</v>
      </c>
      <c r="K6033" s="0" t="n">
        <v>7605145.30149997</v>
      </c>
      <c r="L6033" s="0" t="n">
        <v>7708647.915</v>
      </c>
      <c r="M6033" s="0" t="n">
        <v>9561681.47195093</v>
      </c>
      <c r="N6033" s="0" t="n">
        <v>8330765.715</v>
      </c>
      <c r="O6033" s="0" t="n">
        <v>7817113.845</v>
      </c>
      <c r="P6033" s="0" t="n">
        <v>8071290.18</v>
      </c>
      <c r="Q6033" s="0" t="n">
        <v>9403893.045</v>
      </c>
      <c r="S6033" s="0" t="s">
        <v>303</v>
      </c>
    </row>
    <row r="6034" customFormat="false" ht="14" hidden="true" customHeight="false" outlineLevel="0" collapsed="false">
      <c r="A6034" s="0" t="str">
        <f aca="false">SUBSTITUTE(C6034&amp;D6034&amp;E6034&amp;F6034&amp;G6034&amp;H6034&amp;I6034," ","")</f>
        <v>AgenteBilingüeEspecializadoIngeniería,arquitectura,urbanismoyafinesFrontofficesinherramientaJornadaOrdinaria Zona2Plata</v>
      </c>
      <c r="B6034" s="0" t="s">
        <v>6373</v>
      </c>
      <c r="C6034" s="0" t="s">
        <v>190</v>
      </c>
      <c r="D6034" s="0" t="s">
        <v>6010</v>
      </c>
      <c r="E6034" s="0" t="s">
        <v>59</v>
      </c>
      <c r="F6034" s="0" t="s">
        <v>3335</v>
      </c>
      <c r="G6034" s="0" t="s">
        <v>62</v>
      </c>
      <c r="H6034" s="0" t="s">
        <v>385</v>
      </c>
      <c r="I6034" s="0" t="s">
        <v>195</v>
      </c>
      <c r="J6034" s="0" t="s">
        <v>36</v>
      </c>
      <c r="K6034" s="0" t="n">
        <v>7605145.30149997</v>
      </c>
      <c r="L6034" s="0" t="n">
        <v>7561816.605</v>
      </c>
      <c r="M6034" s="0" t="n">
        <v>9029442.03571653</v>
      </c>
      <c r="N6034" s="0" t="n">
        <v>8315429.085</v>
      </c>
      <c r="O6034" s="0" t="n">
        <v>7817113.845</v>
      </c>
      <c r="P6034" s="0" t="n">
        <v>8223685.65</v>
      </c>
      <c r="Q6034" s="0" t="n">
        <v>8472418.92</v>
      </c>
      <c r="S6034" s="0" t="s">
        <v>303</v>
      </c>
    </row>
    <row r="6035" customFormat="false" ht="14" hidden="true" customHeight="false" outlineLevel="0" collapsed="false">
      <c r="A6035" s="0" t="str">
        <f aca="false">SUBSTITUTE(C6035&amp;D6035&amp;E6035&amp;F6035&amp;G6035&amp;H6035&amp;I6035," ","")</f>
        <v>AgenteBilingüeEspecializadoIngeniería,arquitectura,urbanismoyafinesFrontofficesinherramientaJornadaOrdinaria Zona2Oro</v>
      </c>
      <c r="B6035" s="0" t="s">
        <v>6374</v>
      </c>
      <c r="C6035" s="0" t="s">
        <v>190</v>
      </c>
      <c r="D6035" s="0" t="s">
        <v>6010</v>
      </c>
      <c r="E6035" s="0" t="s">
        <v>59</v>
      </c>
      <c r="F6035" s="0" t="s">
        <v>3335</v>
      </c>
      <c r="G6035" s="0" t="s">
        <v>62</v>
      </c>
      <c r="H6035" s="0" t="s">
        <v>385</v>
      </c>
      <c r="I6035" s="0" t="s">
        <v>54</v>
      </c>
      <c r="J6035" s="0" t="s">
        <v>36</v>
      </c>
      <c r="K6035" s="0" t="n">
        <v>7605145.30149997</v>
      </c>
      <c r="L6035" s="0" t="n">
        <v>7713053.91</v>
      </c>
      <c r="M6035" s="0" t="n">
        <v>9287943.09600043</v>
      </c>
      <c r="N6035" s="0" t="n">
        <v>8335750.275</v>
      </c>
      <c r="O6035" s="0" t="n">
        <v>7817113.845</v>
      </c>
      <c r="P6035" s="0" t="n">
        <v>8396816.31</v>
      </c>
      <c r="Q6035" s="0" t="n">
        <v>8848024.56</v>
      </c>
      <c r="S6035" s="0" t="s">
        <v>303</v>
      </c>
    </row>
    <row r="6036" customFormat="false" ht="14" hidden="true" customHeight="false" outlineLevel="0" collapsed="false">
      <c r="A6036" s="0" t="str">
        <f aca="false">SUBSTITUTE(C6036&amp;D6036&amp;E6036&amp;F6036&amp;G6036&amp;H6036&amp;I6036," ","")</f>
        <v>AgenteBilingüeEspecializadoIngeniería,arquitectura,urbanismoyafinesFrontofficesinherramientaJornadaOrdinaria Zona2Platino</v>
      </c>
      <c r="B6036" s="0" t="s">
        <v>6375</v>
      </c>
      <c r="C6036" s="0" t="s">
        <v>190</v>
      </c>
      <c r="D6036" s="0" t="s">
        <v>6010</v>
      </c>
      <c r="E6036" s="0" t="s">
        <v>59</v>
      </c>
      <c r="F6036" s="0" t="s">
        <v>3335</v>
      </c>
      <c r="G6036" s="0" t="s">
        <v>62</v>
      </c>
      <c r="H6036" s="0" t="s">
        <v>385</v>
      </c>
      <c r="I6036" s="0" t="s">
        <v>198</v>
      </c>
      <c r="J6036" s="0" t="s">
        <v>36</v>
      </c>
      <c r="K6036" s="0" t="n">
        <v>7605145.30149997</v>
      </c>
      <c r="L6036" s="0" t="n">
        <v>7939908.315</v>
      </c>
      <c r="M6036" s="0" t="n">
        <v>9561681.47195093</v>
      </c>
      <c r="N6036" s="0" t="n">
        <v>8356070.43</v>
      </c>
      <c r="O6036" s="0" t="n">
        <v>7817113.845</v>
      </c>
      <c r="P6036" s="0" t="n">
        <v>8577392.76</v>
      </c>
      <c r="Q6036" s="0" t="n">
        <v>9403893.045</v>
      </c>
      <c r="S6036" s="0" t="s">
        <v>303</v>
      </c>
    </row>
    <row r="6037" customFormat="false" ht="14" hidden="true" customHeight="false" outlineLevel="0" collapsed="false">
      <c r="A6037" s="0" t="str">
        <f aca="false">SUBSTITUTE(C6037&amp;D6037&amp;E6037&amp;F6037&amp;G6037&amp;H6037&amp;I6037," ","")</f>
        <v>AgenteBilingüeEspecializadoIngeniería,arquitectura,urbanismoyafinesFrontofficesinherramientaJornadaOrdinaria Zona3Plata</v>
      </c>
      <c r="B6037" s="0" t="s">
        <v>6376</v>
      </c>
      <c r="C6037" s="0" t="s">
        <v>190</v>
      </c>
      <c r="D6037" s="0" t="s">
        <v>6010</v>
      </c>
      <c r="E6037" s="0" t="s">
        <v>59</v>
      </c>
      <c r="F6037" s="0" t="s">
        <v>3335</v>
      </c>
      <c r="G6037" s="0" t="s">
        <v>62</v>
      </c>
      <c r="H6037" s="0" t="s">
        <v>390</v>
      </c>
      <c r="I6037" s="0" t="s">
        <v>195</v>
      </c>
      <c r="J6037" s="0" t="s">
        <v>36</v>
      </c>
      <c r="K6037" s="0" t="n">
        <v>7605145.30149997</v>
      </c>
      <c r="L6037" s="0" t="n">
        <v>7708647.915</v>
      </c>
      <c r="M6037" s="0" t="n">
        <v>9029442.03571653</v>
      </c>
      <c r="N6037" s="0" t="n">
        <v>8330765.715</v>
      </c>
      <c r="O6037" s="0" t="n">
        <v>7817113.845</v>
      </c>
      <c r="P6037" s="0" t="n">
        <v>8262378.09</v>
      </c>
      <c r="Q6037" s="0" t="n">
        <v>8472418.92</v>
      </c>
      <c r="S6037" s="0" t="s">
        <v>303</v>
      </c>
    </row>
    <row r="6038" customFormat="false" ht="14" hidden="true" customHeight="false" outlineLevel="0" collapsed="false">
      <c r="A6038" s="0" t="str">
        <f aca="false">SUBSTITUTE(C6038&amp;D6038&amp;E6038&amp;F6038&amp;G6038&amp;H6038&amp;I6038," ","")</f>
        <v>AgenteBilingüeEspecializadoIngeniería,arquitectura,urbanismoyafinesFrontofficesinherramientaJornadaOrdinaria Zona3Oro</v>
      </c>
      <c r="B6038" s="0" t="s">
        <v>6377</v>
      </c>
      <c r="C6038" s="0" t="s">
        <v>190</v>
      </c>
      <c r="D6038" s="0" t="s">
        <v>6010</v>
      </c>
      <c r="E6038" s="0" t="s">
        <v>59</v>
      </c>
      <c r="F6038" s="0" t="s">
        <v>3335</v>
      </c>
      <c r="G6038" s="0" t="s">
        <v>62</v>
      </c>
      <c r="H6038" s="0" t="s">
        <v>390</v>
      </c>
      <c r="I6038" s="0" t="s">
        <v>54</v>
      </c>
      <c r="J6038" s="0" t="s">
        <v>36</v>
      </c>
      <c r="K6038" s="0" t="n">
        <v>7605145.30149997</v>
      </c>
      <c r="L6038" s="0" t="n">
        <v>7862821.515</v>
      </c>
      <c r="M6038" s="0" t="n">
        <v>9287943.09600043</v>
      </c>
      <c r="N6038" s="0" t="n">
        <v>8351852.805</v>
      </c>
      <c r="O6038" s="0" t="n">
        <v>7817113.845</v>
      </c>
      <c r="P6038" s="0" t="n">
        <v>8436323.295</v>
      </c>
      <c r="Q6038" s="0" t="n">
        <v>8848024.56</v>
      </c>
      <c r="S6038" s="0" t="s">
        <v>303</v>
      </c>
    </row>
    <row r="6039" customFormat="false" ht="14" hidden="true" customHeight="false" outlineLevel="0" collapsed="false">
      <c r="A6039" s="0" t="str">
        <f aca="false">SUBSTITUTE(C6039&amp;D6039&amp;E6039&amp;F6039&amp;G6039&amp;H6039&amp;I6039," ","")</f>
        <v>AgenteBilingüeEspecializadoIngeniería,arquitectura,urbanismoyafinesFrontofficesinherramientaJornadaOrdinaria Zona3Platino</v>
      </c>
      <c r="B6039" s="0" t="s">
        <v>6378</v>
      </c>
      <c r="C6039" s="0" t="s">
        <v>190</v>
      </c>
      <c r="D6039" s="0" t="s">
        <v>6010</v>
      </c>
      <c r="E6039" s="0" t="s">
        <v>59</v>
      </c>
      <c r="F6039" s="0" t="s">
        <v>3335</v>
      </c>
      <c r="G6039" s="0" t="s">
        <v>62</v>
      </c>
      <c r="H6039" s="0" t="s">
        <v>390</v>
      </c>
      <c r="I6039" s="0" t="s">
        <v>198</v>
      </c>
      <c r="J6039" s="0" t="s">
        <v>36</v>
      </c>
      <c r="K6039" s="0" t="n">
        <v>7605145.30149997</v>
      </c>
      <c r="L6039" s="0" t="n">
        <v>8094080.88</v>
      </c>
      <c r="M6039" s="0" t="n">
        <v>9561681.47195093</v>
      </c>
      <c r="N6039" s="0" t="n">
        <v>8372939.895</v>
      </c>
      <c r="O6039" s="0" t="n">
        <v>7817113.845</v>
      </c>
      <c r="P6039" s="0" t="n">
        <v>8617749.48</v>
      </c>
      <c r="Q6039" s="0" t="n">
        <v>9403893.045</v>
      </c>
      <c r="S6039" s="0" t="s">
        <v>303</v>
      </c>
    </row>
    <row r="6040" customFormat="false" ht="14" hidden="true" customHeight="false" outlineLevel="0" collapsed="false">
      <c r="A6040" s="0" t="str">
        <f aca="false">SUBSTITUTE(C6040&amp;D6040&amp;E6040&amp;F6040&amp;G6040&amp;H6040&amp;I6040," ","")</f>
        <v>AgenteBilingüeEspecializadoIngeniería,arquitectura,urbanismoyafinesFrontofficesinherramientaHoraextradiurnaZona1Plata</v>
      </c>
      <c r="B6040" s="0" t="s">
        <v>6379</v>
      </c>
      <c r="C6040" s="0" t="s">
        <v>190</v>
      </c>
      <c r="D6040" s="0" t="s">
        <v>6010</v>
      </c>
      <c r="E6040" s="0" t="s">
        <v>59</v>
      </c>
      <c r="F6040" s="0" t="s">
        <v>3335</v>
      </c>
      <c r="G6040" s="0" t="s">
        <v>192</v>
      </c>
      <c r="H6040" s="0" t="s">
        <v>379</v>
      </c>
      <c r="I6040" s="0" t="s">
        <v>195</v>
      </c>
      <c r="J6040" s="0" t="s">
        <v>325</v>
      </c>
      <c r="K6040" s="0" t="n">
        <v>38758.5076880207</v>
      </c>
      <c r="L6040" s="0" t="n">
        <v>40008.96</v>
      </c>
      <c r="M6040" s="0" t="n">
        <v>51815.0379154552</v>
      </c>
      <c r="N6040" s="0" t="n">
        <v>35772.705</v>
      </c>
      <c r="O6040" s="0" t="n">
        <v>36174.285</v>
      </c>
      <c r="P6040" s="0" t="n">
        <v>46658.835</v>
      </c>
      <c r="Q6040" s="0" t="n">
        <v>56509.965</v>
      </c>
      <c r="S6040" s="0" t="s">
        <v>303</v>
      </c>
    </row>
    <row r="6041" customFormat="false" ht="14" hidden="true" customHeight="false" outlineLevel="0" collapsed="false">
      <c r="A6041" s="0" t="str">
        <f aca="false">SUBSTITUTE(C6041&amp;D6041&amp;E6041&amp;F6041&amp;G6041&amp;H6041&amp;I6041," ","")</f>
        <v>AgenteBilingüeEspecializadoIngeniería,arquitectura,urbanismoyafinesFrontofficesinherramientaHoraextradiurnaZona1Oro</v>
      </c>
      <c r="B6041" s="0" t="s">
        <v>6380</v>
      </c>
      <c r="C6041" s="0" t="s">
        <v>190</v>
      </c>
      <c r="D6041" s="0" t="s">
        <v>6010</v>
      </c>
      <c r="E6041" s="0" t="s">
        <v>59</v>
      </c>
      <c r="F6041" s="0" t="s">
        <v>3335</v>
      </c>
      <c r="G6041" s="0" t="s">
        <v>192</v>
      </c>
      <c r="H6041" s="0" t="s">
        <v>379</v>
      </c>
      <c r="I6041" s="0" t="s">
        <v>54</v>
      </c>
      <c r="J6041" s="0" t="s">
        <v>325</v>
      </c>
      <c r="K6041" s="0" t="n">
        <v>38758.5076880207</v>
      </c>
      <c r="L6041" s="0" t="n">
        <v>40810.05</v>
      </c>
      <c r="M6041" s="0" t="n">
        <v>53298.4343630777</v>
      </c>
      <c r="N6041" s="0" t="n">
        <v>35772.705</v>
      </c>
      <c r="O6041" s="0" t="n">
        <v>36174.285</v>
      </c>
      <c r="P6041" s="0" t="n">
        <v>47642.085</v>
      </c>
      <c r="Q6041" s="0" t="n">
        <v>59014.665</v>
      </c>
      <c r="S6041" s="0" t="s">
        <v>303</v>
      </c>
    </row>
    <row r="6042" customFormat="false" ht="14" hidden="true" customHeight="false" outlineLevel="0" collapsed="false">
      <c r="A6042" s="0" t="str">
        <f aca="false">SUBSTITUTE(C6042&amp;D6042&amp;E6042&amp;F6042&amp;G6042&amp;H6042&amp;I6042," ","")</f>
        <v>AgenteBilingüeEspecializadoIngeniería,arquitectura,urbanismoyafinesFrontofficesinherramientaHoraextradiurnaZona1Platino</v>
      </c>
      <c r="B6042" s="0" t="s">
        <v>6381</v>
      </c>
      <c r="C6042" s="0" t="s">
        <v>190</v>
      </c>
      <c r="D6042" s="0" t="s">
        <v>6010</v>
      </c>
      <c r="E6042" s="0" t="s">
        <v>59</v>
      </c>
      <c r="F6042" s="0" t="s">
        <v>3335</v>
      </c>
      <c r="G6042" s="0" t="s">
        <v>192</v>
      </c>
      <c r="H6042" s="0" t="s">
        <v>379</v>
      </c>
      <c r="I6042" s="0" t="s">
        <v>198</v>
      </c>
      <c r="J6042" s="0" t="s">
        <v>325</v>
      </c>
      <c r="K6042" s="0" t="n">
        <v>38758.5076880207</v>
      </c>
      <c r="L6042" s="0" t="n">
        <v>42009.615</v>
      </c>
      <c r="M6042" s="0" t="n">
        <v>54869.269445986</v>
      </c>
      <c r="N6042" s="0" t="n">
        <v>35772.705</v>
      </c>
      <c r="O6042" s="0" t="n">
        <v>36174.285</v>
      </c>
      <c r="P6042" s="0" t="n">
        <v>48665.7</v>
      </c>
      <c r="Q6042" s="0" t="n">
        <v>62722.035</v>
      </c>
      <c r="S6042" s="0" t="s">
        <v>303</v>
      </c>
    </row>
    <row r="6043" customFormat="false" ht="14" hidden="true" customHeight="false" outlineLevel="0" collapsed="false">
      <c r="A6043" s="0" t="str">
        <f aca="false">SUBSTITUTE(C6043&amp;D6043&amp;E6043&amp;F6043&amp;G6043&amp;H6043&amp;I6043," ","")</f>
        <v>AgenteBilingüeEspecializadoIngeniería,arquitectura,urbanismoyafinesFrontofficesinherramientaHoraextradiurnaZona2Plata</v>
      </c>
      <c r="B6043" s="0" t="s">
        <v>6382</v>
      </c>
      <c r="C6043" s="0" t="s">
        <v>190</v>
      </c>
      <c r="D6043" s="0" t="s">
        <v>6010</v>
      </c>
      <c r="E6043" s="0" t="s">
        <v>59</v>
      </c>
      <c r="F6043" s="0" t="s">
        <v>3335</v>
      </c>
      <c r="G6043" s="0" t="s">
        <v>192</v>
      </c>
      <c r="H6043" s="0" t="s">
        <v>385</v>
      </c>
      <c r="I6043" s="0" t="s">
        <v>195</v>
      </c>
      <c r="J6043" s="0" t="s">
        <v>325</v>
      </c>
      <c r="K6043" s="0" t="n">
        <v>38758.5076880207</v>
      </c>
      <c r="L6043" s="0" t="n">
        <v>41209.56</v>
      </c>
      <c r="M6043" s="0" t="n">
        <v>51815.0379154552</v>
      </c>
      <c r="N6043" s="0" t="n">
        <v>35772.705</v>
      </c>
      <c r="O6043" s="0" t="n">
        <v>36174.285</v>
      </c>
      <c r="P6043" s="0" t="n">
        <v>49584.78</v>
      </c>
      <c r="Q6043" s="0" t="n">
        <v>56509.965</v>
      </c>
      <c r="S6043" s="0" t="s">
        <v>303</v>
      </c>
    </row>
    <row r="6044" customFormat="false" ht="14" hidden="true" customHeight="false" outlineLevel="0" collapsed="false">
      <c r="A6044" s="0" t="str">
        <f aca="false">SUBSTITUTE(C6044&amp;D6044&amp;E6044&amp;F6044&amp;G6044&amp;H6044&amp;I6044," ","")</f>
        <v>AgenteBilingüeEspecializadoIngeniería,arquitectura,urbanismoyafinesFrontofficesinherramientaHoraextradiurnaZona2Oro</v>
      </c>
      <c r="B6044" s="0" t="s">
        <v>6383</v>
      </c>
      <c r="C6044" s="0" t="s">
        <v>190</v>
      </c>
      <c r="D6044" s="0" t="s">
        <v>6010</v>
      </c>
      <c r="E6044" s="0" t="s">
        <v>59</v>
      </c>
      <c r="F6044" s="0" t="s">
        <v>3335</v>
      </c>
      <c r="G6044" s="0" t="s">
        <v>192</v>
      </c>
      <c r="H6044" s="0" t="s">
        <v>385</v>
      </c>
      <c r="I6044" s="0" t="s">
        <v>54</v>
      </c>
      <c r="J6044" s="0" t="s">
        <v>325</v>
      </c>
      <c r="K6044" s="0" t="n">
        <v>38758.5076880207</v>
      </c>
      <c r="L6044" s="0" t="n">
        <v>42034.455</v>
      </c>
      <c r="M6044" s="0" t="n">
        <v>53298.4343630777</v>
      </c>
      <c r="N6044" s="0" t="n">
        <v>35772.705</v>
      </c>
      <c r="O6044" s="0" t="n">
        <v>36174.285</v>
      </c>
      <c r="P6044" s="0" t="n">
        <v>50629.095</v>
      </c>
      <c r="Q6044" s="0" t="n">
        <v>59014.665</v>
      </c>
      <c r="S6044" s="0" t="s">
        <v>303</v>
      </c>
    </row>
    <row r="6045" customFormat="false" ht="14" hidden="true" customHeight="false" outlineLevel="0" collapsed="false">
      <c r="A6045" s="0" t="str">
        <f aca="false">SUBSTITUTE(C6045&amp;D6045&amp;E6045&amp;F6045&amp;G6045&amp;H6045&amp;I6045," ","")</f>
        <v>AgenteBilingüeEspecializadoIngeniería,arquitectura,urbanismoyafinesFrontofficesinherramientaHoraextradiurnaZona2Platino</v>
      </c>
      <c r="B6045" s="0" t="s">
        <v>6384</v>
      </c>
      <c r="C6045" s="0" t="s">
        <v>190</v>
      </c>
      <c r="D6045" s="0" t="s">
        <v>6010</v>
      </c>
      <c r="E6045" s="0" t="s">
        <v>59</v>
      </c>
      <c r="F6045" s="0" t="s">
        <v>3335</v>
      </c>
      <c r="G6045" s="0" t="s">
        <v>192</v>
      </c>
      <c r="H6045" s="0" t="s">
        <v>385</v>
      </c>
      <c r="I6045" s="0" t="s">
        <v>198</v>
      </c>
      <c r="J6045" s="0" t="s">
        <v>325</v>
      </c>
      <c r="K6045" s="0" t="n">
        <v>38758.5076880207</v>
      </c>
      <c r="L6045" s="0" t="n">
        <v>43270.245</v>
      </c>
      <c r="M6045" s="0" t="n">
        <v>54869.269445986</v>
      </c>
      <c r="N6045" s="0" t="n">
        <v>35772.705</v>
      </c>
      <c r="O6045" s="0" t="n">
        <v>36174.285</v>
      </c>
      <c r="P6045" s="0" t="n">
        <v>51717.915</v>
      </c>
      <c r="Q6045" s="0" t="n">
        <v>62722.035</v>
      </c>
      <c r="S6045" s="0" t="s">
        <v>303</v>
      </c>
    </row>
    <row r="6046" customFormat="false" ht="14" hidden="true" customHeight="false" outlineLevel="0" collapsed="false">
      <c r="A6046" s="0" t="str">
        <f aca="false">SUBSTITUTE(C6046&amp;D6046&amp;E6046&amp;F6046&amp;G6046&amp;H6046&amp;I6046," ","")</f>
        <v>AgenteBilingüeEspecializadoIngeniería,arquitectura,urbanismoyafinesFrontofficesinherramientaHoraextradiurnaZona3Plata</v>
      </c>
      <c r="B6046" s="0" t="s">
        <v>6385</v>
      </c>
      <c r="C6046" s="0" t="s">
        <v>190</v>
      </c>
      <c r="D6046" s="0" t="s">
        <v>6010</v>
      </c>
      <c r="E6046" s="0" t="s">
        <v>59</v>
      </c>
      <c r="F6046" s="0" t="s">
        <v>3335</v>
      </c>
      <c r="G6046" s="0" t="s">
        <v>192</v>
      </c>
      <c r="H6046" s="0" t="s">
        <v>390</v>
      </c>
      <c r="I6046" s="0" t="s">
        <v>195</v>
      </c>
      <c r="J6046" s="0" t="s">
        <v>325</v>
      </c>
      <c r="K6046" s="0" t="n">
        <v>38758.5076880207</v>
      </c>
      <c r="L6046" s="0" t="n">
        <v>42009.615</v>
      </c>
      <c r="M6046" s="0" t="n">
        <v>51815.0379154552</v>
      </c>
      <c r="N6046" s="0" t="n">
        <v>35772.705</v>
      </c>
      <c r="O6046" s="0" t="n">
        <v>36174.285</v>
      </c>
      <c r="P6046" s="0" t="n">
        <v>49818.69</v>
      </c>
      <c r="Q6046" s="0" t="n">
        <v>56509.965</v>
      </c>
      <c r="S6046" s="0" t="s">
        <v>303</v>
      </c>
    </row>
    <row r="6047" customFormat="false" ht="14" hidden="true" customHeight="false" outlineLevel="0" collapsed="false">
      <c r="A6047" s="0" t="str">
        <f aca="false">SUBSTITUTE(C6047&amp;D6047&amp;E6047&amp;F6047&amp;G6047&amp;H6047&amp;I6047," ","")</f>
        <v>AgenteBilingüeEspecializadoIngeniería,arquitectura,urbanismoyafinesFrontofficesinherramientaHoraextradiurnaZona3Oro</v>
      </c>
      <c r="B6047" s="0" t="s">
        <v>6386</v>
      </c>
      <c r="C6047" s="0" t="s">
        <v>190</v>
      </c>
      <c r="D6047" s="0" t="s">
        <v>6010</v>
      </c>
      <c r="E6047" s="0" t="s">
        <v>59</v>
      </c>
      <c r="F6047" s="0" t="s">
        <v>3335</v>
      </c>
      <c r="G6047" s="0" t="s">
        <v>192</v>
      </c>
      <c r="H6047" s="0" t="s">
        <v>390</v>
      </c>
      <c r="I6047" s="0" t="s">
        <v>54</v>
      </c>
      <c r="J6047" s="0" t="s">
        <v>325</v>
      </c>
      <c r="K6047" s="0" t="n">
        <v>38758.5076880207</v>
      </c>
      <c r="L6047" s="0" t="n">
        <v>42851.07</v>
      </c>
      <c r="M6047" s="0" t="n">
        <v>53298.4343630777</v>
      </c>
      <c r="N6047" s="0" t="n">
        <v>35772.705</v>
      </c>
      <c r="O6047" s="0" t="n">
        <v>36174.285</v>
      </c>
      <c r="P6047" s="0" t="n">
        <v>50867.145</v>
      </c>
      <c r="Q6047" s="0" t="n">
        <v>59014.665</v>
      </c>
      <c r="S6047" s="0" t="s">
        <v>303</v>
      </c>
    </row>
    <row r="6048" customFormat="false" ht="14" hidden="true" customHeight="false" outlineLevel="0" collapsed="false">
      <c r="A6048" s="0" t="str">
        <f aca="false">SUBSTITUTE(C6048&amp;D6048&amp;E6048&amp;F6048&amp;G6048&amp;H6048&amp;I6048," ","")</f>
        <v>AgenteBilingüeEspecializadoIngeniería,arquitectura,urbanismoyafinesFrontofficesinherramientaHoraextradiurnaZona3Platino</v>
      </c>
      <c r="B6048" s="0" t="s">
        <v>6387</v>
      </c>
      <c r="C6048" s="0" t="s">
        <v>190</v>
      </c>
      <c r="D6048" s="0" t="s">
        <v>6010</v>
      </c>
      <c r="E6048" s="0" t="s">
        <v>59</v>
      </c>
      <c r="F6048" s="0" t="s">
        <v>3335</v>
      </c>
      <c r="G6048" s="0" t="s">
        <v>192</v>
      </c>
      <c r="H6048" s="0" t="s">
        <v>390</v>
      </c>
      <c r="I6048" s="0" t="s">
        <v>198</v>
      </c>
      <c r="J6048" s="0" t="s">
        <v>325</v>
      </c>
      <c r="K6048" s="0" t="n">
        <v>38758.5076880207</v>
      </c>
      <c r="L6048" s="0" t="n">
        <v>44110.665</v>
      </c>
      <c r="M6048" s="0" t="n">
        <v>54869.269445986</v>
      </c>
      <c r="N6048" s="0" t="n">
        <v>35772.705</v>
      </c>
      <c r="O6048" s="0" t="n">
        <v>36174.285</v>
      </c>
      <c r="P6048" s="0" t="n">
        <v>51961.14</v>
      </c>
      <c r="Q6048" s="0" t="n">
        <v>62722.035</v>
      </c>
      <c r="S6048" s="0" t="s">
        <v>303</v>
      </c>
    </row>
    <row r="6049" customFormat="false" ht="14" hidden="true" customHeight="false" outlineLevel="0" collapsed="false">
      <c r="A6049" s="0" t="str">
        <f aca="false">SUBSTITUTE(C6049&amp;D6049&amp;E6049&amp;F6049&amp;G6049&amp;H6049&amp;I6049," ","")</f>
        <v>AgenteBilingüeEspecializadoIngeniería,arquitectura,urbanismoyafinesFrontofficesinherramientaHoraextranocturna Zona1Plata</v>
      </c>
      <c r="B6049" s="0" t="s">
        <v>6388</v>
      </c>
      <c r="C6049" s="0" t="s">
        <v>190</v>
      </c>
      <c r="D6049" s="0" t="s">
        <v>6010</v>
      </c>
      <c r="E6049" s="0" t="s">
        <v>59</v>
      </c>
      <c r="F6049" s="0" t="s">
        <v>3335</v>
      </c>
      <c r="G6049" s="0" t="s">
        <v>197</v>
      </c>
      <c r="H6049" s="0" t="s">
        <v>379</v>
      </c>
      <c r="I6049" s="0" t="s">
        <v>195</v>
      </c>
      <c r="J6049" s="0" t="s">
        <v>325</v>
      </c>
      <c r="K6049" s="0" t="n">
        <v>52899.312218229</v>
      </c>
      <c r="L6049" s="0" t="n">
        <v>56013.165</v>
      </c>
      <c r="M6049" s="0" t="n">
        <v>72541.0530816373</v>
      </c>
      <c r="N6049" s="0" t="n">
        <v>50082.615</v>
      </c>
      <c r="O6049" s="0" t="n">
        <v>50366.205</v>
      </c>
      <c r="P6049" s="0" t="n">
        <v>61046.37</v>
      </c>
      <c r="Q6049" s="0" t="n">
        <v>78433.335</v>
      </c>
      <c r="S6049" s="0" t="s">
        <v>303</v>
      </c>
    </row>
    <row r="6050" customFormat="false" ht="14" hidden="true" customHeight="false" outlineLevel="0" collapsed="false">
      <c r="A6050" s="0" t="str">
        <f aca="false">SUBSTITUTE(C6050&amp;D6050&amp;E6050&amp;F6050&amp;G6050&amp;H6050&amp;I6050," ","")</f>
        <v>AgenteBilingüeEspecializadoIngeniería,arquitectura,urbanismoyafinesFrontofficesinherramientaHoraextranocturna Zona1Oro</v>
      </c>
      <c r="B6050" s="0" t="s">
        <v>6389</v>
      </c>
      <c r="C6050" s="0" t="s">
        <v>190</v>
      </c>
      <c r="D6050" s="0" t="s">
        <v>6010</v>
      </c>
      <c r="E6050" s="0" t="s">
        <v>59</v>
      </c>
      <c r="F6050" s="0" t="s">
        <v>3335</v>
      </c>
      <c r="G6050" s="0" t="s">
        <v>197</v>
      </c>
      <c r="H6050" s="0" t="s">
        <v>379</v>
      </c>
      <c r="I6050" s="0" t="s">
        <v>54</v>
      </c>
      <c r="J6050" s="0" t="s">
        <v>325</v>
      </c>
      <c r="K6050" s="0" t="n">
        <v>52899.312218229</v>
      </c>
      <c r="L6050" s="0" t="n">
        <v>57134.07</v>
      </c>
      <c r="M6050" s="0" t="n">
        <v>74617.8081083088</v>
      </c>
      <c r="N6050" s="0" t="n">
        <v>50082.615</v>
      </c>
      <c r="O6050" s="0" t="n">
        <v>50366.205</v>
      </c>
      <c r="P6050" s="0" t="n">
        <v>62331.84</v>
      </c>
      <c r="Q6050" s="0" t="n">
        <v>81910.935</v>
      </c>
      <c r="S6050" s="0" t="s">
        <v>303</v>
      </c>
    </row>
    <row r="6051" customFormat="false" ht="14" hidden="true" customHeight="false" outlineLevel="0" collapsed="false">
      <c r="A6051" s="0" t="str">
        <f aca="false">SUBSTITUTE(C6051&amp;D6051&amp;E6051&amp;F6051&amp;G6051&amp;H6051&amp;I6051," ","")</f>
        <v>AgenteBilingüeEspecializadoIngeniería,arquitectura,urbanismoyafinesFrontofficesinherramientaHoraextranocturna Zona1Platino</v>
      </c>
      <c r="B6051" s="0" t="s">
        <v>6390</v>
      </c>
      <c r="C6051" s="0" t="s">
        <v>190</v>
      </c>
      <c r="D6051" s="0" t="s">
        <v>6010</v>
      </c>
      <c r="E6051" s="0" t="s">
        <v>59</v>
      </c>
      <c r="F6051" s="0" t="s">
        <v>3335</v>
      </c>
      <c r="G6051" s="0" t="s">
        <v>197</v>
      </c>
      <c r="H6051" s="0" t="s">
        <v>379</v>
      </c>
      <c r="I6051" s="0" t="s">
        <v>198</v>
      </c>
      <c r="J6051" s="0" t="s">
        <v>325</v>
      </c>
      <c r="K6051" s="0" t="n">
        <v>52899.312218229</v>
      </c>
      <c r="L6051" s="0" t="n">
        <v>58813.875</v>
      </c>
      <c r="M6051" s="0" t="n">
        <v>76816.9772243804</v>
      </c>
      <c r="N6051" s="0" t="n">
        <v>50082.615</v>
      </c>
      <c r="O6051" s="0" t="n">
        <v>50366.205</v>
      </c>
      <c r="P6051" s="0" t="n">
        <v>63672.165</v>
      </c>
      <c r="Q6051" s="0" t="n">
        <v>87056.955</v>
      </c>
      <c r="S6051" s="0" t="s">
        <v>303</v>
      </c>
    </row>
    <row r="6052" customFormat="false" ht="14" hidden="true" customHeight="false" outlineLevel="0" collapsed="false">
      <c r="A6052" s="0" t="str">
        <f aca="false">SUBSTITUTE(C6052&amp;D6052&amp;E6052&amp;F6052&amp;G6052&amp;H6052&amp;I6052," ","")</f>
        <v>AgenteBilingüeEspecializadoIngeniería,arquitectura,urbanismoyafinesFrontofficesinherramientaHoraextranocturna Zona2Plata</v>
      </c>
      <c r="B6052" s="0" t="s">
        <v>6391</v>
      </c>
      <c r="C6052" s="0" t="s">
        <v>190</v>
      </c>
      <c r="D6052" s="0" t="s">
        <v>6010</v>
      </c>
      <c r="E6052" s="0" t="s">
        <v>59</v>
      </c>
      <c r="F6052" s="0" t="s">
        <v>3335</v>
      </c>
      <c r="G6052" s="0" t="s">
        <v>197</v>
      </c>
      <c r="H6052" s="0" t="s">
        <v>385</v>
      </c>
      <c r="I6052" s="0" t="s">
        <v>195</v>
      </c>
      <c r="J6052" s="0" t="s">
        <v>325</v>
      </c>
      <c r="K6052" s="0" t="n">
        <v>52899.312218229</v>
      </c>
      <c r="L6052" s="0" t="n">
        <v>57694.005</v>
      </c>
      <c r="M6052" s="0" t="n">
        <v>72541.0530816373</v>
      </c>
      <c r="N6052" s="0" t="n">
        <v>50082.615</v>
      </c>
      <c r="O6052" s="0" t="n">
        <v>50366.205</v>
      </c>
      <c r="P6052" s="0" t="n">
        <v>64874.835</v>
      </c>
      <c r="Q6052" s="0" t="n">
        <v>78433.335</v>
      </c>
      <c r="S6052" s="0" t="s">
        <v>303</v>
      </c>
    </row>
    <row r="6053" customFormat="false" ht="14" hidden="true" customHeight="false" outlineLevel="0" collapsed="false">
      <c r="A6053" s="0" t="str">
        <f aca="false">SUBSTITUTE(C6053&amp;D6053&amp;E6053&amp;F6053&amp;G6053&amp;H6053&amp;I6053," ","")</f>
        <v>AgenteBilingüeEspecializadoIngeniería,arquitectura,urbanismoyafinesFrontofficesinherramientaHoraextranocturna Zona2Oro</v>
      </c>
      <c r="B6053" s="0" t="s">
        <v>6392</v>
      </c>
      <c r="C6053" s="0" t="s">
        <v>190</v>
      </c>
      <c r="D6053" s="0" t="s">
        <v>6010</v>
      </c>
      <c r="E6053" s="0" t="s">
        <v>59</v>
      </c>
      <c r="F6053" s="0" t="s">
        <v>3335</v>
      </c>
      <c r="G6053" s="0" t="s">
        <v>197</v>
      </c>
      <c r="H6053" s="0" t="s">
        <v>385</v>
      </c>
      <c r="I6053" s="0" t="s">
        <v>54</v>
      </c>
      <c r="J6053" s="0" t="s">
        <v>325</v>
      </c>
      <c r="K6053" s="0" t="n">
        <v>52899.312218229</v>
      </c>
      <c r="L6053" s="0" t="n">
        <v>58849.065</v>
      </c>
      <c r="M6053" s="0" t="n">
        <v>74617.8081083088</v>
      </c>
      <c r="N6053" s="0" t="n">
        <v>50082.615</v>
      </c>
      <c r="O6053" s="0" t="n">
        <v>50366.205</v>
      </c>
      <c r="P6053" s="0" t="n">
        <v>66241.035</v>
      </c>
      <c r="Q6053" s="0" t="n">
        <v>81910.935</v>
      </c>
      <c r="S6053" s="0" t="s">
        <v>303</v>
      </c>
    </row>
    <row r="6054" customFormat="false" ht="14" hidden="true" customHeight="false" outlineLevel="0" collapsed="false">
      <c r="A6054" s="0" t="str">
        <f aca="false">SUBSTITUTE(C6054&amp;D6054&amp;E6054&amp;F6054&amp;G6054&amp;H6054&amp;I6054," ","")</f>
        <v>AgenteBilingüeEspecializadoIngeniería,arquitectura,urbanismoyafinesFrontofficesinherramientaHoraextranocturna Zona2Platino</v>
      </c>
      <c r="B6054" s="0" t="s">
        <v>6393</v>
      </c>
      <c r="C6054" s="0" t="s">
        <v>190</v>
      </c>
      <c r="D6054" s="0" t="s">
        <v>6010</v>
      </c>
      <c r="E6054" s="0" t="s">
        <v>59</v>
      </c>
      <c r="F6054" s="0" t="s">
        <v>3335</v>
      </c>
      <c r="G6054" s="0" t="s">
        <v>197</v>
      </c>
      <c r="H6054" s="0" t="s">
        <v>385</v>
      </c>
      <c r="I6054" s="0" t="s">
        <v>198</v>
      </c>
      <c r="J6054" s="0" t="s">
        <v>325</v>
      </c>
      <c r="K6054" s="0" t="n">
        <v>52899.312218229</v>
      </c>
      <c r="L6054" s="0" t="n">
        <v>60578.55</v>
      </c>
      <c r="M6054" s="0" t="n">
        <v>76816.9772243804</v>
      </c>
      <c r="N6054" s="0" t="n">
        <v>50082.615</v>
      </c>
      <c r="O6054" s="0" t="n">
        <v>50366.205</v>
      </c>
      <c r="P6054" s="0" t="n">
        <v>67665.195</v>
      </c>
      <c r="Q6054" s="0" t="n">
        <v>87056.955</v>
      </c>
      <c r="S6054" s="0" t="s">
        <v>303</v>
      </c>
    </row>
    <row r="6055" customFormat="false" ht="14" hidden="true" customHeight="false" outlineLevel="0" collapsed="false">
      <c r="A6055" s="0" t="str">
        <f aca="false">SUBSTITUTE(C6055&amp;D6055&amp;E6055&amp;F6055&amp;G6055&amp;H6055&amp;I6055," ","")</f>
        <v>AgenteBilingüeEspecializadoIngeniería,arquitectura,urbanismoyafinesFrontofficesinherramientaHoraextranocturna Zona3Plata</v>
      </c>
      <c r="B6055" s="0" t="s">
        <v>6394</v>
      </c>
      <c r="C6055" s="0" t="s">
        <v>190</v>
      </c>
      <c r="D6055" s="0" t="s">
        <v>6010</v>
      </c>
      <c r="E6055" s="0" t="s">
        <v>59</v>
      </c>
      <c r="F6055" s="0" t="s">
        <v>3335</v>
      </c>
      <c r="G6055" s="0" t="s">
        <v>197</v>
      </c>
      <c r="H6055" s="0" t="s">
        <v>390</v>
      </c>
      <c r="I6055" s="0" t="s">
        <v>195</v>
      </c>
      <c r="J6055" s="0" t="s">
        <v>325</v>
      </c>
      <c r="K6055" s="0" t="n">
        <v>52899.312218229</v>
      </c>
      <c r="L6055" s="0" t="n">
        <v>58813.875</v>
      </c>
      <c r="M6055" s="0" t="n">
        <v>72541.0530816373</v>
      </c>
      <c r="N6055" s="0" t="n">
        <v>50082.615</v>
      </c>
      <c r="O6055" s="0" t="n">
        <v>50366.205</v>
      </c>
      <c r="P6055" s="0" t="n">
        <v>65180.16</v>
      </c>
      <c r="Q6055" s="0" t="n">
        <v>78433.335</v>
      </c>
      <c r="S6055" s="0" t="s">
        <v>303</v>
      </c>
    </row>
    <row r="6056" customFormat="false" ht="14" hidden="true" customHeight="false" outlineLevel="0" collapsed="false">
      <c r="A6056" s="0" t="str">
        <f aca="false">SUBSTITUTE(C6056&amp;D6056&amp;E6056&amp;F6056&amp;G6056&amp;H6056&amp;I6056," ","")</f>
        <v>AgenteBilingüeEspecializadoIngeniería,arquitectura,urbanismoyafinesFrontofficesinherramientaHoraextranocturna Zona3Oro</v>
      </c>
      <c r="B6056" s="0" t="s">
        <v>6395</v>
      </c>
      <c r="C6056" s="0" t="s">
        <v>190</v>
      </c>
      <c r="D6056" s="0" t="s">
        <v>6010</v>
      </c>
      <c r="E6056" s="0" t="s">
        <v>59</v>
      </c>
      <c r="F6056" s="0" t="s">
        <v>3335</v>
      </c>
      <c r="G6056" s="0" t="s">
        <v>197</v>
      </c>
      <c r="H6056" s="0" t="s">
        <v>390</v>
      </c>
      <c r="I6056" s="0" t="s">
        <v>54</v>
      </c>
      <c r="J6056" s="0" t="s">
        <v>325</v>
      </c>
      <c r="K6056" s="0" t="n">
        <v>52899.312218229</v>
      </c>
      <c r="L6056" s="0" t="n">
        <v>59991.705</v>
      </c>
      <c r="M6056" s="0" t="n">
        <v>74617.8081083088</v>
      </c>
      <c r="N6056" s="0" t="n">
        <v>50082.615</v>
      </c>
      <c r="O6056" s="0" t="n">
        <v>50366.205</v>
      </c>
      <c r="P6056" s="0" t="n">
        <v>66552.57</v>
      </c>
      <c r="Q6056" s="0" t="n">
        <v>81910.935</v>
      </c>
      <c r="S6056" s="0" t="s">
        <v>303</v>
      </c>
    </row>
    <row r="6057" customFormat="false" ht="14" hidden="true" customHeight="false" outlineLevel="0" collapsed="false">
      <c r="A6057" s="0" t="str">
        <f aca="false">SUBSTITUTE(C6057&amp;D6057&amp;E6057&amp;F6057&amp;G6057&amp;H6057&amp;I6057," ","")</f>
        <v>AgenteBilingüeEspecializadoIngeniería,arquitectura,urbanismoyafinesFrontofficesinherramientaHoraextranocturna Zona3Platino</v>
      </c>
      <c r="B6057" s="0" t="s">
        <v>6396</v>
      </c>
      <c r="C6057" s="0" t="s">
        <v>190</v>
      </c>
      <c r="D6057" s="0" t="s">
        <v>6010</v>
      </c>
      <c r="E6057" s="0" t="s">
        <v>59</v>
      </c>
      <c r="F6057" s="0" t="s">
        <v>3335</v>
      </c>
      <c r="G6057" s="0" t="s">
        <v>197</v>
      </c>
      <c r="H6057" s="0" t="s">
        <v>390</v>
      </c>
      <c r="I6057" s="0" t="s">
        <v>198</v>
      </c>
      <c r="J6057" s="0" t="s">
        <v>325</v>
      </c>
      <c r="K6057" s="0" t="n">
        <v>52899.312218229</v>
      </c>
      <c r="L6057" s="0" t="n">
        <v>61755.345</v>
      </c>
      <c r="M6057" s="0" t="n">
        <v>76816.9772243804</v>
      </c>
      <c r="N6057" s="0" t="n">
        <v>50082.615</v>
      </c>
      <c r="O6057" s="0" t="n">
        <v>50366.205</v>
      </c>
      <c r="P6057" s="0" t="n">
        <v>67982.94</v>
      </c>
      <c r="Q6057" s="0" t="n">
        <v>87056.955</v>
      </c>
      <c r="S6057" s="0" t="s">
        <v>303</v>
      </c>
    </row>
    <row r="6058" customFormat="false" ht="14" hidden="true" customHeight="false" outlineLevel="0" collapsed="false">
      <c r="A6058" s="0" t="str">
        <f aca="false">SUBSTITUTE(C6058&amp;D6058&amp;E6058&amp;F6058&amp;G6058&amp;H6058&amp;I6058," ","")</f>
        <v>AgenteBilingüeEspecializadoIngeniería,arquitectura,urbanismoyafinesFrontofficesinherramientaHoraextradominicalyfestivoZona1Plata</v>
      </c>
      <c r="B6058" s="0" t="s">
        <v>6397</v>
      </c>
      <c r="C6058" s="0" t="s">
        <v>190</v>
      </c>
      <c r="D6058" s="0" t="s">
        <v>6010</v>
      </c>
      <c r="E6058" s="0" t="s">
        <v>59</v>
      </c>
      <c r="F6058" s="0" t="s">
        <v>3335</v>
      </c>
      <c r="G6058" s="0" t="s">
        <v>194</v>
      </c>
      <c r="H6058" s="0" t="s">
        <v>379</v>
      </c>
      <c r="I6058" s="0" t="s">
        <v>195</v>
      </c>
      <c r="J6058" s="0" t="s">
        <v>325</v>
      </c>
      <c r="K6058" s="0" t="n">
        <v>67040.1167484372</v>
      </c>
      <c r="L6058" s="0" t="n">
        <v>64014.75</v>
      </c>
      <c r="M6058" s="0" t="n">
        <v>82904.0606647283</v>
      </c>
      <c r="N6058" s="0" t="n">
        <v>71546.445</v>
      </c>
      <c r="O6058" s="0" t="n">
        <v>57461.13</v>
      </c>
      <c r="P6058" s="0" t="n">
        <v>68241.69</v>
      </c>
      <c r="Q6058" s="0" t="n">
        <v>87317.775</v>
      </c>
      <c r="S6058" s="0" t="s">
        <v>303</v>
      </c>
    </row>
    <row r="6059" customFormat="false" ht="14" hidden="true" customHeight="false" outlineLevel="0" collapsed="false">
      <c r="A6059" s="0" t="str">
        <f aca="false">SUBSTITUTE(C6059&amp;D6059&amp;E6059&amp;F6059&amp;G6059&amp;H6059&amp;I6059," ","")</f>
        <v>AgenteBilingüeEspecializadoIngeniería,arquitectura,urbanismoyafinesFrontofficesinherramientaHoraextradominicalyfestivoZona1Oro</v>
      </c>
      <c r="B6059" s="0" t="s">
        <v>6398</v>
      </c>
      <c r="C6059" s="0" t="s">
        <v>190</v>
      </c>
      <c r="D6059" s="0" t="s">
        <v>6010</v>
      </c>
      <c r="E6059" s="0" t="s">
        <v>59</v>
      </c>
      <c r="F6059" s="0" t="s">
        <v>3335</v>
      </c>
      <c r="G6059" s="0" t="s">
        <v>194</v>
      </c>
      <c r="H6059" s="0" t="s">
        <v>379</v>
      </c>
      <c r="I6059" s="0" t="s">
        <v>54</v>
      </c>
      <c r="J6059" s="0" t="s">
        <v>325</v>
      </c>
      <c r="K6059" s="0" t="n">
        <v>67040.1167484372</v>
      </c>
      <c r="L6059" s="0" t="n">
        <v>65295.045</v>
      </c>
      <c r="M6059" s="0" t="n">
        <v>85277.4949809243</v>
      </c>
      <c r="N6059" s="0" t="n">
        <v>71546.445</v>
      </c>
      <c r="O6059" s="0" t="n">
        <v>57461.13</v>
      </c>
      <c r="P6059" s="0" t="n">
        <v>69678.27</v>
      </c>
      <c r="Q6059" s="0" t="n">
        <v>91188.675</v>
      </c>
      <c r="S6059" s="0" t="s">
        <v>303</v>
      </c>
    </row>
    <row r="6060" customFormat="false" ht="14" hidden="true" customHeight="false" outlineLevel="0" collapsed="false">
      <c r="A6060" s="0" t="str">
        <f aca="false">SUBSTITUTE(C6060&amp;D6060&amp;E6060&amp;F6060&amp;G6060&amp;H6060&amp;I6060," ","")</f>
        <v>AgenteBilingüeEspecializadoIngeniería,arquitectura,urbanismoyafinesFrontofficesinherramientaHoraextradominicalyfestivoZona1Platino</v>
      </c>
      <c r="B6060" s="0" t="s">
        <v>6399</v>
      </c>
      <c r="C6060" s="0" t="s">
        <v>190</v>
      </c>
      <c r="D6060" s="0" t="s">
        <v>6010</v>
      </c>
      <c r="E6060" s="0" t="s">
        <v>59</v>
      </c>
      <c r="F6060" s="0" t="s">
        <v>3335</v>
      </c>
      <c r="G6060" s="0" t="s">
        <v>194</v>
      </c>
      <c r="H6060" s="0" t="s">
        <v>379</v>
      </c>
      <c r="I6060" s="0" t="s">
        <v>198</v>
      </c>
      <c r="J6060" s="0" t="s">
        <v>325</v>
      </c>
      <c r="K6060" s="0" t="n">
        <v>67040.1167484372</v>
      </c>
      <c r="L6060" s="0" t="n">
        <v>67216.005</v>
      </c>
      <c r="M6060" s="0" t="n">
        <v>87790.8311135776</v>
      </c>
      <c r="N6060" s="0" t="n">
        <v>71546.445</v>
      </c>
      <c r="O6060" s="0" t="n">
        <v>57461.13</v>
      </c>
      <c r="P6060" s="0" t="n">
        <v>71176.95</v>
      </c>
      <c r="Q6060" s="0" t="n">
        <v>96917.4</v>
      </c>
      <c r="S6060" s="0" t="s">
        <v>303</v>
      </c>
    </row>
    <row r="6061" customFormat="false" ht="14" hidden="true" customHeight="false" outlineLevel="0" collapsed="false">
      <c r="A6061" s="0" t="str">
        <f aca="false">SUBSTITUTE(C6061&amp;D6061&amp;E6061&amp;F6061&amp;G6061&amp;H6061&amp;I6061," ","")</f>
        <v>AgenteBilingüeEspecializadoIngeniería,arquitectura,urbanismoyafinesFrontofficesinherramientaHoraextradominicalyfestivoZona2Plata</v>
      </c>
      <c r="B6061" s="0" t="s">
        <v>6400</v>
      </c>
      <c r="C6061" s="0" t="s">
        <v>190</v>
      </c>
      <c r="D6061" s="0" t="s">
        <v>6010</v>
      </c>
      <c r="E6061" s="0" t="s">
        <v>59</v>
      </c>
      <c r="F6061" s="0" t="s">
        <v>3335</v>
      </c>
      <c r="G6061" s="0" t="s">
        <v>194</v>
      </c>
      <c r="H6061" s="0" t="s">
        <v>385</v>
      </c>
      <c r="I6061" s="0" t="s">
        <v>195</v>
      </c>
      <c r="J6061" s="0" t="s">
        <v>325</v>
      </c>
      <c r="K6061" s="0" t="n">
        <v>67040.1167484372</v>
      </c>
      <c r="L6061" s="0" t="n">
        <v>65935.71</v>
      </c>
      <c r="M6061" s="0" t="n">
        <v>82904.0606647283</v>
      </c>
      <c r="N6061" s="0" t="n">
        <v>71546.445</v>
      </c>
      <c r="O6061" s="0" t="n">
        <v>57461.13</v>
      </c>
      <c r="P6061" s="0" t="n">
        <v>72520.38</v>
      </c>
      <c r="Q6061" s="0" t="n">
        <v>87317.775</v>
      </c>
      <c r="S6061" s="0" t="s">
        <v>303</v>
      </c>
    </row>
    <row r="6062" customFormat="false" ht="14" hidden="true" customHeight="false" outlineLevel="0" collapsed="false">
      <c r="A6062" s="0" t="str">
        <f aca="false">SUBSTITUTE(C6062&amp;D6062&amp;E6062&amp;F6062&amp;G6062&amp;H6062&amp;I6062," ","")</f>
        <v>AgenteBilingüeEspecializadoIngeniería,arquitectura,urbanismoyafinesFrontofficesinherramientaHoraextradominicalyfestivoZona2Oro</v>
      </c>
      <c r="B6062" s="0" t="s">
        <v>6401</v>
      </c>
      <c r="C6062" s="0" t="s">
        <v>190</v>
      </c>
      <c r="D6062" s="0" t="s">
        <v>6010</v>
      </c>
      <c r="E6062" s="0" t="s">
        <v>59</v>
      </c>
      <c r="F6062" s="0" t="s">
        <v>3335</v>
      </c>
      <c r="G6062" s="0" t="s">
        <v>194</v>
      </c>
      <c r="H6062" s="0" t="s">
        <v>385</v>
      </c>
      <c r="I6062" s="0" t="s">
        <v>54</v>
      </c>
      <c r="J6062" s="0" t="s">
        <v>325</v>
      </c>
      <c r="K6062" s="0" t="n">
        <v>67040.1167484372</v>
      </c>
      <c r="L6062" s="0" t="n">
        <v>67254.3</v>
      </c>
      <c r="M6062" s="0" t="n">
        <v>85277.4949809243</v>
      </c>
      <c r="N6062" s="0" t="n">
        <v>71546.445</v>
      </c>
      <c r="O6062" s="0" t="n">
        <v>57461.13</v>
      </c>
      <c r="P6062" s="0" t="n">
        <v>74047.005</v>
      </c>
      <c r="Q6062" s="0" t="n">
        <v>91188.675</v>
      </c>
      <c r="S6062" s="0" t="s">
        <v>303</v>
      </c>
    </row>
    <row r="6063" customFormat="false" ht="14" hidden="true" customHeight="false" outlineLevel="0" collapsed="false">
      <c r="A6063" s="0" t="str">
        <f aca="false">SUBSTITUTE(C6063&amp;D6063&amp;E6063&amp;F6063&amp;G6063&amp;H6063&amp;I6063," ","")</f>
        <v>AgenteBilingüeEspecializadoIngeniería,arquitectura,urbanismoyafinesFrontofficesinherramientaHoraextradominicalyfestivoZona2Platino</v>
      </c>
      <c r="B6063" s="0" t="s">
        <v>6402</v>
      </c>
      <c r="C6063" s="0" t="s">
        <v>190</v>
      </c>
      <c r="D6063" s="0" t="s">
        <v>6010</v>
      </c>
      <c r="E6063" s="0" t="s">
        <v>59</v>
      </c>
      <c r="F6063" s="0" t="s">
        <v>3335</v>
      </c>
      <c r="G6063" s="0" t="s">
        <v>194</v>
      </c>
      <c r="H6063" s="0" t="s">
        <v>385</v>
      </c>
      <c r="I6063" s="0" t="s">
        <v>198</v>
      </c>
      <c r="J6063" s="0" t="s">
        <v>325</v>
      </c>
      <c r="K6063" s="0" t="n">
        <v>67040.1167484372</v>
      </c>
      <c r="L6063" s="0" t="n">
        <v>69233.22</v>
      </c>
      <c r="M6063" s="0" t="n">
        <v>87790.8311135776</v>
      </c>
      <c r="N6063" s="0" t="n">
        <v>71546.445</v>
      </c>
      <c r="O6063" s="0" t="n">
        <v>57461.13</v>
      </c>
      <c r="P6063" s="0" t="n">
        <v>75639.87</v>
      </c>
      <c r="Q6063" s="0" t="n">
        <v>96917.4</v>
      </c>
      <c r="S6063" s="0" t="s">
        <v>303</v>
      </c>
    </row>
    <row r="6064" customFormat="false" ht="14" hidden="true" customHeight="false" outlineLevel="0" collapsed="false">
      <c r="A6064" s="0" t="str">
        <f aca="false">SUBSTITUTE(C6064&amp;D6064&amp;E6064&amp;F6064&amp;G6064&amp;H6064&amp;I6064," ","")</f>
        <v>AgenteBilingüeEspecializadoIngeniería,arquitectura,urbanismoyafinesFrontofficesinherramientaHoraextradominicalyfestivoZona3Plata</v>
      </c>
      <c r="B6064" s="0" t="s">
        <v>6403</v>
      </c>
      <c r="C6064" s="0" t="s">
        <v>190</v>
      </c>
      <c r="D6064" s="0" t="s">
        <v>6010</v>
      </c>
      <c r="E6064" s="0" t="s">
        <v>59</v>
      </c>
      <c r="F6064" s="0" t="s">
        <v>3335</v>
      </c>
      <c r="G6064" s="0" t="s">
        <v>194</v>
      </c>
      <c r="H6064" s="0" t="s">
        <v>390</v>
      </c>
      <c r="I6064" s="0" t="s">
        <v>195</v>
      </c>
      <c r="J6064" s="0" t="s">
        <v>325</v>
      </c>
      <c r="K6064" s="0" t="n">
        <v>67040.1167484372</v>
      </c>
      <c r="L6064" s="0" t="n">
        <v>67216.005</v>
      </c>
      <c r="M6064" s="0" t="n">
        <v>82904.0606647283</v>
      </c>
      <c r="N6064" s="0" t="n">
        <v>71546.445</v>
      </c>
      <c r="O6064" s="0" t="n">
        <v>57461.13</v>
      </c>
      <c r="P6064" s="0" t="n">
        <v>72861.93</v>
      </c>
      <c r="Q6064" s="0" t="n">
        <v>87317.775</v>
      </c>
      <c r="S6064" s="0" t="s">
        <v>303</v>
      </c>
    </row>
    <row r="6065" customFormat="false" ht="14" hidden="true" customHeight="false" outlineLevel="0" collapsed="false">
      <c r="A6065" s="0" t="str">
        <f aca="false">SUBSTITUTE(C6065&amp;D6065&amp;E6065&amp;F6065&amp;G6065&amp;H6065&amp;I6065," ","")</f>
        <v>AgenteBilingüeEspecializadoIngeniería,arquitectura,urbanismoyafinesFrontofficesinherramientaHoraextradominicalyfestivoZona3Oro</v>
      </c>
      <c r="B6065" s="0" t="s">
        <v>6404</v>
      </c>
      <c r="C6065" s="0" t="s">
        <v>190</v>
      </c>
      <c r="D6065" s="0" t="s">
        <v>6010</v>
      </c>
      <c r="E6065" s="0" t="s">
        <v>59</v>
      </c>
      <c r="F6065" s="0" t="s">
        <v>3335</v>
      </c>
      <c r="G6065" s="0" t="s">
        <v>194</v>
      </c>
      <c r="H6065" s="0" t="s">
        <v>390</v>
      </c>
      <c r="I6065" s="0" t="s">
        <v>54</v>
      </c>
      <c r="J6065" s="0" t="s">
        <v>325</v>
      </c>
      <c r="K6065" s="0" t="n">
        <v>67040.1167484372</v>
      </c>
      <c r="L6065" s="0" t="n">
        <v>68560.47</v>
      </c>
      <c r="M6065" s="0" t="n">
        <v>85277.4949809243</v>
      </c>
      <c r="N6065" s="0" t="n">
        <v>71546.445</v>
      </c>
      <c r="O6065" s="0" t="n">
        <v>57461.13</v>
      </c>
      <c r="P6065" s="0" t="n">
        <v>74395.8</v>
      </c>
      <c r="Q6065" s="0" t="n">
        <v>91188.675</v>
      </c>
      <c r="S6065" s="0" t="s">
        <v>303</v>
      </c>
    </row>
    <row r="6066" customFormat="false" ht="14" hidden="true" customHeight="false" outlineLevel="0" collapsed="false">
      <c r="A6066" s="0" t="str">
        <f aca="false">SUBSTITUTE(C6066&amp;D6066&amp;E6066&amp;F6066&amp;G6066&amp;H6066&amp;I6066," ","")</f>
        <v>AgenteBilingüeEspecializadoIngeniería,arquitectura,urbanismoyafinesFrontofficesinherramientaHoraextradominicalyfestivoZona3Platino</v>
      </c>
      <c r="B6066" s="0" t="s">
        <v>6405</v>
      </c>
      <c r="C6066" s="0" t="s">
        <v>190</v>
      </c>
      <c r="D6066" s="0" t="s">
        <v>6010</v>
      </c>
      <c r="E6066" s="0" t="s">
        <v>59</v>
      </c>
      <c r="F6066" s="0" t="s">
        <v>3335</v>
      </c>
      <c r="G6066" s="0" t="s">
        <v>194</v>
      </c>
      <c r="H6066" s="0" t="s">
        <v>390</v>
      </c>
      <c r="I6066" s="0" t="s">
        <v>198</v>
      </c>
      <c r="J6066" s="0" t="s">
        <v>325</v>
      </c>
      <c r="K6066" s="0" t="n">
        <v>67040.1167484372</v>
      </c>
      <c r="L6066" s="0" t="n">
        <v>70577.685</v>
      </c>
      <c r="M6066" s="0" t="n">
        <v>87790.8311135776</v>
      </c>
      <c r="N6066" s="0" t="n">
        <v>71546.445</v>
      </c>
      <c r="O6066" s="0" t="n">
        <v>57461.13</v>
      </c>
      <c r="P6066" s="0" t="n">
        <v>75995.91</v>
      </c>
      <c r="Q6066" s="0" t="n">
        <v>96917.4</v>
      </c>
      <c r="S6066" s="0" t="s">
        <v>303</v>
      </c>
    </row>
    <row r="6067" customFormat="false" ht="14" hidden="true" customHeight="false" outlineLevel="0" collapsed="false">
      <c r="A6067" s="0" t="str">
        <f aca="false">SUBSTITUTE(C6067&amp;D6067&amp;E6067&amp;F6067&amp;G6067&amp;H6067&amp;I6067," ","")</f>
        <v>AgenteBilingüeEspecializadoIngeniería,arquitectura,urbanismoyafinesFrontofficesinherramientaServicio7x24Zona1Plata</v>
      </c>
      <c r="B6067" s="0" t="s">
        <v>6406</v>
      </c>
      <c r="C6067" s="0" t="s">
        <v>190</v>
      </c>
      <c r="D6067" s="0" t="s">
        <v>6010</v>
      </c>
      <c r="E6067" s="0" t="s">
        <v>59</v>
      </c>
      <c r="F6067" s="0" t="s">
        <v>3335</v>
      </c>
      <c r="G6067" s="0" t="s">
        <v>55</v>
      </c>
      <c r="H6067" s="0" t="s">
        <v>379</v>
      </c>
      <c r="I6067" s="0" t="s">
        <v>195</v>
      </c>
      <c r="J6067" s="0" t="s">
        <v>305</v>
      </c>
      <c r="K6067" s="0" t="n">
        <v>24574110.7377499</v>
      </c>
      <c r="L6067" s="0" t="n">
        <v>34585033.185</v>
      </c>
      <c r="M6067" s="0" t="n">
        <v>36343504.193759</v>
      </c>
      <c r="N6067" s="0" t="n">
        <v>31132347.705</v>
      </c>
      <c r="O6067" s="0" t="n">
        <v>31393450.26</v>
      </c>
      <c r="P6067" s="0" t="n">
        <v>44101005.345</v>
      </c>
      <c r="Q6067" s="0" t="n">
        <v>35858940.165</v>
      </c>
      <c r="S6067" s="0" t="s">
        <v>303</v>
      </c>
    </row>
    <row r="6068" customFormat="false" ht="14" hidden="true" customHeight="false" outlineLevel="0" collapsed="false">
      <c r="A6068" s="0" t="str">
        <f aca="false">SUBSTITUTE(C6068&amp;D6068&amp;E6068&amp;F6068&amp;G6068&amp;H6068&amp;I6068," ","")</f>
        <v>AgenteBilingüeEspecializadoIngeniería,arquitectura,urbanismoyafinesFrontofficesinherramientaServicio7x24Zona1Oro</v>
      </c>
      <c r="B6068" s="0" t="s">
        <v>6407</v>
      </c>
      <c r="C6068" s="0" t="s">
        <v>190</v>
      </c>
      <c r="D6068" s="0" t="s">
        <v>6010</v>
      </c>
      <c r="E6068" s="0" t="s">
        <v>59</v>
      </c>
      <c r="F6068" s="0" t="s">
        <v>3335</v>
      </c>
      <c r="G6068" s="0" t="s">
        <v>55</v>
      </c>
      <c r="H6068" s="0" t="s">
        <v>379</v>
      </c>
      <c r="I6068" s="0" t="s">
        <v>54</v>
      </c>
      <c r="J6068" s="0" t="s">
        <v>305</v>
      </c>
      <c r="K6068" s="0" t="n">
        <v>24574110.7377499</v>
      </c>
      <c r="L6068" s="0" t="n">
        <v>35276734.035</v>
      </c>
      <c r="M6068" s="0" t="n">
        <v>37383970.9614017</v>
      </c>
      <c r="N6068" s="0" t="n">
        <v>31310595.405</v>
      </c>
      <c r="O6068" s="0" t="n">
        <v>31393450.26</v>
      </c>
      <c r="P6068" s="0" t="n">
        <v>45029447.955</v>
      </c>
      <c r="Q6068" s="0" t="n">
        <v>37448667.045</v>
      </c>
      <c r="S6068" s="0" t="s">
        <v>303</v>
      </c>
    </row>
    <row r="6069" customFormat="false" ht="14" hidden="true" customHeight="false" outlineLevel="0" collapsed="false">
      <c r="A6069" s="0" t="str">
        <f aca="false">SUBSTITUTE(C6069&amp;D6069&amp;E6069&amp;F6069&amp;G6069&amp;H6069&amp;I6069," ","")</f>
        <v>AgenteBilingüeEspecializadoIngeniería,arquitectura,urbanismoyafinesFrontofficesinherramientaServicio7x24Zona1Platino</v>
      </c>
      <c r="B6069" s="0" t="s">
        <v>6408</v>
      </c>
      <c r="C6069" s="0" t="s">
        <v>190</v>
      </c>
      <c r="D6069" s="0" t="s">
        <v>6010</v>
      </c>
      <c r="E6069" s="0" t="s">
        <v>59</v>
      </c>
      <c r="F6069" s="0" t="s">
        <v>3335</v>
      </c>
      <c r="G6069" s="0" t="s">
        <v>55</v>
      </c>
      <c r="H6069" s="0" t="s">
        <v>379</v>
      </c>
      <c r="I6069" s="0" t="s">
        <v>198</v>
      </c>
      <c r="J6069" s="0" t="s">
        <v>305</v>
      </c>
      <c r="K6069" s="0" t="n">
        <v>24574110.7377499</v>
      </c>
      <c r="L6069" s="0" t="n">
        <v>36314285.31</v>
      </c>
      <c r="M6069" s="0" t="n">
        <v>38485767.9246025</v>
      </c>
      <c r="N6069" s="0" t="n">
        <v>31345637.4</v>
      </c>
      <c r="O6069" s="0" t="n">
        <v>31393450.26</v>
      </c>
      <c r="P6069" s="0" t="n">
        <v>45997822.935</v>
      </c>
      <c r="Q6069" s="0" t="n">
        <v>39801340.035</v>
      </c>
      <c r="S6069" s="0" t="s">
        <v>303</v>
      </c>
    </row>
    <row r="6070" customFormat="false" ht="14" hidden="true" customHeight="false" outlineLevel="0" collapsed="false">
      <c r="A6070" s="0" t="str">
        <f aca="false">SUBSTITUTE(C6070&amp;D6070&amp;E6070&amp;F6070&amp;G6070&amp;H6070&amp;I6070," ","")</f>
        <v>AgenteBilingüeEspecializadoIngeniería,arquitectura,urbanismoyafinesFrontofficesinherramientaServicio7x24Zona2Plata</v>
      </c>
      <c r="B6070" s="0" t="s">
        <v>6409</v>
      </c>
      <c r="C6070" s="0" t="s">
        <v>190</v>
      </c>
      <c r="D6070" s="0" t="s">
        <v>6010</v>
      </c>
      <c r="E6070" s="0" t="s">
        <v>59</v>
      </c>
      <c r="F6070" s="0" t="s">
        <v>3335</v>
      </c>
      <c r="G6070" s="0" t="s">
        <v>55</v>
      </c>
      <c r="H6070" s="0" t="s">
        <v>385</v>
      </c>
      <c r="I6070" s="0" t="s">
        <v>195</v>
      </c>
      <c r="J6070" s="0" t="s">
        <v>305</v>
      </c>
      <c r="K6070" s="0" t="n">
        <v>24574110.7377499</v>
      </c>
      <c r="L6070" s="0" t="n">
        <v>35622584.46</v>
      </c>
      <c r="M6070" s="0" t="n">
        <v>36343504.193759</v>
      </c>
      <c r="N6070" s="0" t="n">
        <v>31317604.425</v>
      </c>
      <c r="O6070" s="0" t="n">
        <v>31393450.26</v>
      </c>
      <c r="P6070" s="0" t="n">
        <v>46866315.24</v>
      </c>
      <c r="Q6070" s="0" t="n">
        <v>35858940.165</v>
      </c>
      <c r="S6070" s="0" t="s">
        <v>303</v>
      </c>
    </row>
    <row r="6071" customFormat="false" ht="14" hidden="true" customHeight="false" outlineLevel="0" collapsed="false">
      <c r="A6071" s="0" t="str">
        <f aca="false">SUBSTITUTE(C6071&amp;D6071&amp;E6071&amp;F6071&amp;G6071&amp;H6071&amp;I6071," ","")</f>
        <v>AgenteBilingüeEspecializadoIngeniería,arquitectura,urbanismoyafinesFrontofficesinherramientaServicio7x24Zona2Oro</v>
      </c>
      <c r="B6071" s="0" t="s">
        <v>6410</v>
      </c>
      <c r="C6071" s="0" t="s">
        <v>190</v>
      </c>
      <c r="D6071" s="0" t="s">
        <v>6010</v>
      </c>
      <c r="E6071" s="0" t="s">
        <v>59</v>
      </c>
      <c r="F6071" s="0" t="s">
        <v>3335</v>
      </c>
      <c r="G6071" s="0" t="s">
        <v>55</v>
      </c>
      <c r="H6071" s="0" t="s">
        <v>385</v>
      </c>
      <c r="I6071" s="0" t="s">
        <v>54</v>
      </c>
      <c r="J6071" s="0" t="s">
        <v>305</v>
      </c>
      <c r="K6071" s="0" t="n">
        <v>24574110.7377499</v>
      </c>
      <c r="L6071" s="0" t="n">
        <v>36335037.06</v>
      </c>
      <c r="M6071" s="0" t="n">
        <v>37383970.9614017</v>
      </c>
      <c r="N6071" s="0" t="n">
        <v>31354747.47</v>
      </c>
      <c r="O6071" s="0" t="n">
        <v>31393450.26</v>
      </c>
      <c r="P6071" s="0" t="n">
        <v>47852974.53</v>
      </c>
      <c r="Q6071" s="0" t="n">
        <v>37448667.045</v>
      </c>
      <c r="S6071" s="0" t="s">
        <v>303</v>
      </c>
    </row>
    <row r="6072" customFormat="false" ht="14" hidden="true" customHeight="false" outlineLevel="0" collapsed="false">
      <c r="A6072" s="0" t="str">
        <f aca="false">SUBSTITUTE(C6072&amp;D6072&amp;E6072&amp;F6072&amp;G6072&amp;H6072&amp;I6072," ","")</f>
        <v>AgenteBilingüeEspecializadoIngeniería,arquitectura,urbanismoyafinesFrontofficesinherramientaServicio7x24Zona2Platino</v>
      </c>
      <c r="B6072" s="0" t="s">
        <v>6411</v>
      </c>
      <c r="C6072" s="0" t="s">
        <v>190</v>
      </c>
      <c r="D6072" s="0" t="s">
        <v>6010</v>
      </c>
      <c r="E6072" s="0" t="s">
        <v>59</v>
      </c>
      <c r="F6072" s="0" t="s">
        <v>3335</v>
      </c>
      <c r="G6072" s="0" t="s">
        <v>55</v>
      </c>
      <c r="H6072" s="0" t="s">
        <v>385</v>
      </c>
      <c r="I6072" s="0" t="s">
        <v>198</v>
      </c>
      <c r="J6072" s="0" t="s">
        <v>305</v>
      </c>
      <c r="K6072" s="0" t="n">
        <v>24574110.7377499</v>
      </c>
      <c r="L6072" s="0" t="n">
        <v>37403713.89</v>
      </c>
      <c r="M6072" s="0" t="n">
        <v>38485767.9246025</v>
      </c>
      <c r="N6072" s="0" t="n">
        <v>31391891.55</v>
      </c>
      <c r="O6072" s="0" t="n">
        <v>31393450.26</v>
      </c>
      <c r="P6072" s="0" t="n">
        <v>48882069.855</v>
      </c>
      <c r="Q6072" s="0" t="n">
        <v>39801340.035</v>
      </c>
      <c r="S6072" s="0" t="s">
        <v>303</v>
      </c>
    </row>
    <row r="6073" customFormat="false" ht="14" hidden="true" customHeight="false" outlineLevel="0" collapsed="false">
      <c r="A6073" s="0" t="str">
        <f aca="false">SUBSTITUTE(C6073&amp;D6073&amp;E6073&amp;F6073&amp;G6073&amp;H6073&amp;I6073," ","")</f>
        <v>AgenteBilingüeEspecializadoIngeniería,arquitectura,urbanismoyafinesFrontofficesinherramientaServicio7x24Zona3Plata</v>
      </c>
      <c r="B6073" s="0" t="s">
        <v>6412</v>
      </c>
      <c r="C6073" s="0" t="s">
        <v>190</v>
      </c>
      <c r="D6073" s="0" t="s">
        <v>6010</v>
      </c>
      <c r="E6073" s="0" t="s">
        <v>59</v>
      </c>
      <c r="F6073" s="0" t="s">
        <v>3335</v>
      </c>
      <c r="G6073" s="0" t="s">
        <v>55</v>
      </c>
      <c r="H6073" s="0" t="s">
        <v>390</v>
      </c>
      <c r="I6073" s="0" t="s">
        <v>195</v>
      </c>
      <c r="J6073" s="0" t="s">
        <v>305</v>
      </c>
      <c r="K6073" s="0" t="n">
        <v>24574110.7377499</v>
      </c>
      <c r="L6073" s="0" t="n">
        <v>36314285.31</v>
      </c>
      <c r="M6073" s="0" t="n">
        <v>36343504.193759</v>
      </c>
      <c r="N6073" s="0" t="n">
        <v>31345637.4</v>
      </c>
      <c r="O6073" s="0" t="n">
        <v>31393450.26</v>
      </c>
      <c r="P6073" s="0" t="n">
        <v>47086819.92</v>
      </c>
      <c r="Q6073" s="0" t="n">
        <v>35858940.165</v>
      </c>
      <c r="S6073" s="0" t="s">
        <v>303</v>
      </c>
    </row>
    <row r="6074" customFormat="false" ht="14" hidden="true" customHeight="false" outlineLevel="0" collapsed="false">
      <c r="A6074" s="0" t="str">
        <f aca="false">SUBSTITUTE(C6074&amp;D6074&amp;E6074&amp;F6074&amp;G6074&amp;H6074&amp;I6074," ","")</f>
        <v>AgenteBilingüeEspecializadoIngeniería,arquitectura,urbanismoyafinesFrontofficesinherramientaServicio7x24Zona3Oro</v>
      </c>
      <c r="B6074" s="0" t="s">
        <v>6413</v>
      </c>
      <c r="C6074" s="0" t="s">
        <v>190</v>
      </c>
      <c r="D6074" s="0" t="s">
        <v>6010</v>
      </c>
      <c r="E6074" s="0" t="s">
        <v>59</v>
      </c>
      <c r="F6074" s="0" t="s">
        <v>3335</v>
      </c>
      <c r="G6074" s="0" t="s">
        <v>55</v>
      </c>
      <c r="H6074" s="0" t="s">
        <v>390</v>
      </c>
      <c r="I6074" s="0" t="s">
        <v>54</v>
      </c>
      <c r="J6074" s="0" t="s">
        <v>305</v>
      </c>
      <c r="K6074" s="0" t="n">
        <v>24574110.7377499</v>
      </c>
      <c r="L6074" s="0" t="n">
        <v>37040571.72</v>
      </c>
      <c r="M6074" s="0" t="n">
        <v>37383970.9614017</v>
      </c>
      <c r="N6074" s="0" t="n">
        <v>31384181.835</v>
      </c>
      <c r="O6074" s="0" t="n">
        <v>31393450.26</v>
      </c>
      <c r="P6074" s="0" t="n">
        <v>48078121.185</v>
      </c>
      <c r="Q6074" s="0" t="n">
        <v>37448667.045</v>
      </c>
      <c r="S6074" s="0" t="s">
        <v>303</v>
      </c>
    </row>
    <row r="6075" customFormat="false" ht="14" hidden="true" customHeight="false" outlineLevel="0" collapsed="false">
      <c r="A6075" s="0" t="str">
        <f aca="false">SUBSTITUTE(C6075&amp;D6075&amp;E6075&amp;F6075&amp;G6075&amp;H6075&amp;I6075," ","")</f>
        <v>AgenteBilingüeEspecializadoIngeniería,arquitectura,urbanismoyafinesFrontofficesinherramientaServicio7x24Zona3Platino</v>
      </c>
      <c r="B6075" s="0" t="s">
        <v>6414</v>
      </c>
      <c r="C6075" s="0" t="s">
        <v>190</v>
      </c>
      <c r="D6075" s="0" t="s">
        <v>6010</v>
      </c>
      <c r="E6075" s="0" t="s">
        <v>59</v>
      </c>
      <c r="F6075" s="0" t="s">
        <v>3335</v>
      </c>
      <c r="G6075" s="0" t="s">
        <v>55</v>
      </c>
      <c r="H6075" s="0" t="s">
        <v>390</v>
      </c>
      <c r="I6075" s="0" t="s">
        <v>198</v>
      </c>
      <c r="J6075" s="0" t="s">
        <v>305</v>
      </c>
      <c r="K6075" s="0" t="n">
        <v>24574110.7377499</v>
      </c>
      <c r="L6075" s="0" t="n">
        <v>38130000.3</v>
      </c>
      <c r="M6075" s="0" t="n">
        <v>38485767.9246025</v>
      </c>
      <c r="N6075" s="0" t="n">
        <v>31422727.305</v>
      </c>
      <c r="O6075" s="0" t="n">
        <v>31393450.26</v>
      </c>
      <c r="P6075" s="0" t="n">
        <v>49112059.275</v>
      </c>
      <c r="Q6075" s="0" t="n">
        <v>39801340.035</v>
      </c>
      <c r="S6075" s="0" t="s">
        <v>303</v>
      </c>
    </row>
    <row r="6076" customFormat="false" ht="14" hidden="true" customHeight="false" outlineLevel="0" collapsed="false">
      <c r="A6076" s="0" t="str">
        <f aca="false">SUBSTITUTE(C6076&amp;D6076&amp;E6076&amp;F6076&amp;G6076&amp;H6076&amp;I6076," ","")</f>
        <v>AgenteBilingüeEspecializadoBellasartesyafinesEnlasinstalacionesdelaEntidadCompradoraJornadaOrdinaria Zona1Plata</v>
      </c>
      <c r="B6076" s="0" t="s">
        <v>6415</v>
      </c>
      <c r="C6076" s="0" t="s">
        <v>190</v>
      </c>
      <c r="D6076" s="0" t="s">
        <v>6010</v>
      </c>
      <c r="E6076" s="0" t="s">
        <v>60</v>
      </c>
      <c r="F6076" s="0" t="s">
        <v>3303</v>
      </c>
      <c r="G6076" s="0" t="s">
        <v>62</v>
      </c>
      <c r="H6076" s="0" t="s">
        <v>379</v>
      </c>
      <c r="I6076" s="0" t="s">
        <v>195</v>
      </c>
      <c r="J6076" s="0" t="s">
        <v>36</v>
      </c>
      <c r="K6076" s="0" t="n">
        <v>7557128.99365752</v>
      </c>
      <c r="L6076" s="0" t="n">
        <v>7625635.74</v>
      </c>
      <c r="M6076" s="0" t="n">
        <v>9135926.60189973</v>
      </c>
      <c r="N6076" s="0" t="n">
        <v>8292425.175</v>
      </c>
      <c r="O6076" s="0" t="n">
        <v>7961892.75</v>
      </c>
      <c r="P6076" s="0" t="n">
        <v>8641955.025</v>
      </c>
      <c r="Q6076" s="0" t="n">
        <v>8621656.605</v>
      </c>
      <c r="S6076" s="0" t="s">
        <v>303</v>
      </c>
    </row>
    <row r="6077" customFormat="false" ht="14" hidden="true" customHeight="false" outlineLevel="0" collapsed="false">
      <c r="A6077" s="0" t="str">
        <f aca="false">SUBSTITUTE(C6077&amp;D6077&amp;E6077&amp;F6077&amp;G6077&amp;H6077&amp;I6077," ","")</f>
        <v>AgenteBilingüeEspecializadoBellasartesyafinesEnlasinstalacionesdelaEntidadCompradoraJornadaOrdinaria Zona1Oro</v>
      </c>
      <c r="B6077" s="0" t="s">
        <v>6416</v>
      </c>
      <c r="C6077" s="0" t="s">
        <v>190</v>
      </c>
      <c r="D6077" s="0" t="s">
        <v>6010</v>
      </c>
      <c r="E6077" s="0" t="s">
        <v>60</v>
      </c>
      <c r="F6077" s="0" t="s">
        <v>3303</v>
      </c>
      <c r="G6077" s="0" t="s">
        <v>62</v>
      </c>
      <c r="H6077" s="0" t="s">
        <v>379</v>
      </c>
      <c r="I6077" s="0" t="s">
        <v>54</v>
      </c>
      <c r="J6077" s="0" t="s">
        <v>36</v>
      </c>
      <c r="K6077" s="0" t="n">
        <v>7557128.99365752</v>
      </c>
      <c r="L6077" s="0" t="n">
        <v>7778149.2</v>
      </c>
      <c r="M6077" s="0" t="n">
        <v>9397476.17538669</v>
      </c>
      <c r="N6077" s="0" t="n">
        <v>8311595.445</v>
      </c>
      <c r="O6077" s="0" t="n">
        <v>7961892.75</v>
      </c>
      <c r="P6077" s="0" t="n">
        <v>8823891.465</v>
      </c>
      <c r="Q6077" s="0" t="n">
        <v>9003879</v>
      </c>
      <c r="S6077" s="0" t="s">
        <v>303</v>
      </c>
    </row>
    <row r="6078" customFormat="false" ht="14" hidden="true" customHeight="false" outlineLevel="0" collapsed="false">
      <c r="A6078" s="0" t="str">
        <f aca="false">SUBSTITUTE(C6078&amp;D6078&amp;E6078&amp;F6078&amp;G6078&amp;H6078&amp;I6078," ","")</f>
        <v>AgenteBilingüeEspecializadoBellasartesyafinesEnlasinstalacionesdelaEntidadCompradoraJornadaOrdinaria Zona1Platino</v>
      </c>
      <c r="B6078" s="0" t="s">
        <v>6417</v>
      </c>
      <c r="C6078" s="0" t="s">
        <v>190</v>
      </c>
      <c r="D6078" s="0" t="s">
        <v>6010</v>
      </c>
      <c r="E6078" s="0" t="s">
        <v>60</v>
      </c>
      <c r="F6078" s="0" t="s">
        <v>3303</v>
      </c>
      <c r="G6078" s="0" t="s">
        <v>62</v>
      </c>
      <c r="H6078" s="0" t="s">
        <v>379</v>
      </c>
      <c r="I6078" s="0" t="s">
        <v>198</v>
      </c>
      <c r="J6078" s="0" t="s">
        <v>36</v>
      </c>
      <c r="K6078" s="0" t="n">
        <v>7557128.99365752</v>
      </c>
      <c r="L6078" s="0" t="n">
        <v>8006918.355</v>
      </c>
      <c r="M6078" s="0" t="n">
        <v>9674442.75880511</v>
      </c>
      <c r="N6078" s="0" t="n">
        <v>8330765.715</v>
      </c>
      <c r="O6078" s="0" t="n">
        <v>7961892.75</v>
      </c>
      <c r="P6078" s="0" t="n">
        <v>9013652.505</v>
      </c>
      <c r="Q6078" s="0" t="n">
        <v>9569538.585</v>
      </c>
      <c r="S6078" s="0" t="s">
        <v>303</v>
      </c>
    </row>
    <row r="6079" customFormat="false" ht="14" hidden="true" customHeight="false" outlineLevel="0" collapsed="false">
      <c r="A6079" s="0" t="str">
        <f aca="false">SUBSTITUTE(C6079&amp;D6079&amp;E6079&amp;F6079&amp;G6079&amp;H6079&amp;I6079," ","")</f>
        <v>AgenteBilingüeEspecializadoBellasartesyafinesEnlasinstalacionesdelaEntidadCompradoraJornadaOrdinaria Zona2Plata</v>
      </c>
      <c r="B6079" s="0" t="s">
        <v>6418</v>
      </c>
      <c r="C6079" s="0" t="s">
        <v>190</v>
      </c>
      <c r="D6079" s="0" t="s">
        <v>6010</v>
      </c>
      <c r="E6079" s="0" t="s">
        <v>60</v>
      </c>
      <c r="F6079" s="0" t="s">
        <v>3303</v>
      </c>
      <c r="G6079" s="0" t="s">
        <v>62</v>
      </c>
      <c r="H6079" s="0" t="s">
        <v>385</v>
      </c>
      <c r="I6079" s="0" t="s">
        <v>195</v>
      </c>
      <c r="J6079" s="0" t="s">
        <v>36</v>
      </c>
      <c r="K6079" s="0" t="n">
        <v>7557128.99365752</v>
      </c>
      <c r="L6079" s="0" t="n">
        <v>7854404.895</v>
      </c>
      <c r="M6079" s="0" t="n">
        <v>9135926.60189973</v>
      </c>
      <c r="N6079" s="0" t="n">
        <v>8315429.085</v>
      </c>
      <c r="O6079" s="0" t="n">
        <v>7961892.75</v>
      </c>
      <c r="P6079" s="0" t="n">
        <v>9183840.66</v>
      </c>
      <c r="Q6079" s="0" t="n">
        <v>8621656.605</v>
      </c>
      <c r="S6079" s="0" t="s">
        <v>303</v>
      </c>
    </row>
    <row r="6080" customFormat="false" ht="14" hidden="true" customHeight="false" outlineLevel="0" collapsed="false">
      <c r="A6080" s="0" t="str">
        <f aca="false">SUBSTITUTE(C6080&amp;D6080&amp;E6080&amp;F6080&amp;G6080&amp;H6080&amp;I6080," ","")</f>
        <v>AgenteBilingüeEspecializadoBellasartesyafinesEnlasinstalacionesdelaEntidadCompradoraJornadaOrdinaria Zona2Oro</v>
      </c>
      <c r="B6080" s="0" t="s">
        <v>6419</v>
      </c>
      <c r="C6080" s="0" t="s">
        <v>190</v>
      </c>
      <c r="D6080" s="0" t="s">
        <v>6010</v>
      </c>
      <c r="E6080" s="0" t="s">
        <v>60</v>
      </c>
      <c r="F6080" s="0" t="s">
        <v>3303</v>
      </c>
      <c r="G6080" s="0" t="s">
        <v>62</v>
      </c>
      <c r="H6080" s="0" t="s">
        <v>385</v>
      </c>
      <c r="I6080" s="0" t="s">
        <v>54</v>
      </c>
      <c r="J6080" s="0" t="s">
        <v>36</v>
      </c>
      <c r="K6080" s="0" t="n">
        <v>7557128.99365752</v>
      </c>
      <c r="L6080" s="0" t="n">
        <v>8011494.09</v>
      </c>
      <c r="M6080" s="0" t="n">
        <v>9397476.17538669</v>
      </c>
      <c r="N6080" s="0" t="n">
        <v>8335750.275</v>
      </c>
      <c r="O6080" s="0" t="n">
        <v>7961892.75</v>
      </c>
      <c r="P6080" s="0" t="n">
        <v>9377184.87</v>
      </c>
      <c r="Q6080" s="0" t="n">
        <v>9003879</v>
      </c>
      <c r="S6080" s="0" t="s">
        <v>303</v>
      </c>
    </row>
    <row r="6081" customFormat="false" ht="14" hidden="true" customHeight="false" outlineLevel="0" collapsed="false">
      <c r="A6081" s="0" t="str">
        <f aca="false">SUBSTITUTE(C6081&amp;D6081&amp;E6081&amp;F6081&amp;G6081&amp;H6081&amp;I6081," ","")</f>
        <v>AgenteBilingüeEspecializadoBellasartesyafinesEnlasinstalacionesdelaEntidadCompradoraJornadaOrdinaria Zona2Platino</v>
      </c>
      <c r="B6081" s="0" t="s">
        <v>6420</v>
      </c>
      <c r="C6081" s="0" t="s">
        <v>190</v>
      </c>
      <c r="D6081" s="0" t="s">
        <v>6010</v>
      </c>
      <c r="E6081" s="0" t="s">
        <v>60</v>
      </c>
      <c r="F6081" s="0" t="s">
        <v>3303</v>
      </c>
      <c r="G6081" s="0" t="s">
        <v>62</v>
      </c>
      <c r="H6081" s="0" t="s">
        <v>385</v>
      </c>
      <c r="I6081" s="0" t="s">
        <v>198</v>
      </c>
      <c r="J6081" s="0" t="s">
        <v>36</v>
      </c>
      <c r="K6081" s="0" t="n">
        <v>7557128.99365752</v>
      </c>
      <c r="L6081" s="0" t="n">
        <v>8247126.33</v>
      </c>
      <c r="M6081" s="0" t="n">
        <v>9674442.75880511</v>
      </c>
      <c r="N6081" s="0" t="n">
        <v>8356070.43</v>
      </c>
      <c r="O6081" s="0" t="n">
        <v>7961892.75</v>
      </c>
      <c r="P6081" s="0" t="n">
        <v>9578844.27</v>
      </c>
      <c r="Q6081" s="0" t="n">
        <v>9569538.585</v>
      </c>
      <c r="S6081" s="0" t="s">
        <v>303</v>
      </c>
    </row>
    <row r="6082" customFormat="false" ht="14" hidden="true" customHeight="false" outlineLevel="0" collapsed="false">
      <c r="A6082" s="0" t="str">
        <f aca="false">SUBSTITUTE(C6082&amp;D6082&amp;E6082&amp;F6082&amp;G6082&amp;H6082&amp;I6082," ","")</f>
        <v>AgenteBilingüeEspecializadoBellasartesyafinesEnlasinstalacionesdelaEntidadCompradoraJornadaOrdinaria Zona3Plata</v>
      </c>
      <c r="B6082" s="0" t="s">
        <v>6421</v>
      </c>
      <c r="C6082" s="0" t="s">
        <v>190</v>
      </c>
      <c r="D6082" s="0" t="s">
        <v>6010</v>
      </c>
      <c r="E6082" s="0" t="s">
        <v>60</v>
      </c>
      <c r="F6082" s="0" t="s">
        <v>3303</v>
      </c>
      <c r="G6082" s="0" t="s">
        <v>62</v>
      </c>
      <c r="H6082" s="0" t="s">
        <v>390</v>
      </c>
      <c r="I6082" s="0" t="s">
        <v>195</v>
      </c>
      <c r="J6082" s="0" t="s">
        <v>36</v>
      </c>
      <c r="K6082" s="0" t="n">
        <v>7557128.99365752</v>
      </c>
      <c r="L6082" s="0" t="n">
        <v>8006918.355</v>
      </c>
      <c r="M6082" s="0" t="n">
        <v>9135926.60189973</v>
      </c>
      <c r="N6082" s="0" t="n">
        <v>8330765.715</v>
      </c>
      <c r="O6082" s="0" t="n">
        <v>7961892.75</v>
      </c>
      <c r="P6082" s="0" t="n">
        <v>9227050.875</v>
      </c>
      <c r="Q6082" s="0" t="n">
        <v>8621656.605</v>
      </c>
      <c r="S6082" s="0" t="s">
        <v>303</v>
      </c>
    </row>
    <row r="6083" customFormat="false" ht="14" hidden="true" customHeight="false" outlineLevel="0" collapsed="false">
      <c r="A6083" s="0" t="str">
        <f aca="false">SUBSTITUTE(C6083&amp;D6083&amp;E6083&amp;F6083&amp;G6083&amp;H6083&amp;I6083," ","")</f>
        <v>AgenteBilingüeEspecializadoBellasartesyafinesEnlasinstalacionesdelaEntidadCompradoraJornadaOrdinaria Zona3Oro</v>
      </c>
      <c r="B6083" s="0" t="s">
        <v>6422</v>
      </c>
      <c r="C6083" s="0" t="s">
        <v>190</v>
      </c>
      <c r="D6083" s="0" t="s">
        <v>6010</v>
      </c>
      <c r="E6083" s="0" t="s">
        <v>60</v>
      </c>
      <c r="F6083" s="0" t="s">
        <v>3303</v>
      </c>
      <c r="G6083" s="0" t="s">
        <v>62</v>
      </c>
      <c r="H6083" s="0" t="s">
        <v>390</v>
      </c>
      <c r="I6083" s="0" t="s">
        <v>54</v>
      </c>
      <c r="J6083" s="0" t="s">
        <v>36</v>
      </c>
      <c r="K6083" s="0" t="n">
        <v>7557128.99365752</v>
      </c>
      <c r="L6083" s="0" t="n">
        <v>8167056.66</v>
      </c>
      <c r="M6083" s="0" t="n">
        <v>9397476.17538669</v>
      </c>
      <c r="N6083" s="0" t="n">
        <v>8351852.805</v>
      </c>
      <c r="O6083" s="0" t="n">
        <v>7961892.75</v>
      </c>
      <c r="P6083" s="0" t="n">
        <v>9421303.815</v>
      </c>
      <c r="Q6083" s="0" t="n">
        <v>9003879</v>
      </c>
      <c r="S6083" s="0" t="s">
        <v>303</v>
      </c>
    </row>
    <row r="6084" customFormat="false" ht="14" hidden="true" customHeight="false" outlineLevel="0" collapsed="false">
      <c r="A6084" s="0" t="str">
        <f aca="false">SUBSTITUTE(C6084&amp;D6084&amp;E6084&amp;F6084&amp;G6084&amp;H6084&amp;I6084," ","")</f>
        <v>AgenteBilingüeEspecializadoBellasartesyafinesEnlasinstalacionesdelaEntidadCompradoraJornadaOrdinaria Zona3Platino</v>
      </c>
      <c r="B6084" s="0" t="s">
        <v>6423</v>
      </c>
      <c r="C6084" s="0" t="s">
        <v>190</v>
      </c>
      <c r="D6084" s="0" t="s">
        <v>6010</v>
      </c>
      <c r="E6084" s="0" t="s">
        <v>60</v>
      </c>
      <c r="F6084" s="0" t="s">
        <v>3303</v>
      </c>
      <c r="G6084" s="0" t="s">
        <v>62</v>
      </c>
      <c r="H6084" s="0" t="s">
        <v>390</v>
      </c>
      <c r="I6084" s="0" t="s">
        <v>198</v>
      </c>
      <c r="J6084" s="0" t="s">
        <v>36</v>
      </c>
      <c r="K6084" s="0" t="n">
        <v>7557128.99365752</v>
      </c>
      <c r="L6084" s="0" t="n">
        <v>8407264.635</v>
      </c>
      <c r="M6084" s="0" t="n">
        <v>9674442.75880511</v>
      </c>
      <c r="N6084" s="0" t="n">
        <v>8372939.895</v>
      </c>
      <c r="O6084" s="0" t="n">
        <v>7961892.75</v>
      </c>
      <c r="P6084" s="0" t="n">
        <v>9623913.345</v>
      </c>
      <c r="Q6084" s="0" t="n">
        <v>9569538.585</v>
      </c>
      <c r="S6084" s="0" t="s">
        <v>303</v>
      </c>
    </row>
    <row r="6085" customFormat="false" ht="14" hidden="true" customHeight="false" outlineLevel="0" collapsed="false">
      <c r="A6085" s="0" t="str">
        <f aca="false">SUBSTITUTE(C6085&amp;D6085&amp;E6085&amp;F6085&amp;G6085&amp;H6085&amp;I6085," ","")</f>
        <v>AgenteBilingüeEspecializadoBellasartesyafinesEnlasinstalacionesdelaEntidadCompradoraHoraextradiurnaZona1Plata</v>
      </c>
      <c r="B6085" s="0" t="s">
        <v>6424</v>
      </c>
      <c r="C6085" s="0" t="s">
        <v>190</v>
      </c>
      <c r="D6085" s="0" t="s">
        <v>6010</v>
      </c>
      <c r="E6085" s="0" t="s">
        <v>60</v>
      </c>
      <c r="F6085" s="0" t="s">
        <v>3303</v>
      </c>
      <c r="G6085" s="0" t="s">
        <v>192</v>
      </c>
      <c r="H6085" s="0" t="s">
        <v>379</v>
      </c>
      <c r="I6085" s="0" t="s">
        <v>195</v>
      </c>
      <c r="J6085" s="0" t="s">
        <v>325</v>
      </c>
      <c r="K6085" s="0" t="n">
        <v>38558.4397386771</v>
      </c>
      <c r="L6085" s="0" t="n">
        <v>41557.32</v>
      </c>
      <c r="M6085" s="0" t="n">
        <v>51815.0379154552</v>
      </c>
      <c r="N6085" s="0" t="n">
        <v>35772.705</v>
      </c>
      <c r="O6085" s="0" t="n">
        <v>36174.285</v>
      </c>
      <c r="P6085" s="0" t="n">
        <v>45908.46</v>
      </c>
      <c r="Q6085" s="0" t="n">
        <v>56509.965</v>
      </c>
      <c r="S6085" s="0" t="s">
        <v>303</v>
      </c>
    </row>
    <row r="6086" customFormat="false" ht="14" hidden="true" customHeight="false" outlineLevel="0" collapsed="false">
      <c r="A6086" s="0" t="str">
        <f aca="false">SUBSTITUTE(C6086&amp;D6086&amp;E6086&amp;F6086&amp;G6086&amp;H6086&amp;I6086," ","")</f>
        <v>AgenteBilingüeEspecializadoBellasartesyafinesEnlasinstalacionesdelaEntidadCompradoraHoraextradiurnaZona1Oro</v>
      </c>
      <c r="B6086" s="0" t="s">
        <v>6425</v>
      </c>
      <c r="C6086" s="0" t="s">
        <v>190</v>
      </c>
      <c r="D6086" s="0" t="s">
        <v>6010</v>
      </c>
      <c r="E6086" s="0" t="s">
        <v>60</v>
      </c>
      <c r="F6086" s="0" t="s">
        <v>3303</v>
      </c>
      <c r="G6086" s="0" t="s">
        <v>192</v>
      </c>
      <c r="H6086" s="0" t="s">
        <v>379</v>
      </c>
      <c r="I6086" s="0" t="s">
        <v>54</v>
      </c>
      <c r="J6086" s="0" t="s">
        <v>325</v>
      </c>
      <c r="K6086" s="0" t="n">
        <v>38558.4397386771</v>
      </c>
      <c r="L6086" s="0" t="n">
        <v>42389.46</v>
      </c>
      <c r="M6086" s="0" t="n">
        <v>53298.4343630777</v>
      </c>
      <c r="N6086" s="0" t="n">
        <v>35772.705</v>
      </c>
      <c r="O6086" s="0" t="n">
        <v>36174.285</v>
      </c>
      <c r="P6086" s="0" t="n">
        <v>46874.115</v>
      </c>
      <c r="Q6086" s="0" t="n">
        <v>59014.665</v>
      </c>
      <c r="S6086" s="0" t="s">
        <v>303</v>
      </c>
    </row>
    <row r="6087" customFormat="false" ht="14" hidden="true" customHeight="false" outlineLevel="0" collapsed="false">
      <c r="A6087" s="0" t="str">
        <f aca="false">SUBSTITUTE(C6087&amp;D6087&amp;E6087&amp;F6087&amp;G6087&amp;H6087&amp;I6087," ","")</f>
        <v>AgenteBilingüeEspecializadoBellasartesyafinesEnlasinstalacionesdelaEntidadCompradoraHoraextradiurnaZona1Platino</v>
      </c>
      <c r="B6087" s="0" t="s">
        <v>6426</v>
      </c>
      <c r="C6087" s="0" t="s">
        <v>190</v>
      </c>
      <c r="D6087" s="0" t="s">
        <v>6010</v>
      </c>
      <c r="E6087" s="0" t="s">
        <v>60</v>
      </c>
      <c r="F6087" s="0" t="s">
        <v>3303</v>
      </c>
      <c r="G6087" s="0" t="s">
        <v>192</v>
      </c>
      <c r="H6087" s="0" t="s">
        <v>379</v>
      </c>
      <c r="I6087" s="0" t="s">
        <v>198</v>
      </c>
      <c r="J6087" s="0" t="s">
        <v>325</v>
      </c>
      <c r="K6087" s="0" t="n">
        <v>38558.4397386771</v>
      </c>
      <c r="L6087" s="0" t="n">
        <v>43635.6</v>
      </c>
      <c r="M6087" s="0" t="n">
        <v>54869.269445986</v>
      </c>
      <c r="N6087" s="0" t="n">
        <v>35772.705</v>
      </c>
      <c r="O6087" s="0" t="n">
        <v>36174.285</v>
      </c>
      <c r="P6087" s="0" t="n">
        <v>47882.205</v>
      </c>
      <c r="Q6087" s="0" t="n">
        <v>62722.035</v>
      </c>
      <c r="S6087" s="0" t="s">
        <v>303</v>
      </c>
    </row>
    <row r="6088" customFormat="false" ht="14" hidden="true" customHeight="false" outlineLevel="0" collapsed="false">
      <c r="A6088" s="0" t="str">
        <f aca="false">SUBSTITUTE(C6088&amp;D6088&amp;E6088&amp;F6088&amp;G6088&amp;H6088&amp;I6088," ","")</f>
        <v>AgenteBilingüeEspecializadoBellasartesyafinesEnlasinstalacionesdelaEntidadCompradoraHoraextradiurnaZona2Plata</v>
      </c>
      <c r="B6088" s="0" t="s">
        <v>6427</v>
      </c>
      <c r="C6088" s="0" t="s">
        <v>190</v>
      </c>
      <c r="D6088" s="0" t="s">
        <v>6010</v>
      </c>
      <c r="E6088" s="0" t="s">
        <v>60</v>
      </c>
      <c r="F6088" s="0" t="s">
        <v>3303</v>
      </c>
      <c r="G6088" s="0" t="s">
        <v>192</v>
      </c>
      <c r="H6088" s="0" t="s">
        <v>385</v>
      </c>
      <c r="I6088" s="0" t="s">
        <v>195</v>
      </c>
      <c r="J6088" s="0" t="s">
        <v>325</v>
      </c>
      <c r="K6088" s="0" t="n">
        <v>38558.4397386771</v>
      </c>
      <c r="L6088" s="0" t="n">
        <v>42804.495</v>
      </c>
      <c r="M6088" s="0" t="n">
        <v>51815.0379154552</v>
      </c>
      <c r="N6088" s="0" t="n">
        <v>35772.705</v>
      </c>
      <c r="O6088" s="0" t="n">
        <v>36174.285</v>
      </c>
      <c r="P6088" s="0" t="n">
        <v>48786.795</v>
      </c>
      <c r="Q6088" s="0" t="n">
        <v>56509.965</v>
      </c>
      <c r="S6088" s="0" t="s">
        <v>303</v>
      </c>
    </row>
    <row r="6089" customFormat="false" ht="14" hidden="true" customHeight="false" outlineLevel="0" collapsed="false">
      <c r="A6089" s="0" t="str">
        <f aca="false">SUBSTITUTE(C6089&amp;D6089&amp;E6089&amp;F6089&amp;G6089&amp;H6089&amp;I6089," ","")</f>
        <v>AgenteBilingüeEspecializadoBellasartesyafinesEnlasinstalacionesdelaEntidadCompradoraHoraextradiurnaZona2Oro</v>
      </c>
      <c r="B6089" s="0" t="s">
        <v>6428</v>
      </c>
      <c r="C6089" s="0" t="s">
        <v>190</v>
      </c>
      <c r="D6089" s="0" t="s">
        <v>6010</v>
      </c>
      <c r="E6089" s="0" t="s">
        <v>60</v>
      </c>
      <c r="F6089" s="0" t="s">
        <v>3303</v>
      </c>
      <c r="G6089" s="0" t="s">
        <v>192</v>
      </c>
      <c r="H6089" s="0" t="s">
        <v>385</v>
      </c>
      <c r="I6089" s="0" t="s">
        <v>54</v>
      </c>
      <c r="J6089" s="0" t="s">
        <v>325</v>
      </c>
      <c r="K6089" s="0" t="n">
        <v>38558.4397386771</v>
      </c>
      <c r="L6089" s="0" t="n">
        <v>43661.475</v>
      </c>
      <c r="M6089" s="0" t="n">
        <v>53298.4343630777</v>
      </c>
      <c r="N6089" s="0" t="n">
        <v>35772.705</v>
      </c>
      <c r="O6089" s="0" t="n">
        <v>36174.285</v>
      </c>
      <c r="P6089" s="0" t="n">
        <v>49813.515</v>
      </c>
      <c r="Q6089" s="0" t="n">
        <v>59014.665</v>
      </c>
      <c r="S6089" s="0" t="s">
        <v>303</v>
      </c>
    </row>
    <row r="6090" customFormat="false" ht="14" hidden="true" customHeight="false" outlineLevel="0" collapsed="false">
      <c r="A6090" s="0" t="str">
        <f aca="false">SUBSTITUTE(C6090&amp;D6090&amp;E6090&amp;F6090&amp;G6090&amp;H6090&amp;I6090," ","")</f>
        <v>AgenteBilingüeEspecializadoBellasartesyafinesEnlasinstalacionesdelaEntidadCompradoraHoraextradiurnaZona2Platino</v>
      </c>
      <c r="B6090" s="0" t="s">
        <v>6429</v>
      </c>
      <c r="C6090" s="0" t="s">
        <v>190</v>
      </c>
      <c r="D6090" s="0" t="s">
        <v>6010</v>
      </c>
      <c r="E6090" s="0" t="s">
        <v>60</v>
      </c>
      <c r="F6090" s="0" t="s">
        <v>3303</v>
      </c>
      <c r="G6090" s="0" t="s">
        <v>192</v>
      </c>
      <c r="H6090" s="0" t="s">
        <v>385</v>
      </c>
      <c r="I6090" s="0" t="s">
        <v>198</v>
      </c>
      <c r="J6090" s="0" t="s">
        <v>325</v>
      </c>
      <c r="K6090" s="0" t="n">
        <v>38558.4397386771</v>
      </c>
      <c r="L6090" s="0" t="n">
        <v>44944.875</v>
      </c>
      <c r="M6090" s="0" t="n">
        <v>54869.269445986</v>
      </c>
      <c r="N6090" s="0" t="n">
        <v>35772.705</v>
      </c>
      <c r="O6090" s="0" t="n">
        <v>36174.285</v>
      </c>
      <c r="P6090" s="0" t="n">
        <v>50884.74</v>
      </c>
      <c r="Q6090" s="0" t="n">
        <v>62722.035</v>
      </c>
      <c r="S6090" s="0" t="s">
        <v>303</v>
      </c>
    </row>
    <row r="6091" customFormat="false" ht="14" hidden="true" customHeight="false" outlineLevel="0" collapsed="false">
      <c r="A6091" s="0" t="str">
        <f aca="false">SUBSTITUTE(C6091&amp;D6091&amp;E6091&amp;F6091&amp;G6091&amp;H6091&amp;I6091," ","")</f>
        <v>AgenteBilingüeEspecializadoBellasartesyafinesEnlasinstalacionesdelaEntidadCompradoraHoraextradiurnaZona3Plata</v>
      </c>
      <c r="B6091" s="0" t="s">
        <v>6430</v>
      </c>
      <c r="C6091" s="0" t="s">
        <v>190</v>
      </c>
      <c r="D6091" s="0" t="s">
        <v>6010</v>
      </c>
      <c r="E6091" s="0" t="s">
        <v>60</v>
      </c>
      <c r="F6091" s="0" t="s">
        <v>3303</v>
      </c>
      <c r="G6091" s="0" t="s">
        <v>192</v>
      </c>
      <c r="H6091" s="0" t="s">
        <v>390</v>
      </c>
      <c r="I6091" s="0" t="s">
        <v>195</v>
      </c>
      <c r="J6091" s="0" t="s">
        <v>325</v>
      </c>
      <c r="K6091" s="0" t="n">
        <v>38558.4397386771</v>
      </c>
      <c r="L6091" s="0" t="n">
        <v>43635.6</v>
      </c>
      <c r="M6091" s="0" t="n">
        <v>51815.0379154552</v>
      </c>
      <c r="N6091" s="0" t="n">
        <v>35772.705</v>
      </c>
      <c r="O6091" s="0" t="n">
        <v>36174.285</v>
      </c>
      <c r="P6091" s="0" t="n">
        <v>49016.565</v>
      </c>
      <c r="Q6091" s="0" t="n">
        <v>56509.965</v>
      </c>
      <c r="S6091" s="0" t="s">
        <v>303</v>
      </c>
    </row>
    <row r="6092" customFormat="false" ht="14" hidden="true" customHeight="false" outlineLevel="0" collapsed="false">
      <c r="A6092" s="0" t="str">
        <f aca="false">SUBSTITUTE(C6092&amp;D6092&amp;E6092&amp;F6092&amp;G6092&amp;H6092&amp;I6092," ","")</f>
        <v>AgenteBilingüeEspecializadoBellasartesyafinesEnlasinstalacionesdelaEntidadCompradoraHoraextradiurnaZona3Oro</v>
      </c>
      <c r="B6092" s="0" t="s">
        <v>6431</v>
      </c>
      <c r="C6092" s="0" t="s">
        <v>190</v>
      </c>
      <c r="D6092" s="0" t="s">
        <v>6010</v>
      </c>
      <c r="E6092" s="0" t="s">
        <v>60</v>
      </c>
      <c r="F6092" s="0" t="s">
        <v>3303</v>
      </c>
      <c r="G6092" s="0" t="s">
        <v>192</v>
      </c>
      <c r="H6092" s="0" t="s">
        <v>390</v>
      </c>
      <c r="I6092" s="0" t="s">
        <v>54</v>
      </c>
      <c r="J6092" s="0" t="s">
        <v>325</v>
      </c>
      <c r="K6092" s="0" t="n">
        <v>38558.4397386771</v>
      </c>
      <c r="L6092" s="0" t="n">
        <v>44509.14</v>
      </c>
      <c r="M6092" s="0" t="n">
        <v>53298.4343630777</v>
      </c>
      <c r="N6092" s="0" t="n">
        <v>35772.705</v>
      </c>
      <c r="O6092" s="0" t="n">
        <v>36174.285</v>
      </c>
      <c r="P6092" s="0" t="n">
        <v>50048.46</v>
      </c>
      <c r="Q6092" s="0" t="n">
        <v>59014.665</v>
      </c>
      <c r="S6092" s="0" t="s">
        <v>303</v>
      </c>
    </row>
    <row r="6093" customFormat="false" ht="14" hidden="true" customHeight="false" outlineLevel="0" collapsed="false">
      <c r="A6093" s="0" t="str">
        <f aca="false">SUBSTITUTE(C6093&amp;D6093&amp;E6093&amp;F6093&amp;G6093&amp;H6093&amp;I6093," ","")</f>
        <v>AgenteBilingüeEspecializadoBellasartesyafinesEnlasinstalacionesdelaEntidadCompradoraHoraextradiurnaZona3Platino</v>
      </c>
      <c r="B6093" s="0" t="s">
        <v>6432</v>
      </c>
      <c r="C6093" s="0" t="s">
        <v>190</v>
      </c>
      <c r="D6093" s="0" t="s">
        <v>6010</v>
      </c>
      <c r="E6093" s="0" t="s">
        <v>60</v>
      </c>
      <c r="F6093" s="0" t="s">
        <v>3303</v>
      </c>
      <c r="G6093" s="0" t="s">
        <v>192</v>
      </c>
      <c r="H6093" s="0" t="s">
        <v>390</v>
      </c>
      <c r="I6093" s="0" t="s">
        <v>198</v>
      </c>
      <c r="J6093" s="0" t="s">
        <v>325</v>
      </c>
      <c r="K6093" s="0" t="n">
        <v>38558.4397386771</v>
      </c>
      <c r="L6093" s="0" t="n">
        <v>45817.38</v>
      </c>
      <c r="M6093" s="0" t="n">
        <v>54869.269445986</v>
      </c>
      <c r="N6093" s="0" t="n">
        <v>35772.705</v>
      </c>
      <c r="O6093" s="0" t="n">
        <v>36174.285</v>
      </c>
      <c r="P6093" s="0" t="n">
        <v>51124.86</v>
      </c>
      <c r="Q6093" s="0" t="n">
        <v>62722.035</v>
      </c>
      <c r="S6093" s="0" t="s">
        <v>303</v>
      </c>
    </row>
    <row r="6094" customFormat="false" ht="14" hidden="true" customHeight="false" outlineLevel="0" collapsed="false">
      <c r="A6094" s="0" t="str">
        <f aca="false">SUBSTITUTE(C6094&amp;D6094&amp;E6094&amp;F6094&amp;G6094&amp;H6094&amp;I6094," ","")</f>
        <v>AgenteBilingüeEspecializadoBellasartesyafinesEnlasinstalacionesdelaEntidadCompradoraHoraextranocturna Zona1Plata</v>
      </c>
      <c r="B6094" s="0" t="s">
        <v>6433</v>
      </c>
      <c r="C6094" s="0" t="s">
        <v>190</v>
      </c>
      <c r="D6094" s="0" t="s">
        <v>6010</v>
      </c>
      <c r="E6094" s="0" t="s">
        <v>60</v>
      </c>
      <c r="F6094" s="0" t="s">
        <v>3303</v>
      </c>
      <c r="G6094" s="0" t="s">
        <v>197</v>
      </c>
      <c r="H6094" s="0" t="s">
        <v>379</v>
      </c>
      <c r="I6094" s="0" t="s">
        <v>195</v>
      </c>
      <c r="J6094" s="0" t="s">
        <v>325</v>
      </c>
      <c r="K6094" s="0" t="n">
        <v>52699.2442688854</v>
      </c>
      <c r="L6094" s="0" t="n">
        <v>58180.455</v>
      </c>
      <c r="M6094" s="0" t="n">
        <v>72541.0530816373</v>
      </c>
      <c r="N6094" s="0" t="n">
        <v>50082.615</v>
      </c>
      <c r="O6094" s="0" t="n">
        <v>50366.205</v>
      </c>
      <c r="P6094" s="0" t="n">
        <v>58794.21</v>
      </c>
      <c r="Q6094" s="0" t="n">
        <v>78433.335</v>
      </c>
      <c r="S6094" s="0" t="s">
        <v>303</v>
      </c>
    </row>
    <row r="6095" customFormat="false" ht="14" hidden="true" customHeight="false" outlineLevel="0" collapsed="false">
      <c r="A6095" s="0" t="str">
        <f aca="false">SUBSTITUTE(C6095&amp;D6095&amp;E6095&amp;F6095&amp;G6095&amp;H6095&amp;I6095," ","")</f>
        <v>AgenteBilingüeEspecializadoBellasartesyafinesEnlasinstalacionesdelaEntidadCompradoraHoraextranocturna Zona1Oro</v>
      </c>
      <c r="B6095" s="0" t="s">
        <v>6434</v>
      </c>
      <c r="C6095" s="0" t="s">
        <v>190</v>
      </c>
      <c r="D6095" s="0" t="s">
        <v>6010</v>
      </c>
      <c r="E6095" s="0" t="s">
        <v>60</v>
      </c>
      <c r="F6095" s="0" t="s">
        <v>3303</v>
      </c>
      <c r="G6095" s="0" t="s">
        <v>197</v>
      </c>
      <c r="H6095" s="0" t="s">
        <v>379</v>
      </c>
      <c r="I6095" s="0" t="s">
        <v>54</v>
      </c>
      <c r="J6095" s="0" t="s">
        <v>325</v>
      </c>
      <c r="K6095" s="0" t="n">
        <v>52699.2442688854</v>
      </c>
      <c r="L6095" s="0" t="n">
        <v>59344.83</v>
      </c>
      <c r="M6095" s="0" t="n">
        <v>74617.8081083088</v>
      </c>
      <c r="N6095" s="0" t="n">
        <v>50082.615</v>
      </c>
      <c r="O6095" s="0" t="n">
        <v>50366.205</v>
      </c>
      <c r="P6095" s="0" t="n">
        <v>60032.07</v>
      </c>
      <c r="Q6095" s="0" t="n">
        <v>81910.935</v>
      </c>
      <c r="S6095" s="0" t="s">
        <v>303</v>
      </c>
    </row>
    <row r="6096" customFormat="false" ht="14" hidden="true" customHeight="false" outlineLevel="0" collapsed="false">
      <c r="A6096" s="0" t="str">
        <f aca="false">SUBSTITUTE(C6096&amp;D6096&amp;E6096&amp;F6096&amp;G6096&amp;H6096&amp;I6096," ","")</f>
        <v>AgenteBilingüeEspecializadoBellasartesyafinesEnlasinstalacionesdelaEntidadCompradoraHoraextranocturna Zona1Platino</v>
      </c>
      <c r="B6096" s="0" t="s">
        <v>6435</v>
      </c>
      <c r="C6096" s="0" t="s">
        <v>190</v>
      </c>
      <c r="D6096" s="0" t="s">
        <v>6010</v>
      </c>
      <c r="E6096" s="0" t="s">
        <v>60</v>
      </c>
      <c r="F6096" s="0" t="s">
        <v>3303</v>
      </c>
      <c r="G6096" s="0" t="s">
        <v>197</v>
      </c>
      <c r="H6096" s="0" t="s">
        <v>379</v>
      </c>
      <c r="I6096" s="0" t="s">
        <v>198</v>
      </c>
      <c r="J6096" s="0" t="s">
        <v>325</v>
      </c>
      <c r="K6096" s="0" t="n">
        <v>52699.2442688854</v>
      </c>
      <c r="L6096" s="0" t="n">
        <v>61089.84</v>
      </c>
      <c r="M6096" s="0" t="n">
        <v>76816.9772243804</v>
      </c>
      <c r="N6096" s="0" t="n">
        <v>50082.615</v>
      </c>
      <c r="O6096" s="0" t="n">
        <v>50366.205</v>
      </c>
      <c r="P6096" s="0" t="n">
        <v>61322.715</v>
      </c>
      <c r="Q6096" s="0" t="n">
        <v>87056.955</v>
      </c>
      <c r="S6096" s="0" t="s">
        <v>303</v>
      </c>
    </row>
    <row r="6097" customFormat="false" ht="14" hidden="true" customHeight="false" outlineLevel="0" collapsed="false">
      <c r="A6097" s="0" t="str">
        <f aca="false">SUBSTITUTE(C6097&amp;D6097&amp;E6097&amp;F6097&amp;G6097&amp;H6097&amp;I6097," ","")</f>
        <v>AgenteBilingüeEspecializadoBellasartesyafinesEnlasinstalacionesdelaEntidadCompradoraHoraextranocturna Zona2Plata</v>
      </c>
      <c r="B6097" s="0" t="s">
        <v>6436</v>
      </c>
      <c r="C6097" s="0" t="s">
        <v>190</v>
      </c>
      <c r="D6097" s="0" t="s">
        <v>6010</v>
      </c>
      <c r="E6097" s="0" t="s">
        <v>60</v>
      </c>
      <c r="F6097" s="0" t="s">
        <v>3303</v>
      </c>
      <c r="G6097" s="0" t="s">
        <v>197</v>
      </c>
      <c r="H6097" s="0" t="s">
        <v>385</v>
      </c>
      <c r="I6097" s="0" t="s">
        <v>195</v>
      </c>
      <c r="J6097" s="0" t="s">
        <v>325</v>
      </c>
      <c r="K6097" s="0" t="n">
        <v>52699.2442688854</v>
      </c>
      <c r="L6097" s="0" t="n">
        <v>59926.5</v>
      </c>
      <c r="M6097" s="0" t="n">
        <v>72541.0530816373</v>
      </c>
      <c r="N6097" s="0" t="n">
        <v>50082.615</v>
      </c>
      <c r="O6097" s="0" t="n">
        <v>50366.205</v>
      </c>
      <c r="P6097" s="0" t="n">
        <v>62480.88</v>
      </c>
      <c r="Q6097" s="0" t="n">
        <v>78433.335</v>
      </c>
      <c r="S6097" s="0" t="s">
        <v>303</v>
      </c>
    </row>
    <row r="6098" customFormat="false" ht="14" hidden="true" customHeight="false" outlineLevel="0" collapsed="false">
      <c r="A6098" s="0" t="str">
        <f aca="false">SUBSTITUTE(C6098&amp;D6098&amp;E6098&amp;F6098&amp;G6098&amp;H6098&amp;I6098," ","")</f>
        <v>AgenteBilingüeEspecializadoBellasartesyafinesEnlasinstalacionesdelaEntidadCompradoraHoraextranocturna Zona2Oro</v>
      </c>
      <c r="B6098" s="0" t="s">
        <v>6437</v>
      </c>
      <c r="C6098" s="0" t="s">
        <v>190</v>
      </c>
      <c r="D6098" s="0" t="s">
        <v>6010</v>
      </c>
      <c r="E6098" s="0" t="s">
        <v>60</v>
      </c>
      <c r="F6098" s="0" t="s">
        <v>3303</v>
      </c>
      <c r="G6098" s="0" t="s">
        <v>197</v>
      </c>
      <c r="H6098" s="0" t="s">
        <v>385</v>
      </c>
      <c r="I6098" s="0" t="s">
        <v>54</v>
      </c>
      <c r="J6098" s="0" t="s">
        <v>325</v>
      </c>
      <c r="K6098" s="0" t="n">
        <v>52699.2442688854</v>
      </c>
      <c r="L6098" s="0" t="n">
        <v>61126.065</v>
      </c>
      <c r="M6098" s="0" t="n">
        <v>74617.8081083088</v>
      </c>
      <c r="N6098" s="0" t="n">
        <v>50082.615</v>
      </c>
      <c r="O6098" s="0" t="n">
        <v>50366.205</v>
      </c>
      <c r="P6098" s="0" t="n">
        <v>63796.365</v>
      </c>
      <c r="Q6098" s="0" t="n">
        <v>81910.935</v>
      </c>
      <c r="S6098" s="0" t="s">
        <v>303</v>
      </c>
    </row>
    <row r="6099" customFormat="false" ht="14" hidden="true" customHeight="false" outlineLevel="0" collapsed="false">
      <c r="A6099" s="0" t="str">
        <f aca="false">SUBSTITUTE(C6099&amp;D6099&amp;E6099&amp;F6099&amp;G6099&amp;H6099&amp;I6099," ","")</f>
        <v>AgenteBilingüeEspecializadoBellasartesyafinesEnlasinstalacionesdelaEntidadCompradoraHoraextranocturna Zona2Platino</v>
      </c>
      <c r="B6099" s="0" t="s">
        <v>6438</v>
      </c>
      <c r="C6099" s="0" t="s">
        <v>190</v>
      </c>
      <c r="D6099" s="0" t="s">
        <v>6010</v>
      </c>
      <c r="E6099" s="0" t="s">
        <v>60</v>
      </c>
      <c r="F6099" s="0" t="s">
        <v>3303</v>
      </c>
      <c r="G6099" s="0" t="s">
        <v>197</v>
      </c>
      <c r="H6099" s="0" t="s">
        <v>385</v>
      </c>
      <c r="I6099" s="0" t="s">
        <v>198</v>
      </c>
      <c r="J6099" s="0" t="s">
        <v>325</v>
      </c>
      <c r="K6099" s="0" t="n">
        <v>52699.2442688854</v>
      </c>
      <c r="L6099" s="0" t="n">
        <v>62922.825</v>
      </c>
      <c r="M6099" s="0" t="n">
        <v>76816.9772243804</v>
      </c>
      <c r="N6099" s="0" t="n">
        <v>50082.615</v>
      </c>
      <c r="O6099" s="0" t="n">
        <v>50366.205</v>
      </c>
      <c r="P6099" s="0" t="n">
        <v>65168.775</v>
      </c>
      <c r="Q6099" s="0" t="n">
        <v>87056.955</v>
      </c>
      <c r="S6099" s="0" t="s">
        <v>303</v>
      </c>
    </row>
    <row r="6100" customFormat="false" ht="14" hidden="true" customHeight="false" outlineLevel="0" collapsed="false">
      <c r="A6100" s="0" t="str">
        <f aca="false">SUBSTITUTE(C6100&amp;D6100&amp;E6100&amp;F6100&amp;G6100&amp;H6100&amp;I6100," ","")</f>
        <v>AgenteBilingüeEspecializadoBellasartesyafinesEnlasinstalacionesdelaEntidadCompradoraHoraextranocturna Zona3Plata</v>
      </c>
      <c r="B6100" s="0" t="s">
        <v>6439</v>
      </c>
      <c r="C6100" s="0" t="s">
        <v>190</v>
      </c>
      <c r="D6100" s="0" t="s">
        <v>6010</v>
      </c>
      <c r="E6100" s="0" t="s">
        <v>60</v>
      </c>
      <c r="F6100" s="0" t="s">
        <v>3303</v>
      </c>
      <c r="G6100" s="0" t="s">
        <v>197</v>
      </c>
      <c r="H6100" s="0" t="s">
        <v>390</v>
      </c>
      <c r="I6100" s="0" t="s">
        <v>195</v>
      </c>
      <c r="J6100" s="0" t="s">
        <v>325</v>
      </c>
      <c r="K6100" s="0" t="n">
        <v>52699.2442688854</v>
      </c>
      <c r="L6100" s="0" t="n">
        <v>61089.84</v>
      </c>
      <c r="M6100" s="0" t="n">
        <v>72541.0530816373</v>
      </c>
      <c r="N6100" s="0" t="n">
        <v>50082.615</v>
      </c>
      <c r="O6100" s="0" t="n">
        <v>50366.205</v>
      </c>
      <c r="P6100" s="0" t="n">
        <v>62774.82</v>
      </c>
      <c r="Q6100" s="0" t="n">
        <v>78433.335</v>
      </c>
      <c r="S6100" s="0" t="s">
        <v>303</v>
      </c>
    </row>
    <row r="6101" customFormat="false" ht="14" hidden="true" customHeight="false" outlineLevel="0" collapsed="false">
      <c r="A6101" s="0" t="str">
        <f aca="false">SUBSTITUTE(C6101&amp;D6101&amp;E6101&amp;F6101&amp;G6101&amp;H6101&amp;I6101," ","")</f>
        <v>AgenteBilingüeEspecializadoBellasartesyafinesEnlasinstalacionesdelaEntidadCompradoraHoraextranocturna Zona3Oro</v>
      </c>
      <c r="B6101" s="0" t="s">
        <v>6440</v>
      </c>
      <c r="C6101" s="0" t="s">
        <v>190</v>
      </c>
      <c r="D6101" s="0" t="s">
        <v>6010</v>
      </c>
      <c r="E6101" s="0" t="s">
        <v>60</v>
      </c>
      <c r="F6101" s="0" t="s">
        <v>3303</v>
      </c>
      <c r="G6101" s="0" t="s">
        <v>197</v>
      </c>
      <c r="H6101" s="0" t="s">
        <v>390</v>
      </c>
      <c r="I6101" s="0" t="s">
        <v>54</v>
      </c>
      <c r="J6101" s="0" t="s">
        <v>325</v>
      </c>
      <c r="K6101" s="0" t="n">
        <v>52699.2442688854</v>
      </c>
      <c r="L6101" s="0" t="n">
        <v>62312.175</v>
      </c>
      <c r="M6101" s="0" t="n">
        <v>74617.8081083088</v>
      </c>
      <c r="N6101" s="0" t="n">
        <v>50082.615</v>
      </c>
      <c r="O6101" s="0" t="n">
        <v>50366.205</v>
      </c>
      <c r="P6101" s="0" t="n">
        <v>64096.515</v>
      </c>
      <c r="Q6101" s="0" t="n">
        <v>81910.935</v>
      </c>
      <c r="S6101" s="0" t="s">
        <v>303</v>
      </c>
    </row>
    <row r="6102" customFormat="false" ht="14" hidden="true" customHeight="false" outlineLevel="0" collapsed="false">
      <c r="A6102" s="0" t="str">
        <f aca="false">SUBSTITUTE(C6102&amp;D6102&amp;E6102&amp;F6102&amp;G6102&amp;H6102&amp;I6102," ","")</f>
        <v>AgenteBilingüeEspecializadoBellasartesyafinesEnlasinstalacionesdelaEntidadCompradoraHoraextranocturna Zona3Platino</v>
      </c>
      <c r="B6102" s="0" t="s">
        <v>6441</v>
      </c>
      <c r="C6102" s="0" t="s">
        <v>190</v>
      </c>
      <c r="D6102" s="0" t="s">
        <v>6010</v>
      </c>
      <c r="E6102" s="0" t="s">
        <v>60</v>
      </c>
      <c r="F6102" s="0" t="s">
        <v>3303</v>
      </c>
      <c r="G6102" s="0" t="s">
        <v>197</v>
      </c>
      <c r="H6102" s="0" t="s">
        <v>390</v>
      </c>
      <c r="I6102" s="0" t="s">
        <v>198</v>
      </c>
      <c r="J6102" s="0" t="s">
        <v>325</v>
      </c>
      <c r="K6102" s="0" t="n">
        <v>52699.2442688854</v>
      </c>
      <c r="L6102" s="0" t="n">
        <v>64145.16</v>
      </c>
      <c r="M6102" s="0" t="n">
        <v>76816.9772243804</v>
      </c>
      <c r="N6102" s="0" t="n">
        <v>50082.615</v>
      </c>
      <c r="O6102" s="0" t="n">
        <v>50366.205</v>
      </c>
      <c r="P6102" s="0" t="n">
        <v>65475.135</v>
      </c>
      <c r="Q6102" s="0" t="n">
        <v>87056.955</v>
      </c>
      <c r="S6102" s="0" t="s">
        <v>303</v>
      </c>
    </row>
    <row r="6103" customFormat="false" ht="14" hidden="true" customHeight="false" outlineLevel="0" collapsed="false">
      <c r="A6103" s="0" t="str">
        <f aca="false">SUBSTITUTE(C6103&amp;D6103&amp;E6103&amp;F6103&amp;G6103&amp;H6103&amp;I6103," ","")</f>
        <v>AgenteBilingüeEspecializadoBellasartesyafinesEnlasinstalacionesdelaEntidadCompradoraHoraextradominicalyfestivoZona1Plata</v>
      </c>
      <c r="B6103" s="0" t="s">
        <v>6442</v>
      </c>
      <c r="C6103" s="0" t="s">
        <v>190</v>
      </c>
      <c r="D6103" s="0" t="s">
        <v>6010</v>
      </c>
      <c r="E6103" s="0" t="s">
        <v>60</v>
      </c>
      <c r="F6103" s="0" t="s">
        <v>3303</v>
      </c>
      <c r="G6103" s="0" t="s">
        <v>194</v>
      </c>
      <c r="H6103" s="0" t="s">
        <v>379</v>
      </c>
      <c r="I6103" s="0" t="s">
        <v>195</v>
      </c>
      <c r="J6103" s="0" t="s">
        <v>325</v>
      </c>
      <c r="K6103" s="0" t="n">
        <v>66840.0487990937</v>
      </c>
      <c r="L6103" s="0" t="n">
        <v>66492.54</v>
      </c>
      <c r="M6103" s="0" t="n">
        <v>82904.0606647283</v>
      </c>
      <c r="N6103" s="0" t="n">
        <v>71546.445</v>
      </c>
      <c r="O6103" s="0" t="n">
        <v>57461.13</v>
      </c>
      <c r="P6103" s="0" t="n">
        <v>65238.12</v>
      </c>
      <c r="Q6103" s="0" t="n">
        <v>87317.775</v>
      </c>
      <c r="S6103" s="0" t="s">
        <v>303</v>
      </c>
    </row>
    <row r="6104" customFormat="false" ht="14" hidden="true" customHeight="false" outlineLevel="0" collapsed="false">
      <c r="A6104" s="0" t="str">
        <f aca="false">SUBSTITUTE(C6104&amp;D6104&amp;E6104&amp;F6104&amp;G6104&amp;H6104&amp;I6104," ","")</f>
        <v>AgenteBilingüeEspecializadoBellasartesyafinesEnlasinstalacionesdelaEntidadCompradoraHoraextradominicalyfestivoZona1Oro</v>
      </c>
      <c r="B6104" s="0" t="s">
        <v>6443</v>
      </c>
      <c r="C6104" s="0" t="s">
        <v>190</v>
      </c>
      <c r="D6104" s="0" t="s">
        <v>6010</v>
      </c>
      <c r="E6104" s="0" t="s">
        <v>60</v>
      </c>
      <c r="F6104" s="0" t="s">
        <v>3303</v>
      </c>
      <c r="G6104" s="0" t="s">
        <v>194</v>
      </c>
      <c r="H6104" s="0" t="s">
        <v>379</v>
      </c>
      <c r="I6104" s="0" t="s">
        <v>54</v>
      </c>
      <c r="J6104" s="0" t="s">
        <v>325</v>
      </c>
      <c r="K6104" s="0" t="n">
        <v>66840.0487990937</v>
      </c>
      <c r="L6104" s="0" t="n">
        <v>67822.515</v>
      </c>
      <c r="M6104" s="0" t="n">
        <v>85277.4949809243</v>
      </c>
      <c r="N6104" s="0" t="n">
        <v>71546.445</v>
      </c>
      <c r="O6104" s="0" t="n">
        <v>57461.13</v>
      </c>
      <c r="P6104" s="0" t="n">
        <v>66611.565</v>
      </c>
      <c r="Q6104" s="0" t="n">
        <v>91188.675</v>
      </c>
      <c r="S6104" s="0" t="s">
        <v>303</v>
      </c>
    </row>
    <row r="6105" customFormat="false" ht="14" hidden="true" customHeight="false" outlineLevel="0" collapsed="false">
      <c r="A6105" s="0" t="str">
        <f aca="false">SUBSTITUTE(C6105&amp;D6105&amp;E6105&amp;F6105&amp;G6105&amp;H6105&amp;I6105," ","")</f>
        <v>AgenteBilingüeEspecializadoBellasartesyafinesEnlasinstalacionesdelaEntidadCompradoraHoraextradominicalyfestivoZona1Platino</v>
      </c>
      <c r="B6105" s="0" t="s">
        <v>6444</v>
      </c>
      <c r="C6105" s="0" t="s">
        <v>190</v>
      </c>
      <c r="D6105" s="0" t="s">
        <v>6010</v>
      </c>
      <c r="E6105" s="0" t="s">
        <v>60</v>
      </c>
      <c r="F6105" s="0" t="s">
        <v>3303</v>
      </c>
      <c r="G6105" s="0" t="s">
        <v>194</v>
      </c>
      <c r="H6105" s="0" t="s">
        <v>379</v>
      </c>
      <c r="I6105" s="0" t="s">
        <v>198</v>
      </c>
      <c r="J6105" s="0" t="s">
        <v>325</v>
      </c>
      <c r="K6105" s="0" t="n">
        <v>66840.0487990937</v>
      </c>
      <c r="L6105" s="0" t="n">
        <v>69817.995</v>
      </c>
      <c r="M6105" s="0" t="n">
        <v>87790.8311135776</v>
      </c>
      <c r="N6105" s="0" t="n">
        <v>71546.445</v>
      </c>
      <c r="O6105" s="0" t="n">
        <v>57461.13</v>
      </c>
      <c r="P6105" s="0" t="n">
        <v>68044.005</v>
      </c>
      <c r="Q6105" s="0" t="n">
        <v>96917.4</v>
      </c>
      <c r="S6105" s="0" t="s">
        <v>303</v>
      </c>
    </row>
    <row r="6106" customFormat="false" ht="14" hidden="true" customHeight="false" outlineLevel="0" collapsed="false">
      <c r="A6106" s="0" t="str">
        <f aca="false">SUBSTITUTE(C6106&amp;D6106&amp;E6106&amp;F6106&amp;G6106&amp;H6106&amp;I6106," ","")</f>
        <v>AgenteBilingüeEspecializadoBellasartesyafinesEnlasinstalacionesdelaEntidadCompradoraHoraextradominicalyfestivoZona2Plata</v>
      </c>
      <c r="B6106" s="0" t="s">
        <v>6445</v>
      </c>
      <c r="C6106" s="0" t="s">
        <v>190</v>
      </c>
      <c r="D6106" s="0" t="s">
        <v>6010</v>
      </c>
      <c r="E6106" s="0" t="s">
        <v>60</v>
      </c>
      <c r="F6106" s="0" t="s">
        <v>3303</v>
      </c>
      <c r="G6106" s="0" t="s">
        <v>194</v>
      </c>
      <c r="H6106" s="0" t="s">
        <v>385</v>
      </c>
      <c r="I6106" s="0" t="s">
        <v>195</v>
      </c>
      <c r="J6106" s="0" t="s">
        <v>325</v>
      </c>
      <c r="K6106" s="0" t="n">
        <v>66840.0487990937</v>
      </c>
      <c r="L6106" s="0" t="n">
        <v>68488.02</v>
      </c>
      <c r="M6106" s="0" t="n">
        <v>82904.0606647283</v>
      </c>
      <c r="N6106" s="0" t="n">
        <v>71546.445</v>
      </c>
      <c r="O6106" s="0" t="n">
        <v>57461.13</v>
      </c>
      <c r="P6106" s="0" t="n">
        <v>69328.44</v>
      </c>
      <c r="Q6106" s="0" t="n">
        <v>87317.775</v>
      </c>
      <c r="S6106" s="0" t="s">
        <v>303</v>
      </c>
    </row>
    <row r="6107" customFormat="false" ht="14" hidden="true" customHeight="false" outlineLevel="0" collapsed="false">
      <c r="A6107" s="0" t="str">
        <f aca="false">SUBSTITUTE(C6107&amp;D6107&amp;E6107&amp;F6107&amp;G6107&amp;H6107&amp;I6107," ","")</f>
        <v>AgenteBilingüeEspecializadoBellasartesyafinesEnlasinstalacionesdelaEntidadCompradoraHoraextradominicalyfestivoZona2Oro</v>
      </c>
      <c r="B6107" s="0" t="s">
        <v>6446</v>
      </c>
      <c r="C6107" s="0" t="s">
        <v>190</v>
      </c>
      <c r="D6107" s="0" t="s">
        <v>6010</v>
      </c>
      <c r="E6107" s="0" t="s">
        <v>60</v>
      </c>
      <c r="F6107" s="0" t="s">
        <v>3303</v>
      </c>
      <c r="G6107" s="0" t="s">
        <v>194</v>
      </c>
      <c r="H6107" s="0" t="s">
        <v>385</v>
      </c>
      <c r="I6107" s="0" t="s">
        <v>54</v>
      </c>
      <c r="J6107" s="0" t="s">
        <v>325</v>
      </c>
      <c r="K6107" s="0" t="n">
        <v>66840.0487990937</v>
      </c>
      <c r="L6107" s="0" t="n">
        <v>69857.325</v>
      </c>
      <c r="M6107" s="0" t="n">
        <v>85277.4949809243</v>
      </c>
      <c r="N6107" s="0" t="n">
        <v>71546.445</v>
      </c>
      <c r="O6107" s="0" t="n">
        <v>57461.13</v>
      </c>
      <c r="P6107" s="0" t="n">
        <v>70788.825</v>
      </c>
      <c r="Q6107" s="0" t="n">
        <v>91188.675</v>
      </c>
      <c r="S6107" s="0" t="s">
        <v>303</v>
      </c>
    </row>
    <row r="6108" customFormat="false" ht="14" hidden="true" customHeight="false" outlineLevel="0" collapsed="false">
      <c r="A6108" s="0" t="str">
        <f aca="false">SUBSTITUTE(C6108&amp;D6108&amp;E6108&amp;F6108&amp;G6108&amp;H6108&amp;I6108," ","")</f>
        <v>AgenteBilingüeEspecializadoBellasartesyafinesEnlasinstalacionesdelaEntidadCompradoraHoraextradominicalyfestivoZona2Platino</v>
      </c>
      <c r="B6108" s="0" t="s">
        <v>6447</v>
      </c>
      <c r="C6108" s="0" t="s">
        <v>190</v>
      </c>
      <c r="D6108" s="0" t="s">
        <v>6010</v>
      </c>
      <c r="E6108" s="0" t="s">
        <v>60</v>
      </c>
      <c r="F6108" s="0" t="s">
        <v>3303</v>
      </c>
      <c r="G6108" s="0" t="s">
        <v>194</v>
      </c>
      <c r="H6108" s="0" t="s">
        <v>385</v>
      </c>
      <c r="I6108" s="0" t="s">
        <v>198</v>
      </c>
      <c r="J6108" s="0" t="s">
        <v>325</v>
      </c>
      <c r="K6108" s="0" t="n">
        <v>66840.0487990937</v>
      </c>
      <c r="L6108" s="0" t="n">
        <v>71912.835</v>
      </c>
      <c r="M6108" s="0" t="n">
        <v>87790.8311135776</v>
      </c>
      <c r="N6108" s="0" t="n">
        <v>71546.445</v>
      </c>
      <c r="O6108" s="0" t="n">
        <v>57461.13</v>
      </c>
      <c r="P6108" s="0" t="n">
        <v>72310.275</v>
      </c>
      <c r="Q6108" s="0" t="n">
        <v>96917.4</v>
      </c>
      <c r="S6108" s="0" t="s">
        <v>303</v>
      </c>
    </row>
    <row r="6109" customFormat="false" ht="14" hidden="true" customHeight="false" outlineLevel="0" collapsed="false">
      <c r="A6109" s="0" t="str">
        <f aca="false">SUBSTITUTE(C6109&amp;D6109&amp;E6109&amp;F6109&amp;G6109&amp;H6109&amp;I6109," ","")</f>
        <v>AgenteBilingüeEspecializadoBellasartesyafinesEnlasinstalacionesdelaEntidadCompradoraHoraextradominicalyfestivoZona3Plata</v>
      </c>
      <c r="B6109" s="0" t="s">
        <v>6448</v>
      </c>
      <c r="C6109" s="0" t="s">
        <v>190</v>
      </c>
      <c r="D6109" s="0" t="s">
        <v>6010</v>
      </c>
      <c r="E6109" s="0" t="s">
        <v>60</v>
      </c>
      <c r="F6109" s="0" t="s">
        <v>3303</v>
      </c>
      <c r="G6109" s="0" t="s">
        <v>194</v>
      </c>
      <c r="H6109" s="0" t="s">
        <v>390</v>
      </c>
      <c r="I6109" s="0" t="s">
        <v>195</v>
      </c>
      <c r="J6109" s="0" t="s">
        <v>325</v>
      </c>
      <c r="K6109" s="0" t="n">
        <v>66840.0487990937</v>
      </c>
      <c r="L6109" s="0" t="n">
        <v>69817.995</v>
      </c>
      <c r="M6109" s="0" t="n">
        <v>82904.0606647283</v>
      </c>
      <c r="N6109" s="0" t="n">
        <v>71546.445</v>
      </c>
      <c r="O6109" s="0" t="n">
        <v>57461.13</v>
      </c>
      <c r="P6109" s="0" t="n">
        <v>69654.465</v>
      </c>
      <c r="Q6109" s="0" t="n">
        <v>87317.775</v>
      </c>
      <c r="S6109" s="0" t="s">
        <v>303</v>
      </c>
    </row>
    <row r="6110" customFormat="false" ht="14" hidden="true" customHeight="false" outlineLevel="0" collapsed="false">
      <c r="A6110" s="0" t="str">
        <f aca="false">SUBSTITUTE(C6110&amp;D6110&amp;E6110&amp;F6110&amp;G6110&amp;H6110&amp;I6110," ","")</f>
        <v>AgenteBilingüeEspecializadoBellasartesyafinesEnlasinstalacionesdelaEntidadCompradoraHoraextradominicalyfestivoZona3Oro</v>
      </c>
      <c r="B6110" s="0" t="s">
        <v>6449</v>
      </c>
      <c r="C6110" s="0" t="s">
        <v>190</v>
      </c>
      <c r="D6110" s="0" t="s">
        <v>6010</v>
      </c>
      <c r="E6110" s="0" t="s">
        <v>60</v>
      </c>
      <c r="F6110" s="0" t="s">
        <v>3303</v>
      </c>
      <c r="G6110" s="0" t="s">
        <v>194</v>
      </c>
      <c r="H6110" s="0" t="s">
        <v>390</v>
      </c>
      <c r="I6110" s="0" t="s">
        <v>54</v>
      </c>
      <c r="J6110" s="0" t="s">
        <v>325</v>
      </c>
      <c r="K6110" s="0" t="n">
        <v>66840.0487990937</v>
      </c>
      <c r="L6110" s="0" t="n">
        <v>71214.21</v>
      </c>
      <c r="M6110" s="0" t="n">
        <v>85277.4949809243</v>
      </c>
      <c r="N6110" s="0" t="n">
        <v>71546.445</v>
      </c>
      <c r="O6110" s="0" t="n">
        <v>57461.13</v>
      </c>
      <c r="P6110" s="0" t="n">
        <v>71121.06</v>
      </c>
      <c r="Q6110" s="0" t="n">
        <v>91188.675</v>
      </c>
      <c r="S6110" s="0" t="s">
        <v>303</v>
      </c>
    </row>
    <row r="6111" customFormat="false" ht="14" hidden="true" customHeight="false" outlineLevel="0" collapsed="false">
      <c r="A6111" s="0" t="str">
        <f aca="false">SUBSTITUTE(C6111&amp;D6111&amp;E6111&amp;F6111&amp;G6111&amp;H6111&amp;I6111," ","")</f>
        <v>AgenteBilingüeEspecializadoBellasartesyafinesEnlasinstalacionesdelaEntidadCompradoraHoraextradominicalyfestivoZona3Platino</v>
      </c>
      <c r="B6111" s="0" t="s">
        <v>6450</v>
      </c>
      <c r="C6111" s="0" t="s">
        <v>190</v>
      </c>
      <c r="D6111" s="0" t="s">
        <v>6010</v>
      </c>
      <c r="E6111" s="0" t="s">
        <v>60</v>
      </c>
      <c r="F6111" s="0" t="s">
        <v>3303</v>
      </c>
      <c r="G6111" s="0" t="s">
        <v>194</v>
      </c>
      <c r="H6111" s="0" t="s">
        <v>390</v>
      </c>
      <c r="I6111" s="0" t="s">
        <v>198</v>
      </c>
      <c r="J6111" s="0" t="s">
        <v>325</v>
      </c>
      <c r="K6111" s="0" t="n">
        <v>66840.0487990937</v>
      </c>
      <c r="L6111" s="0" t="n">
        <v>73309.05</v>
      </c>
      <c r="M6111" s="0" t="n">
        <v>87790.8311135776</v>
      </c>
      <c r="N6111" s="0" t="n">
        <v>71546.445</v>
      </c>
      <c r="O6111" s="0" t="n">
        <v>57461.13</v>
      </c>
      <c r="P6111" s="0" t="n">
        <v>72650.79</v>
      </c>
      <c r="Q6111" s="0" t="n">
        <v>96917.4</v>
      </c>
      <c r="S6111" s="0" t="s">
        <v>303</v>
      </c>
    </row>
    <row r="6112" customFormat="false" ht="14" hidden="true" customHeight="false" outlineLevel="0" collapsed="false">
      <c r="A6112" s="0" t="str">
        <f aca="false">SUBSTITUTE(C6112&amp;D6112&amp;E6112&amp;F6112&amp;G6112&amp;H6112&amp;I6112," ","")</f>
        <v>AgenteBilingüeEspecializadoBellasartesyafinesEnlasinstalacionesdelaEntidadCompradoraServicio7x24Zona1Plata</v>
      </c>
      <c r="B6112" s="0" t="s">
        <v>6451</v>
      </c>
      <c r="C6112" s="0" t="s">
        <v>190</v>
      </c>
      <c r="D6112" s="0" t="s">
        <v>6010</v>
      </c>
      <c r="E6112" s="0" t="s">
        <v>60</v>
      </c>
      <c r="F6112" s="0" t="s">
        <v>3303</v>
      </c>
      <c r="G6112" s="0" t="s">
        <v>55</v>
      </c>
      <c r="H6112" s="0" t="s">
        <v>379</v>
      </c>
      <c r="I6112" s="0" t="s">
        <v>195</v>
      </c>
      <c r="J6112" s="0" t="s">
        <v>305</v>
      </c>
      <c r="K6112" s="0" t="n">
        <v>24526094.4299074</v>
      </c>
      <c r="L6112" s="0" t="n">
        <v>34905025.17</v>
      </c>
      <c r="M6112" s="0" t="n">
        <v>36772104.5726464</v>
      </c>
      <c r="N6112" s="0" t="n">
        <v>31132347.705</v>
      </c>
      <c r="O6112" s="0" t="n">
        <v>31666920.03</v>
      </c>
      <c r="P6112" s="0" t="n">
        <v>45077514.39</v>
      </c>
      <c r="Q6112" s="0" t="n">
        <v>36008177.85</v>
      </c>
      <c r="S6112" s="0" t="s">
        <v>303</v>
      </c>
    </row>
    <row r="6113" customFormat="false" ht="14" hidden="true" customHeight="false" outlineLevel="0" collapsed="false">
      <c r="A6113" s="0" t="str">
        <f aca="false">SUBSTITUTE(C6113&amp;D6113&amp;E6113&amp;F6113&amp;G6113&amp;H6113&amp;I6113," ","")</f>
        <v>AgenteBilingüeEspecializadoBellasartesyafinesEnlasinstalacionesdelaEntidadCompradoraServicio7x24Zona1Oro</v>
      </c>
      <c r="B6113" s="0" t="s">
        <v>6452</v>
      </c>
      <c r="C6113" s="0" t="s">
        <v>190</v>
      </c>
      <c r="D6113" s="0" t="s">
        <v>6010</v>
      </c>
      <c r="E6113" s="0" t="s">
        <v>60</v>
      </c>
      <c r="F6113" s="0" t="s">
        <v>3303</v>
      </c>
      <c r="G6113" s="0" t="s">
        <v>55</v>
      </c>
      <c r="H6113" s="0" t="s">
        <v>379</v>
      </c>
      <c r="I6113" s="0" t="s">
        <v>54</v>
      </c>
      <c r="J6113" s="0" t="s">
        <v>305</v>
      </c>
      <c r="K6113" s="0" t="n">
        <v>24526094.4299074</v>
      </c>
      <c r="L6113" s="0" t="n">
        <v>35603126.46</v>
      </c>
      <c r="M6113" s="0" t="n">
        <v>37824841.6059315</v>
      </c>
      <c r="N6113" s="0" t="n">
        <v>31310595.405</v>
      </c>
      <c r="O6113" s="0" t="n">
        <v>31666920.03</v>
      </c>
      <c r="P6113" s="0" t="n">
        <v>46026514.17</v>
      </c>
      <c r="Q6113" s="0" t="n">
        <v>37604521.485</v>
      </c>
      <c r="S6113" s="0" t="s">
        <v>303</v>
      </c>
    </row>
    <row r="6114" customFormat="false" ht="14" hidden="true" customHeight="false" outlineLevel="0" collapsed="false">
      <c r="A6114" s="0" t="str">
        <f aca="false">SUBSTITUTE(C6114&amp;D6114&amp;E6114&amp;F6114&amp;G6114&amp;H6114&amp;I6114," ","")</f>
        <v>AgenteBilingüeEspecializadoBellasartesyafinesEnlasinstalacionesdelaEntidadCompradoraServicio7x24Zona1Platino</v>
      </c>
      <c r="B6114" s="0" t="s">
        <v>6453</v>
      </c>
      <c r="C6114" s="0" t="s">
        <v>190</v>
      </c>
      <c r="D6114" s="0" t="s">
        <v>6010</v>
      </c>
      <c r="E6114" s="0" t="s">
        <v>60</v>
      </c>
      <c r="F6114" s="0" t="s">
        <v>3303</v>
      </c>
      <c r="G6114" s="0" t="s">
        <v>55</v>
      </c>
      <c r="H6114" s="0" t="s">
        <v>379</v>
      </c>
      <c r="I6114" s="0" t="s">
        <v>198</v>
      </c>
      <c r="J6114" s="0" t="s">
        <v>305</v>
      </c>
      <c r="K6114" s="0" t="n">
        <v>24526094.4299074</v>
      </c>
      <c r="L6114" s="0" t="n">
        <v>36650277.36</v>
      </c>
      <c r="M6114" s="0" t="n">
        <v>38939632.1041906</v>
      </c>
      <c r="N6114" s="0" t="n">
        <v>31345637.4</v>
      </c>
      <c r="O6114" s="0" t="n">
        <v>31666920.03</v>
      </c>
      <c r="P6114" s="0" t="n">
        <v>47016332.28</v>
      </c>
      <c r="Q6114" s="0" t="n">
        <v>39966985.575</v>
      </c>
      <c r="S6114" s="0" t="s">
        <v>303</v>
      </c>
    </row>
    <row r="6115" customFormat="false" ht="14" hidden="true" customHeight="false" outlineLevel="0" collapsed="false">
      <c r="A6115" s="0" t="str">
        <f aca="false">SUBSTITUTE(C6115&amp;D6115&amp;E6115&amp;F6115&amp;G6115&amp;H6115&amp;I6115," ","")</f>
        <v>AgenteBilingüeEspecializadoBellasartesyafinesEnlasinstalacionesdelaEntidadCompradoraServicio7x24Zona2Plata</v>
      </c>
      <c r="B6115" s="0" t="s">
        <v>6454</v>
      </c>
      <c r="C6115" s="0" t="s">
        <v>190</v>
      </c>
      <c r="D6115" s="0" t="s">
        <v>6010</v>
      </c>
      <c r="E6115" s="0" t="s">
        <v>60</v>
      </c>
      <c r="F6115" s="0" t="s">
        <v>3303</v>
      </c>
      <c r="G6115" s="0" t="s">
        <v>55</v>
      </c>
      <c r="H6115" s="0" t="s">
        <v>385</v>
      </c>
      <c r="I6115" s="0" t="s">
        <v>195</v>
      </c>
      <c r="J6115" s="0" t="s">
        <v>305</v>
      </c>
      <c r="K6115" s="0" t="n">
        <v>24526094.4299074</v>
      </c>
      <c r="L6115" s="0" t="n">
        <v>35952176.07</v>
      </c>
      <c r="M6115" s="0" t="n">
        <v>36772104.5726464</v>
      </c>
      <c r="N6115" s="0" t="n">
        <v>31317604.425</v>
      </c>
      <c r="O6115" s="0" t="n">
        <v>31666920.03</v>
      </c>
      <c r="P6115" s="0" t="n">
        <v>47904054.885</v>
      </c>
      <c r="Q6115" s="0" t="n">
        <v>36008177.85</v>
      </c>
      <c r="S6115" s="0" t="s">
        <v>303</v>
      </c>
    </row>
    <row r="6116" customFormat="false" ht="14" hidden="true" customHeight="false" outlineLevel="0" collapsed="false">
      <c r="A6116" s="0" t="str">
        <f aca="false">SUBSTITUTE(C6116&amp;D6116&amp;E6116&amp;F6116&amp;G6116&amp;H6116&amp;I6116," ","")</f>
        <v>AgenteBilingüeEspecializadoBellasartesyafinesEnlasinstalacionesdelaEntidadCompradoraServicio7x24Zona2Oro</v>
      </c>
      <c r="B6116" s="0" t="s">
        <v>6455</v>
      </c>
      <c r="C6116" s="0" t="s">
        <v>190</v>
      </c>
      <c r="D6116" s="0" t="s">
        <v>6010</v>
      </c>
      <c r="E6116" s="0" t="s">
        <v>60</v>
      </c>
      <c r="F6116" s="0" t="s">
        <v>3303</v>
      </c>
      <c r="G6116" s="0" t="s">
        <v>55</v>
      </c>
      <c r="H6116" s="0" t="s">
        <v>385</v>
      </c>
      <c r="I6116" s="0" t="s">
        <v>54</v>
      </c>
      <c r="J6116" s="0" t="s">
        <v>305</v>
      </c>
      <c r="K6116" s="0" t="n">
        <v>24526094.4299074</v>
      </c>
      <c r="L6116" s="0" t="n">
        <v>36671220.585</v>
      </c>
      <c r="M6116" s="0" t="n">
        <v>37824841.6059315</v>
      </c>
      <c r="N6116" s="0" t="n">
        <v>31354747.47</v>
      </c>
      <c r="O6116" s="0" t="n">
        <v>31666920.03</v>
      </c>
      <c r="P6116" s="0" t="n">
        <v>48912560.955</v>
      </c>
      <c r="Q6116" s="0" t="n">
        <v>37604521.485</v>
      </c>
      <c r="S6116" s="0" t="s">
        <v>303</v>
      </c>
    </row>
    <row r="6117" customFormat="false" ht="14" hidden="true" customHeight="false" outlineLevel="0" collapsed="false">
      <c r="A6117" s="0" t="str">
        <f aca="false">SUBSTITUTE(C6117&amp;D6117&amp;E6117&amp;F6117&amp;G6117&amp;H6117&amp;I6117," ","")</f>
        <v>AgenteBilingüeEspecializadoBellasartesyafinesEnlasinstalacionesdelaEntidadCompradoraServicio7x24Zona2Platino</v>
      </c>
      <c r="B6117" s="0" t="s">
        <v>6456</v>
      </c>
      <c r="C6117" s="0" t="s">
        <v>190</v>
      </c>
      <c r="D6117" s="0" t="s">
        <v>6010</v>
      </c>
      <c r="E6117" s="0" t="s">
        <v>60</v>
      </c>
      <c r="F6117" s="0" t="s">
        <v>3303</v>
      </c>
      <c r="G6117" s="0" t="s">
        <v>55</v>
      </c>
      <c r="H6117" s="0" t="s">
        <v>385</v>
      </c>
      <c r="I6117" s="0" t="s">
        <v>198</v>
      </c>
      <c r="J6117" s="0" t="s">
        <v>305</v>
      </c>
      <c r="K6117" s="0" t="n">
        <v>24526094.4299074</v>
      </c>
      <c r="L6117" s="0" t="n">
        <v>37749785.805</v>
      </c>
      <c r="M6117" s="0" t="n">
        <v>38939632.1041906</v>
      </c>
      <c r="N6117" s="0" t="n">
        <v>31391891.55</v>
      </c>
      <c r="O6117" s="0" t="n">
        <v>31666920.03</v>
      </c>
      <c r="P6117" s="0" t="n">
        <v>49964443.875</v>
      </c>
      <c r="Q6117" s="0" t="n">
        <v>39966985.575</v>
      </c>
      <c r="S6117" s="0" t="s">
        <v>303</v>
      </c>
    </row>
    <row r="6118" customFormat="false" ht="14" hidden="true" customHeight="false" outlineLevel="0" collapsed="false">
      <c r="A6118" s="0" t="str">
        <f aca="false">SUBSTITUTE(C6118&amp;D6118&amp;E6118&amp;F6118&amp;G6118&amp;H6118&amp;I6118," ","")</f>
        <v>AgenteBilingüeEspecializadoBellasartesyafinesEnlasinstalacionesdelaEntidadCompradoraServicio7x24Zona3Plata</v>
      </c>
      <c r="B6118" s="0" t="s">
        <v>6457</v>
      </c>
      <c r="C6118" s="0" t="s">
        <v>190</v>
      </c>
      <c r="D6118" s="0" t="s">
        <v>6010</v>
      </c>
      <c r="E6118" s="0" t="s">
        <v>60</v>
      </c>
      <c r="F6118" s="0" t="s">
        <v>3303</v>
      </c>
      <c r="G6118" s="0" t="s">
        <v>55</v>
      </c>
      <c r="H6118" s="0" t="s">
        <v>390</v>
      </c>
      <c r="I6118" s="0" t="s">
        <v>195</v>
      </c>
      <c r="J6118" s="0" t="s">
        <v>305</v>
      </c>
      <c r="K6118" s="0" t="n">
        <v>24526094.4299074</v>
      </c>
      <c r="L6118" s="0" t="n">
        <v>36650277.36</v>
      </c>
      <c r="M6118" s="0" t="n">
        <v>36772104.5726464</v>
      </c>
      <c r="N6118" s="0" t="n">
        <v>31345637.4</v>
      </c>
      <c r="O6118" s="0" t="n">
        <v>31666920.03</v>
      </c>
      <c r="P6118" s="0" t="n">
        <v>48129441.66</v>
      </c>
      <c r="Q6118" s="0" t="n">
        <v>36008177.85</v>
      </c>
      <c r="S6118" s="0" t="s">
        <v>303</v>
      </c>
    </row>
    <row r="6119" customFormat="false" ht="14" hidden="true" customHeight="false" outlineLevel="0" collapsed="false">
      <c r="A6119" s="0" t="str">
        <f aca="false">SUBSTITUTE(C6119&amp;D6119&amp;E6119&amp;F6119&amp;G6119&amp;H6119&amp;I6119," ","")</f>
        <v>AgenteBilingüeEspecializadoBellasartesyafinesEnlasinstalacionesdelaEntidadCompradoraServicio7x24Zona3Oro</v>
      </c>
      <c r="B6119" s="0" t="s">
        <v>6458</v>
      </c>
      <c r="C6119" s="0" t="s">
        <v>190</v>
      </c>
      <c r="D6119" s="0" t="s">
        <v>6010</v>
      </c>
      <c r="E6119" s="0" t="s">
        <v>60</v>
      </c>
      <c r="F6119" s="0" t="s">
        <v>3303</v>
      </c>
      <c r="G6119" s="0" t="s">
        <v>55</v>
      </c>
      <c r="H6119" s="0" t="s">
        <v>390</v>
      </c>
      <c r="I6119" s="0" t="s">
        <v>54</v>
      </c>
      <c r="J6119" s="0" t="s">
        <v>305</v>
      </c>
      <c r="K6119" s="0" t="n">
        <v>24526094.4299074</v>
      </c>
      <c r="L6119" s="0" t="n">
        <v>37383282.99</v>
      </c>
      <c r="M6119" s="0" t="n">
        <v>37824841.6059315</v>
      </c>
      <c r="N6119" s="0" t="n">
        <v>31384181.835</v>
      </c>
      <c r="O6119" s="0" t="n">
        <v>31666920.03</v>
      </c>
      <c r="P6119" s="0" t="n">
        <v>49142693.205</v>
      </c>
      <c r="Q6119" s="0" t="n">
        <v>37604521.485</v>
      </c>
      <c r="S6119" s="0" t="s">
        <v>303</v>
      </c>
    </row>
    <row r="6120" customFormat="false" ht="14" hidden="true" customHeight="false" outlineLevel="0" collapsed="false">
      <c r="A6120" s="0" t="str">
        <f aca="false">SUBSTITUTE(C6120&amp;D6120&amp;E6120&amp;F6120&amp;G6120&amp;H6120&amp;I6120," ","")</f>
        <v>AgenteBilingüeEspecializadoBellasartesyafinesEnlasinstalacionesdelaEntidadCompradoraServicio7x24Zona3Platino</v>
      </c>
      <c r="B6120" s="0" t="s">
        <v>6459</v>
      </c>
      <c r="C6120" s="0" t="s">
        <v>190</v>
      </c>
      <c r="D6120" s="0" t="s">
        <v>6010</v>
      </c>
      <c r="E6120" s="0" t="s">
        <v>60</v>
      </c>
      <c r="F6120" s="0" t="s">
        <v>3303</v>
      </c>
      <c r="G6120" s="0" t="s">
        <v>55</v>
      </c>
      <c r="H6120" s="0" t="s">
        <v>390</v>
      </c>
      <c r="I6120" s="0" t="s">
        <v>198</v>
      </c>
      <c r="J6120" s="0" t="s">
        <v>305</v>
      </c>
      <c r="K6120" s="0" t="n">
        <v>24526094.4299074</v>
      </c>
      <c r="L6120" s="0" t="n">
        <v>38482791.435</v>
      </c>
      <c r="M6120" s="0" t="n">
        <v>38939632.1041906</v>
      </c>
      <c r="N6120" s="0" t="n">
        <v>31422727.305</v>
      </c>
      <c r="O6120" s="0" t="n">
        <v>31666920.03</v>
      </c>
      <c r="P6120" s="0" t="n">
        <v>50199525.495</v>
      </c>
      <c r="Q6120" s="0" t="n">
        <v>39966985.575</v>
      </c>
      <c r="S6120" s="0" t="s">
        <v>303</v>
      </c>
    </row>
    <row r="6121" customFormat="false" ht="14" hidden="true" customHeight="false" outlineLevel="0" collapsed="false">
      <c r="A6121" s="0" t="str">
        <f aca="false">SUBSTITUTE(C6121&amp;D6121&amp;E6121&amp;F6121&amp;G6121&amp;H6121&amp;I6121," ","")</f>
        <v>AgenteBilingüeEspecializadoBellasartesyafinesFrontofficeconherramientaJornadaOrdinaria Zona1Plata</v>
      </c>
      <c r="B6121" s="0" t="s">
        <v>6460</v>
      </c>
      <c r="C6121" s="0" t="s">
        <v>190</v>
      </c>
      <c r="D6121" s="0" t="s">
        <v>6010</v>
      </c>
      <c r="E6121" s="0" t="s">
        <v>60</v>
      </c>
      <c r="F6121" s="0" t="s">
        <v>3319</v>
      </c>
      <c r="G6121" s="0" t="s">
        <v>62</v>
      </c>
      <c r="H6121" s="0" t="s">
        <v>379</v>
      </c>
      <c r="I6121" s="0" t="s">
        <v>195</v>
      </c>
      <c r="J6121" s="0" t="s">
        <v>36</v>
      </c>
      <c r="K6121" s="0" t="n">
        <v>7874424.38965752</v>
      </c>
      <c r="L6121" s="0" t="n">
        <v>7734944.16</v>
      </c>
      <c r="M6121" s="0" t="n">
        <v>9245343.09332856</v>
      </c>
      <c r="N6121" s="0" t="n">
        <v>8481519.675</v>
      </c>
      <c r="O6121" s="0" t="n">
        <v>8060000.4</v>
      </c>
      <c r="P6121" s="0" t="n">
        <v>8596541.295</v>
      </c>
      <c r="Q6121" s="0" t="n">
        <v>8865103.095</v>
      </c>
      <c r="S6121" s="0" t="s">
        <v>303</v>
      </c>
    </row>
    <row r="6122" customFormat="false" ht="14" hidden="true" customHeight="false" outlineLevel="0" collapsed="false">
      <c r="A6122" s="0" t="str">
        <f aca="false">SUBSTITUTE(C6122&amp;D6122&amp;E6122&amp;F6122&amp;G6122&amp;H6122&amp;I6122," ","")</f>
        <v>AgenteBilingüeEspecializadoBellasartesyafinesFrontofficeconherramientaJornadaOrdinaria Zona1Oro</v>
      </c>
      <c r="B6122" s="0" t="s">
        <v>6461</v>
      </c>
      <c r="C6122" s="0" t="s">
        <v>190</v>
      </c>
      <c r="D6122" s="0" t="s">
        <v>6010</v>
      </c>
      <c r="E6122" s="0" t="s">
        <v>60</v>
      </c>
      <c r="F6122" s="0" t="s">
        <v>3319</v>
      </c>
      <c r="G6122" s="0" t="s">
        <v>62</v>
      </c>
      <c r="H6122" s="0" t="s">
        <v>379</v>
      </c>
      <c r="I6122" s="0" t="s">
        <v>54</v>
      </c>
      <c r="J6122" s="0" t="s">
        <v>36</v>
      </c>
      <c r="K6122" s="0" t="n">
        <v>7874424.38965752</v>
      </c>
      <c r="L6122" s="0" t="n">
        <v>7889643.54</v>
      </c>
      <c r="M6122" s="0" t="n">
        <v>9510025.11718566</v>
      </c>
      <c r="N6122" s="0" t="n">
        <v>8510144.67</v>
      </c>
      <c r="O6122" s="0" t="n">
        <v>8060000.4</v>
      </c>
      <c r="P6122" s="0" t="n">
        <v>8777521.395</v>
      </c>
      <c r="Q6122" s="0" t="n">
        <v>9258118.47</v>
      </c>
      <c r="S6122" s="0" t="s">
        <v>303</v>
      </c>
    </row>
    <row r="6123" customFormat="false" ht="14" hidden="true" customHeight="false" outlineLevel="0" collapsed="false">
      <c r="A6123" s="0" t="str">
        <f aca="false">SUBSTITUTE(C6123&amp;D6123&amp;E6123&amp;F6123&amp;G6123&amp;H6123&amp;I6123," ","")</f>
        <v>AgenteBilingüeEspecializadoBellasartesyafinesFrontofficeconherramientaJornadaOrdinaria Zona1Platino</v>
      </c>
      <c r="B6123" s="0" t="s">
        <v>6462</v>
      </c>
      <c r="C6123" s="0" t="s">
        <v>190</v>
      </c>
      <c r="D6123" s="0" t="s">
        <v>6010</v>
      </c>
      <c r="E6123" s="0" t="s">
        <v>60</v>
      </c>
      <c r="F6123" s="0" t="s">
        <v>3319</v>
      </c>
      <c r="G6123" s="0" t="s">
        <v>62</v>
      </c>
      <c r="H6123" s="0" t="s">
        <v>379</v>
      </c>
      <c r="I6123" s="0" t="s">
        <v>198</v>
      </c>
      <c r="J6123" s="0" t="s">
        <v>36</v>
      </c>
      <c r="K6123" s="0" t="n">
        <v>7874424.38965752</v>
      </c>
      <c r="L6123" s="0" t="n">
        <v>8121691.575</v>
      </c>
      <c r="M6123" s="0" t="n">
        <v>9790308.79290584</v>
      </c>
      <c r="N6123" s="0" t="n">
        <v>8538769.665</v>
      </c>
      <c r="O6123" s="0" t="n">
        <v>8060000.4</v>
      </c>
      <c r="P6123" s="0" t="n">
        <v>8966284.695</v>
      </c>
      <c r="Q6123" s="0" t="n">
        <v>9839750.175</v>
      </c>
      <c r="S6123" s="0" t="s">
        <v>303</v>
      </c>
    </row>
    <row r="6124" customFormat="false" ht="14" hidden="true" customHeight="false" outlineLevel="0" collapsed="false">
      <c r="A6124" s="0" t="str">
        <f aca="false">SUBSTITUTE(C6124&amp;D6124&amp;E6124&amp;F6124&amp;G6124&amp;H6124&amp;I6124," ","")</f>
        <v>AgenteBilingüeEspecializadoBellasartesyafinesFrontofficeconherramientaJornadaOrdinaria Zona2Plata</v>
      </c>
      <c r="B6124" s="0" t="s">
        <v>6463</v>
      </c>
      <c r="C6124" s="0" t="s">
        <v>190</v>
      </c>
      <c r="D6124" s="0" t="s">
        <v>6010</v>
      </c>
      <c r="E6124" s="0" t="s">
        <v>60</v>
      </c>
      <c r="F6124" s="0" t="s">
        <v>3319</v>
      </c>
      <c r="G6124" s="0" t="s">
        <v>62</v>
      </c>
      <c r="H6124" s="0" t="s">
        <v>385</v>
      </c>
      <c r="I6124" s="0" t="s">
        <v>195</v>
      </c>
      <c r="J6124" s="0" t="s">
        <v>36</v>
      </c>
      <c r="K6124" s="0" t="n">
        <v>7874424.38965752</v>
      </c>
      <c r="L6124" s="0" t="n">
        <v>7966993.23</v>
      </c>
      <c r="M6124" s="0" t="n">
        <v>9245343.09332856</v>
      </c>
      <c r="N6124" s="0" t="n">
        <v>8515869.255</v>
      </c>
      <c r="O6124" s="0" t="n">
        <v>8060000.4</v>
      </c>
      <c r="P6124" s="0" t="n">
        <v>9135578.61</v>
      </c>
      <c r="Q6124" s="0" t="n">
        <v>8865103.095</v>
      </c>
      <c r="S6124" s="0" t="s">
        <v>303</v>
      </c>
    </row>
    <row r="6125" customFormat="false" ht="14" hidden="true" customHeight="false" outlineLevel="0" collapsed="false">
      <c r="A6125" s="0" t="str">
        <f aca="false">SUBSTITUTE(C6125&amp;D6125&amp;E6125&amp;F6125&amp;G6125&amp;H6125&amp;I6125," ","")</f>
        <v>AgenteBilingüeEspecializadoBellasartesyafinesFrontofficeconherramientaJornadaOrdinaria Zona2Oro</v>
      </c>
      <c r="B6125" s="0" t="s">
        <v>6464</v>
      </c>
      <c r="C6125" s="0" t="s">
        <v>190</v>
      </c>
      <c r="D6125" s="0" t="s">
        <v>6010</v>
      </c>
      <c r="E6125" s="0" t="s">
        <v>60</v>
      </c>
      <c r="F6125" s="0" t="s">
        <v>3319</v>
      </c>
      <c r="G6125" s="0" t="s">
        <v>62</v>
      </c>
      <c r="H6125" s="0" t="s">
        <v>385</v>
      </c>
      <c r="I6125" s="0" t="s">
        <v>54</v>
      </c>
      <c r="J6125" s="0" t="s">
        <v>36</v>
      </c>
      <c r="K6125" s="0" t="n">
        <v>7874424.38965752</v>
      </c>
      <c r="L6125" s="0" t="n">
        <v>8126333.55</v>
      </c>
      <c r="M6125" s="0" t="n">
        <v>9510025.11718566</v>
      </c>
      <c r="N6125" s="0" t="n">
        <v>8546212.35</v>
      </c>
      <c r="O6125" s="0" t="n">
        <v>8060000.4</v>
      </c>
      <c r="P6125" s="0" t="n">
        <v>9327906.45</v>
      </c>
      <c r="Q6125" s="0" t="n">
        <v>9258118.47</v>
      </c>
      <c r="S6125" s="0" t="s">
        <v>303</v>
      </c>
    </row>
    <row r="6126" customFormat="false" ht="14" hidden="true" customHeight="false" outlineLevel="0" collapsed="false">
      <c r="A6126" s="0" t="str">
        <f aca="false">SUBSTITUTE(C6126&amp;D6126&amp;E6126&amp;F6126&amp;G6126&amp;H6126&amp;I6126," ","")</f>
        <v>AgenteBilingüeEspecializadoBellasartesyafinesFrontofficeconherramientaJornadaOrdinaria Zona2Platino</v>
      </c>
      <c r="B6126" s="0" t="s">
        <v>6465</v>
      </c>
      <c r="C6126" s="0" t="s">
        <v>190</v>
      </c>
      <c r="D6126" s="0" t="s">
        <v>6010</v>
      </c>
      <c r="E6126" s="0" t="s">
        <v>60</v>
      </c>
      <c r="F6126" s="0" t="s">
        <v>3319</v>
      </c>
      <c r="G6126" s="0" t="s">
        <v>62</v>
      </c>
      <c r="H6126" s="0" t="s">
        <v>385</v>
      </c>
      <c r="I6126" s="0" t="s">
        <v>198</v>
      </c>
      <c r="J6126" s="0" t="s">
        <v>36</v>
      </c>
      <c r="K6126" s="0" t="n">
        <v>7874424.38965752</v>
      </c>
      <c r="L6126" s="0" t="n">
        <v>8365342.995</v>
      </c>
      <c r="M6126" s="0" t="n">
        <v>9790308.79290584</v>
      </c>
      <c r="N6126" s="0" t="n">
        <v>8576554.41</v>
      </c>
      <c r="O6126" s="0" t="n">
        <v>8060000.4</v>
      </c>
      <c r="P6126" s="0" t="n">
        <v>9528507.045</v>
      </c>
      <c r="Q6126" s="0" t="n">
        <v>9839750.175</v>
      </c>
      <c r="S6126" s="0" t="s">
        <v>303</v>
      </c>
    </row>
    <row r="6127" customFormat="false" ht="14" hidden="true" customHeight="false" outlineLevel="0" collapsed="false">
      <c r="A6127" s="0" t="str">
        <f aca="false">SUBSTITUTE(C6127&amp;D6127&amp;E6127&amp;F6127&amp;G6127&amp;H6127&amp;I6127," ","")</f>
        <v>AgenteBilingüeEspecializadoBellasartesyafinesFrontofficeconherramientaJornadaOrdinaria Zona3Plata</v>
      </c>
      <c r="B6127" s="0" t="s">
        <v>6466</v>
      </c>
      <c r="C6127" s="0" t="s">
        <v>190</v>
      </c>
      <c r="D6127" s="0" t="s">
        <v>6010</v>
      </c>
      <c r="E6127" s="0" t="s">
        <v>60</v>
      </c>
      <c r="F6127" s="0" t="s">
        <v>3319</v>
      </c>
      <c r="G6127" s="0" t="s">
        <v>62</v>
      </c>
      <c r="H6127" s="0" t="s">
        <v>390</v>
      </c>
      <c r="I6127" s="0" t="s">
        <v>195</v>
      </c>
      <c r="J6127" s="0" t="s">
        <v>36</v>
      </c>
      <c r="K6127" s="0" t="n">
        <v>7874424.38965752</v>
      </c>
      <c r="L6127" s="0" t="n">
        <v>8121691.575</v>
      </c>
      <c r="M6127" s="0" t="n">
        <v>9245343.09332856</v>
      </c>
      <c r="N6127" s="0" t="n">
        <v>8538769.665</v>
      </c>
      <c r="O6127" s="0" t="n">
        <v>8060000.4</v>
      </c>
      <c r="P6127" s="0" t="n">
        <v>9178562.16</v>
      </c>
      <c r="Q6127" s="0" t="n">
        <v>8865103.095</v>
      </c>
      <c r="S6127" s="0" t="s">
        <v>303</v>
      </c>
    </row>
    <row r="6128" customFormat="false" ht="14" hidden="true" customHeight="false" outlineLevel="0" collapsed="false">
      <c r="A6128" s="0" t="str">
        <f aca="false">SUBSTITUTE(C6128&amp;D6128&amp;E6128&amp;F6128&amp;G6128&amp;H6128&amp;I6128," ","")</f>
        <v>AgenteBilingüeEspecializadoBellasartesyafinesFrontofficeconherramientaJornadaOrdinaria Zona3Oro</v>
      </c>
      <c r="B6128" s="0" t="s">
        <v>6467</v>
      </c>
      <c r="C6128" s="0" t="s">
        <v>190</v>
      </c>
      <c r="D6128" s="0" t="s">
        <v>6010</v>
      </c>
      <c r="E6128" s="0" t="s">
        <v>60</v>
      </c>
      <c r="F6128" s="0" t="s">
        <v>3319</v>
      </c>
      <c r="G6128" s="0" t="s">
        <v>62</v>
      </c>
      <c r="H6128" s="0" t="s">
        <v>390</v>
      </c>
      <c r="I6128" s="0" t="s">
        <v>54</v>
      </c>
      <c r="J6128" s="0" t="s">
        <v>36</v>
      </c>
      <c r="K6128" s="0" t="n">
        <v>7874424.38965752</v>
      </c>
      <c r="L6128" s="0" t="n">
        <v>8284126.545</v>
      </c>
      <c r="M6128" s="0" t="n">
        <v>9510025.11718566</v>
      </c>
      <c r="N6128" s="0" t="n">
        <v>8570257.47</v>
      </c>
      <c r="O6128" s="0" t="n">
        <v>8060000.4</v>
      </c>
      <c r="P6128" s="0" t="n">
        <v>9371794.59</v>
      </c>
      <c r="Q6128" s="0" t="n">
        <v>9258118.47</v>
      </c>
      <c r="S6128" s="0" t="s">
        <v>303</v>
      </c>
    </row>
    <row r="6129" customFormat="false" ht="14" hidden="true" customHeight="false" outlineLevel="0" collapsed="false">
      <c r="A6129" s="0" t="str">
        <f aca="false">SUBSTITUTE(C6129&amp;D6129&amp;E6129&amp;F6129&amp;G6129&amp;H6129&amp;I6129," ","")</f>
        <v>AgenteBilingüeEspecializadoBellasartesyafinesFrontofficeconherramientaJornadaOrdinaria Zona3Platino</v>
      </c>
      <c r="B6129" s="0" t="s">
        <v>6468</v>
      </c>
      <c r="C6129" s="0" t="s">
        <v>190</v>
      </c>
      <c r="D6129" s="0" t="s">
        <v>6010</v>
      </c>
      <c r="E6129" s="0" t="s">
        <v>60</v>
      </c>
      <c r="F6129" s="0" t="s">
        <v>3319</v>
      </c>
      <c r="G6129" s="0" t="s">
        <v>62</v>
      </c>
      <c r="H6129" s="0" t="s">
        <v>390</v>
      </c>
      <c r="I6129" s="0" t="s">
        <v>198</v>
      </c>
      <c r="J6129" s="0" t="s">
        <v>36</v>
      </c>
      <c r="K6129" s="0" t="n">
        <v>7874424.38965752</v>
      </c>
      <c r="L6129" s="0" t="n">
        <v>8527776.93</v>
      </c>
      <c r="M6129" s="0" t="n">
        <v>9790308.79290584</v>
      </c>
      <c r="N6129" s="0" t="n">
        <v>8601744.24</v>
      </c>
      <c r="O6129" s="0" t="n">
        <v>8060000.4</v>
      </c>
      <c r="P6129" s="0" t="n">
        <v>9573338.07</v>
      </c>
      <c r="Q6129" s="0" t="n">
        <v>9839750.175</v>
      </c>
      <c r="S6129" s="0" t="s">
        <v>303</v>
      </c>
    </row>
    <row r="6130" customFormat="false" ht="14" hidden="true" customHeight="false" outlineLevel="0" collapsed="false">
      <c r="A6130" s="0" t="str">
        <f aca="false">SUBSTITUTE(C6130&amp;D6130&amp;E6130&amp;F6130&amp;G6130&amp;H6130&amp;I6130," ","")</f>
        <v>AgenteBilingüeEspecializadoBellasartesyafinesFrontofficeconherramientaHoraextradiurnaZona1Plata</v>
      </c>
      <c r="B6130" s="0" t="s">
        <v>6469</v>
      </c>
      <c r="C6130" s="0" t="s">
        <v>190</v>
      </c>
      <c r="D6130" s="0" t="s">
        <v>6010</v>
      </c>
      <c r="E6130" s="0" t="s">
        <v>60</v>
      </c>
      <c r="F6130" s="0" t="s">
        <v>3319</v>
      </c>
      <c r="G6130" s="0" t="s">
        <v>192</v>
      </c>
      <c r="H6130" s="0" t="s">
        <v>379</v>
      </c>
      <c r="I6130" s="0" t="s">
        <v>195</v>
      </c>
      <c r="J6130" s="0" t="s">
        <v>325</v>
      </c>
      <c r="K6130" s="0" t="n">
        <v>39880.5038886771</v>
      </c>
      <c r="L6130" s="0" t="n">
        <v>42152.445</v>
      </c>
      <c r="M6130" s="0" t="n">
        <v>51815.0379154552</v>
      </c>
      <c r="N6130" s="0" t="n">
        <v>35772.705</v>
      </c>
      <c r="O6130" s="0" t="n">
        <v>36174.285</v>
      </c>
      <c r="P6130" s="0" t="n">
        <v>45942.615</v>
      </c>
      <c r="Q6130" s="0" t="n">
        <v>56509.965</v>
      </c>
      <c r="S6130" s="0" t="s">
        <v>303</v>
      </c>
    </row>
    <row r="6131" customFormat="false" ht="14" hidden="true" customHeight="false" outlineLevel="0" collapsed="false">
      <c r="A6131" s="0" t="str">
        <f aca="false">SUBSTITUTE(C6131&amp;D6131&amp;E6131&amp;F6131&amp;G6131&amp;H6131&amp;I6131," ","")</f>
        <v>AgenteBilingüeEspecializadoBellasartesyafinesFrontofficeconherramientaHoraextradiurnaZona1Oro</v>
      </c>
      <c r="B6131" s="0" t="s">
        <v>6470</v>
      </c>
      <c r="C6131" s="0" t="s">
        <v>190</v>
      </c>
      <c r="D6131" s="0" t="s">
        <v>6010</v>
      </c>
      <c r="E6131" s="0" t="s">
        <v>60</v>
      </c>
      <c r="F6131" s="0" t="s">
        <v>3319</v>
      </c>
      <c r="G6131" s="0" t="s">
        <v>192</v>
      </c>
      <c r="H6131" s="0" t="s">
        <v>379</v>
      </c>
      <c r="I6131" s="0" t="s">
        <v>54</v>
      </c>
      <c r="J6131" s="0" t="s">
        <v>325</v>
      </c>
      <c r="K6131" s="0" t="n">
        <v>39880.5038886771</v>
      </c>
      <c r="L6131" s="0" t="n">
        <v>42995.97</v>
      </c>
      <c r="M6131" s="0" t="n">
        <v>53298.4343630777</v>
      </c>
      <c r="N6131" s="0" t="n">
        <v>35772.705</v>
      </c>
      <c r="O6131" s="0" t="n">
        <v>36174.285</v>
      </c>
      <c r="P6131" s="0" t="n">
        <v>46909.305</v>
      </c>
      <c r="Q6131" s="0" t="n">
        <v>59014.665</v>
      </c>
      <c r="S6131" s="0" t="s">
        <v>303</v>
      </c>
    </row>
    <row r="6132" customFormat="false" ht="14" hidden="true" customHeight="false" outlineLevel="0" collapsed="false">
      <c r="A6132" s="0" t="str">
        <f aca="false">SUBSTITUTE(C6132&amp;D6132&amp;E6132&amp;F6132&amp;G6132&amp;H6132&amp;I6132," ","")</f>
        <v>AgenteBilingüeEspecializadoBellasartesyafinesFrontofficeconherramientaHoraextradiurnaZona1Platino</v>
      </c>
      <c r="B6132" s="0" t="s">
        <v>6471</v>
      </c>
      <c r="C6132" s="0" t="s">
        <v>190</v>
      </c>
      <c r="D6132" s="0" t="s">
        <v>6010</v>
      </c>
      <c r="E6132" s="0" t="s">
        <v>60</v>
      </c>
      <c r="F6132" s="0" t="s">
        <v>3319</v>
      </c>
      <c r="G6132" s="0" t="s">
        <v>192</v>
      </c>
      <c r="H6132" s="0" t="s">
        <v>379</v>
      </c>
      <c r="I6132" s="0" t="s">
        <v>198</v>
      </c>
      <c r="J6132" s="0" t="s">
        <v>325</v>
      </c>
      <c r="K6132" s="0" t="n">
        <v>39880.5038886771</v>
      </c>
      <c r="L6132" s="0" t="n">
        <v>44260.74</v>
      </c>
      <c r="M6132" s="0" t="n">
        <v>54869.269445986</v>
      </c>
      <c r="N6132" s="0" t="n">
        <v>35772.705</v>
      </c>
      <c r="O6132" s="0" t="n">
        <v>36174.285</v>
      </c>
      <c r="P6132" s="0" t="n">
        <v>47918.43</v>
      </c>
      <c r="Q6132" s="0" t="n">
        <v>62722.035</v>
      </c>
      <c r="S6132" s="0" t="s">
        <v>303</v>
      </c>
    </row>
    <row r="6133" customFormat="false" ht="14" hidden="true" customHeight="false" outlineLevel="0" collapsed="false">
      <c r="A6133" s="0" t="str">
        <f aca="false">SUBSTITUTE(C6133&amp;D6133&amp;E6133&amp;F6133&amp;G6133&amp;H6133&amp;I6133," ","")</f>
        <v>AgenteBilingüeEspecializadoBellasartesyafinesFrontofficeconherramientaHoraextradiurnaZona2Plata</v>
      </c>
      <c r="B6133" s="0" t="s">
        <v>6472</v>
      </c>
      <c r="C6133" s="0" t="s">
        <v>190</v>
      </c>
      <c r="D6133" s="0" t="s">
        <v>6010</v>
      </c>
      <c r="E6133" s="0" t="s">
        <v>60</v>
      </c>
      <c r="F6133" s="0" t="s">
        <v>3319</v>
      </c>
      <c r="G6133" s="0" t="s">
        <v>192</v>
      </c>
      <c r="H6133" s="0" t="s">
        <v>385</v>
      </c>
      <c r="I6133" s="0" t="s">
        <v>195</v>
      </c>
      <c r="J6133" s="0" t="s">
        <v>325</v>
      </c>
      <c r="K6133" s="0" t="n">
        <v>39880.5038886771</v>
      </c>
      <c r="L6133" s="0" t="n">
        <v>43417.215</v>
      </c>
      <c r="M6133" s="0" t="n">
        <v>51815.0379154552</v>
      </c>
      <c r="N6133" s="0" t="n">
        <v>35772.705</v>
      </c>
      <c r="O6133" s="0" t="n">
        <v>36174.285</v>
      </c>
      <c r="P6133" s="0" t="n">
        <v>48823.02</v>
      </c>
      <c r="Q6133" s="0" t="n">
        <v>56509.965</v>
      </c>
      <c r="S6133" s="0" t="s">
        <v>303</v>
      </c>
    </row>
    <row r="6134" customFormat="false" ht="14" hidden="true" customHeight="false" outlineLevel="0" collapsed="false">
      <c r="A6134" s="0" t="str">
        <f aca="false">SUBSTITUTE(C6134&amp;D6134&amp;E6134&amp;F6134&amp;G6134&amp;H6134&amp;I6134," ","")</f>
        <v>AgenteBilingüeEspecializadoBellasartesyafinesFrontofficeconherramientaHoraextradiurnaZona2Oro</v>
      </c>
      <c r="B6134" s="0" t="s">
        <v>6473</v>
      </c>
      <c r="C6134" s="0" t="s">
        <v>190</v>
      </c>
      <c r="D6134" s="0" t="s">
        <v>6010</v>
      </c>
      <c r="E6134" s="0" t="s">
        <v>60</v>
      </c>
      <c r="F6134" s="0" t="s">
        <v>3319</v>
      </c>
      <c r="G6134" s="0" t="s">
        <v>192</v>
      </c>
      <c r="H6134" s="0" t="s">
        <v>385</v>
      </c>
      <c r="I6134" s="0" t="s">
        <v>54</v>
      </c>
      <c r="J6134" s="0" t="s">
        <v>325</v>
      </c>
      <c r="K6134" s="0" t="n">
        <v>39880.5038886771</v>
      </c>
      <c r="L6134" s="0" t="n">
        <v>44286.615</v>
      </c>
      <c r="M6134" s="0" t="n">
        <v>53298.4343630777</v>
      </c>
      <c r="N6134" s="0" t="n">
        <v>35772.705</v>
      </c>
      <c r="O6134" s="0" t="n">
        <v>36174.285</v>
      </c>
      <c r="P6134" s="0" t="n">
        <v>49850.775</v>
      </c>
      <c r="Q6134" s="0" t="n">
        <v>59014.665</v>
      </c>
      <c r="S6134" s="0" t="s">
        <v>303</v>
      </c>
    </row>
    <row r="6135" customFormat="false" ht="14" hidden="true" customHeight="false" outlineLevel="0" collapsed="false">
      <c r="A6135" s="0" t="str">
        <f aca="false">SUBSTITUTE(C6135&amp;D6135&amp;E6135&amp;F6135&amp;G6135&amp;H6135&amp;I6135," ","")</f>
        <v>AgenteBilingüeEspecializadoBellasartesyafinesFrontofficeconherramientaHoraextradiurnaZona2Platino</v>
      </c>
      <c r="B6135" s="0" t="s">
        <v>6474</v>
      </c>
      <c r="C6135" s="0" t="s">
        <v>190</v>
      </c>
      <c r="D6135" s="0" t="s">
        <v>6010</v>
      </c>
      <c r="E6135" s="0" t="s">
        <v>60</v>
      </c>
      <c r="F6135" s="0" t="s">
        <v>3319</v>
      </c>
      <c r="G6135" s="0" t="s">
        <v>192</v>
      </c>
      <c r="H6135" s="0" t="s">
        <v>385</v>
      </c>
      <c r="I6135" s="0" t="s">
        <v>198</v>
      </c>
      <c r="J6135" s="0" t="s">
        <v>325</v>
      </c>
      <c r="K6135" s="0" t="n">
        <v>39880.5038886771</v>
      </c>
      <c r="L6135" s="0" t="n">
        <v>45588.645</v>
      </c>
      <c r="M6135" s="0" t="n">
        <v>54869.269445986</v>
      </c>
      <c r="N6135" s="0" t="n">
        <v>35772.705</v>
      </c>
      <c r="O6135" s="0" t="n">
        <v>36174.285</v>
      </c>
      <c r="P6135" s="0" t="n">
        <v>50923.035</v>
      </c>
      <c r="Q6135" s="0" t="n">
        <v>62722.035</v>
      </c>
      <c r="S6135" s="0" t="s">
        <v>303</v>
      </c>
    </row>
    <row r="6136" customFormat="false" ht="14" hidden="true" customHeight="false" outlineLevel="0" collapsed="false">
      <c r="A6136" s="0" t="str">
        <f aca="false">SUBSTITUTE(C6136&amp;D6136&amp;E6136&amp;F6136&amp;G6136&amp;H6136&amp;I6136," ","")</f>
        <v>AgenteBilingüeEspecializadoBellasartesyafinesFrontofficeconherramientaHoraextradiurnaZona3Plata</v>
      </c>
      <c r="B6136" s="0" t="s">
        <v>6475</v>
      </c>
      <c r="C6136" s="0" t="s">
        <v>190</v>
      </c>
      <c r="D6136" s="0" t="s">
        <v>6010</v>
      </c>
      <c r="E6136" s="0" t="s">
        <v>60</v>
      </c>
      <c r="F6136" s="0" t="s">
        <v>3319</v>
      </c>
      <c r="G6136" s="0" t="s">
        <v>192</v>
      </c>
      <c r="H6136" s="0" t="s">
        <v>390</v>
      </c>
      <c r="I6136" s="0" t="s">
        <v>195</v>
      </c>
      <c r="J6136" s="0" t="s">
        <v>325</v>
      </c>
      <c r="K6136" s="0" t="n">
        <v>39880.5038886771</v>
      </c>
      <c r="L6136" s="0" t="n">
        <v>44260.74</v>
      </c>
      <c r="M6136" s="0" t="n">
        <v>51815.0379154552</v>
      </c>
      <c r="N6136" s="0" t="n">
        <v>35772.705</v>
      </c>
      <c r="O6136" s="0" t="n">
        <v>36174.285</v>
      </c>
      <c r="P6136" s="0" t="n">
        <v>49052.79</v>
      </c>
      <c r="Q6136" s="0" t="n">
        <v>56509.965</v>
      </c>
      <c r="S6136" s="0" t="s">
        <v>303</v>
      </c>
    </row>
    <row r="6137" customFormat="false" ht="14" hidden="true" customHeight="false" outlineLevel="0" collapsed="false">
      <c r="A6137" s="0" t="str">
        <f aca="false">SUBSTITUTE(C6137&amp;D6137&amp;E6137&amp;F6137&amp;G6137&amp;H6137&amp;I6137," ","")</f>
        <v>AgenteBilingüeEspecializadoBellasartesyafinesFrontofficeconherramientaHoraextradiurnaZona3Oro</v>
      </c>
      <c r="B6137" s="0" t="s">
        <v>6476</v>
      </c>
      <c r="C6137" s="0" t="s">
        <v>190</v>
      </c>
      <c r="D6137" s="0" t="s">
        <v>6010</v>
      </c>
      <c r="E6137" s="0" t="s">
        <v>60</v>
      </c>
      <c r="F6137" s="0" t="s">
        <v>3319</v>
      </c>
      <c r="G6137" s="0" t="s">
        <v>192</v>
      </c>
      <c r="H6137" s="0" t="s">
        <v>390</v>
      </c>
      <c r="I6137" s="0" t="s">
        <v>54</v>
      </c>
      <c r="J6137" s="0" t="s">
        <v>325</v>
      </c>
      <c r="K6137" s="0" t="n">
        <v>39880.5038886771</v>
      </c>
      <c r="L6137" s="0" t="n">
        <v>45146.7</v>
      </c>
      <c r="M6137" s="0" t="n">
        <v>53298.4343630777</v>
      </c>
      <c r="N6137" s="0" t="n">
        <v>35772.705</v>
      </c>
      <c r="O6137" s="0" t="n">
        <v>36174.285</v>
      </c>
      <c r="P6137" s="0" t="n">
        <v>50085.72</v>
      </c>
      <c r="Q6137" s="0" t="n">
        <v>59014.665</v>
      </c>
      <c r="S6137" s="0" t="s">
        <v>303</v>
      </c>
    </row>
    <row r="6138" customFormat="false" ht="14" hidden="true" customHeight="false" outlineLevel="0" collapsed="false">
      <c r="A6138" s="0" t="str">
        <f aca="false">SUBSTITUTE(C6138&amp;D6138&amp;E6138&amp;F6138&amp;G6138&amp;H6138&amp;I6138," ","")</f>
        <v>AgenteBilingüeEspecializadoBellasartesyafinesFrontofficeconherramientaHoraextradiurnaZona3Platino</v>
      </c>
      <c r="B6138" s="0" t="s">
        <v>6477</v>
      </c>
      <c r="C6138" s="0" t="s">
        <v>190</v>
      </c>
      <c r="D6138" s="0" t="s">
        <v>6010</v>
      </c>
      <c r="E6138" s="0" t="s">
        <v>60</v>
      </c>
      <c r="F6138" s="0" t="s">
        <v>3319</v>
      </c>
      <c r="G6138" s="0" t="s">
        <v>192</v>
      </c>
      <c r="H6138" s="0" t="s">
        <v>390</v>
      </c>
      <c r="I6138" s="0" t="s">
        <v>198</v>
      </c>
      <c r="J6138" s="0" t="s">
        <v>325</v>
      </c>
      <c r="K6138" s="0" t="n">
        <v>39880.5038886771</v>
      </c>
      <c r="L6138" s="0" t="n">
        <v>46474.605</v>
      </c>
      <c r="M6138" s="0" t="n">
        <v>54869.269445986</v>
      </c>
      <c r="N6138" s="0" t="n">
        <v>35772.705</v>
      </c>
      <c r="O6138" s="0" t="n">
        <v>36174.285</v>
      </c>
      <c r="P6138" s="0" t="n">
        <v>51162.12</v>
      </c>
      <c r="Q6138" s="0" t="n">
        <v>62722.035</v>
      </c>
      <c r="S6138" s="0" t="s">
        <v>303</v>
      </c>
    </row>
    <row r="6139" customFormat="false" ht="14" hidden="true" customHeight="false" outlineLevel="0" collapsed="false">
      <c r="A6139" s="0" t="str">
        <f aca="false">SUBSTITUTE(C6139&amp;D6139&amp;E6139&amp;F6139&amp;G6139&amp;H6139&amp;I6139," ","")</f>
        <v>AgenteBilingüeEspecializadoBellasartesyafinesFrontofficeconherramientaHoraextranocturna Zona1Plata</v>
      </c>
      <c r="B6139" s="0" t="s">
        <v>6478</v>
      </c>
      <c r="C6139" s="0" t="s">
        <v>190</v>
      </c>
      <c r="D6139" s="0" t="s">
        <v>6010</v>
      </c>
      <c r="E6139" s="0" t="s">
        <v>60</v>
      </c>
      <c r="F6139" s="0" t="s">
        <v>3319</v>
      </c>
      <c r="G6139" s="0" t="s">
        <v>197</v>
      </c>
      <c r="H6139" s="0" t="s">
        <v>379</v>
      </c>
      <c r="I6139" s="0" t="s">
        <v>195</v>
      </c>
      <c r="J6139" s="0" t="s">
        <v>325</v>
      </c>
      <c r="K6139" s="0" t="n">
        <v>54021.3084188854</v>
      </c>
      <c r="L6139" s="0" t="n">
        <v>59013.63</v>
      </c>
      <c r="M6139" s="0" t="n">
        <v>72541.0530816373</v>
      </c>
      <c r="N6139" s="0" t="n">
        <v>50082.615</v>
      </c>
      <c r="O6139" s="0" t="n">
        <v>50366.205</v>
      </c>
      <c r="P6139" s="0" t="n">
        <v>58896.675</v>
      </c>
      <c r="Q6139" s="0" t="n">
        <v>78433.335</v>
      </c>
      <c r="S6139" s="0" t="s">
        <v>303</v>
      </c>
    </row>
    <row r="6140" customFormat="false" ht="14" hidden="true" customHeight="false" outlineLevel="0" collapsed="false">
      <c r="A6140" s="0" t="str">
        <f aca="false">SUBSTITUTE(C6140&amp;D6140&amp;E6140&amp;F6140&amp;G6140&amp;H6140&amp;I6140," ","")</f>
        <v>AgenteBilingüeEspecializadoBellasartesyafinesFrontofficeconherramientaHoraextranocturna Zona1Oro</v>
      </c>
      <c r="B6140" s="0" t="s">
        <v>6479</v>
      </c>
      <c r="C6140" s="0" t="s">
        <v>190</v>
      </c>
      <c r="D6140" s="0" t="s">
        <v>6010</v>
      </c>
      <c r="E6140" s="0" t="s">
        <v>60</v>
      </c>
      <c r="F6140" s="0" t="s">
        <v>3319</v>
      </c>
      <c r="G6140" s="0" t="s">
        <v>197</v>
      </c>
      <c r="H6140" s="0" t="s">
        <v>379</v>
      </c>
      <c r="I6140" s="0" t="s">
        <v>54</v>
      </c>
      <c r="J6140" s="0" t="s">
        <v>325</v>
      </c>
      <c r="K6140" s="0" t="n">
        <v>54021.3084188854</v>
      </c>
      <c r="L6140" s="0" t="n">
        <v>60194.565</v>
      </c>
      <c r="M6140" s="0" t="n">
        <v>74617.8081083088</v>
      </c>
      <c r="N6140" s="0" t="n">
        <v>50082.615</v>
      </c>
      <c r="O6140" s="0" t="n">
        <v>50366.205</v>
      </c>
      <c r="P6140" s="0" t="n">
        <v>60136.605</v>
      </c>
      <c r="Q6140" s="0" t="n">
        <v>81910.935</v>
      </c>
      <c r="S6140" s="0" t="s">
        <v>303</v>
      </c>
    </row>
    <row r="6141" customFormat="false" ht="14" hidden="true" customHeight="false" outlineLevel="0" collapsed="false">
      <c r="A6141" s="0" t="str">
        <f aca="false">SUBSTITUTE(C6141&amp;D6141&amp;E6141&amp;F6141&amp;G6141&amp;H6141&amp;I6141," ","")</f>
        <v>AgenteBilingüeEspecializadoBellasartesyafinesFrontofficeconherramientaHoraextranocturna Zona1Platino</v>
      </c>
      <c r="B6141" s="0" t="s">
        <v>6480</v>
      </c>
      <c r="C6141" s="0" t="s">
        <v>190</v>
      </c>
      <c r="D6141" s="0" t="s">
        <v>6010</v>
      </c>
      <c r="E6141" s="0" t="s">
        <v>60</v>
      </c>
      <c r="F6141" s="0" t="s">
        <v>3319</v>
      </c>
      <c r="G6141" s="0" t="s">
        <v>197</v>
      </c>
      <c r="H6141" s="0" t="s">
        <v>379</v>
      </c>
      <c r="I6141" s="0" t="s">
        <v>198</v>
      </c>
      <c r="J6141" s="0" t="s">
        <v>325</v>
      </c>
      <c r="K6141" s="0" t="n">
        <v>54021.3084188854</v>
      </c>
      <c r="L6141" s="0" t="n">
        <v>61964.415</v>
      </c>
      <c r="M6141" s="0" t="n">
        <v>76816.9772243804</v>
      </c>
      <c r="N6141" s="0" t="n">
        <v>50082.615</v>
      </c>
      <c r="O6141" s="0" t="n">
        <v>50366.205</v>
      </c>
      <c r="P6141" s="0" t="n">
        <v>61430.355</v>
      </c>
      <c r="Q6141" s="0" t="n">
        <v>87056.955</v>
      </c>
      <c r="S6141" s="0" t="s">
        <v>303</v>
      </c>
    </row>
    <row r="6142" customFormat="false" ht="14" hidden="true" customHeight="false" outlineLevel="0" collapsed="false">
      <c r="A6142" s="0" t="str">
        <f aca="false">SUBSTITUTE(C6142&amp;D6142&amp;E6142&amp;F6142&amp;G6142&amp;H6142&amp;I6142," ","")</f>
        <v>AgenteBilingüeEspecializadoBellasartesyafinesFrontofficeconherramientaHoraextranocturna Zona2Plata</v>
      </c>
      <c r="B6142" s="0" t="s">
        <v>6481</v>
      </c>
      <c r="C6142" s="0" t="s">
        <v>190</v>
      </c>
      <c r="D6142" s="0" t="s">
        <v>6010</v>
      </c>
      <c r="E6142" s="0" t="s">
        <v>60</v>
      </c>
      <c r="F6142" s="0" t="s">
        <v>3319</v>
      </c>
      <c r="G6142" s="0" t="s">
        <v>197</v>
      </c>
      <c r="H6142" s="0" t="s">
        <v>385</v>
      </c>
      <c r="I6142" s="0" t="s">
        <v>195</v>
      </c>
      <c r="J6142" s="0" t="s">
        <v>325</v>
      </c>
      <c r="K6142" s="0" t="n">
        <v>54021.3084188854</v>
      </c>
      <c r="L6142" s="0" t="n">
        <v>60784.515</v>
      </c>
      <c r="M6142" s="0" t="n">
        <v>72541.0530816373</v>
      </c>
      <c r="N6142" s="0" t="n">
        <v>50082.615</v>
      </c>
      <c r="O6142" s="0" t="n">
        <v>50366.205</v>
      </c>
      <c r="P6142" s="0" t="n">
        <v>62589.555</v>
      </c>
      <c r="Q6142" s="0" t="n">
        <v>78433.335</v>
      </c>
      <c r="S6142" s="0" t="s">
        <v>303</v>
      </c>
    </row>
    <row r="6143" customFormat="false" ht="14" hidden="true" customHeight="false" outlineLevel="0" collapsed="false">
      <c r="A6143" s="0" t="str">
        <f aca="false">SUBSTITUTE(C6143&amp;D6143&amp;E6143&amp;F6143&amp;G6143&amp;H6143&amp;I6143," ","")</f>
        <v>AgenteBilingüeEspecializadoBellasartesyafinesFrontofficeconherramientaHoraextranocturna Zona2Oro</v>
      </c>
      <c r="B6143" s="0" t="s">
        <v>6482</v>
      </c>
      <c r="C6143" s="0" t="s">
        <v>190</v>
      </c>
      <c r="D6143" s="0" t="s">
        <v>6010</v>
      </c>
      <c r="E6143" s="0" t="s">
        <v>60</v>
      </c>
      <c r="F6143" s="0" t="s">
        <v>3319</v>
      </c>
      <c r="G6143" s="0" t="s">
        <v>197</v>
      </c>
      <c r="H6143" s="0" t="s">
        <v>385</v>
      </c>
      <c r="I6143" s="0" t="s">
        <v>54</v>
      </c>
      <c r="J6143" s="0" t="s">
        <v>325</v>
      </c>
      <c r="K6143" s="0" t="n">
        <v>54021.3084188854</v>
      </c>
      <c r="L6143" s="0" t="n">
        <v>62000.64</v>
      </c>
      <c r="M6143" s="0" t="n">
        <v>74617.8081083088</v>
      </c>
      <c r="N6143" s="0" t="n">
        <v>50082.615</v>
      </c>
      <c r="O6143" s="0" t="n">
        <v>50366.205</v>
      </c>
      <c r="P6143" s="0" t="n">
        <v>63907.11</v>
      </c>
      <c r="Q6143" s="0" t="n">
        <v>81910.935</v>
      </c>
      <c r="S6143" s="0" t="s">
        <v>303</v>
      </c>
    </row>
    <row r="6144" customFormat="false" ht="14" hidden="true" customHeight="false" outlineLevel="0" collapsed="false">
      <c r="A6144" s="0" t="str">
        <f aca="false">SUBSTITUTE(C6144&amp;D6144&amp;E6144&amp;F6144&amp;G6144&amp;H6144&amp;I6144," ","")</f>
        <v>AgenteBilingüeEspecializadoBellasartesyafinesFrontofficeconherramientaHoraextranocturna Zona2Platino</v>
      </c>
      <c r="B6144" s="0" t="s">
        <v>6483</v>
      </c>
      <c r="C6144" s="0" t="s">
        <v>190</v>
      </c>
      <c r="D6144" s="0" t="s">
        <v>6010</v>
      </c>
      <c r="E6144" s="0" t="s">
        <v>60</v>
      </c>
      <c r="F6144" s="0" t="s">
        <v>3319</v>
      </c>
      <c r="G6144" s="0" t="s">
        <v>197</v>
      </c>
      <c r="H6144" s="0" t="s">
        <v>385</v>
      </c>
      <c r="I6144" s="0" t="s">
        <v>198</v>
      </c>
      <c r="J6144" s="0" t="s">
        <v>325</v>
      </c>
      <c r="K6144" s="0" t="n">
        <v>54021.3084188854</v>
      </c>
      <c r="L6144" s="0" t="n">
        <v>63824.31</v>
      </c>
      <c r="M6144" s="0" t="n">
        <v>76816.9772243804</v>
      </c>
      <c r="N6144" s="0" t="n">
        <v>50082.615</v>
      </c>
      <c r="O6144" s="0" t="n">
        <v>50366.205</v>
      </c>
      <c r="P6144" s="0" t="n">
        <v>65281.59</v>
      </c>
      <c r="Q6144" s="0" t="n">
        <v>87056.955</v>
      </c>
      <c r="S6144" s="0" t="s">
        <v>303</v>
      </c>
    </row>
    <row r="6145" customFormat="false" ht="14" hidden="true" customHeight="false" outlineLevel="0" collapsed="false">
      <c r="A6145" s="0" t="str">
        <f aca="false">SUBSTITUTE(C6145&amp;D6145&amp;E6145&amp;F6145&amp;G6145&amp;H6145&amp;I6145," ","")</f>
        <v>AgenteBilingüeEspecializadoBellasartesyafinesFrontofficeconherramientaHoraextranocturna Zona3Plata</v>
      </c>
      <c r="B6145" s="0" t="s">
        <v>6484</v>
      </c>
      <c r="C6145" s="0" t="s">
        <v>190</v>
      </c>
      <c r="D6145" s="0" t="s">
        <v>6010</v>
      </c>
      <c r="E6145" s="0" t="s">
        <v>60</v>
      </c>
      <c r="F6145" s="0" t="s">
        <v>3319</v>
      </c>
      <c r="G6145" s="0" t="s">
        <v>197</v>
      </c>
      <c r="H6145" s="0" t="s">
        <v>390</v>
      </c>
      <c r="I6145" s="0" t="s">
        <v>195</v>
      </c>
      <c r="J6145" s="0" t="s">
        <v>325</v>
      </c>
      <c r="K6145" s="0" t="n">
        <v>54021.3084188854</v>
      </c>
      <c r="L6145" s="0" t="n">
        <v>61964.415</v>
      </c>
      <c r="M6145" s="0" t="n">
        <v>72541.0530816373</v>
      </c>
      <c r="N6145" s="0" t="n">
        <v>50082.615</v>
      </c>
      <c r="O6145" s="0" t="n">
        <v>50366.205</v>
      </c>
      <c r="P6145" s="0" t="n">
        <v>62884.53</v>
      </c>
      <c r="Q6145" s="0" t="n">
        <v>78433.335</v>
      </c>
      <c r="S6145" s="0" t="s">
        <v>303</v>
      </c>
    </row>
    <row r="6146" customFormat="false" ht="14" hidden="true" customHeight="false" outlineLevel="0" collapsed="false">
      <c r="A6146" s="0" t="str">
        <f aca="false">SUBSTITUTE(C6146&amp;D6146&amp;E6146&amp;F6146&amp;G6146&amp;H6146&amp;I6146," ","")</f>
        <v>AgenteBilingüeEspecializadoBellasartesyafinesFrontofficeconherramientaHoraextranocturna Zona3Oro</v>
      </c>
      <c r="B6146" s="0" t="s">
        <v>6485</v>
      </c>
      <c r="C6146" s="0" t="s">
        <v>190</v>
      </c>
      <c r="D6146" s="0" t="s">
        <v>6010</v>
      </c>
      <c r="E6146" s="0" t="s">
        <v>60</v>
      </c>
      <c r="F6146" s="0" t="s">
        <v>3319</v>
      </c>
      <c r="G6146" s="0" t="s">
        <v>197</v>
      </c>
      <c r="H6146" s="0" t="s">
        <v>390</v>
      </c>
      <c r="I6146" s="0" t="s">
        <v>54</v>
      </c>
      <c r="J6146" s="0" t="s">
        <v>325</v>
      </c>
      <c r="K6146" s="0" t="n">
        <v>54021.3084188854</v>
      </c>
      <c r="L6146" s="0" t="n">
        <v>63204.345</v>
      </c>
      <c r="M6146" s="0" t="n">
        <v>74617.8081083088</v>
      </c>
      <c r="N6146" s="0" t="n">
        <v>50082.615</v>
      </c>
      <c r="O6146" s="0" t="n">
        <v>50366.205</v>
      </c>
      <c r="P6146" s="0" t="n">
        <v>64208.295</v>
      </c>
      <c r="Q6146" s="0" t="n">
        <v>81910.935</v>
      </c>
      <c r="S6146" s="0" t="s">
        <v>303</v>
      </c>
    </row>
    <row r="6147" customFormat="false" ht="14" hidden="true" customHeight="false" outlineLevel="0" collapsed="false">
      <c r="A6147" s="0" t="str">
        <f aca="false">SUBSTITUTE(C6147&amp;D6147&amp;E6147&amp;F6147&amp;G6147&amp;H6147&amp;I6147," ","")</f>
        <v>AgenteBilingüeEspecializadoBellasartesyafinesFrontofficeconherramientaHoraextranocturna Zona3Platino</v>
      </c>
      <c r="B6147" s="0" t="s">
        <v>6486</v>
      </c>
      <c r="C6147" s="0" t="s">
        <v>190</v>
      </c>
      <c r="D6147" s="0" t="s">
        <v>6010</v>
      </c>
      <c r="E6147" s="0" t="s">
        <v>60</v>
      </c>
      <c r="F6147" s="0" t="s">
        <v>3319</v>
      </c>
      <c r="G6147" s="0" t="s">
        <v>197</v>
      </c>
      <c r="H6147" s="0" t="s">
        <v>390</v>
      </c>
      <c r="I6147" s="0" t="s">
        <v>198</v>
      </c>
      <c r="J6147" s="0" t="s">
        <v>325</v>
      </c>
      <c r="K6147" s="0" t="n">
        <v>54021.3084188854</v>
      </c>
      <c r="L6147" s="0" t="n">
        <v>65063.205</v>
      </c>
      <c r="M6147" s="0" t="n">
        <v>76816.9772243804</v>
      </c>
      <c r="N6147" s="0" t="n">
        <v>50082.615</v>
      </c>
      <c r="O6147" s="0" t="n">
        <v>50366.205</v>
      </c>
      <c r="P6147" s="0" t="n">
        <v>65588.985</v>
      </c>
      <c r="Q6147" s="0" t="n">
        <v>87056.955</v>
      </c>
      <c r="S6147" s="0" t="s">
        <v>303</v>
      </c>
    </row>
    <row r="6148" customFormat="false" ht="14" hidden="true" customHeight="false" outlineLevel="0" collapsed="false">
      <c r="A6148" s="0" t="str">
        <f aca="false">SUBSTITUTE(C6148&amp;D6148&amp;E6148&amp;F6148&amp;G6148&amp;H6148&amp;I6148," ","")</f>
        <v>AgenteBilingüeEspecializadoBellasartesyafinesFrontofficeconherramientaHoraextradominicalyfestivoZona1Plata</v>
      </c>
      <c r="B6148" s="0" t="s">
        <v>6487</v>
      </c>
      <c r="C6148" s="0" t="s">
        <v>190</v>
      </c>
      <c r="D6148" s="0" t="s">
        <v>6010</v>
      </c>
      <c r="E6148" s="0" t="s">
        <v>60</v>
      </c>
      <c r="F6148" s="0" t="s">
        <v>3319</v>
      </c>
      <c r="G6148" s="0" t="s">
        <v>194</v>
      </c>
      <c r="H6148" s="0" t="s">
        <v>379</v>
      </c>
      <c r="I6148" s="0" t="s">
        <v>195</v>
      </c>
      <c r="J6148" s="0" t="s">
        <v>325</v>
      </c>
      <c r="K6148" s="0" t="n">
        <v>68162.1129490937</v>
      </c>
      <c r="L6148" s="0" t="n">
        <v>67444.74</v>
      </c>
      <c r="M6148" s="0" t="n">
        <v>82904.0606647283</v>
      </c>
      <c r="N6148" s="0" t="n">
        <v>71546.445</v>
      </c>
      <c r="O6148" s="0" t="n">
        <v>57461.13</v>
      </c>
      <c r="P6148" s="0" t="n">
        <v>65373.705</v>
      </c>
      <c r="Q6148" s="0" t="n">
        <v>87317.775</v>
      </c>
      <c r="S6148" s="0" t="s">
        <v>303</v>
      </c>
    </row>
    <row r="6149" customFormat="false" ht="14" hidden="true" customHeight="false" outlineLevel="0" collapsed="false">
      <c r="A6149" s="0" t="str">
        <f aca="false">SUBSTITUTE(C6149&amp;D6149&amp;E6149&amp;F6149&amp;G6149&amp;H6149&amp;I6149," ","")</f>
        <v>AgenteBilingüeEspecializadoBellasartesyafinesFrontofficeconherramientaHoraextradominicalyfestivoZona1Oro</v>
      </c>
      <c r="B6149" s="0" t="s">
        <v>6488</v>
      </c>
      <c r="C6149" s="0" t="s">
        <v>190</v>
      </c>
      <c r="D6149" s="0" t="s">
        <v>6010</v>
      </c>
      <c r="E6149" s="0" t="s">
        <v>60</v>
      </c>
      <c r="F6149" s="0" t="s">
        <v>3319</v>
      </c>
      <c r="G6149" s="0" t="s">
        <v>194</v>
      </c>
      <c r="H6149" s="0" t="s">
        <v>379</v>
      </c>
      <c r="I6149" s="0" t="s">
        <v>54</v>
      </c>
      <c r="J6149" s="0" t="s">
        <v>325</v>
      </c>
      <c r="K6149" s="0" t="n">
        <v>68162.1129490937</v>
      </c>
      <c r="L6149" s="0" t="n">
        <v>68794.38</v>
      </c>
      <c r="M6149" s="0" t="n">
        <v>85277.4949809243</v>
      </c>
      <c r="N6149" s="0" t="n">
        <v>71546.445</v>
      </c>
      <c r="O6149" s="0" t="n">
        <v>57461.13</v>
      </c>
      <c r="P6149" s="0" t="n">
        <v>66750.255</v>
      </c>
      <c r="Q6149" s="0" t="n">
        <v>91188.675</v>
      </c>
      <c r="S6149" s="0" t="s">
        <v>303</v>
      </c>
    </row>
    <row r="6150" customFormat="false" ht="14" hidden="true" customHeight="false" outlineLevel="0" collapsed="false">
      <c r="A6150" s="0" t="str">
        <f aca="false">SUBSTITUTE(C6150&amp;D6150&amp;E6150&amp;F6150&amp;G6150&amp;H6150&amp;I6150," ","")</f>
        <v>AgenteBilingüeEspecializadoBellasartesyafinesFrontofficeconherramientaHoraextradominicalyfestivoZona1Platino</v>
      </c>
      <c r="B6150" s="0" t="s">
        <v>6489</v>
      </c>
      <c r="C6150" s="0" t="s">
        <v>190</v>
      </c>
      <c r="D6150" s="0" t="s">
        <v>6010</v>
      </c>
      <c r="E6150" s="0" t="s">
        <v>60</v>
      </c>
      <c r="F6150" s="0" t="s">
        <v>3319</v>
      </c>
      <c r="G6150" s="0" t="s">
        <v>194</v>
      </c>
      <c r="H6150" s="0" t="s">
        <v>379</v>
      </c>
      <c r="I6150" s="0" t="s">
        <v>198</v>
      </c>
      <c r="J6150" s="0" t="s">
        <v>325</v>
      </c>
      <c r="K6150" s="0" t="n">
        <v>68162.1129490937</v>
      </c>
      <c r="L6150" s="0" t="n">
        <v>70817.805</v>
      </c>
      <c r="M6150" s="0" t="n">
        <v>87790.8311135776</v>
      </c>
      <c r="N6150" s="0" t="n">
        <v>71546.445</v>
      </c>
      <c r="O6150" s="0" t="n">
        <v>57461.13</v>
      </c>
      <c r="P6150" s="0" t="n">
        <v>68185.8</v>
      </c>
      <c r="Q6150" s="0" t="n">
        <v>96917.4</v>
      </c>
      <c r="S6150" s="0" t="s">
        <v>303</v>
      </c>
    </row>
    <row r="6151" customFormat="false" ht="14" hidden="true" customHeight="false" outlineLevel="0" collapsed="false">
      <c r="A6151" s="0" t="str">
        <f aca="false">SUBSTITUTE(C6151&amp;D6151&amp;E6151&amp;F6151&amp;G6151&amp;H6151&amp;I6151," ","")</f>
        <v>AgenteBilingüeEspecializadoBellasartesyafinesFrontofficeconherramientaHoraextradominicalyfestivoZona2Plata</v>
      </c>
      <c r="B6151" s="0" t="s">
        <v>6490</v>
      </c>
      <c r="C6151" s="0" t="s">
        <v>190</v>
      </c>
      <c r="D6151" s="0" t="s">
        <v>6010</v>
      </c>
      <c r="E6151" s="0" t="s">
        <v>60</v>
      </c>
      <c r="F6151" s="0" t="s">
        <v>3319</v>
      </c>
      <c r="G6151" s="0" t="s">
        <v>194</v>
      </c>
      <c r="H6151" s="0" t="s">
        <v>385</v>
      </c>
      <c r="I6151" s="0" t="s">
        <v>195</v>
      </c>
      <c r="J6151" s="0" t="s">
        <v>325</v>
      </c>
      <c r="K6151" s="0" t="n">
        <v>68162.1129490937</v>
      </c>
      <c r="L6151" s="0" t="n">
        <v>69468.165</v>
      </c>
      <c r="M6151" s="0" t="n">
        <v>82904.0606647283</v>
      </c>
      <c r="N6151" s="0" t="n">
        <v>71546.445</v>
      </c>
      <c r="O6151" s="0" t="n">
        <v>57461.13</v>
      </c>
      <c r="P6151" s="0" t="n">
        <v>69472.305</v>
      </c>
      <c r="Q6151" s="0" t="n">
        <v>87317.775</v>
      </c>
      <c r="S6151" s="0" t="s">
        <v>303</v>
      </c>
    </row>
    <row r="6152" customFormat="false" ht="14" hidden="true" customHeight="false" outlineLevel="0" collapsed="false">
      <c r="A6152" s="0" t="str">
        <f aca="false">SUBSTITUTE(C6152&amp;D6152&amp;E6152&amp;F6152&amp;G6152&amp;H6152&amp;I6152," ","")</f>
        <v>AgenteBilingüeEspecializadoBellasartesyafinesFrontofficeconherramientaHoraextradominicalyfestivoZona2Oro</v>
      </c>
      <c r="B6152" s="0" t="s">
        <v>6491</v>
      </c>
      <c r="C6152" s="0" t="s">
        <v>190</v>
      </c>
      <c r="D6152" s="0" t="s">
        <v>6010</v>
      </c>
      <c r="E6152" s="0" t="s">
        <v>60</v>
      </c>
      <c r="F6152" s="0" t="s">
        <v>3319</v>
      </c>
      <c r="G6152" s="0" t="s">
        <v>194</v>
      </c>
      <c r="H6152" s="0" t="s">
        <v>385</v>
      </c>
      <c r="I6152" s="0" t="s">
        <v>54</v>
      </c>
      <c r="J6152" s="0" t="s">
        <v>325</v>
      </c>
      <c r="K6152" s="0" t="n">
        <v>68162.1129490937</v>
      </c>
      <c r="L6152" s="0" t="n">
        <v>70859.205</v>
      </c>
      <c r="M6152" s="0" t="n">
        <v>85277.4949809243</v>
      </c>
      <c r="N6152" s="0" t="n">
        <v>71546.445</v>
      </c>
      <c r="O6152" s="0" t="n">
        <v>57461.13</v>
      </c>
      <c r="P6152" s="0" t="n">
        <v>70935.795</v>
      </c>
      <c r="Q6152" s="0" t="n">
        <v>91188.675</v>
      </c>
      <c r="S6152" s="0" t="s">
        <v>303</v>
      </c>
    </row>
    <row r="6153" customFormat="false" ht="14" hidden="true" customHeight="false" outlineLevel="0" collapsed="false">
      <c r="A6153" s="0" t="str">
        <f aca="false">SUBSTITUTE(C6153&amp;D6153&amp;E6153&amp;F6153&amp;G6153&amp;H6153&amp;I6153," ","")</f>
        <v>AgenteBilingüeEspecializadoBellasartesyafinesFrontofficeconherramientaHoraextradominicalyfestivoZona2Platino</v>
      </c>
      <c r="B6153" s="0" t="s">
        <v>6492</v>
      </c>
      <c r="C6153" s="0" t="s">
        <v>190</v>
      </c>
      <c r="D6153" s="0" t="s">
        <v>6010</v>
      </c>
      <c r="E6153" s="0" t="s">
        <v>60</v>
      </c>
      <c r="F6153" s="0" t="s">
        <v>3319</v>
      </c>
      <c r="G6153" s="0" t="s">
        <v>194</v>
      </c>
      <c r="H6153" s="0" t="s">
        <v>385</v>
      </c>
      <c r="I6153" s="0" t="s">
        <v>198</v>
      </c>
      <c r="J6153" s="0" t="s">
        <v>325</v>
      </c>
      <c r="K6153" s="0" t="n">
        <v>68162.1129490937</v>
      </c>
      <c r="L6153" s="0" t="n">
        <v>72942.66</v>
      </c>
      <c r="M6153" s="0" t="n">
        <v>87790.8311135776</v>
      </c>
      <c r="N6153" s="0" t="n">
        <v>71546.445</v>
      </c>
      <c r="O6153" s="0" t="n">
        <v>57461.13</v>
      </c>
      <c r="P6153" s="0" t="n">
        <v>72460.35</v>
      </c>
      <c r="Q6153" s="0" t="n">
        <v>96917.4</v>
      </c>
      <c r="S6153" s="0" t="s">
        <v>303</v>
      </c>
    </row>
    <row r="6154" customFormat="false" ht="14" hidden="true" customHeight="false" outlineLevel="0" collapsed="false">
      <c r="A6154" s="0" t="str">
        <f aca="false">SUBSTITUTE(C6154&amp;D6154&amp;E6154&amp;F6154&amp;G6154&amp;H6154&amp;I6154," ","")</f>
        <v>AgenteBilingüeEspecializadoBellasartesyafinesFrontofficeconherramientaHoraextradominicalyfestivoZona3Plata</v>
      </c>
      <c r="B6154" s="0" t="s">
        <v>6493</v>
      </c>
      <c r="C6154" s="0" t="s">
        <v>190</v>
      </c>
      <c r="D6154" s="0" t="s">
        <v>6010</v>
      </c>
      <c r="E6154" s="0" t="s">
        <v>60</v>
      </c>
      <c r="F6154" s="0" t="s">
        <v>3319</v>
      </c>
      <c r="G6154" s="0" t="s">
        <v>194</v>
      </c>
      <c r="H6154" s="0" t="s">
        <v>390</v>
      </c>
      <c r="I6154" s="0" t="s">
        <v>195</v>
      </c>
      <c r="J6154" s="0" t="s">
        <v>325</v>
      </c>
      <c r="K6154" s="0" t="n">
        <v>68162.1129490937</v>
      </c>
      <c r="L6154" s="0" t="n">
        <v>70817.805</v>
      </c>
      <c r="M6154" s="0" t="n">
        <v>82904.0606647283</v>
      </c>
      <c r="N6154" s="0" t="n">
        <v>71546.445</v>
      </c>
      <c r="O6154" s="0" t="n">
        <v>57461.13</v>
      </c>
      <c r="P6154" s="0" t="n">
        <v>69799.365</v>
      </c>
      <c r="Q6154" s="0" t="n">
        <v>87317.775</v>
      </c>
      <c r="S6154" s="0" t="s">
        <v>303</v>
      </c>
    </row>
    <row r="6155" customFormat="false" ht="14" hidden="true" customHeight="false" outlineLevel="0" collapsed="false">
      <c r="A6155" s="0" t="str">
        <f aca="false">SUBSTITUTE(C6155&amp;D6155&amp;E6155&amp;F6155&amp;G6155&amp;H6155&amp;I6155," ","")</f>
        <v>AgenteBilingüeEspecializadoBellasartesyafinesFrontofficeconherramientaHoraextradominicalyfestivoZona3Oro</v>
      </c>
      <c r="B6155" s="0" t="s">
        <v>6494</v>
      </c>
      <c r="C6155" s="0" t="s">
        <v>190</v>
      </c>
      <c r="D6155" s="0" t="s">
        <v>6010</v>
      </c>
      <c r="E6155" s="0" t="s">
        <v>60</v>
      </c>
      <c r="F6155" s="0" t="s">
        <v>3319</v>
      </c>
      <c r="G6155" s="0" t="s">
        <v>194</v>
      </c>
      <c r="H6155" s="0" t="s">
        <v>390</v>
      </c>
      <c r="I6155" s="0" t="s">
        <v>54</v>
      </c>
      <c r="J6155" s="0" t="s">
        <v>325</v>
      </c>
      <c r="K6155" s="0" t="n">
        <v>68162.1129490937</v>
      </c>
      <c r="L6155" s="0" t="n">
        <v>72234.72</v>
      </c>
      <c r="M6155" s="0" t="n">
        <v>85277.4949809243</v>
      </c>
      <c r="N6155" s="0" t="n">
        <v>71546.445</v>
      </c>
      <c r="O6155" s="0" t="n">
        <v>57461.13</v>
      </c>
      <c r="P6155" s="0" t="n">
        <v>71269.065</v>
      </c>
      <c r="Q6155" s="0" t="n">
        <v>91188.675</v>
      </c>
      <c r="S6155" s="0" t="s">
        <v>303</v>
      </c>
    </row>
    <row r="6156" customFormat="false" ht="14" hidden="true" customHeight="false" outlineLevel="0" collapsed="false">
      <c r="A6156" s="0" t="str">
        <f aca="false">SUBSTITUTE(C6156&amp;D6156&amp;E6156&amp;F6156&amp;G6156&amp;H6156&amp;I6156," ","")</f>
        <v>AgenteBilingüeEspecializadoBellasartesyafinesFrontofficeconherramientaHoraextradominicalyfestivoZona3Platino</v>
      </c>
      <c r="B6156" s="0" t="s">
        <v>6495</v>
      </c>
      <c r="C6156" s="0" t="s">
        <v>190</v>
      </c>
      <c r="D6156" s="0" t="s">
        <v>6010</v>
      </c>
      <c r="E6156" s="0" t="s">
        <v>60</v>
      </c>
      <c r="F6156" s="0" t="s">
        <v>3319</v>
      </c>
      <c r="G6156" s="0" t="s">
        <v>194</v>
      </c>
      <c r="H6156" s="0" t="s">
        <v>390</v>
      </c>
      <c r="I6156" s="0" t="s">
        <v>198</v>
      </c>
      <c r="J6156" s="0" t="s">
        <v>325</v>
      </c>
      <c r="K6156" s="0" t="n">
        <v>68162.1129490937</v>
      </c>
      <c r="L6156" s="0" t="n">
        <v>74359.575</v>
      </c>
      <c r="M6156" s="0" t="n">
        <v>87790.8311135776</v>
      </c>
      <c r="N6156" s="0" t="n">
        <v>71546.445</v>
      </c>
      <c r="O6156" s="0" t="n">
        <v>57461.13</v>
      </c>
      <c r="P6156" s="0" t="n">
        <v>72801.9</v>
      </c>
      <c r="Q6156" s="0" t="n">
        <v>96917.4</v>
      </c>
      <c r="S6156" s="0" t="s">
        <v>303</v>
      </c>
    </row>
    <row r="6157" customFormat="false" ht="14" hidden="true" customHeight="false" outlineLevel="0" collapsed="false">
      <c r="A6157" s="0" t="str">
        <f aca="false">SUBSTITUTE(C6157&amp;D6157&amp;E6157&amp;F6157&amp;G6157&amp;H6157&amp;I6157," ","")</f>
        <v>AgenteBilingüeEspecializadoBellasartesyafinesFrontofficeconherramientaServicio7x24Zona1Plata</v>
      </c>
      <c r="B6157" s="0" t="s">
        <v>6496</v>
      </c>
      <c r="C6157" s="0" t="s">
        <v>190</v>
      </c>
      <c r="D6157" s="0" t="s">
        <v>6010</v>
      </c>
      <c r="E6157" s="0" t="s">
        <v>60</v>
      </c>
      <c r="F6157" s="0" t="s">
        <v>3319</v>
      </c>
      <c r="G6157" s="0" t="s">
        <v>55</v>
      </c>
      <c r="H6157" s="0" t="s">
        <v>379</v>
      </c>
      <c r="I6157" s="0" t="s">
        <v>195</v>
      </c>
      <c r="J6157" s="0" t="s">
        <v>305</v>
      </c>
      <c r="K6157" s="0" t="n">
        <v>24843389.8259074</v>
      </c>
      <c r="L6157" s="0" t="n">
        <v>35014121.415</v>
      </c>
      <c r="M6157" s="0" t="n">
        <v>37212505.9506474</v>
      </c>
      <c r="N6157" s="0" t="n">
        <v>31510536.705</v>
      </c>
      <c r="O6157" s="0" t="n">
        <v>31852235.745</v>
      </c>
      <c r="P6157" s="0" t="n">
        <v>45032041.665</v>
      </c>
      <c r="Q6157" s="0" t="n">
        <v>36251625.375</v>
      </c>
      <c r="S6157" s="0" t="s">
        <v>303</v>
      </c>
    </row>
    <row r="6158" customFormat="false" ht="14" hidden="true" customHeight="false" outlineLevel="0" collapsed="false">
      <c r="A6158" s="0" t="str">
        <f aca="false">SUBSTITUTE(C6158&amp;D6158&amp;E6158&amp;F6158&amp;G6158&amp;H6158&amp;I6158," ","")</f>
        <v>AgenteBilingüeEspecializadoBellasartesyafinesFrontofficeconherramientaServicio7x24Zona1Oro</v>
      </c>
      <c r="B6158" s="0" t="s">
        <v>6497</v>
      </c>
      <c r="C6158" s="0" t="s">
        <v>190</v>
      </c>
      <c r="D6158" s="0" t="s">
        <v>6010</v>
      </c>
      <c r="E6158" s="0" t="s">
        <v>60</v>
      </c>
      <c r="F6158" s="0" t="s">
        <v>3319</v>
      </c>
      <c r="G6158" s="0" t="s">
        <v>55</v>
      </c>
      <c r="H6158" s="0" t="s">
        <v>379</v>
      </c>
      <c r="I6158" s="0" t="s">
        <v>54</v>
      </c>
      <c r="J6158" s="0" t="s">
        <v>305</v>
      </c>
      <c r="K6158" s="0" t="n">
        <v>24843389.8259074</v>
      </c>
      <c r="L6158" s="0" t="n">
        <v>35714404.485</v>
      </c>
      <c r="M6158" s="0" t="n">
        <v>38277851.0966723</v>
      </c>
      <c r="N6158" s="0" t="n">
        <v>31707693.855</v>
      </c>
      <c r="O6158" s="0" t="n">
        <v>31852235.745</v>
      </c>
      <c r="P6158" s="0" t="n">
        <v>45980084.07</v>
      </c>
      <c r="Q6158" s="0" t="n">
        <v>37858760.955</v>
      </c>
      <c r="S6158" s="0" t="s">
        <v>303</v>
      </c>
    </row>
    <row r="6159" customFormat="false" ht="14" hidden="true" customHeight="false" outlineLevel="0" collapsed="false">
      <c r="A6159" s="0" t="str">
        <f aca="false">SUBSTITUTE(C6159&amp;D6159&amp;E6159&amp;F6159&amp;G6159&amp;H6159&amp;I6159," ","")</f>
        <v>AgenteBilingüeEspecializadoBellasartesyafinesFrontofficeconherramientaServicio7x24Zona1Platino</v>
      </c>
      <c r="B6159" s="0" t="s">
        <v>6498</v>
      </c>
      <c r="C6159" s="0" t="s">
        <v>190</v>
      </c>
      <c r="D6159" s="0" t="s">
        <v>6010</v>
      </c>
      <c r="E6159" s="0" t="s">
        <v>60</v>
      </c>
      <c r="F6159" s="0" t="s">
        <v>3319</v>
      </c>
      <c r="G6159" s="0" t="s">
        <v>55</v>
      </c>
      <c r="H6159" s="0" t="s">
        <v>379</v>
      </c>
      <c r="I6159" s="0" t="s">
        <v>198</v>
      </c>
      <c r="J6159" s="0" t="s">
        <v>305</v>
      </c>
      <c r="K6159" s="0" t="n">
        <v>24843389.8259074</v>
      </c>
      <c r="L6159" s="0" t="n">
        <v>36764828.055</v>
      </c>
      <c r="M6159" s="0" t="n">
        <v>39405992.891446</v>
      </c>
      <c r="N6159" s="0" t="n">
        <v>31761645.3</v>
      </c>
      <c r="O6159" s="0" t="n">
        <v>31852235.745</v>
      </c>
      <c r="P6159" s="0" t="n">
        <v>46968903.405</v>
      </c>
      <c r="Q6159" s="0" t="n">
        <v>40237197.165</v>
      </c>
      <c r="S6159" s="0" t="s">
        <v>303</v>
      </c>
    </row>
    <row r="6160" customFormat="false" ht="14" hidden="true" customHeight="false" outlineLevel="0" collapsed="false">
      <c r="A6160" s="0" t="str">
        <f aca="false">SUBSTITUTE(C6160&amp;D6160&amp;E6160&amp;F6160&amp;G6160&amp;H6160&amp;I6160," ","")</f>
        <v>AgenteBilingüeEspecializadoBellasartesyafinesFrontofficeconherramientaServicio7x24Zona2Plata</v>
      </c>
      <c r="B6160" s="0" t="s">
        <v>6499</v>
      </c>
      <c r="C6160" s="0" t="s">
        <v>190</v>
      </c>
      <c r="D6160" s="0" t="s">
        <v>6010</v>
      </c>
      <c r="E6160" s="0" t="s">
        <v>60</v>
      </c>
      <c r="F6160" s="0" t="s">
        <v>3319</v>
      </c>
      <c r="G6160" s="0" t="s">
        <v>55</v>
      </c>
      <c r="H6160" s="0" t="s">
        <v>385</v>
      </c>
      <c r="I6160" s="0" t="s">
        <v>195</v>
      </c>
      <c r="J6160" s="0" t="s">
        <v>305</v>
      </c>
      <c r="K6160" s="0" t="n">
        <v>24843389.8259074</v>
      </c>
      <c r="L6160" s="0" t="n">
        <v>36064546.02</v>
      </c>
      <c r="M6160" s="0" t="n">
        <v>37212505.9506474</v>
      </c>
      <c r="N6160" s="0" t="n">
        <v>31718484.765</v>
      </c>
      <c r="O6160" s="0" t="n">
        <v>31852235.745</v>
      </c>
      <c r="P6160" s="0" t="n">
        <v>47855730.735</v>
      </c>
      <c r="Q6160" s="0" t="n">
        <v>36251625.375</v>
      </c>
      <c r="S6160" s="0" t="s">
        <v>303</v>
      </c>
    </row>
    <row r="6161" customFormat="false" ht="14" hidden="true" customHeight="false" outlineLevel="0" collapsed="false">
      <c r="A6161" s="0" t="str">
        <f aca="false">SUBSTITUTE(C6161&amp;D6161&amp;E6161&amp;F6161&amp;G6161&amp;H6161&amp;I6161," ","")</f>
        <v>AgenteBilingüeEspecializadoBellasartesyafinesFrontofficeconherramientaServicio7x24Zona2Oro</v>
      </c>
      <c r="B6161" s="0" t="s">
        <v>6500</v>
      </c>
      <c r="C6161" s="0" t="s">
        <v>190</v>
      </c>
      <c r="D6161" s="0" t="s">
        <v>6010</v>
      </c>
      <c r="E6161" s="0" t="s">
        <v>60</v>
      </c>
      <c r="F6161" s="0" t="s">
        <v>3319</v>
      </c>
      <c r="G6161" s="0" t="s">
        <v>55</v>
      </c>
      <c r="H6161" s="0" t="s">
        <v>385</v>
      </c>
      <c r="I6161" s="0" t="s">
        <v>54</v>
      </c>
      <c r="J6161" s="0" t="s">
        <v>305</v>
      </c>
      <c r="K6161" s="0" t="n">
        <v>24843389.8259074</v>
      </c>
      <c r="L6161" s="0" t="n">
        <v>36785837.52</v>
      </c>
      <c r="M6161" s="0" t="n">
        <v>38277851.0966723</v>
      </c>
      <c r="N6161" s="0" t="n">
        <v>31775671.62</v>
      </c>
      <c r="O6161" s="0" t="n">
        <v>31852235.745</v>
      </c>
      <c r="P6161" s="0" t="n">
        <v>48863219.4</v>
      </c>
      <c r="Q6161" s="0" t="n">
        <v>37858760.955</v>
      </c>
      <c r="S6161" s="0" t="s">
        <v>303</v>
      </c>
    </row>
    <row r="6162" customFormat="false" ht="14" hidden="true" customHeight="false" outlineLevel="0" collapsed="false">
      <c r="A6162" s="0" t="str">
        <f aca="false">SUBSTITUTE(C6162&amp;D6162&amp;E6162&amp;F6162&amp;G6162&amp;H6162&amp;I6162," ","")</f>
        <v>AgenteBilingüeEspecializadoBellasartesyafinesFrontofficeconherramientaServicio7x24Zona2Platino</v>
      </c>
      <c r="B6162" s="0" t="s">
        <v>6501</v>
      </c>
      <c r="C6162" s="0" t="s">
        <v>190</v>
      </c>
      <c r="D6162" s="0" t="s">
        <v>6010</v>
      </c>
      <c r="E6162" s="0" t="s">
        <v>60</v>
      </c>
      <c r="F6162" s="0" t="s">
        <v>3319</v>
      </c>
      <c r="G6162" s="0" t="s">
        <v>55</v>
      </c>
      <c r="H6162" s="0" t="s">
        <v>385</v>
      </c>
      <c r="I6162" s="0" t="s">
        <v>198</v>
      </c>
      <c r="J6162" s="0" t="s">
        <v>305</v>
      </c>
      <c r="K6162" s="0" t="n">
        <v>24843389.8259074</v>
      </c>
      <c r="L6162" s="0" t="n">
        <v>37867773.735</v>
      </c>
      <c r="M6162" s="0" t="n">
        <v>39405992.891446</v>
      </c>
      <c r="N6162" s="0" t="n">
        <v>31832859.51</v>
      </c>
      <c r="O6162" s="0" t="n">
        <v>31852235.745</v>
      </c>
      <c r="P6162" s="0" t="n">
        <v>49914041.445</v>
      </c>
      <c r="Q6162" s="0" t="n">
        <v>40237197.165</v>
      </c>
      <c r="S6162" s="0" t="s">
        <v>303</v>
      </c>
    </row>
    <row r="6163" customFormat="false" ht="14" hidden="true" customHeight="false" outlineLevel="0" collapsed="false">
      <c r="A6163" s="0" t="str">
        <f aca="false">SUBSTITUTE(C6163&amp;D6163&amp;E6163&amp;F6163&amp;G6163&amp;H6163&amp;I6163," ","")</f>
        <v>AgenteBilingüeEspecializadoBellasartesyafinesFrontofficeconherramientaServicio7x24Zona3Plata</v>
      </c>
      <c r="B6163" s="0" t="s">
        <v>6502</v>
      </c>
      <c r="C6163" s="0" t="s">
        <v>190</v>
      </c>
      <c r="D6163" s="0" t="s">
        <v>6010</v>
      </c>
      <c r="E6163" s="0" t="s">
        <v>60</v>
      </c>
      <c r="F6163" s="0" t="s">
        <v>3319</v>
      </c>
      <c r="G6163" s="0" t="s">
        <v>55</v>
      </c>
      <c r="H6163" s="0" t="s">
        <v>390</v>
      </c>
      <c r="I6163" s="0" t="s">
        <v>195</v>
      </c>
      <c r="J6163" s="0" t="s">
        <v>305</v>
      </c>
      <c r="K6163" s="0" t="n">
        <v>24843389.8259074</v>
      </c>
      <c r="L6163" s="0" t="n">
        <v>36764828.055</v>
      </c>
      <c r="M6163" s="0" t="n">
        <v>37212505.9506474</v>
      </c>
      <c r="N6163" s="0" t="n">
        <v>31761645.3</v>
      </c>
      <c r="O6163" s="0" t="n">
        <v>31852235.745</v>
      </c>
      <c r="P6163" s="0" t="n">
        <v>48080890.845</v>
      </c>
      <c r="Q6163" s="0" t="n">
        <v>36251625.375</v>
      </c>
      <c r="S6163" s="0" t="s">
        <v>303</v>
      </c>
    </row>
    <row r="6164" customFormat="false" ht="14" hidden="true" customHeight="false" outlineLevel="0" collapsed="false">
      <c r="A6164" s="0" t="str">
        <f aca="false">SUBSTITUTE(C6164&amp;D6164&amp;E6164&amp;F6164&amp;G6164&amp;H6164&amp;I6164," ","")</f>
        <v>AgenteBilingüeEspecializadoBellasartesyafinesFrontofficeconherramientaServicio7x24Zona3Oro</v>
      </c>
      <c r="B6164" s="0" t="s">
        <v>6503</v>
      </c>
      <c r="C6164" s="0" t="s">
        <v>190</v>
      </c>
      <c r="D6164" s="0" t="s">
        <v>6010</v>
      </c>
      <c r="E6164" s="0" t="s">
        <v>60</v>
      </c>
      <c r="F6164" s="0" t="s">
        <v>3319</v>
      </c>
      <c r="G6164" s="0" t="s">
        <v>55</v>
      </c>
      <c r="H6164" s="0" t="s">
        <v>390</v>
      </c>
      <c r="I6164" s="0" t="s">
        <v>54</v>
      </c>
      <c r="J6164" s="0" t="s">
        <v>305</v>
      </c>
      <c r="K6164" s="0" t="n">
        <v>24843389.8259074</v>
      </c>
      <c r="L6164" s="0" t="n">
        <v>37500125.175</v>
      </c>
      <c r="M6164" s="0" t="n">
        <v>38277851.0966723</v>
      </c>
      <c r="N6164" s="0" t="n">
        <v>31820990.13</v>
      </c>
      <c r="O6164" s="0" t="n">
        <v>31852235.745</v>
      </c>
      <c r="P6164" s="0" t="n">
        <v>49093119.81</v>
      </c>
      <c r="Q6164" s="0" t="n">
        <v>37858760.955</v>
      </c>
      <c r="S6164" s="0" t="s">
        <v>303</v>
      </c>
    </row>
    <row r="6165" customFormat="false" ht="14" hidden="true" customHeight="false" outlineLevel="0" collapsed="false">
      <c r="A6165" s="0" t="str">
        <f aca="false">SUBSTITUTE(C6165&amp;D6165&amp;E6165&amp;F6165&amp;G6165&amp;H6165&amp;I6165," ","")</f>
        <v>AgenteBilingüeEspecializadoBellasartesyafinesFrontofficeconherramientaServicio7x24Zona3Platino</v>
      </c>
      <c r="B6165" s="0" t="s">
        <v>6504</v>
      </c>
      <c r="C6165" s="0" t="s">
        <v>190</v>
      </c>
      <c r="D6165" s="0" t="s">
        <v>6010</v>
      </c>
      <c r="E6165" s="0" t="s">
        <v>60</v>
      </c>
      <c r="F6165" s="0" t="s">
        <v>3319</v>
      </c>
      <c r="G6165" s="0" t="s">
        <v>55</v>
      </c>
      <c r="H6165" s="0" t="s">
        <v>390</v>
      </c>
      <c r="I6165" s="0" t="s">
        <v>198</v>
      </c>
      <c r="J6165" s="0" t="s">
        <v>305</v>
      </c>
      <c r="K6165" s="0" t="n">
        <v>24843389.8259074</v>
      </c>
      <c r="L6165" s="0" t="n">
        <v>38603069.82</v>
      </c>
      <c r="M6165" s="0" t="n">
        <v>39405992.891446</v>
      </c>
      <c r="N6165" s="0" t="n">
        <v>31880335.995</v>
      </c>
      <c r="O6165" s="0" t="n">
        <v>31852235.745</v>
      </c>
      <c r="P6165" s="0" t="n">
        <v>50148886.05</v>
      </c>
      <c r="Q6165" s="0" t="n">
        <v>40237197.165</v>
      </c>
      <c r="S6165" s="0" t="s">
        <v>303</v>
      </c>
    </row>
    <row r="6166" customFormat="false" ht="14" hidden="true" customHeight="false" outlineLevel="0" collapsed="false">
      <c r="A6166" s="0" t="str">
        <f aca="false">SUBSTITUTE(C6166&amp;D6166&amp;E6166&amp;F6166&amp;G6166&amp;H6166&amp;I6166," ","")</f>
        <v>AgenteBilingüeEspecializadoBellasartesyafinesFrontofficesinherramientaJornadaOrdinaria Zona1Plata</v>
      </c>
      <c r="B6166" s="0" t="s">
        <v>6505</v>
      </c>
      <c r="C6166" s="0" t="s">
        <v>190</v>
      </c>
      <c r="D6166" s="0" t="s">
        <v>6010</v>
      </c>
      <c r="E6166" s="0" t="s">
        <v>60</v>
      </c>
      <c r="F6166" s="0" t="s">
        <v>3335</v>
      </c>
      <c r="G6166" s="0" t="s">
        <v>62</v>
      </c>
      <c r="H6166" s="0" t="s">
        <v>379</v>
      </c>
      <c r="I6166" s="0" t="s">
        <v>195</v>
      </c>
      <c r="J6166" s="0" t="s">
        <v>36</v>
      </c>
      <c r="K6166" s="0" t="n">
        <v>7605145.30149997</v>
      </c>
      <c r="L6166" s="0" t="n">
        <v>7341568.605</v>
      </c>
      <c r="M6166" s="0" t="n">
        <v>9029442.03571653</v>
      </c>
      <c r="N6166" s="0" t="n">
        <v>8292425.175</v>
      </c>
      <c r="O6166" s="0" t="n">
        <v>7817113.845</v>
      </c>
      <c r="P6166" s="0" t="n">
        <v>7738453.845</v>
      </c>
      <c r="Q6166" s="0" t="n">
        <v>8472418.92</v>
      </c>
      <c r="S6166" s="0" t="s">
        <v>303</v>
      </c>
    </row>
    <row r="6167" customFormat="false" ht="14" hidden="true" customHeight="false" outlineLevel="0" collapsed="false">
      <c r="A6167" s="0" t="str">
        <f aca="false">SUBSTITUTE(C6167&amp;D6167&amp;E6167&amp;F6167&amp;G6167&amp;H6167&amp;I6167," ","")</f>
        <v>AgenteBilingüeEspecializadoBellasartesyafinesFrontofficesinherramientaJornadaOrdinaria Zona1Oro</v>
      </c>
      <c r="B6167" s="0" t="s">
        <v>6506</v>
      </c>
      <c r="C6167" s="0" t="s">
        <v>190</v>
      </c>
      <c r="D6167" s="0" t="s">
        <v>6010</v>
      </c>
      <c r="E6167" s="0" t="s">
        <v>60</v>
      </c>
      <c r="F6167" s="0" t="s">
        <v>3335</v>
      </c>
      <c r="G6167" s="0" t="s">
        <v>62</v>
      </c>
      <c r="H6167" s="0" t="s">
        <v>379</v>
      </c>
      <c r="I6167" s="0" t="s">
        <v>54</v>
      </c>
      <c r="J6167" s="0" t="s">
        <v>36</v>
      </c>
      <c r="K6167" s="0" t="n">
        <v>7605145.30149997</v>
      </c>
      <c r="L6167" s="0" t="n">
        <v>7488400.95</v>
      </c>
      <c r="M6167" s="0" t="n">
        <v>9287943.09600043</v>
      </c>
      <c r="N6167" s="0" t="n">
        <v>8311595.445</v>
      </c>
      <c r="O6167" s="0" t="n">
        <v>7817113.845</v>
      </c>
      <c r="P6167" s="0" t="n">
        <v>7901369.055</v>
      </c>
      <c r="Q6167" s="0" t="n">
        <v>8848024.56</v>
      </c>
      <c r="S6167" s="0" t="s">
        <v>303</v>
      </c>
    </row>
    <row r="6168" customFormat="false" ht="14" hidden="true" customHeight="false" outlineLevel="0" collapsed="false">
      <c r="A6168" s="0" t="str">
        <f aca="false">SUBSTITUTE(C6168&amp;D6168&amp;E6168&amp;F6168&amp;G6168&amp;H6168&amp;I6168," ","")</f>
        <v>AgenteBilingüeEspecializadoBellasartesyafinesFrontofficesinherramientaJornadaOrdinaria Zona1Platino</v>
      </c>
      <c r="B6168" s="0" t="s">
        <v>6507</v>
      </c>
      <c r="C6168" s="0" t="s">
        <v>190</v>
      </c>
      <c r="D6168" s="0" t="s">
        <v>6010</v>
      </c>
      <c r="E6168" s="0" t="s">
        <v>60</v>
      </c>
      <c r="F6168" s="0" t="s">
        <v>3335</v>
      </c>
      <c r="G6168" s="0" t="s">
        <v>62</v>
      </c>
      <c r="H6168" s="0" t="s">
        <v>379</v>
      </c>
      <c r="I6168" s="0" t="s">
        <v>198</v>
      </c>
      <c r="J6168" s="0" t="s">
        <v>36</v>
      </c>
      <c r="K6168" s="0" t="n">
        <v>7605145.30149997</v>
      </c>
      <c r="L6168" s="0" t="n">
        <v>7708647.915</v>
      </c>
      <c r="M6168" s="0" t="n">
        <v>9561681.47195093</v>
      </c>
      <c r="N6168" s="0" t="n">
        <v>8330765.715</v>
      </c>
      <c r="O6168" s="0" t="n">
        <v>7817113.845</v>
      </c>
      <c r="P6168" s="0" t="n">
        <v>8071290.18</v>
      </c>
      <c r="Q6168" s="0" t="n">
        <v>9403893.045</v>
      </c>
      <c r="S6168" s="0" t="s">
        <v>303</v>
      </c>
    </row>
    <row r="6169" customFormat="false" ht="14" hidden="true" customHeight="false" outlineLevel="0" collapsed="false">
      <c r="A6169" s="0" t="str">
        <f aca="false">SUBSTITUTE(C6169&amp;D6169&amp;E6169&amp;F6169&amp;G6169&amp;H6169&amp;I6169," ","")</f>
        <v>AgenteBilingüeEspecializadoBellasartesyafinesFrontofficesinherramientaJornadaOrdinaria Zona2Plata</v>
      </c>
      <c r="B6169" s="0" t="s">
        <v>6508</v>
      </c>
      <c r="C6169" s="0" t="s">
        <v>190</v>
      </c>
      <c r="D6169" s="0" t="s">
        <v>6010</v>
      </c>
      <c r="E6169" s="0" t="s">
        <v>60</v>
      </c>
      <c r="F6169" s="0" t="s">
        <v>3335</v>
      </c>
      <c r="G6169" s="0" t="s">
        <v>62</v>
      </c>
      <c r="H6169" s="0" t="s">
        <v>385</v>
      </c>
      <c r="I6169" s="0" t="s">
        <v>195</v>
      </c>
      <c r="J6169" s="0" t="s">
        <v>36</v>
      </c>
      <c r="K6169" s="0" t="n">
        <v>7605145.30149997</v>
      </c>
      <c r="L6169" s="0" t="n">
        <v>7561816.605</v>
      </c>
      <c r="M6169" s="0" t="n">
        <v>9029442.03571653</v>
      </c>
      <c r="N6169" s="0" t="n">
        <v>8315429.085</v>
      </c>
      <c r="O6169" s="0" t="n">
        <v>7817113.845</v>
      </c>
      <c r="P6169" s="0" t="n">
        <v>8223685.65</v>
      </c>
      <c r="Q6169" s="0" t="n">
        <v>8472418.92</v>
      </c>
      <c r="S6169" s="0" t="s">
        <v>303</v>
      </c>
    </row>
    <row r="6170" customFormat="false" ht="14" hidden="true" customHeight="false" outlineLevel="0" collapsed="false">
      <c r="A6170" s="0" t="str">
        <f aca="false">SUBSTITUTE(C6170&amp;D6170&amp;E6170&amp;F6170&amp;G6170&amp;H6170&amp;I6170," ","")</f>
        <v>AgenteBilingüeEspecializadoBellasartesyafinesFrontofficesinherramientaJornadaOrdinaria Zona2Oro</v>
      </c>
      <c r="B6170" s="0" t="s">
        <v>6509</v>
      </c>
      <c r="C6170" s="0" t="s">
        <v>190</v>
      </c>
      <c r="D6170" s="0" t="s">
        <v>6010</v>
      </c>
      <c r="E6170" s="0" t="s">
        <v>60</v>
      </c>
      <c r="F6170" s="0" t="s">
        <v>3335</v>
      </c>
      <c r="G6170" s="0" t="s">
        <v>62</v>
      </c>
      <c r="H6170" s="0" t="s">
        <v>385</v>
      </c>
      <c r="I6170" s="0" t="s">
        <v>54</v>
      </c>
      <c r="J6170" s="0" t="s">
        <v>36</v>
      </c>
      <c r="K6170" s="0" t="n">
        <v>7605145.30149997</v>
      </c>
      <c r="L6170" s="0" t="n">
        <v>7713053.91</v>
      </c>
      <c r="M6170" s="0" t="n">
        <v>9287943.09600043</v>
      </c>
      <c r="N6170" s="0" t="n">
        <v>8335750.275</v>
      </c>
      <c r="O6170" s="0" t="n">
        <v>7817113.845</v>
      </c>
      <c r="P6170" s="0" t="n">
        <v>8396816.31</v>
      </c>
      <c r="Q6170" s="0" t="n">
        <v>8848024.56</v>
      </c>
      <c r="S6170" s="0" t="s">
        <v>303</v>
      </c>
    </row>
    <row r="6171" customFormat="false" ht="14" hidden="true" customHeight="false" outlineLevel="0" collapsed="false">
      <c r="A6171" s="0" t="str">
        <f aca="false">SUBSTITUTE(C6171&amp;D6171&amp;E6171&amp;F6171&amp;G6171&amp;H6171&amp;I6171," ","")</f>
        <v>AgenteBilingüeEspecializadoBellasartesyafinesFrontofficesinherramientaJornadaOrdinaria Zona2Platino</v>
      </c>
      <c r="B6171" s="0" t="s">
        <v>6510</v>
      </c>
      <c r="C6171" s="0" t="s">
        <v>190</v>
      </c>
      <c r="D6171" s="0" t="s">
        <v>6010</v>
      </c>
      <c r="E6171" s="0" t="s">
        <v>60</v>
      </c>
      <c r="F6171" s="0" t="s">
        <v>3335</v>
      </c>
      <c r="G6171" s="0" t="s">
        <v>62</v>
      </c>
      <c r="H6171" s="0" t="s">
        <v>385</v>
      </c>
      <c r="I6171" s="0" t="s">
        <v>198</v>
      </c>
      <c r="J6171" s="0" t="s">
        <v>36</v>
      </c>
      <c r="K6171" s="0" t="n">
        <v>7605145.30149997</v>
      </c>
      <c r="L6171" s="0" t="n">
        <v>7939908.315</v>
      </c>
      <c r="M6171" s="0" t="n">
        <v>9561681.47195093</v>
      </c>
      <c r="N6171" s="0" t="n">
        <v>8356070.43</v>
      </c>
      <c r="O6171" s="0" t="n">
        <v>7817113.845</v>
      </c>
      <c r="P6171" s="0" t="n">
        <v>8577392.76</v>
      </c>
      <c r="Q6171" s="0" t="n">
        <v>9403893.045</v>
      </c>
      <c r="S6171" s="0" t="s">
        <v>303</v>
      </c>
    </row>
    <row r="6172" customFormat="false" ht="14" hidden="true" customHeight="false" outlineLevel="0" collapsed="false">
      <c r="A6172" s="0" t="str">
        <f aca="false">SUBSTITUTE(C6172&amp;D6172&amp;E6172&amp;F6172&amp;G6172&amp;H6172&amp;I6172," ","")</f>
        <v>AgenteBilingüeEspecializadoBellasartesyafinesFrontofficesinherramientaJornadaOrdinaria Zona3Plata</v>
      </c>
      <c r="B6172" s="0" t="s">
        <v>6511</v>
      </c>
      <c r="C6172" s="0" t="s">
        <v>190</v>
      </c>
      <c r="D6172" s="0" t="s">
        <v>6010</v>
      </c>
      <c r="E6172" s="0" t="s">
        <v>60</v>
      </c>
      <c r="F6172" s="0" t="s">
        <v>3335</v>
      </c>
      <c r="G6172" s="0" t="s">
        <v>62</v>
      </c>
      <c r="H6172" s="0" t="s">
        <v>390</v>
      </c>
      <c r="I6172" s="0" t="s">
        <v>195</v>
      </c>
      <c r="J6172" s="0" t="s">
        <v>36</v>
      </c>
      <c r="K6172" s="0" t="n">
        <v>7605145.30149997</v>
      </c>
      <c r="L6172" s="0" t="n">
        <v>7708647.915</v>
      </c>
      <c r="M6172" s="0" t="n">
        <v>9029442.03571653</v>
      </c>
      <c r="N6172" s="0" t="n">
        <v>8330765.715</v>
      </c>
      <c r="O6172" s="0" t="n">
        <v>7817113.845</v>
      </c>
      <c r="P6172" s="0" t="n">
        <v>8262378.09</v>
      </c>
      <c r="Q6172" s="0" t="n">
        <v>8472418.92</v>
      </c>
      <c r="S6172" s="0" t="s">
        <v>303</v>
      </c>
    </row>
    <row r="6173" customFormat="false" ht="14" hidden="true" customHeight="false" outlineLevel="0" collapsed="false">
      <c r="A6173" s="0" t="str">
        <f aca="false">SUBSTITUTE(C6173&amp;D6173&amp;E6173&amp;F6173&amp;G6173&amp;H6173&amp;I6173," ","")</f>
        <v>AgenteBilingüeEspecializadoBellasartesyafinesFrontofficesinherramientaJornadaOrdinaria Zona3Oro</v>
      </c>
      <c r="B6173" s="0" t="s">
        <v>6512</v>
      </c>
      <c r="C6173" s="0" t="s">
        <v>190</v>
      </c>
      <c r="D6173" s="0" t="s">
        <v>6010</v>
      </c>
      <c r="E6173" s="0" t="s">
        <v>60</v>
      </c>
      <c r="F6173" s="0" t="s">
        <v>3335</v>
      </c>
      <c r="G6173" s="0" t="s">
        <v>62</v>
      </c>
      <c r="H6173" s="0" t="s">
        <v>390</v>
      </c>
      <c r="I6173" s="0" t="s">
        <v>54</v>
      </c>
      <c r="J6173" s="0" t="s">
        <v>36</v>
      </c>
      <c r="K6173" s="0" t="n">
        <v>7605145.30149997</v>
      </c>
      <c r="L6173" s="0" t="n">
        <v>7862821.515</v>
      </c>
      <c r="M6173" s="0" t="n">
        <v>9287943.09600043</v>
      </c>
      <c r="N6173" s="0" t="n">
        <v>8351852.805</v>
      </c>
      <c r="O6173" s="0" t="n">
        <v>7817113.845</v>
      </c>
      <c r="P6173" s="0" t="n">
        <v>8436323.295</v>
      </c>
      <c r="Q6173" s="0" t="n">
        <v>8848024.56</v>
      </c>
      <c r="S6173" s="0" t="s">
        <v>303</v>
      </c>
    </row>
    <row r="6174" customFormat="false" ht="14" hidden="true" customHeight="false" outlineLevel="0" collapsed="false">
      <c r="A6174" s="0" t="str">
        <f aca="false">SUBSTITUTE(C6174&amp;D6174&amp;E6174&amp;F6174&amp;G6174&amp;H6174&amp;I6174," ","")</f>
        <v>AgenteBilingüeEspecializadoBellasartesyafinesFrontofficesinherramientaJornadaOrdinaria Zona3Platino</v>
      </c>
      <c r="B6174" s="0" t="s">
        <v>6513</v>
      </c>
      <c r="C6174" s="0" t="s">
        <v>190</v>
      </c>
      <c r="D6174" s="0" t="s">
        <v>6010</v>
      </c>
      <c r="E6174" s="0" t="s">
        <v>60</v>
      </c>
      <c r="F6174" s="0" t="s">
        <v>3335</v>
      </c>
      <c r="G6174" s="0" t="s">
        <v>62</v>
      </c>
      <c r="H6174" s="0" t="s">
        <v>390</v>
      </c>
      <c r="I6174" s="0" t="s">
        <v>198</v>
      </c>
      <c r="J6174" s="0" t="s">
        <v>36</v>
      </c>
      <c r="K6174" s="0" t="n">
        <v>7605145.30149997</v>
      </c>
      <c r="L6174" s="0" t="n">
        <v>8094080.88</v>
      </c>
      <c r="M6174" s="0" t="n">
        <v>9561681.47195093</v>
      </c>
      <c r="N6174" s="0" t="n">
        <v>8372939.895</v>
      </c>
      <c r="O6174" s="0" t="n">
        <v>7817113.845</v>
      </c>
      <c r="P6174" s="0" t="n">
        <v>8617749.48</v>
      </c>
      <c r="Q6174" s="0" t="n">
        <v>9403893.045</v>
      </c>
      <c r="S6174" s="0" t="s">
        <v>303</v>
      </c>
    </row>
    <row r="6175" customFormat="false" ht="14" hidden="true" customHeight="false" outlineLevel="0" collapsed="false">
      <c r="A6175" s="0" t="str">
        <f aca="false">SUBSTITUTE(C6175&amp;D6175&amp;E6175&amp;F6175&amp;G6175&amp;H6175&amp;I6175," ","")</f>
        <v>AgenteBilingüeEspecializadoBellasartesyafinesFrontofficesinherramientaHoraextradiurnaZona1Plata</v>
      </c>
      <c r="B6175" s="0" t="s">
        <v>6514</v>
      </c>
      <c r="C6175" s="0" t="s">
        <v>190</v>
      </c>
      <c r="D6175" s="0" t="s">
        <v>6010</v>
      </c>
      <c r="E6175" s="0" t="s">
        <v>60</v>
      </c>
      <c r="F6175" s="0" t="s">
        <v>3335</v>
      </c>
      <c r="G6175" s="0" t="s">
        <v>192</v>
      </c>
      <c r="H6175" s="0" t="s">
        <v>379</v>
      </c>
      <c r="I6175" s="0" t="s">
        <v>195</v>
      </c>
      <c r="J6175" s="0" t="s">
        <v>325</v>
      </c>
      <c r="K6175" s="0" t="n">
        <v>38758.5076880207</v>
      </c>
      <c r="L6175" s="0" t="n">
        <v>40008.96</v>
      </c>
      <c r="M6175" s="0" t="n">
        <v>51815.0379154552</v>
      </c>
      <c r="N6175" s="0" t="n">
        <v>35772.705</v>
      </c>
      <c r="O6175" s="0" t="n">
        <v>36174.285</v>
      </c>
      <c r="P6175" s="0" t="n">
        <v>46658.835</v>
      </c>
      <c r="Q6175" s="0" t="n">
        <v>56509.965</v>
      </c>
      <c r="S6175" s="0" t="s">
        <v>303</v>
      </c>
    </row>
    <row r="6176" customFormat="false" ht="14" hidden="true" customHeight="false" outlineLevel="0" collapsed="false">
      <c r="A6176" s="0" t="str">
        <f aca="false">SUBSTITUTE(C6176&amp;D6176&amp;E6176&amp;F6176&amp;G6176&amp;H6176&amp;I6176," ","")</f>
        <v>AgenteBilingüeEspecializadoBellasartesyafinesFrontofficesinherramientaHoraextradiurnaZona1Oro</v>
      </c>
      <c r="B6176" s="0" t="s">
        <v>6515</v>
      </c>
      <c r="C6176" s="0" t="s">
        <v>190</v>
      </c>
      <c r="D6176" s="0" t="s">
        <v>6010</v>
      </c>
      <c r="E6176" s="0" t="s">
        <v>60</v>
      </c>
      <c r="F6176" s="0" t="s">
        <v>3335</v>
      </c>
      <c r="G6176" s="0" t="s">
        <v>192</v>
      </c>
      <c r="H6176" s="0" t="s">
        <v>379</v>
      </c>
      <c r="I6176" s="0" t="s">
        <v>54</v>
      </c>
      <c r="J6176" s="0" t="s">
        <v>325</v>
      </c>
      <c r="K6176" s="0" t="n">
        <v>38758.5076880207</v>
      </c>
      <c r="L6176" s="0" t="n">
        <v>40810.05</v>
      </c>
      <c r="M6176" s="0" t="n">
        <v>53298.4343630777</v>
      </c>
      <c r="N6176" s="0" t="n">
        <v>35772.705</v>
      </c>
      <c r="O6176" s="0" t="n">
        <v>36174.285</v>
      </c>
      <c r="P6176" s="0" t="n">
        <v>47642.085</v>
      </c>
      <c r="Q6176" s="0" t="n">
        <v>59014.665</v>
      </c>
      <c r="S6176" s="0" t="s">
        <v>303</v>
      </c>
    </row>
    <row r="6177" customFormat="false" ht="14" hidden="true" customHeight="false" outlineLevel="0" collapsed="false">
      <c r="A6177" s="0" t="str">
        <f aca="false">SUBSTITUTE(C6177&amp;D6177&amp;E6177&amp;F6177&amp;G6177&amp;H6177&amp;I6177," ","")</f>
        <v>AgenteBilingüeEspecializadoBellasartesyafinesFrontofficesinherramientaHoraextradiurnaZona1Platino</v>
      </c>
      <c r="B6177" s="0" t="s">
        <v>6516</v>
      </c>
      <c r="C6177" s="0" t="s">
        <v>190</v>
      </c>
      <c r="D6177" s="0" t="s">
        <v>6010</v>
      </c>
      <c r="E6177" s="0" t="s">
        <v>60</v>
      </c>
      <c r="F6177" s="0" t="s">
        <v>3335</v>
      </c>
      <c r="G6177" s="0" t="s">
        <v>192</v>
      </c>
      <c r="H6177" s="0" t="s">
        <v>379</v>
      </c>
      <c r="I6177" s="0" t="s">
        <v>198</v>
      </c>
      <c r="J6177" s="0" t="s">
        <v>325</v>
      </c>
      <c r="K6177" s="0" t="n">
        <v>38758.5076880207</v>
      </c>
      <c r="L6177" s="0" t="n">
        <v>42009.615</v>
      </c>
      <c r="M6177" s="0" t="n">
        <v>54869.269445986</v>
      </c>
      <c r="N6177" s="0" t="n">
        <v>35772.705</v>
      </c>
      <c r="O6177" s="0" t="n">
        <v>36174.285</v>
      </c>
      <c r="P6177" s="0" t="n">
        <v>48665.7</v>
      </c>
      <c r="Q6177" s="0" t="n">
        <v>62722.035</v>
      </c>
      <c r="S6177" s="0" t="s">
        <v>303</v>
      </c>
    </row>
    <row r="6178" customFormat="false" ht="14" hidden="true" customHeight="false" outlineLevel="0" collapsed="false">
      <c r="A6178" s="0" t="str">
        <f aca="false">SUBSTITUTE(C6178&amp;D6178&amp;E6178&amp;F6178&amp;G6178&amp;H6178&amp;I6178," ","")</f>
        <v>AgenteBilingüeEspecializadoBellasartesyafinesFrontofficesinherramientaHoraextradiurnaZona2Plata</v>
      </c>
      <c r="B6178" s="0" t="s">
        <v>6517</v>
      </c>
      <c r="C6178" s="0" t="s">
        <v>190</v>
      </c>
      <c r="D6178" s="0" t="s">
        <v>6010</v>
      </c>
      <c r="E6178" s="0" t="s">
        <v>60</v>
      </c>
      <c r="F6178" s="0" t="s">
        <v>3335</v>
      </c>
      <c r="G6178" s="0" t="s">
        <v>192</v>
      </c>
      <c r="H6178" s="0" t="s">
        <v>385</v>
      </c>
      <c r="I6178" s="0" t="s">
        <v>195</v>
      </c>
      <c r="J6178" s="0" t="s">
        <v>325</v>
      </c>
      <c r="K6178" s="0" t="n">
        <v>38758.5076880207</v>
      </c>
      <c r="L6178" s="0" t="n">
        <v>41209.56</v>
      </c>
      <c r="M6178" s="0" t="n">
        <v>51815.0379154552</v>
      </c>
      <c r="N6178" s="0" t="n">
        <v>35772.705</v>
      </c>
      <c r="O6178" s="0" t="n">
        <v>36174.285</v>
      </c>
      <c r="P6178" s="0" t="n">
        <v>49584.78</v>
      </c>
      <c r="Q6178" s="0" t="n">
        <v>56509.965</v>
      </c>
      <c r="S6178" s="0" t="s">
        <v>303</v>
      </c>
    </row>
    <row r="6179" customFormat="false" ht="14" hidden="true" customHeight="false" outlineLevel="0" collapsed="false">
      <c r="A6179" s="0" t="str">
        <f aca="false">SUBSTITUTE(C6179&amp;D6179&amp;E6179&amp;F6179&amp;G6179&amp;H6179&amp;I6179," ","")</f>
        <v>AgenteBilingüeEspecializadoBellasartesyafinesFrontofficesinherramientaHoraextradiurnaZona2Oro</v>
      </c>
      <c r="B6179" s="0" t="s">
        <v>6518</v>
      </c>
      <c r="C6179" s="0" t="s">
        <v>190</v>
      </c>
      <c r="D6179" s="0" t="s">
        <v>6010</v>
      </c>
      <c r="E6179" s="0" t="s">
        <v>60</v>
      </c>
      <c r="F6179" s="0" t="s">
        <v>3335</v>
      </c>
      <c r="G6179" s="0" t="s">
        <v>192</v>
      </c>
      <c r="H6179" s="0" t="s">
        <v>385</v>
      </c>
      <c r="I6179" s="0" t="s">
        <v>54</v>
      </c>
      <c r="J6179" s="0" t="s">
        <v>325</v>
      </c>
      <c r="K6179" s="0" t="n">
        <v>38758.5076880207</v>
      </c>
      <c r="L6179" s="0" t="n">
        <v>42034.455</v>
      </c>
      <c r="M6179" s="0" t="n">
        <v>53298.4343630777</v>
      </c>
      <c r="N6179" s="0" t="n">
        <v>35772.705</v>
      </c>
      <c r="O6179" s="0" t="n">
        <v>36174.285</v>
      </c>
      <c r="P6179" s="0" t="n">
        <v>50629.095</v>
      </c>
      <c r="Q6179" s="0" t="n">
        <v>59014.665</v>
      </c>
      <c r="S6179" s="0" t="s">
        <v>303</v>
      </c>
    </row>
    <row r="6180" customFormat="false" ht="14" hidden="true" customHeight="false" outlineLevel="0" collapsed="false">
      <c r="A6180" s="0" t="str">
        <f aca="false">SUBSTITUTE(C6180&amp;D6180&amp;E6180&amp;F6180&amp;G6180&amp;H6180&amp;I6180," ","")</f>
        <v>AgenteBilingüeEspecializadoBellasartesyafinesFrontofficesinherramientaHoraextradiurnaZona2Platino</v>
      </c>
      <c r="B6180" s="0" t="s">
        <v>6519</v>
      </c>
      <c r="C6180" s="0" t="s">
        <v>190</v>
      </c>
      <c r="D6180" s="0" t="s">
        <v>6010</v>
      </c>
      <c r="E6180" s="0" t="s">
        <v>60</v>
      </c>
      <c r="F6180" s="0" t="s">
        <v>3335</v>
      </c>
      <c r="G6180" s="0" t="s">
        <v>192</v>
      </c>
      <c r="H6180" s="0" t="s">
        <v>385</v>
      </c>
      <c r="I6180" s="0" t="s">
        <v>198</v>
      </c>
      <c r="J6180" s="0" t="s">
        <v>325</v>
      </c>
      <c r="K6180" s="0" t="n">
        <v>38758.5076880207</v>
      </c>
      <c r="L6180" s="0" t="n">
        <v>43270.245</v>
      </c>
      <c r="M6180" s="0" t="n">
        <v>54869.269445986</v>
      </c>
      <c r="N6180" s="0" t="n">
        <v>35772.705</v>
      </c>
      <c r="O6180" s="0" t="n">
        <v>36174.285</v>
      </c>
      <c r="P6180" s="0" t="n">
        <v>51717.915</v>
      </c>
      <c r="Q6180" s="0" t="n">
        <v>62722.035</v>
      </c>
      <c r="S6180" s="0" t="s">
        <v>303</v>
      </c>
    </row>
    <row r="6181" customFormat="false" ht="14" hidden="true" customHeight="false" outlineLevel="0" collapsed="false">
      <c r="A6181" s="0" t="str">
        <f aca="false">SUBSTITUTE(C6181&amp;D6181&amp;E6181&amp;F6181&amp;G6181&amp;H6181&amp;I6181," ","")</f>
        <v>AgenteBilingüeEspecializadoBellasartesyafinesFrontofficesinherramientaHoraextradiurnaZona3Plata</v>
      </c>
      <c r="B6181" s="0" t="s">
        <v>6520</v>
      </c>
      <c r="C6181" s="0" t="s">
        <v>190</v>
      </c>
      <c r="D6181" s="0" t="s">
        <v>6010</v>
      </c>
      <c r="E6181" s="0" t="s">
        <v>60</v>
      </c>
      <c r="F6181" s="0" t="s">
        <v>3335</v>
      </c>
      <c r="G6181" s="0" t="s">
        <v>192</v>
      </c>
      <c r="H6181" s="0" t="s">
        <v>390</v>
      </c>
      <c r="I6181" s="0" t="s">
        <v>195</v>
      </c>
      <c r="J6181" s="0" t="s">
        <v>325</v>
      </c>
      <c r="K6181" s="0" t="n">
        <v>38758.5076880207</v>
      </c>
      <c r="L6181" s="0" t="n">
        <v>42009.615</v>
      </c>
      <c r="M6181" s="0" t="n">
        <v>51815.0379154552</v>
      </c>
      <c r="N6181" s="0" t="n">
        <v>35772.705</v>
      </c>
      <c r="O6181" s="0" t="n">
        <v>36174.285</v>
      </c>
      <c r="P6181" s="0" t="n">
        <v>49818.69</v>
      </c>
      <c r="Q6181" s="0" t="n">
        <v>56509.965</v>
      </c>
      <c r="S6181" s="0" t="s">
        <v>303</v>
      </c>
    </row>
    <row r="6182" customFormat="false" ht="14" hidden="true" customHeight="false" outlineLevel="0" collapsed="false">
      <c r="A6182" s="0" t="str">
        <f aca="false">SUBSTITUTE(C6182&amp;D6182&amp;E6182&amp;F6182&amp;G6182&amp;H6182&amp;I6182," ","")</f>
        <v>AgenteBilingüeEspecializadoBellasartesyafinesFrontofficesinherramientaHoraextradiurnaZona3Oro</v>
      </c>
      <c r="B6182" s="0" t="s">
        <v>6521</v>
      </c>
      <c r="C6182" s="0" t="s">
        <v>190</v>
      </c>
      <c r="D6182" s="0" t="s">
        <v>6010</v>
      </c>
      <c r="E6182" s="0" t="s">
        <v>60</v>
      </c>
      <c r="F6182" s="0" t="s">
        <v>3335</v>
      </c>
      <c r="G6182" s="0" t="s">
        <v>192</v>
      </c>
      <c r="H6182" s="0" t="s">
        <v>390</v>
      </c>
      <c r="I6182" s="0" t="s">
        <v>54</v>
      </c>
      <c r="J6182" s="0" t="s">
        <v>325</v>
      </c>
      <c r="K6182" s="0" t="n">
        <v>38758.5076880207</v>
      </c>
      <c r="L6182" s="0" t="n">
        <v>42851.07</v>
      </c>
      <c r="M6182" s="0" t="n">
        <v>53298.4343630777</v>
      </c>
      <c r="N6182" s="0" t="n">
        <v>35772.705</v>
      </c>
      <c r="O6182" s="0" t="n">
        <v>36174.285</v>
      </c>
      <c r="P6182" s="0" t="n">
        <v>50867.145</v>
      </c>
      <c r="Q6182" s="0" t="n">
        <v>59014.665</v>
      </c>
      <c r="S6182" s="0" t="s">
        <v>303</v>
      </c>
    </row>
    <row r="6183" customFormat="false" ht="14" hidden="true" customHeight="false" outlineLevel="0" collapsed="false">
      <c r="A6183" s="0" t="str">
        <f aca="false">SUBSTITUTE(C6183&amp;D6183&amp;E6183&amp;F6183&amp;G6183&amp;H6183&amp;I6183," ","")</f>
        <v>AgenteBilingüeEspecializadoBellasartesyafinesFrontofficesinherramientaHoraextradiurnaZona3Platino</v>
      </c>
      <c r="B6183" s="0" t="s">
        <v>6522</v>
      </c>
      <c r="C6183" s="0" t="s">
        <v>190</v>
      </c>
      <c r="D6183" s="0" t="s">
        <v>6010</v>
      </c>
      <c r="E6183" s="0" t="s">
        <v>60</v>
      </c>
      <c r="F6183" s="0" t="s">
        <v>3335</v>
      </c>
      <c r="G6183" s="0" t="s">
        <v>192</v>
      </c>
      <c r="H6183" s="0" t="s">
        <v>390</v>
      </c>
      <c r="I6183" s="0" t="s">
        <v>198</v>
      </c>
      <c r="J6183" s="0" t="s">
        <v>325</v>
      </c>
      <c r="K6183" s="0" t="n">
        <v>38758.5076880207</v>
      </c>
      <c r="L6183" s="0" t="n">
        <v>44110.665</v>
      </c>
      <c r="M6183" s="0" t="n">
        <v>54869.269445986</v>
      </c>
      <c r="N6183" s="0" t="n">
        <v>35772.705</v>
      </c>
      <c r="O6183" s="0" t="n">
        <v>36174.285</v>
      </c>
      <c r="P6183" s="0" t="n">
        <v>51961.14</v>
      </c>
      <c r="Q6183" s="0" t="n">
        <v>62722.035</v>
      </c>
      <c r="S6183" s="0" t="s">
        <v>303</v>
      </c>
    </row>
    <row r="6184" customFormat="false" ht="14" hidden="true" customHeight="false" outlineLevel="0" collapsed="false">
      <c r="A6184" s="0" t="str">
        <f aca="false">SUBSTITUTE(C6184&amp;D6184&amp;E6184&amp;F6184&amp;G6184&amp;H6184&amp;I6184," ","")</f>
        <v>AgenteBilingüeEspecializadoBellasartesyafinesFrontofficesinherramientaHoraextranocturna Zona1Plata</v>
      </c>
      <c r="B6184" s="0" t="s">
        <v>6523</v>
      </c>
      <c r="C6184" s="0" t="s">
        <v>190</v>
      </c>
      <c r="D6184" s="0" t="s">
        <v>6010</v>
      </c>
      <c r="E6184" s="0" t="s">
        <v>60</v>
      </c>
      <c r="F6184" s="0" t="s">
        <v>3335</v>
      </c>
      <c r="G6184" s="0" t="s">
        <v>197</v>
      </c>
      <c r="H6184" s="0" t="s">
        <v>379</v>
      </c>
      <c r="I6184" s="0" t="s">
        <v>195</v>
      </c>
      <c r="J6184" s="0" t="s">
        <v>325</v>
      </c>
      <c r="K6184" s="0" t="n">
        <v>52899.312218229</v>
      </c>
      <c r="L6184" s="0" t="n">
        <v>56013.165</v>
      </c>
      <c r="M6184" s="0" t="n">
        <v>72541.0530816373</v>
      </c>
      <c r="N6184" s="0" t="n">
        <v>50082.615</v>
      </c>
      <c r="O6184" s="0" t="n">
        <v>50366.205</v>
      </c>
      <c r="P6184" s="0" t="n">
        <v>61046.37</v>
      </c>
      <c r="Q6184" s="0" t="n">
        <v>78433.335</v>
      </c>
      <c r="S6184" s="0" t="s">
        <v>303</v>
      </c>
    </row>
    <row r="6185" customFormat="false" ht="14" hidden="true" customHeight="false" outlineLevel="0" collapsed="false">
      <c r="A6185" s="0" t="str">
        <f aca="false">SUBSTITUTE(C6185&amp;D6185&amp;E6185&amp;F6185&amp;G6185&amp;H6185&amp;I6185," ","")</f>
        <v>AgenteBilingüeEspecializadoBellasartesyafinesFrontofficesinherramientaHoraextranocturna Zona1Oro</v>
      </c>
      <c r="B6185" s="0" t="s">
        <v>6524</v>
      </c>
      <c r="C6185" s="0" t="s">
        <v>190</v>
      </c>
      <c r="D6185" s="0" t="s">
        <v>6010</v>
      </c>
      <c r="E6185" s="0" t="s">
        <v>60</v>
      </c>
      <c r="F6185" s="0" t="s">
        <v>3335</v>
      </c>
      <c r="G6185" s="0" t="s">
        <v>197</v>
      </c>
      <c r="H6185" s="0" t="s">
        <v>379</v>
      </c>
      <c r="I6185" s="0" t="s">
        <v>54</v>
      </c>
      <c r="J6185" s="0" t="s">
        <v>325</v>
      </c>
      <c r="K6185" s="0" t="n">
        <v>52899.312218229</v>
      </c>
      <c r="L6185" s="0" t="n">
        <v>57134.07</v>
      </c>
      <c r="M6185" s="0" t="n">
        <v>74617.8081083088</v>
      </c>
      <c r="N6185" s="0" t="n">
        <v>50082.615</v>
      </c>
      <c r="O6185" s="0" t="n">
        <v>50366.205</v>
      </c>
      <c r="P6185" s="0" t="n">
        <v>62331.84</v>
      </c>
      <c r="Q6185" s="0" t="n">
        <v>81910.935</v>
      </c>
      <c r="S6185" s="0" t="s">
        <v>303</v>
      </c>
    </row>
    <row r="6186" customFormat="false" ht="14" hidden="true" customHeight="false" outlineLevel="0" collapsed="false">
      <c r="A6186" s="0" t="str">
        <f aca="false">SUBSTITUTE(C6186&amp;D6186&amp;E6186&amp;F6186&amp;G6186&amp;H6186&amp;I6186," ","")</f>
        <v>AgenteBilingüeEspecializadoBellasartesyafinesFrontofficesinherramientaHoraextranocturna Zona1Platino</v>
      </c>
      <c r="B6186" s="0" t="s">
        <v>6525</v>
      </c>
      <c r="C6186" s="0" t="s">
        <v>190</v>
      </c>
      <c r="D6186" s="0" t="s">
        <v>6010</v>
      </c>
      <c r="E6186" s="0" t="s">
        <v>60</v>
      </c>
      <c r="F6186" s="0" t="s">
        <v>3335</v>
      </c>
      <c r="G6186" s="0" t="s">
        <v>197</v>
      </c>
      <c r="H6186" s="0" t="s">
        <v>379</v>
      </c>
      <c r="I6186" s="0" t="s">
        <v>198</v>
      </c>
      <c r="J6186" s="0" t="s">
        <v>325</v>
      </c>
      <c r="K6186" s="0" t="n">
        <v>52899.312218229</v>
      </c>
      <c r="L6186" s="0" t="n">
        <v>58813.875</v>
      </c>
      <c r="M6186" s="0" t="n">
        <v>76816.9772243804</v>
      </c>
      <c r="N6186" s="0" t="n">
        <v>50082.615</v>
      </c>
      <c r="O6186" s="0" t="n">
        <v>50366.205</v>
      </c>
      <c r="P6186" s="0" t="n">
        <v>63672.165</v>
      </c>
      <c r="Q6186" s="0" t="n">
        <v>87056.955</v>
      </c>
      <c r="S6186" s="0" t="s">
        <v>303</v>
      </c>
    </row>
    <row r="6187" customFormat="false" ht="14" hidden="true" customHeight="false" outlineLevel="0" collapsed="false">
      <c r="A6187" s="0" t="str">
        <f aca="false">SUBSTITUTE(C6187&amp;D6187&amp;E6187&amp;F6187&amp;G6187&amp;H6187&amp;I6187," ","")</f>
        <v>AgenteBilingüeEspecializadoBellasartesyafinesFrontofficesinherramientaHoraextranocturna Zona2Plata</v>
      </c>
      <c r="B6187" s="0" t="s">
        <v>6526</v>
      </c>
      <c r="C6187" s="0" t="s">
        <v>190</v>
      </c>
      <c r="D6187" s="0" t="s">
        <v>6010</v>
      </c>
      <c r="E6187" s="0" t="s">
        <v>60</v>
      </c>
      <c r="F6187" s="0" t="s">
        <v>3335</v>
      </c>
      <c r="G6187" s="0" t="s">
        <v>197</v>
      </c>
      <c r="H6187" s="0" t="s">
        <v>385</v>
      </c>
      <c r="I6187" s="0" t="s">
        <v>195</v>
      </c>
      <c r="J6187" s="0" t="s">
        <v>325</v>
      </c>
      <c r="K6187" s="0" t="n">
        <v>52899.312218229</v>
      </c>
      <c r="L6187" s="0" t="n">
        <v>57694.005</v>
      </c>
      <c r="M6187" s="0" t="n">
        <v>72541.0530816373</v>
      </c>
      <c r="N6187" s="0" t="n">
        <v>50082.615</v>
      </c>
      <c r="O6187" s="0" t="n">
        <v>50366.205</v>
      </c>
      <c r="P6187" s="0" t="n">
        <v>64874.835</v>
      </c>
      <c r="Q6187" s="0" t="n">
        <v>78433.335</v>
      </c>
      <c r="S6187" s="0" t="s">
        <v>303</v>
      </c>
    </row>
    <row r="6188" customFormat="false" ht="14" hidden="true" customHeight="false" outlineLevel="0" collapsed="false">
      <c r="A6188" s="0" t="str">
        <f aca="false">SUBSTITUTE(C6188&amp;D6188&amp;E6188&amp;F6188&amp;G6188&amp;H6188&amp;I6188," ","")</f>
        <v>AgenteBilingüeEspecializadoBellasartesyafinesFrontofficesinherramientaHoraextranocturna Zona2Oro</v>
      </c>
      <c r="B6188" s="0" t="s">
        <v>6527</v>
      </c>
      <c r="C6188" s="0" t="s">
        <v>190</v>
      </c>
      <c r="D6188" s="0" t="s">
        <v>6010</v>
      </c>
      <c r="E6188" s="0" t="s">
        <v>60</v>
      </c>
      <c r="F6188" s="0" t="s">
        <v>3335</v>
      </c>
      <c r="G6188" s="0" t="s">
        <v>197</v>
      </c>
      <c r="H6188" s="0" t="s">
        <v>385</v>
      </c>
      <c r="I6188" s="0" t="s">
        <v>54</v>
      </c>
      <c r="J6188" s="0" t="s">
        <v>325</v>
      </c>
      <c r="K6188" s="0" t="n">
        <v>52899.312218229</v>
      </c>
      <c r="L6188" s="0" t="n">
        <v>58849.065</v>
      </c>
      <c r="M6188" s="0" t="n">
        <v>74617.8081083088</v>
      </c>
      <c r="N6188" s="0" t="n">
        <v>50082.615</v>
      </c>
      <c r="O6188" s="0" t="n">
        <v>50366.205</v>
      </c>
      <c r="P6188" s="0" t="n">
        <v>66241.035</v>
      </c>
      <c r="Q6188" s="0" t="n">
        <v>81910.935</v>
      </c>
      <c r="S6188" s="0" t="s">
        <v>303</v>
      </c>
    </row>
    <row r="6189" customFormat="false" ht="14" hidden="true" customHeight="false" outlineLevel="0" collapsed="false">
      <c r="A6189" s="0" t="str">
        <f aca="false">SUBSTITUTE(C6189&amp;D6189&amp;E6189&amp;F6189&amp;G6189&amp;H6189&amp;I6189," ","")</f>
        <v>AgenteBilingüeEspecializadoBellasartesyafinesFrontofficesinherramientaHoraextranocturna Zona2Platino</v>
      </c>
      <c r="B6189" s="0" t="s">
        <v>6528</v>
      </c>
      <c r="C6189" s="0" t="s">
        <v>190</v>
      </c>
      <c r="D6189" s="0" t="s">
        <v>6010</v>
      </c>
      <c r="E6189" s="0" t="s">
        <v>60</v>
      </c>
      <c r="F6189" s="0" t="s">
        <v>3335</v>
      </c>
      <c r="G6189" s="0" t="s">
        <v>197</v>
      </c>
      <c r="H6189" s="0" t="s">
        <v>385</v>
      </c>
      <c r="I6189" s="0" t="s">
        <v>198</v>
      </c>
      <c r="J6189" s="0" t="s">
        <v>325</v>
      </c>
      <c r="K6189" s="0" t="n">
        <v>52899.312218229</v>
      </c>
      <c r="L6189" s="0" t="n">
        <v>60578.55</v>
      </c>
      <c r="M6189" s="0" t="n">
        <v>76816.9772243804</v>
      </c>
      <c r="N6189" s="0" t="n">
        <v>50082.615</v>
      </c>
      <c r="O6189" s="0" t="n">
        <v>50366.205</v>
      </c>
      <c r="P6189" s="0" t="n">
        <v>67665.195</v>
      </c>
      <c r="Q6189" s="0" t="n">
        <v>87056.955</v>
      </c>
      <c r="S6189" s="0" t="s">
        <v>303</v>
      </c>
    </row>
    <row r="6190" customFormat="false" ht="14" hidden="true" customHeight="false" outlineLevel="0" collapsed="false">
      <c r="A6190" s="0" t="str">
        <f aca="false">SUBSTITUTE(C6190&amp;D6190&amp;E6190&amp;F6190&amp;G6190&amp;H6190&amp;I6190," ","")</f>
        <v>AgenteBilingüeEspecializadoBellasartesyafinesFrontofficesinherramientaHoraextranocturna Zona3Plata</v>
      </c>
      <c r="B6190" s="0" t="s">
        <v>6529</v>
      </c>
      <c r="C6190" s="0" t="s">
        <v>190</v>
      </c>
      <c r="D6190" s="0" t="s">
        <v>6010</v>
      </c>
      <c r="E6190" s="0" t="s">
        <v>60</v>
      </c>
      <c r="F6190" s="0" t="s">
        <v>3335</v>
      </c>
      <c r="G6190" s="0" t="s">
        <v>197</v>
      </c>
      <c r="H6190" s="0" t="s">
        <v>390</v>
      </c>
      <c r="I6190" s="0" t="s">
        <v>195</v>
      </c>
      <c r="J6190" s="0" t="s">
        <v>325</v>
      </c>
      <c r="K6190" s="0" t="n">
        <v>52899.312218229</v>
      </c>
      <c r="L6190" s="0" t="n">
        <v>58813.875</v>
      </c>
      <c r="M6190" s="0" t="n">
        <v>72541.0530816373</v>
      </c>
      <c r="N6190" s="0" t="n">
        <v>50082.615</v>
      </c>
      <c r="O6190" s="0" t="n">
        <v>50366.205</v>
      </c>
      <c r="P6190" s="0" t="n">
        <v>65180.16</v>
      </c>
      <c r="Q6190" s="0" t="n">
        <v>78433.335</v>
      </c>
      <c r="S6190" s="0" t="s">
        <v>303</v>
      </c>
    </row>
    <row r="6191" customFormat="false" ht="14" hidden="true" customHeight="false" outlineLevel="0" collapsed="false">
      <c r="A6191" s="0" t="str">
        <f aca="false">SUBSTITUTE(C6191&amp;D6191&amp;E6191&amp;F6191&amp;G6191&amp;H6191&amp;I6191," ","")</f>
        <v>AgenteBilingüeEspecializadoBellasartesyafinesFrontofficesinherramientaHoraextranocturna Zona3Oro</v>
      </c>
      <c r="B6191" s="0" t="s">
        <v>6530</v>
      </c>
      <c r="C6191" s="0" t="s">
        <v>190</v>
      </c>
      <c r="D6191" s="0" t="s">
        <v>6010</v>
      </c>
      <c r="E6191" s="0" t="s">
        <v>60</v>
      </c>
      <c r="F6191" s="0" t="s">
        <v>3335</v>
      </c>
      <c r="G6191" s="0" t="s">
        <v>197</v>
      </c>
      <c r="H6191" s="0" t="s">
        <v>390</v>
      </c>
      <c r="I6191" s="0" t="s">
        <v>54</v>
      </c>
      <c r="J6191" s="0" t="s">
        <v>325</v>
      </c>
      <c r="K6191" s="0" t="n">
        <v>52899.312218229</v>
      </c>
      <c r="L6191" s="0" t="n">
        <v>59991.705</v>
      </c>
      <c r="M6191" s="0" t="n">
        <v>74617.8081083088</v>
      </c>
      <c r="N6191" s="0" t="n">
        <v>50082.615</v>
      </c>
      <c r="O6191" s="0" t="n">
        <v>50366.205</v>
      </c>
      <c r="P6191" s="0" t="n">
        <v>66552.57</v>
      </c>
      <c r="Q6191" s="0" t="n">
        <v>81910.935</v>
      </c>
      <c r="S6191" s="0" t="s">
        <v>303</v>
      </c>
    </row>
    <row r="6192" customFormat="false" ht="14" hidden="true" customHeight="false" outlineLevel="0" collapsed="false">
      <c r="A6192" s="0" t="str">
        <f aca="false">SUBSTITUTE(C6192&amp;D6192&amp;E6192&amp;F6192&amp;G6192&amp;H6192&amp;I6192," ","")</f>
        <v>AgenteBilingüeEspecializadoBellasartesyafinesFrontofficesinherramientaHoraextranocturna Zona3Platino</v>
      </c>
      <c r="B6192" s="0" t="s">
        <v>6531</v>
      </c>
      <c r="C6192" s="0" t="s">
        <v>190</v>
      </c>
      <c r="D6192" s="0" t="s">
        <v>6010</v>
      </c>
      <c r="E6192" s="0" t="s">
        <v>60</v>
      </c>
      <c r="F6192" s="0" t="s">
        <v>3335</v>
      </c>
      <c r="G6192" s="0" t="s">
        <v>197</v>
      </c>
      <c r="H6192" s="0" t="s">
        <v>390</v>
      </c>
      <c r="I6192" s="0" t="s">
        <v>198</v>
      </c>
      <c r="J6192" s="0" t="s">
        <v>325</v>
      </c>
      <c r="K6192" s="0" t="n">
        <v>52899.312218229</v>
      </c>
      <c r="L6192" s="0" t="n">
        <v>61755.345</v>
      </c>
      <c r="M6192" s="0" t="n">
        <v>76816.9772243804</v>
      </c>
      <c r="N6192" s="0" t="n">
        <v>50082.615</v>
      </c>
      <c r="O6192" s="0" t="n">
        <v>50366.205</v>
      </c>
      <c r="P6192" s="0" t="n">
        <v>67982.94</v>
      </c>
      <c r="Q6192" s="0" t="n">
        <v>87056.955</v>
      </c>
      <c r="S6192" s="0" t="s">
        <v>303</v>
      </c>
    </row>
    <row r="6193" customFormat="false" ht="14" hidden="true" customHeight="false" outlineLevel="0" collapsed="false">
      <c r="A6193" s="0" t="str">
        <f aca="false">SUBSTITUTE(C6193&amp;D6193&amp;E6193&amp;F6193&amp;G6193&amp;H6193&amp;I6193," ","")</f>
        <v>AgenteBilingüeEspecializadoBellasartesyafinesFrontofficesinherramientaHoraextradominicalyfestivoZona1Plata</v>
      </c>
      <c r="B6193" s="0" t="s">
        <v>6532</v>
      </c>
      <c r="C6193" s="0" t="s">
        <v>190</v>
      </c>
      <c r="D6193" s="0" t="s">
        <v>6010</v>
      </c>
      <c r="E6193" s="0" t="s">
        <v>60</v>
      </c>
      <c r="F6193" s="0" t="s">
        <v>3335</v>
      </c>
      <c r="G6193" s="0" t="s">
        <v>194</v>
      </c>
      <c r="H6193" s="0" t="s">
        <v>379</v>
      </c>
      <c r="I6193" s="0" t="s">
        <v>195</v>
      </c>
      <c r="J6193" s="0" t="s">
        <v>325</v>
      </c>
      <c r="K6193" s="0" t="n">
        <v>67040.1167484372</v>
      </c>
      <c r="L6193" s="0" t="n">
        <v>64014.75</v>
      </c>
      <c r="M6193" s="0" t="n">
        <v>82904.0606647283</v>
      </c>
      <c r="N6193" s="0" t="n">
        <v>71546.445</v>
      </c>
      <c r="O6193" s="0" t="n">
        <v>57461.13</v>
      </c>
      <c r="P6193" s="0" t="n">
        <v>68241.69</v>
      </c>
      <c r="Q6193" s="0" t="n">
        <v>87317.775</v>
      </c>
      <c r="S6193" s="0" t="s">
        <v>303</v>
      </c>
    </row>
    <row r="6194" customFormat="false" ht="14" hidden="true" customHeight="false" outlineLevel="0" collapsed="false">
      <c r="A6194" s="0" t="str">
        <f aca="false">SUBSTITUTE(C6194&amp;D6194&amp;E6194&amp;F6194&amp;G6194&amp;H6194&amp;I6194," ","")</f>
        <v>AgenteBilingüeEspecializadoBellasartesyafinesFrontofficesinherramientaHoraextradominicalyfestivoZona1Oro</v>
      </c>
      <c r="B6194" s="0" t="s">
        <v>6533</v>
      </c>
      <c r="C6194" s="0" t="s">
        <v>190</v>
      </c>
      <c r="D6194" s="0" t="s">
        <v>6010</v>
      </c>
      <c r="E6194" s="0" t="s">
        <v>60</v>
      </c>
      <c r="F6194" s="0" t="s">
        <v>3335</v>
      </c>
      <c r="G6194" s="0" t="s">
        <v>194</v>
      </c>
      <c r="H6194" s="0" t="s">
        <v>379</v>
      </c>
      <c r="I6194" s="0" t="s">
        <v>54</v>
      </c>
      <c r="J6194" s="0" t="s">
        <v>325</v>
      </c>
      <c r="K6194" s="0" t="n">
        <v>67040.1167484372</v>
      </c>
      <c r="L6194" s="0" t="n">
        <v>65295.045</v>
      </c>
      <c r="M6194" s="0" t="n">
        <v>85277.4949809243</v>
      </c>
      <c r="N6194" s="0" t="n">
        <v>71546.445</v>
      </c>
      <c r="O6194" s="0" t="n">
        <v>57461.13</v>
      </c>
      <c r="P6194" s="0" t="n">
        <v>69678.27</v>
      </c>
      <c r="Q6194" s="0" t="n">
        <v>91188.675</v>
      </c>
      <c r="S6194" s="0" t="s">
        <v>303</v>
      </c>
    </row>
    <row r="6195" customFormat="false" ht="14" hidden="true" customHeight="false" outlineLevel="0" collapsed="false">
      <c r="A6195" s="0" t="str">
        <f aca="false">SUBSTITUTE(C6195&amp;D6195&amp;E6195&amp;F6195&amp;G6195&amp;H6195&amp;I6195," ","")</f>
        <v>AgenteBilingüeEspecializadoBellasartesyafinesFrontofficesinherramientaHoraextradominicalyfestivoZona1Platino</v>
      </c>
      <c r="B6195" s="0" t="s">
        <v>6534</v>
      </c>
      <c r="C6195" s="0" t="s">
        <v>190</v>
      </c>
      <c r="D6195" s="0" t="s">
        <v>6010</v>
      </c>
      <c r="E6195" s="0" t="s">
        <v>60</v>
      </c>
      <c r="F6195" s="0" t="s">
        <v>3335</v>
      </c>
      <c r="G6195" s="0" t="s">
        <v>194</v>
      </c>
      <c r="H6195" s="0" t="s">
        <v>379</v>
      </c>
      <c r="I6195" s="0" t="s">
        <v>198</v>
      </c>
      <c r="J6195" s="0" t="s">
        <v>325</v>
      </c>
      <c r="K6195" s="0" t="n">
        <v>67040.1167484372</v>
      </c>
      <c r="L6195" s="0" t="n">
        <v>67216.005</v>
      </c>
      <c r="M6195" s="0" t="n">
        <v>87790.8311135776</v>
      </c>
      <c r="N6195" s="0" t="n">
        <v>71546.445</v>
      </c>
      <c r="O6195" s="0" t="n">
        <v>57461.13</v>
      </c>
      <c r="P6195" s="0" t="n">
        <v>71176.95</v>
      </c>
      <c r="Q6195" s="0" t="n">
        <v>96917.4</v>
      </c>
      <c r="S6195" s="0" t="s">
        <v>303</v>
      </c>
    </row>
    <row r="6196" customFormat="false" ht="14" hidden="true" customHeight="false" outlineLevel="0" collapsed="false">
      <c r="A6196" s="0" t="str">
        <f aca="false">SUBSTITUTE(C6196&amp;D6196&amp;E6196&amp;F6196&amp;G6196&amp;H6196&amp;I6196," ","")</f>
        <v>AgenteBilingüeEspecializadoBellasartesyafinesFrontofficesinherramientaHoraextradominicalyfestivoZona2Plata</v>
      </c>
      <c r="B6196" s="0" t="s">
        <v>6535</v>
      </c>
      <c r="C6196" s="0" t="s">
        <v>190</v>
      </c>
      <c r="D6196" s="0" t="s">
        <v>6010</v>
      </c>
      <c r="E6196" s="0" t="s">
        <v>60</v>
      </c>
      <c r="F6196" s="0" t="s">
        <v>3335</v>
      </c>
      <c r="G6196" s="0" t="s">
        <v>194</v>
      </c>
      <c r="H6196" s="0" t="s">
        <v>385</v>
      </c>
      <c r="I6196" s="0" t="s">
        <v>195</v>
      </c>
      <c r="J6196" s="0" t="s">
        <v>325</v>
      </c>
      <c r="K6196" s="0" t="n">
        <v>67040.1167484372</v>
      </c>
      <c r="L6196" s="0" t="n">
        <v>65935.71</v>
      </c>
      <c r="M6196" s="0" t="n">
        <v>82904.0606647283</v>
      </c>
      <c r="N6196" s="0" t="n">
        <v>71546.445</v>
      </c>
      <c r="O6196" s="0" t="n">
        <v>57461.13</v>
      </c>
      <c r="P6196" s="0" t="n">
        <v>72520.38</v>
      </c>
      <c r="Q6196" s="0" t="n">
        <v>87317.775</v>
      </c>
      <c r="S6196" s="0" t="s">
        <v>303</v>
      </c>
    </row>
    <row r="6197" customFormat="false" ht="14" hidden="true" customHeight="false" outlineLevel="0" collapsed="false">
      <c r="A6197" s="0" t="str">
        <f aca="false">SUBSTITUTE(C6197&amp;D6197&amp;E6197&amp;F6197&amp;G6197&amp;H6197&amp;I6197," ","")</f>
        <v>AgenteBilingüeEspecializadoBellasartesyafinesFrontofficesinherramientaHoraextradominicalyfestivoZona2Oro</v>
      </c>
      <c r="B6197" s="0" t="s">
        <v>6536</v>
      </c>
      <c r="C6197" s="0" t="s">
        <v>190</v>
      </c>
      <c r="D6197" s="0" t="s">
        <v>6010</v>
      </c>
      <c r="E6197" s="0" t="s">
        <v>60</v>
      </c>
      <c r="F6197" s="0" t="s">
        <v>3335</v>
      </c>
      <c r="G6197" s="0" t="s">
        <v>194</v>
      </c>
      <c r="H6197" s="0" t="s">
        <v>385</v>
      </c>
      <c r="I6197" s="0" t="s">
        <v>54</v>
      </c>
      <c r="J6197" s="0" t="s">
        <v>325</v>
      </c>
      <c r="K6197" s="0" t="n">
        <v>67040.1167484372</v>
      </c>
      <c r="L6197" s="0" t="n">
        <v>67254.3</v>
      </c>
      <c r="M6197" s="0" t="n">
        <v>85277.4949809243</v>
      </c>
      <c r="N6197" s="0" t="n">
        <v>71546.445</v>
      </c>
      <c r="O6197" s="0" t="n">
        <v>57461.13</v>
      </c>
      <c r="P6197" s="0" t="n">
        <v>74047.005</v>
      </c>
      <c r="Q6197" s="0" t="n">
        <v>91188.675</v>
      </c>
      <c r="S6197" s="0" t="s">
        <v>303</v>
      </c>
    </row>
    <row r="6198" customFormat="false" ht="14" hidden="true" customHeight="false" outlineLevel="0" collapsed="false">
      <c r="A6198" s="0" t="str">
        <f aca="false">SUBSTITUTE(C6198&amp;D6198&amp;E6198&amp;F6198&amp;G6198&amp;H6198&amp;I6198," ","")</f>
        <v>AgenteBilingüeEspecializadoBellasartesyafinesFrontofficesinherramientaHoraextradominicalyfestivoZona2Platino</v>
      </c>
      <c r="B6198" s="0" t="s">
        <v>6537</v>
      </c>
      <c r="C6198" s="0" t="s">
        <v>190</v>
      </c>
      <c r="D6198" s="0" t="s">
        <v>6010</v>
      </c>
      <c r="E6198" s="0" t="s">
        <v>60</v>
      </c>
      <c r="F6198" s="0" t="s">
        <v>3335</v>
      </c>
      <c r="G6198" s="0" t="s">
        <v>194</v>
      </c>
      <c r="H6198" s="0" t="s">
        <v>385</v>
      </c>
      <c r="I6198" s="0" t="s">
        <v>198</v>
      </c>
      <c r="J6198" s="0" t="s">
        <v>325</v>
      </c>
      <c r="K6198" s="0" t="n">
        <v>67040.1167484372</v>
      </c>
      <c r="L6198" s="0" t="n">
        <v>69233.22</v>
      </c>
      <c r="M6198" s="0" t="n">
        <v>87790.8311135776</v>
      </c>
      <c r="N6198" s="0" t="n">
        <v>71546.445</v>
      </c>
      <c r="O6198" s="0" t="n">
        <v>57461.13</v>
      </c>
      <c r="P6198" s="0" t="n">
        <v>75639.87</v>
      </c>
      <c r="Q6198" s="0" t="n">
        <v>96917.4</v>
      </c>
      <c r="S6198" s="0" t="s">
        <v>303</v>
      </c>
    </row>
    <row r="6199" customFormat="false" ht="14" hidden="true" customHeight="false" outlineLevel="0" collapsed="false">
      <c r="A6199" s="0" t="str">
        <f aca="false">SUBSTITUTE(C6199&amp;D6199&amp;E6199&amp;F6199&amp;G6199&amp;H6199&amp;I6199," ","")</f>
        <v>AgenteBilingüeEspecializadoBellasartesyafinesFrontofficesinherramientaHoraextradominicalyfestivoZona3Plata</v>
      </c>
      <c r="B6199" s="0" t="s">
        <v>6538</v>
      </c>
      <c r="C6199" s="0" t="s">
        <v>190</v>
      </c>
      <c r="D6199" s="0" t="s">
        <v>6010</v>
      </c>
      <c r="E6199" s="0" t="s">
        <v>60</v>
      </c>
      <c r="F6199" s="0" t="s">
        <v>3335</v>
      </c>
      <c r="G6199" s="0" t="s">
        <v>194</v>
      </c>
      <c r="H6199" s="0" t="s">
        <v>390</v>
      </c>
      <c r="I6199" s="0" t="s">
        <v>195</v>
      </c>
      <c r="J6199" s="0" t="s">
        <v>325</v>
      </c>
      <c r="K6199" s="0" t="n">
        <v>67040.1167484372</v>
      </c>
      <c r="L6199" s="0" t="n">
        <v>67216.005</v>
      </c>
      <c r="M6199" s="0" t="n">
        <v>82904.0606647283</v>
      </c>
      <c r="N6199" s="0" t="n">
        <v>71546.445</v>
      </c>
      <c r="O6199" s="0" t="n">
        <v>57461.13</v>
      </c>
      <c r="P6199" s="0" t="n">
        <v>72861.93</v>
      </c>
      <c r="Q6199" s="0" t="n">
        <v>87317.775</v>
      </c>
      <c r="S6199" s="0" t="s">
        <v>303</v>
      </c>
    </row>
    <row r="6200" customFormat="false" ht="14" hidden="true" customHeight="false" outlineLevel="0" collapsed="false">
      <c r="A6200" s="0" t="str">
        <f aca="false">SUBSTITUTE(C6200&amp;D6200&amp;E6200&amp;F6200&amp;G6200&amp;H6200&amp;I6200," ","")</f>
        <v>AgenteBilingüeEspecializadoBellasartesyafinesFrontofficesinherramientaHoraextradominicalyfestivoZona3Oro</v>
      </c>
      <c r="B6200" s="0" t="s">
        <v>6539</v>
      </c>
      <c r="C6200" s="0" t="s">
        <v>190</v>
      </c>
      <c r="D6200" s="0" t="s">
        <v>6010</v>
      </c>
      <c r="E6200" s="0" t="s">
        <v>60</v>
      </c>
      <c r="F6200" s="0" t="s">
        <v>3335</v>
      </c>
      <c r="G6200" s="0" t="s">
        <v>194</v>
      </c>
      <c r="H6200" s="0" t="s">
        <v>390</v>
      </c>
      <c r="I6200" s="0" t="s">
        <v>54</v>
      </c>
      <c r="J6200" s="0" t="s">
        <v>325</v>
      </c>
      <c r="K6200" s="0" t="n">
        <v>67040.1167484372</v>
      </c>
      <c r="L6200" s="0" t="n">
        <v>68560.47</v>
      </c>
      <c r="M6200" s="0" t="n">
        <v>85277.4949809243</v>
      </c>
      <c r="N6200" s="0" t="n">
        <v>71546.445</v>
      </c>
      <c r="O6200" s="0" t="n">
        <v>57461.13</v>
      </c>
      <c r="P6200" s="0" t="n">
        <v>74395.8</v>
      </c>
      <c r="Q6200" s="0" t="n">
        <v>91188.675</v>
      </c>
      <c r="S6200" s="0" t="s">
        <v>303</v>
      </c>
    </row>
    <row r="6201" customFormat="false" ht="14" hidden="true" customHeight="false" outlineLevel="0" collapsed="false">
      <c r="A6201" s="0" t="str">
        <f aca="false">SUBSTITUTE(C6201&amp;D6201&amp;E6201&amp;F6201&amp;G6201&amp;H6201&amp;I6201," ","")</f>
        <v>AgenteBilingüeEspecializadoBellasartesyafinesFrontofficesinherramientaHoraextradominicalyfestivoZona3Platino</v>
      </c>
      <c r="B6201" s="0" t="s">
        <v>6540</v>
      </c>
      <c r="C6201" s="0" t="s">
        <v>190</v>
      </c>
      <c r="D6201" s="0" t="s">
        <v>6010</v>
      </c>
      <c r="E6201" s="0" t="s">
        <v>60</v>
      </c>
      <c r="F6201" s="0" t="s">
        <v>3335</v>
      </c>
      <c r="G6201" s="0" t="s">
        <v>194</v>
      </c>
      <c r="H6201" s="0" t="s">
        <v>390</v>
      </c>
      <c r="I6201" s="0" t="s">
        <v>198</v>
      </c>
      <c r="J6201" s="0" t="s">
        <v>325</v>
      </c>
      <c r="K6201" s="0" t="n">
        <v>67040.1167484372</v>
      </c>
      <c r="L6201" s="0" t="n">
        <v>70577.685</v>
      </c>
      <c r="M6201" s="0" t="n">
        <v>87790.8311135776</v>
      </c>
      <c r="N6201" s="0" t="n">
        <v>71546.445</v>
      </c>
      <c r="O6201" s="0" t="n">
        <v>57461.13</v>
      </c>
      <c r="P6201" s="0" t="n">
        <v>75995.91</v>
      </c>
      <c r="Q6201" s="0" t="n">
        <v>96917.4</v>
      </c>
      <c r="S6201" s="0" t="s">
        <v>303</v>
      </c>
    </row>
    <row r="6202" customFormat="false" ht="14" hidden="true" customHeight="false" outlineLevel="0" collapsed="false">
      <c r="A6202" s="0" t="str">
        <f aca="false">SUBSTITUTE(C6202&amp;D6202&amp;E6202&amp;F6202&amp;G6202&amp;H6202&amp;I6202," ","")</f>
        <v>AgenteBilingüeEspecializadoBellasartesyafinesFrontofficesinherramientaServicio7x24Zona1Plata</v>
      </c>
      <c r="B6202" s="0" t="s">
        <v>6541</v>
      </c>
      <c r="C6202" s="0" t="s">
        <v>190</v>
      </c>
      <c r="D6202" s="0" t="s">
        <v>6010</v>
      </c>
      <c r="E6202" s="0" t="s">
        <v>60</v>
      </c>
      <c r="F6202" s="0" t="s">
        <v>3335</v>
      </c>
      <c r="G6202" s="0" t="s">
        <v>55</v>
      </c>
      <c r="H6202" s="0" t="s">
        <v>379</v>
      </c>
      <c r="I6202" s="0" t="s">
        <v>195</v>
      </c>
      <c r="J6202" s="0" t="s">
        <v>305</v>
      </c>
      <c r="K6202" s="0" t="n">
        <v>24574110.7377499</v>
      </c>
      <c r="L6202" s="0" t="n">
        <v>34585033.185</v>
      </c>
      <c r="M6202" s="0" t="n">
        <v>36343504.193759</v>
      </c>
      <c r="N6202" s="0" t="n">
        <v>31132347.705</v>
      </c>
      <c r="O6202" s="0" t="n">
        <v>31393450.26</v>
      </c>
      <c r="P6202" s="0" t="n">
        <v>44101005.345</v>
      </c>
      <c r="Q6202" s="0" t="n">
        <v>35858940.165</v>
      </c>
      <c r="S6202" s="0" t="s">
        <v>303</v>
      </c>
    </row>
    <row r="6203" customFormat="false" ht="14" hidden="true" customHeight="false" outlineLevel="0" collapsed="false">
      <c r="A6203" s="0" t="str">
        <f aca="false">SUBSTITUTE(C6203&amp;D6203&amp;E6203&amp;F6203&amp;G6203&amp;H6203&amp;I6203," ","")</f>
        <v>AgenteBilingüeEspecializadoBellasartesyafinesFrontofficesinherramientaServicio7x24Zona1Oro</v>
      </c>
      <c r="B6203" s="0" t="s">
        <v>6542</v>
      </c>
      <c r="C6203" s="0" t="s">
        <v>190</v>
      </c>
      <c r="D6203" s="0" t="s">
        <v>6010</v>
      </c>
      <c r="E6203" s="0" t="s">
        <v>60</v>
      </c>
      <c r="F6203" s="0" t="s">
        <v>3335</v>
      </c>
      <c r="G6203" s="0" t="s">
        <v>55</v>
      </c>
      <c r="H6203" s="0" t="s">
        <v>379</v>
      </c>
      <c r="I6203" s="0" t="s">
        <v>54</v>
      </c>
      <c r="J6203" s="0" t="s">
        <v>305</v>
      </c>
      <c r="K6203" s="0" t="n">
        <v>24574110.7377499</v>
      </c>
      <c r="L6203" s="0" t="n">
        <v>35276734.035</v>
      </c>
      <c r="M6203" s="0" t="n">
        <v>37383970.9614017</v>
      </c>
      <c r="N6203" s="0" t="n">
        <v>31310595.405</v>
      </c>
      <c r="O6203" s="0" t="n">
        <v>31393450.26</v>
      </c>
      <c r="P6203" s="0" t="n">
        <v>45029447.955</v>
      </c>
      <c r="Q6203" s="0" t="n">
        <v>37448667.045</v>
      </c>
      <c r="S6203" s="0" t="s">
        <v>303</v>
      </c>
    </row>
    <row r="6204" customFormat="false" ht="14" hidden="true" customHeight="false" outlineLevel="0" collapsed="false">
      <c r="A6204" s="0" t="str">
        <f aca="false">SUBSTITUTE(C6204&amp;D6204&amp;E6204&amp;F6204&amp;G6204&amp;H6204&amp;I6204," ","")</f>
        <v>AgenteBilingüeEspecializadoBellasartesyafinesFrontofficesinherramientaServicio7x24Zona1Platino</v>
      </c>
      <c r="B6204" s="0" t="s">
        <v>6543</v>
      </c>
      <c r="C6204" s="0" t="s">
        <v>190</v>
      </c>
      <c r="D6204" s="0" t="s">
        <v>6010</v>
      </c>
      <c r="E6204" s="0" t="s">
        <v>60</v>
      </c>
      <c r="F6204" s="0" t="s">
        <v>3335</v>
      </c>
      <c r="G6204" s="0" t="s">
        <v>55</v>
      </c>
      <c r="H6204" s="0" t="s">
        <v>379</v>
      </c>
      <c r="I6204" s="0" t="s">
        <v>198</v>
      </c>
      <c r="J6204" s="0" t="s">
        <v>305</v>
      </c>
      <c r="K6204" s="0" t="n">
        <v>24574110.7377499</v>
      </c>
      <c r="L6204" s="0" t="n">
        <v>36314285.31</v>
      </c>
      <c r="M6204" s="0" t="n">
        <v>38485767.9246025</v>
      </c>
      <c r="N6204" s="0" t="n">
        <v>31345637.4</v>
      </c>
      <c r="O6204" s="0" t="n">
        <v>31393450.26</v>
      </c>
      <c r="P6204" s="0" t="n">
        <v>45997822.935</v>
      </c>
      <c r="Q6204" s="0" t="n">
        <v>39801340.035</v>
      </c>
      <c r="S6204" s="0" t="s">
        <v>303</v>
      </c>
    </row>
    <row r="6205" customFormat="false" ht="14" hidden="true" customHeight="false" outlineLevel="0" collapsed="false">
      <c r="A6205" s="0" t="str">
        <f aca="false">SUBSTITUTE(C6205&amp;D6205&amp;E6205&amp;F6205&amp;G6205&amp;H6205&amp;I6205," ","")</f>
        <v>AgenteBilingüeEspecializadoBellasartesyafinesFrontofficesinherramientaServicio7x24Zona2Plata</v>
      </c>
      <c r="B6205" s="0" t="s">
        <v>6544</v>
      </c>
      <c r="C6205" s="0" t="s">
        <v>190</v>
      </c>
      <c r="D6205" s="0" t="s">
        <v>6010</v>
      </c>
      <c r="E6205" s="0" t="s">
        <v>60</v>
      </c>
      <c r="F6205" s="0" t="s">
        <v>3335</v>
      </c>
      <c r="G6205" s="0" t="s">
        <v>55</v>
      </c>
      <c r="H6205" s="0" t="s">
        <v>385</v>
      </c>
      <c r="I6205" s="0" t="s">
        <v>195</v>
      </c>
      <c r="J6205" s="0" t="s">
        <v>305</v>
      </c>
      <c r="K6205" s="0" t="n">
        <v>24574110.7377499</v>
      </c>
      <c r="L6205" s="0" t="n">
        <v>35622584.46</v>
      </c>
      <c r="M6205" s="0" t="n">
        <v>36343504.193759</v>
      </c>
      <c r="N6205" s="0" t="n">
        <v>31317604.425</v>
      </c>
      <c r="O6205" s="0" t="n">
        <v>31393450.26</v>
      </c>
      <c r="P6205" s="0" t="n">
        <v>46866315.24</v>
      </c>
      <c r="Q6205" s="0" t="n">
        <v>35858940.165</v>
      </c>
      <c r="S6205" s="0" t="s">
        <v>303</v>
      </c>
    </row>
    <row r="6206" customFormat="false" ht="14" hidden="true" customHeight="false" outlineLevel="0" collapsed="false">
      <c r="A6206" s="0" t="str">
        <f aca="false">SUBSTITUTE(C6206&amp;D6206&amp;E6206&amp;F6206&amp;G6206&amp;H6206&amp;I6206," ","")</f>
        <v>AgenteBilingüeEspecializadoBellasartesyafinesFrontofficesinherramientaServicio7x24Zona2Oro</v>
      </c>
      <c r="B6206" s="0" t="s">
        <v>6545</v>
      </c>
      <c r="C6206" s="0" t="s">
        <v>190</v>
      </c>
      <c r="D6206" s="0" t="s">
        <v>6010</v>
      </c>
      <c r="E6206" s="0" t="s">
        <v>60</v>
      </c>
      <c r="F6206" s="0" t="s">
        <v>3335</v>
      </c>
      <c r="G6206" s="0" t="s">
        <v>55</v>
      </c>
      <c r="H6206" s="0" t="s">
        <v>385</v>
      </c>
      <c r="I6206" s="0" t="s">
        <v>54</v>
      </c>
      <c r="J6206" s="0" t="s">
        <v>305</v>
      </c>
      <c r="K6206" s="0" t="n">
        <v>24574110.7377499</v>
      </c>
      <c r="L6206" s="0" t="n">
        <v>36335037.06</v>
      </c>
      <c r="M6206" s="0" t="n">
        <v>37383970.9614017</v>
      </c>
      <c r="N6206" s="0" t="n">
        <v>31354747.47</v>
      </c>
      <c r="O6206" s="0" t="n">
        <v>31393450.26</v>
      </c>
      <c r="P6206" s="0" t="n">
        <v>47852974.53</v>
      </c>
      <c r="Q6206" s="0" t="n">
        <v>37448667.045</v>
      </c>
      <c r="S6206" s="0" t="s">
        <v>303</v>
      </c>
    </row>
    <row r="6207" customFormat="false" ht="14" hidden="true" customHeight="false" outlineLevel="0" collapsed="false">
      <c r="A6207" s="0" t="str">
        <f aca="false">SUBSTITUTE(C6207&amp;D6207&amp;E6207&amp;F6207&amp;G6207&amp;H6207&amp;I6207," ","")</f>
        <v>AgenteBilingüeEspecializadoBellasartesyafinesFrontofficesinherramientaServicio7x24Zona2Platino</v>
      </c>
      <c r="B6207" s="0" t="s">
        <v>6546</v>
      </c>
      <c r="C6207" s="0" t="s">
        <v>190</v>
      </c>
      <c r="D6207" s="0" t="s">
        <v>6010</v>
      </c>
      <c r="E6207" s="0" t="s">
        <v>60</v>
      </c>
      <c r="F6207" s="0" t="s">
        <v>3335</v>
      </c>
      <c r="G6207" s="0" t="s">
        <v>55</v>
      </c>
      <c r="H6207" s="0" t="s">
        <v>385</v>
      </c>
      <c r="I6207" s="0" t="s">
        <v>198</v>
      </c>
      <c r="J6207" s="0" t="s">
        <v>305</v>
      </c>
      <c r="K6207" s="0" t="n">
        <v>24574110.7377499</v>
      </c>
      <c r="L6207" s="0" t="n">
        <v>37403713.89</v>
      </c>
      <c r="M6207" s="0" t="n">
        <v>38485767.9246025</v>
      </c>
      <c r="N6207" s="0" t="n">
        <v>31391891.55</v>
      </c>
      <c r="O6207" s="0" t="n">
        <v>31393450.26</v>
      </c>
      <c r="P6207" s="0" t="n">
        <v>48882069.855</v>
      </c>
      <c r="Q6207" s="0" t="n">
        <v>39801340.035</v>
      </c>
      <c r="S6207" s="0" t="s">
        <v>303</v>
      </c>
    </row>
    <row r="6208" customFormat="false" ht="14" hidden="true" customHeight="false" outlineLevel="0" collapsed="false">
      <c r="A6208" s="0" t="str">
        <f aca="false">SUBSTITUTE(C6208&amp;D6208&amp;E6208&amp;F6208&amp;G6208&amp;H6208&amp;I6208," ","")</f>
        <v>AgenteBilingüeEspecializadoBellasartesyafinesFrontofficesinherramientaServicio7x24Zona3Plata</v>
      </c>
      <c r="B6208" s="0" t="s">
        <v>6547</v>
      </c>
      <c r="C6208" s="0" t="s">
        <v>190</v>
      </c>
      <c r="D6208" s="0" t="s">
        <v>6010</v>
      </c>
      <c r="E6208" s="0" t="s">
        <v>60</v>
      </c>
      <c r="F6208" s="0" t="s">
        <v>3335</v>
      </c>
      <c r="G6208" s="0" t="s">
        <v>55</v>
      </c>
      <c r="H6208" s="0" t="s">
        <v>390</v>
      </c>
      <c r="I6208" s="0" t="s">
        <v>195</v>
      </c>
      <c r="J6208" s="0" t="s">
        <v>305</v>
      </c>
      <c r="K6208" s="0" t="n">
        <v>24574110.7377499</v>
      </c>
      <c r="L6208" s="0" t="n">
        <v>36314285.31</v>
      </c>
      <c r="M6208" s="0" t="n">
        <v>36343504.193759</v>
      </c>
      <c r="N6208" s="0" t="n">
        <v>31345637.4</v>
      </c>
      <c r="O6208" s="0" t="n">
        <v>31393450.26</v>
      </c>
      <c r="P6208" s="0" t="n">
        <v>47086819.92</v>
      </c>
      <c r="Q6208" s="0" t="n">
        <v>35858940.165</v>
      </c>
      <c r="S6208" s="0" t="s">
        <v>303</v>
      </c>
    </row>
    <row r="6209" customFormat="false" ht="14" hidden="true" customHeight="false" outlineLevel="0" collapsed="false">
      <c r="A6209" s="0" t="str">
        <f aca="false">SUBSTITUTE(C6209&amp;D6209&amp;E6209&amp;F6209&amp;G6209&amp;H6209&amp;I6209," ","")</f>
        <v>AgenteBilingüeEspecializadoBellasartesyafinesFrontofficesinherramientaServicio7x24Zona3Oro</v>
      </c>
      <c r="B6209" s="0" t="s">
        <v>6548</v>
      </c>
      <c r="C6209" s="0" t="s">
        <v>190</v>
      </c>
      <c r="D6209" s="0" t="s">
        <v>6010</v>
      </c>
      <c r="E6209" s="0" t="s">
        <v>60</v>
      </c>
      <c r="F6209" s="0" t="s">
        <v>3335</v>
      </c>
      <c r="G6209" s="0" t="s">
        <v>55</v>
      </c>
      <c r="H6209" s="0" t="s">
        <v>390</v>
      </c>
      <c r="I6209" s="0" t="s">
        <v>54</v>
      </c>
      <c r="J6209" s="0" t="s">
        <v>305</v>
      </c>
      <c r="K6209" s="0" t="n">
        <v>24574110.7377499</v>
      </c>
      <c r="L6209" s="0" t="n">
        <v>37040571.72</v>
      </c>
      <c r="M6209" s="0" t="n">
        <v>37383970.9614017</v>
      </c>
      <c r="N6209" s="0" t="n">
        <v>31384181.835</v>
      </c>
      <c r="O6209" s="0" t="n">
        <v>31393450.26</v>
      </c>
      <c r="P6209" s="0" t="n">
        <v>48078121.185</v>
      </c>
      <c r="Q6209" s="0" t="n">
        <v>37448667.045</v>
      </c>
      <c r="S6209" s="0" t="s">
        <v>303</v>
      </c>
    </row>
    <row r="6210" customFormat="false" ht="14" hidden="true" customHeight="false" outlineLevel="0" collapsed="false">
      <c r="A6210" s="0" t="str">
        <f aca="false">SUBSTITUTE(C6210&amp;D6210&amp;E6210&amp;F6210&amp;G6210&amp;H6210&amp;I6210," ","")</f>
        <v>AgenteBilingüeEspecializadoBellasartesyafinesFrontofficesinherramientaServicio7x24Zona3Platino</v>
      </c>
      <c r="B6210" s="0" t="s">
        <v>6549</v>
      </c>
      <c r="C6210" s="0" t="s">
        <v>190</v>
      </c>
      <c r="D6210" s="0" t="s">
        <v>6010</v>
      </c>
      <c r="E6210" s="0" t="s">
        <v>60</v>
      </c>
      <c r="F6210" s="0" t="s">
        <v>3335</v>
      </c>
      <c r="G6210" s="0" t="s">
        <v>55</v>
      </c>
      <c r="H6210" s="0" t="s">
        <v>390</v>
      </c>
      <c r="I6210" s="0" t="s">
        <v>198</v>
      </c>
      <c r="J6210" s="0" t="s">
        <v>305</v>
      </c>
      <c r="K6210" s="0" t="n">
        <v>24574110.7377499</v>
      </c>
      <c r="L6210" s="0" t="n">
        <v>38130000.3</v>
      </c>
      <c r="M6210" s="0" t="n">
        <v>38485767.9246025</v>
      </c>
      <c r="N6210" s="0" t="n">
        <v>31422727.305</v>
      </c>
      <c r="O6210" s="0" t="n">
        <v>31393450.26</v>
      </c>
      <c r="P6210" s="0" t="n">
        <v>49112059.275</v>
      </c>
      <c r="Q6210" s="0" t="n">
        <v>39801340.035</v>
      </c>
      <c r="S6210" s="0" t="s">
        <v>303</v>
      </c>
    </row>
    <row r="6211" customFormat="false" ht="14" hidden="true" customHeight="false" outlineLevel="0" collapsed="false">
      <c r="A6211" s="0" t="str">
        <f aca="false">SUBSTITUTE(C6211&amp;D6211&amp;E6211&amp;F6211&amp;G6211&amp;H6211&amp;I6211," ","")</f>
        <v>AgenteBilingüeEspecializadoMatemáticas,cienciasnaturalesyafinesEnlasinstalacionesdelaEntidadCompradoraJornadaOrdinaria Zona1Plata</v>
      </c>
      <c r="B6211" s="0" t="s">
        <v>6550</v>
      </c>
      <c r="C6211" s="0" t="s">
        <v>190</v>
      </c>
      <c r="D6211" s="0" t="s">
        <v>6010</v>
      </c>
      <c r="E6211" s="0" t="s">
        <v>673</v>
      </c>
      <c r="F6211" s="0" t="s">
        <v>3303</v>
      </c>
      <c r="G6211" s="0" t="s">
        <v>62</v>
      </c>
      <c r="H6211" s="0" t="s">
        <v>379</v>
      </c>
      <c r="I6211" s="0" t="s">
        <v>195</v>
      </c>
      <c r="J6211" s="0" t="s">
        <v>36</v>
      </c>
      <c r="K6211" s="0" t="n">
        <v>7557128.99365752</v>
      </c>
      <c r="L6211" s="0" t="n">
        <v>7625635.74</v>
      </c>
      <c r="M6211" s="0" t="n">
        <v>9135926.60189973</v>
      </c>
      <c r="N6211" s="0" t="n">
        <v>8292425.175</v>
      </c>
      <c r="O6211" s="0" t="n">
        <v>7961892.75</v>
      </c>
      <c r="P6211" s="0" t="n">
        <v>8641955.025</v>
      </c>
      <c r="Q6211" s="0" t="n">
        <v>8621656.605</v>
      </c>
      <c r="S6211" s="0" t="s">
        <v>303</v>
      </c>
    </row>
    <row r="6212" customFormat="false" ht="14" hidden="true" customHeight="false" outlineLevel="0" collapsed="false">
      <c r="A6212" s="0" t="str">
        <f aca="false">SUBSTITUTE(C6212&amp;D6212&amp;E6212&amp;F6212&amp;G6212&amp;H6212&amp;I6212," ","")</f>
        <v>AgenteBilingüeEspecializadoMatemáticas,cienciasnaturalesyafinesEnlasinstalacionesdelaEntidadCompradoraJornadaOrdinaria Zona1Oro</v>
      </c>
      <c r="B6212" s="0" t="s">
        <v>6551</v>
      </c>
      <c r="C6212" s="0" t="s">
        <v>190</v>
      </c>
      <c r="D6212" s="0" t="s">
        <v>6010</v>
      </c>
      <c r="E6212" s="0" t="s">
        <v>673</v>
      </c>
      <c r="F6212" s="0" t="s">
        <v>3303</v>
      </c>
      <c r="G6212" s="0" t="s">
        <v>62</v>
      </c>
      <c r="H6212" s="0" t="s">
        <v>379</v>
      </c>
      <c r="I6212" s="0" t="s">
        <v>54</v>
      </c>
      <c r="J6212" s="0" t="s">
        <v>36</v>
      </c>
      <c r="K6212" s="0" t="n">
        <v>7557128.99365752</v>
      </c>
      <c r="L6212" s="0" t="n">
        <v>7778149.2</v>
      </c>
      <c r="M6212" s="0" t="n">
        <v>9397476.17538669</v>
      </c>
      <c r="N6212" s="0" t="n">
        <v>8311595.445</v>
      </c>
      <c r="O6212" s="0" t="n">
        <v>7961892.75</v>
      </c>
      <c r="P6212" s="0" t="n">
        <v>8823891.465</v>
      </c>
      <c r="Q6212" s="0" t="n">
        <v>9003879</v>
      </c>
      <c r="S6212" s="0" t="s">
        <v>303</v>
      </c>
    </row>
    <row r="6213" customFormat="false" ht="14" hidden="true" customHeight="false" outlineLevel="0" collapsed="false">
      <c r="A6213" s="0" t="str">
        <f aca="false">SUBSTITUTE(C6213&amp;D6213&amp;E6213&amp;F6213&amp;G6213&amp;H6213&amp;I6213," ","")</f>
        <v>AgenteBilingüeEspecializadoMatemáticas,cienciasnaturalesyafinesEnlasinstalacionesdelaEntidadCompradoraJornadaOrdinaria Zona1Platino</v>
      </c>
      <c r="B6213" s="0" t="s">
        <v>6552</v>
      </c>
      <c r="C6213" s="0" t="s">
        <v>190</v>
      </c>
      <c r="D6213" s="0" t="s">
        <v>6010</v>
      </c>
      <c r="E6213" s="0" t="s">
        <v>673</v>
      </c>
      <c r="F6213" s="0" t="s">
        <v>3303</v>
      </c>
      <c r="G6213" s="0" t="s">
        <v>62</v>
      </c>
      <c r="H6213" s="0" t="s">
        <v>379</v>
      </c>
      <c r="I6213" s="0" t="s">
        <v>198</v>
      </c>
      <c r="J6213" s="0" t="s">
        <v>36</v>
      </c>
      <c r="K6213" s="0" t="n">
        <v>7557128.99365752</v>
      </c>
      <c r="L6213" s="0" t="n">
        <v>8006918.355</v>
      </c>
      <c r="M6213" s="0" t="n">
        <v>9674442.75880511</v>
      </c>
      <c r="N6213" s="0" t="n">
        <v>8330765.715</v>
      </c>
      <c r="O6213" s="0" t="n">
        <v>7961892.75</v>
      </c>
      <c r="P6213" s="0" t="n">
        <v>9013652.505</v>
      </c>
      <c r="Q6213" s="0" t="n">
        <v>9569538.585</v>
      </c>
      <c r="S6213" s="0" t="s">
        <v>303</v>
      </c>
    </row>
    <row r="6214" customFormat="false" ht="14" hidden="true" customHeight="false" outlineLevel="0" collapsed="false">
      <c r="A6214" s="0" t="str">
        <f aca="false">SUBSTITUTE(C6214&amp;D6214&amp;E6214&amp;F6214&amp;G6214&amp;H6214&amp;I6214," ","")</f>
        <v>AgenteBilingüeEspecializadoMatemáticas,cienciasnaturalesyafinesEnlasinstalacionesdelaEntidadCompradoraJornadaOrdinaria Zona2Plata</v>
      </c>
      <c r="B6214" s="0" t="s">
        <v>6553</v>
      </c>
      <c r="C6214" s="0" t="s">
        <v>190</v>
      </c>
      <c r="D6214" s="0" t="s">
        <v>6010</v>
      </c>
      <c r="E6214" s="0" t="s">
        <v>673</v>
      </c>
      <c r="F6214" s="0" t="s">
        <v>3303</v>
      </c>
      <c r="G6214" s="0" t="s">
        <v>62</v>
      </c>
      <c r="H6214" s="0" t="s">
        <v>385</v>
      </c>
      <c r="I6214" s="0" t="s">
        <v>195</v>
      </c>
      <c r="J6214" s="0" t="s">
        <v>36</v>
      </c>
      <c r="K6214" s="0" t="n">
        <v>7557128.99365752</v>
      </c>
      <c r="L6214" s="0" t="n">
        <v>7854404.895</v>
      </c>
      <c r="M6214" s="0" t="n">
        <v>9135926.60189973</v>
      </c>
      <c r="N6214" s="0" t="n">
        <v>8315429.085</v>
      </c>
      <c r="O6214" s="0" t="n">
        <v>7961892.75</v>
      </c>
      <c r="P6214" s="0" t="n">
        <v>9183840.66</v>
      </c>
      <c r="Q6214" s="0" t="n">
        <v>8621656.605</v>
      </c>
      <c r="S6214" s="0" t="s">
        <v>303</v>
      </c>
    </row>
    <row r="6215" customFormat="false" ht="14" hidden="true" customHeight="false" outlineLevel="0" collapsed="false">
      <c r="A6215" s="0" t="str">
        <f aca="false">SUBSTITUTE(C6215&amp;D6215&amp;E6215&amp;F6215&amp;G6215&amp;H6215&amp;I6215," ","")</f>
        <v>AgenteBilingüeEspecializadoMatemáticas,cienciasnaturalesyafinesEnlasinstalacionesdelaEntidadCompradoraJornadaOrdinaria Zona2Oro</v>
      </c>
      <c r="B6215" s="0" t="s">
        <v>6554</v>
      </c>
      <c r="C6215" s="0" t="s">
        <v>190</v>
      </c>
      <c r="D6215" s="0" t="s">
        <v>6010</v>
      </c>
      <c r="E6215" s="0" t="s">
        <v>673</v>
      </c>
      <c r="F6215" s="0" t="s">
        <v>3303</v>
      </c>
      <c r="G6215" s="0" t="s">
        <v>62</v>
      </c>
      <c r="H6215" s="0" t="s">
        <v>385</v>
      </c>
      <c r="I6215" s="0" t="s">
        <v>54</v>
      </c>
      <c r="J6215" s="0" t="s">
        <v>36</v>
      </c>
      <c r="K6215" s="0" t="n">
        <v>7557128.99365752</v>
      </c>
      <c r="L6215" s="0" t="n">
        <v>8011494.09</v>
      </c>
      <c r="M6215" s="0" t="n">
        <v>9397476.17538669</v>
      </c>
      <c r="N6215" s="0" t="n">
        <v>8335750.275</v>
      </c>
      <c r="O6215" s="0" t="n">
        <v>7961892.75</v>
      </c>
      <c r="P6215" s="0" t="n">
        <v>9377184.87</v>
      </c>
      <c r="Q6215" s="0" t="n">
        <v>9003879</v>
      </c>
      <c r="S6215" s="0" t="s">
        <v>303</v>
      </c>
    </row>
    <row r="6216" customFormat="false" ht="14" hidden="true" customHeight="false" outlineLevel="0" collapsed="false">
      <c r="A6216" s="0" t="str">
        <f aca="false">SUBSTITUTE(C6216&amp;D6216&amp;E6216&amp;F6216&amp;G6216&amp;H6216&amp;I6216," ","")</f>
        <v>AgenteBilingüeEspecializadoMatemáticas,cienciasnaturalesyafinesEnlasinstalacionesdelaEntidadCompradoraJornadaOrdinaria Zona2Platino</v>
      </c>
      <c r="B6216" s="0" t="s">
        <v>6555</v>
      </c>
      <c r="C6216" s="0" t="s">
        <v>190</v>
      </c>
      <c r="D6216" s="0" t="s">
        <v>6010</v>
      </c>
      <c r="E6216" s="0" t="s">
        <v>673</v>
      </c>
      <c r="F6216" s="0" t="s">
        <v>3303</v>
      </c>
      <c r="G6216" s="0" t="s">
        <v>62</v>
      </c>
      <c r="H6216" s="0" t="s">
        <v>385</v>
      </c>
      <c r="I6216" s="0" t="s">
        <v>198</v>
      </c>
      <c r="J6216" s="0" t="s">
        <v>36</v>
      </c>
      <c r="K6216" s="0" t="n">
        <v>7557128.99365752</v>
      </c>
      <c r="L6216" s="0" t="n">
        <v>8247126.33</v>
      </c>
      <c r="M6216" s="0" t="n">
        <v>9674442.75880511</v>
      </c>
      <c r="N6216" s="0" t="n">
        <v>8356070.43</v>
      </c>
      <c r="O6216" s="0" t="n">
        <v>7961892.75</v>
      </c>
      <c r="P6216" s="0" t="n">
        <v>9578844.27</v>
      </c>
      <c r="Q6216" s="0" t="n">
        <v>9569538.585</v>
      </c>
      <c r="S6216" s="0" t="s">
        <v>303</v>
      </c>
    </row>
    <row r="6217" customFormat="false" ht="14" hidden="true" customHeight="false" outlineLevel="0" collapsed="false">
      <c r="A6217" s="0" t="str">
        <f aca="false">SUBSTITUTE(C6217&amp;D6217&amp;E6217&amp;F6217&amp;G6217&amp;H6217&amp;I6217," ","")</f>
        <v>AgenteBilingüeEspecializadoMatemáticas,cienciasnaturalesyafinesEnlasinstalacionesdelaEntidadCompradoraJornadaOrdinaria Zona3Plata</v>
      </c>
      <c r="B6217" s="0" t="s">
        <v>6556</v>
      </c>
      <c r="C6217" s="0" t="s">
        <v>190</v>
      </c>
      <c r="D6217" s="0" t="s">
        <v>6010</v>
      </c>
      <c r="E6217" s="0" t="s">
        <v>673</v>
      </c>
      <c r="F6217" s="0" t="s">
        <v>3303</v>
      </c>
      <c r="G6217" s="0" t="s">
        <v>62</v>
      </c>
      <c r="H6217" s="0" t="s">
        <v>390</v>
      </c>
      <c r="I6217" s="0" t="s">
        <v>195</v>
      </c>
      <c r="J6217" s="0" t="s">
        <v>36</v>
      </c>
      <c r="K6217" s="0" t="n">
        <v>7557128.99365752</v>
      </c>
      <c r="L6217" s="0" t="n">
        <v>8006918.355</v>
      </c>
      <c r="M6217" s="0" t="n">
        <v>9135926.60189973</v>
      </c>
      <c r="N6217" s="0" t="n">
        <v>8330765.715</v>
      </c>
      <c r="O6217" s="0" t="n">
        <v>7961892.75</v>
      </c>
      <c r="P6217" s="0" t="n">
        <v>9227050.875</v>
      </c>
      <c r="Q6217" s="0" t="n">
        <v>8621656.605</v>
      </c>
      <c r="S6217" s="0" t="s">
        <v>303</v>
      </c>
    </row>
    <row r="6218" customFormat="false" ht="14" hidden="true" customHeight="false" outlineLevel="0" collapsed="false">
      <c r="A6218" s="0" t="str">
        <f aca="false">SUBSTITUTE(C6218&amp;D6218&amp;E6218&amp;F6218&amp;G6218&amp;H6218&amp;I6218," ","")</f>
        <v>AgenteBilingüeEspecializadoMatemáticas,cienciasnaturalesyafinesEnlasinstalacionesdelaEntidadCompradoraJornadaOrdinaria Zona3Oro</v>
      </c>
      <c r="B6218" s="0" t="s">
        <v>6557</v>
      </c>
      <c r="C6218" s="0" t="s">
        <v>190</v>
      </c>
      <c r="D6218" s="0" t="s">
        <v>6010</v>
      </c>
      <c r="E6218" s="0" t="s">
        <v>673</v>
      </c>
      <c r="F6218" s="0" t="s">
        <v>3303</v>
      </c>
      <c r="G6218" s="0" t="s">
        <v>62</v>
      </c>
      <c r="H6218" s="0" t="s">
        <v>390</v>
      </c>
      <c r="I6218" s="0" t="s">
        <v>54</v>
      </c>
      <c r="J6218" s="0" t="s">
        <v>36</v>
      </c>
      <c r="K6218" s="0" t="n">
        <v>7557128.99365752</v>
      </c>
      <c r="L6218" s="0" t="n">
        <v>8167056.66</v>
      </c>
      <c r="M6218" s="0" t="n">
        <v>9397476.17538669</v>
      </c>
      <c r="N6218" s="0" t="n">
        <v>8351852.805</v>
      </c>
      <c r="O6218" s="0" t="n">
        <v>7961892.75</v>
      </c>
      <c r="P6218" s="0" t="n">
        <v>9421303.815</v>
      </c>
      <c r="Q6218" s="0" t="n">
        <v>9003879</v>
      </c>
      <c r="S6218" s="0" t="s">
        <v>303</v>
      </c>
    </row>
    <row r="6219" customFormat="false" ht="14" hidden="true" customHeight="false" outlineLevel="0" collapsed="false">
      <c r="A6219" s="0" t="str">
        <f aca="false">SUBSTITUTE(C6219&amp;D6219&amp;E6219&amp;F6219&amp;G6219&amp;H6219&amp;I6219," ","")</f>
        <v>AgenteBilingüeEspecializadoMatemáticas,cienciasnaturalesyafinesEnlasinstalacionesdelaEntidadCompradoraJornadaOrdinaria Zona3Platino</v>
      </c>
      <c r="B6219" s="0" t="s">
        <v>6558</v>
      </c>
      <c r="C6219" s="0" t="s">
        <v>190</v>
      </c>
      <c r="D6219" s="0" t="s">
        <v>6010</v>
      </c>
      <c r="E6219" s="0" t="s">
        <v>673</v>
      </c>
      <c r="F6219" s="0" t="s">
        <v>3303</v>
      </c>
      <c r="G6219" s="0" t="s">
        <v>62</v>
      </c>
      <c r="H6219" s="0" t="s">
        <v>390</v>
      </c>
      <c r="I6219" s="0" t="s">
        <v>198</v>
      </c>
      <c r="J6219" s="0" t="s">
        <v>36</v>
      </c>
      <c r="K6219" s="0" t="n">
        <v>7557128.99365752</v>
      </c>
      <c r="L6219" s="0" t="n">
        <v>8407264.635</v>
      </c>
      <c r="M6219" s="0" t="n">
        <v>9674442.75880511</v>
      </c>
      <c r="N6219" s="0" t="n">
        <v>8372939.895</v>
      </c>
      <c r="O6219" s="0" t="n">
        <v>7961892.75</v>
      </c>
      <c r="P6219" s="0" t="n">
        <v>9623913.345</v>
      </c>
      <c r="Q6219" s="0" t="n">
        <v>9569538.585</v>
      </c>
      <c r="S6219" s="0" t="s">
        <v>303</v>
      </c>
    </row>
    <row r="6220" customFormat="false" ht="14" hidden="true" customHeight="false" outlineLevel="0" collapsed="false">
      <c r="A6220" s="0" t="str">
        <f aca="false">SUBSTITUTE(C6220&amp;D6220&amp;E6220&amp;F6220&amp;G6220&amp;H6220&amp;I6220," ","")</f>
        <v>AgenteBilingüeEspecializadoMatemáticas,cienciasnaturalesyafinesEnlasinstalacionesdelaEntidadCompradoraHoraextradiurnaZona1Plata</v>
      </c>
      <c r="B6220" s="0" t="s">
        <v>6559</v>
      </c>
      <c r="C6220" s="0" t="s">
        <v>190</v>
      </c>
      <c r="D6220" s="0" t="s">
        <v>6010</v>
      </c>
      <c r="E6220" s="0" t="s">
        <v>673</v>
      </c>
      <c r="F6220" s="0" t="s">
        <v>3303</v>
      </c>
      <c r="G6220" s="0" t="s">
        <v>192</v>
      </c>
      <c r="H6220" s="0" t="s">
        <v>379</v>
      </c>
      <c r="I6220" s="0" t="s">
        <v>195</v>
      </c>
      <c r="J6220" s="0" t="s">
        <v>325</v>
      </c>
      <c r="K6220" s="0" t="n">
        <v>38558.4397386771</v>
      </c>
      <c r="L6220" s="0" t="n">
        <v>41557.32</v>
      </c>
      <c r="M6220" s="0" t="n">
        <v>51815.0379154552</v>
      </c>
      <c r="N6220" s="0" t="n">
        <v>35772.705</v>
      </c>
      <c r="O6220" s="0" t="n">
        <v>36174.285</v>
      </c>
      <c r="P6220" s="0" t="n">
        <v>45908.46</v>
      </c>
      <c r="Q6220" s="0" t="n">
        <v>56509.965</v>
      </c>
      <c r="S6220" s="0" t="s">
        <v>303</v>
      </c>
    </row>
    <row r="6221" customFormat="false" ht="14" hidden="true" customHeight="false" outlineLevel="0" collapsed="false">
      <c r="A6221" s="0" t="str">
        <f aca="false">SUBSTITUTE(C6221&amp;D6221&amp;E6221&amp;F6221&amp;G6221&amp;H6221&amp;I6221," ","")</f>
        <v>AgenteBilingüeEspecializadoMatemáticas,cienciasnaturalesyafinesEnlasinstalacionesdelaEntidadCompradoraHoraextradiurnaZona1Oro</v>
      </c>
      <c r="B6221" s="0" t="s">
        <v>6560</v>
      </c>
      <c r="C6221" s="0" t="s">
        <v>190</v>
      </c>
      <c r="D6221" s="0" t="s">
        <v>6010</v>
      </c>
      <c r="E6221" s="0" t="s">
        <v>673</v>
      </c>
      <c r="F6221" s="0" t="s">
        <v>3303</v>
      </c>
      <c r="G6221" s="0" t="s">
        <v>192</v>
      </c>
      <c r="H6221" s="0" t="s">
        <v>379</v>
      </c>
      <c r="I6221" s="0" t="s">
        <v>54</v>
      </c>
      <c r="J6221" s="0" t="s">
        <v>325</v>
      </c>
      <c r="K6221" s="0" t="n">
        <v>38558.4397386771</v>
      </c>
      <c r="L6221" s="0" t="n">
        <v>42389.46</v>
      </c>
      <c r="M6221" s="0" t="n">
        <v>53298.4343630777</v>
      </c>
      <c r="N6221" s="0" t="n">
        <v>35772.705</v>
      </c>
      <c r="O6221" s="0" t="n">
        <v>36174.285</v>
      </c>
      <c r="P6221" s="0" t="n">
        <v>46874.115</v>
      </c>
      <c r="Q6221" s="0" t="n">
        <v>59014.665</v>
      </c>
      <c r="S6221" s="0" t="s">
        <v>303</v>
      </c>
    </row>
    <row r="6222" customFormat="false" ht="14" hidden="true" customHeight="false" outlineLevel="0" collapsed="false">
      <c r="A6222" s="0" t="str">
        <f aca="false">SUBSTITUTE(C6222&amp;D6222&amp;E6222&amp;F6222&amp;G6222&amp;H6222&amp;I6222," ","")</f>
        <v>AgenteBilingüeEspecializadoMatemáticas,cienciasnaturalesyafinesEnlasinstalacionesdelaEntidadCompradoraHoraextradiurnaZona1Platino</v>
      </c>
      <c r="B6222" s="0" t="s">
        <v>6561</v>
      </c>
      <c r="C6222" s="0" t="s">
        <v>190</v>
      </c>
      <c r="D6222" s="0" t="s">
        <v>6010</v>
      </c>
      <c r="E6222" s="0" t="s">
        <v>673</v>
      </c>
      <c r="F6222" s="0" t="s">
        <v>3303</v>
      </c>
      <c r="G6222" s="0" t="s">
        <v>192</v>
      </c>
      <c r="H6222" s="0" t="s">
        <v>379</v>
      </c>
      <c r="I6222" s="0" t="s">
        <v>198</v>
      </c>
      <c r="J6222" s="0" t="s">
        <v>325</v>
      </c>
      <c r="K6222" s="0" t="n">
        <v>38558.4397386771</v>
      </c>
      <c r="L6222" s="0" t="n">
        <v>43635.6</v>
      </c>
      <c r="M6222" s="0" t="n">
        <v>54869.269445986</v>
      </c>
      <c r="N6222" s="0" t="n">
        <v>35772.705</v>
      </c>
      <c r="O6222" s="0" t="n">
        <v>36174.285</v>
      </c>
      <c r="P6222" s="0" t="n">
        <v>47882.205</v>
      </c>
      <c r="Q6222" s="0" t="n">
        <v>62722.035</v>
      </c>
      <c r="S6222" s="0" t="s">
        <v>303</v>
      </c>
    </row>
    <row r="6223" customFormat="false" ht="14" hidden="true" customHeight="false" outlineLevel="0" collapsed="false">
      <c r="A6223" s="0" t="str">
        <f aca="false">SUBSTITUTE(C6223&amp;D6223&amp;E6223&amp;F6223&amp;G6223&amp;H6223&amp;I6223," ","")</f>
        <v>AgenteBilingüeEspecializadoMatemáticas,cienciasnaturalesyafinesEnlasinstalacionesdelaEntidadCompradoraHoraextradiurnaZona2Plata</v>
      </c>
      <c r="B6223" s="0" t="s">
        <v>6562</v>
      </c>
      <c r="C6223" s="0" t="s">
        <v>190</v>
      </c>
      <c r="D6223" s="0" t="s">
        <v>6010</v>
      </c>
      <c r="E6223" s="0" t="s">
        <v>673</v>
      </c>
      <c r="F6223" s="0" t="s">
        <v>3303</v>
      </c>
      <c r="G6223" s="0" t="s">
        <v>192</v>
      </c>
      <c r="H6223" s="0" t="s">
        <v>385</v>
      </c>
      <c r="I6223" s="0" t="s">
        <v>195</v>
      </c>
      <c r="J6223" s="0" t="s">
        <v>325</v>
      </c>
      <c r="K6223" s="0" t="n">
        <v>38558.4397386771</v>
      </c>
      <c r="L6223" s="0" t="n">
        <v>42804.495</v>
      </c>
      <c r="M6223" s="0" t="n">
        <v>51815.0379154552</v>
      </c>
      <c r="N6223" s="0" t="n">
        <v>35772.705</v>
      </c>
      <c r="O6223" s="0" t="n">
        <v>36174.285</v>
      </c>
      <c r="P6223" s="0" t="n">
        <v>48786.795</v>
      </c>
      <c r="Q6223" s="0" t="n">
        <v>56509.965</v>
      </c>
      <c r="S6223" s="0" t="s">
        <v>303</v>
      </c>
    </row>
    <row r="6224" customFormat="false" ht="14" hidden="true" customHeight="false" outlineLevel="0" collapsed="false">
      <c r="A6224" s="0" t="str">
        <f aca="false">SUBSTITUTE(C6224&amp;D6224&amp;E6224&amp;F6224&amp;G6224&amp;H6224&amp;I6224," ","")</f>
        <v>AgenteBilingüeEspecializadoMatemáticas,cienciasnaturalesyafinesEnlasinstalacionesdelaEntidadCompradoraHoraextradiurnaZona2Oro</v>
      </c>
      <c r="B6224" s="0" t="s">
        <v>6563</v>
      </c>
      <c r="C6224" s="0" t="s">
        <v>190</v>
      </c>
      <c r="D6224" s="0" t="s">
        <v>6010</v>
      </c>
      <c r="E6224" s="0" t="s">
        <v>673</v>
      </c>
      <c r="F6224" s="0" t="s">
        <v>3303</v>
      </c>
      <c r="G6224" s="0" t="s">
        <v>192</v>
      </c>
      <c r="H6224" s="0" t="s">
        <v>385</v>
      </c>
      <c r="I6224" s="0" t="s">
        <v>54</v>
      </c>
      <c r="J6224" s="0" t="s">
        <v>325</v>
      </c>
      <c r="K6224" s="0" t="n">
        <v>38558.4397386771</v>
      </c>
      <c r="L6224" s="0" t="n">
        <v>43661.475</v>
      </c>
      <c r="M6224" s="0" t="n">
        <v>53298.4343630777</v>
      </c>
      <c r="N6224" s="0" t="n">
        <v>35772.705</v>
      </c>
      <c r="O6224" s="0" t="n">
        <v>36174.285</v>
      </c>
      <c r="P6224" s="0" t="n">
        <v>49813.515</v>
      </c>
      <c r="Q6224" s="0" t="n">
        <v>59014.665</v>
      </c>
      <c r="S6224" s="0" t="s">
        <v>303</v>
      </c>
    </row>
    <row r="6225" customFormat="false" ht="14" hidden="true" customHeight="false" outlineLevel="0" collapsed="false">
      <c r="A6225" s="0" t="str">
        <f aca="false">SUBSTITUTE(C6225&amp;D6225&amp;E6225&amp;F6225&amp;G6225&amp;H6225&amp;I6225," ","")</f>
        <v>AgenteBilingüeEspecializadoMatemáticas,cienciasnaturalesyafinesEnlasinstalacionesdelaEntidadCompradoraHoraextradiurnaZona2Platino</v>
      </c>
      <c r="B6225" s="0" t="s">
        <v>6564</v>
      </c>
      <c r="C6225" s="0" t="s">
        <v>190</v>
      </c>
      <c r="D6225" s="0" t="s">
        <v>6010</v>
      </c>
      <c r="E6225" s="0" t="s">
        <v>673</v>
      </c>
      <c r="F6225" s="0" t="s">
        <v>3303</v>
      </c>
      <c r="G6225" s="0" t="s">
        <v>192</v>
      </c>
      <c r="H6225" s="0" t="s">
        <v>385</v>
      </c>
      <c r="I6225" s="0" t="s">
        <v>198</v>
      </c>
      <c r="J6225" s="0" t="s">
        <v>325</v>
      </c>
      <c r="K6225" s="0" t="n">
        <v>38558.4397386771</v>
      </c>
      <c r="L6225" s="0" t="n">
        <v>44944.875</v>
      </c>
      <c r="M6225" s="0" t="n">
        <v>54869.269445986</v>
      </c>
      <c r="N6225" s="0" t="n">
        <v>35772.705</v>
      </c>
      <c r="O6225" s="0" t="n">
        <v>36174.285</v>
      </c>
      <c r="P6225" s="0" t="n">
        <v>50884.74</v>
      </c>
      <c r="Q6225" s="0" t="n">
        <v>62722.035</v>
      </c>
      <c r="S6225" s="0" t="s">
        <v>303</v>
      </c>
    </row>
    <row r="6226" customFormat="false" ht="14" hidden="true" customHeight="false" outlineLevel="0" collapsed="false">
      <c r="A6226" s="0" t="str">
        <f aca="false">SUBSTITUTE(C6226&amp;D6226&amp;E6226&amp;F6226&amp;G6226&amp;H6226&amp;I6226," ","")</f>
        <v>AgenteBilingüeEspecializadoMatemáticas,cienciasnaturalesyafinesEnlasinstalacionesdelaEntidadCompradoraHoraextradiurnaZona3Plata</v>
      </c>
      <c r="B6226" s="0" t="s">
        <v>6565</v>
      </c>
      <c r="C6226" s="0" t="s">
        <v>190</v>
      </c>
      <c r="D6226" s="0" t="s">
        <v>6010</v>
      </c>
      <c r="E6226" s="0" t="s">
        <v>673</v>
      </c>
      <c r="F6226" s="0" t="s">
        <v>3303</v>
      </c>
      <c r="G6226" s="0" t="s">
        <v>192</v>
      </c>
      <c r="H6226" s="0" t="s">
        <v>390</v>
      </c>
      <c r="I6226" s="0" t="s">
        <v>195</v>
      </c>
      <c r="J6226" s="0" t="s">
        <v>325</v>
      </c>
      <c r="K6226" s="0" t="n">
        <v>38558.4397386771</v>
      </c>
      <c r="L6226" s="0" t="n">
        <v>43635.6</v>
      </c>
      <c r="M6226" s="0" t="n">
        <v>51815.0379154552</v>
      </c>
      <c r="N6226" s="0" t="n">
        <v>35772.705</v>
      </c>
      <c r="O6226" s="0" t="n">
        <v>36174.285</v>
      </c>
      <c r="P6226" s="0" t="n">
        <v>49016.565</v>
      </c>
      <c r="Q6226" s="0" t="n">
        <v>56509.965</v>
      </c>
      <c r="S6226" s="0" t="s">
        <v>303</v>
      </c>
    </row>
    <row r="6227" customFormat="false" ht="14" hidden="true" customHeight="false" outlineLevel="0" collapsed="false">
      <c r="A6227" s="0" t="str">
        <f aca="false">SUBSTITUTE(C6227&amp;D6227&amp;E6227&amp;F6227&amp;G6227&amp;H6227&amp;I6227," ","")</f>
        <v>AgenteBilingüeEspecializadoMatemáticas,cienciasnaturalesyafinesEnlasinstalacionesdelaEntidadCompradoraHoraextradiurnaZona3Oro</v>
      </c>
      <c r="B6227" s="0" t="s">
        <v>6566</v>
      </c>
      <c r="C6227" s="0" t="s">
        <v>190</v>
      </c>
      <c r="D6227" s="0" t="s">
        <v>6010</v>
      </c>
      <c r="E6227" s="0" t="s">
        <v>673</v>
      </c>
      <c r="F6227" s="0" t="s">
        <v>3303</v>
      </c>
      <c r="G6227" s="0" t="s">
        <v>192</v>
      </c>
      <c r="H6227" s="0" t="s">
        <v>390</v>
      </c>
      <c r="I6227" s="0" t="s">
        <v>54</v>
      </c>
      <c r="J6227" s="0" t="s">
        <v>325</v>
      </c>
      <c r="K6227" s="0" t="n">
        <v>38558.4397386771</v>
      </c>
      <c r="L6227" s="0" t="n">
        <v>44509.14</v>
      </c>
      <c r="M6227" s="0" t="n">
        <v>53298.4343630777</v>
      </c>
      <c r="N6227" s="0" t="n">
        <v>35772.705</v>
      </c>
      <c r="O6227" s="0" t="n">
        <v>36174.285</v>
      </c>
      <c r="P6227" s="0" t="n">
        <v>50048.46</v>
      </c>
      <c r="Q6227" s="0" t="n">
        <v>59014.665</v>
      </c>
      <c r="S6227" s="0" t="s">
        <v>303</v>
      </c>
    </row>
    <row r="6228" customFormat="false" ht="14" hidden="true" customHeight="false" outlineLevel="0" collapsed="false">
      <c r="A6228" s="0" t="str">
        <f aca="false">SUBSTITUTE(C6228&amp;D6228&amp;E6228&amp;F6228&amp;G6228&amp;H6228&amp;I6228," ","")</f>
        <v>AgenteBilingüeEspecializadoMatemáticas,cienciasnaturalesyafinesEnlasinstalacionesdelaEntidadCompradoraHoraextradiurnaZona3Platino</v>
      </c>
      <c r="B6228" s="0" t="s">
        <v>6567</v>
      </c>
      <c r="C6228" s="0" t="s">
        <v>190</v>
      </c>
      <c r="D6228" s="0" t="s">
        <v>6010</v>
      </c>
      <c r="E6228" s="0" t="s">
        <v>673</v>
      </c>
      <c r="F6228" s="0" t="s">
        <v>3303</v>
      </c>
      <c r="G6228" s="0" t="s">
        <v>192</v>
      </c>
      <c r="H6228" s="0" t="s">
        <v>390</v>
      </c>
      <c r="I6228" s="0" t="s">
        <v>198</v>
      </c>
      <c r="J6228" s="0" t="s">
        <v>325</v>
      </c>
      <c r="K6228" s="0" t="n">
        <v>38558.4397386771</v>
      </c>
      <c r="L6228" s="0" t="n">
        <v>45817.38</v>
      </c>
      <c r="M6228" s="0" t="n">
        <v>54869.269445986</v>
      </c>
      <c r="N6228" s="0" t="n">
        <v>35772.705</v>
      </c>
      <c r="O6228" s="0" t="n">
        <v>36174.285</v>
      </c>
      <c r="P6228" s="0" t="n">
        <v>51124.86</v>
      </c>
      <c r="Q6228" s="0" t="n">
        <v>62722.035</v>
      </c>
      <c r="S6228" s="0" t="s">
        <v>303</v>
      </c>
    </row>
    <row r="6229" customFormat="false" ht="14" hidden="true" customHeight="false" outlineLevel="0" collapsed="false">
      <c r="A6229" s="0" t="str">
        <f aca="false">SUBSTITUTE(C6229&amp;D6229&amp;E6229&amp;F6229&amp;G6229&amp;H6229&amp;I6229," ","")</f>
        <v>AgenteBilingüeEspecializadoMatemáticas,cienciasnaturalesyafinesEnlasinstalacionesdelaEntidadCompradoraHoraextranocturna Zona1Plata</v>
      </c>
      <c r="B6229" s="0" t="s">
        <v>6568</v>
      </c>
      <c r="C6229" s="0" t="s">
        <v>190</v>
      </c>
      <c r="D6229" s="0" t="s">
        <v>6010</v>
      </c>
      <c r="E6229" s="0" t="s">
        <v>673</v>
      </c>
      <c r="F6229" s="0" t="s">
        <v>3303</v>
      </c>
      <c r="G6229" s="0" t="s">
        <v>197</v>
      </c>
      <c r="H6229" s="0" t="s">
        <v>379</v>
      </c>
      <c r="I6229" s="0" t="s">
        <v>195</v>
      </c>
      <c r="J6229" s="0" t="s">
        <v>325</v>
      </c>
      <c r="K6229" s="0" t="n">
        <v>52699.2442688854</v>
      </c>
      <c r="L6229" s="0" t="n">
        <v>58180.455</v>
      </c>
      <c r="M6229" s="0" t="n">
        <v>72541.0530816373</v>
      </c>
      <c r="N6229" s="0" t="n">
        <v>50082.615</v>
      </c>
      <c r="O6229" s="0" t="n">
        <v>50366.205</v>
      </c>
      <c r="P6229" s="0" t="n">
        <v>58794.21</v>
      </c>
      <c r="Q6229" s="0" t="n">
        <v>78433.335</v>
      </c>
      <c r="S6229" s="0" t="s">
        <v>303</v>
      </c>
    </row>
    <row r="6230" customFormat="false" ht="14" hidden="true" customHeight="false" outlineLevel="0" collapsed="false">
      <c r="A6230" s="0" t="str">
        <f aca="false">SUBSTITUTE(C6230&amp;D6230&amp;E6230&amp;F6230&amp;G6230&amp;H6230&amp;I6230," ","")</f>
        <v>AgenteBilingüeEspecializadoMatemáticas,cienciasnaturalesyafinesEnlasinstalacionesdelaEntidadCompradoraHoraextranocturna Zona1Oro</v>
      </c>
      <c r="B6230" s="0" t="s">
        <v>6569</v>
      </c>
      <c r="C6230" s="0" t="s">
        <v>190</v>
      </c>
      <c r="D6230" s="0" t="s">
        <v>6010</v>
      </c>
      <c r="E6230" s="0" t="s">
        <v>673</v>
      </c>
      <c r="F6230" s="0" t="s">
        <v>3303</v>
      </c>
      <c r="G6230" s="0" t="s">
        <v>197</v>
      </c>
      <c r="H6230" s="0" t="s">
        <v>379</v>
      </c>
      <c r="I6230" s="0" t="s">
        <v>54</v>
      </c>
      <c r="J6230" s="0" t="s">
        <v>325</v>
      </c>
      <c r="K6230" s="0" t="n">
        <v>52699.2442688854</v>
      </c>
      <c r="L6230" s="0" t="n">
        <v>59344.83</v>
      </c>
      <c r="M6230" s="0" t="n">
        <v>74617.8081083088</v>
      </c>
      <c r="N6230" s="0" t="n">
        <v>50082.615</v>
      </c>
      <c r="O6230" s="0" t="n">
        <v>50366.205</v>
      </c>
      <c r="P6230" s="0" t="n">
        <v>60032.07</v>
      </c>
      <c r="Q6230" s="0" t="n">
        <v>81910.935</v>
      </c>
      <c r="S6230" s="0" t="s">
        <v>303</v>
      </c>
    </row>
    <row r="6231" customFormat="false" ht="14" hidden="true" customHeight="false" outlineLevel="0" collapsed="false">
      <c r="A6231" s="0" t="str">
        <f aca="false">SUBSTITUTE(C6231&amp;D6231&amp;E6231&amp;F6231&amp;G6231&amp;H6231&amp;I6231," ","")</f>
        <v>AgenteBilingüeEspecializadoMatemáticas,cienciasnaturalesyafinesEnlasinstalacionesdelaEntidadCompradoraHoraextranocturna Zona1Platino</v>
      </c>
      <c r="B6231" s="0" t="s">
        <v>6570</v>
      </c>
      <c r="C6231" s="0" t="s">
        <v>190</v>
      </c>
      <c r="D6231" s="0" t="s">
        <v>6010</v>
      </c>
      <c r="E6231" s="0" t="s">
        <v>673</v>
      </c>
      <c r="F6231" s="0" t="s">
        <v>3303</v>
      </c>
      <c r="G6231" s="0" t="s">
        <v>197</v>
      </c>
      <c r="H6231" s="0" t="s">
        <v>379</v>
      </c>
      <c r="I6231" s="0" t="s">
        <v>198</v>
      </c>
      <c r="J6231" s="0" t="s">
        <v>325</v>
      </c>
      <c r="K6231" s="0" t="n">
        <v>52699.2442688854</v>
      </c>
      <c r="L6231" s="0" t="n">
        <v>61089.84</v>
      </c>
      <c r="M6231" s="0" t="n">
        <v>76816.9772243804</v>
      </c>
      <c r="N6231" s="0" t="n">
        <v>50082.615</v>
      </c>
      <c r="O6231" s="0" t="n">
        <v>50366.205</v>
      </c>
      <c r="P6231" s="0" t="n">
        <v>61322.715</v>
      </c>
      <c r="Q6231" s="0" t="n">
        <v>87056.955</v>
      </c>
      <c r="S6231" s="0" t="s">
        <v>303</v>
      </c>
    </row>
    <row r="6232" customFormat="false" ht="14" hidden="true" customHeight="false" outlineLevel="0" collapsed="false">
      <c r="A6232" s="0" t="str">
        <f aca="false">SUBSTITUTE(C6232&amp;D6232&amp;E6232&amp;F6232&amp;G6232&amp;H6232&amp;I6232," ","")</f>
        <v>AgenteBilingüeEspecializadoMatemáticas,cienciasnaturalesyafinesEnlasinstalacionesdelaEntidadCompradoraHoraextranocturna Zona2Plata</v>
      </c>
      <c r="B6232" s="0" t="s">
        <v>6571</v>
      </c>
      <c r="C6232" s="0" t="s">
        <v>190</v>
      </c>
      <c r="D6232" s="0" t="s">
        <v>6010</v>
      </c>
      <c r="E6232" s="0" t="s">
        <v>673</v>
      </c>
      <c r="F6232" s="0" t="s">
        <v>3303</v>
      </c>
      <c r="G6232" s="0" t="s">
        <v>197</v>
      </c>
      <c r="H6232" s="0" t="s">
        <v>385</v>
      </c>
      <c r="I6232" s="0" t="s">
        <v>195</v>
      </c>
      <c r="J6232" s="0" t="s">
        <v>325</v>
      </c>
      <c r="K6232" s="0" t="n">
        <v>52699.2442688854</v>
      </c>
      <c r="L6232" s="0" t="n">
        <v>59926.5</v>
      </c>
      <c r="M6232" s="0" t="n">
        <v>72541.0530816373</v>
      </c>
      <c r="N6232" s="0" t="n">
        <v>50082.615</v>
      </c>
      <c r="O6232" s="0" t="n">
        <v>50366.205</v>
      </c>
      <c r="P6232" s="0" t="n">
        <v>62480.88</v>
      </c>
      <c r="Q6232" s="0" t="n">
        <v>78433.335</v>
      </c>
      <c r="S6232" s="0" t="s">
        <v>303</v>
      </c>
    </row>
    <row r="6233" customFormat="false" ht="14" hidden="true" customHeight="false" outlineLevel="0" collapsed="false">
      <c r="A6233" s="0" t="str">
        <f aca="false">SUBSTITUTE(C6233&amp;D6233&amp;E6233&amp;F6233&amp;G6233&amp;H6233&amp;I6233," ","")</f>
        <v>AgenteBilingüeEspecializadoMatemáticas,cienciasnaturalesyafinesEnlasinstalacionesdelaEntidadCompradoraHoraextranocturna Zona2Oro</v>
      </c>
      <c r="B6233" s="0" t="s">
        <v>6572</v>
      </c>
      <c r="C6233" s="0" t="s">
        <v>190</v>
      </c>
      <c r="D6233" s="0" t="s">
        <v>6010</v>
      </c>
      <c r="E6233" s="0" t="s">
        <v>673</v>
      </c>
      <c r="F6233" s="0" t="s">
        <v>3303</v>
      </c>
      <c r="G6233" s="0" t="s">
        <v>197</v>
      </c>
      <c r="H6233" s="0" t="s">
        <v>385</v>
      </c>
      <c r="I6233" s="0" t="s">
        <v>54</v>
      </c>
      <c r="J6233" s="0" t="s">
        <v>325</v>
      </c>
      <c r="K6233" s="0" t="n">
        <v>52699.2442688854</v>
      </c>
      <c r="L6233" s="0" t="n">
        <v>61126.065</v>
      </c>
      <c r="M6233" s="0" t="n">
        <v>74617.8081083088</v>
      </c>
      <c r="N6233" s="0" t="n">
        <v>50082.615</v>
      </c>
      <c r="O6233" s="0" t="n">
        <v>50366.205</v>
      </c>
      <c r="P6233" s="0" t="n">
        <v>63796.365</v>
      </c>
      <c r="Q6233" s="0" t="n">
        <v>81910.935</v>
      </c>
      <c r="S6233" s="0" t="s">
        <v>303</v>
      </c>
    </row>
    <row r="6234" customFormat="false" ht="14" hidden="true" customHeight="false" outlineLevel="0" collapsed="false">
      <c r="A6234" s="0" t="str">
        <f aca="false">SUBSTITUTE(C6234&amp;D6234&amp;E6234&amp;F6234&amp;G6234&amp;H6234&amp;I6234," ","")</f>
        <v>AgenteBilingüeEspecializadoMatemáticas,cienciasnaturalesyafinesEnlasinstalacionesdelaEntidadCompradoraHoraextranocturna Zona2Platino</v>
      </c>
      <c r="B6234" s="0" t="s">
        <v>6573</v>
      </c>
      <c r="C6234" s="0" t="s">
        <v>190</v>
      </c>
      <c r="D6234" s="0" t="s">
        <v>6010</v>
      </c>
      <c r="E6234" s="0" t="s">
        <v>673</v>
      </c>
      <c r="F6234" s="0" t="s">
        <v>3303</v>
      </c>
      <c r="G6234" s="0" t="s">
        <v>197</v>
      </c>
      <c r="H6234" s="0" t="s">
        <v>385</v>
      </c>
      <c r="I6234" s="0" t="s">
        <v>198</v>
      </c>
      <c r="J6234" s="0" t="s">
        <v>325</v>
      </c>
      <c r="K6234" s="0" t="n">
        <v>52699.2442688854</v>
      </c>
      <c r="L6234" s="0" t="n">
        <v>62922.825</v>
      </c>
      <c r="M6234" s="0" t="n">
        <v>76816.9772243804</v>
      </c>
      <c r="N6234" s="0" t="n">
        <v>50082.615</v>
      </c>
      <c r="O6234" s="0" t="n">
        <v>50366.205</v>
      </c>
      <c r="P6234" s="0" t="n">
        <v>65168.775</v>
      </c>
      <c r="Q6234" s="0" t="n">
        <v>87056.955</v>
      </c>
      <c r="S6234" s="0" t="s">
        <v>303</v>
      </c>
    </row>
    <row r="6235" customFormat="false" ht="14" hidden="true" customHeight="false" outlineLevel="0" collapsed="false">
      <c r="A6235" s="0" t="str">
        <f aca="false">SUBSTITUTE(C6235&amp;D6235&amp;E6235&amp;F6235&amp;G6235&amp;H6235&amp;I6235," ","")</f>
        <v>AgenteBilingüeEspecializadoMatemáticas,cienciasnaturalesyafinesEnlasinstalacionesdelaEntidadCompradoraHoraextranocturna Zona3Plata</v>
      </c>
      <c r="B6235" s="0" t="s">
        <v>6574</v>
      </c>
      <c r="C6235" s="0" t="s">
        <v>190</v>
      </c>
      <c r="D6235" s="0" t="s">
        <v>6010</v>
      </c>
      <c r="E6235" s="0" t="s">
        <v>673</v>
      </c>
      <c r="F6235" s="0" t="s">
        <v>3303</v>
      </c>
      <c r="G6235" s="0" t="s">
        <v>197</v>
      </c>
      <c r="H6235" s="0" t="s">
        <v>390</v>
      </c>
      <c r="I6235" s="0" t="s">
        <v>195</v>
      </c>
      <c r="J6235" s="0" t="s">
        <v>325</v>
      </c>
      <c r="K6235" s="0" t="n">
        <v>52699.2442688854</v>
      </c>
      <c r="L6235" s="0" t="n">
        <v>61089.84</v>
      </c>
      <c r="M6235" s="0" t="n">
        <v>72541.0530816373</v>
      </c>
      <c r="N6235" s="0" t="n">
        <v>50082.615</v>
      </c>
      <c r="O6235" s="0" t="n">
        <v>50366.205</v>
      </c>
      <c r="P6235" s="0" t="n">
        <v>62774.82</v>
      </c>
      <c r="Q6235" s="0" t="n">
        <v>78433.335</v>
      </c>
      <c r="S6235" s="0" t="s">
        <v>303</v>
      </c>
    </row>
    <row r="6236" customFormat="false" ht="14" hidden="true" customHeight="false" outlineLevel="0" collapsed="false">
      <c r="A6236" s="0" t="str">
        <f aca="false">SUBSTITUTE(C6236&amp;D6236&amp;E6236&amp;F6236&amp;G6236&amp;H6236&amp;I6236," ","")</f>
        <v>AgenteBilingüeEspecializadoMatemáticas,cienciasnaturalesyafinesEnlasinstalacionesdelaEntidadCompradoraHoraextranocturna Zona3Oro</v>
      </c>
      <c r="B6236" s="0" t="s">
        <v>6575</v>
      </c>
      <c r="C6236" s="0" t="s">
        <v>190</v>
      </c>
      <c r="D6236" s="0" t="s">
        <v>6010</v>
      </c>
      <c r="E6236" s="0" t="s">
        <v>673</v>
      </c>
      <c r="F6236" s="0" t="s">
        <v>3303</v>
      </c>
      <c r="G6236" s="0" t="s">
        <v>197</v>
      </c>
      <c r="H6236" s="0" t="s">
        <v>390</v>
      </c>
      <c r="I6236" s="0" t="s">
        <v>54</v>
      </c>
      <c r="J6236" s="0" t="s">
        <v>325</v>
      </c>
      <c r="K6236" s="0" t="n">
        <v>52699.2442688854</v>
      </c>
      <c r="L6236" s="0" t="n">
        <v>62312.175</v>
      </c>
      <c r="M6236" s="0" t="n">
        <v>74617.8081083088</v>
      </c>
      <c r="N6236" s="0" t="n">
        <v>50082.615</v>
      </c>
      <c r="O6236" s="0" t="n">
        <v>50366.205</v>
      </c>
      <c r="P6236" s="0" t="n">
        <v>64096.515</v>
      </c>
      <c r="Q6236" s="0" t="n">
        <v>81910.935</v>
      </c>
      <c r="S6236" s="0" t="s">
        <v>303</v>
      </c>
    </row>
    <row r="6237" customFormat="false" ht="14" hidden="true" customHeight="false" outlineLevel="0" collapsed="false">
      <c r="A6237" s="0" t="str">
        <f aca="false">SUBSTITUTE(C6237&amp;D6237&amp;E6237&amp;F6237&amp;G6237&amp;H6237&amp;I6237," ","")</f>
        <v>AgenteBilingüeEspecializadoMatemáticas,cienciasnaturalesyafinesEnlasinstalacionesdelaEntidadCompradoraHoraextranocturna Zona3Platino</v>
      </c>
      <c r="B6237" s="0" t="s">
        <v>6576</v>
      </c>
      <c r="C6237" s="0" t="s">
        <v>190</v>
      </c>
      <c r="D6237" s="0" t="s">
        <v>6010</v>
      </c>
      <c r="E6237" s="0" t="s">
        <v>673</v>
      </c>
      <c r="F6237" s="0" t="s">
        <v>3303</v>
      </c>
      <c r="G6237" s="0" t="s">
        <v>197</v>
      </c>
      <c r="H6237" s="0" t="s">
        <v>390</v>
      </c>
      <c r="I6237" s="0" t="s">
        <v>198</v>
      </c>
      <c r="J6237" s="0" t="s">
        <v>325</v>
      </c>
      <c r="K6237" s="0" t="n">
        <v>52699.2442688854</v>
      </c>
      <c r="L6237" s="0" t="n">
        <v>64145.16</v>
      </c>
      <c r="M6237" s="0" t="n">
        <v>76816.9772243804</v>
      </c>
      <c r="N6237" s="0" t="n">
        <v>50082.615</v>
      </c>
      <c r="O6237" s="0" t="n">
        <v>50366.205</v>
      </c>
      <c r="P6237" s="0" t="n">
        <v>65475.135</v>
      </c>
      <c r="Q6237" s="0" t="n">
        <v>87056.955</v>
      </c>
      <c r="S6237" s="0" t="s">
        <v>303</v>
      </c>
    </row>
    <row r="6238" customFormat="false" ht="14" hidden="true" customHeight="false" outlineLevel="0" collapsed="false">
      <c r="A6238" s="0" t="str">
        <f aca="false">SUBSTITUTE(C6238&amp;D6238&amp;E6238&amp;F6238&amp;G6238&amp;H6238&amp;I6238," ","")</f>
        <v>AgenteBilingüeEspecializadoMatemáticas,cienciasnaturalesyafinesEnlasinstalacionesdelaEntidadCompradoraHoraextradominicalyfestivoZona1Plata</v>
      </c>
      <c r="B6238" s="0" t="s">
        <v>6577</v>
      </c>
      <c r="C6238" s="0" t="s">
        <v>190</v>
      </c>
      <c r="D6238" s="0" t="s">
        <v>6010</v>
      </c>
      <c r="E6238" s="0" t="s">
        <v>673</v>
      </c>
      <c r="F6238" s="0" t="s">
        <v>3303</v>
      </c>
      <c r="G6238" s="0" t="s">
        <v>194</v>
      </c>
      <c r="H6238" s="0" t="s">
        <v>379</v>
      </c>
      <c r="I6238" s="0" t="s">
        <v>195</v>
      </c>
      <c r="J6238" s="0" t="s">
        <v>325</v>
      </c>
      <c r="K6238" s="0" t="n">
        <v>66840.0487990937</v>
      </c>
      <c r="L6238" s="0" t="n">
        <v>66492.54</v>
      </c>
      <c r="M6238" s="0" t="n">
        <v>82904.0606647283</v>
      </c>
      <c r="N6238" s="0" t="n">
        <v>71546.445</v>
      </c>
      <c r="O6238" s="0" t="n">
        <v>57461.13</v>
      </c>
      <c r="P6238" s="0" t="n">
        <v>65238.12</v>
      </c>
      <c r="Q6238" s="0" t="n">
        <v>87317.775</v>
      </c>
      <c r="S6238" s="0" t="s">
        <v>303</v>
      </c>
    </row>
    <row r="6239" customFormat="false" ht="14" hidden="true" customHeight="false" outlineLevel="0" collapsed="false">
      <c r="A6239" s="0" t="str">
        <f aca="false">SUBSTITUTE(C6239&amp;D6239&amp;E6239&amp;F6239&amp;G6239&amp;H6239&amp;I6239," ","")</f>
        <v>AgenteBilingüeEspecializadoMatemáticas,cienciasnaturalesyafinesEnlasinstalacionesdelaEntidadCompradoraHoraextradominicalyfestivoZona1Oro</v>
      </c>
      <c r="B6239" s="0" t="s">
        <v>6578</v>
      </c>
      <c r="C6239" s="0" t="s">
        <v>190</v>
      </c>
      <c r="D6239" s="0" t="s">
        <v>6010</v>
      </c>
      <c r="E6239" s="0" t="s">
        <v>673</v>
      </c>
      <c r="F6239" s="0" t="s">
        <v>3303</v>
      </c>
      <c r="G6239" s="0" t="s">
        <v>194</v>
      </c>
      <c r="H6239" s="0" t="s">
        <v>379</v>
      </c>
      <c r="I6239" s="0" t="s">
        <v>54</v>
      </c>
      <c r="J6239" s="0" t="s">
        <v>325</v>
      </c>
      <c r="K6239" s="0" t="n">
        <v>66840.0487990937</v>
      </c>
      <c r="L6239" s="0" t="n">
        <v>67822.515</v>
      </c>
      <c r="M6239" s="0" t="n">
        <v>85277.4949809243</v>
      </c>
      <c r="N6239" s="0" t="n">
        <v>71546.445</v>
      </c>
      <c r="O6239" s="0" t="n">
        <v>57461.13</v>
      </c>
      <c r="P6239" s="0" t="n">
        <v>66611.565</v>
      </c>
      <c r="Q6239" s="0" t="n">
        <v>91188.675</v>
      </c>
      <c r="S6239" s="0" t="s">
        <v>303</v>
      </c>
    </row>
    <row r="6240" customFormat="false" ht="14" hidden="true" customHeight="false" outlineLevel="0" collapsed="false">
      <c r="A6240" s="0" t="str">
        <f aca="false">SUBSTITUTE(C6240&amp;D6240&amp;E6240&amp;F6240&amp;G6240&amp;H6240&amp;I6240," ","")</f>
        <v>AgenteBilingüeEspecializadoMatemáticas,cienciasnaturalesyafinesEnlasinstalacionesdelaEntidadCompradoraHoraextradominicalyfestivoZona1Platino</v>
      </c>
      <c r="B6240" s="0" t="s">
        <v>6579</v>
      </c>
      <c r="C6240" s="0" t="s">
        <v>190</v>
      </c>
      <c r="D6240" s="0" t="s">
        <v>6010</v>
      </c>
      <c r="E6240" s="0" t="s">
        <v>673</v>
      </c>
      <c r="F6240" s="0" t="s">
        <v>3303</v>
      </c>
      <c r="G6240" s="0" t="s">
        <v>194</v>
      </c>
      <c r="H6240" s="0" t="s">
        <v>379</v>
      </c>
      <c r="I6240" s="0" t="s">
        <v>198</v>
      </c>
      <c r="J6240" s="0" t="s">
        <v>325</v>
      </c>
      <c r="K6240" s="0" t="n">
        <v>66840.0487990937</v>
      </c>
      <c r="L6240" s="0" t="n">
        <v>69817.995</v>
      </c>
      <c r="M6240" s="0" t="n">
        <v>87790.8311135776</v>
      </c>
      <c r="N6240" s="0" t="n">
        <v>71546.445</v>
      </c>
      <c r="O6240" s="0" t="n">
        <v>57461.13</v>
      </c>
      <c r="P6240" s="0" t="n">
        <v>68044.005</v>
      </c>
      <c r="Q6240" s="0" t="n">
        <v>96917.4</v>
      </c>
      <c r="S6240" s="0" t="s">
        <v>303</v>
      </c>
    </row>
    <row r="6241" customFormat="false" ht="14" hidden="true" customHeight="false" outlineLevel="0" collapsed="false">
      <c r="A6241" s="0" t="str">
        <f aca="false">SUBSTITUTE(C6241&amp;D6241&amp;E6241&amp;F6241&amp;G6241&amp;H6241&amp;I6241," ","")</f>
        <v>AgenteBilingüeEspecializadoMatemáticas,cienciasnaturalesyafinesEnlasinstalacionesdelaEntidadCompradoraHoraextradominicalyfestivoZona2Plata</v>
      </c>
      <c r="B6241" s="0" t="s">
        <v>6580</v>
      </c>
      <c r="C6241" s="0" t="s">
        <v>190</v>
      </c>
      <c r="D6241" s="0" t="s">
        <v>6010</v>
      </c>
      <c r="E6241" s="0" t="s">
        <v>673</v>
      </c>
      <c r="F6241" s="0" t="s">
        <v>3303</v>
      </c>
      <c r="G6241" s="0" t="s">
        <v>194</v>
      </c>
      <c r="H6241" s="0" t="s">
        <v>385</v>
      </c>
      <c r="I6241" s="0" t="s">
        <v>195</v>
      </c>
      <c r="J6241" s="0" t="s">
        <v>325</v>
      </c>
      <c r="K6241" s="0" t="n">
        <v>66840.0487990937</v>
      </c>
      <c r="L6241" s="0" t="n">
        <v>68488.02</v>
      </c>
      <c r="M6241" s="0" t="n">
        <v>82904.0606647283</v>
      </c>
      <c r="N6241" s="0" t="n">
        <v>71546.445</v>
      </c>
      <c r="O6241" s="0" t="n">
        <v>57461.13</v>
      </c>
      <c r="P6241" s="0" t="n">
        <v>69328.44</v>
      </c>
      <c r="Q6241" s="0" t="n">
        <v>87317.775</v>
      </c>
      <c r="S6241" s="0" t="s">
        <v>303</v>
      </c>
    </row>
    <row r="6242" customFormat="false" ht="14" hidden="true" customHeight="false" outlineLevel="0" collapsed="false">
      <c r="A6242" s="0" t="str">
        <f aca="false">SUBSTITUTE(C6242&amp;D6242&amp;E6242&amp;F6242&amp;G6242&amp;H6242&amp;I6242," ","")</f>
        <v>AgenteBilingüeEspecializadoMatemáticas,cienciasnaturalesyafinesEnlasinstalacionesdelaEntidadCompradoraHoraextradominicalyfestivoZona2Oro</v>
      </c>
      <c r="B6242" s="0" t="s">
        <v>6581</v>
      </c>
      <c r="C6242" s="0" t="s">
        <v>190</v>
      </c>
      <c r="D6242" s="0" t="s">
        <v>6010</v>
      </c>
      <c r="E6242" s="0" t="s">
        <v>673</v>
      </c>
      <c r="F6242" s="0" t="s">
        <v>3303</v>
      </c>
      <c r="G6242" s="0" t="s">
        <v>194</v>
      </c>
      <c r="H6242" s="0" t="s">
        <v>385</v>
      </c>
      <c r="I6242" s="0" t="s">
        <v>54</v>
      </c>
      <c r="J6242" s="0" t="s">
        <v>325</v>
      </c>
      <c r="K6242" s="0" t="n">
        <v>66840.0487990937</v>
      </c>
      <c r="L6242" s="0" t="n">
        <v>69857.325</v>
      </c>
      <c r="M6242" s="0" t="n">
        <v>85277.4949809243</v>
      </c>
      <c r="N6242" s="0" t="n">
        <v>71546.445</v>
      </c>
      <c r="O6242" s="0" t="n">
        <v>57461.13</v>
      </c>
      <c r="P6242" s="0" t="n">
        <v>70788.825</v>
      </c>
      <c r="Q6242" s="0" t="n">
        <v>91188.675</v>
      </c>
      <c r="S6242" s="0" t="s">
        <v>303</v>
      </c>
    </row>
    <row r="6243" customFormat="false" ht="14" hidden="true" customHeight="false" outlineLevel="0" collapsed="false">
      <c r="A6243" s="0" t="str">
        <f aca="false">SUBSTITUTE(C6243&amp;D6243&amp;E6243&amp;F6243&amp;G6243&amp;H6243&amp;I6243," ","")</f>
        <v>AgenteBilingüeEspecializadoMatemáticas,cienciasnaturalesyafinesEnlasinstalacionesdelaEntidadCompradoraHoraextradominicalyfestivoZona2Platino</v>
      </c>
      <c r="B6243" s="0" t="s">
        <v>6582</v>
      </c>
      <c r="C6243" s="0" t="s">
        <v>190</v>
      </c>
      <c r="D6243" s="0" t="s">
        <v>6010</v>
      </c>
      <c r="E6243" s="0" t="s">
        <v>673</v>
      </c>
      <c r="F6243" s="0" t="s">
        <v>3303</v>
      </c>
      <c r="G6243" s="0" t="s">
        <v>194</v>
      </c>
      <c r="H6243" s="0" t="s">
        <v>385</v>
      </c>
      <c r="I6243" s="0" t="s">
        <v>198</v>
      </c>
      <c r="J6243" s="0" t="s">
        <v>325</v>
      </c>
      <c r="K6243" s="0" t="n">
        <v>66840.0487990937</v>
      </c>
      <c r="L6243" s="0" t="n">
        <v>71912.835</v>
      </c>
      <c r="M6243" s="0" t="n">
        <v>87790.8311135776</v>
      </c>
      <c r="N6243" s="0" t="n">
        <v>71546.445</v>
      </c>
      <c r="O6243" s="0" t="n">
        <v>57461.13</v>
      </c>
      <c r="P6243" s="0" t="n">
        <v>72310.275</v>
      </c>
      <c r="Q6243" s="0" t="n">
        <v>96917.4</v>
      </c>
      <c r="S6243" s="0" t="s">
        <v>303</v>
      </c>
    </row>
    <row r="6244" customFormat="false" ht="14" hidden="true" customHeight="false" outlineLevel="0" collapsed="false">
      <c r="A6244" s="0" t="str">
        <f aca="false">SUBSTITUTE(C6244&amp;D6244&amp;E6244&amp;F6244&amp;G6244&amp;H6244&amp;I6244," ","")</f>
        <v>AgenteBilingüeEspecializadoMatemáticas,cienciasnaturalesyafinesEnlasinstalacionesdelaEntidadCompradoraHoraextradominicalyfestivoZona3Plata</v>
      </c>
      <c r="B6244" s="0" t="s">
        <v>6583</v>
      </c>
      <c r="C6244" s="0" t="s">
        <v>190</v>
      </c>
      <c r="D6244" s="0" t="s">
        <v>6010</v>
      </c>
      <c r="E6244" s="0" t="s">
        <v>673</v>
      </c>
      <c r="F6244" s="0" t="s">
        <v>3303</v>
      </c>
      <c r="G6244" s="0" t="s">
        <v>194</v>
      </c>
      <c r="H6244" s="0" t="s">
        <v>390</v>
      </c>
      <c r="I6244" s="0" t="s">
        <v>195</v>
      </c>
      <c r="J6244" s="0" t="s">
        <v>325</v>
      </c>
      <c r="K6244" s="0" t="n">
        <v>66840.0487990937</v>
      </c>
      <c r="L6244" s="0" t="n">
        <v>69817.995</v>
      </c>
      <c r="M6244" s="0" t="n">
        <v>82904.0606647283</v>
      </c>
      <c r="N6244" s="0" t="n">
        <v>71546.445</v>
      </c>
      <c r="O6244" s="0" t="n">
        <v>57461.13</v>
      </c>
      <c r="P6244" s="0" t="n">
        <v>69654.465</v>
      </c>
      <c r="Q6244" s="0" t="n">
        <v>87317.775</v>
      </c>
      <c r="S6244" s="0" t="s">
        <v>303</v>
      </c>
    </row>
    <row r="6245" customFormat="false" ht="14" hidden="true" customHeight="false" outlineLevel="0" collapsed="false">
      <c r="A6245" s="0" t="str">
        <f aca="false">SUBSTITUTE(C6245&amp;D6245&amp;E6245&amp;F6245&amp;G6245&amp;H6245&amp;I6245," ","")</f>
        <v>AgenteBilingüeEspecializadoMatemáticas,cienciasnaturalesyafinesEnlasinstalacionesdelaEntidadCompradoraHoraextradominicalyfestivoZona3Oro</v>
      </c>
      <c r="B6245" s="0" t="s">
        <v>6584</v>
      </c>
      <c r="C6245" s="0" t="s">
        <v>190</v>
      </c>
      <c r="D6245" s="0" t="s">
        <v>6010</v>
      </c>
      <c r="E6245" s="0" t="s">
        <v>673</v>
      </c>
      <c r="F6245" s="0" t="s">
        <v>3303</v>
      </c>
      <c r="G6245" s="0" t="s">
        <v>194</v>
      </c>
      <c r="H6245" s="0" t="s">
        <v>390</v>
      </c>
      <c r="I6245" s="0" t="s">
        <v>54</v>
      </c>
      <c r="J6245" s="0" t="s">
        <v>325</v>
      </c>
      <c r="K6245" s="0" t="n">
        <v>66840.0487990937</v>
      </c>
      <c r="L6245" s="0" t="n">
        <v>71214.21</v>
      </c>
      <c r="M6245" s="0" t="n">
        <v>85277.4949809243</v>
      </c>
      <c r="N6245" s="0" t="n">
        <v>71546.445</v>
      </c>
      <c r="O6245" s="0" t="n">
        <v>57461.13</v>
      </c>
      <c r="P6245" s="0" t="n">
        <v>71121.06</v>
      </c>
      <c r="Q6245" s="0" t="n">
        <v>91188.675</v>
      </c>
      <c r="S6245" s="0" t="s">
        <v>303</v>
      </c>
    </row>
    <row r="6246" customFormat="false" ht="14" hidden="true" customHeight="false" outlineLevel="0" collapsed="false">
      <c r="A6246" s="0" t="str">
        <f aca="false">SUBSTITUTE(C6246&amp;D6246&amp;E6246&amp;F6246&amp;G6246&amp;H6246&amp;I6246," ","")</f>
        <v>AgenteBilingüeEspecializadoMatemáticas,cienciasnaturalesyafinesEnlasinstalacionesdelaEntidadCompradoraHoraextradominicalyfestivoZona3Platino</v>
      </c>
      <c r="B6246" s="0" t="s">
        <v>6585</v>
      </c>
      <c r="C6246" s="0" t="s">
        <v>190</v>
      </c>
      <c r="D6246" s="0" t="s">
        <v>6010</v>
      </c>
      <c r="E6246" s="0" t="s">
        <v>673</v>
      </c>
      <c r="F6246" s="0" t="s">
        <v>3303</v>
      </c>
      <c r="G6246" s="0" t="s">
        <v>194</v>
      </c>
      <c r="H6246" s="0" t="s">
        <v>390</v>
      </c>
      <c r="I6246" s="0" t="s">
        <v>198</v>
      </c>
      <c r="J6246" s="0" t="s">
        <v>325</v>
      </c>
      <c r="K6246" s="0" t="n">
        <v>66840.0487990937</v>
      </c>
      <c r="L6246" s="0" t="n">
        <v>73309.05</v>
      </c>
      <c r="M6246" s="0" t="n">
        <v>87790.8311135776</v>
      </c>
      <c r="N6246" s="0" t="n">
        <v>71546.445</v>
      </c>
      <c r="O6246" s="0" t="n">
        <v>57461.13</v>
      </c>
      <c r="P6246" s="0" t="n">
        <v>72650.79</v>
      </c>
      <c r="Q6246" s="0" t="n">
        <v>96917.4</v>
      </c>
      <c r="S6246" s="0" t="s">
        <v>303</v>
      </c>
    </row>
    <row r="6247" customFormat="false" ht="14" hidden="true" customHeight="false" outlineLevel="0" collapsed="false">
      <c r="A6247" s="0" t="str">
        <f aca="false">SUBSTITUTE(C6247&amp;D6247&amp;E6247&amp;F6247&amp;G6247&amp;H6247&amp;I6247," ","")</f>
        <v>AgenteBilingüeEspecializadoMatemáticas,cienciasnaturalesyafinesEnlasinstalacionesdelaEntidadCompradoraServicio7x24Zona1Plata</v>
      </c>
      <c r="B6247" s="0" t="s">
        <v>6586</v>
      </c>
      <c r="C6247" s="0" t="s">
        <v>190</v>
      </c>
      <c r="D6247" s="0" t="s">
        <v>6010</v>
      </c>
      <c r="E6247" s="0" t="s">
        <v>673</v>
      </c>
      <c r="F6247" s="0" t="s">
        <v>3303</v>
      </c>
      <c r="G6247" s="0" t="s">
        <v>55</v>
      </c>
      <c r="H6247" s="0" t="s">
        <v>379</v>
      </c>
      <c r="I6247" s="0" t="s">
        <v>195</v>
      </c>
      <c r="J6247" s="0" t="s">
        <v>305</v>
      </c>
      <c r="K6247" s="0" t="n">
        <v>24526094.4299074</v>
      </c>
      <c r="L6247" s="0" t="n">
        <v>34905025.17</v>
      </c>
      <c r="M6247" s="0" t="n">
        <v>36772104.5726464</v>
      </c>
      <c r="N6247" s="0" t="n">
        <v>31132347.705</v>
      </c>
      <c r="O6247" s="0" t="n">
        <v>31666920.03</v>
      </c>
      <c r="P6247" s="0" t="n">
        <v>45077514.39</v>
      </c>
      <c r="Q6247" s="0" t="n">
        <v>36008177.85</v>
      </c>
      <c r="S6247" s="0" t="s">
        <v>303</v>
      </c>
    </row>
    <row r="6248" customFormat="false" ht="14" hidden="true" customHeight="false" outlineLevel="0" collapsed="false">
      <c r="A6248" s="0" t="str">
        <f aca="false">SUBSTITUTE(C6248&amp;D6248&amp;E6248&amp;F6248&amp;G6248&amp;H6248&amp;I6248," ","")</f>
        <v>AgenteBilingüeEspecializadoMatemáticas,cienciasnaturalesyafinesEnlasinstalacionesdelaEntidadCompradoraServicio7x24Zona1Oro</v>
      </c>
      <c r="B6248" s="0" t="s">
        <v>6587</v>
      </c>
      <c r="C6248" s="0" t="s">
        <v>190</v>
      </c>
      <c r="D6248" s="0" t="s">
        <v>6010</v>
      </c>
      <c r="E6248" s="0" t="s">
        <v>673</v>
      </c>
      <c r="F6248" s="0" t="s">
        <v>3303</v>
      </c>
      <c r="G6248" s="0" t="s">
        <v>55</v>
      </c>
      <c r="H6248" s="0" t="s">
        <v>379</v>
      </c>
      <c r="I6248" s="0" t="s">
        <v>54</v>
      </c>
      <c r="J6248" s="0" t="s">
        <v>305</v>
      </c>
      <c r="K6248" s="0" t="n">
        <v>24526094.4299074</v>
      </c>
      <c r="L6248" s="0" t="n">
        <v>35603126.46</v>
      </c>
      <c r="M6248" s="0" t="n">
        <v>37824841.6059315</v>
      </c>
      <c r="N6248" s="0" t="n">
        <v>31310595.405</v>
      </c>
      <c r="O6248" s="0" t="n">
        <v>31666920.03</v>
      </c>
      <c r="P6248" s="0" t="n">
        <v>46026514.17</v>
      </c>
      <c r="Q6248" s="0" t="n">
        <v>37604521.485</v>
      </c>
      <c r="S6248" s="0" t="s">
        <v>303</v>
      </c>
    </row>
    <row r="6249" customFormat="false" ht="14" hidden="true" customHeight="false" outlineLevel="0" collapsed="false">
      <c r="A6249" s="0" t="str">
        <f aca="false">SUBSTITUTE(C6249&amp;D6249&amp;E6249&amp;F6249&amp;G6249&amp;H6249&amp;I6249," ","")</f>
        <v>AgenteBilingüeEspecializadoMatemáticas,cienciasnaturalesyafinesEnlasinstalacionesdelaEntidadCompradoraServicio7x24Zona1Platino</v>
      </c>
      <c r="B6249" s="0" t="s">
        <v>6588</v>
      </c>
      <c r="C6249" s="0" t="s">
        <v>190</v>
      </c>
      <c r="D6249" s="0" t="s">
        <v>6010</v>
      </c>
      <c r="E6249" s="0" t="s">
        <v>673</v>
      </c>
      <c r="F6249" s="0" t="s">
        <v>3303</v>
      </c>
      <c r="G6249" s="0" t="s">
        <v>55</v>
      </c>
      <c r="H6249" s="0" t="s">
        <v>379</v>
      </c>
      <c r="I6249" s="0" t="s">
        <v>198</v>
      </c>
      <c r="J6249" s="0" t="s">
        <v>305</v>
      </c>
      <c r="K6249" s="0" t="n">
        <v>24526094.4299074</v>
      </c>
      <c r="L6249" s="0" t="n">
        <v>36650277.36</v>
      </c>
      <c r="M6249" s="0" t="n">
        <v>38939632.1041906</v>
      </c>
      <c r="N6249" s="0" t="n">
        <v>31345637.4</v>
      </c>
      <c r="O6249" s="0" t="n">
        <v>31666920.03</v>
      </c>
      <c r="P6249" s="0" t="n">
        <v>47016332.28</v>
      </c>
      <c r="Q6249" s="0" t="n">
        <v>39966985.575</v>
      </c>
      <c r="S6249" s="0" t="s">
        <v>303</v>
      </c>
    </row>
    <row r="6250" customFormat="false" ht="14" hidden="true" customHeight="false" outlineLevel="0" collapsed="false">
      <c r="A6250" s="0" t="str">
        <f aca="false">SUBSTITUTE(C6250&amp;D6250&amp;E6250&amp;F6250&amp;G6250&amp;H6250&amp;I6250," ","")</f>
        <v>AgenteBilingüeEspecializadoMatemáticas,cienciasnaturalesyafinesEnlasinstalacionesdelaEntidadCompradoraServicio7x24Zona2Plata</v>
      </c>
      <c r="B6250" s="0" t="s">
        <v>6589</v>
      </c>
      <c r="C6250" s="0" t="s">
        <v>190</v>
      </c>
      <c r="D6250" s="0" t="s">
        <v>6010</v>
      </c>
      <c r="E6250" s="0" t="s">
        <v>673</v>
      </c>
      <c r="F6250" s="0" t="s">
        <v>3303</v>
      </c>
      <c r="G6250" s="0" t="s">
        <v>55</v>
      </c>
      <c r="H6250" s="0" t="s">
        <v>385</v>
      </c>
      <c r="I6250" s="0" t="s">
        <v>195</v>
      </c>
      <c r="J6250" s="0" t="s">
        <v>305</v>
      </c>
      <c r="K6250" s="0" t="n">
        <v>24526094.4299074</v>
      </c>
      <c r="L6250" s="0" t="n">
        <v>35952176.07</v>
      </c>
      <c r="M6250" s="0" t="n">
        <v>36772104.5726464</v>
      </c>
      <c r="N6250" s="0" t="n">
        <v>31317604.425</v>
      </c>
      <c r="O6250" s="0" t="n">
        <v>31666920.03</v>
      </c>
      <c r="P6250" s="0" t="n">
        <v>47904054.885</v>
      </c>
      <c r="Q6250" s="0" t="n">
        <v>36008177.85</v>
      </c>
      <c r="S6250" s="0" t="s">
        <v>303</v>
      </c>
    </row>
    <row r="6251" customFormat="false" ht="14" hidden="true" customHeight="false" outlineLevel="0" collapsed="false">
      <c r="A6251" s="0" t="str">
        <f aca="false">SUBSTITUTE(C6251&amp;D6251&amp;E6251&amp;F6251&amp;G6251&amp;H6251&amp;I6251," ","")</f>
        <v>AgenteBilingüeEspecializadoMatemáticas,cienciasnaturalesyafinesEnlasinstalacionesdelaEntidadCompradoraServicio7x24Zona2Oro</v>
      </c>
      <c r="B6251" s="0" t="s">
        <v>6590</v>
      </c>
      <c r="C6251" s="0" t="s">
        <v>190</v>
      </c>
      <c r="D6251" s="0" t="s">
        <v>6010</v>
      </c>
      <c r="E6251" s="0" t="s">
        <v>673</v>
      </c>
      <c r="F6251" s="0" t="s">
        <v>3303</v>
      </c>
      <c r="G6251" s="0" t="s">
        <v>55</v>
      </c>
      <c r="H6251" s="0" t="s">
        <v>385</v>
      </c>
      <c r="I6251" s="0" t="s">
        <v>54</v>
      </c>
      <c r="J6251" s="0" t="s">
        <v>305</v>
      </c>
      <c r="K6251" s="0" t="n">
        <v>24526094.4299074</v>
      </c>
      <c r="L6251" s="0" t="n">
        <v>36671220.585</v>
      </c>
      <c r="M6251" s="0" t="n">
        <v>37824841.6059315</v>
      </c>
      <c r="N6251" s="0" t="n">
        <v>31354747.47</v>
      </c>
      <c r="O6251" s="0" t="n">
        <v>31666920.03</v>
      </c>
      <c r="P6251" s="0" t="n">
        <v>48912560.955</v>
      </c>
      <c r="Q6251" s="0" t="n">
        <v>37604521.485</v>
      </c>
      <c r="S6251" s="0" t="s">
        <v>303</v>
      </c>
    </row>
    <row r="6252" customFormat="false" ht="14" hidden="true" customHeight="false" outlineLevel="0" collapsed="false">
      <c r="A6252" s="0" t="str">
        <f aca="false">SUBSTITUTE(C6252&amp;D6252&amp;E6252&amp;F6252&amp;G6252&amp;H6252&amp;I6252," ","")</f>
        <v>AgenteBilingüeEspecializadoMatemáticas,cienciasnaturalesyafinesEnlasinstalacionesdelaEntidadCompradoraServicio7x24Zona2Platino</v>
      </c>
      <c r="B6252" s="0" t="s">
        <v>6591</v>
      </c>
      <c r="C6252" s="0" t="s">
        <v>190</v>
      </c>
      <c r="D6252" s="0" t="s">
        <v>6010</v>
      </c>
      <c r="E6252" s="0" t="s">
        <v>673</v>
      </c>
      <c r="F6252" s="0" t="s">
        <v>3303</v>
      </c>
      <c r="G6252" s="0" t="s">
        <v>55</v>
      </c>
      <c r="H6252" s="0" t="s">
        <v>385</v>
      </c>
      <c r="I6252" s="0" t="s">
        <v>198</v>
      </c>
      <c r="J6252" s="0" t="s">
        <v>305</v>
      </c>
      <c r="K6252" s="0" t="n">
        <v>24526094.4299074</v>
      </c>
      <c r="L6252" s="0" t="n">
        <v>37749785.805</v>
      </c>
      <c r="M6252" s="0" t="n">
        <v>38939632.1041906</v>
      </c>
      <c r="N6252" s="0" t="n">
        <v>31391891.55</v>
      </c>
      <c r="O6252" s="0" t="n">
        <v>31666920.03</v>
      </c>
      <c r="P6252" s="0" t="n">
        <v>49964443.875</v>
      </c>
      <c r="Q6252" s="0" t="n">
        <v>39966985.575</v>
      </c>
      <c r="S6252" s="0" t="s">
        <v>303</v>
      </c>
    </row>
    <row r="6253" customFormat="false" ht="14" hidden="true" customHeight="false" outlineLevel="0" collapsed="false">
      <c r="A6253" s="0" t="str">
        <f aca="false">SUBSTITUTE(C6253&amp;D6253&amp;E6253&amp;F6253&amp;G6253&amp;H6253&amp;I6253," ","")</f>
        <v>AgenteBilingüeEspecializadoMatemáticas,cienciasnaturalesyafinesEnlasinstalacionesdelaEntidadCompradoraServicio7x24Zona3Plata</v>
      </c>
      <c r="B6253" s="0" t="s">
        <v>6592</v>
      </c>
      <c r="C6253" s="0" t="s">
        <v>190</v>
      </c>
      <c r="D6253" s="0" t="s">
        <v>6010</v>
      </c>
      <c r="E6253" s="0" t="s">
        <v>673</v>
      </c>
      <c r="F6253" s="0" t="s">
        <v>3303</v>
      </c>
      <c r="G6253" s="0" t="s">
        <v>55</v>
      </c>
      <c r="H6253" s="0" t="s">
        <v>390</v>
      </c>
      <c r="I6253" s="0" t="s">
        <v>195</v>
      </c>
      <c r="J6253" s="0" t="s">
        <v>305</v>
      </c>
      <c r="K6253" s="0" t="n">
        <v>24526094.4299074</v>
      </c>
      <c r="L6253" s="0" t="n">
        <v>36650277.36</v>
      </c>
      <c r="M6253" s="0" t="n">
        <v>36772104.5726464</v>
      </c>
      <c r="N6253" s="0" t="n">
        <v>31345637.4</v>
      </c>
      <c r="O6253" s="0" t="n">
        <v>31666920.03</v>
      </c>
      <c r="P6253" s="0" t="n">
        <v>48129441.66</v>
      </c>
      <c r="Q6253" s="0" t="n">
        <v>36008177.85</v>
      </c>
      <c r="S6253" s="0" t="s">
        <v>303</v>
      </c>
    </row>
    <row r="6254" customFormat="false" ht="14" hidden="true" customHeight="false" outlineLevel="0" collapsed="false">
      <c r="A6254" s="0" t="str">
        <f aca="false">SUBSTITUTE(C6254&amp;D6254&amp;E6254&amp;F6254&amp;G6254&amp;H6254&amp;I6254," ","")</f>
        <v>AgenteBilingüeEspecializadoMatemáticas,cienciasnaturalesyafinesEnlasinstalacionesdelaEntidadCompradoraServicio7x24Zona3Oro</v>
      </c>
      <c r="B6254" s="0" t="s">
        <v>6593</v>
      </c>
      <c r="C6254" s="0" t="s">
        <v>190</v>
      </c>
      <c r="D6254" s="0" t="s">
        <v>6010</v>
      </c>
      <c r="E6254" s="0" t="s">
        <v>673</v>
      </c>
      <c r="F6254" s="0" t="s">
        <v>3303</v>
      </c>
      <c r="G6254" s="0" t="s">
        <v>55</v>
      </c>
      <c r="H6254" s="0" t="s">
        <v>390</v>
      </c>
      <c r="I6254" s="0" t="s">
        <v>54</v>
      </c>
      <c r="J6254" s="0" t="s">
        <v>305</v>
      </c>
      <c r="K6254" s="0" t="n">
        <v>24526094.4299074</v>
      </c>
      <c r="L6254" s="0" t="n">
        <v>37383282.99</v>
      </c>
      <c r="M6254" s="0" t="n">
        <v>37824841.6059315</v>
      </c>
      <c r="N6254" s="0" t="n">
        <v>31384181.835</v>
      </c>
      <c r="O6254" s="0" t="n">
        <v>31666920.03</v>
      </c>
      <c r="P6254" s="0" t="n">
        <v>49142693.205</v>
      </c>
      <c r="Q6254" s="0" t="n">
        <v>37604521.485</v>
      </c>
      <c r="S6254" s="0" t="s">
        <v>303</v>
      </c>
    </row>
    <row r="6255" customFormat="false" ht="14" hidden="true" customHeight="false" outlineLevel="0" collapsed="false">
      <c r="A6255" s="0" t="str">
        <f aca="false">SUBSTITUTE(C6255&amp;D6255&amp;E6255&amp;F6255&amp;G6255&amp;H6255&amp;I6255," ","")</f>
        <v>AgenteBilingüeEspecializadoMatemáticas,cienciasnaturalesyafinesEnlasinstalacionesdelaEntidadCompradoraServicio7x24Zona3Platino</v>
      </c>
      <c r="B6255" s="0" t="s">
        <v>6594</v>
      </c>
      <c r="C6255" s="0" t="s">
        <v>190</v>
      </c>
      <c r="D6255" s="0" t="s">
        <v>6010</v>
      </c>
      <c r="E6255" s="0" t="s">
        <v>673</v>
      </c>
      <c r="F6255" s="0" t="s">
        <v>3303</v>
      </c>
      <c r="G6255" s="0" t="s">
        <v>55</v>
      </c>
      <c r="H6255" s="0" t="s">
        <v>390</v>
      </c>
      <c r="I6255" s="0" t="s">
        <v>198</v>
      </c>
      <c r="J6255" s="0" t="s">
        <v>305</v>
      </c>
      <c r="K6255" s="0" t="n">
        <v>24526094.4299074</v>
      </c>
      <c r="L6255" s="0" t="n">
        <v>38482791.435</v>
      </c>
      <c r="M6255" s="0" t="n">
        <v>38939632.1041906</v>
      </c>
      <c r="N6255" s="0" t="n">
        <v>31422727.305</v>
      </c>
      <c r="O6255" s="0" t="n">
        <v>31666920.03</v>
      </c>
      <c r="P6255" s="0" t="n">
        <v>50199525.495</v>
      </c>
      <c r="Q6255" s="0" t="n">
        <v>39966985.575</v>
      </c>
      <c r="S6255" s="0" t="s">
        <v>303</v>
      </c>
    </row>
    <row r="6256" customFormat="false" ht="14" hidden="true" customHeight="false" outlineLevel="0" collapsed="false">
      <c r="A6256" s="0" t="str">
        <f aca="false">SUBSTITUTE(C6256&amp;D6256&amp;E6256&amp;F6256&amp;G6256&amp;H6256&amp;I6256," ","")</f>
        <v>AgenteBilingüeEspecializadoMatemáticas,cienciasnaturalesyafinesFrontofficeconherramientaJornadaOrdinaria Zona1Plata</v>
      </c>
      <c r="B6256" s="0" t="s">
        <v>6595</v>
      </c>
      <c r="C6256" s="0" t="s">
        <v>190</v>
      </c>
      <c r="D6256" s="0" t="s">
        <v>6010</v>
      </c>
      <c r="E6256" s="0" t="s">
        <v>673</v>
      </c>
      <c r="F6256" s="0" t="s">
        <v>3319</v>
      </c>
      <c r="G6256" s="0" t="s">
        <v>62</v>
      </c>
      <c r="H6256" s="0" t="s">
        <v>379</v>
      </c>
      <c r="I6256" s="0" t="s">
        <v>195</v>
      </c>
      <c r="J6256" s="0" t="s">
        <v>36</v>
      </c>
      <c r="K6256" s="0" t="n">
        <v>7874424.38965752</v>
      </c>
      <c r="L6256" s="0" t="n">
        <v>7734944.16</v>
      </c>
      <c r="M6256" s="0" t="n">
        <v>9245343.09332856</v>
      </c>
      <c r="N6256" s="0" t="n">
        <v>8481519.675</v>
      </c>
      <c r="O6256" s="0" t="n">
        <v>8060000.4</v>
      </c>
      <c r="P6256" s="0" t="n">
        <v>8596541.295</v>
      </c>
      <c r="Q6256" s="0" t="n">
        <v>8865103.095</v>
      </c>
      <c r="S6256" s="0" t="s">
        <v>303</v>
      </c>
    </row>
    <row r="6257" customFormat="false" ht="14" hidden="true" customHeight="false" outlineLevel="0" collapsed="false">
      <c r="A6257" s="0" t="str">
        <f aca="false">SUBSTITUTE(C6257&amp;D6257&amp;E6257&amp;F6257&amp;G6257&amp;H6257&amp;I6257," ","")</f>
        <v>AgenteBilingüeEspecializadoMatemáticas,cienciasnaturalesyafinesFrontofficeconherramientaJornadaOrdinaria Zona1Oro</v>
      </c>
      <c r="B6257" s="0" t="s">
        <v>6596</v>
      </c>
      <c r="C6257" s="0" t="s">
        <v>190</v>
      </c>
      <c r="D6257" s="0" t="s">
        <v>6010</v>
      </c>
      <c r="E6257" s="0" t="s">
        <v>673</v>
      </c>
      <c r="F6257" s="0" t="s">
        <v>3319</v>
      </c>
      <c r="G6257" s="0" t="s">
        <v>62</v>
      </c>
      <c r="H6257" s="0" t="s">
        <v>379</v>
      </c>
      <c r="I6257" s="0" t="s">
        <v>54</v>
      </c>
      <c r="J6257" s="0" t="s">
        <v>36</v>
      </c>
      <c r="K6257" s="0" t="n">
        <v>7874424.38965752</v>
      </c>
      <c r="L6257" s="0" t="n">
        <v>7889643.54</v>
      </c>
      <c r="M6257" s="0" t="n">
        <v>9510025.11718566</v>
      </c>
      <c r="N6257" s="0" t="n">
        <v>8510144.67</v>
      </c>
      <c r="O6257" s="0" t="n">
        <v>8060000.4</v>
      </c>
      <c r="P6257" s="0" t="n">
        <v>8777521.395</v>
      </c>
      <c r="Q6257" s="0" t="n">
        <v>9258118.47</v>
      </c>
      <c r="S6257" s="0" t="s">
        <v>303</v>
      </c>
    </row>
    <row r="6258" customFormat="false" ht="14" hidden="true" customHeight="false" outlineLevel="0" collapsed="false">
      <c r="A6258" s="0" t="str">
        <f aca="false">SUBSTITUTE(C6258&amp;D6258&amp;E6258&amp;F6258&amp;G6258&amp;H6258&amp;I6258," ","")</f>
        <v>AgenteBilingüeEspecializadoMatemáticas,cienciasnaturalesyafinesFrontofficeconherramientaJornadaOrdinaria Zona1Platino</v>
      </c>
      <c r="B6258" s="0" t="s">
        <v>6597</v>
      </c>
      <c r="C6258" s="0" t="s">
        <v>190</v>
      </c>
      <c r="D6258" s="0" t="s">
        <v>6010</v>
      </c>
      <c r="E6258" s="0" t="s">
        <v>673</v>
      </c>
      <c r="F6258" s="0" t="s">
        <v>3319</v>
      </c>
      <c r="G6258" s="0" t="s">
        <v>62</v>
      </c>
      <c r="H6258" s="0" t="s">
        <v>379</v>
      </c>
      <c r="I6258" s="0" t="s">
        <v>198</v>
      </c>
      <c r="J6258" s="0" t="s">
        <v>36</v>
      </c>
      <c r="K6258" s="0" t="n">
        <v>7874424.38965752</v>
      </c>
      <c r="L6258" s="0" t="n">
        <v>8121691.575</v>
      </c>
      <c r="M6258" s="0" t="n">
        <v>9790308.79290584</v>
      </c>
      <c r="N6258" s="0" t="n">
        <v>8538769.665</v>
      </c>
      <c r="O6258" s="0" t="n">
        <v>8060000.4</v>
      </c>
      <c r="P6258" s="0" t="n">
        <v>8966284.695</v>
      </c>
      <c r="Q6258" s="0" t="n">
        <v>9839750.175</v>
      </c>
      <c r="S6258" s="0" t="s">
        <v>303</v>
      </c>
    </row>
    <row r="6259" customFormat="false" ht="14" hidden="true" customHeight="false" outlineLevel="0" collapsed="false">
      <c r="A6259" s="0" t="str">
        <f aca="false">SUBSTITUTE(C6259&amp;D6259&amp;E6259&amp;F6259&amp;G6259&amp;H6259&amp;I6259," ","")</f>
        <v>AgenteBilingüeEspecializadoMatemáticas,cienciasnaturalesyafinesFrontofficeconherramientaJornadaOrdinaria Zona2Plata</v>
      </c>
      <c r="B6259" s="0" t="s">
        <v>6598</v>
      </c>
      <c r="C6259" s="0" t="s">
        <v>190</v>
      </c>
      <c r="D6259" s="0" t="s">
        <v>6010</v>
      </c>
      <c r="E6259" s="0" t="s">
        <v>673</v>
      </c>
      <c r="F6259" s="0" t="s">
        <v>3319</v>
      </c>
      <c r="G6259" s="0" t="s">
        <v>62</v>
      </c>
      <c r="H6259" s="0" t="s">
        <v>385</v>
      </c>
      <c r="I6259" s="0" t="s">
        <v>195</v>
      </c>
      <c r="J6259" s="0" t="s">
        <v>36</v>
      </c>
      <c r="K6259" s="0" t="n">
        <v>7874424.38965752</v>
      </c>
      <c r="L6259" s="0" t="n">
        <v>7966993.23</v>
      </c>
      <c r="M6259" s="0" t="n">
        <v>9245343.09332856</v>
      </c>
      <c r="N6259" s="0" t="n">
        <v>8515869.255</v>
      </c>
      <c r="O6259" s="0" t="n">
        <v>8060000.4</v>
      </c>
      <c r="P6259" s="0" t="n">
        <v>9135578.61</v>
      </c>
      <c r="Q6259" s="0" t="n">
        <v>8865103.095</v>
      </c>
      <c r="S6259" s="0" t="s">
        <v>303</v>
      </c>
    </row>
    <row r="6260" customFormat="false" ht="14" hidden="true" customHeight="false" outlineLevel="0" collapsed="false">
      <c r="A6260" s="0" t="str">
        <f aca="false">SUBSTITUTE(C6260&amp;D6260&amp;E6260&amp;F6260&amp;G6260&amp;H6260&amp;I6260," ","")</f>
        <v>AgenteBilingüeEspecializadoMatemáticas,cienciasnaturalesyafinesFrontofficeconherramientaJornadaOrdinaria Zona2Oro</v>
      </c>
      <c r="B6260" s="0" t="s">
        <v>6599</v>
      </c>
      <c r="C6260" s="0" t="s">
        <v>190</v>
      </c>
      <c r="D6260" s="0" t="s">
        <v>6010</v>
      </c>
      <c r="E6260" s="0" t="s">
        <v>673</v>
      </c>
      <c r="F6260" s="0" t="s">
        <v>3319</v>
      </c>
      <c r="G6260" s="0" t="s">
        <v>62</v>
      </c>
      <c r="H6260" s="0" t="s">
        <v>385</v>
      </c>
      <c r="I6260" s="0" t="s">
        <v>54</v>
      </c>
      <c r="J6260" s="0" t="s">
        <v>36</v>
      </c>
      <c r="K6260" s="0" t="n">
        <v>7874424.38965752</v>
      </c>
      <c r="L6260" s="0" t="n">
        <v>8126333.55</v>
      </c>
      <c r="M6260" s="0" t="n">
        <v>9510025.11718566</v>
      </c>
      <c r="N6260" s="0" t="n">
        <v>8546212.35</v>
      </c>
      <c r="O6260" s="0" t="n">
        <v>8060000.4</v>
      </c>
      <c r="P6260" s="0" t="n">
        <v>9327906.45</v>
      </c>
      <c r="Q6260" s="0" t="n">
        <v>9258118.47</v>
      </c>
      <c r="S6260" s="0" t="s">
        <v>303</v>
      </c>
    </row>
    <row r="6261" customFormat="false" ht="14" hidden="true" customHeight="false" outlineLevel="0" collapsed="false">
      <c r="A6261" s="0" t="str">
        <f aca="false">SUBSTITUTE(C6261&amp;D6261&amp;E6261&amp;F6261&amp;G6261&amp;H6261&amp;I6261," ","")</f>
        <v>AgenteBilingüeEspecializadoMatemáticas,cienciasnaturalesyafinesFrontofficeconherramientaJornadaOrdinaria Zona2Platino</v>
      </c>
      <c r="B6261" s="0" t="s">
        <v>6600</v>
      </c>
      <c r="C6261" s="0" t="s">
        <v>190</v>
      </c>
      <c r="D6261" s="0" t="s">
        <v>6010</v>
      </c>
      <c r="E6261" s="0" t="s">
        <v>673</v>
      </c>
      <c r="F6261" s="0" t="s">
        <v>3319</v>
      </c>
      <c r="G6261" s="0" t="s">
        <v>62</v>
      </c>
      <c r="H6261" s="0" t="s">
        <v>385</v>
      </c>
      <c r="I6261" s="0" t="s">
        <v>198</v>
      </c>
      <c r="J6261" s="0" t="s">
        <v>36</v>
      </c>
      <c r="K6261" s="0" t="n">
        <v>7874424.38965752</v>
      </c>
      <c r="L6261" s="0" t="n">
        <v>8365342.995</v>
      </c>
      <c r="M6261" s="0" t="n">
        <v>9790308.79290584</v>
      </c>
      <c r="N6261" s="0" t="n">
        <v>8576554.41</v>
      </c>
      <c r="O6261" s="0" t="n">
        <v>8060000.4</v>
      </c>
      <c r="P6261" s="0" t="n">
        <v>9528507.045</v>
      </c>
      <c r="Q6261" s="0" t="n">
        <v>9839750.175</v>
      </c>
      <c r="S6261" s="0" t="s">
        <v>303</v>
      </c>
    </row>
    <row r="6262" customFormat="false" ht="14" hidden="true" customHeight="false" outlineLevel="0" collapsed="false">
      <c r="A6262" s="0" t="str">
        <f aca="false">SUBSTITUTE(C6262&amp;D6262&amp;E6262&amp;F6262&amp;G6262&amp;H6262&amp;I6262," ","")</f>
        <v>AgenteBilingüeEspecializadoMatemáticas,cienciasnaturalesyafinesFrontofficeconherramientaJornadaOrdinaria Zona3Plata</v>
      </c>
      <c r="B6262" s="0" t="s">
        <v>6601</v>
      </c>
      <c r="C6262" s="0" t="s">
        <v>190</v>
      </c>
      <c r="D6262" s="0" t="s">
        <v>6010</v>
      </c>
      <c r="E6262" s="0" t="s">
        <v>673</v>
      </c>
      <c r="F6262" s="0" t="s">
        <v>3319</v>
      </c>
      <c r="G6262" s="0" t="s">
        <v>62</v>
      </c>
      <c r="H6262" s="0" t="s">
        <v>390</v>
      </c>
      <c r="I6262" s="0" t="s">
        <v>195</v>
      </c>
      <c r="J6262" s="0" t="s">
        <v>36</v>
      </c>
      <c r="K6262" s="0" t="n">
        <v>7874424.38965752</v>
      </c>
      <c r="L6262" s="0" t="n">
        <v>8121691.575</v>
      </c>
      <c r="M6262" s="0" t="n">
        <v>9245343.09332856</v>
      </c>
      <c r="N6262" s="0" t="n">
        <v>8538769.665</v>
      </c>
      <c r="O6262" s="0" t="n">
        <v>8060000.4</v>
      </c>
      <c r="P6262" s="0" t="n">
        <v>9178562.16</v>
      </c>
      <c r="Q6262" s="0" t="n">
        <v>8865103.095</v>
      </c>
      <c r="S6262" s="0" t="s">
        <v>303</v>
      </c>
    </row>
    <row r="6263" customFormat="false" ht="14" hidden="true" customHeight="false" outlineLevel="0" collapsed="false">
      <c r="A6263" s="0" t="str">
        <f aca="false">SUBSTITUTE(C6263&amp;D6263&amp;E6263&amp;F6263&amp;G6263&amp;H6263&amp;I6263," ","")</f>
        <v>AgenteBilingüeEspecializadoMatemáticas,cienciasnaturalesyafinesFrontofficeconherramientaJornadaOrdinaria Zona3Oro</v>
      </c>
      <c r="B6263" s="0" t="s">
        <v>6602</v>
      </c>
      <c r="C6263" s="0" t="s">
        <v>190</v>
      </c>
      <c r="D6263" s="0" t="s">
        <v>6010</v>
      </c>
      <c r="E6263" s="0" t="s">
        <v>673</v>
      </c>
      <c r="F6263" s="0" t="s">
        <v>3319</v>
      </c>
      <c r="G6263" s="0" t="s">
        <v>62</v>
      </c>
      <c r="H6263" s="0" t="s">
        <v>390</v>
      </c>
      <c r="I6263" s="0" t="s">
        <v>54</v>
      </c>
      <c r="J6263" s="0" t="s">
        <v>36</v>
      </c>
      <c r="K6263" s="0" t="n">
        <v>7874424.38965752</v>
      </c>
      <c r="L6263" s="0" t="n">
        <v>8284126.545</v>
      </c>
      <c r="M6263" s="0" t="n">
        <v>9510025.11718566</v>
      </c>
      <c r="N6263" s="0" t="n">
        <v>8570257.47</v>
      </c>
      <c r="O6263" s="0" t="n">
        <v>8060000.4</v>
      </c>
      <c r="P6263" s="0" t="n">
        <v>9371794.59</v>
      </c>
      <c r="Q6263" s="0" t="n">
        <v>9258118.47</v>
      </c>
      <c r="S6263" s="0" t="s">
        <v>303</v>
      </c>
    </row>
    <row r="6264" customFormat="false" ht="14" hidden="true" customHeight="false" outlineLevel="0" collapsed="false">
      <c r="A6264" s="0" t="str">
        <f aca="false">SUBSTITUTE(C6264&amp;D6264&amp;E6264&amp;F6264&amp;G6264&amp;H6264&amp;I6264," ","")</f>
        <v>AgenteBilingüeEspecializadoMatemáticas,cienciasnaturalesyafinesFrontofficeconherramientaJornadaOrdinaria Zona3Platino</v>
      </c>
      <c r="B6264" s="0" t="s">
        <v>6603</v>
      </c>
      <c r="C6264" s="0" t="s">
        <v>190</v>
      </c>
      <c r="D6264" s="0" t="s">
        <v>6010</v>
      </c>
      <c r="E6264" s="0" t="s">
        <v>673</v>
      </c>
      <c r="F6264" s="0" t="s">
        <v>3319</v>
      </c>
      <c r="G6264" s="0" t="s">
        <v>62</v>
      </c>
      <c r="H6264" s="0" t="s">
        <v>390</v>
      </c>
      <c r="I6264" s="0" t="s">
        <v>198</v>
      </c>
      <c r="J6264" s="0" t="s">
        <v>36</v>
      </c>
      <c r="K6264" s="0" t="n">
        <v>7874424.38965752</v>
      </c>
      <c r="L6264" s="0" t="n">
        <v>8527776.93</v>
      </c>
      <c r="M6264" s="0" t="n">
        <v>9790308.79290584</v>
      </c>
      <c r="N6264" s="0" t="n">
        <v>8601744.24</v>
      </c>
      <c r="O6264" s="0" t="n">
        <v>8060000.4</v>
      </c>
      <c r="P6264" s="0" t="n">
        <v>9573338.07</v>
      </c>
      <c r="Q6264" s="0" t="n">
        <v>9839750.175</v>
      </c>
      <c r="S6264" s="0" t="s">
        <v>303</v>
      </c>
    </row>
    <row r="6265" customFormat="false" ht="14" hidden="true" customHeight="false" outlineLevel="0" collapsed="false">
      <c r="A6265" s="0" t="str">
        <f aca="false">SUBSTITUTE(C6265&amp;D6265&amp;E6265&amp;F6265&amp;G6265&amp;H6265&amp;I6265," ","")</f>
        <v>AgenteBilingüeEspecializadoMatemáticas,cienciasnaturalesyafinesFrontofficeconherramientaHoraextradiurnaZona1Plata</v>
      </c>
      <c r="B6265" s="0" t="s">
        <v>6604</v>
      </c>
      <c r="C6265" s="0" t="s">
        <v>190</v>
      </c>
      <c r="D6265" s="0" t="s">
        <v>6010</v>
      </c>
      <c r="E6265" s="0" t="s">
        <v>673</v>
      </c>
      <c r="F6265" s="0" t="s">
        <v>3319</v>
      </c>
      <c r="G6265" s="0" t="s">
        <v>192</v>
      </c>
      <c r="H6265" s="0" t="s">
        <v>379</v>
      </c>
      <c r="I6265" s="0" t="s">
        <v>195</v>
      </c>
      <c r="J6265" s="0" t="s">
        <v>325</v>
      </c>
      <c r="K6265" s="0" t="n">
        <v>39880.5038886771</v>
      </c>
      <c r="L6265" s="0" t="n">
        <v>42152.445</v>
      </c>
      <c r="M6265" s="0" t="n">
        <v>51815.0379154552</v>
      </c>
      <c r="N6265" s="0" t="n">
        <v>35772.705</v>
      </c>
      <c r="O6265" s="0" t="n">
        <v>36174.285</v>
      </c>
      <c r="P6265" s="0" t="n">
        <v>45942.615</v>
      </c>
      <c r="Q6265" s="0" t="n">
        <v>56509.965</v>
      </c>
      <c r="S6265" s="0" t="s">
        <v>303</v>
      </c>
    </row>
    <row r="6266" customFormat="false" ht="14" hidden="true" customHeight="false" outlineLevel="0" collapsed="false">
      <c r="A6266" s="0" t="str">
        <f aca="false">SUBSTITUTE(C6266&amp;D6266&amp;E6266&amp;F6266&amp;G6266&amp;H6266&amp;I6266," ","")</f>
        <v>AgenteBilingüeEspecializadoMatemáticas,cienciasnaturalesyafinesFrontofficeconherramientaHoraextradiurnaZona1Oro</v>
      </c>
      <c r="B6266" s="0" t="s">
        <v>6605</v>
      </c>
      <c r="C6266" s="0" t="s">
        <v>190</v>
      </c>
      <c r="D6266" s="0" t="s">
        <v>6010</v>
      </c>
      <c r="E6266" s="0" t="s">
        <v>673</v>
      </c>
      <c r="F6266" s="0" t="s">
        <v>3319</v>
      </c>
      <c r="G6266" s="0" t="s">
        <v>192</v>
      </c>
      <c r="H6266" s="0" t="s">
        <v>379</v>
      </c>
      <c r="I6266" s="0" t="s">
        <v>54</v>
      </c>
      <c r="J6266" s="0" t="s">
        <v>325</v>
      </c>
      <c r="K6266" s="0" t="n">
        <v>39880.5038886771</v>
      </c>
      <c r="L6266" s="0" t="n">
        <v>42995.97</v>
      </c>
      <c r="M6266" s="0" t="n">
        <v>53298.4343630777</v>
      </c>
      <c r="N6266" s="0" t="n">
        <v>35772.705</v>
      </c>
      <c r="O6266" s="0" t="n">
        <v>36174.285</v>
      </c>
      <c r="P6266" s="0" t="n">
        <v>46909.305</v>
      </c>
      <c r="Q6266" s="0" t="n">
        <v>59014.665</v>
      </c>
      <c r="S6266" s="0" t="s">
        <v>303</v>
      </c>
    </row>
    <row r="6267" customFormat="false" ht="14" hidden="true" customHeight="false" outlineLevel="0" collapsed="false">
      <c r="A6267" s="0" t="str">
        <f aca="false">SUBSTITUTE(C6267&amp;D6267&amp;E6267&amp;F6267&amp;G6267&amp;H6267&amp;I6267," ","")</f>
        <v>AgenteBilingüeEspecializadoMatemáticas,cienciasnaturalesyafinesFrontofficeconherramientaHoraextradiurnaZona1Platino</v>
      </c>
      <c r="B6267" s="0" t="s">
        <v>6606</v>
      </c>
      <c r="C6267" s="0" t="s">
        <v>190</v>
      </c>
      <c r="D6267" s="0" t="s">
        <v>6010</v>
      </c>
      <c r="E6267" s="0" t="s">
        <v>673</v>
      </c>
      <c r="F6267" s="0" t="s">
        <v>3319</v>
      </c>
      <c r="G6267" s="0" t="s">
        <v>192</v>
      </c>
      <c r="H6267" s="0" t="s">
        <v>379</v>
      </c>
      <c r="I6267" s="0" t="s">
        <v>198</v>
      </c>
      <c r="J6267" s="0" t="s">
        <v>325</v>
      </c>
      <c r="K6267" s="0" t="n">
        <v>39880.5038886771</v>
      </c>
      <c r="L6267" s="0" t="n">
        <v>44260.74</v>
      </c>
      <c r="M6267" s="0" t="n">
        <v>54869.269445986</v>
      </c>
      <c r="N6267" s="0" t="n">
        <v>35772.705</v>
      </c>
      <c r="O6267" s="0" t="n">
        <v>36174.285</v>
      </c>
      <c r="P6267" s="0" t="n">
        <v>47918.43</v>
      </c>
      <c r="Q6267" s="0" t="n">
        <v>62722.035</v>
      </c>
      <c r="S6267" s="0" t="s">
        <v>303</v>
      </c>
    </row>
    <row r="6268" customFormat="false" ht="14" hidden="true" customHeight="false" outlineLevel="0" collapsed="false">
      <c r="A6268" s="0" t="str">
        <f aca="false">SUBSTITUTE(C6268&amp;D6268&amp;E6268&amp;F6268&amp;G6268&amp;H6268&amp;I6268," ","")</f>
        <v>AgenteBilingüeEspecializadoMatemáticas,cienciasnaturalesyafinesFrontofficeconherramientaHoraextradiurnaZona2Plata</v>
      </c>
      <c r="B6268" s="0" t="s">
        <v>6607</v>
      </c>
      <c r="C6268" s="0" t="s">
        <v>190</v>
      </c>
      <c r="D6268" s="0" t="s">
        <v>6010</v>
      </c>
      <c r="E6268" s="0" t="s">
        <v>673</v>
      </c>
      <c r="F6268" s="0" t="s">
        <v>3319</v>
      </c>
      <c r="G6268" s="0" t="s">
        <v>192</v>
      </c>
      <c r="H6268" s="0" t="s">
        <v>385</v>
      </c>
      <c r="I6268" s="0" t="s">
        <v>195</v>
      </c>
      <c r="J6268" s="0" t="s">
        <v>325</v>
      </c>
      <c r="K6268" s="0" t="n">
        <v>39880.5038886771</v>
      </c>
      <c r="L6268" s="0" t="n">
        <v>43417.215</v>
      </c>
      <c r="M6268" s="0" t="n">
        <v>51815.0379154552</v>
      </c>
      <c r="N6268" s="0" t="n">
        <v>35772.705</v>
      </c>
      <c r="O6268" s="0" t="n">
        <v>36174.285</v>
      </c>
      <c r="P6268" s="0" t="n">
        <v>48823.02</v>
      </c>
      <c r="Q6268" s="0" t="n">
        <v>56509.965</v>
      </c>
      <c r="S6268" s="0" t="s">
        <v>303</v>
      </c>
    </row>
    <row r="6269" customFormat="false" ht="14" hidden="true" customHeight="false" outlineLevel="0" collapsed="false">
      <c r="A6269" s="0" t="str">
        <f aca="false">SUBSTITUTE(C6269&amp;D6269&amp;E6269&amp;F6269&amp;G6269&amp;H6269&amp;I6269," ","")</f>
        <v>AgenteBilingüeEspecializadoMatemáticas,cienciasnaturalesyafinesFrontofficeconherramientaHoraextradiurnaZona2Oro</v>
      </c>
      <c r="B6269" s="0" t="s">
        <v>6608</v>
      </c>
      <c r="C6269" s="0" t="s">
        <v>190</v>
      </c>
      <c r="D6269" s="0" t="s">
        <v>6010</v>
      </c>
      <c r="E6269" s="0" t="s">
        <v>673</v>
      </c>
      <c r="F6269" s="0" t="s">
        <v>3319</v>
      </c>
      <c r="G6269" s="0" t="s">
        <v>192</v>
      </c>
      <c r="H6269" s="0" t="s">
        <v>385</v>
      </c>
      <c r="I6269" s="0" t="s">
        <v>54</v>
      </c>
      <c r="J6269" s="0" t="s">
        <v>325</v>
      </c>
      <c r="K6269" s="0" t="n">
        <v>39880.5038886771</v>
      </c>
      <c r="L6269" s="0" t="n">
        <v>44286.615</v>
      </c>
      <c r="M6269" s="0" t="n">
        <v>53298.4343630777</v>
      </c>
      <c r="N6269" s="0" t="n">
        <v>35772.705</v>
      </c>
      <c r="O6269" s="0" t="n">
        <v>36174.285</v>
      </c>
      <c r="P6269" s="0" t="n">
        <v>49850.775</v>
      </c>
      <c r="Q6269" s="0" t="n">
        <v>59014.665</v>
      </c>
      <c r="S6269" s="0" t="s">
        <v>303</v>
      </c>
    </row>
    <row r="6270" customFormat="false" ht="14" hidden="true" customHeight="false" outlineLevel="0" collapsed="false">
      <c r="A6270" s="0" t="str">
        <f aca="false">SUBSTITUTE(C6270&amp;D6270&amp;E6270&amp;F6270&amp;G6270&amp;H6270&amp;I6270," ","")</f>
        <v>AgenteBilingüeEspecializadoMatemáticas,cienciasnaturalesyafinesFrontofficeconherramientaHoraextradiurnaZona2Platino</v>
      </c>
      <c r="B6270" s="0" t="s">
        <v>6609</v>
      </c>
      <c r="C6270" s="0" t="s">
        <v>190</v>
      </c>
      <c r="D6270" s="0" t="s">
        <v>6010</v>
      </c>
      <c r="E6270" s="0" t="s">
        <v>673</v>
      </c>
      <c r="F6270" s="0" t="s">
        <v>3319</v>
      </c>
      <c r="G6270" s="0" t="s">
        <v>192</v>
      </c>
      <c r="H6270" s="0" t="s">
        <v>385</v>
      </c>
      <c r="I6270" s="0" t="s">
        <v>198</v>
      </c>
      <c r="J6270" s="0" t="s">
        <v>325</v>
      </c>
      <c r="K6270" s="0" t="n">
        <v>39880.5038886771</v>
      </c>
      <c r="L6270" s="0" t="n">
        <v>45588.645</v>
      </c>
      <c r="M6270" s="0" t="n">
        <v>54869.269445986</v>
      </c>
      <c r="N6270" s="0" t="n">
        <v>35772.705</v>
      </c>
      <c r="O6270" s="0" t="n">
        <v>36174.285</v>
      </c>
      <c r="P6270" s="0" t="n">
        <v>50923.035</v>
      </c>
      <c r="Q6270" s="0" t="n">
        <v>62722.035</v>
      </c>
      <c r="S6270" s="0" t="s">
        <v>303</v>
      </c>
    </row>
    <row r="6271" customFormat="false" ht="14" hidden="true" customHeight="false" outlineLevel="0" collapsed="false">
      <c r="A6271" s="0" t="str">
        <f aca="false">SUBSTITUTE(C6271&amp;D6271&amp;E6271&amp;F6271&amp;G6271&amp;H6271&amp;I6271," ","")</f>
        <v>AgenteBilingüeEspecializadoMatemáticas,cienciasnaturalesyafinesFrontofficeconherramientaHoraextradiurnaZona3Plata</v>
      </c>
      <c r="B6271" s="0" t="s">
        <v>6610</v>
      </c>
      <c r="C6271" s="0" t="s">
        <v>190</v>
      </c>
      <c r="D6271" s="0" t="s">
        <v>6010</v>
      </c>
      <c r="E6271" s="0" t="s">
        <v>673</v>
      </c>
      <c r="F6271" s="0" t="s">
        <v>3319</v>
      </c>
      <c r="G6271" s="0" t="s">
        <v>192</v>
      </c>
      <c r="H6271" s="0" t="s">
        <v>390</v>
      </c>
      <c r="I6271" s="0" t="s">
        <v>195</v>
      </c>
      <c r="J6271" s="0" t="s">
        <v>325</v>
      </c>
      <c r="K6271" s="0" t="n">
        <v>39880.5038886771</v>
      </c>
      <c r="L6271" s="0" t="n">
        <v>44260.74</v>
      </c>
      <c r="M6271" s="0" t="n">
        <v>51815.0379154552</v>
      </c>
      <c r="N6271" s="0" t="n">
        <v>35772.705</v>
      </c>
      <c r="O6271" s="0" t="n">
        <v>36174.285</v>
      </c>
      <c r="P6271" s="0" t="n">
        <v>49052.79</v>
      </c>
      <c r="Q6271" s="0" t="n">
        <v>56509.965</v>
      </c>
      <c r="S6271" s="0" t="s">
        <v>303</v>
      </c>
    </row>
    <row r="6272" customFormat="false" ht="14" hidden="true" customHeight="false" outlineLevel="0" collapsed="false">
      <c r="A6272" s="0" t="str">
        <f aca="false">SUBSTITUTE(C6272&amp;D6272&amp;E6272&amp;F6272&amp;G6272&amp;H6272&amp;I6272," ","")</f>
        <v>AgenteBilingüeEspecializadoMatemáticas,cienciasnaturalesyafinesFrontofficeconherramientaHoraextradiurnaZona3Oro</v>
      </c>
      <c r="B6272" s="0" t="s">
        <v>6611</v>
      </c>
      <c r="C6272" s="0" t="s">
        <v>190</v>
      </c>
      <c r="D6272" s="0" t="s">
        <v>6010</v>
      </c>
      <c r="E6272" s="0" t="s">
        <v>673</v>
      </c>
      <c r="F6272" s="0" t="s">
        <v>3319</v>
      </c>
      <c r="G6272" s="0" t="s">
        <v>192</v>
      </c>
      <c r="H6272" s="0" t="s">
        <v>390</v>
      </c>
      <c r="I6272" s="0" t="s">
        <v>54</v>
      </c>
      <c r="J6272" s="0" t="s">
        <v>325</v>
      </c>
      <c r="K6272" s="0" t="n">
        <v>39880.5038886771</v>
      </c>
      <c r="L6272" s="0" t="n">
        <v>45146.7</v>
      </c>
      <c r="M6272" s="0" t="n">
        <v>53298.4343630777</v>
      </c>
      <c r="N6272" s="0" t="n">
        <v>35772.705</v>
      </c>
      <c r="O6272" s="0" t="n">
        <v>36174.285</v>
      </c>
      <c r="P6272" s="0" t="n">
        <v>50085.72</v>
      </c>
      <c r="Q6272" s="0" t="n">
        <v>59014.665</v>
      </c>
      <c r="S6272" s="0" t="s">
        <v>303</v>
      </c>
    </row>
    <row r="6273" customFormat="false" ht="14" hidden="true" customHeight="false" outlineLevel="0" collapsed="false">
      <c r="A6273" s="0" t="str">
        <f aca="false">SUBSTITUTE(C6273&amp;D6273&amp;E6273&amp;F6273&amp;G6273&amp;H6273&amp;I6273," ","")</f>
        <v>AgenteBilingüeEspecializadoMatemáticas,cienciasnaturalesyafinesFrontofficeconherramientaHoraextradiurnaZona3Platino</v>
      </c>
      <c r="B6273" s="0" t="s">
        <v>6612</v>
      </c>
      <c r="C6273" s="0" t="s">
        <v>190</v>
      </c>
      <c r="D6273" s="0" t="s">
        <v>6010</v>
      </c>
      <c r="E6273" s="0" t="s">
        <v>673</v>
      </c>
      <c r="F6273" s="0" t="s">
        <v>3319</v>
      </c>
      <c r="G6273" s="0" t="s">
        <v>192</v>
      </c>
      <c r="H6273" s="0" t="s">
        <v>390</v>
      </c>
      <c r="I6273" s="0" t="s">
        <v>198</v>
      </c>
      <c r="J6273" s="0" t="s">
        <v>325</v>
      </c>
      <c r="K6273" s="0" t="n">
        <v>39880.5038886771</v>
      </c>
      <c r="L6273" s="0" t="n">
        <v>46474.605</v>
      </c>
      <c r="M6273" s="0" t="n">
        <v>54869.269445986</v>
      </c>
      <c r="N6273" s="0" t="n">
        <v>35772.705</v>
      </c>
      <c r="O6273" s="0" t="n">
        <v>36174.285</v>
      </c>
      <c r="P6273" s="0" t="n">
        <v>51162.12</v>
      </c>
      <c r="Q6273" s="0" t="n">
        <v>62722.035</v>
      </c>
      <c r="S6273" s="0" t="s">
        <v>303</v>
      </c>
    </row>
    <row r="6274" customFormat="false" ht="14" hidden="true" customHeight="false" outlineLevel="0" collapsed="false">
      <c r="A6274" s="0" t="str">
        <f aca="false">SUBSTITUTE(C6274&amp;D6274&amp;E6274&amp;F6274&amp;G6274&amp;H6274&amp;I6274," ","")</f>
        <v>AgenteBilingüeEspecializadoMatemáticas,cienciasnaturalesyafinesFrontofficeconherramientaHoraextranocturna Zona1Plata</v>
      </c>
      <c r="B6274" s="0" t="s">
        <v>6613</v>
      </c>
      <c r="C6274" s="0" t="s">
        <v>190</v>
      </c>
      <c r="D6274" s="0" t="s">
        <v>6010</v>
      </c>
      <c r="E6274" s="0" t="s">
        <v>673</v>
      </c>
      <c r="F6274" s="0" t="s">
        <v>3319</v>
      </c>
      <c r="G6274" s="0" t="s">
        <v>197</v>
      </c>
      <c r="H6274" s="0" t="s">
        <v>379</v>
      </c>
      <c r="I6274" s="0" t="s">
        <v>195</v>
      </c>
      <c r="J6274" s="0" t="s">
        <v>325</v>
      </c>
      <c r="K6274" s="0" t="n">
        <v>54021.3084188854</v>
      </c>
      <c r="L6274" s="0" t="n">
        <v>59013.63</v>
      </c>
      <c r="M6274" s="0" t="n">
        <v>72541.0530816373</v>
      </c>
      <c r="N6274" s="0" t="n">
        <v>50082.615</v>
      </c>
      <c r="O6274" s="0" t="n">
        <v>50366.205</v>
      </c>
      <c r="P6274" s="0" t="n">
        <v>58896.675</v>
      </c>
      <c r="Q6274" s="0" t="n">
        <v>78433.335</v>
      </c>
      <c r="S6274" s="0" t="s">
        <v>303</v>
      </c>
    </row>
    <row r="6275" customFormat="false" ht="14" hidden="true" customHeight="false" outlineLevel="0" collapsed="false">
      <c r="A6275" s="0" t="str">
        <f aca="false">SUBSTITUTE(C6275&amp;D6275&amp;E6275&amp;F6275&amp;G6275&amp;H6275&amp;I6275," ","")</f>
        <v>AgenteBilingüeEspecializadoMatemáticas,cienciasnaturalesyafinesFrontofficeconherramientaHoraextranocturna Zona1Oro</v>
      </c>
      <c r="B6275" s="0" t="s">
        <v>6614</v>
      </c>
      <c r="C6275" s="0" t="s">
        <v>190</v>
      </c>
      <c r="D6275" s="0" t="s">
        <v>6010</v>
      </c>
      <c r="E6275" s="0" t="s">
        <v>673</v>
      </c>
      <c r="F6275" s="0" t="s">
        <v>3319</v>
      </c>
      <c r="G6275" s="0" t="s">
        <v>197</v>
      </c>
      <c r="H6275" s="0" t="s">
        <v>379</v>
      </c>
      <c r="I6275" s="0" t="s">
        <v>54</v>
      </c>
      <c r="J6275" s="0" t="s">
        <v>325</v>
      </c>
      <c r="K6275" s="0" t="n">
        <v>54021.3084188854</v>
      </c>
      <c r="L6275" s="0" t="n">
        <v>60194.565</v>
      </c>
      <c r="M6275" s="0" t="n">
        <v>74617.8081083088</v>
      </c>
      <c r="N6275" s="0" t="n">
        <v>50082.615</v>
      </c>
      <c r="O6275" s="0" t="n">
        <v>50366.205</v>
      </c>
      <c r="P6275" s="0" t="n">
        <v>60136.605</v>
      </c>
      <c r="Q6275" s="0" t="n">
        <v>81910.935</v>
      </c>
      <c r="S6275" s="0" t="s">
        <v>303</v>
      </c>
    </row>
    <row r="6276" customFormat="false" ht="14" hidden="true" customHeight="false" outlineLevel="0" collapsed="false">
      <c r="A6276" s="0" t="str">
        <f aca="false">SUBSTITUTE(C6276&amp;D6276&amp;E6276&amp;F6276&amp;G6276&amp;H6276&amp;I6276," ","")</f>
        <v>AgenteBilingüeEspecializadoMatemáticas,cienciasnaturalesyafinesFrontofficeconherramientaHoraextranocturna Zona1Platino</v>
      </c>
      <c r="B6276" s="0" t="s">
        <v>6615</v>
      </c>
      <c r="C6276" s="0" t="s">
        <v>190</v>
      </c>
      <c r="D6276" s="0" t="s">
        <v>6010</v>
      </c>
      <c r="E6276" s="0" t="s">
        <v>673</v>
      </c>
      <c r="F6276" s="0" t="s">
        <v>3319</v>
      </c>
      <c r="G6276" s="0" t="s">
        <v>197</v>
      </c>
      <c r="H6276" s="0" t="s">
        <v>379</v>
      </c>
      <c r="I6276" s="0" t="s">
        <v>198</v>
      </c>
      <c r="J6276" s="0" t="s">
        <v>325</v>
      </c>
      <c r="K6276" s="0" t="n">
        <v>54021.3084188854</v>
      </c>
      <c r="L6276" s="0" t="n">
        <v>61964.415</v>
      </c>
      <c r="M6276" s="0" t="n">
        <v>76816.9772243804</v>
      </c>
      <c r="N6276" s="0" t="n">
        <v>50082.615</v>
      </c>
      <c r="O6276" s="0" t="n">
        <v>50366.205</v>
      </c>
      <c r="P6276" s="0" t="n">
        <v>61430.355</v>
      </c>
      <c r="Q6276" s="0" t="n">
        <v>87056.955</v>
      </c>
      <c r="S6276" s="0" t="s">
        <v>303</v>
      </c>
    </row>
    <row r="6277" customFormat="false" ht="14" hidden="true" customHeight="false" outlineLevel="0" collapsed="false">
      <c r="A6277" s="0" t="str">
        <f aca="false">SUBSTITUTE(C6277&amp;D6277&amp;E6277&amp;F6277&amp;G6277&amp;H6277&amp;I6277," ","")</f>
        <v>AgenteBilingüeEspecializadoMatemáticas,cienciasnaturalesyafinesFrontofficeconherramientaHoraextranocturna Zona2Plata</v>
      </c>
      <c r="B6277" s="0" t="s">
        <v>6616</v>
      </c>
      <c r="C6277" s="0" t="s">
        <v>190</v>
      </c>
      <c r="D6277" s="0" t="s">
        <v>6010</v>
      </c>
      <c r="E6277" s="0" t="s">
        <v>673</v>
      </c>
      <c r="F6277" s="0" t="s">
        <v>3319</v>
      </c>
      <c r="G6277" s="0" t="s">
        <v>197</v>
      </c>
      <c r="H6277" s="0" t="s">
        <v>385</v>
      </c>
      <c r="I6277" s="0" t="s">
        <v>195</v>
      </c>
      <c r="J6277" s="0" t="s">
        <v>325</v>
      </c>
      <c r="K6277" s="0" t="n">
        <v>54021.3084188854</v>
      </c>
      <c r="L6277" s="0" t="n">
        <v>60784.515</v>
      </c>
      <c r="M6277" s="0" t="n">
        <v>72541.0530816373</v>
      </c>
      <c r="N6277" s="0" t="n">
        <v>50082.615</v>
      </c>
      <c r="O6277" s="0" t="n">
        <v>50366.205</v>
      </c>
      <c r="P6277" s="0" t="n">
        <v>62589.555</v>
      </c>
      <c r="Q6277" s="0" t="n">
        <v>78433.335</v>
      </c>
      <c r="S6277" s="0" t="s">
        <v>303</v>
      </c>
    </row>
    <row r="6278" customFormat="false" ht="14" hidden="true" customHeight="false" outlineLevel="0" collapsed="false">
      <c r="A6278" s="0" t="str">
        <f aca="false">SUBSTITUTE(C6278&amp;D6278&amp;E6278&amp;F6278&amp;G6278&amp;H6278&amp;I6278," ","")</f>
        <v>AgenteBilingüeEspecializadoMatemáticas,cienciasnaturalesyafinesFrontofficeconherramientaHoraextranocturna Zona2Oro</v>
      </c>
      <c r="B6278" s="0" t="s">
        <v>6617</v>
      </c>
      <c r="C6278" s="0" t="s">
        <v>190</v>
      </c>
      <c r="D6278" s="0" t="s">
        <v>6010</v>
      </c>
      <c r="E6278" s="0" t="s">
        <v>673</v>
      </c>
      <c r="F6278" s="0" t="s">
        <v>3319</v>
      </c>
      <c r="G6278" s="0" t="s">
        <v>197</v>
      </c>
      <c r="H6278" s="0" t="s">
        <v>385</v>
      </c>
      <c r="I6278" s="0" t="s">
        <v>54</v>
      </c>
      <c r="J6278" s="0" t="s">
        <v>325</v>
      </c>
      <c r="K6278" s="0" t="n">
        <v>54021.3084188854</v>
      </c>
      <c r="L6278" s="0" t="n">
        <v>62000.64</v>
      </c>
      <c r="M6278" s="0" t="n">
        <v>74617.8081083088</v>
      </c>
      <c r="N6278" s="0" t="n">
        <v>50082.615</v>
      </c>
      <c r="O6278" s="0" t="n">
        <v>50366.205</v>
      </c>
      <c r="P6278" s="0" t="n">
        <v>63907.11</v>
      </c>
      <c r="Q6278" s="0" t="n">
        <v>81910.935</v>
      </c>
      <c r="S6278" s="0" t="s">
        <v>303</v>
      </c>
    </row>
    <row r="6279" customFormat="false" ht="14" hidden="true" customHeight="false" outlineLevel="0" collapsed="false">
      <c r="A6279" s="0" t="str">
        <f aca="false">SUBSTITUTE(C6279&amp;D6279&amp;E6279&amp;F6279&amp;G6279&amp;H6279&amp;I6279," ","")</f>
        <v>AgenteBilingüeEspecializadoMatemáticas,cienciasnaturalesyafinesFrontofficeconherramientaHoraextranocturna Zona2Platino</v>
      </c>
      <c r="B6279" s="0" t="s">
        <v>6618</v>
      </c>
      <c r="C6279" s="0" t="s">
        <v>190</v>
      </c>
      <c r="D6279" s="0" t="s">
        <v>6010</v>
      </c>
      <c r="E6279" s="0" t="s">
        <v>673</v>
      </c>
      <c r="F6279" s="0" t="s">
        <v>3319</v>
      </c>
      <c r="G6279" s="0" t="s">
        <v>197</v>
      </c>
      <c r="H6279" s="0" t="s">
        <v>385</v>
      </c>
      <c r="I6279" s="0" t="s">
        <v>198</v>
      </c>
      <c r="J6279" s="0" t="s">
        <v>325</v>
      </c>
      <c r="K6279" s="0" t="n">
        <v>54021.3084188854</v>
      </c>
      <c r="L6279" s="0" t="n">
        <v>63824.31</v>
      </c>
      <c r="M6279" s="0" t="n">
        <v>76816.9772243804</v>
      </c>
      <c r="N6279" s="0" t="n">
        <v>50082.615</v>
      </c>
      <c r="O6279" s="0" t="n">
        <v>50366.205</v>
      </c>
      <c r="P6279" s="0" t="n">
        <v>65281.59</v>
      </c>
      <c r="Q6279" s="0" t="n">
        <v>87056.955</v>
      </c>
      <c r="S6279" s="0" t="s">
        <v>303</v>
      </c>
    </row>
    <row r="6280" customFormat="false" ht="14" hidden="true" customHeight="false" outlineLevel="0" collapsed="false">
      <c r="A6280" s="0" t="str">
        <f aca="false">SUBSTITUTE(C6280&amp;D6280&amp;E6280&amp;F6280&amp;G6280&amp;H6280&amp;I6280," ","")</f>
        <v>AgenteBilingüeEspecializadoMatemáticas,cienciasnaturalesyafinesFrontofficeconherramientaHoraextranocturna Zona3Plata</v>
      </c>
      <c r="B6280" s="0" t="s">
        <v>6619</v>
      </c>
      <c r="C6280" s="0" t="s">
        <v>190</v>
      </c>
      <c r="D6280" s="0" t="s">
        <v>6010</v>
      </c>
      <c r="E6280" s="0" t="s">
        <v>673</v>
      </c>
      <c r="F6280" s="0" t="s">
        <v>3319</v>
      </c>
      <c r="G6280" s="0" t="s">
        <v>197</v>
      </c>
      <c r="H6280" s="0" t="s">
        <v>390</v>
      </c>
      <c r="I6280" s="0" t="s">
        <v>195</v>
      </c>
      <c r="J6280" s="0" t="s">
        <v>325</v>
      </c>
      <c r="K6280" s="0" t="n">
        <v>54021.3084188854</v>
      </c>
      <c r="L6280" s="0" t="n">
        <v>61964.415</v>
      </c>
      <c r="M6280" s="0" t="n">
        <v>72541.0530816373</v>
      </c>
      <c r="N6280" s="0" t="n">
        <v>50082.615</v>
      </c>
      <c r="O6280" s="0" t="n">
        <v>50366.205</v>
      </c>
      <c r="P6280" s="0" t="n">
        <v>62884.53</v>
      </c>
      <c r="Q6280" s="0" t="n">
        <v>78433.335</v>
      </c>
      <c r="S6280" s="0" t="s">
        <v>303</v>
      </c>
    </row>
    <row r="6281" customFormat="false" ht="14" hidden="true" customHeight="false" outlineLevel="0" collapsed="false">
      <c r="A6281" s="0" t="str">
        <f aca="false">SUBSTITUTE(C6281&amp;D6281&amp;E6281&amp;F6281&amp;G6281&amp;H6281&amp;I6281," ","")</f>
        <v>AgenteBilingüeEspecializadoMatemáticas,cienciasnaturalesyafinesFrontofficeconherramientaHoraextranocturna Zona3Oro</v>
      </c>
      <c r="B6281" s="0" t="s">
        <v>6620</v>
      </c>
      <c r="C6281" s="0" t="s">
        <v>190</v>
      </c>
      <c r="D6281" s="0" t="s">
        <v>6010</v>
      </c>
      <c r="E6281" s="0" t="s">
        <v>673</v>
      </c>
      <c r="F6281" s="0" t="s">
        <v>3319</v>
      </c>
      <c r="G6281" s="0" t="s">
        <v>197</v>
      </c>
      <c r="H6281" s="0" t="s">
        <v>390</v>
      </c>
      <c r="I6281" s="0" t="s">
        <v>54</v>
      </c>
      <c r="J6281" s="0" t="s">
        <v>325</v>
      </c>
      <c r="K6281" s="0" t="n">
        <v>54021.3084188854</v>
      </c>
      <c r="L6281" s="0" t="n">
        <v>63204.345</v>
      </c>
      <c r="M6281" s="0" t="n">
        <v>74617.8081083088</v>
      </c>
      <c r="N6281" s="0" t="n">
        <v>50082.615</v>
      </c>
      <c r="O6281" s="0" t="n">
        <v>50366.205</v>
      </c>
      <c r="P6281" s="0" t="n">
        <v>64208.295</v>
      </c>
      <c r="Q6281" s="0" t="n">
        <v>81910.935</v>
      </c>
      <c r="S6281" s="0" t="s">
        <v>303</v>
      </c>
    </row>
    <row r="6282" customFormat="false" ht="14" hidden="true" customHeight="false" outlineLevel="0" collapsed="false">
      <c r="A6282" s="0" t="str">
        <f aca="false">SUBSTITUTE(C6282&amp;D6282&amp;E6282&amp;F6282&amp;G6282&amp;H6282&amp;I6282," ","")</f>
        <v>AgenteBilingüeEspecializadoMatemáticas,cienciasnaturalesyafinesFrontofficeconherramientaHoraextranocturna Zona3Platino</v>
      </c>
      <c r="B6282" s="0" t="s">
        <v>6621</v>
      </c>
      <c r="C6282" s="0" t="s">
        <v>190</v>
      </c>
      <c r="D6282" s="0" t="s">
        <v>6010</v>
      </c>
      <c r="E6282" s="0" t="s">
        <v>673</v>
      </c>
      <c r="F6282" s="0" t="s">
        <v>3319</v>
      </c>
      <c r="G6282" s="0" t="s">
        <v>197</v>
      </c>
      <c r="H6282" s="0" t="s">
        <v>390</v>
      </c>
      <c r="I6282" s="0" t="s">
        <v>198</v>
      </c>
      <c r="J6282" s="0" t="s">
        <v>325</v>
      </c>
      <c r="K6282" s="0" t="n">
        <v>54021.3084188854</v>
      </c>
      <c r="L6282" s="0" t="n">
        <v>65063.205</v>
      </c>
      <c r="M6282" s="0" t="n">
        <v>76816.9772243804</v>
      </c>
      <c r="N6282" s="0" t="n">
        <v>50082.615</v>
      </c>
      <c r="O6282" s="0" t="n">
        <v>50366.205</v>
      </c>
      <c r="P6282" s="0" t="n">
        <v>65588.985</v>
      </c>
      <c r="Q6282" s="0" t="n">
        <v>87056.955</v>
      </c>
      <c r="S6282" s="0" t="s">
        <v>303</v>
      </c>
    </row>
    <row r="6283" customFormat="false" ht="14" hidden="true" customHeight="false" outlineLevel="0" collapsed="false">
      <c r="A6283" s="0" t="str">
        <f aca="false">SUBSTITUTE(C6283&amp;D6283&amp;E6283&amp;F6283&amp;G6283&amp;H6283&amp;I6283," ","")</f>
        <v>AgenteBilingüeEspecializadoMatemáticas,cienciasnaturalesyafinesFrontofficeconherramientaHoraextradominicalyfestivoZona1Plata</v>
      </c>
      <c r="B6283" s="0" t="s">
        <v>6622</v>
      </c>
      <c r="C6283" s="0" t="s">
        <v>190</v>
      </c>
      <c r="D6283" s="0" t="s">
        <v>6010</v>
      </c>
      <c r="E6283" s="0" t="s">
        <v>673</v>
      </c>
      <c r="F6283" s="0" t="s">
        <v>3319</v>
      </c>
      <c r="G6283" s="0" t="s">
        <v>194</v>
      </c>
      <c r="H6283" s="0" t="s">
        <v>379</v>
      </c>
      <c r="I6283" s="0" t="s">
        <v>195</v>
      </c>
      <c r="J6283" s="0" t="s">
        <v>325</v>
      </c>
      <c r="K6283" s="0" t="n">
        <v>68162.1129490937</v>
      </c>
      <c r="L6283" s="0" t="n">
        <v>67444.74</v>
      </c>
      <c r="M6283" s="0" t="n">
        <v>82904.0606647283</v>
      </c>
      <c r="N6283" s="0" t="n">
        <v>71546.445</v>
      </c>
      <c r="O6283" s="0" t="n">
        <v>57461.13</v>
      </c>
      <c r="P6283" s="0" t="n">
        <v>65373.705</v>
      </c>
      <c r="Q6283" s="0" t="n">
        <v>87317.775</v>
      </c>
      <c r="S6283" s="0" t="s">
        <v>303</v>
      </c>
    </row>
    <row r="6284" customFormat="false" ht="14" hidden="true" customHeight="false" outlineLevel="0" collapsed="false">
      <c r="A6284" s="0" t="str">
        <f aca="false">SUBSTITUTE(C6284&amp;D6284&amp;E6284&amp;F6284&amp;G6284&amp;H6284&amp;I6284," ","")</f>
        <v>AgenteBilingüeEspecializadoMatemáticas,cienciasnaturalesyafinesFrontofficeconherramientaHoraextradominicalyfestivoZona1Oro</v>
      </c>
      <c r="B6284" s="0" t="s">
        <v>6623</v>
      </c>
      <c r="C6284" s="0" t="s">
        <v>190</v>
      </c>
      <c r="D6284" s="0" t="s">
        <v>6010</v>
      </c>
      <c r="E6284" s="0" t="s">
        <v>673</v>
      </c>
      <c r="F6284" s="0" t="s">
        <v>3319</v>
      </c>
      <c r="G6284" s="0" t="s">
        <v>194</v>
      </c>
      <c r="H6284" s="0" t="s">
        <v>379</v>
      </c>
      <c r="I6284" s="0" t="s">
        <v>54</v>
      </c>
      <c r="J6284" s="0" t="s">
        <v>325</v>
      </c>
      <c r="K6284" s="0" t="n">
        <v>68162.1129490937</v>
      </c>
      <c r="L6284" s="0" t="n">
        <v>68794.38</v>
      </c>
      <c r="M6284" s="0" t="n">
        <v>85277.4949809243</v>
      </c>
      <c r="N6284" s="0" t="n">
        <v>71546.445</v>
      </c>
      <c r="O6284" s="0" t="n">
        <v>57461.13</v>
      </c>
      <c r="P6284" s="0" t="n">
        <v>66750.255</v>
      </c>
      <c r="Q6284" s="0" t="n">
        <v>91188.675</v>
      </c>
      <c r="S6284" s="0" t="s">
        <v>303</v>
      </c>
    </row>
    <row r="6285" customFormat="false" ht="14" hidden="true" customHeight="false" outlineLevel="0" collapsed="false">
      <c r="A6285" s="0" t="str">
        <f aca="false">SUBSTITUTE(C6285&amp;D6285&amp;E6285&amp;F6285&amp;G6285&amp;H6285&amp;I6285," ","")</f>
        <v>AgenteBilingüeEspecializadoMatemáticas,cienciasnaturalesyafinesFrontofficeconherramientaHoraextradominicalyfestivoZona1Platino</v>
      </c>
      <c r="B6285" s="0" t="s">
        <v>6624</v>
      </c>
      <c r="C6285" s="0" t="s">
        <v>190</v>
      </c>
      <c r="D6285" s="0" t="s">
        <v>6010</v>
      </c>
      <c r="E6285" s="0" t="s">
        <v>673</v>
      </c>
      <c r="F6285" s="0" t="s">
        <v>3319</v>
      </c>
      <c r="G6285" s="0" t="s">
        <v>194</v>
      </c>
      <c r="H6285" s="0" t="s">
        <v>379</v>
      </c>
      <c r="I6285" s="0" t="s">
        <v>198</v>
      </c>
      <c r="J6285" s="0" t="s">
        <v>325</v>
      </c>
      <c r="K6285" s="0" t="n">
        <v>68162.1129490937</v>
      </c>
      <c r="L6285" s="0" t="n">
        <v>70817.805</v>
      </c>
      <c r="M6285" s="0" t="n">
        <v>87790.8311135776</v>
      </c>
      <c r="N6285" s="0" t="n">
        <v>71546.445</v>
      </c>
      <c r="O6285" s="0" t="n">
        <v>57461.13</v>
      </c>
      <c r="P6285" s="0" t="n">
        <v>68185.8</v>
      </c>
      <c r="Q6285" s="0" t="n">
        <v>96917.4</v>
      </c>
      <c r="S6285" s="0" t="s">
        <v>303</v>
      </c>
    </row>
    <row r="6286" customFormat="false" ht="14" hidden="true" customHeight="false" outlineLevel="0" collapsed="false">
      <c r="A6286" s="0" t="str">
        <f aca="false">SUBSTITUTE(C6286&amp;D6286&amp;E6286&amp;F6286&amp;G6286&amp;H6286&amp;I6286," ","")</f>
        <v>AgenteBilingüeEspecializadoMatemáticas,cienciasnaturalesyafinesFrontofficeconherramientaHoraextradominicalyfestivoZona2Plata</v>
      </c>
      <c r="B6286" s="0" t="s">
        <v>6625</v>
      </c>
      <c r="C6286" s="0" t="s">
        <v>190</v>
      </c>
      <c r="D6286" s="0" t="s">
        <v>6010</v>
      </c>
      <c r="E6286" s="0" t="s">
        <v>673</v>
      </c>
      <c r="F6286" s="0" t="s">
        <v>3319</v>
      </c>
      <c r="G6286" s="0" t="s">
        <v>194</v>
      </c>
      <c r="H6286" s="0" t="s">
        <v>385</v>
      </c>
      <c r="I6286" s="0" t="s">
        <v>195</v>
      </c>
      <c r="J6286" s="0" t="s">
        <v>325</v>
      </c>
      <c r="K6286" s="0" t="n">
        <v>68162.1129490937</v>
      </c>
      <c r="L6286" s="0" t="n">
        <v>69468.165</v>
      </c>
      <c r="M6286" s="0" t="n">
        <v>82904.0606647283</v>
      </c>
      <c r="N6286" s="0" t="n">
        <v>71546.445</v>
      </c>
      <c r="O6286" s="0" t="n">
        <v>57461.13</v>
      </c>
      <c r="P6286" s="0" t="n">
        <v>69472.305</v>
      </c>
      <c r="Q6286" s="0" t="n">
        <v>87317.775</v>
      </c>
      <c r="S6286" s="0" t="s">
        <v>303</v>
      </c>
    </row>
    <row r="6287" customFormat="false" ht="14" hidden="true" customHeight="false" outlineLevel="0" collapsed="false">
      <c r="A6287" s="0" t="str">
        <f aca="false">SUBSTITUTE(C6287&amp;D6287&amp;E6287&amp;F6287&amp;G6287&amp;H6287&amp;I6287," ","")</f>
        <v>AgenteBilingüeEspecializadoMatemáticas,cienciasnaturalesyafinesFrontofficeconherramientaHoraextradominicalyfestivoZona2Oro</v>
      </c>
      <c r="B6287" s="0" t="s">
        <v>6626</v>
      </c>
      <c r="C6287" s="0" t="s">
        <v>190</v>
      </c>
      <c r="D6287" s="0" t="s">
        <v>6010</v>
      </c>
      <c r="E6287" s="0" t="s">
        <v>673</v>
      </c>
      <c r="F6287" s="0" t="s">
        <v>3319</v>
      </c>
      <c r="G6287" s="0" t="s">
        <v>194</v>
      </c>
      <c r="H6287" s="0" t="s">
        <v>385</v>
      </c>
      <c r="I6287" s="0" t="s">
        <v>54</v>
      </c>
      <c r="J6287" s="0" t="s">
        <v>325</v>
      </c>
      <c r="K6287" s="0" t="n">
        <v>68162.1129490937</v>
      </c>
      <c r="L6287" s="0" t="n">
        <v>70859.205</v>
      </c>
      <c r="M6287" s="0" t="n">
        <v>85277.4949809243</v>
      </c>
      <c r="N6287" s="0" t="n">
        <v>71546.445</v>
      </c>
      <c r="O6287" s="0" t="n">
        <v>57461.13</v>
      </c>
      <c r="P6287" s="0" t="n">
        <v>70935.795</v>
      </c>
      <c r="Q6287" s="0" t="n">
        <v>91188.675</v>
      </c>
      <c r="S6287" s="0" t="s">
        <v>303</v>
      </c>
    </row>
    <row r="6288" customFormat="false" ht="14" hidden="true" customHeight="false" outlineLevel="0" collapsed="false">
      <c r="A6288" s="0" t="str">
        <f aca="false">SUBSTITUTE(C6288&amp;D6288&amp;E6288&amp;F6288&amp;G6288&amp;H6288&amp;I6288," ","")</f>
        <v>AgenteBilingüeEspecializadoMatemáticas,cienciasnaturalesyafinesFrontofficeconherramientaHoraextradominicalyfestivoZona2Platino</v>
      </c>
      <c r="B6288" s="0" t="s">
        <v>6627</v>
      </c>
      <c r="C6288" s="0" t="s">
        <v>190</v>
      </c>
      <c r="D6288" s="0" t="s">
        <v>6010</v>
      </c>
      <c r="E6288" s="0" t="s">
        <v>673</v>
      </c>
      <c r="F6288" s="0" t="s">
        <v>3319</v>
      </c>
      <c r="G6288" s="0" t="s">
        <v>194</v>
      </c>
      <c r="H6288" s="0" t="s">
        <v>385</v>
      </c>
      <c r="I6288" s="0" t="s">
        <v>198</v>
      </c>
      <c r="J6288" s="0" t="s">
        <v>325</v>
      </c>
      <c r="K6288" s="0" t="n">
        <v>68162.1129490937</v>
      </c>
      <c r="L6288" s="0" t="n">
        <v>72942.66</v>
      </c>
      <c r="M6288" s="0" t="n">
        <v>87790.8311135776</v>
      </c>
      <c r="N6288" s="0" t="n">
        <v>71546.445</v>
      </c>
      <c r="O6288" s="0" t="n">
        <v>57461.13</v>
      </c>
      <c r="P6288" s="0" t="n">
        <v>72460.35</v>
      </c>
      <c r="Q6288" s="0" t="n">
        <v>96917.4</v>
      </c>
      <c r="S6288" s="0" t="s">
        <v>303</v>
      </c>
    </row>
    <row r="6289" customFormat="false" ht="14" hidden="true" customHeight="false" outlineLevel="0" collapsed="false">
      <c r="A6289" s="0" t="str">
        <f aca="false">SUBSTITUTE(C6289&amp;D6289&amp;E6289&amp;F6289&amp;G6289&amp;H6289&amp;I6289," ","")</f>
        <v>AgenteBilingüeEspecializadoMatemáticas,cienciasnaturalesyafinesFrontofficeconherramientaHoraextradominicalyfestivoZona3Plata</v>
      </c>
      <c r="B6289" s="0" t="s">
        <v>6628</v>
      </c>
      <c r="C6289" s="0" t="s">
        <v>190</v>
      </c>
      <c r="D6289" s="0" t="s">
        <v>6010</v>
      </c>
      <c r="E6289" s="0" t="s">
        <v>673</v>
      </c>
      <c r="F6289" s="0" t="s">
        <v>3319</v>
      </c>
      <c r="G6289" s="0" t="s">
        <v>194</v>
      </c>
      <c r="H6289" s="0" t="s">
        <v>390</v>
      </c>
      <c r="I6289" s="0" t="s">
        <v>195</v>
      </c>
      <c r="J6289" s="0" t="s">
        <v>325</v>
      </c>
      <c r="K6289" s="0" t="n">
        <v>68162.1129490937</v>
      </c>
      <c r="L6289" s="0" t="n">
        <v>70817.805</v>
      </c>
      <c r="M6289" s="0" t="n">
        <v>82904.0606647283</v>
      </c>
      <c r="N6289" s="0" t="n">
        <v>71546.445</v>
      </c>
      <c r="O6289" s="0" t="n">
        <v>57461.13</v>
      </c>
      <c r="P6289" s="0" t="n">
        <v>69799.365</v>
      </c>
      <c r="Q6289" s="0" t="n">
        <v>87317.775</v>
      </c>
      <c r="S6289" s="0" t="s">
        <v>303</v>
      </c>
    </row>
    <row r="6290" customFormat="false" ht="14" hidden="true" customHeight="false" outlineLevel="0" collapsed="false">
      <c r="A6290" s="0" t="str">
        <f aca="false">SUBSTITUTE(C6290&amp;D6290&amp;E6290&amp;F6290&amp;G6290&amp;H6290&amp;I6290," ","")</f>
        <v>AgenteBilingüeEspecializadoMatemáticas,cienciasnaturalesyafinesFrontofficeconherramientaHoraextradominicalyfestivoZona3Oro</v>
      </c>
      <c r="B6290" s="0" t="s">
        <v>6629</v>
      </c>
      <c r="C6290" s="0" t="s">
        <v>190</v>
      </c>
      <c r="D6290" s="0" t="s">
        <v>6010</v>
      </c>
      <c r="E6290" s="0" t="s">
        <v>673</v>
      </c>
      <c r="F6290" s="0" t="s">
        <v>3319</v>
      </c>
      <c r="G6290" s="0" t="s">
        <v>194</v>
      </c>
      <c r="H6290" s="0" t="s">
        <v>390</v>
      </c>
      <c r="I6290" s="0" t="s">
        <v>54</v>
      </c>
      <c r="J6290" s="0" t="s">
        <v>325</v>
      </c>
      <c r="K6290" s="0" t="n">
        <v>68162.1129490937</v>
      </c>
      <c r="L6290" s="0" t="n">
        <v>72234.72</v>
      </c>
      <c r="M6290" s="0" t="n">
        <v>85277.4949809243</v>
      </c>
      <c r="N6290" s="0" t="n">
        <v>71546.445</v>
      </c>
      <c r="O6290" s="0" t="n">
        <v>57461.13</v>
      </c>
      <c r="P6290" s="0" t="n">
        <v>71269.065</v>
      </c>
      <c r="Q6290" s="0" t="n">
        <v>91188.675</v>
      </c>
      <c r="S6290" s="0" t="s">
        <v>303</v>
      </c>
    </row>
    <row r="6291" customFormat="false" ht="14" hidden="true" customHeight="false" outlineLevel="0" collapsed="false">
      <c r="A6291" s="0" t="str">
        <f aca="false">SUBSTITUTE(C6291&amp;D6291&amp;E6291&amp;F6291&amp;G6291&amp;H6291&amp;I6291," ","")</f>
        <v>AgenteBilingüeEspecializadoMatemáticas,cienciasnaturalesyafinesFrontofficeconherramientaHoraextradominicalyfestivoZona3Platino</v>
      </c>
      <c r="B6291" s="0" t="s">
        <v>6630</v>
      </c>
      <c r="C6291" s="0" t="s">
        <v>190</v>
      </c>
      <c r="D6291" s="0" t="s">
        <v>6010</v>
      </c>
      <c r="E6291" s="0" t="s">
        <v>673</v>
      </c>
      <c r="F6291" s="0" t="s">
        <v>3319</v>
      </c>
      <c r="G6291" s="0" t="s">
        <v>194</v>
      </c>
      <c r="H6291" s="0" t="s">
        <v>390</v>
      </c>
      <c r="I6291" s="0" t="s">
        <v>198</v>
      </c>
      <c r="J6291" s="0" t="s">
        <v>325</v>
      </c>
      <c r="K6291" s="0" t="n">
        <v>68162.1129490937</v>
      </c>
      <c r="L6291" s="0" t="n">
        <v>74359.575</v>
      </c>
      <c r="M6291" s="0" t="n">
        <v>87790.8311135776</v>
      </c>
      <c r="N6291" s="0" t="n">
        <v>71546.445</v>
      </c>
      <c r="O6291" s="0" t="n">
        <v>57461.13</v>
      </c>
      <c r="P6291" s="0" t="n">
        <v>72801.9</v>
      </c>
      <c r="Q6291" s="0" t="n">
        <v>96917.4</v>
      </c>
      <c r="S6291" s="0" t="s">
        <v>303</v>
      </c>
    </row>
    <row r="6292" customFormat="false" ht="14" hidden="true" customHeight="false" outlineLevel="0" collapsed="false">
      <c r="A6292" s="0" t="str">
        <f aca="false">SUBSTITUTE(C6292&amp;D6292&amp;E6292&amp;F6292&amp;G6292&amp;H6292&amp;I6292," ","")</f>
        <v>AgenteBilingüeEspecializadoMatemáticas,cienciasnaturalesyafinesFrontofficeconherramientaServicio7x24Zona1Plata</v>
      </c>
      <c r="B6292" s="0" t="s">
        <v>6631</v>
      </c>
      <c r="C6292" s="0" t="s">
        <v>190</v>
      </c>
      <c r="D6292" s="0" t="s">
        <v>6010</v>
      </c>
      <c r="E6292" s="0" t="s">
        <v>673</v>
      </c>
      <c r="F6292" s="0" t="s">
        <v>3319</v>
      </c>
      <c r="G6292" s="0" t="s">
        <v>55</v>
      </c>
      <c r="H6292" s="0" t="s">
        <v>379</v>
      </c>
      <c r="I6292" s="0" t="s">
        <v>195</v>
      </c>
      <c r="J6292" s="0" t="s">
        <v>305</v>
      </c>
      <c r="K6292" s="0" t="n">
        <v>24843389.8259074</v>
      </c>
      <c r="L6292" s="0" t="n">
        <v>35014121.415</v>
      </c>
      <c r="M6292" s="0" t="n">
        <v>37212505.9506474</v>
      </c>
      <c r="N6292" s="0" t="n">
        <v>31510536.705</v>
      </c>
      <c r="O6292" s="0" t="n">
        <v>31852235.745</v>
      </c>
      <c r="P6292" s="0" t="n">
        <v>45032041.665</v>
      </c>
      <c r="Q6292" s="0" t="n">
        <v>36251625.375</v>
      </c>
      <c r="S6292" s="0" t="s">
        <v>303</v>
      </c>
    </row>
    <row r="6293" customFormat="false" ht="14" hidden="true" customHeight="false" outlineLevel="0" collapsed="false">
      <c r="A6293" s="0" t="str">
        <f aca="false">SUBSTITUTE(C6293&amp;D6293&amp;E6293&amp;F6293&amp;G6293&amp;H6293&amp;I6293," ","")</f>
        <v>AgenteBilingüeEspecializadoMatemáticas,cienciasnaturalesyafinesFrontofficeconherramientaServicio7x24Zona1Oro</v>
      </c>
      <c r="B6293" s="0" t="s">
        <v>6632</v>
      </c>
      <c r="C6293" s="0" t="s">
        <v>190</v>
      </c>
      <c r="D6293" s="0" t="s">
        <v>6010</v>
      </c>
      <c r="E6293" s="0" t="s">
        <v>673</v>
      </c>
      <c r="F6293" s="0" t="s">
        <v>3319</v>
      </c>
      <c r="G6293" s="0" t="s">
        <v>55</v>
      </c>
      <c r="H6293" s="0" t="s">
        <v>379</v>
      </c>
      <c r="I6293" s="0" t="s">
        <v>54</v>
      </c>
      <c r="J6293" s="0" t="s">
        <v>305</v>
      </c>
      <c r="K6293" s="0" t="n">
        <v>24843389.8259074</v>
      </c>
      <c r="L6293" s="0" t="n">
        <v>35714404.485</v>
      </c>
      <c r="M6293" s="0" t="n">
        <v>38277851.0966723</v>
      </c>
      <c r="N6293" s="0" t="n">
        <v>31707693.855</v>
      </c>
      <c r="O6293" s="0" t="n">
        <v>31852235.745</v>
      </c>
      <c r="P6293" s="0" t="n">
        <v>45980084.07</v>
      </c>
      <c r="Q6293" s="0" t="n">
        <v>37858760.955</v>
      </c>
      <c r="S6293" s="0" t="s">
        <v>303</v>
      </c>
    </row>
    <row r="6294" customFormat="false" ht="14" hidden="true" customHeight="false" outlineLevel="0" collapsed="false">
      <c r="A6294" s="0" t="str">
        <f aca="false">SUBSTITUTE(C6294&amp;D6294&amp;E6294&amp;F6294&amp;G6294&amp;H6294&amp;I6294," ","")</f>
        <v>AgenteBilingüeEspecializadoMatemáticas,cienciasnaturalesyafinesFrontofficeconherramientaServicio7x24Zona1Platino</v>
      </c>
      <c r="B6294" s="0" t="s">
        <v>6633</v>
      </c>
      <c r="C6294" s="0" t="s">
        <v>190</v>
      </c>
      <c r="D6294" s="0" t="s">
        <v>6010</v>
      </c>
      <c r="E6294" s="0" t="s">
        <v>673</v>
      </c>
      <c r="F6294" s="0" t="s">
        <v>3319</v>
      </c>
      <c r="G6294" s="0" t="s">
        <v>55</v>
      </c>
      <c r="H6294" s="0" t="s">
        <v>379</v>
      </c>
      <c r="I6294" s="0" t="s">
        <v>198</v>
      </c>
      <c r="J6294" s="0" t="s">
        <v>305</v>
      </c>
      <c r="K6294" s="0" t="n">
        <v>24843389.8259074</v>
      </c>
      <c r="L6294" s="0" t="n">
        <v>36764828.055</v>
      </c>
      <c r="M6294" s="0" t="n">
        <v>39405992.891446</v>
      </c>
      <c r="N6294" s="0" t="n">
        <v>31761645.3</v>
      </c>
      <c r="O6294" s="0" t="n">
        <v>31852235.745</v>
      </c>
      <c r="P6294" s="0" t="n">
        <v>46968903.405</v>
      </c>
      <c r="Q6294" s="0" t="n">
        <v>40237197.165</v>
      </c>
      <c r="S6294" s="0" t="s">
        <v>303</v>
      </c>
    </row>
    <row r="6295" customFormat="false" ht="14" hidden="true" customHeight="false" outlineLevel="0" collapsed="false">
      <c r="A6295" s="0" t="str">
        <f aca="false">SUBSTITUTE(C6295&amp;D6295&amp;E6295&amp;F6295&amp;G6295&amp;H6295&amp;I6295," ","")</f>
        <v>AgenteBilingüeEspecializadoMatemáticas,cienciasnaturalesyafinesFrontofficeconherramientaServicio7x24Zona2Plata</v>
      </c>
      <c r="B6295" s="0" t="s">
        <v>6634</v>
      </c>
      <c r="C6295" s="0" t="s">
        <v>190</v>
      </c>
      <c r="D6295" s="0" t="s">
        <v>6010</v>
      </c>
      <c r="E6295" s="0" t="s">
        <v>673</v>
      </c>
      <c r="F6295" s="0" t="s">
        <v>3319</v>
      </c>
      <c r="G6295" s="0" t="s">
        <v>55</v>
      </c>
      <c r="H6295" s="0" t="s">
        <v>385</v>
      </c>
      <c r="I6295" s="0" t="s">
        <v>195</v>
      </c>
      <c r="J6295" s="0" t="s">
        <v>305</v>
      </c>
      <c r="K6295" s="0" t="n">
        <v>24843389.8259074</v>
      </c>
      <c r="L6295" s="0" t="n">
        <v>36064546.02</v>
      </c>
      <c r="M6295" s="0" t="n">
        <v>37212505.9506474</v>
      </c>
      <c r="N6295" s="0" t="n">
        <v>31718484.765</v>
      </c>
      <c r="O6295" s="0" t="n">
        <v>31852235.745</v>
      </c>
      <c r="P6295" s="0" t="n">
        <v>47855730.735</v>
      </c>
      <c r="Q6295" s="0" t="n">
        <v>36251625.375</v>
      </c>
      <c r="S6295" s="0" t="s">
        <v>303</v>
      </c>
    </row>
    <row r="6296" customFormat="false" ht="14" hidden="true" customHeight="false" outlineLevel="0" collapsed="false">
      <c r="A6296" s="0" t="str">
        <f aca="false">SUBSTITUTE(C6296&amp;D6296&amp;E6296&amp;F6296&amp;G6296&amp;H6296&amp;I6296," ","")</f>
        <v>AgenteBilingüeEspecializadoMatemáticas,cienciasnaturalesyafinesFrontofficeconherramientaServicio7x24Zona2Oro</v>
      </c>
      <c r="B6296" s="0" t="s">
        <v>6635</v>
      </c>
      <c r="C6296" s="0" t="s">
        <v>190</v>
      </c>
      <c r="D6296" s="0" t="s">
        <v>6010</v>
      </c>
      <c r="E6296" s="0" t="s">
        <v>673</v>
      </c>
      <c r="F6296" s="0" t="s">
        <v>3319</v>
      </c>
      <c r="G6296" s="0" t="s">
        <v>55</v>
      </c>
      <c r="H6296" s="0" t="s">
        <v>385</v>
      </c>
      <c r="I6296" s="0" t="s">
        <v>54</v>
      </c>
      <c r="J6296" s="0" t="s">
        <v>305</v>
      </c>
      <c r="K6296" s="0" t="n">
        <v>24843389.8259074</v>
      </c>
      <c r="L6296" s="0" t="n">
        <v>36785837.52</v>
      </c>
      <c r="M6296" s="0" t="n">
        <v>38277851.0966723</v>
      </c>
      <c r="N6296" s="0" t="n">
        <v>31775671.62</v>
      </c>
      <c r="O6296" s="0" t="n">
        <v>31852235.745</v>
      </c>
      <c r="P6296" s="0" t="n">
        <v>48863219.4</v>
      </c>
      <c r="Q6296" s="0" t="n">
        <v>37858760.955</v>
      </c>
      <c r="S6296" s="0" t="s">
        <v>303</v>
      </c>
    </row>
    <row r="6297" customFormat="false" ht="14" hidden="true" customHeight="false" outlineLevel="0" collapsed="false">
      <c r="A6297" s="0" t="str">
        <f aca="false">SUBSTITUTE(C6297&amp;D6297&amp;E6297&amp;F6297&amp;G6297&amp;H6297&amp;I6297," ","")</f>
        <v>AgenteBilingüeEspecializadoMatemáticas,cienciasnaturalesyafinesFrontofficeconherramientaServicio7x24Zona2Platino</v>
      </c>
      <c r="B6297" s="0" t="s">
        <v>6636</v>
      </c>
      <c r="C6297" s="0" t="s">
        <v>190</v>
      </c>
      <c r="D6297" s="0" t="s">
        <v>6010</v>
      </c>
      <c r="E6297" s="0" t="s">
        <v>673</v>
      </c>
      <c r="F6297" s="0" t="s">
        <v>3319</v>
      </c>
      <c r="G6297" s="0" t="s">
        <v>55</v>
      </c>
      <c r="H6297" s="0" t="s">
        <v>385</v>
      </c>
      <c r="I6297" s="0" t="s">
        <v>198</v>
      </c>
      <c r="J6297" s="0" t="s">
        <v>305</v>
      </c>
      <c r="K6297" s="0" t="n">
        <v>24843389.8259074</v>
      </c>
      <c r="L6297" s="0" t="n">
        <v>37867773.735</v>
      </c>
      <c r="M6297" s="0" t="n">
        <v>39405992.891446</v>
      </c>
      <c r="N6297" s="0" t="n">
        <v>31832859.51</v>
      </c>
      <c r="O6297" s="0" t="n">
        <v>31852235.745</v>
      </c>
      <c r="P6297" s="0" t="n">
        <v>49914041.445</v>
      </c>
      <c r="Q6297" s="0" t="n">
        <v>40237197.165</v>
      </c>
      <c r="S6297" s="0" t="s">
        <v>303</v>
      </c>
    </row>
    <row r="6298" customFormat="false" ht="14" hidden="true" customHeight="false" outlineLevel="0" collapsed="false">
      <c r="A6298" s="0" t="str">
        <f aca="false">SUBSTITUTE(C6298&amp;D6298&amp;E6298&amp;F6298&amp;G6298&amp;H6298&amp;I6298," ","")</f>
        <v>AgenteBilingüeEspecializadoMatemáticas,cienciasnaturalesyafinesFrontofficeconherramientaServicio7x24Zona3Plata</v>
      </c>
      <c r="B6298" s="0" t="s">
        <v>6637</v>
      </c>
      <c r="C6298" s="0" t="s">
        <v>190</v>
      </c>
      <c r="D6298" s="0" t="s">
        <v>6010</v>
      </c>
      <c r="E6298" s="0" t="s">
        <v>673</v>
      </c>
      <c r="F6298" s="0" t="s">
        <v>3319</v>
      </c>
      <c r="G6298" s="0" t="s">
        <v>55</v>
      </c>
      <c r="H6298" s="0" t="s">
        <v>390</v>
      </c>
      <c r="I6298" s="0" t="s">
        <v>195</v>
      </c>
      <c r="J6298" s="0" t="s">
        <v>305</v>
      </c>
      <c r="K6298" s="0" t="n">
        <v>24843389.8259074</v>
      </c>
      <c r="L6298" s="0" t="n">
        <v>36764828.055</v>
      </c>
      <c r="M6298" s="0" t="n">
        <v>37212505.9506474</v>
      </c>
      <c r="N6298" s="0" t="n">
        <v>31761645.3</v>
      </c>
      <c r="O6298" s="0" t="n">
        <v>31852235.745</v>
      </c>
      <c r="P6298" s="0" t="n">
        <v>48080890.845</v>
      </c>
      <c r="Q6298" s="0" t="n">
        <v>36251625.375</v>
      </c>
      <c r="S6298" s="0" t="s">
        <v>303</v>
      </c>
    </row>
    <row r="6299" customFormat="false" ht="14" hidden="true" customHeight="false" outlineLevel="0" collapsed="false">
      <c r="A6299" s="0" t="str">
        <f aca="false">SUBSTITUTE(C6299&amp;D6299&amp;E6299&amp;F6299&amp;G6299&amp;H6299&amp;I6299," ","")</f>
        <v>AgenteBilingüeEspecializadoMatemáticas,cienciasnaturalesyafinesFrontofficeconherramientaServicio7x24Zona3Oro</v>
      </c>
      <c r="B6299" s="0" t="s">
        <v>6638</v>
      </c>
      <c r="C6299" s="0" t="s">
        <v>190</v>
      </c>
      <c r="D6299" s="0" t="s">
        <v>6010</v>
      </c>
      <c r="E6299" s="0" t="s">
        <v>673</v>
      </c>
      <c r="F6299" s="0" t="s">
        <v>3319</v>
      </c>
      <c r="G6299" s="0" t="s">
        <v>55</v>
      </c>
      <c r="H6299" s="0" t="s">
        <v>390</v>
      </c>
      <c r="I6299" s="0" t="s">
        <v>54</v>
      </c>
      <c r="J6299" s="0" t="s">
        <v>305</v>
      </c>
      <c r="K6299" s="0" t="n">
        <v>24843389.8259074</v>
      </c>
      <c r="L6299" s="0" t="n">
        <v>37500125.175</v>
      </c>
      <c r="M6299" s="0" t="n">
        <v>38277851.0966723</v>
      </c>
      <c r="N6299" s="0" t="n">
        <v>31820990.13</v>
      </c>
      <c r="O6299" s="0" t="n">
        <v>31852235.745</v>
      </c>
      <c r="P6299" s="0" t="n">
        <v>49093119.81</v>
      </c>
      <c r="Q6299" s="0" t="n">
        <v>37858760.955</v>
      </c>
      <c r="S6299" s="0" t="s">
        <v>303</v>
      </c>
    </row>
    <row r="6300" customFormat="false" ht="14" hidden="true" customHeight="false" outlineLevel="0" collapsed="false">
      <c r="A6300" s="0" t="str">
        <f aca="false">SUBSTITUTE(C6300&amp;D6300&amp;E6300&amp;F6300&amp;G6300&amp;H6300&amp;I6300," ","")</f>
        <v>AgenteBilingüeEspecializadoMatemáticas,cienciasnaturalesyafinesFrontofficeconherramientaServicio7x24Zona3Platino</v>
      </c>
      <c r="B6300" s="0" t="s">
        <v>6639</v>
      </c>
      <c r="C6300" s="0" t="s">
        <v>190</v>
      </c>
      <c r="D6300" s="0" t="s">
        <v>6010</v>
      </c>
      <c r="E6300" s="0" t="s">
        <v>673</v>
      </c>
      <c r="F6300" s="0" t="s">
        <v>3319</v>
      </c>
      <c r="G6300" s="0" t="s">
        <v>55</v>
      </c>
      <c r="H6300" s="0" t="s">
        <v>390</v>
      </c>
      <c r="I6300" s="0" t="s">
        <v>198</v>
      </c>
      <c r="J6300" s="0" t="s">
        <v>305</v>
      </c>
      <c r="K6300" s="0" t="n">
        <v>24843389.8259074</v>
      </c>
      <c r="L6300" s="0" t="n">
        <v>38603069.82</v>
      </c>
      <c r="M6300" s="0" t="n">
        <v>39405992.891446</v>
      </c>
      <c r="N6300" s="0" t="n">
        <v>31880335.995</v>
      </c>
      <c r="O6300" s="0" t="n">
        <v>31852235.745</v>
      </c>
      <c r="P6300" s="0" t="n">
        <v>50148886.05</v>
      </c>
      <c r="Q6300" s="0" t="n">
        <v>40237197.165</v>
      </c>
      <c r="S6300" s="0" t="s">
        <v>303</v>
      </c>
    </row>
    <row r="6301" customFormat="false" ht="14" hidden="true" customHeight="false" outlineLevel="0" collapsed="false">
      <c r="A6301" s="0" t="str">
        <f aca="false">SUBSTITUTE(C6301&amp;D6301&amp;E6301&amp;F6301&amp;G6301&amp;H6301&amp;I6301," ","")</f>
        <v>AgenteBilingüeEspecializadoMatemáticas,cienciasnaturalesyafinesFrontofficesinherramientaJornadaOrdinaria Zona1Plata</v>
      </c>
      <c r="B6301" s="0" t="s">
        <v>6640</v>
      </c>
      <c r="C6301" s="0" t="s">
        <v>190</v>
      </c>
      <c r="D6301" s="0" t="s">
        <v>6010</v>
      </c>
      <c r="E6301" s="0" t="s">
        <v>673</v>
      </c>
      <c r="F6301" s="0" t="s">
        <v>3335</v>
      </c>
      <c r="G6301" s="0" t="s">
        <v>62</v>
      </c>
      <c r="H6301" s="0" t="s">
        <v>379</v>
      </c>
      <c r="I6301" s="0" t="s">
        <v>195</v>
      </c>
      <c r="J6301" s="0" t="s">
        <v>36</v>
      </c>
      <c r="K6301" s="0" t="n">
        <v>7605145.30149997</v>
      </c>
      <c r="L6301" s="0" t="n">
        <v>7341568.605</v>
      </c>
      <c r="M6301" s="0" t="n">
        <v>9029442.03571653</v>
      </c>
      <c r="N6301" s="0" t="n">
        <v>8292425.175</v>
      </c>
      <c r="O6301" s="0" t="n">
        <v>7817113.845</v>
      </c>
      <c r="P6301" s="0" t="n">
        <v>7738453.845</v>
      </c>
      <c r="Q6301" s="0" t="n">
        <v>8472418.92</v>
      </c>
      <c r="S6301" s="0" t="s">
        <v>303</v>
      </c>
    </row>
    <row r="6302" customFormat="false" ht="14" hidden="true" customHeight="false" outlineLevel="0" collapsed="false">
      <c r="A6302" s="0" t="str">
        <f aca="false">SUBSTITUTE(C6302&amp;D6302&amp;E6302&amp;F6302&amp;G6302&amp;H6302&amp;I6302," ","")</f>
        <v>AgenteBilingüeEspecializadoMatemáticas,cienciasnaturalesyafinesFrontofficesinherramientaJornadaOrdinaria Zona1Oro</v>
      </c>
      <c r="B6302" s="0" t="s">
        <v>6641</v>
      </c>
      <c r="C6302" s="0" t="s">
        <v>190</v>
      </c>
      <c r="D6302" s="0" t="s">
        <v>6010</v>
      </c>
      <c r="E6302" s="0" t="s">
        <v>673</v>
      </c>
      <c r="F6302" s="0" t="s">
        <v>3335</v>
      </c>
      <c r="G6302" s="0" t="s">
        <v>62</v>
      </c>
      <c r="H6302" s="0" t="s">
        <v>379</v>
      </c>
      <c r="I6302" s="0" t="s">
        <v>54</v>
      </c>
      <c r="J6302" s="0" t="s">
        <v>36</v>
      </c>
      <c r="K6302" s="0" t="n">
        <v>7605145.30149997</v>
      </c>
      <c r="L6302" s="0" t="n">
        <v>7488400.95</v>
      </c>
      <c r="M6302" s="0" t="n">
        <v>9287943.09600043</v>
      </c>
      <c r="N6302" s="0" t="n">
        <v>8311595.445</v>
      </c>
      <c r="O6302" s="0" t="n">
        <v>7817113.845</v>
      </c>
      <c r="P6302" s="0" t="n">
        <v>7901369.055</v>
      </c>
      <c r="Q6302" s="0" t="n">
        <v>8848024.56</v>
      </c>
      <c r="S6302" s="0" t="s">
        <v>303</v>
      </c>
    </row>
    <row r="6303" customFormat="false" ht="14" hidden="true" customHeight="false" outlineLevel="0" collapsed="false">
      <c r="A6303" s="0" t="str">
        <f aca="false">SUBSTITUTE(C6303&amp;D6303&amp;E6303&amp;F6303&amp;G6303&amp;H6303&amp;I6303," ","")</f>
        <v>AgenteBilingüeEspecializadoMatemáticas,cienciasnaturalesyafinesFrontofficesinherramientaJornadaOrdinaria Zona1Platino</v>
      </c>
      <c r="B6303" s="0" t="s">
        <v>6642</v>
      </c>
      <c r="C6303" s="0" t="s">
        <v>190</v>
      </c>
      <c r="D6303" s="0" t="s">
        <v>6010</v>
      </c>
      <c r="E6303" s="0" t="s">
        <v>673</v>
      </c>
      <c r="F6303" s="0" t="s">
        <v>3335</v>
      </c>
      <c r="G6303" s="0" t="s">
        <v>62</v>
      </c>
      <c r="H6303" s="0" t="s">
        <v>379</v>
      </c>
      <c r="I6303" s="0" t="s">
        <v>198</v>
      </c>
      <c r="J6303" s="0" t="s">
        <v>36</v>
      </c>
      <c r="K6303" s="0" t="n">
        <v>7605145.30149997</v>
      </c>
      <c r="L6303" s="0" t="n">
        <v>7708647.915</v>
      </c>
      <c r="M6303" s="0" t="n">
        <v>9561681.47195093</v>
      </c>
      <c r="N6303" s="0" t="n">
        <v>8330765.715</v>
      </c>
      <c r="O6303" s="0" t="n">
        <v>7817113.845</v>
      </c>
      <c r="P6303" s="0" t="n">
        <v>8071290.18</v>
      </c>
      <c r="Q6303" s="0" t="n">
        <v>9403893.045</v>
      </c>
      <c r="S6303" s="0" t="s">
        <v>303</v>
      </c>
    </row>
    <row r="6304" customFormat="false" ht="14" hidden="true" customHeight="false" outlineLevel="0" collapsed="false">
      <c r="A6304" s="0" t="str">
        <f aca="false">SUBSTITUTE(C6304&amp;D6304&amp;E6304&amp;F6304&amp;G6304&amp;H6304&amp;I6304," ","")</f>
        <v>AgenteBilingüeEspecializadoMatemáticas,cienciasnaturalesyafinesFrontofficesinherramientaJornadaOrdinaria Zona2Plata</v>
      </c>
      <c r="B6304" s="0" t="s">
        <v>6643</v>
      </c>
      <c r="C6304" s="0" t="s">
        <v>190</v>
      </c>
      <c r="D6304" s="0" t="s">
        <v>6010</v>
      </c>
      <c r="E6304" s="0" t="s">
        <v>673</v>
      </c>
      <c r="F6304" s="0" t="s">
        <v>3335</v>
      </c>
      <c r="G6304" s="0" t="s">
        <v>62</v>
      </c>
      <c r="H6304" s="0" t="s">
        <v>385</v>
      </c>
      <c r="I6304" s="0" t="s">
        <v>195</v>
      </c>
      <c r="J6304" s="0" t="s">
        <v>36</v>
      </c>
      <c r="K6304" s="0" t="n">
        <v>7605145.30149997</v>
      </c>
      <c r="L6304" s="0" t="n">
        <v>7561816.605</v>
      </c>
      <c r="M6304" s="0" t="n">
        <v>9029442.03571653</v>
      </c>
      <c r="N6304" s="0" t="n">
        <v>8315429.085</v>
      </c>
      <c r="O6304" s="0" t="n">
        <v>7817113.845</v>
      </c>
      <c r="P6304" s="0" t="n">
        <v>8223685.65</v>
      </c>
      <c r="Q6304" s="0" t="n">
        <v>8472418.92</v>
      </c>
      <c r="S6304" s="0" t="s">
        <v>303</v>
      </c>
    </row>
    <row r="6305" customFormat="false" ht="14" hidden="true" customHeight="false" outlineLevel="0" collapsed="false">
      <c r="A6305" s="0" t="str">
        <f aca="false">SUBSTITUTE(C6305&amp;D6305&amp;E6305&amp;F6305&amp;G6305&amp;H6305&amp;I6305," ","")</f>
        <v>AgenteBilingüeEspecializadoMatemáticas,cienciasnaturalesyafinesFrontofficesinherramientaJornadaOrdinaria Zona2Oro</v>
      </c>
      <c r="B6305" s="0" t="s">
        <v>6644</v>
      </c>
      <c r="C6305" s="0" t="s">
        <v>190</v>
      </c>
      <c r="D6305" s="0" t="s">
        <v>6010</v>
      </c>
      <c r="E6305" s="0" t="s">
        <v>673</v>
      </c>
      <c r="F6305" s="0" t="s">
        <v>3335</v>
      </c>
      <c r="G6305" s="0" t="s">
        <v>62</v>
      </c>
      <c r="H6305" s="0" t="s">
        <v>385</v>
      </c>
      <c r="I6305" s="0" t="s">
        <v>54</v>
      </c>
      <c r="J6305" s="0" t="s">
        <v>36</v>
      </c>
      <c r="K6305" s="0" t="n">
        <v>7605145.30149997</v>
      </c>
      <c r="L6305" s="0" t="n">
        <v>7713053.91</v>
      </c>
      <c r="M6305" s="0" t="n">
        <v>9287943.09600043</v>
      </c>
      <c r="N6305" s="0" t="n">
        <v>8335750.275</v>
      </c>
      <c r="O6305" s="0" t="n">
        <v>7817113.845</v>
      </c>
      <c r="P6305" s="0" t="n">
        <v>8396816.31</v>
      </c>
      <c r="Q6305" s="0" t="n">
        <v>8848024.56</v>
      </c>
      <c r="S6305" s="0" t="s">
        <v>303</v>
      </c>
    </row>
    <row r="6306" customFormat="false" ht="14" hidden="true" customHeight="false" outlineLevel="0" collapsed="false">
      <c r="A6306" s="0" t="str">
        <f aca="false">SUBSTITUTE(C6306&amp;D6306&amp;E6306&amp;F6306&amp;G6306&amp;H6306&amp;I6306," ","")</f>
        <v>AgenteBilingüeEspecializadoMatemáticas,cienciasnaturalesyafinesFrontofficesinherramientaJornadaOrdinaria Zona2Platino</v>
      </c>
      <c r="B6306" s="0" t="s">
        <v>6645</v>
      </c>
      <c r="C6306" s="0" t="s">
        <v>190</v>
      </c>
      <c r="D6306" s="0" t="s">
        <v>6010</v>
      </c>
      <c r="E6306" s="0" t="s">
        <v>673</v>
      </c>
      <c r="F6306" s="0" t="s">
        <v>3335</v>
      </c>
      <c r="G6306" s="0" t="s">
        <v>62</v>
      </c>
      <c r="H6306" s="0" t="s">
        <v>385</v>
      </c>
      <c r="I6306" s="0" t="s">
        <v>198</v>
      </c>
      <c r="J6306" s="0" t="s">
        <v>36</v>
      </c>
      <c r="K6306" s="0" t="n">
        <v>7605145.30149997</v>
      </c>
      <c r="L6306" s="0" t="n">
        <v>7939908.315</v>
      </c>
      <c r="M6306" s="0" t="n">
        <v>9561681.47195093</v>
      </c>
      <c r="N6306" s="0" t="n">
        <v>8356070.43</v>
      </c>
      <c r="O6306" s="0" t="n">
        <v>7817113.845</v>
      </c>
      <c r="P6306" s="0" t="n">
        <v>8577392.76</v>
      </c>
      <c r="Q6306" s="0" t="n">
        <v>9403893.045</v>
      </c>
      <c r="S6306" s="0" t="s">
        <v>303</v>
      </c>
    </row>
    <row r="6307" customFormat="false" ht="14" hidden="true" customHeight="false" outlineLevel="0" collapsed="false">
      <c r="A6307" s="0" t="str">
        <f aca="false">SUBSTITUTE(C6307&amp;D6307&amp;E6307&amp;F6307&amp;G6307&amp;H6307&amp;I6307," ","")</f>
        <v>AgenteBilingüeEspecializadoMatemáticas,cienciasnaturalesyafinesFrontofficesinherramientaJornadaOrdinaria Zona3Plata</v>
      </c>
      <c r="B6307" s="0" t="s">
        <v>6646</v>
      </c>
      <c r="C6307" s="0" t="s">
        <v>190</v>
      </c>
      <c r="D6307" s="0" t="s">
        <v>6010</v>
      </c>
      <c r="E6307" s="0" t="s">
        <v>673</v>
      </c>
      <c r="F6307" s="0" t="s">
        <v>3335</v>
      </c>
      <c r="G6307" s="0" t="s">
        <v>62</v>
      </c>
      <c r="H6307" s="0" t="s">
        <v>390</v>
      </c>
      <c r="I6307" s="0" t="s">
        <v>195</v>
      </c>
      <c r="J6307" s="0" t="s">
        <v>36</v>
      </c>
      <c r="K6307" s="0" t="n">
        <v>7605145.30149997</v>
      </c>
      <c r="L6307" s="0" t="n">
        <v>7708647.915</v>
      </c>
      <c r="M6307" s="0" t="n">
        <v>9029442.03571653</v>
      </c>
      <c r="N6307" s="0" t="n">
        <v>8330765.715</v>
      </c>
      <c r="O6307" s="0" t="n">
        <v>7817113.845</v>
      </c>
      <c r="P6307" s="0" t="n">
        <v>8262378.09</v>
      </c>
      <c r="Q6307" s="0" t="n">
        <v>8472418.92</v>
      </c>
      <c r="S6307" s="0" t="s">
        <v>303</v>
      </c>
    </row>
    <row r="6308" customFormat="false" ht="14" hidden="true" customHeight="false" outlineLevel="0" collapsed="false">
      <c r="A6308" s="0" t="str">
        <f aca="false">SUBSTITUTE(C6308&amp;D6308&amp;E6308&amp;F6308&amp;G6308&amp;H6308&amp;I6308," ","")</f>
        <v>AgenteBilingüeEspecializadoMatemáticas,cienciasnaturalesyafinesFrontofficesinherramientaJornadaOrdinaria Zona3Oro</v>
      </c>
      <c r="B6308" s="0" t="s">
        <v>6647</v>
      </c>
      <c r="C6308" s="0" t="s">
        <v>190</v>
      </c>
      <c r="D6308" s="0" t="s">
        <v>6010</v>
      </c>
      <c r="E6308" s="0" t="s">
        <v>673</v>
      </c>
      <c r="F6308" s="0" t="s">
        <v>3335</v>
      </c>
      <c r="G6308" s="0" t="s">
        <v>62</v>
      </c>
      <c r="H6308" s="0" t="s">
        <v>390</v>
      </c>
      <c r="I6308" s="0" t="s">
        <v>54</v>
      </c>
      <c r="J6308" s="0" t="s">
        <v>36</v>
      </c>
      <c r="K6308" s="0" t="n">
        <v>7605145.30149997</v>
      </c>
      <c r="L6308" s="0" t="n">
        <v>7862821.515</v>
      </c>
      <c r="M6308" s="0" t="n">
        <v>9287943.09600043</v>
      </c>
      <c r="N6308" s="0" t="n">
        <v>8351852.805</v>
      </c>
      <c r="O6308" s="0" t="n">
        <v>7817113.845</v>
      </c>
      <c r="P6308" s="0" t="n">
        <v>8436323.295</v>
      </c>
      <c r="Q6308" s="0" t="n">
        <v>8848024.56</v>
      </c>
      <c r="S6308" s="0" t="s">
        <v>303</v>
      </c>
    </row>
    <row r="6309" customFormat="false" ht="14" hidden="true" customHeight="false" outlineLevel="0" collapsed="false">
      <c r="A6309" s="0" t="str">
        <f aca="false">SUBSTITUTE(C6309&amp;D6309&amp;E6309&amp;F6309&amp;G6309&amp;H6309&amp;I6309," ","")</f>
        <v>AgenteBilingüeEspecializadoMatemáticas,cienciasnaturalesyafinesFrontofficesinherramientaJornadaOrdinaria Zona3Platino</v>
      </c>
      <c r="B6309" s="0" t="s">
        <v>6648</v>
      </c>
      <c r="C6309" s="0" t="s">
        <v>190</v>
      </c>
      <c r="D6309" s="0" t="s">
        <v>6010</v>
      </c>
      <c r="E6309" s="0" t="s">
        <v>673</v>
      </c>
      <c r="F6309" s="0" t="s">
        <v>3335</v>
      </c>
      <c r="G6309" s="0" t="s">
        <v>62</v>
      </c>
      <c r="H6309" s="0" t="s">
        <v>390</v>
      </c>
      <c r="I6309" s="0" t="s">
        <v>198</v>
      </c>
      <c r="J6309" s="0" t="s">
        <v>36</v>
      </c>
      <c r="K6309" s="0" t="n">
        <v>7605145.30149997</v>
      </c>
      <c r="L6309" s="0" t="n">
        <v>8094080.88</v>
      </c>
      <c r="M6309" s="0" t="n">
        <v>9561681.47195093</v>
      </c>
      <c r="N6309" s="0" t="n">
        <v>8372939.895</v>
      </c>
      <c r="O6309" s="0" t="n">
        <v>7817113.845</v>
      </c>
      <c r="P6309" s="0" t="n">
        <v>8617749.48</v>
      </c>
      <c r="Q6309" s="0" t="n">
        <v>9403893.045</v>
      </c>
      <c r="S6309" s="0" t="s">
        <v>303</v>
      </c>
    </row>
    <row r="6310" customFormat="false" ht="14" hidden="true" customHeight="false" outlineLevel="0" collapsed="false">
      <c r="A6310" s="0" t="str">
        <f aca="false">SUBSTITUTE(C6310&amp;D6310&amp;E6310&amp;F6310&amp;G6310&amp;H6310&amp;I6310," ","")</f>
        <v>AgenteBilingüeEspecializadoMatemáticas,cienciasnaturalesyafinesFrontofficesinherramientaHoraextradiurnaZona1Plata</v>
      </c>
      <c r="B6310" s="0" t="s">
        <v>6649</v>
      </c>
      <c r="C6310" s="0" t="s">
        <v>190</v>
      </c>
      <c r="D6310" s="0" t="s">
        <v>6010</v>
      </c>
      <c r="E6310" s="0" t="s">
        <v>673</v>
      </c>
      <c r="F6310" s="0" t="s">
        <v>3335</v>
      </c>
      <c r="G6310" s="0" t="s">
        <v>192</v>
      </c>
      <c r="H6310" s="0" t="s">
        <v>379</v>
      </c>
      <c r="I6310" s="0" t="s">
        <v>195</v>
      </c>
      <c r="J6310" s="0" t="s">
        <v>325</v>
      </c>
      <c r="K6310" s="0" t="n">
        <v>38758.5076880207</v>
      </c>
      <c r="L6310" s="0" t="n">
        <v>40008.96</v>
      </c>
      <c r="M6310" s="0" t="n">
        <v>51815.0379154552</v>
      </c>
      <c r="N6310" s="0" t="n">
        <v>35772.705</v>
      </c>
      <c r="O6310" s="0" t="n">
        <v>36174.285</v>
      </c>
      <c r="P6310" s="0" t="n">
        <v>46658.835</v>
      </c>
      <c r="Q6310" s="0" t="n">
        <v>56509.965</v>
      </c>
      <c r="S6310" s="0" t="s">
        <v>303</v>
      </c>
    </row>
    <row r="6311" customFormat="false" ht="14" hidden="true" customHeight="false" outlineLevel="0" collapsed="false">
      <c r="A6311" s="0" t="str">
        <f aca="false">SUBSTITUTE(C6311&amp;D6311&amp;E6311&amp;F6311&amp;G6311&amp;H6311&amp;I6311," ","")</f>
        <v>AgenteBilingüeEspecializadoMatemáticas,cienciasnaturalesyafinesFrontofficesinherramientaHoraextradiurnaZona1Oro</v>
      </c>
      <c r="B6311" s="0" t="s">
        <v>6650</v>
      </c>
      <c r="C6311" s="0" t="s">
        <v>190</v>
      </c>
      <c r="D6311" s="0" t="s">
        <v>6010</v>
      </c>
      <c r="E6311" s="0" t="s">
        <v>673</v>
      </c>
      <c r="F6311" s="0" t="s">
        <v>3335</v>
      </c>
      <c r="G6311" s="0" t="s">
        <v>192</v>
      </c>
      <c r="H6311" s="0" t="s">
        <v>379</v>
      </c>
      <c r="I6311" s="0" t="s">
        <v>54</v>
      </c>
      <c r="J6311" s="0" t="s">
        <v>325</v>
      </c>
      <c r="K6311" s="0" t="n">
        <v>38758.5076880207</v>
      </c>
      <c r="L6311" s="0" t="n">
        <v>40810.05</v>
      </c>
      <c r="M6311" s="0" t="n">
        <v>53298.4343630777</v>
      </c>
      <c r="N6311" s="0" t="n">
        <v>35772.705</v>
      </c>
      <c r="O6311" s="0" t="n">
        <v>36174.285</v>
      </c>
      <c r="P6311" s="0" t="n">
        <v>47642.085</v>
      </c>
      <c r="Q6311" s="0" t="n">
        <v>59014.665</v>
      </c>
      <c r="S6311" s="0" t="s">
        <v>303</v>
      </c>
    </row>
    <row r="6312" customFormat="false" ht="14" hidden="true" customHeight="false" outlineLevel="0" collapsed="false">
      <c r="A6312" s="0" t="str">
        <f aca="false">SUBSTITUTE(C6312&amp;D6312&amp;E6312&amp;F6312&amp;G6312&amp;H6312&amp;I6312," ","")</f>
        <v>AgenteBilingüeEspecializadoMatemáticas,cienciasnaturalesyafinesFrontofficesinherramientaHoraextradiurnaZona1Platino</v>
      </c>
      <c r="B6312" s="0" t="s">
        <v>6651</v>
      </c>
      <c r="C6312" s="0" t="s">
        <v>190</v>
      </c>
      <c r="D6312" s="0" t="s">
        <v>6010</v>
      </c>
      <c r="E6312" s="0" t="s">
        <v>673</v>
      </c>
      <c r="F6312" s="0" t="s">
        <v>3335</v>
      </c>
      <c r="G6312" s="0" t="s">
        <v>192</v>
      </c>
      <c r="H6312" s="0" t="s">
        <v>379</v>
      </c>
      <c r="I6312" s="0" t="s">
        <v>198</v>
      </c>
      <c r="J6312" s="0" t="s">
        <v>325</v>
      </c>
      <c r="K6312" s="0" t="n">
        <v>38758.5076880207</v>
      </c>
      <c r="L6312" s="0" t="n">
        <v>42009.615</v>
      </c>
      <c r="M6312" s="0" t="n">
        <v>54869.269445986</v>
      </c>
      <c r="N6312" s="0" t="n">
        <v>35772.705</v>
      </c>
      <c r="O6312" s="0" t="n">
        <v>36174.285</v>
      </c>
      <c r="P6312" s="0" t="n">
        <v>48665.7</v>
      </c>
      <c r="Q6312" s="0" t="n">
        <v>62722.035</v>
      </c>
      <c r="S6312" s="0" t="s">
        <v>303</v>
      </c>
    </row>
    <row r="6313" customFormat="false" ht="14" hidden="true" customHeight="false" outlineLevel="0" collapsed="false">
      <c r="A6313" s="0" t="str">
        <f aca="false">SUBSTITUTE(C6313&amp;D6313&amp;E6313&amp;F6313&amp;G6313&amp;H6313&amp;I6313," ","")</f>
        <v>AgenteBilingüeEspecializadoMatemáticas,cienciasnaturalesyafinesFrontofficesinherramientaHoraextradiurnaZona2Plata</v>
      </c>
      <c r="B6313" s="0" t="s">
        <v>6652</v>
      </c>
      <c r="C6313" s="0" t="s">
        <v>190</v>
      </c>
      <c r="D6313" s="0" t="s">
        <v>6010</v>
      </c>
      <c r="E6313" s="0" t="s">
        <v>673</v>
      </c>
      <c r="F6313" s="0" t="s">
        <v>3335</v>
      </c>
      <c r="G6313" s="0" t="s">
        <v>192</v>
      </c>
      <c r="H6313" s="0" t="s">
        <v>385</v>
      </c>
      <c r="I6313" s="0" t="s">
        <v>195</v>
      </c>
      <c r="J6313" s="0" t="s">
        <v>325</v>
      </c>
      <c r="K6313" s="0" t="n">
        <v>38758.5076880207</v>
      </c>
      <c r="L6313" s="0" t="n">
        <v>41209.56</v>
      </c>
      <c r="M6313" s="0" t="n">
        <v>51815.0379154552</v>
      </c>
      <c r="N6313" s="0" t="n">
        <v>35772.705</v>
      </c>
      <c r="O6313" s="0" t="n">
        <v>36174.285</v>
      </c>
      <c r="P6313" s="0" t="n">
        <v>49584.78</v>
      </c>
      <c r="Q6313" s="0" t="n">
        <v>56509.965</v>
      </c>
      <c r="S6313" s="0" t="s">
        <v>303</v>
      </c>
    </row>
    <row r="6314" customFormat="false" ht="14" hidden="true" customHeight="false" outlineLevel="0" collapsed="false">
      <c r="A6314" s="0" t="str">
        <f aca="false">SUBSTITUTE(C6314&amp;D6314&amp;E6314&amp;F6314&amp;G6314&amp;H6314&amp;I6314," ","")</f>
        <v>AgenteBilingüeEspecializadoMatemáticas,cienciasnaturalesyafinesFrontofficesinherramientaHoraextradiurnaZona2Oro</v>
      </c>
      <c r="B6314" s="0" t="s">
        <v>6653</v>
      </c>
      <c r="C6314" s="0" t="s">
        <v>190</v>
      </c>
      <c r="D6314" s="0" t="s">
        <v>6010</v>
      </c>
      <c r="E6314" s="0" t="s">
        <v>673</v>
      </c>
      <c r="F6314" s="0" t="s">
        <v>3335</v>
      </c>
      <c r="G6314" s="0" t="s">
        <v>192</v>
      </c>
      <c r="H6314" s="0" t="s">
        <v>385</v>
      </c>
      <c r="I6314" s="0" t="s">
        <v>54</v>
      </c>
      <c r="J6314" s="0" t="s">
        <v>325</v>
      </c>
      <c r="K6314" s="0" t="n">
        <v>38758.5076880207</v>
      </c>
      <c r="L6314" s="0" t="n">
        <v>42034.455</v>
      </c>
      <c r="M6314" s="0" t="n">
        <v>53298.4343630777</v>
      </c>
      <c r="N6314" s="0" t="n">
        <v>35772.705</v>
      </c>
      <c r="O6314" s="0" t="n">
        <v>36174.285</v>
      </c>
      <c r="P6314" s="0" t="n">
        <v>50629.095</v>
      </c>
      <c r="Q6314" s="0" t="n">
        <v>59014.665</v>
      </c>
      <c r="S6314" s="0" t="s">
        <v>303</v>
      </c>
    </row>
    <row r="6315" customFormat="false" ht="14" hidden="true" customHeight="false" outlineLevel="0" collapsed="false">
      <c r="A6315" s="0" t="str">
        <f aca="false">SUBSTITUTE(C6315&amp;D6315&amp;E6315&amp;F6315&amp;G6315&amp;H6315&amp;I6315," ","")</f>
        <v>AgenteBilingüeEspecializadoMatemáticas,cienciasnaturalesyafinesFrontofficesinherramientaHoraextradiurnaZona2Platino</v>
      </c>
      <c r="B6315" s="0" t="s">
        <v>6654</v>
      </c>
      <c r="C6315" s="0" t="s">
        <v>190</v>
      </c>
      <c r="D6315" s="0" t="s">
        <v>6010</v>
      </c>
      <c r="E6315" s="0" t="s">
        <v>673</v>
      </c>
      <c r="F6315" s="0" t="s">
        <v>3335</v>
      </c>
      <c r="G6315" s="0" t="s">
        <v>192</v>
      </c>
      <c r="H6315" s="0" t="s">
        <v>385</v>
      </c>
      <c r="I6315" s="0" t="s">
        <v>198</v>
      </c>
      <c r="J6315" s="0" t="s">
        <v>325</v>
      </c>
      <c r="K6315" s="0" t="n">
        <v>38758.5076880207</v>
      </c>
      <c r="L6315" s="0" t="n">
        <v>43270.245</v>
      </c>
      <c r="M6315" s="0" t="n">
        <v>54869.269445986</v>
      </c>
      <c r="N6315" s="0" t="n">
        <v>35772.705</v>
      </c>
      <c r="O6315" s="0" t="n">
        <v>36174.285</v>
      </c>
      <c r="P6315" s="0" t="n">
        <v>51717.915</v>
      </c>
      <c r="Q6315" s="0" t="n">
        <v>62722.035</v>
      </c>
      <c r="S6315" s="0" t="s">
        <v>303</v>
      </c>
    </row>
    <row r="6316" customFormat="false" ht="14" hidden="true" customHeight="false" outlineLevel="0" collapsed="false">
      <c r="A6316" s="0" t="str">
        <f aca="false">SUBSTITUTE(C6316&amp;D6316&amp;E6316&amp;F6316&amp;G6316&amp;H6316&amp;I6316," ","")</f>
        <v>AgenteBilingüeEspecializadoMatemáticas,cienciasnaturalesyafinesFrontofficesinherramientaHoraextradiurnaZona3Plata</v>
      </c>
      <c r="B6316" s="0" t="s">
        <v>6655</v>
      </c>
      <c r="C6316" s="0" t="s">
        <v>190</v>
      </c>
      <c r="D6316" s="0" t="s">
        <v>6010</v>
      </c>
      <c r="E6316" s="0" t="s">
        <v>673</v>
      </c>
      <c r="F6316" s="0" t="s">
        <v>3335</v>
      </c>
      <c r="G6316" s="0" t="s">
        <v>192</v>
      </c>
      <c r="H6316" s="0" t="s">
        <v>390</v>
      </c>
      <c r="I6316" s="0" t="s">
        <v>195</v>
      </c>
      <c r="J6316" s="0" t="s">
        <v>325</v>
      </c>
      <c r="K6316" s="0" t="n">
        <v>38758.5076880207</v>
      </c>
      <c r="L6316" s="0" t="n">
        <v>42009.615</v>
      </c>
      <c r="M6316" s="0" t="n">
        <v>51815.0379154552</v>
      </c>
      <c r="N6316" s="0" t="n">
        <v>35772.705</v>
      </c>
      <c r="O6316" s="0" t="n">
        <v>36174.285</v>
      </c>
      <c r="P6316" s="0" t="n">
        <v>49818.69</v>
      </c>
      <c r="Q6316" s="0" t="n">
        <v>56509.965</v>
      </c>
      <c r="S6316" s="0" t="s">
        <v>303</v>
      </c>
    </row>
    <row r="6317" customFormat="false" ht="14" hidden="true" customHeight="false" outlineLevel="0" collapsed="false">
      <c r="A6317" s="0" t="str">
        <f aca="false">SUBSTITUTE(C6317&amp;D6317&amp;E6317&amp;F6317&amp;G6317&amp;H6317&amp;I6317," ","")</f>
        <v>AgenteBilingüeEspecializadoMatemáticas,cienciasnaturalesyafinesFrontofficesinherramientaHoraextradiurnaZona3Oro</v>
      </c>
      <c r="B6317" s="0" t="s">
        <v>6656</v>
      </c>
      <c r="C6317" s="0" t="s">
        <v>190</v>
      </c>
      <c r="D6317" s="0" t="s">
        <v>6010</v>
      </c>
      <c r="E6317" s="0" t="s">
        <v>673</v>
      </c>
      <c r="F6317" s="0" t="s">
        <v>3335</v>
      </c>
      <c r="G6317" s="0" t="s">
        <v>192</v>
      </c>
      <c r="H6317" s="0" t="s">
        <v>390</v>
      </c>
      <c r="I6317" s="0" t="s">
        <v>54</v>
      </c>
      <c r="J6317" s="0" t="s">
        <v>325</v>
      </c>
      <c r="K6317" s="0" t="n">
        <v>38758.5076880207</v>
      </c>
      <c r="L6317" s="0" t="n">
        <v>42851.07</v>
      </c>
      <c r="M6317" s="0" t="n">
        <v>53298.4343630777</v>
      </c>
      <c r="N6317" s="0" t="n">
        <v>35772.705</v>
      </c>
      <c r="O6317" s="0" t="n">
        <v>36174.285</v>
      </c>
      <c r="P6317" s="0" t="n">
        <v>50867.145</v>
      </c>
      <c r="Q6317" s="0" t="n">
        <v>59014.665</v>
      </c>
      <c r="S6317" s="0" t="s">
        <v>303</v>
      </c>
    </row>
    <row r="6318" customFormat="false" ht="14" hidden="true" customHeight="false" outlineLevel="0" collapsed="false">
      <c r="A6318" s="0" t="str">
        <f aca="false">SUBSTITUTE(C6318&amp;D6318&amp;E6318&amp;F6318&amp;G6318&amp;H6318&amp;I6318," ","")</f>
        <v>AgenteBilingüeEspecializadoMatemáticas,cienciasnaturalesyafinesFrontofficesinherramientaHoraextradiurnaZona3Platino</v>
      </c>
      <c r="B6318" s="0" t="s">
        <v>6657</v>
      </c>
      <c r="C6318" s="0" t="s">
        <v>190</v>
      </c>
      <c r="D6318" s="0" t="s">
        <v>6010</v>
      </c>
      <c r="E6318" s="0" t="s">
        <v>673</v>
      </c>
      <c r="F6318" s="0" t="s">
        <v>3335</v>
      </c>
      <c r="G6318" s="0" t="s">
        <v>192</v>
      </c>
      <c r="H6318" s="0" t="s">
        <v>390</v>
      </c>
      <c r="I6318" s="0" t="s">
        <v>198</v>
      </c>
      <c r="J6318" s="0" t="s">
        <v>325</v>
      </c>
      <c r="K6318" s="0" t="n">
        <v>38758.5076880207</v>
      </c>
      <c r="L6318" s="0" t="n">
        <v>44110.665</v>
      </c>
      <c r="M6318" s="0" t="n">
        <v>54869.269445986</v>
      </c>
      <c r="N6318" s="0" t="n">
        <v>35772.705</v>
      </c>
      <c r="O6318" s="0" t="n">
        <v>36174.285</v>
      </c>
      <c r="P6318" s="0" t="n">
        <v>51961.14</v>
      </c>
      <c r="Q6318" s="0" t="n">
        <v>62722.035</v>
      </c>
      <c r="S6318" s="0" t="s">
        <v>303</v>
      </c>
    </row>
    <row r="6319" customFormat="false" ht="14" hidden="true" customHeight="false" outlineLevel="0" collapsed="false">
      <c r="A6319" s="0" t="str">
        <f aca="false">SUBSTITUTE(C6319&amp;D6319&amp;E6319&amp;F6319&amp;G6319&amp;H6319&amp;I6319," ","")</f>
        <v>AgenteBilingüeEspecializadoMatemáticas,cienciasnaturalesyafinesFrontofficesinherramientaHoraextranocturna Zona1Plata</v>
      </c>
      <c r="B6319" s="0" t="s">
        <v>6658</v>
      </c>
      <c r="C6319" s="0" t="s">
        <v>190</v>
      </c>
      <c r="D6319" s="0" t="s">
        <v>6010</v>
      </c>
      <c r="E6319" s="0" t="s">
        <v>673</v>
      </c>
      <c r="F6319" s="0" t="s">
        <v>3335</v>
      </c>
      <c r="G6319" s="0" t="s">
        <v>197</v>
      </c>
      <c r="H6319" s="0" t="s">
        <v>379</v>
      </c>
      <c r="I6319" s="0" t="s">
        <v>195</v>
      </c>
      <c r="J6319" s="0" t="s">
        <v>325</v>
      </c>
      <c r="K6319" s="0" t="n">
        <v>52899.312218229</v>
      </c>
      <c r="L6319" s="0" t="n">
        <v>56013.165</v>
      </c>
      <c r="M6319" s="0" t="n">
        <v>72541.0530816373</v>
      </c>
      <c r="N6319" s="0" t="n">
        <v>50082.615</v>
      </c>
      <c r="O6319" s="0" t="n">
        <v>50366.205</v>
      </c>
      <c r="P6319" s="0" t="n">
        <v>61046.37</v>
      </c>
      <c r="Q6319" s="0" t="n">
        <v>78433.335</v>
      </c>
      <c r="S6319" s="0" t="s">
        <v>303</v>
      </c>
    </row>
    <row r="6320" customFormat="false" ht="14" hidden="true" customHeight="false" outlineLevel="0" collapsed="false">
      <c r="A6320" s="0" t="str">
        <f aca="false">SUBSTITUTE(C6320&amp;D6320&amp;E6320&amp;F6320&amp;G6320&amp;H6320&amp;I6320," ","")</f>
        <v>AgenteBilingüeEspecializadoMatemáticas,cienciasnaturalesyafinesFrontofficesinherramientaHoraextranocturna Zona1Oro</v>
      </c>
      <c r="B6320" s="0" t="s">
        <v>6659</v>
      </c>
      <c r="C6320" s="0" t="s">
        <v>190</v>
      </c>
      <c r="D6320" s="0" t="s">
        <v>6010</v>
      </c>
      <c r="E6320" s="0" t="s">
        <v>673</v>
      </c>
      <c r="F6320" s="0" t="s">
        <v>3335</v>
      </c>
      <c r="G6320" s="0" t="s">
        <v>197</v>
      </c>
      <c r="H6320" s="0" t="s">
        <v>379</v>
      </c>
      <c r="I6320" s="0" t="s">
        <v>54</v>
      </c>
      <c r="J6320" s="0" t="s">
        <v>325</v>
      </c>
      <c r="K6320" s="0" t="n">
        <v>52899.312218229</v>
      </c>
      <c r="L6320" s="0" t="n">
        <v>57134.07</v>
      </c>
      <c r="M6320" s="0" t="n">
        <v>74617.8081083088</v>
      </c>
      <c r="N6320" s="0" t="n">
        <v>50082.615</v>
      </c>
      <c r="O6320" s="0" t="n">
        <v>50366.205</v>
      </c>
      <c r="P6320" s="0" t="n">
        <v>62331.84</v>
      </c>
      <c r="Q6320" s="0" t="n">
        <v>81910.935</v>
      </c>
      <c r="S6320" s="0" t="s">
        <v>303</v>
      </c>
    </row>
    <row r="6321" customFormat="false" ht="14" hidden="true" customHeight="false" outlineLevel="0" collapsed="false">
      <c r="A6321" s="0" t="str">
        <f aca="false">SUBSTITUTE(C6321&amp;D6321&amp;E6321&amp;F6321&amp;G6321&amp;H6321&amp;I6321," ","")</f>
        <v>AgenteBilingüeEspecializadoMatemáticas,cienciasnaturalesyafinesFrontofficesinherramientaHoraextranocturna Zona1Platino</v>
      </c>
      <c r="B6321" s="0" t="s">
        <v>6660</v>
      </c>
      <c r="C6321" s="0" t="s">
        <v>190</v>
      </c>
      <c r="D6321" s="0" t="s">
        <v>6010</v>
      </c>
      <c r="E6321" s="0" t="s">
        <v>673</v>
      </c>
      <c r="F6321" s="0" t="s">
        <v>3335</v>
      </c>
      <c r="G6321" s="0" t="s">
        <v>197</v>
      </c>
      <c r="H6321" s="0" t="s">
        <v>379</v>
      </c>
      <c r="I6321" s="0" t="s">
        <v>198</v>
      </c>
      <c r="J6321" s="0" t="s">
        <v>325</v>
      </c>
      <c r="K6321" s="0" t="n">
        <v>52899.312218229</v>
      </c>
      <c r="L6321" s="0" t="n">
        <v>58813.875</v>
      </c>
      <c r="M6321" s="0" t="n">
        <v>76816.9772243804</v>
      </c>
      <c r="N6321" s="0" t="n">
        <v>50082.615</v>
      </c>
      <c r="O6321" s="0" t="n">
        <v>50366.205</v>
      </c>
      <c r="P6321" s="0" t="n">
        <v>63672.165</v>
      </c>
      <c r="Q6321" s="0" t="n">
        <v>87056.955</v>
      </c>
      <c r="S6321" s="0" t="s">
        <v>303</v>
      </c>
    </row>
    <row r="6322" customFormat="false" ht="14" hidden="true" customHeight="false" outlineLevel="0" collapsed="false">
      <c r="A6322" s="0" t="str">
        <f aca="false">SUBSTITUTE(C6322&amp;D6322&amp;E6322&amp;F6322&amp;G6322&amp;H6322&amp;I6322," ","")</f>
        <v>AgenteBilingüeEspecializadoMatemáticas,cienciasnaturalesyafinesFrontofficesinherramientaHoraextranocturna Zona2Plata</v>
      </c>
      <c r="B6322" s="0" t="s">
        <v>6661</v>
      </c>
      <c r="C6322" s="0" t="s">
        <v>190</v>
      </c>
      <c r="D6322" s="0" t="s">
        <v>6010</v>
      </c>
      <c r="E6322" s="0" t="s">
        <v>673</v>
      </c>
      <c r="F6322" s="0" t="s">
        <v>3335</v>
      </c>
      <c r="G6322" s="0" t="s">
        <v>197</v>
      </c>
      <c r="H6322" s="0" t="s">
        <v>385</v>
      </c>
      <c r="I6322" s="0" t="s">
        <v>195</v>
      </c>
      <c r="J6322" s="0" t="s">
        <v>325</v>
      </c>
      <c r="K6322" s="0" t="n">
        <v>52899.312218229</v>
      </c>
      <c r="L6322" s="0" t="n">
        <v>57694.005</v>
      </c>
      <c r="M6322" s="0" t="n">
        <v>72541.0530816373</v>
      </c>
      <c r="N6322" s="0" t="n">
        <v>50082.615</v>
      </c>
      <c r="O6322" s="0" t="n">
        <v>50366.205</v>
      </c>
      <c r="P6322" s="0" t="n">
        <v>64874.835</v>
      </c>
      <c r="Q6322" s="0" t="n">
        <v>78433.335</v>
      </c>
      <c r="S6322" s="0" t="s">
        <v>303</v>
      </c>
    </row>
    <row r="6323" customFormat="false" ht="14" hidden="true" customHeight="false" outlineLevel="0" collapsed="false">
      <c r="A6323" s="0" t="str">
        <f aca="false">SUBSTITUTE(C6323&amp;D6323&amp;E6323&amp;F6323&amp;G6323&amp;H6323&amp;I6323," ","")</f>
        <v>AgenteBilingüeEspecializadoMatemáticas,cienciasnaturalesyafinesFrontofficesinherramientaHoraextranocturna Zona2Oro</v>
      </c>
      <c r="B6323" s="0" t="s">
        <v>6662</v>
      </c>
      <c r="C6323" s="0" t="s">
        <v>190</v>
      </c>
      <c r="D6323" s="0" t="s">
        <v>6010</v>
      </c>
      <c r="E6323" s="0" t="s">
        <v>673</v>
      </c>
      <c r="F6323" s="0" t="s">
        <v>3335</v>
      </c>
      <c r="G6323" s="0" t="s">
        <v>197</v>
      </c>
      <c r="H6323" s="0" t="s">
        <v>385</v>
      </c>
      <c r="I6323" s="0" t="s">
        <v>54</v>
      </c>
      <c r="J6323" s="0" t="s">
        <v>325</v>
      </c>
      <c r="K6323" s="0" t="n">
        <v>52899.312218229</v>
      </c>
      <c r="L6323" s="0" t="n">
        <v>58849.065</v>
      </c>
      <c r="M6323" s="0" t="n">
        <v>74617.8081083088</v>
      </c>
      <c r="N6323" s="0" t="n">
        <v>50082.615</v>
      </c>
      <c r="O6323" s="0" t="n">
        <v>50366.205</v>
      </c>
      <c r="P6323" s="0" t="n">
        <v>66241.035</v>
      </c>
      <c r="Q6323" s="0" t="n">
        <v>81910.935</v>
      </c>
      <c r="S6323" s="0" t="s">
        <v>303</v>
      </c>
    </row>
    <row r="6324" customFormat="false" ht="14" hidden="true" customHeight="false" outlineLevel="0" collapsed="false">
      <c r="A6324" s="0" t="str">
        <f aca="false">SUBSTITUTE(C6324&amp;D6324&amp;E6324&amp;F6324&amp;G6324&amp;H6324&amp;I6324," ","")</f>
        <v>AgenteBilingüeEspecializadoMatemáticas,cienciasnaturalesyafinesFrontofficesinherramientaHoraextranocturna Zona2Platino</v>
      </c>
      <c r="B6324" s="0" t="s">
        <v>6663</v>
      </c>
      <c r="C6324" s="0" t="s">
        <v>190</v>
      </c>
      <c r="D6324" s="0" t="s">
        <v>6010</v>
      </c>
      <c r="E6324" s="0" t="s">
        <v>673</v>
      </c>
      <c r="F6324" s="0" t="s">
        <v>3335</v>
      </c>
      <c r="G6324" s="0" t="s">
        <v>197</v>
      </c>
      <c r="H6324" s="0" t="s">
        <v>385</v>
      </c>
      <c r="I6324" s="0" t="s">
        <v>198</v>
      </c>
      <c r="J6324" s="0" t="s">
        <v>325</v>
      </c>
      <c r="K6324" s="0" t="n">
        <v>52899.312218229</v>
      </c>
      <c r="L6324" s="0" t="n">
        <v>60578.55</v>
      </c>
      <c r="M6324" s="0" t="n">
        <v>76816.9772243804</v>
      </c>
      <c r="N6324" s="0" t="n">
        <v>50082.615</v>
      </c>
      <c r="O6324" s="0" t="n">
        <v>50366.205</v>
      </c>
      <c r="P6324" s="0" t="n">
        <v>67665.195</v>
      </c>
      <c r="Q6324" s="0" t="n">
        <v>87056.955</v>
      </c>
      <c r="S6324" s="0" t="s">
        <v>303</v>
      </c>
    </row>
    <row r="6325" customFormat="false" ht="14" hidden="true" customHeight="false" outlineLevel="0" collapsed="false">
      <c r="A6325" s="0" t="str">
        <f aca="false">SUBSTITUTE(C6325&amp;D6325&amp;E6325&amp;F6325&amp;G6325&amp;H6325&amp;I6325," ","")</f>
        <v>AgenteBilingüeEspecializadoMatemáticas,cienciasnaturalesyafinesFrontofficesinherramientaHoraextranocturna Zona3Plata</v>
      </c>
      <c r="B6325" s="0" t="s">
        <v>6664</v>
      </c>
      <c r="C6325" s="0" t="s">
        <v>190</v>
      </c>
      <c r="D6325" s="0" t="s">
        <v>6010</v>
      </c>
      <c r="E6325" s="0" t="s">
        <v>673</v>
      </c>
      <c r="F6325" s="0" t="s">
        <v>3335</v>
      </c>
      <c r="G6325" s="0" t="s">
        <v>197</v>
      </c>
      <c r="H6325" s="0" t="s">
        <v>390</v>
      </c>
      <c r="I6325" s="0" t="s">
        <v>195</v>
      </c>
      <c r="J6325" s="0" t="s">
        <v>325</v>
      </c>
      <c r="K6325" s="0" t="n">
        <v>52899.312218229</v>
      </c>
      <c r="L6325" s="0" t="n">
        <v>58813.875</v>
      </c>
      <c r="M6325" s="0" t="n">
        <v>72541.0530816373</v>
      </c>
      <c r="N6325" s="0" t="n">
        <v>50082.615</v>
      </c>
      <c r="O6325" s="0" t="n">
        <v>50366.205</v>
      </c>
      <c r="P6325" s="0" t="n">
        <v>65180.16</v>
      </c>
      <c r="Q6325" s="0" t="n">
        <v>78433.335</v>
      </c>
      <c r="S6325" s="0" t="s">
        <v>303</v>
      </c>
    </row>
    <row r="6326" customFormat="false" ht="14" hidden="true" customHeight="false" outlineLevel="0" collapsed="false">
      <c r="A6326" s="0" t="str">
        <f aca="false">SUBSTITUTE(C6326&amp;D6326&amp;E6326&amp;F6326&amp;G6326&amp;H6326&amp;I6326," ","")</f>
        <v>AgenteBilingüeEspecializadoMatemáticas,cienciasnaturalesyafinesFrontofficesinherramientaHoraextranocturna Zona3Oro</v>
      </c>
      <c r="B6326" s="0" t="s">
        <v>6665</v>
      </c>
      <c r="C6326" s="0" t="s">
        <v>190</v>
      </c>
      <c r="D6326" s="0" t="s">
        <v>6010</v>
      </c>
      <c r="E6326" s="0" t="s">
        <v>673</v>
      </c>
      <c r="F6326" s="0" t="s">
        <v>3335</v>
      </c>
      <c r="G6326" s="0" t="s">
        <v>197</v>
      </c>
      <c r="H6326" s="0" t="s">
        <v>390</v>
      </c>
      <c r="I6326" s="0" t="s">
        <v>54</v>
      </c>
      <c r="J6326" s="0" t="s">
        <v>325</v>
      </c>
      <c r="K6326" s="0" t="n">
        <v>52899.312218229</v>
      </c>
      <c r="L6326" s="0" t="n">
        <v>59991.705</v>
      </c>
      <c r="M6326" s="0" t="n">
        <v>74617.8081083088</v>
      </c>
      <c r="N6326" s="0" t="n">
        <v>50082.615</v>
      </c>
      <c r="O6326" s="0" t="n">
        <v>50366.205</v>
      </c>
      <c r="P6326" s="0" t="n">
        <v>66552.57</v>
      </c>
      <c r="Q6326" s="0" t="n">
        <v>81910.935</v>
      </c>
      <c r="S6326" s="0" t="s">
        <v>303</v>
      </c>
    </row>
    <row r="6327" customFormat="false" ht="14" hidden="true" customHeight="false" outlineLevel="0" collapsed="false">
      <c r="A6327" s="0" t="str">
        <f aca="false">SUBSTITUTE(C6327&amp;D6327&amp;E6327&amp;F6327&amp;G6327&amp;H6327&amp;I6327," ","")</f>
        <v>AgenteBilingüeEspecializadoMatemáticas,cienciasnaturalesyafinesFrontofficesinherramientaHoraextranocturna Zona3Platino</v>
      </c>
      <c r="B6327" s="0" t="s">
        <v>6666</v>
      </c>
      <c r="C6327" s="0" t="s">
        <v>190</v>
      </c>
      <c r="D6327" s="0" t="s">
        <v>6010</v>
      </c>
      <c r="E6327" s="0" t="s">
        <v>673</v>
      </c>
      <c r="F6327" s="0" t="s">
        <v>3335</v>
      </c>
      <c r="G6327" s="0" t="s">
        <v>197</v>
      </c>
      <c r="H6327" s="0" t="s">
        <v>390</v>
      </c>
      <c r="I6327" s="0" t="s">
        <v>198</v>
      </c>
      <c r="J6327" s="0" t="s">
        <v>325</v>
      </c>
      <c r="K6327" s="0" t="n">
        <v>52899.312218229</v>
      </c>
      <c r="L6327" s="0" t="n">
        <v>61755.345</v>
      </c>
      <c r="M6327" s="0" t="n">
        <v>76816.9772243804</v>
      </c>
      <c r="N6327" s="0" t="n">
        <v>50082.615</v>
      </c>
      <c r="O6327" s="0" t="n">
        <v>50366.205</v>
      </c>
      <c r="P6327" s="0" t="n">
        <v>67982.94</v>
      </c>
      <c r="Q6327" s="0" t="n">
        <v>87056.955</v>
      </c>
      <c r="S6327" s="0" t="s">
        <v>303</v>
      </c>
    </row>
    <row r="6328" customFormat="false" ht="14" hidden="true" customHeight="false" outlineLevel="0" collapsed="false">
      <c r="A6328" s="0" t="str">
        <f aca="false">SUBSTITUTE(C6328&amp;D6328&amp;E6328&amp;F6328&amp;G6328&amp;H6328&amp;I6328," ","")</f>
        <v>AgenteBilingüeEspecializadoMatemáticas,cienciasnaturalesyafinesFrontofficesinherramientaHoraextradominicalyfestivoZona1Plata</v>
      </c>
      <c r="B6328" s="0" t="s">
        <v>6667</v>
      </c>
      <c r="C6328" s="0" t="s">
        <v>190</v>
      </c>
      <c r="D6328" s="0" t="s">
        <v>6010</v>
      </c>
      <c r="E6328" s="0" t="s">
        <v>673</v>
      </c>
      <c r="F6328" s="0" t="s">
        <v>3335</v>
      </c>
      <c r="G6328" s="0" t="s">
        <v>194</v>
      </c>
      <c r="H6328" s="0" t="s">
        <v>379</v>
      </c>
      <c r="I6328" s="0" t="s">
        <v>195</v>
      </c>
      <c r="J6328" s="0" t="s">
        <v>325</v>
      </c>
      <c r="K6328" s="0" t="n">
        <v>67040.1167484372</v>
      </c>
      <c r="L6328" s="0" t="n">
        <v>64014.75</v>
      </c>
      <c r="M6328" s="0" t="n">
        <v>82904.0606647283</v>
      </c>
      <c r="N6328" s="0" t="n">
        <v>71546.445</v>
      </c>
      <c r="O6328" s="0" t="n">
        <v>57461.13</v>
      </c>
      <c r="P6328" s="0" t="n">
        <v>68241.69</v>
      </c>
      <c r="Q6328" s="0" t="n">
        <v>87317.775</v>
      </c>
      <c r="S6328" s="0" t="s">
        <v>303</v>
      </c>
    </row>
    <row r="6329" customFormat="false" ht="14" hidden="true" customHeight="false" outlineLevel="0" collapsed="false">
      <c r="A6329" s="0" t="str">
        <f aca="false">SUBSTITUTE(C6329&amp;D6329&amp;E6329&amp;F6329&amp;G6329&amp;H6329&amp;I6329," ","")</f>
        <v>AgenteBilingüeEspecializadoMatemáticas,cienciasnaturalesyafinesFrontofficesinherramientaHoraextradominicalyfestivoZona1Oro</v>
      </c>
      <c r="B6329" s="0" t="s">
        <v>6668</v>
      </c>
      <c r="C6329" s="0" t="s">
        <v>190</v>
      </c>
      <c r="D6329" s="0" t="s">
        <v>6010</v>
      </c>
      <c r="E6329" s="0" t="s">
        <v>673</v>
      </c>
      <c r="F6329" s="0" t="s">
        <v>3335</v>
      </c>
      <c r="G6329" s="0" t="s">
        <v>194</v>
      </c>
      <c r="H6329" s="0" t="s">
        <v>379</v>
      </c>
      <c r="I6329" s="0" t="s">
        <v>54</v>
      </c>
      <c r="J6329" s="0" t="s">
        <v>325</v>
      </c>
      <c r="K6329" s="0" t="n">
        <v>67040.1167484372</v>
      </c>
      <c r="L6329" s="0" t="n">
        <v>65295.045</v>
      </c>
      <c r="M6329" s="0" t="n">
        <v>85277.4949809243</v>
      </c>
      <c r="N6329" s="0" t="n">
        <v>71546.445</v>
      </c>
      <c r="O6329" s="0" t="n">
        <v>57461.13</v>
      </c>
      <c r="P6329" s="0" t="n">
        <v>69678.27</v>
      </c>
      <c r="Q6329" s="0" t="n">
        <v>91188.675</v>
      </c>
      <c r="S6329" s="0" t="s">
        <v>303</v>
      </c>
    </row>
    <row r="6330" customFormat="false" ht="14" hidden="true" customHeight="false" outlineLevel="0" collapsed="false">
      <c r="A6330" s="0" t="str">
        <f aca="false">SUBSTITUTE(C6330&amp;D6330&amp;E6330&amp;F6330&amp;G6330&amp;H6330&amp;I6330," ","")</f>
        <v>AgenteBilingüeEspecializadoMatemáticas,cienciasnaturalesyafinesFrontofficesinherramientaHoraextradominicalyfestivoZona1Platino</v>
      </c>
      <c r="B6330" s="0" t="s">
        <v>6669</v>
      </c>
      <c r="C6330" s="0" t="s">
        <v>190</v>
      </c>
      <c r="D6330" s="0" t="s">
        <v>6010</v>
      </c>
      <c r="E6330" s="0" t="s">
        <v>673</v>
      </c>
      <c r="F6330" s="0" t="s">
        <v>3335</v>
      </c>
      <c r="G6330" s="0" t="s">
        <v>194</v>
      </c>
      <c r="H6330" s="0" t="s">
        <v>379</v>
      </c>
      <c r="I6330" s="0" t="s">
        <v>198</v>
      </c>
      <c r="J6330" s="0" t="s">
        <v>325</v>
      </c>
      <c r="K6330" s="0" t="n">
        <v>67040.1167484372</v>
      </c>
      <c r="L6330" s="0" t="n">
        <v>67216.005</v>
      </c>
      <c r="M6330" s="0" t="n">
        <v>87790.8311135776</v>
      </c>
      <c r="N6330" s="0" t="n">
        <v>71546.445</v>
      </c>
      <c r="O6330" s="0" t="n">
        <v>57461.13</v>
      </c>
      <c r="P6330" s="0" t="n">
        <v>71176.95</v>
      </c>
      <c r="Q6330" s="0" t="n">
        <v>96917.4</v>
      </c>
      <c r="S6330" s="0" t="s">
        <v>303</v>
      </c>
    </row>
    <row r="6331" customFormat="false" ht="14" hidden="true" customHeight="false" outlineLevel="0" collapsed="false">
      <c r="A6331" s="0" t="str">
        <f aca="false">SUBSTITUTE(C6331&amp;D6331&amp;E6331&amp;F6331&amp;G6331&amp;H6331&amp;I6331," ","")</f>
        <v>AgenteBilingüeEspecializadoMatemáticas,cienciasnaturalesyafinesFrontofficesinherramientaHoraextradominicalyfestivoZona2Plata</v>
      </c>
      <c r="B6331" s="0" t="s">
        <v>6670</v>
      </c>
      <c r="C6331" s="0" t="s">
        <v>190</v>
      </c>
      <c r="D6331" s="0" t="s">
        <v>6010</v>
      </c>
      <c r="E6331" s="0" t="s">
        <v>673</v>
      </c>
      <c r="F6331" s="0" t="s">
        <v>3335</v>
      </c>
      <c r="G6331" s="0" t="s">
        <v>194</v>
      </c>
      <c r="H6331" s="0" t="s">
        <v>385</v>
      </c>
      <c r="I6331" s="0" t="s">
        <v>195</v>
      </c>
      <c r="J6331" s="0" t="s">
        <v>325</v>
      </c>
      <c r="K6331" s="0" t="n">
        <v>67040.1167484372</v>
      </c>
      <c r="L6331" s="0" t="n">
        <v>65935.71</v>
      </c>
      <c r="M6331" s="0" t="n">
        <v>82904.0606647283</v>
      </c>
      <c r="N6331" s="0" t="n">
        <v>71546.445</v>
      </c>
      <c r="O6331" s="0" t="n">
        <v>57461.13</v>
      </c>
      <c r="P6331" s="0" t="n">
        <v>72520.38</v>
      </c>
      <c r="Q6331" s="0" t="n">
        <v>87317.775</v>
      </c>
      <c r="S6331" s="0" t="s">
        <v>303</v>
      </c>
    </row>
    <row r="6332" customFormat="false" ht="14" hidden="true" customHeight="false" outlineLevel="0" collapsed="false">
      <c r="A6332" s="0" t="str">
        <f aca="false">SUBSTITUTE(C6332&amp;D6332&amp;E6332&amp;F6332&amp;G6332&amp;H6332&amp;I6332," ","")</f>
        <v>AgenteBilingüeEspecializadoMatemáticas,cienciasnaturalesyafinesFrontofficesinherramientaHoraextradominicalyfestivoZona2Oro</v>
      </c>
      <c r="B6332" s="0" t="s">
        <v>6671</v>
      </c>
      <c r="C6332" s="0" t="s">
        <v>190</v>
      </c>
      <c r="D6332" s="0" t="s">
        <v>6010</v>
      </c>
      <c r="E6332" s="0" t="s">
        <v>673</v>
      </c>
      <c r="F6332" s="0" t="s">
        <v>3335</v>
      </c>
      <c r="G6332" s="0" t="s">
        <v>194</v>
      </c>
      <c r="H6332" s="0" t="s">
        <v>385</v>
      </c>
      <c r="I6332" s="0" t="s">
        <v>54</v>
      </c>
      <c r="J6332" s="0" t="s">
        <v>325</v>
      </c>
      <c r="K6332" s="0" t="n">
        <v>67040.1167484372</v>
      </c>
      <c r="L6332" s="0" t="n">
        <v>67254.3</v>
      </c>
      <c r="M6332" s="0" t="n">
        <v>85277.4949809243</v>
      </c>
      <c r="N6332" s="0" t="n">
        <v>71546.445</v>
      </c>
      <c r="O6332" s="0" t="n">
        <v>57461.13</v>
      </c>
      <c r="P6332" s="0" t="n">
        <v>74047.005</v>
      </c>
      <c r="Q6332" s="0" t="n">
        <v>91188.675</v>
      </c>
      <c r="S6332" s="0" t="s">
        <v>303</v>
      </c>
    </row>
    <row r="6333" customFormat="false" ht="14" hidden="true" customHeight="false" outlineLevel="0" collapsed="false">
      <c r="A6333" s="0" t="str">
        <f aca="false">SUBSTITUTE(C6333&amp;D6333&amp;E6333&amp;F6333&amp;G6333&amp;H6333&amp;I6333," ","")</f>
        <v>AgenteBilingüeEspecializadoMatemáticas,cienciasnaturalesyafinesFrontofficesinherramientaHoraextradominicalyfestivoZona2Platino</v>
      </c>
      <c r="B6333" s="0" t="s">
        <v>6672</v>
      </c>
      <c r="C6333" s="0" t="s">
        <v>190</v>
      </c>
      <c r="D6333" s="0" t="s">
        <v>6010</v>
      </c>
      <c r="E6333" s="0" t="s">
        <v>673</v>
      </c>
      <c r="F6333" s="0" t="s">
        <v>3335</v>
      </c>
      <c r="G6333" s="0" t="s">
        <v>194</v>
      </c>
      <c r="H6333" s="0" t="s">
        <v>385</v>
      </c>
      <c r="I6333" s="0" t="s">
        <v>198</v>
      </c>
      <c r="J6333" s="0" t="s">
        <v>325</v>
      </c>
      <c r="K6333" s="0" t="n">
        <v>67040.1167484372</v>
      </c>
      <c r="L6333" s="0" t="n">
        <v>69233.22</v>
      </c>
      <c r="M6333" s="0" t="n">
        <v>87790.8311135776</v>
      </c>
      <c r="N6333" s="0" t="n">
        <v>71546.445</v>
      </c>
      <c r="O6333" s="0" t="n">
        <v>57461.13</v>
      </c>
      <c r="P6333" s="0" t="n">
        <v>75639.87</v>
      </c>
      <c r="Q6333" s="0" t="n">
        <v>96917.4</v>
      </c>
      <c r="S6333" s="0" t="s">
        <v>303</v>
      </c>
    </row>
    <row r="6334" customFormat="false" ht="14" hidden="true" customHeight="false" outlineLevel="0" collapsed="false">
      <c r="A6334" s="0" t="str">
        <f aca="false">SUBSTITUTE(C6334&amp;D6334&amp;E6334&amp;F6334&amp;G6334&amp;H6334&amp;I6334," ","")</f>
        <v>AgenteBilingüeEspecializadoMatemáticas,cienciasnaturalesyafinesFrontofficesinherramientaHoraextradominicalyfestivoZona3Plata</v>
      </c>
      <c r="B6334" s="0" t="s">
        <v>6673</v>
      </c>
      <c r="C6334" s="0" t="s">
        <v>190</v>
      </c>
      <c r="D6334" s="0" t="s">
        <v>6010</v>
      </c>
      <c r="E6334" s="0" t="s">
        <v>673</v>
      </c>
      <c r="F6334" s="0" t="s">
        <v>3335</v>
      </c>
      <c r="G6334" s="0" t="s">
        <v>194</v>
      </c>
      <c r="H6334" s="0" t="s">
        <v>390</v>
      </c>
      <c r="I6334" s="0" t="s">
        <v>195</v>
      </c>
      <c r="J6334" s="0" t="s">
        <v>325</v>
      </c>
      <c r="K6334" s="0" t="n">
        <v>67040.1167484372</v>
      </c>
      <c r="L6334" s="0" t="n">
        <v>67216.005</v>
      </c>
      <c r="M6334" s="0" t="n">
        <v>82904.0606647283</v>
      </c>
      <c r="N6334" s="0" t="n">
        <v>71546.445</v>
      </c>
      <c r="O6334" s="0" t="n">
        <v>57461.13</v>
      </c>
      <c r="P6334" s="0" t="n">
        <v>72861.93</v>
      </c>
      <c r="Q6334" s="0" t="n">
        <v>87317.775</v>
      </c>
      <c r="S6334" s="0" t="s">
        <v>303</v>
      </c>
    </row>
    <row r="6335" customFormat="false" ht="14" hidden="true" customHeight="false" outlineLevel="0" collapsed="false">
      <c r="A6335" s="0" t="str">
        <f aca="false">SUBSTITUTE(C6335&amp;D6335&amp;E6335&amp;F6335&amp;G6335&amp;H6335&amp;I6335," ","")</f>
        <v>AgenteBilingüeEspecializadoMatemáticas,cienciasnaturalesyafinesFrontofficesinherramientaHoraextradominicalyfestivoZona3Oro</v>
      </c>
      <c r="B6335" s="0" t="s">
        <v>6674</v>
      </c>
      <c r="C6335" s="0" t="s">
        <v>190</v>
      </c>
      <c r="D6335" s="0" t="s">
        <v>6010</v>
      </c>
      <c r="E6335" s="0" t="s">
        <v>673</v>
      </c>
      <c r="F6335" s="0" t="s">
        <v>3335</v>
      </c>
      <c r="G6335" s="0" t="s">
        <v>194</v>
      </c>
      <c r="H6335" s="0" t="s">
        <v>390</v>
      </c>
      <c r="I6335" s="0" t="s">
        <v>54</v>
      </c>
      <c r="J6335" s="0" t="s">
        <v>325</v>
      </c>
      <c r="K6335" s="0" t="n">
        <v>67040.1167484372</v>
      </c>
      <c r="L6335" s="0" t="n">
        <v>68560.47</v>
      </c>
      <c r="M6335" s="0" t="n">
        <v>85277.4949809243</v>
      </c>
      <c r="N6335" s="0" t="n">
        <v>71546.445</v>
      </c>
      <c r="O6335" s="0" t="n">
        <v>57461.13</v>
      </c>
      <c r="P6335" s="0" t="n">
        <v>74395.8</v>
      </c>
      <c r="Q6335" s="0" t="n">
        <v>91188.675</v>
      </c>
      <c r="S6335" s="0" t="s">
        <v>303</v>
      </c>
    </row>
    <row r="6336" customFormat="false" ht="14" hidden="true" customHeight="false" outlineLevel="0" collapsed="false">
      <c r="A6336" s="0" t="str">
        <f aca="false">SUBSTITUTE(C6336&amp;D6336&amp;E6336&amp;F6336&amp;G6336&amp;H6336&amp;I6336," ","")</f>
        <v>AgenteBilingüeEspecializadoMatemáticas,cienciasnaturalesyafinesFrontofficesinherramientaHoraextradominicalyfestivoZona3Platino</v>
      </c>
      <c r="B6336" s="0" t="s">
        <v>6675</v>
      </c>
      <c r="C6336" s="0" t="s">
        <v>190</v>
      </c>
      <c r="D6336" s="0" t="s">
        <v>6010</v>
      </c>
      <c r="E6336" s="0" t="s">
        <v>673</v>
      </c>
      <c r="F6336" s="0" t="s">
        <v>3335</v>
      </c>
      <c r="G6336" s="0" t="s">
        <v>194</v>
      </c>
      <c r="H6336" s="0" t="s">
        <v>390</v>
      </c>
      <c r="I6336" s="0" t="s">
        <v>198</v>
      </c>
      <c r="J6336" s="0" t="s">
        <v>325</v>
      </c>
      <c r="K6336" s="0" t="n">
        <v>67040.1167484372</v>
      </c>
      <c r="L6336" s="0" t="n">
        <v>70577.685</v>
      </c>
      <c r="M6336" s="0" t="n">
        <v>87790.8311135776</v>
      </c>
      <c r="N6336" s="0" t="n">
        <v>71546.445</v>
      </c>
      <c r="O6336" s="0" t="n">
        <v>57461.13</v>
      </c>
      <c r="P6336" s="0" t="n">
        <v>75995.91</v>
      </c>
      <c r="Q6336" s="0" t="n">
        <v>96917.4</v>
      </c>
      <c r="S6336" s="0" t="s">
        <v>303</v>
      </c>
    </row>
    <row r="6337" customFormat="false" ht="14" hidden="true" customHeight="false" outlineLevel="0" collapsed="false">
      <c r="A6337" s="0" t="str">
        <f aca="false">SUBSTITUTE(C6337&amp;D6337&amp;E6337&amp;F6337&amp;G6337&amp;H6337&amp;I6337," ","")</f>
        <v>AgenteBilingüeEspecializadoMatemáticas,cienciasnaturalesyafinesFrontofficesinherramientaServicio7x24Zona1Plata</v>
      </c>
      <c r="B6337" s="0" t="s">
        <v>6676</v>
      </c>
      <c r="C6337" s="0" t="s">
        <v>190</v>
      </c>
      <c r="D6337" s="0" t="s">
        <v>6010</v>
      </c>
      <c r="E6337" s="0" t="s">
        <v>673</v>
      </c>
      <c r="F6337" s="0" t="s">
        <v>3335</v>
      </c>
      <c r="G6337" s="0" t="s">
        <v>55</v>
      </c>
      <c r="H6337" s="0" t="s">
        <v>379</v>
      </c>
      <c r="I6337" s="0" t="s">
        <v>195</v>
      </c>
      <c r="J6337" s="0" t="s">
        <v>305</v>
      </c>
      <c r="K6337" s="0" t="n">
        <v>24574110.7377499</v>
      </c>
      <c r="L6337" s="0" t="n">
        <v>34585033.185</v>
      </c>
      <c r="M6337" s="0" t="n">
        <v>36343504.193759</v>
      </c>
      <c r="N6337" s="0" t="n">
        <v>31132347.705</v>
      </c>
      <c r="O6337" s="0" t="n">
        <v>31393450.26</v>
      </c>
      <c r="P6337" s="0" t="n">
        <v>44101005.345</v>
      </c>
      <c r="Q6337" s="0" t="n">
        <v>35858940.165</v>
      </c>
      <c r="S6337" s="0" t="s">
        <v>303</v>
      </c>
    </row>
    <row r="6338" customFormat="false" ht="14" hidden="true" customHeight="false" outlineLevel="0" collapsed="false">
      <c r="A6338" s="0" t="str">
        <f aca="false">SUBSTITUTE(C6338&amp;D6338&amp;E6338&amp;F6338&amp;G6338&amp;H6338&amp;I6338," ","")</f>
        <v>AgenteBilingüeEspecializadoMatemáticas,cienciasnaturalesyafinesFrontofficesinherramientaServicio7x24Zona1Oro</v>
      </c>
      <c r="B6338" s="0" t="s">
        <v>6677</v>
      </c>
      <c r="C6338" s="0" t="s">
        <v>190</v>
      </c>
      <c r="D6338" s="0" t="s">
        <v>6010</v>
      </c>
      <c r="E6338" s="0" t="s">
        <v>673</v>
      </c>
      <c r="F6338" s="0" t="s">
        <v>3335</v>
      </c>
      <c r="G6338" s="0" t="s">
        <v>55</v>
      </c>
      <c r="H6338" s="0" t="s">
        <v>379</v>
      </c>
      <c r="I6338" s="0" t="s">
        <v>54</v>
      </c>
      <c r="J6338" s="0" t="s">
        <v>305</v>
      </c>
      <c r="K6338" s="0" t="n">
        <v>24574110.7377499</v>
      </c>
      <c r="L6338" s="0" t="n">
        <v>35276734.035</v>
      </c>
      <c r="M6338" s="0" t="n">
        <v>37383970.9614017</v>
      </c>
      <c r="N6338" s="0" t="n">
        <v>31310595.405</v>
      </c>
      <c r="O6338" s="0" t="n">
        <v>31393450.26</v>
      </c>
      <c r="P6338" s="0" t="n">
        <v>45029447.955</v>
      </c>
      <c r="Q6338" s="0" t="n">
        <v>37448667.045</v>
      </c>
      <c r="S6338" s="0" t="s">
        <v>303</v>
      </c>
    </row>
    <row r="6339" customFormat="false" ht="14" hidden="true" customHeight="false" outlineLevel="0" collapsed="false">
      <c r="A6339" s="0" t="str">
        <f aca="false">SUBSTITUTE(C6339&amp;D6339&amp;E6339&amp;F6339&amp;G6339&amp;H6339&amp;I6339," ","")</f>
        <v>AgenteBilingüeEspecializadoMatemáticas,cienciasnaturalesyafinesFrontofficesinherramientaServicio7x24Zona1Platino</v>
      </c>
      <c r="B6339" s="0" t="s">
        <v>6678</v>
      </c>
      <c r="C6339" s="0" t="s">
        <v>190</v>
      </c>
      <c r="D6339" s="0" t="s">
        <v>6010</v>
      </c>
      <c r="E6339" s="0" t="s">
        <v>673</v>
      </c>
      <c r="F6339" s="0" t="s">
        <v>3335</v>
      </c>
      <c r="G6339" s="0" t="s">
        <v>55</v>
      </c>
      <c r="H6339" s="0" t="s">
        <v>379</v>
      </c>
      <c r="I6339" s="0" t="s">
        <v>198</v>
      </c>
      <c r="J6339" s="0" t="s">
        <v>305</v>
      </c>
      <c r="K6339" s="0" t="n">
        <v>24574110.7377499</v>
      </c>
      <c r="L6339" s="0" t="n">
        <v>36314285.31</v>
      </c>
      <c r="M6339" s="0" t="n">
        <v>38485767.9246025</v>
      </c>
      <c r="N6339" s="0" t="n">
        <v>31345637.4</v>
      </c>
      <c r="O6339" s="0" t="n">
        <v>31393450.26</v>
      </c>
      <c r="P6339" s="0" t="n">
        <v>45997822.935</v>
      </c>
      <c r="Q6339" s="0" t="n">
        <v>39801340.035</v>
      </c>
      <c r="S6339" s="0" t="s">
        <v>303</v>
      </c>
    </row>
    <row r="6340" customFormat="false" ht="14" hidden="true" customHeight="false" outlineLevel="0" collapsed="false">
      <c r="A6340" s="0" t="str">
        <f aca="false">SUBSTITUTE(C6340&amp;D6340&amp;E6340&amp;F6340&amp;G6340&amp;H6340&amp;I6340," ","")</f>
        <v>AgenteBilingüeEspecializadoMatemáticas,cienciasnaturalesyafinesFrontofficesinherramientaServicio7x24Zona2Plata</v>
      </c>
      <c r="B6340" s="0" t="s">
        <v>6679</v>
      </c>
      <c r="C6340" s="0" t="s">
        <v>190</v>
      </c>
      <c r="D6340" s="0" t="s">
        <v>6010</v>
      </c>
      <c r="E6340" s="0" t="s">
        <v>673</v>
      </c>
      <c r="F6340" s="0" t="s">
        <v>3335</v>
      </c>
      <c r="G6340" s="0" t="s">
        <v>55</v>
      </c>
      <c r="H6340" s="0" t="s">
        <v>385</v>
      </c>
      <c r="I6340" s="0" t="s">
        <v>195</v>
      </c>
      <c r="J6340" s="0" t="s">
        <v>305</v>
      </c>
      <c r="K6340" s="0" t="n">
        <v>24574110.7377499</v>
      </c>
      <c r="L6340" s="0" t="n">
        <v>35622584.46</v>
      </c>
      <c r="M6340" s="0" t="n">
        <v>36343504.193759</v>
      </c>
      <c r="N6340" s="0" t="n">
        <v>31317604.425</v>
      </c>
      <c r="O6340" s="0" t="n">
        <v>31393450.26</v>
      </c>
      <c r="P6340" s="0" t="n">
        <v>46866315.24</v>
      </c>
      <c r="Q6340" s="0" t="n">
        <v>35858940.165</v>
      </c>
      <c r="S6340" s="0" t="s">
        <v>303</v>
      </c>
    </row>
    <row r="6341" customFormat="false" ht="14" hidden="true" customHeight="false" outlineLevel="0" collapsed="false">
      <c r="A6341" s="0" t="str">
        <f aca="false">SUBSTITUTE(C6341&amp;D6341&amp;E6341&amp;F6341&amp;G6341&amp;H6341&amp;I6341," ","")</f>
        <v>AgenteBilingüeEspecializadoMatemáticas,cienciasnaturalesyafinesFrontofficesinherramientaServicio7x24Zona2Oro</v>
      </c>
      <c r="B6341" s="0" t="s">
        <v>6680</v>
      </c>
      <c r="C6341" s="0" t="s">
        <v>190</v>
      </c>
      <c r="D6341" s="0" t="s">
        <v>6010</v>
      </c>
      <c r="E6341" s="0" t="s">
        <v>673</v>
      </c>
      <c r="F6341" s="0" t="s">
        <v>3335</v>
      </c>
      <c r="G6341" s="0" t="s">
        <v>55</v>
      </c>
      <c r="H6341" s="0" t="s">
        <v>385</v>
      </c>
      <c r="I6341" s="0" t="s">
        <v>54</v>
      </c>
      <c r="J6341" s="0" t="s">
        <v>305</v>
      </c>
      <c r="K6341" s="0" t="n">
        <v>24574110.7377499</v>
      </c>
      <c r="L6341" s="0" t="n">
        <v>36335037.06</v>
      </c>
      <c r="M6341" s="0" t="n">
        <v>37383970.9614017</v>
      </c>
      <c r="N6341" s="0" t="n">
        <v>31354747.47</v>
      </c>
      <c r="O6341" s="0" t="n">
        <v>31393450.26</v>
      </c>
      <c r="P6341" s="0" t="n">
        <v>47852974.53</v>
      </c>
      <c r="Q6341" s="0" t="n">
        <v>37448667.045</v>
      </c>
      <c r="S6341" s="0" t="s">
        <v>303</v>
      </c>
    </row>
    <row r="6342" customFormat="false" ht="14" hidden="true" customHeight="false" outlineLevel="0" collapsed="false">
      <c r="A6342" s="0" t="str">
        <f aca="false">SUBSTITUTE(C6342&amp;D6342&amp;E6342&amp;F6342&amp;G6342&amp;H6342&amp;I6342," ","")</f>
        <v>AgenteBilingüeEspecializadoMatemáticas,cienciasnaturalesyafinesFrontofficesinherramientaServicio7x24Zona2Platino</v>
      </c>
      <c r="B6342" s="0" t="s">
        <v>6681</v>
      </c>
      <c r="C6342" s="0" t="s">
        <v>190</v>
      </c>
      <c r="D6342" s="0" t="s">
        <v>6010</v>
      </c>
      <c r="E6342" s="0" t="s">
        <v>673</v>
      </c>
      <c r="F6342" s="0" t="s">
        <v>3335</v>
      </c>
      <c r="G6342" s="0" t="s">
        <v>55</v>
      </c>
      <c r="H6342" s="0" t="s">
        <v>385</v>
      </c>
      <c r="I6342" s="0" t="s">
        <v>198</v>
      </c>
      <c r="J6342" s="0" t="s">
        <v>305</v>
      </c>
      <c r="K6342" s="0" t="n">
        <v>24574110.7377499</v>
      </c>
      <c r="L6342" s="0" t="n">
        <v>37403713.89</v>
      </c>
      <c r="M6342" s="0" t="n">
        <v>38485767.9246025</v>
      </c>
      <c r="N6342" s="0" t="n">
        <v>31391891.55</v>
      </c>
      <c r="O6342" s="0" t="n">
        <v>31393450.26</v>
      </c>
      <c r="P6342" s="0" t="n">
        <v>48882069.855</v>
      </c>
      <c r="Q6342" s="0" t="n">
        <v>39801340.035</v>
      </c>
      <c r="S6342" s="0" t="s">
        <v>303</v>
      </c>
    </row>
    <row r="6343" customFormat="false" ht="14" hidden="true" customHeight="false" outlineLevel="0" collapsed="false">
      <c r="A6343" s="0" t="str">
        <f aca="false">SUBSTITUTE(C6343&amp;D6343&amp;E6343&amp;F6343&amp;G6343&amp;H6343&amp;I6343," ","")</f>
        <v>AgenteBilingüeEspecializadoMatemáticas,cienciasnaturalesyafinesFrontofficesinherramientaServicio7x24Zona3Plata</v>
      </c>
      <c r="B6343" s="0" t="s">
        <v>6682</v>
      </c>
      <c r="C6343" s="0" t="s">
        <v>190</v>
      </c>
      <c r="D6343" s="0" t="s">
        <v>6010</v>
      </c>
      <c r="E6343" s="0" t="s">
        <v>673</v>
      </c>
      <c r="F6343" s="0" t="s">
        <v>3335</v>
      </c>
      <c r="G6343" s="0" t="s">
        <v>55</v>
      </c>
      <c r="H6343" s="0" t="s">
        <v>390</v>
      </c>
      <c r="I6343" s="0" t="s">
        <v>195</v>
      </c>
      <c r="J6343" s="0" t="s">
        <v>305</v>
      </c>
      <c r="K6343" s="0" t="n">
        <v>24574110.7377499</v>
      </c>
      <c r="L6343" s="0" t="n">
        <v>36314285.31</v>
      </c>
      <c r="M6343" s="0" t="n">
        <v>36343504.193759</v>
      </c>
      <c r="N6343" s="0" t="n">
        <v>31345637.4</v>
      </c>
      <c r="O6343" s="0" t="n">
        <v>31393450.26</v>
      </c>
      <c r="P6343" s="0" t="n">
        <v>47086819.92</v>
      </c>
      <c r="Q6343" s="0" t="n">
        <v>35858940.165</v>
      </c>
      <c r="S6343" s="0" t="s">
        <v>303</v>
      </c>
    </row>
    <row r="6344" customFormat="false" ht="14" hidden="true" customHeight="false" outlineLevel="0" collapsed="false">
      <c r="A6344" s="0" t="str">
        <f aca="false">SUBSTITUTE(C6344&amp;D6344&amp;E6344&amp;F6344&amp;G6344&amp;H6344&amp;I6344," ","")</f>
        <v>AgenteBilingüeEspecializadoMatemáticas,cienciasnaturalesyafinesFrontofficesinherramientaServicio7x24Zona3Oro</v>
      </c>
      <c r="B6344" s="0" t="s">
        <v>6683</v>
      </c>
      <c r="C6344" s="0" t="s">
        <v>190</v>
      </c>
      <c r="D6344" s="0" t="s">
        <v>6010</v>
      </c>
      <c r="E6344" s="0" t="s">
        <v>673</v>
      </c>
      <c r="F6344" s="0" t="s">
        <v>3335</v>
      </c>
      <c r="G6344" s="0" t="s">
        <v>55</v>
      </c>
      <c r="H6344" s="0" t="s">
        <v>390</v>
      </c>
      <c r="I6344" s="0" t="s">
        <v>54</v>
      </c>
      <c r="J6344" s="0" t="s">
        <v>305</v>
      </c>
      <c r="K6344" s="0" t="n">
        <v>24574110.7377499</v>
      </c>
      <c r="L6344" s="0" t="n">
        <v>37040571.72</v>
      </c>
      <c r="M6344" s="0" t="n">
        <v>37383970.9614017</v>
      </c>
      <c r="N6344" s="0" t="n">
        <v>31384181.835</v>
      </c>
      <c r="O6344" s="0" t="n">
        <v>31393450.26</v>
      </c>
      <c r="P6344" s="0" t="n">
        <v>48078121.185</v>
      </c>
      <c r="Q6344" s="0" t="n">
        <v>37448667.045</v>
      </c>
      <c r="S6344" s="0" t="s">
        <v>303</v>
      </c>
    </row>
    <row r="6345" customFormat="false" ht="14" hidden="true" customHeight="false" outlineLevel="0" collapsed="false">
      <c r="A6345" s="0" t="str">
        <f aca="false">SUBSTITUTE(C6345&amp;D6345&amp;E6345&amp;F6345&amp;G6345&amp;H6345&amp;I6345," ","")</f>
        <v>AgenteBilingüeEspecializadoMatemáticas,cienciasnaturalesyafinesFrontofficesinherramientaServicio7x24Zona3Platino</v>
      </c>
      <c r="B6345" s="0" t="s">
        <v>6684</v>
      </c>
      <c r="C6345" s="0" t="s">
        <v>190</v>
      </c>
      <c r="D6345" s="0" t="s">
        <v>6010</v>
      </c>
      <c r="E6345" s="0" t="s">
        <v>673</v>
      </c>
      <c r="F6345" s="0" t="s">
        <v>3335</v>
      </c>
      <c r="G6345" s="0" t="s">
        <v>55</v>
      </c>
      <c r="H6345" s="0" t="s">
        <v>390</v>
      </c>
      <c r="I6345" s="0" t="s">
        <v>198</v>
      </c>
      <c r="J6345" s="0" t="s">
        <v>305</v>
      </c>
      <c r="K6345" s="0" t="n">
        <v>24574110.7377499</v>
      </c>
      <c r="L6345" s="0" t="n">
        <v>38130000.3</v>
      </c>
      <c r="M6345" s="0" t="n">
        <v>38485767.9246025</v>
      </c>
      <c r="N6345" s="0" t="n">
        <v>31422727.305</v>
      </c>
      <c r="O6345" s="0" t="n">
        <v>31393450.26</v>
      </c>
      <c r="P6345" s="0" t="n">
        <v>49112059.275</v>
      </c>
      <c r="Q6345" s="0" t="n">
        <v>39801340.035</v>
      </c>
      <c r="S6345" s="0" t="s">
        <v>303</v>
      </c>
    </row>
    <row r="6346" customFormat="false" ht="14" hidden="true" customHeight="false" outlineLevel="0" collapsed="false">
      <c r="A6346" s="0" t="str">
        <f aca="false">SUBSTITUTE(C6346&amp;D6346&amp;E6346&amp;F6346&amp;G6346&amp;H6346&amp;I6346," ","")</f>
        <v>AgenteBilingüeEspecializadoCienciasdelasaludyafinesEnlasinstalacionesdelaEntidadCompradoraJornadaOrdinaria Zona1Plata</v>
      </c>
      <c r="B6346" s="0" t="s">
        <v>6685</v>
      </c>
      <c r="C6346" s="0" t="s">
        <v>190</v>
      </c>
      <c r="D6346" s="0" t="s">
        <v>6010</v>
      </c>
      <c r="E6346" s="0" t="s">
        <v>689</v>
      </c>
      <c r="F6346" s="0" t="s">
        <v>3303</v>
      </c>
      <c r="G6346" s="0" t="s">
        <v>62</v>
      </c>
      <c r="H6346" s="0" t="s">
        <v>379</v>
      </c>
      <c r="I6346" s="0" t="s">
        <v>195</v>
      </c>
      <c r="J6346" s="0" t="s">
        <v>36</v>
      </c>
      <c r="K6346" s="0" t="n">
        <v>7557128.99365752</v>
      </c>
      <c r="L6346" s="0" t="n">
        <v>9186551.325</v>
      </c>
      <c r="M6346" s="0" t="n">
        <v>11870120.7432951</v>
      </c>
      <c r="N6346" s="0" t="n">
        <v>8292425.175</v>
      </c>
      <c r="O6346" s="0" t="n">
        <v>12704350.725</v>
      </c>
      <c r="P6346" s="0" t="n">
        <v>9410814.09</v>
      </c>
      <c r="Q6346" s="0" t="n">
        <v>9545554.53</v>
      </c>
      <c r="S6346" s="0" t="s">
        <v>303</v>
      </c>
    </row>
    <row r="6347" customFormat="false" ht="14" hidden="true" customHeight="false" outlineLevel="0" collapsed="false">
      <c r="A6347" s="0" t="str">
        <f aca="false">SUBSTITUTE(C6347&amp;D6347&amp;E6347&amp;F6347&amp;G6347&amp;H6347&amp;I6347," ","")</f>
        <v>AgenteBilingüeEspecializadoCienciasdelasaludyafinesEnlasinstalacionesdelaEntidadCompradoraJornadaOrdinaria Zona1Oro</v>
      </c>
      <c r="B6347" s="0" t="s">
        <v>6686</v>
      </c>
      <c r="C6347" s="0" t="s">
        <v>190</v>
      </c>
      <c r="D6347" s="0" t="s">
        <v>6010</v>
      </c>
      <c r="E6347" s="0" t="s">
        <v>689</v>
      </c>
      <c r="F6347" s="0" t="s">
        <v>3303</v>
      </c>
      <c r="G6347" s="0" t="s">
        <v>62</v>
      </c>
      <c r="H6347" s="0" t="s">
        <v>379</v>
      </c>
      <c r="I6347" s="0" t="s">
        <v>54</v>
      </c>
      <c r="J6347" s="0" t="s">
        <v>36</v>
      </c>
      <c r="K6347" s="0" t="n">
        <v>7557128.99365752</v>
      </c>
      <c r="L6347" s="0" t="n">
        <v>9370282.455</v>
      </c>
      <c r="M6347" s="0" t="n">
        <v>12209946.7021642</v>
      </c>
      <c r="N6347" s="0" t="n">
        <v>8311595.445</v>
      </c>
      <c r="O6347" s="0" t="n">
        <v>12704350.725</v>
      </c>
      <c r="P6347" s="0" t="n">
        <v>9608936.895</v>
      </c>
      <c r="Q6347" s="0" t="n">
        <v>9968736.015</v>
      </c>
      <c r="S6347" s="0" t="s">
        <v>303</v>
      </c>
    </row>
    <row r="6348" customFormat="false" ht="14" hidden="true" customHeight="false" outlineLevel="0" collapsed="false">
      <c r="A6348" s="0" t="str">
        <f aca="false">SUBSTITUTE(C6348&amp;D6348&amp;E6348&amp;F6348&amp;G6348&amp;H6348&amp;I6348," ","")</f>
        <v>AgenteBilingüeEspecializadoCienciasdelasaludyafinesEnlasinstalacionesdelaEntidadCompradoraJornadaOrdinaria Zona1Platino</v>
      </c>
      <c r="B6348" s="0" t="s">
        <v>6687</v>
      </c>
      <c r="C6348" s="0" t="s">
        <v>190</v>
      </c>
      <c r="D6348" s="0" t="s">
        <v>6010</v>
      </c>
      <c r="E6348" s="0" t="s">
        <v>689</v>
      </c>
      <c r="F6348" s="0" t="s">
        <v>3303</v>
      </c>
      <c r="G6348" s="0" t="s">
        <v>62</v>
      </c>
      <c r="H6348" s="0" t="s">
        <v>379</v>
      </c>
      <c r="I6348" s="0" t="s">
        <v>198</v>
      </c>
      <c r="J6348" s="0" t="s">
        <v>36</v>
      </c>
      <c r="K6348" s="0" t="n">
        <v>7557128.99365752</v>
      </c>
      <c r="L6348" s="0" t="n">
        <v>9645879.15</v>
      </c>
      <c r="M6348" s="0" t="n">
        <v>12569803.6636191</v>
      </c>
      <c r="N6348" s="0" t="n">
        <v>8330765.715</v>
      </c>
      <c r="O6348" s="0" t="n">
        <v>12704350.725</v>
      </c>
      <c r="P6348" s="0" t="n">
        <v>9815580.855</v>
      </c>
      <c r="Q6348" s="0" t="n">
        <v>10595010.375</v>
      </c>
      <c r="S6348" s="0" t="s">
        <v>303</v>
      </c>
    </row>
    <row r="6349" customFormat="false" ht="14" hidden="true" customHeight="false" outlineLevel="0" collapsed="false">
      <c r="A6349" s="0" t="str">
        <f aca="false">SUBSTITUTE(C6349&amp;D6349&amp;E6349&amp;F6349&amp;G6349&amp;H6349&amp;I6349," ","")</f>
        <v>AgenteBilingüeEspecializadoCienciasdelasaludyafinesEnlasinstalacionesdelaEntidadCompradoraJornadaOrdinaria Zona2Plata</v>
      </c>
      <c r="B6349" s="0" t="s">
        <v>6688</v>
      </c>
      <c r="C6349" s="0" t="s">
        <v>190</v>
      </c>
      <c r="D6349" s="0" t="s">
        <v>6010</v>
      </c>
      <c r="E6349" s="0" t="s">
        <v>689</v>
      </c>
      <c r="F6349" s="0" t="s">
        <v>3303</v>
      </c>
      <c r="G6349" s="0" t="s">
        <v>62</v>
      </c>
      <c r="H6349" s="0" t="s">
        <v>385</v>
      </c>
      <c r="I6349" s="0" t="s">
        <v>195</v>
      </c>
      <c r="J6349" s="0" t="s">
        <v>36</v>
      </c>
      <c r="K6349" s="0" t="n">
        <v>7557128.99365752</v>
      </c>
      <c r="L6349" s="0" t="n">
        <v>9462148.02</v>
      </c>
      <c r="M6349" s="0" t="n">
        <v>11870120.7432951</v>
      </c>
      <c r="N6349" s="0" t="n">
        <v>8315429.085</v>
      </c>
      <c r="O6349" s="0" t="n">
        <v>12704350.725</v>
      </c>
      <c r="P6349" s="0" t="n">
        <v>10000910.025</v>
      </c>
      <c r="Q6349" s="0" t="n">
        <v>9545554.53</v>
      </c>
      <c r="S6349" s="0" t="s">
        <v>303</v>
      </c>
    </row>
    <row r="6350" customFormat="false" ht="14" hidden="true" customHeight="false" outlineLevel="0" collapsed="false">
      <c r="A6350" s="0" t="str">
        <f aca="false">SUBSTITUTE(C6350&amp;D6350&amp;E6350&amp;F6350&amp;G6350&amp;H6350&amp;I6350," ","")</f>
        <v>AgenteBilingüeEspecializadoCienciasdelasaludyafinesEnlasinstalacionesdelaEntidadCompradoraJornadaOrdinaria Zona2Oro</v>
      </c>
      <c r="B6350" s="0" t="s">
        <v>6689</v>
      </c>
      <c r="C6350" s="0" t="s">
        <v>190</v>
      </c>
      <c r="D6350" s="0" t="s">
        <v>6010</v>
      </c>
      <c r="E6350" s="0" t="s">
        <v>689</v>
      </c>
      <c r="F6350" s="0" t="s">
        <v>3303</v>
      </c>
      <c r="G6350" s="0" t="s">
        <v>62</v>
      </c>
      <c r="H6350" s="0" t="s">
        <v>385</v>
      </c>
      <c r="I6350" s="0" t="s">
        <v>54</v>
      </c>
      <c r="J6350" s="0" t="s">
        <v>36</v>
      </c>
      <c r="K6350" s="0" t="n">
        <v>7557128.99365752</v>
      </c>
      <c r="L6350" s="0" t="n">
        <v>9651391.56</v>
      </c>
      <c r="M6350" s="0" t="n">
        <v>12209946.7021642</v>
      </c>
      <c r="N6350" s="0" t="n">
        <v>8335750.275</v>
      </c>
      <c r="O6350" s="0" t="n">
        <v>12704350.725</v>
      </c>
      <c r="P6350" s="0" t="n">
        <v>10211455.935</v>
      </c>
      <c r="Q6350" s="0" t="n">
        <v>9968736.015</v>
      </c>
      <c r="S6350" s="0" t="s">
        <v>303</v>
      </c>
    </row>
    <row r="6351" customFormat="false" ht="14" hidden="true" customHeight="false" outlineLevel="0" collapsed="false">
      <c r="A6351" s="0" t="str">
        <f aca="false">SUBSTITUTE(C6351&amp;D6351&amp;E6351&amp;F6351&amp;G6351&amp;H6351&amp;I6351," ","")</f>
        <v>AgenteBilingüeEspecializadoCienciasdelasaludyafinesEnlasinstalacionesdelaEntidadCompradoraJornadaOrdinaria Zona2Platino</v>
      </c>
      <c r="B6351" s="0" t="s">
        <v>6690</v>
      </c>
      <c r="C6351" s="0" t="s">
        <v>190</v>
      </c>
      <c r="D6351" s="0" t="s">
        <v>6010</v>
      </c>
      <c r="E6351" s="0" t="s">
        <v>689</v>
      </c>
      <c r="F6351" s="0" t="s">
        <v>3303</v>
      </c>
      <c r="G6351" s="0" t="s">
        <v>62</v>
      </c>
      <c r="H6351" s="0" t="s">
        <v>385</v>
      </c>
      <c r="I6351" s="0" t="s">
        <v>198</v>
      </c>
      <c r="J6351" s="0" t="s">
        <v>36</v>
      </c>
      <c r="K6351" s="0" t="n">
        <v>7557128.99365752</v>
      </c>
      <c r="L6351" s="0" t="n">
        <v>9935255.835</v>
      </c>
      <c r="M6351" s="0" t="n">
        <v>12569803.6636191</v>
      </c>
      <c r="N6351" s="0" t="n">
        <v>8356070.43</v>
      </c>
      <c r="O6351" s="0" t="n">
        <v>12704350.725</v>
      </c>
      <c r="P6351" s="0" t="n">
        <v>10431057.06</v>
      </c>
      <c r="Q6351" s="0" t="n">
        <v>10595010.375</v>
      </c>
      <c r="S6351" s="0" t="s">
        <v>303</v>
      </c>
    </row>
    <row r="6352" customFormat="false" ht="14" hidden="true" customHeight="false" outlineLevel="0" collapsed="false">
      <c r="A6352" s="0" t="str">
        <f aca="false">SUBSTITUTE(C6352&amp;D6352&amp;E6352&amp;F6352&amp;G6352&amp;H6352&amp;I6352," ","")</f>
        <v>AgenteBilingüeEspecializadoCienciasdelasaludyafinesEnlasinstalacionesdelaEntidadCompradoraJornadaOrdinaria Zona3Plata</v>
      </c>
      <c r="B6352" s="0" t="s">
        <v>6691</v>
      </c>
      <c r="C6352" s="0" t="s">
        <v>190</v>
      </c>
      <c r="D6352" s="0" t="s">
        <v>6010</v>
      </c>
      <c r="E6352" s="0" t="s">
        <v>689</v>
      </c>
      <c r="F6352" s="0" t="s">
        <v>3303</v>
      </c>
      <c r="G6352" s="0" t="s">
        <v>62</v>
      </c>
      <c r="H6352" s="0" t="s">
        <v>390</v>
      </c>
      <c r="I6352" s="0" t="s">
        <v>195</v>
      </c>
      <c r="J6352" s="0" t="s">
        <v>36</v>
      </c>
      <c r="K6352" s="0" t="n">
        <v>7557128.99365752</v>
      </c>
      <c r="L6352" s="0" t="n">
        <v>9645879.15</v>
      </c>
      <c r="M6352" s="0" t="n">
        <v>11870120.7432951</v>
      </c>
      <c r="N6352" s="0" t="n">
        <v>8330765.715</v>
      </c>
      <c r="O6352" s="0" t="n">
        <v>12704350.725</v>
      </c>
      <c r="P6352" s="0" t="n">
        <v>10047964.23</v>
      </c>
      <c r="Q6352" s="0" t="n">
        <v>9545554.53</v>
      </c>
      <c r="S6352" s="0" t="s">
        <v>303</v>
      </c>
    </row>
    <row r="6353" customFormat="false" ht="14" hidden="true" customHeight="false" outlineLevel="0" collapsed="false">
      <c r="A6353" s="0" t="str">
        <f aca="false">SUBSTITUTE(C6353&amp;D6353&amp;E6353&amp;F6353&amp;G6353&amp;H6353&amp;I6353," ","")</f>
        <v>AgenteBilingüeEspecializadoCienciasdelasaludyafinesEnlasinstalacionesdelaEntidadCompradoraJornadaOrdinaria Zona3Oro</v>
      </c>
      <c r="B6353" s="0" t="s">
        <v>6692</v>
      </c>
      <c r="C6353" s="0" t="s">
        <v>190</v>
      </c>
      <c r="D6353" s="0" t="s">
        <v>6010</v>
      </c>
      <c r="E6353" s="0" t="s">
        <v>689</v>
      </c>
      <c r="F6353" s="0" t="s">
        <v>3303</v>
      </c>
      <c r="G6353" s="0" t="s">
        <v>62</v>
      </c>
      <c r="H6353" s="0" t="s">
        <v>390</v>
      </c>
      <c r="I6353" s="0" t="s">
        <v>54</v>
      </c>
      <c r="J6353" s="0" t="s">
        <v>36</v>
      </c>
      <c r="K6353" s="0" t="n">
        <v>7557128.99365752</v>
      </c>
      <c r="L6353" s="0" t="n">
        <v>9838796.94</v>
      </c>
      <c r="M6353" s="0" t="n">
        <v>12209946.7021642</v>
      </c>
      <c r="N6353" s="0" t="n">
        <v>8351852.805</v>
      </c>
      <c r="O6353" s="0" t="n">
        <v>12704350.725</v>
      </c>
      <c r="P6353" s="0" t="n">
        <v>10259500.635</v>
      </c>
      <c r="Q6353" s="0" t="n">
        <v>9968736.015</v>
      </c>
      <c r="S6353" s="0" t="s">
        <v>303</v>
      </c>
    </row>
    <row r="6354" customFormat="false" ht="14" hidden="true" customHeight="false" outlineLevel="0" collapsed="false">
      <c r="A6354" s="0" t="str">
        <f aca="false">SUBSTITUTE(C6354&amp;D6354&amp;E6354&amp;F6354&amp;G6354&amp;H6354&amp;I6354," ","")</f>
        <v>AgenteBilingüeEspecializadoCienciasdelasaludyafinesEnlasinstalacionesdelaEntidadCompradoraJornadaOrdinaria Zona3Platino</v>
      </c>
      <c r="B6354" s="0" t="s">
        <v>6693</v>
      </c>
      <c r="C6354" s="0" t="s">
        <v>190</v>
      </c>
      <c r="D6354" s="0" t="s">
        <v>6010</v>
      </c>
      <c r="E6354" s="0" t="s">
        <v>689</v>
      </c>
      <c r="F6354" s="0" t="s">
        <v>3303</v>
      </c>
      <c r="G6354" s="0" t="s">
        <v>62</v>
      </c>
      <c r="H6354" s="0" t="s">
        <v>390</v>
      </c>
      <c r="I6354" s="0" t="s">
        <v>198</v>
      </c>
      <c r="J6354" s="0" t="s">
        <v>36</v>
      </c>
      <c r="K6354" s="0" t="n">
        <v>7557128.99365752</v>
      </c>
      <c r="L6354" s="0" t="n">
        <v>10128173.625</v>
      </c>
      <c r="M6354" s="0" t="n">
        <v>12569803.6636191</v>
      </c>
      <c r="N6354" s="0" t="n">
        <v>8372939.895</v>
      </c>
      <c r="O6354" s="0" t="n">
        <v>12704350.725</v>
      </c>
      <c r="P6354" s="0" t="n">
        <v>10480134.69</v>
      </c>
      <c r="Q6354" s="0" t="n">
        <v>10595010.375</v>
      </c>
      <c r="S6354" s="0" t="s">
        <v>303</v>
      </c>
    </row>
    <row r="6355" customFormat="false" ht="14" hidden="true" customHeight="false" outlineLevel="0" collapsed="false">
      <c r="A6355" s="0" t="str">
        <f aca="false">SUBSTITUTE(C6355&amp;D6355&amp;E6355&amp;F6355&amp;G6355&amp;H6355&amp;I6355," ","")</f>
        <v>AgenteBilingüeEspecializadoCienciasdelasaludyafinesEnlasinstalacionesdelaEntidadCompradoraHoraextradiurnaZona1Plata</v>
      </c>
      <c r="B6355" s="0" t="s">
        <v>6694</v>
      </c>
      <c r="C6355" s="0" t="s">
        <v>190</v>
      </c>
      <c r="D6355" s="0" t="s">
        <v>6010</v>
      </c>
      <c r="E6355" s="0" t="s">
        <v>689</v>
      </c>
      <c r="F6355" s="0" t="s">
        <v>3303</v>
      </c>
      <c r="G6355" s="0" t="s">
        <v>192</v>
      </c>
      <c r="H6355" s="0" t="s">
        <v>379</v>
      </c>
      <c r="I6355" s="0" t="s">
        <v>195</v>
      </c>
      <c r="J6355" s="0" t="s">
        <v>325</v>
      </c>
      <c r="K6355" s="0" t="n">
        <v>38558.4397386771</v>
      </c>
      <c r="L6355" s="0" t="n">
        <v>50062.95</v>
      </c>
      <c r="M6355" s="0" t="n">
        <v>68896.9185469239</v>
      </c>
      <c r="N6355" s="0" t="n">
        <v>35772.705</v>
      </c>
      <c r="O6355" s="0" t="n">
        <v>59502.15</v>
      </c>
      <c r="P6355" s="0" t="n">
        <v>50910.615</v>
      </c>
      <c r="Q6355" s="0" t="n">
        <v>62718.93</v>
      </c>
      <c r="S6355" s="0" t="s">
        <v>303</v>
      </c>
    </row>
    <row r="6356" customFormat="false" ht="14" hidden="true" customHeight="false" outlineLevel="0" collapsed="false">
      <c r="A6356" s="0" t="str">
        <f aca="false">SUBSTITUTE(C6356&amp;D6356&amp;E6356&amp;F6356&amp;G6356&amp;H6356&amp;I6356," ","")</f>
        <v>AgenteBilingüeEspecializadoCienciasdelasaludyafinesEnlasinstalacionesdelaEntidadCompradoraHoraextradiurnaZona1Oro</v>
      </c>
      <c r="B6356" s="0" t="s">
        <v>6695</v>
      </c>
      <c r="C6356" s="0" t="s">
        <v>190</v>
      </c>
      <c r="D6356" s="0" t="s">
        <v>6010</v>
      </c>
      <c r="E6356" s="0" t="s">
        <v>689</v>
      </c>
      <c r="F6356" s="0" t="s">
        <v>3303</v>
      </c>
      <c r="G6356" s="0" t="s">
        <v>192</v>
      </c>
      <c r="H6356" s="0" t="s">
        <v>379</v>
      </c>
      <c r="I6356" s="0" t="s">
        <v>54</v>
      </c>
      <c r="J6356" s="0" t="s">
        <v>325</v>
      </c>
      <c r="K6356" s="0" t="n">
        <v>38558.4397386771</v>
      </c>
      <c r="L6356" s="0" t="n">
        <v>51064.83</v>
      </c>
      <c r="M6356" s="0" t="n">
        <v>70869.346790466</v>
      </c>
      <c r="N6356" s="0" t="n">
        <v>35772.705</v>
      </c>
      <c r="O6356" s="0" t="n">
        <v>59502.15</v>
      </c>
      <c r="P6356" s="0" t="n">
        <v>51981.84</v>
      </c>
      <c r="Q6356" s="0" t="n">
        <v>65498.94</v>
      </c>
      <c r="S6356" s="0" t="s">
        <v>303</v>
      </c>
    </row>
    <row r="6357" customFormat="false" ht="14" hidden="true" customHeight="false" outlineLevel="0" collapsed="false">
      <c r="A6357" s="0" t="str">
        <f aca="false">SUBSTITUTE(C6357&amp;D6357&amp;E6357&amp;F6357&amp;G6357&amp;H6357&amp;I6357," ","")</f>
        <v>AgenteBilingüeEspecializadoCienciasdelasaludyafinesEnlasinstalacionesdelaEntidadCompradoraHoraextradiurnaZona1Platino</v>
      </c>
      <c r="B6357" s="0" t="s">
        <v>6696</v>
      </c>
      <c r="C6357" s="0" t="s">
        <v>190</v>
      </c>
      <c r="D6357" s="0" t="s">
        <v>6010</v>
      </c>
      <c r="E6357" s="0" t="s">
        <v>689</v>
      </c>
      <c r="F6357" s="0" t="s">
        <v>3303</v>
      </c>
      <c r="G6357" s="0" t="s">
        <v>192</v>
      </c>
      <c r="H6357" s="0" t="s">
        <v>379</v>
      </c>
      <c r="I6357" s="0" t="s">
        <v>198</v>
      </c>
      <c r="J6357" s="0" t="s">
        <v>325</v>
      </c>
      <c r="K6357" s="0" t="n">
        <v>38558.4397386771</v>
      </c>
      <c r="L6357" s="0" t="n">
        <v>52566.615</v>
      </c>
      <c r="M6357" s="0" t="n">
        <v>72958.0395930143</v>
      </c>
      <c r="N6357" s="0" t="n">
        <v>35772.705</v>
      </c>
      <c r="O6357" s="0" t="n">
        <v>59502.15</v>
      </c>
      <c r="P6357" s="0" t="n">
        <v>53099.64</v>
      </c>
      <c r="Q6357" s="0" t="n">
        <v>69614.1</v>
      </c>
      <c r="S6357" s="0" t="s">
        <v>303</v>
      </c>
    </row>
    <row r="6358" customFormat="false" ht="14" hidden="true" customHeight="false" outlineLevel="0" collapsed="false">
      <c r="A6358" s="0" t="str">
        <f aca="false">SUBSTITUTE(C6358&amp;D6358&amp;E6358&amp;F6358&amp;G6358&amp;H6358&amp;I6358," ","")</f>
        <v>AgenteBilingüeEspecializadoCienciasdelasaludyafinesEnlasinstalacionesdelaEntidadCompradoraHoraextradiurnaZona2Plata</v>
      </c>
      <c r="B6358" s="0" t="s">
        <v>6697</v>
      </c>
      <c r="C6358" s="0" t="s">
        <v>190</v>
      </c>
      <c r="D6358" s="0" t="s">
        <v>6010</v>
      </c>
      <c r="E6358" s="0" t="s">
        <v>689</v>
      </c>
      <c r="F6358" s="0" t="s">
        <v>3303</v>
      </c>
      <c r="G6358" s="0" t="s">
        <v>192</v>
      </c>
      <c r="H6358" s="0" t="s">
        <v>385</v>
      </c>
      <c r="I6358" s="0" t="s">
        <v>195</v>
      </c>
      <c r="J6358" s="0" t="s">
        <v>325</v>
      </c>
      <c r="K6358" s="0" t="n">
        <v>38558.4397386771</v>
      </c>
      <c r="L6358" s="0" t="n">
        <v>51565.77</v>
      </c>
      <c r="M6358" s="0" t="n">
        <v>68896.9185469239</v>
      </c>
      <c r="N6358" s="0" t="n">
        <v>35772.705</v>
      </c>
      <c r="O6358" s="0" t="n">
        <v>59502.15</v>
      </c>
      <c r="P6358" s="0" t="n">
        <v>54102.555</v>
      </c>
      <c r="Q6358" s="0" t="n">
        <v>62718.93</v>
      </c>
      <c r="S6358" s="0" t="s">
        <v>303</v>
      </c>
    </row>
    <row r="6359" customFormat="false" ht="14" hidden="true" customHeight="false" outlineLevel="0" collapsed="false">
      <c r="A6359" s="0" t="str">
        <f aca="false">SUBSTITUTE(C6359&amp;D6359&amp;E6359&amp;F6359&amp;G6359&amp;H6359&amp;I6359," ","")</f>
        <v>AgenteBilingüeEspecializadoCienciasdelasaludyafinesEnlasinstalacionesdelaEntidadCompradoraHoraextradiurnaZona2Oro</v>
      </c>
      <c r="B6359" s="0" t="s">
        <v>6698</v>
      </c>
      <c r="C6359" s="0" t="s">
        <v>190</v>
      </c>
      <c r="D6359" s="0" t="s">
        <v>6010</v>
      </c>
      <c r="E6359" s="0" t="s">
        <v>689</v>
      </c>
      <c r="F6359" s="0" t="s">
        <v>3303</v>
      </c>
      <c r="G6359" s="0" t="s">
        <v>192</v>
      </c>
      <c r="H6359" s="0" t="s">
        <v>385</v>
      </c>
      <c r="I6359" s="0" t="s">
        <v>54</v>
      </c>
      <c r="J6359" s="0" t="s">
        <v>325</v>
      </c>
      <c r="K6359" s="0" t="n">
        <v>38558.4397386771</v>
      </c>
      <c r="L6359" s="0" t="n">
        <v>52597.665</v>
      </c>
      <c r="M6359" s="0" t="n">
        <v>70869.346790466</v>
      </c>
      <c r="N6359" s="0" t="n">
        <v>35772.705</v>
      </c>
      <c r="O6359" s="0" t="n">
        <v>59502.15</v>
      </c>
      <c r="P6359" s="0" t="n">
        <v>55241.055</v>
      </c>
      <c r="Q6359" s="0" t="n">
        <v>65498.94</v>
      </c>
      <c r="S6359" s="0" t="s">
        <v>303</v>
      </c>
    </row>
    <row r="6360" customFormat="false" ht="14" hidden="true" customHeight="false" outlineLevel="0" collapsed="false">
      <c r="A6360" s="0" t="str">
        <f aca="false">SUBSTITUTE(C6360&amp;D6360&amp;E6360&amp;F6360&amp;G6360&amp;H6360&amp;I6360," ","")</f>
        <v>AgenteBilingüeEspecializadoCienciasdelasaludyafinesEnlasinstalacionesdelaEntidadCompradoraHoraextradiurnaZona2Platino</v>
      </c>
      <c r="B6360" s="0" t="s">
        <v>6699</v>
      </c>
      <c r="C6360" s="0" t="s">
        <v>190</v>
      </c>
      <c r="D6360" s="0" t="s">
        <v>6010</v>
      </c>
      <c r="E6360" s="0" t="s">
        <v>689</v>
      </c>
      <c r="F6360" s="0" t="s">
        <v>3303</v>
      </c>
      <c r="G6360" s="0" t="s">
        <v>192</v>
      </c>
      <c r="H6360" s="0" t="s">
        <v>385</v>
      </c>
      <c r="I6360" s="0" t="s">
        <v>198</v>
      </c>
      <c r="J6360" s="0" t="s">
        <v>325</v>
      </c>
      <c r="K6360" s="0" t="n">
        <v>38558.4397386771</v>
      </c>
      <c r="L6360" s="0" t="n">
        <v>54143.955</v>
      </c>
      <c r="M6360" s="0" t="n">
        <v>72958.0395930143</v>
      </c>
      <c r="N6360" s="0" t="n">
        <v>35772.705</v>
      </c>
      <c r="O6360" s="0" t="n">
        <v>59502.15</v>
      </c>
      <c r="P6360" s="0" t="n">
        <v>56429.235</v>
      </c>
      <c r="Q6360" s="0" t="n">
        <v>69614.1</v>
      </c>
      <c r="S6360" s="0" t="s">
        <v>303</v>
      </c>
    </row>
    <row r="6361" customFormat="false" ht="14" hidden="true" customHeight="false" outlineLevel="0" collapsed="false">
      <c r="A6361" s="0" t="str">
        <f aca="false">SUBSTITUTE(C6361&amp;D6361&amp;E6361&amp;F6361&amp;G6361&amp;H6361&amp;I6361," ","")</f>
        <v>AgenteBilingüeEspecializadoCienciasdelasaludyafinesEnlasinstalacionesdelaEntidadCompradoraHoraextradiurnaZona3Plata</v>
      </c>
      <c r="B6361" s="0" t="s">
        <v>6700</v>
      </c>
      <c r="C6361" s="0" t="s">
        <v>190</v>
      </c>
      <c r="D6361" s="0" t="s">
        <v>6010</v>
      </c>
      <c r="E6361" s="0" t="s">
        <v>689</v>
      </c>
      <c r="F6361" s="0" t="s">
        <v>3303</v>
      </c>
      <c r="G6361" s="0" t="s">
        <v>192</v>
      </c>
      <c r="H6361" s="0" t="s">
        <v>390</v>
      </c>
      <c r="I6361" s="0" t="s">
        <v>195</v>
      </c>
      <c r="J6361" s="0" t="s">
        <v>325</v>
      </c>
      <c r="K6361" s="0" t="n">
        <v>38558.4397386771</v>
      </c>
      <c r="L6361" s="0" t="n">
        <v>52566.615</v>
      </c>
      <c r="M6361" s="0" t="n">
        <v>68896.9185469239</v>
      </c>
      <c r="N6361" s="0" t="n">
        <v>35772.705</v>
      </c>
      <c r="O6361" s="0" t="n">
        <v>59502.15</v>
      </c>
      <c r="P6361" s="0" t="n">
        <v>54357.165</v>
      </c>
      <c r="Q6361" s="0" t="n">
        <v>62718.93</v>
      </c>
      <c r="S6361" s="0" t="s">
        <v>303</v>
      </c>
    </row>
    <row r="6362" customFormat="false" ht="14" hidden="true" customHeight="false" outlineLevel="0" collapsed="false">
      <c r="A6362" s="0" t="str">
        <f aca="false">SUBSTITUTE(C6362&amp;D6362&amp;E6362&amp;F6362&amp;G6362&amp;H6362&amp;I6362," ","")</f>
        <v>AgenteBilingüeEspecializadoCienciasdelasaludyafinesEnlasinstalacionesdelaEntidadCompradoraHoraextradiurnaZona3Oro</v>
      </c>
      <c r="B6362" s="0" t="s">
        <v>6701</v>
      </c>
      <c r="C6362" s="0" t="s">
        <v>190</v>
      </c>
      <c r="D6362" s="0" t="s">
        <v>6010</v>
      </c>
      <c r="E6362" s="0" t="s">
        <v>689</v>
      </c>
      <c r="F6362" s="0" t="s">
        <v>3303</v>
      </c>
      <c r="G6362" s="0" t="s">
        <v>192</v>
      </c>
      <c r="H6362" s="0" t="s">
        <v>390</v>
      </c>
      <c r="I6362" s="0" t="s">
        <v>54</v>
      </c>
      <c r="J6362" s="0" t="s">
        <v>325</v>
      </c>
      <c r="K6362" s="0" t="n">
        <v>38558.4397386771</v>
      </c>
      <c r="L6362" s="0" t="n">
        <v>53618.175</v>
      </c>
      <c r="M6362" s="0" t="n">
        <v>70869.346790466</v>
      </c>
      <c r="N6362" s="0" t="n">
        <v>35772.705</v>
      </c>
      <c r="O6362" s="0" t="n">
        <v>59502.15</v>
      </c>
      <c r="P6362" s="0" t="n">
        <v>55501.875</v>
      </c>
      <c r="Q6362" s="0" t="n">
        <v>65498.94</v>
      </c>
      <c r="S6362" s="0" t="s">
        <v>303</v>
      </c>
    </row>
    <row r="6363" customFormat="false" ht="14" hidden="true" customHeight="false" outlineLevel="0" collapsed="false">
      <c r="A6363" s="0" t="str">
        <f aca="false">SUBSTITUTE(C6363&amp;D6363&amp;E6363&amp;F6363&amp;G6363&amp;H6363&amp;I6363," ","")</f>
        <v>AgenteBilingüeEspecializadoCienciasdelasaludyafinesEnlasinstalacionesdelaEntidadCompradoraHoraextradiurnaZona3Platino</v>
      </c>
      <c r="B6363" s="0" t="s">
        <v>6702</v>
      </c>
      <c r="C6363" s="0" t="s">
        <v>190</v>
      </c>
      <c r="D6363" s="0" t="s">
        <v>6010</v>
      </c>
      <c r="E6363" s="0" t="s">
        <v>689</v>
      </c>
      <c r="F6363" s="0" t="s">
        <v>3303</v>
      </c>
      <c r="G6363" s="0" t="s">
        <v>192</v>
      </c>
      <c r="H6363" s="0" t="s">
        <v>390</v>
      </c>
      <c r="I6363" s="0" t="s">
        <v>198</v>
      </c>
      <c r="J6363" s="0" t="s">
        <v>325</v>
      </c>
      <c r="K6363" s="0" t="n">
        <v>38558.4397386771</v>
      </c>
      <c r="L6363" s="0" t="n">
        <v>55195.515</v>
      </c>
      <c r="M6363" s="0" t="n">
        <v>72958.0395930143</v>
      </c>
      <c r="N6363" s="0" t="n">
        <v>35772.705</v>
      </c>
      <c r="O6363" s="0" t="n">
        <v>59502.15</v>
      </c>
      <c r="P6363" s="0" t="n">
        <v>56695.23</v>
      </c>
      <c r="Q6363" s="0" t="n">
        <v>69614.1</v>
      </c>
      <c r="S6363" s="0" t="s">
        <v>303</v>
      </c>
    </row>
    <row r="6364" customFormat="false" ht="14" hidden="true" customHeight="false" outlineLevel="0" collapsed="false">
      <c r="A6364" s="0" t="str">
        <f aca="false">SUBSTITUTE(C6364&amp;D6364&amp;E6364&amp;F6364&amp;G6364&amp;H6364&amp;I6364," ","")</f>
        <v>AgenteBilingüeEspecializadoCienciasdelasaludyafinesEnlasinstalacionesdelaEntidadCompradoraHoraextranocturna Zona1Plata</v>
      </c>
      <c r="B6364" s="0" t="s">
        <v>6703</v>
      </c>
      <c r="C6364" s="0" t="s">
        <v>190</v>
      </c>
      <c r="D6364" s="0" t="s">
        <v>6010</v>
      </c>
      <c r="E6364" s="0" t="s">
        <v>689</v>
      </c>
      <c r="F6364" s="0" t="s">
        <v>3303</v>
      </c>
      <c r="G6364" s="0" t="s">
        <v>197</v>
      </c>
      <c r="H6364" s="0" t="s">
        <v>379</v>
      </c>
      <c r="I6364" s="0" t="s">
        <v>195</v>
      </c>
      <c r="J6364" s="0" t="s">
        <v>325</v>
      </c>
      <c r="K6364" s="0" t="n">
        <v>52699.2442688854</v>
      </c>
      <c r="L6364" s="0" t="n">
        <v>70088.13</v>
      </c>
      <c r="M6364" s="0" t="n">
        <v>96455.6859656935</v>
      </c>
      <c r="N6364" s="0" t="n">
        <v>50082.615</v>
      </c>
      <c r="O6364" s="0" t="n">
        <v>83024.595</v>
      </c>
      <c r="P6364" s="0" t="n">
        <v>65398.545</v>
      </c>
      <c r="Q6364" s="0" t="n">
        <v>87051.78</v>
      </c>
      <c r="S6364" s="0" t="s">
        <v>303</v>
      </c>
    </row>
    <row r="6365" customFormat="false" ht="14" hidden="true" customHeight="false" outlineLevel="0" collapsed="false">
      <c r="A6365" s="0" t="str">
        <f aca="false">SUBSTITUTE(C6365&amp;D6365&amp;E6365&amp;F6365&amp;G6365&amp;H6365&amp;I6365," ","")</f>
        <v>AgenteBilingüeEspecializadoCienciasdelasaludyafinesEnlasinstalacionesdelaEntidadCompradoraHoraextranocturna Zona1Oro</v>
      </c>
      <c r="B6365" s="0" t="s">
        <v>6704</v>
      </c>
      <c r="C6365" s="0" t="s">
        <v>190</v>
      </c>
      <c r="D6365" s="0" t="s">
        <v>6010</v>
      </c>
      <c r="E6365" s="0" t="s">
        <v>689</v>
      </c>
      <c r="F6365" s="0" t="s">
        <v>3303</v>
      </c>
      <c r="G6365" s="0" t="s">
        <v>197</v>
      </c>
      <c r="H6365" s="0" t="s">
        <v>379</v>
      </c>
      <c r="I6365" s="0" t="s">
        <v>54</v>
      </c>
      <c r="J6365" s="0" t="s">
        <v>325</v>
      </c>
      <c r="K6365" s="0" t="n">
        <v>52699.2442688854</v>
      </c>
      <c r="L6365" s="0" t="n">
        <v>71490.555</v>
      </c>
      <c r="M6365" s="0" t="n">
        <v>99217.0855066523</v>
      </c>
      <c r="N6365" s="0" t="n">
        <v>50082.615</v>
      </c>
      <c r="O6365" s="0" t="n">
        <v>83024.595</v>
      </c>
      <c r="P6365" s="0" t="n">
        <v>66775.095</v>
      </c>
      <c r="Q6365" s="0" t="n">
        <v>90911.295</v>
      </c>
      <c r="S6365" s="0" t="s">
        <v>303</v>
      </c>
    </row>
    <row r="6366" customFormat="false" ht="14" hidden="true" customHeight="false" outlineLevel="0" collapsed="false">
      <c r="A6366" s="0" t="str">
        <f aca="false">SUBSTITUTE(C6366&amp;D6366&amp;E6366&amp;F6366&amp;G6366&amp;H6366&amp;I6366," ","")</f>
        <v>AgenteBilingüeEspecializadoCienciasdelasaludyafinesEnlasinstalacionesdelaEntidadCompradoraHoraextranocturna Zona1Platino</v>
      </c>
      <c r="B6366" s="0" t="s">
        <v>6705</v>
      </c>
      <c r="C6366" s="0" t="s">
        <v>190</v>
      </c>
      <c r="D6366" s="0" t="s">
        <v>6010</v>
      </c>
      <c r="E6366" s="0" t="s">
        <v>689</v>
      </c>
      <c r="F6366" s="0" t="s">
        <v>3303</v>
      </c>
      <c r="G6366" s="0" t="s">
        <v>197</v>
      </c>
      <c r="H6366" s="0" t="s">
        <v>379</v>
      </c>
      <c r="I6366" s="0" t="s">
        <v>198</v>
      </c>
      <c r="J6366" s="0" t="s">
        <v>325</v>
      </c>
      <c r="K6366" s="0" t="n">
        <v>52699.2442688854</v>
      </c>
      <c r="L6366" s="0" t="n">
        <v>73592.64</v>
      </c>
      <c r="M6366" s="0" t="n">
        <v>102141.25543022</v>
      </c>
      <c r="N6366" s="0" t="n">
        <v>50082.615</v>
      </c>
      <c r="O6366" s="0" t="n">
        <v>83024.595</v>
      </c>
      <c r="P6366" s="0" t="n">
        <v>68210.64</v>
      </c>
      <c r="Q6366" s="0" t="n">
        <v>96622.425</v>
      </c>
      <c r="S6366" s="0" t="s">
        <v>303</v>
      </c>
    </row>
    <row r="6367" customFormat="false" ht="14" hidden="true" customHeight="false" outlineLevel="0" collapsed="false">
      <c r="A6367" s="0" t="str">
        <f aca="false">SUBSTITUTE(C6367&amp;D6367&amp;E6367&amp;F6367&amp;G6367&amp;H6367&amp;I6367," ","")</f>
        <v>AgenteBilingüeEspecializadoCienciasdelasaludyafinesEnlasinstalacionesdelaEntidadCompradoraHoraextranocturna Zona2Plata</v>
      </c>
      <c r="B6367" s="0" t="s">
        <v>6706</v>
      </c>
      <c r="C6367" s="0" t="s">
        <v>190</v>
      </c>
      <c r="D6367" s="0" t="s">
        <v>6010</v>
      </c>
      <c r="E6367" s="0" t="s">
        <v>689</v>
      </c>
      <c r="F6367" s="0" t="s">
        <v>3303</v>
      </c>
      <c r="G6367" s="0" t="s">
        <v>197</v>
      </c>
      <c r="H6367" s="0" t="s">
        <v>385</v>
      </c>
      <c r="I6367" s="0" t="s">
        <v>195</v>
      </c>
      <c r="J6367" s="0" t="s">
        <v>325</v>
      </c>
      <c r="K6367" s="0" t="n">
        <v>52699.2442688854</v>
      </c>
      <c r="L6367" s="0" t="n">
        <v>72191.25</v>
      </c>
      <c r="M6367" s="0" t="n">
        <v>96455.6859656935</v>
      </c>
      <c r="N6367" s="0" t="n">
        <v>50082.615</v>
      </c>
      <c r="O6367" s="0" t="n">
        <v>83024.595</v>
      </c>
      <c r="P6367" s="0" t="n">
        <v>69499.215</v>
      </c>
      <c r="Q6367" s="0" t="n">
        <v>87051.78</v>
      </c>
      <c r="S6367" s="0" t="s">
        <v>303</v>
      </c>
    </row>
    <row r="6368" customFormat="false" ht="14" hidden="true" customHeight="false" outlineLevel="0" collapsed="false">
      <c r="A6368" s="0" t="str">
        <f aca="false">SUBSTITUTE(C6368&amp;D6368&amp;E6368&amp;F6368&amp;G6368&amp;H6368&amp;I6368," ","")</f>
        <v>AgenteBilingüeEspecializadoCienciasdelasaludyafinesEnlasinstalacionesdelaEntidadCompradoraHoraextranocturna Zona2Oro</v>
      </c>
      <c r="B6368" s="0" t="s">
        <v>6707</v>
      </c>
      <c r="C6368" s="0" t="s">
        <v>190</v>
      </c>
      <c r="D6368" s="0" t="s">
        <v>6010</v>
      </c>
      <c r="E6368" s="0" t="s">
        <v>689</v>
      </c>
      <c r="F6368" s="0" t="s">
        <v>3303</v>
      </c>
      <c r="G6368" s="0" t="s">
        <v>197</v>
      </c>
      <c r="H6368" s="0" t="s">
        <v>385</v>
      </c>
      <c r="I6368" s="0" t="s">
        <v>54</v>
      </c>
      <c r="J6368" s="0" t="s">
        <v>325</v>
      </c>
      <c r="K6368" s="0" t="n">
        <v>52699.2442688854</v>
      </c>
      <c r="L6368" s="0" t="n">
        <v>73636.11</v>
      </c>
      <c r="M6368" s="0" t="n">
        <v>99217.0855066523</v>
      </c>
      <c r="N6368" s="0" t="n">
        <v>50082.615</v>
      </c>
      <c r="O6368" s="0" t="n">
        <v>83024.595</v>
      </c>
      <c r="P6368" s="0" t="n">
        <v>70961.67</v>
      </c>
      <c r="Q6368" s="0" t="n">
        <v>90911.295</v>
      </c>
      <c r="S6368" s="0" t="s">
        <v>303</v>
      </c>
    </row>
    <row r="6369" customFormat="false" ht="14" hidden="true" customHeight="false" outlineLevel="0" collapsed="false">
      <c r="A6369" s="0" t="str">
        <f aca="false">SUBSTITUTE(C6369&amp;D6369&amp;E6369&amp;F6369&amp;G6369&amp;H6369&amp;I6369," ","")</f>
        <v>AgenteBilingüeEspecializadoCienciasdelasaludyafinesEnlasinstalacionesdelaEntidadCompradoraHoraextranocturna Zona2Platino</v>
      </c>
      <c r="B6369" s="0" t="s">
        <v>6708</v>
      </c>
      <c r="C6369" s="0" t="s">
        <v>190</v>
      </c>
      <c r="D6369" s="0" t="s">
        <v>6010</v>
      </c>
      <c r="E6369" s="0" t="s">
        <v>689</v>
      </c>
      <c r="F6369" s="0" t="s">
        <v>3303</v>
      </c>
      <c r="G6369" s="0" t="s">
        <v>197</v>
      </c>
      <c r="H6369" s="0" t="s">
        <v>385</v>
      </c>
      <c r="I6369" s="0" t="s">
        <v>198</v>
      </c>
      <c r="J6369" s="0" t="s">
        <v>325</v>
      </c>
      <c r="K6369" s="0" t="n">
        <v>52699.2442688854</v>
      </c>
      <c r="L6369" s="0" t="n">
        <v>75801.33</v>
      </c>
      <c r="M6369" s="0" t="n">
        <v>102141.25543022</v>
      </c>
      <c r="N6369" s="0" t="n">
        <v>50082.615</v>
      </c>
      <c r="O6369" s="0" t="n">
        <v>83024.595</v>
      </c>
      <c r="P6369" s="0" t="n">
        <v>72488.295</v>
      </c>
      <c r="Q6369" s="0" t="n">
        <v>96622.425</v>
      </c>
      <c r="S6369" s="0" t="s">
        <v>303</v>
      </c>
    </row>
    <row r="6370" customFormat="false" ht="14" hidden="true" customHeight="false" outlineLevel="0" collapsed="false">
      <c r="A6370" s="0" t="str">
        <f aca="false">SUBSTITUTE(C6370&amp;D6370&amp;E6370&amp;F6370&amp;G6370&amp;H6370&amp;I6370," ","")</f>
        <v>AgenteBilingüeEspecializadoCienciasdelasaludyafinesEnlasinstalacionesdelaEntidadCompradoraHoraextranocturna Zona3Plata</v>
      </c>
      <c r="B6370" s="0" t="s">
        <v>6709</v>
      </c>
      <c r="C6370" s="0" t="s">
        <v>190</v>
      </c>
      <c r="D6370" s="0" t="s">
        <v>6010</v>
      </c>
      <c r="E6370" s="0" t="s">
        <v>689</v>
      </c>
      <c r="F6370" s="0" t="s">
        <v>3303</v>
      </c>
      <c r="G6370" s="0" t="s">
        <v>197</v>
      </c>
      <c r="H6370" s="0" t="s">
        <v>390</v>
      </c>
      <c r="I6370" s="0" t="s">
        <v>195</v>
      </c>
      <c r="J6370" s="0" t="s">
        <v>325</v>
      </c>
      <c r="K6370" s="0" t="n">
        <v>52699.2442688854</v>
      </c>
      <c r="L6370" s="0" t="n">
        <v>73592.64</v>
      </c>
      <c r="M6370" s="0" t="n">
        <v>96455.6859656935</v>
      </c>
      <c r="N6370" s="0" t="n">
        <v>50082.615</v>
      </c>
      <c r="O6370" s="0" t="n">
        <v>83024.595</v>
      </c>
      <c r="P6370" s="0" t="n">
        <v>69826.275</v>
      </c>
      <c r="Q6370" s="0" t="n">
        <v>87051.78</v>
      </c>
      <c r="S6370" s="0" t="s">
        <v>303</v>
      </c>
    </row>
    <row r="6371" customFormat="false" ht="14" hidden="true" customHeight="false" outlineLevel="0" collapsed="false">
      <c r="A6371" s="0" t="str">
        <f aca="false">SUBSTITUTE(C6371&amp;D6371&amp;E6371&amp;F6371&amp;G6371&amp;H6371&amp;I6371," ","")</f>
        <v>AgenteBilingüeEspecializadoCienciasdelasaludyafinesEnlasinstalacionesdelaEntidadCompradoraHoraextranocturna Zona3Oro</v>
      </c>
      <c r="B6371" s="0" t="s">
        <v>6710</v>
      </c>
      <c r="C6371" s="0" t="s">
        <v>190</v>
      </c>
      <c r="D6371" s="0" t="s">
        <v>6010</v>
      </c>
      <c r="E6371" s="0" t="s">
        <v>689</v>
      </c>
      <c r="F6371" s="0" t="s">
        <v>3303</v>
      </c>
      <c r="G6371" s="0" t="s">
        <v>197</v>
      </c>
      <c r="H6371" s="0" t="s">
        <v>390</v>
      </c>
      <c r="I6371" s="0" t="s">
        <v>54</v>
      </c>
      <c r="J6371" s="0" t="s">
        <v>325</v>
      </c>
      <c r="K6371" s="0" t="n">
        <v>52699.2442688854</v>
      </c>
      <c r="L6371" s="0" t="n">
        <v>75065.445</v>
      </c>
      <c r="M6371" s="0" t="n">
        <v>99217.0855066523</v>
      </c>
      <c r="N6371" s="0" t="n">
        <v>50082.615</v>
      </c>
      <c r="O6371" s="0" t="n">
        <v>83024.595</v>
      </c>
      <c r="P6371" s="0" t="n">
        <v>71295.975</v>
      </c>
      <c r="Q6371" s="0" t="n">
        <v>90911.295</v>
      </c>
      <c r="S6371" s="0" t="s">
        <v>303</v>
      </c>
    </row>
    <row r="6372" customFormat="false" ht="14" hidden="true" customHeight="false" outlineLevel="0" collapsed="false">
      <c r="A6372" s="0" t="str">
        <f aca="false">SUBSTITUTE(C6372&amp;D6372&amp;E6372&amp;F6372&amp;G6372&amp;H6372&amp;I6372," ","")</f>
        <v>AgenteBilingüeEspecializadoCienciasdelasaludyafinesEnlasinstalacionesdelaEntidadCompradoraHoraextranocturna Zona3Platino</v>
      </c>
      <c r="B6372" s="0" t="s">
        <v>6711</v>
      </c>
      <c r="C6372" s="0" t="s">
        <v>190</v>
      </c>
      <c r="D6372" s="0" t="s">
        <v>6010</v>
      </c>
      <c r="E6372" s="0" t="s">
        <v>689</v>
      </c>
      <c r="F6372" s="0" t="s">
        <v>3303</v>
      </c>
      <c r="G6372" s="0" t="s">
        <v>197</v>
      </c>
      <c r="H6372" s="0" t="s">
        <v>390</v>
      </c>
      <c r="I6372" s="0" t="s">
        <v>198</v>
      </c>
      <c r="J6372" s="0" t="s">
        <v>325</v>
      </c>
      <c r="K6372" s="0" t="n">
        <v>52699.2442688854</v>
      </c>
      <c r="L6372" s="0" t="n">
        <v>77273.1</v>
      </c>
      <c r="M6372" s="0" t="n">
        <v>102141.25543022</v>
      </c>
      <c r="N6372" s="0" t="n">
        <v>50082.615</v>
      </c>
      <c r="O6372" s="0" t="n">
        <v>83024.595</v>
      </c>
      <c r="P6372" s="0" t="n">
        <v>72828.81</v>
      </c>
      <c r="Q6372" s="0" t="n">
        <v>96622.425</v>
      </c>
      <c r="S6372" s="0" t="s">
        <v>303</v>
      </c>
    </row>
    <row r="6373" customFormat="false" ht="14" hidden="true" customHeight="false" outlineLevel="0" collapsed="false">
      <c r="A6373" s="0" t="str">
        <f aca="false">SUBSTITUTE(C6373&amp;D6373&amp;E6373&amp;F6373&amp;G6373&amp;H6373&amp;I6373," ","")</f>
        <v>AgenteBilingüeEspecializadoCienciasdelasaludyafinesEnlasinstalacionesdelaEntidadCompradoraHoraextradominicalyfestivoZona1Plata</v>
      </c>
      <c r="B6373" s="0" t="s">
        <v>6712</v>
      </c>
      <c r="C6373" s="0" t="s">
        <v>190</v>
      </c>
      <c r="D6373" s="0" t="s">
        <v>6010</v>
      </c>
      <c r="E6373" s="0" t="s">
        <v>689</v>
      </c>
      <c r="F6373" s="0" t="s">
        <v>3303</v>
      </c>
      <c r="G6373" s="0" t="s">
        <v>194</v>
      </c>
      <c r="H6373" s="0" t="s">
        <v>379</v>
      </c>
      <c r="I6373" s="0" t="s">
        <v>195</v>
      </c>
      <c r="J6373" s="0" t="s">
        <v>325</v>
      </c>
      <c r="K6373" s="0" t="n">
        <v>66840.0487990937</v>
      </c>
      <c r="L6373" s="0" t="n">
        <v>80100.72</v>
      </c>
      <c r="M6373" s="0" t="n">
        <v>110235.069675078</v>
      </c>
      <c r="N6373" s="0" t="n">
        <v>71546.445</v>
      </c>
      <c r="O6373" s="0" t="n">
        <v>94786.335</v>
      </c>
      <c r="P6373" s="0" t="n">
        <v>72643.545</v>
      </c>
      <c r="Q6373" s="0" t="n">
        <v>96911.19</v>
      </c>
      <c r="S6373" s="0" t="s">
        <v>303</v>
      </c>
    </row>
    <row r="6374" customFormat="false" ht="14" hidden="true" customHeight="false" outlineLevel="0" collapsed="false">
      <c r="A6374" s="0" t="str">
        <f aca="false">SUBSTITUTE(C6374&amp;D6374&amp;E6374&amp;F6374&amp;G6374&amp;H6374&amp;I6374," ","")</f>
        <v>AgenteBilingüeEspecializadoCienciasdelasaludyafinesEnlasinstalacionesdelaEntidadCompradoraHoraextradominicalyfestivoZona1Oro</v>
      </c>
      <c r="B6374" s="0" t="s">
        <v>6713</v>
      </c>
      <c r="C6374" s="0" t="s">
        <v>190</v>
      </c>
      <c r="D6374" s="0" t="s">
        <v>6010</v>
      </c>
      <c r="E6374" s="0" t="s">
        <v>689</v>
      </c>
      <c r="F6374" s="0" t="s">
        <v>3303</v>
      </c>
      <c r="G6374" s="0" t="s">
        <v>194</v>
      </c>
      <c r="H6374" s="0" t="s">
        <v>379</v>
      </c>
      <c r="I6374" s="0" t="s">
        <v>54</v>
      </c>
      <c r="J6374" s="0" t="s">
        <v>325</v>
      </c>
      <c r="K6374" s="0" t="n">
        <v>66840.0487990937</v>
      </c>
      <c r="L6374" s="0" t="n">
        <v>81702.9</v>
      </c>
      <c r="M6374" s="0" t="n">
        <v>113390.954864746</v>
      </c>
      <c r="N6374" s="0" t="n">
        <v>71546.445</v>
      </c>
      <c r="O6374" s="0" t="n">
        <v>94786.335</v>
      </c>
      <c r="P6374" s="0" t="n">
        <v>74172.24</v>
      </c>
      <c r="Q6374" s="0" t="n">
        <v>101207.475</v>
      </c>
      <c r="S6374" s="0" t="s">
        <v>303</v>
      </c>
    </row>
    <row r="6375" customFormat="false" ht="14" hidden="true" customHeight="false" outlineLevel="0" collapsed="false">
      <c r="A6375" s="0" t="str">
        <f aca="false">SUBSTITUTE(C6375&amp;D6375&amp;E6375&amp;F6375&amp;G6375&amp;H6375&amp;I6375," ","")</f>
        <v>AgenteBilingüeEspecializadoCienciasdelasaludyafinesEnlasinstalacionesdelaEntidadCompradoraHoraextradominicalyfestivoZona1Platino</v>
      </c>
      <c r="B6375" s="0" t="s">
        <v>6714</v>
      </c>
      <c r="C6375" s="0" t="s">
        <v>190</v>
      </c>
      <c r="D6375" s="0" t="s">
        <v>6010</v>
      </c>
      <c r="E6375" s="0" t="s">
        <v>689</v>
      </c>
      <c r="F6375" s="0" t="s">
        <v>3303</v>
      </c>
      <c r="G6375" s="0" t="s">
        <v>194</v>
      </c>
      <c r="H6375" s="0" t="s">
        <v>379</v>
      </c>
      <c r="I6375" s="0" t="s">
        <v>198</v>
      </c>
      <c r="J6375" s="0" t="s">
        <v>325</v>
      </c>
      <c r="K6375" s="0" t="n">
        <v>66840.0487990937</v>
      </c>
      <c r="L6375" s="0" t="n">
        <v>84106.17</v>
      </c>
      <c r="M6375" s="0" t="n">
        <v>116732.863348823</v>
      </c>
      <c r="N6375" s="0" t="n">
        <v>71546.445</v>
      </c>
      <c r="O6375" s="0" t="n">
        <v>94786.335</v>
      </c>
      <c r="P6375" s="0" t="n">
        <v>75767.175</v>
      </c>
      <c r="Q6375" s="0" t="n">
        <v>107565.48</v>
      </c>
      <c r="S6375" s="0" t="s">
        <v>303</v>
      </c>
    </row>
    <row r="6376" customFormat="false" ht="14" hidden="true" customHeight="false" outlineLevel="0" collapsed="false">
      <c r="A6376" s="0" t="str">
        <f aca="false">SUBSTITUTE(C6376&amp;D6376&amp;E6376&amp;F6376&amp;G6376&amp;H6376&amp;I6376," ","")</f>
        <v>AgenteBilingüeEspecializadoCienciasdelasaludyafinesEnlasinstalacionesdelaEntidadCompradoraHoraextradominicalyfestivoZona2Plata</v>
      </c>
      <c r="B6376" s="0" t="s">
        <v>6715</v>
      </c>
      <c r="C6376" s="0" t="s">
        <v>190</v>
      </c>
      <c r="D6376" s="0" t="s">
        <v>6010</v>
      </c>
      <c r="E6376" s="0" t="s">
        <v>689</v>
      </c>
      <c r="F6376" s="0" t="s">
        <v>3303</v>
      </c>
      <c r="G6376" s="0" t="s">
        <v>194</v>
      </c>
      <c r="H6376" s="0" t="s">
        <v>385</v>
      </c>
      <c r="I6376" s="0" t="s">
        <v>195</v>
      </c>
      <c r="J6376" s="0" t="s">
        <v>325</v>
      </c>
      <c r="K6376" s="0" t="n">
        <v>66840.0487990937</v>
      </c>
      <c r="L6376" s="0" t="n">
        <v>82503.99</v>
      </c>
      <c r="M6376" s="0" t="n">
        <v>110235.069675078</v>
      </c>
      <c r="N6376" s="0" t="n">
        <v>71546.445</v>
      </c>
      <c r="O6376" s="0" t="n">
        <v>94786.335</v>
      </c>
      <c r="P6376" s="0" t="n">
        <v>77198.58</v>
      </c>
      <c r="Q6376" s="0" t="n">
        <v>96911.19</v>
      </c>
      <c r="S6376" s="0" t="s">
        <v>303</v>
      </c>
    </row>
    <row r="6377" customFormat="false" ht="14" hidden="true" customHeight="false" outlineLevel="0" collapsed="false">
      <c r="A6377" s="0" t="str">
        <f aca="false">SUBSTITUTE(C6377&amp;D6377&amp;E6377&amp;F6377&amp;G6377&amp;H6377&amp;I6377," ","")</f>
        <v>AgenteBilingüeEspecializadoCienciasdelasaludyafinesEnlasinstalacionesdelaEntidadCompradoraHoraextradominicalyfestivoZona2Oro</v>
      </c>
      <c r="B6377" s="0" t="s">
        <v>6716</v>
      </c>
      <c r="C6377" s="0" t="s">
        <v>190</v>
      </c>
      <c r="D6377" s="0" t="s">
        <v>6010</v>
      </c>
      <c r="E6377" s="0" t="s">
        <v>689</v>
      </c>
      <c r="F6377" s="0" t="s">
        <v>3303</v>
      </c>
      <c r="G6377" s="0" t="s">
        <v>194</v>
      </c>
      <c r="H6377" s="0" t="s">
        <v>385</v>
      </c>
      <c r="I6377" s="0" t="s">
        <v>54</v>
      </c>
      <c r="J6377" s="0" t="s">
        <v>325</v>
      </c>
      <c r="K6377" s="0" t="n">
        <v>66840.0487990937</v>
      </c>
      <c r="L6377" s="0" t="n">
        <v>84154.815</v>
      </c>
      <c r="M6377" s="0" t="n">
        <v>113390.954864746</v>
      </c>
      <c r="N6377" s="0" t="n">
        <v>71546.445</v>
      </c>
      <c r="O6377" s="0" t="n">
        <v>94786.335</v>
      </c>
      <c r="P6377" s="0" t="n">
        <v>78823.53</v>
      </c>
      <c r="Q6377" s="0" t="n">
        <v>101207.475</v>
      </c>
      <c r="S6377" s="0" t="s">
        <v>303</v>
      </c>
    </row>
    <row r="6378" customFormat="false" ht="14" hidden="true" customHeight="false" outlineLevel="0" collapsed="false">
      <c r="A6378" s="0" t="str">
        <f aca="false">SUBSTITUTE(C6378&amp;D6378&amp;E6378&amp;F6378&amp;G6378&amp;H6378&amp;I6378," ","")</f>
        <v>AgenteBilingüeEspecializadoCienciasdelasaludyafinesEnlasinstalacionesdelaEntidadCompradoraHoraextradominicalyfestivoZona2Platino</v>
      </c>
      <c r="B6378" s="0" t="s">
        <v>6717</v>
      </c>
      <c r="C6378" s="0" t="s">
        <v>190</v>
      </c>
      <c r="D6378" s="0" t="s">
        <v>6010</v>
      </c>
      <c r="E6378" s="0" t="s">
        <v>689</v>
      </c>
      <c r="F6378" s="0" t="s">
        <v>3303</v>
      </c>
      <c r="G6378" s="0" t="s">
        <v>194</v>
      </c>
      <c r="H6378" s="0" t="s">
        <v>385</v>
      </c>
      <c r="I6378" s="0" t="s">
        <v>198</v>
      </c>
      <c r="J6378" s="0" t="s">
        <v>325</v>
      </c>
      <c r="K6378" s="0" t="n">
        <v>66840.0487990937</v>
      </c>
      <c r="L6378" s="0" t="n">
        <v>86629.5</v>
      </c>
      <c r="M6378" s="0" t="n">
        <v>116732.863348823</v>
      </c>
      <c r="N6378" s="0" t="n">
        <v>71546.445</v>
      </c>
      <c r="O6378" s="0" t="n">
        <v>94786.335</v>
      </c>
      <c r="P6378" s="0" t="n">
        <v>80518.86</v>
      </c>
      <c r="Q6378" s="0" t="n">
        <v>107565.48</v>
      </c>
      <c r="S6378" s="0" t="s">
        <v>303</v>
      </c>
    </row>
    <row r="6379" customFormat="false" ht="14" hidden="true" customHeight="false" outlineLevel="0" collapsed="false">
      <c r="A6379" s="0" t="str">
        <f aca="false">SUBSTITUTE(C6379&amp;D6379&amp;E6379&amp;F6379&amp;G6379&amp;H6379&amp;I6379," ","")</f>
        <v>AgenteBilingüeEspecializadoCienciasdelasaludyafinesEnlasinstalacionesdelaEntidadCompradoraHoraextradominicalyfestivoZona3Plata</v>
      </c>
      <c r="B6379" s="0" t="s">
        <v>6718</v>
      </c>
      <c r="C6379" s="0" t="s">
        <v>190</v>
      </c>
      <c r="D6379" s="0" t="s">
        <v>6010</v>
      </c>
      <c r="E6379" s="0" t="s">
        <v>689</v>
      </c>
      <c r="F6379" s="0" t="s">
        <v>3303</v>
      </c>
      <c r="G6379" s="0" t="s">
        <v>194</v>
      </c>
      <c r="H6379" s="0" t="s">
        <v>390</v>
      </c>
      <c r="I6379" s="0" t="s">
        <v>195</v>
      </c>
      <c r="J6379" s="0" t="s">
        <v>325</v>
      </c>
      <c r="K6379" s="0" t="n">
        <v>66840.0487990937</v>
      </c>
      <c r="L6379" s="0" t="n">
        <v>84106.17</v>
      </c>
      <c r="M6379" s="0" t="n">
        <v>110235.069675078</v>
      </c>
      <c r="N6379" s="0" t="n">
        <v>71546.445</v>
      </c>
      <c r="O6379" s="0" t="n">
        <v>94786.335</v>
      </c>
      <c r="P6379" s="0" t="n">
        <v>77561.865</v>
      </c>
      <c r="Q6379" s="0" t="n">
        <v>96911.19</v>
      </c>
      <c r="S6379" s="0" t="s">
        <v>303</v>
      </c>
    </row>
    <row r="6380" customFormat="false" ht="14" hidden="true" customHeight="false" outlineLevel="0" collapsed="false">
      <c r="A6380" s="0" t="str">
        <f aca="false">SUBSTITUTE(C6380&amp;D6380&amp;E6380&amp;F6380&amp;G6380&amp;H6380&amp;I6380," ","")</f>
        <v>AgenteBilingüeEspecializadoCienciasdelasaludyafinesEnlasinstalacionesdelaEntidadCompradoraHoraextradominicalyfestivoZona3Oro</v>
      </c>
      <c r="B6380" s="0" t="s">
        <v>6719</v>
      </c>
      <c r="C6380" s="0" t="s">
        <v>190</v>
      </c>
      <c r="D6380" s="0" t="s">
        <v>6010</v>
      </c>
      <c r="E6380" s="0" t="s">
        <v>689</v>
      </c>
      <c r="F6380" s="0" t="s">
        <v>3303</v>
      </c>
      <c r="G6380" s="0" t="s">
        <v>194</v>
      </c>
      <c r="H6380" s="0" t="s">
        <v>390</v>
      </c>
      <c r="I6380" s="0" t="s">
        <v>54</v>
      </c>
      <c r="J6380" s="0" t="s">
        <v>325</v>
      </c>
      <c r="K6380" s="0" t="n">
        <v>66840.0487990937</v>
      </c>
      <c r="L6380" s="0" t="n">
        <v>85788.045</v>
      </c>
      <c r="M6380" s="0" t="n">
        <v>113390.954864746</v>
      </c>
      <c r="N6380" s="0" t="n">
        <v>71546.445</v>
      </c>
      <c r="O6380" s="0" t="n">
        <v>94786.335</v>
      </c>
      <c r="P6380" s="0" t="n">
        <v>79194.06</v>
      </c>
      <c r="Q6380" s="0" t="n">
        <v>101207.475</v>
      </c>
      <c r="S6380" s="0" t="s">
        <v>303</v>
      </c>
    </row>
    <row r="6381" customFormat="false" ht="14" hidden="true" customHeight="false" outlineLevel="0" collapsed="false">
      <c r="A6381" s="0" t="str">
        <f aca="false">SUBSTITUTE(C6381&amp;D6381&amp;E6381&amp;F6381&amp;G6381&amp;H6381&amp;I6381," ","")</f>
        <v>AgenteBilingüeEspecializadoCienciasdelasaludyafinesEnlasinstalacionesdelaEntidadCompradoraHoraextradominicalyfestivoZona3Platino</v>
      </c>
      <c r="B6381" s="0" t="s">
        <v>6720</v>
      </c>
      <c r="C6381" s="0" t="s">
        <v>190</v>
      </c>
      <c r="D6381" s="0" t="s">
        <v>6010</v>
      </c>
      <c r="E6381" s="0" t="s">
        <v>689</v>
      </c>
      <c r="F6381" s="0" t="s">
        <v>3303</v>
      </c>
      <c r="G6381" s="0" t="s">
        <v>194</v>
      </c>
      <c r="H6381" s="0" t="s">
        <v>390</v>
      </c>
      <c r="I6381" s="0" t="s">
        <v>198</v>
      </c>
      <c r="J6381" s="0" t="s">
        <v>325</v>
      </c>
      <c r="K6381" s="0" t="n">
        <v>66840.0487990937</v>
      </c>
      <c r="L6381" s="0" t="n">
        <v>88312.41</v>
      </c>
      <c r="M6381" s="0" t="n">
        <v>116732.863348823</v>
      </c>
      <c r="N6381" s="0" t="n">
        <v>71546.445</v>
      </c>
      <c r="O6381" s="0" t="n">
        <v>94786.335</v>
      </c>
      <c r="P6381" s="0" t="n">
        <v>80897.67</v>
      </c>
      <c r="Q6381" s="0" t="n">
        <v>107565.48</v>
      </c>
      <c r="S6381" s="0" t="s">
        <v>303</v>
      </c>
    </row>
    <row r="6382" customFormat="false" ht="14" hidden="true" customHeight="false" outlineLevel="0" collapsed="false">
      <c r="A6382" s="0" t="str">
        <f aca="false">SUBSTITUTE(C6382&amp;D6382&amp;E6382&amp;F6382&amp;G6382&amp;H6382&amp;I6382," ","")</f>
        <v>AgenteBilingüeEspecializadoCienciasdelasaludyafinesEnlasinstalacionesdelaEntidadCompradoraServicio7x24Zona1Plata</v>
      </c>
      <c r="B6382" s="0" t="s">
        <v>6721</v>
      </c>
      <c r="C6382" s="0" t="s">
        <v>190</v>
      </c>
      <c r="D6382" s="0" t="s">
        <v>6010</v>
      </c>
      <c r="E6382" s="0" t="s">
        <v>689</v>
      </c>
      <c r="F6382" s="0" t="s">
        <v>3303</v>
      </c>
      <c r="G6382" s="0" t="s">
        <v>55</v>
      </c>
      <c r="H6382" s="0" t="s">
        <v>379</v>
      </c>
      <c r="I6382" s="0" t="s">
        <v>195</v>
      </c>
      <c r="J6382" s="0" t="s">
        <v>305</v>
      </c>
      <c r="K6382" s="0" t="n">
        <v>24526094.4299074</v>
      </c>
      <c r="L6382" s="0" t="n">
        <v>42454797.48</v>
      </c>
      <c r="M6382" s="0" t="n">
        <v>47777235.9917629</v>
      </c>
      <c r="N6382" s="0" t="n">
        <v>31132347.705</v>
      </c>
      <c r="O6382" s="0" t="n">
        <v>51243830.145</v>
      </c>
      <c r="P6382" s="0" t="n">
        <v>49591693.8</v>
      </c>
      <c r="Q6382" s="0" t="n">
        <v>39941135.415</v>
      </c>
      <c r="S6382" s="0" t="s">
        <v>303</v>
      </c>
    </row>
    <row r="6383" customFormat="false" ht="14" hidden="true" customHeight="false" outlineLevel="0" collapsed="false">
      <c r="A6383" s="0" t="str">
        <f aca="false">SUBSTITUTE(C6383&amp;D6383&amp;E6383&amp;F6383&amp;G6383&amp;H6383&amp;I6383," ","")</f>
        <v>AgenteBilingüeEspecializadoCienciasdelasaludyafinesEnlasinstalacionesdelaEntidadCompradoraServicio7x24Zona1Oro</v>
      </c>
      <c r="B6383" s="0" t="s">
        <v>6722</v>
      </c>
      <c r="C6383" s="0" t="s">
        <v>190</v>
      </c>
      <c r="D6383" s="0" t="s">
        <v>6010</v>
      </c>
      <c r="E6383" s="0" t="s">
        <v>689</v>
      </c>
      <c r="F6383" s="0" t="s">
        <v>3303</v>
      </c>
      <c r="G6383" s="0" t="s">
        <v>55</v>
      </c>
      <c r="H6383" s="0" t="s">
        <v>379</v>
      </c>
      <c r="I6383" s="0" t="s">
        <v>54</v>
      </c>
      <c r="J6383" s="0" t="s">
        <v>305</v>
      </c>
      <c r="K6383" s="0" t="n">
        <v>24526094.4299074</v>
      </c>
      <c r="L6383" s="0" t="n">
        <v>43303893.885</v>
      </c>
      <c r="M6383" s="0" t="n">
        <v>49145035.4762108</v>
      </c>
      <c r="N6383" s="0" t="n">
        <v>31310595.405</v>
      </c>
      <c r="O6383" s="0" t="n">
        <v>51243830.145</v>
      </c>
      <c r="P6383" s="0" t="n">
        <v>50635730.385</v>
      </c>
      <c r="Q6383" s="0" t="n">
        <v>41711837.22</v>
      </c>
      <c r="S6383" s="0" t="s">
        <v>303</v>
      </c>
    </row>
    <row r="6384" customFormat="false" ht="14" hidden="true" customHeight="false" outlineLevel="0" collapsed="false">
      <c r="A6384" s="0" t="str">
        <f aca="false">SUBSTITUTE(C6384&amp;D6384&amp;E6384&amp;F6384&amp;G6384&amp;H6384&amp;I6384," ","")</f>
        <v>AgenteBilingüeEspecializadoCienciasdelasaludyafinesEnlasinstalacionesdelaEntidadCompradoraServicio7x24Zona1Platino</v>
      </c>
      <c r="B6384" s="0" t="s">
        <v>6723</v>
      </c>
      <c r="C6384" s="0" t="s">
        <v>190</v>
      </c>
      <c r="D6384" s="0" t="s">
        <v>6010</v>
      </c>
      <c r="E6384" s="0" t="s">
        <v>689</v>
      </c>
      <c r="F6384" s="0" t="s">
        <v>3303</v>
      </c>
      <c r="G6384" s="0" t="s">
        <v>55</v>
      </c>
      <c r="H6384" s="0" t="s">
        <v>379</v>
      </c>
      <c r="I6384" s="0" t="s">
        <v>198</v>
      </c>
      <c r="J6384" s="0" t="s">
        <v>305</v>
      </c>
      <c r="K6384" s="0" t="n">
        <v>24526094.4299074</v>
      </c>
      <c r="L6384" s="0" t="n">
        <v>44577537.975</v>
      </c>
      <c r="M6384" s="0" t="n">
        <v>50593459.7460667</v>
      </c>
      <c r="N6384" s="0" t="n">
        <v>31345637.4</v>
      </c>
      <c r="O6384" s="0" t="n">
        <v>51243830.145</v>
      </c>
      <c r="P6384" s="0" t="n">
        <v>51724670.445</v>
      </c>
      <c r="Q6384" s="0" t="n">
        <v>44332339.23</v>
      </c>
      <c r="S6384" s="0" t="s">
        <v>303</v>
      </c>
    </row>
    <row r="6385" customFormat="false" ht="14" hidden="true" customHeight="false" outlineLevel="0" collapsed="false">
      <c r="A6385" s="0" t="str">
        <f aca="false">SUBSTITUTE(C6385&amp;D6385&amp;E6385&amp;F6385&amp;G6385&amp;H6385&amp;I6385," ","")</f>
        <v>AgenteBilingüeEspecializadoCienciasdelasaludyafinesEnlasinstalacionesdelaEntidadCompradoraServicio7x24Zona2Plata</v>
      </c>
      <c r="B6385" s="0" t="s">
        <v>6724</v>
      </c>
      <c r="C6385" s="0" t="s">
        <v>190</v>
      </c>
      <c r="D6385" s="0" t="s">
        <v>6010</v>
      </c>
      <c r="E6385" s="0" t="s">
        <v>689</v>
      </c>
      <c r="F6385" s="0" t="s">
        <v>3303</v>
      </c>
      <c r="G6385" s="0" t="s">
        <v>55</v>
      </c>
      <c r="H6385" s="0" t="s">
        <v>385</v>
      </c>
      <c r="I6385" s="0" t="s">
        <v>195</v>
      </c>
      <c r="J6385" s="0" t="s">
        <v>305</v>
      </c>
      <c r="K6385" s="0" t="n">
        <v>24526094.4299074</v>
      </c>
      <c r="L6385" s="0" t="n">
        <v>43728441.57</v>
      </c>
      <c r="M6385" s="0" t="n">
        <v>47777235.9917629</v>
      </c>
      <c r="N6385" s="0" t="n">
        <v>31317604.425</v>
      </c>
      <c r="O6385" s="0" t="n">
        <v>51243830.145</v>
      </c>
      <c r="P6385" s="0" t="n">
        <v>52701292.305</v>
      </c>
      <c r="Q6385" s="0" t="n">
        <v>39941135.415</v>
      </c>
      <c r="S6385" s="0" t="s">
        <v>303</v>
      </c>
    </row>
    <row r="6386" customFormat="false" ht="14" hidden="true" customHeight="false" outlineLevel="0" collapsed="false">
      <c r="A6386" s="0" t="str">
        <f aca="false">SUBSTITUTE(C6386&amp;D6386&amp;E6386&amp;F6386&amp;G6386&amp;H6386&amp;I6386," ","")</f>
        <v>AgenteBilingüeEspecializadoCienciasdelasaludyafinesEnlasinstalacionesdelaEntidadCompradoraServicio7x24Zona2Oro</v>
      </c>
      <c r="B6386" s="0" t="s">
        <v>6725</v>
      </c>
      <c r="C6386" s="0" t="s">
        <v>190</v>
      </c>
      <c r="D6386" s="0" t="s">
        <v>6010</v>
      </c>
      <c r="E6386" s="0" t="s">
        <v>689</v>
      </c>
      <c r="F6386" s="0" t="s">
        <v>3303</v>
      </c>
      <c r="G6386" s="0" t="s">
        <v>55</v>
      </c>
      <c r="H6386" s="0" t="s">
        <v>385</v>
      </c>
      <c r="I6386" s="0" t="s">
        <v>54</v>
      </c>
      <c r="J6386" s="0" t="s">
        <v>305</v>
      </c>
      <c r="K6386" s="0" t="n">
        <v>24526094.4299074</v>
      </c>
      <c r="L6386" s="0" t="n">
        <v>44603011.395</v>
      </c>
      <c r="M6386" s="0" t="n">
        <v>49145035.4762108</v>
      </c>
      <c r="N6386" s="0" t="n">
        <v>31354747.47</v>
      </c>
      <c r="O6386" s="0" t="n">
        <v>51243830.145</v>
      </c>
      <c r="P6386" s="0" t="n">
        <v>53810792.64</v>
      </c>
      <c r="Q6386" s="0" t="n">
        <v>41711837.22</v>
      </c>
      <c r="S6386" s="0" t="s">
        <v>303</v>
      </c>
    </row>
    <row r="6387" customFormat="false" ht="14" hidden="true" customHeight="false" outlineLevel="0" collapsed="false">
      <c r="A6387" s="0" t="str">
        <f aca="false">SUBSTITUTE(C6387&amp;D6387&amp;E6387&amp;F6387&amp;G6387&amp;H6387&amp;I6387," ","")</f>
        <v>AgenteBilingüeEspecializadoCienciasdelasaludyafinesEnlasinstalacionesdelaEntidadCompradoraServicio7x24Zona2Platino</v>
      </c>
      <c r="B6387" s="0" t="s">
        <v>6726</v>
      </c>
      <c r="C6387" s="0" t="s">
        <v>190</v>
      </c>
      <c r="D6387" s="0" t="s">
        <v>6010</v>
      </c>
      <c r="E6387" s="0" t="s">
        <v>689</v>
      </c>
      <c r="F6387" s="0" t="s">
        <v>3303</v>
      </c>
      <c r="G6387" s="0" t="s">
        <v>55</v>
      </c>
      <c r="H6387" s="0" t="s">
        <v>385</v>
      </c>
      <c r="I6387" s="0" t="s">
        <v>198</v>
      </c>
      <c r="J6387" s="0" t="s">
        <v>305</v>
      </c>
      <c r="K6387" s="0" t="n">
        <v>24526094.4299074</v>
      </c>
      <c r="L6387" s="0" t="n">
        <v>45914864.58</v>
      </c>
      <c r="M6387" s="0" t="n">
        <v>50593459.7460667</v>
      </c>
      <c r="N6387" s="0" t="n">
        <v>31391891.55</v>
      </c>
      <c r="O6387" s="0" t="n">
        <v>51243830.145</v>
      </c>
      <c r="P6387" s="0" t="n">
        <v>54968013.72</v>
      </c>
      <c r="Q6387" s="0" t="n">
        <v>44332339.23</v>
      </c>
      <c r="S6387" s="0" t="s">
        <v>303</v>
      </c>
    </row>
    <row r="6388" customFormat="false" ht="14" hidden="true" customHeight="false" outlineLevel="0" collapsed="false">
      <c r="A6388" s="0" t="str">
        <f aca="false">SUBSTITUTE(C6388&amp;D6388&amp;E6388&amp;F6388&amp;G6388&amp;H6388&amp;I6388," ","")</f>
        <v>AgenteBilingüeEspecializadoCienciasdelasaludyafinesEnlasinstalacionesdelaEntidadCompradoraServicio7x24Zona3Plata</v>
      </c>
      <c r="B6388" s="0" t="s">
        <v>6727</v>
      </c>
      <c r="C6388" s="0" t="s">
        <v>190</v>
      </c>
      <c r="D6388" s="0" t="s">
        <v>6010</v>
      </c>
      <c r="E6388" s="0" t="s">
        <v>689</v>
      </c>
      <c r="F6388" s="0" t="s">
        <v>3303</v>
      </c>
      <c r="G6388" s="0" t="s">
        <v>55</v>
      </c>
      <c r="H6388" s="0" t="s">
        <v>390</v>
      </c>
      <c r="I6388" s="0" t="s">
        <v>195</v>
      </c>
      <c r="J6388" s="0" t="s">
        <v>305</v>
      </c>
      <c r="K6388" s="0" t="n">
        <v>24526094.4299074</v>
      </c>
      <c r="L6388" s="0" t="n">
        <v>44577537.975</v>
      </c>
      <c r="M6388" s="0" t="n">
        <v>47777235.9917629</v>
      </c>
      <c r="N6388" s="0" t="n">
        <v>31345637.4</v>
      </c>
      <c r="O6388" s="0" t="n">
        <v>51243830.145</v>
      </c>
      <c r="P6388" s="0" t="n">
        <v>52949250.36</v>
      </c>
      <c r="Q6388" s="0" t="n">
        <v>39941135.415</v>
      </c>
      <c r="S6388" s="0" t="s">
        <v>303</v>
      </c>
    </row>
    <row r="6389" customFormat="false" ht="14" hidden="true" customHeight="false" outlineLevel="0" collapsed="false">
      <c r="A6389" s="0" t="str">
        <f aca="false">SUBSTITUTE(C6389&amp;D6389&amp;E6389&amp;F6389&amp;G6389&amp;H6389&amp;I6389," ","")</f>
        <v>AgenteBilingüeEspecializadoCienciasdelasaludyafinesEnlasinstalacionesdelaEntidadCompradoraServicio7x24Zona3Oro</v>
      </c>
      <c r="B6389" s="0" t="s">
        <v>6728</v>
      </c>
      <c r="C6389" s="0" t="s">
        <v>190</v>
      </c>
      <c r="D6389" s="0" t="s">
        <v>6010</v>
      </c>
      <c r="E6389" s="0" t="s">
        <v>689</v>
      </c>
      <c r="F6389" s="0" t="s">
        <v>3303</v>
      </c>
      <c r="G6389" s="0" t="s">
        <v>55</v>
      </c>
      <c r="H6389" s="0" t="s">
        <v>390</v>
      </c>
      <c r="I6389" s="0" t="s">
        <v>54</v>
      </c>
      <c r="J6389" s="0" t="s">
        <v>305</v>
      </c>
      <c r="K6389" s="0" t="n">
        <v>24526094.4299074</v>
      </c>
      <c r="L6389" s="0" t="n">
        <v>45469089.045</v>
      </c>
      <c r="M6389" s="0" t="n">
        <v>49145035.4762108</v>
      </c>
      <c r="N6389" s="0" t="n">
        <v>31384181.835</v>
      </c>
      <c r="O6389" s="0" t="n">
        <v>51243830.145</v>
      </c>
      <c r="P6389" s="0" t="n">
        <v>54063971.235</v>
      </c>
      <c r="Q6389" s="0" t="n">
        <v>41711837.22</v>
      </c>
      <c r="S6389" s="0" t="s">
        <v>303</v>
      </c>
    </row>
    <row r="6390" customFormat="false" ht="14" hidden="true" customHeight="false" outlineLevel="0" collapsed="false">
      <c r="A6390" s="0" t="str">
        <f aca="false">SUBSTITUTE(C6390&amp;D6390&amp;E6390&amp;F6390&amp;G6390&amp;H6390&amp;I6390," ","")</f>
        <v>AgenteBilingüeEspecializadoCienciasdelasaludyafinesEnlasinstalacionesdelaEntidadCompradoraServicio7x24Zona3Platino</v>
      </c>
      <c r="B6390" s="0" t="s">
        <v>6729</v>
      </c>
      <c r="C6390" s="0" t="s">
        <v>190</v>
      </c>
      <c r="D6390" s="0" t="s">
        <v>6010</v>
      </c>
      <c r="E6390" s="0" t="s">
        <v>689</v>
      </c>
      <c r="F6390" s="0" t="s">
        <v>3303</v>
      </c>
      <c r="G6390" s="0" t="s">
        <v>55</v>
      </c>
      <c r="H6390" s="0" t="s">
        <v>390</v>
      </c>
      <c r="I6390" s="0" t="s">
        <v>198</v>
      </c>
      <c r="J6390" s="0" t="s">
        <v>305</v>
      </c>
      <c r="K6390" s="0" t="n">
        <v>24526094.4299074</v>
      </c>
      <c r="L6390" s="0" t="n">
        <v>46806415.65</v>
      </c>
      <c r="M6390" s="0" t="n">
        <v>50593459.7460667</v>
      </c>
      <c r="N6390" s="0" t="n">
        <v>31422727.305</v>
      </c>
      <c r="O6390" s="0" t="n">
        <v>51243830.145</v>
      </c>
      <c r="P6390" s="0" t="n">
        <v>55226637.45</v>
      </c>
      <c r="Q6390" s="0" t="n">
        <v>44332339.23</v>
      </c>
      <c r="S6390" s="0" t="s">
        <v>303</v>
      </c>
    </row>
    <row r="6391" customFormat="false" ht="14" hidden="true" customHeight="false" outlineLevel="0" collapsed="false">
      <c r="A6391" s="0" t="str">
        <f aca="false">SUBSTITUTE(C6391&amp;D6391&amp;E6391&amp;F6391&amp;G6391&amp;H6391&amp;I6391," ","")</f>
        <v>AgenteBilingüeEspecializadoCienciasdelasaludyafinesFrontofficeconherramientaJornadaOrdinaria Zona1Plata</v>
      </c>
      <c r="B6391" s="0" t="s">
        <v>6730</v>
      </c>
      <c r="C6391" s="0" t="s">
        <v>190</v>
      </c>
      <c r="D6391" s="0" t="s">
        <v>6010</v>
      </c>
      <c r="E6391" s="0" t="s">
        <v>689</v>
      </c>
      <c r="F6391" s="0" t="s">
        <v>3319</v>
      </c>
      <c r="G6391" s="0" t="s">
        <v>62</v>
      </c>
      <c r="H6391" s="0" t="s">
        <v>379</v>
      </c>
      <c r="I6391" s="0" t="s">
        <v>195</v>
      </c>
      <c r="J6391" s="0" t="s">
        <v>36</v>
      </c>
      <c r="K6391" s="0" t="n">
        <v>7874424.38965752</v>
      </c>
      <c r="L6391" s="0" t="n">
        <v>9295757.28</v>
      </c>
      <c r="M6391" s="0" t="n">
        <v>11979537.234724</v>
      </c>
      <c r="N6391" s="0" t="n">
        <v>8481519.675</v>
      </c>
      <c r="O6391" s="0" t="n">
        <v>12802458.375</v>
      </c>
      <c r="P6391" s="0" t="n">
        <v>9365590.8</v>
      </c>
      <c r="Q6391" s="0" t="n">
        <v>9789001.02</v>
      </c>
      <c r="S6391" s="0" t="s">
        <v>303</v>
      </c>
    </row>
    <row r="6392" customFormat="false" ht="14" hidden="true" customHeight="false" outlineLevel="0" collapsed="false">
      <c r="A6392" s="0" t="str">
        <f aca="false">SUBSTITUTE(C6392&amp;D6392&amp;E6392&amp;F6392&amp;G6392&amp;H6392&amp;I6392," ","")</f>
        <v>AgenteBilingüeEspecializadoCienciasdelasaludyafinesFrontofficeconherramientaJornadaOrdinaria Zona1Oro</v>
      </c>
      <c r="B6392" s="0" t="s">
        <v>6731</v>
      </c>
      <c r="C6392" s="0" t="s">
        <v>190</v>
      </c>
      <c r="D6392" s="0" t="s">
        <v>6010</v>
      </c>
      <c r="E6392" s="0" t="s">
        <v>689</v>
      </c>
      <c r="F6392" s="0" t="s">
        <v>3319</v>
      </c>
      <c r="G6392" s="0" t="s">
        <v>62</v>
      </c>
      <c r="H6392" s="0" t="s">
        <v>379</v>
      </c>
      <c r="I6392" s="0" t="s">
        <v>54</v>
      </c>
      <c r="J6392" s="0" t="s">
        <v>36</v>
      </c>
      <c r="K6392" s="0" t="n">
        <v>7874424.38965752</v>
      </c>
      <c r="L6392" s="0" t="n">
        <v>9481673.295</v>
      </c>
      <c r="M6392" s="0" t="n">
        <v>12322495.6439631</v>
      </c>
      <c r="N6392" s="0" t="n">
        <v>8510144.67</v>
      </c>
      <c r="O6392" s="0" t="n">
        <v>12802458.375</v>
      </c>
      <c r="P6392" s="0" t="n">
        <v>9562761.405</v>
      </c>
      <c r="Q6392" s="0" t="n">
        <v>10222974.45</v>
      </c>
      <c r="S6392" s="0" t="s">
        <v>303</v>
      </c>
    </row>
    <row r="6393" customFormat="false" ht="14" hidden="true" customHeight="false" outlineLevel="0" collapsed="false">
      <c r="A6393" s="0" t="str">
        <f aca="false">SUBSTITUTE(C6393&amp;D6393&amp;E6393&amp;F6393&amp;G6393&amp;H6393&amp;I6393," ","")</f>
        <v>AgenteBilingüeEspecializadoCienciasdelasaludyafinesFrontofficeconherramientaJornadaOrdinaria Zona1Platino</v>
      </c>
      <c r="B6393" s="0" t="s">
        <v>6732</v>
      </c>
      <c r="C6393" s="0" t="s">
        <v>190</v>
      </c>
      <c r="D6393" s="0" t="s">
        <v>6010</v>
      </c>
      <c r="E6393" s="0" t="s">
        <v>689</v>
      </c>
      <c r="F6393" s="0" t="s">
        <v>3319</v>
      </c>
      <c r="G6393" s="0" t="s">
        <v>62</v>
      </c>
      <c r="H6393" s="0" t="s">
        <v>379</v>
      </c>
      <c r="I6393" s="0" t="s">
        <v>198</v>
      </c>
      <c r="J6393" s="0" t="s">
        <v>36</v>
      </c>
      <c r="K6393" s="0" t="n">
        <v>7874424.38965752</v>
      </c>
      <c r="L6393" s="0" t="n">
        <v>9760545.765</v>
      </c>
      <c r="M6393" s="0" t="n">
        <v>12685669.6977198</v>
      </c>
      <c r="N6393" s="0" t="n">
        <v>8538769.665</v>
      </c>
      <c r="O6393" s="0" t="n">
        <v>12802458.375</v>
      </c>
      <c r="P6393" s="0" t="n">
        <v>9768412.8</v>
      </c>
      <c r="Q6393" s="0" t="n">
        <v>10865221.965</v>
      </c>
      <c r="S6393" s="0" t="s">
        <v>303</v>
      </c>
    </row>
    <row r="6394" customFormat="false" ht="14" hidden="true" customHeight="false" outlineLevel="0" collapsed="false">
      <c r="A6394" s="0" t="str">
        <f aca="false">SUBSTITUTE(C6394&amp;D6394&amp;E6394&amp;F6394&amp;G6394&amp;H6394&amp;I6394," ","")</f>
        <v>AgenteBilingüeEspecializadoCienciasdelasaludyafinesFrontofficeconherramientaJornadaOrdinaria Zona2Plata</v>
      </c>
      <c r="B6394" s="0" t="s">
        <v>6733</v>
      </c>
      <c r="C6394" s="0" t="s">
        <v>190</v>
      </c>
      <c r="D6394" s="0" t="s">
        <v>6010</v>
      </c>
      <c r="E6394" s="0" t="s">
        <v>689</v>
      </c>
      <c r="F6394" s="0" t="s">
        <v>3319</v>
      </c>
      <c r="G6394" s="0" t="s">
        <v>62</v>
      </c>
      <c r="H6394" s="0" t="s">
        <v>385</v>
      </c>
      <c r="I6394" s="0" t="s">
        <v>195</v>
      </c>
      <c r="J6394" s="0" t="s">
        <v>36</v>
      </c>
      <c r="K6394" s="0" t="n">
        <v>7874424.38965752</v>
      </c>
      <c r="L6394" s="0" t="n">
        <v>9574630.785</v>
      </c>
      <c r="M6394" s="0" t="n">
        <v>11979537.234724</v>
      </c>
      <c r="N6394" s="0" t="n">
        <v>8515869.255</v>
      </c>
      <c r="O6394" s="0" t="n">
        <v>12802458.375</v>
      </c>
      <c r="P6394" s="0" t="n">
        <v>9952850.835</v>
      </c>
      <c r="Q6394" s="0" t="n">
        <v>9789001.02</v>
      </c>
      <c r="S6394" s="0" t="s">
        <v>303</v>
      </c>
    </row>
    <row r="6395" customFormat="false" ht="14" hidden="true" customHeight="false" outlineLevel="0" collapsed="false">
      <c r="A6395" s="0" t="str">
        <f aca="false">SUBSTITUTE(C6395&amp;D6395&amp;E6395&amp;F6395&amp;G6395&amp;H6395&amp;I6395," ","")</f>
        <v>AgenteBilingüeEspecializadoCienciasdelasaludyafinesFrontofficeconherramientaJornadaOrdinaria Zona2Oro</v>
      </c>
      <c r="B6395" s="0" t="s">
        <v>6734</v>
      </c>
      <c r="C6395" s="0" t="s">
        <v>190</v>
      </c>
      <c r="D6395" s="0" t="s">
        <v>6010</v>
      </c>
      <c r="E6395" s="0" t="s">
        <v>689</v>
      </c>
      <c r="F6395" s="0" t="s">
        <v>3319</v>
      </c>
      <c r="G6395" s="0" t="s">
        <v>62</v>
      </c>
      <c r="H6395" s="0" t="s">
        <v>385</v>
      </c>
      <c r="I6395" s="0" t="s">
        <v>54</v>
      </c>
      <c r="J6395" s="0" t="s">
        <v>36</v>
      </c>
      <c r="K6395" s="0" t="n">
        <v>7874424.38965752</v>
      </c>
      <c r="L6395" s="0" t="n">
        <v>9766124.415</v>
      </c>
      <c r="M6395" s="0" t="n">
        <v>12322495.6439631</v>
      </c>
      <c r="N6395" s="0" t="n">
        <v>8546212.35</v>
      </c>
      <c r="O6395" s="0" t="n">
        <v>12802458.375</v>
      </c>
      <c r="P6395" s="0" t="n">
        <v>10162384.515</v>
      </c>
      <c r="Q6395" s="0" t="n">
        <v>10222974.45</v>
      </c>
      <c r="S6395" s="0" t="s">
        <v>303</v>
      </c>
    </row>
    <row r="6396" customFormat="false" ht="14" hidden="true" customHeight="false" outlineLevel="0" collapsed="false">
      <c r="A6396" s="0" t="str">
        <f aca="false">SUBSTITUTE(C6396&amp;D6396&amp;E6396&amp;F6396&amp;G6396&amp;H6396&amp;I6396," ","")</f>
        <v>AgenteBilingüeEspecializadoCienciasdelasaludyafinesFrontofficeconherramientaJornadaOrdinaria Zona2Platino</v>
      </c>
      <c r="B6396" s="0" t="s">
        <v>6735</v>
      </c>
      <c r="C6396" s="0" t="s">
        <v>190</v>
      </c>
      <c r="D6396" s="0" t="s">
        <v>6010</v>
      </c>
      <c r="E6396" s="0" t="s">
        <v>689</v>
      </c>
      <c r="F6396" s="0" t="s">
        <v>3319</v>
      </c>
      <c r="G6396" s="0" t="s">
        <v>62</v>
      </c>
      <c r="H6396" s="0" t="s">
        <v>385</v>
      </c>
      <c r="I6396" s="0" t="s">
        <v>198</v>
      </c>
      <c r="J6396" s="0" t="s">
        <v>36</v>
      </c>
      <c r="K6396" s="0" t="n">
        <v>7874424.38965752</v>
      </c>
      <c r="L6396" s="0" t="n">
        <v>10053362.79</v>
      </c>
      <c r="M6396" s="0" t="n">
        <v>12685669.6977198</v>
      </c>
      <c r="N6396" s="0" t="n">
        <v>8576554.41</v>
      </c>
      <c r="O6396" s="0" t="n">
        <v>12802458.375</v>
      </c>
      <c r="P6396" s="0" t="n">
        <v>10380930.975</v>
      </c>
      <c r="Q6396" s="0" t="n">
        <v>10865221.965</v>
      </c>
      <c r="S6396" s="0" t="s">
        <v>303</v>
      </c>
    </row>
    <row r="6397" customFormat="false" ht="14" hidden="true" customHeight="false" outlineLevel="0" collapsed="false">
      <c r="A6397" s="0" t="str">
        <f aca="false">SUBSTITUTE(C6397&amp;D6397&amp;E6397&amp;F6397&amp;G6397&amp;H6397&amp;I6397," ","")</f>
        <v>AgenteBilingüeEspecializadoCienciasdelasaludyafinesFrontofficeconherramientaJornadaOrdinaria Zona3Plata</v>
      </c>
      <c r="B6397" s="0" t="s">
        <v>6736</v>
      </c>
      <c r="C6397" s="0" t="s">
        <v>190</v>
      </c>
      <c r="D6397" s="0" t="s">
        <v>6010</v>
      </c>
      <c r="E6397" s="0" t="s">
        <v>689</v>
      </c>
      <c r="F6397" s="0" t="s">
        <v>3319</v>
      </c>
      <c r="G6397" s="0" t="s">
        <v>62</v>
      </c>
      <c r="H6397" s="0" t="s">
        <v>390</v>
      </c>
      <c r="I6397" s="0" t="s">
        <v>195</v>
      </c>
      <c r="J6397" s="0" t="s">
        <v>36</v>
      </c>
      <c r="K6397" s="0" t="n">
        <v>7874424.38965752</v>
      </c>
      <c r="L6397" s="0" t="n">
        <v>9760545.765</v>
      </c>
      <c r="M6397" s="0" t="n">
        <v>11979537.234724</v>
      </c>
      <c r="N6397" s="0" t="n">
        <v>8538769.665</v>
      </c>
      <c r="O6397" s="0" t="n">
        <v>12802458.375</v>
      </c>
      <c r="P6397" s="0" t="n">
        <v>9999679.41</v>
      </c>
      <c r="Q6397" s="0" t="n">
        <v>9789001.02</v>
      </c>
      <c r="S6397" s="0" t="s">
        <v>303</v>
      </c>
    </row>
    <row r="6398" customFormat="false" ht="14" hidden="true" customHeight="false" outlineLevel="0" collapsed="false">
      <c r="A6398" s="0" t="str">
        <f aca="false">SUBSTITUTE(C6398&amp;D6398&amp;E6398&amp;F6398&amp;G6398&amp;H6398&amp;I6398," ","")</f>
        <v>AgenteBilingüeEspecializadoCienciasdelasaludyafinesFrontofficeconherramientaJornadaOrdinaria Zona3Oro</v>
      </c>
      <c r="B6398" s="0" t="s">
        <v>6737</v>
      </c>
      <c r="C6398" s="0" t="s">
        <v>190</v>
      </c>
      <c r="D6398" s="0" t="s">
        <v>6010</v>
      </c>
      <c r="E6398" s="0" t="s">
        <v>689</v>
      </c>
      <c r="F6398" s="0" t="s">
        <v>3319</v>
      </c>
      <c r="G6398" s="0" t="s">
        <v>62</v>
      </c>
      <c r="H6398" s="0" t="s">
        <v>390</v>
      </c>
      <c r="I6398" s="0" t="s">
        <v>54</v>
      </c>
      <c r="J6398" s="0" t="s">
        <v>36</v>
      </c>
      <c r="K6398" s="0" t="n">
        <v>7874424.38965752</v>
      </c>
      <c r="L6398" s="0" t="n">
        <v>9955757.115</v>
      </c>
      <c r="M6398" s="0" t="n">
        <v>12322495.6439631</v>
      </c>
      <c r="N6398" s="0" t="n">
        <v>8570257.47</v>
      </c>
      <c r="O6398" s="0" t="n">
        <v>12802458.375</v>
      </c>
      <c r="P6398" s="0" t="n">
        <v>10210198.41</v>
      </c>
      <c r="Q6398" s="0" t="n">
        <v>10222974.45</v>
      </c>
      <c r="S6398" s="0" t="s">
        <v>303</v>
      </c>
    </row>
    <row r="6399" customFormat="false" ht="14" hidden="true" customHeight="false" outlineLevel="0" collapsed="false">
      <c r="A6399" s="0" t="str">
        <f aca="false">SUBSTITUTE(C6399&amp;D6399&amp;E6399&amp;F6399&amp;G6399&amp;H6399&amp;I6399," ","")</f>
        <v>AgenteBilingüeEspecializadoCienciasdelasaludyafinesFrontofficeconherramientaJornadaOrdinaria Zona3Platino</v>
      </c>
      <c r="B6399" s="0" t="s">
        <v>6738</v>
      </c>
      <c r="C6399" s="0" t="s">
        <v>190</v>
      </c>
      <c r="D6399" s="0" t="s">
        <v>6010</v>
      </c>
      <c r="E6399" s="0" t="s">
        <v>689</v>
      </c>
      <c r="F6399" s="0" t="s">
        <v>3319</v>
      </c>
      <c r="G6399" s="0" t="s">
        <v>62</v>
      </c>
      <c r="H6399" s="0" t="s">
        <v>390</v>
      </c>
      <c r="I6399" s="0" t="s">
        <v>198</v>
      </c>
      <c r="J6399" s="0" t="s">
        <v>36</v>
      </c>
      <c r="K6399" s="0" t="n">
        <v>7874424.38965752</v>
      </c>
      <c r="L6399" s="0" t="n">
        <v>10248573.105</v>
      </c>
      <c r="M6399" s="0" t="n">
        <v>12685669.6977198</v>
      </c>
      <c r="N6399" s="0" t="n">
        <v>8601744.24</v>
      </c>
      <c r="O6399" s="0" t="n">
        <v>12802458.375</v>
      </c>
      <c r="P6399" s="0" t="n">
        <v>10429772.625</v>
      </c>
      <c r="Q6399" s="0" t="n">
        <v>10865221.965</v>
      </c>
      <c r="S6399" s="0" t="s">
        <v>303</v>
      </c>
    </row>
    <row r="6400" customFormat="false" ht="14" hidden="true" customHeight="false" outlineLevel="0" collapsed="false">
      <c r="A6400" s="0" t="str">
        <f aca="false">SUBSTITUTE(C6400&amp;D6400&amp;E6400&amp;F6400&amp;G6400&amp;H6400&amp;I6400," ","")</f>
        <v>AgenteBilingüeEspecializadoCienciasdelasaludyafinesFrontofficeconherramientaHoraextradiurnaZona1Plata</v>
      </c>
      <c r="B6400" s="0" t="s">
        <v>6739</v>
      </c>
      <c r="C6400" s="0" t="s">
        <v>190</v>
      </c>
      <c r="D6400" s="0" t="s">
        <v>6010</v>
      </c>
      <c r="E6400" s="0" t="s">
        <v>689</v>
      </c>
      <c r="F6400" s="0" t="s">
        <v>3319</v>
      </c>
      <c r="G6400" s="0" t="s">
        <v>192</v>
      </c>
      <c r="H6400" s="0" t="s">
        <v>379</v>
      </c>
      <c r="I6400" s="0" t="s">
        <v>195</v>
      </c>
      <c r="J6400" s="0" t="s">
        <v>325</v>
      </c>
      <c r="K6400" s="0" t="n">
        <v>39880.5038886771</v>
      </c>
      <c r="L6400" s="0" t="n">
        <v>50658.075</v>
      </c>
      <c r="M6400" s="0" t="n">
        <v>68896.9185469239</v>
      </c>
      <c r="N6400" s="0" t="n">
        <v>35772.705</v>
      </c>
      <c r="O6400" s="0" t="n">
        <v>59502.15</v>
      </c>
      <c r="P6400" s="0" t="n">
        <v>50944.77</v>
      </c>
      <c r="Q6400" s="0" t="n">
        <v>62718.93</v>
      </c>
      <c r="S6400" s="0" t="s">
        <v>303</v>
      </c>
    </row>
    <row r="6401" customFormat="false" ht="14" hidden="true" customHeight="false" outlineLevel="0" collapsed="false">
      <c r="A6401" s="0" t="str">
        <f aca="false">SUBSTITUTE(C6401&amp;D6401&amp;E6401&amp;F6401&amp;G6401&amp;H6401&amp;I6401," ","")</f>
        <v>AgenteBilingüeEspecializadoCienciasdelasaludyafinesFrontofficeconherramientaHoraextradiurnaZona1Oro</v>
      </c>
      <c r="B6401" s="0" t="s">
        <v>6740</v>
      </c>
      <c r="C6401" s="0" t="s">
        <v>190</v>
      </c>
      <c r="D6401" s="0" t="s">
        <v>6010</v>
      </c>
      <c r="E6401" s="0" t="s">
        <v>689</v>
      </c>
      <c r="F6401" s="0" t="s">
        <v>3319</v>
      </c>
      <c r="G6401" s="0" t="s">
        <v>192</v>
      </c>
      <c r="H6401" s="0" t="s">
        <v>379</v>
      </c>
      <c r="I6401" s="0" t="s">
        <v>54</v>
      </c>
      <c r="J6401" s="0" t="s">
        <v>325</v>
      </c>
      <c r="K6401" s="0" t="n">
        <v>39880.5038886771</v>
      </c>
      <c r="L6401" s="0" t="n">
        <v>51671.34</v>
      </c>
      <c r="M6401" s="0" t="n">
        <v>70869.346790466</v>
      </c>
      <c r="N6401" s="0" t="n">
        <v>35772.705</v>
      </c>
      <c r="O6401" s="0" t="n">
        <v>59502.15</v>
      </c>
      <c r="P6401" s="0" t="n">
        <v>52017.03</v>
      </c>
      <c r="Q6401" s="0" t="n">
        <v>65498.94</v>
      </c>
      <c r="S6401" s="0" t="s">
        <v>303</v>
      </c>
    </row>
    <row r="6402" customFormat="false" ht="14" hidden="true" customHeight="false" outlineLevel="0" collapsed="false">
      <c r="A6402" s="0" t="str">
        <f aca="false">SUBSTITUTE(C6402&amp;D6402&amp;E6402&amp;F6402&amp;G6402&amp;H6402&amp;I6402," ","")</f>
        <v>AgenteBilingüeEspecializadoCienciasdelasaludyafinesFrontofficeconherramientaHoraextradiurnaZona1Platino</v>
      </c>
      <c r="B6402" s="0" t="s">
        <v>6741</v>
      </c>
      <c r="C6402" s="0" t="s">
        <v>190</v>
      </c>
      <c r="D6402" s="0" t="s">
        <v>6010</v>
      </c>
      <c r="E6402" s="0" t="s">
        <v>689</v>
      </c>
      <c r="F6402" s="0" t="s">
        <v>3319</v>
      </c>
      <c r="G6402" s="0" t="s">
        <v>192</v>
      </c>
      <c r="H6402" s="0" t="s">
        <v>379</v>
      </c>
      <c r="I6402" s="0" t="s">
        <v>198</v>
      </c>
      <c r="J6402" s="0" t="s">
        <v>325</v>
      </c>
      <c r="K6402" s="0" t="n">
        <v>39880.5038886771</v>
      </c>
      <c r="L6402" s="0" t="n">
        <v>53191.755</v>
      </c>
      <c r="M6402" s="0" t="n">
        <v>72958.0395930143</v>
      </c>
      <c r="N6402" s="0" t="n">
        <v>35772.705</v>
      </c>
      <c r="O6402" s="0" t="n">
        <v>59502.15</v>
      </c>
      <c r="P6402" s="0" t="n">
        <v>53135.865</v>
      </c>
      <c r="Q6402" s="0" t="n">
        <v>69614.1</v>
      </c>
      <c r="S6402" s="0" t="s">
        <v>303</v>
      </c>
    </row>
    <row r="6403" customFormat="false" ht="14" hidden="true" customHeight="false" outlineLevel="0" collapsed="false">
      <c r="A6403" s="0" t="str">
        <f aca="false">SUBSTITUTE(C6403&amp;D6403&amp;E6403&amp;F6403&amp;G6403&amp;H6403&amp;I6403," ","")</f>
        <v>AgenteBilingüeEspecializadoCienciasdelasaludyafinesFrontofficeconherramientaHoraextradiurnaZona2Plata</v>
      </c>
      <c r="B6403" s="0" t="s">
        <v>6742</v>
      </c>
      <c r="C6403" s="0" t="s">
        <v>190</v>
      </c>
      <c r="D6403" s="0" t="s">
        <v>6010</v>
      </c>
      <c r="E6403" s="0" t="s">
        <v>689</v>
      </c>
      <c r="F6403" s="0" t="s">
        <v>3319</v>
      </c>
      <c r="G6403" s="0" t="s">
        <v>192</v>
      </c>
      <c r="H6403" s="0" t="s">
        <v>385</v>
      </c>
      <c r="I6403" s="0" t="s">
        <v>195</v>
      </c>
      <c r="J6403" s="0" t="s">
        <v>325</v>
      </c>
      <c r="K6403" s="0" t="n">
        <v>39880.5038886771</v>
      </c>
      <c r="L6403" s="0" t="n">
        <v>52178.49</v>
      </c>
      <c r="M6403" s="0" t="n">
        <v>68896.9185469239</v>
      </c>
      <c r="N6403" s="0" t="n">
        <v>35772.705</v>
      </c>
      <c r="O6403" s="0" t="n">
        <v>59502.15</v>
      </c>
      <c r="P6403" s="0" t="n">
        <v>54138.78</v>
      </c>
      <c r="Q6403" s="0" t="n">
        <v>62718.93</v>
      </c>
      <c r="S6403" s="0" t="s">
        <v>303</v>
      </c>
    </row>
    <row r="6404" customFormat="false" ht="14" hidden="true" customHeight="false" outlineLevel="0" collapsed="false">
      <c r="A6404" s="0" t="str">
        <f aca="false">SUBSTITUTE(C6404&amp;D6404&amp;E6404&amp;F6404&amp;G6404&amp;H6404&amp;I6404," ","")</f>
        <v>AgenteBilingüeEspecializadoCienciasdelasaludyafinesFrontofficeconherramientaHoraextradiurnaZona2Oro</v>
      </c>
      <c r="B6404" s="0" t="s">
        <v>6743</v>
      </c>
      <c r="C6404" s="0" t="s">
        <v>190</v>
      </c>
      <c r="D6404" s="0" t="s">
        <v>6010</v>
      </c>
      <c r="E6404" s="0" t="s">
        <v>689</v>
      </c>
      <c r="F6404" s="0" t="s">
        <v>3319</v>
      </c>
      <c r="G6404" s="0" t="s">
        <v>192</v>
      </c>
      <c r="H6404" s="0" t="s">
        <v>385</v>
      </c>
      <c r="I6404" s="0" t="s">
        <v>54</v>
      </c>
      <c r="J6404" s="0" t="s">
        <v>325</v>
      </c>
      <c r="K6404" s="0" t="n">
        <v>39880.5038886771</v>
      </c>
      <c r="L6404" s="0" t="n">
        <v>53221.77</v>
      </c>
      <c r="M6404" s="0" t="n">
        <v>70869.346790466</v>
      </c>
      <c r="N6404" s="0" t="n">
        <v>35772.705</v>
      </c>
      <c r="O6404" s="0" t="n">
        <v>59502.15</v>
      </c>
      <c r="P6404" s="0" t="n">
        <v>55278.315</v>
      </c>
      <c r="Q6404" s="0" t="n">
        <v>65498.94</v>
      </c>
      <c r="S6404" s="0" t="s">
        <v>303</v>
      </c>
    </row>
    <row r="6405" customFormat="false" ht="14" hidden="true" customHeight="false" outlineLevel="0" collapsed="false">
      <c r="A6405" s="0" t="str">
        <f aca="false">SUBSTITUTE(C6405&amp;D6405&amp;E6405&amp;F6405&amp;G6405&amp;H6405&amp;I6405," ","")</f>
        <v>AgenteBilingüeEspecializadoCienciasdelasaludyafinesFrontofficeconherramientaHoraextradiurnaZona2Platino</v>
      </c>
      <c r="B6405" s="0" t="s">
        <v>6744</v>
      </c>
      <c r="C6405" s="0" t="s">
        <v>190</v>
      </c>
      <c r="D6405" s="0" t="s">
        <v>6010</v>
      </c>
      <c r="E6405" s="0" t="s">
        <v>689</v>
      </c>
      <c r="F6405" s="0" t="s">
        <v>3319</v>
      </c>
      <c r="G6405" s="0" t="s">
        <v>192</v>
      </c>
      <c r="H6405" s="0" t="s">
        <v>385</v>
      </c>
      <c r="I6405" s="0" t="s">
        <v>198</v>
      </c>
      <c r="J6405" s="0" t="s">
        <v>325</v>
      </c>
      <c r="K6405" s="0" t="n">
        <v>39880.5038886771</v>
      </c>
      <c r="L6405" s="0" t="n">
        <v>54787.725</v>
      </c>
      <c r="M6405" s="0" t="n">
        <v>72958.0395930143</v>
      </c>
      <c r="N6405" s="0" t="n">
        <v>35772.705</v>
      </c>
      <c r="O6405" s="0" t="n">
        <v>59502.15</v>
      </c>
      <c r="P6405" s="0" t="n">
        <v>56467.53</v>
      </c>
      <c r="Q6405" s="0" t="n">
        <v>69614.1</v>
      </c>
      <c r="S6405" s="0" t="s">
        <v>303</v>
      </c>
    </row>
    <row r="6406" customFormat="false" ht="14" hidden="true" customHeight="false" outlineLevel="0" collapsed="false">
      <c r="A6406" s="0" t="str">
        <f aca="false">SUBSTITUTE(C6406&amp;D6406&amp;E6406&amp;F6406&amp;G6406&amp;H6406&amp;I6406," ","")</f>
        <v>AgenteBilingüeEspecializadoCienciasdelasaludyafinesFrontofficeconherramientaHoraextradiurnaZona3Plata</v>
      </c>
      <c r="B6406" s="0" t="s">
        <v>6745</v>
      </c>
      <c r="C6406" s="0" t="s">
        <v>190</v>
      </c>
      <c r="D6406" s="0" t="s">
        <v>6010</v>
      </c>
      <c r="E6406" s="0" t="s">
        <v>689</v>
      </c>
      <c r="F6406" s="0" t="s">
        <v>3319</v>
      </c>
      <c r="G6406" s="0" t="s">
        <v>192</v>
      </c>
      <c r="H6406" s="0" t="s">
        <v>390</v>
      </c>
      <c r="I6406" s="0" t="s">
        <v>195</v>
      </c>
      <c r="J6406" s="0" t="s">
        <v>325</v>
      </c>
      <c r="K6406" s="0" t="n">
        <v>39880.5038886771</v>
      </c>
      <c r="L6406" s="0" t="n">
        <v>53191.755</v>
      </c>
      <c r="M6406" s="0" t="n">
        <v>68896.9185469239</v>
      </c>
      <c r="N6406" s="0" t="n">
        <v>35772.705</v>
      </c>
      <c r="O6406" s="0" t="n">
        <v>59502.15</v>
      </c>
      <c r="P6406" s="0" t="n">
        <v>54393.39</v>
      </c>
      <c r="Q6406" s="0" t="n">
        <v>62718.93</v>
      </c>
      <c r="S6406" s="0" t="s">
        <v>303</v>
      </c>
    </row>
    <row r="6407" customFormat="false" ht="14" hidden="true" customHeight="false" outlineLevel="0" collapsed="false">
      <c r="A6407" s="0" t="str">
        <f aca="false">SUBSTITUTE(C6407&amp;D6407&amp;E6407&amp;F6407&amp;G6407&amp;H6407&amp;I6407," ","")</f>
        <v>AgenteBilingüeEspecializadoCienciasdelasaludyafinesFrontofficeconherramientaHoraextradiurnaZona3Oro</v>
      </c>
      <c r="B6407" s="0" t="s">
        <v>6746</v>
      </c>
      <c r="C6407" s="0" t="s">
        <v>190</v>
      </c>
      <c r="D6407" s="0" t="s">
        <v>6010</v>
      </c>
      <c r="E6407" s="0" t="s">
        <v>689</v>
      </c>
      <c r="F6407" s="0" t="s">
        <v>3319</v>
      </c>
      <c r="G6407" s="0" t="s">
        <v>192</v>
      </c>
      <c r="H6407" s="0" t="s">
        <v>390</v>
      </c>
      <c r="I6407" s="0" t="s">
        <v>54</v>
      </c>
      <c r="J6407" s="0" t="s">
        <v>325</v>
      </c>
      <c r="K6407" s="0" t="n">
        <v>39880.5038886771</v>
      </c>
      <c r="L6407" s="0" t="n">
        <v>54255.735</v>
      </c>
      <c r="M6407" s="0" t="n">
        <v>70869.346790466</v>
      </c>
      <c r="N6407" s="0" t="n">
        <v>35772.705</v>
      </c>
      <c r="O6407" s="0" t="n">
        <v>59502.15</v>
      </c>
      <c r="P6407" s="0" t="n">
        <v>55539.135</v>
      </c>
      <c r="Q6407" s="0" t="n">
        <v>65498.94</v>
      </c>
      <c r="S6407" s="0" t="s">
        <v>303</v>
      </c>
    </row>
    <row r="6408" customFormat="false" ht="14" hidden="true" customHeight="false" outlineLevel="0" collapsed="false">
      <c r="A6408" s="0" t="str">
        <f aca="false">SUBSTITUTE(C6408&amp;D6408&amp;E6408&amp;F6408&amp;G6408&amp;H6408&amp;I6408," ","")</f>
        <v>AgenteBilingüeEspecializadoCienciasdelasaludyafinesFrontofficeconherramientaHoraextradiurnaZona3Platino</v>
      </c>
      <c r="B6408" s="0" t="s">
        <v>6747</v>
      </c>
      <c r="C6408" s="0" t="s">
        <v>190</v>
      </c>
      <c r="D6408" s="0" t="s">
        <v>6010</v>
      </c>
      <c r="E6408" s="0" t="s">
        <v>689</v>
      </c>
      <c r="F6408" s="0" t="s">
        <v>3319</v>
      </c>
      <c r="G6408" s="0" t="s">
        <v>192</v>
      </c>
      <c r="H6408" s="0" t="s">
        <v>390</v>
      </c>
      <c r="I6408" s="0" t="s">
        <v>198</v>
      </c>
      <c r="J6408" s="0" t="s">
        <v>325</v>
      </c>
      <c r="K6408" s="0" t="n">
        <v>39880.5038886771</v>
      </c>
      <c r="L6408" s="0" t="n">
        <v>55851.705</v>
      </c>
      <c r="M6408" s="0" t="n">
        <v>72958.0395930143</v>
      </c>
      <c r="N6408" s="0" t="n">
        <v>35772.705</v>
      </c>
      <c r="O6408" s="0" t="n">
        <v>59502.15</v>
      </c>
      <c r="P6408" s="0" t="n">
        <v>56733.525</v>
      </c>
      <c r="Q6408" s="0" t="n">
        <v>69614.1</v>
      </c>
      <c r="S6408" s="0" t="s">
        <v>303</v>
      </c>
    </row>
    <row r="6409" customFormat="false" ht="14" hidden="true" customHeight="false" outlineLevel="0" collapsed="false">
      <c r="A6409" s="0" t="str">
        <f aca="false">SUBSTITUTE(C6409&amp;D6409&amp;E6409&amp;F6409&amp;G6409&amp;H6409&amp;I6409," ","")</f>
        <v>AgenteBilingüeEspecializadoCienciasdelasaludyafinesFrontofficeconherramientaHoraextranocturna Zona1Plata</v>
      </c>
      <c r="B6409" s="0" t="s">
        <v>6748</v>
      </c>
      <c r="C6409" s="0" t="s">
        <v>190</v>
      </c>
      <c r="D6409" s="0" t="s">
        <v>6010</v>
      </c>
      <c r="E6409" s="0" t="s">
        <v>689</v>
      </c>
      <c r="F6409" s="0" t="s">
        <v>3319</v>
      </c>
      <c r="G6409" s="0" t="s">
        <v>197</v>
      </c>
      <c r="H6409" s="0" t="s">
        <v>379</v>
      </c>
      <c r="I6409" s="0" t="s">
        <v>195</v>
      </c>
      <c r="J6409" s="0" t="s">
        <v>325</v>
      </c>
      <c r="K6409" s="0" t="n">
        <v>54021.3084188854</v>
      </c>
      <c r="L6409" s="0" t="n">
        <v>70921.305</v>
      </c>
      <c r="M6409" s="0" t="n">
        <v>96455.6859656935</v>
      </c>
      <c r="N6409" s="0" t="n">
        <v>50082.615</v>
      </c>
      <c r="O6409" s="0" t="n">
        <v>83024.595</v>
      </c>
      <c r="P6409" s="0" t="n">
        <v>65503.08</v>
      </c>
      <c r="Q6409" s="0" t="n">
        <v>87051.78</v>
      </c>
      <c r="S6409" s="0" t="s">
        <v>303</v>
      </c>
    </row>
    <row r="6410" customFormat="false" ht="14" hidden="true" customHeight="false" outlineLevel="0" collapsed="false">
      <c r="A6410" s="0" t="str">
        <f aca="false">SUBSTITUTE(C6410&amp;D6410&amp;E6410&amp;F6410&amp;G6410&amp;H6410&amp;I6410," ","")</f>
        <v>AgenteBilingüeEspecializadoCienciasdelasaludyafinesFrontofficeconherramientaHoraextranocturna Zona1Oro</v>
      </c>
      <c r="B6410" s="0" t="s">
        <v>6749</v>
      </c>
      <c r="C6410" s="0" t="s">
        <v>190</v>
      </c>
      <c r="D6410" s="0" t="s">
        <v>6010</v>
      </c>
      <c r="E6410" s="0" t="s">
        <v>689</v>
      </c>
      <c r="F6410" s="0" t="s">
        <v>3319</v>
      </c>
      <c r="G6410" s="0" t="s">
        <v>197</v>
      </c>
      <c r="H6410" s="0" t="s">
        <v>379</v>
      </c>
      <c r="I6410" s="0" t="s">
        <v>54</v>
      </c>
      <c r="J6410" s="0" t="s">
        <v>325</v>
      </c>
      <c r="K6410" s="0" t="n">
        <v>54021.3084188854</v>
      </c>
      <c r="L6410" s="0" t="n">
        <v>72340.29</v>
      </c>
      <c r="M6410" s="0" t="n">
        <v>99217.0855066523</v>
      </c>
      <c r="N6410" s="0" t="n">
        <v>50082.615</v>
      </c>
      <c r="O6410" s="0" t="n">
        <v>83024.595</v>
      </c>
      <c r="P6410" s="0" t="n">
        <v>66881.7</v>
      </c>
      <c r="Q6410" s="0" t="n">
        <v>90911.295</v>
      </c>
      <c r="S6410" s="0" t="s">
        <v>303</v>
      </c>
    </row>
    <row r="6411" customFormat="false" ht="14" hidden="true" customHeight="false" outlineLevel="0" collapsed="false">
      <c r="A6411" s="0" t="str">
        <f aca="false">SUBSTITUTE(C6411&amp;D6411&amp;E6411&amp;F6411&amp;G6411&amp;H6411&amp;I6411," ","")</f>
        <v>AgenteBilingüeEspecializadoCienciasdelasaludyafinesFrontofficeconherramientaHoraextranocturna Zona1Platino</v>
      </c>
      <c r="B6411" s="0" t="s">
        <v>6750</v>
      </c>
      <c r="C6411" s="0" t="s">
        <v>190</v>
      </c>
      <c r="D6411" s="0" t="s">
        <v>6010</v>
      </c>
      <c r="E6411" s="0" t="s">
        <v>689</v>
      </c>
      <c r="F6411" s="0" t="s">
        <v>3319</v>
      </c>
      <c r="G6411" s="0" t="s">
        <v>197</v>
      </c>
      <c r="H6411" s="0" t="s">
        <v>379</v>
      </c>
      <c r="I6411" s="0" t="s">
        <v>198</v>
      </c>
      <c r="J6411" s="0" t="s">
        <v>325</v>
      </c>
      <c r="K6411" s="0" t="n">
        <v>54021.3084188854</v>
      </c>
      <c r="L6411" s="0" t="n">
        <v>74468.25</v>
      </c>
      <c r="M6411" s="0" t="n">
        <v>102141.25543022</v>
      </c>
      <c r="N6411" s="0" t="n">
        <v>50082.615</v>
      </c>
      <c r="O6411" s="0" t="n">
        <v>83024.595</v>
      </c>
      <c r="P6411" s="0" t="n">
        <v>68320.35</v>
      </c>
      <c r="Q6411" s="0" t="n">
        <v>96622.425</v>
      </c>
      <c r="S6411" s="0" t="s">
        <v>303</v>
      </c>
    </row>
    <row r="6412" customFormat="false" ht="14" hidden="true" customHeight="false" outlineLevel="0" collapsed="false">
      <c r="A6412" s="0" t="str">
        <f aca="false">SUBSTITUTE(C6412&amp;D6412&amp;E6412&amp;F6412&amp;G6412&amp;H6412&amp;I6412," ","")</f>
        <v>AgenteBilingüeEspecializadoCienciasdelasaludyafinesFrontofficeconherramientaHoraextranocturna Zona2Plata</v>
      </c>
      <c r="B6412" s="0" t="s">
        <v>6751</v>
      </c>
      <c r="C6412" s="0" t="s">
        <v>190</v>
      </c>
      <c r="D6412" s="0" t="s">
        <v>6010</v>
      </c>
      <c r="E6412" s="0" t="s">
        <v>689</v>
      </c>
      <c r="F6412" s="0" t="s">
        <v>3319</v>
      </c>
      <c r="G6412" s="0" t="s">
        <v>197</v>
      </c>
      <c r="H6412" s="0" t="s">
        <v>385</v>
      </c>
      <c r="I6412" s="0" t="s">
        <v>195</v>
      </c>
      <c r="J6412" s="0" t="s">
        <v>325</v>
      </c>
      <c r="K6412" s="0" t="n">
        <v>54021.3084188854</v>
      </c>
      <c r="L6412" s="0" t="n">
        <v>73049.265</v>
      </c>
      <c r="M6412" s="0" t="n">
        <v>96455.6859656935</v>
      </c>
      <c r="N6412" s="0" t="n">
        <v>50082.615</v>
      </c>
      <c r="O6412" s="0" t="n">
        <v>83024.595</v>
      </c>
      <c r="P6412" s="0" t="n">
        <v>69609.96</v>
      </c>
      <c r="Q6412" s="0" t="n">
        <v>87051.78</v>
      </c>
      <c r="S6412" s="0" t="s">
        <v>303</v>
      </c>
    </row>
    <row r="6413" customFormat="false" ht="14" hidden="true" customHeight="false" outlineLevel="0" collapsed="false">
      <c r="A6413" s="0" t="str">
        <f aca="false">SUBSTITUTE(C6413&amp;D6413&amp;E6413&amp;F6413&amp;G6413&amp;H6413&amp;I6413," ","")</f>
        <v>AgenteBilingüeEspecializadoCienciasdelasaludyafinesFrontofficeconherramientaHoraextranocturna Zona2Oro</v>
      </c>
      <c r="B6413" s="0" t="s">
        <v>6752</v>
      </c>
      <c r="C6413" s="0" t="s">
        <v>190</v>
      </c>
      <c r="D6413" s="0" t="s">
        <v>6010</v>
      </c>
      <c r="E6413" s="0" t="s">
        <v>689</v>
      </c>
      <c r="F6413" s="0" t="s">
        <v>3319</v>
      </c>
      <c r="G6413" s="0" t="s">
        <v>197</v>
      </c>
      <c r="H6413" s="0" t="s">
        <v>385</v>
      </c>
      <c r="I6413" s="0" t="s">
        <v>54</v>
      </c>
      <c r="J6413" s="0" t="s">
        <v>325</v>
      </c>
      <c r="K6413" s="0" t="n">
        <v>54021.3084188854</v>
      </c>
      <c r="L6413" s="0" t="n">
        <v>74510.685</v>
      </c>
      <c r="M6413" s="0" t="n">
        <v>99217.0855066523</v>
      </c>
      <c r="N6413" s="0" t="n">
        <v>50082.615</v>
      </c>
      <c r="O6413" s="0" t="n">
        <v>83024.595</v>
      </c>
      <c r="P6413" s="0" t="n">
        <v>71075.52</v>
      </c>
      <c r="Q6413" s="0" t="n">
        <v>90911.295</v>
      </c>
      <c r="S6413" s="0" t="s">
        <v>303</v>
      </c>
    </row>
    <row r="6414" customFormat="false" ht="14" hidden="true" customHeight="false" outlineLevel="0" collapsed="false">
      <c r="A6414" s="0" t="str">
        <f aca="false">SUBSTITUTE(C6414&amp;D6414&amp;E6414&amp;F6414&amp;G6414&amp;H6414&amp;I6414," ","")</f>
        <v>AgenteBilingüeEspecializadoCienciasdelasaludyafinesFrontofficeconherramientaHoraextranocturna Zona2Platino</v>
      </c>
      <c r="B6414" s="0" t="s">
        <v>6753</v>
      </c>
      <c r="C6414" s="0" t="s">
        <v>190</v>
      </c>
      <c r="D6414" s="0" t="s">
        <v>6010</v>
      </c>
      <c r="E6414" s="0" t="s">
        <v>689</v>
      </c>
      <c r="F6414" s="0" t="s">
        <v>3319</v>
      </c>
      <c r="G6414" s="0" t="s">
        <v>197</v>
      </c>
      <c r="H6414" s="0" t="s">
        <v>385</v>
      </c>
      <c r="I6414" s="0" t="s">
        <v>198</v>
      </c>
      <c r="J6414" s="0" t="s">
        <v>325</v>
      </c>
      <c r="K6414" s="0" t="n">
        <v>54021.3084188854</v>
      </c>
      <c r="L6414" s="0" t="n">
        <v>76702.815</v>
      </c>
      <c r="M6414" s="0" t="n">
        <v>102141.25543022</v>
      </c>
      <c r="N6414" s="0" t="n">
        <v>50082.615</v>
      </c>
      <c r="O6414" s="0" t="n">
        <v>83024.595</v>
      </c>
      <c r="P6414" s="0" t="n">
        <v>72604.215</v>
      </c>
      <c r="Q6414" s="0" t="n">
        <v>96622.425</v>
      </c>
      <c r="S6414" s="0" t="s">
        <v>303</v>
      </c>
    </row>
    <row r="6415" customFormat="false" ht="14" hidden="true" customHeight="false" outlineLevel="0" collapsed="false">
      <c r="A6415" s="0" t="str">
        <f aca="false">SUBSTITUTE(C6415&amp;D6415&amp;E6415&amp;F6415&amp;G6415&amp;H6415&amp;I6415," ","")</f>
        <v>AgenteBilingüeEspecializadoCienciasdelasaludyafinesFrontofficeconherramientaHoraextranocturna Zona3Plata</v>
      </c>
      <c r="B6415" s="0" t="s">
        <v>6754</v>
      </c>
      <c r="C6415" s="0" t="s">
        <v>190</v>
      </c>
      <c r="D6415" s="0" t="s">
        <v>6010</v>
      </c>
      <c r="E6415" s="0" t="s">
        <v>689</v>
      </c>
      <c r="F6415" s="0" t="s">
        <v>3319</v>
      </c>
      <c r="G6415" s="0" t="s">
        <v>197</v>
      </c>
      <c r="H6415" s="0" t="s">
        <v>390</v>
      </c>
      <c r="I6415" s="0" t="s">
        <v>195</v>
      </c>
      <c r="J6415" s="0" t="s">
        <v>325</v>
      </c>
      <c r="K6415" s="0" t="n">
        <v>54021.3084188854</v>
      </c>
      <c r="L6415" s="0" t="n">
        <v>74468.25</v>
      </c>
      <c r="M6415" s="0" t="n">
        <v>96455.6859656935</v>
      </c>
      <c r="N6415" s="0" t="n">
        <v>50082.615</v>
      </c>
      <c r="O6415" s="0" t="n">
        <v>83024.595</v>
      </c>
      <c r="P6415" s="0" t="n">
        <v>69937.02</v>
      </c>
      <c r="Q6415" s="0" t="n">
        <v>87051.78</v>
      </c>
      <c r="S6415" s="0" t="s">
        <v>303</v>
      </c>
    </row>
    <row r="6416" customFormat="false" ht="14" hidden="true" customHeight="false" outlineLevel="0" collapsed="false">
      <c r="A6416" s="0" t="str">
        <f aca="false">SUBSTITUTE(C6416&amp;D6416&amp;E6416&amp;F6416&amp;G6416&amp;H6416&amp;I6416," ","")</f>
        <v>AgenteBilingüeEspecializadoCienciasdelasaludyafinesFrontofficeconherramientaHoraextranocturna Zona3Oro</v>
      </c>
      <c r="B6416" s="0" t="s">
        <v>6755</v>
      </c>
      <c r="C6416" s="0" t="s">
        <v>190</v>
      </c>
      <c r="D6416" s="0" t="s">
        <v>6010</v>
      </c>
      <c r="E6416" s="0" t="s">
        <v>689</v>
      </c>
      <c r="F6416" s="0" t="s">
        <v>3319</v>
      </c>
      <c r="G6416" s="0" t="s">
        <v>197</v>
      </c>
      <c r="H6416" s="0" t="s">
        <v>390</v>
      </c>
      <c r="I6416" s="0" t="s">
        <v>54</v>
      </c>
      <c r="J6416" s="0" t="s">
        <v>325</v>
      </c>
      <c r="K6416" s="0" t="n">
        <v>54021.3084188854</v>
      </c>
      <c r="L6416" s="0" t="n">
        <v>75957.615</v>
      </c>
      <c r="M6416" s="0" t="n">
        <v>99217.0855066523</v>
      </c>
      <c r="N6416" s="0" t="n">
        <v>50082.615</v>
      </c>
      <c r="O6416" s="0" t="n">
        <v>83024.595</v>
      </c>
      <c r="P6416" s="0" t="n">
        <v>71409.825</v>
      </c>
      <c r="Q6416" s="0" t="n">
        <v>90911.295</v>
      </c>
      <c r="S6416" s="0" t="s">
        <v>303</v>
      </c>
    </row>
    <row r="6417" customFormat="false" ht="14" hidden="true" customHeight="false" outlineLevel="0" collapsed="false">
      <c r="A6417" s="0" t="str">
        <f aca="false">SUBSTITUTE(C6417&amp;D6417&amp;E6417&amp;F6417&amp;G6417&amp;H6417&amp;I6417," ","")</f>
        <v>AgenteBilingüeEspecializadoCienciasdelasaludyafinesFrontofficeconherramientaHoraextranocturna Zona3Platino</v>
      </c>
      <c r="B6417" s="0" t="s">
        <v>6756</v>
      </c>
      <c r="C6417" s="0" t="s">
        <v>190</v>
      </c>
      <c r="D6417" s="0" t="s">
        <v>6010</v>
      </c>
      <c r="E6417" s="0" t="s">
        <v>689</v>
      </c>
      <c r="F6417" s="0" t="s">
        <v>3319</v>
      </c>
      <c r="G6417" s="0" t="s">
        <v>197</v>
      </c>
      <c r="H6417" s="0" t="s">
        <v>390</v>
      </c>
      <c r="I6417" s="0" t="s">
        <v>198</v>
      </c>
      <c r="J6417" s="0" t="s">
        <v>325</v>
      </c>
      <c r="K6417" s="0" t="n">
        <v>54021.3084188854</v>
      </c>
      <c r="L6417" s="0" t="n">
        <v>78192.18</v>
      </c>
      <c r="M6417" s="0" t="n">
        <v>102141.25543022</v>
      </c>
      <c r="N6417" s="0" t="n">
        <v>50082.615</v>
      </c>
      <c r="O6417" s="0" t="n">
        <v>83024.595</v>
      </c>
      <c r="P6417" s="0" t="n">
        <v>72945.765</v>
      </c>
      <c r="Q6417" s="0" t="n">
        <v>96622.425</v>
      </c>
      <c r="S6417" s="0" t="s">
        <v>303</v>
      </c>
    </row>
    <row r="6418" customFormat="false" ht="14" hidden="true" customHeight="false" outlineLevel="0" collapsed="false">
      <c r="A6418" s="0" t="str">
        <f aca="false">SUBSTITUTE(C6418&amp;D6418&amp;E6418&amp;F6418&amp;G6418&amp;H6418&amp;I6418," ","")</f>
        <v>AgenteBilingüeEspecializadoCienciasdelasaludyafinesFrontofficeconherramientaHoraextradominicalyfestivoZona1Plata</v>
      </c>
      <c r="B6418" s="0" t="s">
        <v>6757</v>
      </c>
      <c r="C6418" s="0" t="s">
        <v>190</v>
      </c>
      <c r="D6418" s="0" t="s">
        <v>6010</v>
      </c>
      <c r="E6418" s="0" t="s">
        <v>689</v>
      </c>
      <c r="F6418" s="0" t="s">
        <v>3319</v>
      </c>
      <c r="G6418" s="0" t="s">
        <v>194</v>
      </c>
      <c r="H6418" s="0" t="s">
        <v>379</v>
      </c>
      <c r="I6418" s="0" t="s">
        <v>195</v>
      </c>
      <c r="J6418" s="0" t="s">
        <v>325</v>
      </c>
      <c r="K6418" s="0" t="n">
        <v>68162.1129490937</v>
      </c>
      <c r="L6418" s="0" t="n">
        <v>81052.92</v>
      </c>
      <c r="M6418" s="0" t="n">
        <v>110235.069675078</v>
      </c>
      <c r="N6418" s="0" t="n">
        <v>71546.445</v>
      </c>
      <c r="O6418" s="0" t="n">
        <v>94786.335</v>
      </c>
      <c r="P6418" s="0" t="n">
        <v>72783.27</v>
      </c>
      <c r="Q6418" s="0" t="n">
        <v>96911.19</v>
      </c>
      <c r="S6418" s="0" t="s">
        <v>303</v>
      </c>
    </row>
    <row r="6419" customFormat="false" ht="14" hidden="true" customHeight="false" outlineLevel="0" collapsed="false">
      <c r="A6419" s="0" t="str">
        <f aca="false">SUBSTITUTE(C6419&amp;D6419&amp;E6419&amp;F6419&amp;G6419&amp;H6419&amp;I6419," ","")</f>
        <v>AgenteBilingüeEspecializadoCienciasdelasaludyafinesFrontofficeconherramientaHoraextradominicalyfestivoZona1Oro</v>
      </c>
      <c r="B6419" s="0" t="s">
        <v>6758</v>
      </c>
      <c r="C6419" s="0" t="s">
        <v>190</v>
      </c>
      <c r="D6419" s="0" t="s">
        <v>6010</v>
      </c>
      <c r="E6419" s="0" t="s">
        <v>689</v>
      </c>
      <c r="F6419" s="0" t="s">
        <v>3319</v>
      </c>
      <c r="G6419" s="0" t="s">
        <v>194</v>
      </c>
      <c r="H6419" s="0" t="s">
        <v>379</v>
      </c>
      <c r="I6419" s="0" t="s">
        <v>54</v>
      </c>
      <c r="J6419" s="0" t="s">
        <v>325</v>
      </c>
      <c r="K6419" s="0" t="n">
        <v>68162.1129490937</v>
      </c>
      <c r="L6419" s="0" t="n">
        <v>82674.765</v>
      </c>
      <c r="M6419" s="0" t="n">
        <v>113390.954864746</v>
      </c>
      <c r="N6419" s="0" t="n">
        <v>71546.445</v>
      </c>
      <c r="O6419" s="0" t="n">
        <v>94786.335</v>
      </c>
      <c r="P6419" s="0" t="n">
        <v>74315.07</v>
      </c>
      <c r="Q6419" s="0" t="n">
        <v>101207.475</v>
      </c>
      <c r="S6419" s="0" t="s">
        <v>303</v>
      </c>
    </row>
    <row r="6420" customFormat="false" ht="14" hidden="true" customHeight="false" outlineLevel="0" collapsed="false">
      <c r="A6420" s="0" t="str">
        <f aca="false">SUBSTITUTE(C6420&amp;D6420&amp;E6420&amp;F6420&amp;G6420&amp;H6420&amp;I6420," ","")</f>
        <v>AgenteBilingüeEspecializadoCienciasdelasaludyafinesFrontofficeconherramientaHoraextradominicalyfestivoZona1Platino</v>
      </c>
      <c r="B6420" s="0" t="s">
        <v>6759</v>
      </c>
      <c r="C6420" s="0" t="s">
        <v>190</v>
      </c>
      <c r="D6420" s="0" t="s">
        <v>6010</v>
      </c>
      <c r="E6420" s="0" t="s">
        <v>689</v>
      </c>
      <c r="F6420" s="0" t="s">
        <v>3319</v>
      </c>
      <c r="G6420" s="0" t="s">
        <v>194</v>
      </c>
      <c r="H6420" s="0" t="s">
        <v>379</v>
      </c>
      <c r="I6420" s="0" t="s">
        <v>198</v>
      </c>
      <c r="J6420" s="0" t="s">
        <v>325</v>
      </c>
      <c r="K6420" s="0" t="n">
        <v>68162.1129490937</v>
      </c>
      <c r="L6420" s="0" t="n">
        <v>85105.98</v>
      </c>
      <c r="M6420" s="0" t="n">
        <v>116732.863348823</v>
      </c>
      <c r="N6420" s="0" t="n">
        <v>71546.445</v>
      </c>
      <c r="O6420" s="0" t="n">
        <v>94786.335</v>
      </c>
      <c r="P6420" s="0" t="n">
        <v>75913.11</v>
      </c>
      <c r="Q6420" s="0" t="n">
        <v>107565.48</v>
      </c>
      <c r="S6420" s="0" t="s">
        <v>303</v>
      </c>
    </row>
    <row r="6421" customFormat="false" ht="14" hidden="true" customHeight="false" outlineLevel="0" collapsed="false">
      <c r="A6421" s="0" t="str">
        <f aca="false">SUBSTITUTE(C6421&amp;D6421&amp;E6421&amp;F6421&amp;G6421&amp;H6421&amp;I6421," ","")</f>
        <v>AgenteBilingüeEspecializadoCienciasdelasaludyafinesFrontofficeconherramientaHoraextradominicalyfestivoZona2Plata</v>
      </c>
      <c r="B6421" s="0" t="s">
        <v>6760</v>
      </c>
      <c r="C6421" s="0" t="s">
        <v>190</v>
      </c>
      <c r="D6421" s="0" t="s">
        <v>6010</v>
      </c>
      <c r="E6421" s="0" t="s">
        <v>689</v>
      </c>
      <c r="F6421" s="0" t="s">
        <v>3319</v>
      </c>
      <c r="G6421" s="0" t="s">
        <v>194</v>
      </c>
      <c r="H6421" s="0" t="s">
        <v>385</v>
      </c>
      <c r="I6421" s="0" t="s">
        <v>195</v>
      </c>
      <c r="J6421" s="0" t="s">
        <v>325</v>
      </c>
      <c r="K6421" s="0" t="n">
        <v>68162.1129490937</v>
      </c>
      <c r="L6421" s="0" t="n">
        <v>83485.17</v>
      </c>
      <c r="M6421" s="0" t="n">
        <v>110235.069675078</v>
      </c>
      <c r="N6421" s="0" t="n">
        <v>71546.445</v>
      </c>
      <c r="O6421" s="0" t="n">
        <v>94786.335</v>
      </c>
      <c r="P6421" s="0" t="n">
        <v>77346.585</v>
      </c>
      <c r="Q6421" s="0" t="n">
        <v>96911.19</v>
      </c>
      <c r="S6421" s="0" t="s">
        <v>303</v>
      </c>
    </row>
    <row r="6422" customFormat="false" ht="14" hidden="true" customHeight="false" outlineLevel="0" collapsed="false">
      <c r="A6422" s="0" t="str">
        <f aca="false">SUBSTITUTE(C6422&amp;D6422&amp;E6422&amp;F6422&amp;G6422&amp;H6422&amp;I6422," ","")</f>
        <v>AgenteBilingüeEspecializadoCienciasdelasaludyafinesFrontofficeconherramientaHoraextradominicalyfestivoZona2Oro</v>
      </c>
      <c r="B6422" s="0" t="s">
        <v>6761</v>
      </c>
      <c r="C6422" s="0" t="s">
        <v>190</v>
      </c>
      <c r="D6422" s="0" t="s">
        <v>6010</v>
      </c>
      <c r="E6422" s="0" t="s">
        <v>689</v>
      </c>
      <c r="F6422" s="0" t="s">
        <v>3319</v>
      </c>
      <c r="G6422" s="0" t="s">
        <v>194</v>
      </c>
      <c r="H6422" s="0" t="s">
        <v>385</v>
      </c>
      <c r="I6422" s="0" t="s">
        <v>54</v>
      </c>
      <c r="J6422" s="0" t="s">
        <v>325</v>
      </c>
      <c r="K6422" s="0" t="n">
        <v>68162.1129490937</v>
      </c>
      <c r="L6422" s="0" t="n">
        <v>85155.66</v>
      </c>
      <c r="M6422" s="0" t="n">
        <v>113390.954864746</v>
      </c>
      <c r="N6422" s="0" t="n">
        <v>71546.445</v>
      </c>
      <c r="O6422" s="0" t="n">
        <v>94786.335</v>
      </c>
      <c r="P6422" s="0" t="n">
        <v>78974.64</v>
      </c>
      <c r="Q6422" s="0" t="n">
        <v>101207.475</v>
      </c>
      <c r="S6422" s="0" t="s">
        <v>303</v>
      </c>
    </row>
    <row r="6423" customFormat="false" ht="14" hidden="true" customHeight="false" outlineLevel="0" collapsed="false">
      <c r="A6423" s="0" t="str">
        <f aca="false">SUBSTITUTE(C6423&amp;D6423&amp;E6423&amp;F6423&amp;G6423&amp;H6423&amp;I6423," ","")</f>
        <v>AgenteBilingüeEspecializadoCienciasdelasaludyafinesFrontofficeconherramientaHoraextradominicalyfestivoZona2Platino</v>
      </c>
      <c r="B6423" s="0" t="s">
        <v>6762</v>
      </c>
      <c r="C6423" s="0" t="s">
        <v>190</v>
      </c>
      <c r="D6423" s="0" t="s">
        <v>6010</v>
      </c>
      <c r="E6423" s="0" t="s">
        <v>689</v>
      </c>
      <c r="F6423" s="0" t="s">
        <v>3319</v>
      </c>
      <c r="G6423" s="0" t="s">
        <v>194</v>
      </c>
      <c r="H6423" s="0" t="s">
        <v>385</v>
      </c>
      <c r="I6423" s="0" t="s">
        <v>198</v>
      </c>
      <c r="J6423" s="0" t="s">
        <v>325</v>
      </c>
      <c r="K6423" s="0" t="n">
        <v>68162.1129490937</v>
      </c>
      <c r="L6423" s="0" t="n">
        <v>87659.325</v>
      </c>
      <c r="M6423" s="0" t="n">
        <v>116732.863348823</v>
      </c>
      <c r="N6423" s="0" t="n">
        <v>71546.445</v>
      </c>
      <c r="O6423" s="0" t="n">
        <v>94786.335</v>
      </c>
      <c r="P6423" s="0" t="n">
        <v>80673.075</v>
      </c>
      <c r="Q6423" s="0" t="n">
        <v>107565.48</v>
      </c>
      <c r="S6423" s="0" t="s">
        <v>303</v>
      </c>
    </row>
    <row r="6424" customFormat="false" ht="14" hidden="true" customHeight="false" outlineLevel="0" collapsed="false">
      <c r="A6424" s="0" t="str">
        <f aca="false">SUBSTITUTE(C6424&amp;D6424&amp;E6424&amp;F6424&amp;G6424&amp;H6424&amp;I6424," ","")</f>
        <v>AgenteBilingüeEspecializadoCienciasdelasaludyafinesFrontofficeconherramientaHoraextradominicalyfestivoZona3Plata</v>
      </c>
      <c r="B6424" s="0" t="s">
        <v>6763</v>
      </c>
      <c r="C6424" s="0" t="s">
        <v>190</v>
      </c>
      <c r="D6424" s="0" t="s">
        <v>6010</v>
      </c>
      <c r="E6424" s="0" t="s">
        <v>689</v>
      </c>
      <c r="F6424" s="0" t="s">
        <v>3319</v>
      </c>
      <c r="G6424" s="0" t="s">
        <v>194</v>
      </c>
      <c r="H6424" s="0" t="s">
        <v>390</v>
      </c>
      <c r="I6424" s="0" t="s">
        <v>195</v>
      </c>
      <c r="J6424" s="0" t="s">
        <v>325</v>
      </c>
      <c r="K6424" s="0" t="n">
        <v>68162.1129490937</v>
      </c>
      <c r="L6424" s="0" t="n">
        <v>85105.98</v>
      </c>
      <c r="M6424" s="0" t="n">
        <v>110235.069675078</v>
      </c>
      <c r="N6424" s="0" t="n">
        <v>71546.445</v>
      </c>
      <c r="O6424" s="0" t="n">
        <v>94786.335</v>
      </c>
      <c r="P6424" s="0" t="n">
        <v>77710.905</v>
      </c>
      <c r="Q6424" s="0" t="n">
        <v>96911.19</v>
      </c>
      <c r="S6424" s="0" t="s">
        <v>303</v>
      </c>
    </row>
    <row r="6425" customFormat="false" ht="14" hidden="true" customHeight="false" outlineLevel="0" collapsed="false">
      <c r="A6425" s="0" t="str">
        <f aca="false">SUBSTITUTE(C6425&amp;D6425&amp;E6425&amp;F6425&amp;G6425&amp;H6425&amp;I6425," ","")</f>
        <v>AgenteBilingüeEspecializadoCienciasdelasaludyafinesFrontofficeconherramientaHoraextradominicalyfestivoZona3Oro</v>
      </c>
      <c r="B6425" s="0" t="s">
        <v>6764</v>
      </c>
      <c r="C6425" s="0" t="s">
        <v>190</v>
      </c>
      <c r="D6425" s="0" t="s">
        <v>6010</v>
      </c>
      <c r="E6425" s="0" t="s">
        <v>689</v>
      </c>
      <c r="F6425" s="0" t="s">
        <v>3319</v>
      </c>
      <c r="G6425" s="0" t="s">
        <v>194</v>
      </c>
      <c r="H6425" s="0" t="s">
        <v>390</v>
      </c>
      <c r="I6425" s="0" t="s">
        <v>54</v>
      </c>
      <c r="J6425" s="0" t="s">
        <v>325</v>
      </c>
      <c r="K6425" s="0" t="n">
        <v>68162.1129490937</v>
      </c>
      <c r="L6425" s="0" t="n">
        <v>86808.555</v>
      </c>
      <c r="M6425" s="0" t="n">
        <v>113390.954864746</v>
      </c>
      <c r="N6425" s="0" t="n">
        <v>71546.445</v>
      </c>
      <c r="O6425" s="0" t="n">
        <v>94786.335</v>
      </c>
      <c r="P6425" s="0" t="n">
        <v>79346.205</v>
      </c>
      <c r="Q6425" s="0" t="n">
        <v>101207.475</v>
      </c>
      <c r="S6425" s="0" t="s">
        <v>303</v>
      </c>
    </row>
    <row r="6426" customFormat="false" ht="14" hidden="true" customHeight="false" outlineLevel="0" collapsed="false">
      <c r="A6426" s="0" t="str">
        <f aca="false">SUBSTITUTE(C6426&amp;D6426&amp;E6426&amp;F6426&amp;G6426&amp;H6426&amp;I6426," ","")</f>
        <v>AgenteBilingüeEspecializadoCienciasdelasaludyafinesFrontofficeconherramientaHoraextradominicalyfestivoZona3Platino</v>
      </c>
      <c r="B6426" s="0" t="s">
        <v>6765</v>
      </c>
      <c r="C6426" s="0" t="s">
        <v>190</v>
      </c>
      <c r="D6426" s="0" t="s">
        <v>6010</v>
      </c>
      <c r="E6426" s="0" t="s">
        <v>689</v>
      </c>
      <c r="F6426" s="0" t="s">
        <v>3319</v>
      </c>
      <c r="G6426" s="0" t="s">
        <v>194</v>
      </c>
      <c r="H6426" s="0" t="s">
        <v>390</v>
      </c>
      <c r="I6426" s="0" t="s">
        <v>198</v>
      </c>
      <c r="J6426" s="0" t="s">
        <v>325</v>
      </c>
      <c r="K6426" s="0" t="n">
        <v>68162.1129490937</v>
      </c>
      <c r="L6426" s="0" t="n">
        <v>89361.9</v>
      </c>
      <c r="M6426" s="0" t="n">
        <v>116732.863348823</v>
      </c>
      <c r="N6426" s="0" t="n">
        <v>71546.445</v>
      </c>
      <c r="O6426" s="0" t="n">
        <v>94786.335</v>
      </c>
      <c r="P6426" s="0" t="n">
        <v>81052.92</v>
      </c>
      <c r="Q6426" s="0" t="n">
        <v>107565.48</v>
      </c>
      <c r="S6426" s="0" t="s">
        <v>303</v>
      </c>
    </row>
    <row r="6427" customFormat="false" ht="14" hidden="true" customHeight="false" outlineLevel="0" collapsed="false">
      <c r="A6427" s="0" t="str">
        <f aca="false">SUBSTITUTE(C6427&amp;D6427&amp;E6427&amp;F6427&amp;G6427&amp;H6427&amp;I6427," ","")</f>
        <v>AgenteBilingüeEspecializadoCienciasdelasaludyafinesFrontofficeconherramientaServicio7x24Zona1Plata</v>
      </c>
      <c r="B6427" s="0" t="s">
        <v>6766</v>
      </c>
      <c r="C6427" s="0" t="s">
        <v>190</v>
      </c>
      <c r="D6427" s="0" t="s">
        <v>6010</v>
      </c>
      <c r="E6427" s="0" t="s">
        <v>689</v>
      </c>
      <c r="F6427" s="0" t="s">
        <v>3319</v>
      </c>
      <c r="G6427" s="0" t="s">
        <v>55</v>
      </c>
      <c r="H6427" s="0" t="s">
        <v>379</v>
      </c>
      <c r="I6427" s="0" t="s">
        <v>195</v>
      </c>
      <c r="J6427" s="0" t="s">
        <v>305</v>
      </c>
      <c r="K6427" s="0" t="n">
        <v>24843389.8259074</v>
      </c>
      <c r="L6427" s="0" t="n">
        <v>42564342.915</v>
      </c>
      <c r="M6427" s="0" t="n">
        <v>48217637.369764</v>
      </c>
      <c r="N6427" s="0" t="n">
        <v>31510536.705</v>
      </c>
      <c r="O6427" s="0" t="n">
        <v>51429145.86</v>
      </c>
      <c r="P6427" s="0" t="n">
        <v>49546254.195</v>
      </c>
      <c r="Q6427" s="0" t="n">
        <v>40184581.905</v>
      </c>
      <c r="S6427" s="0" t="s">
        <v>303</v>
      </c>
    </row>
    <row r="6428" customFormat="false" ht="14" hidden="true" customHeight="false" outlineLevel="0" collapsed="false">
      <c r="A6428" s="0" t="str">
        <f aca="false">SUBSTITUTE(C6428&amp;D6428&amp;E6428&amp;F6428&amp;G6428&amp;H6428&amp;I6428," ","")</f>
        <v>AgenteBilingüeEspecializadoCienciasdelasaludyafinesFrontofficeconherramientaServicio7x24Zona1Oro</v>
      </c>
      <c r="B6428" s="0" t="s">
        <v>6767</v>
      </c>
      <c r="C6428" s="0" t="s">
        <v>190</v>
      </c>
      <c r="D6428" s="0" t="s">
        <v>6010</v>
      </c>
      <c r="E6428" s="0" t="s">
        <v>689</v>
      </c>
      <c r="F6428" s="0" t="s">
        <v>3319</v>
      </c>
      <c r="G6428" s="0" t="s">
        <v>55</v>
      </c>
      <c r="H6428" s="0" t="s">
        <v>379</v>
      </c>
      <c r="I6428" s="0" t="s">
        <v>54</v>
      </c>
      <c r="J6428" s="0" t="s">
        <v>305</v>
      </c>
      <c r="K6428" s="0" t="n">
        <v>24843389.8259074</v>
      </c>
      <c r="L6428" s="0" t="n">
        <v>43415630.415</v>
      </c>
      <c r="M6428" s="0" t="n">
        <v>49598044.9669516</v>
      </c>
      <c r="N6428" s="0" t="n">
        <v>31707693.855</v>
      </c>
      <c r="O6428" s="0" t="n">
        <v>51429145.86</v>
      </c>
      <c r="P6428" s="0" t="n">
        <v>50589333.405</v>
      </c>
      <c r="Q6428" s="0" t="n">
        <v>41966076.69</v>
      </c>
      <c r="S6428" s="0" t="s">
        <v>303</v>
      </c>
    </row>
    <row r="6429" customFormat="false" ht="14" hidden="true" customHeight="false" outlineLevel="0" collapsed="false">
      <c r="A6429" s="0" t="str">
        <f aca="false">SUBSTITUTE(C6429&amp;D6429&amp;E6429&amp;F6429&amp;G6429&amp;H6429&amp;I6429," ","")</f>
        <v>AgenteBilingüeEspecializadoCienciasdelasaludyafinesFrontofficeconherramientaServicio7x24Zona1Platino</v>
      </c>
      <c r="B6429" s="0" t="s">
        <v>6768</v>
      </c>
      <c r="C6429" s="0" t="s">
        <v>190</v>
      </c>
      <c r="D6429" s="0" t="s">
        <v>6010</v>
      </c>
      <c r="E6429" s="0" t="s">
        <v>689</v>
      </c>
      <c r="F6429" s="0" t="s">
        <v>3319</v>
      </c>
      <c r="G6429" s="0" t="s">
        <v>55</v>
      </c>
      <c r="H6429" s="0" t="s">
        <v>379</v>
      </c>
      <c r="I6429" s="0" t="s">
        <v>198</v>
      </c>
      <c r="J6429" s="0" t="s">
        <v>305</v>
      </c>
      <c r="K6429" s="0" t="n">
        <v>24843389.8259074</v>
      </c>
      <c r="L6429" s="0" t="n">
        <v>44692560.63</v>
      </c>
      <c r="M6429" s="0" t="n">
        <v>51059820.5333221</v>
      </c>
      <c r="N6429" s="0" t="n">
        <v>31761645.3</v>
      </c>
      <c r="O6429" s="0" t="n">
        <v>51429145.86</v>
      </c>
      <c r="P6429" s="0" t="n">
        <v>51677275.725</v>
      </c>
      <c r="Q6429" s="0" t="n">
        <v>44602550.82</v>
      </c>
      <c r="S6429" s="0" t="s">
        <v>303</v>
      </c>
    </row>
    <row r="6430" customFormat="false" ht="14" hidden="true" customHeight="false" outlineLevel="0" collapsed="false">
      <c r="A6430" s="0" t="str">
        <f aca="false">SUBSTITUTE(C6430&amp;D6430&amp;E6430&amp;F6430&amp;G6430&amp;H6430&amp;I6430," ","")</f>
        <v>AgenteBilingüeEspecializadoCienciasdelasaludyafinesFrontofficeconherramientaServicio7x24Zona2Plata</v>
      </c>
      <c r="B6430" s="0" t="s">
        <v>6769</v>
      </c>
      <c r="C6430" s="0" t="s">
        <v>190</v>
      </c>
      <c r="D6430" s="0" t="s">
        <v>6010</v>
      </c>
      <c r="E6430" s="0" t="s">
        <v>689</v>
      </c>
      <c r="F6430" s="0" t="s">
        <v>3319</v>
      </c>
      <c r="G6430" s="0" t="s">
        <v>55</v>
      </c>
      <c r="H6430" s="0" t="s">
        <v>385</v>
      </c>
      <c r="I6430" s="0" t="s">
        <v>195</v>
      </c>
      <c r="J6430" s="0" t="s">
        <v>305</v>
      </c>
      <c r="K6430" s="0" t="n">
        <v>24843389.8259074</v>
      </c>
      <c r="L6430" s="0" t="n">
        <v>43841274.165</v>
      </c>
      <c r="M6430" s="0" t="n">
        <v>48217637.369764</v>
      </c>
      <c r="N6430" s="0" t="n">
        <v>31718484.765</v>
      </c>
      <c r="O6430" s="0" t="n">
        <v>51429145.86</v>
      </c>
      <c r="P6430" s="0" t="n">
        <v>52653003.345</v>
      </c>
      <c r="Q6430" s="0" t="n">
        <v>40184581.905</v>
      </c>
      <c r="S6430" s="0" t="s">
        <v>303</v>
      </c>
    </row>
    <row r="6431" customFormat="false" ht="14" hidden="true" customHeight="false" outlineLevel="0" collapsed="false">
      <c r="A6431" s="0" t="str">
        <f aca="false">SUBSTITUTE(C6431&amp;D6431&amp;E6431&amp;F6431&amp;G6431&amp;H6431&amp;I6431," ","")</f>
        <v>AgenteBilingüeEspecializadoCienciasdelasaludyafinesFrontofficeconherramientaServicio7x24Zona2Oro</v>
      </c>
      <c r="B6431" s="0" t="s">
        <v>6770</v>
      </c>
      <c r="C6431" s="0" t="s">
        <v>190</v>
      </c>
      <c r="D6431" s="0" t="s">
        <v>6010</v>
      </c>
      <c r="E6431" s="0" t="s">
        <v>689</v>
      </c>
      <c r="F6431" s="0" t="s">
        <v>3319</v>
      </c>
      <c r="G6431" s="0" t="s">
        <v>55</v>
      </c>
      <c r="H6431" s="0" t="s">
        <v>385</v>
      </c>
      <c r="I6431" s="0" t="s">
        <v>54</v>
      </c>
      <c r="J6431" s="0" t="s">
        <v>305</v>
      </c>
      <c r="K6431" s="0" t="n">
        <v>24843389.8259074</v>
      </c>
      <c r="L6431" s="0" t="n">
        <v>44718100.29</v>
      </c>
      <c r="M6431" s="0" t="n">
        <v>49598044.9669516</v>
      </c>
      <c r="N6431" s="0" t="n">
        <v>31775671.62</v>
      </c>
      <c r="O6431" s="0" t="n">
        <v>51429145.86</v>
      </c>
      <c r="P6431" s="0" t="n">
        <v>53761487.31</v>
      </c>
      <c r="Q6431" s="0" t="n">
        <v>41966076.69</v>
      </c>
      <c r="S6431" s="0" t="s">
        <v>303</v>
      </c>
    </row>
    <row r="6432" customFormat="false" ht="14" hidden="true" customHeight="false" outlineLevel="0" collapsed="false">
      <c r="A6432" s="0" t="str">
        <f aca="false">SUBSTITUTE(C6432&amp;D6432&amp;E6432&amp;F6432&amp;G6432&amp;H6432&amp;I6432," ","")</f>
        <v>AgenteBilingüeEspecializadoCienciasdelasaludyafinesFrontofficeconherramientaServicio7x24Zona2Platino</v>
      </c>
      <c r="B6432" s="0" t="s">
        <v>6771</v>
      </c>
      <c r="C6432" s="0" t="s">
        <v>190</v>
      </c>
      <c r="D6432" s="0" t="s">
        <v>6010</v>
      </c>
      <c r="E6432" s="0" t="s">
        <v>689</v>
      </c>
      <c r="F6432" s="0" t="s">
        <v>3319</v>
      </c>
      <c r="G6432" s="0" t="s">
        <v>55</v>
      </c>
      <c r="H6432" s="0" t="s">
        <v>385</v>
      </c>
      <c r="I6432" s="0" t="s">
        <v>198</v>
      </c>
      <c r="J6432" s="0" t="s">
        <v>305</v>
      </c>
      <c r="K6432" s="0" t="n">
        <v>24843389.8259074</v>
      </c>
      <c r="L6432" s="0" t="n">
        <v>46033337.925</v>
      </c>
      <c r="M6432" s="0" t="n">
        <v>51059820.5333221</v>
      </c>
      <c r="N6432" s="0" t="n">
        <v>31832859.51</v>
      </c>
      <c r="O6432" s="0" t="n">
        <v>51429145.86</v>
      </c>
      <c r="P6432" s="0" t="n">
        <v>54917648.55</v>
      </c>
      <c r="Q6432" s="0" t="n">
        <v>44602550.82</v>
      </c>
      <c r="S6432" s="0" t="s">
        <v>303</v>
      </c>
    </row>
    <row r="6433" customFormat="false" ht="14" hidden="true" customHeight="false" outlineLevel="0" collapsed="false">
      <c r="A6433" s="0" t="str">
        <f aca="false">SUBSTITUTE(C6433&amp;D6433&amp;E6433&amp;F6433&amp;G6433&amp;H6433&amp;I6433," ","")</f>
        <v>AgenteBilingüeEspecializadoCienciasdelasaludyafinesFrontofficeconherramientaServicio7x24Zona3Plata</v>
      </c>
      <c r="B6433" s="0" t="s">
        <v>6772</v>
      </c>
      <c r="C6433" s="0" t="s">
        <v>190</v>
      </c>
      <c r="D6433" s="0" t="s">
        <v>6010</v>
      </c>
      <c r="E6433" s="0" t="s">
        <v>689</v>
      </c>
      <c r="F6433" s="0" t="s">
        <v>3319</v>
      </c>
      <c r="G6433" s="0" t="s">
        <v>55</v>
      </c>
      <c r="H6433" s="0" t="s">
        <v>390</v>
      </c>
      <c r="I6433" s="0" t="s">
        <v>195</v>
      </c>
      <c r="J6433" s="0" t="s">
        <v>305</v>
      </c>
      <c r="K6433" s="0" t="n">
        <v>24843389.8259074</v>
      </c>
      <c r="L6433" s="0" t="n">
        <v>44692560.63</v>
      </c>
      <c r="M6433" s="0" t="n">
        <v>48217637.369764</v>
      </c>
      <c r="N6433" s="0" t="n">
        <v>31761645.3</v>
      </c>
      <c r="O6433" s="0" t="n">
        <v>51429145.86</v>
      </c>
      <c r="P6433" s="0" t="n">
        <v>52900733.7</v>
      </c>
      <c r="Q6433" s="0" t="n">
        <v>40184581.905</v>
      </c>
      <c r="S6433" s="0" t="s">
        <v>303</v>
      </c>
    </row>
    <row r="6434" customFormat="false" ht="14" hidden="true" customHeight="false" outlineLevel="0" collapsed="false">
      <c r="A6434" s="0" t="str">
        <f aca="false">SUBSTITUTE(C6434&amp;D6434&amp;E6434&amp;F6434&amp;G6434&amp;H6434&amp;I6434," ","")</f>
        <v>AgenteBilingüeEspecializadoCienciasdelasaludyafinesFrontofficeconherramientaServicio7x24Zona3Oro</v>
      </c>
      <c r="B6434" s="0" t="s">
        <v>6773</v>
      </c>
      <c r="C6434" s="0" t="s">
        <v>190</v>
      </c>
      <c r="D6434" s="0" t="s">
        <v>6010</v>
      </c>
      <c r="E6434" s="0" t="s">
        <v>689</v>
      </c>
      <c r="F6434" s="0" t="s">
        <v>3319</v>
      </c>
      <c r="G6434" s="0" t="s">
        <v>55</v>
      </c>
      <c r="H6434" s="0" t="s">
        <v>390</v>
      </c>
      <c r="I6434" s="0" t="s">
        <v>54</v>
      </c>
      <c r="J6434" s="0" t="s">
        <v>305</v>
      </c>
      <c r="K6434" s="0" t="n">
        <v>24843389.8259074</v>
      </c>
      <c r="L6434" s="0" t="n">
        <v>45586412.505</v>
      </c>
      <c r="M6434" s="0" t="n">
        <v>49598044.9669516</v>
      </c>
      <c r="N6434" s="0" t="n">
        <v>31820990.13</v>
      </c>
      <c r="O6434" s="0" t="n">
        <v>51429145.86</v>
      </c>
      <c r="P6434" s="0" t="n">
        <v>54014434.065</v>
      </c>
      <c r="Q6434" s="0" t="n">
        <v>41966076.69</v>
      </c>
      <c r="S6434" s="0" t="s">
        <v>303</v>
      </c>
    </row>
    <row r="6435" customFormat="false" ht="14" hidden="true" customHeight="false" outlineLevel="0" collapsed="false">
      <c r="A6435" s="0" t="str">
        <f aca="false">SUBSTITUTE(C6435&amp;D6435&amp;E6435&amp;F6435&amp;G6435&amp;H6435&amp;I6435," ","")</f>
        <v>AgenteBilingüeEspecializadoCienciasdelasaludyafinesFrontofficeconherramientaServicio7x24Zona3Platino</v>
      </c>
      <c r="B6435" s="0" t="s">
        <v>6774</v>
      </c>
      <c r="C6435" s="0" t="s">
        <v>190</v>
      </c>
      <c r="D6435" s="0" t="s">
        <v>6010</v>
      </c>
      <c r="E6435" s="0" t="s">
        <v>689</v>
      </c>
      <c r="F6435" s="0" t="s">
        <v>3319</v>
      </c>
      <c r="G6435" s="0" t="s">
        <v>55</v>
      </c>
      <c r="H6435" s="0" t="s">
        <v>390</v>
      </c>
      <c r="I6435" s="0" t="s">
        <v>198</v>
      </c>
      <c r="J6435" s="0" t="s">
        <v>305</v>
      </c>
      <c r="K6435" s="0" t="n">
        <v>24843389.8259074</v>
      </c>
      <c r="L6435" s="0" t="n">
        <v>46927188.765</v>
      </c>
      <c r="M6435" s="0" t="n">
        <v>51059820.5333221</v>
      </c>
      <c r="N6435" s="0" t="n">
        <v>31880335.995</v>
      </c>
      <c r="O6435" s="0" t="n">
        <v>51429145.86</v>
      </c>
      <c r="P6435" s="0" t="n">
        <v>55176034.23</v>
      </c>
      <c r="Q6435" s="0" t="n">
        <v>44602550.82</v>
      </c>
      <c r="S6435" s="0" t="s">
        <v>303</v>
      </c>
    </row>
    <row r="6436" customFormat="false" ht="14" hidden="true" customHeight="false" outlineLevel="0" collapsed="false">
      <c r="A6436" s="0" t="str">
        <f aca="false">SUBSTITUTE(C6436&amp;D6436&amp;E6436&amp;F6436&amp;G6436&amp;H6436&amp;I6436," ","")</f>
        <v>AgenteBilingüeEspecializadoCienciasdelasaludyafinesFrontofficesinherramientaJornadaOrdinaria Zona1Plata</v>
      </c>
      <c r="B6436" s="0" t="s">
        <v>6775</v>
      </c>
      <c r="C6436" s="0" t="s">
        <v>190</v>
      </c>
      <c r="D6436" s="0" t="s">
        <v>6010</v>
      </c>
      <c r="E6436" s="0" t="s">
        <v>689</v>
      </c>
      <c r="F6436" s="0" t="s">
        <v>3335</v>
      </c>
      <c r="G6436" s="0" t="s">
        <v>62</v>
      </c>
      <c r="H6436" s="0" t="s">
        <v>379</v>
      </c>
      <c r="I6436" s="0" t="s">
        <v>195</v>
      </c>
      <c r="J6436" s="0" t="s">
        <v>36</v>
      </c>
      <c r="K6436" s="0" t="n">
        <v>7605145.30149997</v>
      </c>
      <c r="L6436" s="0" t="n">
        <v>8902427.265</v>
      </c>
      <c r="M6436" s="0" t="n">
        <v>11763636.1771119</v>
      </c>
      <c r="N6436" s="0" t="n">
        <v>8292425.175</v>
      </c>
      <c r="O6436" s="0" t="n">
        <v>12559571.82</v>
      </c>
      <c r="P6436" s="0" t="n">
        <v>8510317.515</v>
      </c>
      <c r="Q6436" s="0" t="n">
        <v>9396316.845</v>
      </c>
      <c r="S6436" s="0" t="s">
        <v>303</v>
      </c>
    </row>
    <row r="6437" customFormat="false" ht="14" hidden="true" customHeight="false" outlineLevel="0" collapsed="false">
      <c r="A6437" s="0" t="str">
        <f aca="false">SUBSTITUTE(C6437&amp;D6437&amp;E6437&amp;F6437&amp;G6437&amp;H6437&amp;I6437," ","")</f>
        <v>AgenteBilingüeEspecializadoCienciasdelasaludyafinesFrontofficesinherramientaJornadaOrdinaria Zona1Oro</v>
      </c>
      <c r="B6437" s="0" t="s">
        <v>6776</v>
      </c>
      <c r="C6437" s="0" t="s">
        <v>190</v>
      </c>
      <c r="D6437" s="0" t="s">
        <v>6010</v>
      </c>
      <c r="E6437" s="0" t="s">
        <v>689</v>
      </c>
      <c r="F6437" s="0" t="s">
        <v>3335</v>
      </c>
      <c r="G6437" s="0" t="s">
        <v>62</v>
      </c>
      <c r="H6437" s="0" t="s">
        <v>379</v>
      </c>
      <c r="I6437" s="0" t="s">
        <v>54</v>
      </c>
      <c r="J6437" s="0" t="s">
        <v>36</v>
      </c>
      <c r="K6437" s="0" t="n">
        <v>7605145.30149997</v>
      </c>
      <c r="L6437" s="0" t="n">
        <v>9080476.245</v>
      </c>
      <c r="M6437" s="0" t="n">
        <v>12100413.6227779</v>
      </c>
      <c r="N6437" s="0" t="n">
        <v>8311595.445</v>
      </c>
      <c r="O6437" s="0" t="n">
        <v>12559571.82</v>
      </c>
      <c r="P6437" s="0" t="n">
        <v>8689482.225</v>
      </c>
      <c r="Q6437" s="0" t="n">
        <v>9812881.575</v>
      </c>
      <c r="S6437" s="0" t="s">
        <v>303</v>
      </c>
    </row>
    <row r="6438" customFormat="false" ht="14" hidden="true" customHeight="false" outlineLevel="0" collapsed="false">
      <c r="A6438" s="0" t="str">
        <f aca="false">SUBSTITUTE(C6438&amp;D6438&amp;E6438&amp;F6438&amp;G6438&amp;H6438&amp;I6438," ","")</f>
        <v>AgenteBilingüeEspecializadoCienciasdelasaludyafinesFrontofficesinherramientaJornadaOrdinaria Zona1Platino</v>
      </c>
      <c r="B6438" s="0" t="s">
        <v>6777</v>
      </c>
      <c r="C6438" s="0" t="s">
        <v>190</v>
      </c>
      <c r="D6438" s="0" t="s">
        <v>6010</v>
      </c>
      <c r="E6438" s="0" t="s">
        <v>689</v>
      </c>
      <c r="F6438" s="0" t="s">
        <v>3335</v>
      </c>
      <c r="G6438" s="0" t="s">
        <v>62</v>
      </c>
      <c r="H6438" s="0" t="s">
        <v>379</v>
      </c>
      <c r="I6438" s="0" t="s">
        <v>198</v>
      </c>
      <c r="J6438" s="0" t="s">
        <v>36</v>
      </c>
      <c r="K6438" s="0" t="n">
        <v>7605145.30149997</v>
      </c>
      <c r="L6438" s="0" t="n">
        <v>9347548.68</v>
      </c>
      <c r="M6438" s="0" t="n">
        <v>12457042.3767649</v>
      </c>
      <c r="N6438" s="0" t="n">
        <v>8330765.715</v>
      </c>
      <c r="O6438" s="0" t="n">
        <v>12559571.82</v>
      </c>
      <c r="P6438" s="0" t="n">
        <v>8876352.51</v>
      </c>
      <c r="Q6438" s="0" t="n">
        <v>10429364.835</v>
      </c>
      <c r="S6438" s="0" t="s">
        <v>303</v>
      </c>
    </row>
    <row r="6439" customFormat="false" ht="14" hidden="true" customHeight="false" outlineLevel="0" collapsed="false">
      <c r="A6439" s="0" t="str">
        <f aca="false">SUBSTITUTE(C6439&amp;D6439&amp;E6439&amp;F6439&amp;G6439&amp;H6439&amp;I6439," ","")</f>
        <v>AgenteBilingüeEspecializadoCienciasdelasaludyafinesFrontofficesinherramientaJornadaOrdinaria Zona2Plata</v>
      </c>
      <c r="B6439" s="0" t="s">
        <v>6778</v>
      </c>
      <c r="C6439" s="0" t="s">
        <v>190</v>
      </c>
      <c r="D6439" s="0" t="s">
        <v>6010</v>
      </c>
      <c r="E6439" s="0" t="s">
        <v>689</v>
      </c>
      <c r="F6439" s="0" t="s">
        <v>3335</v>
      </c>
      <c r="G6439" s="0" t="s">
        <v>62</v>
      </c>
      <c r="H6439" s="0" t="s">
        <v>385</v>
      </c>
      <c r="I6439" s="0" t="s">
        <v>195</v>
      </c>
      <c r="J6439" s="0" t="s">
        <v>36</v>
      </c>
      <c r="K6439" s="0" t="n">
        <v>7605145.30149997</v>
      </c>
      <c r="L6439" s="0" t="n">
        <v>9169500.735</v>
      </c>
      <c r="M6439" s="0" t="n">
        <v>11763636.1771119</v>
      </c>
      <c r="N6439" s="0" t="n">
        <v>8315429.085</v>
      </c>
      <c r="O6439" s="0" t="n">
        <v>12559571.82</v>
      </c>
      <c r="P6439" s="0" t="n">
        <v>9043947.99</v>
      </c>
      <c r="Q6439" s="0" t="n">
        <v>9396316.845</v>
      </c>
      <c r="S6439" s="0" t="s">
        <v>303</v>
      </c>
    </row>
    <row r="6440" customFormat="false" ht="14" hidden="true" customHeight="false" outlineLevel="0" collapsed="false">
      <c r="A6440" s="0" t="str">
        <f aca="false">SUBSTITUTE(C6440&amp;D6440&amp;E6440&amp;F6440&amp;G6440&amp;H6440&amp;I6440," ","")</f>
        <v>AgenteBilingüeEspecializadoCienciasdelasaludyafinesFrontofficesinherramientaJornadaOrdinaria Zona2Oro</v>
      </c>
      <c r="B6440" s="0" t="s">
        <v>6779</v>
      </c>
      <c r="C6440" s="0" t="s">
        <v>190</v>
      </c>
      <c r="D6440" s="0" t="s">
        <v>6010</v>
      </c>
      <c r="E6440" s="0" t="s">
        <v>689</v>
      </c>
      <c r="F6440" s="0" t="s">
        <v>3335</v>
      </c>
      <c r="G6440" s="0" t="s">
        <v>62</v>
      </c>
      <c r="H6440" s="0" t="s">
        <v>385</v>
      </c>
      <c r="I6440" s="0" t="s">
        <v>54</v>
      </c>
      <c r="J6440" s="0" t="s">
        <v>36</v>
      </c>
      <c r="K6440" s="0" t="n">
        <v>7605145.30149997</v>
      </c>
      <c r="L6440" s="0" t="n">
        <v>9352891.35</v>
      </c>
      <c r="M6440" s="0" t="n">
        <v>12100413.6227779</v>
      </c>
      <c r="N6440" s="0" t="n">
        <v>8335750.275</v>
      </c>
      <c r="O6440" s="0" t="n">
        <v>12559571.82</v>
      </c>
      <c r="P6440" s="0" t="n">
        <v>9234347.625</v>
      </c>
      <c r="Q6440" s="0" t="n">
        <v>9812881.575</v>
      </c>
      <c r="S6440" s="0" t="s">
        <v>303</v>
      </c>
    </row>
    <row r="6441" customFormat="false" ht="14" hidden="true" customHeight="false" outlineLevel="0" collapsed="false">
      <c r="A6441" s="0" t="str">
        <f aca="false">SUBSTITUTE(C6441&amp;D6441&amp;E6441&amp;F6441&amp;G6441&amp;H6441&amp;I6441," ","")</f>
        <v>AgenteBilingüeEspecializadoCienciasdelasaludyafinesFrontofficesinherramientaJornadaOrdinaria Zona2Platino</v>
      </c>
      <c r="B6441" s="0" t="s">
        <v>6780</v>
      </c>
      <c r="C6441" s="0" t="s">
        <v>190</v>
      </c>
      <c r="D6441" s="0" t="s">
        <v>6010</v>
      </c>
      <c r="E6441" s="0" t="s">
        <v>689</v>
      </c>
      <c r="F6441" s="0" t="s">
        <v>3335</v>
      </c>
      <c r="G6441" s="0" t="s">
        <v>62</v>
      </c>
      <c r="H6441" s="0" t="s">
        <v>385</v>
      </c>
      <c r="I6441" s="0" t="s">
        <v>198</v>
      </c>
      <c r="J6441" s="0" t="s">
        <v>36</v>
      </c>
      <c r="K6441" s="0" t="n">
        <v>7605145.30149997</v>
      </c>
      <c r="L6441" s="0" t="n">
        <v>9627975.72</v>
      </c>
      <c r="M6441" s="0" t="n">
        <v>12457042.3767649</v>
      </c>
      <c r="N6441" s="0" t="n">
        <v>8356070.43</v>
      </c>
      <c r="O6441" s="0" t="n">
        <v>12559571.82</v>
      </c>
      <c r="P6441" s="0" t="n">
        <v>9432935.145</v>
      </c>
      <c r="Q6441" s="0" t="n">
        <v>10429364.835</v>
      </c>
      <c r="S6441" s="0" t="s">
        <v>303</v>
      </c>
    </row>
    <row r="6442" customFormat="false" ht="14" hidden="true" customHeight="false" outlineLevel="0" collapsed="false">
      <c r="A6442" s="0" t="str">
        <f aca="false">SUBSTITUTE(C6442&amp;D6442&amp;E6442&amp;F6442&amp;G6442&amp;H6442&amp;I6442," ","")</f>
        <v>AgenteBilingüeEspecializadoCienciasdelasaludyafinesFrontofficesinherramientaJornadaOrdinaria Zona3Plata</v>
      </c>
      <c r="B6442" s="0" t="s">
        <v>6781</v>
      </c>
      <c r="C6442" s="0" t="s">
        <v>190</v>
      </c>
      <c r="D6442" s="0" t="s">
        <v>6010</v>
      </c>
      <c r="E6442" s="0" t="s">
        <v>689</v>
      </c>
      <c r="F6442" s="0" t="s">
        <v>3335</v>
      </c>
      <c r="G6442" s="0" t="s">
        <v>62</v>
      </c>
      <c r="H6442" s="0" t="s">
        <v>390</v>
      </c>
      <c r="I6442" s="0" t="s">
        <v>195</v>
      </c>
      <c r="J6442" s="0" t="s">
        <v>36</v>
      </c>
      <c r="K6442" s="0" t="n">
        <v>7605145.30149997</v>
      </c>
      <c r="L6442" s="0" t="n">
        <v>9347548.68</v>
      </c>
      <c r="M6442" s="0" t="n">
        <v>11763636.1771119</v>
      </c>
      <c r="N6442" s="0" t="n">
        <v>8330765.715</v>
      </c>
      <c r="O6442" s="0" t="n">
        <v>12559571.82</v>
      </c>
      <c r="P6442" s="0" t="n">
        <v>9086499.945</v>
      </c>
      <c r="Q6442" s="0" t="n">
        <v>9396316.845</v>
      </c>
      <c r="S6442" s="0" t="s">
        <v>303</v>
      </c>
    </row>
    <row r="6443" customFormat="false" ht="14" hidden="true" customHeight="false" outlineLevel="0" collapsed="false">
      <c r="A6443" s="0" t="str">
        <f aca="false">SUBSTITUTE(C6443&amp;D6443&amp;E6443&amp;F6443&amp;G6443&amp;H6443&amp;I6443," ","")</f>
        <v>AgenteBilingüeEspecializadoCienciasdelasaludyafinesFrontofficesinherramientaJornadaOrdinaria Zona3Oro</v>
      </c>
      <c r="B6443" s="0" t="s">
        <v>6782</v>
      </c>
      <c r="C6443" s="0" t="s">
        <v>190</v>
      </c>
      <c r="D6443" s="0" t="s">
        <v>6010</v>
      </c>
      <c r="E6443" s="0" t="s">
        <v>689</v>
      </c>
      <c r="F6443" s="0" t="s">
        <v>3335</v>
      </c>
      <c r="G6443" s="0" t="s">
        <v>62</v>
      </c>
      <c r="H6443" s="0" t="s">
        <v>390</v>
      </c>
      <c r="I6443" s="0" t="s">
        <v>54</v>
      </c>
      <c r="J6443" s="0" t="s">
        <v>36</v>
      </c>
      <c r="K6443" s="0" t="n">
        <v>7605145.30149997</v>
      </c>
      <c r="L6443" s="0" t="n">
        <v>9534500.73</v>
      </c>
      <c r="M6443" s="0" t="n">
        <v>12100413.6227779</v>
      </c>
      <c r="N6443" s="0" t="n">
        <v>8351852.805</v>
      </c>
      <c r="O6443" s="0" t="n">
        <v>12559571.82</v>
      </c>
      <c r="P6443" s="0" t="n">
        <v>9277794.855</v>
      </c>
      <c r="Q6443" s="0" t="n">
        <v>9812881.575</v>
      </c>
      <c r="S6443" s="0" t="s">
        <v>303</v>
      </c>
    </row>
    <row r="6444" customFormat="false" ht="14" hidden="true" customHeight="false" outlineLevel="0" collapsed="false">
      <c r="A6444" s="0" t="str">
        <f aca="false">SUBSTITUTE(C6444&amp;D6444&amp;E6444&amp;F6444&amp;G6444&amp;H6444&amp;I6444," ","")</f>
        <v>AgenteBilingüeEspecializadoCienciasdelasaludyafinesFrontofficesinherramientaJornadaOrdinaria Zona3Platino</v>
      </c>
      <c r="B6444" s="0" t="s">
        <v>6783</v>
      </c>
      <c r="C6444" s="0" t="s">
        <v>190</v>
      </c>
      <c r="D6444" s="0" t="s">
        <v>6010</v>
      </c>
      <c r="E6444" s="0" t="s">
        <v>689</v>
      </c>
      <c r="F6444" s="0" t="s">
        <v>3335</v>
      </c>
      <c r="G6444" s="0" t="s">
        <v>62</v>
      </c>
      <c r="H6444" s="0" t="s">
        <v>390</v>
      </c>
      <c r="I6444" s="0" t="s">
        <v>198</v>
      </c>
      <c r="J6444" s="0" t="s">
        <v>36</v>
      </c>
      <c r="K6444" s="0" t="n">
        <v>7605145.30149997</v>
      </c>
      <c r="L6444" s="0" t="n">
        <v>9814926.735</v>
      </c>
      <c r="M6444" s="0" t="n">
        <v>12457042.3767649</v>
      </c>
      <c r="N6444" s="0" t="n">
        <v>8372939.895</v>
      </c>
      <c r="O6444" s="0" t="n">
        <v>12559571.82</v>
      </c>
      <c r="P6444" s="0" t="n">
        <v>9477316.98</v>
      </c>
      <c r="Q6444" s="0" t="n">
        <v>10429364.835</v>
      </c>
      <c r="S6444" s="0" t="s">
        <v>303</v>
      </c>
    </row>
    <row r="6445" customFormat="false" ht="14" hidden="true" customHeight="false" outlineLevel="0" collapsed="false">
      <c r="A6445" s="0" t="str">
        <f aca="false">SUBSTITUTE(C6445&amp;D6445&amp;E6445&amp;F6445&amp;G6445&amp;H6445&amp;I6445," ","")</f>
        <v>AgenteBilingüeEspecializadoCienciasdelasaludyafinesFrontofficesinherramientaHoraextradiurnaZona1Plata</v>
      </c>
      <c r="B6445" s="0" t="s">
        <v>6784</v>
      </c>
      <c r="C6445" s="0" t="s">
        <v>190</v>
      </c>
      <c r="D6445" s="0" t="s">
        <v>6010</v>
      </c>
      <c r="E6445" s="0" t="s">
        <v>689</v>
      </c>
      <c r="F6445" s="0" t="s">
        <v>3335</v>
      </c>
      <c r="G6445" s="0" t="s">
        <v>192</v>
      </c>
      <c r="H6445" s="0" t="s">
        <v>379</v>
      </c>
      <c r="I6445" s="0" t="s">
        <v>195</v>
      </c>
      <c r="J6445" s="0" t="s">
        <v>325</v>
      </c>
      <c r="K6445" s="0" t="n">
        <v>38758.5076880207</v>
      </c>
      <c r="L6445" s="0" t="n">
        <v>54579.69</v>
      </c>
      <c r="M6445" s="0" t="n">
        <v>68896.9185469239</v>
      </c>
      <c r="N6445" s="0" t="n">
        <v>35772.705</v>
      </c>
      <c r="O6445" s="0" t="n">
        <v>59502.15</v>
      </c>
      <c r="P6445" s="0" t="n">
        <v>51675.48</v>
      </c>
      <c r="Q6445" s="0" t="n">
        <v>62718.93</v>
      </c>
      <c r="S6445" s="0" t="s">
        <v>303</v>
      </c>
    </row>
    <row r="6446" customFormat="false" ht="14" hidden="true" customHeight="false" outlineLevel="0" collapsed="false">
      <c r="A6446" s="0" t="str">
        <f aca="false">SUBSTITUTE(C6446&amp;D6446&amp;E6446&amp;F6446&amp;G6446&amp;H6446&amp;I6446," ","")</f>
        <v>AgenteBilingüeEspecializadoCienciasdelasaludyafinesFrontofficesinherramientaHoraextradiurnaZona1Oro</v>
      </c>
      <c r="B6446" s="0" t="s">
        <v>6785</v>
      </c>
      <c r="C6446" s="0" t="s">
        <v>190</v>
      </c>
      <c r="D6446" s="0" t="s">
        <v>6010</v>
      </c>
      <c r="E6446" s="0" t="s">
        <v>689</v>
      </c>
      <c r="F6446" s="0" t="s">
        <v>3335</v>
      </c>
      <c r="G6446" s="0" t="s">
        <v>192</v>
      </c>
      <c r="H6446" s="0" t="s">
        <v>379</v>
      </c>
      <c r="I6446" s="0" t="s">
        <v>54</v>
      </c>
      <c r="J6446" s="0" t="s">
        <v>325</v>
      </c>
      <c r="K6446" s="0" t="n">
        <v>38758.5076880207</v>
      </c>
      <c r="L6446" s="0" t="n">
        <v>55671.615</v>
      </c>
      <c r="M6446" s="0" t="n">
        <v>70869.346790466</v>
      </c>
      <c r="N6446" s="0" t="n">
        <v>35772.705</v>
      </c>
      <c r="O6446" s="0" t="n">
        <v>59502.15</v>
      </c>
      <c r="P6446" s="0" t="n">
        <v>52763.265</v>
      </c>
      <c r="Q6446" s="0" t="n">
        <v>65498.94</v>
      </c>
      <c r="S6446" s="0" t="s">
        <v>303</v>
      </c>
    </row>
    <row r="6447" customFormat="false" ht="14" hidden="true" customHeight="false" outlineLevel="0" collapsed="false">
      <c r="A6447" s="0" t="str">
        <f aca="false">SUBSTITUTE(C6447&amp;D6447&amp;E6447&amp;F6447&amp;G6447&amp;H6447&amp;I6447," ","")</f>
        <v>AgenteBilingüeEspecializadoCienciasdelasaludyafinesFrontofficesinherramientaHoraextradiurnaZona1Platino</v>
      </c>
      <c r="B6447" s="0" t="s">
        <v>6786</v>
      </c>
      <c r="C6447" s="0" t="s">
        <v>190</v>
      </c>
      <c r="D6447" s="0" t="s">
        <v>6010</v>
      </c>
      <c r="E6447" s="0" t="s">
        <v>689</v>
      </c>
      <c r="F6447" s="0" t="s">
        <v>3335</v>
      </c>
      <c r="G6447" s="0" t="s">
        <v>192</v>
      </c>
      <c r="H6447" s="0" t="s">
        <v>379</v>
      </c>
      <c r="I6447" s="0" t="s">
        <v>198</v>
      </c>
      <c r="J6447" s="0" t="s">
        <v>325</v>
      </c>
      <c r="K6447" s="0" t="n">
        <v>38758.5076880207</v>
      </c>
      <c r="L6447" s="0" t="n">
        <v>57308.985</v>
      </c>
      <c r="M6447" s="0" t="n">
        <v>72958.0395930143</v>
      </c>
      <c r="N6447" s="0" t="n">
        <v>35772.705</v>
      </c>
      <c r="O6447" s="0" t="n">
        <v>59502.15</v>
      </c>
      <c r="P6447" s="0" t="n">
        <v>53897.625</v>
      </c>
      <c r="Q6447" s="0" t="n">
        <v>69614.1</v>
      </c>
      <c r="S6447" s="0" t="s">
        <v>303</v>
      </c>
    </row>
    <row r="6448" customFormat="false" ht="14" hidden="true" customHeight="false" outlineLevel="0" collapsed="false">
      <c r="A6448" s="0" t="str">
        <f aca="false">SUBSTITUTE(C6448&amp;D6448&amp;E6448&amp;F6448&amp;G6448&amp;H6448&amp;I6448," ","")</f>
        <v>AgenteBilingüeEspecializadoCienciasdelasaludyafinesFrontofficesinherramientaHoraextradiurnaZona2Plata</v>
      </c>
      <c r="B6448" s="0" t="s">
        <v>6787</v>
      </c>
      <c r="C6448" s="0" t="s">
        <v>190</v>
      </c>
      <c r="D6448" s="0" t="s">
        <v>6010</v>
      </c>
      <c r="E6448" s="0" t="s">
        <v>689</v>
      </c>
      <c r="F6448" s="0" t="s">
        <v>3335</v>
      </c>
      <c r="G6448" s="0" t="s">
        <v>192</v>
      </c>
      <c r="H6448" s="0" t="s">
        <v>385</v>
      </c>
      <c r="I6448" s="0" t="s">
        <v>195</v>
      </c>
      <c r="J6448" s="0" t="s">
        <v>325</v>
      </c>
      <c r="K6448" s="0" t="n">
        <v>38758.5076880207</v>
      </c>
      <c r="L6448" s="0" t="n">
        <v>56218.095</v>
      </c>
      <c r="M6448" s="0" t="n">
        <v>68896.9185469239</v>
      </c>
      <c r="N6448" s="0" t="n">
        <v>35772.705</v>
      </c>
      <c r="O6448" s="0" t="n">
        <v>59502.15</v>
      </c>
      <c r="P6448" s="0" t="n">
        <v>54916.065</v>
      </c>
      <c r="Q6448" s="0" t="n">
        <v>62718.93</v>
      </c>
      <c r="S6448" s="0" t="s">
        <v>303</v>
      </c>
    </row>
    <row r="6449" customFormat="false" ht="14" hidden="true" customHeight="false" outlineLevel="0" collapsed="false">
      <c r="A6449" s="0" t="str">
        <f aca="false">SUBSTITUTE(C6449&amp;D6449&amp;E6449&amp;F6449&amp;G6449&amp;H6449&amp;I6449," ","")</f>
        <v>AgenteBilingüeEspecializadoCienciasdelasaludyafinesFrontofficesinherramientaHoraextradiurnaZona2Oro</v>
      </c>
      <c r="B6449" s="0" t="s">
        <v>6788</v>
      </c>
      <c r="C6449" s="0" t="s">
        <v>190</v>
      </c>
      <c r="D6449" s="0" t="s">
        <v>6010</v>
      </c>
      <c r="E6449" s="0" t="s">
        <v>689</v>
      </c>
      <c r="F6449" s="0" t="s">
        <v>3335</v>
      </c>
      <c r="G6449" s="0" t="s">
        <v>192</v>
      </c>
      <c r="H6449" s="0" t="s">
        <v>385</v>
      </c>
      <c r="I6449" s="0" t="s">
        <v>54</v>
      </c>
      <c r="J6449" s="0" t="s">
        <v>325</v>
      </c>
      <c r="K6449" s="0" t="n">
        <v>38758.5076880207</v>
      </c>
      <c r="L6449" s="0" t="n">
        <v>57342.105</v>
      </c>
      <c r="M6449" s="0" t="n">
        <v>70869.346790466</v>
      </c>
      <c r="N6449" s="0" t="n">
        <v>35772.705</v>
      </c>
      <c r="O6449" s="0" t="n">
        <v>59502.15</v>
      </c>
      <c r="P6449" s="0" t="n">
        <v>56072.16</v>
      </c>
      <c r="Q6449" s="0" t="n">
        <v>65498.94</v>
      </c>
      <c r="S6449" s="0" t="s">
        <v>303</v>
      </c>
    </row>
    <row r="6450" customFormat="false" ht="14" hidden="true" customHeight="false" outlineLevel="0" collapsed="false">
      <c r="A6450" s="0" t="str">
        <f aca="false">SUBSTITUTE(C6450&amp;D6450&amp;E6450&amp;F6450&amp;G6450&amp;H6450&amp;I6450," ","")</f>
        <v>AgenteBilingüeEspecializadoCienciasdelasaludyafinesFrontofficesinherramientaHoraextradiurnaZona2Platino</v>
      </c>
      <c r="B6450" s="0" t="s">
        <v>6789</v>
      </c>
      <c r="C6450" s="0" t="s">
        <v>190</v>
      </c>
      <c r="D6450" s="0" t="s">
        <v>6010</v>
      </c>
      <c r="E6450" s="0" t="s">
        <v>689</v>
      </c>
      <c r="F6450" s="0" t="s">
        <v>3335</v>
      </c>
      <c r="G6450" s="0" t="s">
        <v>192</v>
      </c>
      <c r="H6450" s="0" t="s">
        <v>385</v>
      </c>
      <c r="I6450" s="0" t="s">
        <v>198</v>
      </c>
      <c r="J6450" s="0" t="s">
        <v>325</v>
      </c>
      <c r="K6450" s="0" t="n">
        <v>38758.5076880207</v>
      </c>
      <c r="L6450" s="0" t="n">
        <v>59029.155</v>
      </c>
      <c r="M6450" s="0" t="n">
        <v>72958.0395930143</v>
      </c>
      <c r="N6450" s="0" t="n">
        <v>35772.705</v>
      </c>
      <c r="O6450" s="0" t="n">
        <v>59502.15</v>
      </c>
      <c r="P6450" s="0" t="n">
        <v>57277.935</v>
      </c>
      <c r="Q6450" s="0" t="n">
        <v>69614.1</v>
      </c>
      <c r="S6450" s="0" t="s">
        <v>303</v>
      </c>
    </row>
    <row r="6451" customFormat="false" ht="14" hidden="true" customHeight="false" outlineLevel="0" collapsed="false">
      <c r="A6451" s="0" t="str">
        <f aca="false">SUBSTITUTE(C6451&amp;D6451&amp;E6451&amp;F6451&amp;G6451&amp;H6451&amp;I6451," ","")</f>
        <v>AgenteBilingüeEspecializadoCienciasdelasaludyafinesFrontofficesinherramientaHoraextradiurnaZona3Plata</v>
      </c>
      <c r="B6451" s="0" t="s">
        <v>6790</v>
      </c>
      <c r="C6451" s="0" t="s">
        <v>190</v>
      </c>
      <c r="D6451" s="0" t="s">
        <v>6010</v>
      </c>
      <c r="E6451" s="0" t="s">
        <v>689</v>
      </c>
      <c r="F6451" s="0" t="s">
        <v>3335</v>
      </c>
      <c r="G6451" s="0" t="s">
        <v>192</v>
      </c>
      <c r="H6451" s="0" t="s">
        <v>390</v>
      </c>
      <c r="I6451" s="0" t="s">
        <v>195</v>
      </c>
      <c r="J6451" s="0" t="s">
        <v>325</v>
      </c>
      <c r="K6451" s="0" t="n">
        <v>38758.5076880207</v>
      </c>
      <c r="L6451" s="0" t="n">
        <v>57308.985</v>
      </c>
      <c r="M6451" s="0" t="n">
        <v>68896.9185469239</v>
      </c>
      <c r="N6451" s="0" t="n">
        <v>35772.705</v>
      </c>
      <c r="O6451" s="0" t="n">
        <v>59502.15</v>
      </c>
      <c r="P6451" s="0" t="n">
        <v>55173.78</v>
      </c>
      <c r="Q6451" s="0" t="n">
        <v>62718.93</v>
      </c>
      <c r="S6451" s="0" t="s">
        <v>303</v>
      </c>
    </row>
    <row r="6452" customFormat="false" ht="14" hidden="true" customHeight="false" outlineLevel="0" collapsed="false">
      <c r="A6452" s="0" t="str">
        <f aca="false">SUBSTITUTE(C6452&amp;D6452&amp;E6452&amp;F6452&amp;G6452&amp;H6452&amp;I6452," ","")</f>
        <v>AgenteBilingüeEspecializadoCienciasdelasaludyafinesFrontofficesinherramientaHoraextradiurnaZona3Oro</v>
      </c>
      <c r="B6452" s="0" t="s">
        <v>6791</v>
      </c>
      <c r="C6452" s="0" t="s">
        <v>190</v>
      </c>
      <c r="D6452" s="0" t="s">
        <v>6010</v>
      </c>
      <c r="E6452" s="0" t="s">
        <v>689</v>
      </c>
      <c r="F6452" s="0" t="s">
        <v>3335</v>
      </c>
      <c r="G6452" s="0" t="s">
        <v>192</v>
      </c>
      <c r="H6452" s="0" t="s">
        <v>390</v>
      </c>
      <c r="I6452" s="0" t="s">
        <v>54</v>
      </c>
      <c r="J6452" s="0" t="s">
        <v>325</v>
      </c>
      <c r="K6452" s="0" t="n">
        <v>38758.5076880207</v>
      </c>
      <c r="L6452" s="0" t="n">
        <v>58455.765</v>
      </c>
      <c r="M6452" s="0" t="n">
        <v>70869.346790466</v>
      </c>
      <c r="N6452" s="0" t="n">
        <v>35772.705</v>
      </c>
      <c r="O6452" s="0" t="n">
        <v>59502.15</v>
      </c>
      <c r="P6452" s="0" t="n">
        <v>56335.05</v>
      </c>
      <c r="Q6452" s="0" t="n">
        <v>65498.94</v>
      </c>
      <c r="S6452" s="0" t="s">
        <v>303</v>
      </c>
    </row>
    <row r="6453" customFormat="false" ht="14" hidden="true" customHeight="false" outlineLevel="0" collapsed="false">
      <c r="A6453" s="0" t="str">
        <f aca="false">SUBSTITUTE(C6453&amp;D6453&amp;E6453&amp;F6453&amp;G6453&amp;H6453&amp;I6453," ","")</f>
        <v>AgenteBilingüeEspecializadoCienciasdelasaludyafinesFrontofficesinherramientaHoraextradiurnaZona3Platino</v>
      </c>
      <c r="B6453" s="0" t="s">
        <v>6792</v>
      </c>
      <c r="C6453" s="0" t="s">
        <v>190</v>
      </c>
      <c r="D6453" s="0" t="s">
        <v>6010</v>
      </c>
      <c r="E6453" s="0" t="s">
        <v>689</v>
      </c>
      <c r="F6453" s="0" t="s">
        <v>3335</v>
      </c>
      <c r="G6453" s="0" t="s">
        <v>192</v>
      </c>
      <c r="H6453" s="0" t="s">
        <v>390</v>
      </c>
      <c r="I6453" s="0" t="s">
        <v>198</v>
      </c>
      <c r="J6453" s="0" t="s">
        <v>325</v>
      </c>
      <c r="K6453" s="0" t="n">
        <v>38758.5076880207</v>
      </c>
      <c r="L6453" s="0" t="n">
        <v>60174.9</v>
      </c>
      <c r="M6453" s="0" t="n">
        <v>72958.0395930143</v>
      </c>
      <c r="N6453" s="0" t="n">
        <v>35772.705</v>
      </c>
      <c r="O6453" s="0" t="n">
        <v>59502.15</v>
      </c>
      <c r="P6453" s="0" t="n">
        <v>57547.035</v>
      </c>
      <c r="Q6453" s="0" t="n">
        <v>69614.1</v>
      </c>
      <c r="S6453" s="0" t="s">
        <v>303</v>
      </c>
    </row>
    <row r="6454" customFormat="false" ht="14" hidden="true" customHeight="false" outlineLevel="0" collapsed="false">
      <c r="A6454" s="0" t="str">
        <f aca="false">SUBSTITUTE(C6454&amp;D6454&amp;E6454&amp;F6454&amp;G6454&amp;H6454&amp;I6454," ","")</f>
        <v>AgenteBilingüeEspecializadoCienciasdelasaludyafinesFrontofficesinherramientaHoraextranocturna Zona1Plata</v>
      </c>
      <c r="B6454" s="0" t="s">
        <v>6793</v>
      </c>
      <c r="C6454" s="0" t="s">
        <v>190</v>
      </c>
      <c r="D6454" s="0" t="s">
        <v>6010</v>
      </c>
      <c r="E6454" s="0" t="s">
        <v>689</v>
      </c>
      <c r="F6454" s="0" t="s">
        <v>3335</v>
      </c>
      <c r="G6454" s="0" t="s">
        <v>197</v>
      </c>
      <c r="H6454" s="0" t="s">
        <v>379</v>
      </c>
      <c r="I6454" s="0" t="s">
        <v>195</v>
      </c>
      <c r="J6454" s="0" t="s">
        <v>325</v>
      </c>
      <c r="K6454" s="0" t="n">
        <v>52899.312218229</v>
      </c>
      <c r="L6454" s="0" t="n">
        <v>76410.945</v>
      </c>
      <c r="M6454" s="0" t="n">
        <v>96455.6859656935</v>
      </c>
      <c r="N6454" s="0" t="n">
        <v>50082.615</v>
      </c>
      <c r="O6454" s="0" t="n">
        <v>83024.595</v>
      </c>
      <c r="P6454" s="0" t="n">
        <v>67695.21</v>
      </c>
      <c r="Q6454" s="0" t="n">
        <v>87051.78</v>
      </c>
      <c r="S6454" s="0" t="s">
        <v>303</v>
      </c>
    </row>
    <row r="6455" customFormat="false" ht="14" hidden="true" customHeight="false" outlineLevel="0" collapsed="false">
      <c r="A6455" s="0" t="str">
        <f aca="false">SUBSTITUTE(C6455&amp;D6455&amp;E6455&amp;F6455&amp;G6455&amp;H6455&amp;I6455," ","")</f>
        <v>AgenteBilingüeEspecializadoCienciasdelasaludyafinesFrontofficesinherramientaHoraextranocturna Zona1Oro</v>
      </c>
      <c r="B6455" s="0" t="s">
        <v>6794</v>
      </c>
      <c r="C6455" s="0" t="s">
        <v>190</v>
      </c>
      <c r="D6455" s="0" t="s">
        <v>6010</v>
      </c>
      <c r="E6455" s="0" t="s">
        <v>689</v>
      </c>
      <c r="F6455" s="0" t="s">
        <v>3335</v>
      </c>
      <c r="G6455" s="0" t="s">
        <v>197</v>
      </c>
      <c r="H6455" s="0" t="s">
        <v>379</v>
      </c>
      <c r="I6455" s="0" t="s">
        <v>54</v>
      </c>
      <c r="J6455" s="0" t="s">
        <v>325</v>
      </c>
      <c r="K6455" s="0" t="n">
        <v>52899.312218229</v>
      </c>
      <c r="L6455" s="0" t="n">
        <v>77939.64</v>
      </c>
      <c r="M6455" s="0" t="n">
        <v>99217.0855066523</v>
      </c>
      <c r="N6455" s="0" t="n">
        <v>50082.615</v>
      </c>
      <c r="O6455" s="0" t="n">
        <v>83024.595</v>
      </c>
      <c r="P6455" s="0" t="n">
        <v>69120.405</v>
      </c>
      <c r="Q6455" s="0" t="n">
        <v>90911.295</v>
      </c>
      <c r="S6455" s="0" t="s">
        <v>303</v>
      </c>
    </row>
    <row r="6456" customFormat="false" ht="14" hidden="true" customHeight="false" outlineLevel="0" collapsed="false">
      <c r="A6456" s="0" t="str">
        <f aca="false">SUBSTITUTE(C6456&amp;D6456&amp;E6456&amp;F6456&amp;G6456&amp;H6456&amp;I6456," ","")</f>
        <v>AgenteBilingüeEspecializadoCienciasdelasaludyafinesFrontofficesinherramientaHoraextranocturna Zona1Platino</v>
      </c>
      <c r="B6456" s="0" t="s">
        <v>6795</v>
      </c>
      <c r="C6456" s="0" t="s">
        <v>190</v>
      </c>
      <c r="D6456" s="0" t="s">
        <v>6010</v>
      </c>
      <c r="E6456" s="0" t="s">
        <v>689</v>
      </c>
      <c r="F6456" s="0" t="s">
        <v>3335</v>
      </c>
      <c r="G6456" s="0" t="s">
        <v>197</v>
      </c>
      <c r="H6456" s="0" t="s">
        <v>379</v>
      </c>
      <c r="I6456" s="0" t="s">
        <v>198</v>
      </c>
      <c r="J6456" s="0" t="s">
        <v>325</v>
      </c>
      <c r="K6456" s="0" t="n">
        <v>52899.312218229</v>
      </c>
      <c r="L6456" s="0" t="n">
        <v>80232.165</v>
      </c>
      <c r="M6456" s="0" t="n">
        <v>102141.25543022</v>
      </c>
      <c r="N6456" s="0" t="n">
        <v>50082.615</v>
      </c>
      <c r="O6456" s="0" t="n">
        <v>83024.595</v>
      </c>
      <c r="P6456" s="0" t="n">
        <v>70606.665</v>
      </c>
      <c r="Q6456" s="0" t="n">
        <v>96622.425</v>
      </c>
      <c r="S6456" s="0" t="s">
        <v>303</v>
      </c>
    </row>
    <row r="6457" customFormat="false" ht="14" hidden="true" customHeight="false" outlineLevel="0" collapsed="false">
      <c r="A6457" s="0" t="str">
        <f aca="false">SUBSTITUTE(C6457&amp;D6457&amp;E6457&amp;F6457&amp;G6457&amp;H6457&amp;I6457," ","")</f>
        <v>AgenteBilingüeEspecializadoCienciasdelasaludyafinesFrontofficesinherramientaHoraextranocturna Zona2Plata</v>
      </c>
      <c r="B6457" s="0" t="s">
        <v>6796</v>
      </c>
      <c r="C6457" s="0" t="s">
        <v>190</v>
      </c>
      <c r="D6457" s="0" t="s">
        <v>6010</v>
      </c>
      <c r="E6457" s="0" t="s">
        <v>689</v>
      </c>
      <c r="F6457" s="0" t="s">
        <v>3335</v>
      </c>
      <c r="G6457" s="0" t="s">
        <v>197</v>
      </c>
      <c r="H6457" s="0" t="s">
        <v>385</v>
      </c>
      <c r="I6457" s="0" t="s">
        <v>195</v>
      </c>
      <c r="J6457" s="0" t="s">
        <v>325</v>
      </c>
      <c r="K6457" s="0" t="n">
        <v>52899.312218229</v>
      </c>
      <c r="L6457" s="0" t="n">
        <v>78703.47</v>
      </c>
      <c r="M6457" s="0" t="n">
        <v>96455.6859656935</v>
      </c>
      <c r="N6457" s="0" t="n">
        <v>50082.615</v>
      </c>
      <c r="O6457" s="0" t="n">
        <v>83024.595</v>
      </c>
      <c r="P6457" s="0" t="n">
        <v>71939.745</v>
      </c>
      <c r="Q6457" s="0" t="n">
        <v>87051.78</v>
      </c>
      <c r="S6457" s="0" t="s">
        <v>303</v>
      </c>
    </row>
    <row r="6458" customFormat="false" ht="14" hidden="true" customHeight="false" outlineLevel="0" collapsed="false">
      <c r="A6458" s="0" t="str">
        <f aca="false">SUBSTITUTE(C6458&amp;D6458&amp;E6458&amp;F6458&amp;G6458&amp;H6458&amp;I6458," ","")</f>
        <v>AgenteBilingüeEspecializadoCienciasdelasaludyafinesFrontofficesinherramientaHoraextranocturna Zona2Oro</v>
      </c>
      <c r="B6458" s="0" t="s">
        <v>6797</v>
      </c>
      <c r="C6458" s="0" t="s">
        <v>190</v>
      </c>
      <c r="D6458" s="0" t="s">
        <v>6010</v>
      </c>
      <c r="E6458" s="0" t="s">
        <v>689</v>
      </c>
      <c r="F6458" s="0" t="s">
        <v>3335</v>
      </c>
      <c r="G6458" s="0" t="s">
        <v>197</v>
      </c>
      <c r="H6458" s="0" t="s">
        <v>385</v>
      </c>
      <c r="I6458" s="0" t="s">
        <v>54</v>
      </c>
      <c r="J6458" s="0" t="s">
        <v>325</v>
      </c>
      <c r="K6458" s="0" t="n">
        <v>52899.312218229</v>
      </c>
      <c r="L6458" s="0" t="n">
        <v>80278.74</v>
      </c>
      <c r="M6458" s="0" t="n">
        <v>99217.0855066523</v>
      </c>
      <c r="N6458" s="0" t="n">
        <v>50082.615</v>
      </c>
      <c r="O6458" s="0" t="n">
        <v>83024.595</v>
      </c>
      <c r="P6458" s="0" t="n">
        <v>73454.985</v>
      </c>
      <c r="Q6458" s="0" t="n">
        <v>90911.295</v>
      </c>
      <c r="S6458" s="0" t="s">
        <v>303</v>
      </c>
    </row>
    <row r="6459" customFormat="false" ht="14" hidden="true" customHeight="false" outlineLevel="0" collapsed="false">
      <c r="A6459" s="0" t="str">
        <f aca="false">SUBSTITUTE(C6459&amp;D6459&amp;E6459&amp;F6459&amp;G6459&amp;H6459&amp;I6459," ","")</f>
        <v>AgenteBilingüeEspecializadoCienciasdelasaludyafinesFrontofficesinherramientaHoraextranocturna Zona2Platino</v>
      </c>
      <c r="B6459" s="0" t="s">
        <v>6798</v>
      </c>
      <c r="C6459" s="0" t="s">
        <v>190</v>
      </c>
      <c r="D6459" s="0" t="s">
        <v>6010</v>
      </c>
      <c r="E6459" s="0" t="s">
        <v>689</v>
      </c>
      <c r="F6459" s="0" t="s">
        <v>3335</v>
      </c>
      <c r="G6459" s="0" t="s">
        <v>197</v>
      </c>
      <c r="H6459" s="0" t="s">
        <v>385</v>
      </c>
      <c r="I6459" s="0" t="s">
        <v>198</v>
      </c>
      <c r="J6459" s="0" t="s">
        <v>325</v>
      </c>
      <c r="K6459" s="0" t="n">
        <v>52899.312218229</v>
      </c>
      <c r="L6459" s="0" t="n">
        <v>82639.575</v>
      </c>
      <c r="M6459" s="0" t="n">
        <v>102141.25543022</v>
      </c>
      <c r="N6459" s="0" t="n">
        <v>50082.615</v>
      </c>
      <c r="O6459" s="0" t="n">
        <v>83024.595</v>
      </c>
      <c r="P6459" s="0" t="n">
        <v>75034.395</v>
      </c>
      <c r="Q6459" s="0" t="n">
        <v>96622.425</v>
      </c>
      <c r="S6459" s="0" t="s">
        <v>303</v>
      </c>
    </row>
    <row r="6460" customFormat="false" ht="14" hidden="true" customHeight="false" outlineLevel="0" collapsed="false">
      <c r="A6460" s="0" t="str">
        <f aca="false">SUBSTITUTE(C6460&amp;D6460&amp;E6460&amp;F6460&amp;G6460&amp;H6460&amp;I6460," ","")</f>
        <v>AgenteBilingüeEspecializadoCienciasdelasaludyafinesFrontofficesinherramientaHoraextranocturna Zona3Plata</v>
      </c>
      <c r="B6460" s="0" t="s">
        <v>6799</v>
      </c>
      <c r="C6460" s="0" t="s">
        <v>190</v>
      </c>
      <c r="D6460" s="0" t="s">
        <v>6010</v>
      </c>
      <c r="E6460" s="0" t="s">
        <v>689</v>
      </c>
      <c r="F6460" s="0" t="s">
        <v>3335</v>
      </c>
      <c r="G6460" s="0" t="s">
        <v>197</v>
      </c>
      <c r="H6460" s="0" t="s">
        <v>390</v>
      </c>
      <c r="I6460" s="0" t="s">
        <v>195</v>
      </c>
      <c r="J6460" s="0" t="s">
        <v>325</v>
      </c>
      <c r="K6460" s="0" t="n">
        <v>52899.312218229</v>
      </c>
      <c r="L6460" s="0" t="n">
        <v>80232.165</v>
      </c>
      <c r="M6460" s="0" t="n">
        <v>96455.6859656935</v>
      </c>
      <c r="N6460" s="0" t="n">
        <v>50082.615</v>
      </c>
      <c r="O6460" s="0" t="n">
        <v>83024.595</v>
      </c>
      <c r="P6460" s="0" t="n">
        <v>72278.19</v>
      </c>
      <c r="Q6460" s="0" t="n">
        <v>87051.78</v>
      </c>
      <c r="S6460" s="0" t="s">
        <v>303</v>
      </c>
    </row>
    <row r="6461" customFormat="false" ht="14" hidden="true" customHeight="false" outlineLevel="0" collapsed="false">
      <c r="A6461" s="0" t="str">
        <f aca="false">SUBSTITUTE(C6461&amp;D6461&amp;E6461&amp;F6461&amp;G6461&amp;H6461&amp;I6461," ","")</f>
        <v>AgenteBilingüeEspecializadoCienciasdelasaludyafinesFrontofficesinherramientaHoraextranocturna Zona3Oro</v>
      </c>
      <c r="B6461" s="0" t="s">
        <v>6800</v>
      </c>
      <c r="C6461" s="0" t="s">
        <v>190</v>
      </c>
      <c r="D6461" s="0" t="s">
        <v>6010</v>
      </c>
      <c r="E6461" s="0" t="s">
        <v>689</v>
      </c>
      <c r="F6461" s="0" t="s">
        <v>3335</v>
      </c>
      <c r="G6461" s="0" t="s">
        <v>197</v>
      </c>
      <c r="H6461" s="0" t="s">
        <v>390</v>
      </c>
      <c r="I6461" s="0" t="s">
        <v>54</v>
      </c>
      <c r="J6461" s="0" t="s">
        <v>325</v>
      </c>
      <c r="K6461" s="0" t="n">
        <v>52899.312218229</v>
      </c>
      <c r="L6461" s="0" t="n">
        <v>81837.45</v>
      </c>
      <c r="M6461" s="0" t="n">
        <v>99217.0855066523</v>
      </c>
      <c r="N6461" s="0" t="n">
        <v>50082.615</v>
      </c>
      <c r="O6461" s="0" t="n">
        <v>83024.595</v>
      </c>
      <c r="P6461" s="0" t="n">
        <v>73800.675</v>
      </c>
      <c r="Q6461" s="0" t="n">
        <v>90911.295</v>
      </c>
      <c r="S6461" s="0" t="s">
        <v>303</v>
      </c>
    </row>
    <row r="6462" customFormat="false" ht="14" hidden="true" customHeight="false" outlineLevel="0" collapsed="false">
      <c r="A6462" s="0" t="str">
        <f aca="false">SUBSTITUTE(C6462&amp;D6462&amp;E6462&amp;F6462&amp;G6462&amp;H6462&amp;I6462," ","")</f>
        <v>AgenteBilingüeEspecializadoCienciasdelasaludyafinesFrontofficesinherramientaHoraextranocturna Zona3Platino</v>
      </c>
      <c r="B6462" s="0" t="s">
        <v>6801</v>
      </c>
      <c r="C6462" s="0" t="s">
        <v>190</v>
      </c>
      <c r="D6462" s="0" t="s">
        <v>6010</v>
      </c>
      <c r="E6462" s="0" t="s">
        <v>689</v>
      </c>
      <c r="F6462" s="0" t="s">
        <v>3335</v>
      </c>
      <c r="G6462" s="0" t="s">
        <v>197</v>
      </c>
      <c r="H6462" s="0" t="s">
        <v>390</v>
      </c>
      <c r="I6462" s="0" t="s">
        <v>198</v>
      </c>
      <c r="J6462" s="0" t="s">
        <v>325</v>
      </c>
      <c r="K6462" s="0" t="n">
        <v>52899.312218229</v>
      </c>
      <c r="L6462" s="0" t="n">
        <v>84243.825</v>
      </c>
      <c r="M6462" s="0" t="n">
        <v>102141.25543022</v>
      </c>
      <c r="N6462" s="0" t="n">
        <v>50082.615</v>
      </c>
      <c r="O6462" s="0" t="n">
        <v>83024.595</v>
      </c>
      <c r="P6462" s="0" t="n">
        <v>75387.33</v>
      </c>
      <c r="Q6462" s="0" t="n">
        <v>96622.425</v>
      </c>
      <c r="S6462" s="0" t="s">
        <v>303</v>
      </c>
    </row>
    <row r="6463" customFormat="false" ht="14" hidden="true" customHeight="false" outlineLevel="0" collapsed="false">
      <c r="A6463" s="0" t="str">
        <f aca="false">SUBSTITUTE(C6463&amp;D6463&amp;E6463&amp;F6463&amp;G6463&amp;H6463&amp;I6463," ","")</f>
        <v>AgenteBilingüeEspecializadoCienciasdelasaludyafinesFrontofficesinherramientaHoraextradominicalyfestivoZona1Plata</v>
      </c>
      <c r="B6463" s="0" t="s">
        <v>6802</v>
      </c>
      <c r="C6463" s="0" t="s">
        <v>190</v>
      </c>
      <c r="D6463" s="0" t="s">
        <v>6010</v>
      </c>
      <c r="E6463" s="0" t="s">
        <v>689</v>
      </c>
      <c r="F6463" s="0" t="s">
        <v>3335</v>
      </c>
      <c r="G6463" s="0" t="s">
        <v>194</v>
      </c>
      <c r="H6463" s="0" t="s">
        <v>379</v>
      </c>
      <c r="I6463" s="0" t="s">
        <v>195</v>
      </c>
      <c r="J6463" s="0" t="s">
        <v>325</v>
      </c>
      <c r="K6463" s="0" t="n">
        <v>67040.1167484372</v>
      </c>
      <c r="L6463" s="0" t="n">
        <v>87327.09</v>
      </c>
      <c r="M6463" s="0" t="n">
        <v>110235.069675078</v>
      </c>
      <c r="N6463" s="0" t="n">
        <v>71546.445</v>
      </c>
      <c r="O6463" s="0" t="n">
        <v>94786.335</v>
      </c>
      <c r="P6463" s="0" t="n">
        <v>75705.075</v>
      </c>
      <c r="Q6463" s="0" t="n">
        <v>96911.19</v>
      </c>
      <c r="S6463" s="0" t="s">
        <v>303</v>
      </c>
    </row>
    <row r="6464" customFormat="false" ht="14" hidden="true" customHeight="false" outlineLevel="0" collapsed="false">
      <c r="A6464" s="0" t="str">
        <f aca="false">SUBSTITUTE(C6464&amp;D6464&amp;E6464&amp;F6464&amp;G6464&amp;H6464&amp;I6464," ","")</f>
        <v>AgenteBilingüeEspecializadoCienciasdelasaludyafinesFrontofficesinherramientaHoraextradominicalyfestivoZona1Oro</v>
      </c>
      <c r="B6464" s="0" t="s">
        <v>6803</v>
      </c>
      <c r="C6464" s="0" t="s">
        <v>190</v>
      </c>
      <c r="D6464" s="0" t="s">
        <v>6010</v>
      </c>
      <c r="E6464" s="0" t="s">
        <v>689</v>
      </c>
      <c r="F6464" s="0" t="s">
        <v>3335</v>
      </c>
      <c r="G6464" s="0" t="s">
        <v>194</v>
      </c>
      <c r="H6464" s="0" t="s">
        <v>379</v>
      </c>
      <c r="I6464" s="0" t="s">
        <v>54</v>
      </c>
      <c r="J6464" s="0" t="s">
        <v>325</v>
      </c>
      <c r="K6464" s="0" t="n">
        <v>67040.1167484372</v>
      </c>
      <c r="L6464" s="0" t="n">
        <v>89074.17</v>
      </c>
      <c r="M6464" s="0" t="n">
        <v>113390.954864746</v>
      </c>
      <c r="N6464" s="0" t="n">
        <v>71546.445</v>
      </c>
      <c r="O6464" s="0" t="n">
        <v>94786.335</v>
      </c>
      <c r="P6464" s="0" t="n">
        <v>77298.975</v>
      </c>
      <c r="Q6464" s="0" t="n">
        <v>101207.475</v>
      </c>
      <c r="S6464" s="0" t="s">
        <v>303</v>
      </c>
    </row>
    <row r="6465" customFormat="false" ht="14" hidden="true" customHeight="false" outlineLevel="0" collapsed="false">
      <c r="A6465" s="0" t="str">
        <f aca="false">SUBSTITUTE(C6465&amp;D6465&amp;E6465&amp;F6465&amp;G6465&amp;H6465&amp;I6465," ","")</f>
        <v>AgenteBilingüeEspecializadoCienciasdelasaludyafinesFrontofficesinherramientaHoraextradominicalyfestivoZona1Platino</v>
      </c>
      <c r="B6465" s="0" t="s">
        <v>6804</v>
      </c>
      <c r="C6465" s="0" t="s">
        <v>190</v>
      </c>
      <c r="D6465" s="0" t="s">
        <v>6010</v>
      </c>
      <c r="E6465" s="0" t="s">
        <v>689</v>
      </c>
      <c r="F6465" s="0" t="s">
        <v>3335</v>
      </c>
      <c r="G6465" s="0" t="s">
        <v>194</v>
      </c>
      <c r="H6465" s="0" t="s">
        <v>379</v>
      </c>
      <c r="I6465" s="0" t="s">
        <v>198</v>
      </c>
      <c r="J6465" s="0" t="s">
        <v>325</v>
      </c>
      <c r="K6465" s="0" t="n">
        <v>67040.1167484372</v>
      </c>
      <c r="L6465" s="0" t="n">
        <v>91693.755</v>
      </c>
      <c r="M6465" s="0" t="n">
        <v>116732.863348823</v>
      </c>
      <c r="N6465" s="0" t="n">
        <v>71546.445</v>
      </c>
      <c r="O6465" s="0" t="n">
        <v>94786.335</v>
      </c>
      <c r="P6465" s="0" t="n">
        <v>78961.185</v>
      </c>
      <c r="Q6465" s="0" t="n">
        <v>107565.48</v>
      </c>
      <c r="S6465" s="0" t="s">
        <v>303</v>
      </c>
    </row>
    <row r="6466" customFormat="false" ht="14" hidden="true" customHeight="false" outlineLevel="0" collapsed="false">
      <c r="A6466" s="0" t="str">
        <f aca="false">SUBSTITUTE(C6466&amp;D6466&amp;E6466&amp;F6466&amp;G6466&amp;H6466&amp;I6466," ","")</f>
        <v>AgenteBilingüeEspecializadoCienciasdelasaludyafinesFrontofficesinherramientaHoraextradominicalyfestivoZona2Plata</v>
      </c>
      <c r="B6466" s="0" t="s">
        <v>6805</v>
      </c>
      <c r="C6466" s="0" t="s">
        <v>190</v>
      </c>
      <c r="D6466" s="0" t="s">
        <v>6010</v>
      </c>
      <c r="E6466" s="0" t="s">
        <v>689</v>
      </c>
      <c r="F6466" s="0" t="s">
        <v>3335</v>
      </c>
      <c r="G6466" s="0" t="s">
        <v>194</v>
      </c>
      <c r="H6466" s="0" t="s">
        <v>385</v>
      </c>
      <c r="I6466" s="0" t="s">
        <v>195</v>
      </c>
      <c r="J6466" s="0" t="s">
        <v>325</v>
      </c>
      <c r="K6466" s="0" t="n">
        <v>67040.1167484372</v>
      </c>
      <c r="L6466" s="0" t="n">
        <v>89947.71</v>
      </c>
      <c r="M6466" s="0" t="n">
        <v>110235.069675078</v>
      </c>
      <c r="N6466" s="0" t="n">
        <v>71546.445</v>
      </c>
      <c r="O6466" s="0" t="n">
        <v>94786.335</v>
      </c>
      <c r="P6466" s="0" t="n">
        <v>80452.62</v>
      </c>
      <c r="Q6466" s="0" t="n">
        <v>96911.19</v>
      </c>
      <c r="S6466" s="0" t="s">
        <v>303</v>
      </c>
    </row>
    <row r="6467" customFormat="false" ht="14" hidden="true" customHeight="false" outlineLevel="0" collapsed="false">
      <c r="A6467" s="0" t="str">
        <f aca="false">SUBSTITUTE(C6467&amp;D6467&amp;E6467&amp;F6467&amp;G6467&amp;H6467&amp;I6467," ","")</f>
        <v>AgenteBilingüeEspecializadoCienciasdelasaludyafinesFrontofficesinherramientaHoraextradominicalyfestivoZona2Oro</v>
      </c>
      <c r="B6467" s="0" t="s">
        <v>6806</v>
      </c>
      <c r="C6467" s="0" t="s">
        <v>190</v>
      </c>
      <c r="D6467" s="0" t="s">
        <v>6010</v>
      </c>
      <c r="E6467" s="0" t="s">
        <v>689</v>
      </c>
      <c r="F6467" s="0" t="s">
        <v>3335</v>
      </c>
      <c r="G6467" s="0" t="s">
        <v>194</v>
      </c>
      <c r="H6467" s="0" t="s">
        <v>385</v>
      </c>
      <c r="I6467" s="0" t="s">
        <v>54</v>
      </c>
      <c r="J6467" s="0" t="s">
        <v>325</v>
      </c>
      <c r="K6467" s="0" t="n">
        <v>67040.1167484372</v>
      </c>
      <c r="L6467" s="0" t="n">
        <v>91746.54</v>
      </c>
      <c r="M6467" s="0" t="n">
        <v>113390.954864746</v>
      </c>
      <c r="N6467" s="0" t="n">
        <v>71546.445</v>
      </c>
      <c r="O6467" s="0" t="n">
        <v>94786.335</v>
      </c>
      <c r="P6467" s="0" t="n">
        <v>82145.88</v>
      </c>
      <c r="Q6467" s="0" t="n">
        <v>101207.475</v>
      </c>
      <c r="S6467" s="0" t="s">
        <v>303</v>
      </c>
    </row>
    <row r="6468" customFormat="false" ht="14" hidden="true" customHeight="false" outlineLevel="0" collapsed="false">
      <c r="A6468" s="0" t="str">
        <f aca="false">SUBSTITUTE(C6468&amp;D6468&amp;E6468&amp;F6468&amp;G6468&amp;H6468&amp;I6468," ","")</f>
        <v>AgenteBilingüeEspecializadoCienciasdelasaludyafinesFrontofficesinherramientaHoraextradominicalyfestivoZona2Platino</v>
      </c>
      <c r="B6468" s="0" t="s">
        <v>6807</v>
      </c>
      <c r="C6468" s="0" t="s">
        <v>190</v>
      </c>
      <c r="D6468" s="0" t="s">
        <v>6010</v>
      </c>
      <c r="E6468" s="0" t="s">
        <v>689</v>
      </c>
      <c r="F6468" s="0" t="s">
        <v>3335</v>
      </c>
      <c r="G6468" s="0" t="s">
        <v>194</v>
      </c>
      <c r="H6468" s="0" t="s">
        <v>385</v>
      </c>
      <c r="I6468" s="0" t="s">
        <v>198</v>
      </c>
      <c r="J6468" s="0" t="s">
        <v>325</v>
      </c>
      <c r="K6468" s="0" t="n">
        <v>67040.1167484372</v>
      </c>
      <c r="L6468" s="0" t="n">
        <v>94444.785</v>
      </c>
      <c r="M6468" s="0" t="n">
        <v>116732.863348823</v>
      </c>
      <c r="N6468" s="0" t="n">
        <v>71546.445</v>
      </c>
      <c r="O6468" s="0" t="n">
        <v>94786.335</v>
      </c>
      <c r="P6468" s="0" t="n">
        <v>83912.625</v>
      </c>
      <c r="Q6468" s="0" t="n">
        <v>107565.48</v>
      </c>
      <c r="S6468" s="0" t="s">
        <v>303</v>
      </c>
    </row>
    <row r="6469" customFormat="false" ht="14" hidden="true" customHeight="false" outlineLevel="0" collapsed="false">
      <c r="A6469" s="0" t="str">
        <f aca="false">SUBSTITUTE(C6469&amp;D6469&amp;E6469&amp;F6469&amp;G6469&amp;H6469&amp;I6469," ","")</f>
        <v>AgenteBilingüeEspecializadoCienciasdelasaludyafinesFrontofficesinherramientaHoraextradominicalyfestivoZona3Plata</v>
      </c>
      <c r="B6469" s="0" t="s">
        <v>6808</v>
      </c>
      <c r="C6469" s="0" t="s">
        <v>190</v>
      </c>
      <c r="D6469" s="0" t="s">
        <v>6010</v>
      </c>
      <c r="E6469" s="0" t="s">
        <v>689</v>
      </c>
      <c r="F6469" s="0" t="s">
        <v>3335</v>
      </c>
      <c r="G6469" s="0" t="s">
        <v>194</v>
      </c>
      <c r="H6469" s="0" t="s">
        <v>390</v>
      </c>
      <c r="I6469" s="0" t="s">
        <v>195</v>
      </c>
      <c r="J6469" s="0" t="s">
        <v>325</v>
      </c>
      <c r="K6469" s="0" t="n">
        <v>67040.1167484372</v>
      </c>
      <c r="L6469" s="0" t="n">
        <v>91693.755</v>
      </c>
      <c r="M6469" s="0" t="n">
        <v>110235.069675078</v>
      </c>
      <c r="N6469" s="0" t="n">
        <v>71546.445</v>
      </c>
      <c r="O6469" s="0" t="n">
        <v>94786.335</v>
      </c>
      <c r="P6469" s="0" t="n">
        <v>80831.43</v>
      </c>
      <c r="Q6469" s="0" t="n">
        <v>96911.19</v>
      </c>
      <c r="S6469" s="0" t="s">
        <v>303</v>
      </c>
    </row>
    <row r="6470" customFormat="false" ht="14" hidden="true" customHeight="false" outlineLevel="0" collapsed="false">
      <c r="A6470" s="0" t="str">
        <f aca="false">SUBSTITUTE(C6470&amp;D6470&amp;E6470&amp;F6470&amp;G6470&amp;H6470&amp;I6470," ","")</f>
        <v>AgenteBilingüeEspecializadoCienciasdelasaludyafinesFrontofficesinherramientaHoraextradominicalyfestivoZona3Oro</v>
      </c>
      <c r="B6470" s="0" t="s">
        <v>6809</v>
      </c>
      <c r="C6470" s="0" t="s">
        <v>190</v>
      </c>
      <c r="D6470" s="0" t="s">
        <v>6010</v>
      </c>
      <c r="E6470" s="0" t="s">
        <v>689</v>
      </c>
      <c r="F6470" s="0" t="s">
        <v>3335</v>
      </c>
      <c r="G6470" s="0" t="s">
        <v>194</v>
      </c>
      <c r="H6470" s="0" t="s">
        <v>390</v>
      </c>
      <c r="I6470" s="0" t="s">
        <v>54</v>
      </c>
      <c r="J6470" s="0" t="s">
        <v>325</v>
      </c>
      <c r="K6470" s="0" t="n">
        <v>67040.1167484372</v>
      </c>
      <c r="L6470" s="0" t="n">
        <v>93528.81</v>
      </c>
      <c r="M6470" s="0" t="n">
        <v>113390.954864746</v>
      </c>
      <c r="N6470" s="0" t="n">
        <v>71546.445</v>
      </c>
      <c r="O6470" s="0" t="n">
        <v>94786.335</v>
      </c>
      <c r="P6470" s="0" t="n">
        <v>82532.97</v>
      </c>
      <c r="Q6470" s="0" t="n">
        <v>101207.475</v>
      </c>
      <c r="S6470" s="0" t="s">
        <v>303</v>
      </c>
    </row>
    <row r="6471" customFormat="false" ht="14" hidden="true" customHeight="false" outlineLevel="0" collapsed="false">
      <c r="A6471" s="0" t="str">
        <f aca="false">SUBSTITUTE(C6471&amp;D6471&amp;E6471&amp;F6471&amp;G6471&amp;H6471&amp;I6471," ","")</f>
        <v>AgenteBilingüeEspecializadoCienciasdelasaludyafinesFrontofficesinherramientaHoraextradominicalyfestivoZona3Platino</v>
      </c>
      <c r="B6471" s="0" t="s">
        <v>6810</v>
      </c>
      <c r="C6471" s="0" t="s">
        <v>190</v>
      </c>
      <c r="D6471" s="0" t="s">
        <v>6010</v>
      </c>
      <c r="E6471" s="0" t="s">
        <v>689</v>
      </c>
      <c r="F6471" s="0" t="s">
        <v>3335</v>
      </c>
      <c r="G6471" s="0" t="s">
        <v>194</v>
      </c>
      <c r="H6471" s="0" t="s">
        <v>390</v>
      </c>
      <c r="I6471" s="0" t="s">
        <v>198</v>
      </c>
      <c r="J6471" s="0" t="s">
        <v>325</v>
      </c>
      <c r="K6471" s="0" t="n">
        <v>67040.1167484372</v>
      </c>
      <c r="L6471" s="0" t="n">
        <v>96278.805</v>
      </c>
      <c r="M6471" s="0" t="n">
        <v>116732.863348823</v>
      </c>
      <c r="N6471" s="0" t="n">
        <v>71546.445</v>
      </c>
      <c r="O6471" s="0" t="n">
        <v>94786.335</v>
      </c>
      <c r="P6471" s="0" t="n">
        <v>84307.995</v>
      </c>
      <c r="Q6471" s="0" t="n">
        <v>107565.48</v>
      </c>
      <c r="S6471" s="0" t="s">
        <v>303</v>
      </c>
    </row>
    <row r="6472" customFormat="false" ht="14" hidden="true" customHeight="false" outlineLevel="0" collapsed="false">
      <c r="A6472" s="0" t="str">
        <f aca="false">SUBSTITUTE(C6472&amp;D6472&amp;E6472&amp;F6472&amp;G6472&amp;H6472&amp;I6472," ","")</f>
        <v>AgenteBilingüeEspecializadoCienciasdelasaludyafinesFrontofficesinherramientaServicio7x24Zona1Plata</v>
      </c>
      <c r="B6472" s="0" t="s">
        <v>6811</v>
      </c>
      <c r="C6472" s="0" t="s">
        <v>190</v>
      </c>
      <c r="D6472" s="0" t="s">
        <v>6010</v>
      </c>
      <c r="E6472" s="0" t="s">
        <v>689</v>
      </c>
      <c r="F6472" s="0" t="s">
        <v>3335</v>
      </c>
      <c r="G6472" s="0" t="s">
        <v>55</v>
      </c>
      <c r="H6472" s="0" t="s">
        <v>379</v>
      </c>
      <c r="I6472" s="0" t="s">
        <v>195</v>
      </c>
      <c r="J6472" s="0" t="s">
        <v>305</v>
      </c>
      <c r="K6472" s="0" t="n">
        <v>24574110.7377499</v>
      </c>
      <c r="L6472" s="0" t="n">
        <v>42135042.51</v>
      </c>
      <c r="M6472" s="0" t="n">
        <v>47348635.6128756</v>
      </c>
      <c r="N6472" s="0" t="n">
        <v>31132347.705</v>
      </c>
      <c r="O6472" s="0" t="n">
        <v>50970360.375</v>
      </c>
      <c r="P6472" s="0" t="n">
        <v>48615867.855</v>
      </c>
      <c r="Q6472" s="0" t="n">
        <v>39791897.73</v>
      </c>
      <c r="S6472" s="0" t="s">
        <v>303</v>
      </c>
    </row>
    <row r="6473" customFormat="false" ht="14" hidden="true" customHeight="false" outlineLevel="0" collapsed="false">
      <c r="A6473" s="0" t="str">
        <f aca="false">SUBSTITUTE(C6473&amp;D6473&amp;E6473&amp;F6473&amp;G6473&amp;H6473&amp;I6473," ","")</f>
        <v>AgenteBilingüeEspecializadoCienciasdelasaludyafinesFrontofficesinherramientaServicio7x24Zona1Oro</v>
      </c>
      <c r="B6473" s="0" t="s">
        <v>6812</v>
      </c>
      <c r="C6473" s="0" t="s">
        <v>190</v>
      </c>
      <c r="D6473" s="0" t="s">
        <v>6010</v>
      </c>
      <c r="E6473" s="0" t="s">
        <v>689</v>
      </c>
      <c r="F6473" s="0" t="s">
        <v>3335</v>
      </c>
      <c r="G6473" s="0" t="s">
        <v>55</v>
      </c>
      <c r="H6473" s="0" t="s">
        <v>379</v>
      </c>
      <c r="I6473" s="0" t="s">
        <v>54</v>
      </c>
      <c r="J6473" s="0" t="s">
        <v>305</v>
      </c>
      <c r="K6473" s="0" t="n">
        <v>24574110.7377499</v>
      </c>
      <c r="L6473" s="0" t="n">
        <v>42977743.65</v>
      </c>
      <c r="M6473" s="0" t="n">
        <v>48704164.8316811</v>
      </c>
      <c r="N6473" s="0" t="n">
        <v>31310595.405</v>
      </c>
      <c r="O6473" s="0" t="n">
        <v>50970360.375</v>
      </c>
      <c r="P6473" s="0" t="n">
        <v>49639359.69</v>
      </c>
      <c r="Q6473" s="0" t="n">
        <v>41555983.815</v>
      </c>
      <c r="S6473" s="0" t="s">
        <v>303</v>
      </c>
    </row>
    <row r="6474" customFormat="false" ht="14" hidden="true" customHeight="false" outlineLevel="0" collapsed="false">
      <c r="A6474" s="0" t="str">
        <f aca="false">SUBSTITUTE(C6474&amp;D6474&amp;E6474&amp;F6474&amp;G6474&amp;H6474&amp;I6474," ","")</f>
        <v>AgenteBilingüeEspecializadoCienciasdelasaludyafinesFrontofficesinherramientaServicio7x24Zona1Platino</v>
      </c>
      <c r="B6474" s="0" t="s">
        <v>6813</v>
      </c>
      <c r="C6474" s="0" t="s">
        <v>190</v>
      </c>
      <c r="D6474" s="0" t="s">
        <v>6010</v>
      </c>
      <c r="E6474" s="0" t="s">
        <v>689</v>
      </c>
      <c r="F6474" s="0" t="s">
        <v>3335</v>
      </c>
      <c r="G6474" s="0" t="s">
        <v>55</v>
      </c>
      <c r="H6474" s="0" t="s">
        <v>379</v>
      </c>
      <c r="I6474" s="0" t="s">
        <v>198</v>
      </c>
      <c r="J6474" s="0" t="s">
        <v>305</v>
      </c>
      <c r="K6474" s="0" t="n">
        <v>24574110.7377499</v>
      </c>
      <c r="L6474" s="0" t="n">
        <v>44241795.36</v>
      </c>
      <c r="M6474" s="0" t="n">
        <v>50139595.5664786</v>
      </c>
      <c r="N6474" s="0" t="n">
        <v>31345637.4</v>
      </c>
      <c r="O6474" s="0" t="n">
        <v>50970360.375</v>
      </c>
      <c r="P6474" s="0" t="n">
        <v>50706872.145</v>
      </c>
      <c r="Q6474" s="0" t="n">
        <v>44166693.69</v>
      </c>
      <c r="S6474" s="0" t="s">
        <v>303</v>
      </c>
    </row>
    <row r="6475" customFormat="false" ht="14" hidden="true" customHeight="false" outlineLevel="0" collapsed="false">
      <c r="A6475" s="0" t="str">
        <f aca="false">SUBSTITUTE(C6475&amp;D6475&amp;E6475&amp;F6475&amp;G6475&amp;H6475&amp;I6475," ","")</f>
        <v>AgenteBilingüeEspecializadoCienciasdelasaludyafinesFrontofficesinherramientaServicio7x24Zona2Plata</v>
      </c>
      <c r="B6475" s="0" t="s">
        <v>6814</v>
      </c>
      <c r="C6475" s="0" t="s">
        <v>190</v>
      </c>
      <c r="D6475" s="0" t="s">
        <v>6010</v>
      </c>
      <c r="E6475" s="0" t="s">
        <v>689</v>
      </c>
      <c r="F6475" s="0" t="s">
        <v>3335</v>
      </c>
      <c r="G6475" s="0" t="s">
        <v>55</v>
      </c>
      <c r="H6475" s="0" t="s">
        <v>385</v>
      </c>
      <c r="I6475" s="0" t="s">
        <v>195</v>
      </c>
      <c r="J6475" s="0" t="s">
        <v>305</v>
      </c>
      <c r="K6475" s="0" t="n">
        <v>24574110.7377499</v>
      </c>
      <c r="L6475" s="0" t="n">
        <v>43399094.22</v>
      </c>
      <c r="M6475" s="0" t="n">
        <v>47348635.6128756</v>
      </c>
      <c r="N6475" s="0" t="n">
        <v>31317604.425</v>
      </c>
      <c r="O6475" s="0" t="n">
        <v>50970360.375</v>
      </c>
      <c r="P6475" s="0" t="n">
        <v>51664277.16</v>
      </c>
      <c r="Q6475" s="0" t="n">
        <v>39791897.73</v>
      </c>
      <c r="S6475" s="0" t="s">
        <v>303</v>
      </c>
    </row>
    <row r="6476" customFormat="false" ht="14" hidden="true" customHeight="false" outlineLevel="0" collapsed="false">
      <c r="A6476" s="0" t="str">
        <f aca="false">SUBSTITUTE(C6476&amp;D6476&amp;E6476&amp;F6476&amp;G6476&amp;H6476&amp;I6476," ","")</f>
        <v>AgenteBilingüeEspecializadoCienciasdelasaludyafinesFrontofficesinherramientaServicio7x24Zona2Oro</v>
      </c>
      <c r="B6476" s="0" t="s">
        <v>6815</v>
      </c>
      <c r="C6476" s="0" t="s">
        <v>190</v>
      </c>
      <c r="D6476" s="0" t="s">
        <v>6010</v>
      </c>
      <c r="E6476" s="0" t="s">
        <v>689</v>
      </c>
      <c r="F6476" s="0" t="s">
        <v>3335</v>
      </c>
      <c r="G6476" s="0" t="s">
        <v>55</v>
      </c>
      <c r="H6476" s="0" t="s">
        <v>385</v>
      </c>
      <c r="I6476" s="0" t="s">
        <v>54</v>
      </c>
      <c r="J6476" s="0" t="s">
        <v>305</v>
      </c>
      <c r="K6476" s="0" t="n">
        <v>24574110.7377499</v>
      </c>
      <c r="L6476" s="0" t="n">
        <v>44267076.27</v>
      </c>
      <c r="M6476" s="0" t="n">
        <v>48704164.8316811</v>
      </c>
      <c r="N6476" s="0" t="n">
        <v>31354747.47</v>
      </c>
      <c r="O6476" s="0" t="n">
        <v>50970360.375</v>
      </c>
      <c r="P6476" s="0" t="n">
        <v>52751946.24</v>
      </c>
      <c r="Q6476" s="0" t="n">
        <v>41555983.815</v>
      </c>
      <c r="S6476" s="0" t="s">
        <v>303</v>
      </c>
    </row>
    <row r="6477" customFormat="false" ht="14" hidden="true" customHeight="false" outlineLevel="0" collapsed="false">
      <c r="A6477" s="0" t="str">
        <f aca="false">SUBSTITUTE(C6477&amp;D6477&amp;E6477&amp;F6477&amp;G6477&amp;H6477&amp;I6477," ","")</f>
        <v>AgenteBilingüeEspecializadoCienciasdelasaludyafinesFrontofficesinherramientaServicio7x24Zona2Platino</v>
      </c>
      <c r="B6477" s="0" t="s">
        <v>6816</v>
      </c>
      <c r="C6477" s="0" t="s">
        <v>190</v>
      </c>
      <c r="D6477" s="0" t="s">
        <v>6010</v>
      </c>
      <c r="E6477" s="0" t="s">
        <v>689</v>
      </c>
      <c r="F6477" s="0" t="s">
        <v>3335</v>
      </c>
      <c r="G6477" s="0" t="s">
        <v>55</v>
      </c>
      <c r="H6477" s="0" t="s">
        <v>385</v>
      </c>
      <c r="I6477" s="0" t="s">
        <v>198</v>
      </c>
      <c r="J6477" s="0" t="s">
        <v>305</v>
      </c>
      <c r="K6477" s="0" t="n">
        <v>24574110.7377499</v>
      </c>
      <c r="L6477" s="0" t="n">
        <v>45569049.345</v>
      </c>
      <c r="M6477" s="0" t="n">
        <v>50139595.5664786</v>
      </c>
      <c r="N6477" s="0" t="n">
        <v>31391891.55</v>
      </c>
      <c r="O6477" s="0" t="n">
        <v>50970360.375</v>
      </c>
      <c r="P6477" s="0" t="n">
        <v>53886396.285</v>
      </c>
      <c r="Q6477" s="0" t="n">
        <v>44166693.69</v>
      </c>
      <c r="S6477" s="0" t="s">
        <v>303</v>
      </c>
    </row>
    <row r="6478" customFormat="false" ht="14" hidden="true" customHeight="false" outlineLevel="0" collapsed="false">
      <c r="A6478" s="0" t="str">
        <f aca="false">SUBSTITUTE(C6478&amp;D6478&amp;E6478&amp;F6478&amp;G6478&amp;H6478&amp;I6478," ","")</f>
        <v>AgenteBilingüeEspecializadoCienciasdelasaludyafinesFrontofficesinherramientaServicio7x24Zona3Plata</v>
      </c>
      <c r="B6478" s="0" t="s">
        <v>6817</v>
      </c>
      <c r="C6478" s="0" t="s">
        <v>190</v>
      </c>
      <c r="D6478" s="0" t="s">
        <v>6010</v>
      </c>
      <c r="E6478" s="0" t="s">
        <v>689</v>
      </c>
      <c r="F6478" s="0" t="s">
        <v>3335</v>
      </c>
      <c r="G6478" s="0" t="s">
        <v>55</v>
      </c>
      <c r="H6478" s="0" t="s">
        <v>390</v>
      </c>
      <c r="I6478" s="0" t="s">
        <v>195</v>
      </c>
      <c r="J6478" s="0" t="s">
        <v>305</v>
      </c>
      <c r="K6478" s="0" t="n">
        <v>24574110.7377499</v>
      </c>
      <c r="L6478" s="0" t="n">
        <v>44241795.36</v>
      </c>
      <c r="M6478" s="0" t="n">
        <v>47348635.6128756</v>
      </c>
      <c r="N6478" s="0" t="n">
        <v>31345637.4</v>
      </c>
      <c r="O6478" s="0" t="n">
        <v>50970360.375</v>
      </c>
      <c r="P6478" s="0" t="n">
        <v>51907356.225</v>
      </c>
      <c r="Q6478" s="0" t="n">
        <v>39791897.73</v>
      </c>
      <c r="S6478" s="0" t="s">
        <v>303</v>
      </c>
    </row>
    <row r="6479" customFormat="false" ht="14" hidden="true" customHeight="false" outlineLevel="0" collapsed="false">
      <c r="A6479" s="0" t="str">
        <f aca="false">SUBSTITUTE(C6479&amp;D6479&amp;E6479&amp;F6479&amp;G6479&amp;H6479&amp;I6479," ","")</f>
        <v>AgenteBilingüeEspecializadoCienciasdelasaludyafinesFrontofficesinherramientaServicio7x24Zona3Oro</v>
      </c>
      <c r="B6479" s="0" t="s">
        <v>6818</v>
      </c>
      <c r="C6479" s="0" t="s">
        <v>190</v>
      </c>
      <c r="D6479" s="0" t="s">
        <v>6010</v>
      </c>
      <c r="E6479" s="0" t="s">
        <v>689</v>
      </c>
      <c r="F6479" s="0" t="s">
        <v>3335</v>
      </c>
      <c r="G6479" s="0" t="s">
        <v>55</v>
      </c>
      <c r="H6479" s="0" t="s">
        <v>390</v>
      </c>
      <c r="I6479" s="0" t="s">
        <v>54</v>
      </c>
      <c r="J6479" s="0" t="s">
        <v>305</v>
      </c>
      <c r="K6479" s="0" t="n">
        <v>24574110.7377499</v>
      </c>
      <c r="L6479" s="0" t="n">
        <v>45126631.35</v>
      </c>
      <c r="M6479" s="0" t="n">
        <v>48704164.8316811</v>
      </c>
      <c r="N6479" s="0" t="n">
        <v>31384181.835</v>
      </c>
      <c r="O6479" s="0" t="n">
        <v>50970360.375</v>
      </c>
      <c r="P6479" s="0" t="n">
        <v>53000142.345</v>
      </c>
      <c r="Q6479" s="0" t="n">
        <v>41555983.815</v>
      </c>
      <c r="S6479" s="0" t="s">
        <v>303</v>
      </c>
    </row>
    <row r="6480" customFormat="false" ht="14" hidden="true" customHeight="false" outlineLevel="0" collapsed="false">
      <c r="A6480" s="0" t="str">
        <f aca="false">SUBSTITUTE(C6480&amp;D6480&amp;E6480&amp;F6480&amp;G6480&amp;H6480&amp;I6480," ","")</f>
        <v>AgenteBilingüeEspecializadoCienciasdelasaludyafinesFrontofficesinherramientaServicio7x24Zona3Platino</v>
      </c>
      <c r="B6480" s="0" t="s">
        <v>6819</v>
      </c>
      <c r="C6480" s="0" t="s">
        <v>190</v>
      </c>
      <c r="D6480" s="0" t="s">
        <v>6010</v>
      </c>
      <c r="E6480" s="0" t="s">
        <v>689</v>
      </c>
      <c r="F6480" s="0" t="s">
        <v>3335</v>
      </c>
      <c r="G6480" s="0" t="s">
        <v>55</v>
      </c>
      <c r="H6480" s="0" t="s">
        <v>390</v>
      </c>
      <c r="I6480" s="0" t="s">
        <v>198</v>
      </c>
      <c r="J6480" s="0" t="s">
        <v>305</v>
      </c>
      <c r="K6480" s="0" t="n">
        <v>24574110.7377499</v>
      </c>
      <c r="L6480" s="0" t="n">
        <v>46453885.335</v>
      </c>
      <c r="M6480" s="0" t="n">
        <v>50139595.5664786</v>
      </c>
      <c r="N6480" s="0" t="n">
        <v>31422727.305</v>
      </c>
      <c r="O6480" s="0" t="n">
        <v>50970360.375</v>
      </c>
      <c r="P6480" s="0" t="n">
        <v>54139930.92</v>
      </c>
      <c r="Q6480" s="0" t="n">
        <v>44166693.69</v>
      </c>
      <c r="S6480" s="0" t="s">
        <v>303</v>
      </c>
    </row>
    <row r="6481" customFormat="false" ht="14" hidden="true" customHeight="false" outlineLevel="0" collapsed="false">
      <c r="A6481" s="0" t="str">
        <f aca="false">SUBSTITUTE(C6481&amp;D6481&amp;E6481&amp;F6481&amp;G6481&amp;H6481&amp;I6481," ","")</f>
        <v>AgenteBilingüeEspecializadoAgronomía,veterinariayafinesEnlasinstalacionesdelaEntidadCompradoraJornadaOrdinaria Zona1Plata</v>
      </c>
      <c r="B6481" s="0" t="s">
        <v>6820</v>
      </c>
      <c r="C6481" s="0" t="s">
        <v>190</v>
      </c>
      <c r="D6481" s="0" t="s">
        <v>6010</v>
      </c>
      <c r="E6481" s="0" t="s">
        <v>705</v>
      </c>
      <c r="F6481" s="0" t="s">
        <v>3303</v>
      </c>
      <c r="G6481" s="0" t="s">
        <v>62</v>
      </c>
      <c r="H6481" s="0" t="s">
        <v>379</v>
      </c>
      <c r="I6481" s="0" t="s">
        <v>195</v>
      </c>
      <c r="J6481" s="0" t="s">
        <v>36</v>
      </c>
      <c r="K6481" s="0" t="n">
        <v>7557128.99365752</v>
      </c>
      <c r="L6481" s="0" t="n">
        <v>7625635.74</v>
      </c>
      <c r="M6481" s="0" t="n">
        <v>9135926.60189973</v>
      </c>
      <c r="N6481" s="0" t="n">
        <v>8292425.175</v>
      </c>
      <c r="O6481" s="0" t="n">
        <v>7961892.75</v>
      </c>
      <c r="P6481" s="0" t="n">
        <v>8641955.025</v>
      </c>
      <c r="Q6481" s="0" t="n">
        <v>8621656.605</v>
      </c>
      <c r="S6481" s="0" t="s">
        <v>303</v>
      </c>
    </row>
    <row r="6482" customFormat="false" ht="14" hidden="true" customHeight="false" outlineLevel="0" collapsed="false">
      <c r="A6482" s="0" t="str">
        <f aca="false">SUBSTITUTE(C6482&amp;D6482&amp;E6482&amp;F6482&amp;G6482&amp;H6482&amp;I6482," ","")</f>
        <v>AgenteBilingüeEspecializadoAgronomía,veterinariayafinesEnlasinstalacionesdelaEntidadCompradoraJornadaOrdinaria Zona1Oro</v>
      </c>
      <c r="B6482" s="0" t="s">
        <v>6821</v>
      </c>
      <c r="C6482" s="0" t="s">
        <v>190</v>
      </c>
      <c r="D6482" s="0" t="s">
        <v>6010</v>
      </c>
      <c r="E6482" s="0" t="s">
        <v>705</v>
      </c>
      <c r="F6482" s="0" t="s">
        <v>3303</v>
      </c>
      <c r="G6482" s="0" t="s">
        <v>62</v>
      </c>
      <c r="H6482" s="0" t="s">
        <v>379</v>
      </c>
      <c r="I6482" s="0" t="s">
        <v>54</v>
      </c>
      <c r="J6482" s="0" t="s">
        <v>36</v>
      </c>
      <c r="K6482" s="0" t="n">
        <v>7557128.99365752</v>
      </c>
      <c r="L6482" s="0" t="n">
        <v>7778149.2</v>
      </c>
      <c r="M6482" s="0" t="n">
        <v>9397476.17538669</v>
      </c>
      <c r="N6482" s="0" t="n">
        <v>8311595.445</v>
      </c>
      <c r="O6482" s="0" t="n">
        <v>7961892.75</v>
      </c>
      <c r="P6482" s="0" t="n">
        <v>8823891.465</v>
      </c>
      <c r="Q6482" s="0" t="n">
        <v>9003879</v>
      </c>
      <c r="S6482" s="0" t="s">
        <v>303</v>
      </c>
    </row>
    <row r="6483" customFormat="false" ht="14" hidden="true" customHeight="false" outlineLevel="0" collapsed="false">
      <c r="A6483" s="0" t="str">
        <f aca="false">SUBSTITUTE(C6483&amp;D6483&amp;E6483&amp;F6483&amp;G6483&amp;H6483&amp;I6483," ","")</f>
        <v>AgenteBilingüeEspecializadoAgronomía,veterinariayafinesEnlasinstalacionesdelaEntidadCompradoraJornadaOrdinaria Zona1Platino</v>
      </c>
      <c r="B6483" s="0" t="s">
        <v>6822</v>
      </c>
      <c r="C6483" s="0" t="s">
        <v>190</v>
      </c>
      <c r="D6483" s="0" t="s">
        <v>6010</v>
      </c>
      <c r="E6483" s="0" t="s">
        <v>705</v>
      </c>
      <c r="F6483" s="0" t="s">
        <v>3303</v>
      </c>
      <c r="G6483" s="0" t="s">
        <v>62</v>
      </c>
      <c r="H6483" s="0" t="s">
        <v>379</v>
      </c>
      <c r="I6483" s="0" t="s">
        <v>198</v>
      </c>
      <c r="J6483" s="0" t="s">
        <v>36</v>
      </c>
      <c r="K6483" s="0" t="n">
        <v>7557128.99365752</v>
      </c>
      <c r="L6483" s="0" t="n">
        <v>8006918.355</v>
      </c>
      <c r="M6483" s="0" t="n">
        <v>9674442.75880511</v>
      </c>
      <c r="N6483" s="0" t="n">
        <v>8330765.715</v>
      </c>
      <c r="O6483" s="0" t="n">
        <v>7961892.75</v>
      </c>
      <c r="P6483" s="0" t="n">
        <v>9013652.505</v>
      </c>
      <c r="Q6483" s="0" t="n">
        <v>9569538.585</v>
      </c>
      <c r="S6483" s="0" t="s">
        <v>303</v>
      </c>
    </row>
    <row r="6484" customFormat="false" ht="14" hidden="true" customHeight="false" outlineLevel="0" collapsed="false">
      <c r="A6484" s="0" t="str">
        <f aca="false">SUBSTITUTE(C6484&amp;D6484&amp;E6484&amp;F6484&amp;G6484&amp;H6484&amp;I6484," ","")</f>
        <v>AgenteBilingüeEspecializadoAgronomía,veterinariayafinesEnlasinstalacionesdelaEntidadCompradoraJornadaOrdinaria Zona2Plata</v>
      </c>
      <c r="B6484" s="0" t="s">
        <v>6823</v>
      </c>
      <c r="C6484" s="0" t="s">
        <v>190</v>
      </c>
      <c r="D6484" s="0" t="s">
        <v>6010</v>
      </c>
      <c r="E6484" s="0" t="s">
        <v>705</v>
      </c>
      <c r="F6484" s="0" t="s">
        <v>3303</v>
      </c>
      <c r="G6484" s="0" t="s">
        <v>62</v>
      </c>
      <c r="H6484" s="0" t="s">
        <v>385</v>
      </c>
      <c r="I6484" s="0" t="s">
        <v>195</v>
      </c>
      <c r="J6484" s="0" t="s">
        <v>36</v>
      </c>
      <c r="K6484" s="0" t="n">
        <v>7557128.99365752</v>
      </c>
      <c r="L6484" s="0" t="n">
        <v>7854404.895</v>
      </c>
      <c r="M6484" s="0" t="n">
        <v>9135926.60189973</v>
      </c>
      <c r="N6484" s="0" t="n">
        <v>8315429.085</v>
      </c>
      <c r="O6484" s="0" t="n">
        <v>7961892.75</v>
      </c>
      <c r="P6484" s="0" t="n">
        <v>9183840.66</v>
      </c>
      <c r="Q6484" s="0" t="n">
        <v>8621656.605</v>
      </c>
      <c r="S6484" s="0" t="s">
        <v>303</v>
      </c>
    </row>
    <row r="6485" customFormat="false" ht="14" hidden="true" customHeight="false" outlineLevel="0" collapsed="false">
      <c r="A6485" s="0" t="str">
        <f aca="false">SUBSTITUTE(C6485&amp;D6485&amp;E6485&amp;F6485&amp;G6485&amp;H6485&amp;I6485," ","")</f>
        <v>AgenteBilingüeEspecializadoAgronomía,veterinariayafinesEnlasinstalacionesdelaEntidadCompradoraJornadaOrdinaria Zona2Oro</v>
      </c>
      <c r="B6485" s="0" t="s">
        <v>6824</v>
      </c>
      <c r="C6485" s="0" t="s">
        <v>190</v>
      </c>
      <c r="D6485" s="0" t="s">
        <v>6010</v>
      </c>
      <c r="E6485" s="0" t="s">
        <v>705</v>
      </c>
      <c r="F6485" s="0" t="s">
        <v>3303</v>
      </c>
      <c r="G6485" s="0" t="s">
        <v>62</v>
      </c>
      <c r="H6485" s="0" t="s">
        <v>385</v>
      </c>
      <c r="I6485" s="0" t="s">
        <v>54</v>
      </c>
      <c r="J6485" s="0" t="s">
        <v>36</v>
      </c>
      <c r="K6485" s="0" t="n">
        <v>7557128.99365752</v>
      </c>
      <c r="L6485" s="0" t="n">
        <v>8011494.09</v>
      </c>
      <c r="M6485" s="0" t="n">
        <v>9397476.17538669</v>
      </c>
      <c r="N6485" s="0" t="n">
        <v>8335750.275</v>
      </c>
      <c r="O6485" s="0" t="n">
        <v>7961892.75</v>
      </c>
      <c r="P6485" s="0" t="n">
        <v>9377184.87</v>
      </c>
      <c r="Q6485" s="0" t="n">
        <v>9003879</v>
      </c>
      <c r="S6485" s="0" t="s">
        <v>303</v>
      </c>
    </row>
    <row r="6486" customFormat="false" ht="14" hidden="true" customHeight="false" outlineLevel="0" collapsed="false">
      <c r="A6486" s="0" t="str">
        <f aca="false">SUBSTITUTE(C6486&amp;D6486&amp;E6486&amp;F6486&amp;G6486&amp;H6486&amp;I6486," ","")</f>
        <v>AgenteBilingüeEspecializadoAgronomía,veterinariayafinesEnlasinstalacionesdelaEntidadCompradoraJornadaOrdinaria Zona2Platino</v>
      </c>
      <c r="B6486" s="0" t="s">
        <v>6825</v>
      </c>
      <c r="C6486" s="0" t="s">
        <v>190</v>
      </c>
      <c r="D6486" s="0" t="s">
        <v>6010</v>
      </c>
      <c r="E6486" s="0" t="s">
        <v>705</v>
      </c>
      <c r="F6486" s="0" t="s">
        <v>3303</v>
      </c>
      <c r="G6486" s="0" t="s">
        <v>62</v>
      </c>
      <c r="H6486" s="0" t="s">
        <v>385</v>
      </c>
      <c r="I6486" s="0" t="s">
        <v>198</v>
      </c>
      <c r="J6486" s="0" t="s">
        <v>36</v>
      </c>
      <c r="K6486" s="0" t="n">
        <v>7557128.99365752</v>
      </c>
      <c r="L6486" s="0" t="n">
        <v>8247126.33</v>
      </c>
      <c r="M6486" s="0" t="n">
        <v>9674442.75880511</v>
      </c>
      <c r="N6486" s="0" t="n">
        <v>8356070.43</v>
      </c>
      <c r="O6486" s="0" t="n">
        <v>7961892.75</v>
      </c>
      <c r="P6486" s="0" t="n">
        <v>9578844.27</v>
      </c>
      <c r="Q6486" s="0" t="n">
        <v>9569538.585</v>
      </c>
      <c r="S6486" s="0" t="s">
        <v>303</v>
      </c>
    </row>
    <row r="6487" customFormat="false" ht="14" hidden="true" customHeight="false" outlineLevel="0" collapsed="false">
      <c r="A6487" s="0" t="str">
        <f aca="false">SUBSTITUTE(C6487&amp;D6487&amp;E6487&amp;F6487&amp;G6487&amp;H6487&amp;I6487," ","")</f>
        <v>AgenteBilingüeEspecializadoAgronomía,veterinariayafinesEnlasinstalacionesdelaEntidadCompradoraJornadaOrdinaria Zona3Plata</v>
      </c>
      <c r="B6487" s="0" t="s">
        <v>6826</v>
      </c>
      <c r="C6487" s="0" t="s">
        <v>190</v>
      </c>
      <c r="D6487" s="0" t="s">
        <v>6010</v>
      </c>
      <c r="E6487" s="0" t="s">
        <v>705</v>
      </c>
      <c r="F6487" s="0" t="s">
        <v>3303</v>
      </c>
      <c r="G6487" s="0" t="s">
        <v>62</v>
      </c>
      <c r="H6487" s="0" t="s">
        <v>390</v>
      </c>
      <c r="I6487" s="0" t="s">
        <v>195</v>
      </c>
      <c r="J6487" s="0" t="s">
        <v>36</v>
      </c>
      <c r="K6487" s="0" t="n">
        <v>7557128.99365752</v>
      </c>
      <c r="L6487" s="0" t="n">
        <v>8006918.355</v>
      </c>
      <c r="M6487" s="0" t="n">
        <v>9135926.60189973</v>
      </c>
      <c r="N6487" s="0" t="n">
        <v>8330765.715</v>
      </c>
      <c r="O6487" s="0" t="n">
        <v>7961892.75</v>
      </c>
      <c r="P6487" s="0" t="n">
        <v>9227050.875</v>
      </c>
      <c r="Q6487" s="0" t="n">
        <v>8621656.605</v>
      </c>
      <c r="S6487" s="0" t="s">
        <v>303</v>
      </c>
    </row>
    <row r="6488" customFormat="false" ht="14" hidden="true" customHeight="false" outlineLevel="0" collapsed="false">
      <c r="A6488" s="0" t="str">
        <f aca="false">SUBSTITUTE(C6488&amp;D6488&amp;E6488&amp;F6488&amp;G6488&amp;H6488&amp;I6488," ","")</f>
        <v>AgenteBilingüeEspecializadoAgronomía,veterinariayafinesEnlasinstalacionesdelaEntidadCompradoraJornadaOrdinaria Zona3Oro</v>
      </c>
      <c r="B6488" s="0" t="s">
        <v>6827</v>
      </c>
      <c r="C6488" s="0" t="s">
        <v>190</v>
      </c>
      <c r="D6488" s="0" t="s">
        <v>6010</v>
      </c>
      <c r="E6488" s="0" t="s">
        <v>705</v>
      </c>
      <c r="F6488" s="0" t="s">
        <v>3303</v>
      </c>
      <c r="G6488" s="0" t="s">
        <v>62</v>
      </c>
      <c r="H6488" s="0" t="s">
        <v>390</v>
      </c>
      <c r="I6488" s="0" t="s">
        <v>54</v>
      </c>
      <c r="J6488" s="0" t="s">
        <v>36</v>
      </c>
      <c r="K6488" s="0" t="n">
        <v>7557128.99365752</v>
      </c>
      <c r="L6488" s="0" t="n">
        <v>8167056.66</v>
      </c>
      <c r="M6488" s="0" t="n">
        <v>9397476.17538669</v>
      </c>
      <c r="N6488" s="0" t="n">
        <v>8351852.805</v>
      </c>
      <c r="O6488" s="0" t="n">
        <v>7961892.75</v>
      </c>
      <c r="P6488" s="0" t="n">
        <v>9421303.815</v>
      </c>
      <c r="Q6488" s="0" t="n">
        <v>9003879</v>
      </c>
      <c r="S6488" s="0" t="s">
        <v>303</v>
      </c>
    </row>
    <row r="6489" customFormat="false" ht="14" hidden="true" customHeight="false" outlineLevel="0" collapsed="false">
      <c r="A6489" s="0" t="str">
        <f aca="false">SUBSTITUTE(C6489&amp;D6489&amp;E6489&amp;F6489&amp;G6489&amp;H6489&amp;I6489," ","")</f>
        <v>AgenteBilingüeEspecializadoAgronomía,veterinariayafinesEnlasinstalacionesdelaEntidadCompradoraJornadaOrdinaria Zona3Platino</v>
      </c>
      <c r="B6489" s="0" t="s">
        <v>6828</v>
      </c>
      <c r="C6489" s="0" t="s">
        <v>190</v>
      </c>
      <c r="D6489" s="0" t="s">
        <v>6010</v>
      </c>
      <c r="E6489" s="0" t="s">
        <v>705</v>
      </c>
      <c r="F6489" s="0" t="s">
        <v>3303</v>
      </c>
      <c r="G6489" s="0" t="s">
        <v>62</v>
      </c>
      <c r="H6489" s="0" t="s">
        <v>390</v>
      </c>
      <c r="I6489" s="0" t="s">
        <v>198</v>
      </c>
      <c r="J6489" s="0" t="s">
        <v>36</v>
      </c>
      <c r="K6489" s="0" t="n">
        <v>7557128.99365752</v>
      </c>
      <c r="L6489" s="0" t="n">
        <v>8407264.635</v>
      </c>
      <c r="M6489" s="0" t="n">
        <v>9674442.75880511</v>
      </c>
      <c r="N6489" s="0" t="n">
        <v>8372939.895</v>
      </c>
      <c r="O6489" s="0" t="n">
        <v>7961892.75</v>
      </c>
      <c r="P6489" s="0" t="n">
        <v>9623913.345</v>
      </c>
      <c r="Q6489" s="0" t="n">
        <v>9569538.585</v>
      </c>
      <c r="S6489" s="0" t="s">
        <v>303</v>
      </c>
    </row>
    <row r="6490" customFormat="false" ht="14" hidden="true" customHeight="false" outlineLevel="0" collapsed="false">
      <c r="A6490" s="0" t="str">
        <f aca="false">SUBSTITUTE(C6490&amp;D6490&amp;E6490&amp;F6490&amp;G6490&amp;H6490&amp;I6490," ","")</f>
        <v>AgenteBilingüeEspecializadoAgronomía,veterinariayafinesEnlasinstalacionesdelaEntidadCompradoraHoraextradiurnaZona1Plata</v>
      </c>
      <c r="B6490" s="0" t="s">
        <v>6829</v>
      </c>
      <c r="C6490" s="0" t="s">
        <v>190</v>
      </c>
      <c r="D6490" s="0" t="s">
        <v>6010</v>
      </c>
      <c r="E6490" s="0" t="s">
        <v>705</v>
      </c>
      <c r="F6490" s="0" t="s">
        <v>3303</v>
      </c>
      <c r="G6490" s="0" t="s">
        <v>192</v>
      </c>
      <c r="H6490" s="0" t="s">
        <v>379</v>
      </c>
      <c r="I6490" s="0" t="s">
        <v>195</v>
      </c>
      <c r="J6490" s="0" t="s">
        <v>325</v>
      </c>
      <c r="K6490" s="0" t="n">
        <v>38558.4397386771</v>
      </c>
      <c r="L6490" s="0" t="n">
        <v>41557.32</v>
      </c>
      <c r="M6490" s="0" t="n">
        <v>51815.0379154552</v>
      </c>
      <c r="N6490" s="0" t="n">
        <v>35772.705</v>
      </c>
      <c r="O6490" s="0" t="n">
        <v>36174.285</v>
      </c>
      <c r="P6490" s="0" t="n">
        <v>45908.46</v>
      </c>
      <c r="Q6490" s="0" t="n">
        <v>56509.965</v>
      </c>
      <c r="S6490" s="0" t="s">
        <v>303</v>
      </c>
    </row>
    <row r="6491" customFormat="false" ht="14" hidden="true" customHeight="false" outlineLevel="0" collapsed="false">
      <c r="A6491" s="0" t="str">
        <f aca="false">SUBSTITUTE(C6491&amp;D6491&amp;E6491&amp;F6491&amp;G6491&amp;H6491&amp;I6491," ","")</f>
        <v>AgenteBilingüeEspecializadoAgronomía,veterinariayafinesEnlasinstalacionesdelaEntidadCompradoraHoraextradiurnaZona1Oro</v>
      </c>
      <c r="B6491" s="0" t="s">
        <v>6830</v>
      </c>
      <c r="C6491" s="0" t="s">
        <v>190</v>
      </c>
      <c r="D6491" s="0" t="s">
        <v>6010</v>
      </c>
      <c r="E6491" s="0" t="s">
        <v>705</v>
      </c>
      <c r="F6491" s="0" t="s">
        <v>3303</v>
      </c>
      <c r="G6491" s="0" t="s">
        <v>192</v>
      </c>
      <c r="H6491" s="0" t="s">
        <v>379</v>
      </c>
      <c r="I6491" s="0" t="s">
        <v>54</v>
      </c>
      <c r="J6491" s="0" t="s">
        <v>325</v>
      </c>
      <c r="K6491" s="0" t="n">
        <v>38558.4397386771</v>
      </c>
      <c r="L6491" s="0" t="n">
        <v>42389.46</v>
      </c>
      <c r="M6491" s="0" t="n">
        <v>53298.4343630777</v>
      </c>
      <c r="N6491" s="0" t="n">
        <v>35772.705</v>
      </c>
      <c r="O6491" s="0" t="n">
        <v>36174.285</v>
      </c>
      <c r="P6491" s="0" t="n">
        <v>46874.115</v>
      </c>
      <c r="Q6491" s="0" t="n">
        <v>59014.665</v>
      </c>
      <c r="S6491" s="0" t="s">
        <v>303</v>
      </c>
    </row>
    <row r="6492" customFormat="false" ht="14" hidden="true" customHeight="false" outlineLevel="0" collapsed="false">
      <c r="A6492" s="0" t="str">
        <f aca="false">SUBSTITUTE(C6492&amp;D6492&amp;E6492&amp;F6492&amp;G6492&amp;H6492&amp;I6492," ","")</f>
        <v>AgenteBilingüeEspecializadoAgronomía,veterinariayafinesEnlasinstalacionesdelaEntidadCompradoraHoraextradiurnaZona1Platino</v>
      </c>
      <c r="B6492" s="0" t="s">
        <v>6831</v>
      </c>
      <c r="C6492" s="0" t="s">
        <v>190</v>
      </c>
      <c r="D6492" s="0" t="s">
        <v>6010</v>
      </c>
      <c r="E6492" s="0" t="s">
        <v>705</v>
      </c>
      <c r="F6492" s="0" t="s">
        <v>3303</v>
      </c>
      <c r="G6492" s="0" t="s">
        <v>192</v>
      </c>
      <c r="H6492" s="0" t="s">
        <v>379</v>
      </c>
      <c r="I6492" s="0" t="s">
        <v>198</v>
      </c>
      <c r="J6492" s="0" t="s">
        <v>325</v>
      </c>
      <c r="K6492" s="0" t="n">
        <v>38558.4397386771</v>
      </c>
      <c r="L6492" s="0" t="n">
        <v>43635.6</v>
      </c>
      <c r="M6492" s="0" t="n">
        <v>54869.269445986</v>
      </c>
      <c r="N6492" s="0" t="n">
        <v>35772.705</v>
      </c>
      <c r="O6492" s="0" t="n">
        <v>36174.285</v>
      </c>
      <c r="P6492" s="0" t="n">
        <v>47882.205</v>
      </c>
      <c r="Q6492" s="0" t="n">
        <v>62722.035</v>
      </c>
      <c r="S6492" s="0" t="s">
        <v>303</v>
      </c>
    </row>
    <row r="6493" customFormat="false" ht="14" hidden="true" customHeight="false" outlineLevel="0" collapsed="false">
      <c r="A6493" s="0" t="str">
        <f aca="false">SUBSTITUTE(C6493&amp;D6493&amp;E6493&amp;F6493&amp;G6493&amp;H6493&amp;I6493," ","")</f>
        <v>AgenteBilingüeEspecializadoAgronomía,veterinariayafinesEnlasinstalacionesdelaEntidadCompradoraHoraextradiurnaZona2Plata</v>
      </c>
      <c r="B6493" s="0" t="s">
        <v>6832</v>
      </c>
      <c r="C6493" s="0" t="s">
        <v>190</v>
      </c>
      <c r="D6493" s="0" t="s">
        <v>6010</v>
      </c>
      <c r="E6493" s="0" t="s">
        <v>705</v>
      </c>
      <c r="F6493" s="0" t="s">
        <v>3303</v>
      </c>
      <c r="G6493" s="0" t="s">
        <v>192</v>
      </c>
      <c r="H6493" s="0" t="s">
        <v>385</v>
      </c>
      <c r="I6493" s="0" t="s">
        <v>195</v>
      </c>
      <c r="J6493" s="0" t="s">
        <v>325</v>
      </c>
      <c r="K6493" s="0" t="n">
        <v>38558.4397386771</v>
      </c>
      <c r="L6493" s="0" t="n">
        <v>42804.495</v>
      </c>
      <c r="M6493" s="0" t="n">
        <v>51815.0379154552</v>
      </c>
      <c r="N6493" s="0" t="n">
        <v>35772.705</v>
      </c>
      <c r="O6493" s="0" t="n">
        <v>36174.285</v>
      </c>
      <c r="P6493" s="0" t="n">
        <v>48786.795</v>
      </c>
      <c r="Q6493" s="0" t="n">
        <v>56509.965</v>
      </c>
      <c r="S6493" s="0" t="s">
        <v>303</v>
      </c>
    </row>
    <row r="6494" customFormat="false" ht="14" hidden="true" customHeight="false" outlineLevel="0" collapsed="false">
      <c r="A6494" s="0" t="str">
        <f aca="false">SUBSTITUTE(C6494&amp;D6494&amp;E6494&amp;F6494&amp;G6494&amp;H6494&amp;I6494," ","")</f>
        <v>AgenteBilingüeEspecializadoAgronomía,veterinariayafinesEnlasinstalacionesdelaEntidadCompradoraHoraextradiurnaZona2Oro</v>
      </c>
      <c r="B6494" s="0" t="s">
        <v>6833</v>
      </c>
      <c r="C6494" s="0" t="s">
        <v>190</v>
      </c>
      <c r="D6494" s="0" t="s">
        <v>6010</v>
      </c>
      <c r="E6494" s="0" t="s">
        <v>705</v>
      </c>
      <c r="F6494" s="0" t="s">
        <v>3303</v>
      </c>
      <c r="G6494" s="0" t="s">
        <v>192</v>
      </c>
      <c r="H6494" s="0" t="s">
        <v>385</v>
      </c>
      <c r="I6494" s="0" t="s">
        <v>54</v>
      </c>
      <c r="J6494" s="0" t="s">
        <v>325</v>
      </c>
      <c r="K6494" s="0" t="n">
        <v>38558.4397386771</v>
      </c>
      <c r="L6494" s="0" t="n">
        <v>43661.475</v>
      </c>
      <c r="M6494" s="0" t="n">
        <v>53298.4343630777</v>
      </c>
      <c r="N6494" s="0" t="n">
        <v>35772.705</v>
      </c>
      <c r="O6494" s="0" t="n">
        <v>36174.285</v>
      </c>
      <c r="P6494" s="0" t="n">
        <v>49813.515</v>
      </c>
      <c r="Q6494" s="0" t="n">
        <v>59014.665</v>
      </c>
      <c r="S6494" s="0" t="s">
        <v>303</v>
      </c>
    </row>
    <row r="6495" customFormat="false" ht="14" hidden="true" customHeight="false" outlineLevel="0" collapsed="false">
      <c r="A6495" s="0" t="str">
        <f aca="false">SUBSTITUTE(C6495&amp;D6495&amp;E6495&amp;F6495&amp;G6495&amp;H6495&amp;I6495," ","")</f>
        <v>AgenteBilingüeEspecializadoAgronomía,veterinariayafinesEnlasinstalacionesdelaEntidadCompradoraHoraextradiurnaZona2Platino</v>
      </c>
      <c r="B6495" s="0" t="s">
        <v>6834</v>
      </c>
      <c r="C6495" s="0" t="s">
        <v>190</v>
      </c>
      <c r="D6495" s="0" t="s">
        <v>6010</v>
      </c>
      <c r="E6495" s="0" t="s">
        <v>705</v>
      </c>
      <c r="F6495" s="0" t="s">
        <v>3303</v>
      </c>
      <c r="G6495" s="0" t="s">
        <v>192</v>
      </c>
      <c r="H6495" s="0" t="s">
        <v>385</v>
      </c>
      <c r="I6495" s="0" t="s">
        <v>198</v>
      </c>
      <c r="J6495" s="0" t="s">
        <v>325</v>
      </c>
      <c r="K6495" s="0" t="n">
        <v>38558.4397386771</v>
      </c>
      <c r="L6495" s="0" t="n">
        <v>44944.875</v>
      </c>
      <c r="M6495" s="0" t="n">
        <v>54869.269445986</v>
      </c>
      <c r="N6495" s="0" t="n">
        <v>35772.705</v>
      </c>
      <c r="O6495" s="0" t="n">
        <v>36174.285</v>
      </c>
      <c r="P6495" s="0" t="n">
        <v>50884.74</v>
      </c>
      <c r="Q6495" s="0" t="n">
        <v>62722.035</v>
      </c>
      <c r="S6495" s="0" t="s">
        <v>303</v>
      </c>
    </row>
    <row r="6496" customFormat="false" ht="14" hidden="true" customHeight="false" outlineLevel="0" collapsed="false">
      <c r="A6496" s="0" t="str">
        <f aca="false">SUBSTITUTE(C6496&amp;D6496&amp;E6496&amp;F6496&amp;G6496&amp;H6496&amp;I6496," ","")</f>
        <v>AgenteBilingüeEspecializadoAgronomía,veterinariayafinesEnlasinstalacionesdelaEntidadCompradoraHoraextradiurnaZona3Plata</v>
      </c>
      <c r="B6496" s="0" t="s">
        <v>6835</v>
      </c>
      <c r="C6496" s="0" t="s">
        <v>190</v>
      </c>
      <c r="D6496" s="0" t="s">
        <v>6010</v>
      </c>
      <c r="E6496" s="0" t="s">
        <v>705</v>
      </c>
      <c r="F6496" s="0" t="s">
        <v>3303</v>
      </c>
      <c r="G6496" s="0" t="s">
        <v>192</v>
      </c>
      <c r="H6496" s="0" t="s">
        <v>390</v>
      </c>
      <c r="I6496" s="0" t="s">
        <v>195</v>
      </c>
      <c r="J6496" s="0" t="s">
        <v>325</v>
      </c>
      <c r="K6496" s="0" t="n">
        <v>38558.4397386771</v>
      </c>
      <c r="L6496" s="0" t="n">
        <v>43635.6</v>
      </c>
      <c r="M6496" s="0" t="n">
        <v>51815.0379154552</v>
      </c>
      <c r="N6496" s="0" t="n">
        <v>35772.705</v>
      </c>
      <c r="O6496" s="0" t="n">
        <v>36174.285</v>
      </c>
      <c r="P6496" s="0" t="n">
        <v>49016.565</v>
      </c>
      <c r="Q6496" s="0" t="n">
        <v>56509.965</v>
      </c>
      <c r="S6496" s="0" t="s">
        <v>303</v>
      </c>
    </row>
    <row r="6497" customFormat="false" ht="14" hidden="true" customHeight="false" outlineLevel="0" collapsed="false">
      <c r="A6497" s="0" t="str">
        <f aca="false">SUBSTITUTE(C6497&amp;D6497&amp;E6497&amp;F6497&amp;G6497&amp;H6497&amp;I6497," ","")</f>
        <v>AgenteBilingüeEspecializadoAgronomía,veterinariayafinesEnlasinstalacionesdelaEntidadCompradoraHoraextradiurnaZona3Oro</v>
      </c>
      <c r="B6497" s="0" t="s">
        <v>6836</v>
      </c>
      <c r="C6497" s="0" t="s">
        <v>190</v>
      </c>
      <c r="D6497" s="0" t="s">
        <v>6010</v>
      </c>
      <c r="E6497" s="0" t="s">
        <v>705</v>
      </c>
      <c r="F6497" s="0" t="s">
        <v>3303</v>
      </c>
      <c r="G6497" s="0" t="s">
        <v>192</v>
      </c>
      <c r="H6497" s="0" t="s">
        <v>390</v>
      </c>
      <c r="I6497" s="0" t="s">
        <v>54</v>
      </c>
      <c r="J6497" s="0" t="s">
        <v>325</v>
      </c>
      <c r="K6497" s="0" t="n">
        <v>38558.4397386771</v>
      </c>
      <c r="L6497" s="0" t="n">
        <v>44509.14</v>
      </c>
      <c r="M6497" s="0" t="n">
        <v>53298.4343630777</v>
      </c>
      <c r="N6497" s="0" t="n">
        <v>35772.705</v>
      </c>
      <c r="O6497" s="0" t="n">
        <v>36174.285</v>
      </c>
      <c r="P6497" s="0" t="n">
        <v>50048.46</v>
      </c>
      <c r="Q6497" s="0" t="n">
        <v>59014.665</v>
      </c>
      <c r="S6497" s="0" t="s">
        <v>303</v>
      </c>
    </row>
    <row r="6498" customFormat="false" ht="14" hidden="true" customHeight="false" outlineLevel="0" collapsed="false">
      <c r="A6498" s="0" t="str">
        <f aca="false">SUBSTITUTE(C6498&amp;D6498&amp;E6498&amp;F6498&amp;G6498&amp;H6498&amp;I6498," ","")</f>
        <v>AgenteBilingüeEspecializadoAgronomía,veterinariayafinesEnlasinstalacionesdelaEntidadCompradoraHoraextradiurnaZona3Platino</v>
      </c>
      <c r="B6498" s="0" t="s">
        <v>6837</v>
      </c>
      <c r="C6498" s="0" t="s">
        <v>190</v>
      </c>
      <c r="D6498" s="0" t="s">
        <v>6010</v>
      </c>
      <c r="E6498" s="0" t="s">
        <v>705</v>
      </c>
      <c r="F6498" s="0" t="s">
        <v>3303</v>
      </c>
      <c r="G6498" s="0" t="s">
        <v>192</v>
      </c>
      <c r="H6498" s="0" t="s">
        <v>390</v>
      </c>
      <c r="I6498" s="0" t="s">
        <v>198</v>
      </c>
      <c r="J6498" s="0" t="s">
        <v>325</v>
      </c>
      <c r="K6498" s="0" t="n">
        <v>38558.4397386771</v>
      </c>
      <c r="L6498" s="0" t="n">
        <v>45817.38</v>
      </c>
      <c r="M6498" s="0" t="n">
        <v>54869.269445986</v>
      </c>
      <c r="N6498" s="0" t="n">
        <v>35772.705</v>
      </c>
      <c r="O6498" s="0" t="n">
        <v>36174.285</v>
      </c>
      <c r="P6498" s="0" t="n">
        <v>51124.86</v>
      </c>
      <c r="Q6498" s="0" t="n">
        <v>62722.035</v>
      </c>
      <c r="S6498" s="0" t="s">
        <v>303</v>
      </c>
    </row>
    <row r="6499" customFormat="false" ht="14" hidden="true" customHeight="false" outlineLevel="0" collapsed="false">
      <c r="A6499" s="0" t="str">
        <f aca="false">SUBSTITUTE(C6499&amp;D6499&amp;E6499&amp;F6499&amp;G6499&amp;H6499&amp;I6499," ","")</f>
        <v>AgenteBilingüeEspecializadoAgronomía,veterinariayafinesEnlasinstalacionesdelaEntidadCompradoraHoraextranocturna Zona1Plata</v>
      </c>
      <c r="B6499" s="0" t="s">
        <v>6838</v>
      </c>
      <c r="C6499" s="0" t="s">
        <v>190</v>
      </c>
      <c r="D6499" s="0" t="s">
        <v>6010</v>
      </c>
      <c r="E6499" s="0" t="s">
        <v>705</v>
      </c>
      <c r="F6499" s="0" t="s">
        <v>3303</v>
      </c>
      <c r="G6499" s="0" t="s">
        <v>197</v>
      </c>
      <c r="H6499" s="0" t="s">
        <v>379</v>
      </c>
      <c r="I6499" s="0" t="s">
        <v>195</v>
      </c>
      <c r="J6499" s="0" t="s">
        <v>325</v>
      </c>
      <c r="K6499" s="0" t="n">
        <v>52699.2442688854</v>
      </c>
      <c r="L6499" s="0" t="n">
        <v>58180.455</v>
      </c>
      <c r="M6499" s="0" t="n">
        <v>72541.0530816373</v>
      </c>
      <c r="N6499" s="0" t="n">
        <v>50082.615</v>
      </c>
      <c r="O6499" s="0" t="n">
        <v>50366.205</v>
      </c>
      <c r="P6499" s="0" t="n">
        <v>58794.21</v>
      </c>
      <c r="Q6499" s="0" t="n">
        <v>78433.335</v>
      </c>
      <c r="S6499" s="0" t="s">
        <v>303</v>
      </c>
    </row>
    <row r="6500" customFormat="false" ht="14" hidden="true" customHeight="false" outlineLevel="0" collapsed="false">
      <c r="A6500" s="0" t="str">
        <f aca="false">SUBSTITUTE(C6500&amp;D6500&amp;E6500&amp;F6500&amp;G6500&amp;H6500&amp;I6500," ","")</f>
        <v>AgenteBilingüeEspecializadoAgronomía,veterinariayafinesEnlasinstalacionesdelaEntidadCompradoraHoraextranocturna Zona1Oro</v>
      </c>
      <c r="B6500" s="0" t="s">
        <v>6839</v>
      </c>
      <c r="C6500" s="0" t="s">
        <v>190</v>
      </c>
      <c r="D6500" s="0" t="s">
        <v>6010</v>
      </c>
      <c r="E6500" s="0" t="s">
        <v>705</v>
      </c>
      <c r="F6500" s="0" t="s">
        <v>3303</v>
      </c>
      <c r="G6500" s="0" t="s">
        <v>197</v>
      </c>
      <c r="H6500" s="0" t="s">
        <v>379</v>
      </c>
      <c r="I6500" s="0" t="s">
        <v>54</v>
      </c>
      <c r="J6500" s="0" t="s">
        <v>325</v>
      </c>
      <c r="K6500" s="0" t="n">
        <v>52699.2442688854</v>
      </c>
      <c r="L6500" s="0" t="n">
        <v>59344.83</v>
      </c>
      <c r="M6500" s="0" t="n">
        <v>74617.8081083088</v>
      </c>
      <c r="N6500" s="0" t="n">
        <v>50082.615</v>
      </c>
      <c r="O6500" s="0" t="n">
        <v>50366.205</v>
      </c>
      <c r="P6500" s="0" t="n">
        <v>60032.07</v>
      </c>
      <c r="Q6500" s="0" t="n">
        <v>81910.935</v>
      </c>
      <c r="S6500" s="0" t="s">
        <v>303</v>
      </c>
    </row>
    <row r="6501" customFormat="false" ht="14" hidden="true" customHeight="false" outlineLevel="0" collapsed="false">
      <c r="A6501" s="0" t="str">
        <f aca="false">SUBSTITUTE(C6501&amp;D6501&amp;E6501&amp;F6501&amp;G6501&amp;H6501&amp;I6501," ","")</f>
        <v>AgenteBilingüeEspecializadoAgronomía,veterinariayafinesEnlasinstalacionesdelaEntidadCompradoraHoraextranocturna Zona1Platino</v>
      </c>
      <c r="B6501" s="0" t="s">
        <v>6840</v>
      </c>
      <c r="C6501" s="0" t="s">
        <v>190</v>
      </c>
      <c r="D6501" s="0" t="s">
        <v>6010</v>
      </c>
      <c r="E6501" s="0" t="s">
        <v>705</v>
      </c>
      <c r="F6501" s="0" t="s">
        <v>3303</v>
      </c>
      <c r="G6501" s="0" t="s">
        <v>197</v>
      </c>
      <c r="H6501" s="0" t="s">
        <v>379</v>
      </c>
      <c r="I6501" s="0" t="s">
        <v>198</v>
      </c>
      <c r="J6501" s="0" t="s">
        <v>325</v>
      </c>
      <c r="K6501" s="0" t="n">
        <v>52699.2442688854</v>
      </c>
      <c r="L6501" s="0" t="n">
        <v>61089.84</v>
      </c>
      <c r="M6501" s="0" t="n">
        <v>76816.9772243804</v>
      </c>
      <c r="N6501" s="0" t="n">
        <v>50082.615</v>
      </c>
      <c r="O6501" s="0" t="n">
        <v>50366.205</v>
      </c>
      <c r="P6501" s="0" t="n">
        <v>61322.715</v>
      </c>
      <c r="Q6501" s="0" t="n">
        <v>87056.955</v>
      </c>
      <c r="S6501" s="0" t="s">
        <v>303</v>
      </c>
    </row>
    <row r="6502" customFormat="false" ht="14" hidden="true" customHeight="false" outlineLevel="0" collapsed="false">
      <c r="A6502" s="0" t="str">
        <f aca="false">SUBSTITUTE(C6502&amp;D6502&amp;E6502&amp;F6502&amp;G6502&amp;H6502&amp;I6502," ","")</f>
        <v>AgenteBilingüeEspecializadoAgronomía,veterinariayafinesEnlasinstalacionesdelaEntidadCompradoraHoraextranocturna Zona2Plata</v>
      </c>
      <c r="B6502" s="0" t="s">
        <v>6841</v>
      </c>
      <c r="C6502" s="0" t="s">
        <v>190</v>
      </c>
      <c r="D6502" s="0" t="s">
        <v>6010</v>
      </c>
      <c r="E6502" s="0" t="s">
        <v>705</v>
      </c>
      <c r="F6502" s="0" t="s">
        <v>3303</v>
      </c>
      <c r="G6502" s="0" t="s">
        <v>197</v>
      </c>
      <c r="H6502" s="0" t="s">
        <v>385</v>
      </c>
      <c r="I6502" s="0" t="s">
        <v>195</v>
      </c>
      <c r="J6502" s="0" t="s">
        <v>325</v>
      </c>
      <c r="K6502" s="0" t="n">
        <v>52699.2442688854</v>
      </c>
      <c r="L6502" s="0" t="n">
        <v>59926.5</v>
      </c>
      <c r="M6502" s="0" t="n">
        <v>72541.0530816373</v>
      </c>
      <c r="N6502" s="0" t="n">
        <v>50082.615</v>
      </c>
      <c r="O6502" s="0" t="n">
        <v>50366.205</v>
      </c>
      <c r="P6502" s="0" t="n">
        <v>62480.88</v>
      </c>
      <c r="Q6502" s="0" t="n">
        <v>78433.335</v>
      </c>
      <c r="S6502" s="0" t="s">
        <v>303</v>
      </c>
    </row>
    <row r="6503" customFormat="false" ht="14" hidden="true" customHeight="false" outlineLevel="0" collapsed="false">
      <c r="A6503" s="0" t="str">
        <f aca="false">SUBSTITUTE(C6503&amp;D6503&amp;E6503&amp;F6503&amp;G6503&amp;H6503&amp;I6503," ","")</f>
        <v>AgenteBilingüeEspecializadoAgronomía,veterinariayafinesEnlasinstalacionesdelaEntidadCompradoraHoraextranocturna Zona2Oro</v>
      </c>
      <c r="B6503" s="0" t="s">
        <v>6842</v>
      </c>
      <c r="C6503" s="0" t="s">
        <v>190</v>
      </c>
      <c r="D6503" s="0" t="s">
        <v>6010</v>
      </c>
      <c r="E6503" s="0" t="s">
        <v>705</v>
      </c>
      <c r="F6503" s="0" t="s">
        <v>3303</v>
      </c>
      <c r="G6503" s="0" t="s">
        <v>197</v>
      </c>
      <c r="H6503" s="0" t="s">
        <v>385</v>
      </c>
      <c r="I6503" s="0" t="s">
        <v>54</v>
      </c>
      <c r="J6503" s="0" t="s">
        <v>325</v>
      </c>
      <c r="K6503" s="0" t="n">
        <v>52699.2442688854</v>
      </c>
      <c r="L6503" s="0" t="n">
        <v>61126.065</v>
      </c>
      <c r="M6503" s="0" t="n">
        <v>74617.8081083088</v>
      </c>
      <c r="N6503" s="0" t="n">
        <v>50082.615</v>
      </c>
      <c r="O6503" s="0" t="n">
        <v>50366.205</v>
      </c>
      <c r="P6503" s="0" t="n">
        <v>63796.365</v>
      </c>
      <c r="Q6503" s="0" t="n">
        <v>81910.935</v>
      </c>
      <c r="S6503" s="0" t="s">
        <v>303</v>
      </c>
    </row>
    <row r="6504" customFormat="false" ht="14" hidden="true" customHeight="false" outlineLevel="0" collapsed="false">
      <c r="A6504" s="0" t="str">
        <f aca="false">SUBSTITUTE(C6504&amp;D6504&amp;E6504&amp;F6504&amp;G6504&amp;H6504&amp;I6504," ","")</f>
        <v>AgenteBilingüeEspecializadoAgronomía,veterinariayafinesEnlasinstalacionesdelaEntidadCompradoraHoraextranocturna Zona2Platino</v>
      </c>
      <c r="B6504" s="0" t="s">
        <v>6843</v>
      </c>
      <c r="C6504" s="0" t="s">
        <v>190</v>
      </c>
      <c r="D6504" s="0" t="s">
        <v>6010</v>
      </c>
      <c r="E6504" s="0" t="s">
        <v>705</v>
      </c>
      <c r="F6504" s="0" t="s">
        <v>3303</v>
      </c>
      <c r="G6504" s="0" t="s">
        <v>197</v>
      </c>
      <c r="H6504" s="0" t="s">
        <v>385</v>
      </c>
      <c r="I6504" s="0" t="s">
        <v>198</v>
      </c>
      <c r="J6504" s="0" t="s">
        <v>325</v>
      </c>
      <c r="K6504" s="0" t="n">
        <v>52699.2442688854</v>
      </c>
      <c r="L6504" s="0" t="n">
        <v>62922.825</v>
      </c>
      <c r="M6504" s="0" t="n">
        <v>76816.9772243804</v>
      </c>
      <c r="N6504" s="0" t="n">
        <v>50082.615</v>
      </c>
      <c r="O6504" s="0" t="n">
        <v>50366.205</v>
      </c>
      <c r="P6504" s="0" t="n">
        <v>65168.775</v>
      </c>
      <c r="Q6504" s="0" t="n">
        <v>87056.955</v>
      </c>
      <c r="S6504" s="0" t="s">
        <v>303</v>
      </c>
    </row>
    <row r="6505" customFormat="false" ht="14" hidden="true" customHeight="false" outlineLevel="0" collapsed="false">
      <c r="A6505" s="0" t="str">
        <f aca="false">SUBSTITUTE(C6505&amp;D6505&amp;E6505&amp;F6505&amp;G6505&amp;H6505&amp;I6505," ","")</f>
        <v>AgenteBilingüeEspecializadoAgronomía,veterinariayafinesEnlasinstalacionesdelaEntidadCompradoraHoraextranocturna Zona3Plata</v>
      </c>
      <c r="B6505" s="0" t="s">
        <v>6844</v>
      </c>
      <c r="C6505" s="0" t="s">
        <v>190</v>
      </c>
      <c r="D6505" s="0" t="s">
        <v>6010</v>
      </c>
      <c r="E6505" s="0" t="s">
        <v>705</v>
      </c>
      <c r="F6505" s="0" t="s">
        <v>3303</v>
      </c>
      <c r="G6505" s="0" t="s">
        <v>197</v>
      </c>
      <c r="H6505" s="0" t="s">
        <v>390</v>
      </c>
      <c r="I6505" s="0" t="s">
        <v>195</v>
      </c>
      <c r="J6505" s="0" t="s">
        <v>325</v>
      </c>
      <c r="K6505" s="0" t="n">
        <v>52699.2442688854</v>
      </c>
      <c r="L6505" s="0" t="n">
        <v>61089.84</v>
      </c>
      <c r="M6505" s="0" t="n">
        <v>72541.0530816373</v>
      </c>
      <c r="N6505" s="0" t="n">
        <v>50082.615</v>
      </c>
      <c r="O6505" s="0" t="n">
        <v>50366.205</v>
      </c>
      <c r="P6505" s="0" t="n">
        <v>62774.82</v>
      </c>
      <c r="Q6505" s="0" t="n">
        <v>78433.335</v>
      </c>
      <c r="S6505" s="0" t="s">
        <v>303</v>
      </c>
    </row>
    <row r="6506" customFormat="false" ht="14" hidden="true" customHeight="false" outlineLevel="0" collapsed="false">
      <c r="A6506" s="0" t="str">
        <f aca="false">SUBSTITUTE(C6506&amp;D6506&amp;E6506&amp;F6506&amp;G6506&amp;H6506&amp;I6506," ","")</f>
        <v>AgenteBilingüeEspecializadoAgronomía,veterinariayafinesEnlasinstalacionesdelaEntidadCompradoraHoraextranocturna Zona3Oro</v>
      </c>
      <c r="B6506" s="0" t="s">
        <v>6845</v>
      </c>
      <c r="C6506" s="0" t="s">
        <v>190</v>
      </c>
      <c r="D6506" s="0" t="s">
        <v>6010</v>
      </c>
      <c r="E6506" s="0" t="s">
        <v>705</v>
      </c>
      <c r="F6506" s="0" t="s">
        <v>3303</v>
      </c>
      <c r="G6506" s="0" t="s">
        <v>197</v>
      </c>
      <c r="H6506" s="0" t="s">
        <v>390</v>
      </c>
      <c r="I6506" s="0" t="s">
        <v>54</v>
      </c>
      <c r="J6506" s="0" t="s">
        <v>325</v>
      </c>
      <c r="K6506" s="0" t="n">
        <v>52699.2442688854</v>
      </c>
      <c r="L6506" s="0" t="n">
        <v>62312.175</v>
      </c>
      <c r="M6506" s="0" t="n">
        <v>74617.8081083088</v>
      </c>
      <c r="N6506" s="0" t="n">
        <v>50082.615</v>
      </c>
      <c r="O6506" s="0" t="n">
        <v>50366.205</v>
      </c>
      <c r="P6506" s="0" t="n">
        <v>64096.515</v>
      </c>
      <c r="Q6506" s="0" t="n">
        <v>81910.935</v>
      </c>
      <c r="S6506" s="0" t="s">
        <v>303</v>
      </c>
    </row>
    <row r="6507" customFormat="false" ht="14" hidden="true" customHeight="false" outlineLevel="0" collapsed="false">
      <c r="A6507" s="0" t="str">
        <f aca="false">SUBSTITUTE(C6507&amp;D6507&amp;E6507&amp;F6507&amp;G6507&amp;H6507&amp;I6507," ","")</f>
        <v>AgenteBilingüeEspecializadoAgronomía,veterinariayafinesEnlasinstalacionesdelaEntidadCompradoraHoraextranocturna Zona3Platino</v>
      </c>
      <c r="B6507" s="0" t="s">
        <v>6846</v>
      </c>
      <c r="C6507" s="0" t="s">
        <v>190</v>
      </c>
      <c r="D6507" s="0" t="s">
        <v>6010</v>
      </c>
      <c r="E6507" s="0" t="s">
        <v>705</v>
      </c>
      <c r="F6507" s="0" t="s">
        <v>3303</v>
      </c>
      <c r="G6507" s="0" t="s">
        <v>197</v>
      </c>
      <c r="H6507" s="0" t="s">
        <v>390</v>
      </c>
      <c r="I6507" s="0" t="s">
        <v>198</v>
      </c>
      <c r="J6507" s="0" t="s">
        <v>325</v>
      </c>
      <c r="K6507" s="0" t="n">
        <v>52699.2442688854</v>
      </c>
      <c r="L6507" s="0" t="n">
        <v>64145.16</v>
      </c>
      <c r="M6507" s="0" t="n">
        <v>76816.9772243804</v>
      </c>
      <c r="N6507" s="0" t="n">
        <v>50082.615</v>
      </c>
      <c r="O6507" s="0" t="n">
        <v>50366.205</v>
      </c>
      <c r="P6507" s="0" t="n">
        <v>65475.135</v>
      </c>
      <c r="Q6507" s="0" t="n">
        <v>87056.955</v>
      </c>
      <c r="S6507" s="0" t="s">
        <v>303</v>
      </c>
    </row>
    <row r="6508" customFormat="false" ht="14" hidden="true" customHeight="false" outlineLevel="0" collapsed="false">
      <c r="A6508" s="0" t="str">
        <f aca="false">SUBSTITUTE(C6508&amp;D6508&amp;E6508&amp;F6508&amp;G6508&amp;H6508&amp;I6508," ","")</f>
        <v>AgenteBilingüeEspecializadoAgronomía,veterinariayafinesEnlasinstalacionesdelaEntidadCompradoraHoraextradominicalyfestivoZona1Plata</v>
      </c>
      <c r="B6508" s="0" t="s">
        <v>6847</v>
      </c>
      <c r="C6508" s="0" t="s">
        <v>190</v>
      </c>
      <c r="D6508" s="0" t="s">
        <v>6010</v>
      </c>
      <c r="E6508" s="0" t="s">
        <v>705</v>
      </c>
      <c r="F6508" s="0" t="s">
        <v>3303</v>
      </c>
      <c r="G6508" s="0" t="s">
        <v>194</v>
      </c>
      <c r="H6508" s="0" t="s">
        <v>379</v>
      </c>
      <c r="I6508" s="0" t="s">
        <v>195</v>
      </c>
      <c r="J6508" s="0" t="s">
        <v>325</v>
      </c>
      <c r="K6508" s="0" t="n">
        <v>66840.0487990937</v>
      </c>
      <c r="L6508" s="0" t="n">
        <v>66492.54</v>
      </c>
      <c r="M6508" s="0" t="n">
        <v>82904.0606647283</v>
      </c>
      <c r="N6508" s="0" t="n">
        <v>71546.445</v>
      </c>
      <c r="O6508" s="0" t="n">
        <v>57461.13</v>
      </c>
      <c r="P6508" s="0" t="n">
        <v>65238.12</v>
      </c>
      <c r="Q6508" s="0" t="n">
        <v>87317.775</v>
      </c>
      <c r="S6508" s="0" t="s">
        <v>303</v>
      </c>
    </row>
    <row r="6509" customFormat="false" ht="14" hidden="true" customHeight="false" outlineLevel="0" collapsed="false">
      <c r="A6509" s="0" t="str">
        <f aca="false">SUBSTITUTE(C6509&amp;D6509&amp;E6509&amp;F6509&amp;G6509&amp;H6509&amp;I6509," ","")</f>
        <v>AgenteBilingüeEspecializadoAgronomía,veterinariayafinesEnlasinstalacionesdelaEntidadCompradoraHoraextradominicalyfestivoZona1Oro</v>
      </c>
      <c r="B6509" s="0" t="s">
        <v>6848</v>
      </c>
      <c r="C6509" s="0" t="s">
        <v>190</v>
      </c>
      <c r="D6509" s="0" t="s">
        <v>6010</v>
      </c>
      <c r="E6509" s="0" t="s">
        <v>705</v>
      </c>
      <c r="F6509" s="0" t="s">
        <v>3303</v>
      </c>
      <c r="G6509" s="0" t="s">
        <v>194</v>
      </c>
      <c r="H6509" s="0" t="s">
        <v>379</v>
      </c>
      <c r="I6509" s="0" t="s">
        <v>54</v>
      </c>
      <c r="J6509" s="0" t="s">
        <v>325</v>
      </c>
      <c r="K6509" s="0" t="n">
        <v>66840.0487990937</v>
      </c>
      <c r="L6509" s="0" t="n">
        <v>67822.515</v>
      </c>
      <c r="M6509" s="0" t="n">
        <v>85277.4949809243</v>
      </c>
      <c r="N6509" s="0" t="n">
        <v>71546.445</v>
      </c>
      <c r="O6509" s="0" t="n">
        <v>57461.13</v>
      </c>
      <c r="P6509" s="0" t="n">
        <v>66611.565</v>
      </c>
      <c r="Q6509" s="0" t="n">
        <v>91188.675</v>
      </c>
      <c r="S6509" s="0" t="s">
        <v>303</v>
      </c>
    </row>
    <row r="6510" customFormat="false" ht="14" hidden="true" customHeight="false" outlineLevel="0" collapsed="false">
      <c r="A6510" s="0" t="str">
        <f aca="false">SUBSTITUTE(C6510&amp;D6510&amp;E6510&amp;F6510&amp;G6510&amp;H6510&amp;I6510," ","")</f>
        <v>AgenteBilingüeEspecializadoAgronomía,veterinariayafinesEnlasinstalacionesdelaEntidadCompradoraHoraextradominicalyfestivoZona1Platino</v>
      </c>
      <c r="B6510" s="0" t="s">
        <v>6849</v>
      </c>
      <c r="C6510" s="0" t="s">
        <v>190</v>
      </c>
      <c r="D6510" s="0" t="s">
        <v>6010</v>
      </c>
      <c r="E6510" s="0" t="s">
        <v>705</v>
      </c>
      <c r="F6510" s="0" t="s">
        <v>3303</v>
      </c>
      <c r="G6510" s="0" t="s">
        <v>194</v>
      </c>
      <c r="H6510" s="0" t="s">
        <v>379</v>
      </c>
      <c r="I6510" s="0" t="s">
        <v>198</v>
      </c>
      <c r="J6510" s="0" t="s">
        <v>325</v>
      </c>
      <c r="K6510" s="0" t="n">
        <v>66840.0487990937</v>
      </c>
      <c r="L6510" s="0" t="n">
        <v>69817.995</v>
      </c>
      <c r="M6510" s="0" t="n">
        <v>87790.8311135776</v>
      </c>
      <c r="N6510" s="0" t="n">
        <v>71546.445</v>
      </c>
      <c r="O6510" s="0" t="n">
        <v>57461.13</v>
      </c>
      <c r="P6510" s="0" t="n">
        <v>68044.005</v>
      </c>
      <c r="Q6510" s="0" t="n">
        <v>96917.4</v>
      </c>
      <c r="S6510" s="0" t="s">
        <v>303</v>
      </c>
    </row>
    <row r="6511" customFormat="false" ht="14" hidden="true" customHeight="false" outlineLevel="0" collapsed="false">
      <c r="A6511" s="0" t="str">
        <f aca="false">SUBSTITUTE(C6511&amp;D6511&amp;E6511&amp;F6511&amp;G6511&amp;H6511&amp;I6511," ","")</f>
        <v>AgenteBilingüeEspecializadoAgronomía,veterinariayafinesEnlasinstalacionesdelaEntidadCompradoraHoraextradominicalyfestivoZona2Plata</v>
      </c>
      <c r="B6511" s="0" t="s">
        <v>6850</v>
      </c>
      <c r="C6511" s="0" t="s">
        <v>190</v>
      </c>
      <c r="D6511" s="0" t="s">
        <v>6010</v>
      </c>
      <c r="E6511" s="0" t="s">
        <v>705</v>
      </c>
      <c r="F6511" s="0" t="s">
        <v>3303</v>
      </c>
      <c r="G6511" s="0" t="s">
        <v>194</v>
      </c>
      <c r="H6511" s="0" t="s">
        <v>385</v>
      </c>
      <c r="I6511" s="0" t="s">
        <v>195</v>
      </c>
      <c r="J6511" s="0" t="s">
        <v>325</v>
      </c>
      <c r="K6511" s="0" t="n">
        <v>66840.0487990937</v>
      </c>
      <c r="L6511" s="0" t="n">
        <v>68488.02</v>
      </c>
      <c r="M6511" s="0" t="n">
        <v>82904.0606647283</v>
      </c>
      <c r="N6511" s="0" t="n">
        <v>71546.445</v>
      </c>
      <c r="O6511" s="0" t="n">
        <v>57461.13</v>
      </c>
      <c r="P6511" s="0" t="n">
        <v>69328.44</v>
      </c>
      <c r="Q6511" s="0" t="n">
        <v>87317.775</v>
      </c>
      <c r="S6511" s="0" t="s">
        <v>303</v>
      </c>
    </row>
    <row r="6512" customFormat="false" ht="14" hidden="true" customHeight="false" outlineLevel="0" collapsed="false">
      <c r="A6512" s="0" t="str">
        <f aca="false">SUBSTITUTE(C6512&amp;D6512&amp;E6512&amp;F6512&amp;G6512&amp;H6512&amp;I6512," ","")</f>
        <v>AgenteBilingüeEspecializadoAgronomía,veterinariayafinesEnlasinstalacionesdelaEntidadCompradoraHoraextradominicalyfestivoZona2Oro</v>
      </c>
      <c r="B6512" s="0" t="s">
        <v>6851</v>
      </c>
      <c r="C6512" s="0" t="s">
        <v>190</v>
      </c>
      <c r="D6512" s="0" t="s">
        <v>6010</v>
      </c>
      <c r="E6512" s="0" t="s">
        <v>705</v>
      </c>
      <c r="F6512" s="0" t="s">
        <v>3303</v>
      </c>
      <c r="G6512" s="0" t="s">
        <v>194</v>
      </c>
      <c r="H6512" s="0" t="s">
        <v>385</v>
      </c>
      <c r="I6512" s="0" t="s">
        <v>54</v>
      </c>
      <c r="J6512" s="0" t="s">
        <v>325</v>
      </c>
      <c r="K6512" s="0" t="n">
        <v>66840.0487990937</v>
      </c>
      <c r="L6512" s="0" t="n">
        <v>69857.325</v>
      </c>
      <c r="M6512" s="0" t="n">
        <v>85277.4949809243</v>
      </c>
      <c r="N6512" s="0" t="n">
        <v>71546.445</v>
      </c>
      <c r="O6512" s="0" t="n">
        <v>57461.13</v>
      </c>
      <c r="P6512" s="0" t="n">
        <v>70788.825</v>
      </c>
      <c r="Q6512" s="0" t="n">
        <v>91188.675</v>
      </c>
      <c r="S6512" s="0" t="s">
        <v>303</v>
      </c>
    </row>
    <row r="6513" customFormat="false" ht="14" hidden="true" customHeight="false" outlineLevel="0" collapsed="false">
      <c r="A6513" s="0" t="str">
        <f aca="false">SUBSTITUTE(C6513&amp;D6513&amp;E6513&amp;F6513&amp;G6513&amp;H6513&amp;I6513," ","")</f>
        <v>AgenteBilingüeEspecializadoAgronomía,veterinariayafinesEnlasinstalacionesdelaEntidadCompradoraHoraextradominicalyfestivoZona2Platino</v>
      </c>
      <c r="B6513" s="0" t="s">
        <v>6852</v>
      </c>
      <c r="C6513" s="0" t="s">
        <v>190</v>
      </c>
      <c r="D6513" s="0" t="s">
        <v>6010</v>
      </c>
      <c r="E6513" s="0" t="s">
        <v>705</v>
      </c>
      <c r="F6513" s="0" t="s">
        <v>3303</v>
      </c>
      <c r="G6513" s="0" t="s">
        <v>194</v>
      </c>
      <c r="H6513" s="0" t="s">
        <v>385</v>
      </c>
      <c r="I6513" s="0" t="s">
        <v>198</v>
      </c>
      <c r="J6513" s="0" t="s">
        <v>325</v>
      </c>
      <c r="K6513" s="0" t="n">
        <v>66840.0487990937</v>
      </c>
      <c r="L6513" s="0" t="n">
        <v>71912.835</v>
      </c>
      <c r="M6513" s="0" t="n">
        <v>87790.8311135776</v>
      </c>
      <c r="N6513" s="0" t="n">
        <v>71546.445</v>
      </c>
      <c r="O6513" s="0" t="n">
        <v>57461.13</v>
      </c>
      <c r="P6513" s="0" t="n">
        <v>72310.275</v>
      </c>
      <c r="Q6513" s="0" t="n">
        <v>96917.4</v>
      </c>
      <c r="S6513" s="0" t="s">
        <v>303</v>
      </c>
    </row>
    <row r="6514" customFormat="false" ht="14" hidden="true" customHeight="false" outlineLevel="0" collapsed="false">
      <c r="A6514" s="0" t="str">
        <f aca="false">SUBSTITUTE(C6514&amp;D6514&amp;E6514&amp;F6514&amp;G6514&amp;H6514&amp;I6514," ","")</f>
        <v>AgenteBilingüeEspecializadoAgronomía,veterinariayafinesEnlasinstalacionesdelaEntidadCompradoraHoraextradominicalyfestivoZona3Plata</v>
      </c>
      <c r="B6514" s="0" t="s">
        <v>6853</v>
      </c>
      <c r="C6514" s="0" t="s">
        <v>190</v>
      </c>
      <c r="D6514" s="0" t="s">
        <v>6010</v>
      </c>
      <c r="E6514" s="0" t="s">
        <v>705</v>
      </c>
      <c r="F6514" s="0" t="s">
        <v>3303</v>
      </c>
      <c r="G6514" s="0" t="s">
        <v>194</v>
      </c>
      <c r="H6514" s="0" t="s">
        <v>390</v>
      </c>
      <c r="I6514" s="0" t="s">
        <v>195</v>
      </c>
      <c r="J6514" s="0" t="s">
        <v>325</v>
      </c>
      <c r="K6514" s="0" t="n">
        <v>66840.0487990937</v>
      </c>
      <c r="L6514" s="0" t="n">
        <v>69817.995</v>
      </c>
      <c r="M6514" s="0" t="n">
        <v>82904.0606647283</v>
      </c>
      <c r="N6514" s="0" t="n">
        <v>71546.445</v>
      </c>
      <c r="O6514" s="0" t="n">
        <v>57461.13</v>
      </c>
      <c r="P6514" s="0" t="n">
        <v>69654.465</v>
      </c>
      <c r="Q6514" s="0" t="n">
        <v>87317.775</v>
      </c>
      <c r="S6514" s="0" t="s">
        <v>303</v>
      </c>
    </row>
    <row r="6515" customFormat="false" ht="14" hidden="true" customHeight="false" outlineLevel="0" collapsed="false">
      <c r="A6515" s="0" t="str">
        <f aca="false">SUBSTITUTE(C6515&amp;D6515&amp;E6515&amp;F6515&amp;G6515&amp;H6515&amp;I6515," ","")</f>
        <v>AgenteBilingüeEspecializadoAgronomía,veterinariayafinesEnlasinstalacionesdelaEntidadCompradoraHoraextradominicalyfestivoZona3Oro</v>
      </c>
      <c r="B6515" s="0" t="s">
        <v>6854</v>
      </c>
      <c r="C6515" s="0" t="s">
        <v>190</v>
      </c>
      <c r="D6515" s="0" t="s">
        <v>6010</v>
      </c>
      <c r="E6515" s="0" t="s">
        <v>705</v>
      </c>
      <c r="F6515" s="0" t="s">
        <v>3303</v>
      </c>
      <c r="G6515" s="0" t="s">
        <v>194</v>
      </c>
      <c r="H6515" s="0" t="s">
        <v>390</v>
      </c>
      <c r="I6515" s="0" t="s">
        <v>54</v>
      </c>
      <c r="J6515" s="0" t="s">
        <v>325</v>
      </c>
      <c r="K6515" s="0" t="n">
        <v>66840.0487990937</v>
      </c>
      <c r="L6515" s="0" t="n">
        <v>71214.21</v>
      </c>
      <c r="M6515" s="0" t="n">
        <v>85277.4949809243</v>
      </c>
      <c r="N6515" s="0" t="n">
        <v>71546.445</v>
      </c>
      <c r="O6515" s="0" t="n">
        <v>57461.13</v>
      </c>
      <c r="P6515" s="0" t="n">
        <v>71121.06</v>
      </c>
      <c r="Q6515" s="0" t="n">
        <v>91188.675</v>
      </c>
      <c r="S6515" s="0" t="s">
        <v>303</v>
      </c>
    </row>
    <row r="6516" customFormat="false" ht="14" hidden="true" customHeight="false" outlineLevel="0" collapsed="false">
      <c r="A6516" s="0" t="str">
        <f aca="false">SUBSTITUTE(C6516&amp;D6516&amp;E6516&amp;F6516&amp;G6516&amp;H6516&amp;I6516," ","")</f>
        <v>AgenteBilingüeEspecializadoAgronomía,veterinariayafinesEnlasinstalacionesdelaEntidadCompradoraHoraextradominicalyfestivoZona3Platino</v>
      </c>
      <c r="B6516" s="0" t="s">
        <v>6855</v>
      </c>
      <c r="C6516" s="0" t="s">
        <v>190</v>
      </c>
      <c r="D6516" s="0" t="s">
        <v>6010</v>
      </c>
      <c r="E6516" s="0" t="s">
        <v>705</v>
      </c>
      <c r="F6516" s="0" t="s">
        <v>3303</v>
      </c>
      <c r="G6516" s="0" t="s">
        <v>194</v>
      </c>
      <c r="H6516" s="0" t="s">
        <v>390</v>
      </c>
      <c r="I6516" s="0" t="s">
        <v>198</v>
      </c>
      <c r="J6516" s="0" t="s">
        <v>325</v>
      </c>
      <c r="K6516" s="0" t="n">
        <v>66840.0487990937</v>
      </c>
      <c r="L6516" s="0" t="n">
        <v>73309.05</v>
      </c>
      <c r="M6516" s="0" t="n">
        <v>87790.8311135776</v>
      </c>
      <c r="N6516" s="0" t="n">
        <v>71546.445</v>
      </c>
      <c r="O6516" s="0" t="n">
        <v>57461.13</v>
      </c>
      <c r="P6516" s="0" t="n">
        <v>72650.79</v>
      </c>
      <c r="Q6516" s="0" t="n">
        <v>96917.4</v>
      </c>
      <c r="S6516" s="0" t="s">
        <v>303</v>
      </c>
    </row>
    <row r="6517" customFormat="false" ht="14" hidden="true" customHeight="false" outlineLevel="0" collapsed="false">
      <c r="A6517" s="0" t="str">
        <f aca="false">SUBSTITUTE(C6517&amp;D6517&amp;E6517&amp;F6517&amp;G6517&amp;H6517&amp;I6517," ","")</f>
        <v>AgenteBilingüeEspecializadoAgronomía,veterinariayafinesEnlasinstalacionesdelaEntidadCompradoraServicio7x24Zona1Plata</v>
      </c>
      <c r="B6517" s="0" t="s">
        <v>6856</v>
      </c>
      <c r="C6517" s="0" t="s">
        <v>190</v>
      </c>
      <c r="D6517" s="0" t="s">
        <v>6010</v>
      </c>
      <c r="E6517" s="0" t="s">
        <v>705</v>
      </c>
      <c r="F6517" s="0" t="s">
        <v>3303</v>
      </c>
      <c r="G6517" s="0" t="s">
        <v>55</v>
      </c>
      <c r="H6517" s="0" t="s">
        <v>379</v>
      </c>
      <c r="I6517" s="0" t="s">
        <v>195</v>
      </c>
      <c r="J6517" s="0" t="s">
        <v>305</v>
      </c>
      <c r="K6517" s="0" t="n">
        <v>24526094.4299074</v>
      </c>
      <c r="L6517" s="0" t="n">
        <v>34905025.17</v>
      </c>
      <c r="M6517" s="0" t="n">
        <v>36772104.5726464</v>
      </c>
      <c r="N6517" s="0" t="n">
        <v>31132347.705</v>
      </c>
      <c r="O6517" s="0" t="n">
        <v>31666920.03</v>
      </c>
      <c r="P6517" s="0" t="n">
        <v>45077514.39</v>
      </c>
      <c r="Q6517" s="0" t="n">
        <v>36008177.85</v>
      </c>
      <c r="S6517" s="0" t="s">
        <v>303</v>
      </c>
    </row>
    <row r="6518" customFormat="false" ht="14" hidden="true" customHeight="false" outlineLevel="0" collapsed="false">
      <c r="A6518" s="0" t="str">
        <f aca="false">SUBSTITUTE(C6518&amp;D6518&amp;E6518&amp;F6518&amp;G6518&amp;H6518&amp;I6518," ","")</f>
        <v>AgenteBilingüeEspecializadoAgronomía,veterinariayafinesEnlasinstalacionesdelaEntidadCompradoraServicio7x24Zona1Oro</v>
      </c>
      <c r="B6518" s="0" t="s">
        <v>6857</v>
      </c>
      <c r="C6518" s="0" t="s">
        <v>190</v>
      </c>
      <c r="D6518" s="0" t="s">
        <v>6010</v>
      </c>
      <c r="E6518" s="0" t="s">
        <v>705</v>
      </c>
      <c r="F6518" s="0" t="s">
        <v>3303</v>
      </c>
      <c r="G6518" s="0" t="s">
        <v>55</v>
      </c>
      <c r="H6518" s="0" t="s">
        <v>379</v>
      </c>
      <c r="I6518" s="0" t="s">
        <v>54</v>
      </c>
      <c r="J6518" s="0" t="s">
        <v>305</v>
      </c>
      <c r="K6518" s="0" t="n">
        <v>24526094.4299074</v>
      </c>
      <c r="L6518" s="0" t="n">
        <v>35603126.46</v>
      </c>
      <c r="M6518" s="0" t="n">
        <v>37824841.6059315</v>
      </c>
      <c r="N6518" s="0" t="n">
        <v>31310595.405</v>
      </c>
      <c r="O6518" s="0" t="n">
        <v>31666920.03</v>
      </c>
      <c r="P6518" s="0" t="n">
        <v>46026514.17</v>
      </c>
      <c r="Q6518" s="0" t="n">
        <v>37604521.485</v>
      </c>
      <c r="S6518" s="0" t="s">
        <v>303</v>
      </c>
    </row>
    <row r="6519" customFormat="false" ht="14" hidden="true" customHeight="false" outlineLevel="0" collapsed="false">
      <c r="A6519" s="0" t="str">
        <f aca="false">SUBSTITUTE(C6519&amp;D6519&amp;E6519&amp;F6519&amp;G6519&amp;H6519&amp;I6519," ","")</f>
        <v>AgenteBilingüeEspecializadoAgronomía,veterinariayafinesEnlasinstalacionesdelaEntidadCompradoraServicio7x24Zona1Platino</v>
      </c>
      <c r="B6519" s="0" t="s">
        <v>6858</v>
      </c>
      <c r="C6519" s="0" t="s">
        <v>190</v>
      </c>
      <c r="D6519" s="0" t="s">
        <v>6010</v>
      </c>
      <c r="E6519" s="0" t="s">
        <v>705</v>
      </c>
      <c r="F6519" s="0" t="s">
        <v>3303</v>
      </c>
      <c r="G6519" s="0" t="s">
        <v>55</v>
      </c>
      <c r="H6519" s="0" t="s">
        <v>379</v>
      </c>
      <c r="I6519" s="0" t="s">
        <v>198</v>
      </c>
      <c r="J6519" s="0" t="s">
        <v>305</v>
      </c>
      <c r="K6519" s="0" t="n">
        <v>24526094.4299074</v>
      </c>
      <c r="L6519" s="0" t="n">
        <v>36650277.36</v>
      </c>
      <c r="M6519" s="0" t="n">
        <v>38939632.1041906</v>
      </c>
      <c r="N6519" s="0" t="n">
        <v>31345637.4</v>
      </c>
      <c r="O6519" s="0" t="n">
        <v>31666920.03</v>
      </c>
      <c r="P6519" s="0" t="n">
        <v>47016332.28</v>
      </c>
      <c r="Q6519" s="0" t="n">
        <v>39966985.575</v>
      </c>
      <c r="S6519" s="0" t="s">
        <v>303</v>
      </c>
    </row>
    <row r="6520" customFormat="false" ht="14" hidden="true" customHeight="false" outlineLevel="0" collapsed="false">
      <c r="A6520" s="0" t="str">
        <f aca="false">SUBSTITUTE(C6520&amp;D6520&amp;E6520&amp;F6520&amp;G6520&amp;H6520&amp;I6520," ","")</f>
        <v>AgenteBilingüeEspecializadoAgronomía,veterinariayafinesEnlasinstalacionesdelaEntidadCompradoraServicio7x24Zona2Plata</v>
      </c>
      <c r="B6520" s="0" t="s">
        <v>6859</v>
      </c>
      <c r="C6520" s="0" t="s">
        <v>190</v>
      </c>
      <c r="D6520" s="0" t="s">
        <v>6010</v>
      </c>
      <c r="E6520" s="0" t="s">
        <v>705</v>
      </c>
      <c r="F6520" s="0" t="s">
        <v>3303</v>
      </c>
      <c r="G6520" s="0" t="s">
        <v>55</v>
      </c>
      <c r="H6520" s="0" t="s">
        <v>385</v>
      </c>
      <c r="I6520" s="0" t="s">
        <v>195</v>
      </c>
      <c r="J6520" s="0" t="s">
        <v>305</v>
      </c>
      <c r="K6520" s="0" t="n">
        <v>24526094.4299074</v>
      </c>
      <c r="L6520" s="0" t="n">
        <v>35952176.07</v>
      </c>
      <c r="M6520" s="0" t="n">
        <v>36772104.5726464</v>
      </c>
      <c r="N6520" s="0" t="n">
        <v>31317604.425</v>
      </c>
      <c r="O6520" s="0" t="n">
        <v>31666920.03</v>
      </c>
      <c r="P6520" s="0" t="n">
        <v>47904054.885</v>
      </c>
      <c r="Q6520" s="0" t="n">
        <v>36008177.85</v>
      </c>
      <c r="S6520" s="0" t="s">
        <v>303</v>
      </c>
    </row>
    <row r="6521" customFormat="false" ht="14" hidden="true" customHeight="false" outlineLevel="0" collapsed="false">
      <c r="A6521" s="0" t="str">
        <f aca="false">SUBSTITUTE(C6521&amp;D6521&amp;E6521&amp;F6521&amp;G6521&amp;H6521&amp;I6521," ","")</f>
        <v>AgenteBilingüeEspecializadoAgronomía,veterinariayafinesEnlasinstalacionesdelaEntidadCompradoraServicio7x24Zona2Oro</v>
      </c>
      <c r="B6521" s="0" t="s">
        <v>6860</v>
      </c>
      <c r="C6521" s="0" t="s">
        <v>190</v>
      </c>
      <c r="D6521" s="0" t="s">
        <v>6010</v>
      </c>
      <c r="E6521" s="0" t="s">
        <v>705</v>
      </c>
      <c r="F6521" s="0" t="s">
        <v>3303</v>
      </c>
      <c r="G6521" s="0" t="s">
        <v>55</v>
      </c>
      <c r="H6521" s="0" t="s">
        <v>385</v>
      </c>
      <c r="I6521" s="0" t="s">
        <v>54</v>
      </c>
      <c r="J6521" s="0" t="s">
        <v>305</v>
      </c>
      <c r="K6521" s="0" t="n">
        <v>24526094.4299074</v>
      </c>
      <c r="L6521" s="0" t="n">
        <v>36671220.585</v>
      </c>
      <c r="M6521" s="0" t="n">
        <v>37824841.6059315</v>
      </c>
      <c r="N6521" s="0" t="n">
        <v>31354747.47</v>
      </c>
      <c r="O6521" s="0" t="n">
        <v>31666920.03</v>
      </c>
      <c r="P6521" s="0" t="n">
        <v>48912560.955</v>
      </c>
      <c r="Q6521" s="0" t="n">
        <v>37604521.485</v>
      </c>
      <c r="S6521" s="0" t="s">
        <v>303</v>
      </c>
    </row>
    <row r="6522" customFormat="false" ht="14" hidden="true" customHeight="false" outlineLevel="0" collapsed="false">
      <c r="A6522" s="0" t="str">
        <f aca="false">SUBSTITUTE(C6522&amp;D6522&amp;E6522&amp;F6522&amp;G6522&amp;H6522&amp;I6522," ","")</f>
        <v>AgenteBilingüeEspecializadoAgronomía,veterinariayafinesEnlasinstalacionesdelaEntidadCompradoraServicio7x24Zona2Platino</v>
      </c>
      <c r="B6522" s="0" t="s">
        <v>6861</v>
      </c>
      <c r="C6522" s="0" t="s">
        <v>190</v>
      </c>
      <c r="D6522" s="0" t="s">
        <v>6010</v>
      </c>
      <c r="E6522" s="0" t="s">
        <v>705</v>
      </c>
      <c r="F6522" s="0" t="s">
        <v>3303</v>
      </c>
      <c r="G6522" s="0" t="s">
        <v>55</v>
      </c>
      <c r="H6522" s="0" t="s">
        <v>385</v>
      </c>
      <c r="I6522" s="0" t="s">
        <v>198</v>
      </c>
      <c r="J6522" s="0" t="s">
        <v>305</v>
      </c>
      <c r="K6522" s="0" t="n">
        <v>24526094.4299074</v>
      </c>
      <c r="L6522" s="0" t="n">
        <v>37749785.805</v>
      </c>
      <c r="M6522" s="0" t="n">
        <v>38939632.1041906</v>
      </c>
      <c r="N6522" s="0" t="n">
        <v>31391891.55</v>
      </c>
      <c r="O6522" s="0" t="n">
        <v>31666920.03</v>
      </c>
      <c r="P6522" s="0" t="n">
        <v>49964443.875</v>
      </c>
      <c r="Q6522" s="0" t="n">
        <v>39966985.575</v>
      </c>
      <c r="S6522" s="0" t="s">
        <v>303</v>
      </c>
    </row>
    <row r="6523" customFormat="false" ht="14" hidden="true" customHeight="false" outlineLevel="0" collapsed="false">
      <c r="A6523" s="0" t="str">
        <f aca="false">SUBSTITUTE(C6523&amp;D6523&amp;E6523&amp;F6523&amp;G6523&amp;H6523&amp;I6523," ","")</f>
        <v>AgenteBilingüeEspecializadoAgronomía,veterinariayafinesEnlasinstalacionesdelaEntidadCompradoraServicio7x24Zona3Plata</v>
      </c>
      <c r="B6523" s="0" t="s">
        <v>6862</v>
      </c>
      <c r="C6523" s="0" t="s">
        <v>190</v>
      </c>
      <c r="D6523" s="0" t="s">
        <v>6010</v>
      </c>
      <c r="E6523" s="0" t="s">
        <v>705</v>
      </c>
      <c r="F6523" s="0" t="s">
        <v>3303</v>
      </c>
      <c r="G6523" s="0" t="s">
        <v>55</v>
      </c>
      <c r="H6523" s="0" t="s">
        <v>390</v>
      </c>
      <c r="I6523" s="0" t="s">
        <v>195</v>
      </c>
      <c r="J6523" s="0" t="s">
        <v>305</v>
      </c>
      <c r="K6523" s="0" t="n">
        <v>24526094.4299074</v>
      </c>
      <c r="L6523" s="0" t="n">
        <v>36650277.36</v>
      </c>
      <c r="M6523" s="0" t="n">
        <v>36772104.5726464</v>
      </c>
      <c r="N6523" s="0" t="n">
        <v>31345637.4</v>
      </c>
      <c r="O6523" s="0" t="n">
        <v>31666920.03</v>
      </c>
      <c r="P6523" s="0" t="n">
        <v>48129441.66</v>
      </c>
      <c r="Q6523" s="0" t="n">
        <v>36008177.85</v>
      </c>
      <c r="S6523" s="0" t="s">
        <v>303</v>
      </c>
    </row>
    <row r="6524" customFormat="false" ht="14" hidden="true" customHeight="false" outlineLevel="0" collapsed="false">
      <c r="A6524" s="0" t="str">
        <f aca="false">SUBSTITUTE(C6524&amp;D6524&amp;E6524&amp;F6524&amp;G6524&amp;H6524&amp;I6524," ","")</f>
        <v>AgenteBilingüeEspecializadoAgronomía,veterinariayafinesEnlasinstalacionesdelaEntidadCompradoraServicio7x24Zona3Oro</v>
      </c>
      <c r="B6524" s="0" t="s">
        <v>6863</v>
      </c>
      <c r="C6524" s="0" t="s">
        <v>190</v>
      </c>
      <c r="D6524" s="0" t="s">
        <v>6010</v>
      </c>
      <c r="E6524" s="0" t="s">
        <v>705</v>
      </c>
      <c r="F6524" s="0" t="s">
        <v>3303</v>
      </c>
      <c r="G6524" s="0" t="s">
        <v>55</v>
      </c>
      <c r="H6524" s="0" t="s">
        <v>390</v>
      </c>
      <c r="I6524" s="0" t="s">
        <v>54</v>
      </c>
      <c r="J6524" s="0" t="s">
        <v>305</v>
      </c>
      <c r="K6524" s="0" t="n">
        <v>24526094.4299074</v>
      </c>
      <c r="L6524" s="0" t="n">
        <v>37383282.99</v>
      </c>
      <c r="M6524" s="0" t="n">
        <v>37824841.6059315</v>
      </c>
      <c r="N6524" s="0" t="n">
        <v>31384181.835</v>
      </c>
      <c r="O6524" s="0" t="n">
        <v>31666920.03</v>
      </c>
      <c r="P6524" s="0" t="n">
        <v>49142693.205</v>
      </c>
      <c r="Q6524" s="0" t="n">
        <v>37604521.485</v>
      </c>
      <c r="S6524" s="0" t="s">
        <v>303</v>
      </c>
    </row>
    <row r="6525" customFormat="false" ht="14" hidden="true" customHeight="false" outlineLevel="0" collapsed="false">
      <c r="A6525" s="0" t="str">
        <f aca="false">SUBSTITUTE(C6525&amp;D6525&amp;E6525&amp;F6525&amp;G6525&amp;H6525&amp;I6525," ","")</f>
        <v>AgenteBilingüeEspecializadoAgronomía,veterinariayafinesEnlasinstalacionesdelaEntidadCompradoraServicio7x24Zona3Platino</v>
      </c>
      <c r="B6525" s="0" t="s">
        <v>6864</v>
      </c>
      <c r="C6525" s="0" t="s">
        <v>190</v>
      </c>
      <c r="D6525" s="0" t="s">
        <v>6010</v>
      </c>
      <c r="E6525" s="0" t="s">
        <v>705</v>
      </c>
      <c r="F6525" s="0" t="s">
        <v>3303</v>
      </c>
      <c r="G6525" s="0" t="s">
        <v>55</v>
      </c>
      <c r="H6525" s="0" t="s">
        <v>390</v>
      </c>
      <c r="I6525" s="0" t="s">
        <v>198</v>
      </c>
      <c r="J6525" s="0" t="s">
        <v>305</v>
      </c>
      <c r="K6525" s="0" t="n">
        <v>24526094.4299074</v>
      </c>
      <c r="L6525" s="0" t="n">
        <v>38482791.435</v>
      </c>
      <c r="M6525" s="0" t="n">
        <v>38939632.1041906</v>
      </c>
      <c r="N6525" s="0" t="n">
        <v>31422727.305</v>
      </c>
      <c r="O6525" s="0" t="n">
        <v>31666920.03</v>
      </c>
      <c r="P6525" s="0" t="n">
        <v>50199525.495</v>
      </c>
      <c r="Q6525" s="0" t="n">
        <v>39966985.575</v>
      </c>
      <c r="S6525" s="0" t="s">
        <v>303</v>
      </c>
    </row>
    <row r="6526" customFormat="false" ht="14" hidden="true" customHeight="false" outlineLevel="0" collapsed="false">
      <c r="A6526" s="0" t="str">
        <f aca="false">SUBSTITUTE(C6526&amp;D6526&amp;E6526&amp;F6526&amp;G6526&amp;H6526&amp;I6526," ","")</f>
        <v>AgenteBilingüeEspecializadoAgronomía,veterinariayafinesFrontofficeconherramientaJornadaOrdinaria Zona1Plata</v>
      </c>
      <c r="B6526" s="0" t="s">
        <v>6865</v>
      </c>
      <c r="C6526" s="0" t="s">
        <v>190</v>
      </c>
      <c r="D6526" s="0" t="s">
        <v>6010</v>
      </c>
      <c r="E6526" s="0" t="s">
        <v>705</v>
      </c>
      <c r="F6526" s="0" t="s">
        <v>3319</v>
      </c>
      <c r="G6526" s="0" t="s">
        <v>62</v>
      </c>
      <c r="H6526" s="0" t="s">
        <v>379</v>
      </c>
      <c r="I6526" s="0" t="s">
        <v>195</v>
      </c>
      <c r="J6526" s="0" t="s">
        <v>36</v>
      </c>
      <c r="K6526" s="0" t="n">
        <v>7874424.38965752</v>
      </c>
      <c r="L6526" s="0" t="n">
        <v>7734944.16</v>
      </c>
      <c r="M6526" s="0" t="n">
        <v>9245343.09332856</v>
      </c>
      <c r="N6526" s="0" t="n">
        <v>8481519.675</v>
      </c>
      <c r="O6526" s="0" t="n">
        <v>8060000.4</v>
      </c>
      <c r="P6526" s="0" t="n">
        <v>8596541.295</v>
      </c>
      <c r="Q6526" s="0" t="n">
        <v>8865103.095</v>
      </c>
      <c r="S6526" s="0" t="s">
        <v>303</v>
      </c>
    </row>
    <row r="6527" customFormat="false" ht="14" hidden="true" customHeight="false" outlineLevel="0" collapsed="false">
      <c r="A6527" s="0" t="str">
        <f aca="false">SUBSTITUTE(C6527&amp;D6527&amp;E6527&amp;F6527&amp;G6527&amp;H6527&amp;I6527," ","")</f>
        <v>AgenteBilingüeEspecializadoAgronomía,veterinariayafinesFrontofficeconherramientaJornadaOrdinaria Zona1Oro</v>
      </c>
      <c r="B6527" s="0" t="s">
        <v>6866</v>
      </c>
      <c r="C6527" s="0" t="s">
        <v>190</v>
      </c>
      <c r="D6527" s="0" t="s">
        <v>6010</v>
      </c>
      <c r="E6527" s="0" t="s">
        <v>705</v>
      </c>
      <c r="F6527" s="0" t="s">
        <v>3319</v>
      </c>
      <c r="G6527" s="0" t="s">
        <v>62</v>
      </c>
      <c r="H6527" s="0" t="s">
        <v>379</v>
      </c>
      <c r="I6527" s="0" t="s">
        <v>54</v>
      </c>
      <c r="J6527" s="0" t="s">
        <v>36</v>
      </c>
      <c r="K6527" s="0" t="n">
        <v>7874424.38965752</v>
      </c>
      <c r="L6527" s="0" t="n">
        <v>7889643.54</v>
      </c>
      <c r="M6527" s="0" t="n">
        <v>9510025.11718566</v>
      </c>
      <c r="N6527" s="0" t="n">
        <v>8510144.67</v>
      </c>
      <c r="O6527" s="0" t="n">
        <v>8060000.4</v>
      </c>
      <c r="P6527" s="0" t="n">
        <v>8777521.395</v>
      </c>
      <c r="Q6527" s="0" t="n">
        <v>9258118.47</v>
      </c>
      <c r="S6527" s="0" t="s">
        <v>303</v>
      </c>
    </row>
    <row r="6528" customFormat="false" ht="14" hidden="true" customHeight="false" outlineLevel="0" collapsed="false">
      <c r="A6528" s="0" t="str">
        <f aca="false">SUBSTITUTE(C6528&amp;D6528&amp;E6528&amp;F6528&amp;G6528&amp;H6528&amp;I6528," ","")</f>
        <v>AgenteBilingüeEspecializadoAgronomía,veterinariayafinesFrontofficeconherramientaJornadaOrdinaria Zona1Platino</v>
      </c>
      <c r="B6528" s="0" t="s">
        <v>6867</v>
      </c>
      <c r="C6528" s="0" t="s">
        <v>190</v>
      </c>
      <c r="D6528" s="0" t="s">
        <v>6010</v>
      </c>
      <c r="E6528" s="0" t="s">
        <v>705</v>
      </c>
      <c r="F6528" s="0" t="s">
        <v>3319</v>
      </c>
      <c r="G6528" s="0" t="s">
        <v>62</v>
      </c>
      <c r="H6528" s="0" t="s">
        <v>379</v>
      </c>
      <c r="I6528" s="0" t="s">
        <v>198</v>
      </c>
      <c r="J6528" s="0" t="s">
        <v>36</v>
      </c>
      <c r="K6528" s="0" t="n">
        <v>7874424.38965752</v>
      </c>
      <c r="L6528" s="0" t="n">
        <v>8121691.575</v>
      </c>
      <c r="M6528" s="0" t="n">
        <v>9790308.79290584</v>
      </c>
      <c r="N6528" s="0" t="n">
        <v>8538769.665</v>
      </c>
      <c r="O6528" s="0" t="n">
        <v>8060000.4</v>
      </c>
      <c r="P6528" s="0" t="n">
        <v>8966284.695</v>
      </c>
      <c r="Q6528" s="0" t="n">
        <v>9839750.175</v>
      </c>
      <c r="S6528" s="0" t="s">
        <v>303</v>
      </c>
    </row>
    <row r="6529" customFormat="false" ht="14" hidden="true" customHeight="false" outlineLevel="0" collapsed="false">
      <c r="A6529" s="0" t="str">
        <f aca="false">SUBSTITUTE(C6529&amp;D6529&amp;E6529&amp;F6529&amp;G6529&amp;H6529&amp;I6529," ","")</f>
        <v>AgenteBilingüeEspecializadoAgronomía,veterinariayafinesFrontofficeconherramientaJornadaOrdinaria Zona2Plata</v>
      </c>
      <c r="B6529" s="0" t="s">
        <v>6868</v>
      </c>
      <c r="C6529" s="0" t="s">
        <v>190</v>
      </c>
      <c r="D6529" s="0" t="s">
        <v>6010</v>
      </c>
      <c r="E6529" s="0" t="s">
        <v>705</v>
      </c>
      <c r="F6529" s="0" t="s">
        <v>3319</v>
      </c>
      <c r="G6529" s="0" t="s">
        <v>62</v>
      </c>
      <c r="H6529" s="0" t="s">
        <v>385</v>
      </c>
      <c r="I6529" s="0" t="s">
        <v>195</v>
      </c>
      <c r="J6529" s="0" t="s">
        <v>36</v>
      </c>
      <c r="K6529" s="0" t="n">
        <v>7874424.38965752</v>
      </c>
      <c r="L6529" s="0" t="n">
        <v>7966993.23</v>
      </c>
      <c r="M6529" s="0" t="n">
        <v>9245343.09332856</v>
      </c>
      <c r="N6529" s="0" t="n">
        <v>8515869.255</v>
      </c>
      <c r="O6529" s="0" t="n">
        <v>8060000.4</v>
      </c>
      <c r="P6529" s="0" t="n">
        <v>9135578.61</v>
      </c>
      <c r="Q6529" s="0" t="n">
        <v>8865103.095</v>
      </c>
      <c r="S6529" s="0" t="s">
        <v>303</v>
      </c>
    </row>
    <row r="6530" customFormat="false" ht="14" hidden="true" customHeight="false" outlineLevel="0" collapsed="false">
      <c r="A6530" s="0" t="str">
        <f aca="false">SUBSTITUTE(C6530&amp;D6530&amp;E6530&amp;F6530&amp;G6530&amp;H6530&amp;I6530," ","")</f>
        <v>AgenteBilingüeEspecializadoAgronomía,veterinariayafinesFrontofficeconherramientaJornadaOrdinaria Zona2Oro</v>
      </c>
      <c r="B6530" s="0" t="s">
        <v>6869</v>
      </c>
      <c r="C6530" s="0" t="s">
        <v>190</v>
      </c>
      <c r="D6530" s="0" t="s">
        <v>6010</v>
      </c>
      <c r="E6530" s="0" t="s">
        <v>705</v>
      </c>
      <c r="F6530" s="0" t="s">
        <v>3319</v>
      </c>
      <c r="G6530" s="0" t="s">
        <v>62</v>
      </c>
      <c r="H6530" s="0" t="s">
        <v>385</v>
      </c>
      <c r="I6530" s="0" t="s">
        <v>54</v>
      </c>
      <c r="J6530" s="0" t="s">
        <v>36</v>
      </c>
      <c r="K6530" s="0" t="n">
        <v>7874424.38965752</v>
      </c>
      <c r="L6530" s="0" t="n">
        <v>8126333.55</v>
      </c>
      <c r="M6530" s="0" t="n">
        <v>9510025.11718566</v>
      </c>
      <c r="N6530" s="0" t="n">
        <v>8546212.35</v>
      </c>
      <c r="O6530" s="0" t="n">
        <v>8060000.4</v>
      </c>
      <c r="P6530" s="0" t="n">
        <v>9327906.45</v>
      </c>
      <c r="Q6530" s="0" t="n">
        <v>9258118.47</v>
      </c>
      <c r="S6530" s="0" t="s">
        <v>303</v>
      </c>
    </row>
    <row r="6531" customFormat="false" ht="14" hidden="true" customHeight="false" outlineLevel="0" collapsed="false">
      <c r="A6531" s="0" t="str">
        <f aca="false">SUBSTITUTE(C6531&amp;D6531&amp;E6531&amp;F6531&amp;G6531&amp;H6531&amp;I6531," ","")</f>
        <v>AgenteBilingüeEspecializadoAgronomía,veterinariayafinesFrontofficeconherramientaJornadaOrdinaria Zona2Platino</v>
      </c>
      <c r="B6531" s="0" t="s">
        <v>6870</v>
      </c>
      <c r="C6531" s="0" t="s">
        <v>190</v>
      </c>
      <c r="D6531" s="0" t="s">
        <v>6010</v>
      </c>
      <c r="E6531" s="0" t="s">
        <v>705</v>
      </c>
      <c r="F6531" s="0" t="s">
        <v>3319</v>
      </c>
      <c r="G6531" s="0" t="s">
        <v>62</v>
      </c>
      <c r="H6531" s="0" t="s">
        <v>385</v>
      </c>
      <c r="I6531" s="0" t="s">
        <v>198</v>
      </c>
      <c r="J6531" s="0" t="s">
        <v>36</v>
      </c>
      <c r="K6531" s="0" t="n">
        <v>7874424.38965752</v>
      </c>
      <c r="L6531" s="0" t="n">
        <v>8365342.995</v>
      </c>
      <c r="M6531" s="0" t="n">
        <v>9790308.79290584</v>
      </c>
      <c r="N6531" s="0" t="n">
        <v>8576554.41</v>
      </c>
      <c r="O6531" s="0" t="n">
        <v>8060000.4</v>
      </c>
      <c r="P6531" s="0" t="n">
        <v>9528507.045</v>
      </c>
      <c r="Q6531" s="0" t="n">
        <v>9839750.175</v>
      </c>
      <c r="S6531" s="0" t="s">
        <v>303</v>
      </c>
    </row>
    <row r="6532" customFormat="false" ht="14" hidden="true" customHeight="false" outlineLevel="0" collapsed="false">
      <c r="A6532" s="0" t="str">
        <f aca="false">SUBSTITUTE(C6532&amp;D6532&amp;E6532&amp;F6532&amp;G6532&amp;H6532&amp;I6532," ","")</f>
        <v>AgenteBilingüeEspecializadoAgronomía,veterinariayafinesFrontofficeconherramientaJornadaOrdinaria Zona3Plata</v>
      </c>
      <c r="B6532" s="0" t="s">
        <v>6871</v>
      </c>
      <c r="C6532" s="0" t="s">
        <v>190</v>
      </c>
      <c r="D6532" s="0" t="s">
        <v>6010</v>
      </c>
      <c r="E6532" s="0" t="s">
        <v>705</v>
      </c>
      <c r="F6532" s="0" t="s">
        <v>3319</v>
      </c>
      <c r="G6532" s="0" t="s">
        <v>62</v>
      </c>
      <c r="H6532" s="0" t="s">
        <v>390</v>
      </c>
      <c r="I6532" s="0" t="s">
        <v>195</v>
      </c>
      <c r="J6532" s="0" t="s">
        <v>36</v>
      </c>
      <c r="K6532" s="0" t="n">
        <v>7874424.38965752</v>
      </c>
      <c r="L6532" s="0" t="n">
        <v>8121691.575</v>
      </c>
      <c r="M6532" s="0" t="n">
        <v>9245343.09332856</v>
      </c>
      <c r="N6532" s="0" t="n">
        <v>8538769.665</v>
      </c>
      <c r="O6532" s="0" t="n">
        <v>8060000.4</v>
      </c>
      <c r="P6532" s="0" t="n">
        <v>9178562.16</v>
      </c>
      <c r="Q6532" s="0" t="n">
        <v>8865103.095</v>
      </c>
      <c r="S6532" s="0" t="s">
        <v>303</v>
      </c>
    </row>
    <row r="6533" customFormat="false" ht="14" hidden="true" customHeight="false" outlineLevel="0" collapsed="false">
      <c r="A6533" s="0" t="str">
        <f aca="false">SUBSTITUTE(C6533&amp;D6533&amp;E6533&amp;F6533&amp;G6533&amp;H6533&amp;I6533," ","")</f>
        <v>AgenteBilingüeEspecializadoAgronomía,veterinariayafinesFrontofficeconherramientaJornadaOrdinaria Zona3Oro</v>
      </c>
      <c r="B6533" s="0" t="s">
        <v>6872</v>
      </c>
      <c r="C6533" s="0" t="s">
        <v>190</v>
      </c>
      <c r="D6533" s="0" t="s">
        <v>6010</v>
      </c>
      <c r="E6533" s="0" t="s">
        <v>705</v>
      </c>
      <c r="F6533" s="0" t="s">
        <v>3319</v>
      </c>
      <c r="G6533" s="0" t="s">
        <v>62</v>
      </c>
      <c r="H6533" s="0" t="s">
        <v>390</v>
      </c>
      <c r="I6533" s="0" t="s">
        <v>54</v>
      </c>
      <c r="J6533" s="0" t="s">
        <v>36</v>
      </c>
      <c r="K6533" s="0" t="n">
        <v>7874424.38965752</v>
      </c>
      <c r="L6533" s="0" t="n">
        <v>8284126.545</v>
      </c>
      <c r="M6533" s="0" t="n">
        <v>9510025.11718566</v>
      </c>
      <c r="N6533" s="0" t="n">
        <v>8570257.47</v>
      </c>
      <c r="O6533" s="0" t="n">
        <v>8060000.4</v>
      </c>
      <c r="P6533" s="0" t="n">
        <v>9371794.59</v>
      </c>
      <c r="Q6533" s="0" t="n">
        <v>9258118.47</v>
      </c>
      <c r="S6533" s="0" t="s">
        <v>303</v>
      </c>
    </row>
    <row r="6534" customFormat="false" ht="14" hidden="true" customHeight="false" outlineLevel="0" collapsed="false">
      <c r="A6534" s="0" t="str">
        <f aca="false">SUBSTITUTE(C6534&amp;D6534&amp;E6534&amp;F6534&amp;G6534&amp;H6534&amp;I6534," ","")</f>
        <v>AgenteBilingüeEspecializadoAgronomía,veterinariayafinesFrontofficeconherramientaJornadaOrdinaria Zona3Platino</v>
      </c>
      <c r="B6534" s="0" t="s">
        <v>6873</v>
      </c>
      <c r="C6534" s="0" t="s">
        <v>190</v>
      </c>
      <c r="D6534" s="0" t="s">
        <v>6010</v>
      </c>
      <c r="E6534" s="0" t="s">
        <v>705</v>
      </c>
      <c r="F6534" s="0" t="s">
        <v>3319</v>
      </c>
      <c r="G6534" s="0" t="s">
        <v>62</v>
      </c>
      <c r="H6534" s="0" t="s">
        <v>390</v>
      </c>
      <c r="I6534" s="0" t="s">
        <v>198</v>
      </c>
      <c r="J6534" s="0" t="s">
        <v>36</v>
      </c>
      <c r="K6534" s="0" t="n">
        <v>7874424.38965752</v>
      </c>
      <c r="L6534" s="0" t="n">
        <v>8527776.93</v>
      </c>
      <c r="M6534" s="0" t="n">
        <v>9790308.79290584</v>
      </c>
      <c r="N6534" s="0" t="n">
        <v>8601744.24</v>
      </c>
      <c r="O6534" s="0" t="n">
        <v>8060000.4</v>
      </c>
      <c r="P6534" s="0" t="n">
        <v>9573338.07</v>
      </c>
      <c r="Q6534" s="0" t="n">
        <v>9839750.175</v>
      </c>
      <c r="S6534" s="0" t="s">
        <v>303</v>
      </c>
    </row>
    <row r="6535" customFormat="false" ht="14" hidden="true" customHeight="false" outlineLevel="0" collapsed="false">
      <c r="A6535" s="0" t="str">
        <f aca="false">SUBSTITUTE(C6535&amp;D6535&amp;E6535&amp;F6535&amp;G6535&amp;H6535&amp;I6535," ","")</f>
        <v>AgenteBilingüeEspecializadoAgronomía,veterinariayafinesFrontofficeconherramientaHoraextradiurnaZona1Plata</v>
      </c>
      <c r="B6535" s="0" t="s">
        <v>6874</v>
      </c>
      <c r="C6535" s="0" t="s">
        <v>190</v>
      </c>
      <c r="D6535" s="0" t="s">
        <v>6010</v>
      </c>
      <c r="E6535" s="0" t="s">
        <v>705</v>
      </c>
      <c r="F6535" s="0" t="s">
        <v>3319</v>
      </c>
      <c r="G6535" s="0" t="s">
        <v>192</v>
      </c>
      <c r="H6535" s="0" t="s">
        <v>379</v>
      </c>
      <c r="I6535" s="0" t="s">
        <v>195</v>
      </c>
      <c r="J6535" s="0" t="s">
        <v>325</v>
      </c>
      <c r="K6535" s="0" t="n">
        <v>39880.5038886771</v>
      </c>
      <c r="L6535" s="0" t="n">
        <v>42152.445</v>
      </c>
      <c r="M6535" s="0" t="n">
        <v>51815.0379154552</v>
      </c>
      <c r="N6535" s="0" t="n">
        <v>35772.705</v>
      </c>
      <c r="O6535" s="0" t="n">
        <v>36174.285</v>
      </c>
      <c r="P6535" s="0" t="n">
        <v>45942.615</v>
      </c>
      <c r="Q6535" s="0" t="n">
        <v>56509.965</v>
      </c>
      <c r="S6535" s="0" t="s">
        <v>303</v>
      </c>
    </row>
    <row r="6536" customFormat="false" ht="14" hidden="true" customHeight="false" outlineLevel="0" collapsed="false">
      <c r="A6536" s="0" t="str">
        <f aca="false">SUBSTITUTE(C6536&amp;D6536&amp;E6536&amp;F6536&amp;G6536&amp;H6536&amp;I6536," ","")</f>
        <v>AgenteBilingüeEspecializadoAgronomía,veterinariayafinesFrontofficeconherramientaHoraextradiurnaZona1Oro</v>
      </c>
      <c r="B6536" s="0" t="s">
        <v>6875</v>
      </c>
      <c r="C6536" s="0" t="s">
        <v>190</v>
      </c>
      <c r="D6536" s="0" t="s">
        <v>6010</v>
      </c>
      <c r="E6536" s="0" t="s">
        <v>705</v>
      </c>
      <c r="F6536" s="0" t="s">
        <v>3319</v>
      </c>
      <c r="G6536" s="0" t="s">
        <v>192</v>
      </c>
      <c r="H6536" s="0" t="s">
        <v>379</v>
      </c>
      <c r="I6536" s="0" t="s">
        <v>54</v>
      </c>
      <c r="J6536" s="0" t="s">
        <v>325</v>
      </c>
      <c r="K6536" s="0" t="n">
        <v>39880.5038886771</v>
      </c>
      <c r="L6536" s="0" t="n">
        <v>42995.97</v>
      </c>
      <c r="M6536" s="0" t="n">
        <v>53298.4343630777</v>
      </c>
      <c r="N6536" s="0" t="n">
        <v>35772.705</v>
      </c>
      <c r="O6536" s="0" t="n">
        <v>36174.285</v>
      </c>
      <c r="P6536" s="0" t="n">
        <v>46909.305</v>
      </c>
      <c r="Q6536" s="0" t="n">
        <v>59014.665</v>
      </c>
      <c r="S6536" s="0" t="s">
        <v>303</v>
      </c>
    </row>
    <row r="6537" customFormat="false" ht="14" hidden="true" customHeight="false" outlineLevel="0" collapsed="false">
      <c r="A6537" s="0" t="str">
        <f aca="false">SUBSTITUTE(C6537&amp;D6537&amp;E6537&amp;F6537&amp;G6537&amp;H6537&amp;I6537," ","")</f>
        <v>AgenteBilingüeEspecializadoAgronomía,veterinariayafinesFrontofficeconherramientaHoraextradiurnaZona1Platino</v>
      </c>
      <c r="B6537" s="0" t="s">
        <v>6876</v>
      </c>
      <c r="C6537" s="0" t="s">
        <v>190</v>
      </c>
      <c r="D6537" s="0" t="s">
        <v>6010</v>
      </c>
      <c r="E6537" s="0" t="s">
        <v>705</v>
      </c>
      <c r="F6537" s="0" t="s">
        <v>3319</v>
      </c>
      <c r="G6537" s="0" t="s">
        <v>192</v>
      </c>
      <c r="H6537" s="0" t="s">
        <v>379</v>
      </c>
      <c r="I6537" s="0" t="s">
        <v>198</v>
      </c>
      <c r="J6537" s="0" t="s">
        <v>325</v>
      </c>
      <c r="K6537" s="0" t="n">
        <v>39880.5038886771</v>
      </c>
      <c r="L6537" s="0" t="n">
        <v>44260.74</v>
      </c>
      <c r="M6537" s="0" t="n">
        <v>54869.269445986</v>
      </c>
      <c r="N6537" s="0" t="n">
        <v>35772.705</v>
      </c>
      <c r="O6537" s="0" t="n">
        <v>36174.285</v>
      </c>
      <c r="P6537" s="0" t="n">
        <v>47918.43</v>
      </c>
      <c r="Q6537" s="0" t="n">
        <v>62722.035</v>
      </c>
      <c r="S6537" s="0" t="s">
        <v>303</v>
      </c>
    </row>
    <row r="6538" customFormat="false" ht="14" hidden="true" customHeight="false" outlineLevel="0" collapsed="false">
      <c r="A6538" s="0" t="str">
        <f aca="false">SUBSTITUTE(C6538&amp;D6538&amp;E6538&amp;F6538&amp;G6538&amp;H6538&amp;I6538," ","")</f>
        <v>AgenteBilingüeEspecializadoAgronomía,veterinariayafinesFrontofficeconherramientaHoraextradiurnaZona2Plata</v>
      </c>
      <c r="B6538" s="0" t="s">
        <v>6877</v>
      </c>
      <c r="C6538" s="0" t="s">
        <v>190</v>
      </c>
      <c r="D6538" s="0" t="s">
        <v>6010</v>
      </c>
      <c r="E6538" s="0" t="s">
        <v>705</v>
      </c>
      <c r="F6538" s="0" t="s">
        <v>3319</v>
      </c>
      <c r="G6538" s="0" t="s">
        <v>192</v>
      </c>
      <c r="H6538" s="0" t="s">
        <v>385</v>
      </c>
      <c r="I6538" s="0" t="s">
        <v>195</v>
      </c>
      <c r="J6538" s="0" t="s">
        <v>325</v>
      </c>
      <c r="K6538" s="0" t="n">
        <v>39880.5038886771</v>
      </c>
      <c r="L6538" s="0" t="n">
        <v>43417.215</v>
      </c>
      <c r="M6538" s="0" t="n">
        <v>51815.0379154552</v>
      </c>
      <c r="N6538" s="0" t="n">
        <v>35772.705</v>
      </c>
      <c r="O6538" s="0" t="n">
        <v>36174.285</v>
      </c>
      <c r="P6538" s="0" t="n">
        <v>48823.02</v>
      </c>
      <c r="Q6538" s="0" t="n">
        <v>56509.965</v>
      </c>
      <c r="S6538" s="0" t="s">
        <v>303</v>
      </c>
    </row>
    <row r="6539" customFormat="false" ht="14" hidden="true" customHeight="false" outlineLevel="0" collapsed="false">
      <c r="A6539" s="0" t="str">
        <f aca="false">SUBSTITUTE(C6539&amp;D6539&amp;E6539&amp;F6539&amp;G6539&amp;H6539&amp;I6539," ","")</f>
        <v>AgenteBilingüeEspecializadoAgronomía,veterinariayafinesFrontofficeconherramientaHoraextradiurnaZona2Oro</v>
      </c>
      <c r="B6539" s="0" t="s">
        <v>6878</v>
      </c>
      <c r="C6539" s="0" t="s">
        <v>190</v>
      </c>
      <c r="D6539" s="0" t="s">
        <v>6010</v>
      </c>
      <c r="E6539" s="0" t="s">
        <v>705</v>
      </c>
      <c r="F6539" s="0" t="s">
        <v>3319</v>
      </c>
      <c r="G6539" s="0" t="s">
        <v>192</v>
      </c>
      <c r="H6539" s="0" t="s">
        <v>385</v>
      </c>
      <c r="I6539" s="0" t="s">
        <v>54</v>
      </c>
      <c r="J6539" s="0" t="s">
        <v>325</v>
      </c>
      <c r="K6539" s="0" t="n">
        <v>39880.5038886771</v>
      </c>
      <c r="L6539" s="0" t="n">
        <v>44286.615</v>
      </c>
      <c r="M6539" s="0" t="n">
        <v>53298.4343630777</v>
      </c>
      <c r="N6539" s="0" t="n">
        <v>35772.705</v>
      </c>
      <c r="O6539" s="0" t="n">
        <v>36174.285</v>
      </c>
      <c r="P6539" s="0" t="n">
        <v>49850.775</v>
      </c>
      <c r="Q6539" s="0" t="n">
        <v>59014.665</v>
      </c>
      <c r="S6539" s="0" t="s">
        <v>303</v>
      </c>
    </row>
    <row r="6540" customFormat="false" ht="14" hidden="true" customHeight="false" outlineLevel="0" collapsed="false">
      <c r="A6540" s="0" t="str">
        <f aca="false">SUBSTITUTE(C6540&amp;D6540&amp;E6540&amp;F6540&amp;G6540&amp;H6540&amp;I6540," ","")</f>
        <v>AgenteBilingüeEspecializadoAgronomía,veterinariayafinesFrontofficeconherramientaHoraextradiurnaZona2Platino</v>
      </c>
      <c r="B6540" s="0" t="s">
        <v>6879</v>
      </c>
      <c r="C6540" s="0" t="s">
        <v>190</v>
      </c>
      <c r="D6540" s="0" t="s">
        <v>6010</v>
      </c>
      <c r="E6540" s="0" t="s">
        <v>705</v>
      </c>
      <c r="F6540" s="0" t="s">
        <v>3319</v>
      </c>
      <c r="G6540" s="0" t="s">
        <v>192</v>
      </c>
      <c r="H6540" s="0" t="s">
        <v>385</v>
      </c>
      <c r="I6540" s="0" t="s">
        <v>198</v>
      </c>
      <c r="J6540" s="0" t="s">
        <v>325</v>
      </c>
      <c r="K6540" s="0" t="n">
        <v>39880.5038886771</v>
      </c>
      <c r="L6540" s="0" t="n">
        <v>45588.645</v>
      </c>
      <c r="M6540" s="0" t="n">
        <v>54869.269445986</v>
      </c>
      <c r="N6540" s="0" t="n">
        <v>35772.705</v>
      </c>
      <c r="O6540" s="0" t="n">
        <v>36174.285</v>
      </c>
      <c r="P6540" s="0" t="n">
        <v>50923.035</v>
      </c>
      <c r="Q6540" s="0" t="n">
        <v>62722.035</v>
      </c>
      <c r="S6540" s="0" t="s">
        <v>303</v>
      </c>
    </row>
    <row r="6541" customFormat="false" ht="14" hidden="true" customHeight="false" outlineLevel="0" collapsed="false">
      <c r="A6541" s="0" t="str">
        <f aca="false">SUBSTITUTE(C6541&amp;D6541&amp;E6541&amp;F6541&amp;G6541&amp;H6541&amp;I6541," ","")</f>
        <v>AgenteBilingüeEspecializadoAgronomía,veterinariayafinesFrontofficeconherramientaHoraextradiurnaZona3Plata</v>
      </c>
      <c r="B6541" s="0" t="s">
        <v>6880</v>
      </c>
      <c r="C6541" s="0" t="s">
        <v>190</v>
      </c>
      <c r="D6541" s="0" t="s">
        <v>6010</v>
      </c>
      <c r="E6541" s="0" t="s">
        <v>705</v>
      </c>
      <c r="F6541" s="0" t="s">
        <v>3319</v>
      </c>
      <c r="G6541" s="0" t="s">
        <v>192</v>
      </c>
      <c r="H6541" s="0" t="s">
        <v>390</v>
      </c>
      <c r="I6541" s="0" t="s">
        <v>195</v>
      </c>
      <c r="J6541" s="0" t="s">
        <v>325</v>
      </c>
      <c r="K6541" s="0" t="n">
        <v>39880.5038886771</v>
      </c>
      <c r="L6541" s="0" t="n">
        <v>44260.74</v>
      </c>
      <c r="M6541" s="0" t="n">
        <v>51815.0379154552</v>
      </c>
      <c r="N6541" s="0" t="n">
        <v>35772.705</v>
      </c>
      <c r="O6541" s="0" t="n">
        <v>36174.285</v>
      </c>
      <c r="P6541" s="0" t="n">
        <v>49052.79</v>
      </c>
      <c r="Q6541" s="0" t="n">
        <v>56509.965</v>
      </c>
      <c r="S6541" s="0" t="s">
        <v>303</v>
      </c>
    </row>
    <row r="6542" customFormat="false" ht="14" hidden="true" customHeight="false" outlineLevel="0" collapsed="false">
      <c r="A6542" s="0" t="str">
        <f aca="false">SUBSTITUTE(C6542&amp;D6542&amp;E6542&amp;F6542&amp;G6542&amp;H6542&amp;I6542," ","")</f>
        <v>AgenteBilingüeEspecializadoAgronomía,veterinariayafinesFrontofficeconherramientaHoraextradiurnaZona3Oro</v>
      </c>
      <c r="B6542" s="0" t="s">
        <v>6881</v>
      </c>
      <c r="C6542" s="0" t="s">
        <v>190</v>
      </c>
      <c r="D6542" s="0" t="s">
        <v>6010</v>
      </c>
      <c r="E6542" s="0" t="s">
        <v>705</v>
      </c>
      <c r="F6542" s="0" t="s">
        <v>3319</v>
      </c>
      <c r="G6542" s="0" t="s">
        <v>192</v>
      </c>
      <c r="H6542" s="0" t="s">
        <v>390</v>
      </c>
      <c r="I6542" s="0" t="s">
        <v>54</v>
      </c>
      <c r="J6542" s="0" t="s">
        <v>325</v>
      </c>
      <c r="K6542" s="0" t="n">
        <v>39880.5038886771</v>
      </c>
      <c r="L6542" s="0" t="n">
        <v>45146.7</v>
      </c>
      <c r="M6542" s="0" t="n">
        <v>53298.4343630777</v>
      </c>
      <c r="N6542" s="0" t="n">
        <v>35772.705</v>
      </c>
      <c r="O6542" s="0" t="n">
        <v>36174.285</v>
      </c>
      <c r="P6542" s="0" t="n">
        <v>50085.72</v>
      </c>
      <c r="Q6542" s="0" t="n">
        <v>59014.665</v>
      </c>
      <c r="S6542" s="0" t="s">
        <v>303</v>
      </c>
    </row>
    <row r="6543" customFormat="false" ht="14" hidden="true" customHeight="false" outlineLevel="0" collapsed="false">
      <c r="A6543" s="0" t="str">
        <f aca="false">SUBSTITUTE(C6543&amp;D6543&amp;E6543&amp;F6543&amp;G6543&amp;H6543&amp;I6543," ","")</f>
        <v>AgenteBilingüeEspecializadoAgronomía,veterinariayafinesFrontofficeconherramientaHoraextradiurnaZona3Platino</v>
      </c>
      <c r="B6543" s="0" t="s">
        <v>6882</v>
      </c>
      <c r="C6543" s="0" t="s">
        <v>190</v>
      </c>
      <c r="D6543" s="0" t="s">
        <v>6010</v>
      </c>
      <c r="E6543" s="0" t="s">
        <v>705</v>
      </c>
      <c r="F6543" s="0" t="s">
        <v>3319</v>
      </c>
      <c r="G6543" s="0" t="s">
        <v>192</v>
      </c>
      <c r="H6543" s="0" t="s">
        <v>390</v>
      </c>
      <c r="I6543" s="0" t="s">
        <v>198</v>
      </c>
      <c r="J6543" s="0" t="s">
        <v>325</v>
      </c>
      <c r="K6543" s="0" t="n">
        <v>39880.5038886771</v>
      </c>
      <c r="L6543" s="0" t="n">
        <v>46474.605</v>
      </c>
      <c r="M6543" s="0" t="n">
        <v>54869.269445986</v>
      </c>
      <c r="N6543" s="0" t="n">
        <v>35772.705</v>
      </c>
      <c r="O6543" s="0" t="n">
        <v>36174.285</v>
      </c>
      <c r="P6543" s="0" t="n">
        <v>51162.12</v>
      </c>
      <c r="Q6543" s="0" t="n">
        <v>62722.035</v>
      </c>
      <c r="S6543" s="0" t="s">
        <v>303</v>
      </c>
    </row>
    <row r="6544" customFormat="false" ht="14" hidden="true" customHeight="false" outlineLevel="0" collapsed="false">
      <c r="A6544" s="0" t="str">
        <f aca="false">SUBSTITUTE(C6544&amp;D6544&amp;E6544&amp;F6544&amp;G6544&amp;H6544&amp;I6544," ","")</f>
        <v>AgenteBilingüeEspecializadoAgronomía,veterinariayafinesFrontofficeconherramientaHoraextranocturna Zona1Plata</v>
      </c>
      <c r="B6544" s="0" t="s">
        <v>6883</v>
      </c>
      <c r="C6544" s="0" t="s">
        <v>190</v>
      </c>
      <c r="D6544" s="0" t="s">
        <v>6010</v>
      </c>
      <c r="E6544" s="0" t="s">
        <v>705</v>
      </c>
      <c r="F6544" s="0" t="s">
        <v>3319</v>
      </c>
      <c r="G6544" s="0" t="s">
        <v>197</v>
      </c>
      <c r="H6544" s="0" t="s">
        <v>379</v>
      </c>
      <c r="I6544" s="0" t="s">
        <v>195</v>
      </c>
      <c r="J6544" s="0" t="s">
        <v>325</v>
      </c>
      <c r="K6544" s="0" t="n">
        <v>54021.3084188854</v>
      </c>
      <c r="L6544" s="0" t="n">
        <v>59013.63</v>
      </c>
      <c r="M6544" s="0" t="n">
        <v>72541.0530816373</v>
      </c>
      <c r="N6544" s="0" t="n">
        <v>50082.615</v>
      </c>
      <c r="O6544" s="0" t="n">
        <v>50366.205</v>
      </c>
      <c r="P6544" s="0" t="n">
        <v>58896.675</v>
      </c>
      <c r="Q6544" s="0" t="n">
        <v>78433.335</v>
      </c>
      <c r="S6544" s="0" t="s">
        <v>303</v>
      </c>
    </row>
    <row r="6545" customFormat="false" ht="14" hidden="true" customHeight="false" outlineLevel="0" collapsed="false">
      <c r="A6545" s="0" t="str">
        <f aca="false">SUBSTITUTE(C6545&amp;D6545&amp;E6545&amp;F6545&amp;G6545&amp;H6545&amp;I6545," ","")</f>
        <v>AgenteBilingüeEspecializadoAgronomía,veterinariayafinesFrontofficeconherramientaHoraextranocturna Zona1Oro</v>
      </c>
      <c r="B6545" s="0" t="s">
        <v>6884</v>
      </c>
      <c r="C6545" s="0" t="s">
        <v>190</v>
      </c>
      <c r="D6545" s="0" t="s">
        <v>6010</v>
      </c>
      <c r="E6545" s="0" t="s">
        <v>705</v>
      </c>
      <c r="F6545" s="0" t="s">
        <v>3319</v>
      </c>
      <c r="G6545" s="0" t="s">
        <v>197</v>
      </c>
      <c r="H6545" s="0" t="s">
        <v>379</v>
      </c>
      <c r="I6545" s="0" t="s">
        <v>54</v>
      </c>
      <c r="J6545" s="0" t="s">
        <v>325</v>
      </c>
      <c r="K6545" s="0" t="n">
        <v>54021.3084188854</v>
      </c>
      <c r="L6545" s="0" t="n">
        <v>60194.565</v>
      </c>
      <c r="M6545" s="0" t="n">
        <v>74617.8081083088</v>
      </c>
      <c r="N6545" s="0" t="n">
        <v>50082.615</v>
      </c>
      <c r="O6545" s="0" t="n">
        <v>50366.205</v>
      </c>
      <c r="P6545" s="0" t="n">
        <v>60136.605</v>
      </c>
      <c r="Q6545" s="0" t="n">
        <v>81910.935</v>
      </c>
      <c r="S6545" s="0" t="s">
        <v>303</v>
      </c>
    </row>
    <row r="6546" customFormat="false" ht="14" hidden="true" customHeight="false" outlineLevel="0" collapsed="false">
      <c r="A6546" s="0" t="str">
        <f aca="false">SUBSTITUTE(C6546&amp;D6546&amp;E6546&amp;F6546&amp;G6546&amp;H6546&amp;I6546," ","")</f>
        <v>AgenteBilingüeEspecializadoAgronomía,veterinariayafinesFrontofficeconherramientaHoraextranocturna Zona1Platino</v>
      </c>
      <c r="B6546" s="0" t="s">
        <v>6885</v>
      </c>
      <c r="C6546" s="0" t="s">
        <v>190</v>
      </c>
      <c r="D6546" s="0" t="s">
        <v>6010</v>
      </c>
      <c r="E6546" s="0" t="s">
        <v>705</v>
      </c>
      <c r="F6546" s="0" t="s">
        <v>3319</v>
      </c>
      <c r="G6546" s="0" t="s">
        <v>197</v>
      </c>
      <c r="H6546" s="0" t="s">
        <v>379</v>
      </c>
      <c r="I6546" s="0" t="s">
        <v>198</v>
      </c>
      <c r="J6546" s="0" t="s">
        <v>325</v>
      </c>
      <c r="K6546" s="0" t="n">
        <v>54021.3084188854</v>
      </c>
      <c r="L6546" s="0" t="n">
        <v>61964.415</v>
      </c>
      <c r="M6546" s="0" t="n">
        <v>76816.9772243804</v>
      </c>
      <c r="N6546" s="0" t="n">
        <v>50082.615</v>
      </c>
      <c r="O6546" s="0" t="n">
        <v>50366.205</v>
      </c>
      <c r="P6546" s="0" t="n">
        <v>61430.355</v>
      </c>
      <c r="Q6546" s="0" t="n">
        <v>87056.955</v>
      </c>
      <c r="S6546" s="0" t="s">
        <v>303</v>
      </c>
    </row>
    <row r="6547" customFormat="false" ht="14" hidden="true" customHeight="false" outlineLevel="0" collapsed="false">
      <c r="A6547" s="0" t="str">
        <f aca="false">SUBSTITUTE(C6547&amp;D6547&amp;E6547&amp;F6547&amp;G6547&amp;H6547&amp;I6547," ","")</f>
        <v>AgenteBilingüeEspecializadoAgronomía,veterinariayafinesFrontofficeconherramientaHoraextranocturna Zona2Plata</v>
      </c>
      <c r="B6547" s="0" t="s">
        <v>6886</v>
      </c>
      <c r="C6547" s="0" t="s">
        <v>190</v>
      </c>
      <c r="D6547" s="0" t="s">
        <v>6010</v>
      </c>
      <c r="E6547" s="0" t="s">
        <v>705</v>
      </c>
      <c r="F6547" s="0" t="s">
        <v>3319</v>
      </c>
      <c r="G6547" s="0" t="s">
        <v>197</v>
      </c>
      <c r="H6547" s="0" t="s">
        <v>385</v>
      </c>
      <c r="I6547" s="0" t="s">
        <v>195</v>
      </c>
      <c r="J6547" s="0" t="s">
        <v>325</v>
      </c>
      <c r="K6547" s="0" t="n">
        <v>54021.3084188854</v>
      </c>
      <c r="L6547" s="0" t="n">
        <v>60784.515</v>
      </c>
      <c r="M6547" s="0" t="n">
        <v>72541.0530816373</v>
      </c>
      <c r="N6547" s="0" t="n">
        <v>50082.615</v>
      </c>
      <c r="O6547" s="0" t="n">
        <v>50366.205</v>
      </c>
      <c r="P6547" s="0" t="n">
        <v>62589.555</v>
      </c>
      <c r="Q6547" s="0" t="n">
        <v>78433.335</v>
      </c>
      <c r="S6547" s="0" t="s">
        <v>303</v>
      </c>
    </row>
    <row r="6548" customFormat="false" ht="14" hidden="true" customHeight="false" outlineLevel="0" collapsed="false">
      <c r="A6548" s="0" t="str">
        <f aca="false">SUBSTITUTE(C6548&amp;D6548&amp;E6548&amp;F6548&amp;G6548&amp;H6548&amp;I6548," ","")</f>
        <v>AgenteBilingüeEspecializadoAgronomía,veterinariayafinesFrontofficeconherramientaHoraextranocturna Zona2Oro</v>
      </c>
      <c r="B6548" s="0" t="s">
        <v>6887</v>
      </c>
      <c r="C6548" s="0" t="s">
        <v>190</v>
      </c>
      <c r="D6548" s="0" t="s">
        <v>6010</v>
      </c>
      <c r="E6548" s="0" t="s">
        <v>705</v>
      </c>
      <c r="F6548" s="0" t="s">
        <v>3319</v>
      </c>
      <c r="G6548" s="0" t="s">
        <v>197</v>
      </c>
      <c r="H6548" s="0" t="s">
        <v>385</v>
      </c>
      <c r="I6548" s="0" t="s">
        <v>54</v>
      </c>
      <c r="J6548" s="0" t="s">
        <v>325</v>
      </c>
      <c r="K6548" s="0" t="n">
        <v>54021.3084188854</v>
      </c>
      <c r="L6548" s="0" t="n">
        <v>62000.64</v>
      </c>
      <c r="M6548" s="0" t="n">
        <v>74617.8081083088</v>
      </c>
      <c r="N6548" s="0" t="n">
        <v>50082.615</v>
      </c>
      <c r="O6548" s="0" t="n">
        <v>50366.205</v>
      </c>
      <c r="P6548" s="0" t="n">
        <v>63907.11</v>
      </c>
      <c r="Q6548" s="0" t="n">
        <v>81910.935</v>
      </c>
      <c r="S6548" s="0" t="s">
        <v>303</v>
      </c>
    </row>
    <row r="6549" customFormat="false" ht="14" hidden="true" customHeight="false" outlineLevel="0" collapsed="false">
      <c r="A6549" s="0" t="str">
        <f aca="false">SUBSTITUTE(C6549&amp;D6549&amp;E6549&amp;F6549&amp;G6549&amp;H6549&amp;I6549," ","")</f>
        <v>AgenteBilingüeEspecializadoAgronomía,veterinariayafinesFrontofficeconherramientaHoraextranocturna Zona2Platino</v>
      </c>
      <c r="B6549" s="0" t="s">
        <v>6888</v>
      </c>
      <c r="C6549" s="0" t="s">
        <v>190</v>
      </c>
      <c r="D6549" s="0" t="s">
        <v>6010</v>
      </c>
      <c r="E6549" s="0" t="s">
        <v>705</v>
      </c>
      <c r="F6549" s="0" t="s">
        <v>3319</v>
      </c>
      <c r="G6549" s="0" t="s">
        <v>197</v>
      </c>
      <c r="H6549" s="0" t="s">
        <v>385</v>
      </c>
      <c r="I6549" s="0" t="s">
        <v>198</v>
      </c>
      <c r="J6549" s="0" t="s">
        <v>325</v>
      </c>
      <c r="K6549" s="0" t="n">
        <v>54021.3084188854</v>
      </c>
      <c r="L6549" s="0" t="n">
        <v>63824.31</v>
      </c>
      <c r="M6549" s="0" t="n">
        <v>76816.9772243804</v>
      </c>
      <c r="N6549" s="0" t="n">
        <v>50082.615</v>
      </c>
      <c r="O6549" s="0" t="n">
        <v>50366.205</v>
      </c>
      <c r="P6549" s="0" t="n">
        <v>65281.59</v>
      </c>
      <c r="Q6549" s="0" t="n">
        <v>87056.955</v>
      </c>
      <c r="S6549" s="0" t="s">
        <v>303</v>
      </c>
    </row>
    <row r="6550" customFormat="false" ht="14" hidden="true" customHeight="false" outlineLevel="0" collapsed="false">
      <c r="A6550" s="0" t="str">
        <f aca="false">SUBSTITUTE(C6550&amp;D6550&amp;E6550&amp;F6550&amp;G6550&amp;H6550&amp;I6550," ","")</f>
        <v>AgenteBilingüeEspecializadoAgronomía,veterinariayafinesFrontofficeconherramientaHoraextranocturna Zona3Plata</v>
      </c>
      <c r="B6550" s="0" t="s">
        <v>6889</v>
      </c>
      <c r="C6550" s="0" t="s">
        <v>190</v>
      </c>
      <c r="D6550" s="0" t="s">
        <v>6010</v>
      </c>
      <c r="E6550" s="0" t="s">
        <v>705</v>
      </c>
      <c r="F6550" s="0" t="s">
        <v>3319</v>
      </c>
      <c r="G6550" s="0" t="s">
        <v>197</v>
      </c>
      <c r="H6550" s="0" t="s">
        <v>390</v>
      </c>
      <c r="I6550" s="0" t="s">
        <v>195</v>
      </c>
      <c r="J6550" s="0" t="s">
        <v>325</v>
      </c>
      <c r="K6550" s="0" t="n">
        <v>54021.3084188854</v>
      </c>
      <c r="L6550" s="0" t="n">
        <v>61964.415</v>
      </c>
      <c r="M6550" s="0" t="n">
        <v>72541.0530816373</v>
      </c>
      <c r="N6550" s="0" t="n">
        <v>50082.615</v>
      </c>
      <c r="O6550" s="0" t="n">
        <v>50366.205</v>
      </c>
      <c r="P6550" s="0" t="n">
        <v>62884.53</v>
      </c>
      <c r="Q6550" s="0" t="n">
        <v>78433.335</v>
      </c>
      <c r="S6550" s="0" t="s">
        <v>303</v>
      </c>
    </row>
    <row r="6551" customFormat="false" ht="14" hidden="true" customHeight="false" outlineLevel="0" collapsed="false">
      <c r="A6551" s="0" t="str">
        <f aca="false">SUBSTITUTE(C6551&amp;D6551&amp;E6551&amp;F6551&amp;G6551&amp;H6551&amp;I6551," ","")</f>
        <v>AgenteBilingüeEspecializadoAgronomía,veterinariayafinesFrontofficeconherramientaHoraextranocturna Zona3Oro</v>
      </c>
      <c r="B6551" s="0" t="s">
        <v>6890</v>
      </c>
      <c r="C6551" s="0" t="s">
        <v>190</v>
      </c>
      <c r="D6551" s="0" t="s">
        <v>6010</v>
      </c>
      <c r="E6551" s="0" t="s">
        <v>705</v>
      </c>
      <c r="F6551" s="0" t="s">
        <v>3319</v>
      </c>
      <c r="G6551" s="0" t="s">
        <v>197</v>
      </c>
      <c r="H6551" s="0" t="s">
        <v>390</v>
      </c>
      <c r="I6551" s="0" t="s">
        <v>54</v>
      </c>
      <c r="J6551" s="0" t="s">
        <v>325</v>
      </c>
      <c r="K6551" s="0" t="n">
        <v>54021.3084188854</v>
      </c>
      <c r="L6551" s="0" t="n">
        <v>63204.345</v>
      </c>
      <c r="M6551" s="0" t="n">
        <v>74617.8081083088</v>
      </c>
      <c r="N6551" s="0" t="n">
        <v>50082.615</v>
      </c>
      <c r="O6551" s="0" t="n">
        <v>50366.205</v>
      </c>
      <c r="P6551" s="0" t="n">
        <v>64208.295</v>
      </c>
      <c r="Q6551" s="0" t="n">
        <v>81910.935</v>
      </c>
      <c r="S6551" s="0" t="s">
        <v>303</v>
      </c>
    </row>
    <row r="6552" customFormat="false" ht="14" hidden="true" customHeight="false" outlineLevel="0" collapsed="false">
      <c r="A6552" s="0" t="str">
        <f aca="false">SUBSTITUTE(C6552&amp;D6552&amp;E6552&amp;F6552&amp;G6552&amp;H6552&amp;I6552," ","")</f>
        <v>AgenteBilingüeEspecializadoAgronomía,veterinariayafinesFrontofficeconherramientaHoraextranocturna Zona3Platino</v>
      </c>
      <c r="B6552" s="0" t="s">
        <v>6891</v>
      </c>
      <c r="C6552" s="0" t="s">
        <v>190</v>
      </c>
      <c r="D6552" s="0" t="s">
        <v>6010</v>
      </c>
      <c r="E6552" s="0" t="s">
        <v>705</v>
      </c>
      <c r="F6552" s="0" t="s">
        <v>3319</v>
      </c>
      <c r="G6552" s="0" t="s">
        <v>197</v>
      </c>
      <c r="H6552" s="0" t="s">
        <v>390</v>
      </c>
      <c r="I6552" s="0" t="s">
        <v>198</v>
      </c>
      <c r="J6552" s="0" t="s">
        <v>325</v>
      </c>
      <c r="K6552" s="0" t="n">
        <v>54021.3084188854</v>
      </c>
      <c r="L6552" s="0" t="n">
        <v>65063.205</v>
      </c>
      <c r="M6552" s="0" t="n">
        <v>76816.9772243804</v>
      </c>
      <c r="N6552" s="0" t="n">
        <v>50082.615</v>
      </c>
      <c r="O6552" s="0" t="n">
        <v>50366.205</v>
      </c>
      <c r="P6552" s="0" t="n">
        <v>65588.985</v>
      </c>
      <c r="Q6552" s="0" t="n">
        <v>87056.955</v>
      </c>
      <c r="S6552" s="0" t="s">
        <v>303</v>
      </c>
    </row>
    <row r="6553" customFormat="false" ht="14" hidden="true" customHeight="false" outlineLevel="0" collapsed="false">
      <c r="A6553" s="0" t="str">
        <f aca="false">SUBSTITUTE(C6553&amp;D6553&amp;E6553&amp;F6553&amp;G6553&amp;H6553&amp;I6553," ","")</f>
        <v>AgenteBilingüeEspecializadoAgronomía,veterinariayafinesFrontofficeconherramientaHoraextradominicalyfestivoZona1Plata</v>
      </c>
      <c r="B6553" s="0" t="s">
        <v>6892</v>
      </c>
      <c r="C6553" s="0" t="s">
        <v>190</v>
      </c>
      <c r="D6553" s="0" t="s">
        <v>6010</v>
      </c>
      <c r="E6553" s="0" t="s">
        <v>705</v>
      </c>
      <c r="F6553" s="0" t="s">
        <v>3319</v>
      </c>
      <c r="G6553" s="0" t="s">
        <v>194</v>
      </c>
      <c r="H6553" s="0" t="s">
        <v>379</v>
      </c>
      <c r="I6553" s="0" t="s">
        <v>195</v>
      </c>
      <c r="J6553" s="0" t="s">
        <v>325</v>
      </c>
      <c r="K6553" s="0" t="n">
        <v>68162.1129490937</v>
      </c>
      <c r="L6553" s="0" t="n">
        <v>67444.74</v>
      </c>
      <c r="M6553" s="0" t="n">
        <v>82904.0606647283</v>
      </c>
      <c r="N6553" s="0" t="n">
        <v>71546.445</v>
      </c>
      <c r="O6553" s="0" t="n">
        <v>57461.13</v>
      </c>
      <c r="P6553" s="0" t="n">
        <v>65373.705</v>
      </c>
      <c r="Q6553" s="0" t="n">
        <v>87317.775</v>
      </c>
      <c r="S6553" s="0" t="s">
        <v>303</v>
      </c>
    </row>
    <row r="6554" customFormat="false" ht="14" hidden="true" customHeight="false" outlineLevel="0" collapsed="false">
      <c r="A6554" s="0" t="str">
        <f aca="false">SUBSTITUTE(C6554&amp;D6554&amp;E6554&amp;F6554&amp;G6554&amp;H6554&amp;I6554," ","")</f>
        <v>AgenteBilingüeEspecializadoAgronomía,veterinariayafinesFrontofficeconherramientaHoraextradominicalyfestivoZona1Oro</v>
      </c>
      <c r="B6554" s="0" t="s">
        <v>6893</v>
      </c>
      <c r="C6554" s="0" t="s">
        <v>190</v>
      </c>
      <c r="D6554" s="0" t="s">
        <v>6010</v>
      </c>
      <c r="E6554" s="0" t="s">
        <v>705</v>
      </c>
      <c r="F6554" s="0" t="s">
        <v>3319</v>
      </c>
      <c r="G6554" s="0" t="s">
        <v>194</v>
      </c>
      <c r="H6554" s="0" t="s">
        <v>379</v>
      </c>
      <c r="I6554" s="0" t="s">
        <v>54</v>
      </c>
      <c r="J6554" s="0" t="s">
        <v>325</v>
      </c>
      <c r="K6554" s="0" t="n">
        <v>68162.1129490937</v>
      </c>
      <c r="L6554" s="0" t="n">
        <v>68794.38</v>
      </c>
      <c r="M6554" s="0" t="n">
        <v>85277.4949809243</v>
      </c>
      <c r="N6554" s="0" t="n">
        <v>71546.445</v>
      </c>
      <c r="O6554" s="0" t="n">
        <v>57461.13</v>
      </c>
      <c r="P6554" s="0" t="n">
        <v>66750.255</v>
      </c>
      <c r="Q6554" s="0" t="n">
        <v>91188.675</v>
      </c>
      <c r="S6554" s="0" t="s">
        <v>303</v>
      </c>
    </row>
    <row r="6555" customFormat="false" ht="14" hidden="true" customHeight="false" outlineLevel="0" collapsed="false">
      <c r="A6555" s="0" t="str">
        <f aca="false">SUBSTITUTE(C6555&amp;D6555&amp;E6555&amp;F6555&amp;G6555&amp;H6555&amp;I6555," ","")</f>
        <v>AgenteBilingüeEspecializadoAgronomía,veterinariayafinesFrontofficeconherramientaHoraextradominicalyfestivoZona1Platino</v>
      </c>
      <c r="B6555" s="0" t="s">
        <v>6894</v>
      </c>
      <c r="C6555" s="0" t="s">
        <v>190</v>
      </c>
      <c r="D6555" s="0" t="s">
        <v>6010</v>
      </c>
      <c r="E6555" s="0" t="s">
        <v>705</v>
      </c>
      <c r="F6555" s="0" t="s">
        <v>3319</v>
      </c>
      <c r="G6555" s="0" t="s">
        <v>194</v>
      </c>
      <c r="H6555" s="0" t="s">
        <v>379</v>
      </c>
      <c r="I6555" s="0" t="s">
        <v>198</v>
      </c>
      <c r="J6555" s="0" t="s">
        <v>325</v>
      </c>
      <c r="K6555" s="0" t="n">
        <v>68162.1129490937</v>
      </c>
      <c r="L6555" s="0" t="n">
        <v>70817.805</v>
      </c>
      <c r="M6555" s="0" t="n">
        <v>87790.8311135776</v>
      </c>
      <c r="N6555" s="0" t="n">
        <v>71546.445</v>
      </c>
      <c r="O6555" s="0" t="n">
        <v>57461.13</v>
      </c>
      <c r="P6555" s="0" t="n">
        <v>68185.8</v>
      </c>
      <c r="Q6555" s="0" t="n">
        <v>96917.4</v>
      </c>
      <c r="S6555" s="0" t="s">
        <v>303</v>
      </c>
    </row>
    <row r="6556" customFormat="false" ht="14" hidden="true" customHeight="false" outlineLevel="0" collapsed="false">
      <c r="A6556" s="0" t="str">
        <f aca="false">SUBSTITUTE(C6556&amp;D6556&amp;E6556&amp;F6556&amp;G6556&amp;H6556&amp;I6556," ","")</f>
        <v>AgenteBilingüeEspecializadoAgronomía,veterinariayafinesFrontofficeconherramientaHoraextradominicalyfestivoZona2Plata</v>
      </c>
      <c r="B6556" s="0" t="s">
        <v>6895</v>
      </c>
      <c r="C6556" s="0" t="s">
        <v>190</v>
      </c>
      <c r="D6556" s="0" t="s">
        <v>6010</v>
      </c>
      <c r="E6556" s="0" t="s">
        <v>705</v>
      </c>
      <c r="F6556" s="0" t="s">
        <v>3319</v>
      </c>
      <c r="G6556" s="0" t="s">
        <v>194</v>
      </c>
      <c r="H6556" s="0" t="s">
        <v>385</v>
      </c>
      <c r="I6556" s="0" t="s">
        <v>195</v>
      </c>
      <c r="J6556" s="0" t="s">
        <v>325</v>
      </c>
      <c r="K6556" s="0" t="n">
        <v>68162.1129490937</v>
      </c>
      <c r="L6556" s="0" t="n">
        <v>69468.165</v>
      </c>
      <c r="M6556" s="0" t="n">
        <v>82904.0606647283</v>
      </c>
      <c r="N6556" s="0" t="n">
        <v>71546.445</v>
      </c>
      <c r="O6556" s="0" t="n">
        <v>57461.13</v>
      </c>
      <c r="P6556" s="0" t="n">
        <v>69472.305</v>
      </c>
      <c r="Q6556" s="0" t="n">
        <v>87317.775</v>
      </c>
      <c r="S6556" s="0" t="s">
        <v>303</v>
      </c>
    </row>
    <row r="6557" customFormat="false" ht="14" hidden="true" customHeight="false" outlineLevel="0" collapsed="false">
      <c r="A6557" s="0" t="str">
        <f aca="false">SUBSTITUTE(C6557&amp;D6557&amp;E6557&amp;F6557&amp;G6557&amp;H6557&amp;I6557," ","")</f>
        <v>AgenteBilingüeEspecializadoAgronomía,veterinariayafinesFrontofficeconherramientaHoraextradominicalyfestivoZona2Oro</v>
      </c>
      <c r="B6557" s="0" t="s">
        <v>6896</v>
      </c>
      <c r="C6557" s="0" t="s">
        <v>190</v>
      </c>
      <c r="D6557" s="0" t="s">
        <v>6010</v>
      </c>
      <c r="E6557" s="0" t="s">
        <v>705</v>
      </c>
      <c r="F6557" s="0" t="s">
        <v>3319</v>
      </c>
      <c r="G6557" s="0" t="s">
        <v>194</v>
      </c>
      <c r="H6557" s="0" t="s">
        <v>385</v>
      </c>
      <c r="I6557" s="0" t="s">
        <v>54</v>
      </c>
      <c r="J6557" s="0" t="s">
        <v>325</v>
      </c>
      <c r="K6557" s="0" t="n">
        <v>68162.1129490937</v>
      </c>
      <c r="L6557" s="0" t="n">
        <v>70859.205</v>
      </c>
      <c r="M6557" s="0" t="n">
        <v>85277.4949809243</v>
      </c>
      <c r="N6557" s="0" t="n">
        <v>71546.445</v>
      </c>
      <c r="O6557" s="0" t="n">
        <v>57461.13</v>
      </c>
      <c r="P6557" s="0" t="n">
        <v>70935.795</v>
      </c>
      <c r="Q6557" s="0" t="n">
        <v>91188.675</v>
      </c>
      <c r="S6557" s="0" t="s">
        <v>303</v>
      </c>
    </row>
    <row r="6558" customFormat="false" ht="14" hidden="true" customHeight="false" outlineLevel="0" collapsed="false">
      <c r="A6558" s="0" t="str">
        <f aca="false">SUBSTITUTE(C6558&amp;D6558&amp;E6558&amp;F6558&amp;G6558&amp;H6558&amp;I6558," ","")</f>
        <v>AgenteBilingüeEspecializadoAgronomía,veterinariayafinesFrontofficeconherramientaHoraextradominicalyfestivoZona2Platino</v>
      </c>
      <c r="B6558" s="0" t="s">
        <v>6897</v>
      </c>
      <c r="C6558" s="0" t="s">
        <v>190</v>
      </c>
      <c r="D6558" s="0" t="s">
        <v>6010</v>
      </c>
      <c r="E6558" s="0" t="s">
        <v>705</v>
      </c>
      <c r="F6558" s="0" t="s">
        <v>3319</v>
      </c>
      <c r="G6558" s="0" t="s">
        <v>194</v>
      </c>
      <c r="H6558" s="0" t="s">
        <v>385</v>
      </c>
      <c r="I6558" s="0" t="s">
        <v>198</v>
      </c>
      <c r="J6558" s="0" t="s">
        <v>325</v>
      </c>
      <c r="K6558" s="0" t="n">
        <v>68162.1129490937</v>
      </c>
      <c r="L6558" s="0" t="n">
        <v>72942.66</v>
      </c>
      <c r="M6558" s="0" t="n">
        <v>87790.8311135776</v>
      </c>
      <c r="N6558" s="0" t="n">
        <v>71546.445</v>
      </c>
      <c r="O6558" s="0" t="n">
        <v>57461.13</v>
      </c>
      <c r="P6558" s="0" t="n">
        <v>72460.35</v>
      </c>
      <c r="Q6558" s="0" t="n">
        <v>96917.4</v>
      </c>
      <c r="S6558" s="0" t="s">
        <v>303</v>
      </c>
    </row>
    <row r="6559" customFormat="false" ht="14" hidden="true" customHeight="false" outlineLevel="0" collapsed="false">
      <c r="A6559" s="0" t="str">
        <f aca="false">SUBSTITUTE(C6559&amp;D6559&amp;E6559&amp;F6559&amp;G6559&amp;H6559&amp;I6559," ","")</f>
        <v>AgenteBilingüeEspecializadoAgronomía,veterinariayafinesFrontofficeconherramientaHoraextradominicalyfestivoZona3Plata</v>
      </c>
      <c r="B6559" s="0" t="s">
        <v>6898</v>
      </c>
      <c r="C6559" s="0" t="s">
        <v>190</v>
      </c>
      <c r="D6559" s="0" t="s">
        <v>6010</v>
      </c>
      <c r="E6559" s="0" t="s">
        <v>705</v>
      </c>
      <c r="F6559" s="0" t="s">
        <v>3319</v>
      </c>
      <c r="G6559" s="0" t="s">
        <v>194</v>
      </c>
      <c r="H6559" s="0" t="s">
        <v>390</v>
      </c>
      <c r="I6559" s="0" t="s">
        <v>195</v>
      </c>
      <c r="J6559" s="0" t="s">
        <v>325</v>
      </c>
      <c r="K6559" s="0" t="n">
        <v>68162.1129490937</v>
      </c>
      <c r="L6559" s="0" t="n">
        <v>70817.805</v>
      </c>
      <c r="M6559" s="0" t="n">
        <v>82904.0606647283</v>
      </c>
      <c r="N6559" s="0" t="n">
        <v>71546.445</v>
      </c>
      <c r="O6559" s="0" t="n">
        <v>57461.13</v>
      </c>
      <c r="P6559" s="0" t="n">
        <v>69799.365</v>
      </c>
      <c r="Q6559" s="0" t="n">
        <v>87317.775</v>
      </c>
      <c r="S6559" s="0" t="s">
        <v>303</v>
      </c>
    </row>
    <row r="6560" customFormat="false" ht="14" hidden="true" customHeight="false" outlineLevel="0" collapsed="false">
      <c r="A6560" s="0" t="str">
        <f aca="false">SUBSTITUTE(C6560&amp;D6560&amp;E6560&amp;F6560&amp;G6560&amp;H6560&amp;I6560," ","")</f>
        <v>AgenteBilingüeEspecializadoAgronomía,veterinariayafinesFrontofficeconherramientaHoraextradominicalyfestivoZona3Oro</v>
      </c>
      <c r="B6560" s="0" t="s">
        <v>6899</v>
      </c>
      <c r="C6560" s="0" t="s">
        <v>190</v>
      </c>
      <c r="D6560" s="0" t="s">
        <v>6010</v>
      </c>
      <c r="E6560" s="0" t="s">
        <v>705</v>
      </c>
      <c r="F6560" s="0" t="s">
        <v>3319</v>
      </c>
      <c r="G6560" s="0" t="s">
        <v>194</v>
      </c>
      <c r="H6560" s="0" t="s">
        <v>390</v>
      </c>
      <c r="I6560" s="0" t="s">
        <v>54</v>
      </c>
      <c r="J6560" s="0" t="s">
        <v>325</v>
      </c>
      <c r="K6560" s="0" t="n">
        <v>68162.1129490937</v>
      </c>
      <c r="L6560" s="0" t="n">
        <v>72234.72</v>
      </c>
      <c r="M6560" s="0" t="n">
        <v>85277.4949809243</v>
      </c>
      <c r="N6560" s="0" t="n">
        <v>71546.445</v>
      </c>
      <c r="O6560" s="0" t="n">
        <v>57461.13</v>
      </c>
      <c r="P6560" s="0" t="n">
        <v>71269.065</v>
      </c>
      <c r="Q6560" s="0" t="n">
        <v>91188.675</v>
      </c>
      <c r="S6560" s="0" t="s">
        <v>303</v>
      </c>
    </row>
    <row r="6561" customFormat="false" ht="14" hidden="true" customHeight="false" outlineLevel="0" collapsed="false">
      <c r="A6561" s="0" t="str">
        <f aca="false">SUBSTITUTE(C6561&amp;D6561&amp;E6561&amp;F6561&amp;G6561&amp;H6561&amp;I6561," ","")</f>
        <v>AgenteBilingüeEspecializadoAgronomía,veterinariayafinesFrontofficeconherramientaHoraextradominicalyfestivoZona3Platino</v>
      </c>
      <c r="B6561" s="0" t="s">
        <v>6900</v>
      </c>
      <c r="C6561" s="0" t="s">
        <v>190</v>
      </c>
      <c r="D6561" s="0" t="s">
        <v>6010</v>
      </c>
      <c r="E6561" s="0" t="s">
        <v>705</v>
      </c>
      <c r="F6561" s="0" t="s">
        <v>3319</v>
      </c>
      <c r="G6561" s="0" t="s">
        <v>194</v>
      </c>
      <c r="H6561" s="0" t="s">
        <v>390</v>
      </c>
      <c r="I6561" s="0" t="s">
        <v>198</v>
      </c>
      <c r="J6561" s="0" t="s">
        <v>325</v>
      </c>
      <c r="K6561" s="0" t="n">
        <v>68162.1129490937</v>
      </c>
      <c r="L6561" s="0" t="n">
        <v>74359.575</v>
      </c>
      <c r="M6561" s="0" t="n">
        <v>87790.8311135776</v>
      </c>
      <c r="N6561" s="0" t="n">
        <v>71546.445</v>
      </c>
      <c r="O6561" s="0" t="n">
        <v>57461.13</v>
      </c>
      <c r="P6561" s="0" t="n">
        <v>72801.9</v>
      </c>
      <c r="Q6561" s="0" t="n">
        <v>96917.4</v>
      </c>
      <c r="S6561" s="0" t="s">
        <v>303</v>
      </c>
    </row>
    <row r="6562" customFormat="false" ht="14" hidden="true" customHeight="false" outlineLevel="0" collapsed="false">
      <c r="A6562" s="0" t="str">
        <f aca="false">SUBSTITUTE(C6562&amp;D6562&amp;E6562&amp;F6562&amp;G6562&amp;H6562&amp;I6562," ","")</f>
        <v>AgenteBilingüeEspecializadoAgronomía,veterinariayafinesFrontofficeconherramientaServicio7x24Zona1Plata</v>
      </c>
      <c r="B6562" s="0" t="s">
        <v>6901</v>
      </c>
      <c r="C6562" s="0" t="s">
        <v>190</v>
      </c>
      <c r="D6562" s="0" t="s">
        <v>6010</v>
      </c>
      <c r="E6562" s="0" t="s">
        <v>705</v>
      </c>
      <c r="F6562" s="0" t="s">
        <v>3319</v>
      </c>
      <c r="G6562" s="0" t="s">
        <v>55</v>
      </c>
      <c r="H6562" s="0" t="s">
        <v>379</v>
      </c>
      <c r="I6562" s="0" t="s">
        <v>195</v>
      </c>
      <c r="J6562" s="0" t="s">
        <v>305</v>
      </c>
      <c r="K6562" s="0" t="n">
        <v>24843389.8259074</v>
      </c>
      <c r="L6562" s="0" t="n">
        <v>35014121.415</v>
      </c>
      <c r="M6562" s="0" t="n">
        <v>37212505.9506474</v>
      </c>
      <c r="N6562" s="0" t="n">
        <v>31510536.705</v>
      </c>
      <c r="O6562" s="0" t="n">
        <v>31852235.745</v>
      </c>
      <c r="P6562" s="0" t="n">
        <v>45032041.665</v>
      </c>
      <c r="Q6562" s="0" t="n">
        <v>36251625.375</v>
      </c>
      <c r="S6562" s="0" t="s">
        <v>303</v>
      </c>
    </row>
    <row r="6563" customFormat="false" ht="14" hidden="true" customHeight="false" outlineLevel="0" collapsed="false">
      <c r="A6563" s="0" t="str">
        <f aca="false">SUBSTITUTE(C6563&amp;D6563&amp;E6563&amp;F6563&amp;G6563&amp;H6563&amp;I6563," ","")</f>
        <v>AgenteBilingüeEspecializadoAgronomía,veterinariayafinesFrontofficeconherramientaServicio7x24Zona1Oro</v>
      </c>
      <c r="B6563" s="0" t="s">
        <v>6902</v>
      </c>
      <c r="C6563" s="0" t="s">
        <v>190</v>
      </c>
      <c r="D6563" s="0" t="s">
        <v>6010</v>
      </c>
      <c r="E6563" s="0" t="s">
        <v>705</v>
      </c>
      <c r="F6563" s="0" t="s">
        <v>3319</v>
      </c>
      <c r="G6563" s="0" t="s">
        <v>55</v>
      </c>
      <c r="H6563" s="0" t="s">
        <v>379</v>
      </c>
      <c r="I6563" s="0" t="s">
        <v>54</v>
      </c>
      <c r="J6563" s="0" t="s">
        <v>305</v>
      </c>
      <c r="K6563" s="0" t="n">
        <v>24843389.8259074</v>
      </c>
      <c r="L6563" s="0" t="n">
        <v>35714404.485</v>
      </c>
      <c r="M6563" s="0" t="n">
        <v>38277851.0966723</v>
      </c>
      <c r="N6563" s="0" t="n">
        <v>31707693.855</v>
      </c>
      <c r="O6563" s="0" t="n">
        <v>31852235.745</v>
      </c>
      <c r="P6563" s="0" t="n">
        <v>45980084.07</v>
      </c>
      <c r="Q6563" s="0" t="n">
        <v>37858760.955</v>
      </c>
      <c r="S6563" s="0" t="s">
        <v>303</v>
      </c>
    </row>
    <row r="6564" customFormat="false" ht="14" hidden="true" customHeight="false" outlineLevel="0" collapsed="false">
      <c r="A6564" s="0" t="str">
        <f aca="false">SUBSTITUTE(C6564&amp;D6564&amp;E6564&amp;F6564&amp;G6564&amp;H6564&amp;I6564," ","")</f>
        <v>AgenteBilingüeEspecializadoAgronomía,veterinariayafinesFrontofficeconherramientaServicio7x24Zona1Platino</v>
      </c>
      <c r="B6564" s="0" t="s">
        <v>6903</v>
      </c>
      <c r="C6564" s="0" t="s">
        <v>190</v>
      </c>
      <c r="D6564" s="0" t="s">
        <v>6010</v>
      </c>
      <c r="E6564" s="0" t="s">
        <v>705</v>
      </c>
      <c r="F6564" s="0" t="s">
        <v>3319</v>
      </c>
      <c r="G6564" s="0" t="s">
        <v>55</v>
      </c>
      <c r="H6564" s="0" t="s">
        <v>379</v>
      </c>
      <c r="I6564" s="0" t="s">
        <v>198</v>
      </c>
      <c r="J6564" s="0" t="s">
        <v>305</v>
      </c>
      <c r="K6564" s="0" t="n">
        <v>24843389.8259074</v>
      </c>
      <c r="L6564" s="0" t="n">
        <v>36764828.055</v>
      </c>
      <c r="M6564" s="0" t="n">
        <v>39405992.891446</v>
      </c>
      <c r="N6564" s="0" t="n">
        <v>31761645.3</v>
      </c>
      <c r="O6564" s="0" t="n">
        <v>31852235.745</v>
      </c>
      <c r="P6564" s="0" t="n">
        <v>46968903.405</v>
      </c>
      <c r="Q6564" s="0" t="n">
        <v>40237197.165</v>
      </c>
      <c r="S6564" s="0" t="s">
        <v>303</v>
      </c>
    </row>
    <row r="6565" customFormat="false" ht="14" hidden="true" customHeight="false" outlineLevel="0" collapsed="false">
      <c r="A6565" s="0" t="str">
        <f aca="false">SUBSTITUTE(C6565&amp;D6565&amp;E6565&amp;F6565&amp;G6565&amp;H6565&amp;I6565," ","")</f>
        <v>AgenteBilingüeEspecializadoAgronomía,veterinariayafinesFrontofficeconherramientaServicio7x24Zona2Plata</v>
      </c>
      <c r="B6565" s="0" t="s">
        <v>6904</v>
      </c>
      <c r="C6565" s="0" t="s">
        <v>190</v>
      </c>
      <c r="D6565" s="0" t="s">
        <v>6010</v>
      </c>
      <c r="E6565" s="0" t="s">
        <v>705</v>
      </c>
      <c r="F6565" s="0" t="s">
        <v>3319</v>
      </c>
      <c r="G6565" s="0" t="s">
        <v>55</v>
      </c>
      <c r="H6565" s="0" t="s">
        <v>385</v>
      </c>
      <c r="I6565" s="0" t="s">
        <v>195</v>
      </c>
      <c r="J6565" s="0" t="s">
        <v>305</v>
      </c>
      <c r="K6565" s="0" t="n">
        <v>24843389.8259074</v>
      </c>
      <c r="L6565" s="0" t="n">
        <v>36064546.02</v>
      </c>
      <c r="M6565" s="0" t="n">
        <v>37212505.9506474</v>
      </c>
      <c r="N6565" s="0" t="n">
        <v>31718484.765</v>
      </c>
      <c r="O6565" s="0" t="n">
        <v>31852235.745</v>
      </c>
      <c r="P6565" s="0" t="n">
        <v>47855730.735</v>
      </c>
      <c r="Q6565" s="0" t="n">
        <v>36251625.375</v>
      </c>
      <c r="S6565" s="0" t="s">
        <v>303</v>
      </c>
    </row>
    <row r="6566" customFormat="false" ht="14" hidden="true" customHeight="false" outlineLevel="0" collapsed="false">
      <c r="A6566" s="0" t="str">
        <f aca="false">SUBSTITUTE(C6566&amp;D6566&amp;E6566&amp;F6566&amp;G6566&amp;H6566&amp;I6566," ","")</f>
        <v>AgenteBilingüeEspecializadoAgronomía,veterinariayafinesFrontofficeconherramientaServicio7x24Zona2Oro</v>
      </c>
      <c r="B6566" s="0" t="s">
        <v>6905</v>
      </c>
      <c r="C6566" s="0" t="s">
        <v>190</v>
      </c>
      <c r="D6566" s="0" t="s">
        <v>6010</v>
      </c>
      <c r="E6566" s="0" t="s">
        <v>705</v>
      </c>
      <c r="F6566" s="0" t="s">
        <v>3319</v>
      </c>
      <c r="G6566" s="0" t="s">
        <v>55</v>
      </c>
      <c r="H6566" s="0" t="s">
        <v>385</v>
      </c>
      <c r="I6566" s="0" t="s">
        <v>54</v>
      </c>
      <c r="J6566" s="0" t="s">
        <v>305</v>
      </c>
      <c r="K6566" s="0" t="n">
        <v>24843389.8259074</v>
      </c>
      <c r="L6566" s="0" t="n">
        <v>36785837.52</v>
      </c>
      <c r="M6566" s="0" t="n">
        <v>38277851.0966723</v>
      </c>
      <c r="N6566" s="0" t="n">
        <v>31775671.62</v>
      </c>
      <c r="O6566" s="0" t="n">
        <v>31852235.745</v>
      </c>
      <c r="P6566" s="0" t="n">
        <v>48863219.4</v>
      </c>
      <c r="Q6566" s="0" t="n">
        <v>37858760.955</v>
      </c>
      <c r="S6566" s="0" t="s">
        <v>303</v>
      </c>
    </row>
    <row r="6567" customFormat="false" ht="14" hidden="true" customHeight="false" outlineLevel="0" collapsed="false">
      <c r="A6567" s="0" t="str">
        <f aca="false">SUBSTITUTE(C6567&amp;D6567&amp;E6567&amp;F6567&amp;G6567&amp;H6567&amp;I6567," ","")</f>
        <v>AgenteBilingüeEspecializadoAgronomía,veterinariayafinesFrontofficeconherramientaServicio7x24Zona2Platino</v>
      </c>
      <c r="B6567" s="0" t="s">
        <v>6906</v>
      </c>
      <c r="C6567" s="0" t="s">
        <v>190</v>
      </c>
      <c r="D6567" s="0" t="s">
        <v>6010</v>
      </c>
      <c r="E6567" s="0" t="s">
        <v>705</v>
      </c>
      <c r="F6567" s="0" t="s">
        <v>3319</v>
      </c>
      <c r="G6567" s="0" t="s">
        <v>55</v>
      </c>
      <c r="H6567" s="0" t="s">
        <v>385</v>
      </c>
      <c r="I6567" s="0" t="s">
        <v>198</v>
      </c>
      <c r="J6567" s="0" t="s">
        <v>305</v>
      </c>
      <c r="K6567" s="0" t="n">
        <v>24843389.8259074</v>
      </c>
      <c r="L6567" s="0" t="n">
        <v>37867773.735</v>
      </c>
      <c r="M6567" s="0" t="n">
        <v>39405992.891446</v>
      </c>
      <c r="N6567" s="0" t="n">
        <v>31832859.51</v>
      </c>
      <c r="O6567" s="0" t="n">
        <v>31852235.745</v>
      </c>
      <c r="P6567" s="0" t="n">
        <v>49914041.445</v>
      </c>
      <c r="Q6567" s="0" t="n">
        <v>40237197.165</v>
      </c>
      <c r="S6567" s="0" t="s">
        <v>303</v>
      </c>
    </row>
    <row r="6568" customFormat="false" ht="14" hidden="true" customHeight="false" outlineLevel="0" collapsed="false">
      <c r="A6568" s="0" t="str">
        <f aca="false">SUBSTITUTE(C6568&amp;D6568&amp;E6568&amp;F6568&amp;G6568&amp;H6568&amp;I6568," ","")</f>
        <v>AgenteBilingüeEspecializadoAgronomía,veterinariayafinesFrontofficeconherramientaServicio7x24Zona3Plata</v>
      </c>
      <c r="B6568" s="0" t="s">
        <v>6907</v>
      </c>
      <c r="C6568" s="0" t="s">
        <v>190</v>
      </c>
      <c r="D6568" s="0" t="s">
        <v>6010</v>
      </c>
      <c r="E6568" s="0" t="s">
        <v>705</v>
      </c>
      <c r="F6568" s="0" t="s">
        <v>3319</v>
      </c>
      <c r="G6568" s="0" t="s">
        <v>55</v>
      </c>
      <c r="H6568" s="0" t="s">
        <v>390</v>
      </c>
      <c r="I6568" s="0" t="s">
        <v>195</v>
      </c>
      <c r="J6568" s="0" t="s">
        <v>305</v>
      </c>
      <c r="K6568" s="0" t="n">
        <v>24843389.8259074</v>
      </c>
      <c r="L6568" s="0" t="n">
        <v>36764828.055</v>
      </c>
      <c r="M6568" s="0" t="n">
        <v>37212505.9506474</v>
      </c>
      <c r="N6568" s="0" t="n">
        <v>31761645.3</v>
      </c>
      <c r="O6568" s="0" t="n">
        <v>31852235.745</v>
      </c>
      <c r="P6568" s="0" t="n">
        <v>48080890.845</v>
      </c>
      <c r="Q6568" s="0" t="n">
        <v>36251625.375</v>
      </c>
      <c r="S6568" s="0" t="s">
        <v>303</v>
      </c>
    </row>
    <row r="6569" customFormat="false" ht="14" hidden="true" customHeight="false" outlineLevel="0" collapsed="false">
      <c r="A6569" s="0" t="str">
        <f aca="false">SUBSTITUTE(C6569&amp;D6569&amp;E6569&amp;F6569&amp;G6569&amp;H6569&amp;I6569," ","")</f>
        <v>AgenteBilingüeEspecializadoAgronomía,veterinariayafinesFrontofficeconherramientaServicio7x24Zona3Oro</v>
      </c>
      <c r="B6569" s="0" t="s">
        <v>6908</v>
      </c>
      <c r="C6569" s="0" t="s">
        <v>190</v>
      </c>
      <c r="D6569" s="0" t="s">
        <v>6010</v>
      </c>
      <c r="E6569" s="0" t="s">
        <v>705</v>
      </c>
      <c r="F6569" s="0" t="s">
        <v>3319</v>
      </c>
      <c r="G6569" s="0" t="s">
        <v>55</v>
      </c>
      <c r="H6569" s="0" t="s">
        <v>390</v>
      </c>
      <c r="I6569" s="0" t="s">
        <v>54</v>
      </c>
      <c r="J6569" s="0" t="s">
        <v>305</v>
      </c>
      <c r="K6569" s="0" t="n">
        <v>24843389.8259074</v>
      </c>
      <c r="L6569" s="0" t="n">
        <v>37500125.175</v>
      </c>
      <c r="M6569" s="0" t="n">
        <v>38277851.0966723</v>
      </c>
      <c r="N6569" s="0" t="n">
        <v>31820990.13</v>
      </c>
      <c r="O6569" s="0" t="n">
        <v>31852235.745</v>
      </c>
      <c r="P6569" s="0" t="n">
        <v>49093119.81</v>
      </c>
      <c r="Q6569" s="0" t="n">
        <v>37858760.955</v>
      </c>
      <c r="S6569" s="0" t="s">
        <v>303</v>
      </c>
    </row>
    <row r="6570" customFormat="false" ht="14" hidden="true" customHeight="false" outlineLevel="0" collapsed="false">
      <c r="A6570" s="0" t="str">
        <f aca="false">SUBSTITUTE(C6570&amp;D6570&amp;E6570&amp;F6570&amp;G6570&amp;H6570&amp;I6570," ","")</f>
        <v>AgenteBilingüeEspecializadoAgronomía,veterinariayafinesFrontofficeconherramientaServicio7x24Zona3Platino</v>
      </c>
      <c r="B6570" s="0" t="s">
        <v>6909</v>
      </c>
      <c r="C6570" s="0" t="s">
        <v>190</v>
      </c>
      <c r="D6570" s="0" t="s">
        <v>6010</v>
      </c>
      <c r="E6570" s="0" t="s">
        <v>705</v>
      </c>
      <c r="F6570" s="0" t="s">
        <v>3319</v>
      </c>
      <c r="G6570" s="0" t="s">
        <v>55</v>
      </c>
      <c r="H6570" s="0" t="s">
        <v>390</v>
      </c>
      <c r="I6570" s="0" t="s">
        <v>198</v>
      </c>
      <c r="J6570" s="0" t="s">
        <v>305</v>
      </c>
      <c r="K6570" s="0" t="n">
        <v>24843389.8259074</v>
      </c>
      <c r="L6570" s="0" t="n">
        <v>38603069.82</v>
      </c>
      <c r="M6570" s="0" t="n">
        <v>39405992.891446</v>
      </c>
      <c r="N6570" s="0" t="n">
        <v>31880335.995</v>
      </c>
      <c r="O6570" s="0" t="n">
        <v>31852235.745</v>
      </c>
      <c r="P6570" s="0" t="n">
        <v>50148886.05</v>
      </c>
      <c r="Q6570" s="0" t="n">
        <v>40237197.165</v>
      </c>
      <c r="S6570" s="0" t="s">
        <v>303</v>
      </c>
    </row>
    <row r="6571" customFormat="false" ht="14" hidden="true" customHeight="false" outlineLevel="0" collapsed="false">
      <c r="A6571" s="0" t="str">
        <f aca="false">SUBSTITUTE(C6571&amp;D6571&amp;E6571&amp;F6571&amp;G6571&amp;H6571&amp;I6571," ","")</f>
        <v>AgenteBilingüeEspecializadoAgronomía,veterinariayafinesFrontofficesinherramientaJornadaOrdinaria Zona1Plata</v>
      </c>
      <c r="B6571" s="0" t="s">
        <v>6910</v>
      </c>
      <c r="C6571" s="0" t="s">
        <v>190</v>
      </c>
      <c r="D6571" s="0" t="s">
        <v>6010</v>
      </c>
      <c r="E6571" s="0" t="s">
        <v>705</v>
      </c>
      <c r="F6571" s="0" t="s">
        <v>3335</v>
      </c>
      <c r="G6571" s="0" t="s">
        <v>62</v>
      </c>
      <c r="H6571" s="0" t="s">
        <v>379</v>
      </c>
      <c r="I6571" s="0" t="s">
        <v>195</v>
      </c>
      <c r="J6571" s="0" t="s">
        <v>36</v>
      </c>
      <c r="K6571" s="0" t="n">
        <v>7605145.30149997</v>
      </c>
      <c r="L6571" s="0" t="n">
        <v>7341568.605</v>
      </c>
      <c r="M6571" s="0" t="n">
        <v>9029442.03571653</v>
      </c>
      <c r="N6571" s="0" t="n">
        <v>8292425.175</v>
      </c>
      <c r="O6571" s="0" t="n">
        <v>7817113.845</v>
      </c>
      <c r="P6571" s="0" t="n">
        <v>7738453.845</v>
      </c>
      <c r="Q6571" s="0" t="n">
        <v>8472418.92</v>
      </c>
      <c r="S6571" s="0" t="s">
        <v>303</v>
      </c>
    </row>
    <row r="6572" customFormat="false" ht="14" hidden="true" customHeight="false" outlineLevel="0" collapsed="false">
      <c r="A6572" s="0" t="str">
        <f aca="false">SUBSTITUTE(C6572&amp;D6572&amp;E6572&amp;F6572&amp;G6572&amp;H6572&amp;I6572," ","")</f>
        <v>AgenteBilingüeEspecializadoAgronomía,veterinariayafinesFrontofficesinherramientaJornadaOrdinaria Zona1Oro</v>
      </c>
      <c r="B6572" s="0" t="s">
        <v>6911</v>
      </c>
      <c r="C6572" s="0" t="s">
        <v>190</v>
      </c>
      <c r="D6572" s="0" t="s">
        <v>6010</v>
      </c>
      <c r="E6572" s="0" t="s">
        <v>705</v>
      </c>
      <c r="F6572" s="0" t="s">
        <v>3335</v>
      </c>
      <c r="G6572" s="0" t="s">
        <v>62</v>
      </c>
      <c r="H6572" s="0" t="s">
        <v>379</v>
      </c>
      <c r="I6572" s="0" t="s">
        <v>54</v>
      </c>
      <c r="J6572" s="0" t="s">
        <v>36</v>
      </c>
      <c r="K6572" s="0" t="n">
        <v>7605145.30149997</v>
      </c>
      <c r="L6572" s="0" t="n">
        <v>7488400.95</v>
      </c>
      <c r="M6572" s="0" t="n">
        <v>9287943.09600043</v>
      </c>
      <c r="N6572" s="0" t="n">
        <v>8311595.445</v>
      </c>
      <c r="O6572" s="0" t="n">
        <v>7817113.845</v>
      </c>
      <c r="P6572" s="0" t="n">
        <v>7901369.055</v>
      </c>
      <c r="Q6572" s="0" t="n">
        <v>8848024.56</v>
      </c>
      <c r="S6572" s="0" t="s">
        <v>303</v>
      </c>
    </row>
    <row r="6573" customFormat="false" ht="14" hidden="true" customHeight="false" outlineLevel="0" collapsed="false">
      <c r="A6573" s="0" t="str">
        <f aca="false">SUBSTITUTE(C6573&amp;D6573&amp;E6573&amp;F6573&amp;G6573&amp;H6573&amp;I6573," ","")</f>
        <v>AgenteBilingüeEspecializadoAgronomía,veterinariayafinesFrontofficesinherramientaJornadaOrdinaria Zona1Platino</v>
      </c>
      <c r="B6573" s="0" t="s">
        <v>6912</v>
      </c>
      <c r="C6573" s="0" t="s">
        <v>190</v>
      </c>
      <c r="D6573" s="0" t="s">
        <v>6010</v>
      </c>
      <c r="E6573" s="0" t="s">
        <v>705</v>
      </c>
      <c r="F6573" s="0" t="s">
        <v>3335</v>
      </c>
      <c r="G6573" s="0" t="s">
        <v>62</v>
      </c>
      <c r="H6573" s="0" t="s">
        <v>379</v>
      </c>
      <c r="I6573" s="0" t="s">
        <v>198</v>
      </c>
      <c r="J6573" s="0" t="s">
        <v>36</v>
      </c>
      <c r="K6573" s="0" t="n">
        <v>7605145.30149997</v>
      </c>
      <c r="L6573" s="0" t="n">
        <v>7708647.915</v>
      </c>
      <c r="M6573" s="0" t="n">
        <v>9561681.47195093</v>
      </c>
      <c r="N6573" s="0" t="n">
        <v>8330765.715</v>
      </c>
      <c r="O6573" s="0" t="n">
        <v>7817113.845</v>
      </c>
      <c r="P6573" s="0" t="n">
        <v>8071290.18</v>
      </c>
      <c r="Q6573" s="0" t="n">
        <v>9403893.045</v>
      </c>
      <c r="S6573" s="0" t="s">
        <v>303</v>
      </c>
    </row>
    <row r="6574" customFormat="false" ht="14" hidden="true" customHeight="false" outlineLevel="0" collapsed="false">
      <c r="A6574" s="0" t="str">
        <f aca="false">SUBSTITUTE(C6574&amp;D6574&amp;E6574&amp;F6574&amp;G6574&amp;H6574&amp;I6574," ","")</f>
        <v>AgenteBilingüeEspecializadoAgronomía,veterinariayafinesFrontofficesinherramientaJornadaOrdinaria Zona2Plata</v>
      </c>
      <c r="B6574" s="0" t="s">
        <v>6913</v>
      </c>
      <c r="C6574" s="0" t="s">
        <v>190</v>
      </c>
      <c r="D6574" s="0" t="s">
        <v>6010</v>
      </c>
      <c r="E6574" s="0" t="s">
        <v>705</v>
      </c>
      <c r="F6574" s="0" t="s">
        <v>3335</v>
      </c>
      <c r="G6574" s="0" t="s">
        <v>62</v>
      </c>
      <c r="H6574" s="0" t="s">
        <v>385</v>
      </c>
      <c r="I6574" s="0" t="s">
        <v>195</v>
      </c>
      <c r="J6574" s="0" t="s">
        <v>36</v>
      </c>
      <c r="K6574" s="0" t="n">
        <v>7605145.30149997</v>
      </c>
      <c r="L6574" s="0" t="n">
        <v>7561816.605</v>
      </c>
      <c r="M6574" s="0" t="n">
        <v>9029442.03571653</v>
      </c>
      <c r="N6574" s="0" t="n">
        <v>8315429.085</v>
      </c>
      <c r="O6574" s="0" t="n">
        <v>7817113.845</v>
      </c>
      <c r="P6574" s="0" t="n">
        <v>8223685.65</v>
      </c>
      <c r="Q6574" s="0" t="n">
        <v>8472418.92</v>
      </c>
      <c r="S6574" s="0" t="s">
        <v>303</v>
      </c>
    </row>
    <row r="6575" customFormat="false" ht="14" hidden="true" customHeight="false" outlineLevel="0" collapsed="false">
      <c r="A6575" s="0" t="str">
        <f aca="false">SUBSTITUTE(C6575&amp;D6575&amp;E6575&amp;F6575&amp;G6575&amp;H6575&amp;I6575," ","")</f>
        <v>AgenteBilingüeEspecializadoAgronomía,veterinariayafinesFrontofficesinherramientaJornadaOrdinaria Zona2Oro</v>
      </c>
      <c r="B6575" s="0" t="s">
        <v>6914</v>
      </c>
      <c r="C6575" s="0" t="s">
        <v>190</v>
      </c>
      <c r="D6575" s="0" t="s">
        <v>6010</v>
      </c>
      <c r="E6575" s="0" t="s">
        <v>705</v>
      </c>
      <c r="F6575" s="0" t="s">
        <v>3335</v>
      </c>
      <c r="G6575" s="0" t="s">
        <v>62</v>
      </c>
      <c r="H6575" s="0" t="s">
        <v>385</v>
      </c>
      <c r="I6575" s="0" t="s">
        <v>54</v>
      </c>
      <c r="J6575" s="0" t="s">
        <v>36</v>
      </c>
      <c r="K6575" s="0" t="n">
        <v>7605145.30149997</v>
      </c>
      <c r="L6575" s="0" t="n">
        <v>7713053.91</v>
      </c>
      <c r="M6575" s="0" t="n">
        <v>9287943.09600043</v>
      </c>
      <c r="N6575" s="0" t="n">
        <v>8335750.275</v>
      </c>
      <c r="O6575" s="0" t="n">
        <v>7817113.845</v>
      </c>
      <c r="P6575" s="0" t="n">
        <v>8396816.31</v>
      </c>
      <c r="Q6575" s="0" t="n">
        <v>8848024.56</v>
      </c>
      <c r="S6575" s="0" t="s">
        <v>303</v>
      </c>
    </row>
    <row r="6576" customFormat="false" ht="14" hidden="true" customHeight="false" outlineLevel="0" collapsed="false">
      <c r="A6576" s="0" t="str">
        <f aca="false">SUBSTITUTE(C6576&amp;D6576&amp;E6576&amp;F6576&amp;G6576&amp;H6576&amp;I6576," ","")</f>
        <v>AgenteBilingüeEspecializadoAgronomía,veterinariayafinesFrontofficesinherramientaJornadaOrdinaria Zona2Platino</v>
      </c>
      <c r="B6576" s="0" t="s">
        <v>6915</v>
      </c>
      <c r="C6576" s="0" t="s">
        <v>190</v>
      </c>
      <c r="D6576" s="0" t="s">
        <v>6010</v>
      </c>
      <c r="E6576" s="0" t="s">
        <v>705</v>
      </c>
      <c r="F6576" s="0" t="s">
        <v>3335</v>
      </c>
      <c r="G6576" s="0" t="s">
        <v>62</v>
      </c>
      <c r="H6576" s="0" t="s">
        <v>385</v>
      </c>
      <c r="I6576" s="0" t="s">
        <v>198</v>
      </c>
      <c r="J6576" s="0" t="s">
        <v>36</v>
      </c>
      <c r="K6576" s="0" t="n">
        <v>7605145.30149997</v>
      </c>
      <c r="L6576" s="0" t="n">
        <v>7939908.315</v>
      </c>
      <c r="M6576" s="0" t="n">
        <v>9561681.47195093</v>
      </c>
      <c r="N6576" s="0" t="n">
        <v>8356070.43</v>
      </c>
      <c r="O6576" s="0" t="n">
        <v>7817113.845</v>
      </c>
      <c r="P6576" s="0" t="n">
        <v>8577392.76</v>
      </c>
      <c r="Q6576" s="0" t="n">
        <v>9403893.045</v>
      </c>
      <c r="S6576" s="0" t="s">
        <v>303</v>
      </c>
    </row>
    <row r="6577" customFormat="false" ht="14" hidden="true" customHeight="false" outlineLevel="0" collapsed="false">
      <c r="A6577" s="0" t="str">
        <f aca="false">SUBSTITUTE(C6577&amp;D6577&amp;E6577&amp;F6577&amp;G6577&amp;H6577&amp;I6577," ","")</f>
        <v>AgenteBilingüeEspecializadoAgronomía,veterinariayafinesFrontofficesinherramientaJornadaOrdinaria Zona3Plata</v>
      </c>
      <c r="B6577" s="0" t="s">
        <v>6916</v>
      </c>
      <c r="C6577" s="0" t="s">
        <v>190</v>
      </c>
      <c r="D6577" s="0" t="s">
        <v>6010</v>
      </c>
      <c r="E6577" s="0" t="s">
        <v>705</v>
      </c>
      <c r="F6577" s="0" t="s">
        <v>3335</v>
      </c>
      <c r="G6577" s="0" t="s">
        <v>62</v>
      </c>
      <c r="H6577" s="0" t="s">
        <v>390</v>
      </c>
      <c r="I6577" s="0" t="s">
        <v>195</v>
      </c>
      <c r="J6577" s="0" t="s">
        <v>36</v>
      </c>
      <c r="K6577" s="0" t="n">
        <v>7605145.30149997</v>
      </c>
      <c r="L6577" s="0" t="n">
        <v>7708647.915</v>
      </c>
      <c r="M6577" s="0" t="n">
        <v>9029442.03571653</v>
      </c>
      <c r="N6577" s="0" t="n">
        <v>8330765.715</v>
      </c>
      <c r="O6577" s="0" t="n">
        <v>7817113.845</v>
      </c>
      <c r="P6577" s="0" t="n">
        <v>8262378.09</v>
      </c>
      <c r="Q6577" s="0" t="n">
        <v>8472418.92</v>
      </c>
      <c r="S6577" s="0" t="s">
        <v>303</v>
      </c>
    </row>
    <row r="6578" customFormat="false" ht="14" hidden="true" customHeight="false" outlineLevel="0" collapsed="false">
      <c r="A6578" s="0" t="str">
        <f aca="false">SUBSTITUTE(C6578&amp;D6578&amp;E6578&amp;F6578&amp;G6578&amp;H6578&amp;I6578," ","")</f>
        <v>AgenteBilingüeEspecializadoAgronomía,veterinariayafinesFrontofficesinherramientaJornadaOrdinaria Zona3Oro</v>
      </c>
      <c r="B6578" s="0" t="s">
        <v>6917</v>
      </c>
      <c r="C6578" s="0" t="s">
        <v>190</v>
      </c>
      <c r="D6578" s="0" t="s">
        <v>6010</v>
      </c>
      <c r="E6578" s="0" t="s">
        <v>705</v>
      </c>
      <c r="F6578" s="0" t="s">
        <v>3335</v>
      </c>
      <c r="G6578" s="0" t="s">
        <v>62</v>
      </c>
      <c r="H6578" s="0" t="s">
        <v>390</v>
      </c>
      <c r="I6578" s="0" t="s">
        <v>54</v>
      </c>
      <c r="J6578" s="0" t="s">
        <v>36</v>
      </c>
      <c r="K6578" s="0" t="n">
        <v>7605145.30149997</v>
      </c>
      <c r="L6578" s="0" t="n">
        <v>7862821.515</v>
      </c>
      <c r="M6578" s="0" t="n">
        <v>9287943.09600043</v>
      </c>
      <c r="N6578" s="0" t="n">
        <v>8351852.805</v>
      </c>
      <c r="O6578" s="0" t="n">
        <v>7817113.845</v>
      </c>
      <c r="P6578" s="0" t="n">
        <v>8436323.295</v>
      </c>
      <c r="Q6578" s="0" t="n">
        <v>8848024.56</v>
      </c>
      <c r="S6578" s="0" t="s">
        <v>303</v>
      </c>
    </row>
    <row r="6579" customFormat="false" ht="14" hidden="true" customHeight="false" outlineLevel="0" collapsed="false">
      <c r="A6579" s="0" t="str">
        <f aca="false">SUBSTITUTE(C6579&amp;D6579&amp;E6579&amp;F6579&amp;G6579&amp;H6579&amp;I6579," ","")</f>
        <v>AgenteBilingüeEspecializadoAgronomía,veterinariayafinesFrontofficesinherramientaJornadaOrdinaria Zona3Platino</v>
      </c>
      <c r="B6579" s="0" t="s">
        <v>6918</v>
      </c>
      <c r="C6579" s="0" t="s">
        <v>190</v>
      </c>
      <c r="D6579" s="0" t="s">
        <v>6010</v>
      </c>
      <c r="E6579" s="0" t="s">
        <v>705</v>
      </c>
      <c r="F6579" s="0" t="s">
        <v>3335</v>
      </c>
      <c r="G6579" s="0" t="s">
        <v>62</v>
      </c>
      <c r="H6579" s="0" t="s">
        <v>390</v>
      </c>
      <c r="I6579" s="0" t="s">
        <v>198</v>
      </c>
      <c r="J6579" s="0" t="s">
        <v>36</v>
      </c>
      <c r="K6579" s="0" t="n">
        <v>7605145.30149997</v>
      </c>
      <c r="L6579" s="0" t="n">
        <v>8094080.88</v>
      </c>
      <c r="M6579" s="0" t="n">
        <v>9561681.47195093</v>
      </c>
      <c r="N6579" s="0" t="n">
        <v>8372939.895</v>
      </c>
      <c r="O6579" s="0" t="n">
        <v>7817113.845</v>
      </c>
      <c r="P6579" s="0" t="n">
        <v>8617749.48</v>
      </c>
      <c r="Q6579" s="0" t="n">
        <v>9403893.045</v>
      </c>
      <c r="S6579" s="0" t="s">
        <v>303</v>
      </c>
    </row>
    <row r="6580" customFormat="false" ht="14" hidden="true" customHeight="false" outlineLevel="0" collapsed="false">
      <c r="A6580" s="0" t="str">
        <f aca="false">SUBSTITUTE(C6580&amp;D6580&amp;E6580&amp;F6580&amp;G6580&amp;H6580&amp;I6580," ","")</f>
        <v>AgenteBilingüeEspecializadoAgronomía,veterinariayafinesFrontofficesinherramientaHoraextradiurnaZona1Plata</v>
      </c>
      <c r="B6580" s="0" t="s">
        <v>6919</v>
      </c>
      <c r="C6580" s="0" t="s">
        <v>190</v>
      </c>
      <c r="D6580" s="0" t="s">
        <v>6010</v>
      </c>
      <c r="E6580" s="0" t="s">
        <v>705</v>
      </c>
      <c r="F6580" s="0" t="s">
        <v>3335</v>
      </c>
      <c r="G6580" s="0" t="s">
        <v>192</v>
      </c>
      <c r="H6580" s="0" t="s">
        <v>379</v>
      </c>
      <c r="I6580" s="0" t="s">
        <v>195</v>
      </c>
      <c r="J6580" s="0" t="s">
        <v>325</v>
      </c>
      <c r="K6580" s="0" t="n">
        <v>38758.5076880207</v>
      </c>
      <c r="L6580" s="0" t="n">
        <v>40008.96</v>
      </c>
      <c r="M6580" s="0" t="n">
        <v>51815.0379154552</v>
      </c>
      <c r="N6580" s="0" t="n">
        <v>35772.705</v>
      </c>
      <c r="O6580" s="0" t="n">
        <v>36174.285</v>
      </c>
      <c r="P6580" s="0" t="n">
        <v>46658.835</v>
      </c>
      <c r="Q6580" s="0" t="n">
        <v>56509.965</v>
      </c>
      <c r="S6580" s="0" t="s">
        <v>303</v>
      </c>
    </row>
    <row r="6581" customFormat="false" ht="14" hidden="true" customHeight="false" outlineLevel="0" collapsed="false">
      <c r="A6581" s="0" t="str">
        <f aca="false">SUBSTITUTE(C6581&amp;D6581&amp;E6581&amp;F6581&amp;G6581&amp;H6581&amp;I6581," ","")</f>
        <v>AgenteBilingüeEspecializadoAgronomía,veterinariayafinesFrontofficesinherramientaHoraextradiurnaZona1Oro</v>
      </c>
      <c r="B6581" s="0" t="s">
        <v>6920</v>
      </c>
      <c r="C6581" s="0" t="s">
        <v>190</v>
      </c>
      <c r="D6581" s="0" t="s">
        <v>6010</v>
      </c>
      <c r="E6581" s="0" t="s">
        <v>705</v>
      </c>
      <c r="F6581" s="0" t="s">
        <v>3335</v>
      </c>
      <c r="G6581" s="0" t="s">
        <v>192</v>
      </c>
      <c r="H6581" s="0" t="s">
        <v>379</v>
      </c>
      <c r="I6581" s="0" t="s">
        <v>54</v>
      </c>
      <c r="J6581" s="0" t="s">
        <v>325</v>
      </c>
      <c r="K6581" s="0" t="n">
        <v>38758.5076880207</v>
      </c>
      <c r="L6581" s="0" t="n">
        <v>40810.05</v>
      </c>
      <c r="M6581" s="0" t="n">
        <v>53298.4343630777</v>
      </c>
      <c r="N6581" s="0" t="n">
        <v>35772.705</v>
      </c>
      <c r="O6581" s="0" t="n">
        <v>36174.285</v>
      </c>
      <c r="P6581" s="0" t="n">
        <v>47642.085</v>
      </c>
      <c r="Q6581" s="0" t="n">
        <v>59014.665</v>
      </c>
      <c r="S6581" s="0" t="s">
        <v>303</v>
      </c>
    </row>
    <row r="6582" customFormat="false" ht="14" hidden="true" customHeight="false" outlineLevel="0" collapsed="false">
      <c r="A6582" s="0" t="str">
        <f aca="false">SUBSTITUTE(C6582&amp;D6582&amp;E6582&amp;F6582&amp;G6582&amp;H6582&amp;I6582," ","")</f>
        <v>AgenteBilingüeEspecializadoAgronomía,veterinariayafinesFrontofficesinherramientaHoraextradiurnaZona1Platino</v>
      </c>
      <c r="B6582" s="0" t="s">
        <v>6921</v>
      </c>
      <c r="C6582" s="0" t="s">
        <v>190</v>
      </c>
      <c r="D6582" s="0" t="s">
        <v>6010</v>
      </c>
      <c r="E6582" s="0" t="s">
        <v>705</v>
      </c>
      <c r="F6582" s="0" t="s">
        <v>3335</v>
      </c>
      <c r="G6582" s="0" t="s">
        <v>192</v>
      </c>
      <c r="H6582" s="0" t="s">
        <v>379</v>
      </c>
      <c r="I6582" s="0" t="s">
        <v>198</v>
      </c>
      <c r="J6582" s="0" t="s">
        <v>325</v>
      </c>
      <c r="K6582" s="0" t="n">
        <v>38758.5076880207</v>
      </c>
      <c r="L6582" s="0" t="n">
        <v>42009.615</v>
      </c>
      <c r="M6582" s="0" t="n">
        <v>54869.269445986</v>
      </c>
      <c r="N6582" s="0" t="n">
        <v>35772.705</v>
      </c>
      <c r="O6582" s="0" t="n">
        <v>36174.285</v>
      </c>
      <c r="P6582" s="0" t="n">
        <v>48665.7</v>
      </c>
      <c r="Q6582" s="0" t="n">
        <v>62722.035</v>
      </c>
      <c r="S6582" s="0" t="s">
        <v>303</v>
      </c>
    </row>
    <row r="6583" customFormat="false" ht="14" hidden="true" customHeight="false" outlineLevel="0" collapsed="false">
      <c r="A6583" s="0" t="str">
        <f aca="false">SUBSTITUTE(C6583&amp;D6583&amp;E6583&amp;F6583&amp;G6583&amp;H6583&amp;I6583," ","")</f>
        <v>AgenteBilingüeEspecializadoAgronomía,veterinariayafinesFrontofficesinherramientaHoraextradiurnaZona2Plata</v>
      </c>
      <c r="B6583" s="0" t="s">
        <v>6922</v>
      </c>
      <c r="C6583" s="0" t="s">
        <v>190</v>
      </c>
      <c r="D6583" s="0" t="s">
        <v>6010</v>
      </c>
      <c r="E6583" s="0" t="s">
        <v>705</v>
      </c>
      <c r="F6583" s="0" t="s">
        <v>3335</v>
      </c>
      <c r="G6583" s="0" t="s">
        <v>192</v>
      </c>
      <c r="H6583" s="0" t="s">
        <v>385</v>
      </c>
      <c r="I6583" s="0" t="s">
        <v>195</v>
      </c>
      <c r="J6583" s="0" t="s">
        <v>325</v>
      </c>
      <c r="K6583" s="0" t="n">
        <v>38758.5076880207</v>
      </c>
      <c r="L6583" s="0" t="n">
        <v>41209.56</v>
      </c>
      <c r="M6583" s="0" t="n">
        <v>51815.0379154552</v>
      </c>
      <c r="N6583" s="0" t="n">
        <v>35772.705</v>
      </c>
      <c r="O6583" s="0" t="n">
        <v>36174.285</v>
      </c>
      <c r="P6583" s="0" t="n">
        <v>49584.78</v>
      </c>
      <c r="Q6583" s="0" t="n">
        <v>56509.965</v>
      </c>
      <c r="S6583" s="0" t="s">
        <v>303</v>
      </c>
    </row>
    <row r="6584" customFormat="false" ht="14" hidden="true" customHeight="false" outlineLevel="0" collapsed="false">
      <c r="A6584" s="0" t="str">
        <f aca="false">SUBSTITUTE(C6584&amp;D6584&amp;E6584&amp;F6584&amp;G6584&amp;H6584&amp;I6584," ","")</f>
        <v>AgenteBilingüeEspecializadoAgronomía,veterinariayafinesFrontofficesinherramientaHoraextradiurnaZona2Oro</v>
      </c>
      <c r="B6584" s="0" t="s">
        <v>6923</v>
      </c>
      <c r="C6584" s="0" t="s">
        <v>190</v>
      </c>
      <c r="D6584" s="0" t="s">
        <v>6010</v>
      </c>
      <c r="E6584" s="0" t="s">
        <v>705</v>
      </c>
      <c r="F6584" s="0" t="s">
        <v>3335</v>
      </c>
      <c r="G6584" s="0" t="s">
        <v>192</v>
      </c>
      <c r="H6584" s="0" t="s">
        <v>385</v>
      </c>
      <c r="I6584" s="0" t="s">
        <v>54</v>
      </c>
      <c r="J6584" s="0" t="s">
        <v>325</v>
      </c>
      <c r="K6584" s="0" t="n">
        <v>38758.5076880207</v>
      </c>
      <c r="L6584" s="0" t="n">
        <v>42034.455</v>
      </c>
      <c r="M6584" s="0" t="n">
        <v>53298.4343630777</v>
      </c>
      <c r="N6584" s="0" t="n">
        <v>35772.705</v>
      </c>
      <c r="O6584" s="0" t="n">
        <v>36174.285</v>
      </c>
      <c r="P6584" s="0" t="n">
        <v>50629.095</v>
      </c>
      <c r="Q6584" s="0" t="n">
        <v>59014.665</v>
      </c>
      <c r="S6584" s="0" t="s">
        <v>303</v>
      </c>
    </row>
    <row r="6585" customFormat="false" ht="14" hidden="true" customHeight="false" outlineLevel="0" collapsed="false">
      <c r="A6585" s="0" t="str">
        <f aca="false">SUBSTITUTE(C6585&amp;D6585&amp;E6585&amp;F6585&amp;G6585&amp;H6585&amp;I6585," ","")</f>
        <v>AgenteBilingüeEspecializadoAgronomía,veterinariayafinesFrontofficesinherramientaHoraextradiurnaZona2Platino</v>
      </c>
      <c r="B6585" s="0" t="s">
        <v>6924</v>
      </c>
      <c r="C6585" s="0" t="s">
        <v>190</v>
      </c>
      <c r="D6585" s="0" t="s">
        <v>6010</v>
      </c>
      <c r="E6585" s="0" t="s">
        <v>705</v>
      </c>
      <c r="F6585" s="0" t="s">
        <v>3335</v>
      </c>
      <c r="G6585" s="0" t="s">
        <v>192</v>
      </c>
      <c r="H6585" s="0" t="s">
        <v>385</v>
      </c>
      <c r="I6585" s="0" t="s">
        <v>198</v>
      </c>
      <c r="J6585" s="0" t="s">
        <v>325</v>
      </c>
      <c r="K6585" s="0" t="n">
        <v>38758.5076880207</v>
      </c>
      <c r="L6585" s="0" t="n">
        <v>43270.245</v>
      </c>
      <c r="M6585" s="0" t="n">
        <v>54869.269445986</v>
      </c>
      <c r="N6585" s="0" t="n">
        <v>35772.705</v>
      </c>
      <c r="O6585" s="0" t="n">
        <v>36174.285</v>
      </c>
      <c r="P6585" s="0" t="n">
        <v>51717.915</v>
      </c>
      <c r="Q6585" s="0" t="n">
        <v>62722.035</v>
      </c>
      <c r="S6585" s="0" t="s">
        <v>303</v>
      </c>
    </row>
    <row r="6586" customFormat="false" ht="14" hidden="true" customHeight="false" outlineLevel="0" collapsed="false">
      <c r="A6586" s="0" t="str">
        <f aca="false">SUBSTITUTE(C6586&amp;D6586&amp;E6586&amp;F6586&amp;G6586&amp;H6586&amp;I6586," ","")</f>
        <v>AgenteBilingüeEspecializadoAgronomía,veterinariayafinesFrontofficesinherramientaHoraextradiurnaZona3Plata</v>
      </c>
      <c r="B6586" s="0" t="s">
        <v>6925</v>
      </c>
      <c r="C6586" s="0" t="s">
        <v>190</v>
      </c>
      <c r="D6586" s="0" t="s">
        <v>6010</v>
      </c>
      <c r="E6586" s="0" t="s">
        <v>705</v>
      </c>
      <c r="F6586" s="0" t="s">
        <v>3335</v>
      </c>
      <c r="G6586" s="0" t="s">
        <v>192</v>
      </c>
      <c r="H6586" s="0" t="s">
        <v>390</v>
      </c>
      <c r="I6586" s="0" t="s">
        <v>195</v>
      </c>
      <c r="J6586" s="0" t="s">
        <v>325</v>
      </c>
      <c r="K6586" s="0" t="n">
        <v>38758.5076880207</v>
      </c>
      <c r="L6586" s="0" t="n">
        <v>42009.615</v>
      </c>
      <c r="M6586" s="0" t="n">
        <v>51815.0379154552</v>
      </c>
      <c r="N6586" s="0" t="n">
        <v>35772.705</v>
      </c>
      <c r="O6586" s="0" t="n">
        <v>36174.285</v>
      </c>
      <c r="P6586" s="0" t="n">
        <v>49818.69</v>
      </c>
      <c r="Q6586" s="0" t="n">
        <v>56509.965</v>
      </c>
      <c r="S6586" s="0" t="s">
        <v>303</v>
      </c>
    </row>
    <row r="6587" customFormat="false" ht="14" hidden="true" customHeight="false" outlineLevel="0" collapsed="false">
      <c r="A6587" s="0" t="str">
        <f aca="false">SUBSTITUTE(C6587&amp;D6587&amp;E6587&amp;F6587&amp;G6587&amp;H6587&amp;I6587," ","")</f>
        <v>AgenteBilingüeEspecializadoAgronomía,veterinariayafinesFrontofficesinherramientaHoraextradiurnaZona3Oro</v>
      </c>
      <c r="B6587" s="0" t="s">
        <v>6926</v>
      </c>
      <c r="C6587" s="0" t="s">
        <v>190</v>
      </c>
      <c r="D6587" s="0" t="s">
        <v>6010</v>
      </c>
      <c r="E6587" s="0" t="s">
        <v>705</v>
      </c>
      <c r="F6587" s="0" t="s">
        <v>3335</v>
      </c>
      <c r="G6587" s="0" t="s">
        <v>192</v>
      </c>
      <c r="H6587" s="0" t="s">
        <v>390</v>
      </c>
      <c r="I6587" s="0" t="s">
        <v>54</v>
      </c>
      <c r="J6587" s="0" t="s">
        <v>325</v>
      </c>
      <c r="K6587" s="0" t="n">
        <v>38758.5076880207</v>
      </c>
      <c r="L6587" s="0" t="n">
        <v>42851.07</v>
      </c>
      <c r="M6587" s="0" t="n">
        <v>53298.4343630777</v>
      </c>
      <c r="N6587" s="0" t="n">
        <v>35772.705</v>
      </c>
      <c r="O6587" s="0" t="n">
        <v>36174.285</v>
      </c>
      <c r="P6587" s="0" t="n">
        <v>50867.145</v>
      </c>
      <c r="Q6587" s="0" t="n">
        <v>59014.665</v>
      </c>
      <c r="S6587" s="0" t="s">
        <v>303</v>
      </c>
    </row>
    <row r="6588" customFormat="false" ht="14" hidden="true" customHeight="false" outlineLevel="0" collapsed="false">
      <c r="A6588" s="0" t="str">
        <f aca="false">SUBSTITUTE(C6588&amp;D6588&amp;E6588&amp;F6588&amp;G6588&amp;H6588&amp;I6588," ","")</f>
        <v>AgenteBilingüeEspecializadoAgronomía,veterinariayafinesFrontofficesinherramientaHoraextradiurnaZona3Platino</v>
      </c>
      <c r="B6588" s="0" t="s">
        <v>6927</v>
      </c>
      <c r="C6588" s="0" t="s">
        <v>190</v>
      </c>
      <c r="D6588" s="0" t="s">
        <v>6010</v>
      </c>
      <c r="E6588" s="0" t="s">
        <v>705</v>
      </c>
      <c r="F6588" s="0" t="s">
        <v>3335</v>
      </c>
      <c r="G6588" s="0" t="s">
        <v>192</v>
      </c>
      <c r="H6588" s="0" t="s">
        <v>390</v>
      </c>
      <c r="I6588" s="0" t="s">
        <v>198</v>
      </c>
      <c r="J6588" s="0" t="s">
        <v>325</v>
      </c>
      <c r="K6588" s="0" t="n">
        <v>38758.5076880207</v>
      </c>
      <c r="L6588" s="0" t="n">
        <v>44110.665</v>
      </c>
      <c r="M6588" s="0" t="n">
        <v>54869.269445986</v>
      </c>
      <c r="N6588" s="0" t="n">
        <v>35772.705</v>
      </c>
      <c r="O6588" s="0" t="n">
        <v>36174.285</v>
      </c>
      <c r="P6588" s="0" t="n">
        <v>51961.14</v>
      </c>
      <c r="Q6588" s="0" t="n">
        <v>62722.035</v>
      </c>
      <c r="S6588" s="0" t="s">
        <v>303</v>
      </c>
    </row>
    <row r="6589" customFormat="false" ht="14" hidden="true" customHeight="false" outlineLevel="0" collapsed="false">
      <c r="A6589" s="0" t="str">
        <f aca="false">SUBSTITUTE(C6589&amp;D6589&amp;E6589&amp;F6589&amp;G6589&amp;H6589&amp;I6589," ","")</f>
        <v>AgenteBilingüeEspecializadoAgronomía,veterinariayafinesFrontofficesinherramientaHoraextranocturna Zona1Plata</v>
      </c>
      <c r="B6589" s="0" t="s">
        <v>6928</v>
      </c>
      <c r="C6589" s="0" t="s">
        <v>190</v>
      </c>
      <c r="D6589" s="0" t="s">
        <v>6010</v>
      </c>
      <c r="E6589" s="0" t="s">
        <v>705</v>
      </c>
      <c r="F6589" s="0" t="s">
        <v>3335</v>
      </c>
      <c r="G6589" s="0" t="s">
        <v>197</v>
      </c>
      <c r="H6589" s="0" t="s">
        <v>379</v>
      </c>
      <c r="I6589" s="0" t="s">
        <v>195</v>
      </c>
      <c r="J6589" s="0" t="s">
        <v>325</v>
      </c>
      <c r="K6589" s="0" t="n">
        <v>52899.312218229</v>
      </c>
      <c r="L6589" s="0" t="n">
        <v>56013.165</v>
      </c>
      <c r="M6589" s="0" t="n">
        <v>72541.0530816373</v>
      </c>
      <c r="N6589" s="0" t="n">
        <v>50082.615</v>
      </c>
      <c r="O6589" s="0" t="n">
        <v>50366.205</v>
      </c>
      <c r="P6589" s="0" t="n">
        <v>61046.37</v>
      </c>
      <c r="Q6589" s="0" t="n">
        <v>78433.335</v>
      </c>
      <c r="S6589" s="0" t="s">
        <v>303</v>
      </c>
    </row>
    <row r="6590" customFormat="false" ht="14" hidden="true" customHeight="false" outlineLevel="0" collapsed="false">
      <c r="A6590" s="0" t="str">
        <f aca="false">SUBSTITUTE(C6590&amp;D6590&amp;E6590&amp;F6590&amp;G6590&amp;H6590&amp;I6590," ","")</f>
        <v>AgenteBilingüeEspecializadoAgronomía,veterinariayafinesFrontofficesinherramientaHoraextranocturna Zona1Oro</v>
      </c>
      <c r="B6590" s="0" t="s">
        <v>6929</v>
      </c>
      <c r="C6590" s="0" t="s">
        <v>190</v>
      </c>
      <c r="D6590" s="0" t="s">
        <v>6010</v>
      </c>
      <c r="E6590" s="0" t="s">
        <v>705</v>
      </c>
      <c r="F6590" s="0" t="s">
        <v>3335</v>
      </c>
      <c r="G6590" s="0" t="s">
        <v>197</v>
      </c>
      <c r="H6590" s="0" t="s">
        <v>379</v>
      </c>
      <c r="I6590" s="0" t="s">
        <v>54</v>
      </c>
      <c r="J6590" s="0" t="s">
        <v>325</v>
      </c>
      <c r="K6590" s="0" t="n">
        <v>52899.312218229</v>
      </c>
      <c r="L6590" s="0" t="n">
        <v>57134.07</v>
      </c>
      <c r="M6590" s="0" t="n">
        <v>74617.8081083088</v>
      </c>
      <c r="N6590" s="0" t="n">
        <v>50082.615</v>
      </c>
      <c r="O6590" s="0" t="n">
        <v>50366.205</v>
      </c>
      <c r="P6590" s="0" t="n">
        <v>62331.84</v>
      </c>
      <c r="Q6590" s="0" t="n">
        <v>81910.935</v>
      </c>
      <c r="S6590" s="0" t="s">
        <v>303</v>
      </c>
    </row>
    <row r="6591" customFormat="false" ht="14" hidden="true" customHeight="false" outlineLevel="0" collapsed="false">
      <c r="A6591" s="0" t="str">
        <f aca="false">SUBSTITUTE(C6591&amp;D6591&amp;E6591&amp;F6591&amp;G6591&amp;H6591&amp;I6591," ","")</f>
        <v>AgenteBilingüeEspecializadoAgronomía,veterinariayafinesFrontofficesinherramientaHoraextranocturna Zona1Platino</v>
      </c>
      <c r="B6591" s="0" t="s">
        <v>6930</v>
      </c>
      <c r="C6591" s="0" t="s">
        <v>190</v>
      </c>
      <c r="D6591" s="0" t="s">
        <v>6010</v>
      </c>
      <c r="E6591" s="0" t="s">
        <v>705</v>
      </c>
      <c r="F6591" s="0" t="s">
        <v>3335</v>
      </c>
      <c r="G6591" s="0" t="s">
        <v>197</v>
      </c>
      <c r="H6591" s="0" t="s">
        <v>379</v>
      </c>
      <c r="I6591" s="0" t="s">
        <v>198</v>
      </c>
      <c r="J6591" s="0" t="s">
        <v>325</v>
      </c>
      <c r="K6591" s="0" t="n">
        <v>52899.312218229</v>
      </c>
      <c r="L6591" s="0" t="n">
        <v>58813.875</v>
      </c>
      <c r="M6591" s="0" t="n">
        <v>76816.9772243804</v>
      </c>
      <c r="N6591" s="0" t="n">
        <v>50082.615</v>
      </c>
      <c r="O6591" s="0" t="n">
        <v>50366.205</v>
      </c>
      <c r="P6591" s="0" t="n">
        <v>63672.165</v>
      </c>
      <c r="Q6591" s="0" t="n">
        <v>87056.955</v>
      </c>
      <c r="S6591" s="0" t="s">
        <v>303</v>
      </c>
    </row>
    <row r="6592" customFormat="false" ht="14" hidden="true" customHeight="false" outlineLevel="0" collapsed="false">
      <c r="A6592" s="0" t="str">
        <f aca="false">SUBSTITUTE(C6592&amp;D6592&amp;E6592&amp;F6592&amp;G6592&amp;H6592&amp;I6592," ","")</f>
        <v>AgenteBilingüeEspecializadoAgronomía,veterinariayafinesFrontofficesinherramientaHoraextranocturna Zona2Plata</v>
      </c>
      <c r="B6592" s="0" t="s">
        <v>6931</v>
      </c>
      <c r="C6592" s="0" t="s">
        <v>190</v>
      </c>
      <c r="D6592" s="0" t="s">
        <v>6010</v>
      </c>
      <c r="E6592" s="0" t="s">
        <v>705</v>
      </c>
      <c r="F6592" s="0" t="s">
        <v>3335</v>
      </c>
      <c r="G6592" s="0" t="s">
        <v>197</v>
      </c>
      <c r="H6592" s="0" t="s">
        <v>385</v>
      </c>
      <c r="I6592" s="0" t="s">
        <v>195</v>
      </c>
      <c r="J6592" s="0" t="s">
        <v>325</v>
      </c>
      <c r="K6592" s="0" t="n">
        <v>52899.312218229</v>
      </c>
      <c r="L6592" s="0" t="n">
        <v>57694.005</v>
      </c>
      <c r="M6592" s="0" t="n">
        <v>72541.0530816373</v>
      </c>
      <c r="N6592" s="0" t="n">
        <v>50082.615</v>
      </c>
      <c r="O6592" s="0" t="n">
        <v>50366.205</v>
      </c>
      <c r="P6592" s="0" t="n">
        <v>64874.835</v>
      </c>
      <c r="Q6592" s="0" t="n">
        <v>78433.335</v>
      </c>
      <c r="S6592" s="0" t="s">
        <v>303</v>
      </c>
    </row>
    <row r="6593" customFormat="false" ht="14" hidden="true" customHeight="false" outlineLevel="0" collapsed="false">
      <c r="A6593" s="0" t="str">
        <f aca="false">SUBSTITUTE(C6593&amp;D6593&amp;E6593&amp;F6593&amp;G6593&amp;H6593&amp;I6593," ","")</f>
        <v>AgenteBilingüeEspecializadoAgronomía,veterinariayafinesFrontofficesinherramientaHoraextranocturna Zona2Oro</v>
      </c>
      <c r="B6593" s="0" t="s">
        <v>6932</v>
      </c>
      <c r="C6593" s="0" t="s">
        <v>190</v>
      </c>
      <c r="D6593" s="0" t="s">
        <v>6010</v>
      </c>
      <c r="E6593" s="0" t="s">
        <v>705</v>
      </c>
      <c r="F6593" s="0" t="s">
        <v>3335</v>
      </c>
      <c r="G6593" s="0" t="s">
        <v>197</v>
      </c>
      <c r="H6593" s="0" t="s">
        <v>385</v>
      </c>
      <c r="I6593" s="0" t="s">
        <v>54</v>
      </c>
      <c r="J6593" s="0" t="s">
        <v>325</v>
      </c>
      <c r="K6593" s="0" t="n">
        <v>52899.312218229</v>
      </c>
      <c r="L6593" s="0" t="n">
        <v>58849.065</v>
      </c>
      <c r="M6593" s="0" t="n">
        <v>74617.8081083088</v>
      </c>
      <c r="N6593" s="0" t="n">
        <v>50082.615</v>
      </c>
      <c r="O6593" s="0" t="n">
        <v>50366.205</v>
      </c>
      <c r="P6593" s="0" t="n">
        <v>66241.035</v>
      </c>
      <c r="Q6593" s="0" t="n">
        <v>81910.935</v>
      </c>
      <c r="S6593" s="0" t="s">
        <v>303</v>
      </c>
    </row>
    <row r="6594" customFormat="false" ht="14" hidden="true" customHeight="false" outlineLevel="0" collapsed="false">
      <c r="A6594" s="0" t="str">
        <f aca="false">SUBSTITUTE(C6594&amp;D6594&amp;E6594&amp;F6594&amp;G6594&amp;H6594&amp;I6594," ","")</f>
        <v>AgenteBilingüeEspecializadoAgronomía,veterinariayafinesFrontofficesinherramientaHoraextranocturna Zona2Platino</v>
      </c>
      <c r="B6594" s="0" t="s">
        <v>6933</v>
      </c>
      <c r="C6594" s="0" t="s">
        <v>190</v>
      </c>
      <c r="D6594" s="0" t="s">
        <v>6010</v>
      </c>
      <c r="E6594" s="0" t="s">
        <v>705</v>
      </c>
      <c r="F6594" s="0" t="s">
        <v>3335</v>
      </c>
      <c r="G6594" s="0" t="s">
        <v>197</v>
      </c>
      <c r="H6594" s="0" t="s">
        <v>385</v>
      </c>
      <c r="I6594" s="0" t="s">
        <v>198</v>
      </c>
      <c r="J6594" s="0" t="s">
        <v>325</v>
      </c>
      <c r="K6594" s="0" t="n">
        <v>52899.312218229</v>
      </c>
      <c r="L6594" s="0" t="n">
        <v>60578.55</v>
      </c>
      <c r="M6594" s="0" t="n">
        <v>76816.9772243804</v>
      </c>
      <c r="N6594" s="0" t="n">
        <v>50082.615</v>
      </c>
      <c r="O6594" s="0" t="n">
        <v>50366.205</v>
      </c>
      <c r="P6594" s="0" t="n">
        <v>67665.195</v>
      </c>
      <c r="Q6594" s="0" t="n">
        <v>87056.955</v>
      </c>
      <c r="S6594" s="0" t="s">
        <v>303</v>
      </c>
    </row>
    <row r="6595" customFormat="false" ht="14" hidden="true" customHeight="false" outlineLevel="0" collapsed="false">
      <c r="A6595" s="0" t="str">
        <f aca="false">SUBSTITUTE(C6595&amp;D6595&amp;E6595&amp;F6595&amp;G6595&amp;H6595&amp;I6595," ","")</f>
        <v>AgenteBilingüeEspecializadoAgronomía,veterinariayafinesFrontofficesinherramientaHoraextranocturna Zona3Plata</v>
      </c>
      <c r="B6595" s="0" t="s">
        <v>6934</v>
      </c>
      <c r="C6595" s="0" t="s">
        <v>190</v>
      </c>
      <c r="D6595" s="0" t="s">
        <v>6010</v>
      </c>
      <c r="E6595" s="0" t="s">
        <v>705</v>
      </c>
      <c r="F6595" s="0" t="s">
        <v>3335</v>
      </c>
      <c r="G6595" s="0" t="s">
        <v>197</v>
      </c>
      <c r="H6595" s="0" t="s">
        <v>390</v>
      </c>
      <c r="I6595" s="0" t="s">
        <v>195</v>
      </c>
      <c r="J6595" s="0" t="s">
        <v>325</v>
      </c>
      <c r="K6595" s="0" t="n">
        <v>52899.312218229</v>
      </c>
      <c r="L6595" s="0" t="n">
        <v>58813.875</v>
      </c>
      <c r="M6595" s="0" t="n">
        <v>72541.0530816373</v>
      </c>
      <c r="N6595" s="0" t="n">
        <v>50082.615</v>
      </c>
      <c r="O6595" s="0" t="n">
        <v>50366.205</v>
      </c>
      <c r="P6595" s="0" t="n">
        <v>65180.16</v>
      </c>
      <c r="Q6595" s="0" t="n">
        <v>78433.335</v>
      </c>
      <c r="S6595" s="0" t="s">
        <v>303</v>
      </c>
    </row>
    <row r="6596" customFormat="false" ht="14" hidden="true" customHeight="false" outlineLevel="0" collapsed="false">
      <c r="A6596" s="0" t="str">
        <f aca="false">SUBSTITUTE(C6596&amp;D6596&amp;E6596&amp;F6596&amp;G6596&amp;H6596&amp;I6596," ","")</f>
        <v>AgenteBilingüeEspecializadoAgronomía,veterinariayafinesFrontofficesinherramientaHoraextranocturna Zona3Oro</v>
      </c>
      <c r="B6596" s="0" t="s">
        <v>6935</v>
      </c>
      <c r="C6596" s="0" t="s">
        <v>190</v>
      </c>
      <c r="D6596" s="0" t="s">
        <v>6010</v>
      </c>
      <c r="E6596" s="0" t="s">
        <v>705</v>
      </c>
      <c r="F6596" s="0" t="s">
        <v>3335</v>
      </c>
      <c r="G6596" s="0" t="s">
        <v>197</v>
      </c>
      <c r="H6596" s="0" t="s">
        <v>390</v>
      </c>
      <c r="I6596" s="0" t="s">
        <v>54</v>
      </c>
      <c r="J6596" s="0" t="s">
        <v>325</v>
      </c>
      <c r="K6596" s="0" t="n">
        <v>52899.312218229</v>
      </c>
      <c r="L6596" s="0" t="n">
        <v>59991.705</v>
      </c>
      <c r="M6596" s="0" t="n">
        <v>74617.8081083088</v>
      </c>
      <c r="N6596" s="0" t="n">
        <v>50082.615</v>
      </c>
      <c r="O6596" s="0" t="n">
        <v>50366.205</v>
      </c>
      <c r="P6596" s="0" t="n">
        <v>66552.57</v>
      </c>
      <c r="Q6596" s="0" t="n">
        <v>81910.935</v>
      </c>
      <c r="S6596" s="0" t="s">
        <v>303</v>
      </c>
    </row>
    <row r="6597" customFormat="false" ht="14" hidden="true" customHeight="false" outlineLevel="0" collapsed="false">
      <c r="A6597" s="0" t="str">
        <f aca="false">SUBSTITUTE(C6597&amp;D6597&amp;E6597&amp;F6597&amp;G6597&amp;H6597&amp;I6597," ","")</f>
        <v>AgenteBilingüeEspecializadoAgronomía,veterinariayafinesFrontofficesinherramientaHoraextranocturna Zona3Platino</v>
      </c>
      <c r="B6597" s="0" t="s">
        <v>6936</v>
      </c>
      <c r="C6597" s="0" t="s">
        <v>190</v>
      </c>
      <c r="D6597" s="0" t="s">
        <v>6010</v>
      </c>
      <c r="E6597" s="0" t="s">
        <v>705</v>
      </c>
      <c r="F6597" s="0" t="s">
        <v>3335</v>
      </c>
      <c r="G6597" s="0" t="s">
        <v>197</v>
      </c>
      <c r="H6597" s="0" t="s">
        <v>390</v>
      </c>
      <c r="I6597" s="0" t="s">
        <v>198</v>
      </c>
      <c r="J6597" s="0" t="s">
        <v>325</v>
      </c>
      <c r="K6597" s="0" t="n">
        <v>52899.312218229</v>
      </c>
      <c r="L6597" s="0" t="n">
        <v>61755.345</v>
      </c>
      <c r="M6597" s="0" t="n">
        <v>76816.9772243804</v>
      </c>
      <c r="N6597" s="0" t="n">
        <v>50082.615</v>
      </c>
      <c r="O6597" s="0" t="n">
        <v>50366.205</v>
      </c>
      <c r="P6597" s="0" t="n">
        <v>67982.94</v>
      </c>
      <c r="Q6597" s="0" t="n">
        <v>87056.955</v>
      </c>
      <c r="S6597" s="0" t="s">
        <v>303</v>
      </c>
    </row>
    <row r="6598" customFormat="false" ht="14" hidden="true" customHeight="false" outlineLevel="0" collapsed="false">
      <c r="A6598" s="0" t="str">
        <f aca="false">SUBSTITUTE(C6598&amp;D6598&amp;E6598&amp;F6598&amp;G6598&amp;H6598&amp;I6598," ","")</f>
        <v>AgenteBilingüeEspecializadoAgronomía,veterinariayafinesFrontofficesinherramientaHoraextradominicalyfestivoZona1Plata</v>
      </c>
      <c r="B6598" s="0" t="s">
        <v>6937</v>
      </c>
      <c r="C6598" s="0" t="s">
        <v>190</v>
      </c>
      <c r="D6598" s="0" t="s">
        <v>6010</v>
      </c>
      <c r="E6598" s="0" t="s">
        <v>705</v>
      </c>
      <c r="F6598" s="0" t="s">
        <v>3335</v>
      </c>
      <c r="G6598" s="0" t="s">
        <v>194</v>
      </c>
      <c r="H6598" s="0" t="s">
        <v>379</v>
      </c>
      <c r="I6598" s="0" t="s">
        <v>195</v>
      </c>
      <c r="J6598" s="0" t="s">
        <v>325</v>
      </c>
      <c r="K6598" s="0" t="n">
        <v>67040.1167484372</v>
      </c>
      <c r="L6598" s="0" t="n">
        <v>64014.75</v>
      </c>
      <c r="M6598" s="0" t="n">
        <v>82904.0606647283</v>
      </c>
      <c r="N6598" s="0" t="n">
        <v>71546.445</v>
      </c>
      <c r="O6598" s="0" t="n">
        <v>57461.13</v>
      </c>
      <c r="P6598" s="0" t="n">
        <v>68241.69</v>
      </c>
      <c r="Q6598" s="0" t="n">
        <v>87317.775</v>
      </c>
      <c r="S6598" s="0" t="s">
        <v>303</v>
      </c>
    </row>
    <row r="6599" customFormat="false" ht="14" hidden="true" customHeight="false" outlineLevel="0" collapsed="false">
      <c r="A6599" s="0" t="str">
        <f aca="false">SUBSTITUTE(C6599&amp;D6599&amp;E6599&amp;F6599&amp;G6599&amp;H6599&amp;I6599," ","")</f>
        <v>AgenteBilingüeEspecializadoAgronomía,veterinariayafinesFrontofficesinherramientaHoraextradominicalyfestivoZona1Oro</v>
      </c>
      <c r="B6599" s="0" t="s">
        <v>6938</v>
      </c>
      <c r="C6599" s="0" t="s">
        <v>190</v>
      </c>
      <c r="D6599" s="0" t="s">
        <v>6010</v>
      </c>
      <c r="E6599" s="0" t="s">
        <v>705</v>
      </c>
      <c r="F6599" s="0" t="s">
        <v>3335</v>
      </c>
      <c r="G6599" s="0" t="s">
        <v>194</v>
      </c>
      <c r="H6599" s="0" t="s">
        <v>379</v>
      </c>
      <c r="I6599" s="0" t="s">
        <v>54</v>
      </c>
      <c r="J6599" s="0" t="s">
        <v>325</v>
      </c>
      <c r="K6599" s="0" t="n">
        <v>67040.1167484372</v>
      </c>
      <c r="L6599" s="0" t="n">
        <v>65295.045</v>
      </c>
      <c r="M6599" s="0" t="n">
        <v>85277.4949809243</v>
      </c>
      <c r="N6599" s="0" t="n">
        <v>71546.445</v>
      </c>
      <c r="O6599" s="0" t="n">
        <v>57461.13</v>
      </c>
      <c r="P6599" s="0" t="n">
        <v>69678.27</v>
      </c>
      <c r="Q6599" s="0" t="n">
        <v>91188.675</v>
      </c>
      <c r="S6599" s="0" t="s">
        <v>303</v>
      </c>
    </row>
    <row r="6600" customFormat="false" ht="14" hidden="true" customHeight="false" outlineLevel="0" collapsed="false">
      <c r="A6600" s="0" t="str">
        <f aca="false">SUBSTITUTE(C6600&amp;D6600&amp;E6600&amp;F6600&amp;G6600&amp;H6600&amp;I6600," ","")</f>
        <v>AgenteBilingüeEspecializadoAgronomía,veterinariayafinesFrontofficesinherramientaHoraextradominicalyfestivoZona1Platino</v>
      </c>
      <c r="B6600" s="0" t="s">
        <v>6939</v>
      </c>
      <c r="C6600" s="0" t="s">
        <v>190</v>
      </c>
      <c r="D6600" s="0" t="s">
        <v>6010</v>
      </c>
      <c r="E6600" s="0" t="s">
        <v>705</v>
      </c>
      <c r="F6600" s="0" t="s">
        <v>3335</v>
      </c>
      <c r="G6600" s="0" t="s">
        <v>194</v>
      </c>
      <c r="H6600" s="0" t="s">
        <v>379</v>
      </c>
      <c r="I6600" s="0" t="s">
        <v>198</v>
      </c>
      <c r="J6600" s="0" t="s">
        <v>325</v>
      </c>
      <c r="K6600" s="0" t="n">
        <v>67040.1167484372</v>
      </c>
      <c r="L6600" s="0" t="n">
        <v>67216.005</v>
      </c>
      <c r="M6600" s="0" t="n">
        <v>87790.8311135776</v>
      </c>
      <c r="N6600" s="0" t="n">
        <v>71546.445</v>
      </c>
      <c r="O6600" s="0" t="n">
        <v>57461.13</v>
      </c>
      <c r="P6600" s="0" t="n">
        <v>71176.95</v>
      </c>
      <c r="Q6600" s="0" t="n">
        <v>96917.4</v>
      </c>
      <c r="S6600" s="0" t="s">
        <v>303</v>
      </c>
    </row>
    <row r="6601" customFormat="false" ht="14" hidden="true" customHeight="false" outlineLevel="0" collapsed="false">
      <c r="A6601" s="0" t="str">
        <f aca="false">SUBSTITUTE(C6601&amp;D6601&amp;E6601&amp;F6601&amp;G6601&amp;H6601&amp;I6601," ","")</f>
        <v>AgenteBilingüeEspecializadoAgronomía,veterinariayafinesFrontofficesinherramientaHoraextradominicalyfestivoZona2Plata</v>
      </c>
      <c r="B6601" s="0" t="s">
        <v>6940</v>
      </c>
      <c r="C6601" s="0" t="s">
        <v>190</v>
      </c>
      <c r="D6601" s="0" t="s">
        <v>6010</v>
      </c>
      <c r="E6601" s="0" t="s">
        <v>705</v>
      </c>
      <c r="F6601" s="0" t="s">
        <v>3335</v>
      </c>
      <c r="G6601" s="0" t="s">
        <v>194</v>
      </c>
      <c r="H6601" s="0" t="s">
        <v>385</v>
      </c>
      <c r="I6601" s="0" t="s">
        <v>195</v>
      </c>
      <c r="J6601" s="0" t="s">
        <v>325</v>
      </c>
      <c r="K6601" s="0" t="n">
        <v>67040.1167484372</v>
      </c>
      <c r="L6601" s="0" t="n">
        <v>65935.71</v>
      </c>
      <c r="M6601" s="0" t="n">
        <v>82904.0606647283</v>
      </c>
      <c r="N6601" s="0" t="n">
        <v>71546.445</v>
      </c>
      <c r="O6601" s="0" t="n">
        <v>57461.13</v>
      </c>
      <c r="P6601" s="0" t="n">
        <v>72520.38</v>
      </c>
      <c r="Q6601" s="0" t="n">
        <v>87317.775</v>
      </c>
      <c r="S6601" s="0" t="s">
        <v>303</v>
      </c>
    </row>
    <row r="6602" customFormat="false" ht="14" hidden="true" customHeight="false" outlineLevel="0" collapsed="false">
      <c r="A6602" s="0" t="str">
        <f aca="false">SUBSTITUTE(C6602&amp;D6602&amp;E6602&amp;F6602&amp;G6602&amp;H6602&amp;I6602," ","")</f>
        <v>AgenteBilingüeEspecializadoAgronomía,veterinariayafinesFrontofficesinherramientaHoraextradominicalyfestivoZona2Oro</v>
      </c>
      <c r="B6602" s="0" t="s">
        <v>6941</v>
      </c>
      <c r="C6602" s="0" t="s">
        <v>190</v>
      </c>
      <c r="D6602" s="0" t="s">
        <v>6010</v>
      </c>
      <c r="E6602" s="0" t="s">
        <v>705</v>
      </c>
      <c r="F6602" s="0" t="s">
        <v>3335</v>
      </c>
      <c r="G6602" s="0" t="s">
        <v>194</v>
      </c>
      <c r="H6602" s="0" t="s">
        <v>385</v>
      </c>
      <c r="I6602" s="0" t="s">
        <v>54</v>
      </c>
      <c r="J6602" s="0" t="s">
        <v>325</v>
      </c>
      <c r="K6602" s="0" t="n">
        <v>67040.1167484372</v>
      </c>
      <c r="L6602" s="0" t="n">
        <v>67254.3</v>
      </c>
      <c r="M6602" s="0" t="n">
        <v>85277.4949809243</v>
      </c>
      <c r="N6602" s="0" t="n">
        <v>71546.445</v>
      </c>
      <c r="O6602" s="0" t="n">
        <v>57461.13</v>
      </c>
      <c r="P6602" s="0" t="n">
        <v>74047.005</v>
      </c>
      <c r="Q6602" s="0" t="n">
        <v>91188.675</v>
      </c>
      <c r="S6602" s="0" t="s">
        <v>303</v>
      </c>
    </row>
    <row r="6603" customFormat="false" ht="14" hidden="true" customHeight="false" outlineLevel="0" collapsed="false">
      <c r="A6603" s="0" t="str">
        <f aca="false">SUBSTITUTE(C6603&amp;D6603&amp;E6603&amp;F6603&amp;G6603&amp;H6603&amp;I6603," ","")</f>
        <v>AgenteBilingüeEspecializadoAgronomía,veterinariayafinesFrontofficesinherramientaHoraextradominicalyfestivoZona2Platino</v>
      </c>
      <c r="B6603" s="0" t="s">
        <v>6942</v>
      </c>
      <c r="C6603" s="0" t="s">
        <v>190</v>
      </c>
      <c r="D6603" s="0" t="s">
        <v>6010</v>
      </c>
      <c r="E6603" s="0" t="s">
        <v>705</v>
      </c>
      <c r="F6603" s="0" t="s">
        <v>3335</v>
      </c>
      <c r="G6603" s="0" t="s">
        <v>194</v>
      </c>
      <c r="H6603" s="0" t="s">
        <v>385</v>
      </c>
      <c r="I6603" s="0" t="s">
        <v>198</v>
      </c>
      <c r="J6603" s="0" t="s">
        <v>325</v>
      </c>
      <c r="K6603" s="0" t="n">
        <v>67040.1167484372</v>
      </c>
      <c r="L6603" s="0" t="n">
        <v>69233.22</v>
      </c>
      <c r="M6603" s="0" t="n">
        <v>87790.8311135776</v>
      </c>
      <c r="N6603" s="0" t="n">
        <v>71546.445</v>
      </c>
      <c r="O6603" s="0" t="n">
        <v>57461.13</v>
      </c>
      <c r="P6603" s="0" t="n">
        <v>75639.87</v>
      </c>
      <c r="Q6603" s="0" t="n">
        <v>96917.4</v>
      </c>
      <c r="S6603" s="0" t="s">
        <v>303</v>
      </c>
    </row>
    <row r="6604" customFormat="false" ht="14" hidden="true" customHeight="false" outlineLevel="0" collapsed="false">
      <c r="A6604" s="0" t="str">
        <f aca="false">SUBSTITUTE(C6604&amp;D6604&amp;E6604&amp;F6604&amp;G6604&amp;H6604&amp;I6604," ","")</f>
        <v>AgenteBilingüeEspecializadoAgronomía,veterinariayafinesFrontofficesinherramientaHoraextradominicalyfestivoZona3Plata</v>
      </c>
      <c r="B6604" s="0" t="s">
        <v>6943</v>
      </c>
      <c r="C6604" s="0" t="s">
        <v>190</v>
      </c>
      <c r="D6604" s="0" t="s">
        <v>6010</v>
      </c>
      <c r="E6604" s="0" t="s">
        <v>705</v>
      </c>
      <c r="F6604" s="0" t="s">
        <v>3335</v>
      </c>
      <c r="G6604" s="0" t="s">
        <v>194</v>
      </c>
      <c r="H6604" s="0" t="s">
        <v>390</v>
      </c>
      <c r="I6604" s="0" t="s">
        <v>195</v>
      </c>
      <c r="J6604" s="0" t="s">
        <v>325</v>
      </c>
      <c r="K6604" s="0" t="n">
        <v>67040.1167484372</v>
      </c>
      <c r="L6604" s="0" t="n">
        <v>67216.005</v>
      </c>
      <c r="M6604" s="0" t="n">
        <v>82904.0606647283</v>
      </c>
      <c r="N6604" s="0" t="n">
        <v>71546.445</v>
      </c>
      <c r="O6604" s="0" t="n">
        <v>57461.13</v>
      </c>
      <c r="P6604" s="0" t="n">
        <v>72861.93</v>
      </c>
      <c r="Q6604" s="0" t="n">
        <v>87317.775</v>
      </c>
      <c r="S6604" s="0" t="s">
        <v>303</v>
      </c>
    </row>
    <row r="6605" customFormat="false" ht="14" hidden="true" customHeight="false" outlineLevel="0" collapsed="false">
      <c r="A6605" s="0" t="str">
        <f aca="false">SUBSTITUTE(C6605&amp;D6605&amp;E6605&amp;F6605&amp;G6605&amp;H6605&amp;I6605," ","")</f>
        <v>AgenteBilingüeEspecializadoAgronomía,veterinariayafinesFrontofficesinherramientaHoraextradominicalyfestivoZona3Oro</v>
      </c>
      <c r="B6605" s="0" t="s">
        <v>6944</v>
      </c>
      <c r="C6605" s="0" t="s">
        <v>190</v>
      </c>
      <c r="D6605" s="0" t="s">
        <v>6010</v>
      </c>
      <c r="E6605" s="0" t="s">
        <v>705</v>
      </c>
      <c r="F6605" s="0" t="s">
        <v>3335</v>
      </c>
      <c r="G6605" s="0" t="s">
        <v>194</v>
      </c>
      <c r="H6605" s="0" t="s">
        <v>390</v>
      </c>
      <c r="I6605" s="0" t="s">
        <v>54</v>
      </c>
      <c r="J6605" s="0" t="s">
        <v>325</v>
      </c>
      <c r="K6605" s="0" t="n">
        <v>67040.1167484372</v>
      </c>
      <c r="L6605" s="0" t="n">
        <v>68560.47</v>
      </c>
      <c r="M6605" s="0" t="n">
        <v>85277.4949809243</v>
      </c>
      <c r="N6605" s="0" t="n">
        <v>71546.445</v>
      </c>
      <c r="O6605" s="0" t="n">
        <v>57461.13</v>
      </c>
      <c r="P6605" s="0" t="n">
        <v>74395.8</v>
      </c>
      <c r="Q6605" s="0" t="n">
        <v>91188.675</v>
      </c>
      <c r="S6605" s="0" t="s">
        <v>303</v>
      </c>
    </row>
    <row r="6606" customFormat="false" ht="14" hidden="true" customHeight="false" outlineLevel="0" collapsed="false">
      <c r="A6606" s="0" t="str">
        <f aca="false">SUBSTITUTE(C6606&amp;D6606&amp;E6606&amp;F6606&amp;G6606&amp;H6606&amp;I6606," ","")</f>
        <v>AgenteBilingüeEspecializadoAgronomía,veterinariayafinesFrontofficesinherramientaHoraextradominicalyfestivoZona3Platino</v>
      </c>
      <c r="B6606" s="0" t="s">
        <v>6945</v>
      </c>
      <c r="C6606" s="0" t="s">
        <v>190</v>
      </c>
      <c r="D6606" s="0" t="s">
        <v>6010</v>
      </c>
      <c r="E6606" s="0" t="s">
        <v>705</v>
      </c>
      <c r="F6606" s="0" t="s">
        <v>3335</v>
      </c>
      <c r="G6606" s="0" t="s">
        <v>194</v>
      </c>
      <c r="H6606" s="0" t="s">
        <v>390</v>
      </c>
      <c r="I6606" s="0" t="s">
        <v>198</v>
      </c>
      <c r="J6606" s="0" t="s">
        <v>325</v>
      </c>
      <c r="K6606" s="0" t="n">
        <v>67040.1167484372</v>
      </c>
      <c r="L6606" s="0" t="n">
        <v>70577.685</v>
      </c>
      <c r="M6606" s="0" t="n">
        <v>87790.8311135776</v>
      </c>
      <c r="N6606" s="0" t="n">
        <v>71546.445</v>
      </c>
      <c r="O6606" s="0" t="n">
        <v>57461.13</v>
      </c>
      <c r="P6606" s="0" t="n">
        <v>75995.91</v>
      </c>
      <c r="Q6606" s="0" t="n">
        <v>96917.4</v>
      </c>
      <c r="S6606" s="0" t="s">
        <v>303</v>
      </c>
    </row>
    <row r="6607" customFormat="false" ht="14" hidden="true" customHeight="false" outlineLevel="0" collapsed="false">
      <c r="A6607" s="0" t="str">
        <f aca="false">SUBSTITUTE(C6607&amp;D6607&amp;E6607&amp;F6607&amp;G6607&amp;H6607&amp;I6607," ","")</f>
        <v>AgenteBilingüeEspecializadoAgronomía,veterinariayafinesFrontofficesinherramientaServicio7x24Zona1Plata</v>
      </c>
      <c r="B6607" s="0" t="s">
        <v>6946</v>
      </c>
      <c r="C6607" s="0" t="s">
        <v>190</v>
      </c>
      <c r="D6607" s="0" t="s">
        <v>6010</v>
      </c>
      <c r="E6607" s="0" t="s">
        <v>705</v>
      </c>
      <c r="F6607" s="0" t="s">
        <v>3335</v>
      </c>
      <c r="G6607" s="0" t="s">
        <v>55</v>
      </c>
      <c r="H6607" s="0" t="s">
        <v>379</v>
      </c>
      <c r="I6607" s="0" t="s">
        <v>195</v>
      </c>
      <c r="J6607" s="0" t="s">
        <v>305</v>
      </c>
      <c r="K6607" s="0" t="n">
        <v>24574110.7377499</v>
      </c>
      <c r="L6607" s="0" t="n">
        <v>34585033.185</v>
      </c>
      <c r="M6607" s="0" t="n">
        <v>36343504.193759</v>
      </c>
      <c r="N6607" s="0" t="n">
        <v>31132347.705</v>
      </c>
      <c r="O6607" s="0" t="n">
        <v>31393450.26</v>
      </c>
      <c r="P6607" s="0" t="n">
        <v>44101005.345</v>
      </c>
      <c r="Q6607" s="0" t="n">
        <v>35858940.165</v>
      </c>
      <c r="S6607" s="0" t="s">
        <v>303</v>
      </c>
    </row>
    <row r="6608" customFormat="false" ht="14" hidden="true" customHeight="false" outlineLevel="0" collapsed="false">
      <c r="A6608" s="0" t="str">
        <f aca="false">SUBSTITUTE(C6608&amp;D6608&amp;E6608&amp;F6608&amp;G6608&amp;H6608&amp;I6608," ","")</f>
        <v>AgenteBilingüeEspecializadoAgronomía,veterinariayafinesFrontofficesinherramientaServicio7x24Zona1Oro</v>
      </c>
      <c r="B6608" s="0" t="s">
        <v>6947</v>
      </c>
      <c r="C6608" s="0" t="s">
        <v>190</v>
      </c>
      <c r="D6608" s="0" t="s">
        <v>6010</v>
      </c>
      <c r="E6608" s="0" t="s">
        <v>705</v>
      </c>
      <c r="F6608" s="0" t="s">
        <v>3335</v>
      </c>
      <c r="G6608" s="0" t="s">
        <v>55</v>
      </c>
      <c r="H6608" s="0" t="s">
        <v>379</v>
      </c>
      <c r="I6608" s="0" t="s">
        <v>54</v>
      </c>
      <c r="J6608" s="0" t="s">
        <v>305</v>
      </c>
      <c r="K6608" s="0" t="n">
        <v>24574110.7377499</v>
      </c>
      <c r="L6608" s="0" t="n">
        <v>35276734.035</v>
      </c>
      <c r="M6608" s="0" t="n">
        <v>37383970.9614017</v>
      </c>
      <c r="N6608" s="0" t="n">
        <v>31310595.405</v>
      </c>
      <c r="O6608" s="0" t="n">
        <v>31393450.26</v>
      </c>
      <c r="P6608" s="0" t="n">
        <v>45029447.955</v>
      </c>
      <c r="Q6608" s="0" t="n">
        <v>37448667.045</v>
      </c>
      <c r="S6608" s="0" t="s">
        <v>303</v>
      </c>
    </row>
    <row r="6609" customFormat="false" ht="14" hidden="true" customHeight="false" outlineLevel="0" collapsed="false">
      <c r="A6609" s="0" t="str">
        <f aca="false">SUBSTITUTE(C6609&amp;D6609&amp;E6609&amp;F6609&amp;G6609&amp;H6609&amp;I6609," ","")</f>
        <v>AgenteBilingüeEspecializadoAgronomía,veterinariayafinesFrontofficesinherramientaServicio7x24Zona1Platino</v>
      </c>
      <c r="B6609" s="0" t="s">
        <v>6948</v>
      </c>
      <c r="C6609" s="0" t="s">
        <v>190</v>
      </c>
      <c r="D6609" s="0" t="s">
        <v>6010</v>
      </c>
      <c r="E6609" s="0" t="s">
        <v>705</v>
      </c>
      <c r="F6609" s="0" t="s">
        <v>3335</v>
      </c>
      <c r="G6609" s="0" t="s">
        <v>55</v>
      </c>
      <c r="H6609" s="0" t="s">
        <v>379</v>
      </c>
      <c r="I6609" s="0" t="s">
        <v>198</v>
      </c>
      <c r="J6609" s="0" t="s">
        <v>305</v>
      </c>
      <c r="K6609" s="0" t="n">
        <v>24574110.7377499</v>
      </c>
      <c r="L6609" s="0" t="n">
        <v>36314285.31</v>
      </c>
      <c r="M6609" s="0" t="n">
        <v>38485767.9246025</v>
      </c>
      <c r="N6609" s="0" t="n">
        <v>31345637.4</v>
      </c>
      <c r="O6609" s="0" t="n">
        <v>31393450.26</v>
      </c>
      <c r="P6609" s="0" t="n">
        <v>45997822.935</v>
      </c>
      <c r="Q6609" s="0" t="n">
        <v>39801340.035</v>
      </c>
      <c r="S6609" s="0" t="s">
        <v>303</v>
      </c>
    </row>
    <row r="6610" customFormat="false" ht="14" hidden="true" customHeight="false" outlineLevel="0" collapsed="false">
      <c r="A6610" s="0" t="str">
        <f aca="false">SUBSTITUTE(C6610&amp;D6610&amp;E6610&amp;F6610&amp;G6610&amp;H6610&amp;I6610," ","")</f>
        <v>AgenteBilingüeEspecializadoAgronomía,veterinariayafinesFrontofficesinherramientaServicio7x24Zona2Plata</v>
      </c>
      <c r="B6610" s="0" t="s">
        <v>6949</v>
      </c>
      <c r="C6610" s="0" t="s">
        <v>190</v>
      </c>
      <c r="D6610" s="0" t="s">
        <v>6010</v>
      </c>
      <c r="E6610" s="0" t="s">
        <v>705</v>
      </c>
      <c r="F6610" s="0" t="s">
        <v>3335</v>
      </c>
      <c r="G6610" s="0" t="s">
        <v>55</v>
      </c>
      <c r="H6610" s="0" t="s">
        <v>385</v>
      </c>
      <c r="I6610" s="0" t="s">
        <v>195</v>
      </c>
      <c r="J6610" s="0" t="s">
        <v>305</v>
      </c>
      <c r="K6610" s="0" t="n">
        <v>24574110.7377499</v>
      </c>
      <c r="L6610" s="0" t="n">
        <v>35622584.46</v>
      </c>
      <c r="M6610" s="0" t="n">
        <v>36343504.193759</v>
      </c>
      <c r="N6610" s="0" t="n">
        <v>31317604.425</v>
      </c>
      <c r="O6610" s="0" t="n">
        <v>31393450.26</v>
      </c>
      <c r="P6610" s="0" t="n">
        <v>46866315.24</v>
      </c>
      <c r="Q6610" s="0" t="n">
        <v>35858940.165</v>
      </c>
      <c r="S6610" s="0" t="s">
        <v>303</v>
      </c>
    </row>
    <row r="6611" customFormat="false" ht="14" hidden="true" customHeight="false" outlineLevel="0" collapsed="false">
      <c r="A6611" s="0" t="str">
        <f aca="false">SUBSTITUTE(C6611&amp;D6611&amp;E6611&amp;F6611&amp;G6611&amp;H6611&amp;I6611," ","")</f>
        <v>AgenteBilingüeEspecializadoAgronomía,veterinariayafinesFrontofficesinherramientaServicio7x24Zona2Oro</v>
      </c>
      <c r="B6611" s="0" t="s">
        <v>6950</v>
      </c>
      <c r="C6611" s="0" t="s">
        <v>190</v>
      </c>
      <c r="D6611" s="0" t="s">
        <v>6010</v>
      </c>
      <c r="E6611" s="0" t="s">
        <v>705</v>
      </c>
      <c r="F6611" s="0" t="s">
        <v>3335</v>
      </c>
      <c r="G6611" s="0" t="s">
        <v>55</v>
      </c>
      <c r="H6611" s="0" t="s">
        <v>385</v>
      </c>
      <c r="I6611" s="0" t="s">
        <v>54</v>
      </c>
      <c r="J6611" s="0" t="s">
        <v>305</v>
      </c>
      <c r="K6611" s="0" t="n">
        <v>24574110.7377499</v>
      </c>
      <c r="L6611" s="0" t="n">
        <v>36335037.06</v>
      </c>
      <c r="M6611" s="0" t="n">
        <v>37383970.9614017</v>
      </c>
      <c r="N6611" s="0" t="n">
        <v>31354747.47</v>
      </c>
      <c r="O6611" s="0" t="n">
        <v>31393450.26</v>
      </c>
      <c r="P6611" s="0" t="n">
        <v>47852974.53</v>
      </c>
      <c r="Q6611" s="0" t="n">
        <v>37448667.045</v>
      </c>
      <c r="S6611" s="0" t="s">
        <v>303</v>
      </c>
    </row>
    <row r="6612" customFormat="false" ht="14" hidden="true" customHeight="false" outlineLevel="0" collapsed="false">
      <c r="A6612" s="0" t="str">
        <f aca="false">SUBSTITUTE(C6612&amp;D6612&amp;E6612&amp;F6612&amp;G6612&amp;H6612&amp;I6612," ","")</f>
        <v>AgenteBilingüeEspecializadoAgronomía,veterinariayafinesFrontofficesinherramientaServicio7x24Zona2Platino</v>
      </c>
      <c r="B6612" s="0" t="s">
        <v>6951</v>
      </c>
      <c r="C6612" s="0" t="s">
        <v>190</v>
      </c>
      <c r="D6612" s="0" t="s">
        <v>6010</v>
      </c>
      <c r="E6612" s="0" t="s">
        <v>705</v>
      </c>
      <c r="F6612" s="0" t="s">
        <v>3335</v>
      </c>
      <c r="G6612" s="0" t="s">
        <v>55</v>
      </c>
      <c r="H6612" s="0" t="s">
        <v>385</v>
      </c>
      <c r="I6612" s="0" t="s">
        <v>198</v>
      </c>
      <c r="J6612" s="0" t="s">
        <v>305</v>
      </c>
      <c r="K6612" s="0" t="n">
        <v>24574110.7377499</v>
      </c>
      <c r="L6612" s="0" t="n">
        <v>37403713.89</v>
      </c>
      <c r="M6612" s="0" t="n">
        <v>38485767.9246025</v>
      </c>
      <c r="N6612" s="0" t="n">
        <v>31391891.55</v>
      </c>
      <c r="O6612" s="0" t="n">
        <v>31393450.26</v>
      </c>
      <c r="P6612" s="0" t="n">
        <v>48882069.855</v>
      </c>
      <c r="Q6612" s="0" t="n">
        <v>39801340.035</v>
      </c>
      <c r="S6612" s="0" t="s">
        <v>303</v>
      </c>
    </row>
    <row r="6613" customFormat="false" ht="14" hidden="true" customHeight="false" outlineLevel="0" collapsed="false">
      <c r="A6613" s="0" t="str">
        <f aca="false">SUBSTITUTE(C6613&amp;D6613&amp;E6613&amp;F6613&amp;G6613&amp;H6613&amp;I6613," ","")</f>
        <v>AgenteBilingüeEspecializadoAgronomía,veterinariayafinesFrontofficesinherramientaServicio7x24Zona3Plata</v>
      </c>
      <c r="B6613" s="0" t="s">
        <v>6952</v>
      </c>
      <c r="C6613" s="0" t="s">
        <v>190</v>
      </c>
      <c r="D6613" s="0" t="s">
        <v>6010</v>
      </c>
      <c r="E6613" s="0" t="s">
        <v>705</v>
      </c>
      <c r="F6613" s="0" t="s">
        <v>3335</v>
      </c>
      <c r="G6613" s="0" t="s">
        <v>55</v>
      </c>
      <c r="H6613" s="0" t="s">
        <v>390</v>
      </c>
      <c r="I6613" s="0" t="s">
        <v>195</v>
      </c>
      <c r="J6613" s="0" t="s">
        <v>305</v>
      </c>
      <c r="K6613" s="0" t="n">
        <v>24574110.7377499</v>
      </c>
      <c r="L6613" s="0" t="n">
        <v>36314285.31</v>
      </c>
      <c r="M6613" s="0" t="n">
        <v>36343504.193759</v>
      </c>
      <c r="N6613" s="0" t="n">
        <v>31345637.4</v>
      </c>
      <c r="O6613" s="0" t="n">
        <v>31393450.26</v>
      </c>
      <c r="P6613" s="0" t="n">
        <v>47086819.92</v>
      </c>
      <c r="Q6613" s="0" t="n">
        <v>35858940.165</v>
      </c>
      <c r="S6613" s="0" t="s">
        <v>303</v>
      </c>
    </row>
    <row r="6614" customFormat="false" ht="14" hidden="true" customHeight="false" outlineLevel="0" collapsed="false">
      <c r="A6614" s="0" t="str">
        <f aca="false">SUBSTITUTE(C6614&amp;D6614&amp;E6614&amp;F6614&amp;G6614&amp;H6614&amp;I6614," ","")</f>
        <v>AgenteBilingüeEspecializadoAgronomía,veterinariayafinesFrontofficesinherramientaServicio7x24Zona3Oro</v>
      </c>
      <c r="B6614" s="0" t="s">
        <v>6953</v>
      </c>
      <c r="C6614" s="0" t="s">
        <v>190</v>
      </c>
      <c r="D6614" s="0" t="s">
        <v>6010</v>
      </c>
      <c r="E6614" s="0" t="s">
        <v>705</v>
      </c>
      <c r="F6614" s="0" t="s">
        <v>3335</v>
      </c>
      <c r="G6614" s="0" t="s">
        <v>55</v>
      </c>
      <c r="H6614" s="0" t="s">
        <v>390</v>
      </c>
      <c r="I6614" s="0" t="s">
        <v>54</v>
      </c>
      <c r="J6614" s="0" t="s">
        <v>305</v>
      </c>
      <c r="K6614" s="0" t="n">
        <v>24574110.7377499</v>
      </c>
      <c r="L6614" s="0" t="n">
        <v>37040571.72</v>
      </c>
      <c r="M6614" s="0" t="n">
        <v>37383970.9614017</v>
      </c>
      <c r="N6614" s="0" t="n">
        <v>31384181.835</v>
      </c>
      <c r="O6614" s="0" t="n">
        <v>31393450.26</v>
      </c>
      <c r="P6614" s="0" t="n">
        <v>48078121.185</v>
      </c>
      <c r="Q6614" s="0" t="n">
        <v>37448667.045</v>
      </c>
      <c r="S6614" s="0" t="s">
        <v>303</v>
      </c>
    </row>
    <row r="6615" customFormat="false" ht="14" hidden="true" customHeight="false" outlineLevel="0" collapsed="false">
      <c r="A6615" s="0" t="str">
        <f aca="false">SUBSTITUTE(C6615&amp;D6615&amp;E6615&amp;F6615&amp;G6615&amp;H6615&amp;I6615," ","")</f>
        <v>AgenteBilingüeEspecializadoAgronomía,veterinariayafinesFrontofficesinherramientaServicio7x24Zona3Platino</v>
      </c>
      <c r="B6615" s="0" t="s">
        <v>6954</v>
      </c>
      <c r="C6615" s="0" t="s">
        <v>190</v>
      </c>
      <c r="D6615" s="0" t="s">
        <v>6010</v>
      </c>
      <c r="E6615" s="0" t="s">
        <v>705</v>
      </c>
      <c r="F6615" s="0" t="s">
        <v>3335</v>
      </c>
      <c r="G6615" s="0" t="s">
        <v>55</v>
      </c>
      <c r="H6615" s="0" t="s">
        <v>390</v>
      </c>
      <c r="I6615" s="0" t="s">
        <v>198</v>
      </c>
      <c r="J6615" s="0" t="s">
        <v>305</v>
      </c>
      <c r="K6615" s="0" t="n">
        <v>24574110.7377499</v>
      </c>
      <c r="L6615" s="0" t="n">
        <v>38130000.3</v>
      </c>
      <c r="M6615" s="0" t="n">
        <v>38485767.9246025</v>
      </c>
      <c r="N6615" s="0" t="n">
        <v>31422727.305</v>
      </c>
      <c r="O6615" s="0" t="n">
        <v>31393450.26</v>
      </c>
      <c r="P6615" s="0" t="n">
        <v>49112059.275</v>
      </c>
      <c r="Q6615" s="0" t="n">
        <v>39801340.035</v>
      </c>
      <c r="S6615" s="0" t="s">
        <v>303</v>
      </c>
    </row>
    <row r="6616" customFormat="false" ht="14" hidden="true" customHeight="false" outlineLevel="0" collapsed="false">
      <c r="A6616" s="0" t="str">
        <f aca="false">SUBSTITUTE(C6616&amp;D6616&amp;E6616&amp;F6616&amp;G6616&amp;H6616&amp;I6616," ","")</f>
        <v>AgenteBilingüeEspecializadoCienciasdelaeducaciónyafinesEnlasinstalacionesdelaEntidadCompradoraJornadaOrdinaria Zona1Plata</v>
      </c>
      <c r="B6616" s="0" t="s">
        <v>6955</v>
      </c>
      <c r="C6616" s="0" t="s">
        <v>190</v>
      </c>
      <c r="D6616" s="0" t="s">
        <v>6010</v>
      </c>
      <c r="E6616" s="0" t="s">
        <v>721</v>
      </c>
      <c r="F6616" s="0" t="s">
        <v>3303</v>
      </c>
      <c r="G6616" s="0" t="s">
        <v>62</v>
      </c>
      <c r="H6616" s="0" t="s">
        <v>379</v>
      </c>
      <c r="I6616" s="0" t="s">
        <v>195</v>
      </c>
      <c r="J6616" s="0" t="s">
        <v>36</v>
      </c>
      <c r="K6616" s="0" t="n">
        <v>7557128.99365752</v>
      </c>
      <c r="L6616" s="0" t="n">
        <v>7625635.74</v>
      </c>
      <c r="M6616" s="0" t="n">
        <v>9135926.60189973</v>
      </c>
      <c r="N6616" s="0" t="n">
        <v>8292425.175</v>
      </c>
      <c r="O6616" s="0" t="n">
        <v>7961892.75</v>
      </c>
      <c r="P6616" s="0" t="n">
        <v>8641955.025</v>
      </c>
      <c r="Q6616" s="0" t="n">
        <v>8621656.605</v>
      </c>
      <c r="S6616" s="0" t="s">
        <v>303</v>
      </c>
    </row>
    <row r="6617" customFormat="false" ht="14" hidden="true" customHeight="false" outlineLevel="0" collapsed="false">
      <c r="A6617" s="0" t="str">
        <f aca="false">SUBSTITUTE(C6617&amp;D6617&amp;E6617&amp;F6617&amp;G6617&amp;H6617&amp;I6617," ","")</f>
        <v>AgenteBilingüeEspecializadoCienciasdelaeducaciónyafinesEnlasinstalacionesdelaEntidadCompradoraJornadaOrdinaria Zona1Oro</v>
      </c>
      <c r="B6617" s="0" t="s">
        <v>6956</v>
      </c>
      <c r="C6617" s="0" t="s">
        <v>190</v>
      </c>
      <c r="D6617" s="0" t="s">
        <v>6010</v>
      </c>
      <c r="E6617" s="0" t="s">
        <v>721</v>
      </c>
      <c r="F6617" s="0" t="s">
        <v>3303</v>
      </c>
      <c r="G6617" s="0" t="s">
        <v>62</v>
      </c>
      <c r="H6617" s="0" t="s">
        <v>379</v>
      </c>
      <c r="I6617" s="0" t="s">
        <v>54</v>
      </c>
      <c r="J6617" s="0" t="s">
        <v>36</v>
      </c>
      <c r="K6617" s="0" t="n">
        <v>7557128.99365752</v>
      </c>
      <c r="L6617" s="0" t="n">
        <v>7778149.2</v>
      </c>
      <c r="M6617" s="0" t="n">
        <v>9397476.17538669</v>
      </c>
      <c r="N6617" s="0" t="n">
        <v>8311595.445</v>
      </c>
      <c r="O6617" s="0" t="n">
        <v>7961892.75</v>
      </c>
      <c r="P6617" s="0" t="n">
        <v>8823891.465</v>
      </c>
      <c r="Q6617" s="0" t="n">
        <v>9003879</v>
      </c>
      <c r="S6617" s="0" t="s">
        <v>303</v>
      </c>
    </row>
    <row r="6618" customFormat="false" ht="14" hidden="true" customHeight="false" outlineLevel="0" collapsed="false">
      <c r="A6618" s="0" t="str">
        <f aca="false">SUBSTITUTE(C6618&amp;D6618&amp;E6618&amp;F6618&amp;G6618&amp;H6618&amp;I6618," ","")</f>
        <v>AgenteBilingüeEspecializadoCienciasdelaeducaciónyafinesEnlasinstalacionesdelaEntidadCompradoraJornadaOrdinaria Zona1Platino</v>
      </c>
      <c r="B6618" s="0" t="s">
        <v>6957</v>
      </c>
      <c r="C6618" s="0" t="s">
        <v>190</v>
      </c>
      <c r="D6618" s="0" t="s">
        <v>6010</v>
      </c>
      <c r="E6618" s="0" t="s">
        <v>721</v>
      </c>
      <c r="F6618" s="0" t="s">
        <v>3303</v>
      </c>
      <c r="G6618" s="0" t="s">
        <v>62</v>
      </c>
      <c r="H6618" s="0" t="s">
        <v>379</v>
      </c>
      <c r="I6618" s="0" t="s">
        <v>198</v>
      </c>
      <c r="J6618" s="0" t="s">
        <v>36</v>
      </c>
      <c r="K6618" s="0" t="n">
        <v>7557128.99365752</v>
      </c>
      <c r="L6618" s="0" t="n">
        <v>8006918.355</v>
      </c>
      <c r="M6618" s="0" t="n">
        <v>9674442.75880511</v>
      </c>
      <c r="N6618" s="0" t="n">
        <v>8330765.715</v>
      </c>
      <c r="O6618" s="0" t="n">
        <v>7961892.75</v>
      </c>
      <c r="P6618" s="0" t="n">
        <v>9013652.505</v>
      </c>
      <c r="Q6618" s="0" t="n">
        <v>9569538.585</v>
      </c>
      <c r="S6618" s="0" t="s">
        <v>303</v>
      </c>
    </row>
    <row r="6619" customFormat="false" ht="14" hidden="true" customHeight="false" outlineLevel="0" collapsed="false">
      <c r="A6619" s="0" t="str">
        <f aca="false">SUBSTITUTE(C6619&amp;D6619&amp;E6619&amp;F6619&amp;G6619&amp;H6619&amp;I6619," ","")</f>
        <v>AgenteBilingüeEspecializadoCienciasdelaeducaciónyafinesEnlasinstalacionesdelaEntidadCompradoraJornadaOrdinaria Zona2Plata</v>
      </c>
      <c r="B6619" s="0" t="s">
        <v>6958</v>
      </c>
      <c r="C6619" s="0" t="s">
        <v>190</v>
      </c>
      <c r="D6619" s="0" t="s">
        <v>6010</v>
      </c>
      <c r="E6619" s="0" t="s">
        <v>721</v>
      </c>
      <c r="F6619" s="0" t="s">
        <v>3303</v>
      </c>
      <c r="G6619" s="0" t="s">
        <v>62</v>
      </c>
      <c r="H6619" s="0" t="s">
        <v>385</v>
      </c>
      <c r="I6619" s="0" t="s">
        <v>195</v>
      </c>
      <c r="J6619" s="0" t="s">
        <v>36</v>
      </c>
      <c r="K6619" s="0" t="n">
        <v>7557128.99365752</v>
      </c>
      <c r="L6619" s="0" t="n">
        <v>7854404.895</v>
      </c>
      <c r="M6619" s="0" t="n">
        <v>9135926.60189973</v>
      </c>
      <c r="N6619" s="0" t="n">
        <v>8315429.085</v>
      </c>
      <c r="O6619" s="0" t="n">
        <v>7961892.75</v>
      </c>
      <c r="P6619" s="0" t="n">
        <v>9183840.66</v>
      </c>
      <c r="Q6619" s="0" t="n">
        <v>8621656.605</v>
      </c>
      <c r="S6619" s="0" t="s">
        <v>303</v>
      </c>
    </row>
    <row r="6620" customFormat="false" ht="14" hidden="true" customHeight="false" outlineLevel="0" collapsed="false">
      <c r="A6620" s="0" t="str">
        <f aca="false">SUBSTITUTE(C6620&amp;D6620&amp;E6620&amp;F6620&amp;G6620&amp;H6620&amp;I6620," ","")</f>
        <v>AgenteBilingüeEspecializadoCienciasdelaeducaciónyafinesEnlasinstalacionesdelaEntidadCompradoraJornadaOrdinaria Zona2Oro</v>
      </c>
      <c r="B6620" s="0" t="s">
        <v>6959</v>
      </c>
      <c r="C6620" s="0" t="s">
        <v>190</v>
      </c>
      <c r="D6620" s="0" t="s">
        <v>6010</v>
      </c>
      <c r="E6620" s="0" t="s">
        <v>721</v>
      </c>
      <c r="F6620" s="0" t="s">
        <v>3303</v>
      </c>
      <c r="G6620" s="0" t="s">
        <v>62</v>
      </c>
      <c r="H6620" s="0" t="s">
        <v>385</v>
      </c>
      <c r="I6620" s="0" t="s">
        <v>54</v>
      </c>
      <c r="J6620" s="0" t="s">
        <v>36</v>
      </c>
      <c r="K6620" s="0" t="n">
        <v>7557128.99365752</v>
      </c>
      <c r="L6620" s="0" t="n">
        <v>8011494.09</v>
      </c>
      <c r="M6620" s="0" t="n">
        <v>9397476.17538669</v>
      </c>
      <c r="N6620" s="0" t="n">
        <v>8335750.275</v>
      </c>
      <c r="O6620" s="0" t="n">
        <v>7961892.75</v>
      </c>
      <c r="P6620" s="0" t="n">
        <v>9377184.87</v>
      </c>
      <c r="Q6620" s="0" t="n">
        <v>9003879</v>
      </c>
      <c r="S6620" s="0" t="s">
        <v>303</v>
      </c>
    </row>
    <row r="6621" customFormat="false" ht="14" hidden="true" customHeight="false" outlineLevel="0" collapsed="false">
      <c r="A6621" s="0" t="str">
        <f aca="false">SUBSTITUTE(C6621&amp;D6621&amp;E6621&amp;F6621&amp;G6621&amp;H6621&amp;I6621," ","")</f>
        <v>AgenteBilingüeEspecializadoCienciasdelaeducaciónyafinesEnlasinstalacionesdelaEntidadCompradoraJornadaOrdinaria Zona2Platino</v>
      </c>
      <c r="B6621" s="0" t="s">
        <v>6960</v>
      </c>
      <c r="C6621" s="0" t="s">
        <v>190</v>
      </c>
      <c r="D6621" s="0" t="s">
        <v>6010</v>
      </c>
      <c r="E6621" s="0" t="s">
        <v>721</v>
      </c>
      <c r="F6621" s="0" t="s">
        <v>3303</v>
      </c>
      <c r="G6621" s="0" t="s">
        <v>62</v>
      </c>
      <c r="H6621" s="0" t="s">
        <v>385</v>
      </c>
      <c r="I6621" s="0" t="s">
        <v>198</v>
      </c>
      <c r="J6621" s="0" t="s">
        <v>36</v>
      </c>
      <c r="K6621" s="0" t="n">
        <v>7557128.99365752</v>
      </c>
      <c r="L6621" s="0" t="n">
        <v>8247126.33</v>
      </c>
      <c r="M6621" s="0" t="n">
        <v>9674442.75880511</v>
      </c>
      <c r="N6621" s="0" t="n">
        <v>8356070.43</v>
      </c>
      <c r="O6621" s="0" t="n">
        <v>7961892.75</v>
      </c>
      <c r="P6621" s="0" t="n">
        <v>9578844.27</v>
      </c>
      <c r="Q6621" s="0" t="n">
        <v>9569538.585</v>
      </c>
      <c r="S6621" s="0" t="s">
        <v>303</v>
      </c>
    </row>
    <row r="6622" customFormat="false" ht="14" hidden="true" customHeight="false" outlineLevel="0" collapsed="false">
      <c r="A6622" s="0" t="str">
        <f aca="false">SUBSTITUTE(C6622&amp;D6622&amp;E6622&amp;F6622&amp;G6622&amp;H6622&amp;I6622," ","")</f>
        <v>AgenteBilingüeEspecializadoCienciasdelaeducaciónyafinesEnlasinstalacionesdelaEntidadCompradoraJornadaOrdinaria Zona3Plata</v>
      </c>
      <c r="B6622" s="0" t="s">
        <v>6961</v>
      </c>
      <c r="C6622" s="0" t="s">
        <v>190</v>
      </c>
      <c r="D6622" s="0" t="s">
        <v>6010</v>
      </c>
      <c r="E6622" s="0" t="s">
        <v>721</v>
      </c>
      <c r="F6622" s="0" t="s">
        <v>3303</v>
      </c>
      <c r="G6622" s="0" t="s">
        <v>62</v>
      </c>
      <c r="H6622" s="0" t="s">
        <v>390</v>
      </c>
      <c r="I6622" s="0" t="s">
        <v>195</v>
      </c>
      <c r="J6622" s="0" t="s">
        <v>36</v>
      </c>
      <c r="K6622" s="0" t="n">
        <v>7557128.99365752</v>
      </c>
      <c r="L6622" s="0" t="n">
        <v>8006918.355</v>
      </c>
      <c r="M6622" s="0" t="n">
        <v>9135926.60189973</v>
      </c>
      <c r="N6622" s="0" t="n">
        <v>8330765.715</v>
      </c>
      <c r="O6622" s="0" t="n">
        <v>7961892.75</v>
      </c>
      <c r="P6622" s="0" t="n">
        <v>9227050.875</v>
      </c>
      <c r="Q6622" s="0" t="n">
        <v>8621656.605</v>
      </c>
      <c r="S6622" s="0" t="s">
        <v>303</v>
      </c>
    </row>
    <row r="6623" customFormat="false" ht="14" hidden="true" customHeight="false" outlineLevel="0" collapsed="false">
      <c r="A6623" s="0" t="str">
        <f aca="false">SUBSTITUTE(C6623&amp;D6623&amp;E6623&amp;F6623&amp;G6623&amp;H6623&amp;I6623," ","")</f>
        <v>AgenteBilingüeEspecializadoCienciasdelaeducaciónyafinesEnlasinstalacionesdelaEntidadCompradoraJornadaOrdinaria Zona3Oro</v>
      </c>
      <c r="B6623" s="0" t="s">
        <v>6962</v>
      </c>
      <c r="C6623" s="0" t="s">
        <v>190</v>
      </c>
      <c r="D6623" s="0" t="s">
        <v>6010</v>
      </c>
      <c r="E6623" s="0" t="s">
        <v>721</v>
      </c>
      <c r="F6623" s="0" t="s">
        <v>3303</v>
      </c>
      <c r="G6623" s="0" t="s">
        <v>62</v>
      </c>
      <c r="H6623" s="0" t="s">
        <v>390</v>
      </c>
      <c r="I6623" s="0" t="s">
        <v>54</v>
      </c>
      <c r="J6623" s="0" t="s">
        <v>36</v>
      </c>
      <c r="K6623" s="0" t="n">
        <v>7557128.99365752</v>
      </c>
      <c r="L6623" s="0" t="n">
        <v>8167056.66</v>
      </c>
      <c r="M6623" s="0" t="n">
        <v>9397476.17538669</v>
      </c>
      <c r="N6623" s="0" t="n">
        <v>8351852.805</v>
      </c>
      <c r="O6623" s="0" t="n">
        <v>7961892.75</v>
      </c>
      <c r="P6623" s="0" t="n">
        <v>9421303.815</v>
      </c>
      <c r="Q6623" s="0" t="n">
        <v>9003879</v>
      </c>
      <c r="S6623" s="0" t="s">
        <v>303</v>
      </c>
    </row>
    <row r="6624" customFormat="false" ht="14" hidden="true" customHeight="false" outlineLevel="0" collapsed="false">
      <c r="A6624" s="0" t="str">
        <f aca="false">SUBSTITUTE(C6624&amp;D6624&amp;E6624&amp;F6624&amp;G6624&amp;H6624&amp;I6624," ","")</f>
        <v>AgenteBilingüeEspecializadoCienciasdelaeducaciónyafinesEnlasinstalacionesdelaEntidadCompradoraJornadaOrdinaria Zona3Platino</v>
      </c>
      <c r="B6624" s="0" t="s">
        <v>6963</v>
      </c>
      <c r="C6624" s="0" t="s">
        <v>190</v>
      </c>
      <c r="D6624" s="0" t="s">
        <v>6010</v>
      </c>
      <c r="E6624" s="0" t="s">
        <v>721</v>
      </c>
      <c r="F6624" s="0" t="s">
        <v>3303</v>
      </c>
      <c r="G6624" s="0" t="s">
        <v>62</v>
      </c>
      <c r="H6624" s="0" t="s">
        <v>390</v>
      </c>
      <c r="I6624" s="0" t="s">
        <v>198</v>
      </c>
      <c r="J6624" s="0" t="s">
        <v>36</v>
      </c>
      <c r="K6624" s="0" t="n">
        <v>7557128.99365752</v>
      </c>
      <c r="L6624" s="0" t="n">
        <v>8407264.635</v>
      </c>
      <c r="M6624" s="0" t="n">
        <v>9674442.75880511</v>
      </c>
      <c r="N6624" s="0" t="n">
        <v>8372939.895</v>
      </c>
      <c r="O6624" s="0" t="n">
        <v>7961892.75</v>
      </c>
      <c r="P6624" s="0" t="n">
        <v>9623913.345</v>
      </c>
      <c r="Q6624" s="0" t="n">
        <v>9569538.585</v>
      </c>
      <c r="S6624" s="0" t="s">
        <v>303</v>
      </c>
    </row>
    <row r="6625" customFormat="false" ht="14" hidden="true" customHeight="false" outlineLevel="0" collapsed="false">
      <c r="A6625" s="0" t="str">
        <f aca="false">SUBSTITUTE(C6625&amp;D6625&amp;E6625&amp;F6625&amp;G6625&amp;H6625&amp;I6625," ","")</f>
        <v>AgenteBilingüeEspecializadoCienciasdelaeducaciónyafinesEnlasinstalacionesdelaEntidadCompradoraHoraextradiurnaZona1Plata</v>
      </c>
      <c r="B6625" s="0" t="s">
        <v>6964</v>
      </c>
      <c r="C6625" s="0" t="s">
        <v>190</v>
      </c>
      <c r="D6625" s="0" t="s">
        <v>6010</v>
      </c>
      <c r="E6625" s="0" t="s">
        <v>721</v>
      </c>
      <c r="F6625" s="0" t="s">
        <v>3303</v>
      </c>
      <c r="G6625" s="0" t="s">
        <v>192</v>
      </c>
      <c r="H6625" s="0" t="s">
        <v>379</v>
      </c>
      <c r="I6625" s="0" t="s">
        <v>195</v>
      </c>
      <c r="J6625" s="0" t="s">
        <v>325</v>
      </c>
      <c r="K6625" s="0" t="n">
        <v>38558.4397386771</v>
      </c>
      <c r="L6625" s="0" t="n">
        <v>41557.32</v>
      </c>
      <c r="M6625" s="0" t="n">
        <v>51815.0379154552</v>
      </c>
      <c r="N6625" s="0" t="n">
        <v>35772.705</v>
      </c>
      <c r="O6625" s="0" t="n">
        <v>36174.285</v>
      </c>
      <c r="P6625" s="0" t="n">
        <v>45908.46</v>
      </c>
      <c r="Q6625" s="0" t="n">
        <v>56509.965</v>
      </c>
      <c r="S6625" s="0" t="s">
        <v>303</v>
      </c>
    </row>
    <row r="6626" customFormat="false" ht="14" hidden="true" customHeight="false" outlineLevel="0" collapsed="false">
      <c r="A6626" s="0" t="str">
        <f aca="false">SUBSTITUTE(C6626&amp;D6626&amp;E6626&amp;F6626&amp;G6626&amp;H6626&amp;I6626," ","")</f>
        <v>AgenteBilingüeEspecializadoCienciasdelaeducaciónyafinesEnlasinstalacionesdelaEntidadCompradoraHoraextradiurnaZona1Oro</v>
      </c>
      <c r="B6626" s="0" t="s">
        <v>6965</v>
      </c>
      <c r="C6626" s="0" t="s">
        <v>190</v>
      </c>
      <c r="D6626" s="0" t="s">
        <v>6010</v>
      </c>
      <c r="E6626" s="0" t="s">
        <v>721</v>
      </c>
      <c r="F6626" s="0" t="s">
        <v>3303</v>
      </c>
      <c r="G6626" s="0" t="s">
        <v>192</v>
      </c>
      <c r="H6626" s="0" t="s">
        <v>379</v>
      </c>
      <c r="I6626" s="0" t="s">
        <v>54</v>
      </c>
      <c r="J6626" s="0" t="s">
        <v>325</v>
      </c>
      <c r="K6626" s="0" t="n">
        <v>38558.4397386771</v>
      </c>
      <c r="L6626" s="0" t="n">
        <v>42389.46</v>
      </c>
      <c r="M6626" s="0" t="n">
        <v>53298.4343630777</v>
      </c>
      <c r="N6626" s="0" t="n">
        <v>35772.705</v>
      </c>
      <c r="O6626" s="0" t="n">
        <v>36174.285</v>
      </c>
      <c r="P6626" s="0" t="n">
        <v>46874.115</v>
      </c>
      <c r="Q6626" s="0" t="n">
        <v>59014.665</v>
      </c>
      <c r="S6626" s="0" t="s">
        <v>303</v>
      </c>
    </row>
    <row r="6627" customFormat="false" ht="14" hidden="true" customHeight="false" outlineLevel="0" collapsed="false">
      <c r="A6627" s="0" t="str">
        <f aca="false">SUBSTITUTE(C6627&amp;D6627&amp;E6627&amp;F6627&amp;G6627&amp;H6627&amp;I6627," ","")</f>
        <v>AgenteBilingüeEspecializadoCienciasdelaeducaciónyafinesEnlasinstalacionesdelaEntidadCompradoraHoraextradiurnaZona1Platino</v>
      </c>
      <c r="B6627" s="0" t="s">
        <v>6966</v>
      </c>
      <c r="C6627" s="0" t="s">
        <v>190</v>
      </c>
      <c r="D6627" s="0" t="s">
        <v>6010</v>
      </c>
      <c r="E6627" s="0" t="s">
        <v>721</v>
      </c>
      <c r="F6627" s="0" t="s">
        <v>3303</v>
      </c>
      <c r="G6627" s="0" t="s">
        <v>192</v>
      </c>
      <c r="H6627" s="0" t="s">
        <v>379</v>
      </c>
      <c r="I6627" s="0" t="s">
        <v>198</v>
      </c>
      <c r="J6627" s="0" t="s">
        <v>325</v>
      </c>
      <c r="K6627" s="0" t="n">
        <v>38558.4397386771</v>
      </c>
      <c r="L6627" s="0" t="n">
        <v>43635.6</v>
      </c>
      <c r="M6627" s="0" t="n">
        <v>54869.269445986</v>
      </c>
      <c r="N6627" s="0" t="n">
        <v>35772.705</v>
      </c>
      <c r="O6627" s="0" t="n">
        <v>36174.285</v>
      </c>
      <c r="P6627" s="0" t="n">
        <v>47882.205</v>
      </c>
      <c r="Q6627" s="0" t="n">
        <v>62722.035</v>
      </c>
      <c r="S6627" s="0" t="s">
        <v>303</v>
      </c>
    </row>
    <row r="6628" customFormat="false" ht="14" hidden="true" customHeight="false" outlineLevel="0" collapsed="false">
      <c r="A6628" s="0" t="str">
        <f aca="false">SUBSTITUTE(C6628&amp;D6628&amp;E6628&amp;F6628&amp;G6628&amp;H6628&amp;I6628," ","")</f>
        <v>AgenteBilingüeEspecializadoCienciasdelaeducaciónyafinesEnlasinstalacionesdelaEntidadCompradoraHoraextradiurnaZona2Plata</v>
      </c>
      <c r="B6628" s="0" t="s">
        <v>6967</v>
      </c>
      <c r="C6628" s="0" t="s">
        <v>190</v>
      </c>
      <c r="D6628" s="0" t="s">
        <v>6010</v>
      </c>
      <c r="E6628" s="0" t="s">
        <v>721</v>
      </c>
      <c r="F6628" s="0" t="s">
        <v>3303</v>
      </c>
      <c r="G6628" s="0" t="s">
        <v>192</v>
      </c>
      <c r="H6628" s="0" t="s">
        <v>385</v>
      </c>
      <c r="I6628" s="0" t="s">
        <v>195</v>
      </c>
      <c r="J6628" s="0" t="s">
        <v>325</v>
      </c>
      <c r="K6628" s="0" t="n">
        <v>38558.4397386771</v>
      </c>
      <c r="L6628" s="0" t="n">
        <v>42804.495</v>
      </c>
      <c r="M6628" s="0" t="n">
        <v>51815.0379154552</v>
      </c>
      <c r="N6628" s="0" t="n">
        <v>35772.705</v>
      </c>
      <c r="O6628" s="0" t="n">
        <v>36174.285</v>
      </c>
      <c r="P6628" s="0" t="n">
        <v>48786.795</v>
      </c>
      <c r="Q6628" s="0" t="n">
        <v>56509.965</v>
      </c>
      <c r="S6628" s="0" t="s">
        <v>303</v>
      </c>
    </row>
    <row r="6629" customFormat="false" ht="14" hidden="true" customHeight="false" outlineLevel="0" collapsed="false">
      <c r="A6629" s="0" t="str">
        <f aca="false">SUBSTITUTE(C6629&amp;D6629&amp;E6629&amp;F6629&amp;G6629&amp;H6629&amp;I6629," ","")</f>
        <v>AgenteBilingüeEspecializadoCienciasdelaeducaciónyafinesEnlasinstalacionesdelaEntidadCompradoraHoraextradiurnaZona2Oro</v>
      </c>
      <c r="B6629" s="0" t="s">
        <v>6968</v>
      </c>
      <c r="C6629" s="0" t="s">
        <v>190</v>
      </c>
      <c r="D6629" s="0" t="s">
        <v>6010</v>
      </c>
      <c r="E6629" s="0" t="s">
        <v>721</v>
      </c>
      <c r="F6629" s="0" t="s">
        <v>3303</v>
      </c>
      <c r="G6629" s="0" t="s">
        <v>192</v>
      </c>
      <c r="H6629" s="0" t="s">
        <v>385</v>
      </c>
      <c r="I6629" s="0" t="s">
        <v>54</v>
      </c>
      <c r="J6629" s="0" t="s">
        <v>325</v>
      </c>
      <c r="K6629" s="0" t="n">
        <v>38558.4397386771</v>
      </c>
      <c r="L6629" s="0" t="n">
        <v>43661.475</v>
      </c>
      <c r="M6629" s="0" t="n">
        <v>53298.4343630777</v>
      </c>
      <c r="N6629" s="0" t="n">
        <v>35772.705</v>
      </c>
      <c r="O6629" s="0" t="n">
        <v>36174.285</v>
      </c>
      <c r="P6629" s="0" t="n">
        <v>49813.515</v>
      </c>
      <c r="Q6629" s="0" t="n">
        <v>59014.665</v>
      </c>
      <c r="S6629" s="0" t="s">
        <v>303</v>
      </c>
    </row>
    <row r="6630" customFormat="false" ht="14" hidden="true" customHeight="false" outlineLevel="0" collapsed="false">
      <c r="A6630" s="0" t="str">
        <f aca="false">SUBSTITUTE(C6630&amp;D6630&amp;E6630&amp;F6630&amp;G6630&amp;H6630&amp;I6630," ","")</f>
        <v>AgenteBilingüeEspecializadoCienciasdelaeducaciónyafinesEnlasinstalacionesdelaEntidadCompradoraHoraextradiurnaZona2Platino</v>
      </c>
      <c r="B6630" s="0" t="s">
        <v>6969</v>
      </c>
      <c r="C6630" s="0" t="s">
        <v>190</v>
      </c>
      <c r="D6630" s="0" t="s">
        <v>6010</v>
      </c>
      <c r="E6630" s="0" t="s">
        <v>721</v>
      </c>
      <c r="F6630" s="0" t="s">
        <v>3303</v>
      </c>
      <c r="G6630" s="0" t="s">
        <v>192</v>
      </c>
      <c r="H6630" s="0" t="s">
        <v>385</v>
      </c>
      <c r="I6630" s="0" t="s">
        <v>198</v>
      </c>
      <c r="J6630" s="0" t="s">
        <v>325</v>
      </c>
      <c r="K6630" s="0" t="n">
        <v>38558.4397386771</v>
      </c>
      <c r="L6630" s="0" t="n">
        <v>44944.875</v>
      </c>
      <c r="M6630" s="0" t="n">
        <v>54869.269445986</v>
      </c>
      <c r="N6630" s="0" t="n">
        <v>35772.705</v>
      </c>
      <c r="O6630" s="0" t="n">
        <v>36174.285</v>
      </c>
      <c r="P6630" s="0" t="n">
        <v>50884.74</v>
      </c>
      <c r="Q6630" s="0" t="n">
        <v>62722.035</v>
      </c>
      <c r="S6630" s="0" t="s">
        <v>303</v>
      </c>
    </row>
    <row r="6631" customFormat="false" ht="14" hidden="true" customHeight="false" outlineLevel="0" collapsed="false">
      <c r="A6631" s="0" t="str">
        <f aca="false">SUBSTITUTE(C6631&amp;D6631&amp;E6631&amp;F6631&amp;G6631&amp;H6631&amp;I6631," ","")</f>
        <v>AgenteBilingüeEspecializadoCienciasdelaeducaciónyafinesEnlasinstalacionesdelaEntidadCompradoraHoraextradiurnaZona3Plata</v>
      </c>
      <c r="B6631" s="0" t="s">
        <v>6970</v>
      </c>
      <c r="C6631" s="0" t="s">
        <v>190</v>
      </c>
      <c r="D6631" s="0" t="s">
        <v>6010</v>
      </c>
      <c r="E6631" s="0" t="s">
        <v>721</v>
      </c>
      <c r="F6631" s="0" t="s">
        <v>3303</v>
      </c>
      <c r="G6631" s="0" t="s">
        <v>192</v>
      </c>
      <c r="H6631" s="0" t="s">
        <v>390</v>
      </c>
      <c r="I6631" s="0" t="s">
        <v>195</v>
      </c>
      <c r="J6631" s="0" t="s">
        <v>325</v>
      </c>
      <c r="K6631" s="0" t="n">
        <v>38558.4397386771</v>
      </c>
      <c r="L6631" s="0" t="n">
        <v>43635.6</v>
      </c>
      <c r="M6631" s="0" t="n">
        <v>51815.0379154552</v>
      </c>
      <c r="N6631" s="0" t="n">
        <v>35772.705</v>
      </c>
      <c r="O6631" s="0" t="n">
        <v>36174.285</v>
      </c>
      <c r="P6631" s="0" t="n">
        <v>49016.565</v>
      </c>
      <c r="Q6631" s="0" t="n">
        <v>56509.965</v>
      </c>
      <c r="S6631" s="0" t="s">
        <v>303</v>
      </c>
    </row>
    <row r="6632" customFormat="false" ht="14" hidden="true" customHeight="false" outlineLevel="0" collapsed="false">
      <c r="A6632" s="0" t="str">
        <f aca="false">SUBSTITUTE(C6632&amp;D6632&amp;E6632&amp;F6632&amp;G6632&amp;H6632&amp;I6632," ","")</f>
        <v>AgenteBilingüeEspecializadoCienciasdelaeducaciónyafinesEnlasinstalacionesdelaEntidadCompradoraHoraextradiurnaZona3Oro</v>
      </c>
      <c r="B6632" s="0" t="s">
        <v>6971</v>
      </c>
      <c r="C6632" s="0" t="s">
        <v>190</v>
      </c>
      <c r="D6632" s="0" t="s">
        <v>6010</v>
      </c>
      <c r="E6632" s="0" t="s">
        <v>721</v>
      </c>
      <c r="F6632" s="0" t="s">
        <v>3303</v>
      </c>
      <c r="G6632" s="0" t="s">
        <v>192</v>
      </c>
      <c r="H6632" s="0" t="s">
        <v>390</v>
      </c>
      <c r="I6632" s="0" t="s">
        <v>54</v>
      </c>
      <c r="J6632" s="0" t="s">
        <v>325</v>
      </c>
      <c r="K6632" s="0" t="n">
        <v>38558.4397386771</v>
      </c>
      <c r="L6632" s="0" t="n">
        <v>44509.14</v>
      </c>
      <c r="M6632" s="0" t="n">
        <v>53298.4343630777</v>
      </c>
      <c r="N6632" s="0" t="n">
        <v>35772.705</v>
      </c>
      <c r="O6632" s="0" t="n">
        <v>36174.285</v>
      </c>
      <c r="P6632" s="0" t="n">
        <v>50048.46</v>
      </c>
      <c r="Q6632" s="0" t="n">
        <v>59014.665</v>
      </c>
      <c r="S6632" s="0" t="s">
        <v>303</v>
      </c>
    </row>
    <row r="6633" customFormat="false" ht="14" hidden="true" customHeight="false" outlineLevel="0" collapsed="false">
      <c r="A6633" s="0" t="str">
        <f aca="false">SUBSTITUTE(C6633&amp;D6633&amp;E6633&amp;F6633&amp;G6633&amp;H6633&amp;I6633," ","")</f>
        <v>AgenteBilingüeEspecializadoCienciasdelaeducaciónyafinesEnlasinstalacionesdelaEntidadCompradoraHoraextradiurnaZona3Platino</v>
      </c>
      <c r="B6633" s="0" t="s">
        <v>6972</v>
      </c>
      <c r="C6633" s="0" t="s">
        <v>190</v>
      </c>
      <c r="D6633" s="0" t="s">
        <v>6010</v>
      </c>
      <c r="E6633" s="0" t="s">
        <v>721</v>
      </c>
      <c r="F6633" s="0" t="s">
        <v>3303</v>
      </c>
      <c r="G6633" s="0" t="s">
        <v>192</v>
      </c>
      <c r="H6633" s="0" t="s">
        <v>390</v>
      </c>
      <c r="I6633" s="0" t="s">
        <v>198</v>
      </c>
      <c r="J6633" s="0" t="s">
        <v>325</v>
      </c>
      <c r="K6633" s="0" t="n">
        <v>38558.4397386771</v>
      </c>
      <c r="L6633" s="0" t="n">
        <v>45817.38</v>
      </c>
      <c r="M6633" s="0" t="n">
        <v>54869.269445986</v>
      </c>
      <c r="N6633" s="0" t="n">
        <v>35772.705</v>
      </c>
      <c r="O6633" s="0" t="n">
        <v>36174.285</v>
      </c>
      <c r="P6633" s="0" t="n">
        <v>51124.86</v>
      </c>
      <c r="Q6633" s="0" t="n">
        <v>62722.035</v>
      </c>
      <c r="S6633" s="0" t="s">
        <v>303</v>
      </c>
    </row>
    <row r="6634" customFormat="false" ht="14" hidden="true" customHeight="false" outlineLevel="0" collapsed="false">
      <c r="A6634" s="0" t="str">
        <f aca="false">SUBSTITUTE(C6634&amp;D6634&amp;E6634&amp;F6634&amp;G6634&amp;H6634&amp;I6634," ","")</f>
        <v>AgenteBilingüeEspecializadoCienciasdelaeducaciónyafinesEnlasinstalacionesdelaEntidadCompradoraHoraextranocturna Zona1Plata</v>
      </c>
      <c r="B6634" s="0" t="s">
        <v>6973</v>
      </c>
      <c r="C6634" s="0" t="s">
        <v>190</v>
      </c>
      <c r="D6634" s="0" t="s">
        <v>6010</v>
      </c>
      <c r="E6634" s="0" t="s">
        <v>721</v>
      </c>
      <c r="F6634" s="0" t="s">
        <v>3303</v>
      </c>
      <c r="G6634" s="0" t="s">
        <v>197</v>
      </c>
      <c r="H6634" s="0" t="s">
        <v>379</v>
      </c>
      <c r="I6634" s="0" t="s">
        <v>195</v>
      </c>
      <c r="J6634" s="0" t="s">
        <v>325</v>
      </c>
      <c r="K6634" s="0" t="n">
        <v>52699.2442688854</v>
      </c>
      <c r="L6634" s="0" t="n">
        <v>58180.455</v>
      </c>
      <c r="M6634" s="0" t="n">
        <v>72541.0530816373</v>
      </c>
      <c r="N6634" s="0" t="n">
        <v>50082.615</v>
      </c>
      <c r="O6634" s="0" t="n">
        <v>50366.205</v>
      </c>
      <c r="P6634" s="0" t="n">
        <v>58794.21</v>
      </c>
      <c r="Q6634" s="0" t="n">
        <v>78433.335</v>
      </c>
      <c r="S6634" s="0" t="s">
        <v>303</v>
      </c>
    </row>
    <row r="6635" customFormat="false" ht="14" hidden="true" customHeight="false" outlineLevel="0" collapsed="false">
      <c r="A6635" s="0" t="str">
        <f aca="false">SUBSTITUTE(C6635&amp;D6635&amp;E6635&amp;F6635&amp;G6635&amp;H6635&amp;I6635," ","")</f>
        <v>AgenteBilingüeEspecializadoCienciasdelaeducaciónyafinesEnlasinstalacionesdelaEntidadCompradoraHoraextranocturna Zona1Oro</v>
      </c>
      <c r="B6635" s="0" t="s">
        <v>6974</v>
      </c>
      <c r="C6635" s="0" t="s">
        <v>190</v>
      </c>
      <c r="D6635" s="0" t="s">
        <v>6010</v>
      </c>
      <c r="E6635" s="0" t="s">
        <v>721</v>
      </c>
      <c r="F6635" s="0" t="s">
        <v>3303</v>
      </c>
      <c r="G6635" s="0" t="s">
        <v>197</v>
      </c>
      <c r="H6635" s="0" t="s">
        <v>379</v>
      </c>
      <c r="I6635" s="0" t="s">
        <v>54</v>
      </c>
      <c r="J6635" s="0" t="s">
        <v>325</v>
      </c>
      <c r="K6635" s="0" t="n">
        <v>52699.2442688854</v>
      </c>
      <c r="L6635" s="0" t="n">
        <v>59344.83</v>
      </c>
      <c r="M6635" s="0" t="n">
        <v>74617.8081083088</v>
      </c>
      <c r="N6635" s="0" t="n">
        <v>50082.615</v>
      </c>
      <c r="O6635" s="0" t="n">
        <v>50366.205</v>
      </c>
      <c r="P6635" s="0" t="n">
        <v>60032.07</v>
      </c>
      <c r="Q6635" s="0" t="n">
        <v>81910.935</v>
      </c>
      <c r="S6635" s="0" t="s">
        <v>303</v>
      </c>
    </row>
    <row r="6636" customFormat="false" ht="14" hidden="true" customHeight="false" outlineLevel="0" collapsed="false">
      <c r="A6636" s="0" t="str">
        <f aca="false">SUBSTITUTE(C6636&amp;D6636&amp;E6636&amp;F6636&amp;G6636&amp;H6636&amp;I6636," ","")</f>
        <v>AgenteBilingüeEspecializadoCienciasdelaeducaciónyafinesEnlasinstalacionesdelaEntidadCompradoraHoraextranocturna Zona1Platino</v>
      </c>
      <c r="B6636" s="0" t="s">
        <v>6975</v>
      </c>
      <c r="C6636" s="0" t="s">
        <v>190</v>
      </c>
      <c r="D6636" s="0" t="s">
        <v>6010</v>
      </c>
      <c r="E6636" s="0" t="s">
        <v>721</v>
      </c>
      <c r="F6636" s="0" t="s">
        <v>3303</v>
      </c>
      <c r="G6636" s="0" t="s">
        <v>197</v>
      </c>
      <c r="H6636" s="0" t="s">
        <v>379</v>
      </c>
      <c r="I6636" s="0" t="s">
        <v>198</v>
      </c>
      <c r="J6636" s="0" t="s">
        <v>325</v>
      </c>
      <c r="K6636" s="0" t="n">
        <v>52699.2442688854</v>
      </c>
      <c r="L6636" s="0" t="n">
        <v>61089.84</v>
      </c>
      <c r="M6636" s="0" t="n">
        <v>76816.9772243804</v>
      </c>
      <c r="N6636" s="0" t="n">
        <v>50082.615</v>
      </c>
      <c r="O6636" s="0" t="n">
        <v>50366.205</v>
      </c>
      <c r="P6636" s="0" t="n">
        <v>61322.715</v>
      </c>
      <c r="Q6636" s="0" t="n">
        <v>87056.955</v>
      </c>
      <c r="S6636" s="0" t="s">
        <v>303</v>
      </c>
    </row>
    <row r="6637" customFormat="false" ht="14" hidden="true" customHeight="false" outlineLevel="0" collapsed="false">
      <c r="A6637" s="0" t="str">
        <f aca="false">SUBSTITUTE(C6637&amp;D6637&amp;E6637&amp;F6637&amp;G6637&amp;H6637&amp;I6637," ","")</f>
        <v>AgenteBilingüeEspecializadoCienciasdelaeducaciónyafinesEnlasinstalacionesdelaEntidadCompradoraHoraextranocturna Zona2Plata</v>
      </c>
      <c r="B6637" s="0" t="s">
        <v>6976</v>
      </c>
      <c r="C6637" s="0" t="s">
        <v>190</v>
      </c>
      <c r="D6637" s="0" t="s">
        <v>6010</v>
      </c>
      <c r="E6637" s="0" t="s">
        <v>721</v>
      </c>
      <c r="F6637" s="0" t="s">
        <v>3303</v>
      </c>
      <c r="G6637" s="0" t="s">
        <v>197</v>
      </c>
      <c r="H6637" s="0" t="s">
        <v>385</v>
      </c>
      <c r="I6637" s="0" t="s">
        <v>195</v>
      </c>
      <c r="J6637" s="0" t="s">
        <v>325</v>
      </c>
      <c r="K6637" s="0" t="n">
        <v>52699.2442688854</v>
      </c>
      <c r="L6637" s="0" t="n">
        <v>59926.5</v>
      </c>
      <c r="M6637" s="0" t="n">
        <v>72541.0530816373</v>
      </c>
      <c r="N6637" s="0" t="n">
        <v>50082.615</v>
      </c>
      <c r="O6637" s="0" t="n">
        <v>50366.205</v>
      </c>
      <c r="P6637" s="0" t="n">
        <v>62480.88</v>
      </c>
      <c r="Q6637" s="0" t="n">
        <v>78433.335</v>
      </c>
      <c r="S6637" s="0" t="s">
        <v>303</v>
      </c>
    </row>
    <row r="6638" customFormat="false" ht="14" hidden="true" customHeight="false" outlineLevel="0" collapsed="false">
      <c r="A6638" s="0" t="str">
        <f aca="false">SUBSTITUTE(C6638&amp;D6638&amp;E6638&amp;F6638&amp;G6638&amp;H6638&amp;I6638," ","")</f>
        <v>AgenteBilingüeEspecializadoCienciasdelaeducaciónyafinesEnlasinstalacionesdelaEntidadCompradoraHoraextranocturna Zona2Oro</v>
      </c>
      <c r="B6638" s="0" t="s">
        <v>6977</v>
      </c>
      <c r="C6638" s="0" t="s">
        <v>190</v>
      </c>
      <c r="D6638" s="0" t="s">
        <v>6010</v>
      </c>
      <c r="E6638" s="0" t="s">
        <v>721</v>
      </c>
      <c r="F6638" s="0" t="s">
        <v>3303</v>
      </c>
      <c r="G6638" s="0" t="s">
        <v>197</v>
      </c>
      <c r="H6638" s="0" t="s">
        <v>385</v>
      </c>
      <c r="I6638" s="0" t="s">
        <v>54</v>
      </c>
      <c r="J6638" s="0" t="s">
        <v>325</v>
      </c>
      <c r="K6638" s="0" t="n">
        <v>52699.2442688854</v>
      </c>
      <c r="L6638" s="0" t="n">
        <v>61126.065</v>
      </c>
      <c r="M6638" s="0" t="n">
        <v>74617.8081083088</v>
      </c>
      <c r="N6638" s="0" t="n">
        <v>50082.615</v>
      </c>
      <c r="O6638" s="0" t="n">
        <v>50366.205</v>
      </c>
      <c r="P6638" s="0" t="n">
        <v>63796.365</v>
      </c>
      <c r="Q6638" s="0" t="n">
        <v>81910.935</v>
      </c>
      <c r="S6638" s="0" t="s">
        <v>303</v>
      </c>
    </row>
    <row r="6639" customFormat="false" ht="14" hidden="true" customHeight="false" outlineLevel="0" collapsed="false">
      <c r="A6639" s="0" t="str">
        <f aca="false">SUBSTITUTE(C6639&amp;D6639&amp;E6639&amp;F6639&amp;G6639&amp;H6639&amp;I6639," ","")</f>
        <v>AgenteBilingüeEspecializadoCienciasdelaeducaciónyafinesEnlasinstalacionesdelaEntidadCompradoraHoraextranocturna Zona2Platino</v>
      </c>
      <c r="B6639" s="0" t="s">
        <v>6978</v>
      </c>
      <c r="C6639" s="0" t="s">
        <v>190</v>
      </c>
      <c r="D6639" s="0" t="s">
        <v>6010</v>
      </c>
      <c r="E6639" s="0" t="s">
        <v>721</v>
      </c>
      <c r="F6639" s="0" t="s">
        <v>3303</v>
      </c>
      <c r="G6639" s="0" t="s">
        <v>197</v>
      </c>
      <c r="H6639" s="0" t="s">
        <v>385</v>
      </c>
      <c r="I6639" s="0" t="s">
        <v>198</v>
      </c>
      <c r="J6639" s="0" t="s">
        <v>325</v>
      </c>
      <c r="K6639" s="0" t="n">
        <v>52699.2442688854</v>
      </c>
      <c r="L6639" s="0" t="n">
        <v>62922.825</v>
      </c>
      <c r="M6639" s="0" t="n">
        <v>76816.9772243804</v>
      </c>
      <c r="N6639" s="0" t="n">
        <v>50082.615</v>
      </c>
      <c r="O6639" s="0" t="n">
        <v>50366.205</v>
      </c>
      <c r="P6639" s="0" t="n">
        <v>65168.775</v>
      </c>
      <c r="Q6639" s="0" t="n">
        <v>87056.955</v>
      </c>
      <c r="S6639" s="0" t="s">
        <v>303</v>
      </c>
    </row>
    <row r="6640" customFormat="false" ht="14" hidden="true" customHeight="false" outlineLevel="0" collapsed="false">
      <c r="A6640" s="0" t="str">
        <f aca="false">SUBSTITUTE(C6640&amp;D6640&amp;E6640&amp;F6640&amp;G6640&amp;H6640&amp;I6640," ","")</f>
        <v>AgenteBilingüeEspecializadoCienciasdelaeducaciónyafinesEnlasinstalacionesdelaEntidadCompradoraHoraextranocturna Zona3Plata</v>
      </c>
      <c r="B6640" s="0" t="s">
        <v>6979</v>
      </c>
      <c r="C6640" s="0" t="s">
        <v>190</v>
      </c>
      <c r="D6640" s="0" t="s">
        <v>6010</v>
      </c>
      <c r="E6640" s="0" t="s">
        <v>721</v>
      </c>
      <c r="F6640" s="0" t="s">
        <v>3303</v>
      </c>
      <c r="G6640" s="0" t="s">
        <v>197</v>
      </c>
      <c r="H6640" s="0" t="s">
        <v>390</v>
      </c>
      <c r="I6640" s="0" t="s">
        <v>195</v>
      </c>
      <c r="J6640" s="0" t="s">
        <v>325</v>
      </c>
      <c r="K6640" s="0" t="n">
        <v>52699.2442688854</v>
      </c>
      <c r="L6640" s="0" t="n">
        <v>61089.84</v>
      </c>
      <c r="M6640" s="0" t="n">
        <v>72541.0530816373</v>
      </c>
      <c r="N6640" s="0" t="n">
        <v>50082.615</v>
      </c>
      <c r="O6640" s="0" t="n">
        <v>50366.205</v>
      </c>
      <c r="P6640" s="0" t="n">
        <v>62774.82</v>
      </c>
      <c r="Q6640" s="0" t="n">
        <v>78433.335</v>
      </c>
      <c r="S6640" s="0" t="s">
        <v>303</v>
      </c>
    </row>
    <row r="6641" customFormat="false" ht="14" hidden="true" customHeight="false" outlineLevel="0" collapsed="false">
      <c r="A6641" s="0" t="str">
        <f aca="false">SUBSTITUTE(C6641&amp;D6641&amp;E6641&amp;F6641&amp;G6641&amp;H6641&amp;I6641," ","")</f>
        <v>AgenteBilingüeEspecializadoCienciasdelaeducaciónyafinesEnlasinstalacionesdelaEntidadCompradoraHoraextranocturna Zona3Oro</v>
      </c>
      <c r="B6641" s="0" t="s">
        <v>6980</v>
      </c>
      <c r="C6641" s="0" t="s">
        <v>190</v>
      </c>
      <c r="D6641" s="0" t="s">
        <v>6010</v>
      </c>
      <c r="E6641" s="0" t="s">
        <v>721</v>
      </c>
      <c r="F6641" s="0" t="s">
        <v>3303</v>
      </c>
      <c r="G6641" s="0" t="s">
        <v>197</v>
      </c>
      <c r="H6641" s="0" t="s">
        <v>390</v>
      </c>
      <c r="I6641" s="0" t="s">
        <v>54</v>
      </c>
      <c r="J6641" s="0" t="s">
        <v>325</v>
      </c>
      <c r="K6641" s="0" t="n">
        <v>52699.2442688854</v>
      </c>
      <c r="L6641" s="0" t="n">
        <v>62312.175</v>
      </c>
      <c r="M6641" s="0" t="n">
        <v>74617.8081083088</v>
      </c>
      <c r="N6641" s="0" t="n">
        <v>50082.615</v>
      </c>
      <c r="O6641" s="0" t="n">
        <v>50366.205</v>
      </c>
      <c r="P6641" s="0" t="n">
        <v>64096.515</v>
      </c>
      <c r="Q6641" s="0" t="n">
        <v>81910.935</v>
      </c>
      <c r="S6641" s="0" t="s">
        <v>303</v>
      </c>
    </row>
    <row r="6642" customFormat="false" ht="14" hidden="true" customHeight="false" outlineLevel="0" collapsed="false">
      <c r="A6642" s="0" t="str">
        <f aca="false">SUBSTITUTE(C6642&amp;D6642&amp;E6642&amp;F6642&amp;G6642&amp;H6642&amp;I6642," ","")</f>
        <v>AgenteBilingüeEspecializadoCienciasdelaeducaciónyafinesEnlasinstalacionesdelaEntidadCompradoraHoraextranocturna Zona3Platino</v>
      </c>
      <c r="B6642" s="0" t="s">
        <v>6981</v>
      </c>
      <c r="C6642" s="0" t="s">
        <v>190</v>
      </c>
      <c r="D6642" s="0" t="s">
        <v>6010</v>
      </c>
      <c r="E6642" s="0" t="s">
        <v>721</v>
      </c>
      <c r="F6642" s="0" t="s">
        <v>3303</v>
      </c>
      <c r="G6642" s="0" t="s">
        <v>197</v>
      </c>
      <c r="H6642" s="0" t="s">
        <v>390</v>
      </c>
      <c r="I6642" s="0" t="s">
        <v>198</v>
      </c>
      <c r="J6642" s="0" t="s">
        <v>325</v>
      </c>
      <c r="K6642" s="0" t="n">
        <v>52699.2442688854</v>
      </c>
      <c r="L6642" s="0" t="n">
        <v>64145.16</v>
      </c>
      <c r="M6642" s="0" t="n">
        <v>76816.9772243804</v>
      </c>
      <c r="N6642" s="0" t="n">
        <v>50082.615</v>
      </c>
      <c r="O6642" s="0" t="n">
        <v>50366.205</v>
      </c>
      <c r="P6642" s="0" t="n">
        <v>65475.135</v>
      </c>
      <c r="Q6642" s="0" t="n">
        <v>87056.955</v>
      </c>
      <c r="S6642" s="0" t="s">
        <v>303</v>
      </c>
    </row>
    <row r="6643" customFormat="false" ht="14" hidden="true" customHeight="false" outlineLevel="0" collapsed="false">
      <c r="A6643" s="0" t="str">
        <f aca="false">SUBSTITUTE(C6643&amp;D6643&amp;E6643&amp;F6643&amp;G6643&amp;H6643&amp;I6643," ","")</f>
        <v>AgenteBilingüeEspecializadoCienciasdelaeducaciónyafinesEnlasinstalacionesdelaEntidadCompradoraHoraextradominicalyfestivoZona1Plata</v>
      </c>
      <c r="B6643" s="0" t="s">
        <v>6982</v>
      </c>
      <c r="C6643" s="0" t="s">
        <v>190</v>
      </c>
      <c r="D6643" s="0" t="s">
        <v>6010</v>
      </c>
      <c r="E6643" s="0" t="s">
        <v>721</v>
      </c>
      <c r="F6643" s="0" t="s">
        <v>3303</v>
      </c>
      <c r="G6643" s="0" t="s">
        <v>194</v>
      </c>
      <c r="H6643" s="0" t="s">
        <v>379</v>
      </c>
      <c r="I6643" s="0" t="s">
        <v>195</v>
      </c>
      <c r="J6643" s="0" t="s">
        <v>325</v>
      </c>
      <c r="K6643" s="0" t="n">
        <v>66840.0487990937</v>
      </c>
      <c r="L6643" s="0" t="n">
        <v>66492.54</v>
      </c>
      <c r="M6643" s="0" t="n">
        <v>82904.0606647283</v>
      </c>
      <c r="N6643" s="0" t="n">
        <v>71546.445</v>
      </c>
      <c r="O6643" s="0" t="n">
        <v>57461.13</v>
      </c>
      <c r="P6643" s="0" t="n">
        <v>65238.12</v>
      </c>
      <c r="Q6643" s="0" t="n">
        <v>87317.775</v>
      </c>
      <c r="S6643" s="0" t="s">
        <v>303</v>
      </c>
    </row>
    <row r="6644" customFormat="false" ht="14" hidden="true" customHeight="false" outlineLevel="0" collapsed="false">
      <c r="A6644" s="0" t="str">
        <f aca="false">SUBSTITUTE(C6644&amp;D6644&amp;E6644&amp;F6644&amp;G6644&amp;H6644&amp;I6644," ","")</f>
        <v>AgenteBilingüeEspecializadoCienciasdelaeducaciónyafinesEnlasinstalacionesdelaEntidadCompradoraHoraextradominicalyfestivoZona1Oro</v>
      </c>
      <c r="B6644" s="0" t="s">
        <v>6983</v>
      </c>
      <c r="C6644" s="0" t="s">
        <v>190</v>
      </c>
      <c r="D6644" s="0" t="s">
        <v>6010</v>
      </c>
      <c r="E6644" s="0" t="s">
        <v>721</v>
      </c>
      <c r="F6644" s="0" t="s">
        <v>3303</v>
      </c>
      <c r="G6644" s="0" t="s">
        <v>194</v>
      </c>
      <c r="H6644" s="0" t="s">
        <v>379</v>
      </c>
      <c r="I6644" s="0" t="s">
        <v>54</v>
      </c>
      <c r="J6644" s="0" t="s">
        <v>325</v>
      </c>
      <c r="K6644" s="0" t="n">
        <v>66840.0487990937</v>
      </c>
      <c r="L6644" s="0" t="n">
        <v>67822.515</v>
      </c>
      <c r="M6644" s="0" t="n">
        <v>85277.4949809243</v>
      </c>
      <c r="N6644" s="0" t="n">
        <v>71546.445</v>
      </c>
      <c r="O6644" s="0" t="n">
        <v>57461.13</v>
      </c>
      <c r="P6644" s="0" t="n">
        <v>66611.565</v>
      </c>
      <c r="Q6644" s="0" t="n">
        <v>91188.675</v>
      </c>
      <c r="S6644" s="0" t="s">
        <v>303</v>
      </c>
    </row>
    <row r="6645" customFormat="false" ht="14" hidden="true" customHeight="false" outlineLevel="0" collapsed="false">
      <c r="A6645" s="0" t="str">
        <f aca="false">SUBSTITUTE(C6645&amp;D6645&amp;E6645&amp;F6645&amp;G6645&amp;H6645&amp;I6645," ","")</f>
        <v>AgenteBilingüeEspecializadoCienciasdelaeducaciónyafinesEnlasinstalacionesdelaEntidadCompradoraHoraextradominicalyfestivoZona1Platino</v>
      </c>
      <c r="B6645" s="0" t="s">
        <v>6984</v>
      </c>
      <c r="C6645" s="0" t="s">
        <v>190</v>
      </c>
      <c r="D6645" s="0" t="s">
        <v>6010</v>
      </c>
      <c r="E6645" s="0" t="s">
        <v>721</v>
      </c>
      <c r="F6645" s="0" t="s">
        <v>3303</v>
      </c>
      <c r="G6645" s="0" t="s">
        <v>194</v>
      </c>
      <c r="H6645" s="0" t="s">
        <v>379</v>
      </c>
      <c r="I6645" s="0" t="s">
        <v>198</v>
      </c>
      <c r="J6645" s="0" t="s">
        <v>325</v>
      </c>
      <c r="K6645" s="0" t="n">
        <v>66840.0487990937</v>
      </c>
      <c r="L6645" s="0" t="n">
        <v>69817.995</v>
      </c>
      <c r="M6645" s="0" t="n">
        <v>87790.8311135776</v>
      </c>
      <c r="N6645" s="0" t="n">
        <v>71546.445</v>
      </c>
      <c r="O6645" s="0" t="n">
        <v>57461.13</v>
      </c>
      <c r="P6645" s="0" t="n">
        <v>68044.005</v>
      </c>
      <c r="Q6645" s="0" t="n">
        <v>96917.4</v>
      </c>
      <c r="S6645" s="0" t="s">
        <v>303</v>
      </c>
    </row>
    <row r="6646" customFormat="false" ht="14" hidden="true" customHeight="false" outlineLevel="0" collapsed="false">
      <c r="A6646" s="0" t="str">
        <f aca="false">SUBSTITUTE(C6646&amp;D6646&amp;E6646&amp;F6646&amp;G6646&amp;H6646&amp;I6646," ","")</f>
        <v>AgenteBilingüeEspecializadoCienciasdelaeducaciónyafinesEnlasinstalacionesdelaEntidadCompradoraHoraextradominicalyfestivoZona2Plata</v>
      </c>
      <c r="B6646" s="0" t="s">
        <v>6985</v>
      </c>
      <c r="C6646" s="0" t="s">
        <v>190</v>
      </c>
      <c r="D6646" s="0" t="s">
        <v>6010</v>
      </c>
      <c r="E6646" s="0" t="s">
        <v>721</v>
      </c>
      <c r="F6646" s="0" t="s">
        <v>3303</v>
      </c>
      <c r="G6646" s="0" t="s">
        <v>194</v>
      </c>
      <c r="H6646" s="0" t="s">
        <v>385</v>
      </c>
      <c r="I6646" s="0" t="s">
        <v>195</v>
      </c>
      <c r="J6646" s="0" t="s">
        <v>325</v>
      </c>
      <c r="K6646" s="0" t="n">
        <v>66840.0487990937</v>
      </c>
      <c r="L6646" s="0" t="n">
        <v>68488.02</v>
      </c>
      <c r="M6646" s="0" t="n">
        <v>82904.0606647283</v>
      </c>
      <c r="N6646" s="0" t="n">
        <v>71546.445</v>
      </c>
      <c r="O6646" s="0" t="n">
        <v>57461.13</v>
      </c>
      <c r="P6646" s="0" t="n">
        <v>69328.44</v>
      </c>
      <c r="Q6646" s="0" t="n">
        <v>87317.775</v>
      </c>
      <c r="S6646" s="0" t="s">
        <v>303</v>
      </c>
    </row>
    <row r="6647" customFormat="false" ht="14" hidden="true" customHeight="false" outlineLevel="0" collapsed="false">
      <c r="A6647" s="0" t="str">
        <f aca="false">SUBSTITUTE(C6647&amp;D6647&amp;E6647&amp;F6647&amp;G6647&amp;H6647&amp;I6647," ","")</f>
        <v>AgenteBilingüeEspecializadoCienciasdelaeducaciónyafinesEnlasinstalacionesdelaEntidadCompradoraHoraextradominicalyfestivoZona2Oro</v>
      </c>
      <c r="B6647" s="0" t="s">
        <v>6986</v>
      </c>
      <c r="C6647" s="0" t="s">
        <v>190</v>
      </c>
      <c r="D6647" s="0" t="s">
        <v>6010</v>
      </c>
      <c r="E6647" s="0" t="s">
        <v>721</v>
      </c>
      <c r="F6647" s="0" t="s">
        <v>3303</v>
      </c>
      <c r="G6647" s="0" t="s">
        <v>194</v>
      </c>
      <c r="H6647" s="0" t="s">
        <v>385</v>
      </c>
      <c r="I6647" s="0" t="s">
        <v>54</v>
      </c>
      <c r="J6647" s="0" t="s">
        <v>325</v>
      </c>
      <c r="K6647" s="0" t="n">
        <v>66840.0487990937</v>
      </c>
      <c r="L6647" s="0" t="n">
        <v>69857.325</v>
      </c>
      <c r="M6647" s="0" t="n">
        <v>85277.4949809243</v>
      </c>
      <c r="N6647" s="0" t="n">
        <v>71546.445</v>
      </c>
      <c r="O6647" s="0" t="n">
        <v>57461.13</v>
      </c>
      <c r="P6647" s="0" t="n">
        <v>70788.825</v>
      </c>
      <c r="Q6647" s="0" t="n">
        <v>91188.675</v>
      </c>
      <c r="S6647" s="0" t="s">
        <v>303</v>
      </c>
    </row>
    <row r="6648" customFormat="false" ht="14" hidden="true" customHeight="false" outlineLevel="0" collapsed="false">
      <c r="A6648" s="0" t="str">
        <f aca="false">SUBSTITUTE(C6648&amp;D6648&amp;E6648&amp;F6648&amp;G6648&amp;H6648&amp;I6648," ","")</f>
        <v>AgenteBilingüeEspecializadoCienciasdelaeducaciónyafinesEnlasinstalacionesdelaEntidadCompradoraHoraextradominicalyfestivoZona2Platino</v>
      </c>
      <c r="B6648" s="0" t="s">
        <v>6987</v>
      </c>
      <c r="C6648" s="0" t="s">
        <v>190</v>
      </c>
      <c r="D6648" s="0" t="s">
        <v>6010</v>
      </c>
      <c r="E6648" s="0" t="s">
        <v>721</v>
      </c>
      <c r="F6648" s="0" t="s">
        <v>3303</v>
      </c>
      <c r="G6648" s="0" t="s">
        <v>194</v>
      </c>
      <c r="H6648" s="0" t="s">
        <v>385</v>
      </c>
      <c r="I6648" s="0" t="s">
        <v>198</v>
      </c>
      <c r="J6648" s="0" t="s">
        <v>325</v>
      </c>
      <c r="K6648" s="0" t="n">
        <v>66840.0487990937</v>
      </c>
      <c r="L6648" s="0" t="n">
        <v>71912.835</v>
      </c>
      <c r="M6648" s="0" t="n">
        <v>87790.8311135776</v>
      </c>
      <c r="N6648" s="0" t="n">
        <v>71546.445</v>
      </c>
      <c r="O6648" s="0" t="n">
        <v>57461.13</v>
      </c>
      <c r="P6648" s="0" t="n">
        <v>72310.275</v>
      </c>
      <c r="Q6648" s="0" t="n">
        <v>96917.4</v>
      </c>
      <c r="S6648" s="0" t="s">
        <v>303</v>
      </c>
    </row>
    <row r="6649" customFormat="false" ht="14" hidden="true" customHeight="false" outlineLevel="0" collapsed="false">
      <c r="A6649" s="0" t="str">
        <f aca="false">SUBSTITUTE(C6649&amp;D6649&amp;E6649&amp;F6649&amp;G6649&amp;H6649&amp;I6649," ","")</f>
        <v>AgenteBilingüeEspecializadoCienciasdelaeducaciónyafinesEnlasinstalacionesdelaEntidadCompradoraHoraextradominicalyfestivoZona3Plata</v>
      </c>
      <c r="B6649" s="0" t="s">
        <v>6988</v>
      </c>
      <c r="C6649" s="0" t="s">
        <v>190</v>
      </c>
      <c r="D6649" s="0" t="s">
        <v>6010</v>
      </c>
      <c r="E6649" s="0" t="s">
        <v>721</v>
      </c>
      <c r="F6649" s="0" t="s">
        <v>3303</v>
      </c>
      <c r="G6649" s="0" t="s">
        <v>194</v>
      </c>
      <c r="H6649" s="0" t="s">
        <v>390</v>
      </c>
      <c r="I6649" s="0" t="s">
        <v>195</v>
      </c>
      <c r="J6649" s="0" t="s">
        <v>325</v>
      </c>
      <c r="K6649" s="0" t="n">
        <v>66840.0487990937</v>
      </c>
      <c r="L6649" s="0" t="n">
        <v>69817.995</v>
      </c>
      <c r="M6649" s="0" t="n">
        <v>82904.0606647283</v>
      </c>
      <c r="N6649" s="0" t="n">
        <v>71546.445</v>
      </c>
      <c r="O6649" s="0" t="n">
        <v>57461.13</v>
      </c>
      <c r="P6649" s="0" t="n">
        <v>69654.465</v>
      </c>
      <c r="Q6649" s="0" t="n">
        <v>87317.775</v>
      </c>
      <c r="S6649" s="0" t="s">
        <v>303</v>
      </c>
    </row>
    <row r="6650" customFormat="false" ht="14" hidden="true" customHeight="false" outlineLevel="0" collapsed="false">
      <c r="A6650" s="0" t="str">
        <f aca="false">SUBSTITUTE(C6650&amp;D6650&amp;E6650&amp;F6650&amp;G6650&amp;H6650&amp;I6650," ","")</f>
        <v>AgenteBilingüeEspecializadoCienciasdelaeducaciónyafinesEnlasinstalacionesdelaEntidadCompradoraHoraextradominicalyfestivoZona3Oro</v>
      </c>
      <c r="B6650" s="0" t="s">
        <v>6989</v>
      </c>
      <c r="C6650" s="0" t="s">
        <v>190</v>
      </c>
      <c r="D6650" s="0" t="s">
        <v>6010</v>
      </c>
      <c r="E6650" s="0" t="s">
        <v>721</v>
      </c>
      <c r="F6650" s="0" t="s">
        <v>3303</v>
      </c>
      <c r="G6650" s="0" t="s">
        <v>194</v>
      </c>
      <c r="H6650" s="0" t="s">
        <v>390</v>
      </c>
      <c r="I6650" s="0" t="s">
        <v>54</v>
      </c>
      <c r="J6650" s="0" t="s">
        <v>325</v>
      </c>
      <c r="K6650" s="0" t="n">
        <v>66840.0487990937</v>
      </c>
      <c r="L6650" s="0" t="n">
        <v>71214.21</v>
      </c>
      <c r="M6650" s="0" t="n">
        <v>85277.4949809243</v>
      </c>
      <c r="N6650" s="0" t="n">
        <v>71546.445</v>
      </c>
      <c r="O6650" s="0" t="n">
        <v>57461.13</v>
      </c>
      <c r="P6650" s="0" t="n">
        <v>71121.06</v>
      </c>
      <c r="Q6650" s="0" t="n">
        <v>91188.675</v>
      </c>
      <c r="S6650" s="0" t="s">
        <v>303</v>
      </c>
    </row>
    <row r="6651" customFormat="false" ht="14" hidden="true" customHeight="false" outlineLevel="0" collapsed="false">
      <c r="A6651" s="0" t="str">
        <f aca="false">SUBSTITUTE(C6651&amp;D6651&amp;E6651&amp;F6651&amp;G6651&amp;H6651&amp;I6651," ","")</f>
        <v>AgenteBilingüeEspecializadoCienciasdelaeducaciónyafinesEnlasinstalacionesdelaEntidadCompradoraHoraextradominicalyfestivoZona3Platino</v>
      </c>
      <c r="B6651" s="0" t="s">
        <v>6990</v>
      </c>
      <c r="C6651" s="0" t="s">
        <v>190</v>
      </c>
      <c r="D6651" s="0" t="s">
        <v>6010</v>
      </c>
      <c r="E6651" s="0" t="s">
        <v>721</v>
      </c>
      <c r="F6651" s="0" t="s">
        <v>3303</v>
      </c>
      <c r="G6651" s="0" t="s">
        <v>194</v>
      </c>
      <c r="H6651" s="0" t="s">
        <v>390</v>
      </c>
      <c r="I6651" s="0" t="s">
        <v>198</v>
      </c>
      <c r="J6651" s="0" t="s">
        <v>325</v>
      </c>
      <c r="K6651" s="0" t="n">
        <v>66840.0487990937</v>
      </c>
      <c r="L6651" s="0" t="n">
        <v>73309.05</v>
      </c>
      <c r="M6651" s="0" t="n">
        <v>87790.8311135776</v>
      </c>
      <c r="N6651" s="0" t="n">
        <v>71546.445</v>
      </c>
      <c r="O6651" s="0" t="n">
        <v>57461.13</v>
      </c>
      <c r="P6651" s="0" t="n">
        <v>72650.79</v>
      </c>
      <c r="Q6651" s="0" t="n">
        <v>96917.4</v>
      </c>
      <c r="S6651" s="0" t="s">
        <v>303</v>
      </c>
    </row>
    <row r="6652" customFormat="false" ht="14" hidden="true" customHeight="false" outlineLevel="0" collapsed="false">
      <c r="A6652" s="0" t="str">
        <f aca="false">SUBSTITUTE(C6652&amp;D6652&amp;E6652&amp;F6652&amp;G6652&amp;H6652&amp;I6652," ","")</f>
        <v>AgenteBilingüeEspecializadoCienciasdelaeducaciónyafinesEnlasinstalacionesdelaEntidadCompradoraServicio7x24Zona1Plata</v>
      </c>
      <c r="B6652" s="0" t="s">
        <v>6991</v>
      </c>
      <c r="C6652" s="0" t="s">
        <v>190</v>
      </c>
      <c r="D6652" s="0" t="s">
        <v>6010</v>
      </c>
      <c r="E6652" s="0" t="s">
        <v>721</v>
      </c>
      <c r="F6652" s="0" t="s">
        <v>3303</v>
      </c>
      <c r="G6652" s="0" t="s">
        <v>55</v>
      </c>
      <c r="H6652" s="0" t="s">
        <v>379</v>
      </c>
      <c r="I6652" s="0" t="s">
        <v>195</v>
      </c>
      <c r="J6652" s="0" t="s">
        <v>305</v>
      </c>
      <c r="K6652" s="0" t="n">
        <v>24526094.4299074</v>
      </c>
      <c r="L6652" s="0" t="n">
        <v>34905025.17</v>
      </c>
      <c r="M6652" s="0" t="n">
        <v>36772104.5726464</v>
      </c>
      <c r="N6652" s="0" t="n">
        <v>31132347.705</v>
      </c>
      <c r="O6652" s="0" t="n">
        <v>31666920.03</v>
      </c>
      <c r="P6652" s="0" t="n">
        <v>45077514.39</v>
      </c>
      <c r="Q6652" s="0" t="n">
        <v>36008177.85</v>
      </c>
      <c r="S6652" s="0" t="s">
        <v>303</v>
      </c>
    </row>
    <row r="6653" customFormat="false" ht="14" hidden="true" customHeight="false" outlineLevel="0" collapsed="false">
      <c r="A6653" s="0" t="str">
        <f aca="false">SUBSTITUTE(C6653&amp;D6653&amp;E6653&amp;F6653&amp;G6653&amp;H6653&amp;I6653," ","")</f>
        <v>AgenteBilingüeEspecializadoCienciasdelaeducaciónyafinesEnlasinstalacionesdelaEntidadCompradoraServicio7x24Zona1Oro</v>
      </c>
      <c r="B6653" s="0" t="s">
        <v>6992</v>
      </c>
      <c r="C6653" s="0" t="s">
        <v>190</v>
      </c>
      <c r="D6653" s="0" t="s">
        <v>6010</v>
      </c>
      <c r="E6653" s="0" t="s">
        <v>721</v>
      </c>
      <c r="F6653" s="0" t="s">
        <v>3303</v>
      </c>
      <c r="G6653" s="0" t="s">
        <v>55</v>
      </c>
      <c r="H6653" s="0" t="s">
        <v>379</v>
      </c>
      <c r="I6653" s="0" t="s">
        <v>54</v>
      </c>
      <c r="J6653" s="0" t="s">
        <v>305</v>
      </c>
      <c r="K6653" s="0" t="n">
        <v>24526094.4299074</v>
      </c>
      <c r="L6653" s="0" t="n">
        <v>35603126.46</v>
      </c>
      <c r="M6653" s="0" t="n">
        <v>37824841.6059315</v>
      </c>
      <c r="N6653" s="0" t="n">
        <v>31310595.405</v>
      </c>
      <c r="O6653" s="0" t="n">
        <v>31666920.03</v>
      </c>
      <c r="P6653" s="0" t="n">
        <v>46026514.17</v>
      </c>
      <c r="Q6653" s="0" t="n">
        <v>37604521.485</v>
      </c>
      <c r="S6653" s="0" t="s">
        <v>303</v>
      </c>
    </row>
    <row r="6654" customFormat="false" ht="14" hidden="true" customHeight="false" outlineLevel="0" collapsed="false">
      <c r="A6654" s="0" t="str">
        <f aca="false">SUBSTITUTE(C6654&amp;D6654&amp;E6654&amp;F6654&amp;G6654&amp;H6654&amp;I6654," ","")</f>
        <v>AgenteBilingüeEspecializadoCienciasdelaeducaciónyafinesEnlasinstalacionesdelaEntidadCompradoraServicio7x24Zona1Platino</v>
      </c>
      <c r="B6654" s="0" t="s">
        <v>6993</v>
      </c>
      <c r="C6654" s="0" t="s">
        <v>190</v>
      </c>
      <c r="D6654" s="0" t="s">
        <v>6010</v>
      </c>
      <c r="E6654" s="0" t="s">
        <v>721</v>
      </c>
      <c r="F6654" s="0" t="s">
        <v>3303</v>
      </c>
      <c r="G6654" s="0" t="s">
        <v>55</v>
      </c>
      <c r="H6654" s="0" t="s">
        <v>379</v>
      </c>
      <c r="I6654" s="0" t="s">
        <v>198</v>
      </c>
      <c r="J6654" s="0" t="s">
        <v>305</v>
      </c>
      <c r="K6654" s="0" t="n">
        <v>24526094.4299074</v>
      </c>
      <c r="L6654" s="0" t="n">
        <v>36650277.36</v>
      </c>
      <c r="M6654" s="0" t="n">
        <v>38939632.1041906</v>
      </c>
      <c r="N6654" s="0" t="n">
        <v>31345637.4</v>
      </c>
      <c r="O6654" s="0" t="n">
        <v>31666920.03</v>
      </c>
      <c r="P6654" s="0" t="n">
        <v>47016332.28</v>
      </c>
      <c r="Q6654" s="0" t="n">
        <v>39966985.575</v>
      </c>
      <c r="S6654" s="0" t="s">
        <v>303</v>
      </c>
    </row>
    <row r="6655" customFormat="false" ht="14" hidden="true" customHeight="false" outlineLevel="0" collapsed="false">
      <c r="A6655" s="0" t="str">
        <f aca="false">SUBSTITUTE(C6655&amp;D6655&amp;E6655&amp;F6655&amp;G6655&amp;H6655&amp;I6655," ","")</f>
        <v>AgenteBilingüeEspecializadoCienciasdelaeducaciónyafinesEnlasinstalacionesdelaEntidadCompradoraServicio7x24Zona2Plata</v>
      </c>
      <c r="B6655" s="0" t="s">
        <v>6994</v>
      </c>
      <c r="C6655" s="0" t="s">
        <v>190</v>
      </c>
      <c r="D6655" s="0" t="s">
        <v>6010</v>
      </c>
      <c r="E6655" s="0" t="s">
        <v>721</v>
      </c>
      <c r="F6655" s="0" t="s">
        <v>3303</v>
      </c>
      <c r="G6655" s="0" t="s">
        <v>55</v>
      </c>
      <c r="H6655" s="0" t="s">
        <v>385</v>
      </c>
      <c r="I6655" s="0" t="s">
        <v>195</v>
      </c>
      <c r="J6655" s="0" t="s">
        <v>305</v>
      </c>
      <c r="K6655" s="0" t="n">
        <v>24526094.4299074</v>
      </c>
      <c r="L6655" s="0" t="n">
        <v>35952176.07</v>
      </c>
      <c r="M6655" s="0" t="n">
        <v>36772104.5726464</v>
      </c>
      <c r="N6655" s="0" t="n">
        <v>31317604.425</v>
      </c>
      <c r="O6655" s="0" t="n">
        <v>31666920.03</v>
      </c>
      <c r="P6655" s="0" t="n">
        <v>47904054.885</v>
      </c>
      <c r="Q6655" s="0" t="n">
        <v>36008177.85</v>
      </c>
      <c r="S6655" s="0" t="s">
        <v>303</v>
      </c>
    </row>
    <row r="6656" customFormat="false" ht="14" hidden="true" customHeight="false" outlineLevel="0" collapsed="false">
      <c r="A6656" s="0" t="str">
        <f aca="false">SUBSTITUTE(C6656&amp;D6656&amp;E6656&amp;F6656&amp;G6656&amp;H6656&amp;I6656," ","")</f>
        <v>AgenteBilingüeEspecializadoCienciasdelaeducaciónyafinesEnlasinstalacionesdelaEntidadCompradoraServicio7x24Zona2Oro</v>
      </c>
      <c r="B6656" s="0" t="s">
        <v>6995</v>
      </c>
      <c r="C6656" s="0" t="s">
        <v>190</v>
      </c>
      <c r="D6656" s="0" t="s">
        <v>6010</v>
      </c>
      <c r="E6656" s="0" t="s">
        <v>721</v>
      </c>
      <c r="F6656" s="0" t="s">
        <v>3303</v>
      </c>
      <c r="G6656" s="0" t="s">
        <v>55</v>
      </c>
      <c r="H6656" s="0" t="s">
        <v>385</v>
      </c>
      <c r="I6656" s="0" t="s">
        <v>54</v>
      </c>
      <c r="J6656" s="0" t="s">
        <v>305</v>
      </c>
      <c r="K6656" s="0" t="n">
        <v>24526094.4299074</v>
      </c>
      <c r="L6656" s="0" t="n">
        <v>36671220.585</v>
      </c>
      <c r="M6656" s="0" t="n">
        <v>37824841.6059315</v>
      </c>
      <c r="N6656" s="0" t="n">
        <v>31354747.47</v>
      </c>
      <c r="O6656" s="0" t="n">
        <v>31666920.03</v>
      </c>
      <c r="P6656" s="0" t="n">
        <v>48912560.955</v>
      </c>
      <c r="Q6656" s="0" t="n">
        <v>37604521.485</v>
      </c>
      <c r="S6656" s="0" t="s">
        <v>303</v>
      </c>
    </row>
    <row r="6657" customFormat="false" ht="14" hidden="true" customHeight="false" outlineLevel="0" collapsed="false">
      <c r="A6657" s="0" t="str">
        <f aca="false">SUBSTITUTE(C6657&amp;D6657&amp;E6657&amp;F6657&amp;G6657&amp;H6657&amp;I6657," ","")</f>
        <v>AgenteBilingüeEspecializadoCienciasdelaeducaciónyafinesEnlasinstalacionesdelaEntidadCompradoraServicio7x24Zona2Platino</v>
      </c>
      <c r="B6657" s="0" t="s">
        <v>6996</v>
      </c>
      <c r="C6657" s="0" t="s">
        <v>190</v>
      </c>
      <c r="D6657" s="0" t="s">
        <v>6010</v>
      </c>
      <c r="E6657" s="0" t="s">
        <v>721</v>
      </c>
      <c r="F6657" s="0" t="s">
        <v>3303</v>
      </c>
      <c r="G6657" s="0" t="s">
        <v>55</v>
      </c>
      <c r="H6657" s="0" t="s">
        <v>385</v>
      </c>
      <c r="I6657" s="0" t="s">
        <v>198</v>
      </c>
      <c r="J6657" s="0" t="s">
        <v>305</v>
      </c>
      <c r="K6657" s="0" t="n">
        <v>24526094.4299074</v>
      </c>
      <c r="L6657" s="0" t="n">
        <v>37749785.805</v>
      </c>
      <c r="M6657" s="0" t="n">
        <v>38939632.1041906</v>
      </c>
      <c r="N6657" s="0" t="n">
        <v>31391891.55</v>
      </c>
      <c r="O6657" s="0" t="n">
        <v>31666920.03</v>
      </c>
      <c r="P6657" s="0" t="n">
        <v>49964443.875</v>
      </c>
      <c r="Q6657" s="0" t="n">
        <v>39966985.575</v>
      </c>
      <c r="S6657" s="0" t="s">
        <v>303</v>
      </c>
    </row>
    <row r="6658" customFormat="false" ht="14" hidden="true" customHeight="false" outlineLevel="0" collapsed="false">
      <c r="A6658" s="0" t="str">
        <f aca="false">SUBSTITUTE(C6658&amp;D6658&amp;E6658&amp;F6658&amp;G6658&amp;H6658&amp;I6658," ","")</f>
        <v>AgenteBilingüeEspecializadoCienciasdelaeducaciónyafinesEnlasinstalacionesdelaEntidadCompradoraServicio7x24Zona3Plata</v>
      </c>
      <c r="B6658" s="0" t="s">
        <v>6997</v>
      </c>
      <c r="C6658" s="0" t="s">
        <v>190</v>
      </c>
      <c r="D6658" s="0" t="s">
        <v>6010</v>
      </c>
      <c r="E6658" s="0" t="s">
        <v>721</v>
      </c>
      <c r="F6658" s="0" t="s">
        <v>3303</v>
      </c>
      <c r="G6658" s="0" t="s">
        <v>55</v>
      </c>
      <c r="H6658" s="0" t="s">
        <v>390</v>
      </c>
      <c r="I6658" s="0" t="s">
        <v>195</v>
      </c>
      <c r="J6658" s="0" t="s">
        <v>305</v>
      </c>
      <c r="K6658" s="0" t="n">
        <v>24526094.4299074</v>
      </c>
      <c r="L6658" s="0" t="n">
        <v>36650277.36</v>
      </c>
      <c r="M6658" s="0" t="n">
        <v>36772104.5726464</v>
      </c>
      <c r="N6658" s="0" t="n">
        <v>31345637.4</v>
      </c>
      <c r="O6658" s="0" t="n">
        <v>31666920.03</v>
      </c>
      <c r="P6658" s="0" t="n">
        <v>48129441.66</v>
      </c>
      <c r="Q6658" s="0" t="n">
        <v>36008177.85</v>
      </c>
      <c r="S6658" s="0" t="s">
        <v>303</v>
      </c>
    </row>
    <row r="6659" customFormat="false" ht="14" hidden="true" customHeight="false" outlineLevel="0" collapsed="false">
      <c r="A6659" s="0" t="str">
        <f aca="false">SUBSTITUTE(C6659&amp;D6659&amp;E6659&amp;F6659&amp;G6659&amp;H6659&amp;I6659," ","")</f>
        <v>AgenteBilingüeEspecializadoCienciasdelaeducaciónyafinesEnlasinstalacionesdelaEntidadCompradoraServicio7x24Zona3Oro</v>
      </c>
      <c r="B6659" s="0" t="s">
        <v>6998</v>
      </c>
      <c r="C6659" s="0" t="s">
        <v>190</v>
      </c>
      <c r="D6659" s="0" t="s">
        <v>6010</v>
      </c>
      <c r="E6659" s="0" t="s">
        <v>721</v>
      </c>
      <c r="F6659" s="0" t="s">
        <v>3303</v>
      </c>
      <c r="G6659" s="0" t="s">
        <v>55</v>
      </c>
      <c r="H6659" s="0" t="s">
        <v>390</v>
      </c>
      <c r="I6659" s="0" t="s">
        <v>54</v>
      </c>
      <c r="J6659" s="0" t="s">
        <v>305</v>
      </c>
      <c r="K6659" s="0" t="n">
        <v>24526094.4299074</v>
      </c>
      <c r="L6659" s="0" t="n">
        <v>37383282.99</v>
      </c>
      <c r="M6659" s="0" t="n">
        <v>37824841.6059315</v>
      </c>
      <c r="N6659" s="0" t="n">
        <v>31384181.835</v>
      </c>
      <c r="O6659" s="0" t="n">
        <v>31666920.03</v>
      </c>
      <c r="P6659" s="0" t="n">
        <v>49142693.205</v>
      </c>
      <c r="Q6659" s="0" t="n">
        <v>37604521.485</v>
      </c>
      <c r="S6659" s="0" t="s">
        <v>303</v>
      </c>
    </row>
    <row r="6660" customFormat="false" ht="14" hidden="true" customHeight="false" outlineLevel="0" collapsed="false">
      <c r="A6660" s="0" t="str">
        <f aca="false">SUBSTITUTE(C6660&amp;D6660&amp;E6660&amp;F6660&amp;G6660&amp;H6660&amp;I6660," ","")</f>
        <v>AgenteBilingüeEspecializadoCienciasdelaeducaciónyafinesEnlasinstalacionesdelaEntidadCompradoraServicio7x24Zona3Platino</v>
      </c>
      <c r="B6660" s="0" t="s">
        <v>6999</v>
      </c>
      <c r="C6660" s="0" t="s">
        <v>190</v>
      </c>
      <c r="D6660" s="0" t="s">
        <v>6010</v>
      </c>
      <c r="E6660" s="0" t="s">
        <v>721</v>
      </c>
      <c r="F6660" s="0" t="s">
        <v>3303</v>
      </c>
      <c r="G6660" s="0" t="s">
        <v>55</v>
      </c>
      <c r="H6660" s="0" t="s">
        <v>390</v>
      </c>
      <c r="I6660" s="0" t="s">
        <v>198</v>
      </c>
      <c r="J6660" s="0" t="s">
        <v>305</v>
      </c>
      <c r="K6660" s="0" t="n">
        <v>24526094.4299074</v>
      </c>
      <c r="L6660" s="0" t="n">
        <v>38482791.435</v>
      </c>
      <c r="M6660" s="0" t="n">
        <v>38939632.1041906</v>
      </c>
      <c r="N6660" s="0" t="n">
        <v>31422727.305</v>
      </c>
      <c r="O6660" s="0" t="n">
        <v>31666920.03</v>
      </c>
      <c r="P6660" s="0" t="n">
        <v>50199525.495</v>
      </c>
      <c r="Q6660" s="0" t="n">
        <v>39966985.575</v>
      </c>
      <c r="S6660" s="0" t="s">
        <v>303</v>
      </c>
    </row>
    <row r="6661" customFormat="false" ht="14" hidden="true" customHeight="false" outlineLevel="0" collapsed="false">
      <c r="A6661" s="0" t="str">
        <f aca="false">SUBSTITUTE(C6661&amp;D6661&amp;E6661&amp;F6661&amp;G6661&amp;H6661&amp;I6661," ","")</f>
        <v>AgenteBilingüeEspecializadoCienciasdelaeducaciónyafinesFrontofficeconherramientaJornadaOrdinaria Zona1Plata</v>
      </c>
      <c r="B6661" s="0" t="s">
        <v>7000</v>
      </c>
      <c r="C6661" s="0" t="s">
        <v>190</v>
      </c>
      <c r="D6661" s="0" t="s">
        <v>6010</v>
      </c>
      <c r="E6661" s="0" t="s">
        <v>721</v>
      </c>
      <c r="F6661" s="0" t="s">
        <v>3319</v>
      </c>
      <c r="G6661" s="0" t="s">
        <v>62</v>
      </c>
      <c r="H6661" s="0" t="s">
        <v>379</v>
      </c>
      <c r="I6661" s="0" t="s">
        <v>195</v>
      </c>
      <c r="J6661" s="0" t="s">
        <v>36</v>
      </c>
      <c r="K6661" s="0" t="n">
        <v>7874424.38965752</v>
      </c>
      <c r="L6661" s="0" t="n">
        <v>7734944.16</v>
      </c>
      <c r="M6661" s="0" t="n">
        <v>9245343.09332856</v>
      </c>
      <c r="N6661" s="0" t="n">
        <v>8481519.675</v>
      </c>
      <c r="O6661" s="0" t="n">
        <v>8060000.4</v>
      </c>
      <c r="P6661" s="0" t="n">
        <v>8596541.295</v>
      </c>
      <c r="Q6661" s="0" t="n">
        <v>8865103.095</v>
      </c>
      <c r="S6661" s="0" t="s">
        <v>303</v>
      </c>
    </row>
    <row r="6662" customFormat="false" ht="14" hidden="true" customHeight="false" outlineLevel="0" collapsed="false">
      <c r="A6662" s="0" t="str">
        <f aca="false">SUBSTITUTE(C6662&amp;D6662&amp;E6662&amp;F6662&amp;G6662&amp;H6662&amp;I6662," ","")</f>
        <v>AgenteBilingüeEspecializadoCienciasdelaeducaciónyafinesFrontofficeconherramientaJornadaOrdinaria Zona1Oro</v>
      </c>
      <c r="B6662" s="0" t="s">
        <v>7001</v>
      </c>
      <c r="C6662" s="0" t="s">
        <v>190</v>
      </c>
      <c r="D6662" s="0" t="s">
        <v>6010</v>
      </c>
      <c r="E6662" s="0" t="s">
        <v>721</v>
      </c>
      <c r="F6662" s="0" t="s">
        <v>3319</v>
      </c>
      <c r="G6662" s="0" t="s">
        <v>62</v>
      </c>
      <c r="H6662" s="0" t="s">
        <v>379</v>
      </c>
      <c r="I6662" s="0" t="s">
        <v>54</v>
      </c>
      <c r="J6662" s="0" t="s">
        <v>36</v>
      </c>
      <c r="K6662" s="0" t="n">
        <v>7874424.38965752</v>
      </c>
      <c r="L6662" s="0" t="n">
        <v>7889643.54</v>
      </c>
      <c r="M6662" s="0" t="n">
        <v>9510025.11718566</v>
      </c>
      <c r="N6662" s="0" t="n">
        <v>8510144.67</v>
      </c>
      <c r="O6662" s="0" t="n">
        <v>8060000.4</v>
      </c>
      <c r="P6662" s="0" t="n">
        <v>8777521.395</v>
      </c>
      <c r="Q6662" s="0" t="n">
        <v>9258118.47</v>
      </c>
      <c r="S6662" s="0" t="s">
        <v>303</v>
      </c>
    </row>
    <row r="6663" customFormat="false" ht="14" hidden="true" customHeight="false" outlineLevel="0" collapsed="false">
      <c r="A6663" s="0" t="str">
        <f aca="false">SUBSTITUTE(C6663&amp;D6663&amp;E6663&amp;F6663&amp;G6663&amp;H6663&amp;I6663," ","")</f>
        <v>AgenteBilingüeEspecializadoCienciasdelaeducaciónyafinesFrontofficeconherramientaJornadaOrdinaria Zona1Platino</v>
      </c>
      <c r="B6663" s="0" t="s">
        <v>7002</v>
      </c>
      <c r="C6663" s="0" t="s">
        <v>190</v>
      </c>
      <c r="D6663" s="0" t="s">
        <v>6010</v>
      </c>
      <c r="E6663" s="0" t="s">
        <v>721</v>
      </c>
      <c r="F6663" s="0" t="s">
        <v>3319</v>
      </c>
      <c r="G6663" s="0" t="s">
        <v>62</v>
      </c>
      <c r="H6663" s="0" t="s">
        <v>379</v>
      </c>
      <c r="I6663" s="0" t="s">
        <v>198</v>
      </c>
      <c r="J6663" s="0" t="s">
        <v>36</v>
      </c>
      <c r="K6663" s="0" t="n">
        <v>7874424.38965752</v>
      </c>
      <c r="L6663" s="0" t="n">
        <v>8121691.575</v>
      </c>
      <c r="M6663" s="0" t="n">
        <v>9790308.79290584</v>
      </c>
      <c r="N6663" s="0" t="n">
        <v>8538769.665</v>
      </c>
      <c r="O6663" s="0" t="n">
        <v>8060000.4</v>
      </c>
      <c r="P6663" s="0" t="n">
        <v>8966284.695</v>
      </c>
      <c r="Q6663" s="0" t="n">
        <v>9839750.175</v>
      </c>
      <c r="S6663" s="0" t="s">
        <v>303</v>
      </c>
    </row>
    <row r="6664" customFormat="false" ht="14" hidden="true" customHeight="false" outlineLevel="0" collapsed="false">
      <c r="A6664" s="0" t="str">
        <f aca="false">SUBSTITUTE(C6664&amp;D6664&amp;E6664&amp;F6664&amp;G6664&amp;H6664&amp;I6664," ","")</f>
        <v>AgenteBilingüeEspecializadoCienciasdelaeducaciónyafinesFrontofficeconherramientaJornadaOrdinaria Zona2Plata</v>
      </c>
      <c r="B6664" s="0" t="s">
        <v>7003</v>
      </c>
      <c r="C6664" s="0" t="s">
        <v>190</v>
      </c>
      <c r="D6664" s="0" t="s">
        <v>6010</v>
      </c>
      <c r="E6664" s="0" t="s">
        <v>721</v>
      </c>
      <c r="F6664" s="0" t="s">
        <v>3319</v>
      </c>
      <c r="G6664" s="0" t="s">
        <v>62</v>
      </c>
      <c r="H6664" s="0" t="s">
        <v>385</v>
      </c>
      <c r="I6664" s="0" t="s">
        <v>195</v>
      </c>
      <c r="J6664" s="0" t="s">
        <v>36</v>
      </c>
      <c r="K6664" s="0" t="n">
        <v>7874424.38965752</v>
      </c>
      <c r="L6664" s="0" t="n">
        <v>7966993.23</v>
      </c>
      <c r="M6664" s="0" t="n">
        <v>9245343.09332856</v>
      </c>
      <c r="N6664" s="0" t="n">
        <v>8515869.255</v>
      </c>
      <c r="O6664" s="0" t="n">
        <v>8060000.4</v>
      </c>
      <c r="P6664" s="0" t="n">
        <v>9135578.61</v>
      </c>
      <c r="Q6664" s="0" t="n">
        <v>8865103.095</v>
      </c>
      <c r="S6664" s="0" t="s">
        <v>303</v>
      </c>
    </row>
    <row r="6665" customFormat="false" ht="14" hidden="true" customHeight="false" outlineLevel="0" collapsed="false">
      <c r="A6665" s="0" t="str">
        <f aca="false">SUBSTITUTE(C6665&amp;D6665&amp;E6665&amp;F6665&amp;G6665&amp;H6665&amp;I6665," ","")</f>
        <v>AgenteBilingüeEspecializadoCienciasdelaeducaciónyafinesFrontofficeconherramientaJornadaOrdinaria Zona2Oro</v>
      </c>
      <c r="B6665" s="0" t="s">
        <v>7004</v>
      </c>
      <c r="C6665" s="0" t="s">
        <v>190</v>
      </c>
      <c r="D6665" s="0" t="s">
        <v>6010</v>
      </c>
      <c r="E6665" s="0" t="s">
        <v>721</v>
      </c>
      <c r="F6665" s="0" t="s">
        <v>3319</v>
      </c>
      <c r="G6665" s="0" t="s">
        <v>62</v>
      </c>
      <c r="H6665" s="0" t="s">
        <v>385</v>
      </c>
      <c r="I6665" s="0" t="s">
        <v>54</v>
      </c>
      <c r="J6665" s="0" t="s">
        <v>36</v>
      </c>
      <c r="K6665" s="0" t="n">
        <v>7874424.38965752</v>
      </c>
      <c r="L6665" s="0" t="n">
        <v>8126333.55</v>
      </c>
      <c r="M6665" s="0" t="n">
        <v>9510025.11718566</v>
      </c>
      <c r="N6665" s="0" t="n">
        <v>8546212.35</v>
      </c>
      <c r="O6665" s="0" t="n">
        <v>8060000.4</v>
      </c>
      <c r="P6665" s="0" t="n">
        <v>9327906.45</v>
      </c>
      <c r="Q6665" s="0" t="n">
        <v>9258118.47</v>
      </c>
      <c r="S6665" s="0" t="s">
        <v>303</v>
      </c>
    </row>
    <row r="6666" customFormat="false" ht="14" hidden="true" customHeight="false" outlineLevel="0" collapsed="false">
      <c r="A6666" s="0" t="str">
        <f aca="false">SUBSTITUTE(C6666&amp;D6666&amp;E6666&amp;F6666&amp;G6666&amp;H6666&amp;I6666," ","")</f>
        <v>AgenteBilingüeEspecializadoCienciasdelaeducaciónyafinesFrontofficeconherramientaJornadaOrdinaria Zona2Platino</v>
      </c>
      <c r="B6666" s="0" t="s">
        <v>7005</v>
      </c>
      <c r="C6666" s="0" t="s">
        <v>190</v>
      </c>
      <c r="D6666" s="0" t="s">
        <v>6010</v>
      </c>
      <c r="E6666" s="0" t="s">
        <v>721</v>
      </c>
      <c r="F6666" s="0" t="s">
        <v>3319</v>
      </c>
      <c r="G6666" s="0" t="s">
        <v>62</v>
      </c>
      <c r="H6666" s="0" t="s">
        <v>385</v>
      </c>
      <c r="I6666" s="0" t="s">
        <v>198</v>
      </c>
      <c r="J6666" s="0" t="s">
        <v>36</v>
      </c>
      <c r="K6666" s="0" t="n">
        <v>7874424.38965752</v>
      </c>
      <c r="L6666" s="0" t="n">
        <v>8365342.995</v>
      </c>
      <c r="M6666" s="0" t="n">
        <v>9790308.79290584</v>
      </c>
      <c r="N6666" s="0" t="n">
        <v>8576554.41</v>
      </c>
      <c r="O6666" s="0" t="n">
        <v>8060000.4</v>
      </c>
      <c r="P6666" s="0" t="n">
        <v>9528507.045</v>
      </c>
      <c r="Q6666" s="0" t="n">
        <v>9839750.175</v>
      </c>
      <c r="S6666" s="0" t="s">
        <v>303</v>
      </c>
    </row>
    <row r="6667" customFormat="false" ht="14" hidden="true" customHeight="false" outlineLevel="0" collapsed="false">
      <c r="A6667" s="0" t="str">
        <f aca="false">SUBSTITUTE(C6667&amp;D6667&amp;E6667&amp;F6667&amp;G6667&amp;H6667&amp;I6667," ","")</f>
        <v>AgenteBilingüeEspecializadoCienciasdelaeducaciónyafinesFrontofficeconherramientaJornadaOrdinaria Zona3Plata</v>
      </c>
      <c r="B6667" s="0" t="s">
        <v>7006</v>
      </c>
      <c r="C6667" s="0" t="s">
        <v>190</v>
      </c>
      <c r="D6667" s="0" t="s">
        <v>6010</v>
      </c>
      <c r="E6667" s="0" t="s">
        <v>721</v>
      </c>
      <c r="F6667" s="0" t="s">
        <v>3319</v>
      </c>
      <c r="G6667" s="0" t="s">
        <v>62</v>
      </c>
      <c r="H6667" s="0" t="s">
        <v>390</v>
      </c>
      <c r="I6667" s="0" t="s">
        <v>195</v>
      </c>
      <c r="J6667" s="0" t="s">
        <v>36</v>
      </c>
      <c r="K6667" s="0" t="n">
        <v>7874424.38965752</v>
      </c>
      <c r="L6667" s="0" t="n">
        <v>8121691.575</v>
      </c>
      <c r="M6667" s="0" t="n">
        <v>9245343.09332856</v>
      </c>
      <c r="N6667" s="0" t="n">
        <v>8538769.665</v>
      </c>
      <c r="O6667" s="0" t="n">
        <v>8060000.4</v>
      </c>
      <c r="P6667" s="0" t="n">
        <v>9178562.16</v>
      </c>
      <c r="Q6667" s="0" t="n">
        <v>8865103.095</v>
      </c>
      <c r="S6667" s="0" t="s">
        <v>303</v>
      </c>
    </row>
    <row r="6668" customFormat="false" ht="14" hidden="true" customHeight="false" outlineLevel="0" collapsed="false">
      <c r="A6668" s="0" t="str">
        <f aca="false">SUBSTITUTE(C6668&amp;D6668&amp;E6668&amp;F6668&amp;G6668&amp;H6668&amp;I6668," ","")</f>
        <v>AgenteBilingüeEspecializadoCienciasdelaeducaciónyafinesFrontofficeconherramientaJornadaOrdinaria Zona3Oro</v>
      </c>
      <c r="B6668" s="0" t="s">
        <v>7007</v>
      </c>
      <c r="C6668" s="0" t="s">
        <v>190</v>
      </c>
      <c r="D6668" s="0" t="s">
        <v>6010</v>
      </c>
      <c r="E6668" s="0" t="s">
        <v>721</v>
      </c>
      <c r="F6668" s="0" t="s">
        <v>3319</v>
      </c>
      <c r="G6668" s="0" t="s">
        <v>62</v>
      </c>
      <c r="H6668" s="0" t="s">
        <v>390</v>
      </c>
      <c r="I6668" s="0" t="s">
        <v>54</v>
      </c>
      <c r="J6668" s="0" t="s">
        <v>36</v>
      </c>
      <c r="K6668" s="0" t="n">
        <v>7874424.38965752</v>
      </c>
      <c r="L6668" s="0" t="n">
        <v>8284126.545</v>
      </c>
      <c r="M6668" s="0" t="n">
        <v>9510025.11718566</v>
      </c>
      <c r="N6668" s="0" t="n">
        <v>8570257.47</v>
      </c>
      <c r="O6668" s="0" t="n">
        <v>8060000.4</v>
      </c>
      <c r="P6668" s="0" t="n">
        <v>9371794.59</v>
      </c>
      <c r="Q6668" s="0" t="n">
        <v>9258118.47</v>
      </c>
      <c r="S6668" s="0" t="s">
        <v>303</v>
      </c>
    </row>
    <row r="6669" customFormat="false" ht="14" hidden="true" customHeight="false" outlineLevel="0" collapsed="false">
      <c r="A6669" s="0" t="str">
        <f aca="false">SUBSTITUTE(C6669&amp;D6669&amp;E6669&amp;F6669&amp;G6669&amp;H6669&amp;I6669," ","")</f>
        <v>AgenteBilingüeEspecializadoCienciasdelaeducaciónyafinesFrontofficeconherramientaJornadaOrdinaria Zona3Platino</v>
      </c>
      <c r="B6669" s="0" t="s">
        <v>7008</v>
      </c>
      <c r="C6669" s="0" t="s">
        <v>190</v>
      </c>
      <c r="D6669" s="0" t="s">
        <v>6010</v>
      </c>
      <c r="E6669" s="0" t="s">
        <v>721</v>
      </c>
      <c r="F6669" s="0" t="s">
        <v>3319</v>
      </c>
      <c r="G6669" s="0" t="s">
        <v>62</v>
      </c>
      <c r="H6669" s="0" t="s">
        <v>390</v>
      </c>
      <c r="I6669" s="0" t="s">
        <v>198</v>
      </c>
      <c r="J6669" s="0" t="s">
        <v>36</v>
      </c>
      <c r="K6669" s="0" t="n">
        <v>7874424.38965752</v>
      </c>
      <c r="L6669" s="0" t="n">
        <v>8527776.93</v>
      </c>
      <c r="M6669" s="0" t="n">
        <v>9790308.79290584</v>
      </c>
      <c r="N6669" s="0" t="n">
        <v>8601744.24</v>
      </c>
      <c r="O6669" s="0" t="n">
        <v>8060000.4</v>
      </c>
      <c r="P6669" s="0" t="n">
        <v>9573338.07</v>
      </c>
      <c r="Q6669" s="0" t="n">
        <v>9839750.175</v>
      </c>
      <c r="S6669" s="0" t="s">
        <v>303</v>
      </c>
    </row>
    <row r="6670" customFormat="false" ht="14" hidden="true" customHeight="false" outlineLevel="0" collapsed="false">
      <c r="A6670" s="0" t="str">
        <f aca="false">SUBSTITUTE(C6670&amp;D6670&amp;E6670&amp;F6670&amp;G6670&amp;H6670&amp;I6670," ","")</f>
        <v>AgenteBilingüeEspecializadoCienciasdelaeducaciónyafinesFrontofficeconherramientaHoraextradiurnaZona1Plata</v>
      </c>
      <c r="B6670" s="0" t="s">
        <v>7009</v>
      </c>
      <c r="C6670" s="0" t="s">
        <v>190</v>
      </c>
      <c r="D6670" s="0" t="s">
        <v>6010</v>
      </c>
      <c r="E6670" s="0" t="s">
        <v>721</v>
      </c>
      <c r="F6670" s="0" t="s">
        <v>3319</v>
      </c>
      <c r="G6670" s="0" t="s">
        <v>192</v>
      </c>
      <c r="H6670" s="0" t="s">
        <v>379</v>
      </c>
      <c r="I6670" s="0" t="s">
        <v>195</v>
      </c>
      <c r="J6670" s="0" t="s">
        <v>325</v>
      </c>
      <c r="K6670" s="0" t="n">
        <v>39880.5038886771</v>
      </c>
      <c r="L6670" s="0" t="n">
        <v>42152.445</v>
      </c>
      <c r="M6670" s="0" t="n">
        <v>51815.0379154552</v>
      </c>
      <c r="N6670" s="0" t="n">
        <v>35772.705</v>
      </c>
      <c r="O6670" s="0" t="n">
        <v>36174.285</v>
      </c>
      <c r="P6670" s="0" t="n">
        <v>45942.615</v>
      </c>
      <c r="Q6670" s="0" t="n">
        <v>56509.965</v>
      </c>
      <c r="S6670" s="0" t="s">
        <v>303</v>
      </c>
    </row>
    <row r="6671" customFormat="false" ht="14" hidden="true" customHeight="false" outlineLevel="0" collapsed="false">
      <c r="A6671" s="0" t="str">
        <f aca="false">SUBSTITUTE(C6671&amp;D6671&amp;E6671&amp;F6671&amp;G6671&amp;H6671&amp;I6671," ","")</f>
        <v>AgenteBilingüeEspecializadoCienciasdelaeducaciónyafinesFrontofficeconherramientaHoraextradiurnaZona1Oro</v>
      </c>
      <c r="B6671" s="0" t="s">
        <v>7010</v>
      </c>
      <c r="C6671" s="0" t="s">
        <v>190</v>
      </c>
      <c r="D6671" s="0" t="s">
        <v>6010</v>
      </c>
      <c r="E6671" s="0" t="s">
        <v>721</v>
      </c>
      <c r="F6671" s="0" t="s">
        <v>3319</v>
      </c>
      <c r="G6671" s="0" t="s">
        <v>192</v>
      </c>
      <c r="H6671" s="0" t="s">
        <v>379</v>
      </c>
      <c r="I6671" s="0" t="s">
        <v>54</v>
      </c>
      <c r="J6671" s="0" t="s">
        <v>325</v>
      </c>
      <c r="K6671" s="0" t="n">
        <v>39880.5038886771</v>
      </c>
      <c r="L6671" s="0" t="n">
        <v>42995.97</v>
      </c>
      <c r="M6671" s="0" t="n">
        <v>53298.4343630777</v>
      </c>
      <c r="N6671" s="0" t="n">
        <v>35772.705</v>
      </c>
      <c r="O6671" s="0" t="n">
        <v>36174.285</v>
      </c>
      <c r="P6671" s="0" t="n">
        <v>46909.305</v>
      </c>
      <c r="Q6671" s="0" t="n">
        <v>59014.665</v>
      </c>
      <c r="S6671" s="0" t="s">
        <v>303</v>
      </c>
    </row>
    <row r="6672" customFormat="false" ht="14" hidden="true" customHeight="false" outlineLevel="0" collapsed="false">
      <c r="A6672" s="0" t="str">
        <f aca="false">SUBSTITUTE(C6672&amp;D6672&amp;E6672&amp;F6672&amp;G6672&amp;H6672&amp;I6672," ","")</f>
        <v>AgenteBilingüeEspecializadoCienciasdelaeducaciónyafinesFrontofficeconherramientaHoraextradiurnaZona1Platino</v>
      </c>
      <c r="B6672" s="0" t="s">
        <v>7011</v>
      </c>
      <c r="C6672" s="0" t="s">
        <v>190</v>
      </c>
      <c r="D6672" s="0" t="s">
        <v>6010</v>
      </c>
      <c r="E6672" s="0" t="s">
        <v>721</v>
      </c>
      <c r="F6672" s="0" t="s">
        <v>3319</v>
      </c>
      <c r="G6672" s="0" t="s">
        <v>192</v>
      </c>
      <c r="H6672" s="0" t="s">
        <v>379</v>
      </c>
      <c r="I6672" s="0" t="s">
        <v>198</v>
      </c>
      <c r="J6672" s="0" t="s">
        <v>325</v>
      </c>
      <c r="K6672" s="0" t="n">
        <v>39880.5038886771</v>
      </c>
      <c r="L6672" s="0" t="n">
        <v>44260.74</v>
      </c>
      <c r="M6672" s="0" t="n">
        <v>54869.269445986</v>
      </c>
      <c r="N6672" s="0" t="n">
        <v>35772.705</v>
      </c>
      <c r="O6672" s="0" t="n">
        <v>36174.285</v>
      </c>
      <c r="P6672" s="0" t="n">
        <v>47918.43</v>
      </c>
      <c r="Q6672" s="0" t="n">
        <v>62722.035</v>
      </c>
      <c r="S6672" s="0" t="s">
        <v>303</v>
      </c>
    </row>
    <row r="6673" customFormat="false" ht="14" hidden="true" customHeight="false" outlineLevel="0" collapsed="false">
      <c r="A6673" s="0" t="str">
        <f aca="false">SUBSTITUTE(C6673&amp;D6673&amp;E6673&amp;F6673&amp;G6673&amp;H6673&amp;I6673," ","")</f>
        <v>AgenteBilingüeEspecializadoCienciasdelaeducaciónyafinesFrontofficeconherramientaHoraextradiurnaZona2Plata</v>
      </c>
      <c r="B6673" s="0" t="s">
        <v>7012</v>
      </c>
      <c r="C6673" s="0" t="s">
        <v>190</v>
      </c>
      <c r="D6673" s="0" t="s">
        <v>6010</v>
      </c>
      <c r="E6673" s="0" t="s">
        <v>721</v>
      </c>
      <c r="F6673" s="0" t="s">
        <v>3319</v>
      </c>
      <c r="G6673" s="0" t="s">
        <v>192</v>
      </c>
      <c r="H6673" s="0" t="s">
        <v>385</v>
      </c>
      <c r="I6673" s="0" t="s">
        <v>195</v>
      </c>
      <c r="J6673" s="0" t="s">
        <v>325</v>
      </c>
      <c r="K6673" s="0" t="n">
        <v>39880.5038886771</v>
      </c>
      <c r="L6673" s="0" t="n">
        <v>43417.215</v>
      </c>
      <c r="M6673" s="0" t="n">
        <v>51815.0379154552</v>
      </c>
      <c r="N6673" s="0" t="n">
        <v>35772.705</v>
      </c>
      <c r="O6673" s="0" t="n">
        <v>36174.285</v>
      </c>
      <c r="P6673" s="0" t="n">
        <v>48823.02</v>
      </c>
      <c r="Q6673" s="0" t="n">
        <v>56509.965</v>
      </c>
      <c r="S6673" s="0" t="s">
        <v>303</v>
      </c>
    </row>
    <row r="6674" customFormat="false" ht="14" hidden="true" customHeight="false" outlineLevel="0" collapsed="false">
      <c r="A6674" s="0" t="str">
        <f aca="false">SUBSTITUTE(C6674&amp;D6674&amp;E6674&amp;F6674&amp;G6674&amp;H6674&amp;I6674," ","")</f>
        <v>AgenteBilingüeEspecializadoCienciasdelaeducaciónyafinesFrontofficeconherramientaHoraextradiurnaZona2Oro</v>
      </c>
      <c r="B6674" s="0" t="s">
        <v>7013</v>
      </c>
      <c r="C6674" s="0" t="s">
        <v>190</v>
      </c>
      <c r="D6674" s="0" t="s">
        <v>6010</v>
      </c>
      <c r="E6674" s="0" t="s">
        <v>721</v>
      </c>
      <c r="F6674" s="0" t="s">
        <v>3319</v>
      </c>
      <c r="G6674" s="0" t="s">
        <v>192</v>
      </c>
      <c r="H6674" s="0" t="s">
        <v>385</v>
      </c>
      <c r="I6674" s="0" t="s">
        <v>54</v>
      </c>
      <c r="J6674" s="0" t="s">
        <v>325</v>
      </c>
      <c r="K6674" s="0" t="n">
        <v>39880.5038886771</v>
      </c>
      <c r="L6674" s="0" t="n">
        <v>44286.615</v>
      </c>
      <c r="M6674" s="0" t="n">
        <v>53298.4343630777</v>
      </c>
      <c r="N6674" s="0" t="n">
        <v>35772.705</v>
      </c>
      <c r="O6674" s="0" t="n">
        <v>36174.285</v>
      </c>
      <c r="P6674" s="0" t="n">
        <v>49850.775</v>
      </c>
      <c r="Q6674" s="0" t="n">
        <v>59014.665</v>
      </c>
      <c r="S6674" s="0" t="s">
        <v>303</v>
      </c>
    </row>
    <row r="6675" customFormat="false" ht="14" hidden="true" customHeight="false" outlineLevel="0" collapsed="false">
      <c r="A6675" s="0" t="str">
        <f aca="false">SUBSTITUTE(C6675&amp;D6675&amp;E6675&amp;F6675&amp;G6675&amp;H6675&amp;I6675," ","")</f>
        <v>AgenteBilingüeEspecializadoCienciasdelaeducaciónyafinesFrontofficeconherramientaHoraextradiurnaZona2Platino</v>
      </c>
      <c r="B6675" s="0" t="s">
        <v>7014</v>
      </c>
      <c r="C6675" s="0" t="s">
        <v>190</v>
      </c>
      <c r="D6675" s="0" t="s">
        <v>6010</v>
      </c>
      <c r="E6675" s="0" t="s">
        <v>721</v>
      </c>
      <c r="F6675" s="0" t="s">
        <v>3319</v>
      </c>
      <c r="G6675" s="0" t="s">
        <v>192</v>
      </c>
      <c r="H6675" s="0" t="s">
        <v>385</v>
      </c>
      <c r="I6675" s="0" t="s">
        <v>198</v>
      </c>
      <c r="J6675" s="0" t="s">
        <v>325</v>
      </c>
      <c r="K6675" s="0" t="n">
        <v>39880.5038886771</v>
      </c>
      <c r="L6675" s="0" t="n">
        <v>45588.645</v>
      </c>
      <c r="M6675" s="0" t="n">
        <v>54869.269445986</v>
      </c>
      <c r="N6675" s="0" t="n">
        <v>35772.705</v>
      </c>
      <c r="O6675" s="0" t="n">
        <v>36174.285</v>
      </c>
      <c r="P6675" s="0" t="n">
        <v>50923.035</v>
      </c>
      <c r="Q6675" s="0" t="n">
        <v>62722.035</v>
      </c>
      <c r="S6675" s="0" t="s">
        <v>303</v>
      </c>
    </row>
    <row r="6676" customFormat="false" ht="14" hidden="true" customHeight="false" outlineLevel="0" collapsed="false">
      <c r="A6676" s="0" t="str">
        <f aca="false">SUBSTITUTE(C6676&amp;D6676&amp;E6676&amp;F6676&amp;G6676&amp;H6676&amp;I6676," ","")</f>
        <v>AgenteBilingüeEspecializadoCienciasdelaeducaciónyafinesFrontofficeconherramientaHoraextradiurnaZona3Plata</v>
      </c>
      <c r="B6676" s="0" t="s">
        <v>7015</v>
      </c>
      <c r="C6676" s="0" t="s">
        <v>190</v>
      </c>
      <c r="D6676" s="0" t="s">
        <v>6010</v>
      </c>
      <c r="E6676" s="0" t="s">
        <v>721</v>
      </c>
      <c r="F6676" s="0" t="s">
        <v>3319</v>
      </c>
      <c r="G6676" s="0" t="s">
        <v>192</v>
      </c>
      <c r="H6676" s="0" t="s">
        <v>390</v>
      </c>
      <c r="I6676" s="0" t="s">
        <v>195</v>
      </c>
      <c r="J6676" s="0" t="s">
        <v>325</v>
      </c>
      <c r="K6676" s="0" t="n">
        <v>39880.5038886771</v>
      </c>
      <c r="L6676" s="0" t="n">
        <v>44260.74</v>
      </c>
      <c r="M6676" s="0" t="n">
        <v>51815.0379154552</v>
      </c>
      <c r="N6676" s="0" t="n">
        <v>35772.705</v>
      </c>
      <c r="O6676" s="0" t="n">
        <v>36174.285</v>
      </c>
      <c r="P6676" s="0" t="n">
        <v>49052.79</v>
      </c>
      <c r="Q6676" s="0" t="n">
        <v>56509.965</v>
      </c>
      <c r="S6676" s="0" t="s">
        <v>303</v>
      </c>
    </row>
    <row r="6677" customFormat="false" ht="14" hidden="true" customHeight="false" outlineLevel="0" collapsed="false">
      <c r="A6677" s="0" t="str">
        <f aca="false">SUBSTITUTE(C6677&amp;D6677&amp;E6677&amp;F6677&amp;G6677&amp;H6677&amp;I6677," ","")</f>
        <v>AgenteBilingüeEspecializadoCienciasdelaeducaciónyafinesFrontofficeconherramientaHoraextradiurnaZona3Oro</v>
      </c>
      <c r="B6677" s="0" t="s">
        <v>7016</v>
      </c>
      <c r="C6677" s="0" t="s">
        <v>190</v>
      </c>
      <c r="D6677" s="0" t="s">
        <v>6010</v>
      </c>
      <c r="E6677" s="0" t="s">
        <v>721</v>
      </c>
      <c r="F6677" s="0" t="s">
        <v>3319</v>
      </c>
      <c r="G6677" s="0" t="s">
        <v>192</v>
      </c>
      <c r="H6677" s="0" t="s">
        <v>390</v>
      </c>
      <c r="I6677" s="0" t="s">
        <v>54</v>
      </c>
      <c r="J6677" s="0" t="s">
        <v>325</v>
      </c>
      <c r="K6677" s="0" t="n">
        <v>39880.5038886771</v>
      </c>
      <c r="L6677" s="0" t="n">
        <v>45146.7</v>
      </c>
      <c r="M6677" s="0" t="n">
        <v>53298.4343630777</v>
      </c>
      <c r="N6677" s="0" t="n">
        <v>35772.705</v>
      </c>
      <c r="O6677" s="0" t="n">
        <v>36174.285</v>
      </c>
      <c r="P6677" s="0" t="n">
        <v>50085.72</v>
      </c>
      <c r="Q6677" s="0" t="n">
        <v>59014.665</v>
      </c>
      <c r="S6677" s="0" t="s">
        <v>303</v>
      </c>
    </row>
    <row r="6678" customFormat="false" ht="14" hidden="true" customHeight="false" outlineLevel="0" collapsed="false">
      <c r="A6678" s="0" t="str">
        <f aca="false">SUBSTITUTE(C6678&amp;D6678&amp;E6678&amp;F6678&amp;G6678&amp;H6678&amp;I6678," ","")</f>
        <v>AgenteBilingüeEspecializadoCienciasdelaeducaciónyafinesFrontofficeconherramientaHoraextradiurnaZona3Platino</v>
      </c>
      <c r="B6678" s="0" t="s">
        <v>7017</v>
      </c>
      <c r="C6678" s="0" t="s">
        <v>190</v>
      </c>
      <c r="D6678" s="0" t="s">
        <v>6010</v>
      </c>
      <c r="E6678" s="0" t="s">
        <v>721</v>
      </c>
      <c r="F6678" s="0" t="s">
        <v>3319</v>
      </c>
      <c r="G6678" s="0" t="s">
        <v>192</v>
      </c>
      <c r="H6678" s="0" t="s">
        <v>390</v>
      </c>
      <c r="I6678" s="0" t="s">
        <v>198</v>
      </c>
      <c r="J6678" s="0" t="s">
        <v>325</v>
      </c>
      <c r="K6678" s="0" t="n">
        <v>39880.5038886771</v>
      </c>
      <c r="L6678" s="0" t="n">
        <v>46474.605</v>
      </c>
      <c r="M6678" s="0" t="n">
        <v>54869.269445986</v>
      </c>
      <c r="N6678" s="0" t="n">
        <v>35772.705</v>
      </c>
      <c r="O6678" s="0" t="n">
        <v>36174.285</v>
      </c>
      <c r="P6678" s="0" t="n">
        <v>51162.12</v>
      </c>
      <c r="Q6678" s="0" t="n">
        <v>62722.035</v>
      </c>
      <c r="S6678" s="0" t="s">
        <v>303</v>
      </c>
    </row>
    <row r="6679" customFormat="false" ht="14" hidden="true" customHeight="false" outlineLevel="0" collapsed="false">
      <c r="A6679" s="0" t="str">
        <f aca="false">SUBSTITUTE(C6679&amp;D6679&amp;E6679&amp;F6679&amp;G6679&amp;H6679&amp;I6679," ","")</f>
        <v>AgenteBilingüeEspecializadoCienciasdelaeducaciónyafinesFrontofficeconherramientaHoraextranocturna Zona1Plata</v>
      </c>
      <c r="B6679" s="0" t="s">
        <v>7018</v>
      </c>
      <c r="C6679" s="0" t="s">
        <v>190</v>
      </c>
      <c r="D6679" s="0" t="s">
        <v>6010</v>
      </c>
      <c r="E6679" s="0" t="s">
        <v>721</v>
      </c>
      <c r="F6679" s="0" t="s">
        <v>3319</v>
      </c>
      <c r="G6679" s="0" t="s">
        <v>197</v>
      </c>
      <c r="H6679" s="0" t="s">
        <v>379</v>
      </c>
      <c r="I6679" s="0" t="s">
        <v>195</v>
      </c>
      <c r="J6679" s="0" t="s">
        <v>325</v>
      </c>
      <c r="K6679" s="0" t="n">
        <v>54021.3084188854</v>
      </c>
      <c r="L6679" s="0" t="n">
        <v>59013.63</v>
      </c>
      <c r="M6679" s="0" t="n">
        <v>72541.0530816373</v>
      </c>
      <c r="N6679" s="0" t="n">
        <v>50082.615</v>
      </c>
      <c r="O6679" s="0" t="n">
        <v>50366.205</v>
      </c>
      <c r="P6679" s="0" t="n">
        <v>58896.675</v>
      </c>
      <c r="Q6679" s="0" t="n">
        <v>78433.335</v>
      </c>
      <c r="S6679" s="0" t="s">
        <v>303</v>
      </c>
    </row>
    <row r="6680" customFormat="false" ht="14" hidden="true" customHeight="false" outlineLevel="0" collapsed="false">
      <c r="A6680" s="0" t="str">
        <f aca="false">SUBSTITUTE(C6680&amp;D6680&amp;E6680&amp;F6680&amp;G6680&amp;H6680&amp;I6680," ","")</f>
        <v>AgenteBilingüeEspecializadoCienciasdelaeducaciónyafinesFrontofficeconherramientaHoraextranocturna Zona1Oro</v>
      </c>
      <c r="B6680" s="0" t="s">
        <v>7019</v>
      </c>
      <c r="C6680" s="0" t="s">
        <v>190</v>
      </c>
      <c r="D6680" s="0" t="s">
        <v>6010</v>
      </c>
      <c r="E6680" s="0" t="s">
        <v>721</v>
      </c>
      <c r="F6680" s="0" t="s">
        <v>3319</v>
      </c>
      <c r="G6680" s="0" t="s">
        <v>197</v>
      </c>
      <c r="H6680" s="0" t="s">
        <v>379</v>
      </c>
      <c r="I6680" s="0" t="s">
        <v>54</v>
      </c>
      <c r="J6680" s="0" t="s">
        <v>325</v>
      </c>
      <c r="K6680" s="0" t="n">
        <v>54021.3084188854</v>
      </c>
      <c r="L6680" s="0" t="n">
        <v>60194.565</v>
      </c>
      <c r="M6680" s="0" t="n">
        <v>74617.8081083088</v>
      </c>
      <c r="N6680" s="0" t="n">
        <v>50082.615</v>
      </c>
      <c r="O6680" s="0" t="n">
        <v>50366.205</v>
      </c>
      <c r="P6680" s="0" t="n">
        <v>60136.605</v>
      </c>
      <c r="Q6680" s="0" t="n">
        <v>81910.935</v>
      </c>
      <c r="S6680" s="0" t="s">
        <v>303</v>
      </c>
    </row>
    <row r="6681" customFormat="false" ht="14" hidden="true" customHeight="false" outlineLevel="0" collapsed="false">
      <c r="A6681" s="0" t="str">
        <f aca="false">SUBSTITUTE(C6681&amp;D6681&amp;E6681&amp;F6681&amp;G6681&amp;H6681&amp;I6681," ","")</f>
        <v>AgenteBilingüeEspecializadoCienciasdelaeducaciónyafinesFrontofficeconherramientaHoraextranocturna Zona1Platino</v>
      </c>
      <c r="B6681" s="0" t="s">
        <v>7020</v>
      </c>
      <c r="C6681" s="0" t="s">
        <v>190</v>
      </c>
      <c r="D6681" s="0" t="s">
        <v>6010</v>
      </c>
      <c r="E6681" s="0" t="s">
        <v>721</v>
      </c>
      <c r="F6681" s="0" t="s">
        <v>3319</v>
      </c>
      <c r="G6681" s="0" t="s">
        <v>197</v>
      </c>
      <c r="H6681" s="0" t="s">
        <v>379</v>
      </c>
      <c r="I6681" s="0" t="s">
        <v>198</v>
      </c>
      <c r="J6681" s="0" t="s">
        <v>325</v>
      </c>
      <c r="K6681" s="0" t="n">
        <v>54021.3084188854</v>
      </c>
      <c r="L6681" s="0" t="n">
        <v>61964.415</v>
      </c>
      <c r="M6681" s="0" t="n">
        <v>76816.9772243804</v>
      </c>
      <c r="N6681" s="0" t="n">
        <v>50082.615</v>
      </c>
      <c r="O6681" s="0" t="n">
        <v>50366.205</v>
      </c>
      <c r="P6681" s="0" t="n">
        <v>61430.355</v>
      </c>
      <c r="Q6681" s="0" t="n">
        <v>87056.955</v>
      </c>
      <c r="S6681" s="0" t="s">
        <v>303</v>
      </c>
    </row>
    <row r="6682" customFormat="false" ht="14" hidden="true" customHeight="false" outlineLevel="0" collapsed="false">
      <c r="A6682" s="0" t="str">
        <f aca="false">SUBSTITUTE(C6682&amp;D6682&amp;E6682&amp;F6682&amp;G6682&amp;H6682&amp;I6682," ","")</f>
        <v>AgenteBilingüeEspecializadoCienciasdelaeducaciónyafinesFrontofficeconherramientaHoraextranocturna Zona2Plata</v>
      </c>
      <c r="B6682" s="0" t="s">
        <v>7021</v>
      </c>
      <c r="C6682" s="0" t="s">
        <v>190</v>
      </c>
      <c r="D6682" s="0" t="s">
        <v>6010</v>
      </c>
      <c r="E6682" s="0" t="s">
        <v>721</v>
      </c>
      <c r="F6682" s="0" t="s">
        <v>3319</v>
      </c>
      <c r="G6682" s="0" t="s">
        <v>197</v>
      </c>
      <c r="H6682" s="0" t="s">
        <v>385</v>
      </c>
      <c r="I6682" s="0" t="s">
        <v>195</v>
      </c>
      <c r="J6682" s="0" t="s">
        <v>325</v>
      </c>
      <c r="K6682" s="0" t="n">
        <v>54021.3084188854</v>
      </c>
      <c r="L6682" s="0" t="n">
        <v>60784.515</v>
      </c>
      <c r="M6682" s="0" t="n">
        <v>72541.0530816373</v>
      </c>
      <c r="N6682" s="0" t="n">
        <v>50082.615</v>
      </c>
      <c r="O6682" s="0" t="n">
        <v>50366.205</v>
      </c>
      <c r="P6682" s="0" t="n">
        <v>62589.555</v>
      </c>
      <c r="Q6682" s="0" t="n">
        <v>78433.335</v>
      </c>
      <c r="S6682" s="0" t="s">
        <v>303</v>
      </c>
    </row>
    <row r="6683" customFormat="false" ht="14" hidden="true" customHeight="false" outlineLevel="0" collapsed="false">
      <c r="A6683" s="0" t="str">
        <f aca="false">SUBSTITUTE(C6683&amp;D6683&amp;E6683&amp;F6683&amp;G6683&amp;H6683&amp;I6683," ","")</f>
        <v>AgenteBilingüeEspecializadoCienciasdelaeducaciónyafinesFrontofficeconherramientaHoraextranocturna Zona2Oro</v>
      </c>
      <c r="B6683" s="0" t="s">
        <v>7022</v>
      </c>
      <c r="C6683" s="0" t="s">
        <v>190</v>
      </c>
      <c r="D6683" s="0" t="s">
        <v>6010</v>
      </c>
      <c r="E6683" s="0" t="s">
        <v>721</v>
      </c>
      <c r="F6683" s="0" t="s">
        <v>3319</v>
      </c>
      <c r="G6683" s="0" t="s">
        <v>197</v>
      </c>
      <c r="H6683" s="0" t="s">
        <v>385</v>
      </c>
      <c r="I6683" s="0" t="s">
        <v>54</v>
      </c>
      <c r="J6683" s="0" t="s">
        <v>325</v>
      </c>
      <c r="K6683" s="0" t="n">
        <v>54021.3084188854</v>
      </c>
      <c r="L6683" s="0" t="n">
        <v>62000.64</v>
      </c>
      <c r="M6683" s="0" t="n">
        <v>74617.8081083088</v>
      </c>
      <c r="N6683" s="0" t="n">
        <v>50082.615</v>
      </c>
      <c r="O6683" s="0" t="n">
        <v>50366.205</v>
      </c>
      <c r="P6683" s="0" t="n">
        <v>63907.11</v>
      </c>
      <c r="Q6683" s="0" t="n">
        <v>81910.935</v>
      </c>
      <c r="S6683" s="0" t="s">
        <v>303</v>
      </c>
    </row>
    <row r="6684" customFormat="false" ht="14" hidden="true" customHeight="false" outlineLevel="0" collapsed="false">
      <c r="A6684" s="0" t="str">
        <f aca="false">SUBSTITUTE(C6684&amp;D6684&amp;E6684&amp;F6684&amp;G6684&amp;H6684&amp;I6684," ","")</f>
        <v>AgenteBilingüeEspecializadoCienciasdelaeducaciónyafinesFrontofficeconherramientaHoraextranocturna Zona2Platino</v>
      </c>
      <c r="B6684" s="0" t="s">
        <v>7023</v>
      </c>
      <c r="C6684" s="0" t="s">
        <v>190</v>
      </c>
      <c r="D6684" s="0" t="s">
        <v>6010</v>
      </c>
      <c r="E6684" s="0" t="s">
        <v>721</v>
      </c>
      <c r="F6684" s="0" t="s">
        <v>3319</v>
      </c>
      <c r="G6684" s="0" t="s">
        <v>197</v>
      </c>
      <c r="H6684" s="0" t="s">
        <v>385</v>
      </c>
      <c r="I6684" s="0" t="s">
        <v>198</v>
      </c>
      <c r="J6684" s="0" t="s">
        <v>325</v>
      </c>
      <c r="K6684" s="0" t="n">
        <v>54021.3084188854</v>
      </c>
      <c r="L6684" s="0" t="n">
        <v>63824.31</v>
      </c>
      <c r="M6684" s="0" t="n">
        <v>76816.9772243804</v>
      </c>
      <c r="N6684" s="0" t="n">
        <v>50082.615</v>
      </c>
      <c r="O6684" s="0" t="n">
        <v>50366.205</v>
      </c>
      <c r="P6684" s="0" t="n">
        <v>65281.59</v>
      </c>
      <c r="Q6684" s="0" t="n">
        <v>87056.955</v>
      </c>
      <c r="S6684" s="0" t="s">
        <v>303</v>
      </c>
    </row>
    <row r="6685" customFormat="false" ht="14" hidden="true" customHeight="false" outlineLevel="0" collapsed="false">
      <c r="A6685" s="0" t="str">
        <f aca="false">SUBSTITUTE(C6685&amp;D6685&amp;E6685&amp;F6685&amp;G6685&amp;H6685&amp;I6685," ","")</f>
        <v>AgenteBilingüeEspecializadoCienciasdelaeducaciónyafinesFrontofficeconherramientaHoraextranocturna Zona3Plata</v>
      </c>
      <c r="B6685" s="0" t="s">
        <v>7024</v>
      </c>
      <c r="C6685" s="0" t="s">
        <v>190</v>
      </c>
      <c r="D6685" s="0" t="s">
        <v>6010</v>
      </c>
      <c r="E6685" s="0" t="s">
        <v>721</v>
      </c>
      <c r="F6685" s="0" t="s">
        <v>3319</v>
      </c>
      <c r="G6685" s="0" t="s">
        <v>197</v>
      </c>
      <c r="H6685" s="0" t="s">
        <v>390</v>
      </c>
      <c r="I6685" s="0" t="s">
        <v>195</v>
      </c>
      <c r="J6685" s="0" t="s">
        <v>325</v>
      </c>
      <c r="K6685" s="0" t="n">
        <v>54021.3084188854</v>
      </c>
      <c r="L6685" s="0" t="n">
        <v>61964.415</v>
      </c>
      <c r="M6685" s="0" t="n">
        <v>72541.0530816373</v>
      </c>
      <c r="N6685" s="0" t="n">
        <v>50082.615</v>
      </c>
      <c r="O6685" s="0" t="n">
        <v>50366.205</v>
      </c>
      <c r="P6685" s="0" t="n">
        <v>62884.53</v>
      </c>
      <c r="Q6685" s="0" t="n">
        <v>78433.335</v>
      </c>
      <c r="S6685" s="0" t="s">
        <v>303</v>
      </c>
    </row>
    <row r="6686" customFormat="false" ht="14" hidden="true" customHeight="false" outlineLevel="0" collapsed="false">
      <c r="A6686" s="0" t="str">
        <f aca="false">SUBSTITUTE(C6686&amp;D6686&amp;E6686&amp;F6686&amp;G6686&amp;H6686&amp;I6686," ","")</f>
        <v>AgenteBilingüeEspecializadoCienciasdelaeducaciónyafinesFrontofficeconherramientaHoraextranocturna Zona3Oro</v>
      </c>
      <c r="B6686" s="0" t="s">
        <v>7025</v>
      </c>
      <c r="C6686" s="0" t="s">
        <v>190</v>
      </c>
      <c r="D6686" s="0" t="s">
        <v>6010</v>
      </c>
      <c r="E6686" s="0" t="s">
        <v>721</v>
      </c>
      <c r="F6686" s="0" t="s">
        <v>3319</v>
      </c>
      <c r="G6686" s="0" t="s">
        <v>197</v>
      </c>
      <c r="H6686" s="0" t="s">
        <v>390</v>
      </c>
      <c r="I6686" s="0" t="s">
        <v>54</v>
      </c>
      <c r="J6686" s="0" t="s">
        <v>325</v>
      </c>
      <c r="K6686" s="0" t="n">
        <v>54021.3084188854</v>
      </c>
      <c r="L6686" s="0" t="n">
        <v>63204.345</v>
      </c>
      <c r="M6686" s="0" t="n">
        <v>74617.8081083088</v>
      </c>
      <c r="N6686" s="0" t="n">
        <v>50082.615</v>
      </c>
      <c r="O6686" s="0" t="n">
        <v>50366.205</v>
      </c>
      <c r="P6686" s="0" t="n">
        <v>64208.295</v>
      </c>
      <c r="Q6686" s="0" t="n">
        <v>81910.935</v>
      </c>
      <c r="S6686" s="0" t="s">
        <v>303</v>
      </c>
    </row>
    <row r="6687" customFormat="false" ht="14" hidden="true" customHeight="false" outlineLevel="0" collapsed="false">
      <c r="A6687" s="0" t="str">
        <f aca="false">SUBSTITUTE(C6687&amp;D6687&amp;E6687&amp;F6687&amp;G6687&amp;H6687&amp;I6687," ","")</f>
        <v>AgenteBilingüeEspecializadoCienciasdelaeducaciónyafinesFrontofficeconherramientaHoraextranocturna Zona3Platino</v>
      </c>
      <c r="B6687" s="0" t="s">
        <v>7026</v>
      </c>
      <c r="C6687" s="0" t="s">
        <v>190</v>
      </c>
      <c r="D6687" s="0" t="s">
        <v>6010</v>
      </c>
      <c r="E6687" s="0" t="s">
        <v>721</v>
      </c>
      <c r="F6687" s="0" t="s">
        <v>3319</v>
      </c>
      <c r="G6687" s="0" t="s">
        <v>197</v>
      </c>
      <c r="H6687" s="0" t="s">
        <v>390</v>
      </c>
      <c r="I6687" s="0" t="s">
        <v>198</v>
      </c>
      <c r="J6687" s="0" t="s">
        <v>325</v>
      </c>
      <c r="K6687" s="0" t="n">
        <v>54021.3084188854</v>
      </c>
      <c r="L6687" s="0" t="n">
        <v>65063.205</v>
      </c>
      <c r="M6687" s="0" t="n">
        <v>76816.9772243804</v>
      </c>
      <c r="N6687" s="0" t="n">
        <v>50082.615</v>
      </c>
      <c r="O6687" s="0" t="n">
        <v>50366.205</v>
      </c>
      <c r="P6687" s="0" t="n">
        <v>65588.985</v>
      </c>
      <c r="Q6687" s="0" t="n">
        <v>87056.955</v>
      </c>
      <c r="S6687" s="0" t="s">
        <v>303</v>
      </c>
    </row>
    <row r="6688" customFormat="false" ht="14" hidden="true" customHeight="false" outlineLevel="0" collapsed="false">
      <c r="A6688" s="0" t="str">
        <f aca="false">SUBSTITUTE(C6688&amp;D6688&amp;E6688&amp;F6688&amp;G6688&amp;H6688&amp;I6688," ","")</f>
        <v>AgenteBilingüeEspecializadoCienciasdelaeducaciónyafinesFrontofficeconherramientaHoraextradominicalyfestivoZona1Plata</v>
      </c>
      <c r="B6688" s="0" t="s">
        <v>7027</v>
      </c>
      <c r="C6688" s="0" t="s">
        <v>190</v>
      </c>
      <c r="D6688" s="0" t="s">
        <v>6010</v>
      </c>
      <c r="E6688" s="0" t="s">
        <v>721</v>
      </c>
      <c r="F6688" s="0" t="s">
        <v>3319</v>
      </c>
      <c r="G6688" s="0" t="s">
        <v>194</v>
      </c>
      <c r="H6688" s="0" t="s">
        <v>379</v>
      </c>
      <c r="I6688" s="0" t="s">
        <v>195</v>
      </c>
      <c r="J6688" s="0" t="s">
        <v>325</v>
      </c>
      <c r="K6688" s="0" t="n">
        <v>68162.1129490937</v>
      </c>
      <c r="L6688" s="0" t="n">
        <v>67444.74</v>
      </c>
      <c r="M6688" s="0" t="n">
        <v>82904.0606647283</v>
      </c>
      <c r="N6688" s="0" t="n">
        <v>71546.445</v>
      </c>
      <c r="O6688" s="0" t="n">
        <v>57461.13</v>
      </c>
      <c r="P6688" s="0" t="n">
        <v>65373.705</v>
      </c>
      <c r="Q6688" s="0" t="n">
        <v>87317.775</v>
      </c>
      <c r="S6688" s="0" t="s">
        <v>303</v>
      </c>
    </row>
    <row r="6689" customFormat="false" ht="14" hidden="true" customHeight="false" outlineLevel="0" collapsed="false">
      <c r="A6689" s="0" t="str">
        <f aca="false">SUBSTITUTE(C6689&amp;D6689&amp;E6689&amp;F6689&amp;G6689&amp;H6689&amp;I6689," ","")</f>
        <v>AgenteBilingüeEspecializadoCienciasdelaeducaciónyafinesFrontofficeconherramientaHoraextradominicalyfestivoZona1Oro</v>
      </c>
      <c r="B6689" s="0" t="s">
        <v>7028</v>
      </c>
      <c r="C6689" s="0" t="s">
        <v>190</v>
      </c>
      <c r="D6689" s="0" t="s">
        <v>6010</v>
      </c>
      <c r="E6689" s="0" t="s">
        <v>721</v>
      </c>
      <c r="F6689" s="0" t="s">
        <v>3319</v>
      </c>
      <c r="G6689" s="0" t="s">
        <v>194</v>
      </c>
      <c r="H6689" s="0" t="s">
        <v>379</v>
      </c>
      <c r="I6689" s="0" t="s">
        <v>54</v>
      </c>
      <c r="J6689" s="0" t="s">
        <v>325</v>
      </c>
      <c r="K6689" s="0" t="n">
        <v>68162.1129490937</v>
      </c>
      <c r="L6689" s="0" t="n">
        <v>68794.38</v>
      </c>
      <c r="M6689" s="0" t="n">
        <v>85277.4949809243</v>
      </c>
      <c r="N6689" s="0" t="n">
        <v>71546.445</v>
      </c>
      <c r="O6689" s="0" t="n">
        <v>57461.13</v>
      </c>
      <c r="P6689" s="0" t="n">
        <v>66750.255</v>
      </c>
      <c r="Q6689" s="0" t="n">
        <v>91188.675</v>
      </c>
      <c r="S6689" s="0" t="s">
        <v>303</v>
      </c>
    </row>
    <row r="6690" customFormat="false" ht="14" hidden="true" customHeight="false" outlineLevel="0" collapsed="false">
      <c r="A6690" s="0" t="str">
        <f aca="false">SUBSTITUTE(C6690&amp;D6690&amp;E6690&amp;F6690&amp;G6690&amp;H6690&amp;I6690," ","")</f>
        <v>AgenteBilingüeEspecializadoCienciasdelaeducaciónyafinesFrontofficeconherramientaHoraextradominicalyfestivoZona1Platino</v>
      </c>
      <c r="B6690" s="0" t="s">
        <v>7029</v>
      </c>
      <c r="C6690" s="0" t="s">
        <v>190</v>
      </c>
      <c r="D6690" s="0" t="s">
        <v>6010</v>
      </c>
      <c r="E6690" s="0" t="s">
        <v>721</v>
      </c>
      <c r="F6690" s="0" t="s">
        <v>3319</v>
      </c>
      <c r="G6690" s="0" t="s">
        <v>194</v>
      </c>
      <c r="H6690" s="0" t="s">
        <v>379</v>
      </c>
      <c r="I6690" s="0" t="s">
        <v>198</v>
      </c>
      <c r="J6690" s="0" t="s">
        <v>325</v>
      </c>
      <c r="K6690" s="0" t="n">
        <v>68162.1129490937</v>
      </c>
      <c r="L6690" s="0" t="n">
        <v>70817.805</v>
      </c>
      <c r="M6690" s="0" t="n">
        <v>87790.8311135776</v>
      </c>
      <c r="N6690" s="0" t="n">
        <v>71546.445</v>
      </c>
      <c r="O6690" s="0" t="n">
        <v>57461.13</v>
      </c>
      <c r="P6690" s="0" t="n">
        <v>68185.8</v>
      </c>
      <c r="Q6690" s="0" t="n">
        <v>96917.4</v>
      </c>
      <c r="S6690" s="0" t="s">
        <v>303</v>
      </c>
    </row>
    <row r="6691" customFormat="false" ht="14" hidden="true" customHeight="false" outlineLevel="0" collapsed="false">
      <c r="A6691" s="0" t="str">
        <f aca="false">SUBSTITUTE(C6691&amp;D6691&amp;E6691&amp;F6691&amp;G6691&amp;H6691&amp;I6691," ","")</f>
        <v>AgenteBilingüeEspecializadoCienciasdelaeducaciónyafinesFrontofficeconherramientaHoraextradominicalyfestivoZona2Plata</v>
      </c>
      <c r="B6691" s="0" t="s">
        <v>7030</v>
      </c>
      <c r="C6691" s="0" t="s">
        <v>190</v>
      </c>
      <c r="D6691" s="0" t="s">
        <v>6010</v>
      </c>
      <c r="E6691" s="0" t="s">
        <v>721</v>
      </c>
      <c r="F6691" s="0" t="s">
        <v>3319</v>
      </c>
      <c r="G6691" s="0" t="s">
        <v>194</v>
      </c>
      <c r="H6691" s="0" t="s">
        <v>385</v>
      </c>
      <c r="I6691" s="0" t="s">
        <v>195</v>
      </c>
      <c r="J6691" s="0" t="s">
        <v>325</v>
      </c>
      <c r="K6691" s="0" t="n">
        <v>68162.1129490937</v>
      </c>
      <c r="L6691" s="0" t="n">
        <v>69468.165</v>
      </c>
      <c r="M6691" s="0" t="n">
        <v>82904.0606647283</v>
      </c>
      <c r="N6691" s="0" t="n">
        <v>71546.445</v>
      </c>
      <c r="O6691" s="0" t="n">
        <v>57461.13</v>
      </c>
      <c r="P6691" s="0" t="n">
        <v>69472.305</v>
      </c>
      <c r="Q6691" s="0" t="n">
        <v>87317.775</v>
      </c>
      <c r="S6691" s="0" t="s">
        <v>303</v>
      </c>
    </row>
    <row r="6692" customFormat="false" ht="14" hidden="true" customHeight="false" outlineLevel="0" collapsed="false">
      <c r="A6692" s="0" t="str">
        <f aca="false">SUBSTITUTE(C6692&amp;D6692&amp;E6692&amp;F6692&amp;G6692&amp;H6692&amp;I6692," ","")</f>
        <v>AgenteBilingüeEspecializadoCienciasdelaeducaciónyafinesFrontofficeconherramientaHoraextradominicalyfestivoZona2Oro</v>
      </c>
      <c r="B6692" s="0" t="s">
        <v>7031</v>
      </c>
      <c r="C6692" s="0" t="s">
        <v>190</v>
      </c>
      <c r="D6692" s="0" t="s">
        <v>6010</v>
      </c>
      <c r="E6692" s="0" t="s">
        <v>721</v>
      </c>
      <c r="F6692" s="0" t="s">
        <v>3319</v>
      </c>
      <c r="G6692" s="0" t="s">
        <v>194</v>
      </c>
      <c r="H6692" s="0" t="s">
        <v>385</v>
      </c>
      <c r="I6692" s="0" t="s">
        <v>54</v>
      </c>
      <c r="J6692" s="0" t="s">
        <v>325</v>
      </c>
      <c r="K6692" s="0" t="n">
        <v>68162.1129490937</v>
      </c>
      <c r="L6692" s="0" t="n">
        <v>70859.205</v>
      </c>
      <c r="M6692" s="0" t="n">
        <v>85277.4949809243</v>
      </c>
      <c r="N6692" s="0" t="n">
        <v>71546.445</v>
      </c>
      <c r="O6692" s="0" t="n">
        <v>57461.13</v>
      </c>
      <c r="P6692" s="0" t="n">
        <v>70935.795</v>
      </c>
      <c r="Q6692" s="0" t="n">
        <v>91188.675</v>
      </c>
      <c r="S6692" s="0" t="s">
        <v>303</v>
      </c>
    </row>
    <row r="6693" customFormat="false" ht="14" hidden="true" customHeight="false" outlineLevel="0" collapsed="false">
      <c r="A6693" s="0" t="str">
        <f aca="false">SUBSTITUTE(C6693&amp;D6693&amp;E6693&amp;F6693&amp;G6693&amp;H6693&amp;I6693," ","")</f>
        <v>AgenteBilingüeEspecializadoCienciasdelaeducaciónyafinesFrontofficeconherramientaHoraextradominicalyfestivoZona2Platino</v>
      </c>
      <c r="B6693" s="0" t="s">
        <v>7032</v>
      </c>
      <c r="C6693" s="0" t="s">
        <v>190</v>
      </c>
      <c r="D6693" s="0" t="s">
        <v>6010</v>
      </c>
      <c r="E6693" s="0" t="s">
        <v>721</v>
      </c>
      <c r="F6693" s="0" t="s">
        <v>3319</v>
      </c>
      <c r="G6693" s="0" t="s">
        <v>194</v>
      </c>
      <c r="H6693" s="0" t="s">
        <v>385</v>
      </c>
      <c r="I6693" s="0" t="s">
        <v>198</v>
      </c>
      <c r="J6693" s="0" t="s">
        <v>325</v>
      </c>
      <c r="K6693" s="0" t="n">
        <v>68162.1129490937</v>
      </c>
      <c r="L6693" s="0" t="n">
        <v>72942.66</v>
      </c>
      <c r="M6693" s="0" t="n">
        <v>87790.8311135776</v>
      </c>
      <c r="N6693" s="0" t="n">
        <v>71546.445</v>
      </c>
      <c r="O6693" s="0" t="n">
        <v>57461.13</v>
      </c>
      <c r="P6693" s="0" t="n">
        <v>72460.35</v>
      </c>
      <c r="Q6693" s="0" t="n">
        <v>96917.4</v>
      </c>
      <c r="S6693" s="0" t="s">
        <v>303</v>
      </c>
    </row>
    <row r="6694" customFormat="false" ht="14" hidden="true" customHeight="false" outlineLevel="0" collapsed="false">
      <c r="A6694" s="0" t="str">
        <f aca="false">SUBSTITUTE(C6694&amp;D6694&amp;E6694&amp;F6694&amp;G6694&amp;H6694&amp;I6694," ","")</f>
        <v>AgenteBilingüeEspecializadoCienciasdelaeducaciónyafinesFrontofficeconherramientaHoraextradominicalyfestivoZona3Plata</v>
      </c>
      <c r="B6694" s="0" t="s">
        <v>7033</v>
      </c>
      <c r="C6694" s="0" t="s">
        <v>190</v>
      </c>
      <c r="D6694" s="0" t="s">
        <v>6010</v>
      </c>
      <c r="E6694" s="0" t="s">
        <v>721</v>
      </c>
      <c r="F6694" s="0" t="s">
        <v>3319</v>
      </c>
      <c r="G6694" s="0" t="s">
        <v>194</v>
      </c>
      <c r="H6694" s="0" t="s">
        <v>390</v>
      </c>
      <c r="I6694" s="0" t="s">
        <v>195</v>
      </c>
      <c r="J6694" s="0" t="s">
        <v>325</v>
      </c>
      <c r="K6694" s="0" t="n">
        <v>68162.1129490937</v>
      </c>
      <c r="L6694" s="0" t="n">
        <v>70817.805</v>
      </c>
      <c r="M6694" s="0" t="n">
        <v>82904.0606647283</v>
      </c>
      <c r="N6694" s="0" t="n">
        <v>71546.445</v>
      </c>
      <c r="O6694" s="0" t="n">
        <v>57461.13</v>
      </c>
      <c r="P6694" s="0" t="n">
        <v>69799.365</v>
      </c>
      <c r="Q6694" s="0" t="n">
        <v>87317.775</v>
      </c>
      <c r="S6694" s="0" t="s">
        <v>303</v>
      </c>
    </row>
    <row r="6695" customFormat="false" ht="14" hidden="true" customHeight="false" outlineLevel="0" collapsed="false">
      <c r="A6695" s="0" t="str">
        <f aca="false">SUBSTITUTE(C6695&amp;D6695&amp;E6695&amp;F6695&amp;G6695&amp;H6695&amp;I6695," ","")</f>
        <v>AgenteBilingüeEspecializadoCienciasdelaeducaciónyafinesFrontofficeconherramientaHoraextradominicalyfestivoZona3Oro</v>
      </c>
      <c r="B6695" s="0" t="s">
        <v>7034</v>
      </c>
      <c r="C6695" s="0" t="s">
        <v>190</v>
      </c>
      <c r="D6695" s="0" t="s">
        <v>6010</v>
      </c>
      <c r="E6695" s="0" t="s">
        <v>721</v>
      </c>
      <c r="F6695" s="0" t="s">
        <v>3319</v>
      </c>
      <c r="G6695" s="0" t="s">
        <v>194</v>
      </c>
      <c r="H6695" s="0" t="s">
        <v>390</v>
      </c>
      <c r="I6695" s="0" t="s">
        <v>54</v>
      </c>
      <c r="J6695" s="0" t="s">
        <v>325</v>
      </c>
      <c r="K6695" s="0" t="n">
        <v>68162.1129490937</v>
      </c>
      <c r="L6695" s="0" t="n">
        <v>72234.72</v>
      </c>
      <c r="M6695" s="0" t="n">
        <v>85277.4949809243</v>
      </c>
      <c r="N6695" s="0" t="n">
        <v>71546.445</v>
      </c>
      <c r="O6695" s="0" t="n">
        <v>57461.13</v>
      </c>
      <c r="P6695" s="0" t="n">
        <v>71269.065</v>
      </c>
      <c r="Q6695" s="0" t="n">
        <v>91188.675</v>
      </c>
      <c r="S6695" s="0" t="s">
        <v>303</v>
      </c>
    </row>
    <row r="6696" customFormat="false" ht="14" hidden="true" customHeight="false" outlineLevel="0" collapsed="false">
      <c r="A6696" s="0" t="str">
        <f aca="false">SUBSTITUTE(C6696&amp;D6696&amp;E6696&amp;F6696&amp;G6696&amp;H6696&amp;I6696," ","")</f>
        <v>AgenteBilingüeEspecializadoCienciasdelaeducaciónyafinesFrontofficeconherramientaHoraextradominicalyfestivoZona3Platino</v>
      </c>
      <c r="B6696" s="0" t="s">
        <v>7035</v>
      </c>
      <c r="C6696" s="0" t="s">
        <v>190</v>
      </c>
      <c r="D6696" s="0" t="s">
        <v>6010</v>
      </c>
      <c r="E6696" s="0" t="s">
        <v>721</v>
      </c>
      <c r="F6696" s="0" t="s">
        <v>3319</v>
      </c>
      <c r="G6696" s="0" t="s">
        <v>194</v>
      </c>
      <c r="H6696" s="0" t="s">
        <v>390</v>
      </c>
      <c r="I6696" s="0" t="s">
        <v>198</v>
      </c>
      <c r="J6696" s="0" t="s">
        <v>325</v>
      </c>
      <c r="K6696" s="0" t="n">
        <v>68162.1129490937</v>
      </c>
      <c r="L6696" s="0" t="n">
        <v>74359.575</v>
      </c>
      <c r="M6696" s="0" t="n">
        <v>87790.8311135776</v>
      </c>
      <c r="N6696" s="0" t="n">
        <v>71546.445</v>
      </c>
      <c r="O6696" s="0" t="n">
        <v>57461.13</v>
      </c>
      <c r="P6696" s="0" t="n">
        <v>72801.9</v>
      </c>
      <c r="Q6696" s="0" t="n">
        <v>96917.4</v>
      </c>
      <c r="S6696" s="0" t="s">
        <v>303</v>
      </c>
    </row>
    <row r="6697" customFormat="false" ht="14" hidden="true" customHeight="false" outlineLevel="0" collapsed="false">
      <c r="A6697" s="0" t="str">
        <f aca="false">SUBSTITUTE(C6697&amp;D6697&amp;E6697&amp;F6697&amp;G6697&amp;H6697&amp;I6697," ","")</f>
        <v>AgenteBilingüeEspecializadoCienciasdelaeducaciónyafinesFrontofficeconherramientaServicio7x24Zona1Plata</v>
      </c>
      <c r="B6697" s="0" t="s">
        <v>7036</v>
      </c>
      <c r="C6697" s="0" t="s">
        <v>190</v>
      </c>
      <c r="D6697" s="0" t="s">
        <v>6010</v>
      </c>
      <c r="E6697" s="0" t="s">
        <v>721</v>
      </c>
      <c r="F6697" s="0" t="s">
        <v>3319</v>
      </c>
      <c r="G6697" s="0" t="s">
        <v>55</v>
      </c>
      <c r="H6697" s="0" t="s">
        <v>379</v>
      </c>
      <c r="I6697" s="0" t="s">
        <v>195</v>
      </c>
      <c r="J6697" s="0" t="s">
        <v>305</v>
      </c>
      <c r="K6697" s="0" t="n">
        <v>24843389.8259074</v>
      </c>
      <c r="L6697" s="0" t="n">
        <v>35014121.415</v>
      </c>
      <c r="M6697" s="0" t="n">
        <v>37212505.9506474</v>
      </c>
      <c r="N6697" s="0" t="n">
        <v>31510536.705</v>
      </c>
      <c r="O6697" s="0" t="n">
        <v>31852235.745</v>
      </c>
      <c r="P6697" s="0" t="n">
        <v>45032041.665</v>
      </c>
      <c r="Q6697" s="0" t="n">
        <v>36251625.375</v>
      </c>
      <c r="S6697" s="0" t="s">
        <v>303</v>
      </c>
    </row>
    <row r="6698" customFormat="false" ht="14" hidden="true" customHeight="false" outlineLevel="0" collapsed="false">
      <c r="A6698" s="0" t="str">
        <f aca="false">SUBSTITUTE(C6698&amp;D6698&amp;E6698&amp;F6698&amp;G6698&amp;H6698&amp;I6698," ","")</f>
        <v>AgenteBilingüeEspecializadoCienciasdelaeducaciónyafinesFrontofficeconherramientaServicio7x24Zona1Oro</v>
      </c>
      <c r="B6698" s="0" t="s">
        <v>7037</v>
      </c>
      <c r="C6698" s="0" t="s">
        <v>190</v>
      </c>
      <c r="D6698" s="0" t="s">
        <v>6010</v>
      </c>
      <c r="E6698" s="0" t="s">
        <v>721</v>
      </c>
      <c r="F6698" s="0" t="s">
        <v>3319</v>
      </c>
      <c r="G6698" s="0" t="s">
        <v>55</v>
      </c>
      <c r="H6698" s="0" t="s">
        <v>379</v>
      </c>
      <c r="I6698" s="0" t="s">
        <v>54</v>
      </c>
      <c r="J6698" s="0" t="s">
        <v>305</v>
      </c>
      <c r="K6698" s="0" t="n">
        <v>24843389.8259074</v>
      </c>
      <c r="L6698" s="0" t="n">
        <v>35714404.485</v>
      </c>
      <c r="M6698" s="0" t="n">
        <v>38277851.0966723</v>
      </c>
      <c r="N6698" s="0" t="n">
        <v>31707693.855</v>
      </c>
      <c r="O6698" s="0" t="n">
        <v>31852235.745</v>
      </c>
      <c r="P6698" s="0" t="n">
        <v>45980084.07</v>
      </c>
      <c r="Q6698" s="0" t="n">
        <v>37858760.955</v>
      </c>
      <c r="S6698" s="0" t="s">
        <v>303</v>
      </c>
    </row>
    <row r="6699" customFormat="false" ht="14" hidden="true" customHeight="false" outlineLevel="0" collapsed="false">
      <c r="A6699" s="0" t="str">
        <f aca="false">SUBSTITUTE(C6699&amp;D6699&amp;E6699&amp;F6699&amp;G6699&amp;H6699&amp;I6699," ","")</f>
        <v>AgenteBilingüeEspecializadoCienciasdelaeducaciónyafinesFrontofficeconherramientaServicio7x24Zona1Platino</v>
      </c>
      <c r="B6699" s="0" t="s">
        <v>7038</v>
      </c>
      <c r="C6699" s="0" t="s">
        <v>190</v>
      </c>
      <c r="D6699" s="0" t="s">
        <v>6010</v>
      </c>
      <c r="E6699" s="0" t="s">
        <v>721</v>
      </c>
      <c r="F6699" s="0" t="s">
        <v>3319</v>
      </c>
      <c r="G6699" s="0" t="s">
        <v>55</v>
      </c>
      <c r="H6699" s="0" t="s">
        <v>379</v>
      </c>
      <c r="I6699" s="0" t="s">
        <v>198</v>
      </c>
      <c r="J6699" s="0" t="s">
        <v>305</v>
      </c>
      <c r="K6699" s="0" t="n">
        <v>24843389.8259074</v>
      </c>
      <c r="L6699" s="0" t="n">
        <v>36764828.055</v>
      </c>
      <c r="M6699" s="0" t="n">
        <v>39405992.891446</v>
      </c>
      <c r="N6699" s="0" t="n">
        <v>31761645.3</v>
      </c>
      <c r="O6699" s="0" t="n">
        <v>31852235.745</v>
      </c>
      <c r="P6699" s="0" t="n">
        <v>46968903.405</v>
      </c>
      <c r="Q6699" s="0" t="n">
        <v>40237197.165</v>
      </c>
      <c r="S6699" s="0" t="s">
        <v>303</v>
      </c>
    </row>
    <row r="6700" customFormat="false" ht="14" hidden="true" customHeight="false" outlineLevel="0" collapsed="false">
      <c r="A6700" s="0" t="str">
        <f aca="false">SUBSTITUTE(C6700&amp;D6700&amp;E6700&amp;F6700&amp;G6700&amp;H6700&amp;I6700," ","")</f>
        <v>AgenteBilingüeEspecializadoCienciasdelaeducaciónyafinesFrontofficeconherramientaServicio7x24Zona2Plata</v>
      </c>
      <c r="B6700" s="0" t="s">
        <v>7039</v>
      </c>
      <c r="C6700" s="0" t="s">
        <v>190</v>
      </c>
      <c r="D6700" s="0" t="s">
        <v>6010</v>
      </c>
      <c r="E6700" s="0" t="s">
        <v>721</v>
      </c>
      <c r="F6700" s="0" t="s">
        <v>3319</v>
      </c>
      <c r="G6700" s="0" t="s">
        <v>55</v>
      </c>
      <c r="H6700" s="0" t="s">
        <v>385</v>
      </c>
      <c r="I6700" s="0" t="s">
        <v>195</v>
      </c>
      <c r="J6700" s="0" t="s">
        <v>305</v>
      </c>
      <c r="K6700" s="0" t="n">
        <v>24843389.8259074</v>
      </c>
      <c r="L6700" s="0" t="n">
        <v>36064546.02</v>
      </c>
      <c r="M6700" s="0" t="n">
        <v>37212505.9506474</v>
      </c>
      <c r="N6700" s="0" t="n">
        <v>31718484.765</v>
      </c>
      <c r="O6700" s="0" t="n">
        <v>31852235.745</v>
      </c>
      <c r="P6700" s="0" t="n">
        <v>47855730.735</v>
      </c>
      <c r="Q6700" s="0" t="n">
        <v>36251625.375</v>
      </c>
      <c r="S6700" s="0" t="s">
        <v>303</v>
      </c>
    </row>
    <row r="6701" customFormat="false" ht="14" hidden="true" customHeight="false" outlineLevel="0" collapsed="false">
      <c r="A6701" s="0" t="str">
        <f aca="false">SUBSTITUTE(C6701&amp;D6701&amp;E6701&amp;F6701&amp;G6701&amp;H6701&amp;I6701," ","")</f>
        <v>AgenteBilingüeEspecializadoCienciasdelaeducaciónyafinesFrontofficeconherramientaServicio7x24Zona2Oro</v>
      </c>
      <c r="B6701" s="0" t="s">
        <v>7040</v>
      </c>
      <c r="C6701" s="0" t="s">
        <v>190</v>
      </c>
      <c r="D6701" s="0" t="s">
        <v>6010</v>
      </c>
      <c r="E6701" s="0" t="s">
        <v>721</v>
      </c>
      <c r="F6701" s="0" t="s">
        <v>3319</v>
      </c>
      <c r="G6701" s="0" t="s">
        <v>55</v>
      </c>
      <c r="H6701" s="0" t="s">
        <v>385</v>
      </c>
      <c r="I6701" s="0" t="s">
        <v>54</v>
      </c>
      <c r="J6701" s="0" t="s">
        <v>305</v>
      </c>
      <c r="K6701" s="0" t="n">
        <v>24843389.8259074</v>
      </c>
      <c r="L6701" s="0" t="n">
        <v>36785837.52</v>
      </c>
      <c r="M6701" s="0" t="n">
        <v>38277851.0966723</v>
      </c>
      <c r="N6701" s="0" t="n">
        <v>31775671.62</v>
      </c>
      <c r="O6701" s="0" t="n">
        <v>31852235.745</v>
      </c>
      <c r="P6701" s="0" t="n">
        <v>48863219.4</v>
      </c>
      <c r="Q6701" s="0" t="n">
        <v>37858760.955</v>
      </c>
      <c r="S6701" s="0" t="s">
        <v>303</v>
      </c>
    </row>
    <row r="6702" customFormat="false" ht="14" hidden="true" customHeight="false" outlineLevel="0" collapsed="false">
      <c r="A6702" s="0" t="str">
        <f aca="false">SUBSTITUTE(C6702&amp;D6702&amp;E6702&amp;F6702&amp;G6702&amp;H6702&amp;I6702," ","")</f>
        <v>AgenteBilingüeEspecializadoCienciasdelaeducaciónyafinesFrontofficeconherramientaServicio7x24Zona2Platino</v>
      </c>
      <c r="B6702" s="0" t="s">
        <v>7041</v>
      </c>
      <c r="C6702" s="0" t="s">
        <v>190</v>
      </c>
      <c r="D6702" s="0" t="s">
        <v>6010</v>
      </c>
      <c r="E6702" s="0" t="s">
        <v>721</v>
      </c>
      <c r="F6702" s="0" t="s">
        <v>3319</v>
      </c>
      <c r="G6702" s="0" t="s">
        <v>55</v>
      </c>
      <c r="H6702" s="0" t="s">
        <v>385</v>
      </c>
      <c r="I6702" s="0" t="s">
        <v>198</v>
      </c>
      <c r="J6702" s="0" t="s">
        <v>305</v>
      </c>
      <c r="K6702" s="0" t="n">
        <v>24843389.8259074</v>
      </c>
      <c r="L6702" s="0" t="n">
        <v>37867773.735</v>
      </c>
      <c r="M6702" s="0" t="n">
        <v>39405992.891446</v>
      </c>
      <c r="N6702" s="0" t="n">
        <v>31832859.51</v>
      </c>
      <c r="O6702" s="0" t="n">
        <v>31852235.745</v>
      </c>
      <c r="P6702" s="0" t="n">
        <v>49914041.445</v>
      </c>
      <c r="Q6702" s="0" t="n">
        <v>40237197.165</v>
      </c>
      <c r="S6702" s="0" t="s">
        <v>303</v>
      </c>
    </row>
    <row r="6703" customFormat="false" ht="14" hidden="true" customHeight="false" outlineLevel="0" collapsed="false">
      <c r="A6703" s="0" t="str">
        <f aca="false">SUBSTITUTE(C6703&amp;D6703&amp;E6703&amp;F6703&amp;G6703&amp;H6703&amp;I6703," ","")</f>
        <v>AgenteBilingüeEspecializadoCienciasdelaeducaciónyafinesFrontofficeconherramientaServicio7x24Zona3Plata</v>
      </c>
      <c r="B6703" s="0" t="s">
        <v>7042</v>
      </c>
      <c r="C6703" s="0" t="s">
        <v>190</v>
      </c>
      <c r="D6703" s="0" t="s">
        <v>6010</v>
      </c>
      <c r="E6703" s="0" t="s">
        <v>721</v>
      </c>
      <c r="F6703" s="0" t="s">
        <v>3319</v>
      </c>
      <c r="G6703" s="0" t="s">
        <v>55</v>
      </c>
      <c r="H6703" s="0" t="s">
        <v>390</v>
      </c>
      <c r="I6703" s="0" t="s">
        <v>195</v>
      </c>
      <c r="J6703" s="0" t="s">
        <v>305</v>
      </c>
      <c r="K6703" s="0" t="n">
        <v>24843389.8259074</v>
      </c>
      <c r="L6703" s="0" t="n">
        <v>36764828.055</v>
      </c>
      <c r="M6703" s="0" t="n">
        <v>37212505.9506474</v>
      </c>
      <c r="N6703" s="0" t="n">
        <v>31761645.3</v>
      </c>
      <c r="O6703" s="0" t="n">
        <v>31852235.745</v>
      </c>
      <c r="P6703" s="0" t="n">
        <v>48080890.845</v>
      </c>
      <c r="Q6703" s="0" t="n">
        <v>36251625.375</v>
      </c>
      <c r="S6703" s="0" t="s">
        <v>303</v>
      </c>
    </row>
    <row r="6704" customFormat="false" ht="14" hidden="true" customHeight="false" outlineLevel="0" collapsed="false">
      <c r="A6704" s="0" t="str">
        <f aca="false">SUBSTITUTE(C6704&amp;D6704&amp;E6704&amp;F6704&amp;G6704&amp;H6704&amp;I6704," ","")</f>
        <v>AgenteBilingüeEspecializadoCienciasdelaeducaciónyafinesFrontofficeconherramientaServicio7x24Zona3Oro</v>
      </c>
      <c r="B6704" s="0" t="s">
        <v>7043</v>
      </c>
      <c r="C6704" s="0" t="s">
        <v>190</v>
      </c>
      <c r="D6704" s="0" t="s">
        <v>6010</v>
      </c>
      <c r="E6704" s="0" t="s">
        <v>721</v>
      </c>
      <c r="F6704" s="0" t="s">
        <v>3319</v>
      </c>
      <c r="G6704" s="0" t="s">
        <v>55</v>
      </c>
      <c r="H6704" s="0" t="s">
        <v>390</v>
      </c>
      <c r="I6704" s="0" t="s">
        <v>54</v>
      </c>
      <c r="J6704" s="0" t="s">
        <v>305</v>
      </c>
      <c r="K6704" s="0" t="n">
        <v>24843389.8259074</v>
      </c>
      <c r="L6704" s="0" t="n">
        <v>37500125.175</v>
      </c>
      <c r="M6704" s="0" t="n">
        <v>38277851.0966723</v>
      </c>
      <c r="N6704" s="0" t="n">
        <v>31820990.13</v>
      </c>
      <c r="O6704" s="0" t="n">
        <v>31852235.745</v>
      </c>
      <c r="P6704" s="0" t="n">
        <v>49093119.81</v>
      </c>
      <c r="Q6704" s="0" t="n">
        <v>37858760.955</v>
      </c>
      <c r="S6704" s="0" t="s">
        <v>303</v>
      </c>
    </row>
    <row r="6705" customFormat="false" ht="14" hidden="true" customHeight="false" outlineLevel="0" collapsed="false">
      <c r="A6705" s="0" t="str">
        <f aca="false">SUBSTITUTE(C6705&amp;D6705&amp;E6705&amp;F6705&amp;G6705&amp;H6705&amp;I6705," ","")</f>
        <v>AgenteBilingüeEspecializadoCienciasdelaeducaciónyafinesFrontofficeconherramientaServicio7x24Zona3Platino</v>
      </c>
      <c r="B6705" s="0" t="s">
        <v>7044</v>
      </c>
      <c r="C6705" s="0" t="s">
        <v>190</v>
      </c>
      <c r="D6705" s="0" t="s">
        <v>6010</v>
      </c>
      <c r="E6705" s="0" t="s">
        <v>721</v>
      </c>
      <c r="F6705" s="0" t="s">
        <v>3319</v>
      </c>
      <c r="G6705" s="0" t="s">
        <v>55</v>
      </c>
      <c r="H6705" s="0" t="s">
        <v>390</v>
      </c>
      <c r="I6705" s="0" t="s">
        <v>198</v>
      </c>
      <c r="J6705" s="0" t="s">
        <v>305</v>
      </c>
      <c r="K6705" s="0" t="n">
        <v>24843389.8259074</v>
      </c>
      <c r="L6705" s="0" t="n">
        <v>38603069.82</v>
      </c>
      <c r="M6705" s="0" t="n">
        <v>39405992.891446</v>
      </c>
      <c r="N6705" s="0" t="n">
        <v>31880335.995</v>
      </c>
      <c r="O6705" s="0" t="n">
        <v>31852235.745</v>
      </c>
      <c r="P6705" s="0" t="n">
        <v>50148886.05</v>
      </c>
      <c r="Q6705" s="0" t="n">
        <v>40237197.165</v>
      </c>
      <c r="S6705" s="0" t="s">
        <v>303</v>
      </c>
    </row>
    <row r="6706" customFormat="false" ht="14" hidden="true" customHeight="false" outlineLevel="0" collapsed="false">
      <c r="A6706" s="0" t="str">
        <f aca="false">SUBSTITUTE(C6706&amp;D6706&amp;E6706&amp;F6706&amp;G6706&amp;H6706&amp;I6706," ","")</f>
        <v>AgenteBilingüeEspecializadoCienciasdelaeducaciónyafinesFrontofficesinherramientaJornadaOrdinaria Zona1Plata</v>
      </c>
      <c r="B6706" s="0" t="s">
        <v>7045</v>
      </c>
      <c r="C6706" s="0" t="s">
        <v>190</v>
      </c>
      <c r="D6706" s="0" t="s">
        <v>6010</v>
      </c>
      <c r="E6706" s="0" t="s">
        <v>721</v>
      </c>
      <c r="F6706" s="0" t="s">
        <v>3335</v>
      </c>
      <c r="G6706" s="0" t="s">
        <v>62</v>
      </c>
      <c r="H6706" s="0" t="s">
        <v>379</v>
      </c>
      <c r="I6706" s="0" t="s">
        <v>195</v>
      </c>
      <c r="J6706" s="0" t="s">
        <v>36</v>
      </c>
      <c r="K6706" s="0" t="n">
        <v>7605145.30149997</v>
      </c>
      <c r="L6706" s="0" t="n">
        <v>7341568.605</v>
      </c>
      <c r="M6706" s="0" t="n">
        <v>9029442.03571653</v>
      </c>
      <c r="N6706" s="0" t="n">
        <v>8292425.175</v>
      </c>
      <c r="O6706" s="0" t="n">
        <v>7817113.845</v>
      </c>
      <c r="P6706" s="0" t="n">
        <v>7738453.845</v>
      </c>
      <c r="Q6706" s="0" t="n">
        <v>8472418.92</v>
      </c>
      <c r="S6706" s="0" t="s">
        <v>303</v>
      </c>
    </row>
    <row r="6707" customFormat="false" ht="14" hidden="true" customHeight="false" outlineLevel="0" collapsed="false">
      <c r="A6707" s="0" t="str">
        <f aca="false">SUBSTITUTE(C6707&amp;D6707&amp;E6707&amp;F6707&amp;G6707&amp;H6707&amp;I6707," ","")</f>
        <v>AgenteBilingüeEspecializadoCienciasdelaeducaciónyafinesFrontofficesinherramientaJornadaOrdinaria Zona1Oro</v>
      </c>
      <c r="B6707" s="0" t="s">
        <v>7046</v>
      </c>
      <c r="C6707" s="0" t="s">
        <v>190</v>
      </c>
      <c r="D6707" s="0" t="s">
        <v>6010</v>
      </c>
      <c r="E6707" s="0" t="s">
        <v>721</v>
      </c>
      <c r="F6707" s="0" t="s">
        <v>3335</v>
      </c>
      <c r="G6707" s="0" t="s">
        <v>62</v>
      </c>
      <c r="H6707" s="0" t="s">
        <v>379</v>
      </c>
      <c r="I6707" s="0" t="s">
        <v>54</v>
      </c>
      <c r="J6707" s="0" t="s">
        <v>36</v>
      </c>
      <c r="K6707" s="0" t="n">
        <v>7605145.30149997</v>
      </c>
      <c r="L6707" s="0" t="n">
        <v>7488400.95</v>
      </c>
      <c r="M6707" s="0" t="n">
        <v>9287943.09600043</v>
      </c>
      <c r="N6707" s="0" t="n">
        <v>8311595.445</v>
      </c>
      <c r="O6707" s="0" t="n">
        <v>7817113.845</v>
      </c>
      <c r="P6707" s="0" t="n">
        <v>7901369.055</v>
      </c>
      <c r="Q6707" s="0" t="n">
        <v>8848024.56</v>
      </c>
      <c r="S6707" s="0" t="s">
        <v>303</v>
      </c>
    </row>
    <row r="6708" customFormat="false" ht="14" hidden="true" customHeight="false" outlineLevel="0" collapsed="false">
      <c r="A6708" s="0" t="str">
        <f aca="false">SUBSTITUTE(C6708&amp;D6708&amp;E6708&amp;F6708&amp;G6708&amp;H6708&amp;I6708," ","")</f>
        <v>AgenteBilingüeEspecializadoCienciasdelaeducaciónyafinesFrontofficesinherramientaJornadaOrdinaria Zona1Platino</v>
      </c>
      <c r="B6708" s="0" t="s">
        <v>7047</v>
      </c>
      <c r="C6708" s="0" t="s">
        <v>190</v>
      </c>
      <c r="D6708" s="0" t="s">
        <v>6010</v>
      </c>
      <c r="E6708" s="0" t="s">
        <v>721</v>
      </c>
      <c r="F6708" s="0" t="s">
        <v>3335</v>
      </c>
      <c r="G6708" s="0" t="s">
        <v>62</v>
      </c>
      <c r="H6708" s="0" t="s">
        <v>379</v>
      </c>
      <c r="I6708" s="0" t="s">
        <v>198</v>
      </c>
      <c r="J6708" s="0" t="s">
        <v>36</v>
      </c>
      <c r="K6708" s="0" t="n">
        <v>7605145.30149997</v>
      </c>
      <c r="L6708" s="0" t="n">
        <v>7708647.915</v>
      </c>
      <c r="M6708" s="0" t="n">
        <v>9561681.47195093</v>
      </c>
      <c r="N6708" s="0" t="n">
        <v>8330765.715</v>
      </c>
      <c r="O6708" s="0" t="n">
        <v>7817113.845</v>
      </c>
      <c r="P6708" s="0" t="n">
        <v>8071290.18</v>
      </c>
      <c r="Q6708" s="0" t="n">
        <v>9403893.045</v>
      </c>
      <c r="S6708" s="0" t="s">
        <v>303</v>
      </c>
    </row>
    <row r="6709" customFormat="false" ht="14" hidden="true" customHeight="false" outlineLevel="0" collapsed="false">
      <c r="A6709" s="0" t="str">
        <f aca="false">SUBSTITUTE(C6709&amp;D6709&amp;E6709&amp;F6709&amp;G6709&amp;H6709&amp;I6709," ","")</f>
        <v>AgenteBilingüeEspecializadoCienciasdelaeducaciónyafinesFrontofficesinherramientaJornadaOrdinaria Zona2Plata</v>
      </c>
      <c r="B6709" s="0" t="s">
        <v>7048</v>
      </c>
      <c r="C6709" s="0" t="s">
        <v>190</v>
      </c>
      <c r="D6709" s="0" t="s">
        <v>6010</v>
      </c>
      <c r="E6709" s="0" t="s">
        <v>721</v>
      </c>
      <c r="F6709" s="0" t="s">
        <v>3335</v>
      </c>
      <c r="G6709" s="0" t="s">
        <v>62</v>
      </c>
      <c r="H6709" s="0" t="s">
        <v>385</v>
      </c>
      <c r="I6709" s="0" t="s">
        <v>195</v>
      </c>
      <c r="J6709" s="0" t="s">
        <v>36</v>
      </c>
      <c r="K6709" s="0" t="n">
        <v>7605145.30149997</v>
      </c>
      <c r="L6709" s="0" t="n">
        <v>7561816.605</v>
      </c>
      <c r="M6709" s="0" t="n">
        <v>9029442.03571653</v>
      </c>
      <c r="N6709" s="0" t="n">
        <v>8315429.085</v>
      </c>
      <c r="O6709" s="0" t="n">
        <v>7817113.845</v>
      </c>
      <c r="P6709" s="0" t="n">
        <v>8223685.65</v>
      </c>
      <c r="Q6709" s="0" t="n">
        <v>8472418.92</v>
      </c>
      <c r="S6709" s="0" t="s">
        <v>303</v>
      </c>
    </row>
    <row r="6710" customFormat="false" ht="14" hidden="true" customHeight="false" outlineLevel="0" collapsed="false">
      <c r="A6710" s="0" t="str">
        <f aca="false">SUBSTITUTE(C6710&amp;D6710&amp;E6710&amp;F6710&amp;G6710&amp;H6710&amp;I6710," ","")</f>
        <v>AgenteBilingüeEspecializadoCienciasdelaeducaciónyafinesFrontofficesinherramientaJornadaOrdinaria Zona2Oro</v>
      </c>
      <c r="B6710" s="0" t="s">
        <v>7049</v>
      </c>
      <c r="C6710" s="0" t="s">
        <v>190</v>
      </c>
      <c r="D6710" s="0" t="s">
        <v>6010</v>
      </c>
      <c r="E6710" s="0" t="s">
        <v>721</v>
      </c>
      <c r="F6710" s="0" t="s">
        <v>3335</v>
      </c>
      <c r="G6710" s="0" t="s">
        <v>62</v>
      </c>
      <c r="H6710" s="0" t="s">
        <v>385</v>
      </c>
      <c r="I6710" s="0" t="s">
        <v>54</v>
      </c>
      <c r="J6710" s="0" t="s">
        <v>36</v>
      </c>
      <c r="K6710" s="0" t="n">
        <v>7605145.30149997</v>
      </c>
      <c r="L6710" s="0" t="n">
        <v>7713053.91</v>
      </c>
      <c r="M6710" s="0" t="n">
        <v>9287943.09600043</v>
      </c>
      <c r="N6710" s="0" t="n">
        <v>8335750.275</v>
      </c>
      <c r="O6710" s="0" t="n">
        <v>7817113.845</v>
      </c>
      <c r="P6710" s="0" t="n">
        <v>8396816.31</v>
      </c>
      <c r="Q6710" s="0" t="n">
        <v>8848024.56</v>
      </c>
      <c r="S6710" s="0" t="s">
        <v>303</v>
      </c>
    </row>
    <row r="6711" customFormat="false" ht="14" hidden="true" customHeight="false" outlineLevel="0" collapsed="false">
      <c r="A6711" s="0" t="str">
        <f aca="false">SUBSTITUTE(C6711&amp;D6711&amp;E6711&amp;F6711&amp;G6711&amp;H6711&amp;I6711," ","")</f>
        <v>AgenteBilingüeEspecializadoCienciasdelaeducaciónyafinesFrontofficesinherramientaJornadaOrdinaria Zona2Platino</v>
      </c>
      <c r="B6711" s="0" t="s">
        <v>7050</v>
      </c>
      <c r="C6711" s="0" t="s">
        <v>190</v>
      </c>
      <c r="D6711" s="0" t="s">
        <v>6010</v>
      </c>
      <c r="E6711" s="0" t="s">
        <v>721</v>
      </c>
      <c r="F6711" s="0" t="s">
        <v>3335</v>
      </c>
      <c r="G6711" s="0" t="s">
        <v>62</v>
      </c>
      <c r="H6711" s="0" t="s">
        <v>385</v>
      </c>
      <c r="I6711" s="0" t="s">
        <v>198</v>
      </c>
      <c r="J6711" s="0" t="s">
        <v>36</v>
      </c>
      <c r="K6711" s="0" t="n">
        <v>7605145.30149997</v>
      </c>
      <c r="L6711" s="0" t="n">
        <v>7939908.315</v>
      </c>
      <c r="M6711" s="0" t="n">
        <v>9561681.47195093</v>
      </c>
      <c r="N6711" s="0" t="n">
        <v>8356070.43</v>
      </c>
      <c r="O6711" s="0" t="n">
        <v>7817113.845</v>
      </c>
      <c r="P6711" s="0" t="n">
        <v>8577392.76</v>
      </c>
      <c r="Q6711" s="0" t="n">
        <v>9403893.045</v>
      </c>
      <c r="S6711" s="0" t="s">
        <v>303</v>
      </c>
    </row>
    <row r="6712" customFormat="false" ht="14" hidden="true" customHeight="false" outlineLevel="0" collapsed="false">
      <c r="A6712" s="0" t="str">
        <f aca="false">SUBSTITUTE(C6712&amp;D6712&amp;E6712&amp;F6712&amp;G6712&amp;H6712&amp;I6712," ","")</f>
        <v>AgenteBilingüeEspecializadoCienciasdelaeducaciónyafinesFrontofficesinherramientaJornadaOrdinaria Zona3Plata</v>
      </c>
      <c r="B6712" s="0" t="s">
        <v>7051</v>
      </c>
      <c r="C6712" s="0" t="s">
        <v>190</v>
      </c>
      <c r="D6712" s="0" t="s">
        <v>6010</v>
      </c>
      <c r="E6712" s="0" t="s">
        <v>721</v>
      </c>
      <c r="F6712" s="0" t="s">
        <v>3335</v>
      </c>
      <c r="G6712" s="0" t="s">
        <v>62</v>
      </c>
      <c r="H6712" s="0" t="s">
        <v>390</v>
      </c>
      <c r="I6712" s="0" t="s">
        <v>195</v>
      </c>
      <c r="J6712" s="0" t="s">
        <v>36</v>
      </c>
      <c r="K6712" s="0" t="n">
        <v>7605145.30149997</v>
      </c>
      <c r="L6712" s="0" t="n">
        <v>7708647.915</v>
      </c>
      <c r="M6712" s="0" t="n">
        <v>9029442.03571653</v>
      </c>
      <c r="N6712" s="0" t="n">
        <v>8330765.715</v>
      </c>
      <c r="O6712" s="0" t="n">
        <v>7817113.845</v>
      </c>
      <c r="P6712" s="0" t="n">
        <v>8262378.09</v>
      </c>
      <c r="Q6712" s="0" t="n">
        <v>8472418.92</v>
      </c>
      <c r="S6712" s="0" t="s">
        <v>303</v>
      </c>
    </row>
    <row r="6713" customFormat="false" ht="14" hidden="true" customHeight="false" outlineLevel="0" collapsed="false">
      <c r="A6713" s="0" t="str">
        <f aca="false">SUBSTITUTE(C6713&amp;D6713&amp;E6713&amp;F6713&amp;G6713&amp;H6713&amp;I6713," ","")</f>
        <v>AgenteBilingüeEspecializadoCienciasdelaeducaciónyafinesFrontofficesinherramientaJornadaOrdinaria Zona3Oro</v>
      </c>
      <c r="B6713" s="0" t="s">
        <v>7052</v>
      </c>
      <c r="C6713" s="0" t="s">
        <v>190</v>
      </c>
      <c r="D6713" s="0" t="s">
        <v>6010</v>
      </c>
      <c r="E6713" s="0" t="s">
        <v>721</v>
      </c>
      <c r="F6713" s="0" t="s">
        <v>3335</v>
      </c>
      <c r="G6713" s="0" t="s">
        <v>62</v>
      </c>
      <c r="H6713" s="0" t="s">
        <v>390</v>
      </c>
      <c r="I6713" s="0" t="s">
        <v>54</v>
      </c>
      <c r="J6713" s="0" t="s">
        <v>36</v>
      </c>
      <c r="K6713" s="0" t="n">
        <v>7605145.30149997</v>
      </c>
      <c r="L6713" s="0" t="n">
        <v>7862821.515</v>
      </c>
      <c r="M6713" s="0" t="n">
        <v>9287943.09600043</v>
      </c>
      <c r="N6713" s="0" t="n">
        <v>8351852.805</v>
      </c>
      <c r="O6713" s="0" t="n">
        <v>7817113.845</v>
      </c>
      <c r="P6713" s="0" t="n">
        <v>8436323.295</v>
      </c>
      <c r="Q6713" s="0" t="n">
        <v>8848024.56</v>
      </c>
      <c r="S6713" s="0" t="s">
        <v>303</v>
      </c>
    </row>
    <row r="6714" customFormat="false" ht="14" hidden="true" customHeight="false" outlineLevel="0" collapsed="false">
      <c r="A6714" s="0" t="str">
        <f aca="false">SUBSTITUTE(C6714&amp;D6714&amp;E6714&amp;F6714&amp;G6714&amp;H6714&amp;I6714," ","")</f>
        <v>AgenteBilingüeEspecializadoCienciasdelaeducaciónyafinesFrontofficesinherramientaJornadaOrdinaria Zona3Platino</v>
      </c>
      <c r="B6714" s="0" t="s">
        <v>7053</v>
      </c>
      <c r="C6714" s="0" t="s">
        <v>190</v>
      </c>
      <c r="D6714" s="0" t="s">
        <v>6010</v>
      </c>
      <c r="E6714" s="0" t="s">
        <v>721</v>
      </c>
      <c r="F6714" s="0" t="s">
        <v>3335</v>
      </c>
      <c r="G6714" s="0" t="s">
        <v>62</v>
      </c>
      <c r="H6714" s="0" t="s">
        <v>390</v>
      </c>
      <c r="I6714" s="0" t="s">
        <v>198</v>
      </c>
      <c r="J6714" s="0" t="s">
        <v>36</v>
      </c>
      <c r="K6714" s="0" t="n">
        <v>7605145.30149997</v>
      </c>
      <c r="L6714" s="0" t="n">
        <v>8094080.88</v>
      </c>
      <c r="M6714" s="0" t="n">
        <v>9561681.47195093</v>
      </c>
      <c r="N6714" s="0" t="n">
        <v>8372939.895</v>
      </c>
      <c r="O6714" s="0" t="n">
        <v>7817113.845</v>
      </c>
      <c r="P6714" s="0" t="n">
        <v>8617749.48</v>
      </c>
      <c r="Q6714" s="0" t="n">
        <v>9403893.045</v>
      </c>
      <c r="S6714" s="0" t="s">
        <v>303</v>
      </c>
    </row>
    <row r="6715" customFormat="false" ht="14" hidden="true" customHeight="false" outlineLevel="0" collapsed="false">
      <c r="A6715" s="0" t="str">
        <f aca="false">SUBSTITUTE(C6715&amp;D6715&amp;E6715&amp;F6715&amp;G6715&amp;H6715&amp;I6715," ","")</f>
        <v>AgenteBilingüeEspecializadoCienciasdelaeducaciónyafinesFrontofficesinherramientaHoraextradiurnaZona1Plata</v>
      </c>
      <c r="B6715" s="0" t="s">
        <v>7054</v>
      </c>
      <c r="C6715" s="0" t="s">
        <v>190</v>
      </c>
      <c r="D6715" s="0" t="s">
        <v>6010</v>
      </c>
      <c r="E6715" s="0" t="s">
        <v>721</v>
      </c>
      <c r="F6715" s="0" t="s">
        <v>3335</v>
      </c>
      <c r="G6715" s="0" t="s">
        <v>192</v>
      </c>
      <c r="H6715" s="0" t="s">
        <v>379</v>
      </c>
      <c r="I6715" s="0" t="s">
        <v>195</v>
      </c>
      <c r="J6715" s="0" t="s">
        <v>325</v>
      </c>
      <c r="K6715" s="0" t="n">
        <v>38758.5076880207</v>
      </c>
      <c r="L6715" s="0" t="n">
        <v>40008.96</v>
      </c>
      <c r="M6715" s="0" t="n">
        <v>51815.0379154552</v>
      </c>
      <c r="N6715" s="0" t="n">
        <v>35772.705</v>
      </c>
      <c r="O6715" s="0" t="n">
        <v>36174.285</v>
      </c>
      <c r="P6715" s="0" t="n">
        <v>46658.835</v>
      </c>
      <c r="Q6715" s="0" t="n">
        <v>56509.965</v>
      </c>
      <c r="S6715" s="0" t="s">
        <v>303</v>
      </c>
    </row>
    <row r="6716" customFormat="false" ht="14" hidden="true" customHeight="false" outlineLevel="0" collapsed="false">
      <c r="A6716" s="0" t="str">
        <f aca="false">SUBSTITUTE(C6716&amp;D6716&amp;E6716&amp;F6716&amp;G6716&amp;H6716&amp;I6716," ","")</f>
        <v>AgenteBilingüeEspecializadoCienciasdelaeducaciónyafinesFrontofficesinherramientaHoraextradiurnaZona1Oro</v>
      </c>
      <c r="B6716" s="0" t="s">
        <v>7055</v>
      </c>
      <c r="C6716" s="0" t="s">
        <v>190</v>
      </c>
      <c r="D6716" s="0" t="s">
        <v>6010</v>
      </c>
      <c r="E6716" s="0" t="s">
        <v>721</v>
      </c>
      <c r="F6716" s="0" t="s">
        <v>3335</v>
      </c>
      <c r="G6716" s="0" t="s">
        <v>192</v>
      </c>
      <c r="H6716" s="0" t="s">
        <v>379</v>
      </c>
      <c r="I6716" s="0" t="s">
        <v>54</v>
      </c>
      <c r="J6716" s="0" t="s">
        <v>325</v>
      </c>
      <c r="K6716" s="0" t="n">
        <v>38758.5076880207</v>
      </c>
      <c r="L6716" s="0" t="n">
        <v>40810.05</v>
      </c>
      <c r="M6716" s="0" t="n">
        <v>53298.4343630777</v>
      </c>
      <c r="N6716" s="0" t="n">
        <v>35772.705</v>
      </c>
      <c r="O6716" s="0" t="n">
        <v>36174.285</v>
      </c>
      <c r="P6716" s="0" t="n">
        <v>47642.085</v>
      </c>
      <c r="Q6716" s="0" t="n">
        <v>59014.665</v>
      </c>
      <c r="S6716" s="0" t="s">
        <v>303</v>
      </c>
    </row>
    <row r="6717" customFormat="false" ht="14" hidden="true" customHeight="false" outlineLevel="0" collapsed="false">
      <c r="A6717" s="0" t="str">
        <f aca="false">SUBSTITUTE(C6717&amp;D6717&amp;E6717&amp;F6717&amp;G6717&amp;H6717&amp;I6717," ","")</f>
        <v>AgenteBilingüeEspecializadoCienciasdelaeducaciónyafinesFrontofficesinherramientaHoraextradiurnaZona1Platino</v>
      </c>
      <c r="B6717" s="0" t="s">
        <v>7056</v>
      </c>
      <c r="C6717" s="0" t="s">
        <v>190</v>
      </c>
      <c r="D6717" s="0" t="s">
        <v>6010</v>
      </c>
      <c r="E6717" s="0" t="s">
        <v>721</v>
      </c>
      <c r="F6717" s="0" t="s">
        <v>3335</v>
      </c>
      <c r="G6717" s="0" t="s">
        <v>192</v>
      </c>
      <c r="H6717" s="0" t="s">
        <v>379</v>
      </c>
      <c r="I6717" s="0" t="s">
        <v>198</v>
      </c>
      <c r="J6717" s="0" t="s">
        <v>325</v>
      </c>
      <c r="K6717" s="0" t="n">
        <v>38758.5076880207</v>
      </c>
      <c r="L6717" s="0" t="n">
        <v>42009.615</v>
      </c>
      <c r="M6717" s="0" t="n">
        <v>54869.269445986</v>
      </c>
      <c r="N6717" s="0" t="n">
        <v>35772.705</v>
      </c>
      <c r="O6717" s="0" t="n">
        <v>36174.285</v>
      </c>
      <c r="P6717" s="0" t="n">
        <v>48665.7</v>
      </c>
      <c r="Q6717" s="0" t="n">
        <v>62722.035</v>
      </c>
      <c r="S6717" s="0" t="s">
        <v>303</v>
      </c>
    </row>
    <row r="6718" customFormat="false" ht="14" hidden="true" customHeight="false" outlineLevel="0" collapsed="false">
      <c r="A6718" s="0" t="str">
        <f aca="false">SUBSTITUTE(C6718&amp;D6718&amp;E6718&amp;F6718&amp;G6718&amp;H6718&amp;I6718," ","")</f>
        <v>AgenteBilingüeEspecializadoCienciasdelaeducaciónyafinesFrontofficesinherramientaHoraextradiurnaZona2Plata</v>
      </c>
      <c r="B6718" s="0" t="s">
        <v>7057</v>
      </c>
      <c r="C6718" s="0" t="s">
        <v>190</v>
      </c>
      <c r="D6718" s="0" t="s">
        <v>6010</v>
      </c>
      <c r="E6718" s="0" t="s">
        <v>721</v>
      </c>
      <c r="F6718" s="0" t="s">
        <v>3335</v>
      </c>
      <c r="G6718" s="0" t="s">
        <v>192</v>
      </c>
      <c r="H6718" s="0" t="s">
        <v>385</v>
      </c>
      <c r="I6718" s="0" t="s">
        <v>195</v>
      </c>
      <c r="J6718" s="0" t="s">
        <v>325</v>
      </c>
      <c r="K6718" s="0" t="n">
        <v>38758.5076880207</v>
      </c>
      <c r="L6718" s="0" t="n">
        <v>41209.56</v>
      </c>
      <c r="M6718" s="0" t="n">
        <v>51815.0379154552</v>
      </c>
      <c r="N6718" s="0" t="n">
        <v>35772.705</v>
      </c>
      <c r="O6718" s="0" t="n">
        <v>36174.285</v>
      </c>
      <c r="P6718" s="0" t="n">
        <v>49584.78</v>
      </c>
      <c r="Q6718" s="0" t="n">
        <v>56509.965</v>
      </c>
      <c r="S6718" s="0" t="s">
        <v>303</v>
      </c>
    </row>
    <row r="6719" customFormat="false" ht="14" hidden="true" customHeight="false" outlineLevel="0" collapsed="false">
      <c r="A6719" s="0" t="str">
        <f aca="false">SUBSTITUTE(C6719&amp;D6719&amp;E6719&amp;F6719&amp;G6719&amp;H6719&amp;I6719," ","")</f>
        <v>AgenteBilingüeEspecializadoCienciasdelaeducaciónyafinesFrontofficesinherramientaHoraextradiurnaZona2Oro</v>
      </c>
      <c r="B6719" s="0" t="s">
        <v>7058</v>
      </c>
      <c r="C6719" s="0" t="s">
        <v>190</v>
      </c>
      <c r="D6719" s="0" t="s">
        <v>6010</v>
      </c>
      <c r="E6719" s="0" t="s">
        <v>721</v>
      </c>
      <c r="F6719" s="0" t="s">
        <v>3335</v>
      </c>
      <c r="G6719" s="0" t="s">
        <v>192</v>
      </c>
      <c r="H6719" s="0" t="s">
        <v>385</v>
      </c>
      <c r="I6719" s="0" t="s">
        <v>54</v>
      </c>
      <c r="J6719" s="0" t="s">
        <v>325</v>
      </c>
      <c r="K6719" s="0" t="n">
        <v>38758.5076880207</v>
      </c>
      <c r="L6719" s="0" t="n">
        <v>42034.455</v>
      </c>
      <c r="M6719" s="0" t="n">
        <v>53298.4343630777</v>
      </c>
      <c r="N6719" s="0" t="n">
        <v>35772.705</v>
      </c>
      <c r="O6719" s="0" t="n">
        <v>36174.285</v>
      </c>
      <c r="P6719" s="0" t="n">
        <v>50629.095</v>
      </c>
      <c r="Q6719" s="0" t="n">
        <v>59014.665</v>
      </c>
      <c r="S6719" s="0" t="s">
        <v>303</v>
      </c>
    </row>
    <row r="6720" customFormat="false" ht="14" hidden="true" customHeight="false" outlineLevel="0" collapsed="false">
      <c r="A6720" s="0" t="str">
        <f aca="false">SUBSTITUTE(C6720&amp;D6720&amp;E6720&amp;F6720&amp;G6720&amp;H6720&amp;I6720," ","")</f>
        <v>AgenteBilingüeEspecializadoCienciasdelaeducaciónyafinesFrontofficesinherramientaHoraextradiurnaZona2Platino</v>
      </c>
      <c r="B6720" s="0" t="s">
        <v>7059</v>
      </c>
      <c r="C6720" s="0" t="s">
        <v>190</v>
      </c>
      <c r="D6720" s="0" t="s">
        <v>6010</v>
      </c>
      <c r="E6720" s="0" t="s">
        <v>721</v>
      </c>
      <c r="F6720" s="0" t="s">
        <v>3335</v>
      </c>
      <c r="G6720" s="0" t="s">
        <v>192</v>
      </c>
      <c r="H6720" s="0" t="s">
        <v>385</v>
      </c>
      <c r="I6720" s="0" t="s">
        <v>198</v>
      </c>
      <c r="J6720" s="0" t="s">
        <v>325</v>
      </c>
      <c r="K6720" s="0" t="n">
        <v>38758.5076880207</v>
      </c>
      <c r="L6720" s="0" t="n">
        <v>43270.245</v>
      </c>
      <c r="M6720" s="0" t="n">
        <v>54869.269445986</v>
      </c>
      <c r="N6720" s="0" t="n">
        <v>35772.705</v>
      </c>
      <c r="O6720" s="0" t="n">
        <v>36174.285</v>
      </c>
      <c r="P6720" s="0" t="n">
        <v>51717.915</v>
      </c>
      <c r="Q6720" s="0" t="n">
        <v>62722.035</v>
      </c>
      <c r="S6720" s="0" t="s">
        <v>303</v>
      </c>
    </row>
    <row r="6721" customFormat="false" ht="14" hidden="true" customHeight="false" outlineLevel="0" collapsed="false">
      <c r="A6721" s="0" t="str">
        <f aca="false">SUBSTITUTE(C6721&amp;D6721&amp;E6721&amp;F6721&amp;G6721&amp;H6721&amp;I6721," ","")</f>
        <v>AgenteBilingüeEspecializadoCienciasdelaeducaciónyafinesFrontofficesinherramientaHoraextradiurnaZona3Plata</v>
      </c>
      <c r="B6721" s="0" t="s">
        <v>7060</v>
      </c>
      <c r="C6721" s="0" t="s">
        <v>190</v>
      </c>
      <c r="D6721" s="0" t="s">
        <v>6010</v>
      </c>
      <c r="E6721" s="0" t="s">
        <v>721</v>
      </c>
      <c r="F6721" s="0" t="s">
        <v>3335</v>
      </c>
      <c r="G6721" s="0" t="s">
        <v>192</v>
      </c>
      <c r="H6721" s="0" t="s">
        <v>390</v>
      </c>
      <c r="I6721" s="0" t="s">
        <v>195</v>
      </c>
      <c r="J6721" s="0" t="s">
        <v>325</v>
      </c>
      <c r="K6721" s="0" t="n">
        <v>38758.5076880207</v>
      </c>
      <c r="L6721" s="0" t="n">
        <v>42009.615</v>
      </c>
      <c r="M6721" s="0" t="n">
        <v>51815.0379154552</v>
      </c>
      <c r="N6721" s="0" t="n">
        <v>35772.705</v>
      </c>
      <c r="O6721" s="0" t="n">
        <v>36174.285</v>
      </c>
      <c r="P6721" s="0" t="n">
        <v>49818.69</v>
      </c>
      <c r="Q6721" s="0" t="n">
        <v>56509.965</v>
      </c>
      <c r="S6721" s="0" t="s">
        <v>303</v>
      </c>
    </row>
    <row r="6722" customFormat="false" ht="14" hidden="true" customHeight="false" outlineLevel="0" collapsed="false">
      <c r="A6722" s="0" t="str">
        <f aca="false">SUBSTITUTE(C6722&amp;D6722&amp;E6722&amp;F6722&amp;G6722&amp;H6722&amp;I6722," ","")</f>
        <v>AgenteBilingüeEspecializadoCienciasdelaeducaciónyafinesFrontofficesinherramientaHoraextradiurnaZona3Oro</v>
      </c>
      <c r="B6722" s="0" t="s">
        <v>7061</v>
      </c>
      <c r="C6722" s="0" t="s">
        <v>190</v>
      </c>
      <c r="D6722" s="0" t="s">
        <v>6010</v>
      </c>
      <c r="E6722" s="0" t="s">
        <v>721</v>
      </c>
      <c r="F6722" s="0" t="s">
        <v>3335</v>
      </c>
      <c r="G6722" s="0" t="s">
        <v>192</v>
      </c>
      <c r="H6722" s="0" t="s">
        <v>390</v>
      </c>
      <c r="I6722" s="0" t="s">
        <v>54</v>
      </c>
      <c r="J6722" s="0" t="s">
        <v>325</v>
      </c>
      <c r="K6722" s="0" t="n">
        <v>38758.5076880207</v>
      </c>
      <c r="L6722" s="0" t="n">
        <v>42851.07</v>
      </c>
      <c r="M6722" s="0" t="n">
        <v>53298.4343630777</v>
      </c>
      <c r="N6722" s="0" t="n">
        <v>35772.705</v>
      </c>
      <c r="O6722" s="0" t="n">
        <v>36174.285</v>
      </c>
      <c r="P6722" s="0" t="n">
        <v>50867.145</v>
      </c>
      <c r="Q6722" s="0" t="n">
        <v>59014.665</v>
      </c>
      <c r="S6722" s="0" t="s">
        <v>303</v>
      </c>
    </row>
    <row r="6723" customFormat="false" ht="14" hidden="true" customHeight="false" outlineLevel="0" collapsed="false">
      <c r="A6723" s="0" t="str">
        <f aca="false">SUBSTITUTE(C6723&amp;D6723&amp;E6723&amp;F6723&amp;G6723&amp;H6723&amp;I6723," ","")</f>
        <v>AgenteBilingüeEspecializadoCienciasdelaeducaciónyafinesFrontofficesinherramientaHoraextradiurnaZona3Platino</v>
      </c>
      <c r="B6723" s="0" t="s">
        <v>7062</v>
      </c>
      <c r="C6723" s="0" t="s">
        <v>190</v>
      </c>
      <c r="D6723" s="0" t="s">
        <v>6010</v>
      </c>
      <c r="E6723" s="0" t="s">
        <v>721</v>
      </c>
      <c r="F6723" s="0" t="s">
        <v>3335</v>
      </c>
      <c r="G6723" s="0" t="s">
        <v>192</v>
      </c>
      <c r="H6723" s="0" t="s">
        <v>390</v>
      </c>
      <c r="I6723" s="0" t="s">
        <v>198</v>
      </c>
      <c r="J6723" s="0" t="s">
        <v>325</v>
      </c>
      <c r="K6723" s="0" t="n">
        <v>38758.5076880207</v>
      </c>
      <c r="L6723" s="0" t="n">
        <v>44110.665</v>
      </c>
      <c r="M6723" s="0" t="n">
        <v>54869.269445986</v>
      </c>
      <c r="N6723" s="0" t="n">
        <v>35772.705</v>
      </c>
      <c r="O6723" s="0" t="n">
        <v>36174.285</v>
      </c>
      <c r="P6723" s="0" t="n">
        <v>51961.14</v>
      </c>
      <c r="Q6723" s="0" t="n">
        <v>62722.035</v>
      </c>
      <c r="S6723" s="0" t="s">
        <v>303</v>
      </c>
    </row>
    <row r="6724" customFormat="false" ht="14" hidden="true" customHeight="false" outlineLevel="0" collapsed="false">
      <c r="A6724" s="0" t="str">
        <f aca="false">SUBSTITUTE(C6724&amp;D6724&amp;E6724&amp;F6724&amp;G6724&amp;H6724&amp;I6724," ","")</f>
        <v>AgenteBilingüeEspecializadoCienciasdelaeducaciónyafinesFrontofficesinherramientaHoraextranocturna Zona1Plata</v>
      </c>
      <c r="B6724" s="0" t="s">
        <v>7063</v>
      </c>
      <c r="C6724" s="0" t="s">
        <v>190</v>
      </c>
      <c r="D6724" s="0" t="s">
        <v>6010</v>
      </c>
      <c r="E6724" s="0" t="s">
        <v>721</v>
      </c>
      <c r="F6724" s="0" t="s">
        <v>3335</v>
      </c>
      <c r="G6724" s="0" t="s">
        <v>197</v>
      </c>
      <c r="H6724" s="0" t="s">
        <v>379</v>
      </c>
      <c r="I6724" s="0" t="s">
        <v>195</v>
      </c>
      <c r="J6724" s="0" t="s">
        <v>325</v>
      </c>
      <c r="K6724" s="0" t="n">
        <v>52899.312218229</v>
      </c>
      <c r="L6724" s="0" t="n">
        <v>56013.165</v>
      </c>
      <c r="M6724" s="0" t="n">
        <v>72541.0530816373</v>
      </c>
      <c r="N6724" s="0" t="n">
        <v>50082.615</v>
      </c>
      <c r="O6724" s="0" t="n">
        <v>50366.205</v>
      </c>
      <c r="P6724" s="0" t="n">
        <v>61046.37</v>
      </c>
      <c r="Q6724" s="0" t="n">
        <v>78433.335</v>
      </c>
      <c r="S6724" s="0" t="s">
        <v>303</v>
      </c>
    </row>
    <row r="6725" customFormat="false" ht="14" hidden="true" customHeight="false" outlineLevel="0" collapsed="false">
      <c r="A6725" s="0" t="str">
        <f aca="false">SUBSTITUTE(C6725&amp;D6725&amp;E6725&amp;F6725&amp;G6725&amp;H6725&amp;I6725," ","")</f>
        <v>AgenteBilingüeEspecializadoCienciasdelaeducaciónyafinesFrontofficesinherramientaHoraextranocturna Zona1Oro</v>
      </c>
      <c r="B6725" s="0" t="s">
        <v>7064</v>
      </c>
      <c r="C6725" s="0" t="s">
        <v>190</v>
      </c>
      <c r="D6725" s="0" t="s">
        <v>6010</v>
      </c>
      <c r="E6725" s="0" t="s">
        <v>721</v>
      </c>
      <c r="F6725" s="0" t="s">
        <v>3335</v>
      </c>
      <c r="G6725" s="0" t="s">
        <v>197</v>
      </c>
      <c r="H6725" s="0" t="s">
        <v>379</v>
      </c>
      <c r="I6725" s="0" t="s">
        <v>54</v>
      </c>
      <c r="J6725" s="0" t="s">
        <v>325</v>
      </c>
      <c r="K6725" s="0" t="n">
        <v>52899.312218229</v>
      </c>
      <c r="L6725" s="0" t="n">
        <v>57134.07</v>
      </c>
      <c r="M6725" s="0" t="n">
        <v>74617.8081083088</v>
      </c>
      <c r="N6725" s="0" t="n">
        <v>50082.615</v>
      </c>
      <c r="O6725" s="0" t="n">
        <v>50366.205</v>
      </c>
      <c r="P6725" s="0" t="n">
        <v>62331.84</v>
      </c>
      <c r="Q6725" s="0" t="n">
        <v>81910.935</v>
      </c>
      <c r="S6725" s="0" t="s">
        <v>303</v>
      </c>
    </row>
    <row r="6726" customFormat="false" ht="14" hidden="true" customHeight="false" outlineLevel="0" collapsed="false">
      <c r="A6726" s="0" t="str">
        <f aca="false">SUBSTITUTE(C6726&amp;D6726&amp;E6726&amp;F6726&amp;G6726&amp;H6726&amp;I6726," ","")</f>
        <v>AgenteBilingüeEspecializadoCienciasdelaeducaciónyafinesFrontofficesinherramientaHoraextranocturna Zona1Platino</v>
      </c>
      <c r="B6726" s="0" t="s">
        <v>7065</v>
      </c>
      <c r="C6726" s="0" t="s">
        <v>190</v>
      </c>
      <c r="D6726" s="0" t="s">
        <v>6010</v>
      </c>
      <c r="E6726" s="0" t="s">
        <v>721</v>
      </c>
      <c r="F6726" s="0" t="s">
        <v>3335</v>
      </c>
      <c r="G6726" s="0" t="s">
        <v>197</v>
      </c>
      <c r="H6726" s="0" t="s">
        <v>379</v>
      </c>
      <c r="I6726" s="0" t="s">
        <v>198</v>
      </c>
      <c r="J6726" s="0" t="s">
        <v>325</v>
      </c>
      <c r="K6726" s="0" t="n">
        <v>52899.312218229</v>
      </c>
      <c r="L6726" s="0" t="n">
        <v>58813.875</v>
      </c>
      <c r="M6726" s="0" t="n">
        <v>76816.9772243804</v>
      </c>
      <c r="N6726" s="0" t="n">
        <v>50082.615</v>
      </c>
      <c r="O6726" s="0" t="n">
        <v>50366.205</v>
      </c>
      <c r="P6726" s="0" t="n">
        <v>63672.165</v>
      </c>
      <c r="Q6726" s="0" t="n">
        <v>87056.955</v>
      </c>
      <c r="S6726" s="0" t="s">
        <v>303</v>
      </c>
    </row>
    <row r="6727" customFormat="false" ht="14" hidden="true" customHeight="false" outlineLevel="0" collapsed="false">
      <c r="A6727" s="0" t="str">
        <f aca="false">SUBSTITUTE(C6727&amp;D6727&amp;E6727&amp;F6727&amp;G6727&amp;H6727&amp;I6727," ","")</f>
        <v>AgenteBilingüeEspecializadoCienciasdelaeducaciónyafinesFrontofficesinherramientaHoraextranocturna Zona2Plata</v>
      </c>
      <c r="B6727" s="0" t="s">
        <v>7066</v>
      </c>
      <c r="C6727" s="0" t="s">
        <v>190</v>
      </c>
      <c r="D6727" s="0" t="s">
        <v>6010</v>
      </c>
      <c r="E6727" s="0" t="s">
        <v>721</v>
      </c>
      <c r="F6727" s="0" t="s">
        <v>3335</v>
      </c>
      <c r="G6727" s="0" t="s">
        <v>197</v>
      </c>
      <c r="H6727" s="0" t="s">
        <v>385</v>
      </c>
      <c r="I6727" s="0" t="s">
        <v>195</v>
      </c>
      <c r="J6727" s="0" t="s">
        <v>325</v>
      </c>
      <c r="K6727" s="0" t="n">
        <v>52899.312218229</v>
      </c>
      <c r="L6727" s="0" t="n">
        <v>57694.005</v>
      </c>
      <c r="M6727" s="0" t="n">
        <v>72541.0530816373</v>
      </c>
      <c r="N6727" s="0" t="n">
        <v>50082.615</v>
      </c>
      <c r="O6727" s="0" t="n">
        <v>50366.205</v>
      </c>
      <c r="P6727" s="0" t="n">
        <v>64874.835</v>
      </c>
      <c r="Q6727" s="0" t="n">
        <v>78433.335</v>
      </c>
      <c r="S6727" s="0" t="s">
        <v>303</v>
      </c>
    </row>
    <row r="6728" customFormat="false" ht="14" hidden="true" customHeight="false" outlineLevel="0" collapsed="false">
      <c r="A6728" s="0" t="str">
        <f aca="false">SUBSTITUTE(C6728&amp;D6728&amp;E6728&amp;F6728&amp;G6728&amp;H6728&amp;I6728," ","")</f>
        <v>AgenteBilingüeEspecializadoCienciasdelaeducaciónyafinesFrontofficesinherramientaHoraextranocturna Zona2Oro</v>
      </c>
      <c r="B6728" s="0" t="s">
        <v>7067</v>
      </c>
      <c r="C6728" s="0" t="s">
        <v>190</v>
      </c>
      <c r="D6728" s="0" t="s">
        <v>6010</v>
      </c>
      <c r="E6728" s="0" t="s">
        <v>721</v>
      </c>
      <c r="F6728" s="0" t="s">
        <v>3335</v>
      </c>
      <c r="G6728" s="0" t="s">
        <v>197</v>
      </c>
      <c r="H6728" s="0" t="s">
        <v>385</v>
      </c>
      <c r="I6728" s="0" t="s">
        <v>54</v>
      </c>
      <c r="J6728" s="0" t="s">
        <v>325</v>
      </c>
      <c r="K6728" s="0" t="n">
        <v>52899.312218229</v>
      </c>
      <c r="L6728" s="0" t="n">
        <v>58849.065</v>
      </c>
      <c r="M6728" s="0" t="n">
        <v>74617.8081083088</v>
      </c>
      <c r="N6728" s="0" t="n">
        <v>50082.615</v>
      </c>
      <c r="O6728" s="0" t="n">
        <v>50366.205</v>
      </c>
      <c r="P6728" s="0" t="n">
        <v>66241.035</v>
      </c>
      <c r="Q6728" s="0" t="n">
        <v>81910.935</v>
      </c>
      <c r="S6728" s="0" t="s">
        <v>303</v>
      </c>
    </row>
    <row r="6729" customFormat="false" ht="14" hidden="true" customHeight="false" outlineLevel="0" collapsed="false">
      <c r="A6729" s="0" t="str">
        <f aca="false">SUBSTITUTE(C6729&amp;D6729&amp;E6729&amp;F6729&amp;G6729&amp;H6729&amp;I6729," ","")</f>
        <v>AgenteBilingüeEspecializadoCienciasdelaeducaciónyafinesFrontofficesinherramientaHoraextranocturna Zona2Platino</v>
      </c>
      <c r="B6729" s="0" t="s">
        <v>7068</v>
      </c>
      <c r="C6729" s="0" t="s">
        <v>190</v>
      </c>
      <c r="D6729" s="0" t="s">
        <v>6010</v>
      </c>
      <c r="E6729" s="0" t="s">
        <v>721</v>
      </c>
      <c r="F6729" s="0" t="s">
        <v>3335</v>
      </c>
      <c r="G6729" s="0" t="s">
        <v>197</v>
      </c>
      <c r="H6729" s="0" t="s">
        <v>385</v>
      </c>
      <c r="I6729" s="0" t="s">
        <v>198</v>
      </c>
      <c r="J6729" s="0" t="s">
        <v>325</v>
      </c>
      <c r="K6729" s="0" t="n">
        <v>52899.312218229</v>
      </c>
      <c r="L6729" s="0" t="n">
        <v>60578.55</v>
      </c>
      <c r="M6729" s="0" t="n">
        <v>76816.9772243804</v>
      </c>
      <c r="N6729" s="0" t="n">
        <v>50082.615</v>
      </c>
      <c r="O6729" s="0" t="n">
        <v>50366.205</v>
      </c>
      <c r="P6729" s="0" t="n">
        <v>67665.195</v>
      </c>
      <c r="Q6729" s="0" t="n">
        <v>87056.955</v>
      </c>
      <c r="S6729" s="0" t="s">
        <v>303</v>
      </c>
    </row>
    <row r="6730" customFormat="false" ht="14" hidden="true" customHeight="false" outlineLevel="0" collapsed="false">
      <c r="A6730" s="0" t="str">
        <f aca="false">SUBSTITUTE(C6730&amp;D6730&amp;E6730&amp;F6730&amp;G6730&amp;H6730&amp;I6730," ","")</f>
        <v>AgenteBilingüeEspecializadoCienciasdelaeducaciónyafinesFrontofficesinherramientaHoraextranocturna Zona3Plata</v>
      </c>
      <c r="B6730" s="0" t="s">
        <v>7069</v>
      </c>
      <c r="C6730" s="0" t="s">
        <v>190</v>
      </c>
      <c r="D6730" s="0" t="s">
        <v>6010</v>
      </c>
      <c r="E6730" s="0" t="s">
        <v>721</v>
      </c>
      <c r="F6730" s="0" t="s">
        <v>3335</v>
      </c>
      <c r="G6730" s="0" t="s">
        <v>197</v>
      </c>
      <c r="H6730" s="0" t="s">
        <v>390</v>
      </c>
      <c r="I6730" s="0" t="s">
        <v>195</v>
      </c>
      <c r="J6730" s="0" t="s">
        <v>325</v>
      </c>
      <c r="K6730" s="0" t="n">
        <v>52899.312218229</v>
      </c>
      <c r="L6730" s="0" t="n">
        <v>58813.875</v>
      </c>
      <c r="M6730" s="0" t="n">
        <v>72541.0530816373</v>
      </c>
      <c r="N6730" s="0" t="n">
        <v>50082.615</v>
      </c>
      <c r="O6730" s="0" t="n">
        <v>50366.205</v>
      </c>
      <c r="P6730" s="0" t="n">
        <v>65180.16</v>
      </c>
      <c r="Q6730" s="0" t="n">
        <v>78433.335</v>
      </c>
      <c r="S6730" s="0" t="s">
        <v>303</v>
      </c>
    </row>
    <row r="6731" customFormat="false" ht="14" hidden="true" customHeight="false" outlineLevel="0" collapsed="false">
      <c r="A6731" s="0" t="str">
        <f aca="false">SUBSTITUTE(C6731&amp;D6731&amp;E6731&amp;F6731&amp;G6731&amp;H6731&amp;I6731," ","")</f>
        <v>AgenteBilingüeEspecializadoCienciasdelaeducaciónyafinesFrontofficesinherramientaHoraextranocturna Zona3Oro</v>
      </c>
      <c r="B6731" s="0" t="s">
        <v>7070</v>
      </c>
      <c r="C6731" s="0" t="s">
        <v>190</v>
      </c>
      <c r="D6731" s="0" t="s">
        <v>6010</v>
      </c>
      <c r="E6731" s="0" t="s">
        <v>721</v>
      </c>
      <c r="F6731" s="0" t="s">
        <v>3335</v>
      </c>
      <c r="G6731" s="0" t="s">
        <v>197</v>
      </c>
      <c r="H6731" s="0" t="s">
        <v>390</v>
      </c>
      <c r="I6731" s="0" t="s">
        <v>54</v>
      </c>
      <c r="J6731" s="0" t="s">
        <v>325</v>
      </c>
      <c r="K6731" s="0" t="n">
        <v>52899.312218229</v>
      </c>
      <c r="L6731" s="0" t="n">
        <v>59991.705</v>
      </c>
      <c r="M6731" s="0" t="n">
        <v>74617.8081083088</v>
      </c>
      <c r="N6731" s="0" t="n">
        <v>50082.615</v>
      </c>
      <c r="O6731" s="0" t="n">
        <v>50366.205</v>
      </c>
      <c r="P6731" s="0" t="n">
        <v>66552.57</v>
      </c>
      <c r="Q6731" s="0" t="n">
        <v>81910.935</v>
      </c>
      <c r="S6731" s="0" t="s">
        <v>303</v>
      </c>
    </row>
    <row r="6732" customFormat="false" ht="14" hidden="true" customHeight="false" outlineLevel="0" collapsed="false">
      <c r="A6732" s="0" t="str">
        <f aca="false">SUBSTITUTE(C6732&amp;D6732&amp;E6732&amp;F6732&amp;G6732&amp;H6732&amp;I6732," ","")</f>
        <v>AgenteBilingüeEspecializadoCienciasdelaeducaciónyafinesFrontofficesinherramientaHoraextranocturna Zona3Platino</v>
      </c>
      <c r="B6732" s="0" t="s">
        <v>7071</v>
      </c>
      <c r="C6732" s="0" t="s">
        <v>190</v>
      </c>
      <c r="D6732" s="0" t="s">
        <v>6010</v>
      </c>
      <c r="E6732" s="0" t="s">
        <v>721</v>
      </c>
      <c r="F6732" s="0" t="s">
        <v>3335</v>
      </c>
      <c r="G6732" s="0" t="s">
        <v>197</v>
      </c>
      <c r="H6732" s="0" t="s">
        <v>390</v>
      </c>
      <c r="I6732" s="0" t="s">
        <v>198</v>
      </c>
      <c r="J6732" s="0" t="s">
        <v>325</v>
      </c>
      <c r="K6732" s="0" t="n">
        <v>52899.312218229</v>
      </c>
      <c r="L6732" s="0" t="n">
        <v>61755.345</v>
      </c>
      <c r="M6732" s="0" t="n">
        <v>76816.9772243804</v>
      </c>
      <c r="N6732" s="0" t="n">
        <v>50082.615</v>
      </c>
      <c r="O6732" s="0" t="n">
        <v>50366.205</v>
      </c>
      <c r="P6732" s="0" t="n">
        <v>67982.94</v>
      </c>
      <c r="Q6732" s="0" t="n">
        <v>87056.955</v>
      </c>
      <c r="S6732" s="0" t="s">
        <v>303</v>
      </c>
    </row>
    <row r="6733" customFormat="false" ht="14" hidden="true" customHeight="false" outlineLevel="0" collapsed="false">
      <c r="A6733" s="0" t="str">
        <f aca="false">SUBSTITUTE(C6733&amp;D6733&amp;E6733&amp;F6733&amp;G6733&amp;H6733&amp;I6733," ","")</f>
        <v>AgenteBilingüeEspecializadoCienciasdelaeducaciónyafinesFrontofficesinherramientaHoraextradominicalyfestivoZona1Plata</v>
      </c>
      <c r="B6733" s="0" t="s">
        <v>7072</v>
      </c>
      <c r="C6733" s="0" t="s">
        <v>190</v>
      </c>
      <c r="D6733" s="0" t="s">
        <v>6010</v>
      </c>
      <c r="E6733" s="0" t="s">
        <v>721</v>
      </c>
      <c r="F6733" s="0" t="s">
        <v>3335</v>
      </c>
      <c r="G6733" s="0" t="s">
        <v>194</v>
      </c>
      <c r="H6733" s="0" t="s">
        <v>379</v>
      </c>
      <c r="I6733" s="0" t="s">
        <v>195</v>
      </c>
      <c r="J6733" s="0" t="s">
        <v>325</v>
      </c>
      <c r="K6733" s="0" t="n">
        <v>67040.1167484372</v>
      </c>
      <c r="L6733" s="0" t="n">
        <v>64014.75</v>
      </c>
      <c r="M6733" s="0" t="n">
        <v>82904.0606647283</v>
      </c>
      <c r="N6733" s="0" t="n">
        <v>71546.445</v>
      </c>
      <c r="O6733" s="0" t="n">
        <v>57461.13</v>
      </c>
      <c r="P6733" s="0" t="n">
        <v>68241.69</v>
      </c>
      <c r="Q6733" s="0" t="n">
        <v>87317.775</v>
      </c>
      <c r="S6733" s="0" t="s">
        <v>303</v>
      </c>
    </row>
    <row r="6734" customFormat="false" ht="14" hidden="true" customHeight="false" outlineLevel="0" collapsed="false">
      <c r="A6734" s="0" t="str">
        <f aca="false">SUBSTITUTE(C6734&amp;D6734&amp;E6734&amp;F6734&amp;G6734&amp;H6734&amp;I6734," ","")</f>
        <v>AgenteBilingüeEspecializadoCienciasdelaeducaciónyafinesFrontofficesinherramientaHoraextradominicalyfestivoZona1Oro</v>
      </c>
      <c r="B6734" s="0" t="s">
        <v>7073</v>
      </c>
      <c r="C6734" s="0" t="s">
        <v>190</v>
      </c>
      <c r="D6734" s="0" t="s">
        <v>6010</v>
      </c>
      <c r="E6734" s="0" t="s">
        <v>721</v>
      </c>
      <c r="F6734" s="0" t="s">
        <v>3335</v>
      </c>
      <c r="G6734" s="0" t="s">
        <v>194</v>
      </c>
      <c r="H6734" s="0" t="s">
        <v>379</v>
      </c>
      <c r="I6734" s="0" t="s">
        <v>54</v>
      </c>
      <c r="J6734" s="0" t="s">
        <v>325</v>
      </c>
      <c r="K6734" s="0" t="n">
        <v>67040.1167484372</v>
      </c>
      <c r="L6734" s="0" t="n">
        <v>65295.045</v>
      </c>
      <c r="M6734" s="0" t="n">
        <v>85277.4949809243</v>
      </c>
      <c r="N6734" s="0" t="n">
        <v>71546.445</v>
      </c>
      <c r="O6734" s="0" t="n">
        <v>57461.13</v>
      </c>
      <c r="P6734" s="0" t="n">
        <v>69678.27</v>
      </c>
      <c r="Q6734" s="0" t="n">
        <v>91188.675</v>
      </c>
      <c r="S6734" s="0" t="s">
        <v>303</v>
      </c>
    </row>
    <row r="6735" customFormat="false" ht="14" hidden="true" customHeight="false" outlineLevel="0" collapsed="false">
      <c r="A6735" s="0" t="str">
        <f aca="false">SUBSTITUTE(C6735&amp;D6735&amp;E6735&amp;F6735&amp;G6735&amp;H6735&amp;I6735," ","")</f>
        <v>AgenteBilingüeEspecializadoCienciasdelaeducaciónyafinesFrontofficesinherramientaHoraextradominicalyfestivoZona1Platino</v>
      </c>
      <c r="B6735" s="0" t="s">
        <v>7074</v>
      </c>
      <c r="C6735" s="0" t="s">
        <v>190</v>
      </c>
      <c r="D6735" s="0" t="s">
        <v>6010</v>
      </c>
      <c r="E6735" s="0" t="s">
        <v>721</v>
      </c>
      <c r="F6735" s="0" t="s">
        <v>3335</v>
      </c>
      <c r="G6735" s="0" t="s">
        <v>194</v>
      </c>
      <c r="H6735" s="0" t="s">
        <v>379</v>
      </c>
      <c r="I6735" s="0" t="s">
        <v>198</v>
      </c>
      <c r="J6735" s="0" t="s">
        <v>325</v>
      </c>
      <c r="K6735" s="0" t="n">
        <v>67040.1167484372</v>
      </c>
      <c r="L6735" s="0" t="n">
        <v>67216.005</v>
      </c>
      <c r="M6735" s="0" t="n">
        <v>87790.8311135776</v>
      </c>
      <c r="N6735" s="0" t="n">
        <v>71546.445</v>
      </c>
      <c r="O6735" s="0" t="n">
        <v>57461.13</v>
      </c>
      <c r="P6735" s="0" t="n">
        <v>71176.95</v>
      </c>
      <c r="Q6735" s="0" t="n">
        <v>96917.4</v>
      </c>
      <c r="S6735" s="0" t="s">
        <v>303</v>
      </c>
    </row>
    <row r="6736" customFormat="false" ht="14" hidden="true" customHeight="false" outlineLevel="0" collapsed="false">
      <c r="A6736" s="0" t="str">
        <f aca="false">SUBSTITUTE(C6736&amp;D6736&amp;E6736&amp;F6736&amp;G6736&amp;H6736&amp;I6736," ","")</f>
        <v>AgenteBilingüeEspecializadoCienciasdelaeducaciónyafinesFrontofficesinherramientaHoraextradominicalyfestivoZona2Plata</v>
      </c>
      <c r="B6736" s="0" t="s">
        <v>7075</v>
      </c>
      <c r="C6736" s="0" t="s">
        <v>190</v>
      </c>
      <c r="D6736" s="0" t="s">
        <v>6010</v>
      </c>
      <c r="E6736" s="0" t="s">
        <v>721</v>
      </c>
      <c r="F6736" s="0" t="s">
        <v>3335</v>
      </c>
      <c r="G6736" s="0" t="s">
        <v>194</v>
      </c>
      <c r="H6736" s="0" t="s">
        <v>385</v>
      </c>
      <c r="I6736" s="0" t="s">
        <v>195</v>
      </c>
      <c r="J6736" s="0" t="s">
        <v>325</v>
      </c>
      <c r="K6736" s="0" t="n">
        <v>67040.1167484372</v>
      </c>
      <c r="L6736" s="0" t="n">
        <v>65935.71</v>
      </c>
      <c r="M6736" s="0" t="n">
        <v>82904.0606647283</v>
      </c>
      <c r="N6736" s="0" t="n">
        <v>71546.445</v>
      </c>
      <c r="O6736" s="0" t="n">
        <v>57461.13</v>
      </c>
      <c r="P6736" s="0" t="n">
        <v>72520.38</v>
      </c>
      <c r="Q6736" s="0" t="n">
        <v>87317.775</v>
      </c>
      <c r="S6736" s="0" t="s">
        <v>303</v>
      </c>
    </row>
    <row r="6737" customFormat="false" ht="14" hidden="true" customHeight="false" outlineLevel="0" collapsed="false">
      <c r="A6737" s="0" t="str">
        <f aca="false">SUBSTITUTE(C6737&amp;D6737&amp;E6737&amp;F6737&amp;G6737&amp;H6737&amp;I6737," ","")</f>
        <v>AgenteBilingüeEspecializadoCienciasdelaeducaciónyafinesFrontofficesinherramientaHoraextradominicalyfestivoZona2Oro</v>
      </c>
      <c r="B6737" s="0" t="s">
        <v>7076</v>
      </c>
      <c r="C6737" s="0" t="s">
        <v>190</v>
      </c>
      <c r="D6737" s="0" t="s">
        <v>6010</v>
      </c>
      <c r="E6737" s="0" t="s">
        <v>721</v>
      </c>
      <c r="F6737" s="0" t="s">
        <v>3335</v>
      </c>
      <c r="G6737" s="0" t="s">
        <v>194</v>
      </c>
      <c r="H6737" s="0" t="s">
        <v>385</v>
      </c>
      <c r="I6737" s="0" t="s">
        <v>54</v>
      </c>
      <c r="J6737" s="0" t="s">
        <v>325</v>
      </c>
      <c r="K6737" s="0" t="n">
        <v>67040.1167484372</v>
      </c>
      <c r="L6737" s="0" t="n">
        <v>67254.3</v>
      </c>
      <c r="M6737" s="0" t="n">
        <v>85277.4949809243</v>
      </c>
      <c r="N6737" s="0" t="n">
        <v>71546.445</v>
      </c>
      <c r="O6737" s="0" t="n">
        <v>57461.13</v>
      </c>
      <c r="P6737" s="0" t="n">
        <v>74047.005</v>
      </c>
      <c r="Q6737" s="0" t="n">
        <v>91188.675</v>
      </c>
      <c r="S6737" s="0" t="s">
        <v>303</v>
      </c>
    </row>
    <row r="6738" customFormat="false" ht="14" hidden="true" customHeight="false" outlineLevel="0" collapsed="false">
      <c r="A6738" s="0" t="str">
        <f aca="false">SUBSTITUTE(C6738&amp;D6738&amp;E6738&amp;F6738&amp;G6738&amp;H6738&amp;I6738," ","")</f>
        <v>AgenteBilingüeEspecializadoCienciasdelaeducaciónyafinesFrontofficesinherramientaHoraextradominicalyfestivoZona2Platino</v>
      </c>
      <c r="B6738" s="0" t="s">
        <v>7077</v>
      </c>
      <c r="C6738" s="0" t="s">
        <v>190</v>
      </c>
      <c r="D6738" s="0" t="s">
        <v>6010</v>
      </c>
      <c r="E6738" s="0" t="s">
        <v>721</v>
      </c>
      <c r="F6738" s="0" t="s">
        <v>3335</v>
      </c>
      <c r="G6738" s="0" t="s">
        <v>194</v>
      </c>
      <c r="H6738" s="0" t="s">
        <v>385</v>
      </c>
      <c r="I6738" s="0" t="s">
        <v>198</v>
      </c>
      <c r="J6738" s="0" t="s">
        <v>325</v>
      </c>
      <c r="K6738" s="0" t="n">
        <v>67040.1167484372</v>
      </c>
      <c r="L6738" s="0" t="n">
        <v>69233.22</v>
      </c>
      <c r="M6738" s="0" t="n">
        <v>87790.8311135776</v>
      </c>
      <c r="N6738" s="0" t="n">
        <v>71546.445</v>
      </c>
      <c r="O6738" s="0" t="n">
        <v>57461.13</v>
      </c>
      <c r="P6738" s="0" t="n">
        <v>75639.87</v>
      </c>
      <c r="Q6738" s="0" t="n">
        <v>96917.4</v>
      </c>
      <c r="S6738" s="0" t="s">
        <v>303</v>
      </c>
    </row>
    <row r="6739" customFormat="false" ht="14" hidden="true" customHeight="false" outlineLevel="0" collapsed="false">
      <c r="A6739" s="0" t="str">
        <f aca="false">SUBSTITUTE(C6739&amp;D6739&amp;E6739&amp;F6739&amp;G6739&amp;H6739&amp;I6739," ","")</f>
        <v>AgenteBilingüeEspecializadoCienciasdelaeducaciónyafinesFrontofficesinherramientaHoraextradominicalyfestivoZona3Plata</v>
      </c>
      <c r="B6739" s="0" t="s">
        <v>7078</v>
      </c>
      <c r="C6739" s="0" t="s">
        <v>190</v>
      </c>
      <c r="D6739" s="0" t="s">
        <v>6010</v>
      </c>
      <c r="E6739" s="0" t="s">
        <v>721</v>
      </c>
      <c r="F6739" s="0" t="s">
        <v>3335</v>
      </c>
      <c r="G6739" s="0" t="s">
        <v>194</v>
      </c>
      <c r="H6739" s="0" t="s">
        <v>390</v>
      </c>
      <c r="I6739" s="0" t="s">
        <v>195</v>
      </c>
      <c r="J6739" s="0" t="s">
        <v>325</v>
      </c>
      <c r="K6739" s="0" t="n">
        <v>67040.1167484372</v>
      </c>
      <c r="L6739" s="0" t="n">
        <v>67216.005</v>
      </c>
      <c r="M6739" s="0" t="n">
        <v>82904.0606647283</v>
      </c>
      <c r="N6739" s="0" t="n">
        <v>71546.445</v>
      </c>
      <c r="O6739" s="0" t="n">
        <v>57461.13</v>
      </c>
      <c r="P6739" s="0" t="n">
        <v>72861.93</v>
      </c>
      <c r="Q6739" s="0" t="n">
        <v>87317.775</v>
      </c>
      <c r="S6739" s="0" t="s">
        <v>303</v>
      </c>
    </row>
    <row r="6740" customFormat="false" ht="14" hidden="true" customHeight="false" outlineLevel="0" collapsed="false">
      <c r="A6740" s="0" t="str">
        <f aca="false">SUBSTITUTE(C6740&amp;D6740&amp;E6740&amp;F6740&amp;G6740&amp;H6740&amp;I6740," ","")</f>
        <v>AgenteBilingüeEspecializadoCienciasdelaeducaciónyafinesFrontofficesinherramientaHoraextradominicalyfestivoZona3Oro</v>
      </c>
      <c r="B6740" s="0" t="s">
        <v>7079</v>
      </c>
      <c r="C6740" s="0" t="s">
        <v>190</v>
      </c>
      <c r="D6740" s="0" t="s">
        <v>6010</v>
      </c>
      <c r="E6740" s="0" t="s">
        <v>721</v>
      </c>
      <c r="F6740" s="0" t="s">
        <v>3335</v>
      </c>
      <c r="G6740" s="0" t="s">
        <v>194</v>
      </c>
      <c r="H6740" s="0" t="s">
        <v>390</v>
      </c>
      <c r="I6740" s="0" t="s">
        <v>54</v>
      </c>
      <c r="J6740" s="0" t="s">
        <v>325</v>
      </c>
      <c r="K6740" s="0" t="n">
        <v>67040.1167484372</v>
      </c>
      <c r="L6740" s="0" t="n">
        <v>68560.47</v>
      </c>
      <c r="M6740" s="0" t="n">
        <v>85277.4949809243</v>
      </c>
      <c r="N6740" s="0" t="n">
        <v>71546.445</v>
      </c>
      <c r="O6740" s="0" t="n">
        <v>57461.13</v>
      </c>
      <c r="P6740" s="0" t="n">
        <v>74395.8</v>
      </c>
      <c r="Q6740" s="0" t="n">
        <v>91188.675</v>
      </c>
      <c r="S6740" s="0" t="s">
        <v>303</v>
      </c>
    </row>
    <row r="6741" customFormat="false" ht="14" hidden="true" customHeight="false" outlineLevel="0" collapsed="false">
      <c r="A6741" s="0" t="str">
        <f aca="false">SUBSTITUTE(C6741&amp;D6741&amp;E6741&amp;F6741&amp;G6741&amp;H6741&amp;I6741," ","")</f>
        <v>AgenteBilingüeEspecializadoCienciasdelaeducaciónyafinesFrontofficesinherramientaHoraextradominicalyfestivoZona3Platino</v>
      </c>
      <c r="B6741" s="0" t="s">
        <v>7080</v>
      </c>
      <c r="C6741" s="0" t="s">
        <v>190</v>
      </c>
      <c r="D6741" s="0" t="s">
        <v>6010</v>
      </c>
      <c r="E6741" s="0" t="s">
        <v>721</v>
      </c>
      <c r="F6741" s="0" t="s">
        <v>3335</v>
      </c>
      <c r="G6741" s="0" t="s">
        <v>194</v>
      </c>
      <c r="H6741" s="0" t="s">
        <v>390</v>
      </c>
      <c r="I6741" s="0" t="s">
        <v>198</v>
      </c>
      <c r="J6741" s="0" t="s">
        <v>325</v>
      </c>
      <c r="K6741" s="0" t="n">
        <v>67040.1167484372</v>
      </c>
      <c r="L6741" s="0" t="n">
        <v>70577.685</v>
      </c>
      <c r="M6741" s="0" t="n">
        <v>87790.8311135776</v>
      </c>
      <c r="N6741" s="0" t="n">
        <v>71546.445</v>
      </c>
      <c r="O6741" s="0" t="n">
        <v>57461.13</v>
      </c>
      <c r="P6741" s="0" t="n">
        <v>75995.91</v>
      </c>
      <c r="Q6741" s="0" t="n">
        <v>96917.4</v>
      </c>
      <c r="S6741" s="0" t="s">
        <v>303</v>
      </c>
    </row>
    <row r="6742" customFormat="false" ht="14" hidden="true" customHeight="false" outlineLevel="0" collapsed="false">
      <c r="A6742" s="0" t="str">
        <f aca="false">SUBSTITUTE(C6742&amp;D6742&amp;E6742&amp;F6742&amp;G6742&amp;H6742&amp;I6742," ","")</f>
        <v>AgenteBilingüeEspecializadoCienciasdelaeducaciónyafinesFrontofficesinherramientaServicio7x24Zona1Plata</v>
      </c>
      <c r="B6742" s="0" t="s">
        <v>7081</v>
      </c>
      <c r="C6742" s="0" t="s">
        <v>190</v>
      </c>
      <c r="D6742" s="0" t="s">
        <v>6010</v>
      </c>
      <c r="E6742" s="0" t="s">
        <v>721</v>
      </c>
      <c r="F6742" s="0" t="s">
        <v>3335</v>
      </c>
      <c r="G6742" s="0" t="s">
        <v>55</v>
      </c>
      <c r="H6742" s="0" t="s">
        <v>379</v>
      </c>
      <c r="I6742" s="0" t="s">
        <v>195</v>
      </c>
      <c r="J6742" s="0" t="s">
        <v>305</v>
      </c>
      <c r="K6742" s="0" t="n">
        <v>24574110.7377499</v>
      </c>
      <c r="L6742" s="0" t="n">
        <v>34585033.185</v>
      </c>
      <c r="M6742" s="0" t="n">
        <v>36343504.193759</v>
      </c>
      <c r="N6742" s="0" t="n">
        <v>31132347.705</v>
      </c>
      <c r="O6742" s="0" t="n">
        <v>31393450.26</v>
      </c>
      <c r="P6742" s="0" t="n">
        <v>44101005.345</v>
      </c>
      <c r="Q6742" s="0" t="n">
        <v>35858940.165</v>
      </c>
      <c r="S6742" s="0" t="s">
        <v>303</v>
      </c>
    </row>
    <row r="6743" customFormat="false" ht="14" hidden="true" customHeight="false" outlineLevel="0" collapsed="false">
      <c r="A6743" s="0" t="str">
        <f aca="false">SUBSTITUTE(C6743&amp;D6743&amp;E6743&amp;F6743&amp;G6743&amp;H6743&amp;I6743," ","")</f>
        <v>AgenteBilingüeEspecializadoCienciasdelaeducaciónyafinesFrontofficesinherramientaServicio7x24Zona1Oro</v>
      </c>
      <c r="B6743" s="0" t="s">
        <v>7082</v>
      </c>
      <c r="C6743" s="0" t="s">
        <v>190</v>
      </c>
      <c r="D6743" s="0" t="s">
        <v>6010</v>
      </c>
      <c r="E6743" s="0" t="s">
        <v>721</v>
      </c>
      <c r="F6743" s="0" t="s">
        <v>3335</v>
      </c>
      <c r="G6743" s="0" t="s">
        <v>55</v>
      </c>
      <c r="H6743" s="0" t="s">
        <v>379</v>
      </c>
      <c r="I6743" s="0" t="s">
        <v>54</v>
      </c>
      <c r="J6743" s="0" t="s">
        <v>305</v>
      </c>
      <c r="K6743" s="0" t="n">
        <v>24574110.7377499</v>
      </c>
      <c r="L6743" s="0" t="n">
        <v>35276734.035</v>
      </c>
      <c r="M6743" s="0" t="n">
        <v>37383970.9614017</v>
      </c>
      <c r="N6743" s="0" t="n">
        <v>31310595.405</v>
      </c>
      <c r="O6743" s="0" t="n">
        <v>31393450.26</v>
      </c>
      <c r="P6743" s="0" t="n">
        <v>45029447.955</v>
      </c>
      <c r="Q6743" s="0" t="n">
        <v>37448667.045</v>
      </c>
      <c r="S6743" s="0" t="s">
        <v>303</v>
      </c>
    </row>
    <row r="6744" customFormat="false" ht="14" hidden="true" customHeight="false" outlineLevel="0" collapsed="false">
      <c r="A6744" s="0" t="str">
        <f aca="false">SUBSTITUTE(C6744&amp;D6744&amp;E6744&amp;F6744&amp;G6744&amp;H6744&amp;I6744," ","")</f>
        <v>AgenteBilingüeEspecializadoCienciasdelaeducaciónyafinesFrontofficesinherramientaServicio7x24Zona1Platino</v>
      </c>
      <c r="B6744" s="0" t="s">
        <v>7083</v>
      </c>
      <c r="C6744" s="0" t="s">
        <v>190</v>
      </c>
      <c r="D6744" s="0" t="s">
        <v>6010</v>
      </c>
      <c r="E6744" s="0" t="s">
        <v>721</v>
      </c>
      <c r="F6744" s="0" t="s">
        <v>3335</v>
      </c>
      <c r="G6744" s="0" t="s">
        <v>55</v>
      </c>
      <c r="H6744" s="0" t="s">
        <v>379</v>
      </c>
      <c r="I6744" s="0" t="s">
        <v>198</v>
      </c>
      <c r="J6744" s="0" t="s">
        <v>305</v>
      </c>
      <c r="K6744" s="0" t="n">
        <v>24574110.7377499</v>
      </c>
      <c r="L6744" s="0" t="n">
        <v>36314285.31</v>
      </c>
      <c r="M6744" s="0" t="n">
        <v>38485767.9246025</v>
      </c>
      <c r="N6744" s="0" t="n">
        <v>31345637.4</v>
      </c>
      <c r="O6744" s="0" t="n">
        <v>31393450.26</v>
      </c>
      <c r="P6744" s="0" t="n">
        <v>45997822.935</v>
      </c>
      <c r="Q6744" s="0" t="n">
        <v>39801340.035</v>
      </c>
      <c r="S6744" s="0" t="s">
        <v>303</v>
      </c>
    </row>
    <row r="6745" customFormat="false" ht="14" hidden="true" customHeight="false" outlineLevel="0" collapsed="false">
      <c r="A6745" s="0" t="str">
        <f aca="false">SUBSTITUTE(C6745&amp;D6745&amp;E6745&amp;F6745&amp;G6745&amp;H6745&amp;I6745," ","")</f>
        <v>AgenteBilingüeEspecializadoCienciasdelaeducaciónyafinesFrontofficesinherramientaServicio7x24Zona2Plata</v>
      </c>
      <c r="B6745" s="0" t="s">
        <v>7084</v>
      </c>
      <c r="C6745" s="0" t="s">
        <v>190</v>
      </c>
      <c r="D6745" s="0" t="s">
        <v>6010</v>
      </c>
      <c r="E6745" s="0" t="s">
        <v>721</v>
      </c>
      <c r="F6745" s="0" t="s">
        <v>3335</v>
      </c>
      <c r="G6745" s="0" t="s">
        <v>55</v>
      </c>
      <c r="H6745" s="0" t="s">
        <v>385</v>
      </c>
      <c r="I6745" s="0" t="s">
        <v>195</v>
      </c>
      <c r="J6745" s="0" t="s">
        <v>305</v>
      </c>
      <c r="K6745" s="0" t="n">
        <v>24574110.7377499</v>
      </c>
      <c r="L6745" s="0" t="n">
        <v>35622584.46</v>
      </c>
      <c r="M6745" s="0" t="n">
        <v>36343504.193759</v>
      </c>
      <c r="N6745" s="0" t="n">
        <v>31317604.425</v>
      </c>
      <c r="O6745" s="0" t="n">
        <v>31393450.26</v>
      </c>
      <c r="P6745" s="0" t="n">
        <v>46866315.24</v>
      </c>
      <c r="Q6745" s="0" t="n">
        <v>35858940.165</v>
      </c>
      <c r="S6745" s="0" t="s">
        <v>303</v>
      </c>
    </row>
    <row r="6746" customFormat="false" ht="14" hidden="true" customHeight="false" outlineLevel="0" collapsed="false">
      <c r="A6746" s="0" t="str">
        <f aca="false">SUBSTITUTE(C6746&amp;D6746&amp;E6746&amp;F6746&amp;G6746&amp;H6746&amp;I6746," ","")</f>
        <v>AgenteBilingüeEspecializadoCienciasdelaeducaciónyafinesFrontofficesinherramientaServicio7x24Zona2Oro</v>
      </c>
      <c r="B6746" s="0" t="s">
        <v>7085</v>
      </c>
      <c r="C6746" s="0" t="s">
        <v>190</v>
      </c>
      <c r="D6746" s="0" t="s">
        <v>6010</v>
      </c>
      <c r="E6746" s="0" t="s">
        <v>721</v>
      </c>
      <c r="F6746" s="0" t="s">
        <v>3335</v>
      </c>
      <c r="G6746" s="0" t="s">
        <v>55</v>
      </c>
      <c r="H6746" s="0" t="s">
        <v>385</v>
      </c>
      <c r="I6746" s="0" t="s">
        <v>54</v>
      </c>
      <c r="J6746" s="0" t="s">
        <v>305</v>
      </c>
      <c r="K6746" s="0" t="n">
        <v>24574110.7377499</v>
      </c>
      <c r="L6746" s="0" t="n">
        <v>36335037.06</v>
      </c>
      <c r="M6746" s="0" t="n">
        <v>37383970.9614017</v>
      </c>
      <c r="N6746" s="0" t="n">
        <v>31354747.47</v>
      </c>
      <c r="O6746" s="0" t="n">
        <v>31393450.26</v>
      </c>
      <c r="P6746" s="0" t="n">
        <v>47852974.53</v>
      </c>
      <c r="Q6746" s="0" t="n">
        <v>37448667.045</v>
      </c>
      <c r="S6746" s="0" t="s">
        <v>303</v>
      </c>
    </row>
    <row r="6747" customFormat="false" ht="14" hidden="true" customHeight="false" outlineLevel="0" collapsed="false">
      <c r="A6747" s="0" t="str">
        <f aca="false">SUBSTITUTE(C6747&amp;D6747&amp;E6747&amp;F6747&amp;G6747&amp;H6747&amp;I6747," ","")</f>
        <v>AgenteBilingüeEspecializadoCienciasdelaeducaciónyafinesFrontofficesinherramientaServicio7x24Zona2Platino</v>
      </c>
      <c r="B6747" s="0" t="s">
        <v>7086</v>
      </c>
      <c r="C6747" s="0" t="s">
        <v>190</v>
      </c>
      <c r="D6747" s="0" t="s">
        <v>6010</v>
      </c>
      <c r="E6747" s="0" t="s">
        <v>721</v>
      </c>
      <c r="F6747" s="0" t="s">
        <v>3335</v>
      </c>
      <c r="G6747" s="0" t="s">
        <v>55</v>
      </c>
      <c r="H6747" s="0" t="s">
        <v>385</v>
      </c>
      <c r="I6747" s="0" t="s">
        <v>198</v>
      </c>
      <c r="J6747" s="0" t="s">
        <v>305</v>
      </c>
      <c r="K6747" s="0" t="n">
        <v>24574110.7377499</v>
      </c>
      <c r="L6747" s="0" t="n">
        <v>37403713.89</v>
      </c>
      <c r="M6747" s="0" t="n">
        <v>38485767.9246025</v>
      </c>
      <c r="N6747" s="0" t="n">
        <v>31391891.55</v>
      </c>
      <c r="O6747" s="0" t="n">
        <v>31393450.26</v>
      </c>
      <c r="P6747" s="0" t="n">
        <v>48882069.855</v>
      </c>
      <c r="Q6747" s="0" t="n">
        <v>39801340.035</v>
      </c>
      <c r="S6747" s="0" t="s">
        <v>303</v>
      </c>
    </row>
    <row r="6748" customFormat="false" ht="14" hidden="true" customHeight="false" outlineLevel="0" collapsed="false">
      <c r="A6748" s="0" t="str">
        <f aca="false">SUBSTITUTE(C6748&amp;D6748&amp;E6748&amp;F6748&amp;G6748&amp;H6748&amp;I6748," ","")</f>
        <v>AgenteBilingüeEspecializadoCienciasdelaeducaciónyafinesFrontofficesinherramientaServicio7x24Zona3Plata</v>
      </c>
      <c r="B6748" s="0" t="s">
        <v>7087</v>
      </c>
      <c r="C6748" s="0" t="s">
        <v>190</v>
      </c>
      <c r="D6748" s="0" t="s">
        <v>6010</v>
      </c>
      <c r="E6748" s="0" t="s">
        <v>721</v>
      </c>
      <c r="F6748" s="0" t="s">
        <v>3335</v>
      </c>
      <c r="G6748" s="0" t="s">
        <v>55</v>
      </c>
      <c r="H6748" s="0" t="s">
        <v>390</v>
      </c>
      <c r="I6748" s="0" t="s">
        <v>195</v>
      </c>
      <c r="J6748" s="0" t="s">
        <v>305</v>
      </c>
      <c r="K6748" s="0" t="n">
        <v>24574110.7377499</v>
      </c>
      <c r="L6748" s="0" t="n">
        <v>36314285.31</v>
      </c>
      <c r="M6748" s="0" t="n">
        <v>36343504.193759</v>
      </c>
      <c r="N6748" s="0" t="n">
        <v>31345637.4</v>
      </c>
      <c r="O6748" s="0" t="n">
        <v>31393450.26</v>
      </c>
      <c r="P6748" s="0" t="n">
        <v>47086819.92</v>
      </c>
      <c r="Q6748" s="0" t="n">
        <v>35858940.165</v>
      </c>
      <c r="S6748" s="0" t="s">
        <v>303</v>
      </c>
    </row>
    <row r="6749" customFormat="false" ht="14" hidden="true" customHeight="false" outlineLevel="0" collapsed="false">
      <c r="A6749" s="0" t="str">
        <f aca="false">SUBSTITUTE(C6749&amp;D6749&amp;E6749&amp;F6749&amp;G6749&amp;H6749&amp;I6749," ","")</f>
        <v>AgenteBilingüeEspecializadoCienciasdelaeducaciónyafinesFrontofficesinherramientaServicio7x24Zona3Oro</v>
      </c>
      <c r="B6749" s="0" t="s">
        <v>7088</v>
      </c>
      <c r="C6749" s="0" t="s">
        <v>190</v>
      </c>
      <c r="D6749" s="0" t="s">
        <v>6010</v>
      </c>
      <c r="E6749" s="0" t="s">
        <v>721</v>
      </c>
      <c r="F6749" s="0" t="s">
        <v>3335</v>
      </c>
      <c r="G6749" s="0" t="s">
        <v>55</v>
      </c>
      <c r="H6749" s="0" t="s">
        <v>390</v>
      </c>
      <c r="I6749" s="0" t="s">
        <v>54</v>
      </c>
      <c r="J6749" s="0" t="s">
        <v>305</v>
      </c>
      <c r="K6749" s="0" t="n">
        <v>24574110.7377499</v>
      </c>
      <c r="L6749" s="0" t="n">
        <v>37040571.72</v>
      </c>
      <c r="M6749" s="0" t="n">
        <v>37383970.9614017</v>
      </c>
      <c r="N6749" s="0" t="n">
        <v>31384181.835</v>
      </c>
      <c r="O6749" s="0" t="n">
        <v>31393450.26</v>
      </c>
      <c r="P6749" s="0" t="n">
        <v>48078121.185</v>
      </c>
      <c r="Q6749" s="0" t="n">
        <v>37448667.045</v>
      </c>
      <c r="S6749" s="0" t="s">
        <v>303</v>
      </c>
    </row>
    <row r="6750" customFormat="false" ht="14" hidden="true" customHeight="false" outlineLevel="0" collapsed="false">
      <c r="A6750" s="0" t="str">
        <f aca="false">SUBSTITUTE(C6750&amp;D6750&amp;E6750&amp;F6750&amp;G6750&amp;H6750&amp;I6750," ","")</f>
        <v>AgenteBilingüeEspecializadoCienciasdelaeducaciónyafinesFrontofficesinherramientaServicio7x24Zona3Platino</v>
      </c>
      <c r="B6750" s="0" t="s">
        <v>7089</v>
      </c>
      <c r="C6750" s="0" t="s">
        <v>190</v>
      </c>
      <c r="D6750" s="0" t="s">
        <v>6010</v>
      </c>
      <c r="E6750" s="0" t="s">
        <v>721</v>
      </c>
      <c r="F6750" s="0" t="s">
        <v>3335</v>
      </c>
      <c r="G6750" s="0" t="s">
        <v>55</v>
      </c>
      <c r="H6750" s="0" t="s">
        <v>390</v>
      </c>
      <c r="I6750" s="0" t="s">
        <v>198</v>
      </c>
      <c r="J6750" s="0" t="s">
        <v>305</v>
      </c>
      <c r="K6750" s="0" t="n">
        <v>24574110.7377499</v>
      </c>
      <c r="L6750" s="0" t="n">
        <v>38130000.3</v>
      </c>
      <c r="M6750" s="0" t="n">
        <v>38485767.9246025</v>
      </c>
      <c r="N6750" s="0" t="n">
        <v>31422727.305</v>
      </c>
      <c r="O6750" s="0" t="n">
        <v>31393450.26</v>
      </c>
      <c r="P6750" s="0" t="n">
        <v>49112059.275</v>
      </c>
      <c r="Q6750" s="0" t="n">
        <v>39801340.035</v>
      </c>
      <c r="S6750" s="0" t="s">
        <v>303</v>
      </c>
    </row>
    <row r="6751" customFormat="false" ht="14" hidden="true" customHeight="false" outlineLevel="0" collapsed="false">
      <c r="A6751" s="0" t="str">
        <f aca="false">SUBSTITUTE(C6751&amp;D6751&amp;E6751&amp;F6751&amp;G6751&amp;H6751&amp;I6751," ","")</f>
        <v>AgenteBilingüeEspecializadoEconomía,administración,contaduríayafinesEnsitioJornadaOrdinaria Zona1Plata</v>
      </c>
      <c r="B6751" s="0" t="s">
        <v>7090</v>
      </c>
      <c r="C6751" s="0" t="s">
        <v>190</v>
      </c>
      <c r="D6751" s="0" t="s">
        <v>6010</v>
      </c>
      <c r="E6751" s="0" t="s">
        <v>612</v>
      </c>
      <c r="F6751" s="0" t="s">
        <v>5889</v>
      </c>
      <c r="G6751" s="0" t="s">
        <v>62</v>
      </c>
      <c r="H6751" s="0" t="s">
        <v>379</v>
      </c>
      <c r="I6751" s="0" t="s">
        <v>195</v>
      </c>
      <c r="J6751" s="0" t="s">
        <v>36</v>
      </c>
      <c r="K6751" s="0" t="n">
        <v>7605145.30149997</v>
      </c>
      <c r="L6751" s="0" t="n">
        <v>7932873.42</v>
      </c>
      <c r="M6751" s="0" t="n">
        <v>9365435.35606165</v>
      </c>
      <c r="N6751" s="0" t="n">
        <v>8703216.675</v>
      </c>
      <c r="O6751" s="0" t="n">
        <v>8406196.515</v>
      </c>
      <c r="P6751" s="0" t="n">
        <v>8655943.05</v>
      </c>
      <c r="Q6751" s="0" t="n">
        <v>9515140.02</v>
      </c>
      <c r="S6751" s="0" t="s">
        <v>303</v>
      </c>
    </row>
    <row r="6752" customFormat="false" ht="14" hidden="true" customHeight="false" outlineLevel="0" collapsed="false">
      <c r="A6752" s="0" t="str">
        <f aca="false">SUBSTITUTE(C6752&amp;D6752&amp;E6752&amp;F6752&amp;G6752&amp;H6752&amp;I6752," ","")</f>
        <v>AgenteBilingüeEspecializadoEconomía,administración,contaduríayafinesEnsitioJornadaOrdinaria Zona1Oro</v>
      </c>
      <c r="B6752" s="0" t="s">
        <v>7091</v>
      </c>
      <c r="C6752" s="0" t="s">
        <v>190</v>
      </c>
      <c r="D6752" s="0" t="s">
        <v>6010</v>
      </c>
      <c r="E6752" s="0" t="s">
        <v>612</v>
      </c>
      <c r="F6752" s="0" t="s">
        <v>5889</v>
      </c>
      <c r="G6752" s="0" t="s">
        <v>62</v>
      </c>
      <c r="H6752" s="0" t="s">
        <v>379</v>
      </c>
      <c r="I6752" s="0" t="s">
        <v>54</v>
      </c>
      <c r="J6752" s="0" t="s">
        <v>36</v>
      </c>
      <c r="K6752" s="0" t="n">
        <v>7605145.30149997</v>
      </c>
      <c r="L6752" s="0" t="n">
        <v>8091531.675</v>
      </c>
      <c r="M6752" s="0" t="n">
        <v>9633555.46359276</v>
      </c>
      <c r="N6752" s="0" t="n">
        <v>8742926.52</v>
      </c>
      <c r="O6752" s="0" t="n">
        <v>8406196.515</v>
      </c>
      <c r="P6752" s="0" t="n">
        <v>8838173.43</v>
      </c>
      <c r="Q6752" s="0" t="n">
        <v>9936972.9</v>
      </c>
      <c r="S6752" s="0" t="s">
        <v>303</v>
      </c>
    </row>
    <row r="6753" customFormat="false" ht="14" hidden="true" customHeight="false" outlineLevel="0" collapsed="false">
      <c r="A6753" s="0" t="str">
        <f aca="false">SUBSTITUTE(C6753&amp;D6753&amp;E6753&amp;F6753&amp;G6753&amp;H6753&amp;I6753," ","")</f>
        <v>AgenteBilingüeEspecializadoEconomía,administración,contaduríayafinesEnsitioJornadaOrdinaria Zona1Platino</v>
      </c>
      <c r="B6753" s="0" t="s">
        <v>7092</v>
      </c>
      <c r="C6753" s="0" t="s">
        <v>190</v>
      </c>
      <c r="D6753" s="0" t="s">
        <v>6010</v>
      </c>
      <c r="E6753" s="0" t="s">
        <v>612</v>
      </c>
      <c r="F6753" s="0" t="s">
        <v>5889</v>
      </c>
      <c r="G6753" s="0" t="s">
        <v>62</v>
      </c>
      <c r="H6753" s="0" t="s">
        <v>379</v>
      </c>
      <c r="I6753" s="0" t="s">
        <v>198</v>
      </c>
      <c r="J6753" s="0" t="s">
        <v>36</v>
      </c>
      <c r="K6753" s="0" t="n">
        <v>7605145.30149997</v>
      </c>
      <c r="L6753" s="0" t="n">
        <v>8329517.505</v>
      </c>
      <c r="M6753" s="0" t="n">
        <v>9917479.88043899</v>
      </c>
      <c r="N6753" s="0" t="n">
        <v>8782636.365</v>
      </c>
      <c r="O6753" s="0" t="n">
        <v>8406196.515</v>
      </c>
      <c r="P6753" s="0" t="n">
        <v>9028241.865</v>
      </c>
      <c r="Q6753" s="0" t="n">
        <v>10561252.815</v>
      </c>
      <c r="S6753" s="0" t="s">
        <v>303</v>
      </c>
    </row>
    <row r="6754" customFormat="false" ht="14" hidden="true" customHeight="false" outlineLevel="0" collapsed="false">
      <c r="A6754" s="0" t="str">
        <f aca="false">SUBSTITUTE(C6754&amp;D6754&amp;E6754&amp;F6754&amp;G6754&amp;H6754&amp;I6754," ","")</f>
        <v>AgenteBilingüeEspecializadoEconomía,administración,contaduríayafinesEnsitioHoraextradiurnaZona1Plata</v>
      </c>
      <c r="B6754" s="0" t="s">
        <v>7093</v>
      </c>
      <c r="C6754" s="0" t="s">
        <v>190</v>
      </c>
      <c r="D6754" s="0" t="s">
        <v>6010</v>
      </c>
      <c r="E6754" s="0" t="s">
        <v>612</v>
      </c>
      <c r="F6754" s="0" t="s">
        <v>5889</v>
      </c>
      <c r="G6754" s="0" t="s">
        <v>192</v>
      </c>
      <c r="H6754" s="0" t="s">
        <v>379</v>
      </c>
      <c r="I6754" s="0" t="s">
        <v>195</v>
      </c>
      <c r="J6754" s="0" t="s">
        <v>325</v>
      </c>
      <c r="K6754" s="0" t="n">
        <v>38758.5076880207</v>
      </c>
      <c r="L6754" s="0" t="n">
        <v>43230.915</v>
      </c>
      <c r="M6754" s="0" t="n">
        <v>51815.0379154552</v>
      </c>
      <c r="N6754" s="0" t="n">
        <v>35772.705</v>
      </c>
      <c r="O6754" s="0" t="n">
        <v>36174.285</v>
      </c>
      <c r="P6754" s="0" t="n">
        <v>45897.075</v>
      </c>
      <c r="Q6754" s="0" t="n">
        <v>56509.965</v>
      </c>
      <c r="S6754" s="0" t="s">
        <v>303</v>
      </c>
    </row>
    <row r="6755" customFormat="false" ht="14" hidden="true" customHeight="false" outlineLevel="0" collapsed="false">
      <c r="A6755" s="0" t="str">
        <f aca="false">SUBSTITUTE(C6755&amp;D6755&amp;E6755&amp;F6755&amp;G6755&amp;H6755&amp;I6755," ","")</f>
        <v>AgenteBilingüeEspecializadoEconomía,administración,contaduríayafinesEnsitioHoraextradiurnaZona1Oro</v>
      </c>
      <c r="B6755" s="0" t="s">
        <v>7094</v>
      </c>
      <c r="C6755" s="0" t="s">
        <v>190</v>
      </c>
      <c r="D6755" s="0" t="s">
        <v>6010</v>
      </c>
      <c r="E6755" s="0" t="s">
        <v>612</v>
      </c>
      <c r="F6755" s="0" t="s">
        <v>5889</v>
      </c>
      <c r="G6755" s="0" t="s">
        <v>192</v>
      </c>
      <c r="H6755" s="0" t="s">
        <v>379</v>
      </c>
      <c r="I6755" s="0" t="s">
        <v>54</v>
      </c>
      <c r="J6755" s="0" t="s">
        <v>325</v>
      </c>
      <c r="K6755" s="0" t="n">
        <v>38758.5076880207</v>
      </c>
      <c r="L6755" s="0" t="n">
        <v>44096.175</v>
      </c>
      <c r="M6755" s="0" t="n">
        <v>53298.4343630777</v>
      </c>
      <c r="N6755" s="0" t="n">
        <v>35772.705</v>
      </c>
      <c r="O6755" s="0" t="n">
        <v>36174.285</v>
      </c>
      <c r="P6755" s="0" t="n">
        <v>46863.765</v>
      </c>
      <c r="Q6755" s="0" t="n">
        <v>59014.665</v>
      </c>
      <c r="S6755" s="0" t="s">
        <v>303</v>
      </c>
    </row>
    <row r="6756" customFormat="false" ht="14" hidden="true" customHeight="false" outlineLevel="0" collapsed="false">
      <c r="A6756" s="0" t="str">
        <f aca="false">SUBSTITUTE(C6756&amp;D6756&amp;E6756&amp;F6756&amp;G6756&amp;H6756&amp;I6756," ","")</f>
        <v>AgenteBilingüeEspecializadoEconomía,administración,contaduríayafinesEnsitioHoraextradiurnaZona1Platino</v>
      </c>
      <c r="B6756" s="0" t="s">
        <v>7095</v>
      </c>
      <c r="C6756" s="0" t="s">
        <v>190</v>
      </c>
      <c r="D6756" s="0" t="s">
        <v>6010</v>
      </c>
      <c r="E6756" s="0" t="s">
        <v>612</v>
      </c>
      <c r="F6756" s="0" t="s">
        <v>5889</v>
      </c>
      <c r="G6756" s="0" t="s">
        <v>192</v>
      </c>
      <c r="H6756" s="0" t="s">
        <v>379</v>
      </c>
      <c r="I6756" s="0" t="s">
        <v>198</v>
      </c>
      <c r="J6756" s="0" t="s">
        <v>325</v>
      </c>
      <c r="K6756" s="0" t="n">
        <v>38758.5076880207</v>
      </c>
      <c r="L6756" s="0" t="n">
        <v>45393.03</v>
      </c>
      <c r="M6756" s="0" t="n">
        <v>54869.269445986</v>
      </c>
      <c r="N6756" s="0" t="n">
        <v>35772.705</v>
      </c>
      <c r="O6756" s="0" t="n">
        <v>36174.285</v>
      </c>
      <c r="P6756" s="0" t="n">
        <v>47871.855</v>
      </c>
      <c r="Q6756" s="0" t="n">
        <v>62722.035</v>
      </c>
      <c r="S6756" s="0" t="s">
        <v>303</v>
      </c>
    </row>
    <row r="6757" customFormat="false" ht="14" hidden="true" customHeight="false" outlineLevel="0" collapsed="false">
      <c r="A6757" s="0" t="str">
        <f aca="false">SUBSTITUTE(C6757&amp;D6757&amp;E6757&amp;F6757&amp;G6757&amp;H6757&amp;I6757," ","")</f>
        <v>AgenteBilingüeEspecializadoEconomía,administración,contaduríayafinesEnsitioHoraextranocturna Zona1Plata</v>
      </c>
      <c r="B6757" s="0" t="s">
        <v>7096</v>
      </c>
      <c r="C6757" s="0" t="s">
        <v>190</v>
      </c>
      <c r="D6757" s="0" t="s">
        <v>6010</v>
      </c>
      <c r="E6757" s="0" t="s">
        <v>612</v>
      </c>
      <c r="F6757" s="0" t="s">
        <v>5889</v>
      </c>
      <c r="G6757" s="0" t="s">
        <v>197</v>
      </c>
      <c r="H6757" s="0" t="s">
        <v>379</v>
      </c>
      <c r="I6757" s="0" t="s">
        <v>195</v>
      </c>
      <c r="J6757" s="0" t="s">
        <v>325</v>
      </c>
      <c r="K6757" s="0" t="n">
        <v>52899.312218229</v>
      </c>
      <c r="L6757" s="0" t="n">
        <v>60523.695</v>
      </c>
      <c r="M6757" s="0" t="n">
        <v>72541.0530816373</v>
      </c>
      <c r="N6757" s="0" t="n">
        <v>50082.615</v>
      </c>
      <c r="O6757" s="0" t="n">
        <v>50366.205</v>
      </c>
      <c r="P6757" s="0" t="n">
        <v>58763.16</v>
      </c>
      <c r="Q6757" s="0" t="n">
        <v>78433.335</v>
      </c>
      <c r="S6757" s="0" t="s">
        <v>303</v>
      </c>
    </row>
    <row r="6758" customFormat="false" ht="14" hidden="true" customHeight="false" outlineLevel="0" collapsed="false">
      <c r="A6758" s="0" t="str">
        <f aca="false">SUBSTITUTE(C6758&amp;D6758&amp;E6758&amp;F6758&amp;G6758&amp;H6758&amp;I6758," ","")</f>
        <v>AgenteBilingüeEspecializadoEconomía,administración,contaduríayafinesEnsitioHoraextranocturna Zona1Oro</v>
      </c>
      <c r="B6758" s="0" t="s">
        <v>7097</v>
      </c>
      <c r="C6758" s="0" t="s">
        <v>190</v>
      </c>
      <c r="D6758" s="0" t="s">
        <v>6010</v>
      </c>
      <c r="E6758" s="0" t="s">
        <v>612</v>
      </c>
      <c r="F6758" s="0" t="s">
        <v>5889</v>
      </c>
      <c r="G6758" s="0" t="s">
        <v>197</v>
      </c>
      <c r="H6758" s="0" t="s">
        <v>379</v>
      </c>
      <c r="I6758" s="0" t="s">
        <v>54</v>
      </c>
      <c r="J6758" s="0" t="s">
        <v>325</v>
      </c>
      <c r="K6758" s="0" t="n">
        <v>52899.312218229</v>
      </c>
      <c r="L6758" s="0" t="n">
        <v>61734.645</v>
      </c>
      <c r="M6758" s="0" t="n">
        <v>74617.8081083088</v>
      </c>
      <c r="N6758" s="0" t="n">
        <v>50082.615</v>
      </c>
      <c r="O6758" s="0" t="n">
        <v>50366.205</v>
      </c>
      <c r="P6758" s="0" t="n">
        <v>60001.02</v>
      </c>
      <c r="Q6758" s="0" t="n">
        <v>81910.935</v>
      </c>
      <c r="S6758" s="0" t="s">
        <v>303</v>
      </c>
    </row>
    <row r="6759" customFormat="false" ht="14" hidden="true" customHeight="false" outlineLevel="0" collapsed="false">
      <c r="A6759" s="0" t="str">
        <f aca="false">SUBSTITUTE(C6759&amp;D6759&amp;E6759&amp;F6759&amp;G6759&amp;H6759&amp;I6759," ","")</f>
        <v>AgenteBilingüeEspecializadoEconomía,administración,contaduríayafinesEnsitioHoraextranocturna Zona1Platino</v>
      </c>
      <c r="B6759" s="0" t="s">
        <v>7098</v>
      </c>
      <c r="C6759" s="0" t="s">
        <v>190</v>
      </c>
      <c r="D6759" s="0" t="s">
        <v>6010</v>
      </c>
      <c r="E6759" s="0" t="s">
        <v>612</v>
      </c>
      <c r="F6759" s="0" t="s">
        <v>5889</v>
      </c>
      <c r="G6759" s="0" t="s">
        <v>197</v>
      </c>
      <c r="H6759" s="0" t="s">
        <v>379</v>
      </c>
      <c r="I6759" s="0" t="s">
        <v>198</v>
      </c>
      <c r="J6759" s="0" t="s">
        <v>325</v>
      </c>
      <c r="K6759" s="0" t="n">
        <v>52899.312218229</v>
      </c>
      <c r="L6759" s="0" t="n">
        <v>63550.035</v>
      </c>
      <c r="M6759" s="0" t="n">
        <v>76816.9772243804</v>
      </c>
      <c r="N6759" s="0" t="n">
        <v>50082.615</v>
      </c>
      <c r="O6759" s="0" t="n">
        <v>50366.205</v>
      </c>
      <c r="P6759" s="0" t="n">
        <v>61290.63</v>
      </c>
      <c r="Q6759" s="0" t="n">
        <v>87056.955</v>
      </c>
      <c r="S6759" s="0" t="s">
        <v>303</v>
      </c>
    </row>
    <row r="6760" customFormat="false" ht="14" hidden="true" customHeight="false" outlineLevel="0" collapsed="false">
      <c r="A6760" s="0" t="str">
        <f aca="false">SUBSTITUTE(C6760&amp;D6760&amp;E6760&amp;F6760&amp;G6760&amp;H6760&amp;I6760," ","")</f>
        <v>AgenteBilingüeEspecializadoEconomía,administración,contaduríayafinesEnsitioHoraextradominicalyfestivoZona1Plata</v>
      </c>
      <c r="B6760" s="0" t="s">
        <v>7099</v>
      </c>
      <c r="C6760" s="0" t="s">
        <v>190</v>
      </c>
      <c r="D6760" s="0" t="s">
        <v>6010</v>
      </c>
      <c r="E6760" s="0" t="s">
        <v>612</v>
      </c>
      <c r="F6760" s="0" t="s">
        <v>5889</v>
      </c>
      <c r="G6760" s="0" t="s">
        <v>194</v>
      </c>
      <c r="H6760" s="0" t="s">
        <v>379</v>
      </c>
      <c r="I6760" s="0" t="s">
        <v>195</v>
      </c>
      <c r="J6760" s="0" t="s">
        <v>325</v>
      </c>
      <c r="K6760" s="0" t="n">
        <v>67040.1167484372</v>
      </c>
      <c r="L6760" s="0" t="n">
        <v>69170.085</v>
      </c>
      <c r="M6760" s="0" t="n">
        <v>82904.0606647283</v>
      </c>
      <c r="N6760" s="0" t="n">
        <v>71546.445</v>
      </c>
      <c r="O6760" s="0" t="n">
        <v>57461.13</v>
      </c>
      <c r="P6760" s="0" t="n">
        <v>65196.72</v>
      </c>
      <c r="Q6760" s="0" t="n">
        <v>87317.775</v>
      </c>
      <c r="S6760" s="0" t="s">
        <v>303</v>
      </c>
    </row>
    <row r="6761" customFormat="false" ht="14" hidden="true" customHeight="false" outlineLevel="0" collapsed="false">
      <c r="A6761" s="0" t="str">
        <f aca="false">SUBSTITUTE(C6761&amp;D6761&amp;E6761&amp;F6761&amp;G6761&amp;H6761&amp;I6761," ","")</f>
        <v>AgenteBilingüeEspecializadoEconomía,administración,contaduríayafinesEnsitioHoraextradominicalyfestivoZona1Oro</v>
      </c>
      <c r="B6761" s="0" t="s">
        <v>7100</v>
      </c>
      <c r="C6761" s="0" t="s">
        <v>190</v>
      </c>
      <c r="D6761" s="0" t="s">
        <v>6010</v>
      </c>
      <c r="E6761" s="0" t="s">
        <v>612</v>
      </c>
      <c r="F6761" s="0" t="s">
        <v>5889</v>
      </c>
      <c r="G6761" s="0" t="s">
        <v>194</v>
      </c>
      <c r="H6761" s="0" t="s">
        <v>379</v>
      </c>
      <c r="I6761" s="0" t="s">
        <v>54</v>
      </c>
      <c r="J6761" s="0" t="s">
        <v>325</v>
      </c>
      <c r="K6761" s="0" t="n">
        <v>67040.1167484372</v>
      </c>
      <c r="L6761" s="0" t="n">
        <v>70553.88</v>
      </c>
      <c r="M6761" s="0" t="n">
        <v>85277.4949809243</v>
      </c>
      <c r="N6761" s="0" t="n">
        <v>71546.445</v>
      </c>
      <c r="O6761" s="0" t="n">
        <v>57461.13</v>
      </c>
      <c r="P6761" s="0" t="n">
        <v>66569.13</v>
      </c>
      <c r="Q6761" s="0" t="n">
        <v>91188.675</v>
      </c>
      <c r="S6761" s="0" t="s">
        <v>303</v>
      </c>
    </row>
    <row r="6762" customFormat="false" ht="14" hidden="true" customHeight="false" outlineLevel="0" collapsed="false">
      <c r="A6762" s="0" t="str">
        <f aca="false">SUBSTITUTE(C6762&amp;D6762&amp;E6762&amp;F6762&amp;G6762&amp;H6762&amp;I6762," ","")</f>
        <v>AgenteBilingüeEspecializadoEconomía,administración,contaduríayafinesEnsitioHoraextradominicalyfestivoZona1Platino</v>
      </c>
      <c r="B6762" s="0" t="s">
        <v>7101</v>
      </c>
      <c r="C6762" s="0" t="s">
        <v>190</v>
      </c>
      <c r="D6762" s="0" t="s">
        <v>6010</v>
      </c>
      <c r="E6762" s="0" t="s">
        <v>612</v>
      </c>
      <c r="F6762" s="0" t="s">
        <v>5889</v>
      </c>
      <c r="G6762" s="0" t="s">
        <v>194</v>
      </c>
      <c r="H6762" s="0" t="s">
        <v>379</v>
      </c>
      <c r="I6762" s="0" t="s">
        <v>198</v>
      </c>
      <c r="J6762" s="0" t="s">
        <v>325</v>
      </c>
      <c r="K6762" s="0" t="n">
        <v>67040.1167484372</v>
      </c>
      <c r="L6762" s="0" t="n">
        <v>72629.055</v>
      </c>
      <c r="M6762" s="0" t="n">
        <v>87790.8311135776</v>
      </c>
      <c r="N6762" s="0" t="n">
        <v>71546.445</v>
      </c>
      <c r="O6762" s="0" t="n">
        <v>57461.13</v>
      </c>
      <c r="P6762" s="0" t="n">
        <v>68000.535</v>
      </c>
      <c r="Q6762" s="0" t="n">
        <v>96917.4</v>
      </c>
      <c r="S6762" s="0" t="s">
        <v>303</v>
      </c>
    </row>
    <row r="6763" customFormat="false" ht="14" hidden="true" customHeight="false" outlineLevel="0" collapsed="false">
      <c r="A6763" s="0" t="str">
        <f aca="false">SUBSTITUTE(C6763&amp;D6763&amp;E6763&amp;F6763&amp;G6763&amp;H6763&amp;I6763," ","")</f>
        <v>AgenteBilingüeEspecializadoEconomía,administración,contaduríayafinesEnsitioServicio7x24Zona1Plata</v>
      </c>
      <c r="B6763" s="0" t="s">
        <v>7102</v>
      </c>
      <c r="C6763" s="0" t="s">
        <v>190</v>
      </c>
      <c r="D6763" s="0" t="s">
        <v>6010</v>
      </c>
      <c r="E6763" s="0" t="s">
        <v>612</v>
      </c>
      <c r="F6763" s="0" t="s">
        <v>5889</v>
      </c>
      <c r="G6763" s="0" t="s">
        <v>55</v>
      </c>
      <c r="H6763" s="0" t="s">
        <v>379</v>
      </c>
      <c r="I6763" s="0" t="s">
        <v>195</v>
      </c>
      <c r="J6763" s="0" t="s">
        <v>305</v>
      </c>
      <c r="K6763" s="0" t="n">
        <v>24574110.7377499</v>
      </c>
      <c r="L6763" s="0" t="n">
        <v>35615509.2</v>
      </c>
      <c r="M6763" s="0" t="n">
        <v>37695877.3081481</v>
      </c>
      <c r="N6763" s="0" t="n">
        <v>31953930.705</v>
      </c>
      <c r="O6763" s="0" t="n">
        <v>32562640.08</v>
      </c>
      <c r="P6763" s="0" t="n">
        <v>45091521.045</v>
      </c>
      <c r="Q6763" s="0" t="n">
        <v>36901661.265</v>
      </c>
      <c r="S6763" s="0" t="s">
        <v>303</v>
      </c>
    </row>
    <row r="6764" customFormat="false" ht="14" hidden="true" customHeight="false" outlineLevel="0" collapsed="false">
      <c r="A6764" s="0" t="str">
        <f aca="false">SUBSTITUTE(C6764&amp;D6764&amp;E6764&amp;F6764&amp;G6764&amp;H6764&amp;I6764," ","")</f>
        <v>AgenteBilingüeEspecializadoEconomía,administración,contaduríayafinesEnsitioServicio7x24Zona1Oro</v>
      </c>
      <c r="B6764" s="0" t="s">
        <v>7103</v>
      </c>
      <c r="C6764" s="0" t="s">
        <v>190</v>
      </c>
      <c r="D6764" s="0" t="s">
        <v>6010</v>
      </c>
      <c r="E6764" s="0" t="s">
        <v>612</v>
      </c>
      <c r="F6764" s="0" t="s">
        <v>5889</v>
      </c>
      <c r="G6764" s="0" t="s">
        <v>55</v>
      </c>
      <c r="H6764" s="0" t="s">
        <v>379</v>
      </c>
      <c r="I6764" s="0" t="s">
        <v>54</v>
      </c>
      <c r="J6764" s="0" t="s">
        <v>305</v>
      </c>
      <c r="K6764" s="0" t="n">
        <v>24574110.7377499</v>
      </c>
      <c r="L6764" s="0" t="n">
        <v>36327820.005</v>
      </c>
      <c r="M6764" s="0" t="n">
        <v>38775060.7409608</v>
      </c>
      <c r="N6764" s="0" t="n">
        <v>32030050.815</v>
      </c>
      <c r="O6764" s="0" t="n">
        <v>32562640.08</v>
      </c>
      <c r="P6764" s="0" t="n">
        <v>46040815.8</v>
      </c>
      <c r="Q6764" s="0" t="n">
        <v>38537615.385</v>
      </c>
      <c r="S6764" s="0" t="s">
        <v>303</v>
      </c>
    </row>
    <row r="6765" customFormat="false" ht="14" hidden="true" customHeight="false" outlineLevel="0" collapsed="false">
      <c r="A6765" s="0" t="str">
        <f aca="false">SUBSTITUTE(C6765&amp;D6765&amp;E6765&amp;F6765&amp;G6765&amp;H6765&amp;I6765," ","")</f>
        <v>AgenteBilingüeEspecializadoEconomía,administración,contaduríayafinesEnsitioServicio7x24Zona1Platino</v>
      </c>
      <c r="B6765" s="0" t="s">
        <v>7104</v>
      </c>
      <c r="C6765" s="0" t="s">
        <v>190</v>
      </c>
      <c r="D6765" s="0" t="s">
        <v>6010</v>
      </c>
      <c r="E6765" s="0" t="s">
        <v>612</v>
      </c>
      <c r="F6765" s="0" t="s">
        <v>5889</v>
      </c>
      <c r="G6765" s="0" t="s">
        <v>55</v>
      </c>
      <c r="H6765" s="0" t="s">
        <v>379</v>
      </c>
      <c r="I6765" s="0" t="s">
        <v>198</v>
      </c>
      <c r="J6765" s="0" t="s">
        <v>305</v>
      </c>
      <c r="K6765" s="0" t="n">
        <v>24574110.7377499</v>
      </c>
      <c r="L6765" s="0" t="n">
        <v>37396284.66</v>
      </c>
      <c r="M6765" s="0" t="n">
        <v>39917856.5187669</v>
      </c>
      <c r="N6765" s="0" t="n">
        <v>32106170.925</v>
      </c>
      <c r="O6765" s="0" t="n">
        <v>32562640.08</v>
      </c>
      <c r="P6765" s="0" t="n">
        <v>47030941.305</v>
      </c>
      <c r="Q6765" s="0" t="n">
        <v>40958699.805</v>
      </c>
      <c r="S6765" s="0" t="s">
        <v>303</v>
      </c>
    </row>
    <row r="6766" customFormat="false" ht="14" hidden="true" customHeight="false" outlineLevel="0" collapsed="false">
      <c r="A6766" s="0" t="str">
        <f aca="false">SUBSTITUTE(C6766&amp;D6766&amp;E6766&amp;F6766&amp;G6766&amp;H6766&amp;I6766," ","")</f>
        <v>AgenteBilingüeEspecializadoCienciassociales,humanasyafinesEnsitioJornadaOrdinaria Zona1Plata</v>
      </c>
      <c r="B6766" s="0" t="s">
        <v>7105</v>
      </c>
      <c r="C6766" s="0" t="s">
        <v>190</v>
      </c>
      <c r="D6766" s="0" t="s">
        <v>6010</v>
      </c>
      <c r="E6766" s="0" t="s">
        <v>57</v>
      </c>
      <c r="F6766" s="0" t="s">
        <v>5889</v>
      </c>
      <c r="G6766" s="0" t="s">
        <v>62</v>
      </c>
      <c r="H6766" s="0" t="s">
        <v>379</v>
      </c>
      <c r="I6766" s="0" t="s">
        <v>195</v>
      </c>
      <c r="J6766" s="0" t="s">
        <v>36</v>
      </c>
      <c r="K6766" s="0" t="n">
        <v>7605145.30149997</v>
      </c>
      <c r="L6766" s="0" t="n">
        <v>7932873.42</v>
      </c>
      <c r="M6766" s="0" t="n">
        <v>9365435.35606165</v>
      </c>
      <c r="N6766" s="0" t="n">
        <v>8703216.675</v>
      </c>
      <c r="O6766" s="0" t="n">
        <v>8406196.515</v>
      </c>
      <c r="P6766" s="0" t="n">
        <v>8655943.05</v>
      </c>
      <c r="Q6766" s="0" t="n">
        <v>9515140.02</v>
      </c>
      <c r="S6766" s="0" t="s">
        <v>303</v>
      </c>
    </row>
    <row r="6767" customFormat="false" ht="14" hidden="true" customHeight="false" outlineLevel="0" collapsed="false">
      <c r="A6767" s="0" t="str">
        <f aca="false">SUBSTITUTE(C6767&amp;D6767&amp;E6767&amp;F6767&amp;G6767&amp;H6767&amp;I6767," ","")</f>
        <v>AgenteBilingüeEspecializadoCienciassociales,humanasyafinesEnsitioJornadaOrdinaria Zona1Oro</v>
      </c>
      <c r="B6767" s="0" t="s">
        <v>7106</v>
      </c>
      <c r="C6767" s="0" t="s">
        <v>190</v>
      </c>
      <c r="D6767" s="0" t="s">
        <v>6010</v>
      </c>
      <c r="E6767" s="0" t="s">
        <v>57</v>
      </c>
      <c r="F6767" s="0" t="s">
        <v>5889</v>
      </c>
      <c r="G6767" s="0" t="s">
        <v>62</v>
      </c>
      <c r="H6767" s="0" t="s">
        <v>379</v>
      </c>
      <c r="I6767" s="0" t="s">
        <v>54</v>
      </c>
      <c r="J6767" s="0" t="s">
        <v>36</v>
      </c>
      <c r="K6767" s="0" t="n">
        <v>7605145.30149997</v>
      </c>
      <c r="L6767" s="0" t="n">
        <v>8091531.675</v>
      </c>
      <c r="M6767" s="0" t="n">
        <v>9633555.46359276</v>
      </c>
      <c r="N6767" s="0" t="n">
        <v>8742926.52</v>
      </c>
      <c r="O6767" s="0" t="n">
        <v>8406196.515</v>
      </c>
      <c r="P6767" s="0" t="n">
        <v>8838173.43</v>
      </c>
      <c r="Q6767" s="0" t="n">
        <v>9936972.9</v>
      </c>
      <c r="S6767" s="0" t="s">
        <v>303</v>
      </c>
    </row>
    <row r="6768" customFormat="false" ht="14" hidden="true" customHeight="false" outlineLevel="0" collapsed="false">
      <c r="A6768" s="0" t="str">
        <f aca="false">SUBSTITUTE(C6768&amp;D6768&amp;E6768&amp;F6768&amp;G6768&amp;H6768&amp;I6768," ","")</f>
        <v>AgenteBilingüeEspecializadoCienciassociales,humanasyafinesEnsitioJornadaOrdinaria Zona1Platino</v>
      </c>
      <c r="B6768" s="0" t="s">
        <v>7107</v>
      </c>
      <c r="C6768" s="0" t="s">
        <v>190</v>
      </c>
      <c r="D6768" s="0" t="s">
        <v>6010</v>
      </c>
      <c r="E6768" s="0" t="s">
        <v>57</v>
      </c>
      <c r="F6768" s="0" t="s">
        <v>5889</v>
      </c>
      <c r="G6768" s="0" t="s">
        <v>62</v>
      </c>
      <c r="H6768" s="0" t="s">
        <v>379</v>
      </c>
      <c r="I6768" s="0" t="s">
        <v>198</v>
      </c>
      <c r="J6768" s="0" t="s">
        <v>36</v>
      </c>
      <c r="K6768" s="0" t="n">
        <v>7605145.30149997</v>
      </c>
      <c r="L6768" s="0" t="n">
        <v>8329517.505</v>
      </c>
      <c r="M6768" s="0" t="n">
        <v>9917479.88043899</v>
      </c>
      <c r="N6768" s="0" t="n">
        <v>8782636.365</v>
      </c>
      <c r="O6768" s="0" t="n">
        <v>8406196.515</v>
      </c>
      <c r="P6768" s="0" t="n">
        <v>9028241.865</v>
      </c>
      <c r="Q6768" s="0" t="n">
        <v>10561252.815</v>
      </c>
      <c r="S6768" s="0" t="s">
        <v>303</v>
      </c>
    </row>
    <row r="6769" customFormat="false" ht="14" hidden="true" customHeight="false" outlineLevel="0" collapsed="false">
      <c r="A6769" s="0" t="str">
        <f aca="false">SUBSTITUTE(C6769&amp;D6769&amp;E6769&amp;F6769&amp;G6769&amp;H6769&amp;I6769," ","")</f>
        <v>AgenteBilingüeEspecializadoCienciassociales,humanasyafinesEnsitioHoraextradiurnaZona1Plata</v>
      </c>
      <c r="B6769" s="0" t="s">
        <v>7108</v>
      </c>
      <c r="C6769" s="0" t="s">
        <v>190</v>
      </c>
      <c r="D6769" s="0" t="s">
        <v>6010</v>
      </c>
      <c r="E6769" s="0" t="s">
        <v>57</v>
      </c>
      <c r="F6769" s="0" t="s">
        <v>5889</v>
      </c>
      <c r="G6769" s="0" t="s">
        <v>192</v>
      </c>
      <c r="H6769" s="0" t="s">
        <v>379</v>
      </c>
      <c r="I6769" s="0" t="s">
        <v>195</v>
      </c>
      <c r="J6769" s="0" t="s">
        <v>325</v>
      </c>
      <c r="K6769" s="0" t="n">
        <v>38758.5076880207</v>
      </c>
      <c r="L6769" s="0" t="n">
        <v>43230.915</v>
      </c>
      <c r="M6769" s="0" t="n">
        <v>51815.0379154552</v>
      </c>
      <c r="N6769" s="0" t="n">
        <v>35772.705</v>
      </c>
      <c r="O6769" s="0" t="n">
        <v>36174.285</v>
      </c>
      <c r="P6769" s="0" t="n">
        <v>45897.075</v>
      </c>
      <c r="Q6769" s="0" t="n">
        <v>56509.965</v>
      </c>
      <c r="S6769" s="0" t="s">
        <v>303</v>
      </c>
    </row>
    <row r="6770" customFormat="false" ht="14" hidden="true" customHeight="false" outlineLevel="0" collapsed="false">
      <c r="A6770" s="0" t="str">
        <f aca="false">SUBSTITUTE(C6770&amp;D6770&amp;E6770&amp;F6770&amp;G6770&amp;H6770&amp;I6770," ","")</f>
        <v>AgenteBilingüeEspecializadoCienciassociales,humanasyafinesEnsitioHoraextradiurnaZona1Oro</v>
      </c>
      <c r="B6770" s="0" t="s">
        <v>7109</v>
      </c>
      <c r="C6770" s="0" t="s">
        <v>190</v>
      </c>
      <c r="D6770" s="0" t="s">
        <v>6010</v>
      </c>
      <c r="E6770" s="0" t="s">
        <v>57</v>
      </c>
      <c r="F6770" s="0" t="s">
        <v>5889</v>
      </c>
      <c r="G6770" s="0" t="s">
        <v>192</v>
      </c>
      <c r="H6770" s="0" t="s">
        <v>379</v>
      </c>
      <c r="I6770" s="0" t="s">
        <v>54</v>
      </c>
      <c r="J6770" s="0" t="s">
        <v>325</v>
      </c>
      <c r="K6770" s="0" t="n">
        <v>38758.5076880207</v>
      </c>
      <c r="L6770" s="0" t="n">
        <v>44096.175</v>
      </c>
      <c r="M6770" s="0" t="n">
        <v>53298.4343630777</v>
      </c>
      <c r="N6770" s="0" t="n">
        <v>35772.705</v>
      </c>
      <c r="O6770" s="0" t="n">
        <v>36174.285</v>
      </c>
      <c r="P6770" s="0" t="n">
        <v>46863.765</v>
      </c>
      <c r="Q6770" s="0" t="n">
        <v>59014.665</v>
      </c>
      <c r="S6770" s="0" t="s">
        <v>303</v>
      </c>
    </row>
    <row r="6771" customFormat="false" ht="14" hidden="true" customHeight="false" outlineLevel="0" collapsed="false">
      <c r="A6771" s="0" t="str">
        <f aca="false">SUBSTITUTE(C6771&amp;D6771&amp;E6771&amp;F6771&amp;G6771&amp;H6771&amp;I6771," ","")</f>
        <v>AgenteBilingüeEspecializadoCienciassociales,humanasyafinesEnsitioHoraextradiurnaZona1Platino</v>
      </c>
      <c r="B6771" s="0" t="s">
        <v>7110</v>
      </c>
      <c r="C6771" s="0" t="s">
        <v>190</v>
      </c>
      <c r="D6771" s="0" t="s">
        <v>6010</v>
      </c>
      <c r="E6771" s="0" t="s">
        <v>57</v>
      </c>
      <c r="F6771" s="0" t="s">
        <v>5889</v>
      </c>
      <c r="G6771" s="0" t="s">
        <v>192</v>
      </c>
      <c r="H6771" s="0" t="s">
        <v>379</v>
      </c>
      <c r="I6771" s="0" t="s">
        <v>198</v>
      </c>
      <c r="J6771" s="0" t="s">
        <v>325</v>
      </c>
      <c r="K6771" s="0" t="n">
        <v>38758.5076880207</v>
      </c>
      <c r="L6771" s="0" t="n">
        <v>45393.03</v>
      </c>
      <c r="M6771" s="0" t="n">
        <v>54869.269445986</v>
      </c>
      <c r="N6771" s="0" t="n">
        <v>35772.705</v>
      </c>
      <c r="O6771" s="0" t="n">
        <v>36174.285</v>
      </c>
      <c r="P6771" s="0" t="n">
        <v>47871.855</v>
      </c>
      <c r="Q6771" s="0" t="n">
        <v>62722.035</v>
      </c>
      <c r="S6771" s="0" t="s">
        <v>303</v>
      </c>
    </row>
    <row r="6772" customFormat="false" ht="14" hidden="true" customHeight="false" outlineLevel="0" collapsed="false">
      <c r="A6772" s="0" t="str">
        <f aca="false">SUBSTITUTE(C6772&amp;D6772&amp;E6772&amp;F6772&amp;G6772&amp;H6772&amp;I6772," ","")</f>
        <v>AgenteBilingüeEspecializadoCienciassociales,humanasyafinesEnsitioHoraextranocturna Zona1Plata</v>
      </c>
      <c r="B6772" s="0" t="s">
        <v>7111</v>
      </c>
      <c r="C6772" s="0" t="s">
        <v>190</v>
      </c>
      <c r="D6772" s="0" t="s">
        <v>6010</v>
      </c>
      <c r="E6772" s="0" t="s">
        <v>57</v>
      </c>
      <c r="F6772" s="0" t="s">
        <v>5889</v>
      </c>
      <c r="G6772" s="0" t="s">
        <v>197</v>
      </c>
      <c r="H6772" s="0" t="s">
        <v>379</v>
      </c>
      <c r="I6772" s="0" t="s">
        <v>195</v>
      </c>
      <c r="J6772" s="0" t="s">
        <v>325</v>
      </c>
      <c r="K6772" s="0" t="n">
        <v>52899.312218229</v>
      </c>
      <c r="L6772" s="0" t="n">
        <v>60523.695</v>
      </c>
      <c r="M6772" s="0" t="n">
        <v>72541.0530816373</v>
      </c>
      <c r="N6772" s="0" t="n">
        <v>50082.615</v>
      </c>
      <c r="O6772" s="0" t="n">
        <v>50366.205</v>
      </c>
      <c r="P6772" s="0" t="n">
        <v>58763.16</v>
      </c>
      <c r="Q6772" s="0" t="n">
        <v>78433.335</v>
      </c>
      <c r="S6772" s="0" t="s">
        <v>303</v>
      </c>
    </row>
    <row r="6773" customFormat="false" ht="14" hidden="true" customHeight="false" outlineLevel="0" collapsed="false">
      <c r="A6773" s="0" t="str">
        <f aca="false">SUBSTITUTE(C6773&amp;D6773&amp;E6773&amp;F6773&amp;G6773&amp;H6773&amp;I6773," ","")</f>
        <v>AgenteBilingüeEspecializadoCienciassociales,humanasyafinesEnsitioHoraextranocturna Zona1Oro</v>
      </c>
      <c r="B6773" s="0" t="s">
        <v>7112</v>
      </c>
      <c r="C6773" s="0" t="s">
        <v>190</v>
      </c>
      <c r="D6773" s="0" t="s">
        <v>6010</v>
      </c>
      <c r="E6773" s="0" t="s">
        <v>57</v>
      </c>
      <c r="F6773" s="0" t="s">
        <v>5889</v>
      </c>
      <c r="G6773" s="0" t="s">
        <v>197</v>
      </c>
      <c r="H6773" s="0" t="s">
        <v>379</v>
      </c>
      <c r="I6773" s="0" t="s">
        <v>54</v>
      </c>
      <c r="J6773" s="0" t="s">
        <v>325</v>
      </c>
      <c r="K6773" s="0" t="n">
        <v>52899.312218229</v>
      </c>
      <c r="L6773" s="0" t="n">
        <v>61734.645</v>
      </c>
      <c r="M6773" s="0" t="n">
        <v>74617.8081083088</v>
      </c>
      <c r="N6773" s="0" t="n">
        <v>50082.615</v>
      </c>
      <c r="O6773" s="0" t="n">
        <v>50366.205</v>
      </c>
      <c r="P6773" s="0" t="n">
        <v>60001.02</v>
      </c>
      <c r="Q6773" s="0" t="n">
        <v>81910.935</v>
      </c>
      <c r="S6773" s="0" t="s">
        <v>303</v>
      </c>
    </row>
    <row r="6774" customFormat="false" ht="14" hidden="true" customHeight="false" outlineLevel="0" collapsed="false">
      <c r="A6774" s="0" t="str">
        <f aca="false">SUBSTITUTE(C6774&amp;D6774&amp;E6774&amp;F6774&amp;G6774&amp;H6774&amp;I6774," ","")</f>
        <v>AgenteBilingüeEspecializadoCienciassociales,humanasyafinesEnsitioHoraextranocturna Zona1Platino</v>
      </c>
      <c r="B6774" s="0" t="s">
        <v>7113</v>
      </c>
      <c r="C6774" s="0" t="s">
        <v>190</v>
      </c>
      <c r="D6774" s="0" t="s">
        <v>6010</v>
      </c>
      <c r="E6774" s="0" t="s">
        <v>57</v>
      </c>
      <c r="F6774" s="0" t="s">
        <v>5889</v>
      </c>
      <c r="G6774" s="0" t="s">
        <v>197</v>
      </c>
      <c r="H6774" s="0" t="s">
        <v>379</v>
      </c>
      <c r="I6774" s="0" t="s">
        <v>198</v>
      </c>
      <c r="J6774" s="0" t="s">
        <v>325</v>
      </c>
      <c r="K6774" s="0" t="n">
        <v>52899.312218229</v>
      </c>
      <c r="L6774" s="0" t="n">
        <v>63550.035</v>
      </c>
      <c r="M6774" s="0" t="n">
        <v>76816.9772243804</v>
      </c>
      <c r="N6774" s="0" t="n">
        <v>50082.615</v>
      </c>
      <c r="O6774" s="0" t="n">
        <v>50366.205</v>
      </c>
      <c r="P6774" s="0" t="n">
        <v>61290.63</v>
      </c>
      <c r="Q6774" s="0" t="n">
        <v>87056.955</v>
      </c>
      <c r="S6774" s="0" t="s">
        <v>303</v>
      </c>
    </row>
    <row r="6775" customFormat="false" ht="14" hidden="true" customHeight="false" outlineLevel="0" collapsed="false">
      <c r="A6775" s="0" t="str">
        <f aca="false">SUBSTITUTE(C6775&amp;D6775&amp;E6775&amp;F6775&amp;G6775&amp;H6775&amp;I6775," ","")</f>
        <v>AgenteBilingüeEspecializadoCienciassociales,humanasyafinesEnsitioHoraextradominicalyfestivoZona1Plata</v>
      </c>
      <c r="B6775" s="0" t="s">
        <v>7114</v>
      </c>
      <c r="C6775" s="0" t="s">
        <v>190</v>
      </c>
      <c r="D6775" s="0" t="s">
        <v>6010</v>
      </c>
      <c r="E6775" s="0" t="s">
        <v>57</v>
      </c>
      <c r="F6775" s="0" t="s">
        <v>5889</v>
      </c>
      <c r="G6775" s="0" t="s">
        <v>194</v>
      </c>
      <c r="H6775" s="0" t="s">
        <v>379</v>
      </c>
      <c r="I6775" s="0" t="s">
        <v>195</v>
      </c>
      <c r="J6775" s="0" t="s">
        <v>325</v>
      </c>
      <c r="K6775" s="0" t="n">
        <v>67040.1167484372</v>
      </c>
      <c r="L6775" s="0" t="n">
        <v>69170.085</v>
      </c>
      <c r="M6775" s="0" t="n">
        <v>82904.0606647283</v>
      </c>
      <c r="N6775" s="0" t="n">
        <v>71546.445</v>
      </c>
      <c r="O6775" s="0" t="n">
        <v>57461.13</v>
      </c>
      <c r="P6775" s="0" t="n">
        <v>65196.72</v>
      </c>
      <c r="Q6775" s="0" t="n">
        <v>87317.775</v>
      </c>
      <c r="S6775" s="0" t="s">
        <v>303</v>
      </c>
    </row>
    <row r="6776" customFormat="false" ht="14" hidden="true" customHeight="false" outlineLevel="0" collapsed="false">
      <c r="A6776" s="0" t="str">
        <f aca="false">SUBSTITUTE(C6776&amp;D6776&amp;E6776&amp;F6776&amp;G6776&amp;H6776&amp;I6776," ","")</f>
        <v>AgenteBilingüeEspecializadoCienciassociales,humanasyafinesEnsitioHoraextradominicalyfestivoZona1Oro</v>
      </c>
      <c r="B6776" s="0" t="s">
        <v>7115</v>
      </c>
      <c r="C6776" s="0" t="s">
        <v>190</v>
      </c>
      <c r="D6776" s="0" t="s">
        <v>6010</v>
      </c>
      <c r="E6776" s="0" t="s">
        <v>57</v>
      </c>
      <c r="F6776" s="0" t="s">
        <v>5889</v>
      </c>
      <c r="G6776" s="0" t="s">
        <v>194</v>
      </c>
      <c r="H6776" s="0" t="s">
        <v>379</v>
      </c>
      <c r="I6776" s="0" t="s">
        <v>54</v>
      </c>
      <c r="J6776" s="0" t="s">
        <v>325</v>
      </c>
      <c r="K6776" s="0" t="n">
        <v>67040.1167484372</v>
      </c>
      <c r="L6776" s="0" t="n">
        <v>70553.88</v>
      </c>
      <c r="M6776" s="0" t="n">
        <v>85277.4949809243</v>
      </c>
      <c r="N6776" s="0" t="n">
        <v>71546.445</v>
      </c>
      <c r="O6776" s="0" t="n">
        <v>57461.13</v>
      </c>
      <c r="P6776" s="0" t="n">
        <v>66569.13</v>
      </c>
      <c r="Q6776" s="0" t="n">
        <v>91188.675</v>
      </c>
      <c r="S6776" s="0" t="s">
        <v>303</v>
      </c>
    </row>
    <row r="6777" customFormat="false" ht="14" hidden="true" customHeight="false" outlineLevel="0" collapsed="false">
      <c r="A6777" s="0" t="str">
        <f aca="false">SUBSTITUTE(C6777&amp;D6777&amp;E6777&amp;F6777&amp;G6777&amp;H6777&amp;I6777," ","")</f>
        <v>AgenteBilingüeEspecializadoCienciassociales,humanasyafinesEnsitioHoraextradominicalyfestivoZona1Platino</v>
      </c>
      <c r="B6777" s="0" t="s">
        <v>7116</v>
      </c>
      <c r="C6777" s="0" t="s">
        <v>190</v>
      </c>
      <c r="D6777" s="0" t="s">
        <v>6010</v>
      </c>
      <c r="E6777" s="0" t="s">
        <v>57</v>
      </c>
      <c r="F6777" s="0" t="s">
        <v>5889</v>
      </c>
      <c r="G6777" s="0" t="s">
        <v>194</v>
      </c>
      <c r="H6777" s="0" t="s">
        <v>379</v>
      </c>
      <c r="I6777" s="0" t="s">
        <v>198</v>
      </c>
      <c r="J6777" s="0" t="s">
        <v>325</v>
      </c>
      <c r="K6777" s="0" t="n">
        <v>67040.1167484372</v>
      </c>
      <c r="L6777" s="0" t="n">
        <v>72629.055</v>
      </c>
      <c r="M6777" s="0" t="n">
        <v>87790.8311135776</v>
      </c>
      <c r="N6777" s="0" t="n">
        <v>71546.445</v>
      </c>
      <c r="O6777" s="0" t="n">
        <v>57461.13</v>
      </c>
      <c r="P6777" s="0" t="n">
        <v>68000.535</v>
      </c>
      <c r="Q6777" s="0" t="n">
        <v>96917.4</v>
      </c>
      <c r="S6777" s="0" t="s">
        <v>303</v>
      </c>
    </row>
    <row r="6778" customFormat="false" ht="14" hidden="true" customHeight="false" outlineLevel="0" collapsed="false">
      <c r="A6778" s="0" t="str">
        <f aca="false">SUBSTITUTE(C6778&amp;D6778&amp;E6778&amp;F6778&amp;G6778&amp;H6778&amp;I6778," ","")</f>
        <v>AgenteBilingüeEspecializadoCienciassociales,humanasyafinesEnsitioServicio7x24Zona1Plata</v>
      </c>
      <c r="B6778" s="0" t="s">
        <v>7117</v>
      </c>
      <c r="C6778" s="0" t="s">
        <v>190</v>
      </c>
      <c r="D6778" s="0" t="s">
        <v>6010</v>
      </c>
      <c r="E6778" s="0" t="s">
        <v>57</v>
      </c>
      <c r="F6778" s="0" t="s">
        <v>5889</v>
      </c>
      <c r="G6778" s="0" t="s">
        <v>55</v>
      </c>
      <c r="H6778" s="0" t="s">
        <v>379</v>
      </c>
      <c r="I6778" s="0" t="s">
        <v>195</v>
      </c>
      <c r="J6778" s="0" t="s">
        <v>305</v>
      </c>
      <c r="K6778" s="0" t="n">
        <v>24574110.7377499</v>
      </c>
      <c r="L6778" s="0" t="n">
        <v>35615509.2</v>
      </c>
      <c r="M6778" s="0" t="n">
        <v>37695877.3081481</v>
      </c>
      <c r="N6778" s="0" t="n">
        <v>31953930.705</v>
      </c>
      <c r="O6778" s="0" t="n">
        <v>32562640.08</v>
      </c>
      <c r="P6778" s="0" t="n">
        <v>45091521.045</v>
      </c>
      <c r="Q6778" s="0" t="n">
        <v>36901661.265</v>
      </c>
      <c r="S6778" s="0" t="s">
        <v>303</v>
      </c>
    </row>
    <row r="6779" customFormat="false" ht="14" hidden="true" customHeight="false" outlineLevel="0" collapsed="false">
      <c r="A6779" s="0" t="str">
        <f aca="false">SUBSTITUTE(C6779&amp;D6779&amp;E6779&amp;F6779&amp;G6779&amp;H6779&amp;I6779," ","")</f>
        <v>AgenteBilingüeEspecializadoCienciassociales,humanasyafinesEnsitioServicio7x24Zona1Oro</v>
      </c>
      <c r="B6779" s="0" t="s">
        <v>7118</v>
      </c>
      <c r="C6779" s="0" t="s">
        <v>190</v>
      </c>
      <c r="D6779" s="0" t="s">
        <v>6010</v>
      </c>
      <c r="E6779" s="0" t="s">
        <v>57</v>
      </c>
      <c r="F6779" s="0" t="s">
        <v>5889</v>
      </c>
      <c r="G6779" s="0" t="s">
        <v>55</v>
      </c>
      <c r="H6779" s="0" t="s">
        <v>379</v>
      </c>
      <c r="I6779" s="0" t="s">
        <v>54</v>
      </c>
      <c r="J6779" s="0" t="s">
        <v>305</v>
      </c>
      <c r="K6779" s="0" t="n">
        <v>24574110.7377499</v>
      </c>
      <c r="L6779" s="0" t="n">
        <v>36327820.005</v>
      </c>
      <c r="M6779" s="0" t="n">
        <v>38775060.7409608</v>
      </c>
      <c r="N6779" s="0" t="n">
        <v>32030050.815</v>
      </c>
      <c r="O6779" s="0" t="n">
        <v>32562640.08</v>
      </c>
      <c r="P6779" s="0" t="n">
        <v>46040815.8</v>
      </c>
      <c r="Q6779" s="0" t="n">
        <v>38537615.385</v>
      </c>
      <c r="S6779" s="0" t="s">
        <v>303</v>
      </c>
    </row>
    <row r="6780" customFormat="false" ht="14" hidden="true" customHeight="false" outlineLevel="0" collapsed="false">
      <c r="A6780" s="0" t="str">
        <f aca="false">SUBSTITUTE(C6780&amp;D6780&amp;E6780&amp;F6780&amp;G6780&amp;H6780&amp;I6780," ","")</f>
        <v>AgenteBilingüeEspecializadoCienciassociales,humanasyafinesEnsitioServicio7x24Zona1Platino</v>
      </c>
      <c r="B6780" s="0" t="s">
        <v>7119</v>
      </c>
      <c r="C6780" s="0" t="s">
        <v>190</v>
      </c>
      <c r="D6780" s="0" t="s">
        <v>6010</v>
      </c>
      <c r="E6780" s="0" t="s">
        <v>57</v>
      </c>
      <c r="F6780" s="0" t="s">
        <v>5889</v>
      </c>
      <c r="G6780" s="0" t="s">
        <v>55</v>
      </c>
      <c r="H6780" s="0" t="s">
        <v>379</v>
      </c>
      <c r="I6780" s="0" t="s">
        <v>198</v>
      </c>
      <c r="J6780" s="0" t="s">
        <v>305</v>
      </c>
      <c r="K6780" s="0" t="n">
        <v>24574110.7377499</v>
      </c>
      <c r="L6780" s="0" t="n">
        <v>37396284.66</v>
      </c>
      <c r="M6780" s="0" t="n">
        <v>39917856.5187669</v>
      </c>
      <c r="N6780" s="0" t="n">
        <v>32106170.925</v>
      </c>
      <c r="O6780" s="0" t="n">
        <v>32562640.08</v>
      </c>
      <c r="P6780" s="0" t="n">
        <v>47030941.305</v>
      </c>
      <c r="Q6780" s="0" t="n">
        <v>40958699.805</v>
      </c>
      <c r="S6780" s="0" t="s">
        <v>303</v>
      </c>
    </row>
    <row r="6781" customFormat="false" ht="14" hidden="true" customHeight="false" outlineLevel="0" collapsed="false">
      <c r="A6781" s="0" t="str">
        <f aca="false">SUBSTITUTE(C6781&amp;D6781&amp;E6781&amp;F6781&amp;G6781&amp;H6781&amp;I6781," ","")</f>
        <v>AgenteBilingüeEspecializadoIngeniería,arquitectura,urbanismoyafinesEnsitioJornadaOrdinaria Zona1Plata</v>
      </c>
      <c r="B6781" s="0" t="s">
        <v>7120</v>
      </c>
      <c r="C6781" s="0" t="s">
        <v>190</v>
      </c>
      <c r="D6781" s="0" t="s">
        <v>6010</v>
      </c>
      <c r="E6781" s="0" t="s">
        <v>59</v>
      </c>
      <c r="F6781" s="0" t="s">
        <v>5889</v>
      </c>
      <c r="G6781" s="0" t="s">
        <v>62</v>
      </c>
      <c r="H6781" s="0" t="s">
        <v>379</v>
      </c>
      <c r="I6781" s="0" t="s">
        <v>195</v>
      </c>
      <c r="J6781" s="0" t="s">
        <v>36</v>
      </c>
      <c r="K6781" s="0" t="n">
        <v>7605145.30149997</v>
      </c>
      <c r="L6781" s="0" t="n">
        <v>7932873.42</v>
      </c>
      <c r="M6781" s="0" t="n">
        <v>9365435.35606165</v>
      </c>
      <c r="N6781" s="0" t="n">
        <v>8703216.675</v>
      </c>
      <c r="O6781" s="0" t="n">
        <v>8406196.515</v>
      </c>
      <c r="P6781" s="0" t="n">
        <v>8655943.05</v>
      </c>
      <c r="Q6781" s="0" t="n">
        <v>9515140.02</v>
      </c>
      <c r="S6781" s="0" t="s">
        <v>303</v>
      </c>
    </row>
    <row r="6782" customFormat="false" ht="14" hidden="true" customHeight="false" outlineLevel="0" collapsed="false">
      <c r="A6782" s="0" t="str">
        <f aca="false">SUBSTITUTE(C6782&amp;D6782&amp;E6782&amp;F6782&amp;G6782&amp;H6782&amp;I6782," ","")</f>
        <v>AgenteBilingüeEspecializadoIngeniería,arquitectura,urbanismoyafinesEnsitioJornadaOrdinaria Zona1Oro</v>
      </c>
      <c r="B6782" s="0" t="s">
        <v>7121</v>
      </c>
      <c r="C6782" s="0" t="s">
        <v>190</v>
      </c>
      <c r="D6782" s="0" t="s">
        <v>6010</v>
      </c>
      <c r="E6782" s="0" t="s">
        <v>59</v>
      </c>
      <c r="F6782" s="0" t="s">
        <v>5889</v>
      </c>
      <c r="G6782" s="0" t="s">
        <v>62</v>
      </c>
      <c r="H6782" s="0" t="s">
        <v>379</v>
      </c>
      <c r="I6782" s="0" t="s">
        <v>54</v>
      </c>
      <c r="J6782" s="0" t="s">
        <v>36</v>
      </c>
      <c r="K6782" s="0" t="n">
        <v>7605145.30149997</v>
      </c>
      <c r="L6782" s="0" t="n">
        <v>8091531.675</v>
      </c>
      <c r="M6782" s="0" t="n">
        <v>9633555.46359276</v>
      </c>
      <c r="N6782" s="0" t="n">
        <v>8742926.52</v>
      </c>
      <c r="O6782" s="0" t="n">
        <v>8406196.515</v>
      </c>
      <c r="P6782" s="0" t="n">
        <v>8838173.43</v>
      </c>
      <c r="Q6782" s="0" t="n">
        <v>9936972.9</v>
      </c>
      <c r="S6782" s="0" t="s">
        <v>303</v>
      </c>
    </row>
    <row r="6783" customFormat="false" ht="14" hidden="true" customHeight="false" outlineLevel="0" collapsed="false">
      <c r="A6783" s="0" t="str">
        <f aca="false">SUBSTITUTE(C6783&amp;D6783&amp;E6783&amp;F6783&amp;G6783&amp;H6783&amp;I6783," ","")</f>
        <v>AgenteBilingüeEspecializadoIngeniería,arquitectura,urbanismoyafinesEnsitioJornadaOrdinaria Zona1Platino</v>
      </c>
      <c r="B6783" s="0" t="s">
        <v>7122</v>
      </c>
      <c r="C6783" s="0" t="s">
        <v>190</v>
      </c>
      <c r="D6783" s="0" t="s">
        <v>6010</v>
      </c>
      <c r="E6783" s="0" t="s">
        <v>59</v>
      </c>
      <c r="F6783" s="0" t="s">
        <v>5889</v>
      </c>
      <c r="G6783" s="0" t="s">
        <v>62</v>
      </c>
      <c r="H6783" s="0" t="s">
        <v>379</v>
      </c>
      <c r="I6783" s="0" t="s">
        <v>198</v>
      </c>
      <c r="J6783" s="0" t="s">
        <v>36</v>
      </c>
      <c r="K6783" s="0" t="n">
        <v>7605145.30149997</v>
      </c>
      <c r="L6783" s="0" t="n">
        <v>8329517.505</v>
      </c>
      <c r="M6783" s="0" t="n">
        <v>9917479.88043899</v>
      </c>
      <c r="N6783" s="0" t="n">
        <v>8782636.365</v>
      </c>
      <c r="O6783" s="0" t="n">
        <v>8406196.515</v>
      </c>
      <c r="P6783" s="0" t="n">
        <v>9028241.865</v>
      </c>
      <c r="Q6783" s="0" t="n">
        <v>10561252.815</v>
      </c>
      <c r="S6783" s="0" t="s">
        <v>303</v>
      </c>
    </row>
    <row r="6784" customFormat="false" ht="14" hidden="true" customHeight="false" outlineLevel="0" collapsed="false">
      <c r="A6784" s="0" t="str">
        <f aca="false">SUBSTITUTE(C6784&amp;D6784&amp;E6784&amp;F6784&amp;G6784&amp;H6784&amp;I6784," ","")</f>
        <v>AgenteBilingüeEspecializadoIngeniería,arquitectura,urbanismoyafinesEnsitioHoraextradiurnaZona1Plata</v>
      </c>
      <c r="B6784" s="0" t="s">
        <v>7123</v>
      </c>
      <c r="C6784" s="0" t="s">
        <v>190</v>
      </c>
      <c r="D6784" s="0" t="s">
        <v>6010</v>
      </c>
      <c r="E6784" s="0" t="s">
        <v>59</v>
      </c>
      <c r="F6784" s="0" t="s">
        <v>5889</v>
      </c>
      <c r="G6784" s="0" t="s">
        <v>192</v>
      </c>
      <c r="H6784" s="0" t="s">
        <v>379</v>
      </c>
      <c r="I6784" s="0" t="s">
        <v>195</v>
      </c>
      <c r="J6784" s="0" t="s">
        <v>325</v>
      </c>
      <c r="K6784" s="0" t="n">
        <v>38758.5076880207</v>
      </c>
      <c r="L6784" s="0" t="n">
        <v>43230.915</v>
      </c>
      <c r="M6784" s="0" t="n">
        <v>51815.0379154552</v>
      </c>
      <c r="N6784" s="0" t="n">
        <v>35772.705</v>
      </c>
      <c r="O6784" s="0" t="n">
        <v>36174.285</v>
      </c>
      <c r="P6784" s="0" t="n">
        <v>45897.075</v>
      </c>
      <c r="Q6784" s="0" t="n">
        <v>56509.965</v>
      </c>
      <c r="S6784" s="0" t="s">
        <v>303</v>
      </c>
    </row>
    <row r="6785" customFormat="false" ht="14" hidden="true" customHeight="false" outlineLevel="0" collapsed="false">
      <c r="A6785" s="0" t="str">
        <f aca="false">SUBSTITUTE(C6785&amp;D6785&amp;E6785&amp;F6785&amp;G6785&amp;H6785&amp;I6785," ","")</f>
        <v>AgenteBilingüeEspecializadoIngeniería,arquitectura,urbanismoyafinesEnsitioHoraextradiurnaZona1Oro</v>
      </c>
      <c r="B6785" s="0" t="s">
        <v>7124</v>
      </c>
      <c r="C6785" s="0" t="s">
        <v>190</v>
      </c>
      <c r="D6785" s="0" t="s">
        <v>6010</v>
      </c>
      <c r="E6785" s="0" t="s">
        <v>59</v>
      </c>
      <c r="F6785" s="0" t="s">
        <v>5889</v>
      </c>
      <c r="G6785" s="0" t="s">
        <v>192</v>
      </c>
      <c r="H6785" s="0" t="s">
        <v>379</v>
      </c>
      <c r="I6785" s="0" t="s">
        <v>54</v>
      </c>
      <c r="J6785" s="0" t="s">
        <v>325</v>
      </c>
      <c r="K6785" s="0" t="n">
        <v>38758.5076880207</v>
      </c>
      <c r="L6785" s="0" t="n">
        <v>44096.175</v>
      </c>
      <c r="M6785" s="0" t="n">
        <v>53298.4343630777</v>
      </c>
      <c r="N6785" s="0" t="n">
        <v>35772.705</v>
      </c>
      <c r="O6785" s="0" t="n">
        <v>36174.285</v>
      </c>
      <c r="P6785" s="0" t="n">
        <v>46863.765</v>
      </c>
      <c r="Q6785" s="0" t="n">
        <v>59014.665</v>
      </c>
      <c r="S6785" s="0" t="s">
        <v>303</v>
      </c>
    </row>
    <row r="6786" customFormat="false" ht="14" hidden="true" customHeight="false" outlineLevel="0" collapsed="false">
      <c r="A6786" s="0" t="str">
        <f aca="false">SUBSTITUTE(C6786&amp;D6786&amp;E6786&amp;F6786&amp;G6786&amp;H6786&amp;I6786," ","")</f>
        <v>AgenteBilingüeEspecializadoIngeniería,arquitectura,urbanismoyafinesEnsitioHoraextradiurnaZona1Platino</v>
      </c>
      <c r="B6786" s="0" t="s">
        <v>7125</v>
      </c>
      <c r="C6786" s="0" t="s">
        <v>190</v>
      </c>
      <c r="D6786" s="0" t="s">
        <v>6010</v>
      </c>
      <c r="E6786" s="0" t="s">
        <v>59</v>
      </c>
      <c r="F6786" s="0" t="s">
        <v>5889</v>
      </c>
      <c r="G6786" s="0" t="s">
        <v>192</v>
      </c>
      <c r="H6786" s="0" t="s">
        <v>379</v>
      </c>
      <c r="I6786" s="0" t="s">
        <v>198</v>
      </c>
      <c r="J6786" s="0" t="s">
        <v>325</v>
      </c>
      <c r="K6786" s="0" t="n">
        <v>38758.5076880207</v>
      </c>
      <c r="L6786" s="0" t="n">
        <v>45393.03</v>
      </c>
      <c r="M6786" s="0" t="n">
        <v>54869.269445986</v>
      </c>
      <c r="N6786" s="0" t="n">
        <v>35772.705</v>
      </c>
      <c r="O6786" s="0" t="n">
        <v>36174.285</v>
      </c>
      <c r="P6786" s="0" t="n">
        <v>47871.855</v>
      </c>
      <c r="Q6786" s="0" t="n">
        <v>62722.035</v>
      </c>
      <c r="S6786" s="0" t="s">
        <v>303</v>
      </c>
    </row>
    <row r="6787" customFormat="false" ht="14" hidden="true" customHeight="false" outlineLevel="0" collapsed="false">
      <c r="A6787" s="0" t="str">
        <f aca="false">SUBSTITUTE(C6787&amp;D6787&amp;E6787&amp;F6787&amp;G6787&amp;H6787&amp;I6787," ","")</f>
        <v>AgenteBilingüeEspecializadoIngeniería,arquitectura,urbanismoyafinesEnsitioHoraextranocturna Zona1Plata</v>
      </c>
      <c r="B6787" s="0" t="s">
        <v>7126</v>
      </c>
      <c r="C6787" s="0" t="s">
        <v>190</v>
      </c>
      <c r="D6787" s="0" t="s">
        <v>6010</v>
      </c>
      <c r="E6787" s="0" t="s">
        <v>59</v>
      </c>
      <c r="F6787" s="0" t="s">
        <v>5889</v>
      </c>
      <c r="G6787" s="0" t="s">
        <v>197</v>
      </c>
      <c r="H6787" s="0" t="s">
        <v>379</v>
      </c>
      <c r="I6787" s="0" t="s">
        <v>195</v>
      </c>
      <c r="J6787" s="0" t="s">
        <v>325</v>
      </c>
      <c r="K6787" s="0" t="n">
        <v>52899.312218229</v>
      </c>
      <c r="L6787" s="0" t="n">
        <v>60523.695</v>
      </c>
      <c r="M6787" s="0" t="n">
        <v>72541.0530816373</v>
      </c>
      <c r="N6787" s="0" t="n">
        <v>50082.615</v>
      </c>
      <c r="O6787" s="0" t="n">
        <v>50366.205</v>
      </c>
      <c r="P6787" s="0" t="n">
        <v>58763.16</v>
      </c>
      <c r="Q6787" s="0" t="n">
        <v>78433.335</v>
      </c>
      <c r="S6787" s="0" t="s">
        <v>303</v>
      </c>
    </row>
    <row r="6788" customFormat="false" ht="14" hidden="true" customHeight="false" outlineLevel="0" collapsed="false">
      <c r="A6788" s="0" t="str">
        <f aca="false">SUBSTITUTE(C6788&amp;D6788&amp;E6788&amp;F6788&amp;G6788&amp;H6788&amp;I6788," ","")</f>
        <v>AgenteBilingüeEspecializadoIngeniería,arquitectura,urbanismoyafinesEnsitioHoraextranocturna Zona1Oro</v>
      </c>
      <c r="B6788" s="0" t="s">
        <v>7127</v>
      </c>
      <c r="C6788" s="0" t="s">
        <v>190</v>
      </c>
      <c r="D6788" s="0" t="s">
        <v>6010</v>
      </c>
      <c r="E6788" s="0" t="s">
        <v>59</v>
      </c>
      <c r="F6788" s="0" t="s">
        <v>5889</v>
      </c>
      <c r="G6788" s="0" t="s">
        <v>197</v>
      </c>
      <c r="H6788" s="0" t="s">
        <v>379</v>
      </c>
      <c r="I6788" s="0" t="s">
        <v>54</v>
      </c>
      <c r="J6788" s="0" t="s">
        <v>325</v>
      </c>
      <c r="K6788" s="0" t="n">
        <v>52899.312218229</v>
      </c>
      <c r="L6788" s="0" t="n">
        <v>61734.645</v>
      </c>
      <c r="M6788" s="0" t="n">
        <v>74617.8081083088</v>
      </c>
      <c r="N6788" s="0" t="n">
        <v>50082.615</v>
      </c>
      <c r="O6788" s="0" t="n">
        <v>50366.205</v>
      </c>
      <c r="P6788" s="0" t="n">
        <v>60001.02</v>
      </c>
      <c r="Q6788" s="0" t="n">
        <v>81910.935</v>
      </c>
      <c r="S6788" s="0" t="s">
        <v>303</v>
      </c>
    </row>
    <row r="6789" customFormat="false" ht="14" hidden="true" customHeight="false" outlineLevel="0" collapsed="false">
      <c r="A6789" s="0" t="str">
        <f aca="false">SUBSTITUTE(C6789&amp;D6789&amp;E6789&amp;F6789&amp;G6789&amp;H6789&amp;I6789," ","")</f>
        <v>AgenteBilingüeEspecializadoIngeniería,arquitectura,urbanismoyafinesEnsitioHoraextranocturna Zona1Platino</v>
      </c>
      <c r="B6789" s="0" t="s">
        <v>7128</v>
      </c>
      <c r="C6789" s="0" t="s">
        <v>190</v>
      </c>
      <c r="D6789" s="0" t="s">
        <v>6010</v>
      </c>
      <c r="E6789" s="0" t="s">
        <v>59</v>
      </c>
      <c r="F6789" s="0" t="s">
        <v>5889</v>
      </c>
      <c r="G6789" s="0" t="s">
        <v>197</v>
      </c>
      <c r="H6789" s="0" t="s">
        <v>379</v>
      </c>
      <c r="I6789" s="0" t="s">
        <v>198</v>
      </c>
      <c r="J6789" s="0" t="s">
        <v>325</v>
      </c>
      <c r="K6789" s="0" t="n">
        <v>52899.312218229</v>
      </c>
      <c r="L6789" s="0" t="n">
        <v>63550.035</v>
      </c>
      <c r="M6789" s="0" t="n">
        <v>76816.9772243804</v>
      </c>
      <c r="N6789" s="0" t="n">
        <v>50082.615</v>
      </c>
      <c r="O6789" s="0" t="n">
        <v>50366.205</v>
      </c>
      <c r="P6789" s="0" t="n">
        <v>61290.63</v>
      </c>
      <c r="Q6789" s="0" t="n">
        <v>87056.955</v>
      </c>
      <c r="S6789" s="0" t="s">
        <v>303</v>
      </c>
    </row>
    <row r="6790" customFormat="false" ht="14" hidden="true" customHeight="false" outlineLevel="0" collapsed="false">
      <c r="A6790" s="0" t="str">
        <f aca="false">SUBSTITUTE(C6790&amp;D6790&amp;E6790&amp;F6790&amp;G6790&amp;H6790&amp;I6790," ","")</f>
        <v>AgenteBilingüeEspecializadoIngeniería,arquitectura,urbanismoyafinesEnsitioHoraextradominicalyfestivoZona1Plata</v>
      </c>
      <c r="B6790" s="0" t="s">
        <v>7129</v>
      </c>
      <c r="C6790" s="0" t="s">
        <v>190</v>
      </c>
      <c r="D6790" s="0" t="s">
        <v>6010</v>
      </c>
      <c r="E6790" s="0" t="s">
        <v>59</v>
      </c>
      <c r="F6790" s="0" t="s">
        <v>5889</v>
      </c>
      <c r="G6790" s="0" t="s">
        <v>194</v>
      </c>
      <c r="H6790" s="0" t="s">
        <v>379</v>
      </c>
      <c r="I6790" s="0" t="s">
        <v>195</v>
      </c>
      <c r="J6790" s="0" t="s">
        <v>325</v>
      </c>
      <c r="K6790" s="0" t="n">
        <v>67040.1167484372</v>
      </c>
      <c r="L6790" s="0" t="n">
        <v>69170.085</v>
      </c>
      <c r="M6790" s="0" t="n">
        <v>82904.0606647283</v>
      </c>
      <c r="N6790" s="0" t="n">
        <v>71546.445</v>
      </c>
      <c r="O6790" s="0" t="n">
        <v>57461.13</v>
      </c>
      <c r="P6790" s="0" t="n">
        <v>65196.72</v>
      </c>
      <c r="Q6790" s="0" t="n">
        <v>87317.775</v>
      </c>
      <c r="S6790" s="0" t="s">
        <v>303</v>
      </c>
    </row>
    <row r="6791" customFormat="false" ht="14" hidden="true" customHeight="false" outlineLevel="0" collapsed="false">
      <c r="A6791" s="0" t="str">
        <f aca="false">SUBSTITUTE(C6791&amp;D6791&amp;E6791&amp;F6791&amp;G6791&amp;H6791&amp;I6791," ","")</f>
        <v>AgenteBilingüeEspecializadoIngeniería,arquitectura,urbanismoyafinesEnsitioHoraextradominicalyfestivoZona1Oro</v>
      </c>
      <c r="B6791" s="0" t="s">
        <v>7130</v>
      </c>
      <c r="C6791" s="0" t="s">
        <v>190</v>
      </c>
      <c r="D6791" s="0" t="s">
        <v>6010</v>
      </c>
      <c r="E6791" s="0" t="s">
        <v>59</v>
      </c>
      <c r="F6791" s="0" t="s">
        <v>5889</v>
      </c>
      <c r="G6791" s="0" t="s">
        <v>194</v>
      </c>
      <c r="H6791" s="0" t="s">
        <v>379</v>
      </c>
      <c r="I6791" s="0" t="s">
        <v>54</v>
      </c>
      <c r="J6791" s="0" t="s">
        <v>325</v>
      </c>
      <c r="K6791" s="0" t="n">
        <v>67040.1167484372</v>
      </c>
      <c r="L6791" s="0" t="n">
        <v>70553.88</v>
      </c>
      <c r="M6791" s="0" t="n">
        <v>85277.4949809243</v>
      </c>
      <c r="N6791" s="0" t="n">
        <v>71546.445</v>
      </c>
      <c r="O6791" s="0" t="n">
        <v>57461.13</v>
      </c>
      <c r="P6791" s="0" t="n">
        <v>66569.13</v>
      </c>
      <c r="Q6791" s="0" t="n">
        <v>91188.675</v>
      </c>
      <c r="S6791" s="0" t="s">
        <v>303</v>
      </c>
    </row>
    <row r="6792" customFormat="false" ht="14" hidden="true" customHeight="false" outlineLevel="0" collapsed="false">
      <c r="A6792" s="0" t="str">
        <f aca="false">SUBSTITUTE(C6792&amp;D6792&amp;E6792&amp;F6792&amp;G6792&amp;H6792&amp;I6792," ","")</f>
        <v>AgenteBilingüeEspecializadoIngeniería,arquitectura,urbanismoyafinesEnsitioHoraextradominicalyfestivoZona1Platino</v>
      </c>
      <c r="B6792" s="0" t="s">
        <v>7131</v>
      </c>
      <c r="C6792" s="0" t="s">
        <v>190</v>
      </c>
      <c r="D6792" s="0" t="s">
        <v>6010</v>
      </c>
      <c r="E6792" s="0" t="s">
        <v>59</v>
      </c>
      <c r="F6792" s="0" t="s">
        <v>5889</v>
      </c>
      <c r="G6792" s="0" t="s">
        <v>194</v>
      </c>
      <c r="H6792" s="0" t="s">
        <v>379</v>
      </c>
      <c r="I6792" s="0" t="s">
        <v>198</v>
      </c>
      <c r="J6792" s="0" t="s">
        <v>325</v>
      </c>
      <c r="K6792" s="0" t="n">
        <v>67040.1167484372</v>
      </c>
      <c r="L6792" s="0" t="n">
        <v>72629.055</v>
      </c>
      <c r="M6792" s="0" t="n">
        <v>87790.8311135776</v>
      </c>
      <c r="N6792" s="0" t="n">
        <v>71546.445</v>
      </c>
      <c r="O6792" s="0" t="n">
        <v>57461.13</v>
      </c>
      <c r="P6792" s="0" t="n">
        <v>68000.535</v>
      </c>
      <c r="Q6792" s="0" t="n">
        <v>96917.4</v>
      </c>
      <c r="S6792" s="0" t="s">
        <v>303</v>
      </c>
    </row>
    <row r="6793" customFormat="false" ht="14" hidden="true" customHeight="false" outlineLevel="0" collapsed="false">
      <c r="A6793" s="0" t="str">
        <f aca="false">SUBSTITUTE(C6793&amp;D6793&amp;E6793&amp;F6793&amp;G6793&amp;H6793&amp;I6793," ","")</f>
        <v>AgenteBilingüeEspecializadoIngeniería,arquitectura,urbanismoyafinesEnsitioServicio7x24Zona1Plata</v>
      </c>
      <c r="B6793" s="0" t="s">
        <v>7132</v>
      </c>
      <c r="C6793" s="0" t="s">
        <v>190</v>
      </c>
      <c r="D6793" s="0" t="s">
        <v>6010</v>
      </c>
      <c r="E6793" s="0" t="s">
        <v>59</v>
      </c>
      <c r="F6793" s="0" t="s">
        <v>5889</v>
      </c>
      <c r="G6793" s="0" t="s">
        <v>55</v>
      </c>
      <c r="H6793" s="0" t="s">
        <v>379</v>
      </c>
      <c r="I6793" s="0" t="s">
        <v>195</v>
      </c>
      <c r="J6793" s="0" t="s">
        <v>305</v>
      </c>
      <c r="K6793" s="0" t="n">
        <v>24574110.7377499</v>
      </c>
      <c r="L6793" s="0" t="n">
        <v>35615509.2</v>
      </c>
      <c r="M6793" s="0" t="n">
        <v>37695877.3081481</v>
      </c>
      <c r="N6793" s="0" t="n">
        <v>31953930.705</v>
      </c>
      <c r="O6793" s="0" t="n">
        <v>32562640.08</v>
      </c>
      <c r="P6793" s="0" t="n">
        <v>45091521.045</v>
      </c>
      <c r="Q6793" s="0" t="n">
        <v>36901661.265</v>
      </c>
      <c r="S6793" s="0" t="s">
        <v>303</v>
      </c>
    </row>
    <row r="6794" customFormat="false" ht="14" hidden="true" customHeight="false" outlineLevel="0" collapsed="false">
      <c r="A6794" s="0" t="str">
        <f aca="false">SUBSTITUTE(C6794&amp;D6794&amp;E6794&amp;F6794&amp;G6794&amp;H6794&amp;I6794," ","")</f>
        <v>AgenteBilingüeEspecializadoIngeniería,arquitectura,urbanismoyafinesEnsitioServicio7x24Zona1Oro</v>
      </c>
      <c r="B6794" s="0" t="s">
        <v>7133</v>
      </c>
      <c r="C6794" s="0" t="s">
        <v>190</v>
      </c>
      <c r="D6794" s="0" t="s">
        <v>6010</v>
      </c>
      <c r="E6794" s="0" t="s">
        <v>59</v>
      </c>
      <c r="F6794" s="0" t="s">
        <v>5889</v>
      </c>
      <c r="G6794" s="0" t="s">
        <v>55</v>
      </c>
      <c r="H6794" s="0" t="s">
        <v>379</v>
      </c>
      <c r="I6794" s="0" t="s">
        <v>54</v>
      </c>
      <c r="J6794" s="0" t="s">
        <v>305</v>
      </c>
      <c r="K6794" s="0" t="n">
        <v>24574110.7377499</v>
      </c>
      <c r="L6794" s="0" t="n">
        <v>36327820.005</v>
      </c>
      <c r="M6794" s="0" t="n">
        <v>38775060.7409608</v>
      </c>
      <c r="N6794" s="0" t="n">
        <v>32030050.815</v>
      </c>
      <c r="O6794" s="0" t="n">
        <v>32562640.08</v>
      </c>
      <c r="P6794" s="0" t="n">
        <v>46040815.8</v>
      </c>
      <c r="Q6794" s="0" t="n">
        <v>38537615.385</v>
      </c>
      <c r="S6794" s="0" t="s">
        <v>303</v>
      </c>
    </row>
    <row r="6795" customFormat="false" ht="14" hidden="true" customHeight="false" outlineLevel="0" collapsed="false">
      <c r="A6795" s="0" t="str">
        <f aca="false">SUBSTITUTE(C6795&amp;D6795&amp;E6795&amp;F6795&amp;G6795&amp;H6795&amp;I6795," ","")</f>
        <v>AgenteBilingüeEspecializadoIngeniería,arquitectura,urbanismoyafinesEnsitioServicio7x24Zona1Platino</v>
      </c>
      <c r="B6795" s="0" t="s">
        <v>7134</v>
      </c>
      <c r="C6795" s="0" t="s">
        <v>190</v>
      </c>
      <c r="D6795" s="0" t="s">
        <v>6010</v>
      </c>
      <c r="E6795" s="0" t="s">
        <v>59</v>
      </c>
      <c r="F6795" s="0" t="s">
        <v>5889</v>
      </c>
      <c r="G6795" s="0" t="s">
        <v>55</v>
      </c>
      <c r="H6795" s="0" t="s">
        <v>379</v>
      </c>
      <c r="I6795" s="0" t="s">
        <v>198</v>
      </c>
      <c r="J6795" s="0" t="s">
        <v>305</v>
      </c>
      <c r="K6795" s="0" t="n">
        <v>24574110.7377499</v>
      </c>
      <c r="L6795" s="0" t="n">
        <v>37396284.66</v>
      </c>
      <c r="M6795" s="0" t="n">
        <v>39917856.5187669</v>
      </c>
      <c r="N6795" s="0" t="n">
        <v>32106170.925</v>
      </c>
      <c r="O6795" s="0" t="n">
        <v>32562640.08</v>
      </c>
      <c r="P6795" s="0" t="n">
        <v>47030941.305</v>
      </c>
      <c r="Q6795" s="0" t="n">
        <v>40958699.805</v>
      </c>
      <c r="S6795" s="0" t="s">
        <v>303</v>
      </c>
    </row>
    <row r="6796" customFormat="false" ht="14" hidden="true" customHeight="false" outlineLevel="0" collapsed="false">
      <c r="A6796" s="0" t="str">
        <f aca="false">SUBSTITUTE(C6796&amp;D6796&amp;E6796&amp;F6796&amp;G6796&amp;H6796&amp;I6796," ","")</f>
        <v>AgenteBilingüeEspecializadoBellasartesyafinesEnsitioJornadaOrdinaria Zona1Plata</v>
      </c>
      <c r="B6796" s="0" t="s">
        <v>7135</v>
      </c>
      <c r="C6796" s="0" t="s">
        <v>190</v>
      </c>
      <c r="D6796" s="0" t="s">
        <v>6010</v>
      </c>
      <c r="E6796" s="0" t="s">
        <v>60</v>
      </c>
      <c r="F6796" s="0" t="s">
        <v>5889</v>
      </c>
      <c r="G6796" s="0" t="s">
        <v>62</v>
      </c>
      <c r="H6796" s="0" t="s">
        <v>379</v>
      </c>
      <c r="I6796" s="0" t="s">
        <v>195</v>
      </c>
      <c r="J6796" s="0" t="s">
        <v>36</v>
      </c>
      <c r="K6796" s="0" t="n">
        <v>7605145.30149997</v>
      </c>
      <c r="L6796" s="0" t="n">
        <v>7932873.42</v>
      </c>
      <c r="M6796" s="0" t="n">
        <v>9365435.35606165</v>
      </c>
      <c r="N6796" s="0" t="n">
        <v>8703216.675</v>
      </c>
      <c r="O6796" s="0" t="n">
        <v>8406196.515</v>
      </c>
      <c r="P6796" s="0" t="n">
        <v>8655943.05</v>
      </c>
      <c r="Q6796" s="0" t="n">
        <v>9515140.02</v>
      </c>
      <c r="S6796" s="0" t="s">
        <v>303</v>
      </c>
    </row>
    <row r="6797" customFormat="false" ht="14" hidden="true" customHeight="false" outlineLevel="0" collapsed="false">
      <c r="A6797" s="0" t="str">
        <f aca="false">SUBSTITUTE(C6797&amp;D6797&amp;E6797&amp;F6797&amp;G6797&amp;H6797&amp;I6797," ","")</f>
        <v>AgenteBilingüeEspecializadoBellasartesyafinesEnsitioJornadaOrdinaria Zona1Oro</v>
      </c>
      <c r="B6797" s="0" t="s">
        <v>7136</v>
      </c>
      <c r="C6797" s="0" t="s">
        <v>190</v>
      </c>
      <c r="D6797" s="0" t="s">
        <v>6010</v>
      </c>
      <c r="E6797" s="0" t="s">
        <v>60</v>
      </c>
      <c r="F6797" s="0" t="s">
        <v>5889</v>
      </c>
      <c r="G6797" s="0" t="s">
        <v>62</v>
      </c>
      <c r="H6797" s="0" t="s">
        <v>379</v>
      </c>
      <c r="I6797" s="0" t="s">
        <v>54</v>
      </c>
      <c r="J6797" s="0" t="s">
        <v>36</v>
      </c>
      <c r="K6797" s="0" t="n">
        <v>7605145.30149997</v>
      </c>
      <c r="L6797" s="0" t="n">
        <v>8091531.675</v>
      </c>
      <c r="M6797" s="0" t="n">
        <v>9633555.46359276</v>
      </c>
      <c r="N6797" s="0" t="n">
        <v>8742926.52</v>
      </c>
      <c r="O6797" s="0" t="n">
        <v>8406196.515</v>
      </c>
      <c r="P6797" s="0" t="n">
        <v>8838173.43</v>
      </c>
      <c r="Q6797" s="0" t="n">
        <v>9936972.9</v>
      </c>
      <c r="S6797" s="0" t="s">
        <v>303</v>
      </c>
    </row>
    <row r="6798" customFormat="false" ht="14" hidden="true" customHeight="false" outlineLevel="0" collapsed="false">
      <c r="A6798" s="0" t="str">
        <f aca="false">SUBSTITUTE(C6798&amp;D6798&amp;E6798&amp;F6798&amp;G6798&amp;H6798&amp;I6798," ","")</f>
        <v>AgenteBilingüeEspecializadoBellasartesyafinesEnsitioJornadaOrdinaria Zona1Platino</v>
      </c>
      <c r="B6798" s="0" t="s">
        <v>7137</v>
      </c>
      <c r="C6798" s="0" t="s">
        <v>190</v>
      </c>
      <c r="D6798" s="0" t="s">
        <v>6010</v>
      </c>
      <c r="E6798" s="0" t="s">
        <v>60</v>
      </c>
      <c r="F6798" s="0" t="s">
        <v>5889</v>
      </c>
      <c r="G6798" s="0" t="s">
        <v>62</v>
      </c>
      <c r="H6798" s="0" t="s">
        <v>379</v>
      </c>
      <c r="I6798" s="0" t="s">
        <v>198</v>
      </c>
      <c r="J6798" s="0" t="s">
        <v>36</v>
      </c>
      <c r="K6798" s="0" t="n">
        <v>7605145.30149997</v>
      </c>
      <c r="L6798" s="0" t="n">
        <v>8329517.505</v>
      </c>
      <c r="M6798" s="0" t="n">
        <v>9917479.88043899</v>
      </c>
      <c r="N6798" s="0" t="n">
        <v>8782636.365</v>
      </c>
      <c r="O6798" s="0" t="n">
        <v>8406196.515</v>
      </c>
      <c r="P6798" s="0" t="n">
        <v>9028241.865</v>
      </c>
      <c r="Q6798" s="0" t="n">
        <v>10561252.815</v>
      </c>
      <c r="S6798" s="0" t="s">
        <v>303</v>
      </c>
    </row>
    <row r="6799" customFormat="false" ht="14" hidden="true" customHeight="false" outlineLevel="0" collapsed="false">
      <c r="A6799" s="0" t="str">
        <f aca="false">SUBSTITUTE(C6799&amp;D6799&amp;E6799&amp;F6799&amp;G6799&amp;H6799&amp;I6799," ","")</f>
        <v>AgenteBilingüeEspecializadoBellasartesyafinesEnsitioHoraextradiurnaZona1Plata</v>
      </c>
      <c r="B6799" s="0" t="s">
        <v>7138</v>
      </c>
      <c r="C6799" s="0" t="s">
        <v>190</v>
      </c>
      <c r="D6799" s="0" t="s">
        <v>6010</v>
      </c>
      <c r="E6799" s="0" t="s">
        <v>60</v>
      </c>
      <c r="F6799" s="0" t="s">
        <v>5889</v>
      </c>
      <c r="G6799" s="0" t="s">
        <v>192</v>
      </c>
      <c r="H6799" s="0" t="s">
        <v>379</v>
      </c>
      <c r="I6799" s="0" t="s">
        <v>195</v>
      </c>
      <c r="J6799" s="0" t="s">
        <v>325</v>
      </c>
      <c r="K6799" s="0" t="n">
        <v>38758.5076880207</v>
      </c>
      <c r="L6799" s="0" t="n">
        <v>43230.915</v>
      </c>
      <c r="M6799" s="0" t="n">
        <v>51815.0379154552</v>
      </c>
      <c r="N6799" s="0" t="n">
        <v>35772.705</v>
      </c>
      <c r="O6799" s="0" t="n">
        <v>36174.285</v>
      </c>
      <c r="P6799" s="0" t="n">
        <v>45897.075</v>
      </c>
      <c r="Q6799" s="0" t="n">
        <v>56509.965</v>
      </c>
      <c r="S6799" s="0" t="s">
        <v>303</v>
      </c>
    </row>
    <row r="6800" customFormat="false" ht="14" hidden="true" customHeight="false" outlineLevel="0" collapsed="false">
      <c r="A6800" s="0" t="str">
        <f aca="false">SUBSTITUTE(C6800&amp;D6800&amp;E6800&amp;F6800&amp;G6800&amp;H6800&amp;I6800," ","")</f>
        <v>AgenteBilingüeEspecializadoBellasartesyafinesEnsitioHoraextradiurnaZona1Oro</v>
      </c>
      <c r="B6800" s="0" t="s">
        <v>7139</v>
      </c>
      <c r="C6800" s="0" t="s">
        <v>190</v>
      </c>
      <c r="D6800" s="0" t="s">
        <v>6010</v>
      </c>
      <c r="E6800" s="0" t="s">
        <v>60</v>
      </c>
      <c r="F6800" s="0" t="s">
        <v>5889</v>
      </c>
      <c r="G6800" s="0" t="s">
        <v>192</v>
      </c>
      <c r="H6800" s="0" t="s">
        <v>379</v>
      </c>
      <c r="I6800" s="0" t="s">
        <v>54</v>
      </c>
      <c r="J6800" s="0" t="s">
        <v>325</v>
      </c>
      <c r="K6800" s="0" t="n">
        <v>38758.5076880207</v>
      </c>
      <c r="L6800" s="0" t="n">
        <v>44096.175</v>
      </c>
      <c r="M6800" s="0" t="n">
        <v>53298.4343630777</v>
      </c>
      <c r="N6800" s="0" t="n">
        <v>35772.705</v>
      </c>
      <c r="O6800" s="0" t="n">
        <v>36174.285</v>
      </c>
      <c r="P6800" s="0" t="n">
        <v>46863.765</v>
      </c>
      <c r="Q6800" s="0" t="n">
        <v>59014.665</v>
      </c>
      <c r="S6800" s="0" t="s">
        <v>303</v>
      </c>
    </row>
    <row r="6801" customFormat="false" ht="14" hidden="true" customHeight="false" outlineLevel="0" collapsed="false">
      <c r="A6801" s="0" t="str">
        <f aca="false">SUBSTITUTE(C6801&amp;D6801&amp;E6801&amp;F6801&amp;G6801&amp;H6801&amp;I6801," ","")</f>
        <v>AgenteBilingüeEspecializadoBellasartesyafinesEnsitioHoraextradiurnaZona1Platino</v>
      </c>
      <c r="B6801" s="0" t="s">
        <v>7140</v>
      </c>
      <c r="C6801" s="0" t="s">
        <v>190</v>
      </c>
      <c r="D6801" s="0" t="s">
        <v>6010</v>
      </c>
      <c r="E6801" s="0" t="s">
        <v>60</v>
      </c>
      <c r="F6801" s="0" t="s">
        <v>5889</v>
      </c>
      <c r="G6801" s="0" t="s">
        <v>192</v>
      </c>
      <c r="H6801" s="0" t="s">
        <v>379</v>
      </c>
      <c r="I6801" s="0" t="s">
        <v>198</v>
      </c>
      <c r="J6801" s="0" t="s">
        <v>325</v>
      </c>
      <c r="K6801" s="0" t="n">
        <v>38758.5076880207</v>
      </c>
      <c r="L6801" s="0" t="n">
        <v>45393.03</v>
      </c>
      <c r="M6801" s="0" t="n">
        <v>54869.269445986</v>
      </c>
      <c r="N6801" s="0" t="n">
        <v>35772.705</v>
      </c>
      <c r="O6801" s="0" t="n">
        <v>36174.285</v>
      </c>
      <c r="P6801" s="0" t="n">
        <v>47871.855</v>
      </c>
      <c r="Q6801" s="0" t="n">
        <v>62722.035</v>
      </c>
      <c r="S6801" s="0" t="s">
        <v>303</v>
      </c>
    </row>
    <row r="6802" customFormat="false" ht="14" hidden="true" customHeight="false" outlineLevel="0" collapsed="false">
      <c r="A6802" s="0" t="str">
        <f aca="false">SUBSTITUTE(C6802&amp;D6802&amp;E6802&amp;F6802&amp;G6802&amp;H6802&amp;I6802," ","")</f>
        <v>AgenteBilingüeEspecializadoBellasartesyafinesEnsitioHoraextranocturna Zona1Plata</v>
      </c>
      <c r="B6802" s="0" t="s">
        <v>7141</v>
      </c>
      <c r="C6802" s="0" t="s">
        <v>190</v>
      </c>
      <c r="D6802" s="0" t="s">
        <v>6010</v>
      </c>
      <c r="E6802" s="0" t="s">
        <v>60</v>
      </c>
      <c r="F6802" s="0" t="s">
        <v>5889</v>
      </c>
      <c r="G6802" s="0" t="s">
        <v>197</v>
      </c>
      <c r="H6802" s="0" t="s">
        <v>379</v>
      </c>
      <c r="I6802" s="0" t="s">
        <v>195</v>
      </c>
      <c r="J6802" s="0" t="s">
        <v>325</v>
      </c>
      <c r="K6802" s="0" t="n">
        <v>52899.312218229</v>
      </c>
      <c r="L6802" s="0" t="n">
        <v>60523.695</v>
      </c>
      <c r="M6802" s="0" t="n">
        <v>72541.0530816373</v>
      </c>
      <c r="N6802" s="0" t="n">
        <v>50082.615</v>
      </c>
      <c r="O6802" s="0" t="n">
        <v>50366.205</v>
      </c>
      <c r="P6802" s="0" t="n">
        <v>58763.16</v>
      </c>
      <c r="Q6802" s="0" t="n">
        <v>78433.335</v>
      </c>
      <c r="S6802" s="0" t="s">
        <v>303</v>
      </c>
    </row>
    <row r="6803" customFormat="false" ht="14" hidden="true" customHeight="false" outlineLevel="0" collapsed="false">
      <c r="A6803" s="0" t="str">
        <f aca="false">SUBSTITUTE(C6803&amp;D6803&amp;E6803&amp;F6803&amp;G6803&amp;H6803&amp;I6803," ","")</f>
        <v>AgenteBilingüeEspecializadoBellasartesyafinesEnsitioHoraextranocturna Zona1Oro</v>
      </c>
      <c r="B6803" s="0" t="s">
        <v>7142</v>
      </c>
      <c r="C6803" s="0" t="s">
        <v>190</v>
      </c>
      <c r="D6803" s="0" t="s">
        <v>6010</v>
      </c>
      <c r="E6803" s="0" t="s">
        <v>60</v>
      </c>
      <c r="F6803" s="0" t="s">
        <v>5889</v>
      </c>
      <c r="G6803" s="0" t="s">
        <v>197</v>
      </c>
      <c r="H6803" s="0" t="s">
        <v>379</v>
      </c>
      <c r="I6803" s="0" t="s">
        <v>54</v>
      </c>
      <c r="J6803" s="0" t="s">
        <v>325</v>
      </c>
      <c r="K6803" s="0" t="n">
        <v>52899.312218229</v>
      </c>
      <c r="L6803" s="0" t="n">
        <v>61734.645</v>
      </c>
      <c r="M6803" s="0" t="n">
        <v>74617.8081083088</v>
      </c>
      <c r="N6803" s="0" t="n">
        <v>50082.615</v>
      </c>
      <c r="O6803" s="0" t="n">
        <v>50366.205</v>
      </c>
      <c r="P6803" s="0" t="n">
        <v>60001.02</v>
      </c>
      <c r="Q6803" s="0" t="n">
        <v>81910.935</v>
      </c>
      <c r="S6803" s="0" t="s">
        <v>303</v>
      </c>
    </row>
    <row r="6804" customFormat="false" ht="14" hidden="true" customHeight="false" outlineLevel="0" collapsed="false">
      <c r="A6804" s="0" t="str">
        <f aca="false">SUBSTITUTE(C6804&amp;D6804&amp;E6804&amp;F6804&amp;G6804&amp;H6804&amp;I6804," ","")</f>
        <v>AgenteBilingüeEspecializadoBellasartesyafinesEnsitioHoraextranocturna Zona1Platino</v>
      </c>
      <c r="B6804" s="0" t="s">
        <v>7143</v>
      </c>
      <c r="C6804" s="0" t="s">
        <v>190</v>
      </c>
      <c r="D6804" s="0" t="s">
        <v>6010</v>
      </c>
      <c r="E6804" s="0" t="s">
        <v>60</v>
      </c>
      <c r="F6804" s="0" t="s">
        <v>5889</v>
      </c>
      <c r="G6804" s="0" t="s">
        <v>197</v>
      </c>
      <c r="H6804" s="0" t="s">
        <v>379</v>
      </c>
      <c r="I6804" s="0" t="s">
        <v>198</v>
      </c>
      <c r="J6804" s="0" t="s">
        <v>325</v>
      </c>
      <c r="K6804" s="0" t="n">
        <v>52899.312218229</v>
      </c>
      <c r="L6804" s="0" t="n">
        <v>63550.035</v>
      </c>
      <c r="M6804" s="0" t="n">
        <v>76816.9772243804</v>
      </c>
      <c r="N6804" s="0" t="n">
        <v>50082.615</v>
      </c>
      <c r="O6804" s="0" t="n">
        <v>50366.205</v>
      </c>
      <c r="P6804" s="0" t="n">
        <v>61290.63</v>
      </c>
      <c r="Q6804" s="0" t="n">
        <v>87056.955</v>
      </c>
      <c r="S6804" s="0" t="s">
        <v>303</v>
      </c>
    </row>
    <row r="6805" customFormat="false" ht="14" hidden="true" customHeight="false" outlineLevel="0" collapsed="false">
      <c r="A6805" s="0" t="str">
        <f aca="false">SUBSTITUTE(C6805&amp;D6805&amp;E6805&amp;F6805&amp;G6805&amp;H6805&amp;I6805," ","")</f>
        <v>AgenteBilingüeEspecializadoBellasartesyafinesEnsitioHoraextradominicalyfestivoZona1Plata</v>
      </c>
      <c r="B6805" s="0" t="s">
        <v>7144</v>
      </c>
      <c r="C6805" s="0" t="s">
        <v>190</v>
      </c>
      <c r="D6805" s="0" t="s">
        <v>6010</v>
      </c>
      <c r="E6805" s="0" t="s">
        <v>60</v>
      </c>
      <c r="F6805" s="0" t="s">
        <v>5889</v>
      </c>
      <c r="G6805" s="0" t="s">
        <v>194</v>
      </c>
      <c r="H6805" s="0" t="s">
        <v>379</v>
      </c>
      <c r="I6805" s="0" t="s">
        <v>195</v>
      </c>
      <c r="J6805" s="0" t="s">
        <v>325</v>
      </c>
      <c r="K6805" s="0" t="n">
        <v>67040.1167484372</v>
      </c>
      <c r="L6805" s="0" t="n">
        <v>69170.085</v>
      </c>
      <c r="M6805" s="0" t="n">
        <v>82904.0606647283</v>
      </c>
      <c r="N6805" s="0" t="n">
        <v>71546.445</v>
      </c>
      <c r="O6805" s="0" t="n">
        <v>57461.13</v>
      </c>
      <c r="P6805" s="0" t="n">
        <v>65196.72</v>
      </c>
      <c r="Q6805" s="0" t="n">
        <v>87317.775</v>
      </c>
      <c r="S6805" s="0" t="s">
        <v>303</v>
      </c>
    </row>
    <row r="6806" customFormat="false" ht="14" hidden="true" customHeight="false" outlineLevel="0" collapsed="false">
      <c r="A6806" s="0" t="str">
        <f aca="false">SUBSTITUTE(C6806&amp;D6806&amp;E6806&amp;F6806&amp;G6806&amp;H6806&amp;I6806," ","")</f>
        <v>AgenteBilingüeEspecializadoBellasartesyafinesEnsitioHoraextradominicalyfestivoZona1Oro</v>
      </c>
      <c r="B6806" s="0" t="s">
        <v>7145</v>
      </c>
      <c r="C6806" s="0" t="s">
        <v>190</v>
      </c>
      <c r="D6806" s="0" t="s">
        <v>6010</v>
      </c>
      <c r="E6806" s="0" t="s">
        <v>60</v>
      </c>
      <c r="F6806" s="0" t="s">
        <v>5889</v>
      </c>
      <c r="G6806" s="0" t="s">
        <v>194</v>
      </c>
      <c r="H6806" s="0" t="s">
        <v>379</v>
      </c>
      <c r="I6806" s="0" t="s">
        <v>54</v>
      </c>
      <c r="J6806" s="0" t="s">
        <v>325</v>
      </c>
      <c r="K6806" s="0" t="n">
        <v>67040.1167484372</v>
      </c>
      <c r="L6806" s="0" t="n">
        <v>70553.88</v>
      </c>
      <c r="M6806" s="0" t="n">
        <v>85277.4949809243</v>
      </c>
      <c r="N6806" s="0" t="n">
        <v>71546.445</v>
      </c>
      <c r="O6806" s="0" t="n">
        <v>57461.13</v>
      </c>
      <c r="P6806" s="0" t="n">
        <v>66569.13</v>
      </c>
      <c r="Q6806" s="0" t="n">
        <v>91188.675</v>
      </c>
      <c r="S6806" s="0" t="s">
        <v>303</v>
      </c>
    </row>
    <row r="6807" customFormat="false" ht="14" hidden="true" customHeight="false" outlineLevel="0" collapsed="false">
      <c r="A6807" s="0" t="str">
        <f aca="false">SUBSTITUTE(C6807&amp;D6807&amp;E6807&amp;F6807&amp;G6807&amp;H6807&amp;I6807," ","")</f>
        <v>AgenteBilingüeEspecializadoBellasartesyafinesEnsitioHoraextradominicalyfestivoZona1Platino</v>
      </c>
      <c r="B6807" s="0" t="s">
        <v>7146</v>
      </c>
      <c r="C6807" s="0" t="s">
        <v>190</v>
      </c>
      <c r="D6807" s="0" t="s">
        <v>6010</v>
      </c>
      <c r="E6807" s="0" t="s">
        <v>60</v>
      </c>
      <c r="F6807" s="0" t="s">
        <v>5889</v>
      </c>
      <c r="G6807" s="0" t="s">
        <v>194</v>
      </c>
      <c r="H6807" s="0" t="s">
        <v>379</v>
      </c>
      <c r="I6807" s="0" t="s">
        <v>198</v>
      </c>
      <c r="J6807" s="0" t="s">
        <v>325</v>
      </c>
      <c r="K6807" s="0" t="n">
        <v>67040.1167484372</v>
      </c>
      <c r="L6807" s="0" t="n">
        <v>72629.055</v>
      </c>
      <c r="M6807" s="0" t="n">
        <v>87790.8311135776</v>
      </c>
      <c r="N6807" s="0" t="n">
        <v>71546.445</v>
      </c>
      <c r="O6807" s="0" t="n">
        <v>57461.13</v>
      </c>
      <c r="P6807" s="0" t="n">
        <v>68000.535</v>
      </c>
      <c r="Q6807" s="0" t="n">
        <v>96917.4</v>
      </c>
      <c r="S6807" s="0" t="s">
        <v>303</v>
      </c>
    </row>
    <row r="6808" customFormat="false" ht="14" hidden="true" customHeight="false" outlineLevel="0" collapsed="false">
      <c r="A6808" s="0" t="str">
        <f aca="false">SUBSTITUTE(C6808&amp;D6808&amp;E6808&amp;F6808&amp;G6808&amp;H6808&amp;I6808," ","")</f>
        <v>AgenteBilingüeEspecializadoBellasartesyafinesEnsitioServicio7x24Zona1Plata</v>
      </c>
      <c r="B6808" s="0" t="s">
        <v>7147</v>
      </c>
      <c r="C6808" s="0" t="s">
        <v>190</v>
      </c>
      <c r="D6808" s="0" t="s">
        <v>6010</v>
      </c>
      <c r="E6808" s="0" t="s">
        <v>60</v>
      </c>
      <c r="F6808" s="0" t="s">
        <v>5889</v>
      </c>
      <c r="G6808" s="0" t="s">
        <v>55</v>
      </c>
      <c r="H6808" s="0" t="s">
        <v>379</v>
      </c>
      <c r="I6808" s="0" t="s">
        <v>195</v>
      </c>
      <c r="J6808" s="0" t="s">
        <v>305</v>
      </c>
      <c r="K6808" s="0" t="n">
        <v>24574110.7377499</v>
      </c>
      <c r="L6808" s="0" t="n">
        <v>35615509.2</v>
      </c>
      <c r="M6808" s="0" t="n">
        <v>37695877.3081481</v>
      </c>
      <c r="N6808" s="0" t="n">
        <v>31953930.705</v>
      </c>
      <c r="O6808" s="0" t="n">
        <v>32562640.08</v>
      </c>
      <c r="P6808" s="0" t="n">
        <v>45091521.045</v>
      </c>
      <c r="Q6808" s="0" t="n">
        <v>36901661.265</v>
      </c>
      <c r="S6808" s="0" t="s">
        <v>303</v>
      </c>
    </row>
    <row r="6809" customFormat="false" ht="14" hidden="true" customHeight="false" outlineLevel="0" collapsed="false">
      <c r="A6809" s="0" t="str">
        <f aca="false">SUBSTITUTE(C6809&amp;D6809&amp;E6809&amp;F6809&amp;G6809&amp;H6809&amp;I6809," ","")</f>
        <v>AgenteBilingüeEspecializadoBellasartesyafinesEnsitioServicio7x24Zona1Oro</v>
      </c>
      <c r="B6809" s="0" t="s">
        <v>7148</v>
      </c>
      <c r="C6809" s="0" t="s">
        <v>190</v>
      </c>
      <c r="D6809" s="0" t="s">
        <v>6010</v>
      </c>
      <c r="E6809" s="0" t="s">
        <v>60</v>
      </c>
      <c r="F6809" s="0" t="s">
        <v>5889</v>
      </c>
      <c r="G6809" s="0" t="s">
        <v>55</v>
      </c>
      <c r="H6809" s="0" t="s">
        <v>379</v>
      </c>
      <c r="I6809" s="0" t="s">
        <v>54</v>
      </c>
      <c r="J6809" s="0" t="s">
        <v>305</v>
      </c>
      <c r="K6809" s="0" t="n">
        <v>24574110.7377499</v>
      </c>
      <c r="L6809" s="0" t="n">
        <v>36327820.005</v>
      </c>
      <c r="M6809" s="0" t="n">
        <v>38775060.7409608</v>
      </c>
      <c r="N6809" s="0" t="n">
        <v>32030050.815</v>
      </c>
      <c r="O6809" s="0" t="n">
        <v>32562640.08</v>
      </c>
      <c r="P6809" s="0" t="n">
        <v>46040815.8</v>
      </c>
      <c r="Q6809" s="0" t="n">
        <v>38537615.385</v>
      </c>
      <c r="S6809" s="0" t="s">
        <v>303</v>
      </c>
    </row>
    <row r="6810" customFormat="false" ht="14" hidden="true" customHeight="false" outlineLevel="0" collapsed="false">
      <c r="A6810" s="0" t="str">
        <f aca="false">SUBSTITUTE(C6810&amp;D6810&amp;E6810&amp;F6810&amp;G6810&amp;H6810&amp;I6810," ","")</f>
        <v>AgenteBilingüeEspecializadoBellasartesyafinesEnsitioServicio7x24Zona1Platino</v>
      </c>
      <c r="B6810" s="0" t="s">
        <v>7149</v>
      </c>
      <c r="C6810" s="0" t="s">
        <v>190</v>
      </c>
      <c r="D6810" s="0" t="s">
        <v>6010</v>
      </c>
      <c r="E6810" s="0" t="s">
        <v>60</v>
      </c>
      <c r="F6810" s="0" t="s">
        <v>5889</v>
      </c>
      <c r="G6810" s="0" t="s">
        <v>55</v>
      </c>
      <c r="H6810" s="0" t="s">
        <v>379</v>
      </c>
      <c r="I6810" s="0" t="s">
        <v>198</v>
      </c>
      <c r="J6810" s="0" t="s">
        <v>305</v>
      </c>
      <c r="K6810" s="0" t="n">
        <v>24574110.7377499</v>
      </c>
      <c r="L6810" s="0" t="n">
        <v>37396284.66</v>
      </c>
      <c r="M6810" s="0" t="n">
        <v>39917856.5187669</v>
      </c>
      <c r="N6810" s="0" t="n">
        <v>32106170.925</v>
      </c>
      <c r="O6810" s="0" t="n">
        <v>32562640.08</v>
      </c>
      <c r="P6810" s="0" t="n">
        <v>47030941.305</v>
      </c>
      <c r="Q6810" s="0" t="n">
        <v>40958699.805</v>
      </c>
      <c r="S6810" s="0" t="s">
        <v>303</v>
      </c>
    </row>
    <row r="6811" customFormat="false" ht="14" hidden="true" customHeight="false" outlineLevel="0" collapsed="false">
      <c r="A6811" s="0" t="str">
        <f aca="false">SUBSTITUTE(C6811&amp;D6811&amp;E6811&amp;F6811&amp;G6811&amp;H6811&amp;I6811," ","")</f>
        <v>AgenteBilingüeEspecializadoMatemáticas,cienciasnaturalesyafinesEnsitioJornadaOrdinaria Zona1Plata</v>
      </c>
      <c r="B6811" s="0" t="s">
        <v>7150</v>
      </c>
      <c r="C6811" s="0" t="s">
        <v>190</v>
      </c>
      <c r="D6811" s="0" t="s">
        <v>6010</v>
      </c>
      <c r="E6811" s="0" t="s">
        <v>673</v>
      </c>
      <c r="F6811" s="0" t="s">
        <v>5889</v>
      </c>
      <c r="G6811" s="0" t="s">
        <v>62</v>
      </c>
      <c r="H6811" s="0" t="s">
        <v>379</v>
      </c>
      <c r="I6811" s="0" t="s">
        <v>195</v>
      </c>
      <c r="J6811" s="0" t="s">
        <v>36</v>
      </c>
      <c r="K6811" s="0" t="n">
        <v>7605145.30149997</v>
      </c>
      <c r="L6811" s="0" t="n">
        <v>7932873.42</v>
      </c>
      <c r="M6811" s="0" t="n">
        <v>9365435.35606165</v>
      </c>
      <c r="N6811" s="0" t="n">
        <v>8703216.675</v>
      </c>
      <c r="O6811" s="0" t="n">
        <v>8406196.515</v>
      </c>
      <c r="P6811" s="0" t="n">
        <v>8655943.05</v>
      </c>
      <c r="Q6811" s="0" t="n">
        <v>9515140.02</v>
      </c>
      <c r="S6811" s="0" t="s">
        <v>303</v>
      </c>
    </row>
    <row r="6812" customFormat="false" ht="14" hidden="true" customHeight="false" outlineLevel="0" collapsed="false">
      <c r="A6812" s="0" t="str">
        <f aca="false">SUBSTITUTE(C6812&amp;D6812&amp;E6812&amp;F6812&amp;G6812&amp;H6812&amp;I6812," ","")</f>
        <v>AgenteBilingüeEspecializadoMatemáticas,cienciasnaturalesyafinesEnsitioJornadaOrdinaria Zona1Oro</v>
      </c>
      <c r="B6812" s="0" t="s">
        <v>7151</v>
      </c>
      <c r="C6812" s="0" t="s">
        <v>190</v>
      </c>
      <c r="D6812" s="0" t="s">
        <v>6010</v>
      </c>
      <c r="E6812" s="0" t="s">
        <v>673</v>
      </c>
      <c r="F6812" s="0" t="s">
        <v>5889</v>
      </c>
      <c r="G6812" s="0" t="s">
        <v>62</v>
      </c>
      <c r="H6812" s="0" t="s">
        <v>379</v>
      </c>
      <c r="I6812" s="0" t="s">
        <v>54</v>
      </c>
      <c r="J6812" s="0" t="s">
        <v>36</v>
      </c>
      <c r="K6812" s="0" t="n">
        <v>7605145.30149997</v>
      </c>
      <c r="L6812" s="0" t="n">
        <v>8091531.675</v>
      </c>
      <c r="M6812" s="0" t="n">
        <v>9633555.46359276</v>
      </c>
      <c r="N6812" s="0" t="n">
        <v>8742926.52</v>
      </c>
      <c r="O6812" s="0" t="n">
        <v>8406196.515</v>
      </c>
      <c r="P6812" s="0" t="n">
        <v>8838173.43</v>
      </c>
      <c r="Q6812" s="0" t="n">
        <v>9936972.9</v>
      </c>
      <c r="S6812" s="0" t="s">
        <v>303</v>
      </c>
    </row>
    <row r="6813" customFormat="false" ht="14" hidden="true" customHeight="false" outlineLevel="0" collapsed="false">
      <c r="A6813" s="0" t="str">
        <f aca="false">SUBSTITUTE(C6813&amp;D6813&amp;E6813&amp;F6813&amp;G6813&amp;H6813&amp;I6813," ","")</f>
        <v>AgenteBilingüeEspecializadoMatemáticas,cienciasnaturalesyafinesEnsitioJornadaOrdinaria Zona1Platino</v>
      </c>
      <c r="B6813" s="0" t="s">
        <v>7152</v>
      </c>
      <c r="C6813" s="0" t="s">
        <v>190</v>
      </c>
      <c r="D6813" s="0" t="s">
        <v>6010</v>
      </c>
      <c r="E6813" s="0" t="s">
        <v>673</v>
      </c>
      <c r="F6813" s="0" t="s">
        <v>5889</v>
      </c>
      <c r="G6813" s="0" t="s">
        <v>62</v>
      </c>
      <c r="H6813" s="0" t="s">
        <v>379</v>
      </c>
      <c r="I6813" s="0" t="s">
        <v>198</v>
      </c>
      <c r="J6813" s="0" t="s">
        <v>36</v>
      </c>
      <c r="K6813" s="0" t="n">
        <v>7605145.30149997</v>
      </c>
      <c r="L6813" s="0" t="n">
        <v>8329517.505</v>
      </c>
      <c r="M6813" s="0" t="n">
        <v>9917479.88043899</v>
      </c>
      <c r="N6813" s="0" t="n">
        <v>8782636.365</v>
      </c>
      <c r="O6813" s="0" t="n">
        <v>8406196.515</v>
      </c>
      <c r="P6813" s="0" t="n">
        <v>9028241.865</v>
      </c>
      <c r="Q6813" s="0" t="n">
        <v>10561252.815</v>
      </c>
      <c r="S6813" s="0" t="s">
        <v>303</v>
      </c>
    </row>
    <row r="6814" customFormat="false" ht="14" hidden="true" customHeight="false" outlineLevel="0" collapsed="false">
      <c r="A6814" s="0" t="str">
        <f aca="false">SUBSTITUTE(C6814&amp;D6814&amp;E6814&amp;F6814&amp;G6814&amp;H6814&amp;I6814," ","")</f>
        <v>AgenteBilingüeEspecializadoMatemáticas,cienciasnaturalesyafinesEnsitioHoraextradiurnaZona1Plata</v>
      </c>
      <c r="B6814" s="0" t="s">
        <v>7153</v>
      </c>
      <c r="C6814" s="0" t="s">
        <v>190</v>
      </c>
      <c r="D6814" s="0" t="s">
        <v>6010</v>
      </c>
      <c r="E6814" s="0" t="s">
        <v>673</v>
      </c>
      <c r="F6814" s="0" t="s">
        <v>5889</v>
      </c>
      <c r="G6814" s="0" t="s">
        <v>192</v>
      </c>
      <c r="H6814" s="0" t="s">
        <v>379</v>
      </c>
      <c r="I6814" s="0" t="s">
        <v>195</v>
      </c>
      <c r="J6814" s="0" t="s">
        <v>325</v>
      </c>
      <c r="K6814" s="0" t="n">
        <v>38758.5076880207</v>
      </c>
      <c r="L6814" s="0" t="n">
        <v>43230.915</v>
      </c>
      <c r="M6814" s="0" t="n">
        <v>51815.0379154552</v>
      </c>
      <c r="N6814" s="0" t="n">
        <v>35772.705</v>
      </c>
      <c r="O6814" s="0" t="n">
        <v>36174.285</v>
      </c>
      <c r="P6814" s="0" t="n">
        <v>45897.075</v>
      </c>
      <c r="Q6814" s="0" t="n">
        <v>56509.965</v>
      </c>
      <c r="S6814" s="0" t="s">
        <v>303</v>
      </c>
    </row>
    <row r="6815" customFormat="false" ht="14" hidden="true" customHeight="false" outlineLevel="0" collapsed="false">
      <c r="A6815" s="0" t="str">
        <f aca="false">SUBSTITUTE(C6815&amp;D6815&amp;E6815&amp;F6815&amp;G6815&amp;H6815&amp;I6815," ","")</f>
        <v>AgenteBilingüeEspecializadoMatemáticas,cienciasnaturalesyafinesEnsitioHoraextradiurnaZona1Oro</v>
      </c>
      <c r="B6815" s="0" t="s">
        <v>7154</v>
      </c>
      <c r="C6815" s="0" t="s">
        <v>190</v>
      </c>
      <c r="D6815" s="0" t="s">
        <v>6010</v>
      </c>
      <c r="E6815" s="0" t="s">
        <v>673</v>
      </c>
      <c r="F6815" s="0" t="s">
        <v>5889</v>
      </c>
      <c r="G6815" s="0" t="s">
        <v>192</v>
      </c>
      <c r="H6815" s="0" t="s">
        <v>379</v>
      </c>
      <c r="I6815" s="0" t="s">
        <v>54</v>
      </c>
      <c r="J6815" s="0" t="s">
        <v>325</v>
      </c>
      <c r="K6815" s="0" t="n">
        <v>38758.5076880207</v>
      </c>
      <c r="L6815" s="0" t="n">
        <v>44096.175</v>
      </c>
      <c r="M6815" s="0" t="n">
        <v>53298.4343630777</v>
      </c>
      <c r="N6815" s="0" t="n">
        <v>35772.705</v>
      </c>
      <c r="O6815" s="0" t="n">
        <v>36174.285</v>
      </c>
      <c r="P6815" s="0" t="n">
        <v>46863.765</v>
      </c>
      <c r="Q6815" s="0" t="n">
        <v>59014.665</v>
      </c>
      <c r="S6815" s="0" t="s">
        <v>303</v>
      </c>
    </row>
    <row r="6816" customFormat="false" ht="14" hidden="true" customHeight="false" outlineLevel="0" collapsed="false">
      <c r="A6816" s="0" t="str">
        <f aca="false">SUBSTITUTE(C6816&amp;D6816&amp;E6816&amp;F6816&amp;G6816&amp;H6816&amp;I6816," ","")</f>
        <v>AgenteBilingüeEspecializadoMatemáticas,cienciasnaturalesyafinesEnsitioHoraextradiurnaZona1Platino</v>
      </c>
      <c r="B6816" s="0" t="s">
        <v>7155</v>
      </c>
      <c r="C6816" s="0" t="s">
        <v>190</v>
      </c>
      <c r="D6816" s="0" t="s">
        <v>6010</v>
      </c>
      <c r="E6816" s="0" t="s">
        <v>673</v>
      </c>
      <c r="F6816" s="0" t="s">
        <v>5889</v>
      </c>
      <c r="G6816" s="0" t="s">
        <v>192</v>
      </c>
      <c r="H6816" s="0" t="s">
        <v>379</v>
      </c>
      <c r="I6816" s="0" t="s">
        <v>198</v>
      </c>
      <c r="J6816" s="0" t="s">
        <v>325</v>
      </c>
      <c r="K6816" s="0" t="n">
        <v>38758.5076880207</v>
      </c>
      <c r="L6816" s="0" t="n">
        <v>45393.03</v>
      </c>
      <c r="M6816" s="0" t="n">
        <v>54869.269445986</v>
      </c>
      <c r="N6816" s="0" t="n">
        <v>35772.705</v>
      </c>
      <c r="O6816" s="0" t="n">
        <v>36174.285</v>
      </c>
      <c r="P6816" s="0" t="n">
        <v>47871.855</v>
      </c>
      <c r="Q6816" s="0" t="n">
        <v>62722.035</v>
      </c>
      <c r="S6816" s="0" t="s">
        <v>303</v>
      </c>
    </row>
    <row r="6817" customFormat="false" ht="14" hidden="true" customHeight="false" outlineLevel="0" collapsed="false">
      <c r="A6817" s="0" t="str">
        <f aca="false">SUBSTITUTE(C6817&amp;D6817&amp;E6817&amp;F6817&amp;G6817&amp;H6817&amp;I6817," ","")</f>
        <v>AgenteBilingüeEspecializadoMatemáticas,cienciasnaturalesyafinesEnsitioHoraextranocturna Zona1Plata</v>
      </c>
      <c r="B6817" s="0" t="s">
        <v>7156</v>
      </c>
      <c r="C6817" s="0" t="s">
        <v>190</v>
      </c>
      <c r="D6817" s="0" t="s">
        <v>6010</v>
      </c>
      <c r="E6817" s="0" t="s">
        <v>673</v>
      </c>
      <c r="F6817" s="0" t="s">
        <v>5889</v>
      </c>
      <c r="G6817" s="0" t="s">
        <v>197</v>
      </c>
      <c r="H6817" s="0" t="s">
        <v>379</v>
      </c>
      <c r="I6817" s="0" t="s">
        <v>195</v>
      </c>
      <c r="J6817" s="0" t="s">
        <v>325</v>
      </c>
      <c r="K6817" s="0" t="n">
        <v>52899.312218229</v>
      </c>
      <c r="L6817" s="0" t="n">
        <v>60523.695</v>
      </c>
      <c r="M6817" s="0" t="n">
        <v>72541.0530816373</v>
      </c>
      <c r="N6817" s="0" t="n">
        <v>50082.615</v>
      </c>
      <c r="O6817" s="0" t="n">
        <v>50366.205</v>
      </c>
      <c r="P6817" s="0" t="n">
        <v>58763.16</v>
      </c>
      <c r="Q6817" s="0" t="n">
        <v>78433.335</v>
      </c>
      <c r="S6817" s="0" t="s">
        <v>303</v>
      </c>
    </row>
    <row r="6818" customFormat="false" ht="14" hidden="true" customHeight="false" outlineLevel="0" collapsed="false">
      <c r="A6818" s="0" t="str">
        <f aca="false">SUBSTITUTE(C6818&amp;D6818&amp;E6818&amp;F6818&amp;G6818&amp;H6818&amp;I6818," ","")</f>
        <v>AgenteBilingüeEspecializadoMatemáticas,cienciasnaturalesyafinesEnsitioHoraextranocturna Zona1Oro</v>
      </c>
      <c r="B6818" s="0" t="s">
        <v>7157</v>
      </c>
      <c r="C6818" s="0" t="s">
        <v>190</v>
      </c>
      <c r="D6818" s="0" t="s">
        <v>6010</v>
      </c>
      <c r="E6818" s="0" t="s">
        <v>673</v>
      </c>
      <c r="F6818" s="0" t="s">
        <v>5889</v>
      </c>
      <c r="G6818" s="0" t="s">
        <v>197</v>
      </c>
      <c r="H6818" s="0" t="s">
        <v>379</v>
      </c>
      <c r="I6818" s="0" t="s">
        <v>54</v>
      </c>
      <c r="J6818" s="0" t="s">
        <v>325</v>
      </c>
      <c r="K6818" s="0" t="n">
        <v>52899.312218229</v>
      </c>
      <c r="L6818" s="0" t="n">
        <v>61734.645</v>
      </c>
      <c r="M6818" s="0" t="n">
        <v>74617.8081083088</v>
      </c>
      <c r="N6818" s="0" t="n">
        <v>50082.615</v>
      </c>
      <c r="O6818" s="0" t="n">
        <v>50366.205</v>
      </c>
      <c r="P6818" s="0" t="n">
        <v>60001.02</v>
      </c>
      <c r="Q6818" s="0" t="n">
        <v>81910.935</v>
      </c>
      <c r="S6818" s="0" t="s">
        <v>303</v>
      </c>
    </row>
    <row r="6819" customFormat="false" ht="14" hidden="true" customHeight="false" outlineLevel="0" collapsed="false">
      <c r="A6819" s="0" t="str">
        <f aca="false">SUBSTITUTE(C6819&amp;D6819&amp;E6819&amp;F6819&amp;G6819&amp;H6819&amp;I6819," ","")</f>
        <v>AgenteBilingüeEspecializadoMatemáticas,cienciasnaturalesyafinesEnsitioHoraextranocturna Zona1Platino</v>
      </c>
      <c r="B6819" s="0" t="s">
        <v>7158</v>
      </c>
      <c r="C6819" s="0" t="s">
        <v>190</v>
      </c>
      <c r="D6819" s="0" t="s">
        <v>6010</v>
      </c>
      <c r="E6819" s="0" t="s">
        <v>673</v>
      </c>
      <c r="F6819" s="0" t="s">
        <v>5889</v>
      </c>
      <c r="G6819" s="0" t="s">
        <v>197</v>
      </c>
      <c r="H6819" s="0" t="s">
        <v>379</v>
      </c>
      <c r="I6819" s="0" t="s">
        <v>198</v>
      </c>
      <c r="J6819" s="0" t="s">
        <v>325</v>
      </c>
      <c r="K6819" s="0" t="n">
        <v>52899.312218229</v>
      </c>
      <c r="L6819" s="0" t="n">
        <v>63550.035</v>
      </c>
      <c r="M6819" s="0" t="n">
        <v>76816.9772243804</v>
      </c>
      <c r="N6819" s="0" t="n">
        <v>50082.615</v>
      </c>
      <c r="O6819" s="0" t="n">
        <v>50366.205</v>
      </c>
      <c r="P6819" s="0" t="n">
        <v>61290.63</v>
      </c>
      <c r="Q6819" s="0" t="n">
        <v>87056.955</v>
      </c>
      <c r="S6819" s="0" t="s">
        <v>303</v>
      </c>
    </row>
    <row r="6820" customFormat="false" ht="14" hidden="true" customHeight="false" outlineLevel="0" collapsed="false">
      <c r="A6820" s="0" t="str">
        <f aca="false">SUBSTITUTE(C6820&amp;D6820&amp;E6820&amp;F6820&amp;G6820&amp;H6820&amp;I6820," ","")</f>
        <v>AgenteBilingüeEspecializadoMatemáticas,cienciasnaturalesyafinesEnsitioHoraextradominicalyfestivoZona1Plata</v>
      </c>
      <c r="B6820" s="0" t="s">
        <v>7159</v>
      </c>
      <c r="C6820" s="0" t="s">
        <v>190</v>
      </c>
      <c r="D6820" s="0" t="s">
        <v>6010</v>
      </c>
      <c r="E6820" s="0" t="s">
        <v>673</v>
      </c>
      <c r="F6820" s="0" t="s">
        <v>5889</v>
      </c>
      <c r="G6820" s="0" t="s">
        <v>194</v>
      </c>
      <c r="H6820" s="0" t="s">
        <v>379</v>
      </c>
      <c r="I6820" s="0" t="s">
        <v>195</v>
      </c>
      <c r="J6820" s="0" t="s">
        <v>325</v>
      </c>
      <c r="K6820" s="0" t="n">
        <v>67040.1167484372</v>
      </c>
      <c r="L6820" s="0" t="n">
        <v>69170.085</v>
      </c>
      <c r="M6820" s="0" t="n">
        <v>82904.0606647283</v>
      </c>
      <c r="N6820" s="0" t="n">
        <v>71546.445</v>
      </c>
      <c r="O6820" s="0" t="n">
        <v>57461.13</v>
      </c>
      <c r="P6820" s="0" t="n">
        <v>65196.72</v>
      </c>
      <c r="Q6820" s="0" t="n">
        <v>87317.775</v>
      </c>
      <c r="S6820" s="0" t="s">
        <v>303</v>
      </c>
    </row>
    <row r="6821" customFormat="false" ht="14" hidden="true" customHeight="false" outlineLevel="0" collapsed="false">
      <c r="A6821" s="0" t="str">
        <f aca="false">SUBSTITUTE(C6821&amp;D6821&amp;E6821&amp;F6821&amp;G6821&amp;H6821&amp;I6821," ","")</f>
        <v>AgenteBilingüeEspecializadoMatemáticas,cienciasnaturalesyafinesEnsitioHoraextradominicalyfestivoZona1Oro</v>
      </c>
      <c r="B6821" s="0" t="s">
        <v>7160</v>
      </c>
      <c r="C6821" s="0" t="s">
        <v>190</v>
      </c>
      <c r="D6821" s="0" t="s">
        <v>6010</v>
      </c>
      <c r="E6821" s="0" t="s">
        <v>673</v>
      </c>
      <c r="F6821" s="0" t="s">
        <v>5889</v>
      </c>
      <c r="G6821" s="0" t="s">
        <v>194</v>
      </c>
      <c r="H6821" s="0" t="s">
        <v>379</v>
      </c>
      <c r="I6821" s="0" t="s">
        <v>54</v>
      </c>
      <c r="J6821" s="0" t="s">
        <v>325</v>
      </c>
      <c r="K6821" s="0" t="n">
        <v>67040.1167484372</v>
      </c>
      <c r="L6821" s="0" t="n">
        <v>70553.88</v>
      </c>
      <c r="M6821" s="0" t="n">
        <v>85277.4949809243</v>
      </c>
      <c r="N6821" s="0" t="n">
        <v>71546.445</v>
      </c>
      <c r="O6821" s="0" t="n">
        <v>57461.13</v>
      </c>
      <c r="P6821" s="0" t="n">
        <v>66569.13</v>
      </c>
      <c r="Q6821" s="0" t="n">
        <v>91188.675</v>
      </c>
      <c r="S6821" s="0" t="s">
        <v>303</v>
      </c>
    </row>
    <row r="6822" customFormat="false" ht="14" hidden="true" customHeight="false" outlineLevel="0" collapsed="false">
      <c r="A6822" s="0" t="str">
        <f aca="false">SUBSTITUTE(C6822&amp;D6822&amp;E6822&amp;F6822&amp;G6822&amp;H6822&amp;I6822," ","")</f>
        <v>AgenteBilingüeEspecializadoMatemáticas,cienciasnaturalesyafinesEnsitioHoraextradominicalyfestivoZona1Platino</v>
      </c>
      <c r="B6822" s="0" t="s">
        <v>7161</v>
      </c>
      <c r="C6822" s="0" t="s">
        <v>190</v>
      </c>
      <c r="D6822" s="0" t="s">
        <v>6010</v>
      </c>
      <c r="E6822" s="0" t="s">
        <v>673</v>
      </c>
      <c r="F6822" s="0" t="s">
        <v>5889</v>
      </c>
      <c r="G6822" s="0" t="s">
        <v>194</v>
      </c>
      <c r="H6822" s="0" t="s">
        <v>379</v>
      </c>
      <c r="I6822" s="0" t="s">
        <v>198</v>
      </c>
      <c r="J6822" s="0" t="s">
        <v>325</v>
      </c>
      <c r="K6822" s="0" t="n">
        <v>67040.1167484372</v>
      </c>
      <c r="L6822" s="0" t="n">
        <v>72629.055</v>
      </c>
      <c r="M6822" s="0" t="n">
        <v>87790.8311135776</v>
      </c>
      <c r="N6822" s="0" t="n">
        <v>71546.445</v>
      </c>
      <c r="O6822" s="0" t="n">
        <v>57461.13</v>
      </c>
      <c r="P6822" s="0" t="n">
        <v>68000.535</v>
      </c>
      <c r="Q6822" s="0" t="n">
        <v>96917.4</v>
      </c>
      <c r="S6822" s="0" t="s">
        <v>303</v>
      </c>
    </row>
    <row r="6823" customFormat="false" ht="14" hidden="true" customHeight="false" outlineLevel="0" collapsed="false">
      <c r="A6823" s="0" t="str">
        <f aca="false">SUBSTITUTE(C6823&amp;D6823&amp;E6823&amp;F6823&amp;G6823&amp;H6823&amp;I6823," ","")</f>
        <v>AgenteBilingüeEspecializadoMatemáticas,cienciasnaturalesyafinesEnsitioServicio7x24Zona1Plata</v>
      </c>
      <c r="B6823" s="0" t="s">
        <v>7162</v>
      </c>
      <c r="C6823" s="0" t="s">
        <v>190</v>
      </c>
      <c r="D6823" s="0" t="s">
        <v>6010</v>
      </c>
      <c r="E6823" s="0" t="s">
        <v>673</v>
      </c>
      <c r="F6823" s="0" t="s">
        <v>5889</v>
      </c>
      <c r="G6823" s="0" t="s">
        <v>55</v>
      </c>
      <c r="H6823" s="0" t="s">
        <v>379</v>
      </c>
      <c r="I6823" s="0" t="s">
        <v>195</v>
      </c>
      <c r="J6823" s="0" t="s">
        <v>305</v>
      </c>
      <c r="K6823" s="0" t="n">
        <v>24574110.7377499</v>
      </c>
      <c r="L6823" s="0" t="n">
        <v>35615509.2</v>
      </c>
      <c r="M6823" s="0" t="n">
        <v>37695877.3081481</v>
      </c>
      <c r="N6823" s="0" t="n">
        <v>31953930.705</v>
      </c>
      <c r="O6823" s="0" t="n">
        <v>32562640.08</v>
      </c>
      <c r="P6823" s="0" t="n">
        <v>45091521.045</v>
      </c>
      <c r="Q6823" s="0" t="n">
        <v>36901661.265</v>
      </c>
      <c r="S6823" s="0" t="s">
        <v>303</v>
      </c>
    </row>
    <row r="6824" customFormat="false" ht="14" hidden="true" customHeight="false" outlineLevel="0" collapsed="false">
      <c r="A6824" s="0" t="str">
        <f aca="false">SUBSTITUTE(C6824&amp;D6824&amp;E6824&amp;F6824&amp;G6824&amp;H6824&amp;I6824," ","")</f>
        <v>AgenteBilingüeEspecializadoMatemáticas,cienciasnaturalesyafinesEnsitioServicio7x24Zona1Oro</v>
      </c>
      <c r="B6824" s="0" t="s">
        <v>7163</v>
      </c>
      <c r="C6824" s="0" t="s">
        <v>190</v>
      </c>
      <c r="D6824" s="0" t="s">
        <v>6010</v>
      </c>
      <c r="E6824" s="0" t="s">
        <v>673</v>
      </c>
      <c r="F6824" s="0" t="s">
        <v>5889</v>
      </c>
      <c r="G6824" s="0" t="s">
        <v>55</v>
      </c>
      <c r="H6824" s="0" t="s">
        <v>379</v>
      </c>
      <c r="I6824" s="0" t="s">
        <v>54</v>
      </c>
      <c r="J6824" s="0" t="s">
        <v>305</v>
      </c>
      <c r="K6824" s="0" t="n">
        <v>24574110.7377499</v>
      </c>
      <c r="L6824" s="0" t="n">
        <v>36327820.005</v>
      </c>
      <c r="M6824" s="0" t="n">
        <v>38775060.7409608</v>
      </c>
      <c r="N6824" s="0" t="n">
        <v>32030050.815</v>
      </c>
      <c r="O6824" s="0" t="n">
        <v>32562640.08</v>
      </c>
      <c r="P6824" s="0" t="n">
        <v>46040815.8</v>
      </c>
      <c r="Q6824" s="0" t="n">
        <v>38537615.385</v>
      </c>
      <c r="S6824" s="0" t="s">
        <v>303</v>
      </c>
    </row>
    <row r="6825" customFormat="false" ht="14" hidden="true" customHeight="false" outlineLevel="0" collapsed="false">
      <c r="A6825" s="0" t="str">
        <f aca="false">SUBSTITUTE(C6825&amp;D6825&amp;E6825&amp;F6825&amp;G6825&amp;H6825&amp;I6825," ","")</f>
        <v>AgenteBilingüeEspecializadoMatemáticas,cienciasnaturalesyafinesEnsitioServicio7x24Zona1Platino</v>
      </c>
      <c r="B6825" s="0" t="s">
        <v>7164</v>
      </c>
      <c r="C6825" s="0" t="s">
        <v>190</v>
      </c>
      <c r="D6825" s="0" t="s">
        <v>6010</v>
      </c>
      <c r="E6825" s="0" t="s">
        <v>673</v>
      </c>
      <c r="F6825" s="0" t="s">
        <v>5889</v>
      </c>
      <c r="G6825" s="0" t="s">
        <v>55</v>
      </c>
      <c r="H6825" s="0" t="s">
        <v>379</v>
      </c>
      <c r="I6825" s="0" t="s">
        <v>198</v>
      </c>
      <c r="J6825" s="0" t="s">
        <v>305</v>
      </c>
      <c r="K6825" s="0" t="n">
        <v>24574110.7377499</v>
      </c>
      <c r="L6825" s="0" t="n">
        <v>37396284.66</v>
      </c>
      <c r="M6825" s="0" t="n">
        <v>39917856.5187669</v>
      </c>
      <c r="N6825" s="0" t="n">
        <v>32106170.925</v>
      </c>
      <c r="O6825" s="0" t="n">
        <v>32562640.08</v>
      </c>
      <c r="P6825" s="0" t="n">
        <v>47030941.305</v>
      </c>
      <c r="Q6825" s="0" t="n">
        <v>40958699.805</v>
      </c>
      <c r="S6825" s="0" t="s">
        <v>303</v>
      </c>
    </row>
    <row r="6826" customFormat="false" ht="14" hidden="true" customHeight="false" outlineLevel="0" collapsed="false">
      <c r="A6826" s="0" t="str">
        <f aca="false">SUBSTITUTE(C6826&amp;D6826&amp;E6826&amp;F6826&amp;G6826&amp;H6826&amp;I6826," ","")</f>
        <v>AgenteBilingüeEspecializadoCienciasdelasaludyafinesEnsitioJornadaOrdinaria Zona1Plata</v>
      </c>
      <c r="B6826" s="0" t="s">
        <v>7165</v>
      </c>
      <c r="C6826" s="0" t="s">
        <v>190</v>
      </c>
      <c r="D6826" s="0" t="s">
        <v>6010</v>
      </c>
      <c r="E6826" s="0" t="s">
        <v>689</v>
      </c>
      <c r="F6826" s="0" t="s">
        <v>5889</v>
      </c>
      <c r="G6826" s="0" t="s">
        <v>62</v>
      </c>
      <c r="H6826" s="0" t="s">
        <v>379</v>
      </c>
      <c r="I6826" s="0" t="s">
        <v>195</v>
      </c>
      <c r="J6826" s="0" t="s">
        <v>36</v>
      </c>
      <c r="K6826" s="0" t="n">
        <v>7605145.30149997</v>
      </c>
      <c r="L6826" s="0" t="n">
        <v>9493656.525</v>
      </c>
      <c r="M6826" s="0" t="n">
        <v>12099629.4974571</v>
      </c>
      <c r="N6826" s="0" t="n">
        <v>8703216.675</v>
      </c>
      <c r="O6826" s="0" t="n">
        <v>13148654.49</v>
      </c>
      <c r="P6826" s="0" t="n">
        <v>9424742.085</v>
      </c>
      <c r="Q6826" s="0" t="n">
        <v>10439037.945</v>
      </c>
      <c r="S6826" s="0" t="s">
        <v>303</v>
      </c>
    </row>
    <row r="6827" customFormat="false" ht="14" hidden="true" customHeight="false" outlineLevel="0" collapsed="false">
      <c r="A6827" s="0" t="str">
        <f aca="false">SUBSTITUTE(C6827&amp;D6827&amp;E6827&amp;F6827&amp;G6827&amp;H6827&amp;I6827," ","")</f>
        <v>AgenteBilingüeEspecializadoCienciasdelasaludyafinesEnsitioJornadaOrdinaria Zona1Oro</v>
      </c>
      <c r="B6827" s="0" t="s">
        <v>7166</v>
      </c>
      <c r="C6827" s="0" t="s">
        <v>190</v>
      </c>
      <c r="D6827" s="0" t="s">
        <v>6010</v>
      </c>
      <c r="E6827" s="0" t="s">
        <v>689</v>
      </c>
      <c r="F6827" s="0" t="s">
        <v>5889</v>
      </c>
      <c r="G6827" s="0" t="s">
        <v>62</v>
      </c>
      <c r="H6827" s="0" t="s">
        <v>379</v>
      </c>
      <c r="I6827" s="0" t="s">
        <v>54</v>
      </c>
      <c r="J6827" s="0" t="s">
        <v>36</v>
      </c>
      <c r="K6827" s="0" t="n">
        <v>7605145.30149997</v>
      </c>
      <c r="L6827" s="0" t="n">
        <v>9683530.38</v>
      </c>
      <c r="M6827" s="0" t="n">
        <v>12446025.9903702</v>
      </c>
      <c r="N6827" s="0" t="n">
        <v>8742926.52</v>
      </c>
      <c r="O6827" s="0" t="n">
        <v>13148654.49</v>
      </c>
      <c r="P6827" s="0" t="n">
        <v>9623157.795</v>
      </c>
      <c r="Q6827" s="0" t="n">
        <v>10901828.88</v>
      </c>
      <c r="S6827" s="0" t="s">
        <v>303</v>
      </c>
    </row>
    <row r="6828" customFormat="false" ht="14" hidden="true" customHeight="false" outlineLevel="0" collapsed="false">
      <c r="A6828" s="0" t="str">
        <f aca="false">SUBSTITUTE(C6828&amp;D6828&amp;E6828&amp;F6828&amp;G6828&amp;H6828&amp;I6828," ","")</f>
        <v>AgenteBilingüeEspecializadoCienciasdelasaludyafinesEnsitioJornadaOrdinaria Zona1Platino</v>
      </c>
      <c r="B6828" s="0" t="s">
        <v>7167</v>
      </c>
      <c r="C6828" s="0" t="s">
        <v>190</v>
      </c>
      <c r="D6828" s="0" t="s">
        <v>6010</v>
      </c>
      <c r="E6828" s="0" t="s">
        <v>689</v>
      </c>
      <c r="F6828" s="0" t="s">
        <v>5889</v>
      </c>
      <c r="G6828" s="0" t="s">
        <v>62</v>
      </c>
      <c r="H6828" s="0" t="s">
        <v>379</v>
      </c>
      <c r="I6828" s="0" t="s">
        <v>198</v>
      </c>
      <c r="J6828" s="0" t="s">
        <v>36</v>
      </c>
      <c r="K6828" s="0" t="n">
        <v>7605145.30149997</v>
      </c>
      <c r="L6828" s="0" t="n">
        <v>9968339.61</v>
      </c>
      <c r="M6828" s="0" t="n">
        <v>12812840.7852529</v>
      </c>
      <c r="N6828" s="0" t="n">
        <v>8782636.365</v>
      </c>
      <c r="O6828" s="0" t="n">
        <v>13148654.49</v>
      </c>
      <c r="P6828" s="0" t="n">
        <v>9830107.08</v>
      </c>
      <c r="Q6828" s="0" t="n">
        <v>11586724.605</v>
      </c>
      <c r="S6828" s="0" t="s">
        <v>303</v>
      </c>
    </row>
    <row r="6829" customFormat="false" ht="14" hidden="true" customHeight="false" outlineLevel="0" collapsed="false">
      <c r="A6829" s="0" t="str">
        <f aca="false">SUBSTITUTE(C6829&amp;D6829&amp;E6829&amp;F6829&amp;G6829&amp;H6829&amp;I6829," ","")</f>
        <v>AgenteBilingüeEspecializadoCienciasdelasaludyafinesEnsitioHoraextradiurnaZona1Plata</v>
      </c>
      <c r="B6829" s="0" t="s">
        <v>7168</v>
      </c>
      <c r="C6829" s="0" t="s">
        <v>190</v>
      </c>
      <c r="D6829" s="0" t="s">
        <v>6010</v>
      </c>
      <c r="E6829" s="0" t="s">
        <v>689</v>
      </c>
      <c r="F6829" s="0" t="s">
        <v>5889</v>
      </c>
      <c r="G6829" s="0" t="s">
        <v>192</v>
      </c>
      <c r="H6829" s="0" t="s">
        <v>379</v>
      </c>
      <c r="I6829" s="0" t="s">
        <v>195</v>
      </c>
      <c r="J6829" s="0" t="s">
        <v>325</v>
      </c>
      <c r="K6829" s="0" t="n">
        <v>38758.5076880207</v>
      </c>
      <c r="L6829" s="0" t="n">
        <v>58204.26</v>
      </c>
      <c r="M6829" s="0" t="n">
        <v>68896.9185469239</v>
      </c>
      <c r="N6829" s="0" t="n">
        <v>35772.705</v>
      </c>
      <c r="O6829" s="0" t="n">
        <v>59502.15</v>
      </c>
      <c r="P6829" s="0" t="n">
        <v>50899.23</v>
      </c>
      <c r="Q6829" s="0" t="n">
        <v>62718.93</v>
      </c>
      <c r="S6829" s="0" t="s">
        <v>303</v>
      </c>
    </row>
    <row r="6830" customFormat="false" ht="14" hidden="true" customHeight="false" outlineLevel="0" collapsed="false">
      <c r="A6830" s="0" t="str">
        <f aca="false">SUBSTITUTE(C6830&amp;D6830&amp;E6830&amp;F6830&amp;G6830&amp;H6830&amp;I6830," ","")</f>
        <v>AgenteBilingüeEspecializadoCienciasdelasaludyafinesEnsitioHoraextradiurnaZona1Oro</v>
      </c>
      <c r="B6830" s="0" t="s">
        <v>7169</v>
      </c>
      <c r="C6830" s="0" t="s">
        <v>190</v>
      </c>
      <c r="D6830" s="0" t="s">
        <v>6010</v>
      </c>
      <c r="E6830" s="0" t="s">
        <v>689</v>
      </c>
      <c r="F6830" s="0" t="s">
        <v>5889</v>
      </c>
      <c r="G6830" s="0" t="s">
        <v>192</v>
      </c>
      <c r="H6830" s="0" t="s">
        <v>379</v>
      </c>
      <c r="I6830" s="0" t="s">
        <v>54</v>
      </c>
      <c r="J6830" s="0" t="s">
        <v>325</v>
      </c>
      <c r="K6830" s="0" t="n">
        <v>38758.5076880207</v>
      </c>
      <c r="L6830" s="0" t="n">
        <v>59368.635</v>
      </c>
      <c r="M6830" s="0" t="n">
        <v>70869.346790466</v>
      </c>
      <c r="N6830" s="0" t="n">
        <v>35772.705</v>
      </c>
      <c r="O6830" s="0" t="n">
        <v>59502.15</v>
      </c>
      <c r="P6830" s="0" t="n">
        <v>51971.49</v>
      </c>
      <c r="Q6830" s="0" t="n">
        <v>65498.94</v>
      </c>
      <c r="S6830" s="0" t="s">
        <v>303</v>
      </c>
    </row>
    <row r="6831" customFormat="false" ht="14" hidden="true" customHeight="false" outlineLevel="0" collapsed="false">
      <c r="A6831" s="0" t="str">
        <f aca="false">SUBSTITUTE(C6831&amp;D6831&amp;E6831&amp;F6831&amp;G6831&amp;H6831&amp;I6831," ","")</f>
        <v>AgenteBilingüeEspecializadoCienciasdelasaludyafinesEnsitioHoraextradiurnaZona1Platino</v>
      </c>
      <c r="B6831" s="0" t="s">
        <v>7170</v>
      </c>
      <c r="C6831" s="0" t="s">
        <v>190</v>
      </c>
      <c r="D6831" s="0" t="s">
        <v>6010</v>
      </c>
      <c r="E6831" s="0" t="s">
        <v>689</v>
      </c>
      <c r="F6831" s="0" t="s">
        <v>5889</v>
      </c>
      <c r="G6831" s="0" t="s">
        <v>192</v>
      </c>
      <c r="H6831" s="0" t="s">
        <v>379</v>
      </c>
      <c r="I6831" s="0" t="s">
        <v>198</v>
      </c>
      <c r="J6831" s="0" t="s">
        <v>325</v>
      </c>
      <c r="K6831" s="0" t="n">
        <v>38758.5076880207</v>
      </c>
      <c r="L6831" s="0" t="n">
        <v>61114.68</v>
      </c>
      <c r="M6831" s="0" t="n">
        <v>72958.0395930143</v>
      </c>
      <c r="N6831" s="0" t="n">
        <v>35772.705</v>
      </c>
      <c r="O6831" s="0" t="n">
        <v>59502.15</v>
      </c>
      <c r="P6831" s="0" t="n">
        <v>53089.29</v>
      </c>
      <c r="Q6831" s="0" t="n">
        <v>69614.1</v>
      </c>
      <c r="S6831" s="0" t="s">
        <v>303</v>
      </c>
    </row>
    <row r="6832" customFormat="false" ht="14" hidden="true" customHeight="false" outlineLevel="0" collapsed="false">
      <c r="A6832" s="0" t="str">
        <f aca="false">SUBSTITUTE(C6832&amp;D6832&amp;E6832&amp;F6832&amp;G6832&amp;H6832&amp;I6832," ","")</f>
        <v>AgenteBilingüeEspecializadoCienciasdelasaludyafinesEnsitioHoraextranocturna Zona1Plata</v>
      </c>
      <c r="B6832" s="0" t="s">
        <v>7171</v>
      </c>
      <c r="C6832" s="0" t="s">
        <v>190</v>
      </c>
      <c r="D6832" s="0" t="s">
        <v>6010</v>
      </c>
      <c r="E6832" s="0" t="s">
        <v>689</v>
      </c>
      <c r="F6832" s="0" t="s">
        <v>5889</v>
      </c>
      <c r="G6832" s="0" t="s">
        <v>197</v>
      </c>
      <c r="H6832" s="0" t="s">
        <v>379</v>
      </c>
      <c r="I6832" s="0" t="s">
        <v>195</v>
      </c>
      <c r="J6832" s="0" t="s">
        <v>325</v>
      </c>
      <c r="K6832" s="0" t="n">
        <v>52899.312218229</v>
      </c>
      <c r="L6832" s="0" t="n">
        <v>81485.55</v>
      </c>
      <c r="M6832" s="0" t="n">
        <v>96455.6859656935</v>
      </c>
      <c r="N6832" s="0" t="n">
        <v>50082.615</v>
      </c>
      <c r="O6832" s="0" t="n">
        <v>83024.595</v>
      </c>
      <c r="P6832" s="0" t="n">
        <v>65366.46</v>
      </c>
      <c r="Q6832" s="0" t="n">
        <v>87051.78</v>
      </c>
      <c r="S6832" s="0" t="s">
        <v>303</v>
      </c>
    </row>
    <row r="6833" customFormat="false" ht="14" hidden="true" customHeight="false" outlineLevel="0" collapsed="false">
      <c r="A6833" s="0" t="str">
        <f aca="false">SUBSTITUTE(C6833&amp;D6833&amp;E6833&amp;F6833&amp;G6833&amp;H6833&amp;I6833," ","")</f>
        <v>AgenteBilingüeEspecializadoCienciasdelasaludyafinesEnsitioHoraextranocturna Zona1Oro</v>
      </c>
      <c r="B6833" s="0" t="s">
        <v>7172</v>
      </c>
      <c r="C6833" s="0" t="s">
        <v>190</v>
      </c>
      <c r="D6833" s="0" t="s">
        <v>6010</v>
      </c>
      <c r="E6833" s="0" t="s">
        <v>689</v>
      </c>
      <c r="F6833" s="0" t="s">
        <v>5889</v>
      </c>
      <c r="G6833" s="0" t="s">
        <v>197</v>
      </c>
      <c r="H6833" s="0" t="s">
        <v>379</v>
      </c>
      <c r="I6833" s="0" t="s">
        <v>54</v>
      </c>
      <c r="J6833" s="0" t="s">
        <v>325</v>
      </c>
      <c r="K6833" s="0" t="n">
        <v>52899.312218229</v>
      </c>
      <c r="L6833" s="0" t="n">
        <v>83115.675</v>
      </c>
      <c r="M6833" s="0" t="n">
        <v>99217.0855066523</v>
      </c>
      <c r="N6833" s="0" t="n">
        <v>50082.615</v>
      </c>
      <c r="O6833" s="0" t="n">
        <v>83024.595</v>
      </c>
      <c r="P6833" s="0" t="n">
        <v>66741.975</v>
      </c>
      <c r="Q6833" s="0" t="n">
        <v>90911.295</v>
      </c>
      <c r="S6833" s="0" t="s">
        <v>303</v>
      </c>
    </row>
    <row r="6834" customFormat="false" ht="14" hidden="true" customHeight="false" outlineLevel="0" collapsed="false">
      <c r="A6834" s="0" t="str">
        <f aca="false">SUBSTITUTE(C6834&amp;D6834&amp;E6834&amp;F6834&amp;G6834&amp;H6834&amp;I6834," ","")</f>
        <v>AgenteBilingüeEspecializadoCienciasdelasaludyafinesEnsitioHoraextranocturna Zona1Platino</v>
      </c>
      <c r="B6834" s="0" t="s">
        <v>7173</v>
      </c>
      <c r="C6834" s="0" t="s">
        <v>190</v>
      </c>
      <c r="D6834" s="0" t="s">
        <v>6010</v>
      </c>
      <c r="E6834" s="0" t="s">
        <v>689</v>
      </c>
      <c r="F6834" s="0" t="s">
        <v>5889</v>
      </c>
      <c r="G6834" s="0" t="s">
        <v>197</v>
      </c>
      <c r="H6834" s="0" t="s">
        <v>379</v>
      </c>
      <c r="I6834" s="0" t="s">
        <v>198</v>
      </c>
      <c r="J6834" s="0" t="s">
        <v>325</v>
      </c>
      <c r="K6834" s="0" t="n">
        <v>52899.312218229</v>
      </c>
      <c r="L6834" s="0" t="n">
        <v>85560.345</v>
      </c>
      <c r="M6834" s="0" t="n">
        <v>102141.25543022</v>
      </c>
      <c r="N6834" s="0" t="n">
        <v>50082.615</v>
      </c>
      <c r="O6834" s="0" t="n">
        <v>83024.595</v>
      </c>
      <c r="P6834" s="0" t="n">
        <v>68177.52</v>
      </c>
      <c r="Q6834" s="0" t="n">
        <v>96622.425</v>
      </c>
      <c r="S6834" s="0" t="s">
        <v>303</v>
      </c>
    </row>
    <row r="6835" customFormat="false" ht="14" hidden="true" customHeight="false" outlineLevel="0" collapsed="false">
      <c r="A6835" s="0" t="str">
        <f aca="false">SUBSTITUTE(C6835&amp;D6835&amp;E6835&amp;F6835&amp;G6835&amp;H6835&amp;I6835," ","")</f>
        <v>AgenteBilingüeEspecializadoCienciasdelasaludyafinesEnsitioHoraextradominicalyfestivoZona1Plata</v>
      </c>
      <c r="B6835" s="0" t="s">
        <v>7174</v>
      </c>
      <c r="C6835" s="0" t="s">
        <v>190</v>
      </c>
      <c r="D6835" s="0" t="s">
        <v>6010</v>
      </c>
      <c r="E6835" s="0" t="s">
        <v>689</v>
      </c>
      <c r="F6835" s="0" t="s">
        <v>5889</v>
      </c>
      <c r="G6835" s="0" t="s">
        <v>194</v>
      </c>
      <c r="H6835" s="0" t="s">
        <v>379</v>
      </c>
      <c r="I6835" s="0" t="s">
        <v>195</v>
      </c>
      <c r="J6835" s="0" t="s">
        <v>325</v>
      </c>
      <c r="K6835" s="0" t="n">
        <v>67040.1167484372</v>
      </c>
      <c r="L6835" s="0" t="n">
        <v>93126.195</v>
      </c>
      <c r="M6835" s="0" t="n">
        <v>110235.069675078</v>
      </c>
      <c r="N6835" s="0" t="n">
        <v>71546.445</v>
      </c>
      <c r="O6835" s="0" t="n">
        <v>94786.335</v>
      </c>
      <c r="P6835" s="0" t="n">
        <v>72600.075</v>
      </c>
      <c r="Q6835" s="0" t="n">
        <v>96911.19</v>
      </c>
      <c r="S6835" s="0" t="s">
        <v>303</v>
      </c>
    </row>
    <row r="6836" customFormat="false" ht="14" hidden="true" customHeight="false" outlineLevel="0" collapsed="false">
      <c r="A6836" s="0" t="str">
        <f aca="false">SUBSTITUTE(C6836&amp;D6836&amp;E6836&amp;F6836&amp;G6836&amp;H6836&amp;I6836," ","")</f>
        <v>AgenteBilingüeEspecializadoCienciasdelasaludyafinesEnsitioHoraextradominicalyfestivoZona1Oro</v>
      </c>
      <c r="B6836" s="0" t="s">
        <v>7175</v>
      </c>
      <c r="C6836" s="0" t="s">
        <v>190</v>
      </c>
      <c r="D6836" s="0" t="s">
        <v>6010</v>
      </c>
      <c r="E6836" s="0" t="s">
        <v>689</v>
      </c>
      <c r="F6836" s="0" t="s">
        <v>5889</v>
      </c>
      <c r="G6836" s="0" t="s">
        <v>194</v>
      </c>
      <c r="H6836" s="0" t="s">
        <v>379</v>
      </c>
      <c r="I6836" s="0" t="s">
        <v>54</v>
      </c>
      <c r="J6836" s="0" t="s">
        <v>325</v>
      </c>
      <c r="K6836" s="0" t="n">
        <v>67040.1167484372</v>
      </c>
      <c r="L6836" s="0" t="n">
        <v>94989.195</v>
      </c>
      <c r="M6836" s="0" t="n">
        <v>113390.954864746</v>
      </c>
      <c r="N6836" s="0" t="n">
        <v>71546.445</v>
      </c>
      <c r="O6836" s="0" t="n">
        <v>94786.335</v>
      </c>
      <c r="P6836" s="0" t="n">
        <v>74128.77</v>
      </c>
      <c r="Q6836" s="0" t="n">
        <v>101207.475</v>
      </c>
      <c r="S6836" s="0" t="s">
        <v>303</v>
      </c>
    </row>
    <row r="6837" customFormat="false" ht="14" hidden="true" customHeight="false" outlineLevel="0" collapsed="false">
      <c r="A6837" s="0" t="str">
        <f aca="false">SUBSTITUTE(C6837&amp;D6837&amp;E6837&amp;F6837&amp;G6837&amp;H6837&amp;I6837," ","")</f>
        <v>AgenteBilingüeEspecializadoCienciasdelasaludyafinesEnsitioHoraextradominicalyfestivoZona1Platino</v>
      </c>
      <c r="B6837" s="0" t="s">
        <v>7176</v>
      </c>
      <c r="C6837" s="0" t="s">
        <v>190</v>
      </c>
      <c r="D6837" s="0" t="s">
        <v>6010</v>
      </c>
      <c r="E6837" s="0" t="s">
        <v>689</v>
      </c>
      <c r="F6837" s="0" t="s">
        <v>5889</v>
      </c>
      <c r="G6837" s="0" t="s">
        <v>194</v>
      </c>
      <c r="H6837" s="0" t="s">
        <v>379</v>
      </c>
      <c r="I6837" s="0" t="s">
        <v>198</v>
      </c>
      <c r="J6837" s="0" t="s">
        <v>325</v>
      </c>
      <c r="K6837" s="0" t="n">
        <v>67040.1167484372</v>
      </c>
      <c r="L6837" s="0" t="n">
        <v>97782.66</v>
      </c>
      <c r="M6837" s="0" t="n">
        <v>116732.863348823</v>
      </c>
      <c r="N6837" s="0" t="n">
        <v>71546.445</v>
      </c>
      <c r="O6837" s="0" t="n">
        <v>94786.335</v>
      </c>
      <c r="P6837" s="0" t="n">
        <v>75722.67</v>
      </c>
      <c r="Q6837" s="0" t="n">
        <v>107565.48</v>
      </c>
      <c r="S6837" s="0" t="s">
        <v>303</v>
      </c>
    </row>
    <row r="6838" customFormat="false" ht="14" hidden="true" customHeight="false" outlineLevel="0" collapsed="false">
      <c r="A6838" s="0" t="str">
        <f aca="false">SUBSTITUTE(C6838&amp;D6838&amp;E6838&amp;F6838&amp;G6838&amp;H6838&amp;I6838," ","")</f>
        <v>AgenteBilingüeEspecializadoCienciasdelasaludyafinesEnsitioServicio7x24Zona1Plata</v>
      </c>
      <c r="B6838" s="0" t="s">
        <v>7177</v>
      </c>
      <c r="C6838" s="0" t="s">
        <v>190</v>
      </c>
      <c r="D6838" s="0" t="s">
        <v>6010</v>
      </c>
      <c r="E6838" s="0" t="s">
        <v>689</v>
      </c>
      <c r="F6838" s="0" t="s">
        <v>5889</v>
      </c>
      <c r="G6838" s="0" t="s">
        <v>55</v>
      </c>
      <c r="H6838" s="0" t="s">
        <v>379</v>
      </c>
      <c r="I6838" s="0" t="s">
        <v>195</v>
      </c>
      <c r="J6838" s="0" t="s">
        <v>305</v>
      </c>
      <c r="K6838" s="0" t="n">
        <v>24574110.7377499</v>
      </c>
      <c r="L6838" s="0" t="n">
        <v>43165789.695</v>
      </c>
      <c r="M6838" s="0" t="n">
        <v>48701008.7272647</v>
      </c>
      <c r="N6838" s="0" t="n">
        <v>31953930.705</v>
      </c>
      <c r="O6838" s="0" t="n">
        <v>52139550.195</v>
      </c>
      <c r="P6838" s="0" t="n">
        <v>49605690.105</v>
      </c>
      <c r="Q6838" s="0" t="n">
        <v>40834618.83</v>
      </c>
      <c r="S6838" s="0" t="s">
        <v>303</v>
      </c>
    </row>
    <row r="6839" customFormat="false" ht="14" hidden="true" customHeight="false" outlineLevel="0" collapsed="false">
      <c r="A6839" s="0" t="str">
        <f aca="false">SUBSTITUTE(C6839&amp;D6839&amp;E6839&amp;F6839&amp;G6839&amp;H6839&amp;I6839," ","")</f>
        <v>AgenteBilingüeEspecializadoCienciasdelasaludyafinesEnsitioServicio7x24Zona1Oro</v>
      </c>
      <c r="B6839" s="0" t="s">
        <v>7178</v>
      </c>
      <c r="C6839" s="0" t="s">
        <v>190</v>
      </c>
      <c r="D6839" s="0" t="s">
        <v>6010</v>
      </c>
      <c r="E6839" s="0" t="s">
        <v>689</v>
      </c>
      <c r="F6839" s="0" t="s">
        <v>5889</v>
      </c>
      <c r="G6839" s="0" t="s">
        <v>55</v>
      </c>
      <c r="H6839" s="0" t="s">
        <v>379</v>
      </c>
      <c r="I6839" s="0" t="s">
        <v>54</v>
      </c>
      <c r="J6839" s="0" t="s">
        <v>305</v>
      </c>
      <c r="K6839" s="0" t="n">
        <v>24574110.7377499</v>
      </c>
      <c r="L6839" s="0" t="n">
        <v>44029105.965</v>
      </c>
      <c r="M6839" s="0" t="n">
        <v>50095254.6112402</v>
      </c>
      <c r="N6839" s="0" t="n">
        <v>32030050.815</v>
      </c>
      <c r="O6839" s="0" t="n">
        <v>52139550.195</v>
      </c>
      <c r="P6839" s="0" t="n">
        <v>50650020.63</v>
      </c>
      <c r="Q6839" s="0" t="n">
        <v>42644931.12</v>
      </c>
      <c r="S6839" s="0" t="s">
        <v>303</v>
      </c>
    </row>
    <row r="6840" customFormat="false" ht="14" hidden="true" customHeight="false" outlineLevel="0" collapsed="false">
      <c r="A6840" s="0" t="str">
        <f aca="false">SUBSTITUTE(C6840&amp;D6840&amp;E6840&amp;F6840&amp;G6840&amp;H6840&amp;I6840," ","")</f>
        <v>AgenteBilingüeEspecializadoCienciasdelasaludyafinesEnsitioServicio7x24Zona1Platino</v>
      </c>
      <c r="B6840" s="0" t="s">
        <v>7179</v>
      </c>
      <c r="C6840" s="0" t="s">
        <v>190</v>
      </c>
      <c r="D6840" s="0" t="s">
        <v>6010</v>
      </c>
      <c r="E6840" s="0" t="s">
        <v>689</v>
      </c>
      <c r="F6840" s="0" t="s">
        <v>5889</v>
      </c>
      <c r="G6840" s="0" t="s">
        <v>55</v>
      </c>
      <c r="H6840" s="0" t="s">
        <v>379</v>
      </c>
      <c r="I6840" s="0" t="s">
        <v>198</v>
      </c>
      <c r="J6840" s="0" t="s">
        <v>305</v>
      </c>
      <c r="K6840" s="0" t="n">
        <v>24574110.7377499</v>
      </c>
      <c r="L6840" s="0" t="n">
        <v>45324079.335</v>
      </c>
      <c r="M6840" s="0" t="n">
        <v>51571684.1606431</v>
      </c>
      <c r="N6840" s="0" t="n">
        <v>32106170.925</v>
      </c>
      <c r="O6840" s="0" t="n">
        <v>52139550.195</v>
      </c>
      <c r="P6840" s="0" t="n">
        <v>51739268.085</v>
      </c>
      <c r="Q6840" s="0" t="n">
        <v>45324053.46</v>
      </c>
      <c r="S6840" s="0" t="s">
        <v>303</v>
      </c>
    </row>
    <row r="6841" customFormat="false" ht="14" hidden="true" customHeight="false" outlineLevel="0" collapsed="false">
      <c r="A6841" s="0" t="str">
        <f aca="false">SUBSTITUTE(C6841&amp;D6841&amp;E6841&amp;F6841&amp;G6841&amp;H6841&amp;I6841," ","")</f>
        <v>AgenteBilingüeEspecializadoAgronomía,veterinariayafinesEnsitioJornadaOrdinaria Zona1Plata</v>
      </c>
      <c r="B6841" s="0" t="s">
        <v>7180</v>
      </c>
      <c r="C6841" s="0" t="s">
        <v>190</v>
      </c>
      <c r="D6841" s="0" t="s">
        <v>6010</v>
      </c>
      <c r="E6841" s="0" t="s">
        <v>705</v>
      </c>
      <c r="F6841" s="0" t="s">
        <v>5889</v>
      </c>
      <c r="G6841" s="0" t="s">
        <v>62</v>
      </c>
      <c r="H6841" s="0" t="s">
        <v>379</v>
      </c>
      <c r="I6841" s="0" t="s">
        <v>195</v>
      </c>
      <c r="J6841" s="0" t="s">
        <v>36</v>
      </c>
      <c r="K6841" s="0" t="n">
        <v>7605145.30149997</v>
      </c>
      <c r="L6841" s="0" t="n">
        <v>7932873.42</v>
      </c>
      <c r="M6841" s="0" t="n">
        <v>9365435.35606165</v>
      </c>
      <c r="N6841" s="0" t="n">
        <v>8703216.675</v>
      </c>
      <c r="O6841" s="0" t="n">
        <v>8406196.515</v>
      </c>
      <c r="P6841" s="0" t="n">
        <v>8655943.05</v>
      </c>
      <c r="Q6841" s="0" t="n">
        <v>9515140.02</v>
      </c>
      <c r="S6841" s="0" t="s">
        <v>303</v>
      </c>
    </row>
    <row r="6842" customFormat="false" ht="14" hidden="true" customHeight="false" outlineLevel="0" collapsed="false">
      <c r="A6842" s="0" t="str">
        <f aca="false">SUBSTITUTE(C6842&amp;D6842&amp;E6842&amp;F6842&amp;G6842&amp;H6842&amp;I6842," ","")</f>
        <v>AgenteBilingüeEspecializadoAgronomía,veterinariayafinesEnsitioJornadaOrdinaria Zona1Oro</v>
      </c>
      <c r="B6842" s="0" t="s">
        <v>7181</v>
      </c>
      <c r="C6842" s="0" t="s">
        <v>190</v>
      </c>
      <c r="D6842" s="0" t="s">
        <v>6010</v>
      </c>
      <c r="E6842" s="0" t="s">
        <v>705</v>
      </c>
      <c r="F6842" s="0" t="s">
        <v>5889</v>
      </c>
      <c r="G6842" s="0" t="s">
        <v>62</v>
      </c>
      <c r="H6842" s="0" t="s">
        <v>379</v>
      </c>
      <c r="I6842" s="0" t="s">
        <v>54</v>
      </c>
      <c r="J6842" s="0" t="s">
        <v>36</v>
      </c>
      <c r="K6842" s="0" t="n">
        <v>7605145.30149997</v>
      </c>
      <c r="L6842" s="0" t="n">
        <v>8091531.675</v>
      </c>
      <c r="M6842" s="0" t="n">
        <v>9633555.46359276</v>
      </c>
      <c r="N6842" s="0" t="n">
        <v>8742926.52</v>
      </c>
      <c r="O6842" s="0" t="n">
        <v>8406196.515</v>
      </c>
      <c r="P6842" s="0" t="n">
        <v>8838173.43</v>
      </c>
      <c r="Q6842" s="0" t="n">
        <v>9936972.9</v>
      </c>
      <c r="S6842" s="0" t="s">
        <v>303</v>
      </c>
    </row>
    <row r="6843" customFormat="false" ht="14" hidden="true" customHeight="false" outlineLevel="0" collapsed="false">
      <c r="A6843" s="0" t="str">
        <f aca="false">SUBSTITUTE(C6843&amp;D6843&amp;E6843&amp;F6843&amp;G6843&amp;H6843&amp;I6843," ","")</f>
        <v>AgenteBilingüeEspecializadoAgronomía,veterinariayafinesEnsitioJornadaOrdinaria Zona1Platino</v>
      </c>
      <c r="B6843" s="0" t="s">
        <v>7182</v>
      </c>
      <c r="C6843" s="0" t="s">
        <v>190</v>
      </c>
      <c r="D6843" s="0" t="s">
        <v>6010</v>
      </c>
      <c r="E6843" s="0" t="s">
        <v>705</v>
      </c>
      <c r="F6843" s="0" t="s">
        <v>5889</v>
      </c>
      <c r="G6843" s="0" t="s">
        <v>62</v>
      </c>
      <c r="H6843" s="0" t="s">
        <v>379</v>
      </c>
      <c r="I6843" s="0" t="s">
        <v>198</v>
      </c>
      <c r="J6843" s="0" t="s">
        <v>36</v>
      </c>
      <c r="K6843" s="0" t="n">
        <v>7605145.30149997</v>
      </c>
      <c r="L6843" s="0" t="n">
        <v>8329517.505</v>
      </c>
      <c r="M6843" s="0" t="n">
        <v>9917479.88043899</v>
      </c>
      <c r="N6843" s="0" t="n">
        <v>8782636.365</v>
      </c>
      <c r="O6843" s="0" t="n">
        <v>8406196.515</v>
      </c>
      <c r="P6843" s="0" t="n">
        <v>9028241.865</v>
      </c>
      <c r="Q6843" s="0" t="n">
        <v>10561252.815</v>
      </c>
      <c r="S6843" s="0" t="s">
        <v>303</v>
      </c>
    </row>
    <row r="6844" customFormat="false" ht="14" hidden="true" customHeight="false" outlineLevel="0" collapsed="false">
      <c r="A6844" s="0" t="str">
        <f aca="false">SUBSTITUTE(C6844&amp;D6844&amp;E6844&amp;F6844&amp;G6844&amp;H6844&amp;I6844," ","")</f>
        <v>AgenteBilingüeEspecializadoAgronomía,veterinariayafinesEnsitioHoraextradiurnaZona1Plata</v>
      </c>
      <c r="B6844" s="0" t="s">
        <v>7183</v>
      </c>
      <c r="C6844" s="0" t="s">
        <v>190</v>
      </c>
      <c r="D6844" s="0" t="s">
        <v>6010</v>
      </c>
      <c r="E6844" s="0" t="s">
        <v>705</v>
      </c>
      <c r="F6844" s="0" t="s">
        <v>5889</v>
      </c>
      <c r="G6844" s="0" t="s">
        <v>192</v>
      </c>
      <c r="H6844" s="0" t="s">
        <v>379</v>
      </c>
      <c r="I6844" s="0" t="s">
        <v>195</v>
      </c>
      <c r="J6844" s="0" t="s">
        <v>325</v>
      </c>
      <c r="K6844" s="0" t="n">
        <v>38758.5076880207</v>
      </c>
      <c r="L6844" s="0" t="n">
        <v>43230.915</v>
      </c>
      <c r="M6844" s="0" t="n">
        <v>51815.0379154552</v>
      </c>
      <c r="N6844" s="0" t="n">
        <v>35772.705</v>
      </c>
      <c r="O6844" s="0" t="n">
        <v>36174.285</v>
      </c>
      <c r="P6844" s="0" t="n">
        <v>45897.075</v>
      </c>
      <c r="Q6844" s="0" t="n">
        <v>56509.965</v>
      </c>
      <c r="S6844" s="0" t="s">
        <v>303</v>
      </c>
    </row>
    <row r="6845" customFormat="false" ht="14" hidden="true" customHeight="false" outlineLevel="0" collapsed="false">
      <c r="A6845" s="0" t="str">
        <f aca="false">SUBSTITUTE(C6845&amp;D6845&amp;E6845&amp;F6845&amp;G6845&amp;H6845&amp;I6845," ","")</f>
        <v>AgenteBilingüeEspecializadoAgronomía,veterinariayafinesEnsitioHoraextradiurnaZona1Oro</v>
      </c>
      <c r="B6845" s="0" t="s">
        <v>7184</v>
      </c>
      <c r="C6845" s="0" t="s">
        <v>190</v>
      </c>
      <c r="D6845" s="0" t="s">
        <v>6010</v>
      </c>
      <c r="E6845" s="0" t="s">
        <v>705</v>
      </c>
      <c r="F6845" s="0" t="s">
        <v>5889</v>
      </c>
      <c r="G6845" s="0" t="s">
        <v>192</v>
      </c>
      <c r="H6845" s="0" t="s">
        <v>379</v>
      </c>
      <c r="I6845" s="0" t="s">
        <v>54</v>
      </c>
      <c r="J6845" s="0" t="s">
        <v>325</v>
      </c>
      <c r="K6845" s="0" t="n">
        <v>38758.5076880207</v>
      </c>
      <c r="L6845" s="0" t="n">
        <v>44096.175</v>
      </c>
      <c r="M6845" s="0" t="n">
        <v>53298.4343630777</v>
      </c>
      <c r="N6845" s="0" t="n">
        <v>35772.705</v>
      </c>
      <c r="O6845" s="0" t="n">
        <v>36174.285</v>
      </c>
      <c r="P6845" s="0" t="n">
        <v>46863.765</v>
      </c>
      <c r="Q6845" s="0" t="n">
        <v>59014.665</v>
      </c>
      <c r="S6845" s="0" t="s">
        <v>303</v>
      </c>
    </row>
    <row r="6846" customFormat="false" ht="14" hidden="true" customHeight="false" outlineLevel="0" collapsed="false">
      <c r="A6846" s="0" t="str">
        <f aca="false">SUBSTITUTE(C6846&amp;D6846&amp;E6846&amp;F6846&amp;G6846&amp;H6846&amp;I6846," ","")</f>
        <v>AgenteBilingüeEspecializadoAgronomía,veterinariayafinesEnsitioHoraextradiurnaZona1Platino</v>
      </c>
      <c r="B6846" s="0" t="s">
        <v>7185</v>
      </c>
      <c r="C6846" s="0" t="s">
        <v>190</v>
      </c>
      <c r="D6846" s="0" t="s">
        <v>6010</v>
      </c>
      <c r="E6846" s="0" t="s">
        <v>705</v>
      </c>
      <c r="F6846" s="0" t="s">
        <v>5889</v>
      </c>
      <c r="G6846" s="0" t="s">
        <v>192</v>
      </c>
      <c r="H6846" s="0" t="s">
        <v>379</v>
      </c>
      <c r="I6846" s="0" t="s">
        <v>198</v>
      </c>
      <c r="J6846" s="0" t="s">
        <v>325</v>
      </c>
      <c r="K6846" s="0" t="n">
        <v>38758.5076880207</v>
      </c>
      <c r="L6846" s="0" t="n">
        <v>45393.03</v>
      </c>
      <c r="M6846" s="0" t="n">
        <v>54869.269445986</v>
      </c>
      <c r="N6846" s="0" t="n">
        <v>35772.705</v>
      </c>
      <c r="O6846" s="0" t="n">
        <v>36174.285</v>
      </c>
      <c r="P6846" s="0" t="n">
        <v>47871.855</v>
      </c>
      <c r="Q6846" s="0" t="n">
        <v>62722.035</v>
      </c>
      <c r="S6846" s="0" t="s">
        <v>303</v>
      </c>
    </row>
    <row r="6847" customFormat="false" ht="14" hidden="true" customHeight="false" outlineLevel="0" collapsed="false">
      <c r="A6847" s="0" t="str">
        <f aca="false">SUBSTITUTE(C6847&amp;D6847&amp;E6847&amp;F6847&amp;G6847&amp;H6847&amp;I6847," ","")</f>
        <v>AgenteBilingüeEspecializadoAgronomía,veterinariayafinesEnsitioHoraextranocturna Zona1Plata</v>
      </c>
      <c r="B6847" s="0" t="s">
        <v>7186</v>
      </c>
      <c r="C6847" s="0" t="s">
        <v>190</v>
      </c>
      <c r="D6847" s="0" t="s">
        <v>6010</v>
      </c>
      <c r="E6847" s="0" t="s">
        <v>705</v>
      </c>
      <c r="F6847" s="0" t="s">
        <v>5889</v>
      </c>
      <c r="G6847" s="0" t="s">
        <v>197</v>
      </c>
      <c r="H6847" s="0" t="s">
        <v>379</v>
      </c>
      <c r="I6847" s="0" t="s">
        <v>195</v>
      </c>
      <c r="J6847" s="0" t="s">
        <v>325</v>
      </c>
      <c r="K6847" s="0" t="n">
        <v>52899.312218229</v>
      </c>
      <c r="L6847" s="0" t="n">
        <v>60523.695</v>
      </c>
      <c r="M6847" s="0" t="n">
        <v>72541.0530816373</v>
      </c>
      <c r="N6847" s="0" t="n">
        <v>50082.615</v>
      </c>
      <c r="O6847" s="0" t="n">
        <v>50366.205</v>
      </c>
      <c r="P6847" s="0" t="n">
        <v>58763.16</v>
      </c>
      <c r="Q6847" s="0" t="n">
        <v>78433.335</v>
      </c>
      <c r="S6847" s="0" t="s">
        <v>303</v>
      </c>
    </row>
    <row r="6848" customFormat="false" ht="14" hidden="true" customHeight="false" outlineLevel="0" collapsed="false">
      <c r="A6848" s="0" t="str">
        <f aca="false">SUBSTITUTE(C6848&amp;D6848&amp;E6848&amp;F6848&amp;G6848&amp;H6848&amp;I6848," ","")</f>
        <v>AgenteBilingüeEspecializadoAgronomía,veterinariayafinesEnsitioHoraextranocturna Zona1Oro</v>
      </c>
      <c r="B6848" s="0" t="s">
        <v>7187</v>
      </c>
      <c r="C6848" s="0" t="s">
        <v>190</v>
      </c>
      <c r="D6848" s="0" t="s">
        <v>6010</v>
      </c>
      <c r="E6848" s="0" t="s">
        <v>705</v>
      </c>
      <c r="F6848" s="0" t="s">
        <v>5889</v>
      </c>
      <c r="G6848" s="0" t="s">
        <v>197</v>
      </c>
      <c r="H6848" s="0" t="s">
        <v>379</v>
      </c>
      <c r="I6848" s="0" t="s">
        <v>54</v>
      </c>
      <c r="J6848" s="0" t="s">
        <v>325</v>
      </c>
      <c r="K6848" s="0" t="n">
        <v>52899.312218229</v>
      </c>
      <c r="L6848" s="0" t="n">
        <v>61734.645</v>
      </c>
      <c r="M6848" s="0" t="n">
        <v>74617.8081083088</v>
      </c>
      <c r="N6848" s="0" t="n">
        <v>50082.615</v>
      </c>
      <c r="O6848" s="0" t="n">
        <v>50366.205</v>
      </c>
      <c r="P6848" s="0" t="n">
        <v>60001.02</v>
      </c>
      <c r="Q6848" s="0" t="n">
        <v>81910.935</v>
      </c>
      <c r="S6848" s="0" t="s">
        <v>303</v>
      </c>
    </row>
    <row r="6849" customFormat="false" ht="14" hidden="true" customHeight="false" outlineLevel="0" collapsed="false">
      <c r="A6849" s="0" t="str">
        <f aca="false">SUBSTITUTE(C6849&amp;D6849&amp;E6849&amp;F6849&amp;G6849&amp;H6849&amp;I6849," ","")</f>
        <v>AgenteBilingüeEspecializadoAgronomía,veterinariayafinesEnsitioHoraextranocturna Zona1Platino</v>
      </c>
      <c r="B6849" s="0" t="s">
        <v>7188</v>
      </c>
      <c r="C6849" s="0" t="s">
        <v>190</v>
      </c>
      <c r="D6849" s="0" t="s">
        <v>6010</v>
      </c>
      <c r="E6849" s="0" t="s">
        <v>705</v>
      </c>
      <c r="F6849" s="0" t="s">
        <v>5889</v>
      </c>
      <c r="G6849" s="0" t="s">
        <v>197</v>
      </c>
      <c r="H6849" s="0" t="s">
        <v>379</v>
      </c>
      <c r="I6849" s="0" t="s">
        <v>198</v>
      </c>
      <c r="J6849" s="0" t="s">
        <v>325</v>
      </c>
      <c r="K6849" s="0" t="n">
        <v>52899.312218229</v>
      </c>
      <c r="L6849" s="0" t="n">
        <v>63550.035</v>
      </c>
      <c r="M6849" s="0" t="n">
        <v>76816.9772243804</v>
      </c>
      <c r="N6849" s="0" t="n">
        <v>50082.615</v>
      </c>
      <c r="O6849" s="0" t="n">
        <v>50366.205</v>
      </c>
      <c r="P6849" s="0" t="n">
        <v>61290.63</v>
      </c>
      <c r="Q6849" s="0" t="n">
        <v>87056.955</v>
      </c>
      <c r="S6849" s="0" t="s">
        <v>303</v>
      </c>
    </row>
    <row r="6850" customFormat="false" ht="14" hidden="true" customHeight="false" outlineLevel="0" collapsed="false">
      <c r="A6850" s="0" t="str">
        <f aca="false">SUBSTITUTE(C6850&amp;D6850&amp;E6850&amp;F6850&amp;G6850&amp;H6850&amp;I6850," ","")</f>
        <v>AgenteBilingüeEspecializadoAgronomía,veterinariayafinesEnsitioHoraextradominicalyfestivoZona1Plata</v>
      </c>
      <c r="B6850" s="0" t="s">
        <v>7189</v>
      </c>
      <c r="C6850" s="0" t="s">
        <v>190</v>
      </c>
      <c r="D6850" s="0" t="s">
        <v>6010</v>
      </c>
      <c r="E6850" s="0" t="s">
        <v>705</v>
      </c>
      <c r="F6850" s="0" t="s">
        <v>5889</v>
      </c>
      <c r="G6850" s="0" t="s">
        <v>194</v>
      </c>
      <c r="H6850" s="0" t="s">
        <v>379</v>
      </c>
      <c r="I6850" s="0" t="s">
        <v>195</v>
      </c>
      <c r="J6850" s="0" t="s">
        <v>325</v>
      </c>
      <c r="K6850" s="0" t="n">
        <v>67040.1167484372</v>
      </c>
      <c r="L6850" s="0" t="n">
        <v>69170.085</v>
      </c>
      <c r="M6850" s="0" t="n">
        <v>82904.0606647283</v>
      </c>
      <c r="N6850" s="0" t="n">
        <v>71546.445</v>
      </c>
      <c r="O6850" s="0" t="n">
        <v>57461.13</v>
      </c>
      <c r="P6850" s="0" t="n">
        <v>65196.72</v>
      </c>
      <c r="Q6850" s="0" t="n">
        <v>87317.775</v>
      </c>
      <c r="S6850" s="0" t="s">
        <v>303</v>
      </c>
    </row>
    <row r="6851" customFormat="false" ht="14" hidden="true" customHeight="false" outlineLevel="0" collapsed="false">
      <c r="A6851" s="0" t="str">
        <f aca="false">SUBSTITUTE(C6851&amp;D6851&amp;E6851&amp;F6851&amp;G6851&amp;H6851&amp;I6851," ","")</f>
        <v>AgenteBilingüeEspecializadoAgronomía,veterinariayafinesEnsitioHoraextradominicalyfestivoZona1Oro</v>
      </c>
      <c r="B6851" s="0" t="s">
        <v>7190</v>
      </c>
      <c r="C6851" s="0" t="s">
        <v>190</v>
      </c>
      <c r="D6851" s="0" t="s">
        <v>6010</v>
      </c>
      <c r="E6851" s="0" t="s">
        <v>705</v>
      </c>
      <c r="F6851" s="0" t="s">
        <v>5889</v>
      </c>
      <c r="G6851" s="0" t="s">
        <v>194</v>
      </c>
      <c r="H6851" s="0" t="s">
        <v>379</v>
      </c>
      <c r="I6851" s="0" t="s">
        <v>54</v>
      </c>
      <c r="J6851" s="0" t="s">
        <v>325</v>
      </c>
      <c r="K6851" s="0" t="n">
        <v>67040.1167484372</v>
      </c>
      <c r="L6851" s="0" t="n">
        <v>70553.88</v>
      </c>
      <c r="M6851" s="0" t="n">
        <v>85277.4949809243</v>
      </c>
      <c r="N6851" s="0" t="n">
        <v>71546.445</v>
      </c>
      <c r="O6851" s="0" t="n">
        <v>57461.13</v>
      </c>
      <c r="P6851" s="0" t="n">
        <v>66569.13</v>
      </c>
      <c r="Q6851" s="0" t="n">
        <v>91188.675</v>
      </c>
      <c r="S6851" s="0" t="s">
        <v>303</v>
      </c>
    </row>
    <row r="6852" customFormat="false" ht="14" hidden="true" customHeight="false" outlineLevel="0" collapsed="false">
      <c r="A6852" s="0" t="str">
        <f aca="false">SUBSTITUTE(C6852&amp;D6852&amp;E6852&amp;F6852&amp;G6852&amp;H6852&amp;I6852," ","")</f>
        <v>AgenteBilingüeEspecializadoAgronomía,veterinariayafinesEnsitioHoraextradominicalyfestivoZona1Platino</v>
      </c>
      <c r="B6852" s="0" t="s">
        <v>7191</v>
      </c>
      <c r="C6852" s="0" t="s">
        <v>190</v>
      </c>
      <c r="D6852" s="0" t="s">
        <v>6010</v>
      </c>
      <c r="E6852" s="0" t="s">
        <v>705</v>
      </c>
      <c r="F6852" s="0" t="s">
        <v>5889</v>
      </c>
      <c r="G6852" s="0" t="s">
        <v>194</v>
      </c>
      <c r="H6852" s="0" t="s">
        <v>379</v>
      </c>
      <c r="I6852" s="0" t="s">
        <v>198</v>
      </c>
      <c r="J6852" s="0" t="s">
        <v>325</v>
      </c>
      <c r="K6852" s="0" t="n">
        <v>67040.1167484372</v>
      </c>
      <c r="L6852" s="0" t="n">
        <v>72629.055</v>
      </c>
      <c r="M6852" s="0" t="n">
        <v>87790.8311135776</v>
      </c>
      <c r="N6852" s="0" t="n">
        <v>71546.445</v>
      </c>
      <c r="O6852" s="0" t="n">
        <v>57461.13</v>
      </c>
      <c r="P6852" s="0" t="n">
        <v>68000.535</v>
      </c>
      <c r="Q6852" s="0" t="n">
        <v>96917.4</v>
      </c>
      <c r="S6852" s="0" t="s">
        <v>303</v>
      </c>
    </row>
    <row r="6853" customFormat="false" ht="14" hidden="true" customHeight="false" outlineLevel="0" collapsed="false">
      <c r="A6853" s="0" t="str">
        <f aca="false">SUBSTITUTE(C6853&amp;D6853&amp;E6853&amp;F6853&amp;G6853&amp;H6853&amp;I6853," ","")</f>
        <v>AgenteBilingüeEspecializadoAgronomía,veterinariayafinesEnsitioServicio7x24Zona1Plata</v>
      </c>
      <c r="B6853" s="0" t="s">
        <v>7192</v>
      </c>
      <c r="C6853" s="0" t="s">
        <v>190</v>
      </c>
      <c r="D6853" s="0" t="s">
        <v>6010</v>
      </c>
      <c r="E6853" s="0" t="s">
        <v>705</v>
      </c>
      <c r="F6853" s="0" t="s">
        <v>5889</v>
      </c>
      <c r="G6853" s="0" t="s">
        <v>55</v>
      </c>
      <c r="H6853" s="0" t="s">
        <v>379</v>
      </c>
      <c r="I6853" s="0" t="s">
        <v>195</v>
      </c>
      <c r="J6853" s="0" t="s">
        <v>305</v>
      </c>
      <c r="K6853" s="0" t="n">
        <v>24574110.7377499</v>
      </c>
      <c r="L6853" s="0" t="n">
        <v>35615509.2</v>
      </c>
      <c r="M6853" s="0" t="n">
        <v>37695877.3081481</v>
      </c>
      <c r="N6853" s="0" t="n">
        <v>31953930.705</v>
      </c>
      <c r="O6853" s="0" t="n">
        <v>32562640.08</v>
      </c>
      <c r="P6853" s="0" t="n">
        <v>45091521.045</v>
      </c>
      <c r="Q6853" s="0" t="n">
        <v>36901661.265</v>
      </c>
      <c r="S6853" s="0" t="s">
        <v>303</v>
      </c>
    </row>
    <row r="6854" customFormat="false" ht="14" hidden="true" customHeight="false" outlineLevel="0" collapsed="false">
      <c r="A6854" s="0" t="str">
        <f aca="false">SUBSTITUTE(C6854&amp;D6854&amp;E6854&amp;F6854&amp;G6854&amp;H6854&amp;I6854," ","")</f>
        <v>AgenteBilingüeEspecializadoAgronomía,veterinariayafinesEnsitioServicio7x24Zona1Oro</v>
      </c>
      <c r="B6854" s="0" t="s">
        <v>7193</v>
      </c>
      <c r="C6854" s="0" t="s">
        <v>190</v>
      </c>
      <c r="D6854" s="0" t="s">
        <v>6010</v>
      </c>
      <c r="E6854" s="0" t="s">
        <v>705</v>
      </c>
      <c r="F6854" s="0" t="s">
        <v>5889</v>
      </c>
      <c r="G6854" s="0" t="s">
        <v>55</v>
      </c>
      <c r="H6854" s="0" t="s">
        <v>379</v>
      </c>
      <c r="I6854" s="0" t="s">
        <v>54</v>
      </c>
      <c r="J6854" s="0" t="s">
        <v>305</v>
      </c>
      <c r="K6854" s="0" t="n">
        <v>24574110.7377499</v>
      </c>
      <c r="L6854" s="0" t="n">
        <v>36327820.005</v>
      </c>
      <c r="M6854" s="0" t="n">
        <v>38775060.7409608</v>
      </c>
      <c r="N6854" s="0" t="n">
        <v>32030050.815</v>
      </c>
      <c r="O6854" s="0" t="n">
        <v>32562640.08</v>
      </c>
      <c r="P6854" s="0" t="n">
        <v>46040815.8</v>
      </c>
      <c r="Q6854" s="0" t="n">
        <v>38537615.385</v>
      </c>
      <c r="S6854" s="0" t="s">
        <v>303</v>
      </c>
    </row>
    <row r="6855" customFormat="false" ht="14" hidden="true" customHeight="false" outlineLevel="0" collapsed="false">
      <c r="A6855" s="0" t="str">
        <f aca="false">SUBSTITUTE(C6855&amp;D6855&amp;E6855&amp;F6855&amp;G6855&amp;H6855&amp;I6855," ","")</f>
        <v>AgenteBilingüeEspecializadoAgronomía,veterinariayafinesEnsitioServicio7x24Zona1Platino</v>
      </c>
      <c r="B6855" s="0" t="s">
        <v>7194</v>
      </c>
      <c r="C6855" s="0" t="s">
        <v>190</v>
      </c>
      <c r="D6855" s="0" t="s">
        <v>6010</v>
      </c>
      <c r="E6855" s="0" t="s">
        <v>705</v>
      </c>
      <c r="F6855" s="0" t="s">
        <v>5889</v>
      </c>
      <c r="G6855" s="0" t="s">
        <v>55</v>
      </c>
      <c r="H6855" s="0" t="s">
        <v>379</v>
      </c>
      <c r="I6855" s="0" t="s">
        <v>198</v>
      </c>
      <c r="J6855" s="0" t="s">
        <v>305</v>
      </c>
      <c r="K6855" s="0" t="n">
        <v>24574110.7377499</v>
      </c>
      <c r="L6855" s="0" t="n">
        <v>37396284.66</v>
      </c>
      <c r="M6855" s="0" t="n">
        <v>39917856.5187669</v>
      </c>
      <c r="N6855" s="0" t="n">
        <v>32106170.925</v>
      </c>
      <c r="O6855" s="0" t="n">
        <v>32562640.08</v>
      </c>
      <c r="P6855" s="0" t="n">
        <v>47030941.305</v>
      </c>
      <c r="Q6855" s="0" t="n">
        <v>40958699.805</v>
      </c>
      <c r="S6855" s="0" t="s">
        <v>303</v>
      </c>
    </row>
    <row r="6856" customFormat="false" ht="14" hidden="true" customHeight="false" outlineLevel="0" collapsed="false">
      <c r="A6856" s="0" t="str">
        <f aca="false">SUBSTITUTE(C6856&amp;D6856&amp;E6856&amp;F6856&amp;G6856&amp;H6856&amp;I6856," ","")</f>
        <v>AgenteBilingüeEspecializadoCienciasdelaeducaciónyafinesEnsitioJornadaOrdinaria Zona1Plata</v>
      </c>
      <c r="B6856" s="0" t="s">
        <v>7195</v>
      </c>
      <c r="C6856" s="0" t="s">
        <v>190</v>
      </c>
      <c r="D6856" s="0" t="s">
        <v>6010</v>
      </c>
      <c r="E6856" s="0" t="s">
        <v>721</v>
      </c>
      <c r="F6856" s="0" t="s">
        <v>5889</v>
      </c>
      <c r="G6856" s="0" t="s">
        <v>62</v>
      </c>
      <c r="H6856" s="0" t="s">
        <v>379</v>
      </c>
      <c r="I6856" s="0" t="s">
        <v>195</v>
      </c>
      <c r="J6856" s="0" t="s">
        <v>36</v>
      </c>
      <c r="K6856" s="0" t="n">
        <v>7605145.30149997</v>
      </c>
      <c r="L6856" s="0" t="n">
        <v>7932873.42</v>
      </c>
      <c r="M6856" s="0" t="n">
        <v>9365435.35606165</v>
      </c>
      <c r="N6856" s="0" t="n">
        <v>8703216.675</v>
      </c>
      <c r="O6856" s="0" t="n">
        <v>8406196.515</v>
      </c>
      <c r="P6856" s="0" t="n">
        <v>8655943.05</v>
      </c>
      <c r="Q6856" s="0" t="n">
        <v>9515140.02</v>
      </c>
      <c r="S6856" s="0" t="s">
        <v>303</v>
      </c>
    </row>
    <row r="6857" customFormat="false" ht="14" hidden="true" customHeight="false" outlineLevel="0" collapsed="false">
      <c r="A6857" s="0" t="str">
        <f aca="false">SUBSTITUTE(C6857&amp;D6857&amp;E6857&amp;F6857&amp;G6857&amp;H6857&amp;I6857," ","")</f>
        <v>AgenteBilingüeEspecializadoCienciasdelaeducaciónyafinesEnsitioJornadaOrdinaria Zona1Oro</v>
      </c>
      <c r="B6857" s="0" t="s">
        <v>7196</v>
      </c>
      <c r="C6857" s="0" t="s">
        <v>190</v>
      </c>
      <c r="D6857" s="0" t="s">
        <v>6010</v>
      </c>
      <c r="E6857" s="0" t="s">
        <v>721</v>
      </c>
      <c r="F6857" s="0" t="s">
        <v>5889</v>
      </c>
      <c r="G6857" s="0" t="s">
        <v>62</v>
      </c>
      <c r="H6857" s="0" t="s">
        <v>379</v>
      </c>
      <c r="I6857" s="0" t="s">
        <v>54</v>
      </c>
      <c r="J6857" s="0" t="s">
        <v>36</v>
      </c>
      <c r="K6857" s="0" t="n">
        <v>7605145.30149997</v>
      </c>
      <c r="L6857" s="0" t="n">
        <v>8091531.675</v>
      </c>
      <c r="M6857" s="0" t="n">
        <v>9633555.46359276</v>
      </c>
      <c r="N6857" s="0" t="n">
        <v>8742926.52</v>
      </c>
      <c r="O6857" s="0" t="n">
        <v>8406196.515</v>
      </c>
      <c r="P6857" s="0" t="n">
        <v>8838173.43</v>
      </c>
      <c r="Q6857" s="0" t="n">
        <v>9936972.9</v>
      </c>
      <c r="S6857" s="0" t="s">
        <v>303</v>
      </c>
    </row>
    <row r="6858" customFormat="false" ht="14" hidden="true" customHeight="false" outlineLevel="0" collapsed="false">
      <c r="A6858" s="0" t="str">
        <f aca="false">SUBSTITUTE(C6858&amp;D6858&amp;E6858&amp;F6858&amp;G6858&amp;H6858&amp;I6858," ","")</f>
        <v>AgenteBilingüeEspecializadoCienciasdelaeducaciónyafinesEnsitioJornadaOrdinaria Zona1Platino</v>
      </c>
      <c r="B6858" s="0" t="s">
        <v>7197</v>
      </c>
      <c r="C6858" s="0" t="s">
        <v>190</v>
      </c>
      <c r="D6858" s="0" t="s">
        <v>6010</v>
      </c>
      <c r="E6858" s="0" t="s">
        <v>721</v>
      </c>
      <c r="F6858" s="0" t="s">
        <v>5889</v>
      </c>
      <c r="G6858" s="0" t="s">
        <v>62</v>
      </c>
      <c r="H6858" s="0" t="s">
        <v>379</v>
      </c>
      <c r="I6858" s="0" t="s">
        <v>198</v>
      </c>
      <c r="J6858" s="0" t="s">
        <v>36</v>
      </c>
      <c r="K6858" s="0" t="n">
        <v>7605145.30149997</v>
      </c>
      <c r="L6858" s="0" t="n">
        <v>8329517.505</v>
      </c>
      <c r="M6858" s="0" t="n">
        <v>9917479.88043899</v>
      </c>
      <c r="N6858" s="0" t="n">
        <v>8782636.365</v>
      </c>
      <c r="O6858" s="0" t="n">
        <v>8406196.515</v>
      </c>
      <c r="P6858" s="0" t="n">
        <v>9028241.865</v>
      </c>
      <c r="Q6858" s="0" t="n">
        <v>10561252.815</v>
      </c>
      <c r="S6858" s="0" t="s">
        <v>303</v>
      </c>
    </row>
    <row r="6859" customFormat="false" ht="14" hidden="true" customHeight="false" outlineLevel="0" collapsed="false">
      <c r="A6859" s="0" t="str">
        <f aca="false">SUBSTITUTE(C6859&amp;D6859&amp;E6859&amp;F6859&amp;G6859&amp;H6859&amp;I6859," ","")</f>
        <v>AgenteBilingüeEspecializadoCienciasdelaeducaciónyafinesEnsitioHoraextradiurnaZona1Plata</v>
      </c>
      <c r="B6859" s="0" t="s">
        <v>7198</v>
      </c>
      <c r="C6859" s="0" t="s">
        <v>190</v>
      </c>
      <c r="D6859" s="0" t="s">
        <v>6010</v>
      </c>
      <c r="E6859" s="0" t="s">
        <v>721</v>
      </c>
      <c r="F6859" s="0" t="s">
        <v>5889</v>
      </c>
      <c r="G6859" s="0" t="s">
        <v>192</v>
      </c>
      <c r="H6859" s="0" t="s">
        <v>379</v>
      </c>
      <c r="I6859" s="0" t="s">
        <v>195</v>
      </c>
      <c r="J6859" s="0" t="s">
        <v>325</v>
      </c>
      <c r="K6859" s="0" t="n">
        <v>38758.5076880207</v>
      </c>
      <c r="L6859" s="0" t="n">
        <v>43230.915</v>
      </c>
      <c r="M6859" s="0" t="n">
        <v>51815.0379154552</v>
      </c>
      <c r="N6859" s="0" t="n">
        <v>35772.705</v>
      </c>
      <c r="O6859" s="0" t="n">
        <v>36174.285</v>
      </c>
      <c r="P6859" s="0" t="n">
        <v>45897.075</v>
      </c>
      <c r="Q6859" s="0" t="n">
        <v>56509.965</v>
      </c>
      <c r="S6859" s="0" t="s">
        <v>303</v>
      </c>
    </row>
    <row r="6860" customFormat="false" ht="14" hidden="true" customHeight="false" outlineLevel="0" collapsed="false">
      <c r="A6860" s="0" t="str">
        <f aca="false">SUBSTITUTE(C6860&amp;D6860&amp;E6860&amp;F6860&amp;G6860&amp;H6860&amp;I6860," ","")</f>
        <v>AgenteBilingüeEspecializadoCienciasdelaeducaciónyafinesEnsitioHoraextradiurnaZona1Oro</v>
      </c>
      <c r="B6860" s="0" t="s">
        <v>7199</v>
      </c>
      <c r="C6860" s="0" t="s">
        <v>190</v>
      </c>
      <c r="D6860" s="0" t="s">
        <v>6010</v>
      </c>
      <c r="E6860" s="0" t="s">
        <v>721</v>
      </c>
      <c r="F6860" s="0" t="s">
        <v>5889</v>
      </c>
      <c r="G6860" s="0" t="s">
        <v>192</v>
      </c>
      <c r="H6860" s="0" t="s">
        <v>379</v>
      </c>
      <c r="I6860" s="0" t="s">
        <v>54</v>
      </c>
      <c r="J6860" s="0" t="s">
        <v>325</v>
      </c>
      <c r="K6860" s="0" t="n">
        <v>38758.5076880207</v>
      </c>
      <c r="L6860" s="0" t="n">
        <v>44096.175</v>
      </c>
      <c r="M6860" s="0" t="n">
        <v>53298.4343630777</v>
      </c>
      <c r="N6860" s="0" t="n">
        <v>35772.705</v>
      </c>
      <c r="O6860" s="0" t="n">
        <v>36174.285</v>
      </c>
      <c r="P6860" s="0" t="n">
        <v>46863.765</v>
      </c>
      <c r="Q6860" s="0" t="n">
        <v>59014.665</v>
      </c>
      <c r="S6860" s="0" t="s">
        <v>303</v>
      </c>
    </row>
    <row r="6861" customFormat="false" ht="14" hidden="true" customHeight="false" outlineLevel="0" collapsed="false">
      <c r="A6861" s="0" t="str">
        <f aca="false">SUBSTITUTE(C6861&amp;D6861&amp;E6861&amp;F6861&amp;G6861&amp;H6861&amp;I6861," ","")</f>
        <v>AgenteBilingüeEspecializadoCienciasdelaeducaciónyafinesEnsitioHoraextradiurnaZona1Platino</v>
      </c>
      <c r="B6861" s="0" t="s">
        <v>7200</v>
      </c>
      <c r="C6861" s="0" t="s">
        <v>190</v>
      </c>
      <c r="D6861" s="0" t="s">
        <v>6010</v>
      </c>
      <c r="E6861" s="0" t="s">
        <v>721</v>
      </c>
      <c r="F6861" s="0" t="s">
        <v>5889</v>
      </c>
      <c r="G6861" s="0" t="s">
        <v>192</v>
      </c>
      <c r="H6861" s="0" t="s">
        <v>379</v>
      </c>
      <c r="I6861" s="0" t="s">
        <v>198</v>
      </c>
      <c r="J6861" s="0" t="s">
        <v>325</v>
      </c>
      <c r="K6861" s="0" t="n">
        <v>38758.5076880207</v>
      </c>
      <c r="L6861" s="0" t="n">
        <v>45393.03</v>
      </c>
      <c r="M6861" s="0" t="n">
        <v>54869.269445986</v>
      </c>
      <c r="N6861" s="0" t="n">
        <v>35772.705</v>
      </c>
      <c r="O6861" s="0" t="n">
        <v>36174.285</v>
      </c>
      <c r="P6861" s="0" t="n">
        <v>47871.855</v>
      </c>
      <c r="Q6861" s="0" t="n">
        <v>62722.035</v>
      </c>
      <c r="S6861" s="0" t="s">
        <v>303</v>
      </c>
    </row>
    <row r="6862" customFormat="false" ht="14" hidden="true" customHeight="false" outlineLevel="0" collapsed="false">
      <c r="A6862" s="0" t="str">
        <f aca="false">SUBSTITUTE(C6862&amp;D6862&amp;E6862&amp;F6862&amp;G6862&amp;H6862&amp;I6862," ","")</f>
        <v>AgenteBilingüeEspecializadoCienciasdelaeducaciónyafinesEnsitioHoraextranocturna Zona1Plata</v>
      </c>
      <c r="B6862" s="0" t="s">
        <v>7201</v>
      </c>
      <c r="C6862" s="0" t="s">
        <v>190</v>
      </c>
      <c r="D6862" s="0" t="s">
        <v>6010</v>
      </c>
      <c r="E6862" s="0" t="s">
        <v>721</v>
      </c>
      <c r="F6862" s="0" t="s">
        <v>5889</v>
      </c>
      <c r="G6862" s="0" t="s">
        <v>197</v>
      </c>
      <c r="H6862" s="0" t="s">
        <v>379</v>
      </c>
      <c r="I6862" s="0" t="s">
        <v>195</v>
      </c>
      <c r="J6862" s="0" t="s">
        <v>325</v>
      </c>
      <c r="K6862" s="0" t="n">
        <v>52899.312218229</v>
      </c>
      <c r="L6862" s="0" t="n">
        <v>60523.695</v>
      </c>
      <c r="M6862" s="0" t="n">
        <v>72541.0530816373</v>
      </c>
      <c r="N6862" s="0" t="n">
        <v>50082.615</v>
      </c>
      <c r="O6862" s="0" t="n">
        <v>50366.205</v>
      </c>
      <c r="P6862" s="0" t="n">
        <v>58763.16</v>
      </c>
      <c r="Q6862" s="0" t="n">
        <v>78433.335</v>
      </c>
      <c r="S6862" s="0" t="s">
        <v>303</v>
      </c>
    </row>
    <row r="6863" customFormat="false" ht="14" hidden="true" customHeight="false" outlineLevel="0" collapsed="false">
      <c r="A6863" s="0" t="str">
        <f aca="false">SUBSTITUTE(C6863&amp;D6863&amp;E6863&amp;F6863&amp;G6863&amp;H6863&amp;I6863," ","")</f>
        <v>AgenteBilingüeEspecializadoCienciasdelaeducaciónyafinesEnsitioHoraextranocturna Zona1Oro</v>
      </c>
      <c r="B6863" s="0" t="s">
        <v>7202</v>
      </c>
      <c r="C6863" s="0" t="s">
        <v>190</v>
      </c>
      <c r="D6863" s="0" t="s">
        <v>6010</v>
      </c>
      <c r="E6863" s="0" t="s">
        <v>721</v>
      </c>
      <c r="F6863" s="0" t="s">
        <v>5889</v>
      </c>
      <c r="G6863" s="0" t="s">
        <v>197</v>
      </c>
      <c r="H6863" s="0" t="s">
        <v>379</v>
      </c>
      <c r="I6863" s="0" t="s">
        <v>54</v>
      </c>
      <c r="J6863" s="0" t="s">
        <v>325</v>
      </c>
      <c r="K6863" s="0" t="n">
        <v>52899.312218229</v>
      </c>
      <c r="L6863" s="0" t="n">
        <v>61734.645</v>
      </c>
      <c r="M6863" s="0" t="n">
        <v>74617.8081083088</v>
      </c>
      <c r="N6863" s="0" t="n">
        <v>50082.615</v>
      </c>
      <c r="O6863" s="0" t="n">
        <v>50366.205</v>
      </c>
      <c r="P6863" s="0" t="n">
        <v>60001.02</v>
      </c>
      <c r="Q6863" s="0" t="n">
        <v>81910.935</v>
      </c>
      <c r="S6863" s="0" t="s">
        <v>303</v>
      </c>
    </row>
    <row r="6864" customFormat="false" ht="14" hidden="true" customHeight="false" outlineLevel="0" collapsed="false">
      <c r="A6864" s="0" t="str">
        <f aca="false">SUBSTITUTE(C6864&amp;D6864&amp;E6864&amp;F6864&amp;G6864&amp;H6864&amp;I6864," ","")</f>
        <v>AgenteBilingüeEspecializadoCienciasdelaeducaciónyafinesEnsitioHoraextranocturna Zona1Platino</v>
      </c>
      <c r="B6864" s="0" t="s">
        <v>7203</v>
      </c>
      <c r="C6864" s="0" t="s">
        <v>190</v>
      </c>
      <c r="D6864" s="0" t="s">
        <v>6010</v>
      </c>
      <c r="E6864" s="0" t="s">
        <v>721</v>
      </c>
      <c r="F6864" s="0" t="s">
        <v>5889</v>
      </c>
      <c r="G6864" s="0" t="s">
        <v>197</v>
      </c>
      <c r="H6864" s="0" t="s">
        <v>379</v>
      </c>
      <c r="I6864" s="0" t="s">
        <v>198</v>
      </c>
      <c r="J6864" s="0" t="s">
        <v>325</v>
      </c>
      <c r="K6864" s="0" t="n">
        <v>52899.312218229</v>
      </c>
      <c r="L6864" s="0" t="n">
        <v>63550.035</v>
      </c>
      <c r="M6864" s="0" t="n">
        <v>76816.9772243804</v>
      </c>
      <c r="N6864" s="0" t="n">
        <v>50082.615</v>
      </c>
      <c r="O6864" s="0" t="n">
        <v>50366.205</v>
      </c>
      <c r="P6864" s="0" t="n">
        <v>61290.63</v>
      </c>
      <c r="Q6864" s="0" t="n">
        <v>87056.955</v>
      </c>
      <c r="S6864" s="0" t="s">
        <v>303</v>
      </c>
    </row>
    <row r="6865" customFormat="false" ht="14" hidden="true" customHeight="false" outlineLevel="0" collapsed="false">
      <c r="A6865" s="0" t="str">
        <f aca="false">SUBSTITUTE(C6865&amp;D6865&amp;E6865&amp;F6865&amp;G6865&amp;H6865&amp;I6865," ","")</f>
        <v>AgenteBilingüeEspecializadoCienciasdelaeducaciónyafinesEnsitioHoraextradominicalyfestivoZona1Plata</v>
      </c>
      <c r="B6865" s="0" t="s">
        <v>7204</v>
      </c>
      <c r="C6865" s="0" t="s">
        <v>190</v>
      </c>
      <c r="D6865" s="0" t="s">
        <v>6010</v>
      </c>
      <c r="E6865" s="0" t="s">
        <v>721</v>
      </c>
      <c r="F6865" s="0" t="s">
        <v>5889</v>
      </c>
      <c r="G6865" s="0" t="s">
        <v>194</v>
      </c>
      <c r="H6865" s="0" t="s">
        <v>379</v>
      </c>
      <c r="I6865" s="0" t="s">
        <v>195</v>
      </c>
      <c r="J6865" s="0" t="s">
        <v>325</v>
      </c>
      <c r="K6865" s="0" t="n">
        <v>67040.1167484372</v>
      </c>
      <c r="L6865" s="0" t="n">
        <v>69170.085</v>
      </c>
      <c r="M6865" s="0" t="n">
        <v>82904.0606647283</v>
      </c>
      <c r="N6865" s="0" t="n">
        <v>71546.445</v>
      </c>
      <c r="O6865" s="0" t="n">
        <v>57461.13</v>
      </c>
      <c r="P6865" s="0" t="n">
        <v>65196.72</v>
      </c>
      <c r="Q6865" s="0" t="n">
        <v>87317.775</v>
      </c>
      <c r="S6865" s="0" t="s">
        <v>303</v>
      </c>
    </row>
    <row r="6866" customFormat="false" ht="14" hidden="true" customHeight="false" outlineLevel="0" collapsed="false">
      <c r="A6866" s="0" t="str">
        <f aca="false">SUBSTITUTE(C6866&amp;D6866&amp;E6866&amp;F6866&amp;G6866&amp;H6866&amp;I6866," ","")</f>
        <v>AgenteBilingüeEspecializadoCienciasdelaeducaciónyafinesEnsitioHoraextradominicalyfestivoZona1Oro</v>
      </c>
      <c r="B6866" s="0" t="s">
        <v>7205</v>
      </c>
      <c r="C6866" s="0" t="s">
        <v>190</v>
      </c>
      <c r="D6866" s="0" t="s">
        <v>6010</v>
      </c>
      <c r="E6866" s="0" t="s">
        <v>721</v>
      </c>
      <c r="F6866" s="0" t="s">
        <v>5889</v>
      </c>
      <c r="G6866" s="0" t="s">
        <v>194</v>
      </c>
      <c r="H6866" s="0" t="s">
        <v>379</v>
      </c>
      <c r="I6866" s="0" t="s">
        <v>54</v>
      </c>
      <c r="J6866" s="0" t="s">
        <v>325</v>
      </c>
      <c r="K6866" s="0" t="n">
        <v>67040.1167484372</v>
      </c>
      <c r="L6866" s="0" t="n">
        <v>70553.88</v>
      </c>
      <c r="M6866" s="0" t="n">
        <v>85277.4949809243</v>
      </c>
      <c r="N6866" s="0" t="n">
        <v>71546.445</v>
      </c>
      <c r="O6866" s="0" t="n">
        <v>57461.13</v>
      </c>
      <c r="P6866" s="0" t="n">
        <v>66569.13</v>
      </c>
      <c r="Q6866" s="0" t="n">
        <v>91188.675</v>
      </c>
      <c r="S6866" s="0" t="s">
        <v>303</v>
      </c>
    </row>
    <row r="6867" customFormat="false" ht="14" hidden="true" customHeight="false" outlineLevel="0" collapsed="false">
      <c r="A6867" s="0" t="str">
        <f aca="false">SUBSTITUTE(C6867&amp;D6867&amp;E6867&amp;F6867&amp;G6867&amp;H6867&amp;I6867," ","")</f>
        <v>AgenteBilingüeEspecializadoCienciasdelaeducaciónyafinesEnsitioHoraextradominicalyfestivoZona1Platino</v>
      </c>
      <c r="B6867" s="0" t="s">
        <v>7206</v>
      </c>
      <c r="C6867" s="0" t="s">
        <v>190</v>
      </c>
      <c r="D6867" s="0" t="s">
        <v>6010</v>
      </c>
      <c r="E6867" s="0" t="s">
        <v>721</v>
      </c>
      <c r="F6867" s="0" t="s">
        <v>5889</v>
      </c>
      <c r="G6867" s="0" t="s">
        <v>194</v>
      </c>
      <c r="H6867" s="0" t="s">
        <v>379</v>
      </c>
      <c r="I6867" s="0" t="s">
        <v>198</v>
      </c>
      <c r="J6867" s="0" t="s">
        <v>325</v>
      </c>
      <c r="K6867" s="0" t="n">
        <v>67040.1167484372</v>
      </c>
      <c r="L6867" s="0" t="n">
        <v>72629.055</v>
      </c>
      <c r="M6867" s="0" t="n">
        <v>87790.8311135776</v>
      </c>
      <c r="N6867" s="0" t="n">
        <v>71546.445</v>
      </c>
      <c r="O6867" s="0" t="n">
        <v>57461.13</v>
      </c>
      <c r="P6867" s="0" t="n">
        <v>68000.535</v>
      </c>
      <c r="Q6867" s="0" t="n">
        <v>96917.4</v>
      </c>
      <c r="S6867" s="0" t="s">
        <v>303</v>
      </c>
    </row>
    <row r="6868" customFormat="false" ht="14" hidden="true" customHeight="false" outlineLevel="0" collapsed="false">
      <c r="A6868" s="0" t="str">
        <f aca="false">SUBSTITUTE(C6868&amp;D6868&amp;E6868&amp;F6868&amp;G6868&amp;H6868&amp;I6868," ","")</f>
        <v>AgenteBilingüeEspecializadoCienciasdelaeducaciónyafinesEnsitioServicio7x24Zona1Plata</v>
      </c>
      <c r="B6868" s="0" t="s">
        <v>7207</v>
      </c>
      <c r="C6868" s="0" t="s">
        <v>190</v>
      </c>
      <c r="D6868" s="0" t="s">
        <v>6010</v>
      </c>
      <c r="E6868" s="0" t="s">
        <v>721</v>
      </c>
      <c r="F6868" s="0" t="s">
        <v>5889</v>
      </c>
      <c r="G6868" s="0" t="s">
        <v>55</v>
      </c>
      <c r="H6868" s="0" t="s">
        <v>379</v>
      </c>
      <c r="I6868" s="0" t="s">
        <v>195</v>
      </c>
      <c r="J6868" s="0" t="s">
        <v>305</v>
      </c>
      <c r="K6868" s="0" t="n">
        <v>24574110.7377499</v>
      </c>
      <c r="L6868" s="0" t="n">
        <v>35615509.2</v>
      </c>
      <c r="M6868" s="0" t="n">
        <v>37695877.3081481</v>
      </c>
      <c r="N6868" s="0" t="n">
        <v>31953930.705</v>
      </c>
      <c r="O6868" s="0" t="n">
        <v>32562640.08</v>
      </c>
      <c r="P6868" s="0" t="n">
        <v>45091521.045</v>
      </c>
      <c r="Q6868" s="0" t="n">
        <v>36901661.265</v>
      </c>
      <c r="S6868" s="0" t="s">
        <v>303</v>
      </c>
    </row>
    <row r="6869" customFormat="false" ht="14" hidden="true" customHeight="false" outlineLevel="0" collapsed="false">
      <c r="A6869" s="0" t="str">
        <f aca="false">SUBSTITUTE(C6869&amp;D6869&amp;E6869&amp;F6869&amp;G6869&amp;H6869&amp;I6869," ","")</f>
        <v>AgenteBilingüeEspecializadoCienciasdelaeducaciónyafinesEnsitioServicio7x24Zona1Oro</v>
      </c>
      <c r="B6869" s="0" t="s">
        <v>7208</v>
      </c>
      <c r="C6869" s="0" t="s">
        <v>190</v>
      </c>
      <c r="D6869" s="0" t="s">
        <v>6010</v>
      </c>
      <c r="E6869" s="0" t="s">
        <v>721</v>
      </c>
      <c r="F6869" s="0" t="s">
        <v>5889</v>
      </c>
      <c r="G6869" s="0" t="s">
        <v>55</v>
      </c>
      <c r="H6869" s="0" t="s">
        <v>379</v>
      </c>
      <c r="I6869" s="0" t="s">
        <v>54</v>
      </c>
      <c r="J6869" s="0" t="s">
        <v>305</v>
      </c>
      <c r="K6869" s="0" t="n">
        <v>24574110.7377499</v>
      </c>
      <c r="L6869" s="0" t="n">
        <v>36327820.005</v>
      </c>
      <c r="M6869" s="0" t="n">
        <v>38775060.7409608</v>
      </c>
      <c r="N6869" s="0" t="n">
        <v>32030050.815</v>
      </c>
      <c r="O6869" s="0" t="n">
        <v>32562640.08</v>
      </c>
      <c r="P6869" s="0" t="n">
        <v>46040815.8</v>
      </c>
      <c r="Q6869" s="0" t="n">
        <v>38537615.385</v>
      </c>
      <c r="S6869" s="0" t="s">
        <v>303</v>
      </c>
    </row>
    <row r="6870" customFormat="false" ht="14" hidden="true" customHeight="false" outlineLevel="0" collapsed="false">
      <c r="A6870" s="0" t="str">
        <f aca="false">SUBSTITUTE(C6870&amp;D6870&amp;E6870&amp;F6870&amp;G6870&amp;H6870&amp;I6870," ","")</f>
        <v>AgenteBilingüeEspecializadoCienciasdelaeducaciónyafinesEnsitioServicio7x24Zona1Platino</v>
      </c>
      <c r="B6870" s="0" t="s">
        <v>7209</v>
      </c>
      <c r="C6870" s="0" t="s">
        <v>190</v>
      </c>
      <c r="D6870" s="0" t="s">
        <v>6010</v>
      </c>
      <c r="E6870" s="0" t="s">
        <v>721</v>
      </c>
      <c r="F6870" s="0" t="s">
        <v>5889</v>
      </c>
      <c r="G6870" s="0" t="s">
        <v>55</v>
      </c>
      <c r="H6870" s="0" t="s">
        <v>379</v>
      </c>
      <c r="I6870" s="0" t="s">
        <v>198</v>
      </c>
      <c r="J6870" s="0" t="s">
        <v>305</v>
      </c>
      <c r="K6870" s="0" t="n">
        <v>24574110.7377499</v>
      </c>
      <c r="L6870" s="0" t="n">
        <v>37396284.66</v>
      </c>
      <c r="M6870" s="0" t="n">
        <v>39917856.5187669</v>
      </c>
      <c r="N6870" s="0" t="n">
        <v>32106170.925</v>
      </c>
      <c r="O6870" s="0" t="n">
        <v>32562640.08</v>
      </c>
      <c r="P6870" s="0" t="n">
        <v>47030941.305</v>
      </c>
      <c r="Q6870" s="0" t="n">
        <v>40958699.805</v>
      </c>
      <c r="S6870" s="0" t="s">
        <v>303</v>
      </c>
    </row>
    <row r="6871" customFormat="false" ht="14" hidden="true" customHeight="false" outlineLevel="0" collapsed="false">
      <c r="A6871" s="0" t="str">
        <f aca="false">SUBSTITUTE(C6871&amp;D6871&amp;E6871&amp;F6871&amp;G6871&amp;H6871&amp;I6871," ","")</f>
        <v>QuioscovirtualdeautoconsultaZona1AltovolumenNANANANA</v>
      </c>
      <c r="B6871" s="0" t="s">
        <v>7210</v>
      </c>
      <c r="C6871" s="0" t="s">
        <v>227</v>
      </c>
      <c r="D6871" s="0" t="s">
        <v>379</v>
      </c>
      <c r="E6871" s="0" t="s">
        <v>568</v>
      </c>
      <c r="F6871" s="0" t="s">
        <v>35</v>
      </c>
      <c r="G6871" s="0" t="s">
        <v>35</v>
      </c>
      <c r="H6871" s="0" t="s">
        <v>35</v>
      </c>
      <c r="I6871" s="0" t="s">
        <v>35</v>
      </c>
      <c r="J6871" s="0" t="s">
        <v>7211</v>
      </c>
      <c r="K6871" s="0" t="n">
        <v>4173333.33333333</v>
      </c>
      <c r="L6871" s="0" t="n">
        <v>2936801</v>
      </c>
      <c r="M6871" s="0" t="n">
        <v>4842372.42853326</v>
      </c>
      <c r="N6871" s="0" t="n">
        <v>5439000</v>
      </c>
      <c r="O6871" s="0" t="n">
        <v>11859195</v>
      </c>
      <c r="P6871" s="0" t="n">
        <v>8433611</v>
      </c>
      <c r="Q6871" s="0" t="n">
        <v>3863026</v>
      </c>
      <c r="S6871" s="0" t="s">
        <v>251</v>
      </c>
    </row>
    <row r="6872" customFormat="false" ht="14" hidden="true" customHeight="false" outlineLevel="0" collapsed="false">
      <c r="A6872" s="0" t="str">
        <f aca="false">SUBSTITUTE(C6872&amp;D6872&amp;E6872&amp;F6872&amp;G6872&amp;H6872&amp;I6872," ","")</f>
        <v>QuioscovirtualdeautoconsultaZona2AltovolumenNANANANA</v>
      </c>
      <c r="B6872" s="0" t="s">
        <v>7212</v>
      </c>
      <c r="C6872" s="0" t="s">
        <v>227</v>
      </c>
      <c r="D6872" s="0" t="s">
        <v>385</v>
      </c>
      <c r="E6872" s="0" t="s">
        <v>568</v>
      </c>
      <c r="F6872" s="0" t="s">
        <v>35</v>
      </c>
      <c r="G6872" s="0" t="s">
        <v>35</v>
      </c>
      <c r="H6872" s="0" t="s">
        <v>35</v>
      </c>
      <c r="I6872" s="0" t="s">
        <v>35</v>
      </c>
      <c r="J6872" s="0" t="s">
        <v>7211</v>
      </c>
      <c r="K6872" s="0" t="n">
        <v>4413333.33333333</v>
      </c>
      <c r="L6872" s="0" t="n">
        <v>2963190</v>
      </c>
      <c r="M6872" s="0" t="n">
        <v>5115148.27678333</v>
      </c>
      <c r="N6872" s="0" t="n">
        <v>5765340</v>
      </c>
      <c r="O6872" s="0" t="n">
        <v>12027714</v>
      </c>
      <c r="P6872" s="0" t="n">
        <v>8627660</v>
      </c>
      <c r="Q6872" s="0" t="n">
        <v>4056177</v>
      </c>
      <c r="S6872" s="0" t="s">
        <v>251</v>
      </c>
    </row>
    <row r="6873" customFormat="false" ht="14" hidden="true" customHeight="false" outlineLevel="0" collapsed="false">
      <c r="A6873" s="0" t="str">
        <f aca="false">SUBSTITUTE(C6873&amp;D6873&amp;E6873&amp;F6873&amp;G6873&amp;H6873&amp;I6873," ","")</f>
        <v>QuioscovirtualdeautoconsultaZona3AltovolumenNANANANA</v>
      </c>
      <c r="B6873" s="0" t="s">
        <v>7213</v>
      </c>
      <c r="C6873" s="0" t="s">
        <v>227</v>
      </c>
      <c r="D6873" s="0" t="s">
        <v>390</v>
      </c>
      <c r="E6873" s="0" t="s">
        <v>568</v>
      </c>
      <c r="F6873" s="0" t="s">
        <v>35</v>
      </c>
      <c r="G6873" s="0" t="s">
        <v>35</v>
      </c>
      <c r="H6873" s="0" t="s">
        <v>35</v>
      </c>
      <c r="I6873" s="0" t="s">
        <v>35</v>
      </c>
      <c r="J6873" s="0" t="s">
        <v>7211</v>
      </c>
      <c r="K6873" s="0" t="n">
        <v>5373333.33333333</v>
      </c>
      <c r="L6873" s="0" t="n">
        <v>2979000</v>
      </c>
      <c r="M6873" s="0" t="n">
        <v>5016864.81432006</v>
      </c>
      <c r="N6873" s="0" t="n">
        <v>5982900</v>
      </c>
      <c r="O6873" s="0" t="n">
        <v>12196233</v>
      </c>
      <c r="P6873" s="0" t="n">
        <v>8783135</v>
      </c>
      <c r="Q6873" s="0" t="n">
        <v>4249328</v>
      </c>
      <c r="S6873" s="0" t="s">
        <v>251</v>
      </c>
    </row>
    <row r="6874" customFormat="false" ht="14" hidden="true" customHeight="false" outlineLevel="0" collapsed="false">
      <c r="A6874" s="0" t="str">
        <f aca="false">SUBSTITUTE(C6874&amp;D6874&amp;E6874&amp;F6874&amp;G6874&amp;H6874&amp;I6874," ","")</f>
        <v>QuioscovirtualdeautoconsultaZona1BajovolumenNANANANA</v>
      </c>
      <c r="B6874" s="0" t="s">
        <v>7214</v>
      </c>
      <c r="C6874" s="0" t="s">
        <v>227</v>
      </c>
      <c r="D6874" s="0" t="s">
        <v>379</v>
      </c>
      <c r="E6874" s="0" t="s">
        <v>564</v>
      </c>
      <c r="F6874" s="0" t="s">
        <v>35</v>
      </c>
      <c r="G6874" s="0" t="s">
        <v>35</v>
      </c>
      <c r="H6874" s="0" t="s">
        <v>35</v>
      </c>
      <c r="I6874" s="0" t="s">
        <v>35</v>
      </c>
      <c r="J6874" s="0" t="s">
        <v>7211</v>
      </c>
      <c r="K6874" s="0" t="n">
        <v>7493333.33333333</v>
      </c>
      <c r="L6874" s="0" t="n">
        <v>2796953</v>
      </c>
      <c r="M6874" s="0" t="n">
        <v>5016864.81432006</v>
      </c>
      <c r="N6874" s="0" t="n">
        <v>5082000</v>
      </c>
      <c r="O6874" s="0" t="n">
        <v>8304129</v>
      </c>
      <c r="P6874" s="0" t="n">
        <v>7247363</v>
      </c>
      <c r="Q6874" s="0" t="n">
        <v>4442480</v>
      </c>
      <c r="S6874" s="0" t="s">
        <v>251</v>
      </c>
    </row>
    <row r="6875" customFormat="false" ht="14" hidden="true" customHeight="false" outlineLevel="0" collapsed="false">
      <c r="A6875" s="0" t="str">
        <f aca="false">SUBSTITUTE(C6875&amp;D6875&amp;E6875&amp;F6875&amp;G6875&amp;H6875&amp;I6875," ","")</f>
        <v>QuioscovirtualdeautoconsultaZona2BajovolumenNANANANA</v>
      </c>
      <c r="B6875" s="0" t="s">
        <v>7215</v>
      </c>
      <c r="C6875" s="0" t="s">
        <v>227</v>
      </c>
      <c r="D6875" s="0" t="s">
        <v>385</v>
      </c>
      <c r="E6875" s="0" t="s">
        <v>564</v>
      </c>
      <c r="F6875" s="0" t="s">
        <v>35</v>
      </c>
      <c r="G6875" s="0" t="s">
        <v>35</v>
      </c>
      <c r="H6875" s="0" t="s">
        <v>35</v>
      </c>
      <c r="I6875" s="0" t="s">
        <v>35</v>
      </c>
      <c r="J6875" s="0" t="s">
        <v>7211</v>
      </c>
      <c r="K6875" s="0" t="n">
        <v>7733333.33333333</v>
      </c>
      <c r="L6875" s="0" t="n">
        <v>2822085</v>
      </c>
      <c r="M6875" s="0" t="n">
        <v>5016864.81432006</v>
      </c>
      <c r="N6875" s="0" t="n">
        <v>5386920</v>
      </c>
      <c r="O6875" s="0" t="n">
        <v>8472647</v>
      </c>
      <c r="P6875" s="0" t="n">
        <v>7429824</v>
      </c>
      <c r="Q6875" s="0" t="n">
        <v>4635631</v>
      </c>
      <c r="S6875" s="0" t="s">
        <v>251</v>
      </c>
    </row>
    <row r="6876" customFormat="false" ht="14" hidden="true" customHeight="false" outlineLevel="0" collapsed="false">
      <c r="A6876" s="0" t="str">
        <f aca="false">SUBSTITUTE(C6876&amp;D6876&amp;E6876&amp;F6876&amp;G6876&amp;H6876&amp;I6876," ","")</f>
        <v>QuioscovirtualdeautoconsultaZona3BajovolumenNANANANA</v>
      </c>
      <c r="B6876" s="0" t="s">
        <v>7216</v>
      </c>
      <c r="C6876" s="0" t="s">
        <v>227</v>
      </c>
      <c r="D6876" s="0" t="s">
        <v>390</v>
      </c>
      <c r="E6876" s="0" t="s">
        <v>564</v>
      </c>
      <c r="F6876" s="0" t="s">
        <v>35</v>
      </c>
      <c r="G6876" s="0" t="s">
        <v>35</v>
      </c>
      <c r="H6876" s="0" t="s">
        <v>35</v>
      </c>
      <c r="I6876" s="0" t="s">
        <v>35</v>
      </c>
      <c r="J6876" s="0" t="s">
        <v>7211</v>
      </c>
      <c r="K6876" s="0" t="n">
        <v>8693333.33333333</v>
      </c>
      <c r="L6876" s="0" t="n">
        <v>2837142</v>
      </c>
      <c r="M6876" s="0" t="n">
        <v>5016864.81432006</v>
      </c>
      <c r="N6876" s="0" t="n">
        <v>5716200</v>
      </c>
      <c r="O6876" s="0" t="n">
        <v>8641166</v>
      </c>
      <c r="P6876" s="0" t="n">
        <v>7579669</v>
      </c>
      <c r="Q6876" s="0" t="n">
        <v>4828782</v>
      </c>
      <c r="S6876" s="0" t="s">
        <v>251</v>
      </c>
    </row>
    <row r="6877" customFormat="false" ht="14" hidden="true" customHeight="false" outlineLevel="0" collapsed="false">
      <c r="A6877" s="0" t="str">
        <f aca="false">SUBSTITUTE(C6877&amp;D6877&amp;E6877&amp;F6877&amp;G6877&amp;H6877&amp;I6877," ","")</f>
        <v>ComponentescomplementoPuestodeTrabajoMonitorZona1NANANANA</v>
      </c>
      <c r="B6877" s="0" t="s">
        <v>7217</v>
      </c>
      <c r="C6877" s="0" t="s">
        <v>77</v>
      </c>
      <c r="D6877" s="0" t="s">
        <v>7218</v>
      </c>
      <c r="E6877" s="0" t="s">
        <v>379</v>
      </c>
      <c r="F6877" s="0" t="s">
        <v>35</v>
      </c>
      <c r="G6877" s="0" t="s">
        <v>35</v>
      </c>
      <c r="H6877" s="0" t="s">
        <v>35</v>
      </c>
      <c r="I6877" s="0" t="s">
        <v>35</v>
      </c>
      <c r="J6877" s="0" t="s">
        <v>7218</v>
      </c>
      <c r="K6877" s="0" t="n">
        <v>88400</v>
      </c>
      <c r="L6877" s="0" t="n">
        <v>32138</v>
      </c>
      <c r="M6877" s="0" t="n">
        <v>66479.6509039095</v>
      </c>
      <c r="N6877" s="0" t="n">
        <v>45360</v>
      </c>
      <c r="O6877" s="0" t="n">
        <v>45028</v>
      </c>
      <c r="P6877" s="0" t="n">
        <v>51496</v>
      </c>
      <c r="Q6877" s="0" t="n">
        <v>35376</v>
      </c>
      <c r="S6877" s="0" t="s">
        <v>251</v>
      </c>
    </row>
    <row r="6878" customFormat="false" ht="14" hidden="true" customHeight="false" outlineLevel="0" collapsed="false">
      <c r="A6878" s="0" t="str">
        <f aca="false">SUBSTITUTE(C6878&amp;D6878&amp;E6878&amp;F6878&amp;G6878&amp;H6878&amp;I6878," ","")</f>
        <v>ComponentescomplementoPuestodeTrabajoMonitorZona2NANANANA</v>
      </c>
      <c r="B6878" s="0" t="s">
        <v>7219</v>
      </c>
      <c r="C6878" s="0" t="s">
        <v>77</v>
      </c>
      <c r="D6878" s="0" t="s">
        <v>7218</v>
      </c>
      <c r="E6878" s="0" t="s">
        <v>385</v>
      </c>
      <c r="F6878" s="0" t="s">
        <v>35</v>
      </c>
      <c r="G6878" s="0" t="s">
        <v>35</v>
      </c>
      <c r="H6878" s="0" t="s">
        <v>35</v>
      </c>
      <c r="I6878" s="0" t="s">
        <v>35</v>
      </c>
      <c r="J6878" s="0" t="s">
        <v>7218</v>
      </c>
      <c r="K6878" s="0" t="n">
        <v>106400</v>
      </c>
      <c r="L6878" s="0" t="n">
        <v>32138</v>
      </c>
      <c r="M6878" s="0" t="n">
        <v>61911.8651111705</v>
      </c>
      <c r="N6878" s="0" t="n">
        <v>48082</v>
      </c>
      <c r="O6878" s="0" t="n">
        <v>73204</v>
      </c>
      <c r="P6878" s="0" t="n">
        <v>52011</v>
      </c>
      <c r="Q6878" s="0" t="n">
        <v>42451</v>
      </c>
      <c r="S6878" s="0" t="s">
        <v>251</v>
      </c>
    </row>
    <row r="6879" customFormat="false" ht="14" hidden="true" customHeight="false" outlineLevel="0" collapsed="false">
      <c r="A6879" s="0" t="str">
        <f aca="false">SUBSTITUTE(C6879&amp;D6879&amp;E6879&amp;F6879&amp;G6879&amp;H6879&amp;I6879," ","")</f>
        <v>ComponentescomplementoPuestodeTrabajoMonitorZona3NANANANA</v>
      </c>
      <c r="B6879" s="0" t="s">
        <v>7220</v>
      </c>
      <c r="C6879" s="0" t="s">
        <v>77</v>
      </c>
      <c r="D6879" s="0" t="s">
        <v>7218</v>
      </c>
      <c r="E6879" s="0" t="s">
        <v>390</v>
      </c>
      <c r="F6879" s="0" t="s">
        <v>35</v>
      </c>
      <c r="G6879" s="0" t="s">
        <v>35</v>
      </c>
      <c r="H6879" s="0" t="s">
        <v>35</v>
      </c>
      <c r="I6879" s="0" t="s">
        <v>35</v>
      </c>
      <c r="J6879" s="0" t="s">
        <v>7218</v>
      </c>
      <c r="K6879" s="0" t="n">
        <v>124400</v>
      </c>
      <c r="L6879" s="0" t="n">
        <v>33830</v>
      </c>
      <c r="M6879" s="0" t="n">
        <v>61911.8651111705</v>
      </c>
      <c r="N6879" s="0" t="n">
        <v>49896</v>
      </c>
      <c r="O6879" s="0" t="n">
        <v>85338</v>
      </c>
      <c r="P6879" s="0" t="n">
        <v>52268</v>
      </c>
      <c r="Q6879" s="0" t="n">
        <v>49526</v>
      </c>
      <c r="S6879" s="0" t="s">
        <v>251</v>
      </c>
    </row>
    <row r="6880" customFormat="false" ht="14" hidden="true" customHeight="false" outlineLevel="0" collapsed="false">
      <c r="A6880" s="0" t="str">
        <f aca="false">SUBSTITUTE(C6880&amp;D6880&amp;E6880&amp;F6880&amp;G6880&amp;H6880&amp;I6880," ","")</f>
        <v>ComponentescomplementoPuestodeTrabajoImpresoratérmicaZona1BajoVolumenNANANA</v>
      </c>
      <c r="B6880" s="0" t="s">
        <v>7221</v>
      </c>
      <c r="C6880" s="0" t="s">
        <v>77</v>
      </c>
      <c r="D6880" s="0" t="s">
        <v>7222</v>
      </c>
      <c r="E6880" s="0" t="s">
        <v>379</v>
      </c>
      <c r="F6880" s="0" t="s">
        <v>7223</v>
      </c>
      <c r="G6880" s="0" t="s">
        <v>35</v>
      </c>
      <c r="H6880" s="0" t="s">
        <v>35</v>
      </c>
      <c r="I6880" s="0" t="s">
        <v>35</v>
      </c>
      <c r="J6880" s="0" t="s">
        <v>7222</v>
      </c>
      <c r="K6880" s="0" t="n">
        <v>65750</v>
      </c>
      <c r="L6880" s="0" t="n">
        <v>576111</v>
      </c>
      <c r="M6880" s="0" t="n">
        <v>1201843.44109003</v>
      </c>
      <c r="N6880" s="0" t="n">
        <v>730800</v>
      </c>
      <c r="O6880" s="0" t="n">
        <v>611924</v>
      </c>
      <c r="P6880" s="0" t="n">
        <v>4078856</v>
      </c>
      <c r="Q6880" s="0" t="n">
        <v>275931</v>
      </c>
      <c r="S6880" s="0" t="s">
        <v>251</v>
      </c>
    </row>
    <row r="6881" customFormat="false" ht="14" hidden="true" customHeight="false" outlineLevel="0" collapsed="false">
      <c r="A6881" s="0" t="str">
        <f aca="false">SUBSTITUTE(C6881&amp;D6881&amp;E6881&amp;F6881&amp;G6881&amp;H6881&amp;I6881," ","")</f>
        <v>ComponentescomplementoPuestodeTrabajoImpresoratérmicaZona2BajoVolumenNANANA</v>
      </c>
      <c r="B6881" s="0" t="s">
        <v>7224</v>
      </c>
      <c r="C6881" s="0" t="s">
        <v>77</v>
      </c>
      <c r="D6881" s="0" t="s">
        <v>7222</v>
      </c>
      <c r="E6881" s="0" t="s">
        <v>385</v>
      </c>
      <c r="F6881" s="0" t="s">
        <v>7223</v>
      </c>
      <c r="G6881" s="0" t="s">
        <v>35</v>
      </c>
      <c r="H6881" s="0" t="s">
        <v>35</v>
      </c>
      <c r="I6881" s="0" t="s">
        <v>35</v>
      </c>
      <c r="J6881" s="0" t="s">
        <v>7222</v>
      </c>
      <c r="K6881" s="0" t="n">
        <v>83750</v>
      </c>
      <c r="L6881" s="0" t="n">
        <v>633723</v>
      </c>
      <c r="M6881" s="0" t="n">
        <v>1129575.20705317</v>
      </c>
      <c r="N6881" s="0" t="n">
        <v>774648</v>
      </c>
      <c r="O6881" s="0" t="n">
        <v>611924</v>
      </c>
      <c r="P6881" s="0" t="n">
        <v>4119645</v>
      </c>
      <c r="Q6881" s="0" t="n">
        <v>303524</v>
      </c>
      <c r="S6881" s="0" t="s">
        <v>251</v>
      </c>
    </row>
    <row r="6882" customFormat="false" ht="14" hidden="true" customHeight="false" outlineLevel="0" collapsed="false">
      <c r="A6882" s="0" t="str">
        <f aca="false">SUBSTITUTE(C6882&amp;D6882&amp;E6882&amp;F6882&amp;G6882&amp;H6882&amp;I6882," ","")</f>
        <v>ComponentescomplementoPuestodeTrabajoImpresoratérmicaZona3BajoVolumenNANANA</v>
      </c>
      <c r="B6882" s="0" t="s">
        <v>7225</v>
      </c>
      <c r="C6882" s="0" t="s">
        <v>77</v>
      </c>
      <c r="D6882" s="0" t="s">
        <v>7222</v>
      </c>
      <c r="E6882" s="0" t="s">
        <v>390</v>
      </c>
      <c r="F6882" s="0" t="s">
        <v>7223</v>
      </c>
      <c r="G6882" s="0" t="s">
        <v>35</v>
      </c>
      <c r="H6882" s="0" t="s">
        <v>35</v>
      </c>
      <c r="I6882" s="0" t="s">
        <v>35</v>
      </c>
      <c r="J6882" s="0" t="s">
        <v>7222</v>
      </c>
      <c r="K6882" s="0" t="n">
        <v>101750</v>
      </c>
      <c r="L6882" s="0" t="n">
        <v>662528</v>
      </c>
      <c r="M6882" s="0" t="n">
        <v>1129575.20705317</v>
      </c>
      <c r="N6882" s="0" t="n">
        <v>803880</v>
      </c>
      <c r="O6882" s="0" t="n">
        <v>611924</v>
      </c>
      <c r="P6882" s="0" t="n">
        <v>4140039</v>
      </c>
      <c r="Q6882" s="0" t="n">
        <v>331117</v>
      </c>
      <c r="S6882" s="0" t="s">
        <v>251</v>
      </c>
    </row>
    <row r="6883" customFormat="false" ht="14" hidden="true" customHeight="false" outlineLevel="0" collapsed="false">
      <c r="A6883" s="0" t="str">
        <f aca="false">SUBSTITUTE(C6883&amp;D6883&amp;E6883&amp;F6883&amp;G6883&amp;H6883&amp;I6883," ","")</f>
        <v>ComponentescomplementoPuestodeTrabajoImpresoratérmicaZona1AltovolumenNANANA</v>
      </c>
      <c r="B6883" s="0" t="s">
        <v>7226</v>
      </c>
      <c r="C6883" s="0" t="s">
        <v>77</v>
      </c>
      <c r="D6883" s="0" t="s">
        <v>7222</v>
      </c>
      <c r="E6883" s="0" t="s">
        <v>379</v>
      </c>
      <c r="F6883" s="0" t="s">
        <v>568</v>
      </c>
      <c r="G6883" s="0" t="s">
        <v>35</v>
      </c>
      <c r="H6883" s="0" t="s">
        <v>35</v>
      </c>
      <c r="I6883" s="0" t="s">
        <v>35</v>
      </c>
      <c r="J6883" s="0" t="s">
        <v>7222</v>
      </c>
      <c r="K6883" s="0" t="n">
        <v>137750</v>
      </c>
      <c r="L6883" s="0" t="n">
        <v>606070</v>
      </c>
      <c r="M6883" s="0" t="n">
        <v>1201843.44109003</v>
      </c>
      <c r="N6883" s="0" t="n">
        <v>1111320</v>
      </c>
      <c r="O6883" s="0" t="n">
        <v>806058</v>
      </c>
      <c r="P6883" s="0" t="n">
        <v>3675639</v>
      </c>
      <c r="Q6883" s="0" t="n">
        <v>358710</v>
      </c>
      <c r="S6883" s="0" t="s">
        <v>251</v>
      </c>
    </row>
    <row r="6884" customFormat="false" ht="14" hidden="true" customHeight="false" outlineLevel="0" collapsed="false">
      <c r="A6884" s="0" t="str">
        <f aca="false">SUBSTITUTE(C6884&amp;D6884&amp;E6884&amp;F6884&amp;G6884&amp;H6884&amp;I6884," ","")</f>
        <v>ComponentescomplementoPuestodeTrabajoImpresoratérmicaZona2AltovolumenNANANA</v>
      </c>
      <c r="B6884" s="0" t="s">
        <v>7227</v>
      </c>
      <c r="C6884" s="0" t="s">
        <v>77</v>
      </c>
      <c r="D6884" s="0" t="s">
        <v>7222</v>
      </c>
      <c r="E6884" s="0" t="s">
        <v>385</v>
      </c>
      <c r="F6884" s="0" t="s">
        <v>568</v>
      </c>
      <c r="G6884" s="0" t="s">
        <v>35</v>
      </c>
      <c r="H6884" s="0" t="s">
        <v>35</v>
      </c>
      <c r="I6884" s="0" t="s">
        <v>35</v>
      </c>
      <c r="J6884" s="0" t="s">
        <v>7222</v>
      </c>
      <c r="K6884" s="0" t="n">
        <v>155750</v>
      </c>
      <c r="L6884" s="0" t="n">
        <v>666677</v>
      </c>
      <c r="M6884" s="0" t="n">
        <v>1129575.20705317</v>
      </c>
      <c r="N6884" s="0" t="n">
        <v>1177999</v>
      </c>
      <c r="O6884" s="0" t="n">
        <v>806058</v>
      </c>
      <c r="P6884" s="0" t="n">
        <v>3712395</v>
      </c>
      <c r="Q6884" s="0" t="n">
        <v>386303</v>
      </c>
      <c r="S6884" s="0" t="s">
        <v>251</v>
      </c>
    </row>
    <row r="6885" customFormat="false" ht="14" hidden="true" customHeight="false" outlineLevel="0" collapsed="false">
      <c r="A6885" s="0" t="str">
        <f aca="false">SUBSTITUTE(C6885&amp;D6885&amp;E6885&amp;F6885&amp;G6885&amp;H6885&amp;I6885," ","")</f>
        <v>ComponentescomplementoPuestodeTrabajoImpresoratérmicaZona3AltovolumenNANANA</v>
      </c>
      <c r="B6885" s="0" t="s">
        <v>7228</v>
      </c>
      <c r="C6885" s="0" t="s">
        <v>77</v>
      </c>
      <c r="D6885" s="0" t="s">
        <v>7222</v>
      </c>
      <c r="E6885" s="0" t="s">
        <v>390</v>
      </c>
      <c r="F6885" s="0" t="s">
        <v>568</v>
      </c>
      <c r="G6885" s="0" t="s">
        <v>35</v>
      </c>
      <c r="H6885" s="0" t="s">
        <v>35</v>
      </c>
      <c r="I6885" s="0" t="s">
        <v>35</v>
      </c>
      <c r="J6885" s="0" t="s">
        <v>7222</v>
      </c>
      <c r="K6885" s="0" t="n">
        <v>173750</v>
      </c>
      <c r="L6885" s="0" t="n">
        <v>786679</v>
      </c>
      <c r="M6885" s="0" t="n">
        <v>1129575.20705317</v>
      </c>
      <c r="N6885" s="0" t="n">
        <v>1222452</v>
      </c>
      <c r="O6885" s="0" t="n">
        <v>806058</v>
      </c>
      <c r="P6885" s="0" t="n">
        <v>3730774</v>
      </c>
      <c r="Q6885" s="0" t="n">
        <v>413896</v>
      </c>
      <c r="S6885" s="0" t="s">
        <v>251</v>
      </c>
    </row>
    <row r="6886" customFormat="false" ht="14" hidden="true" customHeight="false" outlineLevel="0" collapsed="false">
      <c r="A6886" s="0" t="str">
        <f aca="false">SUBSTITUTE(C6886&amp;D6886&amp;E6886&amp;F6886&amp;G6886&amp;H6886&amp;I6886," ","")</f>
        <v>ComponentescomplementoPuestodeTrabajoLectordehuelladigitalolectorbiométricoZona1NANANANA</v>
      </c>
      <c r="B6886" s="0" t="s">
        <v>7229</v>
      </c>
      <c r="C6886" s="0" t="s">
        <v>77</v>
      </c>
      <c r="D6886" s="0" t="s">
        <v>7230</v>
      </c>
      <c r="E6886" s="0" t="s">
        <v>379</v>
      </c>
      <c r="F6886" s="0" t="s">
        <v>35</v>
      </c>
      <c r="G6886" s="0" t="s">
        <v>35</v>
      </c>
      <c r="H6886" s="0" t="s">
        <v>35</v>
      </c>
      <c r="I6886" s="0" t="s">
        <v>35</v>
      </c>
      <c r="J6886" s="0" t="s">
        <v>7230</v>
      </c>
      <c r="K6886" s="0" t="n">
        <v>28500</v>
      </c>
      <c r="L6886" s="0" t="n">
        <v>147834</v>
      </c>
      <c r="M6886" s="0" t="n">
        <v>53982.9904711016</v>
      </c>
      <c r="N6886" s="0" t="n">
        <v>147000</v>
      </c>
      <c r="O6886" s="0" t="n">
        <v>33255</v>
      </c>
      <c r="P6886" s="0" t="n">
        <v>497616</v>
      </c>
      <c r="Q6886" s="0" t="n">
        <v>50941</v>
      </c>
      <c r="S6886" s="0" t="s">
        <v>251</v>
      </c>
    </row>
    <row r="6887" customFormat="false" ht="14" hidden="true" customHeight="false" outlineLevel="0" collapsed="false">
      <c r="A6887" s="0" t="str">
        <f aca="false">SUBSTITUTE(C6887&amp;D6887&amp;E6887&amp;F6887&amp;G6887&amp;H6887&amp;I6887," ","")</f>
        <v>ComponentescomplementoPuestodeTrabajoLectordehuelladigitalolectorbiométricoZona2NANANANA</v>
      </c>
      <c r="B6887" s="0" t="s">
        <v>7231</v>
      </c>
      <c r="C6887" s="0" t="s">
        <v>77</v>
      </c>
      <c r="D6887" s="0" t="s">
        <v>7230</v>
      </c>
      <c r="E6887" s="0" t="s">
        <v>385</v>
      </c>
      <c r="F6887" s="0" t="s">
        <v>35</v>
      </c>
      <c r="G6887" s="0" t="s">
        <v>35</v>
      </c>
      <c r="H6887" s="0" t="s">
        <v>35</v>
      </c>
      <c r="I6887" s="0" t="s">
        <v>35</v>
      </c>
      <c r="J6887" s="0" t="s">
        <v>7230</v>
      </c>
      <c r="K6887" s="0" t="n">
        <v>46500</v>
      </c>
      <c r="L6887" s="0" t="n">
        <v>147834</v>
      </c>
      <c r="M6887" s="0" t="n">
        <v>51629.7087897409</v>
      </c>
      <c r="N6887" s="0" t="n">
        <v>155820</v>
      </c>
      <c r="O6887" s="0" t="n">
        <v>57521</v>
      </c>
      <c r="P6887" s="0" t="n">
        <v>502592</v>
      </c>
      <c r="Q6887" s="0" t="n">
        <v>61130</v>
      </c>
      <c r="S6887" s="0" t="s">
        <v>251</v>
      </c>
    </row>
    <row r="6888" customFormat="false" ht="14" hidden="true" customHeight="false" outlineLevel="0" collapsed="false">
      <c r="A6888" s="0" t="str">
        <f aca="false">SUBSTITUTE(C6888&amp;D6888&amp;E6888&amp;F6888&amp;G6888&amp;H6888&amp;I6888," ","")</f>
        <v>ComponentescomplementoPuestodeTrabajoLectordehuelladigitalolectorbiométricoZona3NANANANA</v>
      </c>
      <c r="B6888" s="0" t="s">
        <v>7232</v>
      </c>
      <c r="C6888" s="0" t="s">
        <v>77</v>
      </c>
      <c r="D6888" s="0" t="s">
        <v>7230</v>
      </c>
      <c r="E6888" s="0" t="s">
        <v>390</v>
      </c>
      <c r="F6888" s="0" t="s">
        <v>35</v>
      </c>
      <c r="G6888" s="0" t="s">
        <v>35</v>
      </c>
      <c r="H6888" s="0" t="s">
        <v>35</v>
      </c>
      <c r="I6888" s="0" t="s">
        <v>35</v>
      </c>
      <c r="J6888" s="0" t="s">
        <v>7230</v>
      </c>
      <c r="K6888" s="0" t="n">
        <v>64500</v>
      </c>
      <c r="L6888" s="0" t="n">
        <v>149525</v>
      </c>
      <c r="M6888" s="0" t="n">
        <v>50576.6319351679</v>
      </c>
      <c r="N6888" s="0" t="n">
        <v>161700</v>
      </c>
      <c r="O6888" s="0" t="n">
        <v>66958</v>
      </c>
      <c r="P6888" s="0" t="n">
        <v>505080</v>
      </c>
      <c r="Q6888" s="0" t="n">
        <v>71318</v>
      </c>
      <c r="S6888" s="0" t="s">
        <v>251</v>
      </c>
    </row>
    <row r="6889" customFormat="false" ht="14" hidden="true" customHeight="false" outlineLevel="0" collapsed="false">
      <c r="A6889" s="0" t="str">
        <f aca="false">SUBSTITUTE(C6889&amp;D6889&amp;E6889&amp;F6889&amp;G6889&amp;H6889&amp;I6889," ","")</f>
        <v>ComponentescomplementoPuestodeTrabajoLectordecódigosdebarrasZona1NANANANA</v>
      </c>
      <c r="B6889" s="0" t="s">
        <v>7233</v>
      </c>
      <c r="C6889" s="0" t="s">
        <v>77</v>
      </c>
      <c r="D6889" s="0" t="s">
        <v>7234</v>
      </c>
      <c r="E6889" s="0" t="s">
        <v>379</v>
      </c>
      <c r="F6889" s="0" t="s">
        <v>35</v>
      </c>
      <c r="G6889" s="0" t="s">
        <v>35</v>
      </c>
      <c r="H6889" s="0" t="s">
        <v>35</v>
      </c>
      <c r="I6889" s="0" t="s">
        <v>35</v>
      </c>
      <c r="J6889" s="0" t="s">
        <v>7234</v>
      </c>
      <c r="K6889" s="0" t="n">
        <v>57000</v>
      </c>
      <c r="L6889" s="0" t="n">
        <v>62584</v>
      </c>
      <c r="M6889" s="0" t="n">
        <v>88298.15655891</v>
      </c>
      <c r="N6889" s="0" t="n">
        <v>168000</v>
      </c>
      <c r="O6889" s="0" t="n">
        <v>34816</v>
      </c>
      <c r="P6889" s="0" t="n">
        <v>185523</v>
      </c>
      <c r="Q6889" s="0" t="n">
        <v>66224</v>
      </c>
      <c r="S6889" s="0" t="s">
        <v>251</v>
      </c>
    </row>
    <row r="6890" customFormat="false" ht="14" hidden="true" customHeight="false" outlineLevel="0" collapsed="false">
      <c r="A6890" s="0" t="str">
        <f aca="false">SUBSTITUTE(C6890&amp;D6890&amp;E6890&amp;F6890&amp;G6890&amp;H6890&amp;I6890," ","")</f>
        <v>ComponentescomplementoPuestodeTrabajoLectordecódigosdebarrasZona2NANANANA</v>
      </c>
      <c r="B6890" s="0" t="s">
        <v>7235</v>
      </c>
      <c r="C6890" s="0" t="s">
        <v>77</v>
      </c>
      <c r="D6890" s="0" t="s">
        <v>7234</v>
      </c>
      <c r="E6890" s="0" t="s">
        <v>385</v>
      </c>
      <c r="F6890" s="0" t="s">
        <v>35</v>
      </c>
      <c r="G6890" s="0" t="s">
        <v>35</v>
      </c>
      <c r="H6890" s="0" t="s">
        <v>35</v>
      </c>
      <c r="I6890" s="0" t="s">
        <v>35</v>
      </c>
      <c r="J6890" s="0" t="s">
        <v>7234</v>
      </c>
      <c r="K6890" s="0" t="n">
        <v>75000</v>
      </c>
      <c r="L6890" s="0" t="n">
        <v>62584</v>
      </c>
      <c r="M6890" s="0" t="n">
        <v>82609.7604417134</v>
      </c>
      <c r="N6890" s="0" t="n">
        <v>178080</v>
      </c>
      <c r="O6890" s="0" t="n">
        <v>59083</v>
      </c>
      <c r="P6890" s="0" t="n">
        <v>187378</v>
      </c>
      <c r="Q6890" s="0" t="n">
        <v>71742</v>
      </c>
      <c r="S6890" s="0" t="s">
        <v>251</v>
      </c>
    </row>
    <row r="6891" customFormat="false" ht="14" hidden="true" customHeight="false" outlineLevel="0" collapsed="false">
      <c r="A6891" s="0" t="str">
        <f aca="false">SUBSTITUTE(C6891&amp;D6891&amp;E6891&amp;F6891&amp;G6891&amp;H6891&amp;I6891," ","")</f>
        <v>ComponentescomplementoPuestodeTrabajoLectordecódigosdebarrasZona3NANANANA</v>
      </c>
      <c r="B6891" s="0" t="s">
        <v>7236</v>
      </c>
      <c r="C6891" s="0" t="s">
        <v>77</v>
      </c>
      <c r="D6891" s="0" t="s">
        <v>7234</v>
      </c>
      <c r="E6891" s="0" t="s">
        <v>390</v>
      </c>
      <c r="F6891" s="0" t="s">
        <v>35</v>
      </c>
      <c r="G6891" s="0" t="s">
        <v>35</v>
      </c>
      <c r="H6891" s="0" t="s">
        <v>35</v>
      </c>
      <c r="I6891" s="0" t="s">
        <v>35</v>
      </c>
      <c r="J6891" s="0" t="s">
        <v>7234</v>
      </c>
      <c r="K6891" s="0" t="n">
        <v>93000</v>
      </c>
      <c r="L6891" s="0" t="n">
        <v>64276</v>
      </c>
      <c r="M6891" s="0" t="n">
        <v>82609.7604417134</v>
      </c>
      <c r="N6891" s="0" t="n">
        <v>184800</v>
      </c>
      <c r="O6891" s="0" t="n">
        <v>68520</v>
      </c>
      <c r="P6891" s="0" t="n">
        <v>188306</v>
      </c>
      <c r="Q6891" s="0" t="n">
        <v>77261</v>
      </c>
      <c r="S6891" s="0" t="s">
        <v>251</v>
      </c>
    </row>
    <row r="6892" customFormat="false" ht="14" hidden="true" customHeight="false" outlineLevel="0" collapsed="false">
      <c r="A6892" s="0" t="str">
        <f aca="false">SUBSTITUTE(C6892&amp;D6892&amp;E6892&amp;F6892&amp;G6892&amp;H6892&amp;I6892," ","")</f>
        <v>ComponentescomplementoPuestodeTrabajoImpresoraMultifuncionalAltorendimientoA4BajoVolumenZona1NANANA</v>
      </c>
      <c r="B6892" s="0" t="s">
        <v>7237</v>
      </c>
      <c r="C6892" s="0" t="s">
        <v>77</v>
      </c>
      <c r="D6892" s="0" t="s">
        <v>7238</v>
      </c>
      <c r="E6892" s="0" t="s">
        <v>7223</v>
      </c>
      <c r="F6892" s="0" t="s">
        <v>379</v>
      </c>
      <c r="G6892" s="0" t="s">
        <v>35</v>
      </c>
      <c r="H6892" s="0" t="s">
        <v>35</v>
      </c>
      <c r="I6892" s="0" t="s">
        <v>35</v>
      </c>
      <c r="J6892" s="0" t="s">
        <v>7238</v>
      </c>
      <c r="K6892" s="0" t="n">
        <v>97800</v>
      </c>
      <c r="L6892" s="0" t="n">
        <v>689843</v>
      </c>
      <c r="M6892" s="0" t="n">
        <v>550000</v>
      </c>
      <c r="N6892" s="0" t="n">
        <v>688800</v>
      </c>
      <c r="O6892" s="0" t="n">
        <v>1809327</v>
      </c>
      <c r="P6892" s="0" t="n">
        <v>1975523</v>
      </c>
      <c r="Q6892" s="0" t="n">
        <v>2787605</v>
      </c>
      <c r="S6892" s="0" t="s">
        <v>251</v>
      </c>
    </row>
    <row r="6893" customFormat="false" ht="14" hidden="true" customHeight="false" outlineLevel="0" collapsed="false">
      <c r="A6893" s="0" t="str">
        <f aca="false">SUBSTITUTE(C6893&amp;D6893&amp;E6893&amp;F6893&amp;G6893&amp;H6893&amp;I6893," ","")</f>
        <v>ComponentescomplementoPuestodeTrabajoImpresoraMultifuncionalAltorendimientoA4BajoVolumenZona2NANANA</v>
      </c>
      <c r="B6893" s="0" t="s">
        <v>7239</v>
      </c>
      <c r="C6893" s="0" t="s">
        <v>77</v>
      </c>
      <c r="D6893" s="0" t="s">
        <v>7238</v>
      </c>
      <c r="E6893" s="0" t="s">
        <v>7223</v>
      </c>
      <c r="F6893" s="0" t="s">
        <v>385</v>
      </c>
      <c r="G6893" s="0" t="s">
        <v>35</v>
      </c>
      <c r="H6893" s="0" t="s">
        <v>35</v>
      </c>
      <c r="I6893" s="0" t="s">
        <v>35</v>
      </c>
      <c r="J6893" s="0" t="s">
        <v>7238</v>
      </c>
      <c r="K6893" s="0" t="n">
        <v>217800</v>
      </c>
      <c r="L6893" s="0" t="n">
        <v>689843</v>
      </c>
      <c r="M6893" s="0" t="n">
        <v>700000</v>
      </c>
      <c r="N6893" s="0" t="n">
        <v>730128</v>
      </c>
      <c r="O6893" s="0" t="n">
        <v>1863253</v>
      </c>
      <c r="P6893" s="0" t="n">
        <v>1995278</v>
      </c>
      <c r="Q6893" s="0" t="n">
        <v>2926985</v>
      </c>
      <c r="S6893" s="0" t="s">
        <v>251</v>
      </c>
    </row>
    <row r="6894" customFormat="false" ht="14" hidden="true" customHeight="false" outlineLevel="0" collapsed="false">
      <c r="A6894" s="0" t="str">
        <f aca="false">SUBSTITUTE(C6894&amp;D6894&amp;E6894&amp;F6894&amp;G6894&amp;H6894&amp;I6894," ","")</f>
        <v>ComponentescomplementoPuestodeTrabajoImpresoraMultifuncionalAltorendimientoA4BajoVolumenZona3NANANA</v>
      </c>
      <c r="B6894" s="0" t="s">
        <v>7240</v>
      </c>
      <c r="C6894" s="0" t="s">
        <v>77</v>
      </c>
      <c r="D6894" s="0" t="s">
        <v>7238</v>
      </c>
      <c r="E6894" s="0" t="s">
        <v>7223</v>
      </c>
      <c r="F6894" s="0" t="s">
        <v>390</v>
      </c>
      <c r="G6894" s="0" t="s">
        <v>35</v>
      </c>
      <c r="H6894" s="0" t="s">
        <v>35</v>
      </c>
      <c r="I6894" s="0" t="s">
        <v>35</v>
      </c>
      <c r="J6894" s="0" t="s">
        <v>7238</v>
      </c>
      <c r="K6894" s="0" t="n">
        <v>337800</v>
      </c>
      <c r="L6894" s="0" t="n">
        <v>689843</v>
      </c>
      <c r="M6894" s="0" t="n">
        <v>750000</v>
      </c>
      <c r="N6894" s="0" t="n">
        <v>757680</v>
      </c>
      <c r="O6894" s="0" t="n">
        <v>1917179</v>
      </c>
      <c r="P6894" s="0" t="n">
        <v>2005156</v>
      </c>
      <c r="Q6894" s="0" t="n">
        <v>3066365</v>
      </c>
      <c r="S6894" s="0" t="s">
        <v>251</v>
      </c>
    </row>
    <row r="6895" customFormat="false" ht="14" hidden="true" customHeight="false" outlineLevel="0" collapsed="false">
      <c r="A6895" s="0" t="str">
        <f aca="false">SUBSTITUTE(C6895&amp;D6895&amp;E6895&amp;F6895&amp;G6895&amp;H6895&amp;I6895," ","")</f>
        <v>ComponentescomplementoPuestodeTrabajoImpresoraMultifuncionalAltorendimientoA4AltovolumenZona1NANANA</v>
      </c>
      <c r="B6895" s="0" t="s">
        <v>7241</v>
      </c>
      <c r="C6895" s="0" t="s">
        <v>77</v>
      </c>
      <c r="D6895" s="0" t="s">
        <v>7238</v>
      </c>
      <c r="E6895" s="0" t="s">
        <v>568</v>
      </c>
      <c r="F6895" s="0" t="s">
        <v>379</v>
      </c>
      <c r="G6895" s="0" t="s">
        <v>35</v>
      </c>
      <c r="H6895" s="0" t="s">
        <v>35</v>
      </c>
      <c r="I6895" s="0" t="s">
        <v>35</v>
      </c>
      <c r="J6895" s="0" t="s">
        <v>7238</v>
      </c>
      <c r="K6895" s="0" t="n">
        <v>371750</v>
      </c>
      <c r="L6895" s="0" t="n">
        <v>1512838</v>
      </c>
      <c r="M6895" s="0" t="n">
        <v>750000</v>
      </c>
      <c r="N6895" s="0" t="n">
        <v>968100</v>
      </c>
      <c r="O6895" s="0" t="n">
        <v>3451371</v>
      </c>
      <c r="P6895" s="0" t="n">
        <v>3087196</v>
      </c>
      <c r="Q6895" s="0" t="n">
        <v>3205746</v>
      </c>
      <c r="S6895" s="0" t="s">
        <v>251</v>
      </c>
    </row>
    <row r="6896" customFormat="false" ht="14" hidden="true" customHeight="false" outlineLevel="0" collapsed="false">
      <c r="A6896" s="0" t="str">
        <f aca="false">SUBSTITUTE(C6896&amp;D6896&amp;E6896&amp;F6896&amp;G6896&amp;H6896&amp;I6896," ","")</f>
        <v>ComponentescomplementoPuestodeTrabajoImpresoraMultifuncionalAltorendimientoA4AltovolumenZona2NANANA</v>
      </c>
      <c r="B6896" s="0" t="s">
        <v>7242</v>
      </c>
      <c r="C6896" s="0" t="s">
        <v>77</v>
      </c>
      <c r="D6896" s="0" t="s">
        <v>7238</v>
      </c>
      <c r="E6896" s="0" t="s">
        <v>568</v>
      </c>
      <c r="F6896" s="0" t="s">
        <v>385</v>
      </c>
      <c r="G6896" s="0" t="s">
        <v>35</v>
      </c>
      <c r="H6896" s="0" t="s">
        <v>35</v>
      </c>
      <c r="I6896" s="0" t="s">
        <v>35</v>
      </c>
      <c r="J6896" s="0" t="s">
        <v>7238</v>
      </c>
      <c r="K6896" s="0" t="n">
        <v>491750</v>
      </c>
      <c r="L6896" s="0" t="n">
        <v>1512838</v>
      </c>
      <c r="M6896" s="0" t="n">
        <v>900000</v>
      </c>
      <c r="N6896" s="0" t="n">
        <v>1026186</v>
      </c>
      <c r="O6896" s="0" t="n">
        <v>3505297</v>
      </c>
      <c r="P6896" s="0" t="n">
        <v>3118068</v>
      </c>
      <c r="Q6896" s="0" t="n">
        <v>3345126</v>
      </c>
      <c r="S6896" s="0" t="s">
        <v>251</v>
      </c>
    </row>
    <row r="6897" customFormat="false" ht="14" hidden="true" customHeight="false" outlineLevel="0" collapsed="false">
      <c r="A6897" s="0" t="str">
        <f aca="false">SUBSTITUTE(C6897&amp;D6897&amp;E6897&amp;F6897&amp;G6897&amp;H6897&amp;I6897," ","")</f>
        <v>ComponentescomplementoPuestodeTrabajoImpresoraMultifuncionalAltorendimientoA4AltovolumenZona3NANANA</v>
      </c>
      <c r="B6897" s="0" t="s">
        <v>7243</v>
      </c>
      <c r="C6897" s="0" t="s">
        <v>77</v>
      </c>
      <c r="D6897" s="0" t="s">
        <v>7238</v>
      </c>
      <c r="E6897" s="0" t="s">
        <v>568</v>
      </c>
      <c r="F6897" s="0" t="s">
        <v>390</v>
      </c>
      <c r="G6897" s="0" t="s">
        <v>35</v>
      </c>
      <c r="H6897" s="0" t="s">
        <v>35</v>
      </c>
      <c r="I6897" s="0" t="s">
        <v>35</v>
      </c>
      <c r="J6897" s="0" t="s">
        <v>7238</v>
      </c>
      <c r="K6897" s="0" t="n">
        <v>611750</v>
      </c>
      <c r="L6897" s="0" t="n">
        <v>1512838</v>
      </c>
      <c r="M6897" s="0" t="n">
        <v>950000</v>
      </c>
      <c r="N6897" s="0" t="n">
        <v>1064910</v>
      </c>
      <c r="O6897" s="0" t="n">
        <v>3559223</v>
      </c>
      <c r="P6897" s="0" t="n">
        <v>3133504</v>
      </c>
      <c r="Q6897" s="0" t="n">
        <v>3484506</v>
      </c>
      <c r="S6897" s="0" t="s">
        <v>251</v>
      </c>
    </row>
    <row r="6898" customFormat="false" ht="14" hidden="true" customHeight="false" outlineLevel="0" collapsed="false">
      <c r="A6898" s="0" t="str">
        <f aca="false">SUBSTITUTE(C6898&amp;D6898&amp;E6898&amp;F6898&amp;G6898&amp;H6898&amp;I6898," ","")</f>
        <v>ComponentescomplementoPuestodeTrabajoImpresoraMultifuncionalAltorendimientoA4CostoporclicNANANANA</v>
      </c>
      <c r="B6898" s="0" t="s">
        <v>7244</v>
      </c>
      <c r="C6898" s="0" t="s">
        <v>77</v>
      </c>
      <c r="D6898" s="0" t="s">
        <v>7238</v>
      </c>
      <c r="E6898" s="0" t="s">
        <v>7245</v>
      </c>
      <c r="F6898" s="0" t="s">
        <v>35</v>
      </c>
      <c r="G6898" s="0" t="s">
        <v>35</v>
      </c>
      <c r="H6898" s="0" t="s">
        <v>35</v>
      </c>
      <c r="I6898" s="0" t="s">
        <v>35</v>
      </c>
      <c r="J6898" s="0" t="s">
        <v>7245</v>
      </c>
      <c r="K6898" s="0" t="n">
        <v>18.5875</v>
      </c>
      <c r="L6898" s="0" t="n">
        <v>100</v>
      </c>
      <c r="M6898" s="0" t="n">
        <v>333.95671920919</v>
      </c>
      <c r="N6898" s="0" t="n">
        <v>101</v>
      </c>
      <c r="O6898" s="0" t="n">
        <v>43</v>
      </c>
      <c r="P6898" s="0" t="n">
        <v>26</v>
      </c>
      <c r="Q6898" s="0" t="n">
        <v>349</v>
      </c>
      <c r="S6898" s="0" t="s">
        <v>251</v>
      </c>
    </row>
    <row r="6899" customFormat="false" ht="14" hidden="true" customHeight="false" outlineLevel="0" collapsed="false">
      <c r="A6899" s="0" t="str">
        <f aca="false">SUBSTITUTE(C6899&amp;D6899&amp;E6899&amp;F6899&amp;G6899&amp;H6899&amp;I6899," ","")</f>
        <v>ComponentescomplementoPuestodeTrabajoImpresoraBajorendimientoA4BajoVolumenZona1NANANA</v>
      </c>
      <c r="B6899" s="0" t="s">
        <v>7246</v>
      </c>
      <c r="C6899" s="0" t="s">
        <v>77</v>
      </c>
      <c r="D6899" s="0" t="s">
        <v>7247</v>
      </c>
      <c r="E6899" s="0" t="s">
        <v>7223</v>
      </c>
      <c r="F6899" s="0" t="s">
        <v>379</v>
      </c>
      <c r="G6899" s="0" t="s">
        <v>35</v>
      </c>
      <c r="H6899" s="0" t="s">
        <v>35</v>
      </c>
      <c r="I6899" s="0" t="s">
        <v>35</v>
      </c>
      <c r="J6899" s="0" t="s">
        <v>7247</v>
      </c>
      <c r="K6899" s="0" t="n">
        <v>78250</v>
      </c>
      <c r="L6899" s="0" t="n">
        <v>248306</v>
      </c>
      <c r="M6899" s="0" t="n">
        <v>420919.048891264</v>
      </c>
      <c r="N6899" s="0" t="n">
        <v>531300</v>
      </c>
      <c r="O6899" s="0" t="n">
        <v>338250</v>
      </c>
      <c r="P6899" s="0" t="n">
        <v>2195681</v>
      </c>
      <c r="Q6899" s="0" t="n">
        <v>936749</v>
      </c>
      <c r="S6899" s="0" t="s">
        <v>251</v>
      </c>
    </row>
    <row r="6900" customFormat="false" ht="14" hidden="true" customHeight="false" outlineLevel="0" collapsed="false">
      <c r="A6900" s="0" t="str">
        <f aca="false">SUBSTITUTE(C6900&amp;D6900&amp;E6900&amp;F6900&amp;G6900&amp;H6900&amp;I6900," ","")</f>
        <v>ComponentescomplementoPuestodeTrabajoImpresoraBajorendimientoA4BajoVolumenZona2NANANA</v>
      </c>
      <c r="B6900" s="0" t="s">
        <v>7248</v>
      </c>
      <c r="C6900" s="0" t="s">
        <v>77</v>
      </c>
      <c r="D6900" s="0" t="s">
        <v>7247</v>
      </c>
      <c r="E6900" s="0" t="s">
        <v>7223</v>
      </c>
      <c r="F6900" s="0" t="s">
        <v>385</v>
      </c>
      <c r="G6900" s="0" t="s">
        <v>35</v>
      </c>
      <c r="H6900" s="0" t="s">
        <v>35</v>
      </c>
      <c r="I6900" s="0" t="s">
        <v>35</v>
      </c>
      <c r="J6900" s="0" t="s">
        <v>7247</v>
      </c>
      <c r="K6900" s="0" t="n">
        <v>96250</v>
      </c>
      <c r="L6900" s="0" t="n">
        <v>248306</v>
      </c>
      <c r="M6900" s="0" t="n">
        <v>417757.591949417</v>
      </c>
      <c r="N6900" s="0" t="n">
        <v>563178</v>
      </c>
      <c r="O6900" s="0" t="n">
        <v>446102</v>
      </c>
      <c r="P6900" s="0" t="n">
        <v>2217638</v>
      </c>
      <c r="Q6900" s="0" t="n">
        <v>983586</v>
      </c>
      <c r="S6900" s="0" t="s">
        <v>251</v>
      </c>
    </row>
    <row r="6901" customFormat="false" ht="14" hidden="true" customHeight="false" outlineLevel="0" collapsed="false">
      <c r="A6901" s="0" t="str">
        <f aca="false">SUBSTITUTE(C6901&amp;D6901&amp;E6901&amp;F6901&amp;G6901&amp;H6901&amp;I6901," ","")</f>
        <v>ComponentescomplementoPuestodeTrabajoImpresoraBajorendimientoA4BajoVolumenZona3NANANA</v>
      </c>
      <c r="B6901" s="0" t="s">
        <v>7249</v>
      </c>
      <c r="C6901" s="0" t="s">
        <v>77</v>
      </c>
      <c r="D6901" s="0" t="s">
        <v>7247</v>
      </c>
      <c r="E6901" s="0" t="s">
        <v>7223</v>
      </c>
      <c r="F6901" s="0" t="s">
        <v>390</v>
      </c>
      <c r="G6901" s="0" t="s">
        <v>35</v>
      </c>
      <c r="H6901" s="0" t="s">
        <v>35</v>
      </c>
      <c r="I6901" s="0" t="s">
        <v>35</v>
      </c>
      <c r="J6901" s="0" t="s">
        <v>7247</v>
      </c>
      <c r="K6901" s="0" t="n">
        <v>114250</v>
      </c>
      <c r="L6901" s="0" t="n">
        <v>248306</v>
      </c>
      <c r="M6901" s="0" t="n">
        <v>422121.293080417</v>
      </c>
      <c r="N6901" s="0" t="n">
        <v>584430</v>
      </c>
      <c r="O6901" s="0" t="n">
        <v>500028</v>
      </c>
      <c r="P6901" s="0" t="n">
        <v>2228616</v>
      </c>
      <c r="Q6901" s="0" t="n">
        <v>1030424</v>
      </c>
      <c r="S6901" s="0" t="s">
        <v>251</v>
      </c>
    </row>
    <row r="6902" customFormat="false" ht="14" hidden="true" customHeight="false" outlineLevel="0" collapsed="false">
      <c r="A6902" s="0" t="str">
        <f aca="false">SUBSTITUTE(C6902&amp;D6902&amp;E6902&amp;F6902&amp;G6902&amp;H6902&amp;I6902," ","")</f>
        <v>ComponentescomplementoPuestodeTrabajoImpresoraBajorendimientoA4AltovolumenZona1NANANA</v>
      </c>
      <c r="B6902" s="0" t="s">
        <v>7250</v>
      </c>
      <c r="C6902" s="0" t="s">
        <v>77</v>
      </c>
      <c r="D6902" s="0" t="s">
        <v>7247</v>
      </c>
      <c r="E6902" s="0" t="s">
        <v>568</v>
      </c>
      <c r="F6902" s="0" t="s">
        <v>379</v>
      </c>
      <c r="G6902" s="0" t="s">
        <v>35</v>
      </c>
      <c r="H6902" s="0" t="s">
        <v>35</v>
      </c>
      <c r="I6902" s="0" t="s">
        <v>35</v>
      </c>
      <c r="J6902" s="0" t="s">
        <v>7247</v>
      </c>
      <c r="K6902" s="0" t="n">
        <v>97875</v>
      </c>
      <c r="L6902" s="0" t="n">
        <v>732739</v>
      </c>
      <c r="M6902" s="0" t="n">
        <v>667913.438418381</v>
      </c>
      <c r="N6902" s="0" t="n">
        <v>760200</v>
      </c>
      <c r="O6902" s="0" t="n">
        <v>689308</v>
      </c>
      <c r="P6902" s="0" t="n">
        <v>3429085</v>
      </c>
      <c r="Q6902" s="0" t="n">
        <v>1077261</v>
      </c>
      <c r="S6902" s="0" t="s">
        <v>251</v>
      </c>
    </row>
    <row r="6903" customFormat="false" ht="14" hidden="true" customHeight="false" outlineLevel="0" collapsed="false">
      <c r="A6903" s="0" t="str">
        <f aca="false">SUBSTITUTE(C6903&amp;D6903&amp;E6903&amp;F6903&amp;G6903&amp;H6903&amp;I6903," ","")</f>
        <v>ComponentescomplementoPuestodeTrabajoImpresoraBajorendimientoA4AltovolumenZona2NANANA</v>
      </c>
      <c r="B6903" s="0" t="s">
        <v>7251</v>
      </c>
      <c r="C6903" s="0" t="s">
        <v>77</v>
      </c>
      <c r="D6903" s="0" t="s">
        <v>7247</v>
      </c>
      <c r="E6903" s="0" t="s">
        <v>568</v>
      </c>
      <c r="F6903" s="0" t="s">
        <v>385</v>
      </c>
      <c r="G6903" s="0" t="s">
        <v>35</v>
      </c>
      <c r="H6903" s="0" t="s">
        <v>35</v>
      </c>
      <c r="I6903" s="0" t="s">
        <v>35</v>
      </c>
      <c r="J6903" s="0" t="s">
        <v>7247</v>
      </c>
      <c r="K6903" s="0" t="n">
        <v>115875</v>
      </c>
      <c r="L6903" s="0" t="n">
        <v>732739</v>
      </c>
      <c r="M6903" s="0" t="n">
        <v>667913.438418381</v>
      </c>
      <c r="N6903" s="0" t="n">
        <v>805812</v>
      </c>
      <c r="O6903" s="0" t="n">
        <v>797160</v>
      </c>
      <c r="P6903" s="0" t="n">
        <v>3463376</v>
      </c>
      <c r="Q6903" s="0" t="n">
        <v>1124098</v>
      </c>
      <c r="S6903" s="0" t="s">
        <v>251</v>
      </c>
    </row>
    <row r="6904" customFormat="false" ht="14" hidden="true" customHeight="false" outlineLevel="0" collapsed="false">
      <c r="A6904" s="0" t="str">
        <f aca="false">SUBSTITUTE(C6904&amp;D6904&amp;E6904&amp;F6904&amp;G6904&amp;H6904&amp;I6904," ","")</f>
        <v>ComponentescomplementoPuestodeTrabajoImpresoraBajorendimientoA4AltovolumenZona3NANANA</v>
      </c>
      <c r="B6904" s="0" t="s">
        <v>7252</v>
      </c>
      <c r="C6904" s="0" t="s">
        <v>77</v>
      </c>
      <c r="D6904" s="0" t="s">
        <v>7247</v>
      </c>
      <c r="E6904" s="0" t="s">
        <v>568</v>
      </c>
      <c r="F6904" s="0" t="s">
        <v>390</v>
      </c>
      <c r="G6904" s="0" t="s">
        <v>35</v>
      </c>
      <c r="H6904" s="0" t="s">
        <v>35</v>
      </c>
      <c r="I6904" s="0" t="s">
        <v>35</v>
      </c>
      <c r="J6904" s="0" t="s">
        <v>7247</v>
      </c>
      <c r="K6904" s="0" t="n">
        <v>133875</v>
      </c>
      <c r="L6904" s="0" t="n">
        <v>732739</v>
      </c>
      <c r="M6904" s="0" t="n">
        <v>667913.438418381</v>
      </c>
      <c r="N6904" s="0" t="n">
        <v>836220</v>
      </c>
      <c r="O6904" s="0" t="n">
        <v>851086</v>
      </c>
      <c r="P6904" s="0" t="n">
        <v>3480521</v>
      </c>
      <c r="Q6904" s="0" t="n">
        <v>1170936</v>
      </c>
      <c r="S6904" s="0" t="s">
        <v>251</v>
      </c>
    </row>
    <row r="6905" customFormat="false" ht="14" hidden="true" customHeight="false" outlineLevel="0" collapsed="false">
      <c r="A6905" s="0" t="str">
        <f aca="false">SUBSTITUTE(C6905&amp;D6905&amp;E6905&amp;F6905&amp;G6905&amp;H6905&amp;I6905," ","")</f>
        <v>ComponentescomplementoPuestodeTrabajoImpresoraBajorendimientoA4CostoporclicNANANANA</v>
      </c>
      <c r="B6905" s="0" t="s">
        <v>7253</v>
      </c>
      <c r="C6905" s="0" t="s">
        <v>77</v>
      </c>
      <c r="D6905" s="0" t="s">
        <v>7247</v>
      </c>
      <c r="E6905" s="0" t="s">
        <v>7245</v>
      </c>
      <c r="F6905" s="0" t="s">
        <v>35</v>
      </c>
      <c r="G6905" s="0" t="s">
        <v>35</v>
      </c>
      <c r="H6905" s="0" t="s">
        <v>35</v>
      </c>
      <c r="I6905" s="0" t="s">
        <v>35</v>
      </c>
      <c r="J6905" s="0" t="s">
        <v>7245</v>
      </c>
      <c r="K6905" s="0" t="n">
        <v>9.7875</v>
      </c>
      <c r="L6905" s="0" t="n">
        <v>100</v>
      </c>
      <c r="M6905" s="0" t="n">
        <v>333.95671920919</v>
      </c>
      <c r="N6905" s="0" t="n">
        <v>76</v>
      </c>
      <c r="O6905" s="0" t="n">
        <v>43</v>
      </c>
      <c r="P6905" s="0" t="n">
        <v>26</v>
      </c>
      <c r="Q6905" s="0" t="n">
        <v>335</v>
      </c>
      <c r="S6905" s="0" t="s">
        <v>251</v>
      </c>
    </row>
    <row r="6906" customFormat="false" ht="14" hidden="true" customHeight="false" outlineLevel="0" collapsed="false">
      <c r="A6906" s="0" t="str">
        <f aca="false">SUBSTITUTE(C6906&amp;D6906&amp;E6906&amp;F6906&amp;G6906&amp;H6906&amp;I6906," ","")</f>
        <v>ComponentescomplementoPuestodeTrabajoEscánerPortátilZona1NANANANA</v>
      </c>
      <c r="B6906" s="0" t="s">
        <v>7254</v>
      </c>
      <c r="C6906" s="0" t="s">
        <v>77</v>
      </c>
      <c r="D6906" s="0" t="s">
        <v>7255</v>
      </c>
      <c r="E6906" s="0" t="s">
        <v>379</v>
      </c>
      <c r="F6906" s="0" t="s">
        <v>35</v>
      </c>
      <c r="G6906" s="0" t="s">
        <v>35</v>
      </c>
      <c r="H6906" s="0" t="s">
        <v>35</v>
      </c>
      <c r="I6906" s="0" t="s">
        <v>35</v>
      </c>
      <c r="J6906" s="0" t="s">
        <v>7255</v>
      </c>
      <c r="K6906" s="0" t="n">
        <v>31375</v>
      </c>
      <c r="L6906" s="0" t="n">
        <v>140053</v>
      </c>
      <c r="M6906" s="0" t="n">
        <v>106866.150146941</v>
      </c>
      <c r="N6906" s="0" t="n">
        <v>315000</v>
      </c>
      <c r="O6906" s="0" t="n">
        <v>53814</v>
      </c>
      <c r="P6906" s="0" t="n">
        <v>63342</v>
      </c>
      <c r="Q6906" s="0" t="n">
        <v>57026</v>
      </c>
      <c r="S6906" s="0" t="s">
        <v>251</v>
      </c>
    </row>
    <row r="6907" customFormat="false" ht="14" hidden="true" customHeight="false" outlineLevel="0" collapsed="false">
      <c r="A6907" s="0" t="str">
        <f aca="false">SUBSTITUTE(C6907&amp;D6907&amp;E6907&amp;F6907&amp;G6907&amp;H6907&amp;I6907," ","")</f>
        <v>ComponentescomplementoPuestodeTrabajoEscánerPortátilZona2NANANANA</v>
      </c>
      <c r="B6907" s="0" t="s">
        <v>7256</v>
      </c>
      <c r="C6907" s="0" t="s">
        <v>77</v>
      </c>
      <c r="D6907" s="0" t="s">
        <v>7255</v>
      </c>
      <c r="E6907" s="0" t="s">
        <v>385</v>
      </c>
      <c r="F6907" s="0" t="s">
        <v>35</v>
      </c>
      <c r="G6907" s="0" t="s">
        <v>35</v>
      </c>
      <c r="H6907" s="0" t="s">
        <v>35</v>
      </c>
      <c r="I6907" s="0" t="s">
        <v>35</v>
      </c>
      <c r="J6907" s="0" t="s">
        <v>7255</v>
      </c>
      <c r="K6907" s="0" t="n">
        <v>49375</v>
      </c>
      <c r="L6907" s="0" t="n">
        <v>140053</v>
      </c>
      <c r="M6907" s="0" t="n">
        <v>106866.150146941</v>
      </c>
      <c r="N6907" s="0" t="n">
        <v>333900</v>
      </c>
      <c r="O6907" s="0" t="n">
        <v>80777</v>
      </c>
      <c r="P6907" s="0" t="n">
        <v>63975</v>
      </c>
      <c r="Q6907" s="0" t="n">
        <v>65799</v>
      </c>
      <c r="S6907" s="0" t="s">
        <v>251</v>
      </c>
    </row>
    <row r="6908" customFormat="false" ht="14" hidden="true" customHeight="false" outlineLevel="0" collapsed="false">
      <c r="A6908" s="0" t="str">
        <f aca="false">SUBSTITUTE(C6908&amp;D6908&amp;E6908&amp;F6908&amp;G6908&amp;H6908&amp;I6908," ","")</f>
        <v>ComponentescomplementoPuestodeTrabajoEscánerPortátilZona3NANANANA</v>
      </c>
      <c r="B6908" s="0" t="s">
        <v>7257</v>
      </c>
      <c r="C6908" s="0" t="s">
        <v>77</v>
      </c>
      <c r="D6908" s="0" t="s">
        <v>7255</v>
      </c>
      <c r="E6908" s="0" t="s">
        <v>390</v>
      </c>
      <c r="F6908" s="0" t="s">
        <v>35</v>
      </c>
      <c r="G6908" s="0" t="s">
        <v>35</v>
      </c>
      <c r="H6908" s="0" t="s">
        <v>35</v>
      </c>
      <c r="I6908" s="0" t="s">
        <v>35</v>
      </c>
      <c r="J6908" s="0" t="s">
        <v>7255</v>
      </c>
      <c r="K6908" s="0" t="n">
        <v>67375</v>
      </c>
      <c r="L6908" s="0" t="n">
        <v>140053</v>
      </c>
      <c r="M6908" s="0" t="n">
        <v>106866.150146941</v>
      </c>
      <c r="N6908" s="0" t="n">
        <v>346500</v>
      </c>
      <c r="O6908" s="0" t="n">
        <v>107740</v>
      </c>
      <c r="P6908" s="0" t="n">
        <v>64292</v>
      </c>
      <c r="Q6908" s="0" t="n">
        <v>78959</v>
      </c>
      <c r="S6908" s="0" t="s">
        <v>251</v>
      </c>
    </row>
    <row r="6909" customFormat="false" ht="14" hidden="true" customHeight="false" outlineLevel="0" collapsed="false">
      <c r="A6909" s="0" t="str">
        <f aca="false">SUBSTITUTE(C6909&amp;D6909&amp;E6909&amp;F6909&amp;G6909&amp;H6909&amp;I6909," ","")</f>
        <v>ComponentescomplementoPuestodeTrabajoTabletaZona1NANANANA</v>
      </c>
      <c r="B6909" s="0" t="s">
        <v>7258</v>
      </c>
      <c r="C6909" s="0" t="s">
        <v>77</v>
      </c>
      <c r="D6909" s="0" t="s">
        <v>7259</v>
      </c>
      <c r="E6909" s="0" t="s">
        <v>379</v>
      </c>
      <c r="F6909" s="0" t="s">
        <v>35</v>
      </c>
      <c r="G6909" s="0" t="s">
        <v>35</v>
      </c>
      <c r="H6909" s="0" t="s">
        <v>35</v>
      </c>
      <c r="I6909" s="0" t="s">
        <v>35</v>
      </c>
      <c r="J6909" s="0" t="s">
        <v>7259</v>
      </c>
      <c r="K6909" s="0" t="n">
        <v>119195</v>
      </c>
      <c r="L6909" s="0" t="n">
        <v>109607</v>
      </c>
      <c r="M6909" s="0" t="n">
        <v>261721.880844243</v>
      </c>
      <c r="N6909" s="0" t="n">
        <v>252000</v>
      </c>
      <c r="O6909" s="0" t="n">
        <v>255204</v>
      </c>
      <c r="P6909" s="0" t="n">
        <v>149712</v>
      </c>
      <c r="Q6909" s="0" t="n">
        <v>158484</v>
      </c>
      <c r="S6909" s="0" t="s">
        <v>251</v>
      </c>
    </row>
    <row r="6910" customFormat="false" ht="14" hidden="true" customHeight="false" outlineLevel="0" collapsed="false">
      <c r="A6910" s="0" t="str">
        <f aca="false">SUBSTITUTE(C6910&amp;D6910&amp;E6910&amp;F6910&amp;G6910&amp;H6910&amp;I6910," ","")</f>
        <v>ComponentescomplementoPuestodeTrabajoTabletaZona2NANANANA</v>
      </c>
      <c r="B6910" s="0" t="s">
        <v>7260</v>
      </c>
      <c r="C6910" s="0" t="s">
        <v>77</v>
      </c>
      <c r="D6910" s="0" t="s">
        <v>7259</v>
      </c>
      <c r="E6910" s="0" t="s">
        <v>385</v>
      </c>
      <c r="F6910" s="0" t="s">
        <v>35</v>
      </c>
      <c r="G6910" s="0" t="s">
        <v>35</v>
      </c>
      <c r="H6910" s="0" t="s">
        <v>35</v>
      </c>
      <c r="I6910" s="0" t="s">
        <v>35</v>
      </c>
      <c r="J6910" s="0" t="s">
        <v>7259</v>
      </c>
      <c r="K6910" s="0" t="n">
        <v>137195</v>
      </c>
      <c r="L6910" s="0" t="n">
        <v>120568</v>
      </c>
      <c r="M6910" s="0" t="n">
        <v>247862.676997061</v>
      </c>
      <c r="N6910" s="0" t="n">
        <v>267120</v>
      </c>
      <c r="O6910" s="0" t="n">
        <v>323421</v>
      </c>
      <c r="P6910" s="0" t="n">
        <v>151209</v>
      </c>
      <c r="Q6910" s="0" t="n">
        <v>190180</v>
      </c>
      <c r="S6910" s="0" t="s">
        <v>251</v>
      </c>
    </row>
    <row r="6911" customFormat="false" ht="14" hidden="true" customHeight="false" outlineLevel="0" collapsed="false">
      <c r="A6911" s="0" t="str">
        <f aca="false">SUBSTITUTE(C6911&amp;D6911&amp;E6911&amp;F6911&amp;G6911&amp;H6911&amp;I6911," ","")</f>
        <v>ComponentescomplementoPuestodeTrabajoTabletaZona3NANANANA</v>
      </c>
      <c r="B6911" s="0" t="s">
        <v>7261</v>
      </c>
      <c r="C6911" s="0" t="s">
        <v>77</v>
      </c>
      <c r="D6911" s="0" t="s">
        <v>7259</v>
      </c>
      <c r="E6911" s="0" t="s">
        <v>390</v>
      </c>
      <c r="F6911" s="0" t="s">
        <v>35</v>
      </c>
      <c r="G6911" s="0" t="s">
        <v>35</v>
      </c>
      <c r="H6911" s="0" t="s">
        <v>35</v>
      </c>
      <c r="I6911" s="0" t="s">
        <v>35</v>
      </c>
      <c r="J6911" s="0" t="s">
        <v>7259</v>
      </c>
      <c r="K6911" s="0" t="n">
        <v>155195</v>
      </c>
      <c r="L6911" s="0" t="n">
        <v>131529</v>
      </c>
      <c r="M6911" s="0" t="n">
        <v>248831.151482768</v>
      </c>
      <c r="N6911" s="0" t="n">
        <v>277200</v>
      </c>
      <c r="O6911" s="0" t="n">
        <v>391637</v>
      </c>
      <c r="P6911" s="0" t="n">
        <v>151958</v>
      </c>
      <c r="Q6911" s="0" t="n">
        <v>221877</v>
      </c>
      <c r="S6911" s="0" t="s">
        <v>251</v>
      </c>
    </row>
    <row r="6912" customFormat="false" ht="14" hidden="true" customHeight="false" outlineLevel="0" collapsed="false">
      <c r="A6912" s="0" t="str">
        <f aca="false">SUBSTITUTE(C6912&amp;D6912&amp;E6912&amp;F6912&amp;G6912&amp;H6912&amp;I6912," ","")</f>
        <v>ComponentescomplementoPuestodeTrabajoEscánerAltoRendimientoA4Zona1NANANANA</v>
      </c>
      <c r="B6912" s="0" t="s">
        <v>7262</v>
      </c>
      <c r="C6912" s="0" t="s">
        <v>77</v>
      </c>
      <c r="D6912" s="0" t="s">
        <v>7263</v>
      </c>
      <c r="E6912" s="0" t="s">
        <v>379</v>
      </c>
      <c r="F6912" s="0" t="s">
        <v>35</v>
      </c>
      <c r="G6912" s="0" t="s">
        <v>35</v>
      </c>
      <c r="H6912" s="0" t="s">
        <v>35</v>
      </c>
      <c r="I6912" s="0" t="s">
        <v>35</v>
      </c>
      <c r="J6912" s="0" t="s">
        <v>7263</v>
      </c>
      <c r="K6912" s="0" t="n">
        <v>423540</v>
      </c>
      <c r="L6912" s="0" t="n">
        <v>3044619</v>
      </c>
      <c r="M6912" s="0" t="n">
        <v>678534.189746787</v>
      </c>
      <c r="N6912" s="0" t="n">
        <v>3150000</v>
      </c>
      <c r="O6912" s="0" t="n">
        <v>525778</v>
      </c>
      <c r="P6912" s="0" t="n">
        <v>180643</v>
      </c>
      <c r="Q6912" s="0" t="n">
        <v>4120136</v>
      </c>
      <c r="S6912" s="0" t="s">
        <v>251</v>
      </c>
    </row>
    <row r="6913" customFormat="false" ht="14" hidden="true" customHeight="false" outlineLevel="0" collapsed="false">
      <c r="A6913" s="0" t="str">
        <f aca="false">SUBSTITUTE(C6913&amp;D6913&amp;E6913&amp;F6913&amp;G6913&amp;H6913&amp;I6913," ","")</f>
        <v>ComponentescomplementoPuestodeTrabajoEscánerAltoRendimientoA4Zona2NANANANA</v>
      </c>
      <c r="B6913" s="0" t="s">
        <v>7264</v>
      </c>
      <c r="C6913" s="0" t="s">
        <v>77</v>
      </c>
      <c r="D6913" s="0" t="s">
        <v>7263</v>
      </c>
      <c r="E6913" s="0" t="s">
        <v>385</v>
      </c>
      <c r="F6913" s="0" t="s">
        <v>35</v>
      </c>
      <c r="G6913" s="0" t="s">
        <v>35</v>
      </c>
      <c r="H6913" s="0" t="s">
        <v>35</v>
      </c>
      <c r="I6913" s="0" t="s">
        <v>35</v>
      </c>
      <c r="J6913" s="0" t="s">
        <v>7263</v>
      </c>
      <c r="K6913" s="0" t="n">
        <v>543540</v>
      </c>
      <c r="L6913" s="0" t="n">
        <v>3349081</v>
      </c>
      <c r="M6913" s="0" t="n">
        <v>642885.237628759</v>
      </c>
      <c r="N6913" s="0" t="n">
        <v>3339000</v>
      </c>
      <c r="O6913" s="0" t="n">
        <v>647111</v>
      </c>
      <c r="P6913" s="0" t="n">
        <v>182449</v>
      </c>
      <c r="Q6913" s="0" t="n">
        <v>4532150</v>
      </c>
      <c r="S6913" s="0" t="s">
        <v>251</v>
      </c>
    </row>
    <row r="6914" customFormat="false" ht="14" hidden="true" customHeight="false" outlineLevel="0" collapsed="false">
      <c r="A6914" s="0" t="str">
        <f aca="false">SUBSTITUTE(C6914&amp;D6914&amp;E6914&amp;F6914&amp;G6914&amp;H6914&amp;I6914," ","")</f>
        <v>ComponentescomplementoPuestodeTrabajoEscánerAltoRendimientoA4Zona3NANANANA</v>
      </c>
      <c r="B6914" s="0" t="s">
        <v>7265</v>
      </c>
      <c r="C6914" s="0" t="s">
        <v>77</v>
      </c>
      <c r="D6914" s="0" t="s">
        <v>7263</v>
      </c>
      <c r="E6914" s="0" t="s">
        <v>390</v>
      </c>
      <c r="F6914" s="0" t="s">
        <v>35</v>
      </c>
      <c r="G6914" s="0" t="s">
        <v>35</v>
      </c>
      <c r="H6914" s="0" t="s">
        <v>35</v>
      </c>
      <c r="I6914" s="0" t="s">
        <v>35</v>
      </c>
      <c r="J6914" s="0" t="s">
        <v>7263</v>
      </c>
      <c r="K6914" s="0" t="n">
        <v>663540</v>
      </c>
      <c r="L6914" s="0" t="n">
        <v>3653543</v>
      </c>
      <c r="M6914" s="0" t="n">
        <v>646973.609997922</v>
      </c>
      <c r="N6914" s="0" t="n">
        <v>3465000</v>
      </c>
      <c r="O6914" s="0" t="n">
        <v>768444</v>
      </c>
      <c r="P6914" s="0" t="n">
        <v>183353</v>
      </c>
      <c r="Q6914" s="0" t="n">
        <v>5438580</v>
      </c>
      <c r="S6914" s="0" t="s">
        <v>251</v>
      </c>
    </row>
    <row r="6915" customFormat="false" ht="14" hidden="true" customHeight="false" outlineLevel="0" collapsed="false">
      <c r="A6915" s="0" t="str">
        <f aca="false">SUBSTITUTE(C6915&amp;D6915&amp;E6915&amp;F6915&amp;G6915&amp;H6915&amp;I6915," ","")</f>
        <v>ComponentescomplementoPuestodeTrabajoEscánerAltoRendimientoA3Zona1NANANANA</v>
      </c>
      <c r="B6915" s="0" t="s">
        <v>7266</v>
      </c>
      <c r="C6915" s="0" t="s">
        <v>77</v>
      </c>
      <c r="D6915" s="0" t="s">
        <v>7267</v>
      </c>
      <c r="E6915" s="0" t="s">
        <v>379</v>
      </c>
      <c r="F6915" s="0" t="s">
        <v>35</v>
      </c>
      <c r="G6915" s="0" t="s">
        <v>35</v>
      </c>
      <c r="H6915" s="0" t="s">
        <v>35</v>
      </c>
      <c r="I6915" s="0" t="s">
        <v>35</v>
      </c>
      <c r="J6915" s="0" t="s">
        <v>7267</v>
      </c>
      <c r="K6915" s="0" t="n">
        <v>1081250</v>
      </c>
      <c r="L6915" s="0" t="n">
        <v>6657567</v>
      </c>
      <c r="M6915" s="0" t="n">
        <v>706340.724908718</v>
      </c>
      <c r="N6915" s="0" t="n">
        <v>4200000</v>
      </c>
      <c r="O6915" s="0" t="n">
        <v>390288</v>
      </c>
      <c r="P6915" s="0" t="n">
        <v>113354</v>
      </c>
      <c r="Q6915" s="0" t="n">
        <v>2895147</v>
      </c>
      <c r="S6915" s="0" t="s">
        <v>251</v>
      </c>
    </row>
    <row r="6916" customFormat="false" ht="14" hidden="true" customHeight="false" outlineLevel="0" collapsed="false">
      <c r="A6916" s="0" t="str">
        <f aca="false">SUBSTITUTE(C6916&amp;D6916&amp;E6916&amp;F6916&amp;G6916&amp;H6916&amp;I6916," ","")</f>
        <v>ComponentescomplementoPuestodeTrabajoEscánerAltoRendimientoA3Zona2NANANANA</v>
      </c>
      <c r="B6916" s="0" t="s">
        <v>7268</v>
      </c>
      <c r="C6916" s="0" t="s">
        <v>77</v>
      </c>
      <c r="D6916" s="0" t="s">
        <v>7267</v>
      </c>
      <c r="E6916" s="0" t="s">
        <v>385</v>
      </c>
      <c r="F6916" s="0" t="s">
        <v>35</v>
      </c>
      <c r="G6916" s="0" t="s">
        <v>35</v>
      </c>
      <c r="H6916" s="0" t="s">
        <v>35</v>
      </c>
      <c r="I6916" s="0" t="s">
        <v>35</v>
      </c>
      <c r="J6916" s="0" t="s">
        <v>7267</v>
      </c>
      <c r="K6916" s="0" t="n">
        <v>1201250</v>
      </c>
      <c r="L6916" s="0" t="n">
        <v>7323324</v>
      </c>
      <c r="M6916" s="0" t="n">
        <v>702945.498263425</v>
      </c>
      <c r="N6916" s="0" t="n">
        <v>4452000</v>
      </c>
      <c r="O6916" s="0" t="n">
        <v>498139</v>
      </c>
      <c r="P6916" s="0" t="n">
        <v>114488</v>
      </c>
      <c r="Q6916" s="0" t="n">
        <v>3158342</v>
      </c>
      <c r="S6916" s="0" t="s">
        <v>251</v>
      </c>
    </row>
    <row r="6917" customFormat="false" ht="14" hidden="true" customHeight="false" outlineLevel="0" collapsed="false">
      <c r="A6917" s="0" t="str">
        <f aca="false">SUBSTITUTE(C6917&amp;D6917&amp;E6917&amp;F6917&amp;G6917&amp;H6917&amp;I6917," ","")</f>
        <v>ComponentescomplementoPuestodeTrabajoEscánerAltoRendimientoA3Zona3NANANANA</v>
      </c>
      <c r="B6917" s="0" t="s">
        <v>7269</v>
      </c>
      <c r="C6917" s="0" t="s">
        <v>77</v>
      </c>
      <c r="D6917" s="0" t="s">
        <v>7267</v>
      </c>
      <c r="E6917" s="0" t="s">
        <v>390</v>
      </c>
      <c r="F6917" s="0" t="s">
        <v>35</v>
      </c>
      <c r="G6917" s="0" t="s">
        <v>35</v>
      </c>
      <c r="H6917" s="0" t="s">
        <v>35</v>
      </c>
      <c r="I6917" s="0" t="s">
        <v>35</v>
      </c>
      <c r="J6917" s="0" t="s">
        <v>7267</v>
      </c>
      <c r="K6917" s="0" t="n">
        <v>1321250</v>
      </c>
      <c r="L6917" s="0" t="n">
        <v>7989081</v>
      </c>
      <c r="M6917" s="0" t="n">
        <v>699197.761747855</v>
      </c>
      <c r="N6917" s="0" t="n">
        <v>4620000</v>
      </c>
      <c r="O6917" s="0" t="n">
        <v>605991</v>
      </c>
      <c r="P6917" s="0" t="n">
        <v>115054</v>
      </c>
      <c r="Q6917" s="0" t="n">
        <v>3684732</v>
      </c>
      <c r="S6917" s="0" t="s">
        <v>251</v>
      </c>
    </row>
    <row r="6918" customFormat="false" ht="14" hidden="true" customHeight="false" outlineLevel="0" collapsed="false">
      <c r="A6918" s="0" t="str">
        <f aca="false">SUBSTITUTE(C6918&amp;D6918&amp;E6918&amp;F6918&amp;G6918&amp;H6918&amp;I6918," ","")</f>
        <v>ComponentescomplementoPuestodeTrabajoLicenciaSoftwaredeplataformadeCentrodeContacto-MonitoreoycalidadNANANANANA</v>
      </c>
      <c r="B6918" s="0" t="s">
        <v>7270</v>
      </c>
      <c r="C6918" s="0" t="s">
        <v>77</v>
      </c>
      <c r="D6918" s="0" t="s">
        <v>7271</v>
      </c>
      <c r="E6918" s="0" t="s">
        <v>35</v>
      </c>
      <c r="F6918" s="0" t="s">
        <v>35</v>
      </c>
      <c r="G6918" s="0" t="s">
        <v>35</v>
      </c>
      <c r="H6918" s="0" t="s">
        <v>35</v>
      </c>
      <c r="I6918" s="0" t="s">
        <v>35</v>
      </c>
      <c r="J6918" s="0" t="s">
        <v>285</v>
      </c>
      <c r="K6918" s="0" t="n">
        <v>400000</v>
      </c>
      <c r="L6918" s="0" t="n">
        <v>4872</v>
      </c>
      <c r="M6918" s="0" t="n">
        <v>200240.448837831</v>
      </c>
      <c r="N6918" s="0" t="n">
        <v>335160</v>
      </c>
      <c r="O6918" s="0" t="n">
        <v>69977</v>
      </c>
      <c r="P6918" s="0" t="n">
        <v>430274</v>
      </c>
      <c r="Q6918" s="0" t="n">
        <v>275931</v>
      </c>
      <c r="S6918" s="0" t="s">
        <v>251</v>
      </c>
    </row>
    <row r="6919" customFormat="false" ht="14" hidden="false" customHeight="false" outlineLevel="0" collapsed="false">
      <c r="A6919" s="0" t="str">
        <f aca="false">SUBSTITUTE(C6919&amp;D6919&amp;E6919&amp;F6919&amp;G6919&amp;H6919&amp;I6919," ","")</f>
        <v>ComponentescomplementoPuestodeTrabajoLicenciamientoMicrosoftOfficeNANANANANA</v>
      </c>
      <c r="B6919" s="0" t="s">
        <v>7272</v>
      </c>
      <c r="C6919" s="0" t="s">
        <v>77</v>
      </c>
      <c r="D6919" s="0" t="s">
        <v>78</v>
      </c>
      <c r="E6919" s="0" t="s">
        <v>35</v>
      </c>
      <c r="F6919" s="0" t="s">
        <v>35</v>
      </c>
      <c r="G6919" s="0" t="s">
        <v>35</v>
      </c>
      <c r="H6919" s="0" t="s">
        <v>35</v>
      </c>
      <c r="I6919" s="0" t="s">
        <v>35</v>
      </c>
      <c r="J6919" s="0" t="s">
        <v>285</v>
      </c>
      <c r="K6919" s="0" t="n">
        <v>54720</v>
      </c>
      <c r="L6919" s="0" t="n">
        <v>32647</v>
      </c>
      <c r="M6919" s="0" t="n">
        <v>33395.671920919</v>
      </c>
      <c r="N6919" s="0" t="n">
        <v>61740</v>
      </c>
      <c r="O6919" s="0" t="n">
        <v>461421</v>
      </c>
      <c r="P6919" s="0" t="n">
        <v>167620</v>
      </c>
      <c r="Q6919" s="0" t="n">
        <v>110373</v>
      </c>
      <c r="S6919" s="0" t="s">
        <v>251</v>
      </c>
    </row>
    <row r="6920" customFormat="false" ht="14" hidden="true" customHeight="false" outlineLevel="0" collapsed="false">
      <c r="A6920" s="0" t="str">
        <f aca="false">SUBSTITUTE(C6920&amp;D6920&amp;E6920&amp;F6920&amp;G6920&amp;H6920&amp;I6920," ","")</f>
        <v>ComponentescomplementoPuestodeTrabajoPendónInstitucionalNANANANANA</v>
      </c>
      <c r="B6920" s="0" t="s">
        <v>7273</v>
      </c>
      <c r="C6920" s="0" t="s">
        <v>77</v>
      </c>
      <c r="D6920" s="0" t="s">
        <v>7274</v>
      </c>
      <c r="E6920" s="0" t="s">
        <v>35</v>
      </c>
      <c r="F6920" s="0" t="s">
        <v>35</v>
      </c>
      <c r="G6920" s="0" t="s">
        <v>35</v>
      </c>
      <c r="H6920" s="0" t="s">
        <v>35</v>
      </c>
      <c r="I6920" s="0" t="s">
        <v>35</v>
      </c>
      <c r="J6920" s="0" t="s">
        <v>7275</v>
      </c>
      <c r="K6920" s="0" t="n">
        <v>420000</v>
      </c>
      <c r="L6920" s="0" t="n">
        <v>916674</v>
      </c>
      <c r="M6920" s="0" t="n">
        <v>350000</v>
      </c>
      <c r="N6920" s="0" t="n">
        <v>252000</v>
      </c>
      <c r="O6920" s="0" t="n">
        <v>242667</v>
      </c>
      <c r="P6920" s="0" t="n">
        <v>94312</v>
      </c>
      <c r="Q6920" s="0" t="n">
        <v>189614</v>
      </c>
      <c r="S6920" s="0" t="s">
        <v>251</v>
      </c>
    </row>
    <row r="6921" customFormat="false" ht="14" hidden="true" customHeight="false" outlineLevel="0" collapsed="false">
      <c r="A6921" s="0" t="str">
        <f aca="false">SUBSTITUTE(C6921&amp;D6921&amp;E6921&amp;F6921&amp;G6921&amp;H6921&amp;I6921," ","")</f>
        <v>EnlaceDedicadoentrepuntos400MbpsZona1NANANANA</v>
      </c>
      <c r="B6921" s="0" t="s">
        <v>7276</v>
      </c>
      <c r="C6921" s="0" t="s">
        <v>7277</v>
      </c>
      <c r="D6921" s="0" t="s">
        <v>7278</v>
      </c>
      <c r="E6921" s="0" t="s">
        <v>379</v>
      </c>
      <c r="F6921" s="0" t="s">
        <v>35</v>
      </c>
      <c r="G6921" s="0" t="s">
        <v>35</v>
      </c>
      <c r="H6921" s="0" t="s">
        <v>35</v>
      </c>
      <c r="I6921" s="0" t="s">
        <v>35</v>
      </c>
      <c r="J6921" s="0" t="s">
        <v>36</v>
      </c>
      <c r="K6921" s="0" t="n">
        <v>15366537</v>
      </c>
      <c r="L6921" s="0" t="n">
        <v>15366537</v>
      </c>
      <c r="M6921" s="0" t="n">
        <v>15366537</v>
      </c>
      <c r="N6921" s="0" t="n">
        <v>13228000</v>
      </c>
      <c r="O6921" s="0" t="n">
        <v>6000000</v>
      </c>
      <c r="P6921" s="0" t="n">
        <v>12180000</v>
      </c>
      <c r="Q6921" s="0" t="n">
        <v>9240000</v>
      </c>
      <c r="S6921" s="0" t="s">
        <v>251</v>
      </c>
    </row>
    <row r="6922" customFormat="false" ht="14" hidden="true" customHeight="false" outlineLevel="0" collapsed="false">
      <c r="A6922" s="0" t="str">
        <f aca="false">SUBSTITUTE(C6922&amp;D6922&amp;E6922&amp;F6922&amp;G6922&amp;H6922&amp;I6922," ","")</f>
        <v>EnlaceDedicadoentrepuntos400MbpsZona2NANANANA</v>
      </c>
      <c r="B6922" s="0" t="s">
        <v>7279</v>
      </c>
      <c r="C6922" s="0" t="s">
        <v>7277</v>
      </c>
      <c r="D6922" s="0" t="s">
        <v>7278</v>
      </c>
      <c r="E6922" s="0" t="s">
        <v>385</v>
      </c>
      <c r="F6922" s="0" t="s">
        <v>35</v>
      </c>
      <c r="G6922" s="0" t="s">
        <v>35</v>
      </c>
      <c r="H6922" s="0" t="s">
        <v>35</v>
      </c>
      <c r="I6922" s="0" t="s">
        <v>35</v>
      </c>
      <c r="J6922" s="0" t="s">
        <v>36</v>
      </c>
      <c r="K6922" s="0" t="n">
        <v>15827533</v>
      </c>
      <c r="L6922" s="0" t="n">
        <v>15827533</v>
      </c>
      <c r="M6922" s="0" t="n">
        <v>15827533</v>
      </c>
      <c r="N6922" s="0" t="n">
        <v>14550800</v>
      </c>
      <c r="O6922" s="0" t="n">
        <v>6000000</v>
      </c>
      <c r="P6922" s="0" t="n">
        <v>12980000</v>
      </c>
      <c r="Q6922" s="0" t="n">
        <v>9240000</v>
      </c>
      <c r="S6922" s="0" t="s">
        <v>251</v>
      </c>
    </row>
    <row r="6923" customFormat="false" ht="14" hidden="true" customHeight="false" outlineLevel="0" collapsed="false">
      <c r="A6923" s="0" t="str">
        <f aca="false">SUBSTITUTE(C6923&amp;D6923&amp;E6923&amp;F6923&amp;G6923&amp;H6923&amp;I6923," ","")</f>
        <v>EnlaceDedicadoentrepuntos400MbpsZona3NANANANA</v>
      </c>
      <c r="B6923" s="0" t="s">
        <v>7280</v>
      </c>
      <c r="C6923" s="0" t="s">
        <v>7277</v>
      </c>
      <c r="D6923" s="0" t="s">
        <v>7278</v>
      </c>
      <c r="E6923" s="0" t="s">
        <v>390</v>
      </c>
      <c r="F6923" s="0" t="s">
        <v>35</v>
      </c>
      <c r="G6923" s="0" t="s">
        <v>35</v>
      </c>
      <c r="H6923" s="0" t="s">
        <v>35</v>
      </c>
      <c r="I6923" s="0" t="s">
        <v>35</v>
      </c>
      <c r="J6923" s="0" t="s">
        <v>36</v>
      </c>
      <c r="K6923" s="0" t="n">
        <v>17110000</v>
      </c>
      <c r="L6923" s="0" t="n">
        <v>16134863</v>
      </c>
      <c r="M6923" s="0" t="n">
        <v>17110000</v>
      </c>
      <c r="N6923" s="0" t="n">
        <v>16005880</v>
      </c>
      <c r="O6923" s="0" t="n">
        <v>6000000</v>
      </c>
      <c r="P6923" s="0" t="n">
        <v>17110000</v>
      </c>
      <c r="Q6923" s="0" t="n">
        <v>9240000</v>
      </c>
      <c r="S6923" s="0" t="s">
        <v>251</v>
      </c>
    </row>
    <row r="6924" customFormat="false" ht="14" hidden="true" customHeight="false" outlineLevel="0" collapsed="false">
      <c r="A6924" s="0" t="str">
        <f aca="false">SUBSTITUTE(C6924&amp;D6924&amp;E6924&amp;F6924&amp;G6924&amp;H6924&amp;I6924," ","")</f>
        <v>LicenciaRDP-CALNANANANANANA</v>
      </c>
      <c r="B6924" s="99" t="s">
        <v>7281</v>
      </c>
      <c r="C6924" s="100" t="s">
        <v>218</v>
      </c>
      <c r="D6924" s="100" t="s">
        <v>35</v>
      </c>
      <c r="E6924" s="100" t="s">
        <v>35</v>
      </c>
      <c r="F6924" s="100" t="s">
        <v>35</v>
      </c>
      <c r="G6924" s="100" t="s">
        <v>35</v>
      </c>
      <c r="H6924" s="100" t="s">
        <v>35</v>
      </c>
      <c r="I6924" s="100" t="s">
        <v>35</v>
      </c>
      <c r="J6924" s="100" t="s">
        <v>285</v>
      </c>
      <c r="K6924" s="96" t="n">
        <v>24516</v>
      </c>
      <c r="L6924" s="96" t="n">
        <v>899940</v>
      </c>
      <c r="M6924" s="96" t="n">
        <v>1017634.8</v>
      </c>
      <c r="N6924" s="96" t="n">
        <v>1017634.8</v>
      </c>
      <c r="O6924" s="96" t="n">
        <v>223095</v>
      </c>
      <c r="P6924" s="96" t="n">
        <v>2840000</v>
      </c>
      <c r="Q6924" s="96" t="n">
        <v>41644</v>
      </c>
      <c r="R6924" s="101"/>
      <c r="S6924" s="102" t="s">
        <v>251</v>
      </c>
    </row>
    <row r="6925" customFormat="false" ht="14" hidden="true" customHeight="false" outlineLevel="0" collapsed="false">
      <c r="A6925" s="0" t="str">
        <f aca="false">SUBSTITUTE(C6925&amp;D6925&amp;E6925&amp;F6925&amp;G6925&amp;H6925&amp;I6925," ","")</f>
        <v>ServidordeAplicacionesyComponentesServidorSmallNANANANANA</v>
      </c>
      <c r="B6925" s="99" t="s">
        <v>7282</v>
      </c>
      <c r="C6925" s="100" t="s">
        <v>229</v>
      </c>
      <c r="D6925" s="100" t="s">
        <v>7283</v>
      </c>
      <c r="E6925" s="100" t="s">
        <v>35</v>
      </c>
      <c r="F6925" s="100" t="s">
        <v>35</v>
      </c>
      <c r="G6925" s="100" t="s">
        <v>35</v>
      </c>
      <c r="H6925" s="100" t="s">
        <v>35</v>
      </c>
      <c r="I6925" s="100" t="s">
        <v>35</v>
      </c>
      <c r="J6925" s="100" t="s">
        <v>36</v>
      </c>
      <c r="K6925" s="96" t="n">
        <v>8680682</v>
      </c>
      <c r="L6925" s="96" t="n">
        <v>737476</v>
      </c>
      <c r="M6925" s="96" t="n">
        <v>9830000</v>
      </c>
      <c r="N6925" s="96" t="n">
        <v>4732000</v>
      </c>
      <c r="O6925" s="96" t="n">
        <v>704983</v>
      </c>
      <c r="P6925" s="96" t="n">
        <v>9830000</v>
      </c>
      <c r="Q6925" s="96" t="n">
        <v>2054396</v>
      </c>
      <c r="R6925" s="101"/>
      <c r="S6925" s="102" t="s">
        <v>251</v>
      </c>
    </row>
    <row r="6926" customFormat="false" ht="14" hidden="true" customHeight="false" outlineLevel="0" collapsed="false">
      <c r="A6926" s="0" t="str">
        <f aca="false">SUBSTITUTE(C6926&amp;D6926&amp;E6926&amp;F6926&amp;G6926&amp;H6926&amp;I6926," ","")</f>
        <v>ServidordeAplicacionesyComponentesServidorMediumNANANANANA</v>
      </c>
      <c r="B6926" s="99" t="s">
        <v>7284</v>
      </c>
      <c r="C6926" s="100" t="s">
        <v>229</v>
      </c>
      <c r="D6926" s="100" t="s">
        <v>7285</v>
      </c>
      <c r="E6926" s="100" t="s">
        <v>35</v>
      </c>
      <c r="F6926" s="100" t="s">
        <v>35</v>
      </c>
      <c r="G6926" s="100" t="s">
        <v>35</v>
      </c>
      <c r="H6926" s="100" t="s">
        <v>35</v>
      </c>
      <c r="I6926" s="100" t="s">
        <v>35</v>
      </c>
      <c r="J6926" s="100" t="s">
        <v>36</v>
      </c>
      <c r="K6926" s="96" t="n">
        <v>10867930</v>
      </c>
      <c r="L6926" s="96" t="n">
        <v>2326575</v>
      </c>
      <c r="M6926" s="96" t="n">
        <v>12976600</v>
      </c>
      <c r="N6926" s="96" t="n">
        <v>12976600</v>
      </c>
      <c r="O6926" s="96" t="n">
        <v>2168523</v>
      </c>
      <c r="P6926" s="96" t="n">
        <v>11850000</v>
      </c>
      <c r="Q6926" s="96" t="n">
        <v>6319033</v>
      </c>
      <c r="R6926" s="101"/>
      <c r="S6926" s="102" t="s">
        <v>251</v>
      </c>
    </row>
    <row r="6927" customFormat="false" ht="14" hidden="true" customHeight="false" outlineLevel="0" collapsed="false">
      <c r="A6927" s="0" t="str">
        <f aca="false">SUBSTITUTE(C6927&amp;D6927&amp;E6927&amp;F6927&amp;G6927&amp;H6927&amp;I6927," ","")</f>
        <v>ServidordeAplicacionesyComponentesServidorLargeMesMesMesMesMes</v>
      </c>
      <c r="B6927" s="99" t="s">
        <v>7286</v>
      </c>
      <c r="C6927" s="100" t="s">
        <v>229</v>
      </c>
      <c r="D6927" s="100" t="s">
        <v>7287</v>
      </c>
      <c r="E6927" s="100" t="s">
        <v>36</v>
      </c>
      <c r="F6927" s="100" t="s">
        <v>36</v>
      </c>
      <c r="G6927" s="100" t="s">
        <v>36</v>
      </c>
      <c r="H6927" s="100" t="s">
        <v>36</v>
      </c>
      <c r="I6927" s="100" t="s">
        <v>36</v>
      </c>
      <c r="J6927" s="100" t="s">
        <v>36</v>
      </c>
      <c r="K6927" s="96" t="n">
        <v>20249498</v>
      </c>
      <c r="L6927" s="96" t="n">
        <v>4653150</v>
      </c>
      <c r="M6927" s="96" t="n">
        <v>24500476</v>
      </c>
      <c r="N6927" s="96" t="n">
        <v>24500476</v>
      </c>
      <c r="O6927" s="96" t="n">
        <v>4337045</v>
      </c>
      <c r="P6927" s="96" t="n">
        <v>19660000</v>
      </c>
      <c r="Q6927" s="96" t="n">
        <v>12629848</v>
      </c>
      <c r="R6927" s="101"/>
      <c r="S6927" s="102" t="s">
        <v>251</v>
      </c>
    </row>
    <row r="6928" customFormat="false" ht="14" hidden="true" customHeight="false" outlineLevel="0" collapsed="false">
      <c r="A6928" s="0" t="str">
        <f aca="false">SUBSTITUTE(C6928&amp;D6928&amp;E6928&amp;F6928&amp;G6928&amp;H6928&amp;I6928," ","")</f>
        <v>ServidordeAplicacionesyComponentesServidorExtraLargeMesMesMesMesMes</v>
      </c>
      <c r="B6928" s="99" t="s">
        <v>7288</v>
      </c>
      <c r="C6928" s="100" t="s">
        <v>229</v>
      </c>
      <c r="D6928" s="100" t="s">
        <v>7289</v>
      </c>
      <c r="E6928" s="100" t="s">
        <v>36</v>
      </c>
      <c r="F6928" s="100" t="s">
        <v>36</v>
      </c>
      <c r="G6928" s="100" t="s">
        <v>36</v>
      </c>
      <c r="H6928" s="100" t="s">
        <v>36</v>
      </c>
      <c r="I6928" s="100" t="s">
        <v>36</v>
      </c>
      <c r="J6928" s="100" t="s">
        <v>36</v>
      </c>
      <c r="K6928" s="96" t="n">
        <v>25198429</v>
      </c>
      <c r="L6928" s="96" t="n">
        <v>8323585</v>
      </c>
      <c r="M6928" s="96" t="n">
        <v>47549320</v>
      </c>
      <c r="N6928" s="96" t="n">
        <v>47549320</v>
      </c>
      <c r="O6928" s="96" t="n">
        <v>7664310</v>
      </c>
      <c r="P6928" s="96" t="n">
        <v>28150000</v>
      </c>
      <c r="Q6928" s="96" t="n">
        <v>21882948</v>
      </c>
      <c r="R6928" s="101"/>
      <c r="S6928" s="102" t="s">
        <v>251</v>
      </c>
    </row>
    <row r="6929" customFormat="false" ht="14" hidden="true" customHeight="false" outlineLevel="0" collapsed="false">
      <c r="A6929" s="0" t="str">
        <f aca="false">SUBSTITUTE(C6929&amp;D6929&amp;E6929&amp;F6929&amp;G6929&amp;H6929&amp;I6929," ","")</f>
        <v>ServidordeAplicacionesyComponentesServidorLargeTipoIINANANANANA</v>
      </c>
      <c r="B6929" s="99" t="s">
        <v>7290</v>
      </c>
      <c r="C6929" s="100" t="s">
        <v>229</v>
      </c>
      <c r="D6929" s="100" t="s">
        <v>7291</v>
      </c>
      <c r="E6929" s="100" t="s">
        <v>35</v>
      </c>
      <c r="F6929" s="100" t="s">
        <v>35</v>
      </c>
      <c r="G6929" s="100" t="s">
        <v>35</v>
      </c>
      <c r="H6929" s="100" t="s">
        <v>35</v>
      </c>
      <c r="I6929" s="100" t="s">
        <v>35</v>
      </c>
      <c r="J6929" s="100" t="s">
        <v>36</v>
      </c>
      <c r="K6929" s="96" t="n">
        <v>54960750</v>
      </c>
      <c r="L6929" s="96" t="n">
        <v>7766371</v>
      </c>
      <c r="M6929" s="96" t="n">
        <v>210000000</v>
      </c>
      <c r="N6929" s="96" t="n">
        <v>210000000</v>
      </c>
      <c r="O6929" s="96" t="n">
        <v>5838200</v>
      </c>
      <c r="P6929" s="96" t="n">
        <v>32450000</v>
      </c>
      <c r="Q6929" s="96" t="n">
        <v>35993332</v>
      </c>
      <c r="R6929" s="103"/>
      <c r="S6929" s="0" t="s">
        <v>251</v>
      </c>
    </row>
  </sheetData>
  <autoFilter ref="A1:Q6929"/>
  <conditionalFormatting sqref="A1">
    <cfRule type="duplicateValues" priority="2" aboveAverage="0" equalAverage="0" bottom="0" percent="0" rank="0" text="" dxfId="106"/>
  </conditionalFormatting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69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10.609375" defaultRowHeight="14" zeroHeight="false" outlineLevelRow="0" outlineLevelCol="0"/>
  <cols>
    <col collapsed="false" customWidth="true" hidden="false" outlineLevel="0" max="1" min="1" style="0" width="24.33"/>
    <col collapsed="false" customWidth="true" hidden="false" outlineLevel="0" max="2" min="2" style="0" width="15.09"/>
    <col collapsed="false" customWidth="true" hidden="false" outlineLevel="0" max="3" min="3" style="0" width="70"/>
  </cols>
  <sheetData>
    <row r="1" customFormat="false" ht="14" hidden="false" customHeight="false" outlineLevel="0" collapsed="false">
      <c r="A1" s="97" t="s">
        <v>239</v>
      </c>
      <c r="B1" s="0" t="s">
        <v>240</v>
      </c>
      <c r="C1" s="0" t="s">
        <v>241</v>
      </c>
      <c r="D1" s="0" t="s">
        <v>242</v>
      </c>
      <c r="E1" s="0" t="s">
        <v>243</v>
      </c>
      <c r="F1" s="0" t="s">
        <v>244</v>
      </c>
      <c r="G1" s="0" t="s">
        <v>245</v>
      </c>
      <c r="H1" s="0" t="s">
        <v>246</v>
      </c>
      <c r="I1" s="0" t="s">
        <v>247</v>
      </c>
      <c r="J1" s="0" t="s">
        <v>248</v>
      </c>
      <c r="K1" s="0" t="s">
        <v>164</v>
      </c>
      <c r="L1" s="0" t="s">
        <v>165</v>
      </c>
      <c r="M1" s="0" t="s">
        <v>166</v>
      </c>
      <c r="N1" s="0" t="s">
        <v>167</v>
      </c>
      <c r="O1" s="0" t="s">
        <v>168</v>
      </c>
      <c r="P1" s="0" t="s">
        <v>169</v>
      </c>
      <c r="Q1" s="0" t="s">
        <v>170</v>
      </c>
      <c r="S1" s="0" t="s">
        <v>249</v>
      </c>
    </row>
    <row r="2" customFormat="false" ht="14" hidden="false" customHeight="false" outlineLevel="0" collapsed="false">
      <c r="A2" s="0" t="str">
        <f aca="false">SUBSTITUTE(C2&amp;D2&amp;E2&amp;F2&amp;G2&amp;H2&amp;I2," ","")</f>
        <v>TroncalSIPNANANANANANA</v>
      </c>
      <c r="B2" s="0" t="s">
        <v>250</v>
      </c>
      <c r="C2" s="0" t="s">
        <v>34</v>
      </c>
      <c r="D2" s="0" t="s">
        <v>35</v>
      </c>
      <c r="E2" s="0" t="s">
        <v>35</v>
      </c>
      <c r="F2" s="0" t="s">
        <v>35</v>
      </c>
      <c r="G2" s="0" t="s">
        <v>35</v>
      </c>
      <c r="H2" s="0" t="s">
        <v>35</v>
      </c>
      <c r="I2" s="0" t="s">
        <v>35</v>
      </c>
      <c r="J2" s="0" t="s">
        <v>36</v>
      </c>
      <c r="K2" s="0" t="n">
        <v>60000</v>
      </c>
      <c r="L2" s="0" t="n">
        <v>36153</v>
      </c>
      <c r="M2" s="0" t="n">
        <v>45284.5311247662</v>
      </c>
      <c r="N2" s="0" t="n">
        <v>34020000</v>
      </c>
      <c r="O2" s="0" t="n">
        <v>78193</v>
      </c>
      <c r="P2" s="0" t="n">
        <v>1426424</v>
      </c>
      <c r="Q2" s="0" t="n">
        <v>42451</v>
      </c>
      <c r="S2" s="0" t="s">
        <v>251</v>
      </c>
    </row>
    <row r="3" customFormat="false" ht="14" hidden="false" customHeight="false" outlineLevel="0" collapsed="false">
      <c r="A3" s="0" t="str">
        <f aca="false">SUBSTITUTE(C3&amp;D3&amp;E3&amp;F3&amp;G3&amp;H3&amp;I3," ","")</f>
        <v>MinutoIVR(InteractiveVoiceResponse)-EnrutadorNANANANANANA</v>
      </c>
      <c r="B3" s="0" t="s">
        <v>252</v>
      </c>
      <c r="C3" s="0" t="s">
        <v>47</v>
      </c>
      <c r="D3" s="0" t="s">
        <v>35</v>
      </c>
      <c r="E3" s="0" t="s">
        <v>35</v>
      </c>
      <c r="F3" s="0" t="s">
        <v>35</v>
      </c>
      <c r="G3" s="0" t="s">
        <v>35</v>
      </c>
      <c r="H3" s="0" t="s">
        <v>35</v>
      </c>
      <c r="I3" s="0" t="s">
        <v>35</v>
      </c>
      <c r="J3" s="0" t="s">
        <v>253</v>
      </c>
      <c r="K3" s="0" t="n">
        <v>2</v>
      </c>
      <c r="L3" s="0" t="n">
        <v>8</v>
      </c>
      <c r="M3" s="0" t="n">
        <v>33.6628372962864</v>
      </c>
      <c r="N3" s="0" t="n">
        <v>5</v>
      </c>
      <c r="O3" s="0" t="n">
        <v>12</v>
      </c>
      <c r="P3" s="0" t="n">
        <v>19</v>
      </c>
      <c r="Q3" s="0" t="n">
        <v>3</v>
      </c>
      <c r="S3" s="0" t="s">
        <v>251</v>
      </c>
    </row>
    <row r="4" customFormat="false" ht="14" hidden="false" customHeight="false" outlineLevel="0" collapsed="false">
      <c r="A4" s="0" t="str">
        <f aca="false">SUBSTITUTE(C4&amp;D4&amp;E4&amp;F4&amp;G4&amp;H4&amp;I4," ","")</f>
        <v>MinutoIVR(InteractiveVoiceResponse)-AudiotextoNANANANANANA</v>
      </c>
      <c r="B4" s="0" t="s">
        <v>254</v>
      </c>
      <c r="C4" s="0" t="s">
        <v>220</v>
      </c>
      <c r="D4" s="0" t="s">
        <v>35</v>
      </c>
      <c r="E4" s="0" t="s">
        <v>35</v>
      </c>
      <c r="F4" s="0" t="s">
        <v>35</v>
      </c>
      <c r="G4" s="0" t="s">
        <v>35</v>
      </c>
      <c r="H4" s="0" t="s">
        <v>35</v>
      </c>
      <c r="I4" s="0" t="s">
        <v>35</v>
      </c>
      <c r="J4" s="0" t="s">
        <v>253</v>
      </c>
      <c r="K4" s="0" t="n">
        <v>12</v>
      </c>
      <c r="L4" s="0" t="n">
        <v>8</v>
      </c>
      <c r="M4" s="0" t="n">
        <v>33.6628372962864</v>
      </c>
      <c r="N4" s="0" t="n">
        <v>29</v>
      </c>
      <c r="O4" s="0" t="n">
        <v>12</v>
      </c>
      <c r="P4" s="0" t="n">
        <v>50</v>
      </c>
      <c r="Q4" s="0" t="n">
        <v>22</v>
      </c>
      <c r="S4" s="0" t="s">
        <v>251</v>
      </c>
    </row>
    <row r="5" customFormat="false" ht="14" hidden="false" customHeight="false" outlineLevel="0" collapsed="false">
      <c r="A5" s="0" t="str">
        <f aca="false">SUBSTITUTE(C5&amp;D5&amp;E5&amp;F5&amp;G5&amp;H5&amp;I5," ","")</f>
        <v>MinutoIVR(InteractiveVoiceResponse)TransaccionalNANANANANANA</v>
      </c>
      <c r="B5" s="0" t="s">
        <v>255</v>
      </c>
      <c r="C5" s="0" t="s">
        <v>221</v>
      </c>
      <c r="D5" s="0" t="s">
        <v>35</v>
      </c>
      <c r="E5" s="0" t="s">
        <v>35</v>
      </c>
      <c r="F5" s="0" t="s">
        <v>35</v>
      </c>
      <c r="G5" s="0" t="s">
        <v>35</v>
      </c>
      <c r="H5" s="0" t="s">
        <v>35</v>
      </c>
      <c r="I5" s="0" t="s">
        <v>35</v>
      </c>
      <c r="J5" s="0" t="s">
        <v>253</v>
      </c>
      <c r="K5" s="0" t="n">
        <v>48</v>
      </c>
      <c r="L5" s="0" t="n">
        <v>35</v>
      </c>
      <c r="M5" s="0" t="n">
        <v>50</v>
      </c>
      <c r="N5" s="0" t="n">
        <v>97</v>
      </c>
      <c r="O5" s="0" t="n">
        <v>15</v>
      </c>
      <c r="P5" s="0" t="n">
        <v>101</v>
      </c>
      <c r="Q5" s="0" t="n">
        <v>71</v>
      </c>
      <c r="S5" s="0" t="s">
        <v>251</v>
      </c>
    </row>
    <row r="6" customFormat="false" ht="14" hidden="false" customHeight="false" outlineLevel="0" collapsed="false">
      <c r="A6" s="0" t="str">
        <f aca="false">SUBSTITUTE(C6&amp;D6&amp;E6&amp;F6&amp;G6&amp;H6&amp;I6," ","")</f>
        <v>MinutoIVRconreconocimientodeVozNANANANANANA</v>
      </c>
      <c r="B6" s="0" t="s">
        <v>256</v>
      </c>
      <c r="C6" s="0" t="s">
        <v>222</v>
      </c>
      <c r="D6" s="0" t="s">
        <v>35</v>
      </c>
      <c r="E6" s="0" t="s">
        <v>35</v>
      </c>
      <c r="F6" s="0" t="s">
        <v>35</v>
      </c>
      <c r="G6" s="0" t="s">
        <v>35</v>
      </c>
      <c r="H6" s="0" t="s">
        <v>35</v>
      </c>
      <c r="I6" s="0" t="s">
        <v>35</v>
      </c>
      <c r="J6" s="0" t="s">
        <v>253</v>
      </c>
      <c r="K6" s="0" t="n">
        <v>81.6</v>
      </c>
      <c r="L6" s="0" t="n">
        <v>108</v>
      </c>
      <c r="M6" s="0" t="n">
        <v>454.181138124499</v>
      </c>
      <c r="N6" s="0" t="n">
        <v>1588</v>
      </c>
      <c r="O6" s="0" t="n">
        <v>1737</v>
      </c>
      <c r="P6" s="0" t="n">
        <v>1435</v>
      </c>
      <c r="Q6" s="0" t="n">
        <v>552</v>
      </c>
      <c r="S6" s="0" t="s">
        <v>251</v>
      </c>
    </row>
    <row r="7" customFormat="false" ht="14" hidden="false" customHeight="false" outlineLevel="0" collapsed="false">
      <c r="A7" s="0" t="str">
        <f aca="false">SUBSTITUTE(C7&amp;D7&amp;E7&amp;F7&amp;G7&amp;H7&amp;I7," ","")</f>
        <v>GrabaciónanunciosIVR(InteractiveVoiceResponse)RespuestadeVozInteractivaVozprofesionalNANANANANA</v>
      </c>
      <c r="B7" s="0" t="s">
        <v>257</v>
      </c>
      <c r="C7" s="0" t="s">
        <v>74</v>
      </c>
      <c r="D7" s="0" t="s">
        <v>75</v>
      </c>
      <c r="E7" s="0" t="s">
        <v>35</v>
      </c>
      <c r="F7" s="0" t="s">
        <v>35</v>
      </c>
      <c r="G7" s="0" t="s">
        <v>35</v>
      </c>
      <c r="H7" s="0" t="s">
        <v>35</v>
      </c>
      <c r="I7" s="0" t="s">
        <v>35</v>
      </c>
      <c r="J7" s="0" t="s">
        <v>258</v>
      </c>
      <c r="K7" s="0" t="n">
        <v>81600</v>
      </c>
      <c r="L7" s="0" t="n">
        <v>14790</v>
      </c>
      <c r="M7" s="0" t="n">
        <v>53860.5396740583</v>
      </c>
      <c r="N7" s="0" t="n">
        <v>126000</v>
      </c>
      <c r="O7" s="0" t="n">
        <v>53926</v>
      </c>
      <c r="P7" s="0" t="n">
        <v>150967</v>
      </c>
      <c r="Q7" s="0" t="n">
        <v>99052</v>
      </c>
      <c r="S7" s="0" t="s">
        <v>251</v>
      </c>
    </row>
    <row r="8" customFormat="false" ht="14" hidden="false" customHeight="false" outlineLevel="0" collapsed="false">
      <c r="A8" s="0" t="str">
        <f aca="false">SUBSTITUTE(C8&amp;D8&amp;E8&amp;F8&amp;G8&amp;H8&amp;I8," ","")</f>
        <v>GrabaciónanunciosIVR(InteractiveVoiceResponse)RespuestadeVozInteractivaVozsintéticaNANANANANA</v>
      </c>
      <c r="B8" s="0" t="s">
        <v>259</v>
      </c>
      <c r="C8" s="0" t="s">
        <v>74</v>
      </c>
      <c r="D8" s="0" t="s">
        <v>76</v>
      </c>
      <c r="E8" s="0" t="s">
        <v>35</v>
      </c>
      <c r="F8" s="0" t="s">
        <v>35</v>
      </c>
      <c r="G8" s="0" t="s">
        <v>35</v>
      </c>
      <c r="H8" s="0" t="s">
        <v>35</v>
      </c>
      <c r="I8" s="0" t="s">
        <v>35</v>
      </c>
      <c r="J8" s="0" t="s">
        <v>258</v>
      </c>
      <c r="K8" s="0" t="n">
        <v>2</v>
      </c>
      <c r="L8" s="0" t="n">
        <v>174</v>
      </c>
      <c r="M8" s="0" t="n">
        <v>40074.8063051029</v>
      </c>
      <c r="N8" s="0" t="n">
        <v>52920</v>
      </c>
      <c r="O8" s="0" t="n">
        <v>13481</v>
      </c>
      <c r="P8" s="0" t="n">
        <v>143519</v>
      </c>
      <c r="Q8" s="0" t="n">
        <v>84902</v>
      </c>
      <c r="S8" s="0" t="s">
        <v>251</v>
      </c>
    </row>
    <row r="9" customFormat="false" ht="14" hidden="false" customHeight="false" outlineLevel="0" collapsed="false">
      <c r="A9" s="0" t="str">
        <f aca="false">SUBSTITUTE(C9&amp;D9&amp;E9&amp;F9&amp;G9&amp;H9&amp;I9," ","")</f>
        <v>Minutosdeconexiónoutbound/InboundOutbounddefijoa01-8000NANANANANA</v>
      </c>
      <c r="B9" s="0" t="s">
        <v>260</v>
      </c>
      <c r="C9" s="0" t="s">
        <v>79</v>
      </c>
      <c r="D9" s="0" t="s">
        <v>261</v>
      </c>
      <c r="E9" s="0" t="s">
        <v>35</v>
      </c>
      <c r="F9" s="0" t="s">
        <v>35</v>
      </c>
      <c r="G9" s="0" t="s">
        <v>35</v>
      </c>
      <c r="H9" s="0" t="s">
        <v>35</v>
      </c>
      <c r="I9" s="0" t="s">
        <v>35</v>
      </c>
      <c r="J9" s="0" t="s">
        <v>253</v>
      </c>
      <c r="K9" s="0" t="n">
        <v>132</v>
      </c>
      <c r="L9" s="0" t="n">
        <v>133</v>
      </c>
      <c r="M9" s="0" t="n">
        <v>46.7539406892867</v>
      </c>
      <c r="N9" s="0" t="n">
        <v>169</v>
      </c>
      <c r="O9" s="0" t="n">
        <v>81</v>
      </c>
      <c r="P9" s="0" t="n">
        <v>151</v>
      </c>
      <c r="Q9" s="0" t="n">
        <v>184</v>
      </c>
      <c r="S9" s="0" t="s">
        <v>251</v>
      </c>
    </row>
    <row r="10" customFormat="false" ht="14" hidden="false" customHeight="false" outlineLevel="0" collapsed="false">
      <c r="A10" s="0" t="str">
        <f aca="false">SUBSTITUTE(C10&amp;D10&amp;E10&amp;F10&amp;G10&amp;H10&amp;I10," ","")</f>
        <v>Minutosdeconexiónoutbound/InboundOutbounddesdecelulara01-8000NANANANANA</v>
      </c>
      <c r="B10" s="0" t="s">
        <v>262</v>
      </c>
      <c r="C10" s="0" t="s">
        <v>79</v>
      </c>
      <c r="D10" s="0" t="s">
        <v>263</v>
      </c>
      <c r="E10" s="0" t="s">
        <v>35</v>
      </c>
      <c r="F10" s="0" t="s">
        <v>35</v>
      </c>
      <c r="G10" s="0" t="s">
        <v>35</v>
      </c>
      <c r="H10" s="0" t="s">
        <v>35</v>
      </c>
      <c r="I10" s="0" t="s">
        <v>35</v>
      </c>
      <c r="J10" s="0" t="s">
        <v>253</v>
      </c>
      <c r="K10" s="0" t="n">
        <v>132</v>
      </c>
      <c r="L10" s="0" t="n">
        <v>278</v>
      </c>
      <c r="M10" s="0" t="n">
        <v>46.7539406892867</v>
      </c>
      <c r="N10" s="0" t="n">
        <v>378</v>
      </c>
      <c r="O10" s="0" t="n">
        <v>253</v>
      </c>
      <c r="P10" s="0" t="n">
        <v>264</v>
      </c>
      <c r="Q10" s="0" t="n">
        <v>184</v>
      </c>
      <c r="S10" s="0" t="s">
        <v>251</v>
      </c>
    </row>
    <row r="11" customFormat="false" ht="14" hidden="false" customHeight="false" outlineLevel="0" collapsed="false">
      <c r="A11" s="0" t="str">
        <f aca="false">SUBSTITUTE(C11&amp;D11&amp;E11&amp;F11&amp;G11&amp;H11&amp;I11," ","")</f>
        <v>Minutosdeconexiónoutbound/InboundOutboundentrefijosenciudadesprincipalesNANANANANA</v>
      </c>
      <c r="B11" s="0" t="s">
        <v>264</v>
      </c>
      <c r="C11" s="0" t="s">
        <v>79</v>
      </c>
      <c r="D11" s="0" t="s">
        <v>81</v>
      </c>
      <c r="E11" s="0" t="s">
        <v>35</v>
      </c>
      <c r="F11" s="0" t="s">
        <v>35</v>
      </c>
      <c r="G11" s="0" t="s">
        <v>35</v>
      </c>
      <c r="H11" s="0" t="s">
        <v>35</v>
      </c>
      <c r="I11" s="0" t="s">
        <v>35</v>
      </c>
      <c r="J11" s="0" t="s">
        <v>253</v>
      </c>
      <c r="K11" s="0" t="n">
        <v>36</v>
      </c>
      <c r="L11" s="0" t="n">
        <v>18</v>
      </c>
      <c r="M11" s="0" t="n">
        <v>18.7015762757147</v>
      </c>
      <c r="N11" s="0" t="n">
        <v>88</v>
      </c>
      <c r="O11" s="0" t="n">
        <v>81</v>
      </c>
      <c r="P11" s="0" t="n">
        <v>34</v>
      </c>
      <c r="Q11" s="0" t="n">
        <v>184</v>
      </c>
      <c r="S11" s="0" t="s">
        <v>251</v>
      </c>
    </row>
    <row r="12" customFormat="false" ht="14" hidden="false" customHeight="false" outlineLevel="0" collapsed="false">
      <c r="A12" s="0" t="str">
        <f aca="false">SUBSTITUTE(C12&amp;D12&amp;E12&amp;F12&amp;G12&amp;H12&amp;I12," ","")</f>
        <v>Minutosdeconexiónoutbound/InboundOutboundentrefijosenelrestodelterritorionacionalNANANANANA</v>
      </c>
      <c r="B12" s="0" t="s">
        <v>265</v>
      </c>
      <c r="C12" s="0" t="s">
        <v>79</v>
      </c>
      <c r="D12" s="0" t="s">
        <v>82</v>
      </c>
      <c r="E12" s="0" t="s">
        <v>35</v>
      </c>
      <c r="F12" s="0" t="s">
        <v>35</v>
      </c>
      <c r="G12" s="0" t="s">
        <v>35</v>
      </c>
      <c r="H12" s="0" t="s">
        <v>35</v>
      </c>
      <c r="I12" s="0" t="s">
        <v>35</v>
      </c>
      <c r="J12" s="0" t="s">
        <v>253</v>
      </c>
      <c r="K12" s="0" t="n">
        <v>36</v>
      </c>
      <c r="L12" s="0" t="n">
        <v>18</v>
      </c>
      <c r="M12" s="0" t="n">
        <v>37.4031525514293</v>
      </c>
      <c r="N12" s="0" t="n">
        <v>129</v>
      </c>
      <c r="O12" s="0" t="n">
        <v>701</v>
      </c>
      <c r="P12" s="0" t="n">
        <v>34</v>
      </c>
      <c r="Q12" s="0" t="n">
        <v>184</v>
      </c>
      <c r="S12" s="0" t="s">
        <v>251</v>
      </c>
    </row>
    <row r="13" customFormat="false" ht="14" hidden="false" customHeight="false" outlineLevel="0" collapsed="false">
      <c r="A13" s="0" t="str">
        <f aca="false">SUBSTITUTE(C13&amp;D13&amp;E13&amp;F13&amp;G13&amp;H13&amp;I13," ","")</f>
        <v>Minutosdeconexiónoutbound/InboundOutbounddefijoalargadistancianacionalNANANANANA</v>
      </c>
      <c r="B13" s="0" t="s">
        <v>266</v>
      </c>
      <c r="C13" s="0" t="s">
        <v>79</v>
      </c>
      <c r="D13" s="0" t="s">
        <v>83</v>
      </c>
      <c r="E13" s="0" t="s">
        <v>35</v>
      </c>
      <c r="F13" s="0" t="s">
        <v>35</v>
      </c>
      <c r="G13" s="0" t="s">
        <v>35</v>
      </c>
      <c r="H13" s="0" t="s">
        <v>35</v>
      </c>
      <c r="I13" s="0" t="s">
        <v>35</v>
      </c>
      <c r="J13" s="0" t="s">
        <v>253</v>
      </c>
      <c r="K13" s="0" t="n">
        <v>36</v>
      </c>
      <c r="L13" s="0" t="n">
        <v>18</v>
      </c>
      <c r="M13" s="0" t="n">
        <v>46.7539406892867</v>
      </c>
      <c r="N13" s="0" t="n">
        <v>126</v>
      </c>
      <c r="O13" s="0" t="n">
        <v>701</v>
      </c>
      <c r="P13" s="0" t="n">
        <v>34</v>
      </c>
      <c r="Q13" s="0" t="n">
        <v>184</v>
      </c>
      <c r="S13" s="0" t="s">
        <v>251</v>
      </c>
    </row>
    <row r="14" customFormat="false" ht="14" hidden="false" customHeight="false" outlineLevel="0" collapsed="false">
      <c r="A14" s="0" t="str">
        <f aca="false">SUBSTITUTE(C14&amp;D14&amp;E14&amp;F14&amp;G14&amp;H14&amp;I14," ","")</f>
        <v>Minutosdeconexiónoutbound/InboundOutbounddefijoacelularNANANANANA</v>
      </c>
      <c r="B14" s="0" t="s">
        <v>267</v>
      </c>
      <c r="C14" s="0" t="s">
        <v>79</v>
      </c>
      <c r="D14" s="0" t="s">
        <v>84</v>
      </c>
      <c r="E14" s="0" t="s">
        <v>35</v>
      </c>
      <c r="F14" s="0" t="s">
        <v>35</v>
      </c>
      <c r="G14" s="0" t="s">
        <v>35</v>
      </c>
      <c r="H14" s="0" t="s">
        <v>35</v>
      </c>
      <c r="I14" s="0" t="s">
        <v>35</v>
      </c>
      <c r="J14" s="0" t="s">
        <v>253</v>
      </c>
      <c r="K14" s="0" t="n">
        <v>36</v>
      </c>
      <c r="L14" s="0" t="n">
        <v>18</v>
      </c>
      <c r="M14" s="0" t="n">
        <v>44.0822869356131</v>
      </c>
      <c r="N14" s="0" t="n">
        <v>95</v>
      </c>
      <c r="O14" s="0" t="n">
        <v>506</v>
      </c>
      <c r="P14" s="0" t="n">
        <v>23</v>
      </c>
      <c r="Q14" s="0" t="n">
        <v>184</v>
      </c>
      <c r="S14" s="0" t="s">
        <v>251</v>
      </c>
    </row>
    <row r="15" customFormat="false" ht="14" hidden="false" customHeight="false" outlineLevel="0" collapsed="false">
      <c r="A15" s="0" t="str">
        <f aca="false">SUBSTITUTE(C15&amp;D15&amp;E15&amp;F15&amp;G15&amp;H15&amp;I15," ","")</f>
        <v>Minutosdeconexiónoutbound/InboundInternacionalOutboundafijosymóvilesenEstadosUnidos,CanadáyPuertoRicoNANANANANA</v>
      </c>
      <c r="B15" s="0" t="s">
        <v>268</v>
      </c>
      <c r="C15" s="0" t="s">
        <v>79</v>
      </c>
      <c r="D15" s="0" t="s">
        <v>269</v>
      </c>
      <c r="E15" s="0" t="s">
        <v>35</v>
      </c>
      <c r="F15" s="0" t="s">
        <v>35</v>
      </c>
      <c r="G15" s="0" t="s">
        <v>35</v>
      </c>
      <c r="H15" s="0" t="s">
        <v>35</v>
      </c>
      <c r="I15" s="0" t="s">
        <v>35</v>
      </c>
      <c r="J15" s="0" t="s">
        <v>253</v>
      </c>
      <c r="K15" s="0" t="n">
        <v>386.4</v>
      </c>
      <c r="L15" s="0" t="n">
        <v>90</v>
      </c>
      <c r="M15" s="0" t="n">
        <v>267.165375367352</v>
      </c>
      <c r="N15" s="0" t="n">
        <v>378</v>
      </c>
      <c r="O15" s="0" t="n">
        <v>506</v>
      </c>
      <c r="P15" s="0" t="n">
        <v>668</v>
      </c>
      <c r="Q15" s="0" t="n">
        <v>184</v>
      </c>
      <c r="S15" s="0" t="s">
        <v>251</v>
      </c>
    </row>
    <row r="16" customFormat="false" ht="14" hidden="false" customHeight="false" outlineLevel="0" collapsed="false">
      <c r="A16" s="0" t="str">
        <f aca="false">SUBSTITUTE(C16&amp;D16&amp;E16&amp;F16&amp;G16&amp;H16&amp;I16," ","")</f>
        <v>Minutosdeconexiónoutbound/InboundInternacionalOutboundafijosymóvilesenEuropa,Asia,OceaníaNANANANANA</v>
      </c>
      <c r="B16" s="0" t="s">
        <v>270</v>
      </c>
      <c r="C16" s="0" t="s">
        <v>79</v>
      </c>
      <c r="D16" s="0" t="s">
        <v>271</v>
      </c>
      <c r="E16" s="0" t="s">
        <v>35</v>
      </c>
      <c r="F16" s="0" t="s">
        <v>35</v>
      </c>
      <c r="G16" s="0" t="s">
        <v>35</v>
      </c>
      <c r="H16" s="0" t="s">
        <v>35</v>
      </c>
      <c r="I16" s="0" t="s">
        <v>35</v>
      </c>
      <c r="J16" s="0" t="s">
        <v>253</v>
      </c>
      <c r="K16" s="0" t="n">
        <v>2397.6</v>
      </c>
      <c r="L16" s="0" t="n">
        <v>519</v>
      </c>
      <c r="M16" s="0" t="n">
        <v>265.829548490516</v>
      </c>
      <c r="N16" s="0" t="n">
        <v>2432</v>
      </c>
      <c r="O16" s="0" t="n">
        <v>506</v>
      </c>
      <c r="P16" s="0" t="n">
        <v>511</v>
      </c>
      <c r="Q16" s="0" t="n">
        <v>1840</v>
      </c>
      <c r="S16" s="0" t="s">
        <v>251</v>
      </c>
    </row>
    <row r="17" customFormat="false" ht="14" hidden="false" customHeight="false" outlineLevel="0" collapsed="false">
      <c r="A17" s="0" t="str">
        <f aca="false">SUBSTITUTE(C17&amp;D17&amp;E17&amp;F17&amp;G17&amp;H17&amp;I17," ","")</f>
        <v>Minutosdeconexiónoutbound/InboundInternacionalOutboundafijosymóvileselrestodeAméricaNANANANANA</v>
      </c>
      <c r="B17" s="0" t="s">
        <v>272</v>
      </c>
      <c r="C17" s="0" t="s">
        <v>79</v>
      </c>
      <c r="D17" s="0" t="s">
        <v>273</v>
      </c>
      <c r="E17" s="0" t="s">
        <v>35</v>
      </c>
      <c r="F17" s="0" t="s">
        <v>35</v>
      </c>
      <c r="G17" s="0" t="s">
        <v>35</v>
      </c>
      <c r="H17" s="0" t="s">
        <v>35</v>
      </c>
      <c r="I17" s="0" t="s">
        <v>35</v>
      </c>
      <c r="J17" s="0" t="s">
        <v>253</v>
      </c>
      <c r="K17" s="0" t="n">
        <v>2071.2</v>
      </c>
      <c r="L17" s="0" t="n">
        <v>198</v>
      </c>
      <c r="M17" s="0" t="n">
        <v>265.829548490516</v>
      </c>
      <c r="N17" s="0" t="n">
        <v>882</v>
      </c>
      <c r="O17" s="0" t="n">
        <v>506</v>
      </c>
      <c r="P17" s="0" t="n">
        <v>508</v>
      </c>
      <c r="Q17" s="0" t="n">
        <v>2123</v>
      </c>
      <c r="S17" s="0" t="s">
        <v>251</v>
      </c>
    </row>
    <row r="18" customFormat="false" ht="14" hidden="false" customHeight="false" outlineLevel="0" collapsed="false">
      <c r="A18" s="0" t="str">
        <f aca="false">SUBSTITUTE(C18&amp;D18&amp;E18&amp;F18&amp;G18&amp;H18&amp;I18," ","")</f>
        <v>Minutosdeconexiónoutbound/InboundInternacionalOutboundafijosymóvilesyalrestodelmundoNANANANANA</v>
      </c>
      <c r="B18" s="0" t="s">
        <v>274</v>
      </c>
      <c r="C18" s="0" t="s">
        <v>79</v>
      </c>
      <c r="D18" s="0" t="s">
        <v>275</v>
      </c>
      <c r="E18" s="0" t="s">
        <v>35</v>
      </c>
      <c r="F18" s="0" t="s">
        <v>35</v>
      </c>
      <c r="G18" s="0" t="s">
        <v>35</v>
      </c>
      <c r="H18" s="0" t="s">
        <v>35</v>
      </c>
      <c r="I18" s="0" t="s">
        <v>35</v>
      </c>
      <c r="J18" s="0" t="s">
        <v>253</v>
      </c>
      <c r="K18" s="0" t="n">
        <v>2397.6</v>
      </c>
      <c r="L18" s="0" t="n">
        <v>2889</v>
      </c>
      <c r="M18" s="0" t="n">
        <v>801.496126102057</v>
      </c>
      <c r="N18" s="0" t="n">
        <v>1764</v>
      </c>
      <c r="O18" s="0" t="n">
        <v>506</v>
      </c>
      <c r="P18" s="0" t="n">
        <v>4658</v>
      </c>
      <c r="Q18" s="0" t="n">
        <v>13868</v>
      </c>
      <c r="S18" s="0" t="s">
        <v>251</v>
      </c>
    </row>
    <row r="19" customFormat="false" ht="14" hidden="false" customHeight="false" outlineLevel="0" collapsed="false">
      <c r="A19" s="0" t="str">
        <f aca="false">SUBSTITUTE(C19&amp;D19&amp;E19&amp;F19&amp;G19&amp;H19&amp;I19," ","")</f>
        <v>Minutosdeconexiónoutbound/InboundInbounddefijoa018000NANANANANA</v>
      </c>
      <c r="B19" s="0" t="s">
        <v>276</v>
      </c>
      <c r="C19" s="0" t="s">
        <v>79</v>
      </c>
      <c r="D19" s="0" t="s">
        <v>80</v>
      </c>
      <c r="E19" s="0" t="s">
        <v>35</v>
      </c>
      <c r="F19" s="0" t="s">
        <v>35</v>
      </c>
      <c r="G19" s="0" t="s">
        <v>35</v>
      </c>
      <c r="H19" s="0" t="s">
        <v>35</v>
      </c>
      <c r="I19" s="0" t="s">
        <v>35</v>
      </c>
      <c r="J19" s="0" t="s">
        <v>253</v>
      </c>
      <c r="K19" s="0" t="n">
        <v>132</v>
      </c>
      <c r="L19" s="0" t="n">
        <v>133</v>
      </c>
      <c r="M19" s="0" t="n">
        <v>130</v>
      </c>
      <c r="N19" s="0" t="n">
        <v>202</v>
      </c>
      <c r="O19" s="0" t="n">
        <v>220</v>
      </c>
      <c r="P19" s="0" t="n">
        <v>151</v>
      </c>
      <c r="Q19" s="0" t="n">
        <v>184</v>
      </c>
      <c r="S19" s="0" t="s">
        <v>251</v>
      </c>
    </row>
    <row r="20" customFormat="false" ht="14" hidden="false" customHeight="false" outlineLevel="0" collapsed="false">
      <c r="A20" s="0" t="str">
        <f aca="false">SUBSTITUTE(C20&amp;D20&amp;E20&amp;F20&amp;G20&amp;H20&amp;I20," ","")</f>
        <v>Minutosdeconexiónoutbound/InboundInbounddecelulara018000NANANANANA</v>
      </c>
      <c r="B20" s="0" t="s">
        <v>277</v>
      </c>
      <c r="C20" s="0" t="s">
        <v>79</v>
      </c>
      <c r="D20" s="0" t="s">
        <v>278</v>
      </c>
      <c r="E20" s="0" t="s">
        <v>35</v>
      </c>
      <c r="F20" s="0" t="s">
        <v>35</v>
      </c>
      <c r="G20" s="0" t="s">
        <v>35</v>
      </c>
      <c r="H20" s="0" t="s">
        <v>35</v>
      </c>
      <c r="I20" s="0" t="s">
        <v>35</v>
      </c>
      <c r="J20" s="0" t="s">
        <v>253</v>
      </c>
      <c r="K20" s="0" t="n">
        <v>132</v>
      </c>
      <c r="L20" s="0" t="n">
        <v>278</v>
      </c>
      <c r="M20" s="0" t="n">
        <v>467.539406892867</v>
      </c>
      <c r="N20" s="0" t="n">
        <v>410</v>
      </c>
      <c r="O20" s="0" t="n">
        <v>388</v>
      </c>
      <c r="P20" s="0" t="n">
        <v>264</v>
      </c>
      <c r="Q20" s="0" t="n">
        <v>983</v>
      </c>
      <c r="S20" s="0" t="s">
        <v>251</v>
      </c>
    </row>
    <row r="21" customFormat="false" ht="14" hidden="false" customHeight="false" outlineLevel="0" collapsed="false">
      <c r="A21" s="0" t="str">
        <f aca="false">SUBSTITUTE(C21&amp;D21&amp;E21&amp;F21&amp;G21&amp;H21&amp;I21," ","")</f>
        <v>TransferenciadellamadasNANANANANANA</v>
      </c>
      <c r="B21" s="0" t="s">
        <v>279</v>
      </c>
      <c r="C21" s="0" t="s">
        <v>85</v>
      </c>
      <c r="D21" s="0" t="s">
        <v>35</v>
      </c>
      <c r="E21" s="0" t="s">
        <v>35</v>
      </c>
      <c r="F21" s="0" t="s">
        <v>35</v>
      </c>
      <c r="G21" s="0" t="s">
        <v>35</v>
      </c>
      <c r="H21" s="0" t="s">
        <v>35</v>
      </c>
      <c r="I21" s="0" t="s">
        <v>35</v>
      </c>
      <c r="J21" s="0" t="s">
        <v>280</v>
      </c>
      <c r="K21" s="0" t="n">
        <v>36</v>
      </c>
      <c r="L21" s="0" t="n">
        <v>39</v>
      </c>
      <c r="M21" s="0" t="n">
        <v>29.3881912904088</v>
      </c>
      <c r="N21" s="0" t="n">
        <v>44</v>
      </c>
      <c r="O21" s="0" t="n">
        <v>11</v>
      </c>
      <c r="P21" s="0" t="n">
        <v>34</v>
      </c>
      <c r="Q21" s="0" t="n">
        <v>50</v>
      </c>
      <c r="S21" s="0" t="s">
        <v>251</v>
      </c>
    </row>
    <row r="22" customFormat="false" ht="14" hidden="false" customHeight="false" outlineLevel="0" collapsed="false">
      <c r="A22" s="0" t="str">
        <f aca="false">SUBSTITUTE(C22&amp;D22&amp;E22&amp;F22&amp;G22&amp;H22&amp;I22," ","")</f>
        <v>MensajesdevozoaudioNANANANANANA</v>
      </c>
      <c r="B22" s="0" t="s">
        <v>281</v>
      </c>
      <c r="C22" s="0" t="s">
        <v>68</v>
      </c>
      <c r="D22" s="0" t="s">
        <v>35</v>
      </c>
      <c r="E22" s="0" t="s">
        <v>35</v>
      </c>
      <c r="F22" s="0" t="s">
        <v>35</v>
      </c>
      <c r="G22" s="0" t="s">
        <v>35</v>
      </c>
      <c r="H22" s="0" t="s">
        <v>35</v>
      </c>
      <c r="I22" s="0" t="s">
        <v>35</v>
      </c>
      <c r="J22" s="0" t="s">
        <v>282</v>
      </c>
      <c r="K22" s="0" t="n">
        <v>64</v>
      </c>
      <c r="L22" s="0" t="n">
        <v>61</v>
      </c>
      <c r="M22" s="0" t="n">
        <v>90</v>
      </c>
      <c r="N22" s="0" t="n">
        <v>132</v>
      </c>
      <c r="O22" s="0" t="n">
        <v>13</v>
      </c>
      <c r="P22" s="0" t="n">
        <v>106</v>
      </c>
      <c r="Q22" s="0" t="n">
        <v>43</v>
      </c>
      <c r="S22" s="0" t="s">
        <v>251</v>
      </c>
    </row>
    <row r="23" customFormat="false" ht="14" hidden="false" customHeight="false" outlineLevel="0" collapsed="false">
      <c r="A23" s="0" t="str">
        <f aca="false">SUBSTITUTE(C23&amp;D23&amp;E23&amp;F23&amp;G23&amp;H23&amp;I23," ","")</f>
        <v>MinutoVirtualHoldNANANANANANA</v>
      </c>
      <c r="B23" s="0" t="s">
        <v>283</v>
      </c>
      <c r="C23" s="0" t="s">
        <v>223</v>
      </c>
      <c r="D23" s="0" t="s">
        <v>35</v>
      </c>
      <c r="E23" s="0" t="s">
        <v>35</v>
      </c>
      <c r="F23" s="0" t="s">
        <v>35</v>
      </c>
      <c r="G23" s="0" t="s">
        <v>35</v>
      </c>
      <c r="H23" s="0" t="s">
        <v>35</v>
      </c>
      <c r="I23" s="0" t="s">
        <v>35</v>
      </c>
      <c r="J23" s="0" t="s">
        <v>253</v>
      </c>
      <c r="K23" s="0" t="n">
        <v>8</v>
      </c>
      <c r="L23" s="0" t="n">
        <v>91</v>
      </c>
      <c r="M23" s="0" t="n">
        <v>118.220678600053</v>
      </c>
      <c r="N23" s="0" t="n">
        <v>69</v>
      </c>
      <c r="O23" s="0" t="n">
        <v>15</v>
      </c>
      <c r="P23" s="0" t="n">
        <v>133</v>
      </c>
      <c r="Q23" s="0" t="n">
        <v>114</v>
      </c>
      <c r="S23" s="0" t="s">
        <v>251</v>
      </c>
    </row>
    <row r="24" customFormat="false" ht="14" hidden="false" customHeight="false" outlineLevel="0" collapsed="false">
      <c r="A24" s="0" t="str">
        <f aca="false">SUBSTITUTE(C24&amp;D24&amp;E24&amp;F24&amp;G24&amp;H24&amp;I24," ","")</f>
        <v>ClictocallNANANANANANA</v>
      </c>
      <c r="B24" s="0" t="s">
        <v>284</v>
      </c>
      <c r="C24" s="0" t="s">
        <v>37</v>
      </c>
      <c r="D24" s="0" t="s">
        <v>35</v>
      </c>
      <c r="E24" s="0" t="s">
        <v>35</v>
      </c>
      <c r="F24" s="0" t="s">
        <v>35</v>
      </c>
      <c r="G24" s="0" t="s">
        <v>35</v>
      </c>
      <c r="H24" s="0" t="s">
        <v>35</v>
      </c>
      <c r="I24" s="0" t="s">
        <v>35</v>
      </c>
      <c r="J24" s="0" t="s">
        <v>285</v>
      </c>
      <c r="K24" s="0" t="n">
        <v>336000</v>
      </c>
      <c r="L24" s="0" t="n">
        <v>1614054</v>
      </c>
      <c r="M24" s="0" t="n">
        <v>233769.703446433</v>
      </c>
      <c r="N24" s="0" t="n">
        <v>359100</v>
      </c>
      <c r="O24" s="0" t="n">
        <v>19016</v>
      </c>
      <c r="P24" s="0" t="n">
        <v>286878</v>
      </c>
      <c r="Q24" s="0" t="n">
        <v>275931</v>
      </c>
      <c r="S24" s="0" t="s">
        <v>251</v>
      </c>
    </row>
    <row r="25" customFormat="false" ht="14" hidden="false" customHeight="false" outlineLevel="0" collapsed="false">
      <c r="A25" s="0" t="str">
        <f aca="false">SUBSTITUTE(C25&amp;D25&amp;E25&amp;F25&amp;G25&amp;H25&amp;I25," ","")</f>
        <v>WebCallbackNANANANANANA</v>
      </c>
      <c r="B25" s="0" t="s">
        <v>286</v>
      </c>
      <c r="C25" s="0" t="s">
        <v>236</v>
      </c>
      <c r="D25" s="0" t="s">
        <v>35</v>
      </c>
      <c r="E25" s="0" t="s">
        <v>35</v>
      </c>
      <c r="F25" s="0" t="s">
        <v>35</v>
      </c>
      <c r="G25" s="0" t="s">
        <v>35</v>
      </c>
      <c r="H25" s="0" t="s">
        <v>35</v>
      </c>
      <c r="I25" s="0" t="s">
        <v>35</v>
      </c>
      <c r="J25" s="0" t="s">
        <v>285</v>
      </c>
      <c r="K25" s="0" t="n">
        <v>336000</v>
      </c>
      <c r="L25" s="0" t="n">
        <v>1522172</v>
      </c>
      <c r="M25" s="0" t="n">
        <v>233769.703446433</v>
      </c>
      <c r="N25" s="0" t="n">
        <v>359100</v>
      </c>
      <c r="O25" s="0" t="n">
        <v>98864</v>
      </c>
      <c r="P25" s="0" t="n">
        <v>286878</v>
      </c>
      <c r="Q25" s="0" t="n">
        <v>275931</v>
      </c>
      <c r="S25" s="0" t="s">
        <v>251</v>
      </c>
    </row>
    <row r="26" customFormat="false" ht="14" hidden="false" customHeight="false" outlineLevel="0" collapsed="false">
      <c r="A26" s="0" t="str">
        <f aca="false">SUBSTITUTE(C26&amp;D26&amp;E26&amp;F26&amp;G26&amp;H26&amp;I26," ","")</f>
        <v>MailingNANANANANANA</v>
      </c>
      <c r="B26" s="0" t="s">
        <v>287</v>
      </c>
      <c r="C26" s="0" t="s">
        <v>38</v>
      </c>
      <c r="D26" s="0" t="s">
        <v>35</v>
      </c>
      <c r="E26" s="0" t="s">
        <v>35</v>
      </c>
      <c r="F26" s="0" t="s">
        <v>35</v>
      </c>
      <c r="G26" s="0" t="s">
        <v>35</v>
      </c>
      <c r="H26" s="0" t="s">
        <v>35</v>
      </c>
      <c r="I26" s="0" t="s">
        <v>35</v>
      </c>
      <c r="J26" s="0" t="s">
        <v>288</v>
      </c>
      <c r="K26" s="0" t="n">
        <v>9.6</v>
      </c>
      <c r="L26" s="0" t="n">
        <v>7</v>
      </c>
      <c r="M26" s="0" t="n">
        <v>4.00748063051029</v>
      </c>
      <c r="N26" s="0" t="n">
        <v>43</v>
      </c>
      <c r="O26" s="0" t="n">
        <v>5</v>
      </c>
      <c r="P26" s="0" t="n">
        <v>2</v>
      </c>
      <c r="Q26" s="0" t="n">
        <v>6</v>
      </c>
      <c r="S26" s="0" t="s">
        <v>251</v>
      </c>
    </row>
    <row r="27" customFormat="false" ht="14" hidden="false" customHeight="false" outlineLevel="0" collapsed="false">
      <c r="A27" s="0" t="str">
        <f aca="false">SUBSTITUTE(C27&amp;D27&amp;E27&amp;F27&amp;G27&amp;H27&amp;I27," ","")</f>
        <v>WhatsAppforBusinessAPIsetupNANANANANA</v>
      </c>
      <c r="B27" s="0" t="s">
        <v>289</v>
      </c>
      <c r="C27" s="0" t="s">
        <v>39</v>
      </c>
      <c r="D27" s="0" t="s">
        <v>40</v>
      </c>
      <c r="E27" s="0" t="s">
        <v>35</v>
      </c>
      <c r="F27" s="0" t="s">
        <v>35</v>
      </c>
      <c r="G27" s="0" t="s">
        <v>35</v>
      </c>
      <c r="H27" s="0" t="s">
        <v>35</v>
      </c>
      <c r="I27" s="0" t="s">
        <v>35</v>
      </c>
      <c r="J27" s="0" t="s">
        <v>290</v>
      </c>
      <c r="K27" s="0" t="n">
        <v>27.8666666666667</v>
      </c>
      <c r="L27" s="0" t="n">
        <v>2678289</v>
      </c>
      <c r="M27" s="0" t="n">
        <v>2003740.31525514</v>
      </c>
      <c r="N27" s="0" t="n">
        <v>957600</v>
      </c>
      <c r="O27" s="0" t="n">
        <v>2460370</v>
      </c>
      <c r="P27" s="0" t="n">
        <v>9551692</v>
      </c>
      <c r="Q27" s="0" t="n">
        <v>1103722</v>
      </c>
      <c r="S27" s="0" t="s">
        <v>251</v>
      </c>
    </row>
    <row r="28" customFormat="false" ht="14" hidden="false" customHeight="false" outlineLevel="0" collapsed="false">
      <c r="A28" s="0" t="str">
        <f aca="false">SUBSTITUTE(C28&amp;D28&amp;E28&amp;F28&amp;G28&amp;H28&amp;I28," ","")</f>
        <v>WhatsAppforBusinessAPIAPINANANANANA</v>
      </c>
      <c r="B28" s="0" t="s">
        <v>291</v>
      </c>
      <c r="C28" s="0" t="s">
        <v>39</v>
      </c>
      <c r="D28" s="0" t="s">
        <v>41</v>
      </c>
      <c r="E28" s="0" t="s">
        <v>35</v>
      </c>
      <c r="F28" s="0" t="s">
        <v>35</v>
      </c>
      <c r="G28" s="0" t="s">
        <v>35</v>
      </c>
      <c r="H28" s="0" t="s">
        <v>35</v>
      </c>
      <c r="I28" s="0" t="s">
        <v>35</v>
      </c>
      <c r="J28" s="0" t="s">
        <v>36</v>
      </c>
      <c r="K28" s="0" t="n">
        <v>2106.72</v>
      </c>
      <c r="L28" s="0" t="n">
        <v>172023</v>
      </c>
      <c r="M28" s="0" t="n">
        <v>1680470.21106065</v>
      </c>
      <c r="N28" s="0" t="n">
        <v>957600</v>
      </c>
      <c r="O28" s="0" t="n">
        <v>1482963</v>
      </c>
      <c r="P28" s="0" t="n">
        <v>1433953</v>
      </c>
      <c r="Q28" s="0" t="n">
        <v>1103722</v>
      </c>
      <c r="S28" s="0" t="s">
        <v>251</v>
      </c>
    </row>
    <row r="29" customFormat="false" ht="14" hidden="false" customHeight="false" outlineLevel="0" collapsed="false">
      <c r="A29" s="0" t="str">
        <f aca="false">SUBSTITUTE(C29&amp;D29&amp;E29&amp;F29&amp;G29&amp;H29&amp;I29," ","")</f>
        <v>WhatsAppforBusinessAPIusuarioactivoNANANANANA</v>
      </c>
      <c r="B29" s="0" t="s">
        <v>292</v>
      </c>
      <c r="C29" s="0" t="s">
        <v>39</v>
      </c>
      <c r="D29" s="0" t="s">
        <v>42</v>
      </c>
      <c r="E29" s="0" t="s">
        <v>35</v>
      </c>
      <c r="F29" s="0" t="s">
        <v>35</v>
      </c>
      <c r="G29" s="0" t="s">
        <v>35</v>
      </c>
      <c r="H29" s="0" t="s">
        <v>35</v>
      </c>
      <c r="I29" s="0" t="s">
        <v>35</v>
      </c>
      <c r="J29" s="0" t="s">
        <v>293</v>
      </c>
      <c r="K29" s="0" t="n">
        <v>136.8</v>
      </c>
      <c r="L29" s="0" t="n">
        <v>161</v>
      </c>
      <c r="M29" s="0" t="n">
        <v>148.276783328881</v>
      </c>
      <c r="N29" s="0" t="n">
        <v>192</v>
      </c>
      <c r="O29" s="0" t="n">
        <v>177</v>
      </c>
      <c r="P29" s="0" t="n">
        <v>478</v>
      </c>
      <c r="Q29" s="0" t="n">
        <v>221</v>
      </c>
      <c r="S29" s="0" t="s">
        <v>251</v>
      </c>
    </row>
    <row r="30" customFormat="false" ht="14" hidden="false" customHeight="false" outlineLevel="0" collapsed="false">
      <c r="A30" s="0" t="str">
        <f aca="false">SUBSTITUTE(C30&amp;D30&amp;E30&amp;F30&amp;G30&amp;H30&amp;I30," ","")</f>
        <v>USSD(UnstructuredSupplementaryServiceData)NANANANANANA</v>
      </c>
      <c r="B30" s="0" t="s">
        <v>294</v>
      </c>
      <c r="C30" s="0" t="s">
        <v>233</v>
      </c>
      <c r="D30" s="0" t="s">
        <v>35</v>
      </c>
      <c r="E30" s="0" t="s">
        <v>35</v>
      </c>
      <c r="F30" s="0" t="s">
        <v>35</v>
      </c>
      <c r="G30" s="0" t="s">
        <v>35</v>
      </c>
      <c r="H30" s="0" t="s">
        <v>35</v>
      </c>
      <c r="I30" s="0" t="s">
        <v>35</v>
      </c>
      <c r="J30" s="0" t="s">
        <v>295</v>
      </c>
      <c r="K30" s="0" t="n">
        <v>112</v>
      </c>
      <c r="L30" s="0" t="n">
        <v>191</v>
      </c>
      <c r="M30" s="0" t="n">
        <v>126.10205717339</v>
      </c>
      <c r="N30" s="0" t="n">
        <v>126</v>
      </c>
      <c r="O30" s="0" t="n">
        <v>27</v>
      </c>
      <c r="P30" s="0" t="n">
        <v>845</v>
      </c>
      <c r="Q30" s="0" t="n">
        <v>128</v>
      </c>
      <c r="S30" s="0" t="s">
        <v>251</v>
      </c>
    </row>
    <row r="31" customFormat="false" ht="14" hidden="false" customHeight="false" outlineLevel="0" collapsed="false">
      <c r="A31" s="0" t="str">
        <f aca="false">SUBSTITUTE(C31&amp;D31&amp;E31&amp;F31&amp;G31&amp;H31&amp;I31," ","")</f>
        <v>MensajeSMS(ShortMessageService)SMSenunavíaNANANANANA</v>
      </c>
      <c r="B31" s="0" t="s">
        <v>296</v>
      </c>
      <c r="C31" s="0" t="s">
        <v>43</v>
      </c>
      <c r="D31" s="0" t="s">
        <v>297</v>
      </c>
      <c r="E31" s="0" t="s">
        <v>35</v>
      </c>
      <c r="F31" s="0" t="s">
        <v>35</v>
      </c>
      <c r="G31" s="0" t="s">
        <v>35</v>
      </c>
      <c r="H31" s="0" t="s">
        <v>35</v>
      </c>
      <c r="I31" s="0" t="s">
        <v>35</v>
      </c>
      <c r="J31" s="0" t="s">
        <v>298</v>
      </c>
      <c r="K31" s="0" t="n">
        <v>10.8</v>
      </c>
      <c r="L31" s="0" t="n">
        <v>5</v>
      </c>
      <c r="M31" s="0" t="n">
        <v>18.7015762757147</v>
      </c>
      <c r="N31" s="0" t="n">
        <v>28</v>
      </c>
      <c r="O31" s="0" t="n">
        <v>5</v>
      </c>
      <c r="P31" s="0" t="n">
        <v>5</v>
      </c>
      <c r="Q31" s="0" t="n">
        <v>5</v>
      </c>
      <c r="S31" s="0" t="s">
        <v>251</v>
      </c>
    </row>
    <row r="32" customFormat="false" ht="14" hidden="false" customHeight="false" outlineLevel="0" collapsed="false">
      <c r="A32" s="0" t="str">
        <f aca="false">SUBSTITUTE(C32&amp;D32&amp;E32&amp;F32&amp;G32&amp;H32&amp;I32," ","")</f>
        <v>MensajeSMS(ShortMessageService)SMSendoblevíaNANANANANA</v>
      </c>
      <c r="B32" s="0" t="s">
        <v>299</v>
      </c>
      <c r="C32" s="0" t="s">
        <v>43</v>
      </c>
      <c r="D32" s="0" t="s">
        <v>44</v>
      </c>
      <c r="E32" s="0" t="s">
        <v>35</v>
      </c>
      <c r="F32" s="0" t="s">
        <v>35</v>
      </c>
      <c r="G32" s="0" t="s">
        <v>35</v>
      </c>
      <c r="H32" s="0" t="s">
        <v>35</v>
      </c>
      <c r="I32" s="0" t="s">
        <v>35</v>
      </c>
      <c r="J32" s="0" t="s">
        <v>298</v>
      </c>
      <c r="K32" s="0" t="n">
        <v>20.4</v>
      </c>
      <c r="L32" s="0" t="n">
        <v>10</v>
      </c>
      <c r="M32" s="0" t="n">
        <v>37.4031525514293</v>
      </c>
      <c r="N32" s="0" t="n">
        <v>50</v>
      </c>
      <c r="O32" s="0" t="n">
        <v>12</v>
      </c>
      <c r="P32" s="0" t="n">
        <v>6</v>
      </c>
      <c r="Q32" s="0" t="n">
        <v>8</v>
      </c>
      <c r="S32" s="0" t="s">
        <v>251</v>
      </c>
    </row>
    <row r="33" customFormat="false" ht="14" hidden="false" customHeight="false" outlineLevel="0" collapsed="false">
      <c r="A33" s="0" t="str">
        <f aca="false">SUBSTITUTE(C33&amp;D33&amp;E33&amp;F33&amp;G33&amp;H33&amp;I33," ","")</f>
        <v>SMSconLandingPageNANANANANANA</v>
      </c>
      <c r="B33" s="0" t="s">
        <v>300</v>
      </c>
      <c r="C33" s="0" t="s">
        <v>45</v>
      </c>
      <c r="D33" s="0" t="s">
        <v>35</v>
      </c>
      <c r="E33" s="0" t="s">
        <v>35</v>
      </c>
      <c r="F33" s="0" t="s">
        <v>35</v>
      </c>
      <c r="G33" s="0" t="s">
        <v>35</v>
      </c>
      <c r="H33" s="0" t="s">
        <v>35</v>
      </c>
      <c r="I33" s="0" t="s">
        <v>35</v>
      </c>
      <c r="J33" s="0" t="s">
        <v>298</v>
      </c>
      <c r="K33" s="0" t="n">
        <v>106.8</v>
      </c>
      <c r="L33" s="0" t="n">
        <v>17</v>
      </c>
      <c r="M33" s="0" t="n">
        <v>37.4031525514293</v>
      </c>
      <c r="N33" s="0" t="n">
        <v>44</v>
      </c>
      <c r="O33" s="0" t="n">
        <v>8</v>
      </c>
      <c r="P33" s="0" t="n">
        <v>24</v>
      </c>
      <c r="Q33" s="0" t="n">
        <v>19</v>
      </c>
      <c r="S33" s="0" t="s">
        <v>251</v>
      </c>
    </row>
    <row r="34" customFormat="false" ht="14" hidden="false" customHeight="false" outlineLevel="0" collapsed="false">
      <c r="A34" s="0" t="str">
        <f aca="false">SUBSTITUTE(C34&amp;D34&amp;E34&amp;F34&amp;G34&amp;H34&amp;I34," ","")</f>
        <v>SMScomoCHATAgenteGeneralJornadaOrdinariaNANANANA</v>
      </c>
      <c r="B34" s="0" t="s">
        <v>301</v>
      </c>
      <c r="C34" s="0" t="s">
        <v>230</v>
      </c>
      <c r="D34" s="0" t="s">
        <v>302</v>
      </c>
      <c r="E34" s="0" t="s">
        <v>53</v>
      </c>
      <c r="F34" s="0" t="s">
        <v>35</v>
      </c>
      <c r="G34" s="0" t="s">
        <v>35</v>
      </c>
      <c r="H34" s="0" t="s">
        <v>35</v>
      </c>
      <c r="I34" s="0" t="s">
        <v>35</v>
      </c>
      <c r="J34" s="0" t="s">
        <v>36</v>
      </c>
      <c r="K34" s="0" t="n">
        <v>379.421931750844</v>
      </c>
      <c r="L34" s="0" t="n">
        <v>3706533.72</v>
      </c>
      <c r="M34" s="0" t="n">
        <v>3756251.93571565</v>
      </c>
      <c r="N34" s="0" t="n">
        <v>4026202.785</v>
      </c>
      <c r="O34" s="0" t="n">
        <v>4191830.73</v>
      </c>
      <c r="P34" s="0" t="n">
        <v>4569209.325</v>
      </c>
      <c r="Q34" s="0" t="n">
        <v>4155832.395</v>
      </c>
      <c r="S34" s="0" t="s">
        <v>303</v>
      </c>
    </row>
    <row r="35" customFormat="false" ht="14" hidden="false" customHeight="false" outlineLevel="0" collapsed="false">
      <c r="A35" s="0" t="str">
        <f aca="false">SUBSTITUTE(C35&amp;D35&amp;E35&amp;F35&amp;G35&amp;H35&amp;I35," ","")</f>
        <v>SMScomoCHATAgenteGeneralServicio7x24NANANANA</v>
      </c>
      <c r="B35" s="0" t="s">
        <v>304</v>
      </c>
      <c r="C35" s="0" t="s">
        <v>230</v>
      </c>
      <c r="D35" s="0" t="s">
        <v>302</v>
      </c>
      <c r="E35" s="0" t="s">
        <v>55</v>
      </c>
      <c r="F35" s="0" t="s">
        <v>35</v>
      </c>
      <c r="G35" s="0" t="s">
        <v>35</v>
      </c>
      <c r="H35" s="0" t="s">
        <v>35</v>
      </c>
      <c r="I35" s="0" t="s">
        <v>35</v>
      </c>
      <c r="J35" s="0" t="s">
        <v>305</v>
      </c>
      <c r="K35" s="0" t="n">
        <v>1062.4021712842</v>
      </c>
      <c r="L35" s="0" t="n">
        <v>14186945.79</v>
      </c>
      <c r="M35" s="0" t="n">
        <v>15118914.0412555</v>
      </c>
      <c r="N35" s="0" t="n">
        <v>14003075.97</v>
      </c>
      <c r="O35" s="0" t="n">
        <v>13851094.5</v>
      </c>
      <c r="P35" s="0" t="n">
        <v>20087415.585</v>
      </c>
      <c r="Q35" s="0" t="n">
        <v>14087521.62</v>
      </c>
      <c r="S35" s="0" t="s">
        <v>303</v>
      </c>
    </row>
    <row r="36" customFormat="false" ht="14" hidden="false" customHeight="false" outlineLevel="0" collapsed="false">
      <c r="A36" s="0" t="str">
        <f aca="false">SUBSTITUTE(C36&amp;D36&amp;E36&amp;F36&amp;G36&amp;H36&amp;I36," ","")</f>
        <v>SMScomoCHATAgentetécnicoJornadaOrdinariaNANANANA</v>
      </c>
      <c r="B36" s="0" t="s">
        <v>306</v>
      </c>
      <c r="C36" s="0" t="s">
        <v>230</v>
      </c>
      <c r="D36" s="0" t="s">
        <v>52</v>
      </c>
      <c r="E36" s="0" t="s">
        <v>53</v>
      </c>
      <c r="F36" s="0" t="s">
        <v>35</v>
      </c>
      <c r="G36" s="0" t="s">
        <v>35</v>
      </c>
      <c r="H36" s="0" t="s">
        <v>35</v>
      </c>
      <c r="I36" s="0" t="s">
        <v>35</v>
      </c>
      <c r="J36" s="0" t="s">
        <v>36</v>
      </c>
      <c r="K36" s="0" t="n">
        <v>447.795162754125</v>
      </c>
      <c r="L36" s="0" t="n">
        <v>4477434.84</v>
      </c>
      <c r="M36" s="0" t="n">
        <v>4657372.10104959</v>
      </c>
      <c r="N36" s="0" t="n">
        <v>4581054.9</v>
      </c>
      <c r="O36" s="0" t="n">
        <v>5031641.115</v>
      </c>
      <c r="P36" s="0" t="n">
        <v>5373835.92</v>
      </c>
      <c r="Q36" s="0" t="n">
        <v>5079730.32</v>
      </c>
      <c r="S36" s="0" t="s">
        <v>303</v>
      </c>
    </row>
    <row r="37" customFormat="false" ht="14" hidden="false" customHeight="false" outlineLevel="0" collapsed="false">
      <c r="A37" s="0" t="str">
        <f aca="false">SUBSTITUTE(C37&amp;D37&amp;E37&amp;F37&amp;G37&amp;H37&amp;I37," ","")</f>
        <v>SMScomoCHATAgentetécnicoServicio7x24NANANANA</v>
      </c>
      <c r="B37" s="0" t="s">
        <v>307</v>
      </c>
      <c r="C37" s="0" t="s">
        <v>230</v>
      </c>
      <c r="D37" s="0" t="s">
        <v>52</v>
      </c>
      <c r="E37" s="0" t="s">
        <v>55</v>
      </c>
      <c r="F37" s="0" t="s">
        <v>35</v>
      </c>
      <c r="G37" s="0" t="s">
        <v>35</v>
      </c>
      <c r="H37" s="0" t="s">
        <v>35</v>
      </c>
      <c r="I37" s="0" t="s">
        <v>35</v>
      </c>
      <c r="J37" s="0" t="s">
        <v>305</v>
      </c>
      <c r="K37" s="0" t="n">
        <v>1301.70847979569</v>
      </c>
      <c r="L37" s="0" t="n">
        <v>17916223.635</v>
      </c>
      <c r="M37" s="0" t="n">
        <v>18745922.7067246</v>
      </c>
      <c r="N37" s="0" t="n">
        <v>16300899.135</v>
      </c>
      <c r="O37" s="0" t="n">
        <v>17113913.37</v>
      </c>
      <c r="P37" s="0" t="n">
        <v>24825713.895</v>
      </c>
      <c r="Q37" s="0" t="n">
        <v>18020479.185</v>
      </c>
      <c r="S37" s="0" t="s">
        <v>303</v>
      </c>
    </row>
    <row r="38" customFormat="false" ht="14" hidden="false" customHeight="false" outlineLevel="0" collapsed="false">
      <c r="A38" s="0" t="str">
        <f aca="false">SUBSTITUTE(C38&amp;D38&amp;E38&amp;F38&amp;G38&amp;H38&amp;I38," ","")</f>
        <v>SMScomoCHATAgenteProfesionalJornadaOrdinariaNANANANA</v>
      </c>
      <c r="B38" s="0" t="s">
        <v>308</v>
      </c>
      <c r="C38" s="0" t="s">
        <v>230</v>
      </c>
      <c r="D38" s="0" t="s">
        <v>309</v>
      </c>
      <c r="E38" s="0" t="s">
        <v>53</v>
      </c>
      <c r="F38" s="0" t="s">
        <v>35</v>
      </c>
      <c r="G38" s="0" t="s">
        <v>35</v>
      </c>
      <c r="H38" s="0" t="s">
        <v>35</v>
      </c>
      <c r="I38" s="0" t="s">
        <v>35</v>
      </c>
      <c r="J38" s="0" t="s">
        <v>36</v>
      </c>
      <c r="K38" s="0" t="n">
        <v>618.577826162437</v>
      </c>
      <c r="L38" s="0" t="n">
        <v>6028187.76</v>
      </c>
      <c r="M38" s="0" t="n">
        <v>6097113.52773064</v>
      </c>
      <c r="N38" s="0" t="n">
        <v>6210403.65</v>
      </c>
      <c r="O38" s="0" t="n">
        <v>6552955.53</v>
      </c>
      <c r="P38" s="0" t="n">
        <v>6761562.885</v>
      </c>
      <c r="Q38" s="0" t="n">
        <v>6743447.28</v>
      </c>
      <c r="S38" s="0" t="s">
        <v>303</v>
      </c>
    </row>
    <row r="39" customFormat="false" ht="14" hidden="false" customHeight="false" outlineLevel="0" collapsed="false">
      <c r="A39" s="0" t="str">
        <f aca="false">SUBSTITUTE(C39&amp;D39&amp;E39&amp;F39&amp;G39&amp;H39&amp;I39," ","")</f>
        <v>SMScomoCHATAgenteProfesionalServicio7x24NANANANA</v>
      </c>
      <c r="B39" s="0" t="s">
        <v>310</v>
      </c>
      <c r="C39" s="0" t="s">
        <v>230</v>
      </c>
      <c r="D39" s="0" t="s">
        <v>309</v>
      </c>
      <c r="E39" s="0" t="s">
        <v>55</v>
      </c>
      <c r="F39" s="0" t="s">
        <v>35</v>
      </c>
      <c r="G39" s="0" t="s">
        <v>35</v>
      </c>
      <c r="H39" s="0" t="s">
        <v>35</v>
      </c>
      <c r="I39" s="0" t="s">
        <v>35</v>
      </c>
      <c r="J39" s="0" t="s">
        <v>305</v>
      </c>
      <c r="K39" s="0" t="n">
        <v>1899.44780172478</v>
      </c>
      <c r="L39" s="0" t="n">
        <v>24714572.49</v>
      </c>
      <c r="M39" s="0" t="n">
        <v>24540881.9491158</v>
      </c>
      <c r="N39" s="0" t="n">
        <v>23063459.76</v>
      </c>
      <c r="O39" s="0" t="n">
        <v>23024499.255</v>
      </c>
      <c r="P39" s="0" t="n">
        <v>33329888.685</v>
      </c>
      <c r="Q39" s="0" t="n">
        <v>25102789.605</v>
      </c>
      <c r="S39" s="0" t="s">
        <v>303</v>
      </c>
    </row>
    <row r="40" customFormat="false" ht="14" hidden="false" customHeight="false" outlineLevel="0" collapsed="false">
      <c r="A40" s="0" t="str">
        <f aca="false">SUBSTITUTE(C40&amp;D40&amp;E40&amp;F40&amp;G40&amp;H40&amp;I40," ","")</f>
        <v>SMScomoCHATAgenteEspecializadoJornadaOrdinariaNANANANA</v>
      </c>
      <c r="B40" s="0" t="s">
        <v>311</v>
      </c>
      <c r="C40" s="0" t="s">
        <v>230</v>
      </c>
      <c r="D40" s="0" t="s">
        <v>312</v>
      </c>
      <c r="E40" s="0" t="s">
        <v>53</v>
      </c>
      <c r="F40" s="0" t="s">
        <v>35</v>
      </c>
      <c r="G40" s="0" t="s">
        <v>35</v>
      </c>
      <c r="H40" s="0" t="s">
        <v>35</v>
      </c>
      <c r="I40" s="0" t="s">
        <v>35</v>
      </c>
      <c r="J40" s="0" t="s">
        <v>36</v>
      </c>
      <c r="K40" s="0" t="n">
        <v>789.36048957075</v>
      </c>
      <c r="L40" s="0" t="n">
        <v>7593223.68</v>
      </c>
      <c r="M40" s="0" t="n">
        <v>7846861.42158294</v>
      </c>
      <c r="N40" s="0" t="n">
        <v>7839752.4</v>
      </c>
      <c r="O40" s="0" t="n">
        <v>8232575.265</v>
      </c>
      <c r="P40" s="0" t="n">
        <v>8370073.98</v>
      </c>
      <c r="Q40" s="0" t="n">
        <v>8591242.095</v>
      </c>
      <c r="S40" s="0" t="s">
        <v>303</v>
      </c>
    </row>
    <row r="41" customFormat="false" ht="14" hidden="false" customHeight="false" outlineLevel="0" collapsed="false">
      <c r="A41" s="0" t="str">
        <f aca="false">SUBSTITUTE(C41&amp;D41&amp;E41&amp;F41&amp;G41&amp;H41&amp;I41," ","")</f>
        <v>SMScomoCHATAgenteEspecializadoServicio7x24NANANANA</v>
      </c>
      <c r="B41" s="0" t="s">
        <v>313</v>
      </c>
      <c r="C41" s="0" t="s">
        <v>230</v>
      </c>
      <c r="D41" s="0" t="s">
        <v>312</v>
      </c>
      <c r="E41" s="0" t="s">
        <v>55</v>
      </c>
      <c r="F41" s="0" t="s">
        <v>35</v>
      </c>
      <c r="G41" s="0" t="s">
        <v>35</v>
      </c>
      <c r="H41" s="0" t="s">
        <v>35</v>
      </c>
      <c r="I41" s="0" t="s">
        <v>35</v>
      </c>
      <c r="J41" s="0" t="s">
        <v>305</v>
      </c>
      <c r="K41" s="0" t="n">
        <v>2497.18712365387</v>
      </c>
      <c r="L41" s="0" t="n">
        <v>32264322.03</v>
      </c>
      <c r="M41" s="0" t="n">
        <v>31583617.2218713</v>
      </c>
      <c r="N41" s="0" t="n">
        <v>29826020.385</v>
      </c>
      <c r="O41" s="0" t="n">
        <v>29550135.96</v>
      </c>
      <c r="P41" s="0" t="n">
        <v>42871333.23</v>
      </c>
      <c r="Q41" s="0" t="n">
        <v>32968703.7</v>
      </c>
      <c r="S41" s="0" t="s">
        <v>303</v>
      </c>
    </row>
    <row r="42" customFormat="false" ht="14" hidden="false" customHeight="false" outlineLevel="0" collapsed="false">
      <c r="A42" s="0" t="str">
        <f aca="false">SUBSTITUTE(C42&amp;D42&amp;E42&amp;F42&amp;G42&amp;H42&amp;I42," ","")</f>
        <v>TransferenciadechatNANANANANANA</v>
      </c>
      <c r="B42" s="0" t="s">
        <v>314</v>
      </c>
      <c r="C42" s="0" t="s">
        <v>231</v>
      </c>
      <c r="D42" s="0" t="s">
        <v>35</v>
      </c>
      <c r="E42" s="0" t="s">
        <v>35</v>
      </c>
      <c r="F42" s="0" t="s">
        <v>35</v>
      </c>
      <c r="G42" s="0" t="s">
        <v>35</v>
      </c>
      <c r="H42" s="0" t="s">
        <v>35</v>
      </c>
      <c r="I42" s="0" t="s">
        <v>35</v>
      </c>
      <c r="J42" s="0" t="s">
        <v>280</v>
      </c>
      <c r="K42" s="0" t="n">
        <v>1.6</v>
      </c>
      <c r="L42" s="0" t="n">
        <v>811</v>
      </c>
      <c r="M42" s="0" t="n">
        <v>33.395671920919</v>
      </c>
      <c r="N42" s="0" t="n">
        <v>592</v>
      </c>
      <c r="O42" s="0" t="n">
        <v>16178</v>
      </c>
      <c r="P42" s="0" t="n">
        <v>1310</v>
      </c>
      <c r="Q42" s="0" t="n">
        <v>128</v>
      </c>
      <c r="S42" s="0" t="s">
        <v>251</v>
      </c>
    </row>
    <row r="43" customFormat="false" ht="14" hidden="false" customHeight="false" outlineLevel="0" collapsed="false">
      <c r="A43" s="0" t="str">
        <f aca="false">SUBSTITUTE(C43&amp;D43&amp;E43&amp;F43&amp;G43&amp;H43&amp;I43," ","")</f>
        <v>AgenteparagestiónderedessocialesAgentetécnicoJornadaOrdinariaPlataNANANA</v>
      </c>
      <c r="B43" s="0" t="s">
        <v>323</v>
      </c>
      <c r="C43" s="0" t="s">
        <v>202</v>
      </c>
      <c r="D43" s="0" t="s">
        <v>52</v>
      </c>
      <c r="E43" s="0" t="s">
        <v>53</v>
      </c>
      <c r="F43" s="0" t="s">
        <v>195</v>
      </c>
      <c r="G43" s="0" t="s">
        <v>35</v>
      </c>
      <c r="H43" s="0" t="s">
        <v>35</v>
      </c>
      <c r="I43" s="0" t="s">
        <v>35</v>
      </c>
      <c r="J43" s="0" t="s">
        <v>36</v>
      </c>
      <c r="K43" s="0" t="n">
        <v>3964776.02087148</v>
      </c>
      <c r="L43" s="0" t="n">
        <v>3903604</v>
      </c>
      <c r="M43" s="0" t="n">
        <v>4743400.35152319</v>
      </c>
      <c r="N43" s="0" t="n">
        <v>4207277</v>
      </c>
      <c r="O43" s="0" t="n">
        <v>4709822</v>
      </c>
      <c r="P43" s="0" t="n">
        <v>4772393</v>
      </c>
      <c r="Q43" s="0" t="n">
        <v>4907952</v>
      </c>
      <c r="S43" s="0" t="s">
        <v>251</v>
      </c>
    </row>
    <row r="44" customFormat="false" ht="14" hidden="false" customHeight="false" outlineLevel="0" collapsed="false">
      <c r="A44" s="0" t="str">
        <f aca="false">SUBSTITUTE(C44&amp;D44&amp;E44&amp;F44&amp;G44&amp;H44&amp;I44," ","")</f>
        <v>AgenteparagestiónderedessocialesAgentetécnicoHoraextradiurnaPlataNANANA</v>
      </c>
      <c r="B44" s="0" t="s">
        <v>324</v>
      </c>
      <c r="C44" s="0" t="s">
        <v>202</v>
      </c>
      <c r="D44" s="0" t="s">
        <v>52</v>
      </c>
      <c r="E44" s="0" t="s">
        <v>192</v>
      </c>
      <c r="F44" s="0" t="s">
        <v>195</v>
      </c>
      <c r="G44" s="0" t="s">
        <v>35</v>
      </c>
      <c r="H44" s="0" t="s">
        <v>35</v>
      </c>
      <c r="I44" s="0" t="s">
        <v>35</v>
      </c>
      <c r="J44" s="0" t="s">
        <v>325</v>
      </c>
      <c r="K44" s="0" t="n">
        <v>19556.0363253345</v>
      </c>
      <c r="L44" s="0" t="n">
        <v>21274</v>
      </c>
      <c r="M44" s="0" t="n">
        <v>24505.1771666986</v>
      </c>
      <c r="N44" s="0" t="n">
        <v>15362</v>
      </c>
      <c r="O44" s="0" t="n">
        <v>16877</v>
      </c>
      <c r="P44" s="0" t="n">
        <v>18598</v>
      </c>
      <c r="Q44" s="0" t="n">
        <v>25799</v>
      </c>
      <c r="S44" s="0" t="s">
        <v>251</v>
      </c>
    </row>
    <row r="45" customFormat="false" ht="14" hidden="false" customHeight="false" outlineLevel="0" collapsed="false">
      <c r="A45" s="0" t="str">
        <f aca="false">SUBSTITUTE(C45&amp;D45&amp;E45&amp;F45&amp;G45&amp;H45&amp;I45," ","")</f>
        <v>AgenteparagestiónderedessocialesAgentetécnicoHoraextranocturna PlataNANANA</v>
      </c>
      <c r="B45" s="0" t="s">
        <v>326</v>
      </c>
      <c r="C45" s="0" t="s">
        <v>202</v>
      </c>
      <c r="D45" s="0" t="s">
        <v>52</v>
      </c>
      <c r="E45" s="0" t="s">
        <v>197</v>
      </c>
      <c r="F45" s="0" t="s">
        <v>195</v>
      </c>
      <c r="G45" s="0" t="s">
        <v>35</v>
      </c>
      <c r="H45" s="0" t="s">
        <v>35</v>
      </c>
      <c r="I45" s="0" t="s">
        <v>35</v>
      </c>
      <c r="J45" s="0" t="s">
        <v>325</v>
      </c>
      <c r="K45" s="0" t="n">
        <v>25628.3088020745</v>
      </c>
      <c r="L45" s="0" t="n">
        <v>29784</v>
      </c>
      <c r="M45" s="0" t="n">
        <v>34307.248033378</v>
      </c>
      <c r="N45" s="0" t="n">
        <v>21506</v>
      </c>
      <c r="O45" s="0" t="n">
        <v>23358</v>
      </c>
      <c r="P45" s="0" t="n">
        <v>23203</v>
      </c>
      <c r="Q45" s="0" t="n">
        <v>35809</v>
      </c>
      <c r="S45" s="0" t="s">
        <v>251</v>
      </c>
    </row>
    <row r="46" customFormat="false" ht="14" hidden="false" customHeight="false" outlineLevel="0" collapsed="false">
      <c r="A46" s="0" t="str">
        <f aca="false">SUBSTITUTE(C46&amp;D46&amp;E46&amp;F46&amp;G46&amp;H46&amp;I46," ","")</f>
        <v>AgenteparagestiónderedessocialesAgentetécnicoHoraextradominicalyfestivoPlataNANANA</v>
      </c>
      <c r="B46" s="0" t="s">
        <v>327</v>
      </c>
      <c r="C46" s="0" t="s">
        <v>202</v>
      </c>
      <c r="D46" s="0" t="s">
        <v>52</v>
      </c>
      <c r="E46" s="0" t="s">
        <v>194</v>
      </c>
      <c r="F46" s="0" t="s">
        <v>195</v>
      </c>
      <c r="G46" s="0" t="s">
        <v>35</v>
      </c>
      <c r="H46" s="0" t="s">
        <v>35</v>
      </c>
      <c r="I46" s="0" t="s">
        <v>35</v>
      </c>
      <c r="J46" s="0" t="s">
        <v>325</v>
      </c>
      <c r="K46" s="0" t="n">
        <v>31700.5812788145</v>
      </c>
      <c r="L46" s="0" t="n">
        <v>34039</v>
      </c>
      <c r="M46" s="0" t="n">
        <v>39208.2834667177</v>
      </c>
      <c r="N46" s="0" t="n">
        <v>30723</v>
      </c>
      <c r="O46" s="0" t="n">
        <v>26599</v>
      </c>
      <c r="P46" s="0" t="n">
        <v>25505</v>
      </c>
      <c r="Q46" s="0" t="n">
        <v>39864</v>
      </c>
      <c r="S46" s="0" t="s">
        <v>251</v>
      </c>
    </row>
    <row r="47" customFormat="false" ht="14" hidden="false" customHeight="false" outlineLevel="0" collapsed="false">
      <c r="A47" s="0" t="str">
        <f aca="false">SUBSTITUTE(C47&amp;D47&amp;E47&amp;F47&amp;G47&amp;H47&amp;I47," ","")</f>
        <v>AgenteparagestiónderedessocialesAgentetécnicoServicio7x24PlataNANANA</v>
      </c>
      <c r="B47" s="0" t="s">
        <v>328</v>
      </c>
      <c r="C47" s="0" t="s">
        <v>202</v>
      </c>
      <c r="D47" s="0" t="s">
        <v>52</v>
      </c>
      <c r="E47" s="0" t="s">
        <v>55</v>
      </c>
      <c r="F47" s="0" t="s">
        <v>195</v>
      </c>
      <c r="G47" s="0" t="s">
        <v>35</v>
      </c>
      <c r="H47" s="0" t="s">
        <v>35</v>
      </c>
      <c r="I47" s="0" t="s">
        <v>35</v>
      </c>
      <c r="J47" s="0" t="s">
        <v>305</v>
      </c>
      <c r="K47" s="0" t="n">
        <v>11251502.9929595</v>
      </c>
      <c r="L47" s="0" t="n">
        <v>16895782</v>
      </c>
      <c r="M47" s="0" t="n">
        <v>19092186.4148808</v>
      </c>
      <c r="N47" s="0" t="n">
        <v>15829353</v>
      </c>
      <c r="O47" s="0" t="n">
        <v>16265552</v>
      </c>
      <c r="P47" s="0" t="n">
        <v>22603030</v>
      </c>
      <c r="Q47" s="0" t="n">
        <v>17411091</v>
      </c>
      <c r="S47" s="0" t="s">
        <v>251</v>
      </c>
    </row>
    <row r="48" customFormat="false" ht="14" hidden="false" customHeight="false" outlineLevel="0" collapsed="false">
      <c r="A48" s="0" t="str">
        <f aca="false">SUBSTITUTE(C48&amp;D48&amp;E48&amp;F48&amp;G48&amp;H48&amp;I48," ","")</f>
        <v>AgenteparagestiónderedessocialesAgenteprofesionalJornadaOrdinariaPlataNANANA</v>
      </c>
      <c r="B48" s="0" t="s">
        <v>329</v>
      </c>
      <c r="C48" s="0" t="s">
        <v>202</v>
      </c>
      <c r="D48" s="0" t="s">
        <v>56</v>
      </c>
      <c r="E48" s="0" t="s">
        <v>53</v>
      </c>
      <c r="F48" s="0" t="s">
        <v>195</v>
      </c>
      <c r="G48" s="0" t="s">
        <v>35</v>
      </c>
      <c r="H48" s="0" t="s">
        <v>35</v>
      </c>
      <c r="I48" s="0" t="s">
        <v>35</v>
      </c>
      <c r="J48" s="0" t="s">
        <v>36</v>
      </c>
      <c r="K48" s="0" t="n">
        <v>6366071.90643531</v>
      </c>
      <c r="L48" s="0" t="n">
        <v>5586856.515</v>
      </c>
      <c r="M48" s="0" t="n">
        <v>6409266.8895897</v>
      </c>
      <c r="N48" s="0" t="n">
        <v>6092959.095</v>
      </c>
      <c r="O48" s="0" t="n">
        <v>6395980.185</v>
      </c>
      <c r="P48" s="0" t="n">
        <v>6287484.24</v>
      </c>
      <c r="Q48" s="0" t="n">
        <v>6743447.28</v>
      </c>
      <c r="S48" s="0" t="s">
        <v>303</v>
      </c>
    </row>
    <row r="49" customFormat="false" ht="14" hidden="false" customHeight="false" outlineLevel="0" collapsed="false">
      <c r="A49" s="0" t="str">
        <f aca="false">SUBSTITUTE(C49&amp;D49&amp;E49&amp;F49&amp;G49&amp;H49&amp;I49," ","")</f>
        <v>AgenteparagestiónderedessocialesAgenteprofesionalHoraextradiurnaPlataNANANA</v>
      </c>
      <c r="B49" s="0" t="s">
        <v>330</v>
      </c>
      <c r="C49" s="0" t="s">
        <v>202</v>
      </c>
      <c r="D49" s="0" t="s">
        <v>56</v>
      </c>
      <c r="E49" s="0" t="s">
        <v>192</v>
      </c>
      <c r="F49" s="0" t="s">
        <v>195</v>
      </c>
      <c r="G49" s="0" t="s">
        <v>35</v>
      </c>
      <c r="H49" s="0" t="s">
        <v>35</v>
      </c>
      <c r="I49" s="0" t="s">
        <v>35</v>
      </c>
      <c r="J49" s="0" t="s">
        <v>325</v>
      </c>
      <c r="K49" s="0" t="n">
        <v>32024.5013718948</v>
      </c>
      <c r="L49" s="0" t="n">
        <v>30446.595</v>
      </c>
      <c r="M49" s="0" t="n">
        <v>34733.1572839864</v>
      </c>
      <c r="N49" s="0" t="n">
        <v>23848.47</v>
      </c>
      <c r="O49" s="0" t="n">
        <v>24510.87</v>
      </c>
      <c r="P49" s="0" t="n">
        <v>26708.175</v>
      </c>
      <c r="Q49" s="0" t="n">
        <v>37883.07</v>
      </c>
      <c r="S49" s="0" t="s">
        <v>303</v>
      </c>
    </row>
    <row r="50" customFormat="false" ht="14" hidden="false" customHeight="false" outlineLevel="0" collapsed="false">
      <c r="A50" s="0" t="str">
        <f aca="false">SUBSTITUTE(C50&amp;D50&amp;E50&amp;F50&amp;G50&amp;H50&amp;I50," ","")</f>
        <v>AgenteparagestiónderedessocialesAgenteprofesionalHoraextranocturna PlataNANANA</v>
      </c>
      <c r="B50" s="0" t="s">
        <v>331</v>
      </c>
      <c r="C50" s="0" t="s">
        <v>202</v>
      </c>
      <c r="D50" s="0" t="s">
        <v>56</v>
      </c>
      <c r="E50" s="0" t="s">
        <v>197</v>
      </c>
      <c r="F50" s="0" t="s">
        <v>195</v>
      </c>
      <c r="G50" s="0" t="s">
        <v>35</v>
      </c>
      <c r="H50" s="0" t="s">
        <v>35</v>
      </c>
      <c r="I50" s="0" t="s">
        <v>35</v>
      </c>
      <c r="J50" s="0" t="s">
        <v>325</v>
      </c>
      <c r="K50" s="0" t="n">
        <v>43022.9048953901</v>
      </c>
      <c r="L50" s="0" t="n">
        <v>42625.44</v>
      </c>
      <c r="M50" s="0" t="n">
        <v>48626.420197581</v>
      </c>
      <c r="N50" s="0" t="n">
        <v>33388.065</v>
      </c>
      <c r="O50" s="0" t="n">
        <v>34035.975</v>
      </c>
      <c r="P50" s="0" t="n">
        <v>33786.54</v>
      </c>
      <c r="Q50" s="0" t="n">
        <v>52580.07</v>
      </c>
      <c r="S50" s="0" t="s">
        <v>303</v>
      </c>
    </row>
    <row r="51" customFormat="false" ht="14" hidden="false" customHeight="false" outlineLevel="0" collapsed="false">
      <c r="A51" s="0" t="str">
        <f aca="false">SUBSTITUTE(C51&amp;D51&amp;E51&amp;F51&amp;G51&amp;H51&amp;I51," ","")</f>
        <v>AgenteparagestiónderedessocialesAgenteprofesionalHoraextradominicalyfestivoPlataNANANA</v>
      </c>
      <c r="B51" s="0" t="s">
        <v>332</v>
      </c>
      <c r="C51" s="0" t="s">
        <v>202</v>
      </c>
      <c r="D51" s="0" t="s">
        <v>56</v>
      </c>
      <c r="E51" s="0" t="s">
        <v>194</v>
      </c>
      <c r="F51" s="0" t="s">
        <v>195</v>
      </c>
      <c r="G51" s="0" t="s">
        <v>35</v>
      </c>
      <c r="H51" s="0" t="s">
        <v>35</v>
      </c>
      <c r="I51" s="0" t="s">
        <v>35</v>
      </c>
      <c r="J51" s="0" t="s">
        <v>325</v>
      </c>
      <c r="K51" s="0" t="n">
        <v>54021.3084188854</v>
      </c>
      <c r="L51" s="0" t="n">
        <v>48715.38</v>
      </c>
      <c r="M51" s="0" t="n">
        <v>55573.0516543783</v>
      </c>
      <c r="N51" s="0" t="n">
        <v>47697.975</v>
      </c>
      <c r="O51" s="0" t="n">
        <v>38799.045</v>
      </c>
      <c r="P51" s="0" t="n">
        <v>37326.24</v>
      </c>
      <c r="Q51" s="0" t="n">
        <v>58535.46</v>
      </c>
      <c r="S51" s="0" t="s">
        <v>303</v>
      </c>
    </row>
    <row r="52" customFormat="false" ht="14" hidden="false" customHeight="false" outlineLevel="0" collapsed="false">
      <c r="A52" s="0" t="str">
        <f aca="false">SUBSTITUTE(C52&amp;D52&amp;E52&amp;F52&amp;G52&amp;H52&amp;I52," ","")</f>
        <v>AgenteparagestiónderedessocialesAgenteprofesionalServicio7x24PlataNANANA</v>
      </c>
      <c r="B52" s="0" t="s">
        <v>333</v>
      </c>
      <c r="C52" s="0" t="s">
        <v>202</v>
      </c>
      <c r="D52" s="0" t="s">
        <v>56</v>
      </c>
      <c r="E52" s="0" t="s">
        <v>55</v>
      </c>
      <c r="F52" s="0" t="s">
        <v>195</v>
      </c>
      <c r="G52" s="0" t="s">
        <v>35</v>
      </c>
      <c r="H52" s="0" t="s">
        <v>35</v>
      </c>
      <c r="I52" s="0" t="s">
        <v>35</v>
      </c>
      <c r="J52" s="0" t="s">
        <v>305</v>
      </c>
      <c r="K52" s="0" t="n">
        <v>19564156.1346297</v>
      </c>
      <c r="L52" s="0" t="n">
        <v>24285518.415</v>
      </c>
      <c r="M52" s="0" t="n">
        <v>25797299.2305985</v>
      </c>
      <c r="N52" s="0" t="n">
        <v>22273696.8</v>
      </c>
      <c r="O52" s="0" t="n">
        <v>22745432.205</v>
      </c>
      <c r="P52" s="0" t="n">
        <v>31456285.11</v>
      </c>
      <c r="Q52" s="0" t="n">
        <v>25102789.605</v>
      </c>
      <c r="S52" s="0" t="s">
        <v>303</v>
      </c>
    </row>
    <row r="53" customFormat="false" ht="14" hidden="false" customHeight="false" outlineLevel="0" collapsed="false">
      <c r="A53" s="0" t="str">
        <f aca="false">SUBSTITUTE(C53&amp;D53&amp;E53&amp;F53&amp;G53&amp;H53&amp;I53," ","")</f>
        <v>AgenteparagestiónderedessocialesAgenteespecializadoJornadaOrdinariaPlataNANANA</v>
      </c>
      <c r="B53" s="0" t="s">
        <v>334</v>
      </c>
      <c r="C53" s="0" t="s">
        <v>202</v>
      </c>
      <c r="D53" s="0" t="s">
        <v>191</v>
      </c>
      <c r="E53" s="0" t="s">
        <v>53</v>
      </c>
      <c r="F53" s="0" t="s">
        <v>195</v>
      </c>
      <c r="G53" s="0" t="s">
        <v>35</v>
      </c>
      <c r="H53" s="0" t="s">
        <v>35</v>
      </c>
      <c r="I53" s="0" t="s">
        <v>35</v>
      </c>
      <c r="J53" s="0" t="s">
        <v>36</v>
      </c>
      <c r="K53" s="0" t="n">
        <v>7874424.38965752</v>
      </c>
      <c r="L53" s="0" t="n">
        <v>7147607.535</v>
      </c>
      <c r="M53" s="0" t="n">
        <v>8232062.98385331</v>
      </c>
      <c r="N53" s="0" t="n">
        <v>7850518.47</v>
      </c>
      <c r="O53" s="0" t="n">
        <v>8075600.955</v>
      </c>
      <c r="P53" s="0" t="n">
        <v>7835941.53</v>
      </c>
      <c r="Q53" s="0" t="n">
        <v>8591242.095</v>
      </c>
      <c r="S53" s="0" t="s">
        <v>303</v>
      </c>
    </row>
    <row r="54" customFormat="false" ht="14" hidden="false" customHeight="false" outlineLevel="0" collapsed="false">
      <c r="A54" s="0" t="str">
        <f aca="false">SUBSTITUTE(C54&amp;D54&amp;E54&amp;F54&amp;G54&amp;H54&amp;I54," ","")</f>
        <v>AgenteparagestiónderedessocialesAgenteespecializadoHoraextradiurnaPlataNANANA</v>
      </c>
      <c r="B54" s="0" t="s">
        <v>335</v>
      </c>
      <c r="C54" s="0" t="s">
        <v>202</v>
      </c>
      <c r="D54" s="0" t="s">
        <v>191</v>
      </c>
      <c r="E54" s="0" t="s">
        <v>192</v>
      </c>
      <c r="F54" s="0" t="s">
        <v>195</v>
      </c>
      <c r="G54" s="0" t="s">
        <v>35</v>
      </c>
      <c r="H54" s="0" t="s">
        <v>35</v>
      </c>
      <c r="I54" s="0" t="s">
        <v>35</v>
      </c>
      <c r="J54" s="0" t="s">
        <v>325</v>
      </c>
      <c r="K54" s="0" t="n">
        <v>39880.5038886772</v>
      </c>
      <c r="L54" s="0" t="n">
        <v>38952.225</v>
      </c>
      <c r="M54" s="0" t="n">
        <v>46121.0777049656</v>
      </c>
      <c r="N54" s="0" t="n">
        <v>31798.305</v>
      </c>
      <c r="O54" s="0" t="n">
        <v>32286.825</v>
      </c>
      <c r="P54" s="0" t="n">
        <v>35307.99</v>
      </c>
      <c r="Q54" s="0" t="n">
        <v>50301</v>
      </c>
      <c r="S54" s="0" t="s">
        <v>303</v>
      </c>
    </row>
    <row r="55" customFormat="false" ht="14" hidden="false" customHeight="false" outlineLevel="0" collapsed="false">
      <c r="A55" s="0" t="str">
        <f aca="false">SUBSTITUTE(C55&amp;D55&amp;E55&amp;F55&amp;G55&amp;H55&amp;I55," ","")</f>
        <v>AgenteparagestiónderedessocialesAgenteespecializadoHoraextranocturna PlataNANANA</v>
      </c>
      <c r="B55" s="0" t="s">
        <v>336</v>
      </c>
      <c r="C55" s="0" t="s">
        <v>202</v>
      </c>
      <c r="D55" s="0" t="s">
        <v>191</v>
      </c>
      <c r="E55" s="0" t="s">
        <v>197</v>
      </c>
      <c r="F55" s="0" t="s">
        <v>195</v>
      </c>
      <c r="G55" s="0" t="s">
        <v>35</v>
      </c>
      <c r="H55" s="0" t="s">
        <v>35</v>
      </c>
      <c r="I55" s="0" t="s">
        <v>35</v>
      </c>
      <c r="J55" s="0" t="s">
        <v>325</v>
      </c>
      <c r="K55" s="0" t="n">
        <v>54021.3084188854</v>
      </c>
      <c r="L55" s="0" t="n">
        <v>54533.115</v>
      </c>
      <c r="M55" s="0" t="n">
        <v>64569.5087869518</v>
      </c>
      <c r="N55" s="0" t="n">
        <v>44517.42</v>
      </c>
      <c r="O55" s="0" t="n">
        <v>44922.105</v>
      </c>
      <c r="P55" s="0" t="n">
        <v>45092.88</v>
      </c>
      <c r="Q55" s="0" t="n">
        <v>69815.925</v>
      </c>
      <c r="S55" s="0" t="s">
        <v>303</v>
      </c>
    </row>
    <row r="56" customFormat="false" ht="14" hidden="false" customHeight="false" outlineLevel="0" collapsed="false">
      <c r="A56" s="0" t="str">
        <f aca="false">SUBSTITUTE(C56&amp;D56&amp;E56&amp;F56&amp;G56&amp;H56&amp;I56," ","")</f>
        <v>AgenteparagestiónderedessocialesAgenteespecializadoHoraextradominicalyfestivoPlataNANANA</v>
      </c>
      <c r="B56" s="0" t="s">
        <v>337</v>
      </c>
      <c r="C56" s="0" t="s">
        <v>202</v>
      </c>
      <c r="D56" s="0" t="s">
        <v>191</v>
      </c>
      <c r="E56" s="0" t="s">
        <v>194</v>
      </c>
      <c r="F56" s="0" t="s">
        <v>195</v>
      </c>
      <c r="G56" s="0" t="s">
        <v>35</v>
      </c>
      <c r="H56" s="0" t="s">
        <v>35</v>
      </c>
      <c r="I56" s="0" t="s">
        <v>35</v>
      </c>
      <c r="J56" s="0" t="s">
        <v>325</v>
      </c>
      <c r="K56" s="0" t="n">
        <v>68162.1129490937</v>
      </c>
      <c r="L56" s="0" t="n">
        <v>62323.56</v>
      </c>
      <c r="M56" s="0" t="n">
        <v>73793.724327945</v>
      </c>
      <c r="N56" s="0" t="n">
        <v>63596.61</v>
      </c>
      <c r="O56" s="0" t="n">
        <v>51240.78</v>
      </c>
      <c r="P56" s="0" t="n">
        <v>49986.36</v>
      </c>
      <c r="Q56" s="0" t="n">
        <v>77723.325</v>
      </c>
      <c r="S56" s="0" t="s">
        <v>303</v>
      </c>
    </row>
    <row r="57" customFormat="false" ht="14" hidden="false" customHeight="false" outlineLevel="0" collapsed="false">
      <c r="A57" s="0" t="str">
        <f aca="false">SUBSTITUTE(C57&amp;D57&amp;E57&amp;F57&amp;G57&amp;H57&amp;I57," ","")</f>
        <v>AgenteparagestiónderedessocialesAgenteespecializadoServicio7x24PlataNANANA</v>
      </c>
      <c r="B57" s="0" t="s">
        <v>338</v>
      </c>
      <c r="C57" s="0" t="s">
        <v>202</v>
      </c>
      <c r="D57" s="0" t="s">
        <v>191</v>
      </c>
      <c r="E57" s="0" t="s">
        <v>55</v>
      </c>
      <c r="F57" s="0" t="s">
        <v>195</v>
      </c>
      <c r="G57" s="0" t="s">
        <v>35</v>
      </c>
      <c r="H57" s="0" t="s">
        <v>35</v>
      </c>
      <c r="I57" s="0" t="s">
        <v>35</v>
      </c>
      <c r="J57" s="0" t="s">
        <v>305</v>
      </c>
      <c r="K57" s="0" t="n">
        <v>24843389.8259074</v>
      </c>
      <c r="L57" s="0" t="n">
        <v>31835763.72</v>
      </c>
      <c r="M57" s="0" t="n">
        <v>33134053.5100096</v>
      </c>
      <c r="N57" s="0" t="n">
        <v>29036257.425</v>
      </c>
      <c r="O57" s="0" t="n">
        <v>29271068.91</v>
      </c>
      <c r="P57" s="0" t="n">
        <v>40441561.02</v>
      </c>
      <c r="Q57" s="0" t="n">
        <v>32968703.7</v>
      </c>
      <c r="S57" s="0" t="s">
        <v>303</v>
      </c>
    </row>
    <row r="58" customFormat="false" ht="14" hidden="false" customHeight="false" outlineLevel="0" collapsed="false">
      <c r="A58" s="0" t="str">
        <f aca="false">SUBSTITUTE(C58&amp;D58&amp;E58&amp;F58&amp;G58&amp;H58&amp;I58," ","")</f>
        <v>AgenteparagestiónderedessocialesAgentetécnicoJornadaOrdinariaOroNANANA</v>
      </c>
      <c r="B58" s="0" t="s">
        <v>339</v>
      </c>
      <c r="C58" s="0" t="s">
        <v>202</v>
      </c>
      <c r="D58" s="0" t="s">
        <v>52</v>
      </c>
      <c r="E58" s="0" t="s">
        <v>53</v>
      </c>
      <c r="F58" s="0" t="s">
        <v>54</v>
      </c>
      <c r="G58" s="0" t="s">
        <v>35</v>
      </c>
      <c r="H58" s="0" t="s">
        <v>35</v>
      </c>
      <c r="I58" s="0" t="s">
        <v>35</v>
      </c>
      <c r="J58" s="0" t="s">
        <v>36</v>
      </c>
      <c r="K58" s="0" t="n">
        <v>4103543.18160198</v>
      </c>
      <c r="L58" s="0" t="n">
        <v>4121035.695</v>
      </c>
      <c r="M58" s="0" t="n">
        <v>5049969.58895752</v>
      </c>
      <c r="N58" s="0" t="n">
        <v>4395545.64</v>
      </c>
      <c r="O58" s="0" t="n">
        <v>4874665.77</v>
      </c>
      <c r="P58" s="0" t="n">
        <v>5043414.24</v>
      </c>
      <c r="Q58" s="0" t="n">
        <v>5304928.725</v>
      </c>
      <c r="S58" s="0" t="s">
        <v>303</v>
      </c>
    </row>
    <row r="59" customFormat="false" ht="14" hidden="false" customHeight="false" outlineLevel="0" collapsed="false">
      <c r="A59" s="0" t="str">
        <f aca="false">SUBSTITUTE(C59&amp;D59&amp;E59&amp;F59&amp;G59&amp;H59&amp;I59," ","")</f>
        <v>AgenteparagestiónderedessocialesAgentetécnicoHoraextradiurnaOroNANANA</v>
      </c>
      <c r="B59" s="0" t="s">
        <v>340</v>
      </c>
      <c r="C59" s="0" t="s">
        <v>202</v>
      </c>
      <c r="D59" s="0" t="s">
        <v>52</v>
      </c>
      <c r="E59" s="0" t="s">
        <v>192</v>
      </c>
      <c r="F59" s="0" t="s">
        <v>54</v>
      </c>
      <c r="G59" s="0" t="s">
        <v>35</v>
      </c>
      <c r="H59" s="0" t="s">
        <v>35</v>
      </c>
      <c r="I59" s="0" t="s">
        <v>35</v>
      </c>
      <c r="J59" s="0" t="s">
        <v>325</v>
      </c>
      <c r="K59" s="0" t="n">
        <v>20240.4975967212</v>
      </c>
      <c r="L59" s="0" t="n">
        <v>22459.5</v>
      </c>
      <c r="M59" s="0" t="n">
        <v>26088.9636743619</v>
      </c>
      <c r="N59" s="0" t="n">
        <v>15899.67</v>
      </c>
      <c r="O59" s="0" t="n">
        <v>17467.695</v>
      </c>
      <c r="P59" s="0" t="n">
        <v>19653.615</v>
      </c>
      <c r="Q59" s="0" t="n">
        <v>27886.005</v>
      </c>
      <c r="S59" s="0" t="s">
        <v>303</v>
      </c>
    </row>
    <row r="60" customFormat="false" ht="14" hidden="false" customHeight="false" outlineLevel="0" collapsed="false">
      <c r="A60" s="0" t="str">
        <f aca="false">SUBSTITUTE(C60&amp;D60&amp;E60&amp;F60&amp;G60&amp;H60&amp;I60," ","")</f>
        <v>AgenteparagestiónderedessocialesAgentetécnicoHoraextranocturna OroNANANA</v>
      </c>
      <c r="B60" s="0" t="s">
        <v>341</v>
      </c>
      <c r="C60" s="0" t="s">
        <v>202</v>
      </c>
      <c r="D60" s="0" t="s">
        <v>52</v>
      </c>
      <c r="E60" s="0" t="s">
        <v>197</v>
      </c>
      <c r="F60" s="0" t="s">
        <v>54</v>
      </c>
      <c r="G60" s="0" t="s">
        <v>35</v>
      </c>
      <c r="H60" s="0" t="s">
        <v>35</v>
      </c>
      <c r="I60" s="0" t="s">
        <v>35</v>
      </c>
      <c r="J60" s="0" t="s">
        <v>325</v>
      </c>
      <c r="K60" s="0" t="n">
        <v>26525.2996101471</v>
      </c>
      <c r="L60" s="0" t="n">
        <v>31443.3</v>
      </c>
      <c r="M60" s="0" t="n">
        <v>36524.5491441066</v>
      </c>
      <c r="N60" s="0" t="n">
        <v>22258.71</v>
      </c>
      <c r="O60" s="0" t="n">
        <v>24175.53</v>
      </c>
      <c r="P60" s="0" t="n">
        <v>24521.22</v>
      </c>
      <c r="Q60" s="0" t="n">
        <v>38704.86</v>
      </c>
      <c r="S60" s="0" t="s">
        <v>303</v>
      </c>
    </row>
    <row r="61" customFormat="false" ht="14" hidden="false" customHeight="false" outlineLevel="0" collapsed="false">
      <c r="A61" s="0" t="str">
        <f aca="false">SUBSTITUTE(C61&amp;D61&amp;E61&amp;F61&amp;G61&amp;H61&amp;I61," ","")</f>
        <v>AgenteparagestiónderedessocialesAgentetécnicoHoraextradominicalyfestivoOroNANANA</v>
      </c>
      <c r="B61" s="0" t="s">
        <v>342</v>
      </c>
      <c r="C61" s="0" t="s">
        <v>202</v>
      </c>
      <c r="D61" s="0" t="s">
        <v>52</v>
      </c>
      <c r="E61" s="0" t="s">
        <v>194</v>
      </c>
      <c r="F61" s="0" t="s">
        <v>54</v>
      </c>
      <c r="G61" s="0" t="s">
        <v>35</v>
      </c>
      <c r="H61" s="0" t="s">
        <v>35</v>
      </c>
      <c r="I61" s="0" t="s">
        <v>35</v>
      </c>
      <c r="J61" s="0" t="s">
        <v>325</v>
      </c>
      <c r="K61" s="0" t="n">
        <v>32810.101623573</v>
      </c>
      <c r="L61" s="0" t="n">
        <v>35935.2</v>
      </c>
      <c r="M61" s="0" t="n">
        <v>41742.341878979</v>
      </c>
      <c r="N61" s="0" t="n">
        <v>31798.305</v>
      </c>
      <c r="O61" s="0" t="n">
        <v>27529.965</v>
      </c>
      <c r="P61" s="0" t="n">
        <v>26953.47</v>
      </c>
      <c r="Q61" s="0" t="n">
        <v>43089.12</v>
      </c>
      <c r="S61" s="0" t="s">
        <v>303</v>
      </c>
    </row>
    <row r="62" customFormat="false" ht="14" hidden="false" customHeight="false" outlineLevel="0" collapsed="false">
      <c r="A62" s="0" t="str">
        <f aca="false">SUBSTITUTE(C62&amp;D62&amp;E62&amp;F62&amp;G62&amp;H62&amp;I62," ","")</f>
        <v>AgenteparagestiónderedessocialesAgentetécnicoServicio7x24OroNANANA</v>
      </c>
      <c r="B62" s="0" t="s">
        <v>343</v>
      </c>
      <c r="C62" s="0" t="s">
        <v>202</v>
      </c>
      <c r="D62" s="0" t="s">
        <v>52</v>
      </c>
      <c r="E62" s="0" t="s">
        <v>55</v>
      </c>
      <c r="F62" s="0" t="s">
        <v>54</v>
      </c>
      <c r="G62" s="0" t="s">
        <v>35</v>
      </c>
      <c r="H62" s="0" t="s">
        <v>35</v>
      </c>
      <c r="I62" s="0" t="s">
        <v>35</v>
      </c>
      <c r="J62" s="0" t="s">
        <v>305</v>
      </c>
      <c r="K62" s="0" t="n">
        <v>11645305.5977131</v>
      </c>
      <c r="L62" s="0" t="n">
        <v>17836877.43</v>
      </c>
      <c r="M62" s="0" t="n">
        <v>20326127.595554</v>
      </c>
      <c r="N62" s="0" t="n">
        <v>16482681.36</v>
      </c>
      <c r="O62" s="0" t="n">
        <v>16834846.32</v>
      </c>
      <c r="P62" s="0" t="n">
        <v>23886643.905</v>
      </c>
      <c r="Q62" s="0" t="n">
        <v>18819377.055</v>
      </c>
      <c r="S62" s="0" t="s">
        <v>303</v>
      </c>
    </row>
    <row r="63" customFormat="false" ht="14" hidden="false" customHeight="false" outlineLevel="0" collapsed="false">
      <c r="A63" s="0" t="str">
        <f aca="false">SUBSTITUTE(C63&amp;D63&amp;E63&amp;F63&amp;G63&amp;H63&amp;I63," ","")</f>
        <v>AgenteparagestiónderedessocialesAgenteprofesionalJornadaOrdinariaOroNANANA</v>
      </c>
      <c r="B63" s="0" t="s">
        <v>344</v>
      </c>
      <c r="C63" s="0" t="s">
        <v>202</v>
      </c>
      <c r="D63" s="0" t="s">
        <v>56</v>
      </c>
      <c r="E63" s="0" t="s">
        <v>53</v>
      </c>
      <c r="F63" s="0" t="s">
        <v>54</v>
      </c>
      <c r="G63" s="0" t="s">
        <v>35</v>
      </c>
      <c r="H63" s="0" t="s">
        <v>35</v>
      </c>
      <c r="I63" s="0" t="s">
        <v>35</v>
      </c>
      <c r="J63" s="0" t="s">
        <v>36</v>
      </c>
      <c r="K63" s="0" t="n">
        <v>6366071.90643531</v>
      </c>
      <c r="L63" s="0" t="n">
        <v>5698594.08</v>
      </c>
      <c r="M63" s="0" t="n">
        <v>6592755.77849865</v>
      </c>
      <c r="N63" s="0" t="n">
        <v>6133973.04</v>
      </c>
      <c r="O63" s="0" t="n">
        <v>6395980.185</v>
      </c>
      <c r="P63" s="0" t="n">
        <v>6419852.46</v>
      </c>
      <c r="Q63" s="0" t="n">
        <v>7042402.89</v>
      </c>
      <c r="S63" s="0" t="s">
        <v>303</v>
      </c>
    </row>
    <row r="64" customFormat="false" ht="14" hidden="false" customHeight="false" outlineLevel="0" collapsed="false">
      <c r="A64" s="0" t="str">
        <f aca="false">SUBSTITUTE(C64&amp;D64&amp;E64&amp;F64&amp;G64&amp;H64&amp;I64," ","")</f>
        <v>AgenteparagestiónderedessocialesAgenteprofesionalHoraextradiurnaOroNANANA</v>
      </c>
      <c r="B64" s="0" t="s">
        <v>345</v>
      </c>
      <c r="C64" s="0" t="s">
        <v>202</v>
      </c>
      <c r="D64" s="0" t="s">
        <v>56</v>
      </c>
      <c r="E64" s="0" t="s">
        <v>192</v>
      </c>
      <c r="F64" s="0" t="s">
        <v>54</v>
      </c>
      <c r="G64" s="0" t="s">
        <v>35</v>
      </c>
      <c r="H64" s="0" t="s">
        <v>35</v>
      </c>
      <c r="I64" s="0" t="s">
        <v>35</v>
      </c>
      <c r="J64" s="0" t="s">
        <v>325</v>
      </c>
      <c r="K64" s="0" t="n">
        <v>32024.5013718948</v>
      </c>
      <c r="L64" s="0" t="n">
        <v>31056.21</v>
      </c>
      <c r="M64" s="0" t="n">
        <v>35727.5219356895</v>
      </c>
      <c r="N64" s="0" t="n">
        <v>23848.47</v>
      </c>
      <c r="O64" s="0" t="n">
        <v>24510.87</v>
      </c>
      <c r="P64" s="0" t="n">
        <v>27270.18</v>
      </c>
      <c r="Q64" s="0" t="n">
        <v>39562.875</v>
      </c>
      <c r="S64" s="0" t="s">
        <v>303</v>
      </c>
    </row>
    <row r="65" customFormat="false" ht="14" hidden="false" customHeight="false" outlineLevel="0" collapsed="false">
      <c r="A65" s="0" t="str">
        <f aca="false">SUBSTITUTE(C65&amp;D65&amp;E65&amp;F65&amp;G65&amp;H65&amp;I65," ","")</f>
        <v>AgenteparagestiónderedessocialesAgenteprofesionalHoraextranocturna OroNANANA</v>
      </c>
      <c r="B65" s="0" t="s">
        <v>346</v>
      </c>
      <c r="C65" s="0" t="s">
        <v>202</v>
      </c>
      <c r="D65" s="0" t="s">
        <v>56</v>
      </c>
      <c r="E65" s="0" t="s">
        <v>197</v>
      </c>
      <c r="F65" s="0" t="s">
        <v>54</v>
      </c>
      <c r="G65" s="0" t="s">
        <v>35</v>
      </c>
      <c r="H65" s="0" t="s">
        <v>35</v>
      </c>
      <c r="I65" s="0" t="s">
        <v>35</v>
      </c>
      <c r="J65" s="0" t="s">
        <v>325</v>
      </c>
      <c r="K65" s="0" t="n">
        <v>43022.9048953901</v>
      </c>
      <c r="L65" s="0" t="n">
        <v>43478.28</v>
      </c>
      <c r="M65" s="0" t="n">
        <v>50018.5307099652</v>
      </c>
      <c r="N65" s="0" t="n">
        <v>33388.065</v>
      </c>
      <c r="O65" s="0" t="n">
        <v>34035.975</v>
      </c>
      <c r="P65" s="0" t="n">
        <v>34498.62</v>
      </c>
      <c r="Q65" s="0" t="n">
        <v>54911.925</v>
      </c>
      <c r="S65" s="0" t="s">
        <v>303</v>
      </c>
    </row>
    <row r="66" customFormat="false" ht="14" hidden="false" customHeight="false" outlineLevel="0" collapsed="false">
      <c r="A66" s="0" t="str">
        <f aca="false">SUBSTITUTE(C66&amp;D66&amp;E66&amp;F66&amp;G66&amp;H66&amp;I66," ","")</f>
        <v>AgenteparagestiónderedessocialesAgenteprofesionalHoraextradominicalyfestivoOroNANANA</v>
      </c>
      <c r="B66" s="0" t="s">
        <v>347</v>
      </c>
      <c r="C66" s="0" t="s">
        <v>202</v>
      </c>
      <c r="D66" s="0" t="s">
        <v>56</v>
      </c>
      <c r="E66" s="0" t="s">
        <v>194</v>
      </c>
      <c r="F66" s="0" t="s">
        <v>54</v>
      </c>
      <c r="G66" s="0" t="s">
        <v>35</v>
      </c>
      <c r="H66" s="0" t="s">
        <v>35</v>
      </c>
      <c r="I66" s="0" t="s">
        <v>35</v>
      </c>
      <c r="J66" s="0" t="s">
        <v>325</v>
      </c>
      <c r="K66" s="0" t="n">
        <v>54021.3084188854</v>
      </c>
      <c r="L66" s="0" t="n">
        <v>49690.35</v>
      </c>
      <c r="M66" s="0" t="n">
        <v>57164.0350971031</v>
      </c>
      <c r="N66" s="0" t="n">
        <v>47697.975</v>
      </c>
      <c r="O66" s="0" t="n">
        <v>38799.045</v>
      </c>
      <c r="P66" s="0" t="n">
        <v>38111.805</v>
      </c>
      <c r="Q66" s="0" t="n">
        <v>61131.24</v>
      </c>
      <c r="S66" s="0" t="s">
        <v>303</v>
      </c>
    </row>
    <row r="67" customFormat="false" ht="14" hidden="false" customHeight="false" outlineLevel="0" collapsed="false">
      <c r="A67" s="0" t="str">
        <f aca="false">SUBSTITUTE(C67&amp;D67&amp;E67&amp;F67&amp;G67&amp;H67&amp;I67," ","")</f>
        <v>AgenteparagestiónderedessocialesAgenteprofesionalServicio7x24OroNANANA</v>
      </c>
      <c r="B67" s="0" t="s">
        <v>348</v>
      </c>
      <c r="C67" s="0" t="s">
        <v>202</v>
      </c>
      <c r="D67" s="0" t="s">
        <v>56</v>
      </c>
      <c r="E67" s="0" t="s">
        <v>55</v>
      </c>
      <c r="F67" s="0" t="s">
        <v>54</v>
      </c>
      <c r="G67" s="0" t="s">
        <v>35</v>
      </c>
      <c r="H67" s="0" t="s">
        <v>35</v>
      </c>
      <c r="I67" s="0" t="s">
        <v>35</v>
      </c>
      <c r="J67" s="0" t="s">
        <v>305</v>
      </c>
      <c r="K67" s="0" t="n">
        <v>19564156.1346297</v>
      </c>
      <c r="L67" s="0" t="n">
        <v>24771229.425</v>
      </c>
      <c r="M67" s="0" t="n">
        <v>26535842.0084571</v>
      </c>
      <c r="N67" s="0" t="n">
        <v>22372997.805</v>
      </c>
      <c r="O67" s="0" t="n">
        <v>22745432.205</v>
      </c>
      <c r="P67" s="0" t="n">
        <v>32118522.615</v>
      </c>
      <c r="Q67" s="0" t="n">
        <v>26215666.11</v>
      </c>
      <c r="S67" s="0" t="s">
        <v>303</v>
      </c>
    </row>
    <row r="68" customFormat="false" ht="14" hidden="false" customHeight="false" outlineLevel="0" collapsed="false">
      <c r="A68" s="0" t="str">
        <f aca="false">SUBSTITUTE(C68&amp;D68&amp;E68&amp;F68&amp;G68&amp;H68&amp;I68," ","")</f>
        <v>AgenteparagestiónderedessocialesAgenteespecializadoJornadaOrdinariaOroNANANA</v>
      </c>
      <c r="B68" s="0" t="s">
        <v>349</v>
      </c>
      <c r="C68" s="0" t="s">
        <v>202</v>
      </c>
      <c r="D68" s="0" t="s">
        <v>191</v>
      </c>
      <c r="E68" s="0" t="s">
        <v>53</v>
      </c>
      <c r="F68" s="0" t="s">
        <v>54</v>
      </c>
      <c r="G68" s="0" t="s">
        <v>35</v>
      </c>
      <c r="H68" s="0" t="s">
        <v>35</v>
      </c>
      <c r="I68" s="0" t="s">
        <v>35</v>
      </c>
      <c r="J68" s="0" t="s">
        <v>36</v>
      </c>
      <c r="K68" s="0" t="n">
        <v>7874424.38965752</v>
      </c>
      <c r="L68" s="0" t="n">
        <v>7290560.7</v>
      </c>
      <c r="M68" s="0" t="n">
        <v>8467736.12968364</v>
      </c>
      <c r="N68" s="0" t="n">
        <v>7891532.415</v>
      </c>
      <c r="O68" s="0" t="n">
        <v>8075600.955</v>
      </c>
      <c r="P68" s="0" t="n">
        <v>8000908.11</v>
      </c>
      <c r="Q68" s="0" t="n">
        <v>8972115.885</v>
      </c>
      <c r="S68" s="0" t="s">
        <v>303</v>
      </c>
    </row>
    <row r="69" customFormat="false" ht="14" hidden="false" customHeight="false" outlineLevel="0" collapsed="false">
      <c r="A69" s="0" t="str">
        <f aca="false">SUBSTITUTE(C69&amp;D69&amp;E69&amp;F69&amp;G69&amp;H69&amp;I69," ","")</f>
        <v>AgenteparagestiónderedessocialesAgenteespecializadoHoraextradiurnaOroNANANA</v>
      </c>
      <c r="B69" s="0" t="s">
        <v>350</v>
      </c>
      <c r="C69" s="0" t="s">
        <v>202</v>
      </c>
      <c r="D69" s="0" t="s">
        <v>191</v>
      </c>
      <c r="E69" s="0" t="s">
        <v>192</v>
      </c>
      <c r="F69" s="0" t="s">
        <v>54</v>
      </c>
      <c r="G69" s="0" t="s">
        <v>35</v>
      </c>
      <c r="H69" s="0" t="s">
        <v>35</v>
      </c>
      <c r="I69" s="0" t="s">
        <v>35</v>
      </c>
      <c r="J69" s="0" t="s">
        <v>325</v>
      </c>
      <c r="K69" s="0" t="n">
        <v>39880.5038886772</v>
      </c>
      <c r="L69" s="0" t="n">
        <v>39731.58</v>
      </c>
      <c r="M69" s="0" t="n">
        <v>47441.4635539483</v>
      </c>
      <c r="N69" s="0" t="n">
        <v>31798.305</v>
      </c>
      <c r="O69" s="0" t="n">
        <v>32286.825</v>
      </c>
      <c r="P69" s="0" t="n">
        <v>36052.155</v>
      </c>
      <c r="Q69" s="0" t="n">
        <v>52530.39</v>
      </c>
      <c r="S69" s="0" t="s">
        <v>303</v>
      </c>
    </row>
    <row r="70" customFormat="false" ht="14" hidden="false" customHeight="false" outlineLevel="0" collapsed="false">
      <c r="A70" s="0" t="str">
        <f aca="false">SUBSTITUTE(C70&amp;D70&amp;E70&amp;F70&amp;G70&amp;H70&amp;I70," ","")</f>
        <v>AgenteparagestiónderedessocialesAgenteespecializadoHoraextranocturna OroNANANA</v>
      </c>
      <c r="B70" s="0" t="s">
        <v>351</v>
      </c>
      <c r="C70" s="0" t="s">
        <v>202</v>
      </c>
      <c r="D70" s="0" t="s">
        <v>191</v>
      </c>
      <c r="E70" s="0" t="s">
        <v>197</v>
      </c>
      <c r="F70" s="0" t="s">
        <v>54</v>
      </c>
      <c r="G70" s="0" t="s">
        <v>35</v>
      </c>
      <c r="H70" s="0" t="s">
        <v>35</v>
      </c>
      <c r="I70" s="0" t="s">
        <v>35</v>
      </c>
      <c r="J70" s="0" t="s">
        <v>325</v>
      </c>
      <c r="K70" s="0" t="n">
        <v>54021.3084188854</v>
      </c>
      <c r="L70" s="0" t="n">
        <v>55624.005</v>
      </c>
      <c r="M70" s="0" t="n">
        <v>66418.0489755276</v>
      </c>
      <c r="N70" s="0" t="n">
        <v>44517.42</v>
      </c>
      <c r="O70" s="0" t="n">
        <v>44922.105</v>
      </c>
      <c r="P70" s="0" t="n">
        <v>46041.975</v>
      </c>
      <c r="Q70" s="0" t="n">
        <v>72911.61</v>
      </c>
      <c r="S70" s="0" t="s">
        <v>303</v>
      </c>
    </row>
    <row r="71" customFormat="false" ht="14" hidden="false" customHeight="false" outlineLevel="0" collapsed="false">
      <c r="A71" s="0" t="str">
        <f aca="false">SUBSTITUTE(C71&amp;D71&amp;E71&amp;F71&amp;G71&amp;H71&amp;I71," ","")</f>
        <v>AgenteparagestiónderedessocialesAgenteespecializadoHoraextradominicalyfestivoOroNANANA</v>
      </c>
      <c r="B71" s="0" t="s">
        <v>352</v>
      </c>
      <c r="C71" s="0" t="s">
        <v>202</v>
      </c>
      <c r="D71" s="0" t="s">
        <v>191</v>
      </c>
      <c r="E71" s="0" t="s">
        <v>194</v>
      </c>
      <c r="F71" s="0" t="s">
        <v>54</v>
      </c>
      <c r="G71" s="0" t="s">
        <v>35</v>
      </c>
      <c r="H71" s="0" t="s">
        <v>35</v>
      </c>
      <c r="I71" s="0" t="s">
        <v>35</v>
      </c>
      <c r="J71" s="0" t="s">
        <v>325</v>
      </c>
      <c r="K71" s="0" t="n">
        <v>68162.1129490937</v>
      </c>
      <c r="L71" s="0" t="n">
        <v>63570.735</v>
      </c>
      <c r="M71" s="0" t="n">
        <v>75906.3416863173</v>
      </c>
      <c r="N71" s="0" t="n">
        <v>63596.61</v>
      </c>
      <c r="O71" s="0" t="n">
        <v>51240.78</v>
      </c>
      <c r="P71" s="0" t="n">
        <v>51038.955</v>
      </c>
      <c r="Q71" s="0" t="n">
        <v>81168.84</v>
      </c>
      <c r="S71" s="0" t="s">
        <v>303</v>
      </c>
    </row>
    <row r="72" customFormat="false" ht="14" hidden="false" customHeight="false" outlineLevel="0" collapsed="false">
      <c r="A72" s="0" t="str">
        <f aca="false">SUBSTITUTE(C72&amp;D72&amp;E72&amp;F72&amp;G72&amp;H72&amp;I72," ","")</f>
        <v>AgenteparagestiónderedessocialesAgenteespecializadoServicio7x24OroNANANA</v>
      </c>
      <c r="B72" s="0" t="s">
        <v>353</v>
      </c>
      <c r="C72" s="0" t="s">
        <v>202</v>
      </c>
      <c r="D72" s="0" t="s">
        <v>191</v>
      </c>
      <c r="E72" s="0" t="s">
        <v>55</v>
      </c>
      <c r="F72" s="0" t="s">
        <v>54</v>
      </c>
      <c r="G72" s="0" t="s">
        <v>35</v>
      </c>
      <c r="H72" s="0" t="s">
        <v>35</v>
      </c>
      <c r="I72" s="0" t="s">
        <v>35</v>
      </c>
      <c r="J72" s="0" t="s">
        <v>305</v>
      </c>
      <c r="K72" s="0" t="n">
        <v>24843389.8259074</v>
      </c>
      <c r="L72" s="0" t="n">
        <v>32472479.16</v>
      </c>
      <c r="M72" s="0" t="n">
        <v>34082637.9219766</v>
      </c>
      <c r="N72" s="0" t="n">
        <v>29135558.43</v>
      </c>
      <c r="O72" s="0" t="n">
        <v>29271068.91</v>
      </c>
      <c r="P72" s="0" t="n">
        <v>41292962.37</v>
      </c>
      <c r="Q72" s="0" t="n">
        <v>34430298.615</v>
      </c>
      <c r="S72" s="0" t="s">
        <v>303</v>
      </c>
    </row>
    <row r="73" customFormat="false" ht="14" hidden="false" customHeight="false" outlineLevel="0" collapsed="false">
      <c r="A73" s="0" t="str">
        <f aca="false">SUBSTITUTE(C73&amp;D73&amp;E73&amp;F73&amp;G73&amp;H73&amp;I73," ","")</f>
        <v>AgenteparagestiónderedessocialesAgentetécnicoJornadaOrdinariaPlatinoNANANA</v>
      </c>
      <c r="B73" s="0" t="s">
        <v>354</v>
      </c>
      <c r="C73" s="0" t="s">
        <v>202</v>
      </c>
      <c r="D73" s="0" t="s">
        <v>52</v>
      </c>
      <c r="E73" s="0" t="s">
        <v>53</v>
      </c>
      <c r="F73" s="0" t="s">
        <v>198</v>
      </c>
      <c r="G73" s="0" t="s">
        <v>35</v>
      </c>
      <c r="H73" s="0" t="s">
        <v>35</v>
      </c>
      <c r="I73" s="0" t="s">
        <v>35</v>
      </c>
      <c r="J73" s="0" t="s">
        <v>36</v>
      </c>
      <c r="K73" s="0" t="n">
        <v>4103543.18160198</v>
      </c>
      <c r="L73" s="0" t="n">
        <v>4242242.475</v>
      </c>
      <c r="M73" s="0" t="n">
        <v>5198804.5311608</v>
      </c>
      <c r="N73" s="0" t="n">
        <v>4788544.455</v>
      </c>
      <c r="O73" s="0" t="n">
        <v>4874665.77</v>
      </c>
      <c r="P73" s="0" t="n">
        <v>5151874.995</v>
      </c>
      <c r="Q73" s="0" t="n">
        <v>5638204.935</v>
      </c>
      <c r="S73" s="0" t="s">
        <v>303</v>
      </c>
    </row>
    <row r="74" customFormat="false" ht="14" hidden="false" customHeight="false" outlineLevel="0" collapsed="false">
      <c r="A74" s="0" t="str">
        <f aca="false">SUBSTITUTE(C74&amp;D74&amp;E74&amp;F74&amp;G74&amp;H74&amp;I74," ","")</f>
        <v>AgenteparagestiónderedessocialesAgentetécnicoHoraextradiurnaPlatinoNANANA</v>
      </c>
      <c r="B74" s="0" t="s">
        <v>355</v>
      </c>
      <c r="C74" s="0" t="s">
        <v>202</v>
      </c>
      <c r="D74" s="0" t="s">
        <v>52</v>
      </c>
      <c r="E74" s="0" t="s">
        <v>192</v>
      </c>
      <c r="F74" s="0" t="s">
        <v>198</v>
      </c>
      <c r="G74" s="0" t="s">
        <v>35</v>
      </c>
      <c r="H74" s="0" t="s">
        <v>35</v>
      </c>
      <c r="I74" s="0" t="s">
        <v>35</v>
      </c>
      <c r="J74" s="0" t="s">
        <v>325</v>
      </c>
      <c r="K74" s="0" t="n">
        <v>20240.4975967212</v>
      </c>
      <c r="L74" s="0" t="n">
        <v>23119.83</v>
      </c>
      <c r="M74" s="0" t="n">
        <v>26857.8691761114</v>
      </c>
      <c r="N74" s="0" t="n">
        <v>17489.43</v>
      </c>
      <c r="O74" s="0" t="n">
        <v>17467.695</v>
      </c>
      <c r="P74" s="0" t="n">
        <v>20076.93</v>
      </c>
      <c r="Q74" s="0" t="n">
        <v>29638.26</v>
      </c>
      <c r="S74" s="0" t="s">
        <v>303</v>
      </c>
    </row>
    <row r="75" customFormat="false" ht="14" hidden="false" customHeight="false" outlineLevel="0" collapsed="false">
      <c r="A75" s="0" t="str">
        <f aca="false">SUBSTITUTE(C75&amp;D75&amp;E75&amp;F75&amp;G75&amp;H75&amp;I75," ","")</f>
        <v>AgenteparagestiónderedessocialesAgentetécnicoHoraextranocturna PlatinoNANANA</v>
      </c>
      <c r="B75" s="0" t="s">
        <v>356</v>
      </c>
      <c r="C75" s="0" t="s">
        <v>202</v>
      </c>
      <c r="D75" s="0" t="s">
        <v>52</v>
      </c>
      <c r="E75" s="0" t="s">
        <v>197</v>
      </c>
      <c r="F75" s="0" t="s">
        <v>198</v>
      </c>
      <c r="G75" s="0" t="s">
        <v>35</v>
      </c>
      <c r="H75" s="0" t="s">
        <v>35</v>
      </c>
      <c r="I75" s="0" t="s">
        <v>35</v>
      </c>
      <c r="J75" s="0" t="s">
        <v>325</v>
      </c>
      <c r="K75" s="0" t="n">
        <v>26525.2996101471</v>
      </c>
      <c r="L75" s="0" t="n">
        <v>32368.59</v>
      </c>
      <c r="M75" s="0" t="n">
        <v>37601.016846556</v>
      </c>
      <c r="N75" s="0" t="n">
        <v>24484.995</v>
      </c>
      <c r="O75" s="0" t="n">
        <v>24175.53</v>
      </c>
      <c r="P75" s="0" t="n">
        <v>25048.035</v>
      </c>
      <c r="Q75" s="0" t="n">
        <v>41137.11</v>
      </c>
      <c r="S75" s="0" t="s">
        <v>303</v>
      </c>
    </row>
    <row r="76" customFormat="false" ht="14" hidden="false" customHeight="false" outlineLevel="0" collapsed="false">
      <c r="A76" s="0" t="str">
        <f aca="false">SUBSTITUTE(C76&amp;D76&amp;E76&amp;F76&amp;G76&amp;H76&amp;I76," ","")</f>
        <v>AgenteparagestiónderedessocialesAgentetécnicoHoraextradominicalyfestivoPlatinoNANANA</v>
      </c>
      <c r="B76" s="0" t="s">
        <v>357</v>
      </c>
      <c r="C76" s="0" t="s">
        <v>202</v>
      </c>
      <c r="D76" s="0" t="s">
        <v>52</v>
      </c>
      <c r="E76" s="0" t="s">
        <v>194</v>
      </c>
      <c r="F76" s="0" t="s">
        <v>198</v>
      </c>
      <c r="G76" s="0" t="s">
        <v>35</v>
      </c>
      <c r="H76" s="0" t="s">
        <v>35</v>
      </c>
      <c r="I76" s="0" t="s">
        <v>35</v>
      </c>
      <c r="J76" s="0" t="s">
        <v>325</v>
      </c>
      <c r="K76" s="0" t="n">
        <v>32810.101623573</v>
      </c>
      <c r="L76" s="0" t="n">
        <v>36991.935</v>
      </c>
      <c r="M76" s="0" t="n">
        <v>42972.5906817783</v>
      </c>
      <c r="N76" s="0" t="n">
        <v>34977.825</v>
      </c>
      <c r="O76" s="0" t="n">
        <v>27529.965</v>
      </c>
      <c r="P76" s="0" t="n">
        <v>27533.07</v>
      </c>
      <c r="Q76" s="0" t="n">
        <v>45795.645</v>
      </c>
      <c r="S76" s="0" t="s">
        <v>303</v>
      </c>
    </row>
    <row r="77" customFormat="false" ht="14" hidden="false" customHeight="false" outlineLevel="0" collapsed="false">
      <c r="A77" s="0" t="str">
        <f aca="false">SUBSTITUTE(C77&amp;D77&amp;E77&amp;F77&amp;G77&amp;H77&amp;I77," ","")</f>
        <v>AgenteparagestiónderedessocialesAgentetécnicoServicio7x24PlatinoNANANA</v>
      </c>
      <c r="B77" s="0" t="s">
        <v>358</v>
      </c>
      <c r="C77" s="0" t="s">
        <v>202</v>
      </c>
      <c r="D77" s="0" t="s">
        <v>52</v>
      </c>
      <c r="E77" s="0" t="s">
        <v>55</v>
      </c>
      <c r="F77" s="0" t="s">
        <v>198</v>
      </c>
      <c r="G77" s="0" t="s">
        <v>35</v>
      </c>
      <c r="H77" s="0" t="s">
        <v>35</v>
      </c>
      <c r="I77" s="0" t="s">
        <v>35</v>
      </c>
      <c r="J77" s="0" t="s">
        <v>305</v>
      </c>
      <c r="K77" s="0" t="n">
        <v>11645305.5977131</v>
      </c>
      <c r="L77" s="0" t="n">
        <v>18361492.02</v>
      </c>
      <c r="M77" s="0" t="n">
        <v>20925188.2379222</v>
      </c>
      <c r="N77" s="0" t="n">
        <v>18021718.08</v>
      </c>
      <c r="O77" s="0" t="n">
        <v>16834846.32</v>
      </c>
      <c r="P77" s="0" t="n">
        <v>24400335.105</v>
      </c>
      <c r="Q77" s="0" t="n">
        <v>20001684.465</v>
      </c>
      <c r="S77" s="0" t="s">
        <v>303</v>
      </c>
    </row>
    <row r="78" customFormat="false" ht="14" hidden="false" customHeight="false" outlineLevel="0" collapsed="false">
      <c r="A78" s="0" t="str">
        <f aca="false">SUBSTITUTE(C78&amp;D78&amp;E78&amp;F78&amp;G78&amp;H78&amp;I78," ","")</f>
        <v>AgenteparagestiónderedessocialesAgenteprofesionalJornadaOrdinariaPlatinoNANANA</v>
      </c>
      <c r="B78" s="0" t="s">
        <v>359</v>
      </c>
      <c r="C78" s="0" t="s">
        <v>202</v>
      </c>
      <c r="D78" s="0" t="s">
        <v>56</v>
      </c>
      <c r="E78" s="0" t="s">
        <v>53</v>
      </c>
      <c r="F78" s="0" t="s">
        <v>198</v>
      </c>
      <c r="G78" s="0" t="s">
        <v>35</v>
      </c>
      <c r="H78" s="0" t="s">
        <v>35</v>
      </c>
      <c r="I78" s="0" t="s">
        <v>35</v>
      </c>
      <c r="J78" s="0" t="s">
        <v>36</v>
      </c>
      <c r="K78" s="0" t="n">
        <v>6366071.90643531</v>
      </c>
      <c r="L78" s="0" t="n">
        <v>5866199.91</v>
      </c>
      <c r="M78" s="0" t="n">
        <v>6787060.39914406</v>
      </c>
      <c r="N78" s="0" t="n">
        <v>6702254.28</v>
      </c>
      <c r="O78" s="0" t="n">
        <v>6395980.185</v>
      </c>
      <c r="P78" s="0" t="n">
        <v>6557913.18</v>
      </c>
      <c r="Q78" s="0" t="n">
        <v>7484834.34</v>
      </c>
      <c r="S78" s="0" t="s">
        <v>303</v>
      </c>
    </row>
    <row r="79" customFormat="false" ht="14" hidden="false" customHeight="false" outlineLevel="0" collapsed="false">
      <c r="A79" s="0" t="str">
        <f aca="false">SUBSTITUTE(C79&amp;D79&amp;E79&amp;F79&amp;G79&amp;H79&amp;I79," ","")</f>
        <v>AgenteparagestiónderedessocialesAgenteprofesionalHoraextradiurnaPlatinoNANANA</v>
      </c>
      <c r="B79" s="0" t="s">
        <v>360</v>
      </c>
      <c r="C79" s="0" t="s">
        <v>202</v>
      </c>
      <c r="D79" s="0" t="s">
        <v>56</v>
      </c>
      <c r="E79" s="0" t="s">
        <v>192</v>
      </c>
      <c r="F79" s="0" t="s">
        <v>198</v>
      </c>
      <c r="G79" s="0" t="s">
        <v>35</v>
      </c>
      <c r="H79" s="0" t="s">
        <v>35</v>
      </c>
      <c r="I79" s="0" t="s">
        <v>35</v>
      </c>
      <c r="J79" s="0" t="s">
        <v>325</v>
      </c>
      <c r="K79" s="0" t="n">
        <v>32024.5013718948</v>
      </c>
      <c r="L79" s="0" t="n">
        <v>31969.08</v>
      </c>
      <c r="M79" s="0" t="n">
        <v>36780.4992989576</v>
      </c>
      <c r="N79" s="0" t="n">
        <v>26234.145</v>
      </c>
      <c r="O79" s="0" t="n">
        <v>24510.87</v>
      </c>
      <c r="P79" s="0" t="n">
        <v>27857.025</v>
      </c>
      <c r="Q79" s="0" t="n">
        <v>42047.91</v>
      </c>
      <c r="S79" s="0" t="s">
        <v>303</v>
      </c>
    </row>
    <row r="80" customFormat="false" ht="14" hidden="false" customHeight="false" outlineLevel="0" collapsed="false">
      <c r="A80" s="0" t="str">
        <f aca="false">SUBSTITUTE(C80&amp;D80&amp;E80&amp;F80&amp;G80&amp;H80&amp;I80," ","")</f>
        <v>AgenteparagestiónderedessocialesAgenteprofesionalHoraextranocturna PlatinoNANANA</v>
      </c>
      <c r="B80" s="0" t="s">
        <v>361</v>
      </c>
      <c r="C80" s="0" t="s">
        <v>202</v>
      </c>
      <c r="D80" s="0" t="s">
        <v>56</v>
      </c>
      <c r="E80" s="0" t="s">
        <v>197</v>
      </c>
      <c r="F80" s="0" t="s">
        <v>198</v>
      </c>
      <c r="G80" s="0" t="s">
        <v>35</v>
      </c>
      <c r="H80" s="0" t="s">
        <v>35</v>
      </c>
      <c r="I80" s="0" t="s">
        <v>35</v>
      </c>
      <c r="J80" s="0" t="s">
        <v>325</v>
      </c>
      <c r="K80" s="0" t="n">
        <v>43022.9048953901</v>
      </c>
      <c r="L80" s="0" t="n">
        <v>44757.54</v>
      </c>
      <c r="M80" s="0" t="n">
        <v>51492.6990185407</v>
      </c>
      <c r="N80" s="0" t="n">
        <v>36726.975</v>
      </c>
      <c r="O80" s="0" t="n">
        <v>34035.975</v>
      </c>
      <c r="P80" s="0" t="n">
        <v>35239.68</v>
      </c>
      <c r="Q80" s="0" t="n">
        <v>58361.58</v>
      </c>
      <c r="S80" s="0" t="s">
        <v>303</v>
      </c>
    </row>
    <row r="81" customFormat="false" ht="14" hidden="false" customHeight="false" outlineLevel="0" collapsed="false">
      <c r="A81" s="0" t="str">
        <f aca="false">SUBSTITUTE(C81&amp;D81&amp;E81&amp;F81&amp;G81&amp;H81&amp;I81," ","")</f>
        <v>AgenteparagestiónderedessocialesAgenteprofesionalHoraextradominicalyfestivoPlatinoNANANA</v>
      </c>
      <c r="B81" s="0" t="s">
        <v>362</v>
      </c>
      <c r="C81" s="0" t="s">
        <v>202</v>
      </c>
      <c r="D81" s="0" t="s">
        <v>56</v>
      </c>
      <c r="E81" s="0" t="s">
        <v>194</v>
      </c>
      <c r="F81" s="0" t="s">
        <v>198</v>
      </c>
      <c r="G81" s="0" t="s">
        <v>35</v>
      </c>
      <c r="H81" s="0" t="s">
        <v>35</v>
      </c>
      <c r="I81" s="0" t="s">
        <v>35</v>
      </c>
      <c r="J81" s="0" t="s">
        <v>325</v>
      </c>
      <c r="K81" s="0" t="n">
        <v>54021.3084188854</v>
      </c>
      <c r="L81" s="0" t="n">
        <v>51151.77</v>
      </c>
      <c r="M81" s="0" t="n">
        <v>58848.7988783322</v>
      </c>
      <c r="N81" s="0" t="n">
        <v>52467.255</v>
      </c>
      <c r="O81" s="0" t="n">
        <v>38799.045</v>
      </c>
      <c r="P81" s="0" t="n">
        <v>38931.525</v>
      </c>
      <c r="Q81" s="0" t="n">
        <v>64971.09</v>
      </c>
      <c r="S81" s="0" t="s">
        <v>303</v>
      </c>
    </row>
    <row r="82" customFormat="false" ht="14" hidden="false" customHeight="false" outlineLevel="0" collapsed="false">
      <c r="A82" s="0" t="str">
        <f aca="false">SUBSTITUTE(C82&amp;D82&amp;E82&amp;F82&amp;G82&amp;H82&amp;I82," ","")</f>
        <v>AgenteparagestiónderedessocialesAgenteprofesionalServicio7x24PlatinoNANANA</v>
      </c>
      <c r="B82" s="0" t="s">
        <v>363</v>
      </c>
      <c r="C82" s="0" t="s">
        <v>202</v>
      </c>
      <c r="D82" s="0" t="s">
        <v>56</v>
      </c>
      <c r="E82" s="0" t="s">
        <v>55</v>
      </c>
      <c r="F82" s="0" t="s">
        <v>198</v>
      </c>
      <c r="G82" s="0" t="s">
        <v>35</v>
      </c>
      <c r="H82" s="0" t="s">
        <v>35</v>
      </c>
      <c r="I82" s="0" t="s">
        <v>35</v>
      </c>
      <c r="J82" s="0" t="s">
        <v>305</v>
      </c>
      <c r="K82" s="0" t="n">
        <v>19564156.1346297</v>
      </c>
      <c r="L82" s="0" t="n">
        <v>25499794.905</v>
      </c>
      <c r="M82" s="0" t="n">
        <v>27317918.1065548</v>
      </c>
      <c r="N82" s="0" t="n">
        <v>24501066.48</v>
      </c>
      <c r="O82" s="0" t="n">
        <v>22745432.205</v>
      </c>
      <c r="P82" s="0" t="n">
        <v>32809244.355</v>
      </c>
      <c r="Q82" s="0" t="n">
        <v>27862636.77</v>
      </c>
      <c r="S82" s="0" t="s">
        <v>303</v>
      </c>
    </row>
    <row r="83" customFormat="false" ht="14" hidden="false" customHeight="false" outlineLevel="0" collapsed="false">
      <c r="A83" s="0" t="str">
        <f aca="false">SUBSTITUTE(C83&amp;D83&amp;E83&amp;F83&amp;G83&amp;H83&amp;I83," ","")</f>
        <v>AgenteparagestiónderedessocialesAgenteespecializadoJornadaOrdinariaPlatinoNANANA</v>
      </c>
      <c r="B83" s="0" t="s">
        <v>364</v>
      </c>
      <c r="C83" s="0" t="s">
        <v>202</v>
      </c>
      <c r="D83" s="0" t="s">
        <v>191</v>
      </c>
      <c r="E83" s="0" t="s">
        <v>53</v>
      </c>
      <c r="F83" s="0" t="s">
        <v>198</v>
      </c>
      <c r="G83" s="0" t="s">
        <v>35</v>
      </c>
      <c r="H83" s="0" t="s">
        <v>35</v>
      </c>
      <c r="I83" s="0" t="s">
        <v>35</v>
      </c>
      <c r="J83" s="0" t="s">
        <v>36</v>
      </c>
      <c r="K83" s="0" t="n">
        <v>7874424.38965752</v>
      </c>
      <c r="L83" s="0" t="n">
        <v>7504988.895</v>
      </c>
      <c r="M83" s="0" t="n">
        <v>8717301.00235335</v>
      </c>
      <c r="N83" s="0" t="n">
        <v>8635570.11</v>
      </c>
      <c r="O83" s="0" t="n">
        <v>8075600.955</v>
      </c>
      <c r="P83" s="0" t="n">
        <v>8172970.65</v>
      </c>
      <c r="Q83" s="0" t="n">
        <v>9535779.99</v>
      </c>
      <c r="S83" s="0" t="s">
        <v>303</v>
      </c>
    </row>
    <row r="84" customFormat="false" ht="14" hidden="false" customHeight="false" outlineLevel="0" collapsed="false">
      <c r="A84" s="0" t="str">
        <f aca="false">SUBSTITUTE(C84&amp;D84&amp;E84&amp;F84&amp;G84&amp;H84&amp;I84," ","")</f>
        <v>AgenteparagestiónderedessocialesAgenteespecializadoHoraextradiurnaPlatinoNANANA</v>
      </c>
      <c r="B84" s="0" t="s">
        <v>365</v>
      </c>
      <c r="C84" s="0" t="s">
        <v>202</v>
      </c>
      <c r="D84" s="0" t="s">
        <v>191</v>
      </c>
      <c r="E84" s="0" t="s">
        <v>192</v>
      </c>
      <c r="F84" s="0" t="s">
        <v>198</v>
      </c>
      <c r="G84" s="0" t="s">
        <v>35</v>
      </c>
      <c r="H84" s="0" t="s">
        <v>35</v>
      </c>
      <c r="I84" s="0" t="s">
        <v>35</v>
      </c>
      <c r="J84" s="0" t="s">
        <v>325</v>
      </c>
      <c r="K84" s="0" t="n">
        <v>39880.5038886772</v>
      </c>
      <c r="L84" s="0" t="n">
        <v>40900.095</v>
      </c>
      <c r="M84" s="0" t="n">
        <v>48839.6793969765</v>
      </c>
      <c r="N84" s="0" t="n">
        <v>34977.825</v>
      </c>
      <c r="O84" s="0" t="n">
        <v>32286.825</v>
      </c>
      <c r="P84" s="0" t="n">
        <v>36827.37</v>
      </c>
      <c r="Q84" s="0" t="n">
        <v>55831.005</v>
      </c>
      <c r="S84" s="0" t="s">
        <v>303</v>
      </c>
    </row>
    <row r="85" customFormat="false" ht="14" hidden="false" customHeight="false" outlineLevel="0" collapsed="false">
      <c r="A85" s="0" t="str">
        <f aca="false">SUBSTITUTE(C85&amp;D85&amp;E85&amp;F85&amp;G85&amp;H85&amp;I85," ","")</f>
        <v>AgenteparagestiónderedessocialesAgenteespecializadoHoraextranocturna PlatinoNANANA</v>
      </c>
      <c r="B85" s="0" t="s">
        <v>366</v>
      </c>
      <c r="C85" s="0" t="s">
        <v>202</v>
      </c>
      <c r="D85" s="0" t="s">
        <v>191</v>
      </c>
      <c r="E85" s="0" t="s">
        <v>197</v>
      </c>
      <c r="F85" s="0" t="s">
        <v>198</v>
      </c>
      <c r="G85" s="0" t="s">
        <v>35</v>
      </c>
      <c r="H85" s="0" t="s">
        <v>35</v>
      </c>
      <c r="I85" s="0" t="s">
        <v>35</v>
      </c>
      <c r="J85" s="0" t="s">
        <v>325</v>
      </c>
      <c r="K85" s="0" t="n">
        <v>54021.3084188854</v>
      </c>
      <c r="L85" s="0" t="n">
        <v>57260.34</v>
      </c>
      <c r="M85" s="0" t="n">
        <v>68375.5511557672</v>
      </c>
      <c r="N85" s="0" t="n">
        <v>48969.99</v>
      </c>
      <c r="O85" s="0" t="n">
        <v>44922.105</v>
      </c>
      <c r="P85" s="0" t="n">
        <v>47032.47</v>
      </c>
      <c r="Q85" s="0" t="n">
        <v>77491.485</v>
      </c>
      <c r="S85" s="0" t="s">
        <v>303</v>
      </c>
    </row>
    <row r="86" customFormat="false" ht="14" hidden="false" customHeight="false" outlineLevel="0" collapsed="false">
      <c r="A86" s="0" t="str">
        <f aca="false">SUBSTITUTE(C86&amp;D86&amp;E86&amp;F86&amp;G86&amp;H86&amp;I86," ","")</f>
        <v>AgenteparagestiónderedessocialesAgenteespecializadoHoraextradominicalyfestivoPlatinoNANANA</v>
      </c>
      <c r="B86" s="0" t="s">
        <v>367</v>
      </c>
      <c r="C86" s="0" t="s">
        <v>202</v>
      </c>
      <c r="D86" s="0" t="s">
        <v>191</v>
      </c>
      <c r="E86" s="0" t="s">
        <v>194</v>
      </c>
      <c r="F86" s="0" t="s">
        <v>198</v>
      </c>
      <c r="G86" s="0" t="s">
        <v>35</v>
      </c>
      <c r="H86" s="0" t="s">
        <v>35</v>
      </c>
      <c r="I86" s="0" t="s">
        <v>35</v>
      </c>
      <c r="J86" s="0" t="s">
        <v>325</v>
      </c>
      <c r="K86" s="0" t="n">
        <v>68162.1129490937</v>
      </c>
      <c r="L86" s="0" t="n">
        <v>65439.945</v>
      </c>
      <c r="M86" s="0" t="n">
        <v>78143.4870351625</v>
      </c>
      <c r="N86" s="0" t="n">
        <v>69956.685</v>
      </c>
      <c r="O86" s="0" t="n">
        <v>51240.78</v>
      </c>
      <c r="P86" s="0" t="n">
        <v>52136.055</v>
      </c>
      <c r="Q86" s="0" t="n">
        <v>86268.285</v>
      </c>
      <c r="S86" s="0" t="s">
        <v>303</v>
      </c>
    </row>
    <row r="87" customFormat="false" ht="14" hidden="false" customHeight="false" outlineLevel="0" collapsed="false">
      <c r="A87" s="0" t="str">
        <f aca="false">SUBSTITUTE(C87&amp;D87&amp;E87&amp;F87&amp;G87&amp;H87&amp;I87," ","")</f>
        <v>AgenteparagestiónderedessocialesAgenteespecializadoServicio7x24PlatinoNANANA</v>
      </c>
      <c r="B87" s="0" t="s">
        <v>368</v>
      </c>
      <c r="C87" s="0" t="s">
        <v>202</v>
      </c>
      <c r="D87" s="0" t="s">
        <v>191</v>
      </c>
      <c r="E87" s="0" t="s">
        <v>55</v>
      </c>
      <c r="F87" s="0" t="s">
        <v>198</v>
      </c>
      <c r="G87" s="0" t="s">
        <v>35</v>
      </c>
      <c r="H87" s="0" t="s">
        <v>35</v>
      </c>
      <c r="I87" s="0" t="s">
        <v>35</v>
      </c>
      <c r="J87" s="0" t="s">
        <v>305</v>
      </c>
      <c r="K87" s="0" t="n">
        <v>24843389.8259074</v>
      </c>
      <c r="L87" s="0" t="n">
        <v>33427552.32</v>
      </c>
      <c r="M87" s="0" t="n">
        <v>35087136.5344722</v>
      </c>
      <c r="N87" s="0" t="n">
        <v>31939883.685</v>
      </c>
      <c r="O87" s="0" t="n">
        <v>29271068.91</v>
      </c>
      <c r="P87" s="0" t="n">
        <v>42180983.055</v>
      </c>
      <c r="Q87" s="0" t="n">
        <v>36593345.115</v>
      </c>
      <c r="S87" s="0" t="s">
        <v>303</v>
      </c>
    </row>
    <row r="88" customFormat="false" ht="14" hidden="false" customHeight="false" outlineLevel="0" collapsed="false">
      <c r="A88" s="0" t="str">
        <f aca="false">SUBSTITUTE(C88&amp;D88&amp;E88&amp;F88&amp;G88&amp;H88&amp;I88," ","")</f>
        <v>AgenteMinerodeDatosAgenteprofesionalJornadaOrdinaria NANANANA</v>
      </c>
      <c r="B88" s="0" t="s">
        <v>369</v>
      </c>
      <c r="C88" s="0" t="s">
        <v>61</v>
      </c>
      <c r="D88" s="0" t="s">
        <v>56</v>
      </c>
      <c r="E88" s="0" t="s">
        <v>62</v>
      </c>
      <c r="F88" s="0" t="s">
        <v>35</v>
      </c>
      <c r="G88" s="0" t="s">
        <v>35</v>
      </c>
      <c r="H88" s="0" t="s">
        <v>35</v>
      </c>
      <c r="I88" s="0" t="s">
        <v>35</v>
      </c>
      <c r="J88" s="0" t="s">
        <v>36</v>
      </c>
      <c r="K88" s="0" t="n">
        <v>8628600.63126863</v>
      </c>
      <c r="L88" s="0" t="n">
        <v>6019214.31</v>
      </c>
      <c r="M88" s="0" t="n">
        <v>9734867.39718784</v>
      </c>
      <c r="N88" s="0" t="n">
        <v>10007133.48</v>
      </c>
      <c r="O88" s="0" t="n">
        <v>9696947.085</v>
      </c>
      <c r="P88" s="0" t="n">
        <v>9338653.89</v>
      </c>
      <c r="Q88" s="0" t="n">
        <v>10585492.515</v>
      </c>
      <c r="S88" s="0" t="s">
        <v>303</v>
      </c>
    </row>
    <row r="89" customFormat="false" ht="14" hidden="false" customHeight="false" outlineLevel="0" collapsed="false">
      <c r="A89" s="0" t="str">
        <f aca="false">SUBSTITUTE(C89&amp;D89&amp;E89&amp;F89&amp;G89&amp;H89&amp;I89," ","")</f>
        <v>AgenteMinerodeDatosAgenteprofesionalHoraextradiurnaNANANANA</v>
      </c>
      <c r="B89" s="0" t="s">
        <v>370</v>
      </c>
      <c r="C89" s="0" t="s">
        <v>61</v>
      </c>
      <c r="D89" s="0" t="s">
        <v>56</v>
      </c>
      <c r="E89" s="0" t="s">
        <v>192</v>
      </c>
      <c r="F89" s="0" t="s">
        <v>35</v>
      </c>
      <c r="G89" s="0" t="s">
        <v>35</v>
      </c>
      <c r="H89" s="0" t="s">
        <v>35</v>
      </c>
      <c r="I89" s="0" t="s">
        <v>35</v>
      </c>
      <c r="J89" s="0" t="s">
        <v>325</v>
      </c>
      <c r="K89" s="0" t="n">
        <v>43808.5051470683</v>
      </c>
      <c r="L89" s="0" t="n">
        <v>32802.255</v>
      </c>
      <c r="M89" s="0" t="n">
        <v>55204.336165247</v>
      </c>
      <c r="N89" s="0" t="n">
        <v>39748.14</v>
      </c>
      <c r="O89" s="0" t="n">
        <v>39366.225</v>
      </c>
      <c r="P89" s="0" t="n">
        <v>42456.735</v>
      </c>
      <c r="Q89" s="0" t="n">
        <v>62718.93</v>
      </c>
      <c r="S89" s="0" t="s">
        <v>303</v>
      </c>
    </row>
    <row r="90" customFormat="false" ht="14" hidden="false" customHeight="false" outlineLevel="0" collapsed="false">
      <c r="A90" s="0" t="str">
        <f aca="false">SUBSTITUTE(C90&amp;D90&amp;E90&amp;F90&amp;G90&amp;H90&amp;I90," ","")</f>
        <v>AgenteMinerodeDatosAgenteprofesionalHoraextranocturna NANANANA</v>
      </c>
      <c r="B90" s="0" t="s">
        <v>371</v>
      </c>
      <c r="C90" s="0" t="s">
        <v>61</v>
      </c>
      <c r="D90" s="0" t="s">
        <v>56</v>
      </c>
      <c r="E90" s="0" t="s">
        <v>197</v>
      </c>
      <c r="F90" s="0" t="s">
        <v>35</v>
      </c>
      <c r="G90" s="0" t="s">
        <v>35</v>
      </c>
      <c r="H90" s="0" t="s">
        <v>35</v>
      </c>
      <c r="I90" s="0" t="s">
        <v>35</v>
      </c>
      <c r="J90" s="0" t="s">
        <v>325</v>
      </c>
      <c r="K90" s="0" t="n">
        <v>59520.5101806331</v>
      </c>
      <c r="L90" s="0" t="n">
        <v>45923.985</v>
      </c>
      <c r="M90" s="0" t="n">
        <v>77286.0706313458</v>
      </c>
      <c r="N90" s="0" t="n">
        <v>55646.775</v>
      </c>
      <c r="O90" s="0" t="n">
        <v>55112.715</v>
      </c>
      <c r="P90" s="0" t="n">
        <v>54305.415</v>
      </c>
      <c r="Q90" s="0" t="n">
        <v>87051.78</v>
      </c>
      <c r="S90" s="0" t="s">
        <v>303</v>
      </c>
    </row>
    <row r="91" customFormat="false" ht="14" hidden="false" customHeight="false" outlineLevel="0" collapsed="false">
      <c r="A91" s="0" t="str">
        <f aca="false">SUBSTITUTE(C91&amp;D91&amp;E91&amp;F91&amp;G91&amp;H91&amp;I91," ","")</f>
        <v>AgenteMinerodeDatosAgenteprofesionalHoraextradominicalyfestivoNANANANA</v>
      </c>
      <c r="B91" s="0" t="s">
        <v>372</v>
      </c>
      <c r="C91" s="0" t="s">
        <v>61</v>
      </c>
      <c r="D91" s="0" t="s">
        <v>56</v>
      </c>
      <c r="E91" s="0" t="s">
        <v>194</v>
      </c>
      <c r="F91" s="0" t="s">
        <v>35</v>
      </c>
      <c r="G91" s="0" t="s">
        <v>35</v>
      </c>
      <c r="H91" s="0" t="s">
        <v>35</v>
      </c>
      <c r="I91" s="0" t="s">
        <v>35</v>
      </c>
      <c r="J91" s="0" t="s">
        <v>325</v>
      </c>
      <c r="K91" s="0" t="n">
        <v>75232.5152141978</v>
      </c>
      <c r="L91" s="0" t="n">
        <v>52483.815</v>
      </c>
      <c r="M91" s="0" t="n">
        <v>88326.9378643952</v>
      </c>
      <c r="N91" s="0" t="n">
        <v>79496.28</v>
      </c>
      <c r="O91" s="0" t="n">
        <v>62985.96</v>
      </c>
      <c r="P91" s="0" t="n">
        <v>60229.755</v>
      </c>
      <c r="Q91" s="0" t="n">
        <v>96911.19</v>
      </c>
      <c r="S91" s="0" t="s">
        <v>303</v>
      </c>
    </row>
    <row r="92" customFormat="false" ht="14" hidden="false" customHeight="false" outlineLevel="0" collapsed="false">
      <c r="A92" s="0" t="str">
        <f aca="false">SUBSTITUTE(C92&amp;D92&amp;E92&amp;F92&amp;G92&amp;H92&amp;I92," ","")</f>
        <v>AgenteMinerodeDatosAgenteespecializadoJornadaOrdinaria NANANANA</v>
      </c>
      <c r="B92" s="0" t="s">
        <v>373</v>
      </c>
      <c r="C92" s="0" t="s">
        <v>61</v>
      </c>
      <c r="D92" s="0" t="s">
        <v>191</v>
      </c>
      <c r="E92" s="0" t="s">
        <v>62</v>
      </c>
      <c r="F92" s="0" t="s">
        <v>35</v>
      </c>
      <c r="G92" s="0" t="s">
        <v>35</v>
      </c>
      <c r="H92" s="0" t="s">
        <v>35</v>
      </c>
      <c r="I92" s="0" t="s">
        <v>35</v>
      </c>
      <c r="J92" s="0" t="s">
        <v>36</v>
      </c>
      <c r="K92" s="0" t="n">
        <v>10136953.1144908</v>
      </c>
      <c r="L92" s="0" t="n">
        <v>7579997.415</v>
      </c>
      <c r="M92" s="0" t="n">
        <v>11484615.2910401</v>
      </c>
      <c r="N92" s="0" t="n">
        <v>11764692.855</v>
      </c>
      <c r="O92" s="0" t="n">
        <v>11376567.855</v>
      </c>
      <c r="P92" s="0" t="n">
        <v>10387662.615</v>
      </c>
      <c r="Q92" s="0" t="n">
        <v>12433288.365</v>
      </c>
      <c r="S92" s="0" t="s">
        <v>303</v>
      </c>
    </row>
    <row r="93" customFormat="false" ht="14" hidden="false" customHeight="false" outlineLevel="0" collapsed="false">
      <c r="A93" s="0" t="str">
        <f aca="false">SUBSTITUTE(C93&amp;D93&amp;E93&amp;F93&amp;G93&amp;H93&amp;I93," ","")</f>
        <v>AgenteMinerodeDatosAgenteespecializadoHoraextradiurnaNANANANA</v>
      </c>
      <c r="B93" s="0" t="s">
        <v>374</v>
      </c>
      <c r="C93" s="0" t="s">
        <v>61</v>
      </c>
      <c r="D93" s="0" t="s">
        <v>191</v>
      </c>
      <c r="E93" s="0" t="s">
        <v>192</v>
      </c>
      <c r="F93" s="0" t="s">
        <v>35</v>
      </c>
      <c r="G93" s="0" t="s">
        <v>35</v>
      </c>
      <c r="H93" s="0" t="s">
        <v>35</v>
      </c>
      <c r="I93" s="0" t="s">
        <v>35</v>
      </c>
      <c r="J93" s="0" t="s">
        <v>325</v>
      </c>
      <c r="K93" s="0" t="n">
        <v>51664.5076638507</v>
      </c>
      <c r="L93" s="0" t="n">
        <v>41307.885</v>
      </c>
      <c r="M93" s="0" t="n">
        <v>66135.8878811375</v>
      </c>
      <c r="N93" s="0" t="n">
        <v>47697.975</v>
      </c>
      <c r="O93" s="0" t="n">
        <v>47142.18</v>
      </c>
      <c r="P93" s="0" t="n">
        <v>57227.22</v>
      </c>
      <c r="Q93" s="0" t="n">
        <v>75136.86</v>
      </c>
      <c r="S93" s="0" t="s">
        <v>303</v>
      </c>
    </row>
    <row r="94" customFormat="false" ht="14" hidden="false" customHeight="false" outlineLevel="0" collapsed="false">
      <c r="A94" s="0" t="str">
        <f aca="false">SUBSTITUTE(C94&amp;D94&amp;E94&amp;F94&amp;G94&amp;H94&amp;I94," ","")</f>
        <v>AgenteMinerodeDatosAgenteespecializadoHoraextranocturna NANANANA</v>
      </c>
      <c r="B94" s="0" t="s">
        <v>375</v>
      </c>
      <c r="C94" s="0" t="s">
        <v>61</v>
      </c>
      <c r="D94" s="0" t="s">
        <v>191</v>
      </c>
      <c r="E94" s="0" t="s">
        <v>197</v>
      </c>
      <c r="F94" s="0" t="s">
        <v>35</v>
      </c>
      <c r="G94" s="0" t="s">
        <v>35</v>
      </c>
      <c r="H94" s="0" t="s">
        <v>35</v>
      </c>
      <c r="I94" s="0" t="s">
        <v>35</v>
      </c>
      <c r="J94" s="0" t="s">
        <v>325</v>
      </c>
      <c r="K94" s="0" t="n">
        <v>70518.9137041284</v>
      </c>
      <c r="L94" s="0" t="n">
        <v>57831.66</v>
      </c>
      <c r="M94" s="0" t="n">
        <v>92590.2430335925</v>
      </c>
      <c r="N94" s="0" t="n">
        <v>66776.13</v>
      </c>
      <c r="O94" s="0" t="n">
        <v>65998.845</v>
      </c>
      <c r="P94" s="0" t="n">
        <v>73713.735</v>
      </c>
      <c r="Q94" s="0" t="n">
        <v>104287.635</v>
      </c>
      <c r="S94" s="0" t="s">
        <v>303</v>
      </c>
    </row>
    <row r="95" customFormat="false" ht="14" hidden="false" customHeight="false" outlineLevel="0" collapsed="false">
      <c r="A95" s="0" t="str">
        <f aca="false">SUBSTITUTE(C95&amp;D95&amp;E95&amp;F95&amp;G95&amp;H95&amp;I95," ","")</f>
        <v>AgenteMinerodeDatosAgenteespecializadoHoraextradominicalyfestivoNANANANA</v>
      </c>
      <c r="B95" s="0" t="s">
        <v>376</v>
      </c>
      <c r="C95" s="0" t="s">
        <v>61</v>
      </c>
      <c r="D95" s="0" t="s">
        <v>191</v>
      </c>
      <c r="E95" s="0" t="s">
        <v>194</v>
      </c>
      <c r="F95" s="0" t="s">
        <v>35</v>
      </c>
      <c r="G95" s="0" t="s">
        <v>35</v>
      </c>
      <c r="H95" s="0" t="s">
        <v>35</v>
      </c>
      <c r="I95" s="0" t="s">
        <v>35</v>
      </c>
      <c r="J95" s="0" t="s">
        <v>325</v>
      </c>
      <c r="K95" s="0" t="n">
        <v>89373.3197444061</v>
      </c>
      <c r="L95" s="0" t="n">
        <v>66093.03</v>
      </c>
      <c r="M95" s="0" t="n">
        <v>105817.42060982</v>
      </c>
      <c r="N95" s="0" t="n">
        <v>95394.915</v>
      </c>
      <c r="O95" s="0" t="n">
        <v>75427.695</v>
      </c>
      <c r="P95" s="0" t="n">
        <v>81957.51</v>
      </c>
      <c r="Q95" s="0" t="n">
        <v>116099.055</v>
      </c>
      <c r="S95" s="0" t="s">
        <v>303</v>
      </c>
    </row>
    <row r="96" customFormat="false" ht="14" hidden="false" customHeight="false" outlineLevel="0" collapsed="false">
      <c r="A96" s="0" t="str">
        <f aca="false">SUBSTITUTE(C96&amp;D96&amp;E96&amp;F96&amp;G96&amp;H96&amp;I96," ","")</f>
        <v>GerentedeproyectoNANANANANANA</v>
      </c>
      <c r="B96" s="0" t="s">
        <v>377</v>
      </c>
      <c r="C96" s="0" t="s">
        <v>216</v>
      </c>
      <c r="D96" s="0" t="s">
        <v>35</v>
      </c>
      <c r="E96" s="0" t="s">
        <v>35</v>
      </c>
      <c r="F96" s="0" t="s">
        <v>35</v>
      </c>
      <c r="G96" s="0" t="s">
        <v>35</v>
      </c>
      <c r="H96" s="0" t="s">
        <v>35</v>
      </c>
      <c r="I96" s="0" t="s">
        <v>35</v>
      </c>
      <c r="J96" s="0" t="s">
        <v>36</v>
      </c>
      <c r="K96" s="0" t="n">
        <v>16170363.0473797</v>
      </c>
      <c r="L96" s="0" t="n">
        <v>17320362.75</v>
      </c>
      <c r="M96" s="0" t="n">
        <v>18324610.0724338</v>
      </c>
      <c r="N96" s="0" t="n">
        <v>17531079.435</v>
      </c>
      <c r="O96" s="0" t="n">
        <v>18095049.9</v>
      </c>
      <c r="P96" s="0" t="n">
        <v>16304992.56</v>
      </c>
      <c r="Q96" s="0" t="n">
        <v>19880296.56</v>
      </c>
      <c r="S96" s="0" t="s">
        <v>303</v>
      </c>
    </row>
    <row r="97" customFormat="false" ht="14" hidden="false" customHeight="false" outlineLevel="0" collapsed="false">
      <c r="A97" s="0" t="str">
        <f aca="false">SUBSTITUTE(C97&amp;D97&amp;E97&amp;F97&amp;G97&amp;H97&amp;I97," ","")</f>
        <v>CoordinadorNacionalJornadaOrdinariaZona1NANANANA</v>
      </c>
      <c r="B97" s="0" t="s">
        <v>378</v>
      </c>
      <c r="C97" s="0" t="s">
        <v>208</v>
      </c>
      <c r="D97" s="0" t="s">
        <v>53</v>
      </c>
      <c r="E97" s="0" t="s">
        <v>379</v>
      </c>
      <c r="F97" s="0" t="s">
        <v>35</v>
      </c>
      <c r="G97" s="0" t="s">
        <v>35</v>
      </c>
      <c r="H97" s="0" t="s">
        <v>35</v>
      </c>
      <c r="I97" s="0" t="s">
        <v>35</v>
      </c>
      <c r="J97" s="0" t="s">
        <v>36</v>
      </c>
      <c r="K97" s="0" t="n">
        <v>11645305.5977131</v>
      </c>
      <c r="L97" s="0" t="n">
        <v>11355846.12</v>
      </c>
      <c r="M97" s="0" t="n">
        <v>13075366.3908769</v>
      </c>
      <c r="N97" s="0" t="n">
        <v>12755185.785</v>
      </c>
      <c r="O97" s="0" t="n">
        <v>13056188.625</v>
      </c>
      <c r="P97" s="0" t="n">
        <v>11848617.9</v>
      </c>
      <c r="Q97" s="0" t="n">
        <v>14336911.08</v>
      </c>
      <c r="S97" s="0" t="s">
        <v>303</v>
      </c>
    </row>
    <row r="98" customFormat="false" ht="14" hidden="false" customHeight="false" outlineLevel="0" collapsed="false">
      <c r="A98" s="0" t="str">
        <f aca="false">SUBSTITUTE(C98&amp;D98&amp;E98&amp;F98&amp;G98&amp;H98&amp;I98," ","")</f>
        <v>CoordinadorNacionalHoraextradiurnaZona1NANANANA</v>
      </c>
      <c r="B98" s="0" t="s">
        <v>380</v>
      </c>
      <c r="C98" s="0" t="s">
        <v>208</v>
      </c>
      <c r="D98" s="0" t="s">
        <v>192</v>
      </c>
      <c r="E98" s="0" t="s">
        <v>379</v>
      </c>
      <c r="F98" s="0" t="s">
        <v>35</v>
      </c>
      <c r="G98" s="0" t="s">
        <v>35</v>
      </c>
      <c r="H98" s="0" t="s">
        <v>35</v>
      </c>
      <c r="I98" s="0" t="s">
        <v>35</v>
      </c>
      <c r="J98" s="0" t="s">
        <v>325</v>
      </c>
      <c r="K98" s="0" t="n">
        <v>59520.5101806331</v>
      </c>
      <c r="L98" s="0" t="n">
        <v>61884.72</v>
      </c>
      <c r="M98" s="0" t="n">
        <v>77067.439597028</v>
      </c>
      <c r="N98" s="0" t="n">
        <v>55646.775</v>
      </c>
      <c r="O98" s="0" t="n">
        <v>54918.135</v>
      </c>
      <c r="P98" s="0" t="n">
        <v>66982.095</v>
      </c>
      <c r="Q98" s="0" t="n">
        <v>87553.755</v>
      </c>
      <c r="S98" s="0" t="s">
        <v>303</v>
      </c>
    </row>
    <row r="99" customFormat="false" ht="14" hidden="false" customHeight="false" outlineLevel="0" collapsed="false">
      <c r="A99" s="0" t="str">
        <f aca="false">SUBSTITUTE(C99&amp;D99&amp;E99&amp;F99&amp;G99&amp;H99&amp;I99," ","")</f>
        <v>CoordinadorNacionalHoraextranocturnaZona1NANANANA</v>
      </c>
      <c r="B99" s="0" t="s">
        <v>381</v>
      </c>
      <c r="C99" s="0" t="s">
        <v>208</v>
      </c>
      <c r="D99" s="0" t="s">
        <v>382</v>
      </c>
      <c r="E99" s="0" t="s">
        <v>379</v>
      </c>
      <c r="F99" s="0" t="s">
        <v>35</v>
      </c>
      <c r="G99" s="0" t="s">
        <v>35</v>
      </c>
      <c r="H99" s="0" t="s">
        <v>35</v>
      </c>
      <c r="I99" s="0" t="s">
        <v>35</v>
      </c>
      <c r="J99" s="0" t="s">
        <v>325</v>
      </c>
      <c r="K99" s="0" t="n">
        <v>81517.3172276237</v>
      </c>
      <c r="L99" s="0" t="n">
        <v>86638.815</v>
      </c>
      <c r="M99" s="0" t="n">
        <v>107894.415435839</v>
      </c>
      <c r="N99" s="0" t="n">
        <v>77906.52</v>
      </c>
      <c r="O99" s="0" t="n">
        <v>76884.975</v>
      </c>
      <c r="P99" s="0" t="n">
        <v>86678.145</v>
      </c>
      <c r="Q99" s="0" t="n">
        <v>121522.455</v>
      </c>
      <c r="S99" s="0" t="s">
        <v>303</v>
      </c>
    </row>
    <row r="100" customFormat="false" ht="14" hidden="false" customHeight="false" outlineLevel="0" collapsed="false">
      <c r="A100" s="0" t="str">
        <f aca="false">SUBSTITUTE(C100&amp;D100&amp;E100&amp;F100&amp;G100&amp;H100&amp;I100," ","")</f>
        <v>CoordinadorNacionalHoraextradominicalyfestivoZona1NANANANA</v>
      </c>
      <c r="B100" s="0" t="s">
        <v>383</v>
      </c>
      <c r="C100" s="0" t="s">
        <v>208</v>
      </c>
      <c r="D100" s="0" t="s">
        <v>194</v>
      </c>
      <c r="E100" s="0" t="s">
        <v>379</v>
      </c>
      <c r="F100" s="0" t="s">
        <v>35</v>
      </c>
      <c r="G100" s="0" t="s">
        <v>35</v>
      </c>
      <c r="H100" s="0" t="s">
        <v>35</v>
      </c>
      <c r="I100" s="0" t="s">
        <v>35</v>
      </c>
      <c r="J100" s="0" t="s">
        <v>325</v>
      </c>
      <c r="K100" s="0" t="n">
        <v>103514.124274614</v>
      </c>
      <c r="L100" s="0" t="n">
        <v>99016.38</v>
      </c>
      <c r="M100" s="0" t="n">
        <v>123307.903355245</v>
      </c>
      <c r="N100" s="0" t="n">
        <v>111294.585</v>
      </c>
      <c r="O100" s="0" t="n">
        <v>87869.43</v>
      </c>
      <c r="P100" s="0" t="n">
        <v>96526.17</v>
      </c>
      <c r="Q100" s="0" t="n">
        <v>135286.92</v>
      </c>
      <c r="S100" s="0" t="s">
        <v>303</v>
      </c>
    </row>
    <row r="101" customFormat="false" ht="14" hidden="false" customHeight="false" outlineLevel="0" collapsed="false">
      <c r="A101" s="0" t="str">
        <f aca="false">SUBSTITUTE(C101&amp;D101&amp;E101&amp;F101&amp;G101&amp;H101&amp;I101," ","")</f>
        <v>CoordinadorNacionalJornadaOrdinariaZona2NANANANA</v>
      </c>
      <c r="B101" s="0" t="s">
        <v>384</v>
      </c>
      <c r="C101" s="0" t="s">
        <v>208</v>
      </c>
      <c r="D101" s="0" t="s">
        <v>53</v>
      </c>
      <c r="E101" s="0" t="s">
        <v>385</v>
      </c>
      <c r="F101" s="0" t="s">
        <v>35</v>
      </c>
      <c r="G101" s="0" t="s">
        <v>35</v>
      </c>
      <c r="H101" s="0" t="s">
        <v>35</v>
      </c>
      <c r="I101" s="0" t="s">
        <v>35</v>
      </c>
      <c r="J101" s="0" t="s">
        <v>36</v>
      </c>
      <c r="K101" s="0" t="n">
        <v>11645305.5977131</v>
      </c>
      <c r="L101" s="0" t="n">
        <v>11696521.545</v>
      </c>
      <c r="M101" s="0" t="n">
        <v>13075366.3908769</v>
      </c>
      <c r="N101" s="0" t="n">
        <v>12836170.395</v>
      </c>
      <c r="O101" s="0" t="n">
        <v>13056188.625</v>
      </c>
      <c r="P101" s="0" t="n">
        <v>12600247.32</v>
      </c>
      <c r="Q101" s="0" t="n">
        <v>14336911.08</v>
      </c>
      <c r="S101" s="0" t="s">
        <v>303</v>
      </c>
    </row>
    <row r="102" customFormat="false" ht="14" hidden="false" customHeight="false" outlineLevel="0" collapsed="false">
      <c r="A102" s="0" t="str">
        <f aca="false">SUBSTITUTE(C102&amp;D102&amp;E102&amp;F102&amp;G102&amp;H102&amp;I102," ","")</f>
        <v>CoordinadorNacionalHoraextradiurnaZona2NANANANA</v>
      </c>
      <c r="B102" s="0" t="s">
        <v>386</v>
      </c>
      <c r="C102" s="0" t="s">
        <v>208</v>
      </c>
      <c r="D102" s="0" t="s">
        <v>192</v>
      </c>
      <c r="E102" s="0" t="s">
        <v>385</v>
      </c>
      <c r="F102" s="0" t="s">
        <v>35</v>
      </c>
      <c r="G102" s="0" t="s">
        <v>35</v>
      </c>
      <c r="H102" s="0" t="s">
        <v>35</v>
      </c>
      <c r="I102" s="0" t="s">
        <v>35</v>
      </c>
      <c r="J102" s="0" t="s">
        <v>325</v>
      </c>
      <c r="K102" s="0" t="n">
        <v>59520.5101806331</v>
      </c>
      <c r="L102" s="0" t="n">
        <v>63741.51</v>
      </c>
      <c r="M102" s="0" t="n">
        <v>77067.439597028</v>
      </c>
      <c r="N102" s="0" t="n">
        <v>55646.775</v>
      </c>
      <c r="O102" s="0" t="n">
        <v>54918.135</v>
      </c>
      <c r="P102" s="0" t="n">
        <v>67651.74</v>
      </c>
      <c r="Q102" s="0" t="n">
        <v>87553.755</v>
      </c>
      <c r="S102" s="0" t="s">
        <v>303</v>
      </c>
    </row>
    <row r="103" customFormat="false" ht="14" hidden="false" customHeight="false" outlineLevel="0" collapsed="false">
      <c r="A103" s="0" t="str">
        <f aca="false">SUBSTITUTE(C103&amp;D103&amp;E103&amp;F103&amp;G103&amp;H103&amp;I103," ","")</f>
        <v>CoordinadorNacionalHoraextranocturnaZona2NANANANA</v>
      </c>
      <c r="B103" s="0" t="s">
        <v>387</v>
      </c>
      <c r="C103" s="0" t="s">
        <v>208</v>
      </c>
      <c r="D103" s="0" t="s">
        <v>382</v>
      </c>
      <c r="E103" s="0" t="s">
        <v>385</v>
      </c>
      <c r="F103" s="0" t="s">
        <v>35</v>
      </c>
      <c r="G103" s="0" t="s">
        <v>35</v>
      </c>
      <c r="H103" s="0" t="s">
        <v>35</v>
      </c>
      <c r="I103" s="0" t="s">
        <v>35</v>
      </c>
      <c r="J103" s="0" t="s">
        <v>325</v>
      </c>
      <c r="K103" s="0" t="n">
        <v>81517.3172276237</v>
      </c>
      <c r="L103" s="0" t="n">
        <v>89238.735</v>
      </c>
      <c r="M103" s="0" t="n">
        <v>107894.415435839</v>
      </c>
      <c r="N103" s="0" t="n">
        <v>77906.52</v>
      </c>
      <c r="O103" s="0" t="n">
        <v>76884.975</v>
      </c>
      <c r="P103" s="0" t="n">
        <v>87544.44</v>
      </c>
      <c r="Q103" s="0" t="n">
        <v>121522.455</v>
      </c>
      <c r="S103" s="0" t="s">
        <v>303</v>
      </c>
    </row>
    <row r="104" customFormat="false" ht="14" hidden="false" customHeight="false" outlineLevel="0" collapsed="false">
      <c r="A104" s="0" t="str">
        <f aca="false">SUBSTITUTE(C104&amp;D104&amp;E104&amp;F104&amp;G104&amp;H104&amp;I104," ","")</f>
        <v>CoordinadorNacionalHoraextradominicalyfestivoZona2NANANANA</v>
      </c>
      <c r="B104" s="0" t="s">
        <v>388</v>
      </c>
      <c r="C104" s="0" t="s">
        <v>208</v>
      </c>
      <c r="D104" s="0" t="s">
        <v>194</v>
      </c>
      <c r="E104" s="0" t="s">
        <v>385</v>
      </c>
      <c r="F104" s="0" t="s">
        <v>35</v>
      </c>
      <c r="G104" s="0" t="s">
        <v>35</v>
      </c>
      <c r="H104" s="0" t="s">
        <v>35</v>
      </c>
      <c r="I104" s="0" t="s">
        <v>35</v>
      </c>
      <c r="J104" s="0" t="s">
        <v>325</v>
      </c>
      <c r="K104" s="0" t="n">
        <v>103514.124274614</v>
      </c>
      <c r="L104" s="0" t="n">
        <v>101987.865</v>
      </c>
      <c r="M104" s="0" t="n">
        <v>123307.903355245</v>
      </c>
      <c r="N104" s="0" t="n">
        <v>111294.585</v>
      </c>
      <c r="O104" s="0" t="n">
        <v>87869.43</v>
      </c>
      <c r="P104" s="0" t="n">
        <v>97491.825</v>
      </c>
      <c r="Q104" s="0" t="n">
        <v>135286.92</v>
      </c>
      <c r="S104" s="0" t="s">
        <v>303</v>
      </c>
    </row>
    <row r="105" customFormat="false" ht="14" hidden="false" customHeight="false" outlineLevel="0" collapsed="false">
      <c r="A105" s="0" t="str">
        <f aca="false">SUBSTITUTE(C105&amp;D105&amp;E105&amp;F105&amp;G105&amp;H105&amp;I105," ","")</f>
        <v>CoordinadorNacionalJornadaOrdinariaZona3NANANANA</v>
      </c>
      <c r="B105" s="0" t="s">
        <v>389</v>
      </c>
      <c r="C105" s="0" t="s">
        <v>208</v>
      </c>
      <c r="D105" s="0" t="s">
        <v>53</v>
      </c>
      <c r="E105" s="0" t="s">
        <v>390</v>
      </c>
      <c r="F105" s="0" t="s">
        <v>35</v>
      </c>
      <c r="G105" s="0" t="s">
        <v>35</v>
      </c>
      <c r="H105" s="0" t="s">
        <v>35</v>
      </c>
      <c r="I105" s="0" t="s">
        <v>35</v>
      </c>
      <c r="J105" s="0" t="s">
        <v>36</v>
      </c>
      <c r="K105" s="0" t="n">
        <v>11645305.5977131</v>
      </c>
      <c r="L105" s="0" t="n">
        <v>11923638.84</v>
      </c>
      <c r="M105" s="0" t="n">
        <v>13075366.3908769</v>
      </c>
      <c r="N105" s="0" t="n">
        <v>12890160.135</v>
      </c>
      <c r="O105" s="0" t="n">
        <v>13056188.625</v>
      </c>
      <c r="P105" s="0" t="n">
        <v>12659489.685</v>
      </c>
      <c r="Q105" s="0" t="n">
        <v>14336911.08</v>
      </c>
      <c r="S105" s="0" t="s">
        <v>303</v>
      </c>
    </row>
    <row r="106" customFormat="false" ht="14" hidden="false" customHeight="false" outlineLevel="0" collapsed="false">
      <c r="A106" s="0" t="str">
        <f aca="false">SUBSTITUTE(C106&amp;D106&amp;E106&amp;F106&amp;G106&amp;H106&amp;I106," ","")</f>
        <v>CoordinadorNacionalHoraextradiurnaZona3NANANANA</v>
      </c>
      <c r="B106" s="0" t="s">
        <v>391</v>
      </c>
      <c r="C106" s="0" t="s">
        <v>208</v>
      </c>
      <c r="D106" s="0" t="s">
        <v>192</v>
      </c>
      <c r="E106" s="0" t="s">
        <v>390</v>
      </c>
      <c r="F106" s="0" t="s">
        <v>35</v>
      </c>
      <c r="G106" s="0" t="s">
        <v>35</v>
      </c>
      <c r="H106" s="0" t="s">
        <v>35</v>
      </c>
      <c r="I106" s="0" t="s">
        <v>35</v>
      </c>
      <c r="J106" s="0" t="s">
        <v>325</v>
      </c>
      <c r="K106" s="0" t="n">
        <v>59520.5101806331</v>
      </c>
      <c r="L106" s="0" t="n">
        <v>64979.37</v>
      </c>
      <c r="M106" s="0" t="n">
        <v>77067.439597028</v>
      </c>
      <c r="N106" s="0" t="n">
        <v>55646.775</v>
      </c>
      <c r="O106" s="0" t="n">
        <v>54918.135</v>
      </c>
      <c r="P106" s="0" t="n">
        <v>67987.08</v>
      </c>
      <c r="Q106" s="0" t="n">
        <v>87553.755</v>
      </c>
      <c r="S106" s="0" t="s">
        <v>303</v>
      </c>
    </row>
    <row r="107" customFormat="false" ht="14" hidden="false" customHeight="false" outlineLevel="0" collapsed="false">
      <c r="A107" s="0" t="str">
        <f aca="false">SUBSTITUTE(C107&amp;D107&amp;E107&amp;F107&amp;G107&amp;H107&amp;I107," ","")</f>
        <v>CoordinadorNacionalHoraextranocturnaZona3NANANANA</v>
      </c>
      <c r="B107" s="0" t="s">
        <v>392</v>
      </c>
      <c r="C107" s="0" t="s">
        <v>208</v>
      </c>
      <c r="D107" s="0" t="s">
        <v>382</v>
      </c>
      <c r="E107" s="0" t="s">
        <v>390</v>
      </c>
      <c r="F107" s="0" t="s">
        <v>35</v>
      </c>
      <c r="G107" s="0" t="s">
        <v>35</v>
      </c>
      <c r="H107" s="0" t="s">
        <v>35</v>
      </c>
      <c r="I107" s="0" t="s">
        <v>35</v>
      </c>
      <c r="J107" s="0" t="s">
        <v>325</v>
      </c>
      <c r="K107" s="0" t="n">
        <v>81517.3172276237</v>
      </c>
      <c r="L107" s="0" t="n">
        <v>90971.325</v>
      </c>
      <c r="M107" s="0" t="n">
        <v>107894.415435839</v>
      </c>
      <c r="N107" s="0" t="n">
        <v>77906.52</v>
      </c>
      <c r="O107" s="0" t="n">
        <v>76884.975</v>
      </c>
      <c r="P107" s="0" t="n">
        <v>87978.105</v>
      </c>
      <c r="Q107" s="0" t="n">
        <v>121522.455</v>
      </c>
      <c r="S107" s="0" t="s">
        <v>303</v>
      </c>
    </row>
    <row r="108" customFormat="false" ht="14" hidden="false" customHeight="false" outlineLevel="0" collapsed="false">
      <c r="A108" s="0" t="str">
        <f aca="false">SUBSTITUTE(C108&amp;D108&amp;E108&amp;F108&amp;G108&amp;H108&amp;I108," ","")</f>
        <v>CoordinadorNacionalHoraextradominicalyfestivoZona3NANANANA</v>
      </c>
      <c r="B108" s="0" t="s">
        <v>393</v>
      </c>
      <c r="C108" s="0" t="s">
        <v>208</v>
      </c>
      <c r="D108" s="0" t="s">
        <v>194</v>
      </c>
      <c r="E108" s="0" t="s">
        <v>390</v>
      </c>
      <c r="F108" s="0" t="s">
        <v>35</v>
      </c>
      <c r="G108" s="0" t="s">
        <v>35</v>
      </c>
      <c r="H108" s="0" t="s">
        <v>35</v>
      </c>
      <c r="I108" s="0" t="s">
        <v>35</v>
      </c>
      <c r="J108" s="0" t="s">
        <v>325</v>
      </c>
      <c r="K108" s="0" t="n">
        <v>103514.124274614</v>
      </c>
      <c r="L108" s="0" t="n">
        <v>103967.82</v>
      </c>
      <c r="M108" s="0" t="n">
        <v>123307.903355245</v>
      </c>
      <c r="N108" s="0" t="n">
        <v>111294.585</v>
      </c>
      <c r="O108" s="0" t="n">
        <v>87869.43</v>
      </c>
      <c r="P108" s="0" t="n">
        <v>97974.135</v>
      </c>
      <c r="Q108" s="0" t="n">
        <v>135286.92</v>
      </c>
      <c r="S108" s="0" t="s">
        <v>303</v>
      </c>
    </row>
    <row r="109" customFormat="false" ht="14" hidden="false" customHeight="false" outlineLevel="0" collapsed="false">
      <c r="A109" s="0" t="str">
        <f aca="false">SUBSTITUTE(C109&amp;D109&amp;E109&amp;F109&amp;G109&amp;H109&amp;I109," ","")</f>
        <v>ProfesionaldeoperaciónzonalencampoJornadaOrdinariaZona1NANANANA</v>
      </c>
      <c r="B109" s="0" t="s">
        <v>394</v>
      </c>
      <c r="C109" s="0" t="s">
        <v>224</v>
      </c>
      <c r="D109" s="0" t="s">
        <v>53</v>
      </c>
      <c r="E109" s="0" t="s">
        <v>379</v>
      </c>
      <c r="F109" s="0" t="s">
        <v>35</v>
      </c>
      <c r="G109" s="0" t="s">
        <v>35</v>
      </c>
      <c r="H109" s="0" t="s">
        <v>35</v>
      </c>
      <c r="I109" s="0" t="s">
        <v>35</v>
      </c>
      <c r="J109" s="0" t="s">
        <v>36</v>
      </c>
      <c r="K109" s="0" t="n">
        <v>9382776.87287974</v>
      </c>
      <c r="L109" s="0" t="n">
        <v>9847861.47</v>
      </c>
      <c r="M109" s="0" t="n">
        <v>10416180.0296603</v>
      </c>
      <c r="N109" s="0" t="n">
        <v>10245957.66</v>
      </c>
      <c r="O109" s="0" t="n">
        <v>10129520.16</v>
      </c>
      <c r="P109" s="0" t="n">
        <v>9573558.525</v>
      </c>
      <c r="Q109" s="0" t="n">
        <v>11487890.385</v>
      </c>
      <c r="S109" s="0" t="s">
        <v>303</v>
      </c>
    </row>
    <row r="110" customFormat="false" ht="14" hidden="false" customHeight="false" outlineLevel="0" collapsed="false">
      <c r="A110" s="0" t="str">
        <f aca="false">SUBSTITUTE(C110&amp;D110&amp;E110&amp;F110&amp;G110&amp;H110&amp;I110," ","")</f>
        <v>ProfesionaldeoperaciónzonalencampoHoraextradiurnaZona1NANANANA</v>
      </c>
      <c r="B110" s="0" t="s">
        <v>395</v>
      </c>
      <c r="C110" s="0" t="s">
        <v>224</v>
      </c>
      <c r="D110" s="0" t="s">
        <v>192</v>
      </c>
      <c r="E110" s="0" t="s">
        <v>379</v>
      </c>
      <c r="F110" s="0" t="s">
        <v>35</v>
      </c>
      <c r="G110" s="0" t="s">
        <v>35</v>
      </c>
      <c r="H110" s="0" t="s">
        <v>35</v>
      </c>
      <c r="I110" s="0" t="s">
        <v>35</v>
      </c>
      <c r="J110" s="0" t="s">
        <v>325</v>
      </c>
      <c r="K110" s="0" t="n">
        <v>47736.5064054595</v>
      </c>
      <c r="L110" s="0" t="n">
        <v>53666.82</v>
      </c>
      <c r="M110" s="0" t="n">
        <v>60670.1120231922</v>
      </c>
      <c r="N110" s="0" t="n">
        <v>43722.54</v>
      </c>
      <c r="O110" s="0" t="n">
        <v>43253.685</v>
      </c>
      <c r="P110" s="0" t="n">
        <v>52442.415</v>
      </c>
      <c r="Q110" s="0" t="n">
        <v>68927.895</v>
      </c>
      <c r="S110" s="0" t="s">
        <v>303</v>
      </c>
    </row>
    <row r="111" customFormat="false" ht="14" hidden="false" customHeight="false" outlineLevel="0" collapsed="false">
      <c r="A111" s="0" t="str">
        <f aca="false">SUBSTITUTE(C111&amp;D111&amp;E111&amp;F111&amp;G111&amp;H111&amp;I111," ","")</f>
        <v>ProfesionaldeoperaciónzonalencampoHoraextranocturnaZona1NANANANA</v>
      </c>
      <c r="B111" s="0" t="s">
        <v>396</v>
      </c>
      <c r="C111" s="0" t="s">
        <v>224</v>
      </c>
      <c r="D111" s="0" t="s">
        <v>382</v>
      </c>
      <c r="E111" s="0" t="s">
        <v>379</v>
      </c>
      <c r="F111" s="0" t="s">
        <v>35</v>
      </c>
      <c r="G111" s="0" t="s">
        <v>35</v>
      </c>
      <c r="H111" s="0" t="s">
        <v>35</v>
      </c>
      <c r="I111" s="0" t="s">
        <v>35</v>
      </c>
      <c r="J111" s="0" t="s">
        <v>325</v>
      </c>
      <c r="K111" s="0" t="n">
        <v>65019.7119423808</v>
      </c>
      <c r="L111" s="0" t="n">
        <v>75133.755</v>
      </c>
      <c r="M111" s="0" t="n">
        <v>84938.1568324691</v>
      </c>
      <c r="N111" s="0" t="n">
        <v>61211.97</v>
      </c>
      <c r="O111" s="0" t="n">
        <v>60555.78</v>
      </c>
      <c r="P111" s="0" t="n">
        <v>67508.91</v>
      </c>
      <c r="Q111" s="0" t="n">
        <v>95669.19</v>
      </c>
      <c r="S111" s="0" t="s">
        <v>303</v>
      </c>
    </row>
    <row r="112" customFormat="false" ht="14" hidden="false" customHeight="false" outlineLevel="0" collapsed="false">
      <c r="A112" s="0" t="str">
        <f aca="false">SUBSTITUTE(C112&amp;D112&amp;E112&amp;F112&amp;G112&amp;H112&amp;I112," ","")</f>
        <v>ProfesionaldeoperaciónzonalencampoHoraextradominicalyfestivoZona1NANANANA</v>
      </c>
      <c r="B112" s="0" t="s">
        <v>397</v>
      </c>
      <c r="C112" s="0" t="s">
        <v>224</v>
      </c>
      <c r="D112" s="0" t="s">
        <v>194</v>
      </c>
      <c r="E112" s="0" t="s">
        <v>379</v>
      </c>
      <c r="F112" s="0" t="s">
        <v>35</v>
      </c>
      <c r="G112" s="0" t="s">
        <v>35</v>
      </c>
      <c r="H112" s="0" t="s">
        <v>35</v>
      </c>
      <c r="I112" s="0" t="s">
        <v>35</v>
      </c>
      <c r="J112" s="0" t="s">
        <v>325</v>
      </c>
      <c r="K112" s="0" t="n">
        <v>82302.917479302</v>
      </c>
      <c r="L112" s="0" t="n">
        <v>85867.74</v>
      </c>
      <c r="M112" s="0" t="n">
        <v>97072.1792371076</v>
      </c>
      <c r="N112" s="0" t="n">
        <v>87445.08</v>
      </c>
      <c r="O112" s="0" t="n">
        <v>69206.31</v>
      </c>
      <c r="P112" s="0" t="n">
        <v>75042.675</v>
      </c>
      <c r="Q112" s="0" t="n">
        <v>106504.605</v>
      </c>
      <c r="S112" s="0" t="s">
        <v>303</v>
      </c>
    </row>
    <row r="113" customFormat="false" ht="14" hidden="false" customHeight="false" outlineLevel="0" collapsed="false">
      <c r="A113" s="0" t="str">
        <f aca="false">SUBSTITUTE(C113&amp;D113&amp;E113&amp;F113&amp;G113&amp;H113&amp;I113," ","")</f>
        <v>ProfesionaldeoperaciónzonalencampoJornadaOrdinariaZona2NANANANA</v>
      </c>
      <c r="B113" s="0" t="s">
        <v>398</v>
      </c>
      <c r="C113" s="0" t="s">
        <v>224</v>
      </c>
      <c r="D113" s="0" t="s">
        <v>53</v>
      </c>
      <c r="E113" s="0" t="s">
        <v>385</v>
      </c>
      <c r="F113" s="0" t="s">
        <v>35</v>
      </c>
      <c r="G113" s="0" t="s">
        <v>35</v>
      </c>
      <c r="H113" s="0" t="s">
        <v>35</v>
      </c>
      <c r="I113" s="0" t="s">
        <v>35</v>
      </c>
      <c r="J113" s="0" t="s">
        <v>36</v>
      </c>
      <c r="K113" s="0" t="n">
        <v>9382776.87287974</v>
      </c>
      <c r="L113" s="0" t="n">
        <v>10143298.08</v>
      </c>
      <c r="M113" s="0" t="n">
        <v>10416180.0296603</v>
      </c>
      <c r="N113" s="0" t="n">
        <v>10323029.97</v>
      </c>
      <c r="O113" s="0" t="n">
        <v>10129520.16</v>
      </c>
      <c r="P113" s="0" t="n">
        <v>10180866.51</v>
      </c>
      <c r="Q113" s="0" t="n">
        <v>11487890.385</v>
      </c>
      <c r="S113" s="0" t="s">
        <v>303</v>
      </c>
    </row>
    <row r="114" customFormat="false" ht="14" hidden="false" customHeight="false" outlineLevel="0" collapsed="false">
      <c r="A114" s="0" t="str">
        <f aca="false">SUBSTITUTE(C114&amp;D114&amp;E114&amp;F114&amp;G114&amp;H114&amp;I114," ","")</f>
        <v>ProfesionaldeoperaciónzonalencampoHoraextradiurnaZona2NANANANA</v>
      </c>
      <c r="B114" s="0" t="s">
        <v>399</v>
      </c>
      <c r="C114" s="0" t="s">
        <v>224</v>
      </c>
      <c r="D114" s="0" t="s">
        <v>192</v>
      </c>
      <c r="E114" s="0" t="s">
        <v>385</v>
      </c>
      <c r="F114" s="0" t="s">
        <v>35</v>
      </c>
      <c r="G114" s="0" t="s">
        <v>35</v>
      </c>
      <c r="H114" s="0" t="s">
        <v>35</v>
      </c>
      <c r="I114" s="0" t="s">
        <v>35</v>
      </c>
      <c r="J114" s="0" t="s">
        <v>325</v>
      </c>
      <c r="K114" s="0" t="n">
        <v>47736.5064054595</v>
      </c>
      <c r="L114" s="0" t="n">
        <v>55277.28</v>
      </c>
      <c r="M114" s="0" t="n">
        <v>60670.1120231922</v>
      </c>
      <c r="N114" s="0" t="n">
        <v>43722.54</v>
      </c>
      <c r="O114" s="0" t="n">
        <v>43253.685</v>
      </c>
      <c r="P114" s="0" t="n">
        <v>52967.16</v>
      </c>
      <c r="Q114" s="0" t="n">
        <v>68927.895</v>
      </c>
      <c r="S114" s="0" t="s">
        <v>303</v>
      </c>
    </row>
    <row r="115" customFormat="false" ht="14" hidden="false" customHeight="false" outlineLevel="0" collapsed="false">
      <c r="A115" s="0" t="str">
        <f aca="false">SUBSTITUTE(C115&amp;D115&amp;E115&amp;F115&amp;G115&amp;H115&amp;I115," ","")</f>
        <v>ProfesionaldeoperaciónzonalencampoHoraextranocturnaZona2NANANANA</v>
      </c>
      <c r="B115" s="0" t="s">
        <v>400</v>
      </c>
      <c r="C115" s="0" t="s">
        <v>224</v>
      </c>
      <c r="D115" s="0" t="s">
        <v>382</v>
      </c>
      <c r="E115" s="0" t="s">
        <v>385</v>
      </c>
      <c r="F115" s="0" t="s">
        <v>35</v>
      </c>
      <c r="G115" s="0" t="s">
        <v>35</v>
      </c>
      <c r="H115" s="0" t="s">
        <v>35</v>
      </c>
      <c r="I115" s="0" t="s">
        <v>35</v>
      </c>
      <c r="J115" s="0" t="s">
        <v>325</v>
      </c>
      <c r="K115" s="0" t="n">
        <v>65019.7119423808</v>
      </c>
      <c r="L115" s="0" t="n">
        <v>77387.985</v>
      </c>
      <c r="M115" s="0" t="n">
        <v>84938.1568324691</v>
      </c>
      <c r="N115" s="0" t="n">
        <v>61211.97</v>
      </c>
      <c r="O115" s="0" t="n">
        <v>60555.78</v>
      </c>
      <c r="P115" s="0" t="n">
        <v>68183.73</v>
      </c>
      <c r="Q115" s="0" t="n">
        <v>95669.19</v>
      </c>
      <c r="S115" s="0" t="s">
        <v>303</v>
      </c>
    </row>
    <row r="116" customFormat="false" ht="14" hidden="false" customHeight="false" outlineLevel="0" collapsed="false">
      <c r="A116" s="0" t="str">
        <f aca="false">SUBSTITUTE(C116&amp;D116&amp;E116&amp;F116&amp;G116&amp;H116&amp;I116," ","")</f>
        <v>ProfesionaldeoperaciónzonalencampoHoraextradominicalyfestivoZona2NANANANA</v>
      </c>
      <c r="B116" s="0" t="s">
        <v>401</v>
      </c>
      <c r="C116" s="0" t="s">
        <v>224</v>
      </c>
      <c r="D116" s="0" t="s">
        <v>194</v>
      </c>
      <c r="E116" s="0" t="s">
        <v>385</v>
      </c>
      <c r="F116" s="0" t="s">
        <v>35</v>
      </c>
      <c r="G116" s="0" t="s">
        <v>35</v>
      </c>
      <c r="H116" s="0" t="s">
        <v>35</v>
      </c>
      <c r="I116" s="0" t="s">
        <v>35</v>
      </c>
      <c r="J116" s="0" t="s">
        <v>325</v>
      </c>
      <c r="K116" s="0" t="n">
        <v>82302.917479302</v>
      </c>
      <c r="L116" s="0" t="n">
        <v>88443.855</v>
      </c>
      <c r="M116" s="0" t="n">
        <v>97072.1792371076</v>
      </c>
      <c r="N116" s="0" t="n">
        <v>87445.08</v>
      </c>
      <c r="O116" s="0" t="n">
        <v>69206.31</v>
      </c>
      <c r="P116" s="0" t="n">
        <v>75793.05</v>
      </c>
      <c r="Q116" s="0" t="n">
        <v>106504.605</v>
      </c>
      <c r="S116" s="0" t="s">
        <v>303</v>
      </c>
    </row>
    <row r="117" customFormat="false" ht="14" hidden="false" customHeight="false" outlineLevel="0" collapsed="false">
      <c r="A117" s="0" t="str">
        <f aca="false">SUBSTITUTE(C117&amp;D117&amp;E117&amp;F117&amp;G117&amp;H117&amp;I117," ","")</f>
        <v>ProfesionaldeoperaciónzonalencampoJornadaOrdinariaZona3NANANANA</v>
      </c>
      <c r="B117" s="0" t="s">
        <v>402</v>
      </c>
      <c r="C117" s="0" t="s">
        <v>224</v>
      </c>
      <c r="D117" s="0" t="s">
        <v>53</v>
      </c>
      <c r="E117" s="0" t="s">
        <v>390</v>
      </c>
      <c r="F117" s="0" t="s">
        <v>35</v>
      </c>
      <c r="G117" s="0" t="s">
        <v>35</v>
      </c>
      <c r="H117" s="0" t="s">
        <v>35</v>
      </c>
      <c r="I117" s="0" t="s">
        <v>35</v>
      </c>
      <c r="J117" s="0" t="s">
        <v>36</v>
      </c>
      <c r="K117" s="0" t="n">
        <v>9382776.87287974</v>
      </c>
      <c r="L117" s="0" t="n">
        <v>10340255.475</v>
      </c>
      <c r="M117" s="0" t="n">
        <v>10416180.0296603</v>
      </c>
      <c r="N117" s="0" t="n">
        <v>10374411.51</v>
      </c>
      <c r="O117" s="0" t="n">
        <v>10129520.16</v>
      </c>
      <c r="P117" s="0" t="n">
        <v>10228734.225</v>
      </c>
      <c r="Q117" s="0" t="n">
        <v>11487890.385</v>
      </c>
      <c r="S117" s="0" t="s">
        <v>303</v>
      </c>
    </row>
    <row r="118" customFormat="false" ht="14" hidden="false" customHeight="false" outlineLevel="0" collapsed="false">
      <c r="A118" s="0" t="str">
        <f aca="false">SUBSTITUTE(C118&amp;D118&amp;E118&amp;F118&amp;G118&amp;H118&amp;I118," ","")</f>
        <v>ProfesionaldeoperaciónzonalencampoHoraextradiurnaZona3NANANANA</v>
      </c>
      <c r="B118" s="0" t="s">
        <v>403</v>
      </c>
      <c r="C118" s="0" t="s">
        <v>224</v>
      </c>
      <c r="D118" s="0" t="s">
        <v>192</v>
      </c>
      <c r="E118" s="0" t="s">
        <v>390</v>
      </c>
      <c r="F118" s="0" t="s">
        <v>35</v>
      </c>
      <c r="G118" s="0" t="s">
        <v>35</v>
      </c>
      <c r="H118" s="0" t="s">
        <v>35</v>
      </c>
      <c r="I118" s="0" t="s">
        <v>35</v>
      </c>
      <c r="J118" s="0" t="s">
        <v>325</v>
      </c>
      <c r="K118" s="0" t="n">
        <v>47736.5064054595</v>
      </c>
      <c r="L118" s="0" t="n">
        <v>56350.575</v>
      </c>
      <c r="M118" s="0" t="n">
        <v>60670.1120231922</v>
      </c>
      <c r="N118" s="0" t="n">
        <v>43722.54</v>
      </c>
      <c r="O118" s="0" t="n">
        <v>43253.685</v>
      </c>
      <c r="P118" s="0" t="n">
        <v>53229.015</v>
      </c>
      <c r="Q118" s="0" t="n">
        <v>68927.895</v>
      </c>
      <c r="S118" s="0" t="s">
        <v>303</v>
      </c>
    </row>
    <row r="119" customFormat="false" ht="14" hidden="false" customHeight="false" outlineLevel="0" collapsed="false">
      <c r="A119" s="0" t="str">
        <f aca="false">SUBSTITUTE(C119&amp;D119&amp;E119&amp;F119&amp;G119&amp;H119&amp;I119," ","")</f>
        <v>ProfesionaldeoperaciónzonalencampoHoraextranocturnaZona3NANANANA</v>
      </c>
      <c r="B119" s="0" t="s">
        <v>404</v>
      </c>
      <c r="C119" s="0" t="s">
        <v>224</v>
      </c>
      <c r="D119" s="0" t="s">
        <v>382</v>
      </c>
      <c r="E119" s="0" t="s">
        <v>390</v>
      </c>
      <c r="F119" s="0" t="s">
        <v>35</v>
      </c>
      <c r="G119" s="0" t="s">
        <v>35</v>
      </c>
      <c r="H119" s="0" t="s">
        <v>35</v>
      </c>
      <c r="I119" s="0" t="s">
        <v>35</v>
      </c>
      <c r="J119" s="0" t="s">
        <v>325</v>
      </c>
      <c r="K119" s="0" t="n">
        <v>65019.7119423808</v>
      </c>
      <c r="L119" s="0" t="n">
        <v>78890.805</v>
      </c>
      <c r="M119" s="0" t="n">
        <v>84938.1568324691</v>
      </c>
      <c r="N119" s="0" t="n">
        <v>61211.97</v>
      </c>
      <c r="O119" s="0" t="n">
        <v>60555.78</v>
      </c>
      <c r="P119" s="0" t="n">
        <v>68521.14</v>
      </c>
      <c r="Q119" s="0" t="n">
        <v>95669.19</v>
      </c>
      <c r="S119" s="0" t="s">
        <v>303</v>
      </c>
    </row>
    <row r="120" customFormat="false" ht="14" hidden="false" customHeight="false" outlineLevel="0" collapsed="false">
      <c r="A120" s="0" t="str">
        <f aca="false">SUBSTITUTE(C120&amp;D120&amp;E120&amp;F120&amp;G120&amp;H120&amp;I120," ","")</f>
        <v>ProfesionaldeoperaciónzonalencampoHoraextradominicalyfestivoZona3NANANANA</v>
      </c>
      <c r="B120" s="0" t="s">
        <v>405</v>
      </c>
      <c r="C120" s="0" t="s">
        <v>224</v>
      </c>
      <c r="D120" s="0" t="s">
        <v>194</v>
      </c>
      <c r="E120" s="0" t="s">
        <v>390</v>
      </c>
      <c r="F120" s="0" t="s">
        <v>35</v>
      </c>
      <c r="G120" s="0" t="s">
        <v>35</v>
      </c>
      <c r="H120" s="0" t="s">
        <v>35</v>
      </c>
      <c r="I120" s="0" t="s">
        <v>35</v>
      </c>
      <c r="J120" s="0" t="s">
        <v>325</v>
      </c>
      <c r="K120" s="0" t="n">
        <v>82302.917479302</v>
      </c>
      <c r="L120" s="0" t="n">
        <v>90161.955</v>
      </c>
      <c r="M120" s="0" t="n">
        <v>97072.1792371076</v>
      </c>
      <c r="N120" s="0" t="n">
        <v>87445.08</v>
      </c>
      <c r="O120" s="0" t="n">
        <v>69206.31</v>
      </c>
      <c r="P120" s="0" t="n">
        <v>76168.755</v>
      </c>
      <c r="Q120" s="0" t="n">
        <v>106504.605</v>
      </c>
      <c r="S120" s="0" t="s">
        <v>303</v>
      </c>
    </row>
    <row r="121" customFormat="false" ht="14" hidden="false" customHeight="false" outlineLevel="0" collapsed="false">
      <c r="A121" s="0" t="str">
        <f aca="false">SUBSTITUTE(C121&amp;D121&amp;E121&amp;F121&amp;G121&amp;H121&amp;I121," ","")</f>
        <v>SupervisorServiciosBPOJornadaOrdinariaDetalladaNANANANA</v>
      </c>
      <c r="B121" s="0" t="s">
        <v>406</v>
      </c>
      <c r="C121" s="0" t="s">
        <v>63</v>
      </c>
      <c r="D121" s="0" t="s">
        <v>53</v>
      </c>
      <c r="E121" s="0" t="s">
        <v>64</v>
      </c>
      <c r="F121" s="0" t="s">
        <v>35</v>
      </c>
      <c r="G121" s="0" t="s">
        <v>35</v>
      </c>
      <c r="H121" s="0" t="s">
        <v>35</v>
      </c>
      <c r="I121" s="0" t="s">
        <v>35</v>
      </c>
      <c r="J121" s="0" t="s">
        <v>36</v>
      </c>
      <c r="K121" s="0" t="n">
        <v>7120248.14804641</v>
      </c>
      <c r="L121" s="0" t="n">
        <v>6468000.66</v>
      </c>
      <c r="M121" s="0" t="n">
        <v>7998668.7953473</v>
      </c>
      <c r="N121" s="0" t="n">
        <v>7828015.5</v>
      </c>
      <c r="O121" s="0" t="n">
        <v>8017326.315</v>
      </c>
      <c r="P121" s="0" t="n">
        <v>7254642.06</v>
      </c>
      <c r="Q121" s="0" t="n">
        <v>8666666.685</v>
      </c>
      <c r="S121" s="0" t="s">
        <v>303</v>
      </c>
    </row>
    <row r="122" customFormat="false" ht="14" hidden="false" customHeight="false" outlineLevel="0" collapsed="false">
      <c r="A122" s="0" t="str">
        <f aca="false">SUBSTITUTE(C122&amp;D122&amp;E122&amp;F122&amp;G122&amp;H122&amp;I122," ","")</f>
        <v>SupervisorServiciosBPOHoraExtradiurnaNANANANANA</v>
      </c>
      <c r="B122" s="0" t="s">
        <v>407</v>
      </c>
      <c r="C122" s="0" t="s">
        <v>63</v>
      </c>
      <c r="D122" s="0" t="s">
        <v>408</v>
      </c>
      <c r="E122" s="0" t="s">
        <v>35</v>
      </c>
      <c r="F122" s="0" t="s">
        <v>35</v>
      </c>
      <c r="G122" s="0" t="s">
        <v>35</v>
      </c>
      <c r="H122" s="0" t="s">
        <v>35</v>
      </c>
      <c r="I122" s="0" t="s">
        <v>35</v>
      </c>
      <c r="J122" s="0" t="s">
        <v>325</v>
      </c>
      <c r="K122" s="0" t="n">
        <v>35952.502630286</v>
      </c>
      <c r="L122" s="0" t="n">
        <v>35247.96</v>
      </c>
      <c r="M122" s="0" t="n">
        <v>44272.7844493565</v>
      </c>
      <c r="N122" s="0" t="n">
        <v>31798.305</v>
      </c>
      <c r="O122" s="0" t="n">
        <v>31590.27</v>
      </c>
      <c r="P122" s="0" t="n">
        <v>37948.275</v>
      </c>
      <c r="Q122" s="0" t="n">
        <v>50301</v>
      </c>
      <c r="S122" s="0" t="s">
        <v>303</v>
      </c>
    </row>
    <row r="123" customFormat="false" ht="14" hidden="false" customHeight="false" outlineLevel="0" collapsed="false">
      <c r="A123" s="0" t="str">
        <f aca="false">SUBSTITUTE(C123&amp;D123&amp;E123&amp;F123&amp;G123&amp;H123&amp;I123," ","")</f>
        <v>SupervisorServiciosBPOHoraExtraNocturnaNANANANANA</v>
      </c>
      <c r="B123" s="0" t="s">
        <v>409</v>
      </c>
      <c r="C123" s="0" t="s">
        <v>63</v>
      </c>
      <c r="D123" s="0" t="s">
        <v>410</v>
      </c>
      <c r="E123" s="0" t="s">
        <v>35</v>
      </c>
      <c r="F123" s="0" t="s">
        <v>35</v>
      </c>
      <c r="G123" s="0" t="s">
        <v>35</v>
      </c>
      <c r="H123" s="0" t="s">
        <v>35</v>
      </c>
      <c r="I123" s="0" t="s">
        <v>35</v>
      </c>
      <c r="J123" s="0" t="s">
        <v>325</v>
      </c>
      <c r="K123" s="0" t="n">
        <v>48522.1066571378</v>
      </c>
      <c r="L123" s="0" t="n">
        <v>49347.765</v>
      </c>
      <c r="M123" s="0" t="n">
        <v>61981.8982290991</v>
      </c>
      <c r="N123" s="0" t="n">
        <v>44517.42</v>
      </c>
      <c r="O123" s="0" t="n">
        <v>44225.55</v>
      </c>
      <c r="P123" s="0" t="n">
        <v>48475.26</v>
      </c>
      <c r="Q123" s="0" t="n">
        <v>69815.925</v>
      </c>
      <c r="S123" s="0" t="s">
        <v>303</v>
      </c>
    </row>
    <row r="124" customFormat="false" ht="14" hidden="false" customHeight="false" outlineLevel="0" collapsed="false">
      <c r="A124" s="0" t="str">
        <f aca="false">SUBSTITUTE(C124&amp;D124&amp;E124&amp;F124&amp;G124&amp;H124&amp;I124," ","")</f>
        <v>SupervisorServiciosBPOHoraExtradominicalyfestivoNANANANANA</v>
      </c>
      <c r="B124" s="0" t="s">
        <v>411</v>
      </c>
      <c r="C124" s="0" t="s">
        <v>63</v>
      </c>
      <c r="D124" s="0" t="s">
        <v>412</v>
      </c>
      <c r="E124" s="0" t="s">
        <v>35</v>
      </c>
      <c r="F124" s="0" t="s">
        <v>35</v>
      </c>
      <c r="G124" s="0" t="s">
        <v>35</v>
      </c>
      <c r="H124" s="0" t="s">
        <v>35</v>
      </c>
      <c r="I124" s="0" t="s">
        <v>35</v>
      </c>
      <c r="J124" s="0" t="s">
        <v>325</v>
      </c>
      <c r="K124" s="0" t="n">
        <v>61091.7106839896</v>
      </c>
      <c r="L124" s="0" t="n">
        <v>56397.15</v>
      </c>
      <c r="M124" s="0" t="n">
        <v>70836.4551189704</v>
      </c>
      <c r="N124" s="0" t="n">
        <v>63596.61</v>
      </c>
      <c r="O124" s="0" t="n">
        <v>50544.225</v>
      </c>
      <c r="P124" s="0" t="n">
        <v>53738.235</v>
      </c>
      <c r="Q124" s="0" t="n">
        <v>77723.325</v>
      </c>
      <c r="S124" s="0" t="s">
        <v>303</v>
      </c>
    </row>
    <row r="125" customFormat="false" ht="14" hidden="false" customHeight="false" outlineLevel="0" collapsed="false">
      <c r="A125" s="0" t="str">
        <f aca="false">SUBSTITUTE(C125&amp;D125&amp;E125&amp;F125&amp;G125&amp;H125&amp;I125," ","")</f>
        <v>SupervisorServiciosBPOServicio7x24DetalladaNANANANA</v>
      </c>
      <c r="B125" s="0" t="s">
        <v>413</v>
      </c>
      <c r="C125" s="0" t="s">
        <v>63</v>
      </c>
      <c r="D125" s="0" t="s">
        <v>55</v>
      </c>
      <c r="E125" s="0" t="s">
        <v>64</v>
      </c>
      <c r="F125" s="0" t="s">
        <v>35</v>
      </c>
      <c r="G125" s="0" t="s">
        <v>35</v>
      </c>
      <c r="H125" s="0" t="s">
        <v>35</v>
      </c>
      <c r="I125" s="0" t="s">
        <v>35</v>
      </c>
      <c r="J125" s="0" t="s">
        <v>305</v>
      </c>
      <c r="K125" s="0" t="n">
        <v>22203772.9802686</v>
      </c>
      <c r="L125" s="0" t="n">
        <v>29642171.265</v>
      </c>
      <c r="M125" s="0" t="n">
        <v>32194641.9012729</v>
      </c>
      <c r="N125" s="0" t="n">
        <v>29425807.62</v>
      </c>
      <c r="O125" s="0" t="n">
        <v>29099213.37</v>
      </c>
      <c r="P125" s="0" t="n">
        <v>37309460.58</v>
      </c>
      <c r="Q125" s="0" t="n">
        <v>33044128.29</v>
      </c>
      <c r="S125" s="0" t="s">
        <v>303</v>
      </c>
    </row>
    <row r="126" customFormat="false" ht="14" hidden="false" customHeight="false" outlineLevel="0" collapsed="false">
      <c r="A126" s="0" t="str">
        <f aca="false">SUBSTITUTE(C126&amp;D126&amp;E126&amp;F126&amp;G126&amp;H126&amp;I126," ","")</f>
        <v>SupervisorServiciosBPOJornadaOrdinariaAmpliaNANANANA</v>
      </c>
      <c r="B126" s="0" t="s">
        <v>414</v>
      </c>
      <c r="C126" s="0" t="s">
        <v>63</v>
      </c>
      <c r="D126" s="0" t="s">
        <v>53</v>
      </c>
      <c r="E126" s="0" t="s">
        <v>65</v>
      </c>
      <c r="F126" s="0" t="s">
        <v>35</v>
      </c>
      <c r="G126" s="0" t="s">
        <v>35</v>
      </c>
      <c r="H126" s="0" t="s">
        <v>35</v>
      </c>
      <c r="I126" s="0" t="s">
        <v>35</v>
      </c>
      <c r="J126" s="0" t="s">
        <v>36</v>
      </c>
      <c r="K126" s="0" t="n">
        <v>7120248.14804641</v>
      </c>
      <c r="L126" s="0" t="n">
        <v>6468000.66</v>
      </c>
      <c r="M126" s="0" t="n">
        <v>7998668.7953473</v>
      </c>
      <c r="N126" s="0" t="n">
        <v>8153885.25</v>
      </c>
      <c r="O126" s="0" t="n">
        <v>8017326.315</v>
      </c>
      <c r="P126" s="0" t="n">
        <v>7254642.06</v>
      </c>
      <c r="Q126" s="0" t="n">
        <v>8666666.685</v>
      </c>
      <c r="S126" s="0" t="s">
        <v>303</v>
      </c>
    </row>
    <row r="127" customFormat="false" ht="14" hidden="false" customHeight="false" outlineLevel="0" collapsed="false">
      <c r="A127" s="0" t="str">
        <f aca="false">SUBSTITUTE(C127&amp;D127&amp;E127&amp;F127&amp;G127&amp;H127&amp;I127," ","")</f>
        <v>SupervisorServiciosBPOServicio7x24AmpliaNANANANA</v>
      </c>
      <c r="B127" s="0" t="s">
        <v>415</v>
      </c>
      <c r="C127" s="0" t="s">
        <v>63</v>
      </c>
      <c r="D127" s="0" t="s">
        <v>55</v>
      </c>
      <c r="E127" s="0" t="s">
        <v>65</v>
      </c>
      <c r="F127" s="0" t="s">
        <v>35</v>
      </c>
      <c r="G127" s="0" t="s">
        <v>35</v>
      </c>
      <c r="H127" s="0" t="s">
        <v>35</v>
      </c>
      <c r="I127" s="0" t="s">
        <v>35</v>
      </c>
      <c r="J127" s="0" t="s">
        <v>305</v>
      </c>
      <c r="K127" s="0" t="n">
        <v>22203772.9802686</v>
      </c>
      <c r="L127" s="0" t="n">
        <v>29642171.265</v>
      </c>
      <c r="M127" s="0" t="n">
        <v>32194641.9012729</v>
      </c>
      <c r="N127" s="0" t="n">
        <v>30784683.96</v>
      </c>
      <c r="O127" s="0" t="n">
        <v>29099213.37</v>
      </c>
      <c r="P127" s="0" t="n">
        <v>37309460.58</v>
      </c>
      <c r="Q127" s="0" t="n">
        <v>33044128.29</v>
      </c>
      <c r="S127" s="0" t="s">
        <v>303</v>
      </c>
    </row>
    <row r="128" customFormat="false" ht="14" hidden="false" customHeight="false" outlineLevel="0" collapsed="false">
      <c r="A128" s="0" t="str">
        <f aca="false">SUBSTITUTE(C128&amp;D128&amp;E128&amp;F128&amp;G128&amp;H128&amp;I128," ","")</f>
        <v>LíderdecalidadJornadaOrdinariaDetalladaNANANANA</v>
      </c>
      <c r="B128" s="0" t="s">
        <v>416</v>
      </c>
      <c r="C128" s="0" t="s">
        <v>66</v>
      </c>
      <c r="D128" s="0" t="s">
        <v>53</v>
      </c>
      <c r="E128" s="0" t="s">
        <v>64</v>
      </c>
      <c r="F128" s="0" t="s">
        <v>35</v>
      </c>
      <c r="G128" s="0" t="s">
        <v>35</v>
      </c>
      <c r="H128" s="0" t="s">
        <v>35</v>
      </c>
      <c r="I128" s="0" t="s">
        <v>35</v>
      </c>
      <c r="J128" s="0" t="s">
        <v>36</v>
      </c>
      <c r="K128" s="0" t="n">
        <v>6366071.90643531</v>
      </c>
      <c r="L128" s="0" t="n">
        <v>6204388.23</v>
      </c>
      <c r="M128" s="0" t="n">
        <v>7273777.21550637</v>
      </c>
      <c r="N128" s="0" t="n">
        <v>6817726.125</v>
      </c>
      <c r="O128" s="0" t="n">
        <v>7177516.965</v>
      </c>
      <c r="P128" s="0" t="n">
        <v>6478780.185</v>
      </c>
      <c r="Q128" s="0" t="n">
        <v>7939825.515</v>
      </c>
      <c r="S128" s="0" t="s">
        <v>303</v>
      </c>
    </row>
    <row r="129" customFormat="false" ht="14" hidden="false" customHeight="false" outlineLevel="0" collapsed="false">
      <c r="A129" s="0" t="str">
        <f aca="false">SUBSTITUTE(C129&amp;D129&amp;E129&amp;F129&amp;G129&amp;H129&amp;I129," ","")</f>
        <v>LíderdecalidadHoraExtradiurnaNANANANANA</v>
      </c>
      <c r="B129" s="0" t="s">
        <v>417</v>
      </c>
      <c r="C129" s="0" t="s">
        <v>66</v>
      </c>
      <c r="D129" s="0" t="s">
        <v>408</v>
      </c>
      <c r="E129" s="0" t="s">
        <v>35</v>
      </c>
      <c r="F129" s="0" t="s">
        <v>35</v>
      </c>
      <c r="G129" s="0" t="s">
        <v>35</v>
      </c>
      <c r="H129" s="0" t="s">
        <v>35</v>
      </c>
      <c r="I129" s="0" t="s">
        <v>35</v>
      </c>
      <c r="J129" s="0" t="s">
        <v>325</v>
      </c>
      <c r="K129" s="0" t="n">
        <v>32024.5013718948</v>
      </c>
      <c r="L129" s="0" t="n">
        <v>33811.38</v>
      </c>
      <c r="M129" s="0" t="n">
        <v>38807.0085914112</v>
      </c>
      <c r="N129" s="0" t="n">
        <v>27823.905</v>
      </c>
      <c r="O129" s="0" t="n">
        <v>27701.775</v>
      </c>
      <c r="P129" s="0" t="n">
        <v>33128.28</v>
      </c>
      <c r="Q129" s="0" t="n">
        <v>44092.035</v>
      </c>
      <c r="S129" s="0" t="s">
        <v>303</v>
      </c>
    </row>
    <row r="130" customFormat="false" ht="14" hidden="false" customHeight="false" outlineLevel="0" collapsed="false">
      <c r="A130" s="0" t="str">
        <f aca="false">SUBSTITUTE(C130&amp;D130&amp;E130&amp;F130&amp;G130&amp;H130&amp;I130," ","")</f>
        <v>LíderdecalidadHoraExtraNocturnaNANANANANA</v>
      </c>
      <c r="B130" s="0" t="s">
        <v>418</v>
      </c>
      <c r="C130" s="0" t="s">
        <v>66</v>
      </c>
      <c r="D130" s="0" t="s">
        <v>410</v>
      </c>
      <c r="E130" s="0" t="s">
        <v>35</v>
      </c>
      <c r="F130" s="0" t="s">
        <v>35</v>
      </c>
      <c r="G130" s="0" t="s">
        <v>35</v>
      </c>
      <c r="H130" s="0" t="s">
        <v>35</v>
      </c>
      <c r="I130" s="0" t="s">
        <v>35</v>
      </c>
      <c r="J130" s="0" t="s">
        <v>325</v>
      </c>
      <c r="K130" s="0" t="n">
        <v>43022.9048953901</v>
      </c>
      <c r="L130" s="0" t="n">
        <v>47336.76</v>
      </c>
      <c r="M130" s="0" t="n">
        <v>54329.8120279758</v>
      </c>
      <c r="N130" s="0" t="n">
        <v>38953.26</v>
      </c>
      <c r="O130" s="0" t="n">
        <v>38782.485</v>
      </c>
      <c r="P130" s="0" t="n">
        <v>42164.865</v>
      </c>
      <c r="Q130" s="0" t="n">
        <v>61198.515</v>
      </c>
      <c r="S130" s="0" t="s">
        <v>303</v>
      </c>
    </row>
    <row r="131" customFormat="false" ht="14" hidden="false" customHeight="false" outlineLevel="0" collapsed="false">
      <c r="A131" s="0" t="str">
        <f aca="false">SUBSTITUTE(C131&amp;D131&amp;E131&amp;F131&amp;G131&amp;H131&amp;I131," ","")</f>
        <v>LíderdecalidadHoraExtradominicalyfestivoNANANANANA</v>
      </c>
      <c r="B131" s="0" t="s">
        <v>419</v>
      </c>
      <c r="C131" s="0" t="s">
        <v>66</v>
      </c>
      <c r="D131" s="0" t="s">
        <v>412</v>
      </c>
      <c r="E131" s="0" t="s">
        <v>35</v>
      </c>
      <c r="F131" s="0" t="s">
        <v>35</v>
      </c>
      <c r="G131" s="0" t="s">
        <v>35</v>
      </c>
      <c r="H131" s="0" t="s">
        <v>35</v>
      </c>
      <c r="I131" s="0" t="s">
        <v>35</v>
      </c>
      <c r="J131" s="0" t="s">
        <v>325</v>
      </c>
      <c r="K131" s="0" t="n">
        <v>54021.3084188854</v>
      </c>
      <c r="L131" s="0" t="n">
        <v>54098.415</v>
      </c>
      <c r="M131" s="0" t="n">
        <v>62091.213746258</v>
      </c>
      <c r="N131" s="0" t="n">
        <v>55646.775</v>
      </c>
      <c r="O131" s="0" t="n">
        <v>44322.84</v>
      </c>
      <c r="P131" s="0" t="n">
        <v>46682.64</v>
      </c>
      <c r="Q131" s="0" t="n">
        <v>68129.91</v>
      </c>
      <c r="S131" s="0" t="s">
        <v>303</v>
      </c>
    </row>
    <row r="132" customFormat="false" ht="14" hidden="false" customHeight="false" outlineLevel="0" collapsed="false">
      <c r="A132" s="0" t="str">
        <f aca="false">SUBSTITUTE(C132&amp;D132&amp;E132&amp;F132&amp;G132&amp;H132&amp;I132," ","")</f>
        <v>LíderdecalidadServicio7x24DetalladaNANANANA</v>
      </c>
      <c r="B132" s="0" t="s">
        <v>420</v>
      </c>
      <c r="C132" s="0" t="s">
        <v>66</v>
      </c>
      <c r="D132" s="0" t="s">
        <v>55</v>
      </c>
      <c r="E132" s="0" t="s">
        <v>64</v>
      </c>
      <c r="F132" s="0" t="s">
        <v>35</v>
      </c>
      <c r="G132" s="0" t="s">
        <v>35</v>
      </c>
      <c r="H132" s="0" t="s">
        <v>35</v>
      </c>
      <c r="I132" s="0" t="s">
        <v>35</v>
      </c>
      <c r="J132" s="0" t="s">
        <v>305</v>
      </c>
      <c r="K132" s="0" t="n">
        <v>19564156.1346297</v>
      </c>
      <c r="L132" s="0" t="n">
        <v>28107031.32</v>
      </c>
      <c r="M132" s="0" t="n">
        <v>29276953.2924132</v>
      </c>
      <c r="N132" s="0" t="n">
        <v>25643905.2</v>
      </c>
      <c r="O132" s="0" t="n">
        <v>25836395.535</v>
      </c>
      <c r="P132" s="0" t="n">
        <v>32932474.56</v>
      </c>
      <c r="Q132" s="0" t="n">
        <v>29308226.445</v>
      </c>
      <c r="S132" s="0" t="s">
        <v>303</v>
      </c>
    </row>
    <row r="133" customFormat="false" ht="14" hidden="false" customHeight="false" outlineLevel="0" collapsed="false">
      <c r="A133" s="0" t="str">
        <f aca="false">SUBSTITUTE(C133&amp;D133&amp;E133&amp;F133&amp;G133&amp;H133&amp;I133," ","")</f>
        <v>LíderdecalidadServicio7x24AmpliaNANANANA</v>
      </c>
      <c r="B133" s="0" t="s">
        <v>421</v>
      </c>
      <c r="C133" s="0" t="s">
        <v>66</v>
      </c>
      <c r="D133" s="0" t="s">
        <v>55</v>
      </c>
      <c r="E133" s="0" t="s">
        <v>65</v>
      </c>
      <c r="F133" s="0" t="s">
        <v>35</v>
      </c>
      <c r="G133" s="0" t="s">
        <v>35</v>
      </c>
      <c r="H133" s="0" t="s">
        <v>35</v>
      </c>
      <c r="I133" s="0" t="s">
        <v>35</v>
      </c>
      <c r="J133" s="0" t="s">
        <v>305</v>
      </c>
      <c r="K133" s="0" t="n">
        <v>19564156.1346297</v>
      </c>
      <c r="L133" s="0" t="n">
        <v>28107031.32</v>
      </c>
      <c r="M133" s="0" t="n">
        <v>29276953.2924132</v>
      </c>
      <c r="N133" s="0" t="n">
        <v>25739122.095</v>
      </c>
      <c r="O133" s="0" t="n">
        <v>25836395.535</v>
      </c>
      <c r="P133" s="0" t="n">
        <v>32932474.56</v>
      </c>
      <c r="Q133" s="0" t="n">
        <v>29308226.445</v>
      </c>
      <c r="S133" s="0" t="s">
        <v>303</v>
      </c>
    </row>
    <row r="134" customFormat="false" ht="14" hidden="false" customHeight="false" outlineLevel="0" collapsed="false">
      <c r="A134" s="0" t="str">
        <f aca="false">SUBSTITUTE(C134&amp;D134&amp;E134&amp;F134&amp;G134&amp;H134&amp;I134," ","")</f>
        <v>LíderdecalidadJornadaOrdinariaAmpliaNANANANA</v>
      </c>
      <c r="B134" s="0" t="s">
        <v>422</v>
      </c>
      <c r="C134" s="0" t="s">
        <v>66</v>
      </c>
      <c r="D134" s="0" t="s">
        <v>53</v>
      </c>
      <c r="E134" s="0" t="s">
        <v>65</v>
      </c>
      <c r="F134" s="0" t="s">
        <v>35</v>
      </c>
      <c r="G134" s="0" t="s">
        <v>35</v>
      </c>
      <c r="H134" s="0" t="s">
        <v>35</v>
      </c>
      <c r="I134" s="0" t="s">
        <v>35</v>
      </c>
      <c r="J134" s="0" t="s">
        <v>36</v>
      </c>
      <c r="K134" s="0" t="n">
        <v>6366071.90643531</v>
      </c>
      <c r="L134" s="0" t="n">
        <v>6204388.23</v>
      </c>
      <c r="M134" s="0" t="n">
        <v>7273777.21550637</v>
      </c>
      <c r="N134" s="0" t="n">
        <v>7381882.89</v>
      </c>
      <c r="O134" s="0" t="n">
        <v>7177516.965</v>
      </c>
      <c r="P134" s="0" t="n">
        <v>6478780.185</v>
      </c>
      <c r="Q134" s="0" t="n">
        <v>7939825.515</v>
      </c>
      <c r="S134" s="0" t="s">
        <v>303</v>
      </c>
    </row>
    <row r="135" customFormat="false" ht="14" hidden="false" customHeight="false" outlineLevel="0" collapsed="false">
      <c r="A135" s="0" t="str">
        <f aca="false">SUBSTITUTE(C135&amp;D135&amp;E135&amp;F135&amp;G135&amp;H135&amp;I135," ","")</f>
        <v>FormadorJornadaOrdinariaNANANANANA</v>
      </c>
      <c r="B135" s="0" t="s">
        <v>423</v>
      </c>
      <c r="C135" s="0" t="s">
        <v>215</v>
      </c>
      <c r="D135" s="0" t="s">
        <v>53</v>
      </c>
      <c r="E135" s="0" t="s">
        <v>35</v>
      </c>
      <c r="F135" s="0" t="s">
        <v>35</v>
      </c>
      <c r="G135" s="0" t="s">
        <v>35</v>
      </c>
      <c r="H135" s="0" t="s">
        <v>35</v>
      </c>
      <c r="I135" s="0" t="s">
        <v>35</v>
      </c>
      <c r="J135" s="0" t="s">
        <v>36</v>
      </c>
      <c r="K135" s="0" t="n">
        <v>5611895.6648242</v>
      </c>
      <c r="L135" s="0" t="n">
        <v>6278078.16</v>
      </c>
      <c r="M135" s="0" t="n">
        <v>6076374.81546775</v>
      </c>
      <c r="N135" s="0" t="n">
        <v>5656161.15</v>
      </c>
      <c r="O135" s="0" t="n">
        <v>6337706.58</v>
      </c>
      <c r="P135" s="0" t="n">
        <v>5754373.335</v>
      </c>
      <c r="Q135" s="0" t="n">
        <v>7204415.58</v>
      </c>
      <c r="S135" s="0" t="s">
        <v>303</v>
      </c>
    </row>
    <row r="136" customFormat="false" ht="14" hidden="false" customHeight="false" outlineLevel="0" collapsed="false">
      <c r="A136" s="0" t="str">
        <f aca="false">SUBSTITUTE(C136&amp;D136&amp;E136&amp;F136&amp;G136&amp;H136&amp;I136," ","")</f>
        <v>FormadorHoraExtradiurnaNANANANANA</v>
      </c>
      <c r="B136" s="0" t="s">
        <v>424</v>
      </c>
      <c r="C136" s="0" t="s">
        <v>215</v>
      </c>
      <c r="D136" s="0" t="s">
        <v>408</v>
      </c>
      <c r="E136" s="0" t="s">
        <v>35</v>
      </c>
      <c r="F136" s="0" t="s">
        <v>35</v>
      </c>
      <c r="G136" s="0" t="s">
        <v>35</v>
      </c>
      <c r="H136" s="0" t="s">
        <v>35</v>
      </c>
      <c r="I136" s="0" t="s">
        <v>35</v>
      </c>
      <c r="J136" s="0" t="s">
        <v>325</v>
      </c>
      <c r="K136" s="0" t="n">
        <v>28096.5001135036</v>
      </c>
      <c r="L136" s="0" t="n">
        <v>34212.96</v>
      </c>
      <c r="M136" s="0" t="n">
        <v>33341.232733466</v>
      </c>
      <c r="N136" s="0" t="n">
        <v>23848.47</v>
      </c>
      <c r="O136" s="0" t="n">
        <v>23814.315</v>
      </c>
      <c r="P136" s="0" t="n">
        <v>28275.165</v>
      </c>
      <c r="Q136" s="0" t="n">
        <v>37883.07</v>
      </c>
      <c r="S136" s="0" t="s">
        <v>303</v>
      </c>
    </row>
    <row r="137" customFormat="false" ht="14" hidden="false" customHeight="false" outlineLevel="0" collapsed="false">
      <c r="A137" s="0" t="str">
        <f aca="false">SUBSTITUTE(C137&amp;D137&amp;E137&amp;F137&amp;G137&amp;H137&amp;I137," ","")</f>
        <v>FormadorHoraExtraNocturnaNANANANANA</v>
      </c>
      <c r="B137" s="0" t="s">
        <v>425</v>
      </c>
      <c r="C137" s="0" t="s">
        <v>215</v>
      </c>
      <c r="D137" s="0" t="s">
        <v>410</v>
      </c>
      <c r="E137" s="0" t="s">
        <v>35</v>
      </c>
      <c r="F137" s="0" t="s">
        <v>35</v>
      </c>
      <c r="G137" s="0" t="s">
        <v>35</v>
      </c>
      <c r="H137" s="0" t="s">
        <v>35</v>
      </c>
      <c r="I137" s="0" t="s">
        <v>35</v>
      </c>
      <c r="J137" s="0" t="s">
        <v>325</v>
      </c>
      <c r="K137" s="0" t="n">
        <v>37523.7031336424</v>
      </c>
      <c r="L137" s="0" t="n">
        <v>47898.765</v>
      </c>
      <c r="M137" s="0" t="n">
        <v>46677.7258268524</v>
      </c>
      <c r="N137" s="0" t="n">
        <v>33388.065</v>
      </c>
      <c r="O137" s="0" t="n">
        <v>33339.42</v>
      </c>
      <c r="P137" s="0" t="n">
        <v>35756.145</v>
      </c>
      <c r="Q137" s="0" t="n">
        <v>52580.07</v>
      </c>
      <c r="S137" s="0" t="s">
        <v>303</v>
      </c>
    </row>
    <row r="138" customFormat="false" ht="14" hidden="false" customHeight="false" outlineLevel="0" collapsed="false">
      <c r="A138" s="0" t="str">
        <f aca="false">SUBSTITUTE(C138&amp;D138&amp;E138&amp;F138&amp;G138&amp;H138&amp;I138," ","")</f>
        <v>FormadorHoraExtradominicalyfestivoNANANANANA</v>
      </c>
      <c r="B138" s="0" t="s">
        <v>426</v>
      </c>
      <c r="C138" s="0" t="s">
        <v>215</v>
      </c>
      <c r="D138" s="0" t="s">
        <v>412</v>
      </c>
      <c r="E138" s="0" t="s">
        <v>35</v>
      </c>
      <c r="F138" s="0" t="s">
        <v>35</v>
      </c>
      <c r="G138" s="0" t="s">
        <v>35</v>
      </c>
      <c r="H138" s="0" t="s">
        <v>35</v>
      </c>
      <c r="I138" s="0" t="s">
        <v>35</v>
      </c>
      <c r="J138" s="0" t="s">
        <v>325</v>
      </c>
      <c r="K138" s="0" t="n">
        <v>46950.9061537813</v>
      </c>
      <c r="L138" s="0" t="n">
        <v>54741.15</v>
      </c>
      <c r="M138" s="0" t="n">
        <v>53345.9723735456</v>
      </c>
      <c r="N138" s="0" t="n">
        <v>47697.975</v>
      </c>
      <c r="O138" s="0" t="n">
        <v>38102.49</v>
      </c>
      <c r="P138" s="0" t="n">
        <v>39495.6</v>
      </c>
      <c r="Q138" s="0" t="n">
        <v>58535.46</v>
      </c>
      <c r="S138" s="0" t="s">
        <v>303</v>
      </c>
    </row>
    <row r="139" customFormat="false" ht="14" hidden="false" customHeight="false" outlineLevel="0" collapsed="false">
      <c r="A139" s="0" t="str">
        <f aca="false">SUBSTITUTE(C139&amp;D139&amp;E139&amp;F139&amp;G139&amp;H139&amp;I139," ","")</f>
        <v>SesiónformaciónocapacitaciónDetalladaNANANANANA</v>
      </c>
      <c r="B139" s="0" t="s">
        <v>427</v>
      </c>
      <c r="C139" s="0" t="s">
        <v>67</v>
      </c>
      <c r="D139" s="0" t="s">
        <v>64</v>
      </c>
      <c r="E139" s="0" t="s">
        <v>35</v>
      </c>
      <c r="F139" s="0" t="s">
        <v>35</v>
      </c>
      <c r="G139" s="0" t="s">
        <v>35</v>
      </c>
      <c r="H139" s="0" t="s">
        <v>35</v>
      </c>
      <c r="I139" s="0" t="s">
        <v>35</v>
      </c>
      <c r="J139" s="0" t="s">
        <v>428</v>
      </c>
      <c r="K139" s="0" t="n">
        <v>381630.858</v>
      </c>
      <c r="L139" s="0" t="n">
        <v>124999.02</v>
      </c>
      <c r="M139" s="0" t="n">
        <v>691290.408763024</v>
      </c>
      <c r="N139" s="0" t="n">
        <v>521640</v>
      </c>
      <c r="O139" s="0" t="n">
        <v>493856.46</v>
      </c>
      <c r="P139" s="0" t="n">
        <v>194885.325</v>
      </c>
      <c r="Q139" s="0" t="n">
        <v>514602</v>
      </c>
      <c r="S139" s="0" t="s">
        <v>303</v>
      </c>
    </row>
    <row r="140" customFormat="false" ht="14" hidden="false" customHeight="false" outlineLevel="0" collapsed="false">
      <c r="A140" s="0" t="str">
        <f aca="false">SUBSTITUTE(C140&amp;D140&amp;E140&amp;F140&amp;G140&amp;H140&amp;I140," ","")</f>
        <v>SesiónformaciónocapacitaciónAmpliaNANANANANA</v>
      </c>
      <c r="B140" s="0" t="s">
        <v>429</v>
      </c>
      <c r="C140" s="0" t="s">
        <v>67</v>
      </c>
      <c r="D140" s="0" t="s">
        <v>65</v>
      </c>
      <c r="E140" s="0" t="s">
        <v>35</v>
      </c>
      <c r="F140" s="0" t="s">
        <v>35</v>
      </c>
      <c r="G140" s="0" t="s">
        <v>35</v>
      </c>
      <c r="H140" s="0" t="s">
        <v>35</v>
      </c>
      <c r="I140" s="0" t="s">
        <v>35</v>
      </c>
      <c r="J140" s="0" t="s">
        <v>428</v>
      </c>
      <c r="K140" s="0" t="n">
        <v>426745.358</v>
      </c>
      <c r="L140" s="0" t="n">
        <v>124999.02</v>
      </c>
      <c r="M140" s="0" t="n">
        <v>829548.490515629</v>
      </c>
      <c r="N140" s="0" t="n">
        <v>652050</v>
      </c>
      <c r="O140" s="0" t="n">
        <v>658475.28</v>
      </c>
      <c r="P140" s="0" t="n">
        <v>194885.325</v>
      </c>
      <c r="Q140" s="0" t="n">
        <v>514602</v>
      </c>
      <c r="S140" s="0" t="s">
        <v>303</v>
      </c>
    </row>
    <row r="141" customFormat="false" ht="14" hidden="false" customHeight="false" outlineLevel="0" collapsed="false">
      <c r="A141" s="0" t="str">
        <f aca="false">SUBSTITUTE(C141&amp;D141&amp;E141&amp;F141&amp;G141&amp;H141&amp;I141," ","")</f>
        <v>DistintivoInstitucionalNANANANANANA</v>
      </c>
      <c r="B141" s="0" t="s">
        <v>430</v>
      </c>
      <c r="C141" s="0" t="s">
        <v>211</v>
      </c>
      <c r="D141" s="0" t="s">
        <v>35</v>
      </c>
      <c r="E141" s="0" t="s">
        <v>35</v>
      </c>
      <c r="F141" s="0" t="s">
        <v>35</v>
      </c>
      <c r="G141" s="0" t="s">
        <v>35</v>
      </c>
      <c r="H141" s="0" t="s">
        <v>35</v>
      </c>
      <c r="I141" s="0" t="s">
        <v>35</v>
      </c>
      <c r="J141" s="0" t="s">
        <v>431</v>
      </c>
      <c r="K141" s="0" t="n">
        <v>49680</v>
      </c>
      <c r="L141" s="0" t="n">
        <v>272342.655</v>
      </c>
      <c r="M141" s="0" t="n">
        <v>248864.547154689</v>
      </c>
      <c r="N141" s="0" t="n">
        <v>326025</v>
      </c>
      <c r="O141" s="0" t="n">
        <v>279067.05</v>
      </c>
      <c r="P141" s="0" t="n">
        <v>362933.1</v>
      </c>
      <c r="Q141" s="0" t="n">
        <v>298769.31</v>
      </c>
      <c r="S141" s="0" t="s">
        <v>303</v>
      </c>
    </row>
    <row r="142" customFormat="false" ht="14" hidden="false" customHeight="false" outlineLevel="0" collapsed="false">
      <c r="A142" s="0" t="str">
        <f aca="false">SUBSTITUTE(C142&amp;D142&amp;E142&amp;F142&amp;G142&amp;H142&amp;I142," ","")</f>
        <v>EstudiodeSeguridadporAgenteVerificacióndeinformaciónNANANANANA</v>
      </c>
      <c r="B142" s="0" t="s">
        <v>432</v>
      </c>
      <c r="C142" s="0" t="s">
        <v>214</v>
      </c>
      <c r="D142" s="0" t="s">
        <v>433</v>
      </c>
      <c r="E142" s="0" t="s">
        <v>35</v>
      </c>
      <c r="F142" s="0" t="s">
        <v>35</v>
      </c>
      <c r="G142" s="0" t="s">
        <v>35</v>
      </c>
      <c r="H142" s="0" t="s">
        <v>35</v>
      </c>
      <c r="I142" s="0" t="s">
        <v>35</v>
      </c>
      <c r="J142" s="0" t="s">
        <v>433</v>
      </c>
      <c r="K142" s="0" t="n">
        <v>21114</v>
      </c>
      <c r="L142" s="0" t="n">
        <v>52940.25</v>
      </c>
      <c r="M142" s="0" t="n">
        <v>175950</v>
      </c>
      <c r="N142" s="0" t="n">
        <v>234738</v>
      </c>
      <c r="O142" s="0" t="n">
        <v>33076.53</v>
      </c>
      <c r="P142" s="0" t="n">
        <v>65173.95</v>
      </c>
      <c r="Q142" s="0" t="n">
        <v>73228.32</v>
      </c>
      <c r="S142" s="0" t="s">
        <v>303</v>
      </c>
    </row>
    <row r="143" customFormat="false" ht="14" hidden="false" customHeight="false" outlineLevel="0" collapsed="false">
      <c r="A143" s="0" t="str">
        <f aca="false">SUBSTITUTE(C143&amp;D143&amp;E143&amp;F143&amp;G143&amp;H143&amp;I143," ","")</f>
        <v>EstudiodeSeguridadporAgenteVisitaDomiciliariaNANANANANA</v>
      </c>
      <c r="B143" s="0" t="s">
        <v>434</v>
      </c>
      <c r="C143" s="0" t="s">
        <v>214</v>
      </c>
      <c r="D143" s="0" t="s">
        <v>435</v>
      </c>
      <c r="E143" s="0" t="s">
        <v>35</v>
      </c>
      <c r="F143" s="0" t="s">
        <v>35</v>
      </c>
      <c r="G143" s="0" t="s">
        <v>35</v>
      </c>
      <c r="H143" s="0" t="s">
        <v>35</v>
      </c>
      <c r="I143" s="0" t="s">
        <v>35</v>
      </c>
      <c r="J143" s="0" t="s">
        <v>435</v>
      </c>
      <c r="K143" s="0" t="n">
        <v>226130.94</v>
      </c>
      <c r="L143" s="0" t="n">
        <v>95796.495</v>
      </c>
      <c r="M143" s="0" t="n">
        <v>248864.547154689</v>
      </c>
      <c r="N143" s="0" t="n">
        <v>234738</v>
      </c>
      <c r="O143" s="0" t="n">
        <v>69766.245</v>
      </c>
      <c r="P143" s="0" t="n">
        <v>117192.015</v>
      </c>
      <c r="Q143" s="0" t="n">
        <v>102518.82</v>
      </c>
      <c r="S143" s="0" t="s">
        <v>303</v>
      </c>
    </row>
    <row r="144" customFormat="false" ht="14" hidden="false" customHeight="false" outlineLevel="0" collapsed="false">
      <c r="A144" s="0" t="str">
        <f aca="false">SUBSTITUTE(C144&amp;D144&amp;E144&amp;F144&amp;G144&amp;H144&amp;I144," ","")</f>
        <v>EstudiodeSeguridadporAgentePolígrafoNANANANANA</v>
      </c>
      <c r="B144" s="0" t="s">
        <v>436</v>
      </c>
      <c r="C144" s="0" t="s">
        <v>214</v>
      </c>
      <c r="D144" s="0" t="s">
        <v>437</v>
      </c>
      <c r="E144" s="0" t="s">
        <v>35</v>
      </c>
      <c r="F144" s="0" t="s">
        <v>35</v>
      </c>
      <c r="G144" s="0" t="s">
        <v>35</v>
      </c>
      <c r="H144" s="0" t="s">
        <v>35</v>
      </c>
      <c r="I144" s="0" t="s">
        <v>35</v>
      </c>
      <c r="J144" s="0" t="s">
        <v>437</v>
      </c>
      <c r="K144" s="0" t="n">
        <v>180000</v>
      </c>
      <c r="L144" s="0" t="n">
        <v>149187</v>
      </c>
      <c r="M144" s="0" t="n">
        <v>267165.375367352</v>
      </c>
      <c r="N144" s="0" t="n">
        <v>352800</v>
      </c>
      <c r="O144" s="0" t="n">
        <v>149644</v>
      </c>
      <c r="P144" s="0" t="n">
        <v>239114</v>
      </c>
      <c r="Q144" s="0" t="n">
        <v>164144</v>
      </c>
      <c r="S144" s="0" t="s">
        <v>251</v>
      </c>
    </row>
    <row r="145" customFormat="false" ht="14" hidden="false" customHeight="false" outlineLevel="0" collapsed="false">
      <c r="A145" s="0" t="str">
        <f aca="false">SUBSTITUTE(C145&amp;D145&amp;E145&amp;F145&amp;G145&amp;H145&amp;I145," ","")</f>
        <v>EstudiodeSeguridadporAgentePruebaVSA(pruebadeestrésdelavoz)NANANANANA</v>
      </c>
      <c r="B145" s="0" t="s">
        <v>438</v>
      </c>
      <c r="C145" s="0" t="s">
        <v>214</v>
      </c>
      <c r="D145" s="0" t="s">
        <v>439</v>
      </c>
      <c r="E145" s="0" t="s">
        <v>35</v>
      </c>
      <c r="F145" s="0" t="s">
        <v>35</v>
      </c>
      <c r="G145" s="0" t="s">
        <v>35</v>
      </c>
      <c r="H145" s="0" t="s">
        <v>35</v>
      </c>
      <c r="I145" s="0" t="s">
        <v>35</v>
      </c>
      <c r="J145" s="0" t="s">
        <v>439</v>
      </c>
      <c r="K145" s="0" t="n">
        <v>180000</v>
      </c>
      <c r="L145" s="0" t="n">
        <v>149187</v>
      </c>
      <c r="M145" s="0" t="n">
        <v>260000</v>
      </c>
      <c r="N145" s="0" t="n">
        <v>352800</v>
      </c>
      <c r="O145" s="0" t="n">
        <v>161778</v>
      </c>
      <c r="P145" s="0" t="n">
        <v>239114</v>
      </c>
      <c r="Q145" s="0" t="n">
        <v>148578</v>
      </c>
      <c r="S145" s="0" t="s">
        <v>251</v>
      </c>
    </row>
    <row r="146" customFormat="false" ht="14" hidden="false" customHeight="false" outlineLevel="0" collapsed="false">
      <c r="A146" s="0" t="str">
        <f aca="false">SUBSTITUTE(C146&amp;D146&amp;E146&amp;F146&amp;G146&amp;H146&amp;I146," ","")</f>
        <v>EstudiodeSeguridadporAgenteJudicialyfinancieraNANANANANA</v>
      </c>
      <c r="B146" s="0" t="s">
        <v>440</v>
      </c>
      <c r="C146" s="0" t="s">
        <v>214</v>
      </c>
      <c r="D146" s="0" t="s">
        <v>441</v>
      </c>
      <c r="E146" s="0" t="s">
        <v>35</v>
      </c>
      <c r="F146" s="0" t="s">
        <v>35</v>
      </c>
      <c r="G146" s="0" t="s">
        <v>35</v>
      </c>
      <c r="H146" s="0" t="s">
        <v>35</v>
      </c>
      <c r="I146" s="0" t="s">
        <v>35</v>
      </c>
      <c r="J146" s="0" t="s">
        <v>441</v>
      </c>
      <c r="K146" s="0" t="n">
        <v>66000</v>
      </c>
      <c r="L146" s="0" t="n">
        <v>45061</v>
      </c>
      <c r="M146" s="0" t="n">
        <v>133582.687683676</v>
      </c>
      <c r="N146" s="0" t="n">
        <v>151200</v>
      </c>
      <c r="O146" s="0" t="n">
        <v>78044</v>
      </c>
      <c r="P146" s="0" t="n">
        <v>62970</v>
      </c>
      <c r="Q146" s="0" t="n">
        <v>99052</v>
      </c>
      <c r="S146" s="0" t="s">
        <v>251</v>
      </c>
    </row>
    <row r="147" customFormat="false" ht="14" hidden="false" customHeight="false" outlineLevel="0" collapsed="false">
      <c r="A147" s="0" t="str">
        <f aca="false">SUBSTITUTE(C147&amp;D147&amp;E147&amp;F147&amp;G147&amp;H147&amp;I147," ","")</f>
        <v>TransporteTrayectoida-regresoaéreoEntreZona1NANANANA</v>
      </c>
      <c r="B147" s="0" t="s">
        <v>442</v>
      </c>
      <c r="C147" s="0" t="s">
        <v>232</v>
      </c>
      <c r="D147" s="0" t="s">
        <v>443</v>
      </c>
      <c r="E147" s="0" t="s">
        <v>444</v>
      </c>
      <c r="F147" s="0" t="s">
        <v>35</v>
      </c>
      <c r="G147" s="0" t="s">
        <v>35</v>
      </c>
      <c r="H147" s="0" t="s">
        <v>35</v>
      </c>
      <c r="I147" s="0" t="s">
        <v>35</v>
      </c>
      <c r="J147" s="0" t="s">
        <v>445</v>
      </c>
      <c r="K147" s="0" t="n">
        <v>739794.84</v>
      </c>
      <c r="L147" s="0" t="n">
        <v>682019</v>
      </c>
      <c r="M147" s="0" t="n">
        <v>1001870.15762757</v>
      </c>
      <c r="N147" s="0" t="n">
        <v>1071000</v>
      </c>
      <c r="O147" s="0" t="n">
        <v>1752593</v>
      </c>
      <c r="P147" s="0" t="n">
        <v>940214</v>
      </c>
      <c r="Q147" s="0" t="n">
        <v>945771</v>
      </c>
      <c r="S147" s="0" t="s">
        <v>251</v>
      </c>
    </row>
    <row r="148" customFormat="false" ht="14" hidden="false" customHeight="false" outlineLevel="0" collapsed="false">
      <c r="A148" s="0" t="str">
        <f aca="false">SUBSTITUTE(C148&amp;D148&amp;E148&amp;F148&amp;G148&amp;H148&amp;I148," ","")</f>
        <v>TransporteTrayectoida-regresoaéreoEntreZona2NANANANA</v>
      </c>
      <c r="B148" s="0" t="s">
        <v>446</v>
      </c>
      <c r="C148" s="0" t="s">
        <v>232</v>
      </c>
      <c r="D148" s="0" t="s">
        <v>443</v>
      </c>
      <c r="E148" s="0" t="s">
        <v>447</v>
      </c>
      <c r="F148" s="0" t="s">
        <v>35</v>
      </c>
      <c r="G148" s="0" t="s">
        <v>35</v>
      </c>
      <c r="H148" s="0" t="s">
        <v>35</v>
      </c>
      <c r="I148" s="0" t="s">
        <v>35</v>
      </c>
      <c r="J148" s="0" t="s">
        <v>445</v>
      </c>
      <c r="K148" s="0" t="n">
        <v>2193994.08</v>
      </c>
      <c r="L148" s="0" t="n">
        <v>851928</v>
      </c>
      <c r="M148" s="0" t="n">
        <v>1300000</v>
      </c>
      <c r="N148" s="0" t="n">
        <v>1260000</v>
      </c>
      <c r="O148" s="0" t="n">
        <v>1617778</v>
      </c>
      <c r="P148" s="0" t="n">
        <v>1677431</v>
      </c>
      <c r="Q148" s="0" t="n">
        <v>1690658</v>
      </c>
      <c r="S148" s="0" t="s">
        <v>251</v>
      </c>
    </row>
    <row r="149" customFormat="false" ht="14" hidden="false" customHeight="false" outlineLevel="0" collapsed="false">
      <c r="A149" s="0" t="str">
        <f aca="false">SUBSTITUTE(C149&amp;D149&amp;E149&amp;F149&amp;G149&amp;H149&amp;I149," ","")</f>
        <v>TransporteTrayectoida-regresoaéreoEntreZona3NANANANA</v>
      </c>
      <c r="B149" s="0" t="s">
        <v>448</v>
      </c>
      <c r="C149" s="0" t="s">
        <v>232</v>
      </c>
      <c r="D149" s="0" t="s">
        <v>443</v>
      </c>
      <c r="E149" s="0" t="s">
        <v>449</v>
      </c>
      <c r="F149" s="0" t="s">
        <v>35</v>
      </c>
      <c r="G149" s="0" t="s">
        <v>35</v>
      </c>
      <c r="H149" s="0" t="s">
        <v>35</v>
      </c>
      <c r="I149" s="0" t="s">
        <v>35</v>
      </c>
      <c r="J149" s="0" t="s">
        <v>445</v>
      </c>
      <c r="K149" s="0" t="n">
        <v>2648545.92</v>
      </c>
      <c r="L149" s="0" t="n">
        <v>959786</v>
      </c>
      <c r="M149" s="0" t="n">
        <v>1350000</v>
      </c>
      <c r="N149" s="0" t="n">
        <v>1612800</v>
      </c>
      <c r="O149" s="0" t="n">
        <v>1213333</v>
      </c>
      <c r="P149" s="0" t="n">
        <v>1541958</v>
      </c>
      <c r="Q149" s="0" t="n">
        <v>2030796</v>
      </c>
      <c r="S149" s="0" t="s">
        <v>251</v>
      </c>
    </row>
    <row r="150" customFormat="false" ht="14" hidden="false" customHeight="false" outlineLevel="0" collapsed="false">
      <c r="A150" s="0" t="str">
        <f aca="false">SUBSTITUTE(C150&amp;D150&amp;E150&amp;F150&amp;G150&amp;H150&amp;I150," ","")</f>
        <v>TransporteTrayectoida-regresoaéreoDezona1azona2yviceversaNANANANA</v>
      </c>
      <c r="B150" s="0" t="s">
        <v>450</v>
      </c>
      <c r="C150" s="0" t="s">
        <v>232</v>
      </c>
      <c r="D150" s="0" t="s">
        <v>443</v>
      </c>
      <c r="E150" s="0" t="s">
        <v>451</v>
      </c>
      <c r="F150" s="0" t="s">
        <v>35</v>
      </c>
      <c r="G150" s="0" t="s">
        <v>35</v>
      </c>
      <c r="H150" s="0" t="s">
        <v>35</v>
      </c>
      <c r="I150" s="0" t="s">
        <v>35</v>
      </c>
      <c r="J150" s="0" t="s">
        <v>445</v>
      </c>
      <c r="K150" s="0" t="n">
        <v>957180.9756</v>
      </c>
      <c r="L150" s="0" t="n">
        <v>921557</v>
      </c>
      <c r="M150" s="0" t="n">
        <v>1100000</v>
      </c>
      <c r="N150" s="0" t="n">
        <v>1323000</v>
      </c>
      <c r="O150" s="0" t="n">
        <v>1348148</v>
      </c>
      <c r="P150" s="0" t="n">
        <v>1274047</v>
      </c>
      <c r="Q150" s="0" t="n">
        <v>1174274</v>
      </c>
      <c r="S150" s="0" t="s">
        <v>251</v>
      </c>
    </row>
    <row r="151" customFormat="false" ht="14" hidden="false" customHeight="false" outlineLevel="0" collapsed="false">
      <c r="A151" s="0" t="str">
        <f aca="false">SUBSTITUTE(C151&amp;D151&amp;E151&amp;F151&amp;G151&amp;H151&amp;I151," ","")</f>
        <v>TransporteTrayectoida-regresoaéreoDezona1azona3yviceversaNANANANA</v>
      </c>
      <c r="B151" s="0" t="s">
        <v>452</v>
      </c>
      <c r="C151" s="0" t="s">
        <v>232</v>
      </c>
      <c r="D151" s="0" t="s">
        <v>443</v>
      </c>
      <c r="E151" s="0" t="s">
        <v>453</v>
      </c>
      <c r="F151" s="0" t="s">
        <v>35</v>
      </c>
      <c r="G151" s="0" t="s">
        <v>35</v>
      </c>
      <c r="H151" s="0" t="s">
        <v>35</v>
      </c>
      <c r="I151" s="0" t="s">
        <v>35</v>
      </c>
      <c r="J151" s="0" t="s">
        <v>445</v>
      </c>
      <c r="K151" s="0" t="n">
        <v>1346476.7652</v>
      </c>
      <c r="L151" s="0" t="n">
        <v>1172998</v>
      </c>
      <c r="M151" s="0" t="n">
        <v>1200000</v>
      </c>
      <c r="N151" s="0" t="n">
        <v>1764000</v>
      </c>
      <c r="O151" s="0" t="n">
        <v>1213333</v>
      </c>
      <c r="P151" s="0" t="n">
        <v>1313915</v>
      </c>
      <c r="Q151" s="0" t="n">
        <v>1440888</v>
      </c>
      <c r="S151" s="0" t="s">
        <v>251</v>
      </c>
    </row>
    <row r="152" customFormat="false" ht="14" hidden="false" customHeight="false" outlineLevel="0" collapsed="false">
      <c r="A152" s="0" t="str">
        <f aca="false">SUBSTITUTE(C152&amp;D152&amp;E152&amp;F152&amp;G152&amp;H152&amp;I152," ","")</f>
        <v>TransporteTrayectoida-regresoaéreoDezona2azona3yviceversaNANANANA</v>
      </c>
      <c r="B152" s="0" t="s">
        <v>454</v>
      </c>
      <c r="C152" s="0" t="s">
        <v>232</v>
      </c>
      <c r="D152" s="0" t="s">
        <v>443</v>
      </c>
      <c r="E152" s="0" t="s">
        <v>455</v>
      </c>
      <c r="F152" s="0" t="s">
        <v>35</v>
      </c>
      <c r="G152" s="0" t="s">
        <v>35</v>
      </c>
      <c r="H152" s="0" t="s">
        <v>35</v>
      </c>
      <c r="I152" s="0" t="s">
        <v>35</v>
      </c>
      <c r="J152" s="0" t="s">
        <v>445</v>
      </c>
      <c r="K152" s="0" t="n">
        <v>2648545.92</v>
      </c>
      <c r="L152" s="0" t="n">
        <v>1302776</v>
      </c>
      <c r="M152" s="0" t="n">
        <v>1350000</v>
      </c>
      <c r="N152" s="0" t="n">
        <v>2016000</v>
      </c>
      <c r="O152" s="0" t="n">
        <v>1213333</v>
      </c>
      <c r="P152" s="0" t="n">
        <v>1563868</v>
      </c>
      <c r="Q152" s="0" t="n">
        <v>1920511</v>
      </c>
      <c r="S152" s="0" t="s">
        <v>251</v>
      </c>
    </row>
    <row r="153" customFormat="false" ht="14" hidden="false" customHeight="false" outlineLevel="0" collapsed="false">
      <c r="A153" s="0" t="str">
        <f aca="false">SUBSTITUTE(C153&amp;D153&amp;E153&amp;F153&amp;G153&amp;H153&amp;I153," ","")</f>
        <v>TransporteTrayectoida-regresoterrestreEntreZona1NANANANA</v>
      </c>
      <c r="B153" s="0" t="s">
        <v>456</v>
      </c>
      <c r="C153" s="0" t="s">
        <v>232</v>
      </c>
      <c r="D153" s="0" t="s">
        <v>457</v>
      </c>
      <c r="E153" s="0" t="s">
        <v>444</v>
      </c>
      <c r="F153" s="0" t="s">
        <v>35</v>
      </c>
      <c r="G153" s="0" t="s">
        <v>35</v>
      </c>
      <c r="H153" s="0" t="s">
        <v>35</v>
      </c>
      <c r="I153" s="0" t="s">
        <v>35</v>
      </c>
      <c r="J153" s="0" t="s">
        <v>445</v>
      </c>
      <c r="K153" s="0" t="n">
        <v>138336.48</v>
      </c>
      <c r="L153" s="0" t="n">
        <v>320294</v>
      </c>
      <c r="M153" s="0" t="n">
        <v>300000</v>
      </c>
      <c r="N153" s="0" t="n">
        <v>390600</v>
      </c>
      <c r="O153" s="0" t="n">
        <v>337037</v>
      </c>
      <c r="P153" s="0" t="n">
        <v>480963</v>
      </c>
      <c r="Q153" s="0" t="n">
        <v>334193</v>
      </c>
      <c r="S153" s="0" t="s">
        <v>251</v>
      </c>
    </row>
    <row r="154" customFormat="false" ht="14" hidden="false" customHeight="false" outlineLevel="0" collapsed="false">
      <c r="A154" s="0" t="str">
        <f aca="false">SUBSTITUTE(C154&amp;D154&amp;E154&amp;F154&amp;G154&amp;H154&amp;I154," ","")</f>
        <v>TransporteTrayectoida-regresoterrestreEntreZona2NANANANA</v>
      </c>
      <c r="B154" s="0" t="s">
        <v>458</v>
      </c>
      <c r="C154" s="0" t="s">
        <v>232</v>
      </c>
      <c r="D154" s="0" t="s">
        <v>457</v>
      </c>
      <c r="E154" s="0" t="s">
        <v>447</v>
      </c>
      <c r="F154" s="0" t="s">
        <v>35</v>
      </c>
      <c r="G154" s="0" t="s">
        <v>35</v>
      </c>
      <c r="H154" s="0" t="s">
        <v>35</v>
      </c>
      <c r="I154" s="0" t="s">
        <v>35</v>
      </c>
      <c r="J154" s="0" t="s">
        <v>445</v>
      </c>
      <c r="K154" s="0" t="n">
        <v>180542.04</v>
      </c>
      <c r="L154" s="0" t="n">
        <v>371444</v>
      </c>
      <c r="M154" s="0" t="n">
        <v>250000</v>
      </c>
      <c r="N154" s="0" t="n">
        <v>409500</v>
      </c>
      <c r="O154" s="0" t="n">
        <v>269630</v>
      </c>
      <c r="P154" s="0" t="n">
        <v>417436</v>
      </c>
      <c r="Q154" s="0" t="n">
        <v>429207</v>
      </c>
      <c r="S154" s="0" t="s">
        <v>251</v>
      </c>
    </row>
    <row r="155" customFormat="false" ht="14" hidden="false" customHeight="false" outlineLevel="0" collapsed="false">
      <c r="A155" s="0" t="str">
        <f aca="false">SUBSTITUTE(C155&amp;D155&amp;E155&amp;F155&amp;G155&amp;H155&amp;I155," ","")</f>
        <v>TransporteTrayectoida-regresoterrestreEntreZona3NANANANA</v>
      </c>
      <c r="B155" s="0" t="s">
        <v>459</v>
      </c>
      <c r="C155" s="0" t="s">
        <v>232</v>
      </c>
      <c r="D155" s="0" t="s">
        <v>457</v>
      </c>
      <c r="E155" s="0" t="s">
        <v>449</v>
      </c>
      <c r="F155" s="0" t="s">
        <v>35</v>
      </c>
      <c r="G155" s="0" t="s">
        <v>35</v>
      </c>
      <c r="H155" s="0" t="s">
        <v>35</v>
      </c>
      <c r="I155" s="0" t="s">
        <v>35</v>
      </c>
      <c r="J155" s="0" t="s">
        <v>445</v>
      </c>
      <c r="K155" s="0" t="n">
        <v>183600</v>
      </c>
      <c r="L155" s="0" t="n">
        <v>371444</v>
      </c>
      <c r="M155" s="0" t="n">
        <v>250000</v>
      </c>
      <c r="N155" s="0" t="n">
        <v>680400</v>
      </c>
      <c r="O155" s="0" t="n">
        <v>269630</v>
      </c>
      <c r="P155" s="0" t="n">
        <v>569369</v>
      </c>
      <c r="Q155" s="0" t="n">
        <v>678987</v>
      </c>
      <c r="S155" s="0" t="s">
        <v>251</v>
      </c>
    </row>
    <row r="156" customFormat="false" ht="14" hidden="false" customHeight="false" outlineLevel="0" collapsed="false">
      <c r="A156" s="0" t="str">
        <f aca="false">SUBSTITUTE(C156&amp;D156&amp;E156&amp;F156&amp;G156&amp;H156&amp;I156," ","")</f>
        <v>TransporteTrayectoida-regresoterrestreDezona1azona2yviceversaNANANANA</v>
      </c>
      <c r="B156" s="0" t="s">
        <v>460</v>
      </c>
      <c r="C156" s="0" t="s">
        <v>232</v>
      </c>
      <c r="D156" s="0" t="s">
        <v>457</v>
      </c>
      <c r="E156" s="0" t="s">
        <v>451</v>
      </c>
      <c r="F156" s="0" t="s">
        <v>35</v>
      </c>
      <c r="G156" s="0" t="s">
        <v>35</v>
      </c>
      <c r="H156" s="0" t="s">
        <v>35</v>
      </c>
      <c r="I156" s="0" t="s">
        <v>35</v>
      </c>
      <c r="J156" s="0" t="s">
        <v>445</v>
      </c>
      <c r="K156" s="0" t="n">
        <v>180542.04</v>
      </c>
      <c r="L156" s="0" t="n">
        <v>292284</v>
      </c>
      <c r="M156" s="0" t="n">
        <v>300000</v>
      </c>
      <c r="N156" s="0" t="n">
        <v>420840</v>
      </c>
      <c r="O156" s="0" t="n">
        <v>337037</v>
      </c>
      <c r="P156" s="0" t="n">
        <v>579501</v>
      </c>
      <c r="Q156" s="0" t="n">
        <v>475495</v>
      </c>
      <c r="S156" s="0" t="s">
        <v>251</v>
      </c>
    </row>
    <row r="157" customFormat="false" ht="14" hidden="false" customHeight="false" outlineLevel="0" collapsed="false">
      <c r="A157" s="0" t="str">
        <f aca="false">SUBSTITUTE(C157&amp;D157&amp;E157&amp;F157&amp;G157&amp;H157&amp;I157," ","")</f>
        <v>TransporteTrayectoida-regresoterrestreDezona1azona3yviceversaNANANANA</v>
      </c>
      <c r="B157" s="0" t="s">
        <v>461</v>
      </c>
      <c r="C157" s="0" t="s">
        <v>232</v>
      </c>
      <c r="D157" s="0" t="s">
        <v>457</v>
      </c>
      <c r="E157" s="0" t="s">
        <v>453</v>
      </c>
      <c r="F157" s="0" t="s">
        <v>35</v>
      </c>
      <c r="G157" s="0" t="s">
        <v>35</v>
      </c>
      <c r="H157" s="0" t="s">
        <v>35</v>
      </c>
      <c r="I157" s="0" t="s">
        <v>35</v>
      </c>
      <c r="J157" s="0" t="s">
        <v>445</v>
      </c>
      <c r="K157" s="0" t="n">
        <v>241664.52</v>
      </c>
      <c r="L157" s="0" t="n">
        <v>292284</v>
      </c>
      <c r="M157" s="0" t="n">
        <v>300000</v>
      </c>
      <c r="N157" s="0" t="n">
        <v>655200</v>
      </c>
      <c r="O157" s="0" t="n">
        <v>242667</v>
      </c>
      <c r="P157" s="0" t="n">
        <v>570115</v>
      </c>
      <c r="Q157" s="0" t="n">
        <v>674949</v>
      </c>
      <c r="S157" s="0" t="s">
        <v>251</v>
      </c>
    </row>
    <row r="158" customFormat="false" ht="14" hidden="false" customHeight="false" outlineLevel="0" collapsed="false">
      <c r="A158" s="0" t="str">
        <f aca="false">SUBSTITUTE(C158&amp;D158&amp;E158&amp;F158&amp;G158&amp;H158&amp;I158," ","")</f>
        <v>TransporteTrayectoida-regresoterrestreDezona2azona3yviceversaNANANANA</v>
      </c>
      <c r="B158" s="0" t="s">
        <v>462</v>
      </c>
      <c r="C158" s="0" t="s">
        <v>232</v>
      </c>
      <c r="D158" s="0" t="s">
        <v>457</v>
      </c>
      <c r="E158" s="0" t="s">
        <v>455</v>
      </c>
      <c r="F158" s="0" t="s">
        <v>35</v>
      </c>
      <c r="G158" s="0" t="s">
        <v>35</v>
      </c>
      <c r="H158" s="0" t="s">
        <v>35</v>
      </c>
      <c r="I158" s="0" t="s">
        <v>35</v>
      </c>
      <c r="J158" s="0" t="s">
        <v>445</v>
      </c>
      <c r="K158" s="0" t="n">
        <v>322218</v>
      </c>
      <c r="L158" s="0" t="n">
        <v>292284</v>
      </c>
      <c r="M158" s="0" t="n">
        <v>250000</v>
      </c>
      <c r="N158" s="0" t="n">
        <v>844200</v>
      </c>
      <c r="O158" s="0" t="n">
        <v>539259</v>
      </c>
      <c r="P158" s="0" t="n">
        <v>857258</v>
      </c>
      <c r="Q158" s="0" t="n">
        <v>862832</v>
      </c>
      <c r="S158" s="0" t="s">
        <v>251</v>
      </c>
    </row>
    <row r="159" customFormat="false" ht="14" hidden="false" customHeight="false" outlineLevel="0" collapsed="false">
      <c r="A159" s="0" t="str">
        <f aca="false">SUBSTITUTE(C159&amp;D159&amp;E159&amp;F159&amp;G159&amp;H159&amp;I159," ","")</f>
        <v>TransporteTrayectoida-regresofluvialEntreZona1NANANANA</v>
      </c>
      <c r="B159" s="0" t="s">
        <v>463</v>
      </c>
      <c r="C159" s="0" t="s">
        <v>232</v>
      </c>
      <c r="D159" s="0" t="s">
        <v>464</v>
      </c>
      <c r="E159" s="0" t="s">
        <v>444</v>
      </c>
      <c r="F159" s="0" t="s">
        <v>35</v>
      </c>
      <c r="G159" s="0" t="s">
        <v>35</v>
      </c>
      <c r="H159" s="0" t="s">
        <v>35</v>
      </c>
      <c r="I159" s="0" t="s">
        <v>35</v>
      </c>
      <c r="J159" s="0" t="s">
        <v>445</v>
      </c>
      <c r="K159" s="0" t="n">
        <v>195179.04</v>
      </c>
      <c r="L159" s="0" t="n">
        <v>921557</v>
      </c>
      <c r="M159" s="0" t="n">
        <v>200374.031525514</v>
      </c>
      <c r="N159" s="0" t="n">
        <v>277200</v>
      </c>
      <c r="O159" s="0" t="n">
        <v>146567</v>
      </c>
      <c r="P159" s="0" t="n">
        <v>2115576</v>
      </c>
      <c r="Q159" s="0" t="n">
        <v>341135</v>
      </c>
      <c r="S159" s="0" t="s">
        <v>251</v>
      </c>
    </row>
    <row r="160" customFormat="false" ht="14" hidden="false" customHeight="false" outlineLevel="0" collapsed="false">
      <c r="A160" s="0" t="str">
        <f aca="false">SUBSTITUTE(C160&amp;D160&amp;E160&amp;F160&amp;G160&amp;H160&amp;I160," ","")</f>
        <v>TransporteTrayectoida-regresofluvialEntreZona2NANANANA</v>
      </c>
      <c r="B160" s="0" t="s">
        <v>465</v>
      </c>
      <c r="C160" s="0" t="s">
        <v>232</v>
      </c>
      <c r="D160" s="0" t="s">
        <v>464</v>
      </c>
      <c r="E160" s="0" t="s">
        <v>447</v>
      </c>
      <c r="F160" s="0" t="s">
        <v>35</v>
      </c>
      <c r="G160" s="0" t="s">
        <v>35</v>
      </c>
      <c r="H160" s="0" t="s">
        <v>35</v>
      </c>
      <c r="I160" s="0" t="s">
        <v>35</v>
      </c>
      <c r="J160" s="0" t="s">
        <v>445</v>
      </c>
      <c r="K160" s="0" t="n">
        <v>281640.24</v>
      </c>
      <c r="L160" s="0" t="n">
        <v>1172998</v>
      </c>
      <c r="M160" s="0" t="n">
        <v>207053.165909698</v>
      </c>
      <c r="N160" s="0" t="n">
        <v>277200</v>
      </c>
      <c r="O160" s="0" t="n">
        <v>244279</v>
      </c>
      <c r="P160" s="0" t="n">
        <v>2444654</v>
      </c>
      <c r="Q160" s="0" t="n">
        <v>511703</v>
      </c>
      <c r="S160" s="0" t="s">
        <v>251</v>
      </c>
    </row>
    <row r="161" customFormat="false" ht="14" hidden="false" customHeight="false" outlineLevel="0" collapsed="false">
      <c r="A161" s="0" t="str">
        <f aca="false">SUBSTITUTE(C161&amp;D161&amp;E161&amp;F161&amp;G161&amp;H161&amp;I161," ","")</f>
        <v>TransporteTrayectoida-regresofluvialEntreZona3NANANANA</v>
      </c>
      <c r="B161" s="0" t="s">
        <v>466</v>
      </c>
      <c r="C161" s="0" t="s">
        <v>232</v>
      </c>
      <c r="D161" s="0" t="s">
        <v>464</v>
      </c>
      <c r="E161" s="0" t="s">
        <v>449</v>
      </c>
      <c r="F161" s="0" t="s">
        <v>35</v>
      </c>
      <c r="G161" s="0" t="s">
        <v>35</v>
      </c>
      <c r="H161" s="0" t="s">
        <v>35</v>
      </c>
      <c r="I161" s="0" t="s">
        <v>35</v>
      </c>
      <c r="J161" s="0" t="s">
        <v>445</v>
      </c>
      <c r="K161" s="0" t="n">
        <v>335099.52</v>
      </c>
      <c r="L161" s="0" t="n">
        <v>1302776</v>
      </c>
      <c r="M161" s="0" t="n">
        <v>374031.525514293</v>
      </c>
      <c r="N161" s="0" t="n">
        <v>277200</v>
      </c>
      <c r="O161" s="0" t="n">
        <v>455988</v>
      </c>
      <c r="P161" s="0" t="n">
        <v>2501605</v>
      </c>
      <c r="Q161" s="0" t="n">
        <v>1456604</v>
      </c>
      <c r="S161" s="0" t="s">
        <v>251</v>
      </c>
    </row>
    <row r="162" customFormat="false" ht="14" hidden="false" customHeight="false" outlineLevel="0" collapsed="false">
      <c r="A162" s="0" t="str">
        <f aca="false">SUBSTITUTE(C162&amp;D162&amp;E162&amp;F162&amp;G162&amp;H162&amp;I162," ","")</f>
        <v>TransporteTrayectoida-regresofluvialDezona1azona2yviceversaNANANANA</v>
      </c>
      <c r="B162" s="0" t="s">
        <v>467</v>
      </c>
      <c r="C162" s="0" t="s">
        <v>232</v>
      </c>
      <c r="D162" s="0" t="s">
        <v>464</v>
      </c>
      <c r="E162" s="0" t="s">
        <v>451</v>
      </c>
      <c r="F162" s="0" t="s">
        <v>35</v>
      </c>
      <c r="G162" s="0" t="s">
        <v>35</v>
      </c>
      <c r="H162" s="0" t="s">
        <v>35</v>
      </c>
      <c r="I162" s="0" t="s">
        <v>35</v>
      </c>
      <c r="J162" s="0" t="s">
        <v>445</v>
      </c>
      <c r="K162" s="0" t="n">
        <v>402958.08</v>
      </c>
      <c r="L162" s="0" t="n">
        <v>207035</v>
      </c>
      <c r="M162" s="0" t="n">
        <v>307240.181672455</v>
      </c>
      <c r="N162" s="0" t="n">
        <v>273420</v>
      </c>
      <c r="O162" s="0" t="n">
        <v>390846</v>
      </c>
      <c r="P162" s="0" t="n">
        <v>3717743</v>
      </c>
      <c r="Q162" s="0" t="n">
        <v>511703</v>
      </c>
      <c r="S162" s="0" t="s">
        <v>251</v>
      </c>
    </row>
    <row r="163" customFormat="false" ht="14" hidden="false" customHeight="false" outlineLevel="0" collapsed="false">
      <c r="A163" s="0" t="str">
        <f aca="false">SUBSTITUTE(C163&amp;D163&amp;E163&amp;F163&amp;G163&amp;H163&amp;I163," ","")</f>
        <v>TransporteTrayectoida-regresofluvialDezona1azona3yviceversaNANANANA</v>
      </c>
      <c r="B163" s="0" t="s">
        <v>468</v>
      </c>
      <c r="C163" s="0" t="s">
        <v>232</v>
      </c>
      <c r="D163" s="0" t="s">
        <v>464</v>
      </c>
      <c r="E163" s="0" t="s">
        <v>453</v>
      </c>
      <c r="F163" s="0" t="s">
        <v>35</v>
      </c>
      <c r="G163" s="0" t="s">
        <v>35</v>
      </c>
      <c r="H163" s="0" t="s">
        <v>35</v>
      </c>
      <c r="I163" s="0" t="s">
        <v>35</v>
      </c>
      <c r="J163" s="0" t="s">
        <v>445</v>
      </c>
      <c r="K163" s="0" t="n">
        <v>475490.4</v>
      </c>
      <c r="L163" s="0" t="n">
        <v>207035</v>
      </c>
      <c r="M163" s="0" t="n">
        <v>434143.734971948</v>
      </c>
      <c r="N163" s="0" t="n">
        <v>273420</v>
      </c>
      <c r="O163" s="0" t="n">
        <v>521129</v>
      </c>
      <c r="P163" s="0" t="n">
        <v>4384153</v>
      </c>
      <c r="Q163" s="0" t="n">
        <v>1456604</v>
      </c>
      <c r="S163" s="0" t="s">
        <v>251</v>
      </c>
    </row>
    <row r="164" customFormat="false" ht="14" hidden="false" customHeight="false" outlineLevel="0" collapsed="false">
      <c r="A164" s="0" t="str">
        <f aca="false">SUBSTITUTE(C164&amp;D164&amp;E164&amp;F164&amp;G164&amp;H164&amp;I164," ","")</f>
        <v>TransporteTrayectoida-regresofluvialDezona2azona3yviceversaNANANANA</v>
      </c>
      <c r="B164" s="0" t="s">
        <v>469</v>
      </c>
      <c r="C164" s="0" t="s">
        <v>232</v>
      </c>
      <c r="D164" s="0" t="s">
        <v>464</v>
      </c>
      <c r="E164" s="0" t="s">
        <v>455</v>
      </c>
      <c r="F164" s="0" t="s">
        <v>35</v>
      </c>
      <c r="G164" s="0" t="s">
        <v>35</v>
      </c>
      <c r="H164" s="0" t="s">
        <v>35</v>
      </c>
      <c r="I164" s="0" t="s">
        <v>35</v>
      </c>
      <c r="J164" s="0" t="s">
        <v>445</v>
      </c>
      <c r="K164" s="0" t="n">
        <v>426726.72</v>
      </c>
      <c r="L164" s="0" t="n">
        <v>207035</v>
      </c>
      <c r="M164" s="0" t="n">
        <v>434143.734971948</v>
      </c>
      <c r="N164" s="0" t="n">
        <v>273420</v>
      </c>
      <c r="O164" s="0" t="n">
        <v>814263</v>
      </c>
      <c r="P164" s="0" t="n">
        <v>4783672</v>
      </c>
      <c r="Q164" s="0" t="n">
        <v>1471171</v>
      </c>
      <c r="S164" s="0" t="s">
        <v>251</v>
      </c>
    </row>
    <row r="165" customFormat="false" ht="14" hidden="false" customHeight="false" outlineLevel="0" collapsed="false">
      <c r="A165" s="0" t="str">
        <f aca="false">SUBSTITUTE(C165&amp;D165&amp;E165&amp;F165&amp;G165&amp;H165&amp;I165," ","")</f>
        <v>TransporteTrayectoida-regresotracciónanimalEntreZona1NANANANA</v>
      </c>
      <c r="B165" s="0" t="s">
        <v>470</v>
      </c>
      <c r="C165" s="0" t="s">
        <v>232</v>
      </c>
      <c r="D165" s="0" t="s">
        <v>471</v>
      </c>
      <c r="E165" s="0" t="s">
        <v>444</v>
      </c>
      <c r="F165" s="0" t="s">
        <v>35</v>
      </c>
      <c r="G165" s="0" t="s">
        <v>35</v>
      </c>
      <c r="H165" s="0" t="s">
        <v>35</v>
      </c>
      <c r="I165" s="0" t="s">
        <v>35</v>
      </c>
      <c r="J165" s="0" t="s">
        <v>445</v>
      </c>
      <c r="K165" s="0" t="n">
        <v>138336.48</v>
      </c>
      <c r="L165" s="0" t="n">
        <v>121785</v>
      </c>
      <c r="M165" s="0" t="n">
        <v>220411.434678066</v>
      </c>
      <c r="N165" s="0" t="n">
        <v>126000</v>
      </c>
      <c r="O165" s="0" t="n">
        <v>53926</v>
      </c>
      <c r="P165" s="0" t="n">
        <v>62970</v>
      </c>
      <c r="Q165" s="0" t="n">
        <v>127926</v>
      </c>
      <c r="S165" s="0" t="s">
        <v>251</v>
      </c>
    </row>
    <row r="166" customFormat="false" ht="14" hidden="false" customHeight="false" outlineLevel="0" collapsed="false">
      <c r="A166" s="0" t="str">
        <f aca="false">SUBSTITUTE(C166&amp;D166&amp;E166&amp;F166&amp;G166&amp;H166&amp;I166," ","")</f>
        <v>TransporteTrayectoida-regresotracciónanimalEntreZona2NANANANA</v>
      </c>
      <c r="B166" s="0" t="s">
        <v>472</v>
      </c>
      <c r="C166" s="0" t="s">
        <v>232</v>
      </c>
      <c r="D166" s="0" t="s">
        <v>471</v>
      </c>
      <c r="E166" s="0" t="s">
        <v>447</v>
      </c>
      <c r="F166" s="0" t="s">
        <v>35</v>
      </c>
      <c r="G166" s="0" t="s">
        <v>35</v>
      </c>
      <c r="H166" s="0" t="s">
        <v>35</v>
      </c>
      <c r="I166" s="0" t="s">
        <v>35</v>
      </c>
      <c r="J166" s="0" t="s">
        <v>445</v>
      </c>
      <c r="K166" s="0" t="n">
        <v>180542.04</v>
      </c>
      <c r="L166" s="0" t="n">
        <v>121785</v>
      </c>
      <c r="M166" s="0" t="n">
        <v>220411.434678066</v>
      </c>
      <c r="N166" s="0" t="n">
        <v>126000</v>
      </c>
      <c r="O166" s="0" t="n">
        <v>53926</v>
      </c>
      <c r="P166" s="0" t="n">
        <v>88159</v>
      </c>
      <c r="Q166" s="0" t="n">
        <v>255852</v>
      </c>
      <c r="S166" s="0" t="s">
        <v>251</v>
      </c>
    </row>
    <row r="167" customFormat="false" ht="14" hidden="false" customHeight="false" outlineLevel="0" collapsed="false">
      <c r="A167" s="0" t="str">
        <f aca="false">SUBSTITUTE(C167&amp;D167&amp;E167&amp;F167&amp;G167&amp;H167&amp;I167," ","")</f>
        <v>TransporteTrayectoida-regresotracciónanimalEntreZona3NANANANA</v>
      </c>
      <c r="B167" s="0" t="s">
        <v>473</v>
      </c>
      <c r="C167" s="0" t="s">
        <v>232</v>
      </c>
      <c r="D167" s="0" t="s">
        <v>471</v>
      </c>
      <c r="E167" s="0" t="s">
        <v>449</v>
      </c>
      <c r="F167" s="0" t="s">
        <v>35</v>
      </c>
      <c r="G167" s="0" t="s">
        <v>35</v>
      </c>
      <c r="H167" s="0" t="s">
        <v>35</v>
      </c>
      <c r="I167" s="0" t="s">
        <v>35</v>
      </c>
      <c r="J167" s="0" t="s">
        <v>445</v>
      </c>
      <c r="K167" s="0" t="n">
        <v>183600</v>
      </c>
      <c r="L167" s="0" t="n">
        <v>121785</v>
      </c>
      <c r="M167" s="0" t="n">
        <v>220411.434678066</v>
      </c>
      <c r="N167" s="0" t="n">
        <v>126000</v>
      </c>
      <c r="O167" s="0" t="n">
        <v>53926</v>
      </c>
      <c r="P167" s="0" t="n">
        <v>113229</v>
      </c>
      <c r="Q167" s="0" t="n">
        <v>546227</v>
      </c>
      <c r="S167" s="0" t="s">
        <v>251</v>
      </c>
    </row>
    <row r="168" customFormat="false" ht="14" hidden="false" customHeight="false" outlineLevel="0" collapsed="false">
      <c r="A168" s="0" t="str">
        <f aca="false">SUBSTITUTE(C168&amp;D168&amp;E168&amp;F168&amp;G168&amp;H168&amp;I168," ","")</f>
        <v>TransporteTrayectoida-regresotracciónanimalDezona1azona2yviceversaNANANANA</v>
      </c>
      <c r="B168" s="0" t="s">
        <v>474</v>
      </c>
      <c r="C168" s="0" t="s">
        <v>232</v>
      </c>
      <c r="D168" s="0" t="s">
        <v>471</v>
      </c>
      <c r="E168" s="0" t="s">
        <v>451</v>
      </c>
      <c r="F168" s="0" t="s">
        <v>35</v>
      </c>
      <c r="G168" s="0" t="s">
        <v>35</v>
      </c>
      <c r="H168" s="0" t="s">
        <v>35</v>
      </c>
      <c r="I168" s="0" t="s">
        <v>35</v>
      </c>
      <c r="J168" s="0" t="s">
        <v>445</v>
      </c>
      <c r="K168" s="0" t="n">
        <v>180542.04</v>
      </c>
      <c r="L168" s="0" t="n">
        <v>243570</v>
      </c>
      <c r="M168" s="0" t="n">
        <v>220411.434678066</v>
      </c>
      <c r="N168" s="0" t="n">
        <v>189000</v>
      </c>
      <c r="O168" s="0" t="n">
        <v>53926</v>
      </c>
      <c r="P168" s="0" t="n">
        <v>150967</v>
      </c>
      <c r="Q168" s="0" t="n">
        <v>255852</v>
      </c>
      <c r="S168" s="0" t="s">
        <v>251</v>
      </c>
    </row>
    <row r="169" customFormat="false" ht="14" hidden="false" customHeight="false" outlineLevel="0" collapsed="false">
      <c r="A169" s="0" t="str">
        <f aca="false">SUBSTITUTE(C169&amp;D169&amp;E169&amp;F169&amp;G169&amp;H169&amp;I169," ","")</f>
        <v>TransporteTrayectoida-regresotracciónanimalDezona1azona3yviceversaNANANANA</v>
      </c>
      <c r="B169" s="0" t="s">
        <v>475</v>
      </c>
      <c r="C169" s="0" t="s">
        <v>232</v>
      </c>
      <c r="D169" s="0" t="s">
        <v>471</v>
      </c>
      <c r="E169" s="0" t="s">
        <v>453</v>
      </c>
      <c r="F169" s="0" t="s">
        <v>35</v>
      </c>
      <c r="G169" s="0" t="s">
        <v>35</v>
      </c>
      <c r="H169" s="0" t="s">
        <v>35</v>
      </c>
      <c r="I169" s="0" t="s">
        <v>35</v>
      </c>
      <c r="J169" s="0" t="s">
        <v>445</v>
      </c>
      <c r="K169" s="0" t="n">
        <v>241664.52</v>
      </c>
      <c r="L169" s="0" t="n">
        <v>304462</v>
      </c>
      <c r="M169" s="0" t="n">
        <v>220411.434678066</v>
      </c>
      <c r="N169" s="0" t="n">
        <v>189000</v>
      </c>
      <c r="O169" s="0" t="n">
        <v>53926</v>
      </c>
      <c r="P169" s="0" t="n">
        <v>251340</v>
      </c>
      <c r="Q169" s="0" t="n">
        <v>546227</v>
      </c>
      <c r="S169" s="0" t="s">
        <v>251</v>
      </c>
    </row>
    <row r="170" customFormat="false" ht="14" hidden="false" customHeight="false" outlineLevel="0" collapsed="false">
      <c r="A170" s="0" t="str">
        <f aca="false">SUBSTITUTE(C170&amp;D170&amp;E170&amp;F170&amp;G170&amp;H170&amp;I170," ","")</f>
        <v>TransporteTrayectoida-regresotracciónanimalDezona2azona3yviceversaNANANANA</v>
      </c>
      <c r="B170" s="0" t="s">
        <v>476</v>
      </c>
      <c r="C170" s="0" t="s">
        <v>232</v>
      </c>
      <c r="D170" s="0" t="s">
        <v>471</v>
      </c>
      <c r="E170" s="0" t="s">
        <v>455</v>
      </c>
      <c r="F170" s="0" t="s">
        <v>35</v>
      </c>
      <c r="G170" s="0" t="s">
        <v>35</v>
      </c>
      <c r="H170" s="0" t="s">
        <v>35</v>
      </c>
      <c r="I170" s="0" t="s">
        <v>35</v>
      </c>
      <c r="J170" s="0" t="s">
        <v>445</v>
      </c>
      <c r="K170" s="0" t="n">
        <v>322218</v>
      </c>
      <c r="L170" s="0" t="n">
        <v>365355</v>
      </c>
      <c r="M170" s="0" t="n">
        <v>220411.434678066</v>
      </c>
      <c r="N170" s="0" t="n">
        <v>189000</v>
      </c>
      <c r="O170" s="0" t="n">
        <v>53926</v>
      </c>
      <c r="P170" s="0" t="n">
        <v>188775</v>
      </c>
      <c r="Q170" s="0" t="n">
        <v>557206</v>
      </c>
      <c r="S170" s="0" t="s">
        <v>251</v>
      </c>
    </row>
    <row r="171" customFormat="false" ht="14" hidden="false" customHeight="false" outlineLevel="0" collapsed="false">
      <c r="A171" s="0" t="str">
        <f aca="false">SUBSTITUTE(C171&amp;D171&amp;E171&amp;F171&amp;G171&amp;H171&amp;I171," ","")</f>
        <v>AlimentaciónCompletoZona1NANANANA</v>
      </c>
      <c r="B171" s="0" t="s">
        <v>477</v>
      </c>
      <c r="C171" s="0" t="s">
        <v>203</v>
      </c>
      <c r="D171" s="0" t="s">
        <v>478</v>
      </c>
      <c r="E171" s="0" t="s">
        <v>379</v>
      </c>
      <c r="F171" s="0" t="s">
        <v>35</v>
      </c>
      <c r="G171" s="0" t="s">
        <v>35</v>
      </c>
      <c r="H171" s="0" t="s">
        <v>35</v>
      </c>
      <c r="I171" s="0" t="s">
        <v>35</v>
      </c>
      <c r="J171" s="0" t="s">
        <v>479</v>
      </c>
      <c r="K171" s="0" t="n">
        <v>88624.2469342214</v>
      </c>
      <c r="L171" s="0" t="n">
        <v>75507</v>
      </c>
      <c r="M171" s="0" t="n">
        <v>85492.9201175528</v>
      </c>
      <c r="N171" s="0" t="n">
        <v>114660</v>
      </c>
      <c r="O171" s="0" t="n">
        <v>134815</v>
      </c>
      <c r="P171" s="0" t="n">
        <v>88961</v>
      </c>
      <c r="Q171" s="0" t="n">
        <v>84902</v>
      </c>
      <c r="S171" s="0" t="s">
        <v>251</v>
      </c>
    </row>
    <row r="172" customFormat="false" ht="14" hidden="false" customHeight="false" outlineLevel="0" collapsed="false">
      <c r="A172" s="0" t="str">
        <f aca="false">SUBSTITUTE(C172&amp;D172&amp;E172&amp;F172&amp;G172&amp;H172&amp;I172," ","")</f>
        <v>AlimentaciónParcialZona1NANANANA</v>
      </c>
      <c r="B172" s="0" t="s">
        <v>480</v>
      </c>
      <c r="C172" s="0" t="s">
        <v>203</v>
      </c>
      <c r="D172" s="0" t="s">
        <v>481</v>
      </c>
      <c r="E172" s="0" t="s">
        <v>379</v>
      </c>
      <c r="F172" s="0" t="s">
        <v>35</v>
      </c>
      <c r="G172" s="0" t="s">
        <v>35</v>
      </c>
      <c r="H172" s="0" t="s">
        <v>35</v>
      </c>
      <c r="I172" s="0" t="s">
        <v>35</v>
      </c>
      <c r="J172" s="0" t="s">
        <v>479</v>
      </c>
      <c r="K172" s="0" t="n">
        <v>12693.08448</v>
      </c>
      <c r="L172" s="0" t="n">
        <v>15224</v>
      </c>
      <c r="M172" s="0" t="n">
        <v>18701.5762757147</v>
      </c>
      <c r="N172" s="0" t="n">
        <v>20160</v>
      </c>
      <c r="O172" s="0" t="n">
        <v>51230</v>
      </c>
      <c r="P172" s="0" t="n">
        <v>29544</v>
      </c>
      <c r="Q172" s="0" t="n">
        <v>42451</v>
      </c>
      <c r="S172" s="0" t="s">
        <v>251</v>
      </c>
    </row>
    <row r="173" customFormat="false" ht="14" hidden="false" customHeight="false" outlineLevel="0" collapsed="false">
      <c r="A173" s="0" t="str">
        <f aca="false">SUBSTITUTE(C173&amp;D173&amp;E173&amp;F173&amp;G173&amp;H173&amp;I173," ","")</f>
        <v>AlimentaciónDesayunoZona1NANANANA</v>
      </c>
      <c r="B173" s="0" t="s">
        <v>482</v>
      </c>
      <c r="C173" s="0" t="s">
        <v>203</v>
      </c>
      <c r="D173" s="0" t="s">
        <v>483</v>
      </c>
      <c r="E173" s="0" t="s">
        <v>379</v>
      </c>
      <c r="F173" s="0" t="s">
        <v>35</v>
      </c>
      <c r="G173" s="0" t="s">
        <v>35</v>
      </c>
      <c r="H173" s="0" t="s">
        <v>35</v>
      </c>
      <c r="I173" s="0" t="s">
        <v>35</v>
      </c>
      <c r="J173" s="0" t="s">
        <v>479</v>
      </c>
      <c r="K173" s="0" t="n">
        <v>22156.0617335554</v>
      </c>
      <c r="L173" s="0" t="n">
        <v>20095</v>
      </c>
      <c r="M173" s="0" t="n">
        <v>18701.5762757147</v>
      </c>
      <c r="N173" s="0" t="n">
        <v>18900</v>
      </c>
      <c r="O173" s="0" t="n">
        <v>20222</v>
      </c>
      <c r="P173" s="0" t="n">
        <v>7553</v>
      </c>
      <c r="Q173" s="0" t="n">
        <v>21226</v>
      </c>
      <c r="S173" s="0" t="s">
        <v>251</v>
      </c>
    </row>
    <row r="174" customFormat="false" ht="14" hidden="false" customHeight="false" outlineLevel="0" collapsed="false">
      <c r="A174" s="0" t="str">
        <f aca="false">SUBSTITUTE(C174&amp;D174&amp;E174&amp;F174&amp;G174&amp;H174&amp;I174," ","")</f>
        <v>AlimentaciónAlmuerzoZona1NANANANA</v>
      </c>
      <c r="B174" s="0" t="s">
        <v>484</v>
      </c>
      <c r="C174" s="0" t="s">
        <v>203</v>
      </c>
      <c r="D174" s="0" t="s">
        <v>485</v>
      </c>
      <c r="E174" s="0" t="s">
        <v>379</v>
      </c>
      <c r="F174" s="0" t="s">
        <v>35</v>
      </c>
      <c r="G174" s="0" t="s">
        <v>35</v>
      </c>
      <c r="H174" s="0" t="s">
        <v>35</v>
      </c>
      <c r="I174" s="0" t="s">
        <v>35</v>
      </c>
      <c r="J174" s="0" t="s">
        <v>479</v>
      </c>
      <c r="K174" s="0" t="n">
        <v>29541.4156447405</v>
      </c>
      <c r="L174" s="0" t="n">
        <v>27707</v>
      </c>
      <c r="M174" s="0" t="n">
        <v>33395.671920919</v>
      </c>
      <c r="N174" s="0" t="n">
        <v>37800</v>
      </c>
      <c r="O174" s="0" t="n">
        <v>26963</v>
      </c>
      <c r="P174" s="0" t="n">
        <v>12584</v>
      </c>
      <c r="Q174" s="0" t="n">
        <v>21226</v>
      </c>
      <c r="S174" s="0" t="s">
        <v>251</v>
      </c>
    </row>
    <row r="175" customFormat="false" ht="14" hidden="false" customHeight="false" outlineLevel="0" collapsed="false">
      <c r="A175" s="0" t="str">
        <f aca="false">SUBSTITUTE(C175&amp;D175&amp;E175&amp;F175&amp;G175&amp;H175&amp;I175," ","")</f>
        <v>AlimentaciónCenaZona1NANANANA</v>
      </c>
      <c r="B175" s="0" t="s">
        <v>486</v>
      </c>
      <c r="C175" s="0" t="s">
        <v>203</v>
      </c>
      <c r="D175" s="0" t="s">
        <v>487</v>
      </c>
      <c r="E175" s="0" t="s">
        <v>379</v>
      </c>
      <c r="F175" s="0" t="s">
        <v>35</v>
      </c>
      <c r="G175" s="0" t="s">
        <v>35</v>
      </c>
      <c r="H175" s="0" t="s">
        <v>35</v>
      </c>
      <c r="I175" s="0" t="s">
        <v>35</v>
      </c>
      <c r="J175" s="0" t="s">
        <v>479</v>
      </c>
      <c r="K175" s="0" t="n">
        <v>29541.4156447405</v>
      </c>
      <c r="L175" s="0" t="n">
        <v>27707</v>
      </c>
      <c r="M175" s="0" t="n">
        <v>40074.8063051029</v>
      </c>
      <c r="N175" s="0" t="n">
        <v>37800</v>
      </c>
      <c r="O175" s="0" t="n">
        <v>26963</v>
      </c>
      <c r="P175" s="0" t="n">
        <v>12584</v>
      </c>
      <c r="Q175" s="0" t="n">
        <v>21226</v>
      </c>
      <c r="S175" s="0" t="s">
        <v>251</v>
      </c>
    </row>
    <row r="176" customFormat="false" ht="14" hidden="false" customHeight="false" outlineLevel="0" collapsed="false">
      <c r="A176" s="0" t="str">
        <f aca="false">SUBSTITUTE(C176&amp;D176&amp;E176&amp;F176&amp;G176&amp;H176&amp;I176," ","")</f>
        <v>AlimentaciónCompletoZona2NANANANA</v>
      </c>
      <c r="B176" s="0" t="s">
        <v>488</v>
      </c>
      <c r="C176" s="0" t="s">
        <v>203</v>
      </c>
      <c r="D176" s="0" t="s">
        <v>478</v>
      </c>
      <c r="E176" s="0" t="s">
        <v>385</v>
      </c>
      <c r="F176" s="0" t="s">
        <v>35</v>
      </c>
      <c r="G176" s="0" t="s">
        <v>35</v>
      </c>
      <c r="H176" s="0" t="s">
        <v>35</v>
      </c>
      <c r="I176" s="0" t="s">
        <v>35</v>
      </c>
      <c r="J176" s="0" t="s">
        <v>479</v>
      </c>
      <c r="K176" s="0" t="n">
        <v>88624.2469342214</v>
      </c>
      <c r="L176" s="0" t="n">
        <v>75507</v>
      </c>
      <c r="M176" s="0" t="n">
        <v>85492.9201175528</v>
      </c>
      <c r="N176" s="0" t="n">
        <v>200340</v>
      </c>
      <c r="O176" s="0" t="n">
        <v>134815</v>
      </c>
      <c r="P176" s="0" t="n">
        <v>83702</v>
      </c>
      <c r="Q176" s="0" t="n">
        <v>84902</v>
      </c>
      <c r="S176" s="0" t="s">
        <v>251</v>
      </c>
    </row>
    <row r="177" customFormat="false" ht="14" hidden="false" customHeight="false" outlineLevel="0" collapsed="false">
      <c r="A177" s="0" t="str">
        <f aca="false">SUBSTITUTE(C177&amp;D177&amp;E177&amp;F177&amp;G177&amp;H177&amp;I177," ","")</f>
        <v>AlimentaciónParcialZona2NANANANA</v>
      </c>
      <c r="B177" s="0" t="s">
        <v>489</v>
      </c>
      <c r="C177" s="0" t="s">
        <v>203</v>
      </c>
      <c r="D177" s="0" t="s">
        <v>481</v>
      </c>
      <c r="E177" s="0" t="s">
        <v>385</v>
      </c>
      <c r="F177" s="0" t="s">
        <v>35</v>
      </c>
      <c r="G177" s="0" t="s">
        <v>35</v>
      </c>
      <c r="H177" s="0" t="s">
        <v>35</v>
      </c>
      <c r="I177" s="0" t="s">
        <v>35</v>
      </c>
      <c r="J177" s="0" t="s">
        <v>479</v>
      </c>
      <c r="K177" s="0" t="n">
        <v>12693.08448</v>
      </c>
      <c r="L177" s="0" t="n">
        <v>15224</v>
      </c>
      <c r="M177" s="0" t="n">
        <v>22067.8600053433</v>
      </c>
      <c r="N177" s="0" t="n">
        <v>121540</v>
      </c>
      <c r="O177" s="0" t="n">
        <v>41119</v>
      </c>
      <c r="P177" s="0" t="n">
        <v>26733</v>
      </c>
      <c r="Q177" s="0" t="n">
        <v>42451</v>
      </c>
      <c r="S177" s="0" t="s">
        <v>251</v>
      </c>
    </row>
    <row r="178" customFormat="false" ht="14" hidden="false" customHeight="false" outlineLevel="0" collapsed="false">
      <c r="A178" s="0" t="str">
        <f aca="false">SUBSTITUTE(C178&amp;D178&amp;E178&amp;F178&amp;G178&amp;H178&amp;I178," ","")</f>
        <v>AlimentaciónDesayunoZona2NANANANA</v>
      </c>
      <c r="B178" s="0" t="s">
        <v>490</v>
      </c>
      <c r="C178" s="0" t="s">
        <v>203</v>
      </c>
      <c r="D178" s="0" t="s">
        <v>483</v>
      </c>
      <c r="E178" s="0" t="s">
        <v>385</v>
      </c>
      <c r="F178" s="0" t="s">
        <v>35</v>
      </c>
      <c r="G178" s="0" t="s">
        <v>35</v>
      </c>
      <c r="H178" s="0" t="s">
        <v>35</v>
      </c>
      <c r="I178" s="0" t="s">
        <v>35</v>
      </c>
      <c r="J178" s="0" t="s">
        <v>479</v>
      </c>
      <c r="K178" s="0" t="n">
        <v>29541.4156447405</v>
      </c>
      <c r="L178" s="0" t="n">
        <v>20095</v>
      </c>
      <c r="M178" s="0" t="n">
        <v>13358.2687683676</v>
      </c>
      <c r="N178" s="0" t="n">
        <v>21370</v>
      </c>
      <c r="O178" s="0" t="n">
        <v>20222</v>
      </c>
      <c r="P178" s="0" t="n">
        <v>8894</v>
      </c>
      <c r="Q178" s="0" t="n">
        <v>21226</v>
      </c>
      <c r="S178" s="0" t="s">
        <v>251</v>
      </c>
    </row>
    <row r="179" customFormat="false" ht="14" hidden="false" customHeight="false" outlineLevel="0" collapsed="false">
      <c r="A179" s="0" t="str">
        <f aca="false">SUBSTITUTE(C179&amp;D179&amp;E179&amp;F179&amp;G179&amp;H179&amp;I179," ","")</f>
        <v>AlimentaciónAlmuerzoZona2NANANANA</v>
      </c>
      <c r="B179" s="0" t="s">
        <v>491</v>
      </c>
      <c r="C179" s="0" t="s">
        <v>203</v>
      </c>
      <c r="D179" s="0" t="s">
        <v>485</v>
      </c>
      <c r="E179" s="0" t="s">
        <v>385</v>
      </c>
      <c r="F179" s="0" t="s">
        <v>35</v>
      </c>
      <c r="G179" s="0" t="s">
        <v>35</v>
      </c>
      <c r="H179" s="0" t="s">
        <v>35</v>
      </c>
      <c r="I179" s="0" t="s">
        <v>35</v>
      </c>
      <c r="J179" s="0" t="s">
        <v>479</v>
      </c>
      <c r="K179" s="0" t="n">
        <v>29541.4156447405</v>
      </c>
      <c r="L179" s="0" t="n">
        <v>27707</v>
      </c>
      <c r="M179" s="0" t="n">
        <v>33395.671920919</v>
      </c>
      <c r="N179" s="0" t="n">
        <v>20034</v>
      </c>
      <c r="O179" s="0" t="n">
        <v>26963</v>
      </c>
      <c r="P179" s="0" t="n">
        <v>13976</v>
      </c>
      <c r="Q179" s="0" t="n">
        <v>21226</v>
      </c>
      <c r="S179" s="0" t="s">
        <v>251</v>
      </c>
    </row>
    <row r="180" customFormat="false" ht="14" hidden="false" customHeight="false" outlineLevel="0" collapsed="false">
      <c r="A180" s="0" t="str">
        <f aca="false">SUBSTITUTE(C180&amp;D180&amp;E180&amp;F180&amp;G180&amp;H180&amp;I180," ","")</f>
        <v>AlimentaciónCenaZona2NANANANA</v>
      </c>
      <c r="B180" s="0" t="s">
        <v>492</v>
      </c>
      <c r="C180" s="0" t="s">
        <v>203</v>
      </c>
      <c r="D180" s="0" t="s">
        <v>487</v>
      </c>
      <c r="E180" s="0" t="s">
        <v>385</v>
      </c>
      <c r="F180" s="0" t="s">
        <v>35</v>
      </c>
      <c r="G180" s="0" t="s">
        <v>35</v>
      </c>
      <c r="H180" s="0" t="s">
        <v>35</v>
      </c>
      <c r="I180" s="0" t="s">
        <v>35</v>
      </c>
      <c r="J180" s="0" t="s">
        <v>479</v>
      </c>
      <c r="K180" s="0" t="n">
        <v>29541.4156447405</v>
      </c>
      <c r="L180" s="0" t="n">
        <v>27707</v>
      </c>
      <c r="M180" s="0" t="n">
        <v>40074.8063051029</v>
      </c>
      <c r="N180" s="0" t="n">
        <v>40068</v>
      </c>
      <c r="O180" s="0" t="n">
        <v>26963</v>
      </c>
      <c r="P180" s="0" t="n">
        <v>13976</v>
      </c>
      <c r="Q180" s="0" t="n">
        <v>21226</v>
      </c>
      <c r="S180" s="0" t="s">
        <v>251</v>
      </c>
    </row>
    <row r="181" customFormat="false" ht="14" hidden="false" customHeight="false" outlineLevel="0" collapsed="false">
      <c r="A181" s="0" t="str">
        <f aca="false">SUBSTITUTE(C181&amp;D181&amp;E181&amp;F181&amp;G181&amp;H181&amp;I181," ","")</f>
        <v>AlimentaciónCompletoZona3NANANANA</v>
      </c>
      <c r="B181" s="0" t="s">
        <v>493</v>
      </c>
      <c r="C181" s="0" t="s">
        <v>203</v>
      </c>
      <c r="D181" s="0" t="s">
        <v>478</v>
      </c>
      <c r="E181" s="0" t="s">
        <v>390</v>
      </c>
      <c r="F181" s="0" t="s">
        <v>35</v>
      </c>
      <c r="G181" s="0" t="s">
        <v>35</v>
      </c>
      <c r="H181" s="0" t="s">
        <v>35</v>
      </c>
      <c r="I181" s="0" t="s">
        <v>35</v>
      </c>
      <c r="J181" s="0" t="s">
        <v>479</v>
      </c>
      <c r="K181" s="0" t="n">
        <v>88624.2469342214</v>
      </c>
      <c r="L181" s="0" t="n">
        <v>75507</v>
      </c>
      <c r="M181" s="0" t="n">
        <v>85492.9201175528</v>
      </c>
      <c r="N181" s="0" t="n">
        <v>126126</v>
      </c>
      <c r="O181" s="0" t="n">
        <v>134815</v>
      </c>
      <c r="P181" s="0" t="n">
        <v>89651</v>
      </c>
      <c r="Q181" s="0" t="n">
        <v>84902</v>
      </c>
      <c r="S181" s="0" t="s">
        <v>251</v>
      </c>
    </row>
    <row r="182" customFormat="false" ht="14" hidden="false" customHeight="false" outlineLevel="0" collapsed="false">
      <c r="A182" s="0" t="str">
        <f aca="false">SUBSTITUTE(C182&amp;D182&amp;E182&amp;F182&amp;G182&amp;H182&amp;I182," ","")</f>
        <v>AlimentaciónParcialZona3NANANANA</v>
      </c>
      <c r="B182" s="0" t="s">
        <v>494</v>
      </c>
      <c r="C182" s="0" t="s">
        <v>203</v>
      </c>
      <c r="D182" s="0" t="s">
        <v>481</v>
      </c>
      <c r="E182" s="0" t="s">
        <v>390</v>
      </c>
      <c r="F182" s="0" t="s">
        <v>35</v>
      </c>
      <c r="G182" s="0" t="s">
        <v>35</v>
      </c>
      <c r="H182" s="0" t="s">
        <v>35</v>
      </c>
      <c r="I182" s="0" t="s">
        <v>35</v>
      </c>
      <c r="J182" s="0" t="s">
        <v>479</v>
      </c>
      <c r="K182" s="0" t="n">
        <v>12693.08448</v>
      </c>
      <c r="L182" s="0" t="n">
        <v>15224</v>
      </c>
      <c r="M182" s="0" t="n">
        <v>22067.8600053433</v>
      </c>
      <c r="N182" s="0" t="n">
        <v>22176</v>
      </c>
      <c r="O182" s="0" t="n">
        <v>56622</v>
      </c>
      <c r="P182" s="0" t="n">
        <v>31059</v>
      </c>
      <c r="Q182" s="0" t="n">
        <v>42451</v>
      </c>
      <c r="S182" s="0" t="s">
        <v>251</v>
      </c>
    </row>
    <row r="183" customFormat="false" ht="14" hidden="false" customHeight="false" outlineLevel="0" collapsed="false">
      <c r="A183" s="0" t="str">
        <f aca="false">SUBSTITUTE(C183&amp;D183&amp;E183&amp;F183&amp;G183&amp;H183&amp;I183," ","")</f>
        <v>AlimentaciónDesayunoZona3NANANANA</v>
      </c>
      <c r="B183" s="0" t="s">
        <v>495</v>
      </c>
      <c r="C183" s="0" t="s">
        <v>203</v>
      </c>
      <c r="D183" s="0" t="s">
        <v>483</v>
      </c>
      <c r="E183" s="0" t="s">
        <v>390</v>
      </c>
      <c r="F183" s="0" t="s">
        <v>35</v>
      </c>
      <c r="G183" s="0" t="s">
        <v>35</v>
      </c>
      <c r="H183" s="0" t="s">
        <v>35</v>
      </c>
      <c r="I183" s="0" t="s">
        <v>35</v>
      </c>
      <c r="J183" s="0" t="s">
        <v>479</v>
      </c>
      <c r="K183" s="0" t="n">
        <v>29541.4156447405</v>
      </c>
      <c r="L183" s="0" t="n">
        <v>20095</v>
      </c>
      <c r="M183" s="0" t="n">
        <v>13358.2687683676</v>
      </c>
      <c r="N183" s="0" t="n">
        <v>20790</v>
      </c>
      <c r="O183" s="0" t="n">
        <v>20222</v>
      </c>
      <c r="P183" s="0" t="n">
        <v>11495</v>
      </c>
      <c r="Q183" s="0" t="n">
        <v>21226</v>
      </c>
      <c r="S183" s="0" t="s">
        <v>251</v>
      </c>
    </row>
    <row r="184" customFormat="false" ht="14" hidden="false" customHeight="false" outlineLevel="0" collapsed="false">
      <c r="A184" s="0" t="str">
        <f aca="false">SUBSTITUTE(C184&amp;D184&amp;E184&amp;F184&amp;G184&amp;H184&amp;I184," ","")</f>
        <v>AlimentaciónAlmuerzoZona3NANANANA</v>
      </c>
      <c r="B184" s="0" t="s">
        <v>496</v>
      </c>
      <c r="C184" s="0" t="s">
        <v>203</v>
      </c>
      <c r="D184" s="0" t="s">
        <v>485</v>
      </c>
      <c r="E184" s="0" t="s">
        <v>390</v>
      </c>
      <c r="F184" s="0" t="s">
        <v>35</v>
      </c>
      <c r="G184" s="0" t="s">
        <v>35</v>
      </c>
      <c r="H184" s="0" t="s">
        <v>35</v>
      </c>
      <c r="I184" s="0" t="s">
        <v>35</v>
      </c>
      <c r="J184" s="0" t="s">
        <v>479</v>
      </c>
      <c r="K184" s="0" t="n">
        <v>29541.4156447405</v>
      </c>
      <c r="L184" s="0" t="n">
        <v>27707</v>
      </c>
      <c r="M184" s="0" t="n">
        <v>33395.671920919</v>
      </c>
      <c r="N184" s="0" t="n">
        <v>41580</v>
      </c>
      <c r="O184" s="0" t="n">
        <v>26963</v>
      </c>
      <c r="P184" s="0" t="n">
        <v>16580</v>
      </c>
      <c r="Q184" s="0" t="n">
        <v>21226</v>
      </c>
      <c r="S184" s="0" t="s">
        <v>251</v>
      </c>
    </row>
    <row r="185" customFormat="false" ht="14" hidden="false" customHeight="false" outlineLevel="0" collapsed="false">
      <c r="A185" s="0" t="str">
        <f aca="false">SUBSTITUTE(C185&amp;D185&amp;E185&amp;F185&amp;G185&amp;H185&amp;I185," ","")</f>
        <v>AlimentaciónCenaZona3NANANANA</v>
      </c>
      <c r="B185" s="0" t="s">
        <v>497</v>
      </c>
      <c r="C185" s="0" t="s">
        <v>203</v>
      </c>
      <c r="D185" s="0" t="s">
        <v>487</v>
      </c>
      <c r="E185" s="0" t="s">
        <v>390</v>
      </c>
      <c r="F185" s="0" t="s">
        <v>35</v>
      </c>
      <c r="G185" s="0" t="s">
        <v>35</v>
      </c>
      <c r="H185" s="0" t="s">
        <v>35</v>
      </c>
      <c r="I185" s="0" t="s">
        <v>35</v>
      </c>
      <c r="J185" s="0" t="s">
        <v>479</v>
      </c>
      <c r="K185" s="0" t="n">
        <v>29541.4156447405</v>
      </c>
      <c r="L185" s="0" t="n">
        <v>27707</v>
      </c>
      <c r="M185" s="0" t="n">
        <v>40074.8063051029</v>
      </c>
      <c r="N185" s="0" t="n">
        <v>41580</v>
      </c>
      <c r="O185" s="0" t="n">
        <v>26963</v>
      </c>
      <c r="P185" s="0" t="n">
        <v>16580</v>
      </c>
      <c r="Q185" s="0" t="n">
        <v>21226</v>
      </c>
      <c r="S185" s="0" t="s">
        <v>251</v>
      </c>
    </row>
    <row r="186" customFormat="false" ht="14" hidden="false" customHeight="false" outlineLevel="0" collapsed="false">
      <c r="A186" s="0" t="str">
        <f aca="false">SUBSTITUTE(C186&amp;D186&amp;E186&amp;F186&amp;G186&amp;H186&amp;I186," ","")</f>
        <v>AlojamientoZona1NANANANANA</v>
      </c>
      <c r="B186" s="0" t="s">
        <v>498</v>
      </c>
      <c r="C186" s="0" t="s">
        <v>204</v>
      </c>
      <c r="D186" s="0" t="s">
        <v>379</v>
      </c>
      <c r="E186" s="0" t="s">
        <v>35</v>
      </c>
      <c r="F186" s="0" t="s">
        <v>35</v>
      </c>
      <c r="G186" s="0" t="s">
        <v>35</v>
      </c>
      <c r="H186" s="0" t="s">
        <v>35</v>
      </c>
      <c r="I186" s="0" t="s">
        <v>35</v>
      </c>
      <c r="J186" s="0" t="s">
        <v>204</v>
      </c>
      <c r="K186" s="0" t="n">
        <v>292646.1144</v>
      </c>
      <c r="L186" s="0" t="n">
        <v>220787</v>
      </c>
      <c r="M186" s="0" t="n">
        <v>267165.375367352</v>
      </c>
      <c r="N186" s="0" t="n">
        <v>315000</v>
      </c>
      <c r="O186" s="0" t="n">
        <v>338116</v>
      </c>
      <c r="P186" s="0" t="n">
        <v>312677</v>
      </c>
      <c r="Q186" s="0" t="n">
        <v>212255</v>
      </c>
      <c r="S186" s="0" t="s">
        <v>251</v>
      </c>
    </row>
    <row r="187" customFormat="false" ht="14" hidden="false" customHeight="false" outlineLevel="0" collapsed="false">
      <c r="A187" s="0" t="str">
        <f aca="false">SUBSTITUTE(C187&amp;D187&amp;E187&amp;F187&amp;G187&amp;H187&amp;I187," ","")</f>
        <v>AlojamientoZona2NANANANANA</v>
      </c>
      <c r="B187" s="0" t="s">
        <v>499</v>
      </c>
      <c r="C187" s="0" t="s">
        <v>204</v>
      </c>
      <c r="D187" s="0" t="s">
        <v>385</v>
      </c>
      <c r="E187" s="0" t="s">
        <v>35</v>
      </c>
      <c r="F187" s="0" t="s">
        <v>35</v>
      </c>
      <c r="G187" s="0" t="s">
        <v>35</v>
      </c>
      <c r="H187" s="0" t="s">
        <v>35</v>
      </c>
      <c r="I187" s="0" t="s">
        <v>35</v>
      </c>
      <c r="J187" s="0" t="s">
        <v>204</v>
      </c>
      <c r="K187" s="0" t="n">
        <v>265406.59136513</v>
      </c>
      <c r="L187" s="0" t="n">
        <v>125506</v>
      </c>
      <c r="M187" s="0" t="n">
        <v>240448.837830617</v>
      </c>
      <c r="N187" s="0" t="n">
        <v>274680</v>
      </c>
      <c r="O187" s="0" t="n">
        <v>353360</v>
      </c>
      <c r="P187" s="0" t="n">
        <v>289830</v>
      </c>
      <c r="Q187" s="0" t="n">
        <v>183954</v>
      </c>
      <c r="S187" s="0" t="s">
        <v>251</v>
      </c>
    </row>
    <row r="188" customFormat="false" ht="14" hidden="false" customHeight="false" outlineLevel="0" collapsed="false">
      <c r="A188" s="0" t="str">
        <f aca="false">SUBSTITUTE(C188&amp;D188&amp;E188&amp;F188&amp;G188&amp;H188&amp;I188," ","")</f>
        <v>AlojamientoZona3NANANANANA</v>
      </c>
      <c r="B188" s="0" t="s">
        <v>500</v>
      </c>
      <c r="C188" s="0" t="s">
        <v>204</v>
      </c>
      <c r="D188" s="0" t="s">
        <v>390</v>
      </c>
      <c r="E188" s="0" t="s">
        <v>35</v>
      </c>
      <c r="F188" s="0" t="s">
        <v>35</v>
      </c>
      <c r="G188" s="0" t="s">
        <v>35</v>
      </c>
      <c r="H188" s="0" t="s">
        <v>35</v>
      </c>
      <c r="I188" s="0" t="s">
        <v>35</v>
      </c>
      <c r="J188" s="0" t="s">
        <v>204</v>
      </c>
      <c r="K188" s="0" t="n">
        <v>219248.249663693</v>
      </c>
      <c r="L188" s="0" t="n">
        <v>165638</v>
      </c>
      <c r="M188" s="0" t="n">
        <v>200374.031525514</v>
      </c>
      <c r="N188" s="0" t="n">
        <v>226800</v>
      </c>
      <c r="O188" s="0" t="n">
        <v>424032</v>
      </c>
      <c r="P188" s="0" t="n">
        <v>273238</v>
      </c>
      <c r="Q188" s="0" t="n">
        <v>141503</v>
      </c>
      <c r="S188" s="0" t="s">
        <v>251</v>
      </c>
    </row>
    <row r="189" customFormat="false" ht="14" hidden="false" customHeight="false" outlineLevel="0" collapsed="false">
      <c r="A189" s="0" t="str">
        <f aca="false">SUBSTITUTE(C189&amp;D189&amp;E189&amp;F189&amp;G189&amp;H189&amp;I189," ","")</f>
        <v>CarnéInstitucionalNANANANANANA</v>
      </c>
      <c r="B189" s="0" t="s">
        <v>501</v>
      </c>
      <c r="C189" s="0" t="s">
        <v>206</v>
      </c>
      <c r="D189" s="0" t="s">
        <v>35</v>
      </c>
      <c r="E189" s="0" t="s">
        <v>35</v>
      </c>
      <c r="F189" s="0" t="s">
        <v>35</v>
      </c>
      <c r="G189" s="0" t="s">
        <v>35</v>
      </c>
      <c r="H189" s="0" t="s">
        <v>35</v>
      </c>
      <c r="I189" s="0" t="s">
        <v>35</v>
      </c>
      <c r="J189" s="0" t="s">
        <v>502</v>
      </c>
      <c r="K189" s="0" t="n">
        <v>14400</v>
      </c>
      <c r="L189" s="0" t="n">
        <v>23140</v>
      </c>
      <c r="M189" s="0" t="n">
        <v>26716.5375367352</v>
      </c>
      <c r="N189" s="0" t="n">
        <v>24444</v>
      </c>
      <c r="O189" s="0" t="n">
        <v>33704</v>
      </c>
      <c r="P189" s="0" t="n">
        <v>4411</v>
      </c>
      <c r="Q189" s="0" t="n">
        <v>7076</v>
      </c>
      <c r="S189" s="0" t="s">
        <v>251</v>
      </c>
    </row>
    <row r="190" customFormat="false" ht="14" hidden="false" customHeight="false" outlineLevel="0" collapsed="false">
      <c r="A190" s="0" t="str">
        <f aca="false">SUBSTITUTE(C190&amp;D190&amp;E190&amp;F190&amp;G190&amp;H190&amp;I190," ","")</f>
        <v>PlataformadeCentrodeContactoparaAgente MulticanalNANANANANA</v>
      </c>
      <c r="B190" s="0" t="s">
        <v>503</v>
      </c>
      <c r="C190" s="0" t="s">
        <v>69</v>
      </c>
      <c r="D190" s="0" t="s">
        <v>506</v>
      </c>
      <c r="E190" s="0" t="s">
        <v>35</v>
      </c>
      <c r="F190" s="0" t="s">
        <v>35</v>
      </c>
      <c r="G190" s="0" t="s">
        <v>35</v>
      </c>
      <c r="H190" s="0" t="s">
        <v>35</v>
      </c>
      <c r="I190" s="0" t="s">
        <v>35</v>
      </c>
      <c r="J190" s="0" t="s">
        <v>507</v>
      </c>
      <c r="K190" s="0" t="n">
        <v>490092.8</v>
      </c>
      <c r="L190" s="0" t="n">
        <v>781555</v>
      </c>
      <c r="M190" s="0" t="n">
        <v>166711.194229228</v>
      </c>
      <c r="N190" s="0" t="n">
        <v>335160</v>
      </c>
      <c r="O190" s="0" t="n">
        <v>1159340</v>
      </c>
      <c r="P190" s="0" t="n">
        <v>1055167</v>
      </c>
      <c r="Q190" s="0" t="n">
        <v>275931</v>
      </c>
      <c r="S190" s="0" t="s">
        <v>251</v>
      </c>
    </row>
    <row r="191" customFormat="false" ht="14" hidden="false" customHeight="false" outlineLevel="0" collapsed="false">
      <c r="A191" s="0" t="str">
        <f aca="false">SUBSTITUTE(C191&amp;D191&amp;E191&amp;F191&amp;G191&amp;H191&amp;I191," ","")</f>
        <v>HoradesarrolloNANANANANANA</v>
      </c>
      <c r="B191" s="0" t="s">
        <v>508</v>
      </c>
      <c r="C191" s="0" t="s">
        <v>71</v>
      </c>
      <c r="D191" s="0" t="s">
        <v>35</v>
      </c>
      <c r="E191" s="0" t="s">
        <v>35</v>
      </c>
      <c r="F191" s="0" t="s">
        <v>35</v>
      </c>
      <c r="G191" s="0" t="s">
        <v>35</v>
      </c>
      <c r="H191" s="0" t="s">
        <v>35</v>
      </c>
      <c r="I191" s="0" t="s">
        <v>35</v>
      </c>
      <c r="J191" s="0" t="s">
        <v>71</v>
      </c>
      <c r="K191" s="0" t="n">
        <v>64000</v>
      </c>
      <c r="L191" s="0" t="n">
        <v>91339</v>
      </c>
      <c r="M191" s="0" t="n">
        <v>160299.225220411</v>
      </c>
      <c r="N191" s="0" t="n">
        <v>263340</v>
      </c>
      <c r="O191" s="0" t="n">
        <v>278056</v>
      </c>
      <c r="P191" s="0" t="n">
        <v>113229</v>
      </c>
      <c r="Q191" s="0" t="n">
        <v>253856</v>
      </c>
      <c r="S191" s="0" t="s">
        <v>251</v>
      </c>
    </row>
    <row r="192" customFormat="false" ht="14" hidden="false" customHeight="false" outlineLevel="0" collapsed="false">
      <c r="A192" s="0" t="str">
        <f aca="false">SUBSTITUTE(C192&amp;D192&amp;E192&amp;F192&amp;G192&amp;H192&amp;I192," ","")</f>
        <v>PuestodetrabajoenelCallCentersinAgenteNANANANANANA</v>
      </c>
      <c r="B192" s="0" t="s">
        <v>509</v>
      </c>
      <c r="C192" s="0" t="s">
        <v>225</v>
      </c>
      <c r="D192" s="0" t="s">
        <v>35</v>
      </c>
      <c r="E192" s="0" t="s">
        <v>35</v>
      </c>
      <c r="F192" s="0" t="s">
        <v>35</v>
      </c>
      <c r="G192" s="0" t="s">
        <v>35</v>
      </c>
      <c r="H192" s="0" t="s">
        <v>35</v>
      </c>
      <c r="I192" s="0" t="s">
        <v>35</v>
      </c>
      <c r="J192" s="0" t="s">
        <v>510</v>
      </c>
      <c r="K192" s="0" t="n">
        <v>824126.4</v>
      </c>
      <c r="L192" s="0" t="n">
        <v>657638</v>
      </c>
      <c r="M192" s="0" t="n">
        <v>1005380.17632915</v>
      </c>
      <c r="N192" s="0" t="n">
        <v>710640</v>
      </c>
      <c r="O192" s="0" t="n">
        <v>1167239</v>
      </c>
      <c r="P192" s="0" t="n">
        <v>961844</v>
      </c>
      <c r="Q192" s="0" t="n">
        <v>1069005</v>
      </c>
      <c r="S192" s="0" t="s">
        <v>251</v>
      </c>
    </row>
    <row r="193" customFormat="false" ht="14" hidden="false" customHeight="false" outlineLevel="0" collapsed="false">
      <c r="A193" s="0" t="str">
        <f aca="false">SUBSTITUTE(C193&amp;D193&amp;E193&amp;F193&amp;G193&amp;H193&amp;I193," ","")</f>
        <v>PuestodetrabajomóvilsinAgenteZona1NANANANANA</v>
      </c>
      <c r="B193" s="0" t="s">
        <v>511</v>
      </c>
      <c r="C193" s="0" t="s">
        <v>226</v>
      </c>
      <c r="D193" s="0" t="s">
        <v>379</v>
      </c>
      <c r="E193" s="0" t="s">
        <v>35</v>
      </c>
      <c r="F193" s="0" t="s">
        <v>35</v>
      </c>
      <c r="G193" s="0" t="s">
        <v>35</v>
      </c>
      <c r="H193" s="0" t="s">
        <v>35</v>
      </c>
      <c r="I193" s="0" t="s">
        <v>35</v>
      </c>
      <c r="J193" s="0" t="s">
        <v>510</v>
      </c>
      <c r="K193" s="0" t="n">
        <v>824126.4</v>
      </c>
      <c r="L193" s="0" t="n">
        <v>788924</v>
      </c>
      <c r="M193" s="0" t="n">
        <v>1957754.92920118</v>
      </c>
      <c r="N193" s="0" t="n">
        <v>1619483</v>
      </c>
      <c r="O193" s="0" t="n">
        <v>1505640</v>
      </c>
      <c r="P193" s="0" t="n">
        <v>3494318</v>
      </c>
      <c r="Q193" s="0" t="n">
        <v>1143177</v>
      </c>
      <c r="S193" s="0" t="s">
        <v>251</v>
      </c>
    </row>
    <row r="194" customFormat="false" ht="14" hidden="false" customHeight="false" outlineLevel="0" collapsed="false">
      <c r="A194" s="0" t="str">
        <f aca="false">SUBSTITUTE(C194&amp;D194&amp;E194&amp;F194&amp;G194&amp;H194&amp;I194," ","")</f>
        <v>PuestodetrabajomóvilsinAgenteZona2NANANANANA</v>
      </c>
      <c r="B194" s="0" t="s">
        <v>512</v>
      </c>
      <c r="C194" s="0" t="s">
        <v>226</v>
      </c>
      <c r="D194" s="0" t="s">
        <v>385</v>
      </c>
      <c r="E194" s="0" t="s">
        <v>35</v>
      </c>
      <c r="F194" s="0" t="s">
        <v>35</v>
      </c>
      <c r="G194" s="0" t="s">
        <v>35</v>
      </c>
      <c r="H194" s="0" t="s">
        <v>35</v>
      </c>
      <c r="I194" s="0" t="s">
        <v>35</v>
      </c>
      <c r="J194" s="0" t="s">
        <v>510</v>
      </c>
      <c r="K194" s="0" t="n">
        <v>824126.4</v>
      </c>
      <c r="L194" s="0" t="n">
        <v>812592</v>
      </c>
      <c r="M194" s="0" t="n">
        <v>2115382.50066791</v>
      </c>
      <c r="N194" s="0" t="n">
        <v>1716652</v>
      </c>
      <c r="O194" s="0" t="n">
        <v>1505640</v>
      </c>
      <c r="P194" s="0" t="n">
        <v>3532787</v>
      </c>
      <c r="Q194" s="0" t="n">
        <v>1143177</v>
      </c>
      <c r="S194" s="0" t="s">
        <v>251</v>
      </c>
    </row>
    <row r="195" customFormat="false" ht="14" hidden="false" customHeight="false" outlineLevel="0" collapsed="false">
      <c r="A195" s="0" t="str">
        <f aca="false">SUBSTITUTE(C195&amp;D195&amp;E195&amp;F195&amp;G195&amp;H195&amp;I195," ","")</f>
        <v>PuestodetrabajomóvilsinAgenteZona3NANANANANA</v>
      </c>
      <c r="B195" s="0" t="s">
        <v>513</v>
      </c>
      <c r="C195" s="0" t="s">
        <v>226</v>
      </c>
      <c r="D195" s="0" t="s">
        <v>390</v>
      </c>
      <c r="E195" s="0" t="s">
        <v>35</v>
      </c>
      <c r="F195" s="0" t="s">
        <v>35</v>
      </c>
      <c r="G195" s="0" t="s">
        <v>35</v>
      </c>
      <c r="H195" s="0" t="s">
        <v>35</v>
      </c>
      <c r="I195" s="0" t="s">
        <v>35</v>
      </c>
      <c r="J195" s="0" t="s">
        <v>510</v>
      </c>
      <c r="K195" s="0" t="n">
        <v>824126.4</v>
      </c>
      <c r="L195" s="0" t="n">
        <v>828371</v>
      </c>
      <c r="M195" s="0" t="n">
        <v>2273010.07213465</v>
      </c>
      <c r="N195" s="0" t="n">
        <v>1781432</v>
      </c>
      <c r="O195" s="0" t="n">
        <v>1505640</v>
      </c>
      <c r="P195" s="0" t="n">
        <v>3553818</v>
      </c>
      <c r="Q195" s="0" t="n">
        <v>1143177</v>
      </c>
      <c r="S195" s="0" t="s">
        <v>251</v>
      </c>
    </row>
    <row r="196" customFormat="false" ht="14" hidden="false" customHeight="false" outlineLevel="0" collapsed="false">
      <c r="A196" s="0" t="str">
        <f aca="false">SUBSTITUTE(C196&amp;D196&amp;E196&amp;F196&amp;G196&amp;H196&amp;I196," ","")</f>
        <v>PuestodetrabajomóvilsinAgenteRecargaModemdeinternetmóvil8GBNANANANANA</v>
      </c>
      <c r="B196" s="0" t="s">
        <v>514</v>
      </c>
      <c r="C196" s="0" t="s">
        <v>226</v>
      </c>
      <c r="D196" s="0" t="s">
        <v>515</v>
      </c>
      <c r="E196" s="0" t="s">
        <v>35</v>
      </c>
      <c r="F196" s="0" t="s">
        <v>35</v>
      </c>
      <c r="G196" s="0" t="s">
        <v>35</v>
      </c>
      <c r="H196" s="0" t="s">
        <v>35</v>
      </c>
      <c r="I196" s="0" t="s">
        <v>35</v>
      </c>
      <c r="J196" s="0" t="s">
        <v>516</v>
      </c>
      <c r="K196" s="0" t="n">
        <v>111480</v>
      </c>
      <c r="L196" s="0" t="n">
        <v>67054</v>
      </c>
      <c r="M196" s="0" t="n">
        <v>60000</v>
      </c>
      <c r="N196" s="0" t="n">
        <v>126000</v>
      </c>
      <c r="O196" s="0" t="n">
        <v>107852</v>
      </c>
      <c r="P196" s="0" t="n">
        <v>123357</v>
      </c>
      <c r="Q196" s="0" t="n">
        <v>87732</v>
      </c>
      <c r="S196" s="0" t="s">
        <v>251</v>
      </c>
    </row>
    <row r="197" customFormat="false" ht="14" hidden="false" customHeight="false" outlineLevel="0" collapsed="false">
      <c r="A197" s="0" t="str">
        <f aca="false">SUBSTITUTE(C197&amp;D197&amp;E197&amp;F197&amp;G197&amp;H197&amp;I197," ","")</f>
        <v>PuestodetrabajomóvilsinAgenteRecargaModemdeinternetmóvil16GBNANANANANA</v>
      </c>
      <c r="B197" s="0" t="s">
        <v>517</v>
      </c>
      <c r="C197" s="0" t="s">
        <v>226</v>
      </c>
      <c r="D197" s="0" t="s">
        <v>518</v>
      </c>
      <c r="E197" s="0" t="s">
        <v>35</v>
      </c>
      <c r="F197" s="0" t="s">
        <v>35</v>
      </c>
      <c r="G197" s="0" t="s">
        <v>35</v>
      </c>
      <c r="H197" s="0" t="s">
        <v>35</v>
      </c>
      <c r="I197" s="0" t="s">
        <v>35</v>
      </c>
      <c r="J197" s="0" t="s">
        <v>516</v>
      </c>
      <c r="K197" s="0" t="n">
        <v>111480</v>
      </c>
      <c r="L197" s="0" t="n">
        <v>90470</v>
      </c>
      <c r="M197" s="0" t="n">
        <v>120000</v>
      </c>
      <c r="N197" s="0" t="n">
        <v>226800</v>
      </c>
      <c r="O197" s="0" t="n">
        <v>215704</v>
      </c>
      <c r="P197" s="0" t="n">
        <v>245340</v>
      </c>
      <c r="Q197" s="0" t="n">
        <v>124523</v>
      </c>
      <c r="S197" s="0" t="s">
        <v>251</v>
      </c>
    </row>
    <row r="198" customFormat="false" ht="14" hidden="false" customHeight="false" outlineLevel="0" collapsed="false">
      <c r="A198" s="0" t="str">
        <f aca="false">SUBSTITUTE(C198&amp;D198&amp;E198&amp;F198&amp;G198&amp;H198&amp;I198," ","")</f>
        <v>ValidacióndeidentidadencentralesderiesgoNANANANANANA</v>
      </c>
      <c r="B198" s="0" t="s">
        <v>519</v>
      </c>
      <c r="C198" s="0" t="s">
        <v>234</v>
      </c>
      <c r="D198" s="0" t="s">
        <v>35</v>
      </c>
      <c r="E198" s="0" t="s">
        <v>35</v>
      </c>
      <c r="F198" s="0" t="s">
        <v>35</v>
      </c>
      <c r="G198" s="0" t="s">
        <v>35</v>
      </c>
      <c r="H198" s="0" t="s">
        <v>35</v>
      </c>
      <c r="I198" s="0" t="s">
        <v>35</v>
      </c>
      <c r="J198" s="0" t="s">
        <v>520</v>
      </c>
      <c r="K198" s="0" t="n">
        <v>5832</v>
      </c>
      <c r="L198" s="0" t="n">
        <v>8562</v>
      </c>
      <c r="M198" s="0" t="n">
        <v>20037.4031525514</v>
      </c>
      <c r="N198" s="0" t="n">
        <v>151200</v>
      </c>
      <c r="O198" s="0" t="n">
        <v>52578</v>
      </c>
      <c r="P198" s="0" t="n">
        <v>3145</v>
      </c>
      <c r="Q198" s="0" t="n">
        <v>2831</v>
      </c>
      <c r="S198" s="0" t="s">
        <v>251</v>
      </c>
    </row>
    <row r="199" customFormat="false" ht="14" hidden="false" customHeight="false" outlineLevel="0" collapsed="false">
      <c r="A199" s="0" t="str">
        <f aca="false">SUBSTITUTE(C199&amp;D199&amp;E199&amp;F199&amp;G199&amp;H199&amp;I199," ","")</f>
        <v>EnlaceDedicadoentrepuntos10MbpsZona1NANANANA</v>
      </c>
      <c r="B199" s="0" t="s">
        <v>521</v>
      </c>
      <c r="C199" s="0" t="s">
        <v>213</v>
      </c>
      <c r="D199" s="0" t="s">
        <v>522</v>
      </c>
      <c r="E199" s="0" t="s">
        <v>379</v>
      </c>
      <c r="F199" s="0" t="s">
        <v>35</v>
      </c>
      <c r="G199" s="0" t="s">
        <v>35</v>
      </c>
      <c r="H199" s="0" t="s">
        <v>35</v>
      </c>
      <c r="I199" s="0" t="s">
        <v>35</v>
      </c>
      <c r="J199" s="0" t="s">
        <v>36</v>
      </c>
      <c r="K199" s="0" t="n">
        <v>918000</v>
      </c>
      <c r="L199" s="0" t="n">
        <v>2317948</v>
      </c>
      <c r="M199" s="0" t="n">
        <v>6401462.73043014</v>
      </c>
      <c r="N199" s="0" t="n">
        <v>2280000</v>
      </c>
      <c r="O199" s="0" t="n">
        <v>1442519</v>
      </c>
      <c r="P199" s="0" t="n">
        <v>8062816</v>
      </c>
      <c r="Q199" s="0" t="n">
        <v>1969011</v>
      </c>
      <c r="S199" s="0" t="s">
        <v>251</v>
      </c>
    </row>
    <row r="200" customFormat="false" ht="14" hidden="false" customHeight="false" outlineLevel="0" collapsed="false">
      <c r="A200" s="0" t="str">
        <f aca="false">SUBSTITUTE(C200&amp;D200&amp;E200&amp;F200&amp;G200&amp;H200&amp;I200," ","")</f>
        <v>EnlaceDedicadoentrepuntos15MbpsZona1NANANANA</v>
      </c>
      <c r="B200" s="0" t="s">
        <v>523</v>
      </c>
      <c r="C200" s="0" t="s">
        <v>213</v>
      </c>
      <c r="D200" s="0" t="s">
        <v>524</v>
      </c>
      <c r="E200" s="0" t="s">
        <v>379</v>
      </c>
      <c r="F200" s="0" t="s">
        <v>35</v>
      </c>
      <c r="G200" s="0" t="s">
        <v>35</v>
      </c>
      <c r="H200" s="0" t="s">
        <v>35</v>
      </c>
      <c r="I200" s="0" t="s">
        <v>35</v>
      </c>
      <c r="J200" s="0" t="s">
        <v>36</v>
      </c>
      <c r="K200" s="0" t="n">
        <v>1020000</v>
      </c>
      <c r="L200" s="0" t="n">
        <v>2533330</v>
      </c>
      <c r="M200" s="0" t="n">
        <v>6600387.38979428</v>
      </c>
      <c r="N200" s="0" t="n">
        <v>3240000</v>
      </c>
      <c r="O200" s="0" t="n">
        <v>2143556</v>
      </c>
      <c r="P200" s="0" t="n">
        <v>8386011</v>
      </c>
      <c r="Q200" s="0" t="n">
        <v>2237867</v>
      </c>
      <c r="S200" s="0" t="s">
        <v>251</v>
      </c>
    </row>
    <row r="201" customFormat="false" ht="14" hidden="false" customHeight="false" outlineLevel="0" collapsed="false">
      <c r="A201" s="0" t="str">
        <f aca="false">SUBSTITUTE(C201&amp;D201&amp;E201&amp;F201&amp;G201&amp;H201&amp;I201," ","")</f>
        <v>EnlaceDedicadoentrepuntos20MbpsZona1NANANANA</v>
      </c>
      <c r="B201" s="0" t="s">
        <v>525</v>
      </c>
      <c r="C201" s="0" t="s">
        <v>213</v>
      </c>
      <c r="D201" s="0" t="s">
        <v>526</v>
      </c>
      <c r="E201" s="0" t="s">
        <v>379</v>
      </c>
      <c r="F201" s="0" t="s">
        <v>35</v>
      </c>
      <c r="G201" s="0" t="s">
        <v>35</v>
      </c>
      <c r="H201" s="0" t="s">
        <v>35</v>
      </c>
      <c r="I201" s="0" t="s">
        <v>35</v>
      </c>
      <c r="J201" s="0" t="s">
        <v>36</v>
      </c>
      <c r="K201" s="0" t="n">
        <v>1122000</v>
      </c>
      <c r="L201" s="0" t="n">
        <v>2676918</v>
      </c>
      <c r="M201" s="0" t="n">
        <v>6769095.64520438</v>
      </c>
      <c r="N201" s="0" t="n">
        <v>3600000</v>
      </c>
      <c r="O201" s="0" t="n">
        <v>3223422</v>
      </c>
      <c r="P201" s="0" t="n">
        <v>9329745</v>
      </c>
      <c r="Q201" s="0" t="n">
        <v>2923448</v>
      </c>
      <c r="S201" s="0" t="s">
        <v>251</v>
      </c>
    </row>
    <row r="202" customFormat="false" ht="14" hidden="false" customHeight="false" outlineLevel="0" collapsed="false">
      <c r="A202" s="0" t="str">
        <f aca="false">SUBSTITUTE(C202&amp;D202&amp;E202&amp;F202&amp;G202&amp;H202&amp;I202," ","")</f>
        <v>EnlaceDedicadoentrepuntos1GbpsZona1NANANANA</v>
      </c>
      <c r="B202" s="0" t="s">
        <v>527</v>
      </c>
      <c r="C202" s="0" t="s">
        <v>213</v>
      </c>
      <c r="D202" s="0" t="s">
        <v>528</v>
      </c>
      <c r="E202" s="0" t="s">
        <v>379</v>
      </c>
      <c r="F202" s="0" t="s">
        <v>35</v>
      </c>
      <c r="G202" s="0" t="s">
        <v>35</v>
      </c>
      <c r="H202" s="0" t="s">
        <v>35</v>
      </c>
      <c r="I202" s="0" t="s">
        <v>35</v>
      </c>
      <c r="J202" s="0" t="s">
        <v>36</v>
      </c>
      <c r="K202" s="0" t="n">
        <v>17340000</v>
      </c>
      <c r="L202" s="0" t="n">
        <v>26691452</v>
      </c>
      <c r="M202" s="0" t="n">
        <v>40713448.4370826</v>
      </c>
      <c r="N202" s="0" t="n">
        <v>37620000</v>
      </c>
      <c r="O202" s="0" t="n">
        <v>6605926</v>
      </c>
      <c r="P202" s="0" t="n">
        <v>17438475</v>
      </c>
      <c r="Q202" s="0" t="n">
        <v>19350503</v>
      </c>
      <c r="S202" s="0" t="s">
        <v>251</v>
      </c>
    </row>
    <row r="203" customFormat="false" ht="14" hidden="false" customHeight="false" outlineLevel="0" collapsed="false">
      <c r="A203" s="0" t="str">
        <f aca="false">SUBSTITUTE(C203&amp;D203&amp;E203&amp;F203&amp;G203&amp;H203&amp;I203," ","")</f>
        <v>EnlaceDedicadoentrepuntos2GbpsZona1NANANANA</v>
      </c>
      <c r="B203" s="0" t="s">
        <v>529</v>
      </c>
      <c r="C203" s="0" t="s">
        <v>213</v>
      </c>
      <c r="D203" s="0" t="s">
        <v>530</v>
      </c>
      <c r="E203" s="0" t="s">
        <v>379</v>
      </c>
      <c r="F203" s="0" t="s">
        <v>35</v>
      </c>
      <c r="G203" s="0" t="s">
        <v>35</v>
      </c>
      <c r="H203" s="0" t="s">
        <v>35</v>
      </c>
      <c r="I203" s="0" t="s">
        <v>35</v>
      </c>
      <c r="J203" s="0" t="s">
        <v>36</v>
      </c>
      <c r="K203" s="0" t="n">
        <v>31620000</v>
      </c>
      <c r="L203" s="0" t="n">
        <v>44933471</v>
      </c>
      <c r="M203" s="0" t="n">
        <v>55255092.8399679</v>
      </c>
      <c r="N203" s="0" t="n">
        <v>60000000</v>
      </c>
      <c r="O203" s="0" t="n">
        <v>14384741</v>
      </c>
      <c r="P203" s="0" t="n">
        <v>24462027</v>
      </c>
      <c r="Q203" s="0" t="n">
        <v>38170370</v>
      </c>
      <c r="S203" s="0" t="s">
        <v>251</v>
      </c>
    </row>
    <row r="204" customFormat="false" ht="14" hidden="false" customHeight="false" outlineLevel="0" collapsed="false">
      <c r="A204" s="0" t="str">
        <f aca="false">SUBSTITUTE(C204&amp;D204&amp;E204&amp;F204&amp;G204&amp;H204&amp;I204," ","")</f>
        <v>EnlaceDedicadoentrepuntos10MbpsZona2NANANANA</v>
      </c>
      <c r="B204" s="0" t="s">
        <v>531</v>
      </c>
      <c r="C204" s="0" t="s">
        <v>213</v>
      </c>
      <c r="D204" s="0" t="s">
        <v>522</v>
      </c>
      <c r="E204" s="0" t="s">
        <v>385</v>
      </c>
      <c r="F204" s="0" t="s">
        <v>35</v>
      </c>
      <c r="G204" s="0" t="s">
        <v>35</v>
      </c>
      <c r="H204" s="0" t="s">
        <v>35</v>
      </c>
      <c r="I204" s="0" t="s">
        <v>35</v>
      </c>
      <c r="J204" s="0" t="s">
        <v>36</v>
      </c>
      <c r="K204" s="0" t="n">
        <v>1164000</v>
      </c>
      <c r="L204" s="0" t="n">
        <v>2492746</v>
      </c>
      <c r="M204" s="0" t="n">
        <v>6401462.73043014</v>
      </c>
      <c r="N204" s="0" t="n">
        <v>2918400</v>
      </c>
      <c r="O204" s="0" t="n">
        <v>1586770</v>
      </c>
      <c r="P204" s="0" t="n">
        <v>10588647</v>
      </c>
      <c r="Q204" s="0" t="n">
        <v>1969011</v>
      </c>
      <c r="S204" s="0" t="s">
        <v>251</v>
      </c>
    </row>
    <row r="205" customFormat="false" ht="14" hidden="false" customHeight="false" outlineLevel="0" collapsed="false">
      <c r="A205" s="0" t="str">
        <f aca="false">SUBSTITUTE(C205&amp;D205&amp;E205&amp;F205&amp;G205&amp;H205&amp;I205," ","")</f>
        <v>EnlaceDedicadoentrepuntos15MbpsZona2NANANANA</v>
      </c>
      <c r="B205" s="0" t="s">
        <v>532</v>
      </c>
      <c r="C205" s="0" t="s">
        <v>213</v>
      </c>
      <c r="D205" s="0" t="s">
        <v>524</v>
      </c>
      <c r="E205" s="0" t="s">
        <v>385</v>
      </c>
      <c r="F205" s="0" t="s">
        <v>35</v>
      </c>
      <c r="G205" s="0" t="s">
        <v>35</v>
      </c>
      <c r="H205" s="0" t="s">
        <v>35</v>
      </c>
      <c r="I205" s="0" t="s">
        <v>35</v>
      </c>
      <c r="J205" s="0" t="s">
        <v>36</v>
      </c>
      <c r="K205" s="0" t="n">
        <v>1326000</v>
      </c>
      <c r="L205" s="0" t="n">
        <v>2740436</v>
      </c>
      <c r="M205" s="0" t="n">
        <v>6600387.38979428</v>
      </c>
      <c r="N205" s="0" t="n">
        <v>3564000</v>
      </c>
      <c r="O205" s="0" t="n">
        <v>2357911</v>
      </c>
      <c r="P205" s="0" t="n">
        <v>11013878</v>
      </c>
      <c r="Q205" s="0" t="n">
        <v>2237867</v>
      </c>
      <c r="S205" s="0" t="s">
        <v>251</v>
      </c>
    </row>
    <row r="206" customFormat="false" ht="14" hidden="false" customHeight="false" outlineLevel="0" collapsed="false">
      <c r="A206" s="0" t="str">
        <f aca="false">SUBSTITUTE(C206&amp;D206&amp;E206&amp;F206&amp;G206&amp;H206&amp;I206," ","")</f>
        <v>EnlaceDedicadoentrepuntos20MbpsZona2NANANANA</v>
      </c>
      <c r="B206" s="0" t="s">
        <v>533</v>
      </c>
      <c r="C206" s="0" t="s">
        <v>213</v>
      </c>
      <c r="D206" s="0" t="s">
        <v>526</v>
      </c>
      <c r="E206" s="0" t="s">
        <v>385</v>
      </c>
      <c r="F206" s="0" t="s">
        <v>35</v>
      </c>
      <c r="G206" s="0" t="s">
        <v>35</v>
      </c>
      <c r="H206" s="0" t="s">
        <v>35</v>
      </c>
      <c r="I206" s="0" t="s">
        <v>35</v>
      </c>
      <c r="J206" s="0" t="s">
        <v>36</v>
      </c>
      <c r="K206" s="0" t="n">
        <v>1458600</v>
      </c>
      <c r="L206" s="0" t="n">
        <v>2905562</v>
      </c>
      <c r="M206" s="0" t="n">
        <v>6769095.64520438</v>
      </c>
      <c r="N206" s="0" t="n">
        <v>4248000</v>
      </c>
      <c r="O206" s="0" t="n">
        <v>3545764</v>
      </c>
      <c r="P206" s="0" t="n">
        <v>12257156</v>
      </c>
      <c r="Q206" s="0" t="n">
        <v>2923448</v>
      </c>
      <c r="S206" s="0" t="s">
        <v>251</v>
      </c>
    </row>
    <row r="207" customFormat="false" ht="14" hidden="false" customHeight="false" outlineLevel="0" collapsed="false">
      <c r="A207" s="0" t="str">
        <f aca="false">SUBSTITUTE(C207&amp;D207&amp;E207&amp;F207&amp;G207&amp;H207&amp;I207," ","")</f>
        <v>EnlaceDedicadoentrepuntos1GbpsZona2NANANANA</v>
      </c>
      <c r="B207" s="0" t="s">
        <v>534</v>
      </c>
      <c r="C207" s="0" t="s">
        <v>213</v>
      </c>
      <c r="D207" s="0" t="s">
        <v>528</v>
      </c>
      <c r="E207" s="0" t="s">
        <v>385</v>
      </c>
      <c r="F207" s="0" t="s">
        <v>35</v>
      </c>
      <c r="G207" s="0" t="s">
        <v>35</v>
      </c>
      <c r="H207" s="0" t="s">
        <v>35</v>
      </c>
      <c r="I207" s="0" t="s">
        <v>35</v>
      </c>
      <c r="J207" s="0" t="s">
        <v>36</v>
      </c>
      <c r="K207" s="0" t="n">
        <v>22542000</v>
      </c>
      <c r="L207" s="0" t="n">
        <v>30522276</v>
      </c>
      <c r="M207" s="0" t="n">
        <v>40713448.4370826</v>
      </c>
      <c r="N207" s="0" t="n">
        <v>47025000</v>
      </c>
      <c r="O207" s="0" t="n">
        <v>7266519</v>
      </c>
      <c r="P207" s="0" t="n">
        <v>22878524</v>
      </c>
      <c r="Q207" s="0" t="n">
        <v>19350503</v>
      </c>
      <c r="S207" s="0" t="s">
        <v>251</v>
      </c>
    </row>
    <row r="208" customFormat="false" ht="14" hidden="false" customHeight="false" outlineLevel="0" collapsed="false">
      <c r="A208" s="0" t="str">
        <f aca="false">SUBSTITUTE(C208&amp;D208&amp;E208&amp;F208&amp;G208&amp;H208&amp;I208," ","")</f>
        <v>EnlaceDedicadoentrepuntos2GbpsZona2NANANANA</v>
      </c>
      <c r="B208" s="0" t="s">
        <v>535</v>
      </c>
      <c r="C208" s="0" t="s">
        <v>213</v>
      </c>
      <c r="D208" s="0" t="s">
        <v>530</v>
      </c>
      <c r="E208" s="0" t="s">
        <v>385</v>
      </c>
      <c r="F208" s="0" t="s">
        <v>35</v>
      </c>
      <c r="G208" s="0" t="s">
        <v>35</v>
      </c>
      <c r="H208" s="0" t="s">
        <v>35</v>
      </c>
      <c r="I208" s="0" t="s">
        <v>35</v>
      </c>
      <c r="J208" s="0" t="s">
        <v>36</v>
      </c>
      <c r="K208" s="0" t="n">
        <v>41106000</v>
      </c>
      <c r="L208" s="0" t="n">
        <v>51500598</v>
      </c>
      <c r="M208" s="0" t="n">
        <v>55255092.8399679</v>
      </c>
      <c r="N208" s="0" t="n">
        <v>81000000</v>
      </c>
      <c r="O208" s="0" t="n">
        <v>15823215</v>
      </c>
      <c r="P208" s="0" t="n">
        <v>32153249</v>
      </c>
      <c r="Q208" s="0" t="n">
        <v>38170370</v>
      </c>
      <c r="S208" s="0" t="s">
        <v>251</v>
      </c>
    </row>
    <row r="209" customFormat="false" ht="14" hidden="false" customHeight="false" outlineLevel="0" collapsed="false">
      <c r="A209" s="0" t="str">
        <f aca="false">SUBSTITUTE(C209&amp;D209&amp;E209&amp;F209&amp;G209&amp;H209&amp;I209," ","")</f>
        <v>EnlaceDedicadoentrepuntos10MbpsZona3NANANANA</v>
      </c>
      <c r="B209" s="0" t="s">
        <v>536</v>
      </c>
      <c r="C209" s="0" t="s">
        <v>213</v>
      </c>
      <c r="D209" s="0" t="s">
        <v>522</v>
      </c>
      <c r="E209" s="0" t="s">
        <v>390</v>
      </c>
      <c r="F209" s="0" t="s">
        <v>35</v>
      </c>
      <c r="G209" s="0" t="s">
        <v>35</v>
      </c>
      <c r="H209" s="0" t="s">
        <v>35</v>
      </c>
      <c r="I209" s="0" t="s">
        <v>35</v>
      </c>
      <c r="J209" s="0" t="s">
        <v>36</v>
      </c>
      <c r="K209" s="0" t="n">
        <v>1164000</v>
      </c>
      <c r="L209" s="0" t="n">
        <v>2693764</v>
      </c>
      <c r="M209" s="0" t="n">
        <v>6401462.73043014</v>
      </c>
      <c r="N209" s="0" t="n">
        <v>3306000</v>
      </c>
      <c r="O209" s="0" t="n">
        <v>1745447</v>
      </c>
      <c r="P209" s="0" t="n">
        <v>11458779</v>
      </c>
      <c r="Q209" s="0" t="n">
        <v>1969011</v>
      </c>
      <c r="S209" s="0" t="s">
        <v>251</v>
      </c>
    </row>
    <row r="210" customFormat="false" ht="14" hidden="false" customHeight="false" outlineLevel="0" collapsed="false">
      <c r="A210" s="0" t="str">
        <f aca="false">SUBSTITUTE(C210&amp;D210&amp;E210&amp;F210&amp;G210&amp;H210&amp;I210," ","")</f>
        <v>EnlaceDedicadoentrepuntos15MbpsZona3NANANANA</v>
      </c>
      <c r="B210" s="0" t="s">
        <v>537</v>
      </c>
      <c r="C210" s="0" t="s">
        <v>213</v>
      </c>
      <c r="D210" s="0" t="s">
        <v>524</v>
      </c>
      <c r="E210" s="0" t="s">
        <v>390</v>
      </c>
      <c r="F210" s="0" t="s">
        <v>35</v>
      </c>
      <c r="G210" s="0" t="s">
        <v>35</v>
      </c>
      <c r="H210" s="0" t="s">
        <v>35</v>
      </c>
      <c r="I210" s="0" t="s">
        <v>35</v>
      </c>
      <c r="J210" s="0" t="s">
        <v>36</v>
      </c>
      <c r="K210" s="0" t="n">
        <v>1392000</v>
      </c>
      <c r="L210" s="0" t="n">
        <v>2978607</v>
      </c>
      <c r="M210" s="0" t="n">
        <v>6600387.38979428</v>
      </c>
      <c r="N210" s="0" t="n">
        <v>4212000</v>
      </c>
      <c r="O210" s="0" t="n">
        <v>2593702</v>
      </c>
      <c r="P210" s="0" t="n">
        <v>11918667</v>
      </c>
      <c r="Q210" s="0" t="n">
        <v>2237867</v>
      </c>
      <c r="S210" s="0" t="s">
        <v>251</v>
      </c>
    </row>
    <row r="211" customFormat="false" ht="14" hidden="false" customHeight="false" outlineLevel="0" collapsed="false">
      <c r="A211" s="0" t="str">
        <f aca="false">SUBSTITUTE(C211&amp;D211&amp;E211&amp;F211&amp;G211&amp;H211&amp;I211," ","")</f>
        <v>EnlaceDedicadoentrepuntos20MbpsZona3NANANANA</v>
      </c>
      <c r="B211" s="0" t="s">
        <v>538</v>
      </c>
      <c r="C211" s="0" t="s">
        <v>213</v>
      </c>
      <c r="D211" s="0" t="s">
        <v>526</v>
      </c>
      <c r="E211" s="0" t="s">
        <v>390</v>
      </c>
      <c r="F211" s="0" t="s">
        <v>35</v>
      </c>
      <c r="G211" s="0" t="s">
        <v>35</v>
      </c>
      <c r="H211" s="0" t="s">
        <v>35</v>
      </c>
      <c r="I211" s="0" t="s">
        <v>35</v>
      </c>
      <c r="J211" s="0" t="s">
        <v>36</v>
      </c>
      <c r="K211" s="0" t="n">
        <v>1644000</v>
      </c>
      <c r="L211" s="0" t="n">
        <v>3168503</v>
      </c>
      <c r="M211" s="0" t="n">
        <v>6769095.64520438</v>
      </c>
      <c r="N211" s="0" t="n">
        <v>4680000</v>
      </c>
      <c r="O211" s="0" t="n">
        <v>3900341</v>
      </c>
      <c r="P211" s="0" t="n">
        <v>13262756</v>
      </c>
      <c r="Q211" s="0" t="n">
        <v>2923448</v>
      </c>
      <c r="S211" s="0" t="s">
        <v>251</v>
      </c>
    </row>
    <row r="212" customFormat="false" ht="14" hidden="false" customHeight="false" outlineLevel="0" collapsed="false">
      <c r="A212" s="0" t="str">
        <f aca="false">SUBSTITUTE(C212&amp;D212&amp;E212&amp;F212&amp;G212&amp;H212&amp;I212," ","")</f>
        <v>EnlaceDedicadoentrepuntos1GbpsZona3NANANANA</v>
      </c>
      <c r="B212" s="0" t="s">
        <v>539</v>
      </c>
      <c r="C212" s="0" t="s">
        <v>213</v>
      </c>
      <c r="D212" s="0" t="s">
        <v>528</v>
      </c>
      <c r="E212" s="0" t="s">
        <v>390</v>
      </c>
      <c r="F212" s="0" t="s">
        <v>35</v>
      </c>
      <c r="G212" s="0" t="s">
        <v>35</v>
      </c>
      <c r="H212" s="0" t="s">
        <v>35</v>
      </c>
      <c r="I212" s="0" t="s">
        <v>35</v>
      </c>
      <c r="J212" s="0" t="s">
        <v>36</v>
      </c>
      <c r="K212" s="0" t="n">
        <v>30468000</v>
      </c>
      <c r="L212" s="0" t="n">
        <v>34927724</v>
      </c>
      <c r="M212" s="0" t="n">
        <v>40713448.4370826</v>
      </c>
      <c r="N212" s="0" t="n">
        <v>51539400</v>
      </c>
      <c r="O212" s="0" t="n">
        <v>7993170</v>
      </c>
      <c r="P212" s="0" t="n">
        <v>24747007</v>
      </c>
      <c r="Q212" s="0" t="n">
        <v>19350503</v>
      </c>
      <c r="S212" s="0" t="s">
        <v>251</v>
      </c>
    </row>
    <row r="213" customFormat="false" ht="14" hidden="false" customHeight="false" outlineLevel="0" collapsed="false">
      <c r="A213" s="0" t="str">
        <f aca="false">SUBSTITUTE(C213&amp;D213&amp;E213&amp;F213&amp;G213&amp;H213&amp;I213," ","")</f>
        <v>EnlaceDedicadoentrepuntos2GbpsZona3NANANANA</v>
      </c>
      <c r="B213" s="0" t="s">
        <v>540</v>
      </c>
      <c r="C213" s="0" t="s">
        <v>213</v>
      </c>
      <c r="D213" s="0" t="s">
        <v>530</v>
      </c>
      <c r="E213" s="0" t="s">
        <v>390</v>
      </c>
      <c r="F213" s="0" t="s">
        <v>35</v>
      </c>
      <c r="G213" s="0" t="s">
        <v>35</v>
      </c>
      <c r="H213" s="0" t="s">
        <v>35</v>
      </c>
      <c r="I213" s="0" t="s">
        <v>35</v>
      </c>
      <c r="J213" s="0" t="s">
        <v>36</v>
      </c>
      <c r="K213" s="0" t="n">
        <v>59388000</v>
      </c>
      <c r="L213" s="0" t="n">
        <v>59052794</v>
      </c>
      <c r="M213" s="0" t="n">
        <v>55255092.8399679</v>
      </c>
      <c r="N213" s="0" t="n">
        <v>91200000</v>
      </c>
      <c r="O213" s="0" t="n">
        <v>18987858</v>
      </c>
      <c r="P213" s="0" t="n">
        <v>34788545</v>
      </c>
      <c r="Q213" s="0" t="n">
        <v>38170370</v>
      </c>
      <c r="S213" s="0" t="s">
        <v>251</v>
      </c>
    </row>
    <row r="214" customFormat="false" ht="14" hidden="false" customHeight="false" outlineLevel="0" collapsed="false">
      <c r="A214" s="0" t="str">
        <f aca="false">SUBSTITUTE(C214&amp;D214&amp;E214&amp;F214&amp;G214&amp;H214&amp;I214," ","")</f>
        <v>EnlaceDedicadoaInternet10MbpsZona1NANANANA</v>
      </c>
      <c r="B214" s="0" t="s">
        <v>541</v>
      </c>
      <c r="C214" s="0" t="s">
        <v>212</v>
      </c>
      <c r="D214" s="0" t="s">
        <v>522</v>
      </c>
      <c r="E214" s="0" t="s">
        <v>379</v>
      </c>
      <c r="F214" s="0" t="s">
        <v>35</v>
      </c>
      <c r="G214" s="0" t="s">
        <v>35</v>
      </c>
      <c r="H214" s="0" t="s">
        <v>35</v>
      </c>
      <c r="I214" s="0" t="s">
        <v>35</v>
      </c>
      <c r="J214" s="0" t="s">
        <v>36</v>
      </c>
      <c r="K214" s="0" t="n">
        <v>1080000</v>
      </c>
      <c r="L214" s="0" t="n">
        <v>1376969</v>
      </c>
      <c r="M214" s="0" t="n">
        <v>3187683.67619556</v>
      </c>
      <c r="N214" s="0" t="n">
        <v>2280000</v>
      </c>
      <c r="O214" s="0" t="n">
        <v>2406444</v>
      </c>
      <c r="P214" s="0" t="n">
        <v>6923793</v>
      </c>
      <c r="Q214" s="0" t="n">
        <v>1323759</v>
      </c>
      <c r="S214" s="0" t="s">
        <v>251</v>
      </c>
    </row>
    <row r="215" customFormat="false" ht="14" hidden="false" customHeight="false" outlineLevel="0" collapsed="false">
      <c r="A215" s="0" t="str">
        <f aca="false">SUBSTITUTE(C215&amp;D215&amp;E215&amp;F215&amp;G215&amp;H215&amp;I215," ","")</f>
        <v>EnlaceDedicadoaInternet15MbpsZona1NANANANA</v>
      </c>
      <c r="B215" s="0" t="s">
        <v>542</v>
      </c>
      <c r="C215" s="0" t="s">
        <v>212</v>
      </c>
      <c r="D215" s="0" t="s">
        <v>524</v>
      </c>
      <c r="E215" s="0" t="s">
        <v>379</v>
      </c>
      <c r="F215" s="0" t="s">
        <v>35</v>
      </c>
      <c r="G215" s="0" t="s">
        <v>35</v>
      </c>
      <c r="H215" s="0" t="s">
        <v>35</v>
      </c>
      <c r="I215" s="0" t="s">
        <v>35</v>
      </c>
      <c r="J215" s="0" t="s">
        <v>36</v>
      </c>
      <c r="K215" s="0" t="n">
        <v>1200000</v>
      </c>
      <c r="L215" s="0" t="n">
        <v>1460943</v>
      </c>
      <c r="M215" s="0" t="n">
        <v>3324873.0964467</v>
      </c>
      <c r="N215" s="0" t="n">
        <v>3240000</v>
      </c>
      <c r="O215" s="0" t="n">
        <v>3572593</v>
      </c>
      <c r="P215" s="0" t="n">
        <v>7123593</v>
      </c>
      <c r="Q215" s="0" t="n">
        <v>1485072</v>
      </c>
      <c r="S215" s="0" t="s">
        <v>251</v>
      </c>
    </row>
    <row r="216" customFormat="false" ht="14" hidden="false" customHeight="false" outlineLevel="0" collapsed="false">
      <c r="A216" s="0" t="str">
        <f aca="false">SUBSTITUTE(C216&amp;D216&amp;E216&amp;F216&amp;G216&amp;H216&amp;I216," ","")</f>
        <v>EnlaceDedicadoaInternet20MbpsZona1NANANANA</v>
      </c>
      <c r="B216" s="0" t="s">
        <v>543</v>
      </c>
      <c r="C216" s="0" t="s">
        <v>212</v>
      </c>
      <c r="D216" s="0" t="s">
        <v>526</v>
      </c>
      <c r="E216" s="0" t="s">
        <v>379</v>
      </c>
      <c r="F216" s="0" t="s">
        <v>35</v>
      </c>
      <c r="G216" s="0" t="s">
        <v>35</v>
      </c>
      <c r="H216" s="0" t="s">
        <v>35</v>
      </c>
      <c r="I216" s="0" t="s">
        <v>35</v>
      </c>
      <c r="J216" s="0" t="s">
        <v>36</v>
      </c>
      <c r="K216" s="0" t="n">
        <v>1320000</v>
      </c>
      <c r="L216" s="0" t="n">
        <v>1546072</v>
      </c>
      <c r="M216" s="0" t="n">
        <v>3441223.61741918</v>
      </c>
      <c r="N216" s="0" t="n">
        <v>3600000</v>
      </c>
      <c r="O216" s="0" t="n">
        <v>4297896</v>
      </c>
      <c r="P216" s="0" t="n">
        <v>7404101</v>
      </c>
      <c r="Q216" s="0" t="n">
        <v>1727042</v>
      </c>
      <c r="S216" s="0" t="s">
        <v>251</v>
      </c>
    </row>
    <row r="217" customFormat="false" ht="14" hidden="false" customHeight="false" outlineLevel="0" collapsed="false">
      <c r="A217" s="0" t="str">
        <f aca="false">SUBSTITUTE(C217&amp;D217&amp;E217&amp;F217&amp;G217&amp;H217&amp;I217," ","")</f>
        <v>EnlaceDedicadoaInternet1GbpsZona1NANANANA</v>
      </c>
      <c r="B217" s="0" t="s">
        <v>544</v>
      </c>
      <c r="C217" s="0" t="s">
        <v>212</v>
      </c>
      <c r="D217" s="0" t="s">
        <v>528</v>
      </c>
      <c r="E217" s="0" t="s">
        <v>379</v>
      </c>
      <c r="F217" s="0" t="s">
        <v>35</v>
      </c>
      <c r="G217" s="0" t="s">
        <v>35</v>
      </c>
      <c r="H217" s="0" t="s">
        <v>35</v>
      </c>
      <c r="I217" s="0" t="s">
        <v>35</v>
      </c>
      <c r="J217" s="0" t="s">
        <v>36</v>
      </c>
      <c r="K217" s="0" t="n">
        <v>20400000</v>
      </c>
      <c r="L217" s="0" t="n">
        <v>24322692</v>
      </c>
      <c r="M217" s="0" t="n">
        <v>26851122.0945765</v>
      </c>
      <c r="N217" s="0" t="n">
        <v>37620000</v>
      </c>
      <c r="O217" s="0" t="n">
        <v>9437037</v>
      </c>
      <c r="P217" s="0" t="n">
        <v>24756553</v>
      </c>
      <c r="Q217" s="0" t="n">
        <v>8461866</v>
      </c>
      <c r="S217" s="0" t="s">
        <v>251</v>
      </c>
    </row>
    <row r="218" customFormat="false" ht="14" hidden="false" customHeight="false" outlineLevel="0" collapsed="false">
      <c r="A218" s="0" t="str">
        <f aca="false">SUBSTITUTE(C218&amp;D218&amp;E218&amp;F218&amp;G218&amp;H218&amp;I218," ","")</f>
        <v>EnlaceDedicadoaInternet2GbpsZona1NANANANA</v>
      </c>
      <c r="B218" s="0" t="s">
        <v>545</v>
      </c>
      <c r="C218" s="0" t="s">
        <v>212</v>
      </c>
      <c r="D218" s="0" t="s">
        <v>530</v>
      </c>
      <c r="E218" s="0" t="s">
        <v>379</v>
      </c>
      <c r="F218" s="0" t="s">
        <v>35</v>
      </c>
      <c r="G218" s="0" t="s">
        <v>35</v>
      </c>
      <c r="H218" s="0" t="s">
        <v>35</v>
      </c>
      <c r="I218" s="0" t="s">
        <v>35</v>
      </c>
      <c r="J218" s="0" t="s">
        <v>36</v>
      </c>
      <c r="K218" s="0" t="n">
        <v>37200000</v>
      </c>
      <c r="L218" s="0" t="n">
        <v>41348577</v>
      </c>
      <c r="M218" s="0" t="n">
        <v>36879842.3724285</v>
      </c>
      <c r="N218" s="0" t="n">
        <v>60000000</v>
      </c>
      <c r="O218" s="0" t="n">
        <v>13077037</v>
      </c>
      <c r="P218" s="0" t="n">
        <v>35191630</v>
      </c>
      <c r="Q218" s="0" t="n">
        <v>12494694</v>
      </c>
      <c r="S218" s="0" t="s">
        <v>251</v>
      </c>
    </row>
    <row r="219" customFormat="false" ht="14" hidden="false" customHeight="false" outlineLevel="0" collapsed="false">
      <c r="A219" s="0" t="str">
        <f aca="false">SUBSTITUTE(C219&amp;D219&amp;E219&amp;F219&amp;G219&amp;H219&amp;I219," ","")</f>
        <v>EnlaceDedicadoaInternet10MbpsZona2NANANANA</v>
      </c>
      <c r="B219" s="0" t="s">
        <v>546</v>
      </c>
      <c r="C219" s="0" t="s">
        <v>212</v>
      </c>
      <c r="D219" s="0" t="s">
        <v>522</v>
      </c>
      <c r="E219" s="0" t="s">
        <v>385</v>
      </c>
      <c r="F219" s="0" t="s">
        <v>35</v>
      </c>
      <c r="G219" s="0" t="s">
        <v>35</v>
      </c>
      <c r="H219" s="0" t="s">
        <v>35</v>
      </c>
      <c r="I219" s="0" t="s">
        <v>35</v>
      </c>
      <c r="J219" s="0" t="s">
        <v>36</v>
      </c>
      <c r="K219" s="0" t="n">
        <v>1188000</v>
      </c>
      <c r="L219" s="0" t="n">
        <v>1583514</v>
      </c>
      <c r="M219" s="0" t="n">
        <v>3187683.67619556</v>
      </c>
      <c r="N219" s="0" t="n">
        <v>2918400</v>
      </c>
      <c r="O219" s="0" t="n">
        <v>2647089</v>
      </c>
      <c r="P219" s="0" t="n">
        <v>9101132</v>
      </c>
      <c r="Q219" s="0" t="n">
        <v>1323759</v>
      </c>
      <c r="S219" s="0" t="s">
        <v>251</v>
      </c>
    </row>
    <row r="220" customFormat="false" ht="14" hidden="false" customHeight="false" outlineLevel="0" collapsed="false">
      <c r="A220" s="0" t="str">
        <f aca="false">SUBSTITUTE(C220&amp;D220&amp;E220&amp;F220&amp;G220&amp;H220&amp;I220," ","")</f>
        <v>EnlaceDedicadoaInternet15MbpsZona2NANANANA</v>
      </c>
      <c r="B220" s="0" t="s">
        <v>547</v>
      </c>
      <c r="C220" s="0" t="s">
        <v>212</v>
      </c>
      <c r="D220" s="0" t="s">
        <v>524</v>
      </c>
      <c r="E220" s="0" t="s">
        <v>385</v>
      </c>
      <c r="F220" s="0" t="s">
        <v>35</v>
      </c>
      <c r="G220" s="0" t="s">
        <v>35</v>
      </c>
      <c r="H220" s="0" t="s">
        <v>35</v>
      </c>
      <c r="I220" s="0" t="s">
        <v>35</v>
      </c>
      <c r="J220" s="0" t="s">
        <v>36</v>
      </c>
      <c r="K220" s="0" t="n">
        <v>1428000</v>
      </c>
      <c r="L220" s="0" t="n">
        <v>1680084</v>
      </c>
      <c r="M220" s="0" t="n">
        <v>3324873.0964467</v>
      </c>
      <c r="N220" s="0" t="n">
        <v>3564000</v>
      </c>
      <c r="O220" s="0" t="n">
        <v>3929852</v>
      </c>
      <c r="P220" s="0" t="n">
        <v>9346574</v>
      </c>
      <c r="Q220" s="0" t="n">
        <v>1485072</v>
      </c>
      <c r="S220" s="0" t="s">
        <v>251</v>
      </c>
    </row>
    <row r="221" customFormat="false" ht="14" hidden="false" customHeight="false" outlineLevel="0" collapsed="false">
      <c r="A221" s="0" t="str">
        <f aca="false">SUBSTITUTE(C221&amp;D221&amp;E221&amp;F221&amp;G221&amp;H221&amp;I221," ","")</f>
        <v>EnlaceDedicadoaInternet20MbpsZona2NANANANA</v>
      </c>
      <c r="B221" s="0" t="s">
        <v>548</v>
      </c>
      <c r="C221" s="0" t="s">
        <v>212</v>
      </c>
      <c r="D221" s="0" t="s">
        <v>526</v>
      </c>
      <c r="E221" s="0" t="s">
        <v>385</v>
      </c>
      <c r="F221" s="0" t="s">
        <v>35</v>
      </c>
      <c r="G221" s="0" t="s">
        <v>35</v>
      </c>
      <c r="H221" s="0" t="s">
        <v>35</v>
      </c>
      <c r="I221" s="0" t="s">
        <v>35</v>
      </c>
      <c r="J221" s="0" t="s">
        <v>36</v>
      </c>
      <c r="K221" s="0" t="n">
        <v>1668000</v>
      </c>
      <c r="L221" s="0" t="n">
        <v>1777983</v>
      </c>
      <c r="M221" s="0" t="n">
        <v>3441223.61741918</v>
      </c>
      <c r="N221" s="0" t="n">
        <v>4248000</v>
      </c>
      <c r="O221" s="0" t="n">
        <v>4727686</v>
      </c>
      <c r="P221" s="0" t="n">
        <v>9712606</v>
      </c>
      <c r="Q221" s="0" t="n">
        <v>1727042</v>
      </c>
      <c r="S221" s="0" t="s">
        <v>251</v>
      </c>
    </row>
    <row r="222" customFormat="false" ht="14" hidden="false" customHeight="false" outlineLevel="0" collapsed="false">
      <c r="A222" s="0" t="str">
        <f aca="false">SUBSTITUTE(C222&amp;D222&amp;E222&amp;F222&amp;G222&amp;H222&amp;I222," ","")</f>
        <v>EnlaceDedicadoaInternet1GbpsZona2NANANANA</v>
      </c>
      <c r="B222" s="0" t="s">
        <v>549</v>
      </c>
      <c r="C222" s="0" t="s">
        <v>212</v>
      </c>
      <c r="D222" s="0" t="s">
        <v>528</v>
      </c>
      <c r="E222" s="0" t="s">
        <v>385</v>
      </c>
      <c r="F222" s="0" t="s">
        <v>35</v>
      </c>
      <c r="G222" s="0" t="s">
        <v>35</v>
      </c>
      <c r="H222" s="0" t="s">
        <v>35</v>
      </c>
      <c r="I222" s="0" t="s">
        <v>35</v>
      </c>
      <c r="J222" s="0" t="s">
        <v>36</v>
      </c>
      <c r="K222" s="0" t="n">
        <v>26520000</v>
      </c>
      <c r="L222" s="0" t="n">
        <v>27971096</v>
      </c>
      <c r="M222" s="0" t="n">
        <v>26851122.0945765</v>
      </c>
      <c r="N222" s="0" t="n">
        <v>47025000</v>
      </c>
      <c r="O222" s="0" t="n">
        <v>10380741</v>
      </c>
      <c r="P222" s="0" t="n">
        <v>32542826</v>
      </c>
      <c r="Q222" s="0" t="n">
        <v>8461866</v>
      </c>
      <c r="S222" s="0" t="s">
        <v>251</v>
      </c>
    </row>
    <row r="223" customFormat="false" ht="14" hidden="false" customHeight="false" outlineLevel="0" collapsed="false">
      <c r="A223" s="0" t="str">
        <f aca="false">SUBSTITUTE(C223&amp;D223&amp;E223&amp;F223&amp;G223&amp;H223&amp;I223," ","")</f>
        <v>EnlaceDedicadoaInternet2GbpsZona2NANANANA</v>
      </c>
      <c r="B223" s="0" t="s">
        <v>550</v>
      </c>
      <c r="C223" s="0" t="s">
        <v>212</v>
      </c>
      <c r="D223" s="0" t="s">
        <v>530</v>
      </c>
      <c r="E223" s="0" t="s">
        <v>385</v>
      </c>
      <c r="F223" s="0" t="s">
        <v>35</v>
      </c>
      <c r="G223" s="0" t="s">
        <v>35</v>
      </c>
      <c r="H223" s="0" t="s">
        <v>35</v>
      </c>
      <c r="I223" s="0" t="s">
        <v>35</v>
      </c>
      <c r="J223" s="0" t="s">
        <v>36</v>
      </c>
      <c r="K223" s="0" t="n">
        <v>48360000</v>
      </c>
      <c r="L223" s="0" t="n">
        <v>47550863</v>
      </c>
      <c r="M223" s="0" t="n">
        <v>36879842.3724285</v>
      </c>
      <c r="N223" s="0" t="n">
        <v>81000000</v>
      </c>
      <c r="O223" s="0" t="n">
        <v>14384741</v>
      </c>
      <c r="P223" s="0" t="n">
        <v>46235280</v>
      </c>
      <c r="Q223" s="0" t="n">
        <v>12494694</v>
      </c>
      <c r="S223" s="0" t="s">
        <v>251</v>
      </c>
    </row>
    <row r="224" customFormat="false" ht="14" hidden="false" customHeight="false" outlineLevel="0" collapsed="false">
      <c r="A224" s="0" t="str">
        <f aca="false">SUBSTITUTE(C224&amp;D224&amp;E224&amp;F224&amp;G224&amp;H224&amp;I224," ","")</f>
        <v>EnlaceDedicadoaInternet10MbpsZona3NANANANA</v>
      </c>
      <c r="B224" s="0" t="s">
        <v>551</v>
      </c>
      <c r="C224" s="0" t="s">
        <v>212</v>
      </c>
      <c r="D224" s="0" t="s">
        <v>522</v>
      </c>
      <c r="E224" s="0" t="s">
        <v>390</v>
      </c>
      <c r="F224" s="0" t="s">
        <v>35</v>
      </c>
      <c r="G224" s="0" t="s">
        <v>35</v>
      </c>
      <c r="H224" s="0" t="s">
        <v>35</v>
      </c>
      <c r="I224" s="0" t="s">
        <v>35</v>
      </c>
      <c r="J224" s="0" t="s">
        <v>36</v>
      </c>
      <c r="K224" s="0" t="n">
        <v>1188000</v>
      </c>
      <c r="L224" s="0" t="n">
        <v>1821041</v>
      </c>
      <c r="M224" s="0" t="n">
        <v>3187683.67619556</v>
      </c>
      <c r="N224" s="0" t="n">
        <v>3306000</v>
      </c>
      <c r="O224" s="0" t="n">
        <v>2911798</v>
      </c>
      <c r="P224" s="0" t="n">
        <v>9845270</v>
      </c>
      <c r="Q224" s="0" t="n">
        <v>1323759</v>
      </c>
      <c r="S224" s="0" t="s">
        <v>251</v>
      </c>
    </row>
    <row r="225" customFormat="false" ht="14" hidden="false" customHeight="false" outlineLevel="0" collapsed="false">
      <c r="A225" s="0" t="str">
        <f aca="false">SUBSTITUTE(C225&amp;D225&amp;E225&amp;F225&amp;G225&amp;H225&amp;I225," ","")</f>
        <v>EnlaceDedicadoaInternet15MbpsZona3NANANANA</v>
      </c>
      <c r="B225" s="0" t="s">
        <v>552</v>
      </c>
      <c r="C225" s="0" t="s">
        <v>212</v>
      </c>
      <c r="D225" s="0" t="s">
        <v>524</v>
      </c>
      <c r="E225" s="0" t="s">
        <v>390</v>
      </c>
      <c r="F225" s="0" t="s">
        <v>35</v>
      </c>
      <c r="G225" s="0" t="s">
        <v>35</v>
      </c>
      <c r="H225" s="0" t="s">
        <v>35</v>
      </c>
      <c r="I225" s="0" t="s">
        <v>35</v>
      </c>
      <c r="J225" s="0" t="s">
        <v>36</v>
      </c>
      <c r="K225" s="0" t="n">
        <v>1428000</v>
      </c>
      <c r="L225" s="0" t="n">
        <v>1932097</v>
      </c>
      <c r="M225" s="0" t="n">
        <v>3324873.0964467</v>
      </c>
      <c r="N225" s="0" t="n">
        <v>4212000</v>
      </c>
      <c r="O225" s="0" t="n">
        <v>4322837</v>
      </c>
      <c r="P225" s="0" t="n">
        <v>10109988</v>
      </c>
      <c r="Q225" s="0" t="n">
        <v>1485072</v>
      </c>
      <c r="S225" s="0" t="s">
        <v>251</v>
      </c>
    </row>
    <row r="226" customFormat="false" ht="14" hidden="false" customHeight="false" outlineLevel="0" collapsed="false">
      <c r="A226" s="0" t="str">
        <f aca="false">SUBSTITUTE(C226&amp;D226&amp;E226&amp;F226&amp;G226&amp;H226&amp;I226," ","")</f>
        <v>EnlaceDedicadoaInternet20MbpsZona3NANANANA</v>
      </c>
      <c r="B226" s="0" t="s">
        <v>553</v>
      </c>
      <c r="C226" s="0" t="s">
        <v>212</v>
      </c>
      <c r="D226" s="0" t="s">
        <v>526</v>
      </c>
      <c r="E226" s="0" t="s">
        <v>390</v>
      </c>
      <c r="F226" s="0" t="s">
        <v>35</v>
      </c>
      <c r="G226" s="0" t="s">
        <v>35</v>
      </c>
      <c r="H226" s="0" t="s">
        <v>35</v>
      </c>
      <c r="I226" s="0" t="s">
        <v>35</v>
      </c>
      <c r="J226" s="0" t="s">
        <v>36</v>
      </c>
      <c r="K226" s="0" t="n">
        <v>1668000</v>
      </c>
      <c r="L226" s="0" t="n">
        <v>2044681</v>
      </c>
      <c r="M226" s="0" t="n">
        <v>3441223.61741918</v>
      </c>
      <c r="N226" s="0" t="n">
        <v>4680000</v>
      </c>
      <c r="O226" s="0" t="n">
        <v>5200455</v>
      </c>
      <c r="P226" s="0" t="n">
        <v>10503909</v>
      </c>
      <c r="Q226" s="0" t="n">
        <v>1727042</v>
      </c>
      <c r="S226" s="0" t="s">
        <v>251</v>
      </c>
    </row>
    <row r="227" customFormat="false" ht="14" hidden="false" customHeight="false" outlineLevel="0" collapsed="false">
      <c r="A227" s="0" t="str">
        <f aca="false">SUBSTITUTE(C227&amp;D227&amp;E227&amp;F227&amp;G227&amp;H227&amp;I227," ","")</f>
        <v>EnlaceDedicadoaInternet1GbpsZona3NANANANA</v>
      </c>
      <c r="B227" s="0" t="s">
        <v>554</v>
      </c>
      <c r="C227" s="0" t="s">
        <v>212</v>
      </c>
      <c r="D227" s="0" t="s">
        <v>528</v>
      </c>
      <c r="E227" s="0" t="s">
        <v>390</v>
      </c>
      <c r="F227" s="0" t="s">
        <v>35</v>
      </c>
      <c r="G227" s="0" t="s">
        <v>35</v>
      </c>
      <c r="H227" s="0" t="s">
        <v>35</v>
      </c>
      <c r="I227" s="0" t="s">
        <v>35</v>
      </c>
      <c r="J227" s="0" t="s">
        <v>36</v>
      </c>
      <c r="K227" s="0" t="n">
        <v>30588000</v>
      </c>
      <c r="L227" s="0" t="n">
        <v>32166760</v>
      </c>
      <c r="M227" s="0" t="n">
        <v>26851122.0945765</v>
      </c>
      <c r="N227" s="0" t="n">
        <v>51539400</v>
      </c>
      <c r="O227" s="0" t="n">
        <v>11418815</v>
      </c>
      <c r="P227" s="0" t="n">
        <v>35209368</v>
      </c>
      <c r="Q227" s="0" t="n">
        <v>8461866</v>
      </c>
      <c r="S227" s="0" t="s">
        <v>251</v>
      </c>
    </row>
    <row r="228" customFormat="false" ht="14" hidden="false" customHeight="false" outlineLevel="0" collapsed="false">
      <c r="A228" s="0" t="str">
        <f aca="false">SUBSTITUTE(C228&amp;D228&amp;E228&amp;F228&amp;G228&amp;H228&amp;I228," ","")</f>
        <v>EnlaceDedicadoaInternet2GbpsZona3NANANANA</v>
      </c>
      <c r="B228" s="0" t="s">
        <v>555</v>
      </c>
      <c r="C228" s="0" t="s">
        <v>212</v>
      </c>
      <c r="D228" s="0" t="s">
        <v>530</v>
      </c>
      <c r="E228" s="0" t="s">
        <v>390</v>
      </c>
      <c r="F228" s="0" t="s">
        <v>35</v>
      </c>
      <c r="G228" s="0" t="s">
        <v>35</v>
      </c>
      <c r="H228" s="0" t="s">
        <v>35</v>
      </c>
      <c r="I228" s="0" t="s">
        <v>35</v>
      </c>
      <c r="J228" s="0" t="s">
        <v>36</v>
      </c>
      <c r="K228" s="0" t="n">
        <v>59988000</v>
      </c>
      <c r="L228" s="0" t="n">
        <v>54683492</v>
      </c>
      <c r="M228" s="0" t="n">
        <v>36879842.3724285</v>
      </c>
      <c r="N228" s="0" t="n">
        <v>91200000</v>
      </c>
      <c r="O228" s="0" t="n">
        <v>17261689</v>
      </c>
      <c r="P228" s="0" t="n">
        <v>50030807</v>
      </c>
      <c r="Q228" s="0" t="n">
        <v>12494694</v>
      </c>
      <c r="S228" s="0" t="s">
        <v>251</v>
      </c>
    </row>
    <row r="229" customFormat="false" ht="14" hidden="false" customHeight="false" outlineLevel="0" collapsed="false">
      <c r="A229" s="0" t="str">
        <f aca="false">SUBSTITUTE(C229&amp;D229&amp;E229&amp;F229&amp;G229&amp;H229&amp;I229," ","")</f>
        <v>VPN(VirtualPrivateNetwork)-RedPrivadaVirtualsobreInternetNANANANANANA</v>
      </c>
      <c r="B229" s="0" t="s">
        <v>556</v>
      </c>
      <c r="C229" s="0" t="s">
        <v>72</v>
      </c>
      <c r="D229" s="0" t="s">
        <v>35</v>
      </c>
      <c r="E229" s="0" t="s">
        <v>35</v>
      </c>
      <c r="F229" s="0" t="s">
        <v>35</v>
      </c>
      <c r="G229" s="0" t="s">
        <v>35</v>
      </c>
      <c r="H229" s="0" t="s">
        <v>35</v>
      </c>
      <c r="I229" s="0" t="s">
        <v>35</v>
      </c>
      <c r="J229" s="0" t="s">
        <v>36</v>
      </c>
      <c r="K229" s="0" t="n">
        <v>2400000</v>
      </c>
      <c r="L229" s="0" t="n">
        <v>535333</v>
      </c>
      <c r="M229" s="0" t="n">
        <v>280000</v>
      </c>
      <c r="N229" s="0" t="n">
        <v>340200</v>
      </c>
      <c r="O229" s="0" t="n">
        <v>31185</v>
      </c>
      <c r="P229" s="0" t="n">
        <v>100651</v>
      </c>
      <c r="Q229" s="0" t="n">
        <v>106128</v>
      </c>
      <c r="S229" s="0" t="s">
        <v>251</v>
      </c>
    </row>
    <row r="230" customFormat="false" ht="14" hidden="false" customHeight="false" outlineLevel="0" collapsed="false">
      <c r="A230" s="0" t="str">
        <f aca="false">SUBSTITUTE(C230&amp;D230&amp;E230&amp;F230&amp;G230&amp;H230&amp;I230," ","")</f>
        <v>ValidacióndeinformacióndactiloscópicaybiométricaNANANANANANA</v>
      </c>
      <c r="B230" s="0" t="s">
        <v>557</v>
      </c>
      <c r="C230" s="0" t="s">
        <v>235</v>
      </c>
      <c r="D230" s="0" t="s">
        <v>35</v>
      </c>
      <c r="E230" s="0" t="s">
        <v>35</v>
      </c>
      <c r="F230" s="0" t="s">
        <v>35</v>
      </c>
      <c r="G230" s="0" t="s">
        <v>35</v>
      </c>
      <c r="H230" s="0" t="s">
        <v>35</v>
      </c>
      <c r="I230" s="0" t="s">
        <v>35</v>
      </c>
      <c r="J230" s="0" t="s">
        <v>520</v>
      </c>
      <c r="K230" s="0" t="n">
        <v>894.444444444444</v>
      </c>
      <c r="L230" s="0" t="n">
        <v>2302</v>
      </c>
      <c r="M230" s="0" t="n">
        <v>31047.1413304836</v>
      </c>
      <c r="N230" s="0" t="n">
        <v>226800</v>
      </c>
      <c r="O230" s="0" t="n">
        <v>5163</v>
      </c>
      <c r="P230" s="0" t="n">
        <v>71585</v>
      </c>
      <c r="Q230" s="0" t="n">
        <v>2123</v>
      </c>
      <c r="S230" s="0" t="s">
        <v>251</v>
      </c>
    </row>
    <row r="231" customFormat="false" ht="14" hidden="false" customHeight="false" outlineLevel="0" collapsed="false">
      <c r="A231" s="0" t="str">
        <f aca="false">SUBSTITUTE(C231&amp;D231&amp;E231&amp;F231&amp;G231&amp;H231&amp;I231," ","")</f>
        <v>CabinadecontactotelefónicoZona1NANANANANA</v>
      </c>
      <c r="B231" s="0" t="s">
        <v>558</v>
      </c>
      <c r="C231" s="0" t="s">
        <v>205</v>
      </c>
      <c r="D231" s="0" t="s">
        <v>379</v>
      </c>
      <c r="E231" s="0" t="s">
        <v>35</v>
      </c>
      <c r="F231" s="0" t="s">
        <v>35</v>
      </c>
      <c r="G231" s="0" t="s">
        <v>35</v>
      </c>
      <c r="H231" s="0" t="s">
        <v>35</v>
      </c>
      <c r="I231" s="0" t="s">
        <v>35</v>
      </c>
      <c r="J231" s="0" t="s">
        <v>559</v>
      </c>
      <c r="K231" s="0" t="n">
        <v>1170000</v>
      </c>
      <c r="L231" s="0" t="n">
        <v>496476</v>
      </c>
      <c r="M231" s="0" t="n">
        <v>1558464.68964289</v>
      </c>
      <c r="N231" s="0" t="n">
        <v>798000</v>
      </c>
      <c r="O231" s="0" t="n">
        <v>260642</v>
      </c>
      <c r="P231" s="0" t="n">
        <v>607292</v>
      </c>
      <c r="Q231" s="0" t="n">
        <v>1096647</v>
      </c>
      <c r="S231" s="0" t="s">
        <v>251</v>
      </c>
    </row>
    <row r="232" customFormat="false" ht="14" hidden="false" customHeight="false" outlineLevel="0" collapsed="false">
      <c r="A232" s="0" t="str">
        <f aca="false">SUBSTITUTE(C232&amp;D232&amp;E232&amp;F232&amp;G232&amp;H232&amp;I232," ","")</f>
        <v>CabinadecontactotelefónicoZona2NANANANANA</v>
      </c>
      <c r="B232" s="0" t="s">
        <v>560</v>
      </c>
      <c r="C232" s="0" t="s">
        <v>205</v>
      </c>
      <c r="D232" s="0" t="s">
        <v>385</v>
      </c>
      <c r="E232" s="0" t="s">
        <v>35</v>
      </c>
      <c r="F232" s="0" t="s">
        <v>35</v>
      </c>
      <c r="G232" s="0" t="s">
        <v>35</v>
      </c>
      <c r="H232" s="0" t="s">
        <v>35</v>
      </c>
      <c r="I232" s="0" t="s">
        <v>35</v>
      </c>
      <c r="J232" s="0" t="s">
        <v>559</v>
      </c>
      <c r="K232" s="0" t="n">
        <v>1365000</v>
      </c>
      <c r="L232" s="0" t="n">
        <v>496476</v>
      </c>
      <c r="M232" s="0" t="n">
        <v>1558464.68964289</v>
      </c>
      <c r="N232" s="0" t="n">
        <v>908880</v>
      </c>
      <c r="O232" s="0" t="n">
        <v>287604</v>
      </c>
      <c r="P232" s="0" t="n">
        <v>649401</v>
      </c>
      <c r="Q232" s="0" t="n">
        <v>1206312</v>
      </c>
      <c r="S232" s="0" t="s">
        <v>251</v>
      </c>
    </row>
    <row r="233" customFormat="false" ht="14" hidden="false" customHeight="false" outlineLevel="0" collapsed="false">
      <c r="A233" s="0" t="str">
        <f aca="false">SUBSTITUTE(C233&amp;D233&amp;E233&amp;F233&amp;G233&amp;H233&amp;I233," ","")</f>
        <v>CabinadecontactotelefónicoZona3NANANANANA</v>
      </c>
      <c r="B233" s="0" t="s">
        <v>561</v>
      </c>
      <c r="C233" s="0" t="s">
        <v>205</v>
      </c>
      <c r="D233" s="0" t="s">
        <v>390</v>
      </c>
      <c r="E233" s="0" t="s">
        <v>35</v>
      </c>
      <c r="F233" s="0" t="s">
        <v>35</v>
      </c>
      <c r="G233" s="0" t="s">
        <v>35</v>
      </c>
      <c r="H233" s="0" t="s">
        <v>35</v>
      </c>
      <c r="I233" s="0" t="s">
        <v>35</v>
      </c>
      <c r="J233" s="0" t="s">
        <v>559</v>
      </c>
      <c r="K233" s="0" t="n">
        <v>2145000</v>
      </c>
      <c r="L233" s="0" t="n">
        <v>570948</v>
      </c>
      <c r="M233" s="0" t="n">
        <v>1558464.68964289</v>
      </c>
      <c r="N233" s="0" t="n">
        <v>961800</v>
      </c>
      <c r="O233" s="0" t="n">
        <v>314567</v>
      </c>
      <c r="P233" s="0" t="n">
        <v>652616</v>
      </c>
      <c r="Q233" s="0" t="n">
        <v>1315976</v>
      </c>
      <c r="S233" s="0" t="s">
        <v>251</v>
      </c>
    </row>
    <row r="234" customFormat="false" ht="14" hidden="false" customHeight="false" outlineLevel="0" collapsed="false">
      <c r="A234" s="0" t="str">
        <f aca="false">SUBSTITUTE(C234&amp;D234&amp;E234&amp;F234&amp;G234&amp;H234&amp;I234," ","")</f>
        <v>SoftwaredegestióndeoperacionesdeTINANANANANANA</v>
      </c>
      <c r="B234" s="0" t="s">
        <v>562</v>
      </c>
      <c r="C234" s="0" t="s">
        <v>73</v>
      </c>
      <c r="D234" s="0" t="s">
        <v>35</v>
      </c>
      <c r="E234" s="0" t="s">
        <v>35</v>
      </c>
      <c r="F234" s="0" t="s">
        <v>35</v>
      </c>
      <c r="G234" s="0" t="s">
        <v>35</v>
      </c>
      <c r="H234" s="0" t="s">
        <v>35</v>
      </c>
      <c r="I234" s="0" t="s">
        <v>35</v>
      </c>
      <c r="J234" s="0" t="s">
        <v>285</v>
      </c>
      <c r="K234" s="0" t="n">
        <v>490092.8</v>
      </c>
      <c r="L234" s="0" t="n">
        <v>43746</v>
      </c>
      <c r="M234" s="0" t="n">
        <v>400000</v>
      </c>
      <c r="N234" s="0" t="n">
        <v>951300</v>
      </c>
      <c r="O234" s="0" t="n">
        <v>93095</v>
      </c>
      <c r="P234" s="0" t="n">
        <v>640814</v>
      </c>
      <c r="Q234" s="0" t="n">
        <v>424933</v>
      </c>
      <c r="S234" s="0" t="s">
        <v>251</v>
      </c>
    </row>
    <row r="235" customFormat="false" ht="14" hidden="false" customHeight="false" outlineLevel="0" collapsed="false">
      <c r="A235" s="0" t="str">
        <f aca="false">SUBSTITUTE(C235&amp;D235&amp;E235&amp;F235&amp;G235&amp;H235&amp;I235," ","")</f>
        <v>DigiturnoBásicoBajovolumenZona1NANANANA</v>
      </c>
      <c r="B235" s="0" t="s">
        <v>563</v>
      </c>
      <c r="C235" s="0" t="s">
        <v>210</v>
      </c>
      <c r="D235" s="0" t="s">
        <v>564</v>
      </c>
      <c r="E235" s="0" t="s">
        <v>379</v>
      </c>
      <c r="F235" s="0" t="s">
        <v>35</v>
      </c>
      <c r="G235" s="0" t="s">
        <v>35</v>
      </c>
      <c r="H235" s="0" t="s">
        <v>35</v>
      </c>
      <c r="I235" s="0" t="s">
        <v>35</v>
      </c>
      <c r="J235" s="0" t="s">
        <v>210</v>
      </c>
      <c r="K235" s="0" t="n">
        <v>1722500</v>
      </c>
      <c r="L235" s="0" t="n">
        <v>2732937</v>
      </c>
      <c r="M235" s="0" t="n">
        <v>1870157.62757147</v>
      </c>
      <c r="N235" s="0" t="n">
        <v>2037000</v>
      </c>
      <c r="O235" s="0" t="n">
        <v>976284</v>
      </c>
      <c r="P235" s="0" t="n">
        <v>1991241</v>
      </c>
      <c r="Q235" s="0" t="n">
        <v>2759304</v>
      </c>
      <c r="S235" s="0" t="s">
        <v>251</v>
      </c>
    </row>
    <row r="236" customFormat="false" ht="14" hidden="false" customHeight="false" outlineLevel="0" collapsed="false">
      <c r="A236" s="0" t="str">
        <f aca="false">SUBSTITUTE(C236&amp;D236&amp;E236&amp;F236&amp;G236&amp;H236&amp;I236," ","")</f>
        <v>DigiturnoBásicoBajovolumenZona2NANANANA</v>
      </c>
      <c r="B236" s="0" t="s">
        <v>565</v>
      </c>
      <c r="C236" s="0" t="s">
        <v>210</v>
      </c>
      <c r="D236" s="0" t="s">
        <v>564</v>
      </c>
      <c r="E236" s="0" t="s">
        <v>385</v>
      </c>
      <c r="F236" s="0" t="s">
        <v>35</v>
      </c>
      <c r="G236" s="0" t="s">
        <v>35</v>
      </c>
      <c r="H236" s="0" t="s">
        <v>35</v>
      </c>
      <c r="I236" s="0" t="s">
        <v>35</v>
      </c>
      <c r="J236" s="0" t="s">
        <v>210</v>
      </c>
      <c r="K236" s="0" t="n">
        <v>1917500</v>
      </c>
      <c r="L236" s="0" t="n">
        <v>3394328</v>
      </c>
      <c r="M236" s="0" t="n">
        <v>1936948.9714133</v>
      </c>
      <c r="N236" s="0" t="n">
        <v>2159220</v>
      </c>
      <c r="O236" s="0" t="n">
        <v>1030210</v>
      </c>
      <c r="P236" s="0" t="n">
        <v>2084913</v>
      </c>
      <c r="Q236" s="0" t="n">
        <v>2897269</v>
      </c>
      <c r="S236" s="0" t="s">
        <v>251</v>
      </c>
    </row>
    <row r="237" customFormat="false" ht="14" hidden="false" customHeight="false" outlineLevel="0" collapsed="false">
      <c r="A237" s="0" t="str">
        <f aca="false">SUBSTITUTE(C237&amp;D237&amp;E237&amp;F237&amp;G237&amp;H237&amp;I237," ","")</f>
        <v>DigiturnoBásicoBajovolumenZona3NANANANA</v>
      </c>
      <c r="B237" s="0" t="s">
        <v>566</v>
      </c>
      <c r="C237" s="0" t="s">
        <v>210</v>
      </c>
      <c r="D237" s="0" t="s">
        <v>564</v>
      </c>
      <c r="E237" s="0" t="s">
        <v>390</v>
      </c>
      <c r="F237" s="0" t="s">
        <v>35</v>
      </c>
      <c r="G237" s="0" t="s">
        <v>35</v>
      </c>
      <c r="H237" s="0" t="s">
        <v>35</v>
      </c>
      <c r="I237" s="0" t="s">
        <v>35</v>
      </c>
      <c r="J237" s="0" t="s">
        <v>210</v>
      </c>
      <c r="K237" s="0" t="n">
        <v>2697500</v>
      </c>
      <c r="L237" s="0" t="n">
        <v>3915256</v>
      </c>
      <c r="M237" s="0" t="n">
        <v>2003740.31525514</v>
      </c>
      <c r="N237" s="0" t="n">
        <v>2492700</v>
      </c>
      <c r="O237" s="0" t="n">
        <v>1084136</v>
      </c>
      <c r="P237" s="0" t="n">
        <v>2166026</v>
      </c>
      <c r="Q237" s="0" t="n">
        <v>3035235</v>
      </c>
      <c r="S237" s="0" t="s">
        <v>251</v>
      </c>
    </row>
    <row r="238" customFormat="false" ht="14" hidden="false" customHeight="false" outlineLevel="0" collapsed="false">
      <c r="A238" s="0" t="str">
        <f aca="false">SUBSTITUTE(C238&amp;D238&amp;E238&amp;F238&amp;G238&amp;H238&amp;I238," ","")</f>
        <v>DigiturnoBásicoAltovolumenZona1NANANANA</v>
      </c>
      <c r="B238" s="0" t="s">
        <v>567</v>
      </c>
      <c r="C238" s="0" t="s">
        <v>210</v>
      </c>
      <c r="D238" s="0" t="s">
        <v>568</v>
      </c>
      <c r="E238" s="0" t="s">
        <v>379</v>
      </c>
      <c r="F238" s="0" t="s">
        <v>35</v>
      </c>
      <c r="G238" s="0" t="s">
        <v>35</v>
      </c>
      <c r="H238" s="0" t="s">
        <v>35</v>
      </c>
      <c r="I238" s="0" t="s">
        <v>35</v>
      </c>
      <c r="J238" s="0" t="s">
        <v>210</v>
      </c>
      <c r="K238" s="0" t="n">
        <v>1722500</v>
      </c>
      <c r="L238" s="0" t="n">
        <v>2869584</v>
      </c>
      <c r="M238" s="0" t="n">
        <v>2137323.00293882</v>
      </c>
      <c r="N238" s="0" t="n">
        <v>2373000</v>
      </c>
      <c r="O238" s="0" t="n">
        <v>1594185</v>
      </c>
      <c r="P238" s="0" t="n">
        <v>2140151</v>
      </c>
      <c r="Q238" s="0" t="n">
        <v>3173200</v>
      </c>
      <c r="S238" s="0" t="s">
        <v>251</v>
      </c>
    </row>
    <row r="239" customFormat="false" ht="14" hidden="false" customHeight="false" outlineLevel="0" collapsed="false">
      <c r="A239" s="0" t="str">
        <f aca="false">SUBSTITUTE(C239&amp;D239&amp;E239&amp;F239&amp;G239&amp;H239&amp;I239," ","")</f>
        <v>DigiturnoBásicoAltovolumenZona2NANANANA</v>
      </c>
      <c r="B239" s="0" t="s">
        <v>569</v>
      </c>
      <c r="C239" s="0" t="s">
        <v>210</v>
      </c>
      <c r="D239" s="0" t="s">
        <v>568</v>
      </c>
      <c r="E239" s="0" t="s">
        <v>385</v>
      </c>
      <c r="F239" s="0" t="s">
        <v>35</v>
      </c>
      <c r="G239" s="0" t="s">
        <v>35</v>
      </c>
      <c r="H239" s="0" t="s">
        <v>35</v>
      </c>
      <c r="I239" s="0" t="s">
        <v>35</v>
      </c>
      <c r="J239" s="0" t="s">
        <v>210</v>
      </c>
      <c r="K239" s="0" t="n">
        <v>1917500</v>
      </c>
      <c r="L239" s="0" t="n">
        <v>3564045</v>
      </c>
      <c r="M239" s="0" t="n">
        <v>2204114.34678066</v>
      </c>
      <c r="N239" s="0" t="n">
        <v>2515380</v>
      </c>
      <c r="O239" s="0" t="n">
        <v>1648111</v>
      </c>
      <c r="P239" s="0" t="n">
        <v>2231889</v>
      </c>
      <c r="Q239" s="0" t="n">
        <v>3311165</v>
      </c>
      <c r="S239" s="0" t="s">
        <v>251</v>
      </c>
    </row>
    <row r="240" customFormat="false" ht="14" hidden="false" customHeight="false" outlineLevel="0" collapsed="false">
      <c r="A240" s="0" t="str">
        <f aca="false">SUBSTITUTE(C240&amp;D240&amp;E240&amp;F240&amp;G240&amp;H240&amp;I240," ","")</f>
        <v>DigiturnoBásicoAltovolumenZona3NANANANA</v>
      </c>
      <c r="B240" s="0" t="s">
        <v>570</v>
      </c>
      <c r="C240" s="0" t="s">
        <v>210</v>
      </c>
      <c r="D240" s="0" t="s">
        <v>568</v>
      </c>
      <c r="E240" s="0" t="s">
        <v>390</v>
      </c>
      <c r="F240" s="0" t="s">
        <v>35</v>
      </c>
      <c r="G240" s="0" t="s">
        <v>35</v>
      </c>
      <c r="H240" s="0" t="s">
        <v>35</v>
      </c>
      <c r="I240" s="0" t="s">
        <v>35</v>
      </c>
      <c r="J240" s="0" t="s">
        <v>210</v>
      </c>
      <c r="K240" s="0" t="n">
        <v>2697500</v>
      </c>
      <c r="L240" s="0" t="n">
        <v>4111019</v>
      </c>
      <c r="M240" s="0" t="n">
        <v>2270905.6906225</v>
      </c>
      <c r="N240" s="0" t="n">
        <v>2610300</v>
      </c>
      <c r="O240" s="0" t="n">
        <v>1702037</v>
      </c>
      <c r="P240" s="0" t="n">
        <v>2313421</v>
      </c>
      <c r="Q240" s="0" t="n">
        <v>3449130</v>
      </c>
      <c r="S240" s="0" t="s">
        <v>251</v>
      </c>
    </row>
    <row r="241" customFormat="false" ht="14" hidden="false" customHeight="false" outlineLevel="0" collapsed="false">
      <c r="A241" s="0" t="str">
        <f aca="false">SUBSTITUTE(C241&amp;D241&amp;E241&amp;F241&amp;G241&amp;H241&amp;I241," ","")</f>
        <v>DigiturnoAvanzadoBajovolumenZona1NANANANA</v>
      </c>
      <c r="B241" s="0" t="s">
        <v>571</v>
      </c>
      <c r="C241" s="0" t="s">
        <v>209</v>
      </c>
      <c r="D241" s="0" t="s">
        <v>564</v>
      </c>
      <c r="E241" s="0" t="s">
        <v>379</v>
      </c>
      <c r="F241" s="0" t="s">
        <v>35</v>
      </c>
      <c r="G241" s="0" t="s">
        <v>35</v>
      </c>
      <c r="H241" s="0" t="s">
        <v>35</v>
      </c>
      <c r="I241" s="0" t="s">
        <v>35</v>
      </c>
      <c r="J241" s="0" t="s">
        <v>572</v>
      </c>
      <c r="K241" s="0" t="n">
        <v>2990000</v>
      </c>
      <c r="L241" s="0" t="n">
        <v>6636027</v>
      </c>
      <c r="M241" s="0" t="n">
        <v>4500000</v>
      </c>
      <c r="N241" s="0" t="n">
        <v>5670000</v>
      </c>
      <c r="O241" s="0" t="n">
        <v>2104319</v>
      </c>
      <c r="P241" s="0" t="n">
        <v>2164827</v>
      </c>
      <c r="Q241" s="0" t="n">
        <v>9056177</v>
      </c>
      <c r="S241" s="0" t="s">
        <v>251</v>
      </c>
    </row>
    <row r="242" customFormat="false" ht="14" hidden="false" customHeight="false" outlineLevel="0" collapsed="false">
      <c r="A242" s="0" t="str">
        <f aca="false">SUBSTITUTE(C242&amp;D242&amp;E242&amp;F242&amp;G242&amp;H242&amp;I242," ","")</f>
        <v>DigiturnoAvanzadoBajovolumenZona2NANANANA</v>
      </c>
      <c r="B242" s="0" t="s">
        <v>573</v>
      </c>
      <c r="C242" s="0" t="s">
        <v>209</v>
      </c>
      <c r="D242" s="0" t="s">
        <v>564</v>
      </c>
      <c r="E242" s="0" t="s">
        <v>385</v>
      </c>
      <c r="F242" s="0" t="s">
        <v>35</v>
      </c>
      <c r="G242" s="0" t="s">
        <v>35</v>
      </c>
      <c r="H242" s="0" t="s">
        <v>35</v>
      </c>
      <c r="I242" s="0" t="s">
        <v>35</v>
      </c>
      <c r="J242" s="0" t="s">
        <v>572</v>
      </c>
      <c r="K242" s="0" t="n">
        <v>3185000</v>
      </c>
      <c r="L242" s="0" t="n">
        <v>7742031</v>
      </c>
      <c r="M242" s="0" t="n">
        <v>4800000</v>
      </c>
      <c r="N242" s="0" t="n">
        <v>6010200</v>
      </c>
      <c r="O242" s="0" t="n">
        <v>2643578</v>
      </c>
      <c r="P242" s="0" t="n">
        <v>2256735</v>
      </c>
      <c r="Q242" s="0" t="n">
        <v>9508986</v>
      </c>
      <c r="S242" s="0" t="s">
        <v>251</v>
      </c>
    </row>
    <row r="243" customFormat="false" ht="14" hidden="false" customHeight="false" outlineLevel="0" collapsed="false">
      <c r="A243" s="0" t="str">
        <f aca="false">SUBSTITUTE(C243&amp;D243&amp;E243&amp;F243&amp;G243&amp;H243&amp;I243," ","")</f>
        <v>DigiturnoAvanzadoBajovolumenZona3NANANANA</v>
      </c>
      <c r="B243" s="0" t="s">
        <v>574</v>
      </c>
      <c r="C243" s="0" t="s">
        <v>209</v>
      </c>
      <c r="D243" s="0" t="s">
        <v>564</v>
      </c>
      <c r="E243" s="0" t="s">
        <v>390</v>
      </c>
      <c r="F243" s="0" t="s">
        <v>35</v>
      </c>
      <c r="G243" s="0" t="s">
        <v>35</v>
      </c>
      <c r="H243" s="0" t="s">
        <v>35</v>
      </c>
      <c r="I243" s="0" t="s">
        <v>35</v>
      </c>
      <c r="J243" s="0" t="s">
        <v>572</v>
      </c>
      <c r="K243" s="0" t="n">
        <v>3965000</v>
      </c>
      <c r="L243" s="0" t="n">
        <v>8073832</v>
      </c>
      <c r="M243" s="0" t="n">
        <v>5100000</v>
      </c>
      <c r="N243" s="0" t="n">
        <v>6237000</v>
      </c>
      <c r="O243" s="0" t="n">
        <v>2144763</v>
      </c>
      <c r="P243" s="0" t="n">
        <v>2338334</v>
      </c>
      <c r="Q243" s="0" t="n">
        <v>9961795</v>
      </c>
      <c r="S243" s="0" t="s">
        <v>251</v>
      </c>
    </row>
    <row r="244" customFormat="false" ht="14" hidden="false" customHeight="false" outlineLevel="0" collapsed="false">
      <c r="A244" s="0" t="str">
        <f aca="false">SUBSTITUTE(C244&amp;D244&amp;E244&amp;F244&amp;G244&amp;H244&amp;I244," ","")</f>
        <v>DigiturnoAvanzadoAltovolumenZona1NANANANA</v>
      </c>
      <c r="B244" s="0" t="s">
        <v>575</v>
      </c>
      <c r="C244" s="0" t="s">
        <v>209</v>
      </c>
      <c r="D244" s="0" t="s">
        <v>568</v>
      </c>
      <c r="E244" s="0" t="s">
        <v>379</v>
      </c>
      <c r="F244" s="0" t="s">
        <v>35</v>
      </c>
      <c r="G244" s="0" t="s">
        <v>35</v>
      </c>
      <c r="H244" s="0" t="s">
        <v>35</v>
      </c>
      <c r="I244" s="0" t="s">
        <v>35</v>
      </c>
      <c r="J244" s="0" t="s">
        <v>572</v>
      </c>
      <c r="K244" s="0" t="n">
        <v>2990000</v>
      </c>
      <c r="L244" s="0" t="n">
        <v>6967829</v>
      </c>
      <c r="M244" s="0" t="n">
        <v>4800000</v>
      </c>
      <c r="N244" s="0" t="n">
        <v>7035000</v>
      </c>
      <c r="O244" s="0" t="n">
        <v>2575551</v>
      </c>
      <c r="P244" s="0" t="n">
        <v>2525721</v>
      </c>
      <c r="Q244" s="0" t="n">
        <v>10414604</v>
      </c>
      <c r="S244" s="0" t="s">
        <v>251</v>
      </c>
    </row>
    <row r="245" customFormat="false" ht="14" hidden="false" customHeight="false" outlineLevel="0" collapsed="false">
      <c r="A245" s="0" t="str">
        <f aca="false">SUBSTITUTE(C245&amp;D245&amp;E245&amp;F245&amp;G245&amp;H245&amp;I245," ","")</f>
        <v>DigiturnoAvanzadoAltovolumenZona2NANANANA</v>
      </c>
      <c r="B245" s="0" t="s">
        <v>576</v>
      </c>
      <c r="C245" s="0" t="s">
        <v>209</v>
      </c>
      <c r="D245" s="0" t="s">
        <v>568</v>
      </c>
      <c r="E245" s="0" t="s">
        <v>385</v>
      </c>
      <c r="F245" s="0" t="s">
        <v>35</v>
      </c>
      <c r="G245" s="0" t="s">
        <v>35</v>
      </c>
      <c r="H245" s="0" t="s">
        <v>35</v>
      </c>
      <c r="I245" s="0" t="s">
        <v>35</v>
      </c>
      <c r="J245" s="0" t="s">
        <v>572</v>
      </c>
      <c r="K245" s="0" t="n">
        <v>3185000</v>
      </c>
      <c r="L245" s="0" t="n">
        <v>8129133</v>
      </c>
      <c r="M245" s="0" t="n">
        <v>5100000</v>
      </c>
      <c r="N245" s="0" t="n">
        <v>7457100</v>
      </c>
      <c r="O245" s="0" t="n">
        <v>2076736</v>
      </c>
      <c r="P245" s="0" t="n">
        <v>2625744</v>
      </c>
      <c r="Q245" s="0" t="n">
        <v>10867412</v>
      </c>
      <c r="S245" s="0" t="s">
        <v>251</v>
      </c>
    </row>
    <row r="246" customFormat="false" ht="14" hidden="false" customHeight="false" outlineLevel="0" collapsed="false">
      <c r="A246" s="0" t="str">
        <f aca="false">SUBSTITUTE(C246&amp;D246&amp;E246&amp;F246&amp;G246&amp;H246&amp;I246," ","")</f>
        <v>DigiturnoAvanzadoAltovolumenZona3NANANANA</v>
      </c>
      <c r="B246" s="0" t="s">
        <v>577</v>
      </c>
      <c r="C246" s="0" t="s">
        <v>209</v>
      </c>
      <c r="D246" s="0" t="s">
        <v>568</v>
      </c>
      <c r="E246" s="0" t="s">
        <v>390</v>
      </c>
      <c r="F246" s="0" t="s">
        <v>35</v>
      </c>
      <c r="G246" s="0" t="s">
        <v>35</v>
      </c>
      <c r="H246" s="0" t="s">
        <v>35</v>
      </c>
      <c r="I246" s="0" t="s">
        <v>35</v>
      </c>
      <c r="J246" s="0" t="s">
        <v>572</v>
      </c>
      <c r="K246" s="0" t="n">
        <v>3965000</v>
      </c>
      <c r="L246" s="0" t="n">
        <v>8477524</v>
      </c>
      <c r="M246" s="0" t="n">
        <v>5500000</v>
      </c>
      <c r="N246" s="0" t="n">
        <v>7738500</v>
      </c>
      <c r="O246" s="0" t="n">
        <v>2603134</v>
      </c>
      <c r="P246" s="0" t="n">
        <v>2709555</v>
      </c>
      <c r="Q246" s="0" t="n">
        <v>11320221</v>
      </c>
      <c r="S246" s="0" t="s">
        <v>251</v>
      </c>
    </row>
    <row r="247" customFormat="false" ht="14" hidden="false" customHeight="false" outlineLevel="0" collapsed="false">
      <c r="A247" s="0" t="str">
        <f aca="false">SUBSTITUTE(C247&amp;D247&amp;E247&amp;F247&amp;G247&amp;H247&amp;I247," ","")</f>
        <v>CerramientoáreadetrabajoenCentrodeContactoNANANANANANA</v>
      </c>
      <c r="B247" s="0" t="s">
        <v>578</v>
      </c>
      <c r="C247" s="0" t="s">
        <v>207</v>
      </c>
      <c r="D247" s="0" t="s">
        <v>35</v>
      </c>
      <c r="E247" s="0" t="s">
        <v>35</v>
      </c>
      <c r="F247" s="0" t="s">
        <v>35</v>
      </c>
      <c r="G247" s="0" t="s">
        <v>35</v>
      </c>
      <c r="H247" s="0" t="s">
        <v>35</v>
      </c>
      <c r="I247" s="0" t="s">
        <v>35</v>
      </c>
      <c r="J247" s="0" t="s">
        <v>579</v>
      </c>
      <c r="K247" s="0" t="n">
        <v>300000</v>
      </c>
      <c r="L247" s="0" t="n">
        <v>122394</v>
      </c>
      <c r="M247" s="0" t="n">
        <v>120224.418915309</v>
      </c>
      <c r="N247" s="0" t="n">
        <v>630000</v>
      </c>
      <c r="O247" s="0" t="n">
        <v>1213333</v>
      </c>
      <c r="P247" s="0" t="n">
        <v>119549</v>
      </c>
      <c r="Q247" s="0" t="n">
        <v>2122542</v>
      </c>
      <c r="S247" s="0" t="s">
        <v>251</v>
      </c>
    </row>
    <row r="248" customFormat="false" ht="14" hidden="false" customHeight="false" outlineLevel="0" collapsed="false">
      <c r="A248" s="0" t="str">
        <f aca="false">SUBSTITUTE(C248&amp;D248&amp;E248&amp;F248&amp;G248&amp;H248&amp;I248," ","")</f>
        <v>GrabaciónpantallaNANANANANANA</v>
      </c>
      <c r="B248" s="0" t="s">
        <v>580</v>
      </c>
      <c r="C248" s="0" t="s">
        <v>217</v>
      </c>
      <c r="D248" s="0" t="s">
        <v>35</v>
      </c>
      <c r="E248" s="0" t="s">
        <v>35</v>
      </c>
      <c r="F248" s="0" t="s">
        <v>35</v>
      </c>
      <c r="G248" s="0" t="s">
        <v>35</v>
      </c>
      <c r="H248" s="0" t="s">
        <v>35</v>
      </c>
      <c r="I248" s="0" t="s">
        <v>35</v>
      </c>
      <c r="J248" s="0" t="s">
        <v>217</v>
      </c>
      <c r="K248" s="0" t="n">
        <v>981333.333333333</v>
      </c>
      <c r="L248" s="0" t="n">
        <v>66248</v>
      </c>
      <c r="M248" s="0" t="n">
        <v>106866.150146941</v>
      </c>
      <c r="N248" s="0" t="n">
        <v>79</v>
      </c>
      <c r="O248" s="0" t="n">
        <v>216562</v>
      </c>
      <c r="P248" s="0" t="n">
        <v>300639</v>
      </c>
      <c r="Q248" s="0" t="n">
        <v>197</v>
      </c>
      <c r="S248" s="0" t="s">
        <v>251</v>
      </c>
    </row>
    <row r="249" customFormat="false" ht="14" hidden="false" customHeight="false" outlineLevel="0" collapsed="false">
      <c r="A249" s="0" t="str">
        <f aca="false">SUBSTITUTE(C249&amp;D249&amp;E249&amp;F249&amp;G249&amp;H249&amp;I249," ","")</f>
        <v>AgenteenSitio AgentegeneralJornadaOrdinariaPlataNANANA</v>
      </c>
      <c r="B249" s="0" t="s">
        <v>581</v>
      </c>
      <c r="C249" s="0" t="s">
        <v>51</v>
      </c>
      <c r="D249" s="0" t="s">
        <v>58</v>
      </c>
      <c r="E249" s="0" t="s">
        <v>53</v>
      </c>
      <c r="F249" s="0" t="s">
        <v>195</v>
      </c>
      <c r="G249" s="0" t="s">
        <v>35</v>
      </c>
      <c r="H249" s="0" t="s">
        <v>35</v>
      </c>
      <c r="I249" s="0" t="s">
        <v>35</v>
      </c>
      <c r="J249" s="0" t="s">
        <v>36</v>
      </c>
      <c r="K249" s="0" t="n">
        <v>3381324.44964348</v>
      </c>
      <c r="L249" s="0" t="n">
        <v>3156200</v>
      </c>
      <c r="M249" s="0" t="n">
        <v>4049708.83948625</v>
      </c>
      <c r="N249" s="0" t="n">
        <v>3590764</v>
      </c>
      <c r="O249" s="0" t="n">
        <v>3931271</v>
      </c>
      <c r="P249" s="0" t="n">
        <v>4077994</v>
      </c>
      <c r="Q249" s="0" t="n">
        <v>4321015</v>
      </c>
      <c r="S249" s="0" t="s">
        <v>251</v>
      </c>
    </row>
    <row r="250" customFormat="false" ht="14" hidden="false" customHeight="false" outlineLevel="0" collapsed="false">
      <c r="A250" s="0" t="str">
        <f aca="false">SUBSTITUTE(C250&amp;D250&amp;E250&amp;F250&amp;G250&amp;H250&amp;I250," ","")</f>
        <v>AgenteenSitio AgentegeneralHoraextradiurnaPlataNANANA</v>
      </c>
      <c r="B250" s="0" t="s">
        <v>582</v>
      </c>
      <c r="C250" s="0" t="s">
        <v>51</v>
      </c>
      <c r="D250" s="0" t="s">
        <v>58</v>
      </c>
      <c r="E250" s="0" t="s">
        <v>192</v>
      </c>
      <c r="F250" s="0" t="s">
        <v>195</v>
      </c>
      <c r="G250" s="0" t="s">
        <v>35</v>
      </c>
      <c r="H250" s="0" t="s">
        <v>35</v>
      </c>
      <c r="I250" s="0" t="s">
        <v>35</v>
      </c>
      <c r="J250" s="0" t="s">
        <v>325</v>
      </c>
      <c r="K250" s="0" t="n">
        <v>16517.226058522</v>
      </c>
      <c r="L250" s="0" t="n">
        <v>17200</v>
      </c>
      <c r="M250" s="0" t="n">
        <v>18838.7240103659</v>
      </c>
      <c r="N250" s="0" t="n">
        <v>11521</v>
      </c>
      <c r="O250" s="0" t="n">
        <v>13120</v>
      </c>
      <c r="P250" s="0" t="n">
        <v>16764</v>
      </c>
      <c r="Q250" s="0" t="n">
        <v>19801</v>
      </c>
      <c r="S250" s="0" t="s">
        <v>251</v>
      </c>
    </row>
    <row r="251" customFormat="false" ht="14" hidden="false" customHeight="false" outlineLevel="0" collapsed="false">
      <c r="A251" s="0" t="str">
        <f aca="false">SUBSTITUTE(C251&amp;D251&amp;E251&amp;F251&amp;G251&amp;H251&amp;I251," ","")</f>
        <v>AgenteenSitio AgentegeneralHoraextranocturna PlataNANANA</v>
      </c>
      <c r="B251" s="0" t="s">
        <v>583</v>
      </c>
      <c r="C251" s="0" t="s">
        <v>51</v>
      </c>
      <c r="D251" s="0" t="s">
        <v>58</v>
      </c>
      <c r="E251" s="0" t="s">
        <v>197</v>
      </c>
      <c r="F251" s="0" t="s">
        <v>195</v>
      </c>
      <c r="G251" s="0" t="s">
        <v>35</v>
      </c>
      <c r="H251" s="0" t="s">
        <v>35</v>
      </c>
      <c r="I251" s="0" t="s">
        <v>35</v>
      </c>
      <c r="J251" s="0" t="s">
        <v>325</v>
      </c>
      <c r="K251" s="0" t="n">
        <v>21373.974428537</v>
      </c>
      <c r="L251" s="0" t="n">
        <v>24080</v>
      </c>
      <c r="M251" s="0" t="n">
        <v>26374.2136145123</v>
      </c>
      <c r="N251" s="0" t="n">
        <v>16130</v>
      </c>
      <c r="O251" s="0" t="n">
        <v>18099</v>
      </c>
      <c r="P251" s="0" t="n">
        <v>20622</v>
      </c>
      <c r="Q251" s="0" t="n">
        <v>27482</v>
      </c>
      <c r="S251" s="0" t="s">
        <v>251</v>
      </c>
    </row>
    <row r="252" customFormat="false" ht="14" hidden="false" customHeight="false" outlineLevel="0" collapsed="false">
      <c r="A252" s="0" t="str">
        <f aca="false">SUBSTITUTE(C252&amp;D252&amp;E252&amp;F252&amp;G252&amp;H252&amp;I252," ","")</f>
        <v>AgenteenSitio AgentegeneralHoraextradominicalyfestivoPlataNANANA</v>
      </c>
      <c r="B252" s="0" t="s">
        <v>584</v>
      </c>
      <c r="C252" s="0" t="s">
        <v>51</v>
      </c>
      <c r="D252" s="0" t="s">
        <v>58</v>
      </c>
      <c r="E252" s="0" t="s">
        <v>194</v>
      </c>
      <c r="F252" s="0" t="s">
        <v>195</v>
      </c>
      <c r="G252" s="0" t="s">
        <v>35</v>
      </c>
      <c r="H252" s="0" t="s">
        <v>35</v>
      </c>
      <c r="I252" s="0" t="s">
        <v>35</v>
      </c>
      <c r="J252" s="0" t="s">
        <v>325</v>
      </c>
      <c r="K252" s="0" t="n">
        <v>26230.722798552</v>
      </c>
      <c r="L252" s="0" t="n">
        <v>27520</v>
      </c>
      <c r="M252" s="0" t="n">
        <v>30141.9584165855</v>
      </c>
      <c r="N252" s="0" t="n">
        <v>23042</v>
      </c>
      <c r="O252" s="0" t="n">
        <v>20588</v>
      </c>
      <c r="P252" s="0" t="n">
        <v>22552</v>
      </c>
      <c r="Q252" s="0" t="n">
        <v>30595</v>
      </c>
      <c r="S252" s="0" t="s">
        <v>251</v>
      </c>
    </row>
    <row r="253" customFormat="false" ht="14" hidden="false" customHeight="false" outlineLevel="0" collapsed="false">
      <c r="A253" s="0" t="str">
        <f aca="false">SUBSTITUTE(C253&amp;D253&amp;E253&amp;F253&amp;G253&amp;H253&amp;I253," ","")</f>
        <v>AgenteenSitio AgentegeneralServicio7x24PlataNANANA</v>
      </c>
      <c r="B253" s="0" t="s">
        <v>585</v>
      </c>
      <c r="C253" s="0" t="s">
        <v>51</v>
      </c>
      <c r="D253" s="0" t="s">
        <v>58</v>
      </c>
      <c r="E253" s="0" t="s">
        <v>55</v>
      </c>
      <c r="F253" s="0" t="s">
        <v>195</v>
      </c>
      <c r="G253" s="0" t="s">
        <v>35</v>
      </c>
      <c r="H253" s="0" t="s">
        <v>35</v>
      </c>
      <c r="I253" s="0" t="s">
        <v>35</v>
      </c>
      <c r="J253" s="0" t="s">
        <v>305</v>
      </c>
      <c r="K253" s="0" t="n">
        <v>9209422.49366148</v>
      </c>
      <c r="L253" s="0" t="n">
        <v>12715745</v>
      </c>
      <c r="M253" s="0" t="n">
        <v>16300078.0789322</v>
      </c>
      <c r="N253" s="0" t="n">
        <v>12745002</v>
      </c>
      <c r="O253" s="0" t="n">
        <v>13171487</v>
      </c>
      <c r="P253" s="0" t="n">
        <v>18327256</v>
      </c>
      <c r="Q253" s="0" t="n">
        <v>13611132</v>
      </c>
      <c r="S253" s="0" t="s">
        <v>251</v>
      </c>
    </row>
    <row r="254" customFormat="false" ht="14" hidden="false" customHeight="false" outlineLevel="0" collapsed="false">
      <c r="A254" s="0" t="str">
        <f aca="false">SUBSTITUTE(C254&amp;D254&amp;E254&amp;F254&amp;G254&amp;H254&amp;I254," ","")</f>
        <v>AgenteenSitio AgentegeneralJornadaOrdinariaOroNANANA</v>
      </c>
      <c r="B254" s="0" t="s">
        <v>586</v>
      </c>
      <c r="C254" s="0" t="s">
        <v>51</v>
      </c>
      <c r="D254" s="0" t="s">
        <v>58</v>
      </c>
      <c r="E254" s="0" t="s">
        <v>53</v>
      </c>
      <c r="F254" s="0" t="s">
        <v>54</v>
      </c>
      <c r="G254" s="0" t="s">
        <v>35</v>
      </c>
      <c r="H254" s="0" t="s">
        <v>35</v>
      </c>
      <c r="I254" s="0" t="s">
        <v>35</v>
      </c>
      <c r="J254" s="0" t="s">
        <v>36</v>
      </c>
      <c r="K254" s="0" t="n">
        <v>3381324.44964348</v>
      </c>
      <c r="L254" s="0" t="n">
        <v>3219324</v>
      </c>
      <c r="M254" s="0" t="n">
        <v>4165646.68201377</v>
      </c>
      <c r="N254" s="0" t="n">
        <v>3630391</v>
      </c>
      <c r="O254" s="0" t="n">
        <v>3931271</v>
      </c>
      <c r="P254" s="0" t="n">
        <v>4163846</v>
      </c>
      <c r="Q254" s="0" t="n">
        <v>4193307</v>
      </c>
      <c r="S254" s="0" t="s">
        <v>251</v>
      </c>
    </row>
    <row r="255" customFormat="false" ht="14" hidden="false" customHeight="false" outlineLevel="0" collapsed="false">
      <c r="A255" s="0" t="str">
        <f aca="false">SUBSTITUTE(C255&amp;D255&amp;E255&amp;F255&amp;G255&amp;H255&amp;I255," ","")</f>
        <v>AgenteenSitio AgentegeneralHoraextradiurnaOroNANANA</v>
      </c>
      <c r="B255" s="0" t="s">
        <v>587</v>
      </c>
      <c r="C255" s="0" t="s">
        <v>51</v>
      </c>
      <c r="D255" s="0" t="s">
        <v>58</v>
      </c>
      <c r="E255" s="0" t="s">
        <v>192</v>
      </c>
      <c r="F255" s="0" t="s">
        <v>54</v>
      </c>
      <c r="G255" s="0" t="s">
        <v>35</v>
      </c>
      <c r="H255" s="0" t="s">
        <v>35</v>
      </c>
      <c r="I255" s="0" t="s">
        <v>35</v>
      </c>
      <c r="J255" s="0" t="s">
        <v>325</v>
      </c>
      <c r="K255" s="0" t="n">
        <v>17095.3289705703</v>
      </c>
      <c r="L255" s="0" t="n">
        <v>18158.04</v>
      </c>
      <c r="M255" s="0" t="n">
        <v>20056.2837409586</v>
      </c>
      <c r="N255" s="0" t="n">
        <v>11924.235</v>
      </c>
      <c r="O255" s="0" t="n">
        <v>13579.2</v>
      </c>
      <c r="P255" s="0" t="n">
        <v>17716.095</v>
      </c>
      <c r="Q255" s="0" t="n">
        <v>21401.73</v>
      </c>
      <c r="S255" s="0" t="s">
        <v>303</v>
      </c>
    </row>
    <row r="256" customFormat="false" ht="14" hidden="false" customHeight="false" outlineLevel="0" collapsed="false">
      <c r="A256" s="0" t="str">
        <f aca="false">SUBSTITUTE(C256&amp;D256&amp;E256&amp;F256&amp;G256&amp;H256&amp;I256," ","")</f>
        <v>AgenteenSitio AgentegeneralHoraextranocturna OroNANANA</v>
      </c>
      <c r="B256" s="0" t="s">
        <v>588</v>
      </c>
      <c r="C256" s="0" t="s">
        <v>51</v>
      </c>
      <c r="D256" s="0" t="s">
        <v>58</v>
      </c>
      <c r="E256" s="0" t="s">
        <v>197</v>
      </c>
      <c r="F256" s="0" t="s">
        <v>54</v>
      </c>
      <c r="G256" s="0" t="s">
        <v>35</v>
      </c>
      <c r="H256" s="0" t="s">
        <v>35</v>
      </c>
      <c r="I256" s="0" t="s">
        <v>35</v>
      </c>
      <c r="J256" s="0" t="s">
        <v>325</v>
      </c>
      <c r="K256" s="0" t="n">
        <v>22122.0635335358</v>
      </c>
      <c r="L256" s="0" t="n">
        <v>25421.67</v>
      </c>
      <c r="M256" s="0" t="n">
        <v>28078.797237342</v>
      </c>
      <c r="N256" s="0" t="n">
        <v>16694.55</v>
      </c>
      <c r="O256" s="0" t="n">
        <v>18732.465</v>
      </c>
      <c r="P256" s="0" t="n">
        <v>21792.96</v>
      </c>
      <c r="Q256" s="0" t="n">
        <v>29705.535</v>
      </c>
      <c r="S256" s="0" t="s">
        <v>303</v>
      </c>
    </row>
    <row r="257" customFormat="false" ht="14" hidden="false" customHeight="false" outlineLevel="0" collapsed="false">
      <c r="A257" s="0" t="str">
        <f aca="false">SUBSTITUTE(C257&amp;D257&amp;E257&amp;F257&amp;G257&amp;H257&amp;I257," ","")</f>
        <v>AgenteenSitio AgentegeneralHoraextradominicalyfestivoOroNANANA</v>
      </c>
      <c r="B257" s="0" t="s">
        <v>589</v>
      </c>
      <c r="C257" s="0" t="s">
        <v>51</v>
      </c>
      <c r="D257" s="0" t="s">
        <v>58</v>
      </c>
      <c r="E257" s="0" t="s">
        <v>194</v>
      </c>
      <c r="F257" s="0" t="s">
        <v>54</v>
      </c>
      <c r="G257" s="0" t="s">
        <v>35</v>
      </c>
      <c r="H257" s="0" t="s">
        <v>35</v>
      </c>
      <c r="I257" s="0" t="s">
        <v>35</v>
      </c>
      <c r="J257" s="0" t="s">
        <v>325</v>
      </c>
      <c r="K257" s="0" t="n">
        <v>27148.7980965013</v>
      </c>
      <c r="L257" s="0" t="n">
        <v>29053.485</v>
      </c>
      <c r="M257" s="0" t="n">
        <v>32090.0539855337</v>
      </c>
      <c r="N257" s="0" t="n">
        <v>23848.47</v>
      </c>
      <c r="O257" s="0" t="n">
        <v>21308.58</v>
      </c>
      <c r="P257" s="0" t="n">
        <v>23831.91</v>
      </c>
      <c r="Q257" s="0" t="n">
        <v>33069.285</v>
      </c>
      <c r="S257" s="0" t="s">
        <v>303</v>
      </c>
    </row>
    <row r="258" customFormat="false" ht="14" hidden="false" customHeight="false" outlineLevel="0" collapsed="false">
      <c r="A258" s="0" t="str">
        <f aca="false">SUBSTITUTE(C258&amp;D258&amp;E258&amp;F258&amp;G258&amp;H258&amp;I258," ","")</f>
        <v>AgenteenSitio AgentegeneralServicio7x24OroNANANA</v>
      </c>
      <c r="B258" s="0" t="s">
        <v>590</v>
      </c>
      <c r="C258" s="0" t="s">
        <v>51</v>
      </c>
      <c r="D258" s="0" t="s">
        <v>58</v>
      </c>
      <c r="E258" s="0" t="s">
        <v>55</v>
      </c>
      <c r="F258" s="0" t="s">
        <v>54</v>
      </c>
      <c r="G258" s="0" t="s">
        <v>35</v>
      </c>
      <c r="H258" s="0" t="s">
        <v>35</v>
      </c>
      <c r="I258" s="0" t="s">
        <v>35</v>
      </c>
      <c r="J258" s="0" t="s">
        <v>305</v>
      </c>
      <c r="K258" s="0" t="n">
        <v>9531752.28093963</v>
      </c>
      <c r="L258" s="0" t="n">
        <v>13424012.1</v>
      </c>
      <c r="M258" s="0" t="n">
        <v>17353563.3714341</v>
      </c>
      <c r="N258" s="0" t="n">
        <v>13293572.085</v>
      </c>
      <c r="O258" s="0" t="n">
        <v>13632489.045</v>
      </c>
      <c r="P258" s="0" t="n">
        <v>19368051.255</v>
      </c>
      <c r="Q258" s="0" t="n">
        <v>14712061.32</v>
      </c>
      <c r="S258" s="0" t="s">
        <v>303</v>
      </c>
    </row>
    <row r="259" customFormat="false" ht="14" hidden="false" customHeight="false" outlineLevel="0" collapsed="false">
      <c r="A259" s="0" t="str">
        <f aca="false">SUBSTITUTE(C259&amp;D259&amp;E259&amp;F259&amp;G259&amp;H259&amp;I259," ","")</f>
        <v>AgenteenSitio AgentegeneralJornadaOrdinariaPlatinoNANANA</v>
      </c>
      <c r="B259" s="0" t="s">
        <v>591</v>
      </c>
      <c r="C259" s="0" t="s">
        <v>51</v>
      </c>
      <c r="D259" s="0" t="s">
        <v>58</v>
      </c>
      <c r="E259" s="0" t="s">
        <v>53</v>
      </c>
      <c r="F259" s="0" t="s">
        <v>198</v>
      </c>
      <c r="G259" s="0" t="s">
        <v>35</v>
      </c>
      <c r="H259" s="0" t="s">
        <v>35</v>
      </c>
      <c r="I259" s="0" t="s">
        <v>35</v>
      </c>
      <c r="J259" s="0" t="s">
        <v>36</v>
      </c>
      <c r="K259" s="0" t="n">
        <v>3499670.805381</v>
      </c>
      <c r="L259" s="0" t="n">
        <v>3430000.35</v>
      </c>
      <c r="M259" s="0" t="n">
        <v>4438513.11387672</v>
      </c>
      <c r="N259" s="0" t="n">
        <v>3798468.63</v>
      </c>
      <c r="O259" s="0" t="n">
        <v>4068865.485</v>
      </c>
      <c r="P259" s="0" t="n">
        <v>4402259.685</v>
      </c>
      <c r="Q259" s="0" t="n">
        <v>4612733.145</v>
      </c>
      <c r="S259" s="0" t="s">
        <v>303</v>
      </c>
    </row>
    <row r="260" customFormat="false" ht="14" hidden="false" customHeight="false" outlineLevel="0" collapsed="false">
      <c r="A260" s="0" t="str">
        <f aca="false">SUBSTITUTE(C260&amp;D260&amp;E260&amp;F260&amp;G260&amp;H260&amp;I260," ","")</f>
        <v>AgenteenSitio AgentegeneralHoraextradiurnaPlatinoNANANA</v>
      </c>
      <c r="B260" s="0" t="s">
        <v>592</v>
      </c>
      <c r="C260" s="0" t="s">
        <v>51</v>
      </c>
      <c r="D260" s="0" t="s">
        <v>58</v>
      </c>
      <c r="E260" s="0" t="s">
        <v>192</v>
      </c>
      <c r="F260" s="0" t="s">
        <v>198</v>
      </c>
      <c r="G260" s="0" t="s">
        <v>35</v>
      </c>
      <c r="H260" s="0" t="s">
        <v>35</v>
      </c>
      <c r="I260" s="0" t="s">
        <v>35</v>
      </c>
      <c r="J260" s="0" t="s">
        <v>325</v>
      </c>
      <c r="K260" s="0" t="n">
        <v>17095.3289705703</v>
      </c>
      <c r="L260" s="0" t="n">
        <v>18692.1</v>
      </c>
      <c r="M260" s="0" t="n">
        <v>20647.3914256317</v>
      </c>
      <c r="N260" s="0" t="n">
        <v>11924.235</v>
      </c>
      <c r="O260" s="0" t="n">
        <v>13579.2</v>
      </c>
      <c r="P260" s="0" t="n">
        <v>18096.975</v>
      </c>
      <c r="Q260" s="0" t="n">
        <v>22746.195</v>
      </c>
      <c r="S260" s="0" t="s">
        <v>303</v>
      </c>
    </row>
    <row r="261" customFormat="false" ht="14" hidden="false" customHeight="false" outlineLevel="0" collapsed="false">
      <c r="A261" s="0" t="str">
        <f aca="false">SUBSTITUTE(C261&amp;D261&amp;E261&amp;F261&amp;G261&amp;H261&amp;I261," ","")</f>
        <v>AgenteenSitio AgentegeneralHoraextranocturna PlatinoNANANA</v>
      </c>
      <c r="B261" s="0" t="s">
        <v>593</v>
      </c>
      <c r="C261" s="0" t="s">
        <v>51</v>
      </c>
      <c r="D261" s="0" t="s">
        <v>58</v>
      </c>
      <c r="E261" s="0" t="s">
        <v>197</v>
      </c>
      <c r="F261" s="0" t="s">
        <v>198</v>
      </c>
      <c r="G261" s="0" t="s">
        <v>35</v>
      </c>
      <c r="H261" s="0" t="s">
        <v>35</v>
      </c>
      <c r="I261" s="0" t="s">
        <v>35</v>
      </c>
      <c r="J261" s="0" t="s">
        <v>325</v>
      </c>
      <c r="K261" s="0" t="n">
        <v>22122.0635335358</v>
      </c>
      <c r="L261" s="0" t="n">
        <v>26168.94</v>
      </c>
      <c r="M261" s="0" t="n">
        <v>28906.3479958844</v>
      </c>
      <c r="N261" s="0" t="n">
        <v>16694.55</v>
      </c>
      <c r="O261" s="0" t="n">
        <v>18732.465</v>
      </c>
      <c r="P261" s="0" t="n">
        <v>22261.815</v>
      </c>
      <c r="Q261" s="0" t="n">
        <v>31571.64</v>
      </c>
      <c r="S261" s="0" t="s">
        <v>303</v>
      </c>
    </row>
    <row r="262" customFormat="false" ht="14" hidden="false" customHeight="false" outlineLevel="0" collapsed="false">
      <c r="A262" s="0" t="str">
        <f aca="false">SUBSTITUTE(C262&amp;D262&amp;E262&amp;F262&amp;G262&amp;H262&amp;I262," ","")</f>
        <v>AgenteenSitio AgentegeneralHoraextradominicalyfestivoPlatinoNANANA</v>
      </c>
      <c r="B262" s="0" t="s">
        <v>594</v>
      </c>
      <c r="C262" s="0" t="s">
        <v>51</v>
      </c>
      <c r="D262" s="0" t="s">
        <v>58</v>
      </c>
      <c r="E262" s="0" t="s">
        <v>194</v>
      </c>
      <c r="F262" s="0" t="s">
        <v>198</v>
      </c>
      <c r="G262" s="0" t="s">
        <v>35</v>
      </c>
      <c r="H262" s="0" t="s">
        <v>35</v>
      </c>
      <c r="I262" s="0" t="s">
        <v>35</v>
      </c>
      <c r="J262" s="0" t="s">
        <v>325</v>
      </c>
      <c r="K262" s="0" t="n">
        <v>27148.7980965013</v>
      </c>
      <c r="L262" s="0" t="n">
        <v>29907.36</v>
      </c>
      <c r="M262" s="0" t="n">
        <v>33035.8262810107</v>
      </c>
      <c r="N262" s="0" t="n">
        <v>23848.47</v>
      </c>
      <c r="O262" s="0" t="n">
        <v>21308.58</v>
      </c>
      <c r="P262" s="0" t="n">
        <v>24345.27</v>
      </c>
      <c r="Q262" s="0" t="n">
        <v>35147.565</v>
      </c>
      <c r="S262" s="0" t="s">
        <v>303</v>
      </c>
    </row>
    <row r="263" customFormat="false" ht="14" hidden="false" customHeight="false" outlineLevel="0" collapsed="false">
      <c r="A263" s="0" t="str">
        <f aca="false">SUBSTITUTE(C263&amp;D263&amp;E263&amp;F263&amp;G263&amp;H263&amp;I263," ","")</f>
        <v>AgenteenSitio AgentegeneralServicio7x24PlatinoNANANA</v>
      </c>
      <c r="B263" s="0" t="s">
        <v>595</v>
      </c>
      <c r="C263" s="0" t="s">
        <v>51</v>
      </c>
      <c r="D263" s="0" t="s">
        <v>58</v>
      </c>
      <c r="E263" s="0" t="s">
        <v>55</v>
      </c>
      <c r="F263" s="0" t="s">
        <v>198</v>
      </c>
      <c r="G263" s="0" t="s">
        <v>35</v>
      </c>
      <c r="H263" s="0" t="s">
        <v>35</v>
      </c>
      <c r="I263" s="0" t="s">
        <v>35</v>
      </c>
      <c r="J263" s="0" t="s">
        <v>305</v>
      </c>
      <c r="K263" s="0" t="n">
        <v>9531752.28093963</v>
      </c>
      <c r="L263" s="0" t="n">
        <v>13818836.655</v>
      </c>
      <c r="M263" s="0" t="n">
        <v>17865015.2833538</v>
      </c>
      <c r="N263" s="0" t="n">
        <v>13396068.135</v>
      </c>
      <c r="O263" s="0" t="n">
        <v>13632489.045</v>
      </c>
      <c r="P263" s="0" t="n">
        <v>19784568.375</v>
      </c>
      <c r="Q263" s="0" t="n">
        <v>15636330.81</v>
      </c>
      <c r="S263" s="0" t="s">
        <v>303</v>
      </c>
    </row>
    <row r="264" customFormat="false" ht="14" hidden="false" customHeight="false" outlineLevel="0" collapsed="false">
      <c r="A264" s="0" t="str">
        <f aca="false">SUBSTITUTE(C264&amp;D264&amp;E264&amp;F264&amp;G264&amp;H264&amp;I264," ","")</f>
        <v>AgenteenSitio AgentetécnicoJornadaOrdinariaPlataNANANA</v>
      </c>
      <c r="B264" s="0" t="s">
        <v>596</v>
      </c>
      <c r="C264" s="0" t="s">
        <v>51</v>
      </c>
      <c r="D264" s="0" t="s">
        <v>52</v>
      </c>
      <c r="E264" s="0" t="s">
        <v>53</v>
      </c>
      <c r="F264" s="0" t="s">
        <v>195</v>
      </c>
      <c r="G264" s="0" t="s">
        <v>35</v>
      </c>
      <c r="H264" s="0" t="s">
        <v>35</v>
      </c>
      <c r="I264" s="0" t="s">
        <v>35</v>
      </c>
      <c r="J264" s="0" t="s">
        <v>36</v>
      </c>
      <c r="K264" s="0" t="n">
        <v>4103543.18160198</v>
      </c>
      <c r="L264" s="0" t="n">
        <v>4035364.605</v>
      </c>
      <c r="M264" s="0" t="n">
        <v>5130188.63741403</v>
      </c>
      <c r="N264" s="0" t="n">
        <v>4354531.695</v>
      </c>
      <c r="O264" s="0" t="n">
        <v>4908675.87</v>
      </c>
      <c r="P264" s="0" t="n">
        <v>4987140.255</v>
      </c>
      <c r="Q264" s="0" t="n">
        <v>5079730.32</v>
      </c>
      <c r="S264" s="0" t="s">
        <v>303</v>
      </c>
    </row>
    <row r="265" customFormat="false" ht="14" hidden="false" customHeight="false" outlineLevel="0" collapsed="false">
      <c r="A265" s="0" t="str">
        <f aca="false">SUBSTITUTE(C265&amp;D265&amp;E265&amp;F265&amp;G265&amp;H265&amp;I265," ","")</f>
        <v>AgenteenSitio AgentetécnicoHoraextradiurnaPlataNANANA</v>
      </c>
      <c r="B265" s="0" t="s">
        <v>597</v>
      </c>
      <c r="C265" s="0" t="s">
        <v>51</v>
      </c>
      <c r="D265" s="0" t="s">
        <v>52</v>
      </c>
      <c r="E265" s="0" t="s">
        <v>192</v>
      </c>
      <c r="F265" s="0" t="s">
        <v>195</v>
      </c>
      <c r="G265" s="0" t="s">
        <v>35</v>
      </c>
      <c r="H265" s="0" t="s">
        <v>35</v>
      </c>
      <c r="I265" s="0" t="s">
        <v>35</v>
      </c>
      <c r="J265" s="0" t="s">
        <v>325</v>
      </c>
      <c r="K265" s="0" t="n">
        <v>20240.4975967212</v>
      </c>
      <c r="L265" s="0" t="n">
        <v>21991.68</v>
      </c>
      <c r="M265" s="0" t="n">
        <v>25362.858367533</v>
      </c>
      <c r="N265" s="0" t="n">
        <v>15899.67</v>
      </c>
      <c r="O265" s="0" t="n">
        <v>17467.695</v>
      </c>
      <c r="P265" s="0" t="n">
        <v>22290.795</v>
      </c>
      <c r="Q265" s="0" t="n">
        <v>26701.965</v>
      </c>
      <c r="S265" s="0" t="s">
        <v>303</v>
      </c>
    </row>
    <row r="266" customFormat="false" ht="14" hidden="false" customHeight="false" outlineLevel="0" collapsed="false">
      <c r="A266" s="0" t="str">
        <f aca="false">SUBSTITUTE(C266&amp;D266&amp;E266&amp;F266&amp;G266&amp;H266&amp;I266," ","")</f>
        <v>AgenteenSitio AgentetécnicoHoraextranocturna PlataNANANA</v>
      </c>
      <c r="B266" s="0" t="s">
        <v>598</v>
      </c>
      <c r="C266" s="0" t="s">
        <v>51</v>
      </c>
      <c r="D266" s="0" t="s">
        <v>52</v>
      </c>
      <c r="E266" s="0" t="s">
        <v>197</v>
      </c>
      <c r="F266" s="0" t="s">
        <v>195</v>
      </c>
      <c r="G266" s="0" t="s">
        <v>35</v>
      </c>
      <c r="H266" s="0" t="s">
        <v>35</v>
      </c>
      <c r="I266" s="0" t="s">
        <v>35</v>
      </c>
      <c r="J266" s="0" t="s">
        <v>325</v>
      </c>
      <c r="K266" s="0" t="n">
        <v>26525.2996101471</v>
      </c>
      <c r="L266" s="0" t="n">
        <v>30789.18</v>
      </c>
      <c r="M266" s="0" t="n">
        <v>35508.0017145462</v>
      </c>
      <c r="N266" s="0" t="n">
        <v>22258.71</v>
      </c>
      <c r="O266" s="0" t="n">
        <v>24175.53</v>
      </c>
      <c r="P266" s="0" t="n">
        <v>27762.84</v>
      </c>
      <c r="Q266" s="0" t="n">
        <v>37062.315</v>
      </c>
      <c r="S266" s="0" t="s">
        <v>303</v>
      </c>
    </row>
    <row r="267" customFormat="false" ht="14" hidden="false" customHeight="false" outlineLevel="0" collapsed="false">
      <c r="A267" s="0" t="str">
        <f aca="false">SUBSTITUTE(C267&amp;D267&amp;E267&amp;F267&amp;G267&amp;H267&amp;I267," ","")</f>
        <v>AgenteenSitio AgentetécnicoHoraextradominicalyfestivoPlataNANANA</v>
      </c>
      <c r="B267" s="0" t="s">
        <v>599</v>
      </c>
      <c r="C267" s="0" t="s">
        <v>51</v>
      </c>
      <c r="D267" s="0" t="s">
        <v>52</v>
      </c>
      <c r="E267" s="0" t="s">
        <v>194</v>
      </c>
      <c r="F267" s="0" t="s">
        <v>195</v>
      </c>
      <c r="G267" s="0" t="s">
        <v>35</v>
      </c>
      <c r="H267" s="0" t="s">
        <v>35</v>
      </c>
      <c r="I267" s="0" t="s">
        <v>35</v>
      </c>
      <c r="J267" s="0" t="s">
        <v>325</v>
      </c>
      <c r="K267" s="0" t="n">
        <v>32810.101623573</v>
      </c>
      <c r="L267" s="0" t="n">
        <v>35186.895</v>
      </c>
      <c r="M267" s="0" t="n">
        <v>40580.5733880528</v>
      </c>
      <c r="N267" s="0" t="n">
        <v>31798.305</v>
      </c>
      <c r="O267" s="0" t="n">
        <v>27529.965</v>
      </c>
      <c r="P267" s="0" t="n">
        <v>30499.38</v>
      </c>
      <c r="Q267" s="0" t="n">
        <v>41259.24</v>
      </c>
      <c r="S267" s="0" t="s">
        <v>303</v>
      </c>
    </row>
    <row r="268" customFormat="false" ht="14" hidden="false" customHeight="false" outlineLevel="0" collapsed="false">
      <c r="A268" s="0" t="str">
        <f aca="false">SUBSTITUTE(C268&amp;D268&amp;E268&amp;F268&amp;G268&amp;H268&amp;I268," ","")</f>
        <v>AgenteenSitio AgentetécnicoServicio7x24PlataNANANA</v>
      </c>
      <c r="B268" s="0" t="s">
        <v>600</v>
      </c>
      <c r="C268" s="0" t="s">
        <v>51</v>
      </c>
      <c r="D268" s="0" t="s">
        <v>52</v>
      </c>
      <c r="E268" s="0" t="s">
        <v>55</v>
      </c>
      <c r="F268" s="0" t="s">
        <v>195</v>
      </c>
      <c r="G268" s="0" t="s">
        <v>35</v>
      </c>
      <c r="H268" s="0" t="s">
        <v>35</v>
      </c>
      <c r="I268" s="0" t="s">
        <v>35</v>
      </c>
      <c r="J268" s="0" t="s">
        <v>305</v>
      </c>
      <c r="K268" s="0" t="n">
        <v>11645305.5977131</v>
      </c>
      <c r="L268" s="0" t="n">
        <v>17482470.66</v>
      </c>
      <c r="M268" s="0" t="n">
        <v>20649009.2655915</v>
      </c>
      <c r="N268" s="0" t="n">
        <v>16447281.255</v>
      </c>
      <c r="O268" s="0" t="n">
        <v>16895307.915</v>
      </c>
      <c r="P268" s="0" t="n">
        <v>23469598.935</v>
      </c>
      <c r="Q268" s="0" t="n">
        <v>18020479.185</v>
      </c>
      <c r="S268" s="0" t="s">
        <v>303</v>
      </c>
    </row>
    <row r="269" customFormat="false" ht="14" hidden="false" customHeight="false" outlineLevel="0" collapsed="false">
      <c r="A269" s="0" t="str">
        <f aca="false">SUBSTITUTE(C269&amp;D269&amp;E269&amp;F269&amp;G269&amp;H269&amp;I269," ","")</f>
        <v>AgenteenSitio AgentetécnicoJornadaOrdinariaOroNANANA</v>
      </c>
      <c r="B269" s="0" t="s">
        <v>601</v>
      </c>
      <c r="C269" s="0" t="s">
        <v>51</v>
      </c>
      <c r="D269" s="0" t="s">
        <v>52</v>
      </c>
      <c r="E269" s="0" t="s">
        <v>53</v>
      </c>
      <c r="F269" s="0" t="s">
        <v>54</v>
      </c>
      <c r="G269" s="0" t="s">
        <v>35</v>
      </c>
      <c r="H269" s="0" t="s">
        <v>35</v>
      </c>
      <c r="I269" s="0" t="s">
        <v>35</v>
      </c>
      <c r="J269" s="0" t="s">
        <v>36</v>
      </c>
      <c r="K269" s="0" t="n">
        <v>4103543.18160198</v>
      </c>
      <c r="L269" s="0" t="n">
        <v>4116072.87</v>
      </c>
      <c r="M269" s="0" t="n">
        <v>5277059.19674452</v>
      </c>
      <c r="N269" s="0" t="n">
        <v>4395545.64</v>
      </c>
      <c r="O269" s="0" t="n">
        <v>4908675.87</v>
      </c>
      <c r="P269" s="0" t="n">
        <v>5092132.725</v>
      </c>
      <c r="Q269" s="0" t="n">
        <v>5304928.725</v>
      </c>
      <c r="S269" s="0" t="s">
        <v>303</v>
      </c>
    </row>
    <row r="270" customFormat="false" ht="14" hidden="false" customHeight="false" outlineLevel="0" collapsed="false">
      <c r="A270" s="0" t="str">
        <f aca="false">SUBSTITUTE(C270&amp;D270&amp;E270&amp;F270&amp;G270&amp;H270&amp;I270," ","")</f>
        <v>AgenteenSitio AgentetécnicoHoraextradiurnaOroNANANA</v>
      </c>
      <c r="B270" s="0" t="s">
        <v>602</v>
      </c>
      <c r="C270" s="0" t="s">
        <v>51</v>
      </c>
      <c r="D270" s="0" t="s">
        <v>52</v>
      </c>
      <c r="E270" s="0" t="s">
        <v>192</v>
      </c>
      <c r="F270" s="0" t="s">
        <v>54</v>
      </c>
      <c r="G270" s="0" t="s">
        <v>35</v>
      </c>
      <c r="H270" s="0" t="s">
        <v>35</v>
      </c>
      <c r="I270" s="0" t="s">
        <v>35</v>
      </c>
      <c r="J270" s="0" t="s">
        <v>325</v>
      </c>
      <c r="K270" s="0" t="n">
        <v>20240.4975967212</v>
      </c>
      <c r="L270" s="0" t="n">
        <v>22431.555</v>
      </c>
      <c r="M270" s="0" t="n">
        <v>26088.9636743619</v>
      </c>
      <c r="N270" s="0" t="n">
        <v>15899.67</v>
      </c>
      <c r="O270" s="0" t="n">
        <v>17467.695</v>
      </c>
      <c r="P270" s="0" t="n">
        <v>22760.685</v>
      </c>
      <c r="Q270" s="0" t="n">
        <v>27886.005</v>
      </c>
      <c r="S270" s="0" t="s">
        <v>303</v>
      </c>
    </row>
    <row r="271" customFormat="false" ht="14" hidden="false" customHeight="false" outlineLevel="0" collapsed="false">
      <c r="A271" s="0" t="str">
        <f aca="false">SUBSTITUTE(C271&amp;D271&amp;E271&amp;F271&amp;G271&amp;H271&amp;I271," ","")</f>
        <v>AgenteenSitio AgentetécnicoHoraextranocturna OroNANANA</v>
      </c>
      <c r="B271" s="0" t="s">
        <v>603</v>
      </c>
      <c r="C271" s="0" t="s">
        <v>51</v>
      </c>
      <c r="D271" s="0" t="s">
        <v>52</v>
      </c>
      <c r="E271" s="0" t="s">
        <v>197</v>
      </c>
      <c r="F271" s="0" t="s">
        <v>54</v>
      </c>
      <c r="G271" s="0" t="s">
        <v>35</v>
      </c>
      <c r="H271" s="0" t="s">
        <v>35</v>
      </c>
      <c r="I271" s="0" t="s">
        <v>35</v>
      </c>
      <c r="J271" s="0" t="s">
        <v>325</v>
      </c>
      <c r="K271" s="0" t="n">
        <v>26525.2996101471</v>
      </c>
      <c r="L271" s="0" t="n">
        <v>31405.005</v>
      </c>
      <c r="M271" s="0" t="n">
        <v>36524.5491441066</v>
      </c>
      <c r="N271" s="0" t="n">
        <v>22258.71</v>
      </c>
      <c r="O271" s="0" t="n">
        <v>24175.53</v>
      </c>
      <c r="P271" s="0" t="n">
        <v>28346.58</v>
      </c>
      <c r="Q271" s="0" t="n">
        <v>38704.86</v>
      </c>
      <c r="S271" s="0" t="s">
        <v>303</v>
      </c>
    </row>
    <row r="272" customFormat="false" ht="14" hidden="false" customHeight="false" outlineLevel="0" collapsed="false">
      <c r="A272" s="0" t="str">
        <f aca="false">SUBSTITUTE(C272&amp;D272&amp;E272&amp;F272&amp;G272&amp;H272&amp;I272," ","")</f>
        <v>AgenteenSitio AgentetécnicoHoraextradominicalyfestivoOroNANANA</v>
      </c>
      <c r="B272" s="0" t="s">
        <v>604</v>
      </c>
      <c r="C272" s="0" t="s">
        <v>51</v>
      </c>
      <c r="D272" s="0" t="s">
        <v>52</v>
      </c>
      <c r="E272" s="0" t="s">
        <v>194</v>
      </c>
      <c r="F272" s="0" t="s">
        <v>54</v>
      </c>
      <c r="G272" s="0" t="s">
        <v>35</v>
      </c>
      <c r="H272" s="0" t="s">
        <v>35</v>
      </c>
      <c r="I272" s="0" t="s">
        <v>35</v>
      </c>
      <c r="J272" s="0" t="s">
        <v>325</v>
      </c>
      <c r="K272" s="0" t="n">
        <v>32810.101623573</v>
      </c>
      <c r="L272" s="0" t="n">
        <v>35890.695</v>
      </c>
      <c r="M272" s="0" t="n">
        <v>41742.341878979</v>
      </c>
      <c r="N272" s="0" t="n">
        <v>31798.305</v>
      </c>
      <c r="O272" s="0" t="n">
        <v>27529.965</v>
      </c>
      <c r="P272" s="0" t="n">
        <v>31141.08</v>
      </c>
      <c r="Q272" s="0" t="n">
        <v>43089.12</v>
      </c>
      <c r="S272" s="0" t="s">
        <v>303</v>
      </c>
    </row>
    <row r="273" customFormat="false" ht="14" hidden="false" customHeight="false" outlineLevel="0" collapsed="false">
      <c r="A273" s="0" t="str">
        <f aca="false">SUBSTITUTE(C273&amp;D273&amp;E273&amp;F273&amp;G273&amp;H273&amp;I273," ","")</f>
        <v>AgenteenSitio AgentetécnicoServicio7x24OroNANANA</v>
      </c>
      <c r="B273" s="0" t="s">
        <v>605</v>
      </c>
      <c r="C273" s="0" t="s">
        <v>51</v>
      </c>
      <c r="D273" s="0" t="s">
        <v>52</v>
      </c>
      <c r="E273" s="0" t="s">
        <v>55</v>
      </c>
      <c r="F273" s="0" t="s">
        <v>54</v>
      </c>
      <c r="G273" s="0" t="s">
        <v>35</v>
      </c>
      <c r="H273" s="0" t="s">
        <v>35</v>
      </c>
      <c r="I273" s="0" t="s">
        <v>35</v>
      </c>
      <c r="J273" s="0" t="s">
        <v>305</v>
      </c>
      <c r="K273" s="0" t="n">
        <v>11645305.5977131</v>
      </c>
      <c r="L273" s="0" t="n">
        <v>17832120.57</v>
      </c>
      <c r="M273" s="0" t="n">
        <v>21240163.2668967</v>
      </c>
      <c r="N273" s="0" t="n">
        <v>16549777.305</v>
      </c>
      <c r="O273" s="0" t="n">
        <v>16895307.915</v>
      </c>
      <c r="P273" s="0" t="n">
        <v>23963695.515</v>
      </c>
      <c r="Q273" s="0" t="n">
        <v>18819377.055</v>
      </c>
      <c r="S273" s="0" t="s">
        <v>303</v>
      </c>
    </row>
    <row r="274" customFormat="false" ht="14" hidden="false" customHeight="false" outlineLevel="0" collapsed="false">
      <c r="A274" s="0" t="str">
        <f aca="false">SUBSTITUTE(C274&amp;D274&amp;E274&amp;F274&amp;G274&amp;H274&amp;I274," ","")</f>
        <v>AgenteenSitio AgentetécnicoJornadaOrdinariaPlatinoNANANA</v>
      </c>
      <c r="B274" s="0" t="s">
        <v>606</v>
      </c>
      <c r="C274" s="0" t="s">
        <v>51</v>
      </c>
      <c r="D274" s="0" t="s">
        <v>52</v>
      </c>
      <c r="E274" s="0" t="s">
        <v>53</v>
      </c>
      <c r="F274" s="0" t="s">
        <v>198</v>
      </c>
      <c r="G274" s="0" t="s">
        <v>35</v>
      </c>
      <c r="H274" s="0" t="s">
        <v>35</v>
      </c>
      <c r="I274" s="0" t="s">
        <v>35</v>
      </c>
      <c r="J274" s="0" t="s">
        <v>36</v>
      </c>
      <c r="K274" s="0" t="n">
        <v>4103543.18160198</v>
      </c>
      <c r="L274" s="0" t="n">
        <v>4237133.715</v>
      </c>
      <c r="M274" s="0" t="n">
        <v>5432587.0245295</v>
      </c>
      <c r="N274" s="0" t="n">
        <v>4436559.585</v>
      </c>
      <c r="O274" s="0" t="n">
        <v>4908675.87</v>
      </c>
      <c r="P274" s="0" t="n">
        <v>5201640.9</v>
      </c>
      <c r="Q274" s="0" t="n">
        <v>5638204.935</v>
      </c>
      <c r="S274" s="0" t="s">
        <v>303</v>
      </c>
    </row>
    <row r="275" customFormat="false" ht="14" hidden="false" customHeight="false" outlineLevel="0" collapsed="false">
      <c r="A275" s="0" t="str">
        <f aca="false">SUBSTITUTE(C275&amp;D275&amp;E275&amp;F275&amp;G275&amp;H275&amp;I275," ","")</f>
        <v>AgenteenSitio AgentetécnicoHoraextradiurnaPlatinoNANANA</v>
      </c>
      <c r="B275" s="0" t="s">
        <v>607</v>
      </c>
      <c r="C275" s="0" t="s">
        <v>51</v>
      </c>
      <c r="D275" s="0" t="s">
        <v>52</v>
      </c>
      <c r="E275" s="0" t="s">
        <v>192</v>
      </c>
      <c r="F275" s="0" t="s">
        <v>198</v>
      </c>
      <c r="G275" s="0" t="s">
        <v>35</v>
      </c>
      <c r="H275" s="0" t="s">
        <v>35</v>
      </c>
      <c r="I275" s="0" t="s">
        <v>35</v>
      </c>
      <c r="J275" s="0" t="s">
        <v>325</v>
      </c>
      <c r="K275" s="0" t="n">
        <v>20240.4975967212</v>
      </c>
      <c r="L275" s="0" t="n">
        <v>23091.885</v>
      </c>
      <c r="M275" s="0" t="n">
        <v>26857.8691761114</v>
      </c>
      <c r="N275" s="0" t="n">
        <v>15899.67</v>
      </c>
      <c r="O275" s="0" t="n">
        <v>17467.695</v>
      </c>
      <c r="P275" s="0" t="n">
        <v>23249.205</v>
      </c>
      <c r="Q275" s="0" t="n">
        <v>29638.26</v>
      </c>
      <c r="S275" s="0" t="s">
        <v>303</v>
      </c>
    </row>
    <row r="276" customFormat="false" ht="14" hidden="false" customHeight="false" outlineLevel="0" collapsed="false">
      <c r="A276" s="0" t="str">
        <f aca="false">SUBSTITUTE(C276&amp;D276&amp;E276&amp;F276&amp;G276&amp;H276&amp;I276," ","")</f>
        <v>AgenteenSitio AgentetécnicoHoraextranocturna PlatinoNANANA</v>
      </c>
      <c r="B276" s="0" t="s">
        <v>608</v>
      </c>
      <c r="C276" s="0" t="s">
        <v>51</v>
      </c>
      <c r="D276" s="0" t="s">
        <v>52</v>
      </c>
      <c r="E276" s="0" t="s">
        <v>197</v>
      </c>
      <c r="F276" s="0" t="s">
        <v>198</v>
      </c>
      <c r="G276" s="0" t="s">
        <v>35</v>
      </c>
      <c r="H276" s="0" t="s">
        <v>35</v>
      </c>
      <c r="I276" s="0" t="s">
        <v>35</v>
      </c>
      <c r="J276" s="0" t="s">
        <v>325</v>
      </c>
      <c r="K276" s="0" t="n">
        <v>26525.2996101471</v>
      </c>
      <c r="L276" s="0" t="n">
        <v>32329.26</v>
      </c>
      <c r="M276" s="0" t="n">
        <v>37601.016846556</v>
      </c>
      <c r="N276" s="0" t="n">
        <v>22258.71</v>
      </c>
      <c r="O276" s="0" t="n">
        <v>24175.53</v>
      </c>
      <c r="P276" s="0" t="n">
        <v>28956.195</v>
      </c>
      <c r="Q276" s="0" t="n">
        <v>41137.11</v>
      </c>
      <c r="S276" s="0" t="s">
        <v>303</v>
      </c>
    </row>
    <row r="277" customFormat="false" ht="14" hidden="false" customHeight="false" outlineLevel="0" collapsed="false">
      <c r="A277" s="0" t="str">
        <f aca="false">SUBSTITUTE(C277&amp;D277&amp;E277&amp;F277&amp;G277&amp;H277&amp;I277," ","")</f>
        <v>AgenteenSitio AgentetécnicoHoraextradominicalyfestivoPlatinoNANANA</v>
      </c>
      <c r="B277" s="0" t="s">
        <v>609</v>
      </c>
      <c r="C277" s="0" t="s">
        <v>51</v>
      </c>
      <c r="D277" s="0" t="s">
        <v>52</v>
      </c>
      <c r="E277" s="0" t="s">
        <v>194</v>
      </c>
      <c r="F277" s="0" t="s">
        <v>198</v>
      </c>
      <c r="G277" s="0" t="s">
        <v>35</v>
      </c>
      <c r="H277" s="0" t="s">
        <v>35</v>
      </c>
      <c r="I277" s="0" t="s">
        <v>35</v>
      </c>
      <c r="J277" s="0" t="s">
        <v>325</v>
      </c>
      <c r="K277" s="0" t="n">
        <v>32810.101623573</v>
      </c>
      <c r="L277" s="0" t="n">
        <v>36946.395</v>
      </c>
      <c r="M277" s="0" t="n">
        <v>42972.5906817783</v>
      </c>
      <c r="N277" s="0" t="n">
        <v>31798.305</v>
      </c>
      <c r="O277" s="0" t="n">
        <v>27529.965</v>
      </c>
      <c r="P277" s="0" t="n">
        <v>31810.725</v>
      </c>
      <c r="Q277" s="0" t="n">
        <v>45795.645</v>
      </c>
      <c r="S277" s="0" t="s">
        <v>303</v>
      </c>
    </row>
    <row r="278" customFormat="false" ht="14" hidden="false" customHeight="false" outlineLevel="0" collapsed="false">
      <c r="A278" s="0" t="str">
        <f aca="false">SUBSTITUTE(C278&amp;D278&amp;E278&amp;F278&amp;G278&amp;H278&amp;I278," ","")</f>
        <v>AgenteenSitio AgentetécnicoServicio7x24PlatinoNANANA</v>
      </c>
      <c r="B278" s="0" t="s">
        <v>610</v>
      </c>
      <c r="C278" s="0" t="s">
        <v>51</v>
      </c>
      <c r="D278" s="0" t="s">
        <v>52</v>
      </c>
      <c r="E278" s="0" t="s">
        <v>55</v>
      </c>
      <c r="F278" s="0" t="s">
        <v>198</v>
      </c>
      <c r="G278" s="0" t="s">
        <v>35</v>
      </c>
      <c r="H278" s="0" t="s">
        <v>35</v>
      </c>
      <c r="I278" s="0" t="s">
        <v>35</v>
      </c>
      <c r="J278" s="0" t="s">
        <v>305</v>
      </c>
      <c r="K278" s="0" t="n">
        <v>11645305.5977131</v>
      </c>
      <c r="L278" s="0" t="n">
        <v>18356594.4</v>
      </c>
      <c r="M278" s="0" t="n">
        <v>21866162.7737312</v>
      </c>
      <c r="N278" s="0" t="n">
        <v>16652272.32</v>
      </c>
      <c r="O278" s="0" t="n">
        <v>16895307.915</v>
      </c>
      <c r="P278" s="0" t="n">
        <v>24479044.785</v>
      </c>
      <c r="Q278" s="0" t="n">
        <v>20001684.465</v>
      </c>
      <c r="S278" s="0" t="s">
        <v>303</v>
      </c>
    </row>
    <row r="279" customFormat="false" ht="14" hidden="false" customHeight="false" outlineLevel="0" collapsed="false">
      <c r="A279" s="0" t="str">
        <f aca="false">SUBSTITUTE(C279&amp;D279&amp;E279&amp;F279&amp;G279&amp;H279&amp;I279," ","")</f>
        <v>AgenteenSitio AgenteprofesionalEconomía,administración,contaduríayafinesJornadaOrdinariaPlataNANA</v>
      </c>
      <c r="B279" s="0" t="s">
        <v>611</v>
      </c>
      <c r="C279" s="0" t="s">
        <v>51</v>
      </c>
      <c r="D279" s="0" t="s">
        <v>56</v>
      </c>
      <c r="E279" s="0" t="s">
        <v>612</v>
      </c>
      <c r="F279" s="0" t="s">
        <v>53</v>
      </c>
      <c r="G279" s="0" t="s">
        <v>195</v>
      </c>
      <c r="H279" s="0" t="s">
        <v>35</v>
      </c>
      <c r="I279" s="0" t="s">
        <v>35</v>
      </c>
      <c r="J279" s="0" t="s">
        <v>36</v>
      </c>
      <c r="K279" s="0" t="n">
        <v>5611895.6648242</v>
      </c>
      <c r="L279" s="0" t="n">
        <v>5582012.715</v>
      </c>
      <c r="M279" s="0" t="n">
        <v>6723601.44913796</v>
      </c>
      <c r="N279" s="0" t="n">
        <v>6092959.095</v>
      </c>
      <c r="O279" s="0" t="n">
        <v>6429989.25</v>
      </c>
      <c r="P279" s="0" t="n">
        <v>6335498.925</v>
      </c>
      <c r="Q279" s="0" t="n">
        <v>6743447.28</v>
      </c>
      <c r="S279" s="0" t="s">
        <v>303</v>
      </c>
    </row>
    <row r="280" customFormat="false" ht="14" hidden="false" customHeight="false" outlineLevel="0" collapsed="false">
      <c r="A280" s="0" t="str">
        <f aca="false">SUBSTITUTE(C280&amp;D280&amp;E280&amp;F280&amp;G280&amp;H280&amp;I280," ","")</f>
        <v>AgenteenSitio AgenteprofesionalEconomía,administración,contaduríayafinesHoraextradiurnaPlataNANA</v>
      </c>
      <c r="B280" s="0" t="s">
        <v>613</v>
      </c>
      <c r="C280" s="0" t="s">
        <v>51</v>
      </c>
      <c r="D280" s="0" t="s">
        <v>56</v>
      </c>
      <c r="E280" s="0" t="s">
        <v>612</v>
      </c>
      <c r="F280" s="0" t="s">
        <v>192</v>
      </c>
      <c r="G280" s="0" t="s">
        <v>195</v>
      </c>
      <c r="H280" s="0" t="s">
        <v>35</v>
      </c>
      <c r="I280" s="0" t="s">
        <v>35</v>
      </c>
      <c r="J280" s="0" t="s">
        <v>325</v>
      </c>
      <c r="K280" s="0" t="n">
        <v>28096.5001135036</v>
      </c>
      <c r="L280" s="0" t="n">
        <v>30419.685</v>
      </c>
      <c r="M280" s="0" t="n">
        <v>34733.1572839864</v>
      </c>
      <c r="N280" s="0" t="n">
        <v>23848.47</v>
      </c>
      <c r="O280" s="0" t="n">
        <v>24510.87</v>
      </c>
      <c r="P280" s="0" t="n">
        <v>30935.115</v>
      </c>
      <c r="Q280" s="0" t="n">
        <v>37883.07</v>
      </c>
      <c r="S280" s="0" t="s">
        <v>303</v>
      </c>
    </row>
    <row r="281" customFormat="false" ht="14" hidden="false" customHeight="false" outlineLevel="0" collapsed="false">
      <c r="A281" s="0" t="str">
        <f aca="false">SUBSTITUTE(C281&amp;D281&amp;E281&amp;F281&amp;G281&amp;H281&amp;I281," ","")</f>
        <v>AgenteenSitio AgenteprofesionalEconomía,administración,contaduríayafinesHoraextranocturna PlataNANA</v>
      </c>
      <c r="B281" s="0" t="s">
        <v>614</v>
      </c>
      <c r="C281" s="0" t="s">
        <v>51</v>
      </c>
      <c r="D281" s="0" t="s">
        <v>56</v>
      </c>
      <c r="E281" s="0" t="s">
        <v>612</v>
      </c>
      <c r="F281" s="0" t="s">
        <v>197</v>
      </c>
      <c r="G281" s="0" t="s">
        <v>195</v>
      </c>
      <c r="H281" s="0" t="s">
        <v>35</v>
      </c>
      <c r="I281" s="0" t="s">
        <v>35</v>
      </c>
      <c r="J281" s="0" t="s">
        <v>325</v>
      </c>
      <c r="K281" s="0" t="n">
        <v>37523.7031336424</v>
      </c>
      <c r="L281" s="0" t="n">
        <v>42588.18</v>
      </c>
      <c r="M281" s="0" t="n">
        <v>48626.420197581</v>
      </c>
      <c r="N281" s="0" t="n">
        <v>33388.065</v>
      </c>
      <c r="O281" s="0" t="n">
        <v>34035.975</v>
      </c>
      <c r="P281" s="0" t="n">
        <v>39079.53</v>
      </c>
      <c r="Q281" s="0" t="n">
        <v>52580.07</v>
      </c>
      <c r="S281" s="0" t="s">
        <v>303</v>
      </c>
    </row>
    <row r="282" customFormat="false" ht="14" hidden="false" customHeight="false" outlineLevel="0" collapsed="false">
      <c r="A282" s="0" t="str">
        <f aca="false">SUBSTITUTE(C282&amp;D282&amp;E282&amp;F282&amp;G282&amp;H282&amp;I282," ","")</f>
        <v>AgenteenSitio AgenteprofesionalEconomía,administración,contaduríayafinesHoraextradominicalyfestivoPlataNANA</v>
      </c>
      <c r="B282" s="0" t="s">
        <v>615</v>
      </c>
      <c r="C282" s="0" t="s">
        <v>51</v>
      </c>
      <c r="D282" s="0" t="s">
        <v>56</v>
      </c>
      <c r="E282" s="0" t="s">
        <v>612</v>
      </c>
      <c r="F282" s="0" t="s">
        <v>194</v>
      </c>
      <c r="G282" s="0" t="s">
        <v>195</v>
      </c>
      <c r="H282" s="0" t="s">
        <v>35</v>
      </c>
      <c r="I282" s="0" t="s">
        <v>35</v>
      </c>
      <c r="J282" s="0" t="s">
        <v>325</v>
      </c>
      <c r="K282" s="0" t="n">
        <v>46950.9061537813</v>
      </c>
      <c r="L282" s="0" t="n">
        <v>48671.91</v>
      </c>
      <c r="M282" s="0" t="n">
        <v>55573.0516543783</v>
      </c>
      <c r="N282" s="0" t="n">
        <v>47697.975</v>
      </c>
      <c r="O282" s="0" t="n">
        <v>38799.045</v>
      </c>
      <c r="P282" s="0" t="n">
        <v>43152.255</v>
      </c>
      <c r="Q282" s="0" t="n">
        <v>58535.46</v>
      </c>
      <c r="S282" s="0" t="s">
        <v>303</v>
      </c>
    </row>
    <row r="283" customFormat="false" ht="14" hidden="false" customHeight="false" outlineLevel="0" collapsed="false">
      <c r="A283" s="0" t="str">
        <f aca="false">SUBSTITUTE(C283&amp;D283&amp;E283&amp;F283&amp;G283&amp;H283&amp;I283," ","")</f>
        <v>AgenteenSitio AgenteprofesionalEconomía,administración,contaduríayafinesServicio7x24PlataNANA</v>
      </c>
      <c r="B283" s="0" t="s">
        <v>616</v>
      </c>
      <c r="C283" s="0" t="s">
        <v>51</v>
      </c>
      <c r="D283" s="0" t="s">
        <v>56</v>
      </c>
      <c r="E283" s="0" t="s">
        <v>612</v>
      </c>
      <c r="F283" s="0" t="s">
        <v>55</v>
      </c>
      <c r="G283" s="0" t="s">
        <v>195</v>
      </c>
      <c r="H283" s="0" t="s">
        <v>35</v>
      </c>
      <c r="I283" s="0" t="s">
        <v>35</v>
      </c>
      <c r="J283" s="0" t="s">
        <v>305</v>
      </c>
      <c r="K283" s="0" t="n">
        <v>16924539.2889908</v>
      </c>
      <c r="L283" s="0" t="n">
        <v>24280819.515</v>
      </c>
      <c r="M283" s="0" t="n">
        <v>26685895.5567884</v>
      </c>
      <c r="N283" s="0" t="n">
        <v>22337597.7</v>
      </c>
      <c r="O283" s="0" t="n">
        <v>22805893.8</v>
      </c>
      <c r="P283" s="0" t="n">
        <v>31532139.225</v>
      </c>
      <c r="Q283" s="0" t="n">
        <v>25102789.605</v>
      </c>
      <c r="S283" s="0" t="s">
        <v>303</v>
      </c>
    </row>
    <row r="284" customFormat="false" ht="14" hidden="false" customHeight="false" outlineLevel="0" collapsed="false">
      <c r="A284" s="0" t="str">
        <f aca="false">SUBSTITUTE(C284&amp;D284&amp;E284&amp;F284&amp;G284&amp;H284&amp;I284," ","")</f>
        <v>AgenteenSitio AgenteprofesionalEconomía,administración,contaduríayafinesJornadaOrdinariaOroNANA</v>
      </c>
      <c r="B284" s="0" t="s">
        <v>617</v>
      </c>
      <c r="C284" s="0" t="s">
        <v>51</v>
      </c>
      <c r="D284" s="0" t="s">
        <v>56</v>
      </c>
      <c r="E284" s="0" t="s">
        <v>612</v>
      </c>
      <c r="F284" s="0" t="s">
        <v>53</v>
      </c>
      <c r="G284" s="0" t="s">
        <v>54</v>
      </c>
      <c r="H284" s="0" t="s">
        <v>35</v>
      </c>
      <c r="I284" s="0" t="s">
        <v>35</v>
      </c>
      <c r="J284" s="0" t="s">
        <v>36</v>
      </c>
      <c r="K284" s="0" t="n">
        <v>5611895.6648242</v>
      </c>
      <c r="L284" s="0" t="n">
        <v>5693652.99</v>
      </c>
      <c r="M284" s="0" t="n">
        <v>6819845.38628565</v>
      </c>
      <c r="N284" s="0" t="n">
        <v>6133973.04</v>
      </c>
      <c r="O284" s="0" t="n">
        <v>6429989.25</v>
      </c>
      <c r="P284" s="0" t="n">
        <v>6468877.305</v>
      </c>
      <c r="Q284" s="0" t="n">
        <v>7042402.89</v>
      </c>
      <c r="S284" s="0" t="s">
        <v>303</v>
      </c>
    </row>
    <row r="285" customFormat="false" ht="14" hidden="false" customHeight="false" outlineLevel="0" collapsed="false">
      <c r="A285" s="0" t="str">
        <f aca="false">SUBSTITUTE(C285&amp;D285&amp;E285&amp;F285&amp;G285&amp;H285&amp;I285," ","")</f>
        <v>AgenteenSitio AgenteprofesionalEconomía,administración,contaduríayafinesHoraextradiurnaOroNANA</v>
      </c>
      <c r="B285" s="0" t="s">
        <v>618</v>
      </c>
      <c r="C285" s="0" t="s">
        <v>51</v>
      </c>
      <c r="D285" s="0" t="s">
        <v>56</v>
      </c>
      <c r="E285" s="0" t="s">
        <v>612</v>
      </c>
      <c r="F285" s="0" t="s">
        <v>192</v>
      </c>
      <c r="G285" s="0" t="s">
        <v>54</v>
      </c>
      <c r="H285" s="0" t="s">
        <v>35</v>
      </c>
      <c r="I285" s="0" t="s">
        <v>35</v>
      </c>
      <c r="J285" s="0" t="s">
        <v>325</v>
      </c>
      <c r="K285" s="0" t="n">
        <v>28096.5001135036</v>
      </c>
      <c r="L285" s="0" t="n">
        <v>31028.265</v>
      </c>
      <c r="M285" s="0" t="n">
        <v>35727.5219356895</v>
      </c>
      <c r="N285" s="0" t="n">
        <v>23848.47</v>
      </c>
      <c r="O285" s="0" t="n">
        <v>24510.87</v>
      </c>
      <c r="P285" s="0" t="n">
        <v>31586.13</v>
      </c>
      <c r="Q285" s="0" t="n">
        <v>39562.875</v>
      </c>
      <c r="S285" s="0" t="s">
        <v>303</v>
      </c>
    </row>
    <row r="286" customFormat="false" ht="14" hidden="false" customHeight="false" outlineLevel="0" collapsed="false">
      <c r="A286" s="0" t="str">
        <f aca="false">SUBSTITUTE(C286&amp;D286&amp;E286&amp;F286&amp;G286&amp;H286&amp;I286," ","")</f>
        <v>AgenteenSitio AgenteprofesionalEconomía,administración,contaduríayafinesHoraextranocturna OroNANA</v>
      </c>
      <c r="B286" s="0" t="s">
        <v>619</v>
      </c>
      <c r="C286" s="0" t="s">
        <v>51</v>
      </c>
      <c r="D286" s="0" t="s">
        <v>56</v>
      </c>
      <c r="E286" s="0" t="s">
        <v>612</v>
      </c>
      <c r="F286" s="0" t="s">
        <v>197</v>
      </c>
      <c r="G286" s="0" t="s">
        <v>54</v>
      </c>
      <c r="H286" s="0" t="s">
        <v>35</v>
      </c>
      <c r="I286" s="0" t="s">
        <v>35</v>
      </c>
      <c r="J286" s="0" t="s">
        <v>325</v>
      </c>
      <c r="K286" s="0" t="n">
        <v>37523.7031336424</v>
      </c>
      <c r="L286" s="0" t="n">
        <v>43439.985</v>
      </c>
      <c r="M286" s="0" t="n">
        <v>50018.5307099652</v>
      </c>
      <c r="N286" s="0" t="n">
        <v>33388.065</v>
      </c>
      <c r="O286" s="0" t="n">
        <v>34035.975</v>
      </c>
      <c r="P286" s="0" t="n">
        <v>39902.355</v>
      </c>
      <c r="Q286" s="0" t="n">
        <v>54911.925</v>
      </c>
      <c r="S286" s="0" t="s">
        <v>303</v>
      </c>
    </row>
    <row r="287" customFormat="false" ht="14" hidden="false" customHeight="false" outlineLevel="0" collapsed="false">
      <c r="A287" s="0" t="str">
        <f aca="false">SUBSTITUTE(C287&amp;D287&amp;E287&amp;F287&amp;G287&amp;H287&amp;I287," ","")</f>
        <v>AgenteenSitio AgenteprofesionalEconomía,administración,contaduríayafinesHoraextradominicalyfestivoOroNANA</v>
      </c>
      <c r="B287" s="0" t="s">
        <v>620</v>
      </c>
      <c r="C287" s="0" t="s">
        <v>51</v>
      </c>
      <c r="D287" s="0" t="s">
        <v>56</v>
      </c>
      <c r="E287" s="0" t="s">
        <v>612</v>
      </c>
      <c r="F287" s="0" t="s">
        <v>194</v>
      </c>
      <c r="G287" s="0" t="s">
        <v>54</v>
      </c>
      <c r="H287" s="0" t="s">
        <v>35</v>
      </c>
      <c r="I287" s="0" t="s">
        <v>35</v>
      </c>
      <c r="J287" s="0" t="s">
        <v>325</v>
      </c>
      <c r="K287" s="0" t="n">
        <v>46950.9061537813</v>
      </c>
      <c r="L287" s="0" t="n">
        <v>49645.845</v>
      </c>
      <c r="M287" s="0" t="n">
        <v>57164.0350971031</v>
      </c>
      <c r="N287" s="0" t="n">
        <v>47697.975</v>
      </c>
      <c r="O287" s="0" t="n">
        <v>38799.045</v>
      </c>
      <c r="P287" s="0" t="n">
        <v>44060.985</v>
      </c>
      <c r="Q287" s="0" t="n">
        <v>61131.24</v>
      </c>
      <c r="S287" s="0" t="s">
        <v>303</v>
      </c>
    </row>
    <row r="288" customFormat="false" ht="14" hidden="false" customHeight="false" outlineLevel="0" collapsed="false">
      <c r="A288" s="0" t="str">
        <f aca="false">SUBSTITUTE(C288&amp;D288&amp;E288&amp;F288&amp;G288&amp;H288&amp;I288," ","")</f>
        <v>AgenteenSitio AgenteprofesionalEconomía,administración,contaduríayafinesServicio7x24OroNANA</v>
      </c>
      <c r="B288" s="0" t="s">
        <v>621</v>
      </c>
      <c r="C288" s="0" t="s">
        <v>51</v>
      </c>
      <c r="D288" s="0" t="s">
        <v>56</v>
      </c>
      <c r="E288" s="0" t="s">
        <v>612</v>
      </c>
      <c r="F288" s="0" t="s">
        <v>55</v>
      </c>
      <c r="G288" s="0" t="s">
        <v>54</v>
      </c>
      <c r="H288" s="0" t="s">
        <v>35</v>
      </c>
      <c r="I288" s="0" t="s">
        <v>35</v>
      </c>
      <c r="J288" s="0" t="s">
        <v>305</v>
      </c>
      <c r="K288" s="0" t="n">
        <v>16924539.2889908</v>
      </c>
      <c r="L288" s="0" t="n">
        <v>24766436.34</v>
      </c>
      <c r="M288" s="0" t="n">
        <v>27449877.6797998</v>
      </c>
      <c r="N288" s="0" t="n">
        <v>22440093.75</v>
      </c>
      <c r="O288" s="0" t="n">
        <v>22805893.8</v>
      </c>
      <c r="P288" s="0" t="n">
        <v>32195973.735</v>
      </c>
      <c r="Q288" s="0" t="n">
        <v>26215666.11</v>
      </c>
      <c r="S288" s="0" t="s">
        <v>303</v>
      </c>
    </row>
    <row r="289" customFormat="false" ht="14" hidden="false" customHeight="false" outlineLevel="0" collapsed="false">
      <c r="A289" s="0" t="str">
        <f aca="false">SUBSTITUTE(C289&amp;D289&amp;E289&amp;F289&amp;G289&amp;H289&amp;I289," ","")</f>
        <v>AgenteenSitio AgenteprofesionalEconomía,administración,contaduríayafinesJornadaOrdinariaPlatinoNANA</v>
      </c>
      <c r="B289" s="0" t="s">
        <v>622</v>
      </c>
      <c r="C289" s="0" t="s">
        <v>51</v>
      </c>
      <c r="D289" s="0" t="s">
        <v>56</v>
      </c>
      <c r="E289" s="0" t="s">
        <v>612</v>
      </c>
      <c r="F289" s="0" t="s">
        <v>53</v>
      </c>
      <c r="G289" s="0" t="s">
        <v>198</v>
      </c>
      <c r="H289" s="0" t="s">
        <v>35</v>
      </c>
      <c r="I289" s="0" t="s">
        <v>35</v>
      </c>
      <c r="J289" s="0" t="s">
        <v>36</v>
      </c>
      <c r="K289" s="0" t="n">
        <v>5611895.6648242</v>
      </c>
      <c r="L289" s="0" t="n">
        <v>5861113.92</v>
      </c>
      <c r="M289" s="0" t="n">
        <v>7020842.89251276</v>
      </c>
      <c r="N289" s="0" t="n">
        <v>6174986.985</v>
      </c>
      <c r="O289" s="0" t="n">
        <v>6429989.25</v>
      </c>
      <c r="P289" s="0" t="n">
        <v>6607992.69</v>
      </c>
      <c r="Q289" s="0" t="n">
        <v>7484834.34</v>
      </c>
      <c r="S289" s="0" t="s">
        <v>303</v>
      </c>
    </row>
    <row r="290" customFormat="false" ht="14" hidden="false" customHeight="false" outlineLevel="0" collapsed="false">
      <c r="A290" s="0" t="str">
        <f aca="false">SUBSTITUTE(C290&amp;D290&amp;E290&amp;F290&amp;G290&amp;H290&amp;I290," ","")</f>
        <v>AgenteenSitio AgenteprofesionalEconomía,administración,contaduríayafinesHoraextradiurnaPlatinoNANA</v>
      </c>
      <c r="B290" s="0" t="s">
        <v>623</v>
      </c>
      <c r="C290" s="0" t="s">
        <v>51</v>
      </c>
      <c r="D290" s="0" t="s">
        <v>56</v>
      </c>
      <c r="E290" s="0" t="s">
        <v>612</v>
      </c>
      <c r="F290" s="0" t="s">
        <v>192</v>
      </c>
      <c r="G290" s="0" t="s">
        <v>198</v>
      </c>
      <c r="H290" s="0" t="s">
        <v>35</v>
      </c>
      <c r="I290" s="0" t="s">
        <v>35</v>
      </c>
      <c r="J290" s="0" t="s">
        <v>325</v>
      </c>
      <c r="K290" s="0" t="n">
        <v>28096.5001135036</v>
      </c>
      <c r="L290" s="0" t="n">
        <v>31941.135</v>
      </c>
      <c r="M290" s="0" t="n">
        <v>36780.4992989576</v>
      </c>
      <c r="N290" s="0" t="n">
        <v>23848.47</v>
      </c>
      <c r="O290" s="0" t="n">
        <v>24510.87</v>
      </c>
      <c r="P290" s="0" t="n">
        <v>32265.09</v>
      </c>
      <c r="Q290" s="0" t="n">
        <v>42047.91</v>
      </c>
      <c r="S290" s="0" t="s">
        <v>303</v>
      </c>
    </row>
    <row r="291" customFormat="false" ht="14" hidden="false" customHeight="false" outlineLevel="0" collapsed="false">
      <c r="A291" s="0" t="str">
        <f aca="false">SUBSTITUTE(C291&amp;D291&amp;E291&amp;F291&amp;G291&amp;H291&amp;I291," ","")</f>
        <v>AgenteenSitio AgenteprofesionalEconomía,administración,contaduríayafinesHoraextranocturna PlatinoNANA</v>
      </c>
      <c r="B291" s="0" t="s">
        <v>624</v>
      </c>
      <c r="C291" s="0" t="s">
        <v>51</v>
      </c>
      <c r="D291" s="0" t="s">
        <v>56</v>
      </c>
      <c r="E291" s="0" t="s">
        <v>612</v>
      </c>
      <c r="F291" s="0" t="s">
        <v>197</v>
      </c>
      <c r="G291" s="0" t="s">
        <v>198</v>
      </c>
      <c r="H291" s="0" t="s">
        <v>35</v>
      </c>
      <c r="I291" s="0" t="s">
        <v>35</v>
      </c>
      <c r="J291" s="0" t="s">
        <v>325</v>
      </c>
      <c r="K291" s="0" t="n">
        <v>37523.7031336424</v>
      </c>
      <c r="L291" s="0" t="n">
        <v>44717.175</v>
      </c>
      <c r="M291" s="0" t="n">
        <v>51492.6990185407</v>
      </c>
      <c r="N291" s="0" t="n">
        <v>33388.065</v>
      </c>
      <c r="O291" s="0" t="n">
        <v>34035.975</v>
      </c>
      <c r="P291" s="0" t="n">
        <v>40760.37</v>
      </c>
      <c r="Q291" s="0" t="n">
        <v>58361.58</v>
      </c>
      <c r="S291" s="0" t="s">
        <v>303</v>
      </c>
    </row>
    <row r="292" customFormat="false" ht="14" hidden="false" customHeight="false" outlineLevel="0" collapsed="false">
      <c r="A292" s="0" t="str">
        <f aca="false">SUBSTITUTE(C292&amp;D292&amp;E292&amp;F292&amp;G292&amp;H292&amp;I292," ","")</f>
        <v>AgenteenSitio AgenteprofesionalEconomía,administración,contaduríayafinesHoraextradominicalyfestivoPlatinoNANA</v>
      </c>
      <c r="B292" s="0" t="s">
        <v>625</v>
      </c>
      <c r="C292" s="0" t="s">
        <v>51</v>
      </c>
      <c r="D292" s="0" t="s">
        <v>56</v>
      </c>
      <c r="E292" s="0" t="s">
        <v>612</v>
      </c>
      <c r="F292" s="0" t="s">
        <v>194</v>
      </c>
      <c r="G292" s="0" t="s">
        <v>198</v>
      </c>
      <c r="H292" s="0" t="s">
        <v>35</v>
      </c>
      <c r="I292" s="0" t="s">
        <v>35</v>
      </c>
      <c r="J292" s="0" t="s">
        <v>325</v>
      </c>
      <c r="K292" s="0" t="n">
        <v>46950.9061537813</v>
      </c>
      <c r="L292" s="0" t="n">
        <v>51105.195</v>
      </c>
      <c r="M292" s="0" t="n">
        <v>58848.7988783322</v>
      </c>
      <c r="N292" s="0" t="n">
        <v>47697.975</v>
      </c>
      <c r="O292" s="0" t="n">
        <v>38799.045</v>
      </c>
      <c r="P292" s="0" t="n">
        <v>45008.01</v>
      </c>
      <c r="Q292" s="0" t="n">
        <v>64971.09</v>
      </c>
      <c r="S292" s="0" t="s">
        <v>303</v>
      </c>
    </row>
    <row r="293" customFormat="false" ht="14" hidden="false" customHeight="false" outlineLevel="0" collapsed="false">
      <c r="A293" s="0" t="str">
        <f aca="false">SUBSTITUTE(C293&amp;D293&amp;E293&amp;F293&amp;G293&amp;H293&amp;I293," ","")</f>
        <v>AgenteenSitio AgenteprofesionalEconomía,administración,contaduríayafinesServicio7x24PlatinoNANA</v>
      </c>
      <c r="B293" s="0" t="s">
        <v>626</v>
      </c>
      <c r="C293" s="0" t="s">
        <v>51</v>
      </c>
      <c r="D293" s="0" t="s">
        <v>56</v>
      </c>
      <c r="E293" s="0" t="s">
        <v>612</v>
      </c>
      <c r="F293" s="0" t="s">
        <v>55</v>
      </c>
      <c r="G293" s="0" t="s">
        <v>198</v>
      </c>
      <c r="H293" s="0" t="s">
        <v>35</v>
      </c>
      <c r="I293" s="0" t="s">
        <v>35</v>
      </c>
      <c r="J293" s="0" t="s">
        <v>305</v>
      </c>
      <c r="K293" s="0" t="n">
        <v>16924539.2889908</v>
      </c>
      <c r="L293" s="0" t="n">
        <v>25494861.06</v>
      </c>
      <c r="M293" s="0" t="n">
        <v>28258892.6423638</v>
      </c>
      <c r="N293" s="0" t="n">
        <v>22542588.765</v>
      </c>
      <c r="O293" s="0" t="n">
        <v>22805893.8</v>
      </c>
      <c r="P293" s="0" t="n">
        <v>32888360.79</v>
      </c>
      <c r="Q293" s="0" t="n">
        <v>27862636.77</v>
      </c>
      <c r="S293" s="0" t="s">
        <v>303</v>
      </c>
    </row>
    <row r="294" customFormat="false" ht="14" hidden="false" customHeight="false" outlineLevel="0" collapsed="false">
      <c r="A294" s="0" t="str">
        <f aca="false">SUBSTITUTE(C294&amp;D294&amp;E294&amp;F294&amp;G294&amp;H294&amp;I294," ","")</f>
        <v>AgenteenSitio AgenteprofesionalCienciassociales,humanasyafinesJornadaOrdinariaPlataNANA</v>
      </c>
      <c r="B294" s="0" t="s">
        <v>627</v>
      </c>
      <c r="C294" s="0" t="s">
        <v>51</v>
      </c>
      <c r="D294" s="0" t="s">
        <v>56</v>
      </c>
      <c r="E294" s="0" t="s">
        <v>57</v>
      </c>
      <c r="F294" s="0" t="s">
        <v>53</v>
      </c>
      <c r="G294" s="0" t="s">
        <v>195</v>
      </c>
      <c r="H294" s="0" t="s">
        <v>35</v>
      </c>
      <c r="I294" s="0" t="s">
        <v>35</v>
      </c>
      <c r="J294" s="0" t="s">
        <v>36</v>
      </c>
      <c r="K294" s="0" t="n">
        <v>5611895.6648242</v>
      </c>
      <c r="L294" s="0" t="n">
        <v>5582012.715</v>
      </c>
      <c r="M294" s="0" t="n">
        <v>6723601.44913796</v>
      </c>
      <c r="N294" s="0" t="n">
        <v>6092959.095</v>
      </c>
      <c r="O294" s="0" t="n">
        <v>6429989.25</v>
      </c>
      <c r="P294" s="0" t="n">
        <v>6335498.925</v>
      </c>
      <c r="Q294" s="0" t="n">
        <v>6743447.28</v>
      </c>
      <c r="S294" s="0" t="s">
        <v>303</v>
      </c>
    </row>
    <row r="295" customFormat="false" ht="14" hidden="false" customHeight="false" outlineLevel="0" collapsed="false">
      <c r="A295" s="0" t="str">
        <f aca="false">SUBSTITUTE(C295&amp;D295&amp;E295&amp;F295&amp;G295&amp;H295&amp;I295," ","")</f>
        <v>AgenteenSitio AgenteprofesionalCienciassociales,humanasyafinesHoraextradiurnaPlataNANA</v>
      </c>
      <c r="B295" s="0" t="s">
        <v>628</v>
      </c>
      <c r="C295" s="0" t="s">
        <v>51</v>
      </c>
      <c r="D295" s="0" t="s">
        <v>56</v>
      </c>
      <c r="E295" s="0" t="s">
        <v>57</v>
      </c>
      <c r="F295" s="0" t="s">
        <v>192</v>
      </c>
      <c r="G295" s="0" t="s">
        <v>195</v>
      </c>
      <c r="H295" s="0" t="s">
        <v>35</v>
      </c>
      <c r="I295" s="0" t="s">
        <v>35</v>
      </c>
      <c r="J295" s="0" t="s">
        <v>325</v>
      </c>
      <c r="K295" s="0" t="n">
        <v>28096.5001135036</v>
      </c>
      <c r="L295" s="0" t="n">
        <v>30419.685</v>
      </c>
      <c r="M295" s="0" t="n">
        <v>34733.1572839864</v>
      </c>
      <c r="N295" s="0" t="n">
        <v>23848.47</v>
      </c>
      <c r="O295" s="0" t="n">
        <v>24510.87</v>
      </c>
      <c r="P295" s="0" t="n">
        <v>30935.115</v>
      </c>
      <c r="Q295" s="0" t="n">
        <v>37883.07</v>
      </c>
      <c r="S295" s="0" t="s">
        <v>303</v>
      </c>
    </row>
    <row r="296" customFormat="false" ht="14" hidden="false" customHeight="false" outlineLevel="0" collapsed="false">
      <c r="A296" s="0" t="str">
        <f aca="false">SUBSTITUTE(C296&amp;D296&amp;E296&amp;F296&amp;G296&amp;H296&amp;I296," ","")</f>
        <v>AgenteenSitio AgenteprofesionalCienciassociales,humanasyafinesHoraextranocturna PlataNANA</v>
      </c>
      <c r="B296" s="0" t="s">
        <v>629</v>
      </c>
      <c r="C296" s="0" t="s">
        <v>51</v>
      </c>
      <c r="D296" s="0" t="s">
        <v>56</v>
      </c>
      <c r="E296" s="0" t="s">
        <v>57</v>
      </c>
      <c r="F296" s="0" t="s">
        <v>197</v>
      </c>
      <c r="G296" s="0" t="s">
        <v>195</v>
      </c>
      <c r="H296" s="0" t="s">
        <v>35</v>
      </c>
      <c r="I296" s="0" t="s">
        <v>35</v>
      </c>
      <c r="J296" s="0" t="s">
        <v>325</v>
      </c>
      <c r="K296" s="0" t="n">
        <v>37523.7031336424</v>
      </c>
      <c r="L296" s="0" t="n">
        <v>42588.18</v>
      </c>
      <c r="M296" s="0" t="n">
        <v>48626.420197581</v>
      </c>
      <c r="N296" s="0" t="n">
        <v>33388.065</v>
      </c>
      <c r="O296" s="0" t="n">
        <v>34035.975</v>
      </c>
      <c r="P296" s="0" t="n">
        <v>39079.53</v>
      </c>
      <c r="Q296" s="0" t="n">
        <v>52580.07</v>
      </c>
      <c r="S296" s="0" t="s">
        <v>303</v>
      </c>
    </row>
    <row r="297" customFormat="false" ht="14" hidden="false" customHeight="false" outlineLevel="0" collapsed="false">
      <c r="A297" s="0" t="str">
        <f aca="false">SUBSTITUTE(C297&amp;D297&amp;E297&amp;F297&amp;G297&amp;H297&amp;I297," ","")</f>
        <v>AgenteenSitio AgenteprofesionalCienciassociales,humanasyafinesHoraextradominicalyfestivoPlataNANA</v>
      </c>
      <c r="B297" s="0" t="s">
        <v>630</v>
      </c>
      <c r="C297" s="0" t="s">
        <v>51</v>
      </c>
      <c r="D297" s="0" t="s">
        <v>56</v>
      </c>
      <c r="E297" s="0" t="s">
        <v>57</v>
      </c>
      <c r="F297" s="0" t="s">
        <v>194</v>
      </c>
      <c r="G297" s="0" t="s">
        <v>195</v>
      </c>
      <c r="H297" s="0" t="s">
        <v>35</v>
      </c>
      <c r="I297" s="0" t="s">
        <v>35</v>
      </c>
      <c r="J297" s="0" t="s">
        <v>325</v>
      </c>
      <c r="K297" s="0" t="n">
        <v>46950.9061537813</v>
      </c>
      <c r="L297" s="0" t="n">
        <v>48671.91</v>
      </c>
      <c r="M297" s="0" t="n">
        <v>55573.0516543783</v>
      </c>
      <c r="N297" s="0" t="n">
        <v>47697.975</v>
      </c>
      <c r="O297" s="0" t="n">
        <v>38799.045</v>
      </c>
      <c r="P297" s="0" t="n">
        <v>43152.255</v>
      </c>
      <c r="Q297" s="0" t="n">
        <v>58535.46</v>
      </c>
      <c r="S297" s="0" t="s">
        <v>303</v>
      </c>
    </row>
    <row r="298" customFormat="false" ht="14" hidden="false" customHeight="false" outlineLevel="0" collapsed="false">
      <c r="A298" s="0" t="str">
        <f aca="false">SUBSTITUTE(C298&amp;D298&amp;E298&amp;F298&amp;G298&amp;H298&amp;I298," ","")</f>
        <v>AgenteenSitio AgenteprofesionalCienciassociales,humanasyafinesServicio7x24PlataNANA</v>
      </c>
      <c r="B298" s="0" t="s">
        <v>631</v>
      </c>
      <c r="C298" s="0" t="s">
        <v>51</v>
      </c>
      <c r="D298" s="0" t="s">
        <v>56</v>
      </c>
      <c r="E298" s="0" t="s">
        <v>57</v>
      </c>
      <c r="F298" s="0" t="s">
        <v>55</v>
      </c>
      <c r="G298" s="0" t="s">
        <v>195</v>
      </c>
      <c r="H298" s="0" t="s">
        <v>35</v>
      </c>
      <c r="I298" s="0" t="s">
        <v>35</v>
      </c>
      <c r="J298" s="0" t="s">
        <v>305</v>
      </c>
      <c r="K298" s="0" t="n">
        <v>16924539.2889908</v>
      </c>
      <c r="L298" s="0" t="n">
        <v>24280819.515</v>
      </c>
      <c r="M298" s="0" t="n">
        <v>26685895.5567884</v>
      </c>
      <c r="N298" s="0" t="n">
        <v>22337597.7</v>
      </c>
      <c r="O298" s="0" t="n">
        <v>22805893.8</v>
      </c>
      <c r="P298" s="0" t="n">
        <v>31532139.225</v>
      </c>
      <c r="Q298" s="0" t="n">
        <v>25102789.605</v>
      </c>
      <c r="S298" s="0" t="s">
        <v>303</v>
      </c>
    </row>
    <row r="299" customFormat="false" ht="14" hidden="false" customHeight="false" outlineLevel="0" collapsed="false">
      <c r="A299" s="0" t="str">
        <f aca="false">SUBSTITUTE(C299&amp;D299&amp;E299&amp;F299&amp;G299&amp;H299&amp;I299," ","")</f>
        <v>AgenteenSitio AgenteprofesionalCienciassociales,humanasyafinesJornadaOrdinariaOroNANA</v>
      </c>
      <c r="B299" s="0" t="s">
        <v>632</v>
      </c>
      <c r="C299" s="0" t="s">
        <v>51</v>
      </c>
      <c r="D299" s="0" t="s">
        <v>56</v>
      </c>
      <c r="E299" s="0" t="s">
        <v>57</v>
      </c>
      <c r="F299" s="0" t="s">
        <v>53</v>
      </c>
      <c r="G299" s="0" t="s">
        <v>54</v>
      </c>
      <c r="H299" s="0" t="s">
        <v>35</v>
      </c>
      <c r="I299" s="0" t="s">
        <v>35</v>
      </c>
      <c r="J299" s="0" t="s">
        <v>36</v>
      </c>
      <c r="K299" s="0" t="n">
        <v>5611895.6648242</v>
      </c>
      <c r="L299" s="0" t="n">
        <v>5693652.99</v>
      </c>
      <c r="M299" s="0" t="n">
        <v>6819845.38628565</v>
      </c>
      <c r="N299" s="0" t="n">
        <v>6133973.04</v>
      </c>
      <c r="O299" s="0" t="n">
        <v>6429989.25</v>
      </c>
      <c r="P299" s="0" t="n">
        <v>6468877.305</v>
      </c>
      <c r="Q299" s="0" t="n">
        <v>7042402.89</v>
      </c>
      <c r="S299" s="0" t="s">
        <v>303</v>
      </c>
    </row>
    <row r="300" customFormat="false" ht="14" hidden="false" customHeight="false" outlineLevel="0" collapsed="false">
      <c r="A300" s="0" t="str">
        <f aca="false">SUBSTITUTE(C300&amp;D300&amp;E300&amp;F300&amp;G300&amp;H300&amp;I300," ","")</f>
        <v>AgenteenSitio AgenteprofesionalCienciassociales,humanasyafinesHoraextradiurnaOroNANA</v>
      </c>
      <c r="B300" s="0" t="s">
        <v>633</v>
      </c>
      <c r="C300" s="0" t="s">
        <v>51</v>
      </c>
      <c r="D300" s="0" t="s">
        <v>56</v>
      </c>
      <c r="E300" s="0" t="s">
        <v>57</v>
      </c>
      <c r="F300" s="0" t="s">
        <v>192</v>
      </c>
      <c r="G300" s="0" t="s">
        <v>54</v>
      </c>
      <c r="H300" s="0" t="s">
        <v>35</v>
      </c>
      <c r="I300" s="0" t="s">
        <v>35</v>
      </c>
      <c r="J300" s="0" t="s">
        <v>325</v>
      </c>
      <c r="K300" s="0" t="n">
        <v>28096.5001135036</v>
      </c>
      <c r="L300" s="0" t="n">
        <v>31028.265</v>
      </c>
      <c r="M300" s="0" t="n">
        <v>35727.5219356895</v>
      </c>
      <c r="N300" s="0" t="n">
        <v>23848.47</v>
      </c>
      <c r="O300" s="0" t="n">
        <v>24510.87</v>
      </c>
      <c r="P300" s="0" t="n">
        <v>31586.13</v>
      </c>
      <c r="Q300" s="0" t="n">
        <v>39562.875</v>
      </c>
      <c r="S300" s="0" t="s">
        <v>303</v>
      </c>
    </row>
    <row r="301" customFormat="false" ht="14" hidden="false" customHeight="false" outlineLevel="0" collapsed="false">
      <c r="A301" s="0" t="str">
        <f aca="false">SUBSTITUTE(C301&amp;D301&amp;E301&amp;F301&amp;G301&amp;H301&amp;I301," ","")</f>
        <v>AgenteenSitio AgenteprofesionalCienciassociales,humanasyafinesHoraextranocturna OroNANA</v>
      </c>
      <c r="B301" s="0" t="s">
        <v>634</v>
      </c>
      <c r="C301" s="0" t="s">
        <v>51</v>
      </c>
      <c r="D301" s="0" t="s">
        <v>56</v>
      </c>
      <c r="E301" s="0" t="s">
        <v>57</v>
      </c>
      <c r="F301" s="0" t="s">
        <v>197</v>
      </c>
      <c r="G301" s="0" t="s">
        <v>54</v>
      </c>
      <c r="H301" s="0" t="s">
        <v>35</v>
      </c>
      <c r="I301" s="0" t="s">
        <v>35</v>
      </c>
      <c r="J301" s="0" t="s">
        <v>325</v>
      </c>
      <c r="K301" s="0" t="n">
        <v>37523.7031336424</v>
      </c>
      <c r="L301" s="0" t="n">
        <v>43439.985</v>
      </c>
      <c r="M301" s="0" t="n">
        <v>50018.5307099652</v>
      </c>
      <c r="N301" s="0" t="n">
        <v>33388.065</v>
      </c>
      <c r="O301" s="0" t="n">
        <v>34035.975</v>
      </c>
      <c r="P301" s="0" t="n">
        <v>39902.355</v>
      </c>
      <c r="Q301" s="0" t="n">
        <v>54911.925</v>
      </c>
      <c r="S301" s="0" t="s">
        <v>303</v>
      </c>
    </row>
    <row r="302" customFormat="false" ht="14" hidden="false" customHeight="false" outlineLevel="0" collapsed="false">
      <c r="A302" s="0" t="str">
        <f aca="false">SUBSTITUTE(C302&amp;D302&amp;E302&amp;F302&amp;G302&amp;H302&amp;I302," ","")</f>
        <v>AgenteenSitio AgenteprofesionalCienciassociales,humanasyafinesHoraextradominicalyfestivoOroNANA</v>
      </c>
      <c r="B302" s="0" t="s">
        <v>635</v>
      </c>
      <c r="C302" s="0" t="s">
        <v>51</v>
      </c>
      <c r="D302" s="0" t="s">
        <v>56</v>
      </c>
      <c r="E302" s="0" t="s">
        <v>57</v>
      </c>
      <c r="F302" s="0" t="s">
        <v>194</v>
      </c>
      <c r="G302" s="0" t="s">
        <v>54</v>
      </c>
      <c r="H302" s="0" t="s">
        <v>35</v>
      </c>
      <c r="I302" s="0" t="s">
        <v>35</v>
      </c>
      <c r="J302" s="0" t="s">
        <v>325</v>
      </c>
      <c r="K302" s="0" t="n">
        <v>46950.9061537813</v>
      </c>
      <c r="L302" s="0" t="n">
        <v>49645.845</v>
      </c>
      <c r="M302" s="0" t="n">
        <v>57164.0350971031</v>
      </c>
      <c r="N302" s="0" t="n">
        <v>47697.975</v>
      </c>
      <c r="O302" s="0" t="n">
        <v>38799.045</v>
      </c>
      <c r="P302" s="0" t="n">
        <v>44060.985</v>
      </c>
      <c r="Q302" s="0" t="n">
        <v>61131.24</v>
      </c>
      <c r="S302" s="0" t="s">
        <v>303</v>
      </c>
    </row>
    <row r="303" customFormat="false" ht="14" hidden="false" customHeight="false" outlineLevel="0" collapsed="false">
      <c r="A303" s="0" t="str">
        <f aca="false">SUBSTITUTE(C303&amp;D303&amp;E303&amp;F303&amp;G303&amp;H303&amp;I303," ","")</f>
        <v>AgenteenSitio AgenteprofesionalCienciassociales,humanasyafinesServicio7x24OroNANA</v>
      </c>
      <c r="B303" s="0" t="s">
        <v>636</v>
      </c>
      <c r="C303" s="0" t="s">
        <v>51</v>
      </c>
      <c r="D303" s="0" t="s">
        <v>56</v>
      </c>
      <c r="E303" s="0" t="s">
        <v>57</v>
      </c>
      <c r="F303" s="0" t="s">
        <v>55</v>
      </c>
      <c r="G303" s="0" t="s">
        <v>54</v>
      </c>
      <c r="H303" s="0" t="s">
        <v>35</v>
      </c>
      <c r="I303" s="0" t="s">
        <v>35</v>
      </c>
      <c r="J303" s="0" t="s">
        <v>305</v>
      </c>
      <c r="K303" s="0" t="n">
        <v>16924539.2889908</v>
      </c>
      <c r="L303" s="0" t="n">
        <v>24766436.34</v>
      </c>
      <c r="M303" s="0" t="n">
        <v>27449877.6797998</v>
      </c>
      <c r="N303" s="0" t="n">
        <v>22440093.75</v>
      </c>
      <c r="O303" s="0" t="n">
        <v>22805893.8</v>
      </c>
      <c r="P303" s="0" t="n">
        <v>32195973.735</v>
      </c>
      <c r="Q303" s="0" t="n">
        <v>26215666.11</v>
      </c>
      <c r="S303" s="0" t="s">
        <v>303</v>
      </c>
    </row>
    <row r="304" customFormat="false" ht="14" hidden="false" customHeight="false" outlineLevel="0" collapsed="false">
      <c r="A304" s="0" t="str">
        <f aca="false">SUBSTITUTE(C304&amp;D304&amp;E304&amp;F304&amp;G304&amp;H304&amp;I304," ","")</f>
        <v>AgenteenSitio AgenteprofesionalCienciassociales,humanasyafinesJornadaOrdinariaPlatinoNANA</v>
      </c>
      <c r="B304" s="0" t="s">
        <v>637</v>
      </c>
      <c r="C304" s="0" t="s">
        <v>51</v>
      </c>
      <c r="D304" s="0" t="s">
        <v>56</v>
      </c>
      <c r="E304" s="0" t="s">
        <v>57</v>
      </c>
      <c r="F304" s="0" t="s">
        <v>53</v>
      </c>
      <c r="G304" s="0" t="s">
        <v>198</v>
      </c>
      <c r="H304" s="0" t="s">
        <v>35</v>
      </c>
      <c r="I304" s="0" t="s">
        <v>35</v>
      </c>
      <c r="J304" s="0" t="s">
        <v>36</v>
      </c>
      <c r="K304" s="0" t="n">
        <v>5611895.6648242</v>
      </c>
      <c r="L304" s="0" t="n">
        <v>5861113.92</v>
      </c>
      <c r="M304" s="0" t="n">
        <v>7020842.89251276</v>
      </c>
      <c r="N304" s="0" t="n">
        <v>6174986.985</v>
      </c>
      <c r="O304" s="0" t="n">
        <v>6429989.25</v>
      </c>
      <c r="P304" s="0" t="n">
        <v>6607992.69</v>
      </c>
      <c r="Q304" s="0" t="n">
        <v>7484834.34</v>
      </c>
      <c r="S304" s="0" t="s">
        <v>303</v>
      </c>
    </row>
    <row r="305" customFormat="false" ht="14" hidden="false" customHeight="false" outlineLevel="0" collapsed="false">
      <c r="A305" s="0" t="str">
        <f aca="false">SUBSTITUTE(C305&amp;D305&amp;E305&amp;F305&amp;G305&amp;H305&amp;I305," ","")</f>
        <v>AgenteenSitio AgenteprofesionalCienciassociales,humanasyafinesHoraextradiurnaPlatinoNANA</v>
      </c>
      <c r="B305" s="0" t="s">
        <v>638</v>
      </c>
      <c r="C305" s="0" t="s">
        <v>51</v>
      </c>
      <c r="D305" s="0" t="s">
        <v>56</v>
      </c>
      <c r="E305" s="0" t="s">
        <v>57</v>
      </c>
      <c r="F305" s="0" t="s">
        <v>192</v>
      </c>
      <c r="G305" s="0" t="s">
        <v>198</v>
      </c>
      <c r="H305" s="0" t="s">
        <v>35</v>
      </c>
      <c r="I305" s="0" t="s">
        <v>35</v>
      </c>
      <c r="J305" s="0" t="s">
        <v>325</v>
      </c>
      <c r="K305" s="0" t="n">
        <v>28096.5001135036</v>
      </c>
      <c r="L305" s="0" t="n">
        <v>31941.135</v>
      </c>
      <c r="M305" s="0" t="n">
        <v>36780.4992989576</v>
      </c>
      <c r="N305" s="0" t="n">
        <v>23848.47</v>
      </c>
      <c r="O305" s="0" t="n">
        <v>24510.87</v>
      </c>
      <c r="P305" s="0" t="n">
        <v>32265.09</v>
      </c>
      <c r="Q305" s="0" t="n">
        <v>42047.91</v>
      </c>
      <c r="S305" s="0" t="s">
        <v>303</v>
      </c>
    </row>
    <row r="306" customFormat="false" ht="14" hidden="false" customHeight="false" outlineLevel="0" collapsed="false">
      <c r="A306" s="0" t="str">
        <f aca="false">SUBSTITUTE(C306&amp;D306&amp;E306&amp;F306&amp;G306&amp;H306&amp;I306," ","")</f>
        <v>AgenteenSitio AgenteprofesionalCienciassociales,humanasyafinesHoraextranocturna PlatinoNANA</v>
      </c>
      <c r="B306" s="0" t="s">
        <v>639</v>
      </c>
      <c r="C306" s="0" t="s">
        <v>51</v>
      </c>
      <c r="D306" s="0" t="s">
        <v>56</v>
      </c>
      <c r="E306" s="0" t="s">
        <v>57</v>
      </c>
      <c r="F306" s="0" t="s">
        <v>197</v>
      </c>
      <c r="G306" s="0" t="s">
        <v>198</v>
      </c>
      <c r="H306" s="0" t="s">
        <v>35</v>
      </c>
      <c r="I306" s="0" t="s">
        <v>35</v>
      </c>
      <c r="J306" s="0" t="s">
        <v>325</v>
      </c>
      <c r="K306" s="0" t="n">
        <v>37523.7031336424</v>
      </c>
      <c r="L306" s="0" t="n">
        <v>44717.175</v>
      </c>
      <c r="M306" s="0" t="n">
        <v>51492.6990185407</v>
      </c>
      <c r="N306" s="0" t="n">
        <v>33388.065</v>
      </c>
      <c r="O306" s="0" t="n">
        <v>34035.975</v>
      </c>
      <c r="P306" s="0" t="n">
        <v>40760.37</v>
      </c>
      <c r="Q306" s="0" t="n">
        <v>58361.58</v>
      </c>
      <c r="S306" s="0" t="s">
        <v>303</v>
      </c>
    </row>
    <row r="307" customFormat="false" ht="14" hidden="false" customHeight="false" outlineLevel="0" collapsed="false">
      <c r="A307" s="0" t="str">
        <f aca="false">SUBSTITUTE(C307&amp;D307&amp;E307&amp;F307&amp;G307&amp;H307&amp;I307," ","")</f>
        <v>AgenteenSitio AgenteprofesionalCienciassociales,humanasyafinesHoraextradominicalyfestivoPlatinoNANA</v>
      </c>
      <c r="B307" s="0" t="s">
        <v>640</v>
      </c>
      <c r="C307" s="0" t="s">
        <v>51</v>
      </c>
      <c r="D307" s="0" t="s">
        <v>56</v>
      </c>
      <c r="E307" s="0" t="s">
        <v>57</v>
      </c>
      <c r="F307" s="0" t="s">
        <v>194</v>
      </c>
      <c r="G307" s="0" t="s">
        <v>198</v>
      </c>
      <c r="H307" s="0" t="s">
        <v>35</v>
      </c>
      <c r="I307" s="0" t="s">
        <v>35</v>
      </c>
      <c r="J307" s="0" t="s">
        <v>325</v>
      </c>
      <c r="K307" s="0" t="n">
        <v>46950.9061537813</v>
      </c>
      <c r="L307" s="0" t="n">
        <v>51105.195</v>
      </c>
      <c r="M307" s="0" t="n">
        <v>58848.7988783322</v>
      </c>
      <c r="N307" s="0" t="n">
        <v>47697.975</v>
      </c>
      <c r="O307" s="0" t="n">
        <v>38799.045</v>
      </c>
      <c r="P307" s="0" t="n">
        <v>45008.01</v>
      </c>
      <c r="Q307" s="0" t="n">
        <v>64971.09</v>
      </c>
      <c r="S307" s="0" t="s">
        <v>303</v>
      </c>
    </row>
    <row r="308" customFormat="false" ht="14" hidden="false" customHeight="false" outlineLevel="0" collapsed="false">
      <c r="A308" s="0" t="str">
        <f aca="false">SUBSTITUTE(C308&amp;D308&amp;E308&amp;F308&amp;G308&amp;H308&amp;I308," ","")</f>
        <v>AgenteenSitio AgenteprofesionalCienciassociales,humanasyafinesServicio7x24PlatinoNANA</v>
      </c>
      <c r="B308" s="0" t="s">
        <v>641</v>
      </c>
      <c r="C308" s="0" t="s">
        <v>51</v>
      </c>
      <c r="D308" s="0" t="s">
        <v>56</v>
      </c>
      <c r="E308" s="0" t="s">
        <v>57</v>
      </c>
      <c r="F308" s="0" t="s">
        <v>55</v>
      </c>
      <c r="G308" s="0" t="s">
        <v>198</v>
      </c>
      <c r="H308" s="0" t="s">
        <v>35</v>
      </c>
      <c r="I308" s="0" t="s">
        <v>35</v>
      </c>
      <c r="J308" s="0" t="s">
        <v>305</v>
      </c>
      <c r="K308" s="0" t="n">
        <v>16924539.2889908</v>
      </c>
      <c r="L308" s="0" t="n">
        <v>25494861.06</v>
      </c>
      <c r="M308" s="0" t="n">
        <v>28258892.6423638</v>
      </c>
      <c r="N308" s="0" t="n">
        <v>22542588.765</v>
      </c>
      <c r="O308" s="0" t="n">
        <v>22805893.8</v>
      </c>
      <c r="P308" s="0" t="n">
        <v>32888360.79</v>
      </c>
      <c r="Q308" s="0" t="n">
        <v>27862636.77</v>
      </c>
      <c r="S308" s="0" t="s">
        <v>303</v>
      </c>
    </row>
    <row r="309" customFormat="false" ht="14" hidden="false" customHeight="false" outlineLevel="0" collapsed="false">
      <c r="A309" s="0" t="str">
        <f aca="false">SUBSTITUTE(C309&amp;D309&amp;E309&amp;F309&amp;G309&amp;H309&amp;I309," ","")</f>
        <v>AgenteenSitio AgenteprofesionalIngeniería,arquitectura,urbanismoyafinesJornadaOrdinariaPlataNANA</v>
      </c>
      <c r="B309" s="0" t="s">
        <v>642</v>
      </c>
      <c r="C309" s="0" t="s">
        <v>51</v>
      </c>
      <c r="D309" s="0" t="s">
        <v>56</v>
      </c>
      <c r="E309" s="0" t="s">
        <v>59</v>
      </c>
      <c r="F309" s="0" t="s">
        <v>53</v>
      </c>
      <c r="G309" s="0" t="s">
        <v>195</v>
      </c>
      <c r="H309" s="0" t="s">
        <v>35</v>
      </c>
      <c r="I309" s="0" t="s">
        <v>35</v>
      </c>
      <c r="J309" s="0" t="s">
        <v>36</v>
      </c>
      <c r="K309" s="0" t="n">
        <v>5611895.6648242</v>
      </c>
      <c r="L309" s="0" t="n">
        <v>5582012.715</v>
      </c>
      <c r="M309" s="0" t="n">
        <v>6723601.44913796</v>
      </c>
      <c r="N309" s="0" t="n">
        <v>6092959.095</v>
      </c>
      <c r="O309" s="0" t="n">
        <v>6429989.25</v>
      </c>
      <c r="P309" s="0" t="n">
        <v>6335498.925</v>
      </c>
      <c r="Q309" s="0" t="n">
        <v>6743447.28</v>
      </c>
      <c r="S309" s="0" t="s">
        <v>303</v>
      </c>
    </row>
    <row r="310" customFormat="false" ht="14" hidden="false" customHeight="false" outlineLevel="0" collapsed="false">
      <c r="A310" s="0" t="str">
        <f aca="false">SUBSTITUTE(C310&amp;D310&amp;E310&amp;F310&amp;G310&amp;H310&amp;I310," ","")</f>
        <v>AgenteenSitio AgenteprofesionalIngeniería,arquitectura,urbanismoyafinesHoraextradiurnaPlataNANA</v>
      </c>
      <c r="B310" s="0" t="s">
        <v>643</v>
      </c>
      <c r="C310" s="0" t="s">
        <v>51</v>
      </c>
      <c r="D310" s="0" t="s">
        <v>56</v>
      </c>
      <c r="E310" s="0" t="s">
        <v>59</v>
      </c>
      <c r="F310" s="0" t="s">
        <v>192</v>
      </c>
      <c r="G310" s="0" t="s">
        <v>195</v>
      </c>
      <c r="H310" s="0" t="s">
        <v>35</v>
      </c>
      <c r="I310" s="0" t="s">
        <v>35</v>
      </c>
      <c r="J310" s="0" t="s">
        <v>325</v>
      </c>
      <c r="K310" s="0" t="n">
        <v>28096.5001135036</v>
      </c>
      <c r="L310" s="0" t="n">
        <v>30419.685</v>
      </c>
      <c r="M310" s="0" t="n">
        <v>34733.1572839864</v>
      </c>
      <c r="N310" s="0" t="n">
        <v>23848.47</v>
      </c>
      <c r="O310" s="0" t="n">
        <v>24510.87</v>
      </c>
      <c r="P310" s="0" t="n">
        <v>30935.115</v>
      </c>
      <c r="Q310" s="0" t="n">
        <v>37883.07</v>
      </c>
      <c r="S310" s="0" t="s">
        <v>303</v>
      </c>
    </row>
    <row r="311" customFormat="false" ht="14" hidden="false" customHeight="false" outlineLevel="0" collapsed="false">
      <c r="A311" s="0" t="str">
        <f aca="false">SUBSTITUTE(C311&amp;D311&amp;E311&amp;F311&amp;G311&amp;H311&amp;I311," ","")</f>
        <v>AgenteenSitio AgenteprofesionalIngeniería,arquitectura,urbanismoyafinesHoraextranocturna PlataNANA</v>
      </c>
      <c r="B311" s="0" t="s">
        <v>644</v>
      </c>
      <c r="C311" s="0" t="s">
        <v>51</v>
      </c>
      <c r="D311" s="0" t="s">
        <v>56</v>
      </c>
      <c r="E311" s="0" t="s">
        <v>59</v>
      </c>
      <c r="F311" s="0" t="s">
        <v>197</v>
      </c>
      <c r="G311" s="0" t="s">
        <v>195</v>
      </c>
      <c r="H311" s="0" t="s">
        <v>35</v>
      </c>
      <c r="I311" s="0" t="s">
        <v>35</v>
      </c>
      <c r="J311" s="0" t="s">
        <v>325</v>
      </c>
      <c r="K311" s="0" t="n">
        <v>37523.7031336424</v>
      </c>
      <c r="L311" s="0" t="n">
        <v>42588.18</v>
      </c>
      <c r="M311" s="0" t="n">
        <v>48626.420197581</v>
      </c>
      <c r="N311" s="0" t="n">
        <v>33388.065</v>
      </c>
      <c r="O311" s="0" t="n">
        <v>34035.975</v>
      </c>
      <c r="P311" s="0" t="n">
        <v>39079.53</v>
      </c>
      <c r="Q311" s="0" t="n">
        <v>52580.07</v>
      </c>
      <c r="S311" s="0" t="s">
        <v>303</v>
      </c>
    </row>
    <row r="312" customFormat="false" ht="14" hidden="false" customHeight="false" outlineLevel="0" collapsed="false">
      <c r="A312" s="0" t="str">
        <f aca="false">SUBSTITUTE(C312&amp;D312&amp;E312&amp;F312&amp;G312&amp;H312&amp;I312," ","")</f>
        <v>AgenteenSitio AgenteprofesionalIngeniería,arquitectura,urbanismoyafinesHoraextradominicalyfestivoPlataNANA</v>
      </c>
      <c r="B312" s="0" t="s">
        <v>645</v>
      </c>
      <c r="C312" s="0" t="s">
        <v>51</v>
      </c>
      <c r="D312" s="0" t="s">
        <v>56</v>
      </c>
      <c r="E312" s="0" t="s">
        <v>59</v>
      </c>
      <c r="F312" s="0" t="s">
        <v>194</v>
      </c>
      <c r="G312" s="0" t="s">
        <v>195</v>
      </c>
      <c r="H312" s="0" t="s">
        <v>35</v>
      </c>
      <c r="I312" s="0" t="s">
        <v>35</v>
      </c>
      <c r="J312" s="0" t="s">
        <v>325</v>
      </c>
      <c r="K312" s="0" t="n">
        <v>46950.9061537813</v>
      </c>
      <c r="L312" s="0" t="n">
        <v>48671.91</v>
      </c>
      <c r="M312" s="0" t="n">
        <v>55573.0516543783</v>
      </c>
      <c r="N312" s="0" t="n">
        <v>47697.975</v>
      </c>
      <c r="O312" s="0" t="n">
        <v>38799.045</v>
      </c>
      <c r="P312" s="0" t="n">
        <v>43152.255</v>
      </c>
      <c r="Q312" s="0" t="n">
        <v>58535.46</v>
      </c>
      <c r="S312" s="0" t="s">
        <v>303</v>
      </c>
    </row>
    <row r="313" customFormat="false" ht="14" hidden="false" customHeight="false" outlineLevel="0" collapsed="false">
      <c r="A313" s="0" t="str">
        <f aca="false">SUBSTITUTE(C313&amp;D313&amp;E313&amp;F313&amp;G313&amp;H313&amp;I313," ","")</f>
        <v>AgenteenSitio AgenteprofesionalIngeniería,arquitectura,urbanismoyafinesServicio7x24PlataNANA</v>
      </c>
      <c r="B313" s="0" t="s">
        <v>646</v>
      </c>
      <c r="C313" s="0" t="s">
        <v>51</v>
      </c>
      <c r="D313" s="0" t="s">
        <v>56</v>
      </c>
      <c r="E313" s="0" t="s">
        <v>59</v>
      </c>
      <c r="F313" s="0" t="s">
        <v>55</v>
      </c>
      <c r="G313" s="0" t="s">
        <v>195</v>
      </c>
      <c r="H313" s="0" t="s">
        <v>35</v>
      </c>
      <c r="I313" s="0" t="s">
        <v>35</v>
      </c>
      <c r="J313" s="0" t="s">
        <v>305</v>
      </c>
      <c r="K313" s="0" t="n">
        <v>16924539.2889908</v>
      </c>
      <c r="L313" s="0" t="n">
        <v>24280819.515</v>
      </c>
      <c r="M313" s="0" t="n">
        <v>26685895.5567884</v>
      </c>
      <c r="N313" s="0" t="n">
        <v>22337597.7</v>
      </c>
      <c r="O313" s="0" t="n">
        <v>22805893.8</v>
      </c>
      <c r="P313" s="0" t="n">
        <v>31532139.225</v>
      </c>
      <c r="Q313" s="0" t="n">
        <v>25102789.605</v>
      </c>
      <c r="S313" s="0" t="s">
        <v>303</v>
      </c>
    </row>
    <row r="314" customFormat="false" ht="14" hidden="false" customHeight="false" outlineLevel="0" collapsed="false">
      <c r="A314" s="0" t="str">
        <f aca="false">SUBSTITUTE(C314&amp;D314&amp;E314&amp;F314&amp;G314&amp;H314&amp;I314," ","")</f>
        <v>AgenteenSitio AgenteprofesionalIngeniería,arquitectura,urbanismoyafinesJornadaOrdinariaOroNANA</v>
      </c>
      <c r="B314" s="0" t="s">
        <v>647</v>
      </c>
      <c r="C314" s="0" t="s">
        <v>51</v>
      </c>
      <c r="D314" s="0" t="s">
        <v>56</v>
      </c>
      <c r="E314" s="0" t="s">
        <v>59</v>
      </c>
      <c r="F314" s="0" t="s">
        <v>53</v>
      </c>
      <c r="G314" s="0" t="s">
        <v>54</v>
      </c>
      <c r="H314" s="0" t="s">
        <v>35</v>
      </c>
      <c r="I314" s="0" t="s">
        <v>35</v>
      </c>
      <c r="J314" s="0" t="s">
        <v>36</v>
      </c>
      <c r="K314" s="0" t="n">
        <v>5611895.6648242</v>
      </c>
      <c r="L314" s="0" t="n">
        <v>5693652.99</v>
      </c>
      <c r="M314" s="0" t="n">
        <v>6819845.38628565</v>
      </c>
      <c r="N314" s="0" t="n">
        <v>6133973.04</v>
      </c>
      <c r="O314" s="0" t="n">
        <v>6429989.25</v>
      </c>
      <c r="P314" s="0" t="n">
        <v>6468877.305</v>
      </c>
      <c r="Q314" s="0" t="n">
        <v>7042402.89</v>
      </c>
      <c r="S314" s="0" t="s">
        <v>303</v>
      </c>
    </row>
    <row r="315" customFormat="false" ht="14" hidden="false" customHeight="false" outlineLevel="0" collapsed="false">
      <c r="A315" s="0" t="str">
        <f aca="false">SUBSTITUTE(C315&amp;D315&amp;E315&amp;F315&amp;G315&amp;H315&amp;I315," ","")</f>
        <v>AgenteenSitio AgenteprofesionalIngeniería,arquitectura,urbanismoyafinesHoraextradiurnaOroNANA</v>
      </c>
      <c r="B315" s="0" t="s">
        <v>648</v>
      </c>
      <c r="C315" s="0" t="s">
        <v>51</v>
      </c>
      <c r="D315" s="0" t="s">
        <v>56</v>
      </c>
      <c r="E315" s="0" t="s">
        <v>59</v>
      </c>
      <c r="F315" s="0" t="s">
        <v>192</v>
      </c>
      <c r="G315" s="0" t="s">
        <v>54</v>
      </c>
      <c r="H315" s="0" t="s">
        <v>35</v>
      </c>
      <c r="I315" s="0" t="s">
        <v>35</v>
      </c>
      <c r="J315" s="0" t="s">
        <v>325</v>
      </c>
      <c r="K315" s="0" t="n">
        <v>28096.5001135036</v>
      </c>
      <c r="L315" s="0" t="n">
        <v>31028.265</v>
      </c>
      <c r="M315" s="0" t="n">
        <v>35727.5219356895</v>
      </c>
      <c r="N315" s="0" t="n">
        <v>23848.47</v>
      </c>
      <c r="O315" s="0" t="n">
        <v>24510.87</v>
      </c>
      <c r="P315" s="0" t="n">
        <v>31586.13</v>
      </c>
      <c r="Q315" s="0" t="n">
        <v>39562.875</v>
      </c>
      <c r="S315" s="0" t="s">
        <v>303</v>
      </c>
    </row>
    <row r="316" customFormat="false" ht="14" hidden="false" customHeight="false" outlineLevel="0" collapsed="false">
      <c r="A316" s="0" t="str">
        <f aca="false">SUBSTITUTE(C316&amp;D316&amp;E316&amp;F316&amp;G316&amp;H316&amp;I316," ","")</f>
        <v>AgenteenSitio AgenteprofesionalIngeniería,arquitectura,urbanismoyafinesHoraextranocturna OroNANA</v>
      </c>
      <c r="B316" s="0" t="s">
        <v>649</v>
      </c>
      <c r="C316" s="0" t="s">
        <v>51</v>
      </c>
      <c r="D316" s="0" t="s">
        <v>56</v>
      </c>
      <c r="E316" s="0" t="s">
        <v>59</v>
      </c>
      <c r="F316" s="0" t="s">
        <v>197</v>
      </c>
      <c r="G316" s="0" t="s">
        <v>54</v>
      </c>
      <c r="H316" s="0" t="s">
        <v>35</v>
      </c>
      <c r="I316" s="0" t="s">
        <v>35</v>
      </c>
      <c r="J316" s="0" t="s">
        <v>325</v>
      </c>
      <c r="K316" s="0" t="n">
        <v>37523.7031336424</v>
      </c>
      <c r="L316" s="0" t="n">
        <v>43439.985</v>
      </c>
      <c r="M316" s="0" t="n">
        <v>50018.5307099652</v>
      </c>
      <c r="N316" s="0" t="n">
        <v>33388.065</v>
      </c>
      <c r="O316" s="0" t="n">
        <v>34035.975</v>
      </c>
      <c r="P316" s="0" t="n">
        <v>39902.355</v>
      </c>
      <c r="Q316" s="0" t="n">
        <v>54911.925</v>
      </c>
      <c r="S316" s="0" t="s">
        <v>303</v>
      </c>
    </row>
    <row r="317" customFormat="false" ht="14" hidden="false" customHeight="false" outlineLevel="0" collapsed="false">
      <c r="A317" s="0" t="str">
        <f aca="false">SUBSTITUTE(C317&amp;D317&amp;E317&amp;F317&amp;G317&amp;H317&amp;I317," ","")</f>
        <v>AgenteenSitio AgenteprofesionalIngeniería,arquitectura,urbanismoyafinesHoraextradominicalyfestivoOroNANA</v>
      </c>
      <c r="B317" s="0" t="s">
        <v>650</v>
      </c>
      <c r="C317" s="0" t="s">
        <v>51</v>
      </c>
      <c r="D317" s="0" t="s">
        <v>56</v>
      </c>
      <c r="E317" s="0" t="s">
        <v>59</v>
      </c>
      <c r="F317" s="0" t="s">
        <v>194</v>
      </c>
      <c r="G317" s="0" t="s">
        <v>54</v>
      </c>
      <c r="H317" s="0" t="s">
        <v>35</v>
      </c>
      <c r="I317" s="0" t="s">
        <v>35</v>
      </c>
      <c r="J317" s="0" t="s">
        <v>325</v>
      </c>
      <c r="K317" s="0" t="n">
        <v>46950.9061537813</v>
      </c>
      <c r="L317" s="0" t="n">
        <v>49645.845</v>
      </c>
      <c r="M317" s="0" t="n">
        <v>57164.0350971031</v>
      </c>
      <c r="N317" s="0" t="n">
        <v>47697.975</v>
      </c>
      <c r="O317" s="0" t="n">
        <v>38799.045</v>
      </c>
      <c r="P317" s="0" t="n">
        <v>44060.985</v>
      </c>
      <c r="Q317" s="0" t="n">
        <v>61131.24</v>
      </c>
      <c r="S317" s="0" t="s">
        <v>303</v>
      </c>
    </row>
    <row r="318" customFormat="false" ht="14" hidden="false" customHeight="false" outlineLevel="0" collapsed="false">
      <c r="A318" s="0" t="str">
        <f aca="false">SUBSTITUTE(C318&amp;D318&amp;E318&amp;F318&amp;G318&amp;H318&amp;I318," ","")</f>
        <v>AgenteenSitio AgenteprofesionalIngeniería,arquitectura,urbanismoyafinesServicio7x24OroNANA</v>
      </c>
      <c r="B318" s="0" t="s">
        <v>651</v>
      </c>
      <c r="C318" s="0" t="s">
        <v>51</v>
      </c>
      <c r="D318" s="0" t="s">
        <v>56</v>
      </c>
      <c r="E318" s="0" t="s">
        <v>59</v>
      </c>
      <c r="F318" s="0" t="s">
        <v>55</v>
      </c>
      <c r="G318" s="0" t="s">
        <v>54</v>
      </c>
      <c r="H318" s="0" t="s">
        <v>35</v>
      </c>
      <c r="I318" s="0" t="s">
        <v>35</v>
      </c>
      <c r="J318" s="0" t="s">
        <v>305</v>
      </c>
      <c r="K318" s="0" t="n">
        <v>16924539.2889908</v>
      </c>
      <c r="L318" s="0" t="n">
        <v>24766436.34</v>
      </c>
      <c r="M318" s="0" t="n">
        <v>27449877.6797998</v>
      </c>
      <c r="N318" s="0" t="n">
        <v>22440093.75</v>
      </c>
      <c r="O318" s="0" t="n">
        <v>22805893.8</v>
      </c>
      <c r="P318" s="0" t="n">
        <v>32195973.735</v>
      </c>
      <c r="Q318" s="0" t="n">
        <v>26215666.11</v>
      </c>
      <c r="S318" s="0" t="s">
        <v>303</v>
      </c>
    </row>
    <row r="319" customFormat="false" ht="14" hidden="false" customHeight="false" outlineLevel="0" collapsed="false">
      <c r="A319" s="0" t="str">
        <f aca="false">SUBSTITUTE(C319&amp;D319&amp;E319&amp;F319&amp;G319&amp;H319&amp;I319," ","")</f>
        <v>AgenteenSitio AgenteprofesionalIngeniería,arquitectura,urbanismoyafinesJornadaOrdinariaPlatinoNANA</v>
      </c>
      <c r="B319" s="0" t="s">
        <v>652</v>
      </c>
      <c r="C319" s="0" t="s">
        <v>51</v>
      </c>
      <c r="D319" s="0" t="s">
        <v>56</v>
      </c>
      <c r="E319" s="0" t="s">
        <v>59</v>
      </c>
      <c r="F319" s="0" t="s">
        <v>53</v>
      </c>
      <c r="G319" s="0" t="s">
        <v>198</v>
      </c>
      <c r="H319" s="0" t="s">
        <v>35</v>
      </c>
      <c r="I319" s="0" t="s">
        <v>35</v>
      </c>
      <c r="J319" s="0" t="s">
        <v>36</v>
      </c>
      <c r="K319" s="0" t="n">
        <v>5611895.6648242</v>
      </c>
      <c r="L319" s="0" t="n">
        <v>5861113.92</v>
      </c>
      <c r="M319" s="0" t="n">
        <v>7020842.89251276</v>
      </c>
      <c r="N319" s="0" t="n">
        <v>6174986.985</v>
      </c>
      <c r="O319" s="0" t="n">
        <v>6429989.25</v>
      </c>
      <c r="P319" s="0" t="n">
        <v>6607992.69</v>
      </c>
      <c r="Q319" s="0" t="n">
        <v>7484834.34</v>
      </c>
      <c r="S319" s="0" t="s">
        <v>303</v>
      </c>
    </row>
    <row r="320" customFormat="false" ht="14" hidden="false" customHeight="false" outlineLevel="0" collapsed="false">
      <c r="A320" s="0" t="str">
        <f aca="false">SUBSTITUTE(C320&amp;D320&amp;E320&amp;F320&amp;G320&amp;H320&amp;I320," ","")</f>
        <v>AgenteenSitio AgenteprofesionalIngeniería,arquitectura,urbanismoyafinesHoraextradiurnaPlatinoNANA</v>
      </c>
      <c r="B320" s="0" t="s">
        <v>653</v>
      </c>
      <c r="C320" s="0" t="s">
        <v>51</v>
      </c>
      <c r="D320" s="0" t="s">
        <v>56</v>
      </c>
      <c r="E320" s="0" t="s">
        <v>59</v>
      </c>
      <c r="F320" s="0" t="s">
        <v>192</v>
      </c>
      <c r="G320" s="0" t="s">
        <v>198</v>
      </c>
      <c r="H320" s="0" t="s">
        <v>35</v>
      </c>
      <c r="I320" s="0" t="s">
        <v>35</v>
      </c>
      <c r="J320" s="0" t="s">
        <v>325</v>
      </c>
      <c r="K320" s="0" t="n">
        <v>28096.5001135036</v>
      </c>
      <c r="L320" s="0" t="n">
        <v>31941.135</v>
      </c>
      <c r="M320" s="0" t="n">
        <v>36780.4992989576</v>
      </c>
      <c r="N320" s="0" t="n">
        <v>23848.47</v>
      </c>
      <c r="O320" s="0" t="n">
        <v>24510.87</v>
      </c>
      <c r="P320" s="0" t="n">
        <v>32265.09</v>
      </c>
      <c r="Q320" s="0" t="n">
        <v>42047.91</v>
      </c>
      <c r="S320" s="0" t="s">
        <v>303</v>
      </c>
    </row>
    <row r="321" customFormat="false" ht="14" hidden="false" customHeight="false" outlineLevel="0" collapsed="false">
      <c r="A321" s="0" t="str">
        <f aca="false">SUBSTITUTE(C321&amp;D321&amp;E321&amp;F321&amp;G321&amp;H321&amp;I321," ","")</f>
        <v>AgenteenSitio AgenteprofesionalIngeniería,arquitectura,urbanismoyafinesHoraextranocturna PlatinoNANA</v>
      </c>
      <c r="B321" s="0" t="s">
        <v>654</v>
      </c>
      <c r="C321" s="0" t="s">
        <v>51</v>
      </c>
      <c r="D321" s="0" t="s">
        <v>56</v>
      </c>
      <c r="E321" s="0" t="s">
        <v>59</v>
      </c>
      <c r="F321" s="0" t="s">
        <v>197</v>
      </c>
      <c r="G321" s="0" t="s">
        <v>198</v>
      </c>
      <c r="H321" s="0" t="s">
        <v>35</v>
      </c>
      <c r="I321" s="0" t="s">
        <v>35</v>
      </c>
      <c r="J321" s="0" t="s">
        <v>325</v>
      </c>
      <c r="K321" s="0" t="n">
        <v>37523.7031336424</v>
      </c>
      <c r="L321" s="0" t="n">
        <v>44717.175</v>
      </c>
      <c r="M321" s="0" t="n">
        <v>51492.6990185407</v>
      </c>
      <c r="N321" s="0" t="n">
        <v>33388.065</v>
      </c>
      <c r="O321" s="0" t="n">
        <v>34035.975</v>
      </c>
      <c r="P321" s="0" t="n">
        <v>40760.37</v>
      </c>
      <c r="Q321" s="0" t="n">
        <v>58361.58</v>
      </c>
      <c r="S321" s="0" t="s">
        <v>303</v>
      </c>
    </row>
    <row r="322" customFormat="false" ht="14" hidden="false" customHeight="false" outlineLevel="0" collapsed="false">
      <c r="A322" s="0" t="str">
        <f aca="false">SUBSTITUTE(C322&amp;D322&amp;E322&amp;F322&amp;G322&amp;H322&amp;I322," ","")</f>
        <v>AgenteenSitio AgenteprofesionalIngeniería,arquitectura,urbanismoyafinesHoraextradominicalyfestivoPlatinoNANA</v>
      </c>
      <c r="B322" s="0" t="s">
        <v>655</v>
      </c>
      <c r="C322" s="0" t="s">
        <v>51</v>
      </c>
      <c r="D322" s="0" t="s">
        <v>56</v>
      </c>
      <c r="E322" s="0" t="s">
        <v>59</v>
      </c>
      <c r="F322" s="0" t="s">
        <v>194</v>
      </c>
      <c r="G322" s="0" t="s">
        <v>198</v>
      </c>
      <c r="H322" s="0" t="s">
        <v>35</v>
      </c>
      <c r="I322" s="0" t="s">
        <v>35</v>
      </c>
      <c r="J322" s="0" t="s">
        <v>325</v>
      </c>
      <c r="K322" s="0" t="n">
        <v>46950.9061537813</v>
      </c>
      <c r="L322" s="0" t="n">
        <v>51105.195</v>
      </c>
      <c r="M322" s="0" t="n">
        <v>58848.7988783322</v>
      </c>
      <c r="N322" s="0" t="n">
        <v>47697.975</v>
      </c>
      <c r="O322" s="0" t="n">
        <v>38799.045</v>
      </c>
      <c r="P322" s="0" t="n">
        <v>45008.01</v>
      </c>
      <c r="Q322" s="0" t="n">
        <v>64971.09</v>
      </c>
      <c r="S322" s="0" t="s">
        <v>303</v>
      </c>
    </row>
    <row r="323" customFormat="false" ht="14" hidden="false" customHeight="false" outlineLevel="0" collapsed="false">
      <c r="A323" s="0" t="str">
        <f aca="false">SUBSTITUTE(C323&amp;D323&amp;E323&amp;F323&amp;G323&amp;H323&amp;I323," ","")</f>
        <v>AgenteenSitio AgenteprofesionalIngeniería,arquitectura,urbanismoyafinesServicio7x24PlatinoNANA</v>
      </c>
      <c r="B323" s="0" t="s">
        <v>656</v>
      </c>
      <c r="C323" s="0" t="s">
        <v>51</v>
      </c>
      <c r="D323" s="0" t="s">
        <v>56</v>
      </c>
      <c r="E323" s="0" t="s">
        <v>59</v>
      </c>
      <c r="F323" s="0" t="s">
        <v>55</v>
      </c>
      <c r="G323" s="0" t="s">
        <v>198</v>
      </c>
      <c r="H323" s="0" t="s">
        <v>35</v>
      </c>
      <c r="I323" s="0" t="s">
        <v>35</v>
      </c>
      <c r="J323" s="0" t="s">
        <v>305</v>
      </c>
      <c r="K323" s="0" t="n">
        <v>16924539.2889908</v>
      </c>
      <c r="L323" s="0" t="n">
        <v>25494861.06</v>
      </c>
      <c r="M323" s="0" t="n">
        <v>28258892.6423638</v>
      </c>
      <c r="N323" s="0" t="n">
        <v>22542588.765</v>
      </c>
      <c r="O323" s="0" t="n">
        <v>22805893.8</v>
      </c>
      <c r="P323" s="0" t="n">
        <v>32888360.79</v>
      </c>
      <c r="Q323" s="0" t="n">
        <v>27862636.77</v>
      </c>
      <c r="S323" s="0" t="s">
        <v>303</v>
      </c>
    </row>
    <row r="324" customFormat="false" ht="14" hidden="false" customHeight="false" outlineLevel="0" collapsed="false">
      <c r="A324" s="0" t="str">
        <f aca="false">SUBSTITUTE(C324&amp;D324&amp;E324&amp;F324&amp;G324&amp;H324&amp;I324," ","")</f>
        <v>AgenteenSitio AgenteprofesionalBellasartesyafinesJornadaOrdinariaPlataNANA</v>
      </c>
      <c r="B324" s="0" t="s">
        <v>657</v>
      </c>
      <c r="C324" s="0" t="s">
        <v>51</v>
      </c>
      <c r="D324" s="0" t="s">
        <v>56</v>
      </c>
      <c r="E324" s="0" t="s">
        <v>60</v>
      </c>
      <c r="F324" s="0" t="s">
        <v>53</v>
      </c>
      <c r="G324" s="0" t="s">
        <v>195</v>
      </c>
      <c r="H324" s="0" t="s">
        <v>35</v>
      </c>
      <c r="I324" s="0" t="s">
        <v>35</v>
      </c>
      <c r="J324" s="0" t="s">
        <v>36</v>
      </c>
      <c r="K324" s="0" t="n">
        <v>5611895.6648242</v>
      </c>
      <c r="L324" s="0" t="n">
        <v>5582012.715</v>
      </c>
      <c r="M324" s="0" t="n">
        <v>6723601.44913796</v>
      </c>
      <c r="N324" s="0" t="n">
        <v>6092959.095</v>
      </c>
      <c r="O324" s="0" t="n">
        <v>6429989.25</v>
      </c>
      <c r="P324" s="0" t="n">
        <v>6335498.925</v>
      </c>
      <c r="Q324" s="0" t="n">
        <v>6743447.28</v>
      </c>
      <c r="S324" s="0" t="s">
        <v>303</v>
      </c>
    </row>
    <row r="325" customFormat="false" ht="14" hidden="false" customHeight="false" outlineLevel="0" collapsed="false">
      <c r="A325" s="0" t="str">
        <f aca="false">SUBSTITUTE(C325&amp;D325&amp;E325&amp;F325&amp;G325&amp;H325&amp;I325," ","")</f>
        <v>AgenteenSitio AgenteprofesionalBellasartesyafinesHoraextradiurnaPlataNANA</v>
      </c>
      <c r="B325" s="0" t="s">
        <v>658</v>
      </c>
      <c r="C325" s="0" t="s">
        <v>51</v>
      </c>
      <c r="D325" s="0" t="s">
        <v>56</v>
      </c>
      <c r="E325" s="0" t="s">
        <v>60</v>
      </c>
      <c r="F325" s="0" t="s">
        <v>192</v>
      </c>
      <c r="G325" s="0" t="s">
        <v>195</v>
      </c>
      <c r="H325" s="0" t="s">
        <v>35</v>
      </c>
      <c r="I325" s="0" t="s">
        <v>35</v>
      </c>
      <c r="J325" s="0" t="s">
        <v>325</v>
      </c>
      <c r="K325" s="0" t="n">
        <v>28096.5001135036</v>
      </c>
      <c r="L325" s="0" t="n">
        <v>30419.685</v>
      </c>
      <c r="M325" s="0" t="n">
        <v>34733.1572839864</v>
      </c>
      <c r="N325" s="0" t="n">
        <v>23848.47</v>
      </c>
      <c r="O325" s="0" t="n">
        <v>24510.87</v>
      </c>
      <c r="P325" s="0" t="n">
        <v>30935.115</v>
      </c>
      <c r="Q325" s="0" t="n">
        <v>37883.07</v>
      </c>
      <c r="S325" s="0" t="s">
        <v>303</v>
      </c>
    </row>
    <row r="326" customFormat="false" ht="14" hidden="false" customHeight="false" outlineLevel="0" collapsed="false">
      <c r="A326" s="0" t="str">
        <f aca="false">SUBSTITUTE(C326&amp;D326&amp;E326&amp;F326&amp;G326&amp;H326&amp;I326," ","")</f>
        <v>AgenteenSitio AgenteprofesionalBellasartesyafinesHoraextranocturna PlataNANA</v>
      </c>
      <c r="B326" s="0" t="s">
        <v>659</v>
      </c>
      <c r="C326" s="0" t="s">
        <v>51</v>
      </c>
      <c r="D326" s="0" t="s">
        <v>56</v>
      </c>
      <c r="E326" s="0" t="s">
        <v>60</v>
      </c>
      <c r="F326" s="0" t="s">
        <v>197</v>
      </c>
      <c r="G326" s="0" t="s">
        <v>195</v>
      </c>
      <c r="H326" s="0" t="s">
        <v>35</v>
      </c>
      <c r="I326" s="0" t="s">
        <v>35</v>
      </c>
      <c r="J326" s="0" t="s">
        <v>325</v>
      </c>
      <c r="K326" s="0" t="n">
        <v>37523.7031336424</v>
      </c>
      <c r="L326" s="0" t="n">
        <v>42588.18</v>
      </c>
      <c r="M326" s="0" t="n">
        <v>48626.420197581</v>
      </c>
      <c r="N326" s="0" t="n">
        <v>33388.065</v>
      </c>
      <c r="O326" s="0" t="n">
        <v>34035.975</v>
      </c>
      <c r="P326" s="0" t="n">
        <v>39079.53</v>
      </c>
      <c r="Q326" s="0" t="n">
        <v>52580.07</v>
      </c>
      <c r="S326" s="0" t="s">
        <v>303</v>
      </c>
    </row>
    <row r="327" customFormat="false" ht="14" hidden="false" customHeight="false" outlineLevel="0" collapsed="false">
      <c r="A327" s="0" t="str">
        <f aca="false">SUBSTITUTE(C327&amp;D327&amp;E327&amp;F327&amp;G327&amp;H327&amp;I327," ","")</f>
        <v>AgenteenSitio AgenteprofesionalBellasartesyafinesHoraextradominicalyfestivoPlataNANA</v>
      </c>
      <c r="B327" s="0" t="s">
        <v>660</v>
      </c>
      <c r="C327" s="0" t="s">
        <v>51</v>
      </c>
      <c r="D327" s="0" t="s">
        <v>56</v>
      </c>
      <c r="E327" s="0" t="s">
        <v>60</v>
      </c>
      <c r="F327" s="0" t="s">
        <v>194</v>
      </c>
      <c r="G327" s="0" t="s">
        <v>195</v>
      </c>
      <c r="H327" s="0" t="s">
        <v>35</v>
      </c>
      <c r="I327" s="0" t="s">
        <v>35</v>
      </c>
      <c r="J327" s="0" t="s">
        <v>325</v>
      </c>
      <c r="K327" s="0" t="n">
        <v>46950.9061537813</v>
      </c>
      <c r="L327" s="0" t="n">
        <v>48671.91</v>
      </c>
      <c r="M327" s="0" t="n">
        <v>55573.0516543783</v>
      </c>
      <c r="N327" s="0" t="n">
        <v>47697.975</v>
      </c>
      <c r="O327" s="0" t="n">
        <v>38799.045</v>
      </c>
      <c r="P327" s="0" t="n">
        <v>43152.255</v>
      </c>
      <c r="Q327" s="0" t="n">
        <v>58535.46</v>
      </c>
      <c r="S327" s="0" t="s">
        <v>303</v>
      </c>
    </row>
    <row r="328" customFormat="false" ht="14" hidden="false" customHeight="false" outlineLevel="0" collapsed="false">
      <c r="A328" s="0" t="str">
        <f aca="false">SUBSTITUTE(C328&amp;D328&amp;E328&amp;F328&amp;G328&amp;H328&amp;I328," ","")</f>
        <v>AgenteenSitio AgenteprofesionalBellasartesyafinesServicio7x24PlataNANA</v>
      </c>
      <c r="B328" s="0" t="s">
        <v>661</v>
      </c>
      <c r="C328" s="0" t="s">
        <v>51</v>
      </c>
      <c r="D328" s="0" t="s">
        <v>56</v>
      </c>
      <c r="E328" s="0" t="s">
        <v>60</v>
      </c>
      <c r="F328" s="0" t="s">
        <v>55</v>
      </c>
      <c r="G328" s="0" t="s">
        <v>195</v>
      </c>
      <c r="H328" s="0" t="s">
        <v>35</v>
      </c>
      <c r="I328" s="0" t="s">
        <v>35</v>
      </c>
      <c r="J328" s="0" t="s">
        <v>305</v>
      </c>
      <c r="K328" s="0" t="n">
        <v>16924539.2889908</v>
      </c>
      <c r="L328" s="0" t="n">
        <v>24280819.515</v>
      </c>
      <c r="M328" s="0" t="n">
        <v>26685895.5567884</v>
      </c>
      <c r="N328" s="0" t="n">
        <v>22337597.7</v>
      </c>
      <c r="O328" s="0" t="n">
        <v>22805893.8</v>
      </c>
      <c r="P328" s="0" t="n">
        <v>31532139.225</v>
      </c>
      <c r="Q328" s="0" t="n">
        <v>25102789.605</v>
      </c>
      <c r="S328" s="0" t="s">
        <v>303</v>
      </c>
    </row>
    <row r="329" customFormat="false" ht="14" hidden="false" customHeight="false" outlineLevel="0" collapsed="false">
      <c r="A329" s="0" t="str">
        <f aca="false">SUBSTITUTE(C329&amp;D329&amp;E329&amp;F329&amp;G329&amp;H329&amp;I329," ","")</f>
        <v>AgenteenSitio AgenteprofesionalBellasartesyafinesJornadaOrdinariaOroNANA</v>
      </c>
      <c r="B329" s="0" t="s">
        <v>662</v>
      </c>
      <c r="C329" s="0" t="s">
        <v>51</v>
      </c>
      <c r="D329" s="0" t="s">
        <v>56</v>
      </c>
      <c r="E329" s="0" t="s">
        <v>60</v>
      </c>
      <c r="F329" s="0" t="s">
        <v>53</v>
      </c>
      <c r="G329" s="0" t="s">
        <v>54</v>
      </c>
      <c r="H329" s="0" t="s">
        <v>35</v>
      </c>
      <c r="I329" s="0" t="s">
        <v>35</v>
      </c>
      <c r="J329" s="0" t="s">
        <v>36</v>
      </c>
      <c r="K329" s="0" t="n">
        <v>5611895.6648242</v>
      </c>
      <c r="L329" s="0" t="n">
        <v>5693652.99</v>
      </c>
      <c r="M329" s="0" t="n">
        <v>6819845.38628565</v>
      </c>
      <c r="N329" s="0" t="n">
        <v>6133973.04</v>
      </c>
      <c r="O329" s="0" t="n">
        <v>6429989.25</v>
      </c>
      <c r="P329" s="0" t="n">
        <v>6468877.305</v>
      </c>
      <c r="Q329" s="0" t="n">
        <v>7042402.89</v>
      </c>
      <c r="S329" s="0" t="s">
        <v>303</v>
      </c>
    </row>
    <row r="330" customFormat="false" ht="14" hidden="false" customHeight="false" outlineLevel="0" collapsed="false">
      <c r="A330" s="0" t="str">
        <f aca="false">SUBSTITUTE(C330&amp;D330&amp;E330&amp;F330&amp;G330&amp;H330&amp;I330," ","")</f>
        <v>AgenteenSitio AgenteprofesionalBellasartesyafinesHoraextradiurnaOroNANA</v>
      </c>
      <c r="B330" s="0" t="s">
        <v>663</v>
      </c>
      <c r="C330" s="0" t="s">
        <v>51</v>
      </c>
      <c r="D330" s="0" t="s">
        <v>56</v>
      </c>
      <c r="E330" s="0" t="s">
        <v>60</v>
      </c>
      <c r="F330" s="0" t="s">
        <v>192</v>
      </c>
      <c r="G330" s="0" t="s">
        <v>54</v>
      </c>
      <c r="H330" s="0" t="s">
        <v>35</v>
      </c>
      <c r="I330" s="0" t="s">
        <v>35</v>
      </c>
      <c r="J330" s="0" t="s">
        <v>325</v>
      </c>
      <c r="K330" s="0" t="n">
        <v>28096.5001135036</v>
      </c>
      <c r="L330" s="0" t="n">
        <v>31028.265</v>
      </c>
      <c r="M330" s="0" t="n">
        <v>35727.5219356895</v>
      </c>
      <c r="N330" s="0" t="n">
        <v>23848.47</v>
      </c>
      <c r="O330" s="0" t="n">
        <v>24510.87</v>
      </c>
      <c r="P330" s="0" t="n">
        <v>31586.13</v>
      </c>
      <c r="Q330" s="0" t="n">
        <v>39562.875</v>
      </c>
      <c r="S330" s="0" t="s">
        <v>303</v>
      </c>
    </row>
    <row r="331" customFormat="false" ht="14" hidden="false" customHeight="false" outlineLevel="0" collapsed="false">
      <c r="A331" s="0" t="str">
        <f aca="false">SUBSTITUTE(C331&amp;D331&amp;E331&amp;F331&amp;G331&amp;H331&amp;I331," ","")</f>
        <v>AgenteenSitio AgenteprofesionalBellasartesyafinesHoraextranocturna OroNANA</v>
      </c>
      <c r="B331" s="0" t="s">
        <v>664</v>
      </c>
      <c r="C331" s="0" t="s">
        <v>51</v>
      </c>
      <c r="D331" s="0" t="s">
        <v>56</v>
      </c>
      <c r="E331" s="0" t="s">
        <v>60</v>
      </c>
      <c r="F331" s="0" t="s">
        <v>197</v>
      </c>
      <c r="G331" s="0" t="s">
        <v>54</v>
      </c>
      <c r="H331" s="0" t="s">
        <v>35</v>
      </c>
      <c r="I331" s="0" t="s">
        <v>35</v>
      </c>
      <c r="J331" s="0" t="s">
        <v>325</v>
      </c>
      <c r="K331" s="0" t="n">
        <v>37523.7031336424</v>
      </c>
      <c r="L331" s="0" t="n">
        <v>43439.985</v>
      </c>
      <c r="M331" s="0" t="n">
        <v>50018.5307099652</v>
      </c>
      <c r="N331" s="0" t="n">
        <v>33388.065</v>
      </c>
      <c r="O331" s="0" t="n">
        <v>34035.975</v>
      </c>
      <c r="P331" s="0" t="n">
        <v>39902.355</v>
      </c>
      <c r="Q331" s="0" t="n">
        <v>54911.925</v>
      </c>
      <c r="S331" s="0" t="s">
        <v>303</v>
      </c>
    </row>
    <row r="332" customFormat="false" ht="14" hidden="false" customHeight="false" outlineLevel="0" collapsed="false">
      <c r="A332" s="0" t="str">
        <f aca="false">SUBSTITUTE(C332&amp;D332&amp;E332&amp;F332&amp;G332&amp;H332&amp;I332," ","")</f>
        <v>AgenteenSitio AgenteprofesionalBellasartesyafinesHoraextradominicalyfestivoOroNANA</v>
      </c>
      <c r="B332" s="0" t="s">
        <v>665</v>
      </c>
      <c r="C332" s="0" t="s">
        <v>51</v>
      </c>
      <c r="D332" s="0" t="s">
        <v>56</v>
      </c>
      <c r="E332" s="0" t="s">
        <v>60</v>
      </c>
      <c r="F332" s="0" t="s">
        <v>194</v>
      </c>
      <c r="G332" s="0" t="s">
        <v>54</v>
      </c>
      <c r="H332" s="0" t="s">
        <v>35</v>
      </c>
      <c r="I332" s="0" t="s">
        <v>35</v>
      </c>
      <c r="J332" s="0" t="s">
        <v>325</v>
      </c>
      <c r="K332" s="0" t="n">
        <v>46950.9061537813</v>
      </c>
      <c r="L332" s="0" t="n">
        <v>49645.845</v>
      </c>
      <c r="M332" s="0" t="n">
        <v>57164.0350971031</v>
      </c>
      <c r="N332" s="0" t="n">
        <v>47697.975</v>
      </c>
      <c r="O332" s="0" t="n">
        <v>38799.045</v>
      </c>
      <c r="P332" s="0" t="n">
        <v>44060.985</v>
      </c>
      <c r="Q332" s="0" t="n">
        <v>61131.24</v>
      </c>
      <c r="S332" s="0" t="s">
        <v>303</v>
      </c>
    </row>
    <row r="333" customFormat="false" ht="14" hidden="false" customHeight="false" outlineLevel="0" collapsed="false">
      <c r="A333" s="0" t="str">
        <f aca="false">SUBSTITUTE(C333&amp;D333&amp;E333&amp;F333&amp;G333&amp;H333&amp;I333," ","")</f>
        <v>AgenteenSitio AgenteprofesionalBellasartesyafinesServicio7x24OroNANA</v>
      </c>
      <c r="B333" s="0" t="s">
        <v>666</v>
      </c>
      <c r="C333" s="0" t="s">
        <v>51</v>
      </c>
      <c r="D333" s="0" t="s">
        <v>56</v>
      </c>
      <c r="E333" s="0" t="s">
        <v>60</v>
      </c>
      <c r="F333" s="0" t="s">
        <v>55</v>
      </c>
      <c r="G333" s="0" t="s">
        <v>54</v>
      </c>
      <c r="H333" s="0" t="s">
        <v>35</v>
      </c>
      <c r="I333" s="0" t="s">
        <v>35</v>
      </c>
      <c r="J333" s="0" t="s">
        <v>305</v>
      </c>
      <c r="K333" s="0" t="n">
        <v>16924539.2889908</v>
      </c>
      <c r="L333" s="0" t="n">
        <v>24766436.34</v>
      </c>
      <c r="M333" s="0" t="n">
        <v>27449877.6797998</v>
      </c>
      <c r="N333" s="0" t="n">
        <v>22440093.75</v>
      </c>
      <c r="O333" s="0" t="n">
        <v>22805893.8</v>
      </c>
      <c r="P333" s="0" t="n">
        <v>32195973.735</v>
      </c>
      <c r="Q333" s="0" t="n">
        <v>26215666.11</v>
      </c>
      <c r="S333" s="0" t="s">
        <v>303</v>
      </c>
    </row>
    <row r="334" customFormat="false" ht="14" hidden="false" customHeight="false" outlineLevel="0" collapsed="false">
      <c r="A334" s="0" t="str">
        <f aca="false">SUBSTITUTE(C334&amp;D334&amp;E334&amp;F334&amp;G334&amp;H334&amp;I334," ","")</f>
        <v>AgenteenSitio AgenteprofesionalBellasartesyafinesJornadaOrdinariaPlatinoNANA</v>
      </c>
      <c r="B334" s="0" t="s">
        <v>667</v>
      </c>
      <c r="C334" s="0" t="s">
        <v>51</v>
      </c>
      <c r="D334" s="0" t="s">
        <v>56</v>
      </c>
      <c r="E334" s="0" t="s">
        <v>60</v>
      </c>
      <c r="F334" s="0" t="s">
        <v>53</v>
      </c>
      <c r="G334" s="0" t="s">
        <v>198</v>
      </c>
      <c r="H334" s="0" t="s">
        <v>35</v>
      </c>
      <c r="I334" s="0" t="s">
        <v>35</v>
      </c>
      <c r="J334" s="0" t="s">
        <v>36</v>
      </c>
      <c r="K334" s="0" t="n">
        <v>5611895.6648242</v>
      </c>
      <c r="L334" s="0" t="n">
        <v>5861113.92</v>
      </c>
      <c r="M334" s="0" t="n">
        <v>7020842.89251276</v>
      </c>
      <c r="N334" s="0" t="n">
        <v>6174986.985</v>
      </c>
      <c r="O334" s="0" t="n">
        <v>6429989.25</v>
      </c>
      <c r="P334" s="0" t="n">
        <v>6607992.69</v>
      </c>
      <c r="Q334" s="0" t="n">
        <v>7484834.34</v>
      </c>
      <c r="S334" s="0" t="s">
        <v>303</v>
      </c>
    </row>
    <row r="335" customFormat="false" ht="14" hidden="false" customHeight="false" outlineLevel="0" collapsed="false">
      <c r="A335" s="0" t="str">
        <f aca="false">SUBSTITUTE(C335&amp;D335&amp;E335&amp;F335&amp;G335&amp;H335&amp;I335," ","")</f>
        <v>AgenteenSitio AgenteprofesionalBellasartesyafinesHoraextradiurnaPlatinoNANA</v>
      </c>
      <c r="B335" s="0" t="s">
        <v>668</v>
      </c>
      <c r="C335" s="0" t="s">
        <v>51</v>
      </c>
      <c r="D335" s="0" t="s">
        <v>56</v>
      </c>
      <c r="E335" s="0" t="s">
        <v>60</v>
      </c>
      <c r="F335" s="0" t="s">
        <v>192</v>
      </c>
      <c r="G335" s="0" t="s">
        <v>198</v>
      </c>
      <c r="H335" s="0" t="s">
        <v>35</v>
      </c>
      <c r="I335" s="0" t="s">
        <v>35</v>
      </c>
      <c r="J335" s="0" t="s">
        <v>325</v>
      </c>
      <c r="K335" s="0" t="n">
        <v>28096.5001135036</v>
      </c>
      <c r="L335" s="0" t="n">
        <v>31941.135</v>
      </c>
      <c r="M335" s="0" t="n">
        <v>36780.4992989576</v>
      </c>
      <c r="N335" s="0" t="n">
        <v>23848.47</v>
      </c>
      <c r="O335" s="0" t="n">
        <v>24510.87</v>
      </c>
      <c r="P335" s="0" t="n">
        <v>32265.09</v>
      </c>
      <c r="Q335" s="0" t="n">
        <v>42047.91</v>
      </c>
      <c r="S335" s="0" t="s">
        <v>303</v>
      </c>
    </row>
    <row r="336" customFormat="false" ht="14" hidden="false" customHeight="false" outlineLevel="0" collapsed="false">
      <c r="A336" s="0" t="str">
        <f aca="false">SUBSTITUTE(C336&amp;D336&amp;E336&amp;F336&amp;G336&amp;H336&amp;I336," ","")</f>
        <v>AgenteenSitio AgenteprofesionalBellasartesyafinesHoraextranocturna PlatinoNANA</v>
      </c>
      <c r="B336" s="0" t="s">
        <v>669</v>
      </c>
      <c r="C336" s="0" t="s">
        <v>51</v>
      </c>
      <c r="D336" s="0" t="s">
        <v>56</v>
      </c>
      <c r="E336" s="0" t="s">
        <v>60</v>
      </c>
      <c r="F336" s="0" t="s">
        <v>197</v>
      </c>
      <c r="G336" s="0" t="s">
        <v>198</v>
      </c>
      <c r="H336" s="0" t="s">
        <v>35</v>
      </c>
      <c r="I336" s="0" t="s">
        <v>35</v>
      </c>
      <c r="J336" s="0" t="s">
        <v>325</v>
      </c>
      <c r="K336" s="0" t="n">
        <v>37523.7031336424</v>
      </c>
      <c r="L336" s="0" t="n">
        <v>44717.175</v>
      </c>
      <c r="M336" s="0" t="n">
        <v>51492.6990185407</v>
      </c>
      <c r="N336" s="0" t="n">
        <v>33388.065</v>
      </c>
      <c r="O336" s="0" t="n">
        <v>34035.975</v>
      </c>
      <c r="P336" s="0" t="n">
        <v>40760.37</v>
      </c>
      <c r="Q336" s="0" t="n">
        <v>58361.58</v>
      </c>
      <c r="S336" s="0" t="s">
        <v>303</v>
      </c>
    </row>
    <row r="337" customFormat="false" ht="14" hidden="false" customHeight="false" outlineLevel="0" collapsed="false">
      <c r="A337" s="0" t="str">
        <f aca="false">SUBSTITUTE(C337&amp;D337&amp;E337&amp;F337&amp;G337&amp;H337&amp;I337," ","")</f>
        <v>AgenteenSitio AgenteprofesionalBellasartesyafinesHoraextradominicalyfestivoPlatinoNANA</v>
      </c>
      <c r="B337" s="0" t="s">
        <v>670</v>
      </c>
      <c r="C337" s="0" t="s">
        <v>51</v>
      </c>
      <c r="D337" s="0" t="s">
        <v>56</v>
      </c>
      <c r="E337" s="0" t="s">
        <v>60</v>
      </c>
      <c r="F337" s="0" t="s">
        <v>194</v>
      </c>
      <c r="G337" s="0" t="s">
        <v>198</v>
      </c>
      <c r="H337" s="0" t="s">
        <v>35</v>
      </c>
      <c r="I337" s="0" t="s">
        <v>35</v>
      </c>
      <c r="J337" s="0" t="s">
        <v>325</v>
      </c>
      <c r="K337" s="0" t="n">
        <v>46950.9061537813</v>
      </c>
      <c r="L337" s="0" t="n">
        <v>51105.195</v>
      </c>
      <c r="M337" s="0" t="n">
        <v>58848.7988783322</v>
      </c>
      <c r="N337" s="0" t="n">
        <v>47697.975</v>
      </c>
      <c r="O337" s="0" t="n">
        <v>38799.045</v>
      </c>
      <c r="P337" s="0" t="n">
        <v>45008.01</v>
      </c>
      <c r="Q337" s="0" t="n">
        <v>64971.09</v>
      </c>
      <c r="S337" s="0" t="s">
        <v>303</v>
      </c>
    </row>
    <row r="338" customFormat="false" ht="14" hidden="false" customHeight="false" outlineLevel="0" collapsed="false">
      <c r="A338" s="0" t="str">
        <f aca="false">SUBSTITUTE(C338&amp;D338&amp;E338&amp;F338&amp;G338&amp;H338&amp;I338," ","")</f>
        <v>AgenteenSitio AgenteprofesionalBellasartesyafinesServicio7x24PlatinoNANA</v>
      </c>
      <c r="B338" s="0" t="s">
        <v>671</v>
      </c>
      <c r="C338" s="0" t="s">
        <v>51</v>
      </c>
      <c r="D338" s="0" t="s">
        <v>56</v>
      </c>
      <c r="E338" s="0" t="s">
        <v>60</v>
      </c>
      <c r="F338" s="0" t="s">
        <v>55</v>
      </c>
      <c r="G338" s="0" t="s">
        <v>198</v>
      </c>
      <c r="H338" s="0" t="s">
        <v>35</v>
      </c>
      <c r="I338" s="0" t="s">
        <v>35</v>
      </c>
      <c r="J338" s="0" t="s">
        <v>305</v>
      </c>
      <c r="K338" s="0" t="n">
        <v>16924539.2889908</v>
      </c>
      <c r="L338" s="0" t="n">
        <v>25494861.06</v>
      </c>
      <c r="M338" s="0" t="n">
        <v>28258892.6423638</v>
      </c>
      <c r="N338" s="0" t="n">
        <v>22542588.765</v>
      </c>
      <c r="O338" s="0" t="n">
        <v>22805893.8</v>
      </c>
      <c r="P338" s="0" t="n">
        <v>32888360.79</v>
      </c>
      <c r="Q338" s="0" t="n">
        <v>27862636.77</v>
      </c>
      <c r="S338" s="0" t="s">
        <v>303</v>
      </c>
    </row>
    <row r="339" customFormat="false" ht="14" hidden="false" customHeight="false" outlineLevel="0" collapsed="false">
      <c r="A339" s="0" t="str">
        <f aca="false">SUBSTITUTE(C339&amp;D339&amp;E339&amp;F339&amp;G339&amp;H339&amp;I339," ","")</f>
        <v>AgenteenSitio AgenteprofesionalMatemáticas,cienciasnaturalesyafinesJornadaOrdinariaPlataNANA</v>
      </c>
      <c r="B339" s="0" t="s">
        <v>672</v>
      </c>
      <c r="C339" s="0" t="s">
        <v>51</v>
      </c>
      <c r="D339" s="0" t="s">
        <v>56</v>
      </c>
      <c r="E339" s="0" t="s">
        <v>673</v>
      </c>
      <c r="F339" s="0" t="s">
        <v>53</v>
      </c>
      <c r="G339" s="0" t="s">
        <v>195</v>
      </c>
      <c r="H339" s="0" t="s">
        <v>35</v>
      </c>
      <c r="I339" s="0" t="s">
        <v>35</v>
      </c>
      <c r="J339" s="0" t="s">
        <v>36</v>
      </c>
      <c r="K339" s="0" t="n">
        <v>5611895.6648242</v>
      </c>
      <c r="L339" s="0" t="n">
        <v>5582012.715</v>
      </c>
      <c r="M339" s="0" t="n">
        <v>6723601.44913796</v>
      </c>
      <c r="N339" s="0" t="n">
        <v>6092959.095</v>
      </c>
      <c r="O339" s="0" t="n">
        <v>6429989.25</v>
      </c>
      <c r="P339" s="0" t="n">
        <v>6335498.925</v>
      </c>
      <c r="Q339" s="0" t="n">
        <v>6743447.28</v>
      </c>
      <c r="S339" s="0" t="s">
        <v>303</v>
      </c>
    </row>
    <row r="340" customFormat="false" ht="14" hidden="false" customHeight="false" outlineLevel="0" collapsed="false">
      <c r="A340" s="0" t="str">
        <f aca="false">SUBSTITUTE(C340&amp;D340&amp;E340&amp;F340&amp;G340&amp;H340&amp;I340," ","")</f>
        <v>AgenteenSitio AgenteprofesionalMatemáticas,cienciasnaturalesyafinesHoraextradiurnaPlataNANA</v>
      </c>
      <c r="B340" s="0" t="s">
        <v>674</v>
      </c>
      <c r="C340" s="0" t="s">
        <v>51</v>
      </c>
      <c r="D340" s="0" t="s">
        <v>56</v>
      </c>
      <c r="E340" s="0" t="s">
        <v>673</v>
      </c>
      <c r="F340" s="0" t="s">
        <v>192</v>
      </c>
      <c r="G340" s="0" t="s">
        <v>195</v>
      </c>
      <c r="H340" s="0" t="s">
        <v>35</v>
      </c>
      <c r="I340" s="0" t="s">
        <v>35</v>
      </c>
      <c r="J340" s="0" t="s">
        <v>325</v>
      </c>
      <c r="K340" s="0" t="n">
        <v>28096.5001135036</v>
      </c>
      <c r="L340" s="0" t="n">
        <v>30419.685</v>
      </c>
      <c r="M340" s="0" t="n">
        <v>34733.1572839864</v>
      </c>
      <c r="N340" s="0" t="n">
        <v>23848.47</v>
      </c>
      <c r="O340" s="0" t="n">
        <v>24510.87</v>
      </c>
      <c r="P340" s="0" t="n">
        <v>30935.115</v>
      </c>
      <c r="Q340" s="0" t="n">
        <v>37883.07</v>
      </c>
      <c r="S340" s="0" t="s">
        <v>303</v>
      </c>
    </row>
    <row r="341" customFormat="false" ht="14" hidden="false" customHeight="false" outlineLevel="0" collapsed="false">
      <c r="A341" s="0" t="str">
        <f aca="false">SUBSTITUTE(C341&amp;D341&amp;E341&amp;F341&amp;G341&amp;H341&amp;I341," ","")</f>
        <v>AgenteenSitio AgenteprofesionalMatemáticas,cienciasnaturalesyafinesHoraextranocturna PlataNANA</v>
      </c>
      <c r="B341" s="0" t="s">
        <v>675</v>
      </c>
      <c r="C341" s="0" t="s">
        <v>51</v>
      </c>
      <c r="D341" s="0" t="s">
        <v>56</v>
      </c>
      <c r="E341" s="0" t="s">
        <v>673</v>
      </c>
      <c r="F341" s="0" t="s">
        <v>197</v>
      </c>
      <c r="G341" s="0" t="s">
        <v>195</v>
      </c>
      <c r="H341" s="0" t="s">
        <v>35</v>
      </c>
      <c r="I341" s="0" t="s">
        <v>35</v>
      </c>
      <c r="J341" s="0" t="s">
        <v>325</v>
      </c>
      <c r="K341" s="0" t="n">
        <v>37523.7031336424</v>
      </c>
      <c r="L341" s="0" t="n">
        <v>42588.18</v>
      </c>
      <c r="M341" s="0" t="n">
        <v>48626.420197581</v>
      </c>
      <c r="N341" s="0" t="n">
        <v>33388.065</v>
      </c>
      <c r="O341" s="0" t="n">
        <v>34035.975</v>
      </c>
      <c r="P341" s="0" t="n">
        <v>39079.53</v>
      </c>
      <c r="Q341" s="0" t="n">
        <v>52580.07</v>
      </c>
      <c r="S341" s="0" t="s">
        <v>303</v>
      </c>
    </row>
    <row r="342" customFormat="false" ht="14" hidden="false" customHeight="false" outlineLevel="0" collapsed="false">
      <c r="A342" s="0" t="str">
        <f aca="false">SUBSTITUTE(C342&amp;D342&amp;E342&amp;F342&amp;G342&amp;H342&amp;I342," ","")</f>
        <v>AgenteenSitio AgenteprofesionalMatemáticas,cienciasnaturalesyafinesHoraextradominicalyfestivoPlataNANA</v>
      </c>
      <c r="B342" s="0" t="s">
        <v>676</v>
      </c>
      <c r="C342" s="0" t="s">
        <v>51</v>
      </c>
      <c r="D342" s="0" t="s">
        <v>56</v>
      </c>
      <c r="E342" s="0" t="s">
        <v>673</v>
      </c>
      <c r="F342" s="0" t="s">
        <v>194</v>
      </c>
      <c r="G342" s="0" t="s">
        <v>195</v>
      </c>
      <c r="H342" s="0" t="s">
        <v>35</v>
      </c>
      <c r="I342" s="0" t="s">
        <v>35</v>
      </c>
      <c r="J342" s="0" t="s">
        <v>325</v>
      </c>
      <c r="K342" s="0" t="n">
        <v>46950.9061537813</v>
      </c>
      <c r="L342" s="0" t="n">
        <v>48671.91</v>
      </c>
      <c r="M342" s="0" t="n">
        <v>55573.0516543783</v>
      </c>
      <c r="N342" s="0" t="n">
        <v>47697.975</v>
      </c>
      <c r="O342" s="0" t="n">
        <v>38799.045</v>
      </c>
      <c r="P342" s="0" t="n">
        <v>43152.255</v>
      </c>
      <c r="Q342" s="0" t="n">
        <v>58535.46</v>
      </c>
      <c r="S342" s="0" t="s">
        <v>303</v>
      </c>
    </row>
    <row r="343" customFormat="false" ht="14" hidden="false" customHeight="false" outlineLevel="0" collapsed="false">
      <c r="A343" s="0" t="str">
        <f aca="false">SUBSTITUTE(C343&amp;D343&amp;E343&amp;F343&amp;G343&amp;H343&amp;I343," ","")</f>
        <v>AgenteenSitio AgenteprofesionalMatemáticas,cienciasnaturalesyafinesServicio7x24PlataNANA</v>
      </c>
      <c r="B343" s="0" t="s">
        <v>677</v>
      </c>
      <c r="C343" s="0" t="s">
        <v>51</v>
      </c>
      <c r="D343" s="0" t="s">
        <v>56</v>
      </c>
      <c r="E343" s="0" t="s">
        <v>673</v>
      </c>
      <c r="F343" s="0" t="s">
        <v>55</v>
      </c>
      <c r="G343" s="0" t="s">
        <v>195</v>
      </c>
      <c r="H343" s="0" t="s">
        <v>35</v>
      </c>
      <c r="I343" s="0" t="s">
        <v>35</v>
      </c>
      <c r="J343" s="0" t="s">
        <v>305</v>
      </c>
      <c r="K343" s="0" t="n">
        <v>16924539.2889908</v>
      </c>
      <c r="L343" s="0" t="n">
        <v>24280819.515</v>
      </c>
      <c r="M343" s="0" t="n">
        <v>26685895.5567884</v>
      </c>
      <c r="N343" s="0" t="n">
        <v>22337597.7</v>
      </c>
      <c r="O343" s="0" t="n">
        <v>22805893.8</v>
      </c>
      <c r="P343" s="0" t="n">
        <v>31532139.225</v>
      </c>
      <c r="Q343" s="0" t="n">
        <v>25102789.605</v>
      </c>
      <c r="S343" s="0" t="s">
        <v>303</v>
      </c>
    </row>
    <row r="344" customFormat="false" ht="14" hidden="false" customHeight="false" outlineLevel="0" collapsed="false">
      <c r="A344" s="0" t="str">
        <f aca="false">SUBSTITUTE(C344&amp;D344&amp;E344&amp;F344&amp;G344&amp;H344&amp;I344," ","")</f>
        <v>AgenteenSitio AgenteprofesionalMatemáticas,cienciasnaturalesyafinesJornadaOrdinariaOroNANA</v>
      </c>
      <c r="B344" s="0" t="s">
        <v>678</v>
      </c>
      <c r="C344" s="0" t="s">
        <v>51</v>
      </c>
      <c r="D344" s="0" t="s">
        <v>56</v>
      </c>
      <c r="E344" s="0" t="s">
        <v>673</v>
      </c>
      <c r="F344" s="0" t="s">
        <v>53</v>
      </c>
      <c r="G344" s="0" t="s">
        <v>54</v>
      </c>
      <c r="H344" s="0" t="s">
        <v>35</v>
      </c>
      <c r="I344" s="0" t="s">
        <v>35</v>
      </c>
      <c r="J344" s="0" t="s">
        <v>36</v>
      </c>
      <c r="K344" s="0" t="n">
        <v>5611895.6648242</v>
      </c>
      <c r="L344" s="0" t="n">
        <v>5693652.99</v>
      </c>
      <c r="M344" s="0" t="n">
        <v>6819845.38628565</v>
      </c>
      <c r="N344" s="0" t="n">
        <v>6133973.04</v>
      </c>
      <c r="O344" s="0" t="n">
        <v>6429989.25</v>
      </c>
      <c r="P344" s="0" t="n">
        <v>6468877.305</v>
      </c>
      <c r="Q344" s="0" t="n">
        <v>7042402.89</v>
      </c>
      <c r="S344" s="0" t="s">
        <v>303</v>
      </c>
    </row>
    <row r="345" customFormat="false" ht="14" hidden="false" customHeight="false" outlineLevel="0" collapsed="false">
      <c r="A345" s="0" t="str">
        <f aca="false">SUBSTITUTE(C345&amp;D345&amp;E345&amp;F345&amp;G345&amp;H345&amp;I345," ","")</f>
        <v>AgenteenSitio AgenteprofesionalMatemáticas,cienciasnaturalesyafinesHoraextradiurnaOroNANA</v>
      </c>
      <c r="B345" s="0" t="s">
        <v>679</v>
      </c>
      <c r="C345" s="0" t="s">
        <v>51</v>
      </c>
      <c r="D345" s="0" t="s">
        <v>56</v>
      </c>
      <c r="E345" s="0" t="s">
        <v>673</v>
      </c>
      <c r="F345" s="0" t="s">
        <v>192</v>
      </c>
      <c r="G345" s="0" t="s">
        <v>54</v>
      </c>
      <c r="H345" s="0" t="s">
        <v>35</v>
      </c>
      <c r="I345" s="0" t="s">
        <v>35</v>
      </c>
      <c r="J345" s="0" t="s">
        <v>325</v>
      </c>
      <c r="K345" s="0" t="n">
        <v>28096.5001135036</v>
      </c>
      <c r="L345" s="0" t="n">
        <v>31028.265</v>
      </c>
      <c r="M345" s="0" t="n">
        <v>35727.5219356895</v>
      </c>
      <c r="N345" s="0" t="n">
        <v>23848.47</v>
      </c>
      <c r="O345" s="0" t="n">
        <v>24510.87</v>
      </c>
      <c r="P345" s="0" t="n">
        <v>31586.13</v>
      </c>
      <c r="Q345" s="0" t="n">
        <v>39562.875</v>
      </c>
      <c r="S345" s="0" t="s">
        <v>303</v>
      </c>
    </row>
    <row r="346" customFormat="false" ht="14" hidden="false" customHeight="false" outlineLevel="0" collapsed="false">
      <c r="A346" s="0" t="str">
        <f aca="false">SUBSTITUTE(C346&amp;D346&amp;E346&amp;F346&amp;G346&amp;H346&amp;I346," ","")</f>
        <v>AgenteenSitio AgenteprofesionalMatemáticas,cienciasnaturalesyafinesHoraextranocturna OroNANA</v>
      </c>
      <c r="B346" s="0" t="s">
        <v>680</v>
      </c>
      <c r="C346" s="0" t="s">
        <v>51</v>
      </c>
      <c r="D346" s="0" t="s">
        <v>56</v>
      </c>
      <c r="E346" s="0" t="s">
        <v>673</v>
      </c>
      <c r="F346" s="0" t="s">
        <v>197</v>
      </c>
      <c r="G346" s="0" t="s">
        <v>54</v>
      </c>
      <c r="H346" s="0" t="s">
        <v>35</v>
      </c>
      <c r="I346" s="0" t="s">
        <v>35</v>
      </c>
      <c r="J346" s="0" t="s">
        <v>325</v>
      </c>
      <c r="K346" s="0" t="n">
        <v>37523.7031336424</v>
      </c>
      <c r="L346" s="0" t="n">
        <v>43439.985</v>
      </c>
      <c r="M346" s="0" t="n">
        <v>50018.5307099652</v>
      </c>
      <c r="N346" s="0" t="n">
        <v>33388.065</v>
      </c>
      <c r="O346" s="0" t="n">
        <v>34035.975</v>
      </c>
      <c r="P346" s="0" t="n">
        <v>39902.355</v>
      </c>
      <c r="Q346" s="0" t="n">
        <v>54911.925</v>
      </c>
      <c r="S346" s="0" t="s">
        <v>303</v>
      </c>
    </row>
    <row r="347" customFormat="false" ht="14" hidden="false" customHeight="false" outlineLevel="0" collapsed="false">
      <c r="A347" s="0" t="str">
        <f aca="false">SUBSTITUTE(C347&amp;D347&amp;E347&amp;F347&amp;G347&amp;H347&amp;I347," ","")</f>
        <v>AgenteenSitio AgenteprofesionalMatemáticas,cienciasnaturalesyafinesHoraextradominicalyfestivoOroNANA</v>
      </c>
      <c r="B347" s="0" t="s">
        <v>681</v>
      </c>
      <c r="C347" s="0" t="s">
        <v>51</v>
      </c>
      <c r="D347" s="0" t="s">
        <v>56</v>
      </c>
      <c r="E347" s="0" t="s">
        <v>673</v>
      </c>
      <c r="F347" s="0" t="s">
        <v>194</v>
      </c>
      <c r="G347" s="0" t="s">
        <v>54</v>
      </c>
      <c r="H347" s="0" t="s">
        <v>35</v>
      </c>
      <c r="I347" s="0" t="s">
        <v>35</v>
      </c>
      <c r="J347" s="0" t="s">
        <v>325</v>
      </c>
      <c r="K347" s="0" t="n">
        <v>46950.9061537813</v>
      </c>
      <c r="L347" s="0" t="n">
        <v>49645.845</v>
      </c>
      <c r="M347" s="0" t="n">
        <v>57164.0350971031</v>
      </c>
      <c r="N347" s="0" t="n">
        <v>47697.975</v>
      </c>
      <c r="O347" s="0" t="n">
        <v>38799.045</v>
      </c>
      <c r="P347" s="0" t="n">
        <v>44060.985</v>
      </c>
      <c r="Q347" s="0" t="n">
        <v>61131.24</v>
      </c>
      <c r="S347" s="0" t="s">
        <v>303</v>
      </c>
    </row>
    <row r="348" customFormat="false" ht="14" hidden="false" customHeight="false" outlineLevel="0" collapsed="false">
      <c r="A348" s="0" t="str">
        <f aca="false">SUBSTITUTE(C348&amp;D348&amp;E348&amp;F348&amp;G348&amp;H348&amp;I348," ","")</f>
        <v>AgenteenSitio AgenteprofesionalMatemáticas,cienciasnaturalesyafinesServicio7x24OroNANA</v>
      </c>
      <c r="B348" s="0" t="s">
        <v>682</v>
      </c>
      <c r="C348" s="0" t="s">
        <v>51</v>
      </c>
      <c r="D348" s="0" t="s">
        <v>56</v>
      </c>
      <c r="E348" s="0" t="s">
        <v>673</v>
      </c>
      <c r="F348" s="0" t="s">
        <v>55</v>
      </c>
      <c r="G348" s="0" t="s">
        <v>54</v>
      </c>
      <c r="H348" s="0" t="s">
        <v>35</v>
      </c>
      <c r="I348" s="0" t="s">
        <v>35</v>
      </c>
      <c r="J348" s="0" t="s">
        <v>305</v>
      </c>
      <c r="K348" s="0" t="n">
        <v>16924539.2889908</v>
      </c>
      <c r="L348" s="0" t="n">
        <v>24766436.34</v>
      </c>
      <c r="M348" s="0" t="n">
        <v>27449877.6797998</v>
      </c>
      <c r="N348" s="0" t="n">
        <v>22440093.75</v>
      </c>
      <c r="O348" s="0" t="n">
        <v>22805893.8</v>
      </c>
      <c r="P348" s="0" t="n">
        <v>32195973.735</v>
      </c>
      <c r="Q348" s="0" t="n">
        <v>26215666.11</v>
      </c>
      <c r="S348" s="0" t="s">
        <v>303</v>
      </c>
    </row>
    <row r="349" customFormat="false" ht="14" hidden="false" customHeight="false" outlineLevel="0" collapsed="false">
      <c r="A349" s="0" t="str">
        <f aca="false">SUBSTITUTE(C349&amp;D349&amp;E349&amp;F349&amp;G349&amp;H349&amp;I349," ","")</f>
        <v>AgenteenSitio AgenteprofesionalMatemáticas,cienciasnaturalesyafinesJornadaOrdinariaPlatinoNANA</v>
      </c>
      <c r="B349" s="0" t="s">
        <v>683</v>
      </c>
      <c r="C349" s="0" t="s">
        <v>51</v>
      </c>
      <c r="D349" s="0" t="s">
        <v>56</v>
      </c>
      <c r="E349" s="0" t="s">
        <v>673</v>
      </c>
      <c r="F349" s="0" t="s">
        <v>53</v>
      </c>
      <c r="G349" s="0" t="s">
        <v>198</v>
      </c>
      <c r="H349" s="0" t="s">
        <v>35</v>
      </c>
      <c r="I349" s="0" t="s">
        <v>35</v>
      </c>
      <c r="J349" s="0" t="s">
        <v>36</v>
      </c>
      <c r="K349" s="0" t="n">
        <v>5611895.6648242</v>
      </c>
      <c r="L349" s="0" t="n">
        <v>5861113.92</v>
      </c>
      <c r="M349" s="0" t="n">
        <v>7020842.89251276</v>
      </c>
      <c r="N349" s="0" t="n">
        <v>6174986.985</v>
      </c>
      <c r="O349" s="0" t="n">
        <v>6429989.25</v>
      </c>
      <c r="P349" s="0" t="n">
        <v>6607992.69</v>
      </c>
      <c r="Q349" s="0" t="n">
        <v>7484834.34</v>
      </c>
      <c r="S349" s="0" t="s">
        <v>303</v>
      </c>
    </row>
    <row r="350" customFormat="false" ht="14" hidden="false" customHeight="false" outlineLevel="0" collapsed="false">
      <c r="A350" s="0" t="str">
        <f aca="false">SUBSTITUTE(C350&amp;D350&amp;E350&amp;F350&amp;G350&amp;H350&amp;I350," ","")</f>
        <v>AgenteenSitio AgenteprofesionalMatemáticas,cienciasnaturalesyafinesHoraextradiurnaPlatinoNANA</v>
      </c>
      <c r="B350" s="0" t="s">
        <v>684</v>
      </c>
      <c r="C350" s="0" t="s">
        <v>51</v>
      </c>
      <c r="D350" s="0" t="s">
        <v>56</v>
      </c>
      <c r="E350" s="0" t="s">
        <v>673</v>
      </c>
      <c r="F350" s="0" t="s">
        <v>192</v>
      </c>
      <c r="G350" s="0" t="s">
        <v>198</v>
      </c>
      <c r="H350" s="0" t="s">
        <v>35</v>
      </c>
      <c r="I350" s="0" t="s">
        <v>35</v>
      </c>
      <c r="J350" s="0" t="s">
        <v>325</v>
      </c>
      <c r="K350" s="0" t="n">
        <v>28096.5001135036</v>
      </c>
      <c r="L350" s="0" t="n">
        <v>31941.135</v>
      </c>
      <c r="M350" s="0" t="n">
        <v>36780.4992989576</v>
      </c>
      <c r="N350" s="0" t="n">
        <v>23848.47</v>
      </c>
      <c r="O350" s="0" t="n">
        <v>24510.87</v>
      </c>
      <c r="P350" s="0" t="n">
        <v>32265.09</v>
      </c>
      <c r="Q350" s="0" t="n">
        <v>42047.91</v>
      </c>
      <c r="S350" s="0" t="s">
        <v>303</v>
      </c>
    </row>
    <row r="351" customFormat="false" ht="14" hidden="false" customHeight="false" outlineLevel="0" collapsed="false">
      <c r="A351" s="0" t="str">
        <f aca="false">SUBSTITUTE(C351&amp;D351&amp;E351&amp;F351&amp;G351&amp;H351&amp;I351," ","")</f>
        <v>AgenteenSitio AgenteprofesionalMatemáticas,cienciasnaturalesyafinesHoraextranocturna PlatinoNANA</v>
      </c>
      <c r="B351" s="0" t="s">
        <v>685</v>
      </c>
      <c r="C351" s="0" t="s">
        <v>51</v>
      </c>
      <c r="D351" s="0" t="s">
        <v>56</v>
      </c>
      <c r="E351" s="0" t="s">
        <v>673</v>
      </c>
      <c r="F351" s="0" t="s">
        <v>197</v>
      </c>
      <c r="G351" s="0" t="s">
        <v>198</v>
      </c>
      <c r="H351" s="0" t="s">
        <v>35</v>
      </c>
      <c r="I351" s="0" t="s">
        <v>35</v>
      </c>
      <c r="J351" s="0" t="s">
        <v>325</v>
      </c>
      <c r="K351" s="0" t="n">
        <v>37523.7031336424</v>
      </c>
      <c r="L351" s="0" t="n">
        <v>44717.175</v>
      </c>
      <c r="M351" s="0" t="n">
        <v>51492.6990185407</v>
      </c>
      <c r="N351" s="0" t="n">
        <v>33388.065</v>
      </c>
      <c r="O351" s="0" t="n">
        <v>34035.975</v>
      </c>
      <c r="P351" s="0" t="n">
        <v>40760.37</v>
      </c>
      <c r="Q351" s="0" t="n">
        <v>58361.58</v>
      </c>
      <c r="S351" s="0" t="s">
        <v>303</v>
      </c>
    </row>
    <row r="352" customFormat="false" ht="14" hidden="false" customHeight="false" outlineLevel="0" collapsed="false">
      <c r="A352" s="0" t="str">
        <f aca="false">SUBSTITUTE(C352&amp;D352&amp;E352&amp;F352&amp;G352&amp;H352&amp;I352," ","")</f>
        <v>AgenteenSitio AgenteprofesionalMatemáticas,cienciasnaturalesyafinesHoraextradominicalyfestivoPlatinoNANA</v>
      </c>
      <c r="B352" s="0" t="s">
        <v>686</v>
      </c>
      <c r="C352" s="0" t="s">
        <v>51</v>
      </c>
      <c r="D352" s="0" t="s">
        <v>56</v>
      </c>
      <c r="E352" s="0" t="s">
        <v>673</v>
      </c>
      <c r="F352" s="0" t="s">
        <v>194</v>
      </c>
      <c r="G352" s="0" t="s">
        <v>198</v>
      </c>
      <c r="H352" s="0" t="s">
        <v>35</v>
      </c>
      <c r="I352" s="0" t="s">
        <v>35</v>
      </c>
      <c r="J352" s="0" t="s">
        <v>325</v>
      </c>
      <c r="K352" s="0" t="n">
        <v>46950.9061537813</v>
      </c>
      <c r="L352" s="0" t="n">
        <v>51105.195</v>
      </c>
      <c r="M352" s="0" t="n">
        <v>58848.7988783322</v>
      </c>
      <c r="N352" s="0" t="n">
        <v>47697.975</v>
      </c>
      <c r="O352" s="0" t="n">
        <v>38799.045</v>
      </c>
      <c r="P352" s="0" t="n">
        <v>45008.01</v>
      </c>
      <c r="Q352" s="0" t="n">
        <v>64971.09</v>
      </c>
      <c r="S352" s="0" t="s">
        <v>303</v>
      </c>
    </row>
    <row r="353" customFormat="false" ht="14" hidden="false" customHeight="false" outlineLevel="0" collapsed="false">
      <c r="A353" s="0" t="str">
        <f aca="false">SUBSTITUTE(C353&amp;D353&amp;E353&amp;F353&amp;G353&amp;H353&amp;I353," ","")</f>
        <v>AgenteenSitio AgenteprofesionalMatemáticas,cienciasnaturalesyafinesServicio7x24PlatinoNANA</v>
      </c>
      <c r="B353" s="0" t="s">
        <v>687</v>
      </c>
      <c r="C353" s="0" t="s">
        <v>51</v>
      </c>
      <c r="D353" s="0" t="s">
        <v>56</v>
      </c>
      <c r="E353" s="0" t="s">
        <v>673</v>
      </c>
      <c r="F353" s="0" t="s">
        <v>55</v>
      </c>
      <c r="G353" s="0" t="s">
        <v>198</v>
      </c>
      <c r="H353" s="0" t="s">
        <v>35</v>
      </c>
      <c r="I353" s="0" t="s">
        <v>35</v>
      </c>
      <c r="J353" s="0" t="s">
        <v>305</v>
      </c>
      <c r="K353" s="0" t="n">
        <v>16924539.2889908</v>
      </c>
      <c r="L353" s="0" t="n">
        <v>25494861.06</v>
      </c>
      <c r="M353" s="0" t="n">
        <v>28258892.6423638</v>
      </c>
      <c r="N353" s="0" t="n">
        <v>22542588.765</v>
      </c>
      <c r="O353" s="0" t="n">
        <v>22805893.8</v>
      </c>
      <c r="P353" s="0" t="n">
        <v>32888360.79</v>
      </c>
      <c r="Q353" s="0" t="n">
        <v>27862636.77</v>
      </c>
      <c r="S353" s="0" t="s">
        <v>303</v>
      </c>
    </row>
    <row r="354" customFormat="false" ht="14" hidden="false" customHeight="false" outlineLevel="0" collapsed="false">
      <c r="A354" s="0" t="str">
        <f aca="false">SUBSTITUTE(C354&amp;D354&amp;E354&amp;F354&amp;G354&amp;H354&amp;I354," ","")</f>
        <v>AgenteenSitio AgenteprofesionalCienciasdelasaludyafinesJornadaOrdinariaPlataNANA</v>
      </c>
      <c r="B354" s="0" t="s">
        <v>688</v>
      </c>
      <c r="C354" s="0" t="s">
        <v>51</v>
      </c>
      <c r="D354" s="0" t="s">
        <v>56</v>
      </c>
      <c r="E354" s="0" t="s">
        <v>689</v>
      </c>
      <c r="F354" s="0" t="s">
        <v>53</v>
      </c>
      <c r="G354" s="0" t="s">
        <v>195</v>
      </c>
      <c r="H354" s="0" t="s">
        <v>35</v>
      </c>
      <c r="I354" s="0" t="s">
        <v>35</v>
      </c>
      <c r="J354" s="0" t="s">
        <v>36</v>
      </c>
      <c r="K354" s="0" t="n">
        <v>7120248.14804641</v>
      </c>
      <c r="L354" s="0" t="n">
        <v>7142795.82</v>
      </c>
      <c r="M354" s="0" t="n">
        <v>10275628.3517044</v>
      </c>
      <c r="N354" s="0" t="n">
        <v>7850518.47</v>
      </c>
      <c r="O354" s="0" t="n">
        <v>9789230.79</v>
      </c>
      <c r="P354" s="0" t="n">
        <v>7884234.63</v>
      </c>
      <c r="Q354" s="0" t="n">
        <v>8591242.095</v>
      </c>
      <c r="S354" s="0" t="s">
        <v>303</v>
      </c>
    </row>
    <row r="355" customFormat="false" ht="14" hidden="false" customHeight="false" outlineLevel="0" collapsed="false">
      <c r="A355" s="0" t="str">
        <f aca="false">SUBSTITUTE(C355&amp;D355&amp;E355&amp;F355&amp;G355&amp;H355&amp;I355," ","")</f>
        <v>AgenteenSitio AgenteprofesionalCienciasdelasaludyafinesHoraextradiurnaPlataNANA</v>
      </c>
      <c r="B355" s="0" t="s">
        <v>690</v>
      </c>
      <c r="C355" s="0" t="s">
        <v>51</v>
      </c>
      <c r="D355" s="0" t="s">
        <v>56</v>
      </c>
      <c r="E355" s="0" t="s">
        <v>689</v>
      </c>
      <c r="F355" s="0" t="s">
        <v>192</v>
      </c>
      <c r="G355" s="0" t="s">
        <v>195</v>
      </c>
      <c r="H355" s="0" t="s">
        <v>35</v>
      </c>
      <c r="I355" s="0" t="s">
        <v>35</v>
      </c>
      <c r="J355" s="0" t="s">
        <v>325</v>
      </c>
      <c r="K355" s="0" t="n">
        <v>35952.502630286</v>
      </c>
      <c r="L355" s="0" t="n">
        <v>38925.315</v>
      </c>
      <c r="M355" s="0" t="n">
        <v>57508.9981259448</v>
      </c>
      <c r="N355" s="0" t="n">
        <v>31798.305</v>
      </c>
      <c r="O355" s="0" t="n">
        <v>40062.78</v>
      </c>
      <c r="P355" s="0" t="n">
        <v>40902.165</v>
      </c>
      <c r="Q355" s="0" t="n">
        <v>50301</v>
      </c>
      <c r="S355" s="0" t="s">
        <v>303</v>
      </c>
    </row>
    <row r="356" customFormat="false" ht="14" hidden="false" customHeight="false" outlineLevel="0" collapsed="false">
      <c r="A356" s="0" t="str">
        <f aca="false">SUBSTITUTE(C356&amp;D356&amp;E356&amp;F356&amp;G356&amp;H356&amp;I356," ","")</f>
        <v>AgenteenSitio AgenteprofesionalCienciasdelasaludyafinesHoraextranocturna PlataNANA</v>
      </c>
      <c r="B356" s="0" t="s">
        <v>691</v>
      </c>
      <c r="C356" s="0" t="s">
        <v>51</v>
      </c>
      <c r="D356" s="0" t="s">
        <v>56</v>
      </c>
      <c r="E356" s="0" t="s">
        <v>689</v>
      </c>
      <c r="F356" s="0" t="s">
        <v>197</v>
      </c>
      <c r="G356" s="0" t="s">
        <v>195</v>
      </c>
      <c r="H356" s="0" t="s">
        <v>35</v>
      </c>
      <c r="I356" s="0" t="s">
        <v>35</v>
      </c>
      <c r="J356" s="0" t="s">
        <v>325</v>
      </c>
      <c r="K356" s="0" t="n">
        <v>48522.1066571378</v>
      </c>
      <c r="L356" s="0" t="n">
        <v>54495.855</v>
      </c>
      <c r="M356" s="0" t="n">
        <v>80512.5973763226</v>
      </c>
      <c r="N356" s="0" t="n">
        <v>44517.42</v>
      </c>
      <c r="O356" s="0" t="n">
        <v>55809.27</v>
      </c>
      <c r="P356" s="0" t="n">
        <v>52177.455</v>
      </c>
      <c r="Q356" s="0" t="n">
        <v>69815.925</v>
      </c>
      <c r="S356" s="0" t="s">
        <v>303</v>
      </c>
    </row>
    <row r="357" customFormat="false" ht="14" hidden="false" customHeight="false" outlineLevel="0" collapsed="false">
      <c r="A357" s="0" t="str">
        <f aca="false">SUBSTITUTE(C357&amp;D357&amp;E357&amp;F357&amp;G357&amp;H357&amp;I357," ","")</f>
        <v>AgenteenSitio AgenteprofesionalCienciasdelasaludyafinesHoraextradominicalyfestivoPlataNANA</v>
      </c>
      <c r="B357" s="0" t="s">
        <v>692</v>
      </c>
      <c r="C357" s="0" t="s">
        <v>51</v>
      </c>
      <c r="D357" s="0" t="s">
        <v>56</v>
      </c>
      <c r="E357" s="0" t="s">
        <v>689</v>
      </c>
      <c r="F357" s="0" t="s">
        <v>194</v>
      </c>
      <c r="G357" s="0" t="s">
        <v>195</v>
      </c>
      <c r="H357" s="0" t="s">
        <v>35</v>
      </c>
      <c r="I357" s="0" t="s">
        <v>35</v>
      </c>
      <c r="J357" s="0" t="s">
        <v>325</v>
      </c>
      <c r="K357" s="0" t="n">
        <v>61091.7106839896</v>
      </c>
      <c r="L357" s="0" t="n">
        <v>62281.125</v>
      </c>
      <c r="M357" s="0" t="n">
        <v>92014.3970015116</v>
      </c>
      <c r="N357" s="0" t="n">
        <v>63596.61</v>
      </c>
      <c r="O357" s="0" t="n">
        <v>63682.515</v>
      </c>
      <c r="P357" s="0" t="n">
        <v>57816.135</v>
      </c>
      <c r="Q357" s="0" t="n">
        <v>77723.325</v>
      </c>
      <c r="S357" s="0" t="s">
        <v>303</v>
      </c>
    </row>
    <row r="358" customFormat="false" ht="14" hidden="false" customHeight="false" outlineLevel="0" collapsed="false">
      <c r="A358" s="0" t="str">
        <f aca="false">SUBSTITUTE(C358&amp;D358&amp;E358&amp;F358&amp;G358&amp;H358&amp;I358," ","")</f>
        <v>AgenteenSitio AgenteprofesionalCienciasdelasaludyafinesServicio7x24PlataNANA</v>
      </c>
      <c r="B358" s="0" t="s">
        <v>693</v>
      </c>
      <c r="C358" s="0" t="s">
        <v>51</v>
      </c>
      <c r="D358" s="0" t="s">
        <v>56</v>
      </c>
      <c r="E358" s="0" t="s">
        <v>689</v>
      </c>
      <c r="F358" s="0" t="s">
        <v>55</v>
      </c>
      <c r="G358" s="0" t="s">
        <v>195</v>
      </c>
      <c r="H358" s="0" t="s">
        <v>35</v>
      </c>
      <c r="I358" s="0" t="s">
        <v>35</v>
      </c>
      <c r="J358" s="0" t="s">
        <v>305</v>
      </c>
      <c r="K358" s="0" t="n">
        <v>22203772.9802686</v>
      </c>
      <c r="L358" s="0" t="n">
        <v>31831041.015</v>
      </c>
      <c r="M358" s="0" t="n">
        <v>41359404.1156104</v>
      </c>
      <c r="N358" s="0" t="n">
        <v>29100158.325</v>
      </c>
      <c r="O358" s="0" t="n">
        <v>35857167.21</v>
      </c>
      <c r="P358" s="0" t="n">
        <v>40516817.94</v>
      </c>
      <c r="Q358" s="0" t="n">
        <v>32968703.7</v>
      </c>
      <c r="S358" s="0" t="s">
        <v>303</v>
      </c>
    </row>
    <row r="359" customFormat="false" ht="14" hidden="false" customHeight="false" outlineLevel="0" collapsed="false">
      <c r="A359" s="0" t="str">
        <f aca="false">SUBSTITUTE(C359&amp;D359&amp;E359&amp;F359&amp;G359&amp;H359&amp;I359," ","")</f>
        <v>AgenteenSitio AgenteprofesionalCienciasdelasaludyafinesJornadaOrdinariaOroNANA</v>
      </c>
      <c r="B359" s="0" t="s">
        <v>694</v>
      </c>
      <c r="C359" s="0" t="s">
        <v>51</v>
      </c>
      <c r="D359" s="0" t="s">
        <v>56</v>
      </c>
      <c r="E359" s="0" t="s">
        <v>689</v>
      </c>
      <c r="F359" s="0" t="s">
        <v>53</v>
      </c>
      <c r="G359" s="0" t="s">
        <v>54</v>
      </c>
      <c r="H359" s="0" t="s">
        <v>35</v>
      </c>
      <c r="I359" s="0" t="s">
        <v>35</v>
      </c>
      <c r="J359" s="0" t="s">
        <v>36</v>
      </c>
      <c r="K359" s="0" t="n">
        <v>7120248.14804641</v>
      </c>
      <c r="L359" s="0" t="n">
        <v>7285652.73</v>
      </c>
      <c r="M359" s="0" t="n">
        <v>10569806.0886556</v>
      </c>
      <c r="N359" s="0" t="n">
        <v>7891532.415</v>
      </c>
      <c r="O359" s="0" t="n">
        <v>9789230.79</v>
      </c>
      <c r="P359" s="0" t="n">
        <v>8050217.58</v>
      </c>
      <c r="Q359" s="0" t="n">
        <v>8972115.885</v>
      </c>
      <c r="S359" s="0" t="s">
        <v>303</v>
      </c>
    </row>
    <row r="360" customFormat="false" ht="14" hidden="false" customHeight="false" outlineLevel="0" collapsed="false">
      <c r="A360" s="0" t="str">
        <f aca="false">SUBSTITUTE(C360&amp;D360&amp;E360&amp;F360&amp;G360&amp;H360&amp;I360," ","")</f>
        <v>AgenteenSitio AgenteprofesionalCienciasdelasaludyafinesHoraextradiurnaOroNANA</v>
      </c>
      <c r="B360" s="0" t="s">
        <v>695</v>
      </c>
      <c r="C360" s="0" t="s">
        <v>51</v>
      </c>
      <c r="D360" s="0" t="s">
        <v>56</v>
      </c>
      <c r="E360" s="0" t="s">
        <v>689</v>
      </c>
      <c r="F360" s="0" t="s">
        <v>192</v>
      </c>
      <c r="G360" s="0" t="s">
        <v>54</v>
      </c>
      <c r="H360" s="0" t="s">
        <v>35</v>
      </c>
      <c r="I360" s="0" t="s">
        <v>35</v>
      </c>
      <c r="J360" s="0" t="s">
        <v>325</v>
      </c>
      <c r="K360" s="0" t="n">
        <v>35952.502630286</v>
      </c>
      <c r="L360" s="0" t="n">
        <v>39704.67</v>
      </c>
      <c r="M360" s="0" t="n">
        <v>59155.4051722071</v>
      </c>
      <c r="N360" s="0" t="n">
        <v>31798.305</v>
      </c>
      <c r="O360" s="0" t="n">
        <v>40062.78</v>
      </c>
      <c r="P360" s="0" t="n">
        <v>41763.285</v>
      </c>
      <c r="Q360" s="0" t="n">
        <v>52530.39</v>
      </c>
      <c r="S360" s="0" t="s">
        <v>303</v>
      </c>
    </row>
    <row r="361" customFormat="false" ht="14" hidden="false" customHeight="false" outlineLevel="0" collapsed="false">
      <c r="A361" s="0" t="str">
        <f aca="false">SUBSTITUTE(C361&amp;D361&amp;E361&amp;F361&amp;G361&amp;H361&amp;I361," ","")</f>
        <v>AgenteenSitio AgenteprofesionalCienciasdelasaludyafinesHoraextranocturna OroNANA</v>
      </c>
      <c r="B361" s="0" t="s">
        <v>696</v>
      </c>
      <c r="C361" s="0" t="s">
        <v>51</v>
      </c>
      <c r="D361" s="0" t="s">
        <v>56</v>
      </c>
      <c r="E361" s="0" t="s">
        <v>689</v>
      </c>
      <c r="F361" s="0" t="s">
        <v>197</v>
      </c>
      <c r="G361" s="0" t="s">
        <v>54</v>
      </c>
      <c r="H361" s="0" t="s">
        <v>35</v>
      </c>
      <c r="I361" s="0" t="s">
        <v>35</v>
      </c>
      <c r="J361" s="0" t="s">
        <v>325</v>
      </c>
      <c r="K361" s="0" t="n">
        <v>48522.1066571378</v>
      </c>
      <c r="L361" s="0" t="n">
        <v>55585.71</v>
      </c>
      <c r="M361" s="0" t="n">
        <v>82817.56724109</v>
      </c>
      <c r="N361" s="0" t="n">
        <v>44517.42</v>
      </c>
      <c r="O361" s="0" t="n">
        <v>55809.27</v>
      </c>
      <c r="P361" s="0" t="n">
        <v>53276.625</v>
      </c>
      <c r="Q361" s="0" t="n">
        <v>72911.61</v>
      </c>
      <c r="S361" s="0" t="s">
        <v>303</v>
      </c>
    </row>
    <row r="362" customFormat="false" ht="14" hidden="false" customHeight="false" outlineLevel="0" collapsed="false">
      <c r="A362" s="0" t="str">
        <f aca="false">SUBSTITUTE(C362&amp;D362&amp;E362&amp;F362&amp;G362&amp;H362&amp;I362," ","")</f>
        <v>AgenteenSitio AgenteprofesionalCienciasdelasaludyafinesHoraextradominicalyfestivoOroNANA</v>
      </c>
      <c r="B362" s="0" t="s">
        <v>697</v>
      </c>
      <c r="C362" s="0" t="s">
        <v>51</v>
      </c>
      <c r="D362" s="0" t="s">
        <v>56</v>
      </c>
      <c r="E362" s="0" t="s">
        <v>689</v>
      </c>
      <c r="F362" s="0" t="s">
        <v>194</v>
      </c>
      <c r="G362" s="0" t="s">
        <v>54</v>
      </c>
      <c r="H362" s="0" t="s">
        <v>35</v>
      </c>
      <c r="I362" s="0" t="s">
        <v>35</v>
      </c>
      <c r="J362" s="0" t="s">
        <v>325</v>
      </c>
      <c r="K362" s="0" t="n">
        <v>61091.7106839896</v>
      </c>
      <c r="L362" s="0" t="n">
        <v>63526.23</v>
      </c>
      <c r="M362" s="0" t="n">
        <v>94648.6482755314</v>
      </c>
      <c r="N362" s="0" t="n">
        <v>63596.61</v>
      </c>
      <c r="O362" s="0" t="n">
        <v>63682.515</v>
      </c>
      <c r="P362" s="0" t="n">
        <v>59033.295</v>
      </c>
      <c r="Q362" s="0" t="n">
        <v>81168.84</v>
      </c>
      <c r="S362" s="0" t="s">
        <v>303</v>
      </c>
    </row>
    <row r="363" customFormat="false" ht="14" hidden="false" customHeight="false" outlineLevel="0" collapsed="false">
      <c r="A363" s="0" t="str">
        <f aca="false">SUBSTITUTE(C363&amp;D363&amp;E363&amp;F363&amp;G363&amp;H363&amp;I363," ","")</f>
        <v>AgenteenSitio AgenteprofesionalCienciasdelasaludyafinesServicio7x24OroNANA</v>
      </c>
      <c r="B363" s="0" t="s">
        <v>698</v>
      </c>
      <c r="C363" s="0" t="s">
        <v>51</v>
      </c>
      <c r="D363" s="0" t="s">
        <v>56</v>
      </c>
      <c r="E363" s="0" t="s">
        <v>689</v>
      </c>
      <c r="F363" s="0" t="s">
        <v>55</v>
      </c>
      <c r="G363" s="0" t="s">
        <v>54</v>
      </c>
      <c r="H363" s="0" t="s">
        <v>35</v>
      </c>
      <c r="I363" s="0" t="s">
        <v>35</v>
      </c>
      <c r="J363" s="0" t="s">
        <v>305</v>
      </c>
      <c r="K363" s="0" t="n">
        <v>22203772.9802686</v>
      </c>
      <c r="L363" s="0" t="n">
        <v>32467662.27</v>
      </c>
      <c r="M363" s="0" t="n">
        <v>42543469.5068389</v>
      </c>
      <c r="N363" s="0" t="n">
        <v>29202654.375</v>
      </c>
      <c r="O363" s="0" t="n">
        <v>35857167.21</v>
      </c>
      <c r="P363" s="0" t="n">
        <v>41369802.84</v>
      </c>
      <c r="Q363" s="0" t="n">
        <v>34430298.615</v>
      </c>
      <c r="S363" s="0" t="s">
        <v>303</v>
      </c>
    </row>
    <row r="364" customFormat="false" ht="14" hidden="false" customHeight="false" outlineLevel="0" collapsed="false">
      <c r="A364" s="0" t="str">
        <f aca="false">SUBSTITUTE(C364&amp;D364&amp;E364&amp;F364&amp;G364&amp;H364&amp;I364," ","")</f>
        <v>AgenteenSitio AgenteprofesionalCienciasdelasaludyafinesJornadaOrdinariaPlatinoNANA</v>
      </c>
      <c r="B364" s="0" t="s">
        <v>699</v>
      </c>
      <c r="C364" s="0" t="s">
        <v>51</v>
      </c>
      <c r="D364" s="0" t="s">
        <v>56</v>
      </c>
      <c r="E364" s="0" t="s">
        <v>689</v>
      </c>
      <c r="F364" s="0" t="s">
        <v>53</v>
      </c>
      <c r="G364" s="0" t="s">
        <v>198</v>
      </c>
      <c r="H364" s="0" t="s">
        <v>35</v>
      </c>
      <c r="I364" s="0" t="s">
        <v>35</v>
      </c>
      <c r="J364" s="0" t="s">
        <v>36</v>
      </c>
      <c r="K364" s="0" t="n">
        <v>7120248.14804641</v>
      </c>
      <c r="L364" s="0" t="n">
        <v>7499936.025</v>
      </c>
      <c r="M364" s="0" t="n">
        <v>10881324.0989314</v>
      </c>
      <c r="N364" s="0" t="n">
        <v>7932546.36</v>
      </c>
      <c r="O364" s="0" t="n">
        <v>9789230.79</v>
      </c>
      <c r="P364" s="0" t="n">
        <v>8223340.995</v>
      </c>
      <c r="Q364" s="0" t="n">
        <v>9535779.99</v>
      </c>
      <c r="S364" s="0" t="s">
        <v>303</v>
      </c>
    </row>
    <row r="365" customFormat="false" ht="14" hidden="false" customHeight="false" outlineLevel="0" collapsed="false">
      <c r="A365" s="0" t="str">
        <f aca="false">SUBSTITUTE(C365&amp;D365&amp;E365&amp;F365&amp;G365&amp;H365&amp;I365," ","")</f>
        <v>AgenteenSitio AgenteprofesionalCienciasdelasaludyafinesHoraextradiurnaPlatinoNANA</v>
      </c>
      <c r="B365" s="0" t="s">
        <v>700</v>
      </c>
      <c r="C365" s="0" t="s">
        <v>51</v>
      </c>
      <c r="D365" s="0" t="s">
        <v>56</v>
      </c>
      <c r="E365" s="0" t="s">
        <v>689</v>
      </c>
      <c r="F365" s="0" t="s">
        <v>192</v>
      </c>
      <c r="G365" s="0" t="s">
        <v>198</v>
      </c>
      <c r="H365" s="0" t="s">
        <v>35</v>
      </c>
      <c r="I365" s="0" t="s">
        <v>35</v>
      </c>
      <c r="J365" s="0" t="s">
        <v>325</v>
      </c>
      <c r="K365" s="0" t="n">
        <v>35952.502630286</v>
      </c>
      <c r="L365" s="0" t="n">
        <v>40872.15</v>
      </c>
      <c r="M365" s="0" t="n">
        <v>60898.8594949954</v>
      </c>
      <c r="N365" s="0" t="n">
        <v>31798.305</v>
      </c>
      <c r="O365" s="0" t="n">
        <v>40062.78</v>
      </c>
      <c r="P365" s="0" t="n">
        <v>42660.63</v>
      </c>
      <c r="Q365" s="0" t="n">
        <v>55831.005</v>
      </c>
      <c r="S365" s="0" t="s">
        <v>303</v>
      </c>
    </row>
    <row r="366" customFormat="false" ht="14" hidden="false" customHeight="false" outlineLevel="0" collapsed="false">
      <c r="A366" s="0" t="str">
        <f aca="false">SUBSTITUTE(C366&amp;D366&amp;E366&amp;F366&amp;G366&amp;H366&amp;I366," ","")</f>
        <v>AgenteenSitio AgenteprofesionalCienciasdelasaludyafinesHoraextranocturna PlatinoNANA</v>
      </c>
      <c r="B366" s="0" t="s">
        <v>701</v>
      </c>
      <c r="C366" s="0" t="s">
        <v>51</v>
      </c>
      <c r="D366" s="0" t="s">
        <v>56</v>
      </c>
      <c r="E366" s="0" t="s">
        <v>689</v>
      </c>
      <c r="F366" s="0" t="s">
        <v>197</v>
      </c>
      <c r="G366" s="0" t="s">
        <v>198</v>
      </c>
      <c r="H366" s="0" t="s">
        <v>35</v>
      </c>
      <c r="I366" s="0" t="s">
        <v>35</v>
      </c>
      <c r="J366" s="0" t="s">
        <v>325</v>
      </c>
      <c r="K366" s="0" t="n">
        <v>48522.1066571378</v>
      </c>
      <c r="L366" s="0" t="n">
        <v>57221.01</v>
      </c>
      <c r="M366" s="0" t="n">
        <v>85258.4032929936</v>
      </c>
      <c r="N366" s="0" t="n">
        <v>44517.42</v>
      </c>
      <c r="O366" s="0" t="n">
        <v>55809.27</v>
      </c>
      <c r="P366" s="0" t="n">
        <v>54422.37</v>
      </c>
      <c r="Q366" s="0" t="n">
        <v>77491.485</v>
      </c>
      <c r="S366" s="0" t="s">
        <v>303</v>
      </c>
    </row>
    <row r="367" customFormat="false" ht="14" hidden="false" customHeight="false" outlineLevel="0" collapsed="false">
      <c r="A367" s="0" t="str">
        <f aca="false">SUBSTITUTE(C367&amp;D367&amp;E367&amp;F367&amp;G367&amp;H367&amp;I367," ","")</f>
        <v>AgenteenSitio AgenteprofesionalCienciasdelasaludyafinesHoraextradominicalyfestivoPlatinoNANA</v>
      </c>
      <c r="B367" s="0" t="s">
        <v>702</v>
      </c>
      <c r="C367" s="0" t="s">
        <v>51</v>
      </c>
      <c r="D367" s="0" t="s">
        <v>56</v>
      </c>
      <c r="E367" s="0" t="s">
        <v>689</v>
      </c>
      <c r="F367" s="0" t="s">
        <v>194</v>
      </c>
      <c r="G367" s="0" t="s">
        <v>198</v>
      </c>
      <c r="H367" s="0" t="s">
        <v>35</v>
      </c>
      <c r="I367" s="0" t="s">
        <v>35</v>
      </c>
      <c r="J367" s="0" t="s">
        <v>325</v>
      </c>
      <c r="K367" s="0" t="n">
        <v>61091.7106839896</v>
      </c>
      <c r="L367" s="0" t="n">
        <v>65395.44</v>
      </c>
      <c r="M367" s="0" t="n">
        <v>97438.1751919927</v>
      </c>
      <c r="N367" s="0" t="n">
        <v>63596.61</v>
      </c>
      <c r="O367" s="0" t="n">
        <v>63682.515</v>
      </c>
      <c r="P367" s="0" t="n">
        <v>60302.205</v>
      </c>
      <c r="Q367" s="0" t="n">
        <v>86268.285</v>
      </c>
      <c r="S367" s="0" t="s">
        <v>303</v>
      </c>
    </row>
    <row r="368" customFormat="false" ht="14" hidden="false" customHeight="false" outlineLevel="0" collapsed="false">
      <c r="A368" s="0" t="str">
        <f aca="false">SUBSTITUTE(C368&amp;D368&amp;E368&amp;F368&amp;G368&amp;H368&amp;I368," ","")</f>
        <v>AgenteenSitio AgenteprofesionalCienciasdelasaludyafinesServicio7x24PlatinoNANA</v>
      </c>
      <c r="B368" s="0" t="s">
        <v>703</v>
      </c>
      <c r="C368" s="0" t="s">
        <v>51</v>
      </c>
      <c r="D368" s="0" t="s">
        <v>56</v>
      </c>
      <c r="E368" s="0" t="s">
        <v>689</v>
      </c>
      <c r="F368" s="0" t="s">
        <v>55</v>
      </c>
      <c r="G368" s="0" t="s">
        <v>198</v>
      </c>
      <c r="H368" s="0" t="s">
        <v>35</v>
      </c>
      <c r="I368" s="0" t="s">
        <v>35</v>
      </c>
      <c r="J368" s="0" t="s">
        <v>305</v>
      </c>
      <c r="K368" s="0" t="n">
        <v>22203772.9802686</v>
      </c>
      <c r="L368" s="0" t="n">
        <v>33422593.635</v>
      </c>
      <c r="M368" s="0" t="n">
        <v>43797329.4981987</v>
      </c>
      <c r="N368" s="0" t="n">
        <v>29305150.425</v>
      </c>
      <c r="O368" s="0" t="n">
        <v>35857167.21</v>
      </c>
      <c r="P368" s="0" t="n">
        <v>42259476.42</v>
      </c>
      <c r="Q368" s="0" t="n">
        <v>36593345.115</v>
      </c>
      <c r="S368" s="0" t="s">
        <v>303</v>
      </c>
    </row>
    <row r="369" customFormat="false" ht="14" hidden="false" customHeight="false" outlineLevel="0" collapsed="false">
      <c r="A369" s="0" t="str">
        <f aca="false">SUBSTITUTE(C369&amp;D369&amp;E369&amp;F369&amp;G369&amp;H369&amp;I369," ","")</f>
        <v>AgenteenSitio AgenteprofesionalAgronomía,veterinariayafinesJornadaOrdinariaPlataNANA</v>
      </c>
      <c r="B369" s="0" t="s">
        <v>704</v>
      </c>
      <c r="C369" s="0" t="s">
        <v>51</v>
      </c>
      <c r="D369" s="0" t="s">
        <v>56</v>
      </c>
      <c r="E369" s="0" t="s">
        <v>705</v>
      </c>
      <c r="F369" s="0" t="s">
        <v>53</v>
      </c>
      <c r="G369" s="0" t="s">
        <v>195</v>
      </c>
      <c r="H369" s="0" t="s">
        <v>35</v>
      </c>
      <c r="I369" s="0" t="s">
        <v>35</v>
      </c>
      <c r="J369" s="0" t="s">
        <v>36</v>
      </c>
      <c r="K369" s="0" t="n">
        <v>5611895.6648242</v>
      </c>
      <c r="L369" s="0" t="n">
        <v>5582012.715</v>
      </c>
      <c r="M369" s="0" t="n">
        <v>6723601.44913796</v>
      </c>
      <c r="N369" s="0" t="n">
        <v>6092959.095</v>
      </c>
      <c r="O369" s="0" t="n">
        <v>6429989.25</v>
      </c>
      <c r="P369" s="0" t="n">
        <v>6335498.925</v>
      </c>
      <c r="Q369" s="0" t="n">
        <v>6743447.28</v>
      </c>
      <c r="S369" s="0" t="s">
        <v>303</v>
      </c>
    </row>
    <row r="370" customFormat="false" ht="14" hidden="false" customHeight="false" outlineLevel="0" collapsed="false">
      <c r="A370" s="0" t="str">
        <f aca="false">SUBSTITUTE(C370&amp;D370&amp;E370&amp;F370&amp;G370&amp;H370&amp;I370," ","")</f>
        <v>AgenteenSitio AgenteprofesionalAgronomía,veterinariayafinesHoraextradiurnaPlataNANA</v>
      </c>
      <c r="B370" s="0" t="s">
        <v>706</v>
      </c>
      <c r="C370" s="0" t="s">
        <v>51</v>
      </c>
      <c r="D370" s="0" t="s">
        <v>56</v>
      </c>
      <c r="E370" s="0" t="s">
        <v>705</v>
      </c>
      <c r="F370" s="0" t="s">
        <v>192</v>
      </c>
      <c r="G370" s="0" t="s">
        <v>195</v>
      </c>
      <c r="H370" s="0" t="s">
        <v>35</v>
      </c>
      <c r="I370" s="0" t="s">
        <v>35</v>
      </c>
      <c r="J370" s="0" t="s">
        <v>325</v>
      </c>
      <c r="K370" s="0" t="n">
        <v>28096.5001135036</v>
      </c>
      <c r="L370" s="0" t="n">
        <v>30419.685</v>
      </c>
      <c r="M370" s="0" t="n">
        <v>34733.1572839864</v>
      </c>
      <c r="N370" s="0" t="n">
        <v>23848.47</v>
      </c>
      <c r="O370" s="0" t="n">
        <v>24510.87</v>
      </c>
      <c r="P370" s="0" t="n">
        <v>30935.115</v>
      </c>
      <c r="Q370" s="0" t="n">
        <v>37883.07</v>
      </c>
      <c r="S370" s="0" t="s">
        <v>303</v>
      </c>
    </row>
    <row r="371" customFormat="false" ht="14" hidden="false" customHeight="false" outlineLevel="0" collapsed="false">
      <c r="A371" s="0" t="str">
        <f aca="false">SUBSTITUTE(C371&amp;D371&amp;E371&amp;F371&amp;G371&amp;H371&amp;I371," ","")</f>
        <v>AgenteenSitio AgenteprofesionalAgronomía,veterinariayafinesHoraextranocturna PlataNANA</v>
      </c>
      <c r="B371" s="0" t="s">
        <v>707</v>
      </c>
      <c r="C371" s="0" t="s">
        <v>51</v>
      </c>
      <c r="D371" s="0" t="s">
        <v>56</v>
      </c>
      <c r="E371" s="0" t="s">
        <v>705</v>
      </c>
      <c r="F371" s="0" t="s">
        <v>197</v>
      </c>
      <c r="G371" s="0" t="s">
        <v>195</v>
      </c>
      <c r="H371" s="0" t="s">
        <v>35</v>
      </c>
      <c r="I371" s="0" t="s">
        <v>35</v>
      </c>
      <c r="J371" s="0" t="s">
        <v>325</v>
      </c>
      <c r="K371" s="0" t="n">
        <v>37523.7031336424</v>
      </c>
      <c r="L371" s="0" t="n">
        <v>42588.18</v>
      </c>
      <c r="M371" s="0" t="n">
        <v>48626.420197581</v>
      </c>
      <c r="N371" s="0" t="n">
        <v>33388.065</v>
      </c>
      <c r="O371" s="0" t="n">
        <v>34035.975</v>
      </c>
      <c r="P371" s="0" t="n">
        <v>39079.53</v>
      </c>
      <c r="Q371" s="0" t="n">
        <v>52580.07</v>
      </c>
      <c r="S371" s="0" t="s">
        <v>303</v>
      </c>
    </row>
    <row r="372" customFormat="false" ht="14" hidden="false" customHeight="false" outlineLevel="0" collapsed="false">
      <c r="A372" s="0" t="str">
        <f aca="false">SUBSTITUTE(C372&amp;D372&amp;E372&amp;F372&amp;G372&amp;H372&amp;I372," ","")</f>
        <v>AgenteenSitio AgenteprofesionalAgronomía,veterinariayafinesHoraextradominicalyfestivoPlataNANA</v>
      </c>
      <c r="B372" s="0" t="s">
        <v>708</v>
      </c>
      <c r="C372" s="0" t="s">
        <v>51</v>
      </c>
      <c r="D372" s="0" t="s">
        <v>56</v>
      </c>
      <c r="E372" s="0" t="s">
        <v>705</v>
      </c>
      <c r="F372" s="0" t="s">
        <v>194</v>
      </c>
      <c r="G372" s="0" t="s">
        <v>195</v>
      </c>
      <c r="H372" s="0" t="s">
        <v>35</v>
      </c>
      <c r="I372" s="0" t="s">
        <v>35</v>
      </c>
      <c r="J372" s="0" t="s">
        <v>325</v>
      </c>
      <c r="K372" s="0" t="n">
        <v>46950.9061537813</v>
      </c>
      <c r="L372" s="0" t="n">
        <v>48671.91</v>
      </c>
      <c r="M372" s="0" t="n">
        <v>55573.0516543783</v>
      </c>
      <c r="N372" s="0" t="n">
        <v>47697.975</v>
      </c>
      <c r="O372" s="0" t="n">
        <v>38799.045</v>
      </c>
      <c r="P372" s="0" t="n">
        <v>43152.255</v>
      </c>
      <c r="Q372" s="0" t="n">
        <v>58535.46</v>
      </c>
      <c r="S372" s="0" t="s">
        <v>303</v>
      </c>
    </row>
    <row r="373" customFormat="false" ht="14" hidden="false" customHeight="false" outlineLevel="0" collapsed="false">
      <c r="A373" s="0" t="str">
        <f aca="false">SUBSTITUTE(C373&amp;D373&amp;E373&amp;F373&amp;G373&amp;H373&amp;I373," ","")</f>
        <v>AgenteenSitio AgenteprofesionalAgronomía,veterinariayafinesServicio7x24PlataNANA</v>
      </c>
      <c r="B373" s="0" t="s">
        <v>709</v>
      </c>
      <c r="C373" s="0" t="s">
        <v>51</v>
      </c>
      <c r="D373" s="0" t="s">
        <v>56</v>
      </c>
      <c r="E373" s="0" t="s">
        <v>705</v>
      </c>
      <c r="F373" s="0" t="s">
        <v>55</v>
      </c>
      <c r="G373" s="0" t="s">
        <v>195</v>
      </c>
      <c r="H373" s="0" t="s">
        <v>35</v>
      </c>
      <c r="I373" s="0" t="s">
        <v>35</v>
      </c>
      <c r="J373" s="0" t="s">
        <v>305</v>
      </c>
      <c r="K373" s="0" t="n">
        <v>16924539.2889908</v>
      </c>
      <c r="L373" s="0" t="n">
        <v>24280819.515</v>
      </c>
      <c r="M373" s="0" t="n">
        <v>26685895.5567884</v>
      </c>
      <c r="N373" s="0" t="n">
        <v>22337597.7</v>
      </c>
      <c r="O373" s="0" t="n">
        <v>22805893.8</v>
      </c>
      <c r="P373" s="0" t="n">
        <v>31532139.225</v>
      </c>
      <c r="Q373" s="0" t="n">
        <v>25102789.605</v>
      </c>
      <c r="S373" s="0" t="s">
        <v>303</v>
      </c>
    </row>
    <row r="374" customFormat="false" ht="14" hidden="false" customHeight="false" outlineLevel="0" collapsed="false">
      <c r="A374" s="0" t="str">
        <f aca="false">SUBSTITUTE(C374&amp;D374&amp;E374&amp;F374&amp;G374&amp;H374&amp;I374," ","")</f>
        <v>AgenteenSitio AgenteprofesionalAgronomía,veterinariayafinesJornadaOrdinariaOroNANA</v>
      </c>
      <c r="B374" s="0" t="s">
        <v>710</v>
      </c>
      <c r="C374" s="0" t="s">
        <v>51</v>
      </c>
      <c r="D374" s="0" t="s">
        <v>56</v>
      </c>
      <c r="E374" s="0" t="s">
        <v>705</v>
      </c>
      <c r="F374" s="0" t="s">
        <v>53</v>
      </c>
      <c r="G374" s="0" t="s">
        <v>54</v>
      </c>
      <c r="H374" s="0" t="s">
        <v>35</v>
      </c>
      <c r="I374" s="0" t="s">
        <v>35</v>
      </c>
      <c r="J374" s="0" t="s">
        <v>36</v>
      </c>
      <c r="K374" s="0" t="n">
        <v>5611895.6648242</v>
      </c>
      <c r="L374" s="0" t="n">
        <v>5693652.99</v>
      </c>
      <c r="M374" s="0" t="n">
        <v>6819845.38628565</v>
      </c>
      <c r="N374" s="0" t="n">
        <v>6133973.04</v>
      </c>
      <c r="O374" s="0" t="n">
        <v>6429989.25</v>
      </c>
      <c r="P374" s="0" t="n">
        <v>6468877.305</v>
      </c>
      <c r="Q374" s="0" t="n">
        <v>7042402.89</v>
      </c>
      <c r="S374" s="0" t="s">
        <v>303</v>
      </c>
    </row>
    <row r="375" customFormat="false" ht="14" hidden="false" customHeight="false" outlineLevel="0" collapsed="false">
      <c r="A375" s="0" t="str">
        <f aca="false">SUBSTITUTE(C375&amp;D375&amp;E375&amp;F375&amp;G375&amp;H375&amp;I375," ","")</f>
        <v>AgenteenSitio AgenteprofesionalAgronomía,veterinariayafinesHoraextradiurnaOroNANA</v>
      </c>
      <c r="B375" s="0" t="s">
        <v>711</v>
      </c>
      <c r="C375" s="0" t="s">
        <v>51</v>
      </c>
      <c r="D375" s="0" t="s">
        <v>56</v>
      </c>
      <c r="E375" s="0" t="s">
        <v>705</v>
      </c>
      <c r="F375" s="0" t="s">
        <v>192</v>
      </c>
      <c r="G375" s="0" t="s">
        <v>54</v>
      </c>
      <c r="H375" s="0" t="s">
        <v>35</v>
      </c>
      <c r="I375" s="0" t="s">
        <v>35</v>
      </c>
      <c r="J375" s="0" t="s">
        <v>325</v>
      </c>
      <c r="K375" s="0" t="n">
        <v>28096.5001135036</v>
      </c>
      <c r="L375" s="0" t="n">
        <v>31028.265</v>
      </c>
      <c r="M375" s="0" t="n">
        <v>35727.5219356895</v>
      </c>
      <c r="N375" s="0" t="n">
        <v>23848.47</v>
      </c>
      <c r="O375" s="0" t="n">
        <v>24510.87</v>
      </c>
      <c r="P375" s="0" t="n">
        <v>31586.13</v>
      </c>
      <c r="Q375" s="0" t="n">
        <v>39562.875</v>
      </c>
      <c r="S375" s="0" t="s">
        <v>303</v>
      </c>
    </row>
    <row r="376" customFormat="false" ht="14" hidden="false" customHeight="false" outlineLevel="0" collapsed="false">
      <c r="A376" s="0" t="str">
        <f aca="false">SUBSTITUTE(C376&amp;D376&amp;E376&amp;F376&amp;G376&amp;H376&amp;I376," ","")</f>
        <v>AgenteenSitio AgenteprofesionalAgronomía,veterinariayafinesHoraextranocturna OroNANA</v>
      </c>
      <c r="B376" s="0" t="s">
        <v>712</v>
      </c>
      <c r="C376" s="0" t="s">
        <v>51</v>
      </c>
      <c r="D376" s="0" t="s">
        <v>56</v>
      </c>
      <c r="E376" s="0" t="s">
        <v>705</v>
      </c>
      <c r="F376" s="0" t="s">
        <v>197</v>
      </c>
      <c r="G376" s="0" t="s">
        <v>54</v>
      </c>
      <c r="H376" s="0" t="s">
        <v>35</v>
      </c>
      <c r="I376" s="0" t="s">
        <v>35</v>
      </c>
      <c r="J376" s="0" t="s">
        <v>325</v>
      </c>
      <c r="K376" s="0" t="n">
        <v>37523.7031336424</v>
      </c>
      <c r="L376" s="0" t="n">
        <v>43439.985</v>
      </c>
      <c r="M376" s="0" t="n">
        <v>50018.5307099652</v>
      </c>
      <c r="N376" s="0" t="n">
        <v>33388.065</v>
      </c>
      <c r="O376" s="0" t="n">
        <v>34035.975</v>
      </c>
      <c r="P376" s="0" t="n">
        <v>39902.355</v>
      </c>
      <c r="Q376" s="0" t="n">
        <v>54911.925</v>
      </c>
      <c r="S376" s="0" t="s">
        <v>303</v>
      </c>
    </row>
    <row r="377" customFormat="false" ht="14" hidden="false" customHeight="false" outlineLevel="0" collapsed="false">
      <c r="A377" s="0" t="str">
        <f aca="false">SUBSTITUTE(C377&amp;D377&amp;E377&amp;F377&amp;G377&amp;H377&amp;I377," ","")</f>
        <v>AgenteenSitio AgenteprofesionalAgronomía,veterinariayafinesHoraextradominicalyfestivoOroNANA</v>
      </c>
      <c r="B377" s="0" t="s">
        <v>713</v>
      </c>
      <c r="C377" s="0" t="s">
        <v>51</v>
      </c>
      <c r="D377" s="0" t="s">
        <v>56</v>
      </c>
      <c r="E377" s="0" t="s">
        <v>705</v>
      </c>
      <c r="F377" s="0" t="s">
        <v>194</v>
      </c>
      <c r="G377" s="0" t="s">
        <v>54</v>
      </c>
      <c r="H377" s="0" t="s">
        <v>35</v>
      </c>
      <c r="I377" s="0" t="s">
        <v>35</v>
      </c>
      <c r="J377" s="0" t="s">
        <v>325</v>
      </c>
      <c r="K377" s="0" t="n">
        <v>46950.9061537813</v>
      </c>
      <c r="L377" s="0" t="n">
        <v>49645.845</v>
      </c>
      <c r="M377" s="0" t="n">
        <v>57164.0350971031</v>
      </c>
      <c r="N377" s="0" t="n">
        <v>47697.975</v>
      </c>
      <c r="O377" s="0" t="n">
        <v>38799.045</v>
      </c>
      <c r="P377" s="0" t="n">
        <v>44060.985</v>
      </c>
      <c r="Q377" s="0" t="n">
        <v>61131.24</v>
      </c>
      <c r="S377" s="0" t="s">
        <v>303</v>
      </c>
    </row>
    <row r="378" customFormat="false" ht="14" hidden="false" customHeight="false" outlineLevel="0" collapsed="false">
      <c r="A378" s="0" t="str">
        <f aca="false">SUBSTITUTE(C378&amp;D378&amp;E378&amp;F378&amp;G378&amp;H378&amp;I378," ","")</f>
        <v>AgenteenSitio AgenteprofesionalAgronomía,veterinariayafinesServicio7x24OroNANA</v>
      </c>
      <c r="B378" s="0" t="s">
        <v>714</v>
      </c>
      <c r="C378" s="0" t="s">
        <v>51</v>
      </c>
      <c r="D378" s="0" t="s">
        <v>56</v>
      </c>
      <c r="E378" s="0" t="s">
        <v>705</v>
      </c>
      <c r="F378" s="0" t="s">
        <v>55</v>
      </c>
      <c r="G378" s="0" t="s">
        <v>54</v>
      </c>
      <c r="H378" s="0" t="s">
        <v>35</v>
      </c>
      <c r="I378" s="0" t="s">
        <v>35</v>
      </c>
      <c r="J378" s="0" t="s">
        <v>305</v>
      </c>
      <c r="K378" s="0" t="n">
        <v>16924539.2889908</v>
      </c>
      <c r="L378" s="0" t="n">
        <v>24766436.34</v>
      </c>
      <c r="M378" s="0" t="n">
        <v>27449877.6797998</v>
      </c>
      <c r="N378" s="0" t="n">
        <v>22440093.75</v>
      </c>
      <c r="O378" s="0" t="n">
        <v>22805893.8</v>
      </c>
      <c r="P378" s="0" t="n">
        <v>32195973.735</v>
      </c>
      <c r="Q378" s="0" t="n">
        <v>26215666.11</v>
      </c>
      <c r="S378" s="0" t="s">
        <v>303</v>
      </c>
    </row>
    <row r="379" customFormat="false" ht="14" hidden="false" customHeight="false" outlineLevel="0" collapsed="false">
      <c r="A379" s="0" t="str">
        <f aca="false">SUBSTITUTE(C379&amp;D379&amp;E379&amp;F379&amp;G379&amp;H379&amp;I379," ","")</f>
        <v>AgenteenSitio AgenteprofesionalAgronomía,veterinariayafinesJornadaOrdinariaPlatinoNANA</v>
      </c>
      <c r="B379" s="0" t="s">
        <v>715</v>
      </c>
      <c r="C379" s="0" t="s">
        <v>51</v>
      </c>
      <c r="D379" s="0" t="s">
        <v>56</v>
      </c>
      <c r="E379" s="0" t="s">
        <v>705</v>
      </c>
      <c r="F379" s="0" t="s">
        <v>53</v>
      </c>
      <c r="G379" s="0" t="s">
        <v>198</v>
      </c>
      <c r="H379" s="0" t="s">
        <v>35</v>
      </c>
      <c r="I379" s="0" t="s">
        <v>35</v>
      </c>
      <c r="J379" s="0" t="s">
        <v>36</v>
      </c>
      <c r="K379" s="0" t="n">
        <v>5611895.6648242</v>
      </c>
      <c r="L379" s="0" t="n">
        <v>5861113.92</v>
      </c>
      <c r="M379" s="0" t="n">
        <v>7020842.89251276</v>
      </c>
      <c r="N379" s="0" t="n">
        <v>6174986.985</v>
      </c>
      <c r="O379" s="0" t="n">
        <v>6429989.25</v>
      </c>
      <c r="P379" s="0" t="n">
        <v>6607992.69</v>
      </c>
      <c r="Q379" s="0" t="n">
        <v>7484834.34</v>
      </c>
      <c r="S379" s="0" t="s">
        <v>303</v>
      </c>
    </row>
    <row r="380" customFormat="false" ht="14" hidden="false" customHeight="false" outlineLevel="0" collapsed="false">
      <c r="A380" s="0" t="str">
        <f aca="false">SUBSTITUTE(C380&amp;D380&amp;E380&amp;F380&amp;G380&amp;H380&amp;I380," ","")</f>
        <v>AgenteenSitio AgenteprofesionalAgronomía,veterinariayafinesHoraextradiurnaPlatinoNANA</v>
      </c>
      <c r="B380" s="0" t="s">
        <v>716</v>
      </c>
      <c r="C380" s="0" t="s">
        <v>51</v>
      </c>
      <c r="D380" s="0" t="s">
        <v>56</v>
      </c>
      <c r="E380" s="0" t="s">
        <v>705</v>
      </c>
      <c r="F380" s="0" t="s">
        <v>192</v>
      </c>
      <c r="G380" s="0" t="s">
        <v>198</v>
      </c>
      <c r="H380" s="0" t="s">
        <v>35</v>
      </c>
      <c r="I380" s="0" t="s">
        <v>35</v>
      </c>
      <c r="J380" s="0" t="s">
        <v>325</v>
      </c>
      <c r="K380" s="0" t="n">
        <v>28096.5001135036</v>
      </c>
      <c r="L380" s="0" t="n">
        <v>31941.135</v>
      </c>
      <c r="M380" s="0" t="n">
        <v>36780.4992989576</v>
      </c>
      <c r="N380" s="0" t="n">
        <v>23848.47</v>
      </c>
      <c r="O380" s="0" t="n">
        <v>24510.87</v>
      </c>
      <c r="P380" s="0" t="n">
        <v>32265.09</v>
      </c>
      <c r="Q380" s="0" t="n">
        <v>42047.91</v>
      </c>
      <c r="S380" s="0" t="s">
        <v>303</v>
      </c>
    </row>
    <row r="381" customFormat="false" ht="14" hidden="false" customHeight="false" outlineLevel="0" collapsed="false">
      <c r="A381" s="0" t="str">
        <f aca="false">SUBSTITUTE(C381&amp;D381&amp;E381&amp;F381&amp;G381&amp;H381&amp;I381," ","")</f>
        <v>AgenteenSitio AgenteprofesionalAgronomía,veterinariayafinesHoraextranocturna PlatinoNANA</v>
      </c>
      <c r="B381" s="0" t="s">
        <v>717</v>
      </c>
      <c r="C381" s="0" t="s">
        <v>51</v>
      </c>
      <c r="D381" s="0" t="s">
        <v>56</v>
      </c>
      <c r="E381" s="0" t="s">
        <v>705</v>
      </c>
      <c r="F381" s="0" t="s">
        <v>197</v>
      </c>
      <c r="G381" s="0" t="s">
        <v>198</v>
      </c>
      <c r="H381" s="0" t="s">
        <v>35</v>
      </c>
      <c r="I381" s="0" t="s">
        <v>35</v>
      </c>
      <c r="J381" s="0" t="s">
        <v>325</v>
      </c>
      <c r="K381" s="0" t="n">
        <v>37523.7031336424</v>
      </c>
      <c r="L381" s="0" t="n">
        <v>44717.175</v>
      </c>
      <c r="M381" s="0" t="n">
        <v>51492.6990185407</v>
      </c>
      <c r="N381" s="0" t="n">
        <v>33388.065</v>
      </c>
      <c r="O381" s="0" t="n">
        <v>34035.975</v>
      </c>
      <c r="P381" s="0" t="n">
        <v>40760.37</v>
      </c>
      <c r="Q381" s="0" t="n">
        <v>58361.58</v>
      </c>
      <c r="S381" s="0" t="s">
        <v>303</v>
      </c>
    </row>
    <row r="382" customFormat="false" ht="14" hidden="false" customHeight="false" outlineLevel="0" collapsed="false">
      <c r="A382" s="0" t="str">
        <f aca="false">SUBSTITUTE(C382&amp;D382&amp;E382&amp;F382&amp;G382&amp;H382&amp;I382," ","")</f>
        <v>AgenteenSitio AgenteprofesionalAgronomía,veterinariayafinesHoraextradominicalyfestivoPlatinoNANA</v>
      </c>
      <c r="B382" s="0" t="s">
        <v>718</v>
      </c>
      <c r="C382" s="0" t="s">
        <v>51</v>
      </c>
      <c r="D382" s="0" t="s">
        <v>56</v>
      </c>
      <c r="E382" s="0" t="s">
        <v>705</v>
      </c>
      <c r="F382" s="0" t="s">
        <v>194</v>
      </c>
      <c r="G382" s="0" t="s">
        <v>198</v>
      </c>
      <c r="H382" s="0" t="s">
        <v>35</v>
      </c>
      <c r="I382" s="0" t="s">
        <v>35</v>
      </c>
      <c r="J382" s="0" t="s">
        <v>325</v>
      </c>
      <c r="K382" s="0" t="n">
        <v>46950.9061537813</v>
      </c>
      <c r="L382" s="0" t="n">
        <v>51105.195</v>
      </c>
      <c r="M382" s="0" t="n">
        <v>58848.7988783322</v>
      </c>
      <c r="N382" s="0" t="n">
        <v>47697.975</v>
      </c>
      <c r="O382" s="0" t="n">
        <v>38799.045</v>
      </c>
      <c r="P382" s="0" t="n">
        <v>45008.01</v>
      </c>
      <c r="Q382" s="0" t="n">
        <v>64971.09</v>
      </c>
      <c r="S382" s="0" t="s">
        <v>303</v>
      </c>
    </row>
    <row r="383" customFormat="false" ht="14" hidden="false" customHeight="false" outlineLevel="0" collapsed="false">
      <c r="A383" s="0" t="str">
        <f aca="false">SUBSTITUTE(C383&amp;D383&amp;E383&amp;F383&amp;G383&amp;H383&amp;I383," ","")</f>
        <v>AgenteenSitio AgenteprofesionalAgronomía,veterinariayafinesServicio7x24PlatinoNANA</v>
      </c>
      <c r="B383" s="0" t="s">
        <v>719</v>
      </c>
      <c r="C383" s="0" t="s">
        <v>51</v>
      </c>
      <c r="D383" s="0" t="s">
        <v>56</v>
      </c>
      <c r="E383" s="0" t="s">
        <v>705</v>
      </c>
      <c r="F383" s="0" t="s">
        <v>55</v>
      </c>
      <c r="G383" s="0" t="s">
        <v>198</v>
      </c>
      <c r="H383" s="0" t="s">
        <v>35</v>
      </c>
      <c r="I383" s="0" t="s">
        <v>35</v>
      </c>
      <c r="J383" s="0" t="s">
        <v>305</v>
      </c>
      <c r="K383" s="0" t="n">
        <v>16924539.2889908</v>
      </c>
      <c r="L383" s="0" t="n">
        <v>25494861.06</v>
      </c>
      <c r="M383" s="0" t="n">
        <v>28258892.6423638</v>
      </c>
      <c r="N383" s="0" t="n">
        <v>22542588.765</v>
      </c>
      <c r="O383" s="0" t="n">
        <v>22805893.8</v>
      </c>
      <c r="P383" s="0" t="n">
        <v>32888360.79</v>
      </c>
      <c r="Q383" s="0" t="n">
        <v>27862636.77</v>
      </c>
      <c r="S383" s="0" t="s">
        <v>303</v>
      </c>
    </row>
    <row r="384" customFormat="false" ht="14" hidden="false" customHeight="false" outlineLevel="0" collapsed="false">
      <c r="A384" s="0" t="str">
        <f aca="false">SUBSTITUTE(C384&amp;D384&amp;E384&amp;F384&amp;G384&amp;H384&amp;I384," ","")</f>
        <v>AgenteenSitio AgenteprofesionalCienciasdelaeducaciónyafinesJornadaOrdinariaPlataNANA</v>
      </c>
      <c r="B384" s="0" t="s">
        <v>720</v>
      </c>
      <c r="C384" s="0" t="s">
        <v>51</v>
      </c>
      <c r="D384" s="0" t="s">
        <v>56</v>
      </c>
      <c r="E384" s="0" t="s">
        <v>721</v>
      </c>
      <c r="F384" s="0" t="s">
        <v>53</v>
      </c>
      <c r="G384" s="0" t="s">
        <v>195</v>
      </c>
      <c r="H384" s="0" t="s">
        <v>35</v>
      </c>
      <c r="I384" s="0" t="s">
        <v>35</v>
      </c>
      <c r="J384" s="0" t="s">
        <v>36</v>
      </c>
      <c r="K384" s="0" t="n">
        <v>5611895.6648242</v>
      </c>
      <c r="L384" s="0" t="n">
        <v>5582012.715</v>
      </c>
      <c r="M384" s="0" t="n">
        <v>6723601.44913796</v>
      </c>
      <c r="N384" s="0" t="n">
        <v>6092959.095</v>
      </c>
      <c r="O384" s="0" t="n">
        <v>6429989.25</v>
      </c>
      <c r="P384" s="0" t="n">
        <v>6335498.925</v>
      </c>
      <c r="Q384" s="0" t="n">
        <v>6743447.28</v>
      </c>
      <c r="S384" s="0" t="s">
        <v>303</v>
      </c>
    </row>
    <row r="385" customFormat="false" ht="14" hidden="false" customHeight="false" outlineLevel="0" collapsed="false">
      <c r="A385" s="0" t="str">
        <f aca="false">SUBSTITUTE(C385&amp;D385&amp;E385&amp;F385&amp;G385&amp;H385&amp;I385," ","")</f>
        <v>AgenteenSitio AgenteprofesionalCienciasdelaeducaciónyafinesHoraextradiurnaPlataNANA</v>
      </c>
      <c r="B385" s="0" t="s">
        <v>722</v>
      </c>
      <c r="C385" s="0" t="s">
        <v>51</v>
      </c>
      <c r="D385" s="0" t="s">
        <v>56</v>
      </c>
      <c r="E385" s="0" t="s">
        <v>721</v>
      </c>
      <c r="F385" s="0" t="s">
        <v>192</v>
      </c>
      <c r="G385" s="0" t="s">
        <v>195</v>
      </c>
      <c r="H385" s="0" t="s">
        <v>35</v>
      </c>
      <c r="I385" s="0" t="s">
        <v>35</v>
      </c>
      <c r="J385" s="0" t="s">
        <v>325</v>
      </c>
      <c r="K385" s="0" t="n">
        <v>28096.5001135036</v>
      </c>
      <c r="L385" s="0" t="n">
        <v>30419.685</v>
      </c>
      <c r="M385" s="0" t="n">
        <v>34733.1572839864</v>
      </c>
      <c r="N385" s="0" t="n">
        <v>23848.47</v>
      </c>
      <c r="O385" s="0" t="n">
        <v>24510.87</v>
      </c>
      <c r="P385" s="0" t="n">
        <v>30935.115</v>
      </c>
      <c r="Q385" s="0" t="n">
        <v>37883.07</v>
      </c>
      <c r="S385" s="0" t="s">
        <v>303</v>
      </c>
    </row>
    <row r="386" customFormat="false" ht="14" hidden="false" customHeight="false" outlineLevel="0" collapsed="false">
      <c r="A386" s="0" t="str">
        <f aca="false">SUBSTITUTE(C386&amp;D386&amp;E386&amp;F386&amp;G386&amp;H386&amp;I386," ","")</f>
        <v>AgenteenSitio AgenteprofesionalCienciasdelaeducaciónyafinesHoraextranocturna PlataNANA</v>
      </c>
      <c r="B386" s="0" t="s">
        <v>723</v>
      </c>
      <c r="C386" s="0" t="s">
        <v>51</v>
      </c>
      <c r="D386" s="0" t="s">
        <v>56</v>
      </c>
      <c r="E386" s="0" t="s">
        <v>721</v>
      </c>
      <c r="F386" s="0" t="s">
        <v>197</v>
      </c>
      <c r="G386" s="0" t="s">
        <v>195</v>
      </c>
      <c r="H386" s="0" t="s">
        <v>35</v>
      </c>
      <c r="I386" s="0" t="s">
        <v>35</v>
      </c>
      <c r="J386" s="0" t="s">
        <v>325</v>
      </c>
      <c r="K386" s="0" t="n">
        <v>37523.7031336424</v>
      </c>
      <c r="L386" s="0" t="n">
        <v>42588.18</v>
      </c>
      <c r="M386" s="0" t="n">
        <v>48626.420197581</v>
      </c>
      <c r="N386" s="0" t="n">
        <v>33388.065</v>
      </c>
      <c r="O386" s="0" t="n">
        <v>34035.975</v>
      </c>
      <c r="P386" s="0" t="n">
        <v>39079.53</v>
      </c>
      <c r="Q386" s="0" t="n">
        <v>52580.07</v>
      </c>
      <c r="S386" s="0" t="s">
        <v>303</v>
      </c>
    </row>
    <row r="387" customFormat="false" ht="14" hidden="false" customHeight="false" outlineLevel="0" collapsed="false">
      <c r="A387" s="0" t="str">
        <f aca="false">SUBSTITUTE(C387&amp;D387&amp;E387&amp;F387&amp;G387&amp;H387&amp;I387," ","")</f>
        <v>AgenteenSitio AgenteprofesionalCienciasdelaeducaciónyafinesHoraextradominicalyfestivoPlataNANA</v>
      </c>
      <c r="B387" s="0" t="s">
        <v>724</v>
      </c>
      <c r="C387" s="0" t="s">
        <v>51</v>
      </c>
      <c r="D387" s="0" t="s">
        <v>56</v>
      </c>
      <c r="E387" s="0" t="s">
        <v>721</v>
      </c>
      <c r="F387" s="0" t="s">
        <v>194</v>
      </c>
      <c r="G387" s="0" t="s">
        <v>195</v>
      </c>
      <c r="H387" s="0" t="s">
        <v>35</v>
      </c>
      <c r="I387" s="0" t="s">
        <v>35</v>
      </c>
      <c r="J387" s="0" t="s">
        <v>325</v>
      </c>
      <c r="K387" s="0" t="n">
        <v>46950.9061537813</v>
      </c>
      <c r="L387" s="0" t="n">
        <v>48671.91</v>
      </c>
      <c r="M387" s="0" t="n">
        <v>55573.0516543783</v>
      </c>
      <c r="N387" s="0" t="n">
        <v>47697.975</v>
      </c>
      <c r="O387" s="0" t="n">
        <v>38799.045</v>
      </c>
      <c r="P387" s="0" t="n">
        <v>43152.255</v>
      </c>
      <c r="Q387" s="0" t="n">
        <v>58535.46</v>
      </c>
      <c r="S387" s="0" t="s">
        <v>303</v>
      </c>
    </row>
    <row r="388" customFormat="false" ht="14" hidden="false" customHeight="false" outlineLevel="0" collapsed="false">
      <c r="A388" s="0" t="str">
        <f aca="false">SUBSTITUTE(C388&amp;D388&amp;E388&amp;F388&amp;G388&amp;H388&amp;I388," ","")</f>
        <v>AgenteenSitio AgenteprofesionalCienciasdelaeducaciónyafinesServicio7x24PlataNANA</v>
      </c>
      <c r="B388" s="0" t="s">
        <v>725</v>
      </c>
      <c r="C388" s="0" t="s">
        <v>51</v>
      </c>
      <c r="D388" s="0" t="s">
        <v>56</v>
      </c>
      <c r="E388" s="0" t="s">
        <v>721</v>
      </c>
      <c r="F388" s="0" t="s">
        <v>55</v>
      </c>
      <c r="G388" s="0" t="s">
        <v>195</v>
      </c>
      <c r="H388" s="0" t="s">
        <v>35</v>
      </c>
      <c r="I388" s="0" t="s">
        <v>35</v>
      </c>
      <c r="J388" s="0" t="s">
        <v>305</v>
      </c>
      <c r="K388" s="0" t="n">
        <v>16924539.2889908</v>
      </c>
      <c r="L388" s="0" t="n">
        <v>24280819.515</v>
      </c>
      <c r="M388" s="0" t="n">
        <v>26685895.5567884</v>
      </c>
      <c r="N388" s="0" t="n">
        <v>22337597.7</v>
      </c>
      <c r="O388" s="0" t="n">
        <v>22805893.8</v>
      </c>
      <c r="P388" s="0" t="n">
        <v>31532139.225</v>
      </c>
      <c r="Q388" s="0" t="n">
        <v>25102789.605</v>
      </c>
      <c r="S388" s="0" t="s">
        <v>303</v>
      </c>
    </row>
    <row r="389" customFormat="false" ht="14" hidden="false" customHeight="false" outlineLevel="0" collapsed="false">
      <c r="A389" s="0" t="str">
        <f aca="false">SUBSTITUTE(C389&amp;D389&amp;E389&amp;F389&amp;G389&amp;H389&amp;I389," ","")</f>
        <v>AgenteenSitio AgenteprofesionalCienciasdelaeducaciónyafinesJornadaOrdinariaOroNANA</v>
      </c>
      <c r="B389" s="0" t="s">
        <v>726</v>
      </c>
      <c r="C389" s="0" t="s">
        <v>51</v>
      </c>
      <c r="D389" s="0" t="s">
        <v>56</v>
      </c>
      <c r="E389" s="0" t="s">
        <v>721</v>
      </c>
      <c r="F389" s="0" t="s">
        <v>53</v>
      </c>
      <c r="G389" s="0" t="s">
        <v>54</v>
      </c>
      <c r="H389" s="0" t="s">
        <v>35</v>
      </c>
      <c r="I389" s="0" t="s">
        <v>35</v>
      </c>
      <c r="J389" s="0" t="s">
        <v>36</v>
      </c>
      <c r="K389" s="0" t="n">
        <v>5611895.6648242</v>
      </c>
      <c r="L389" s="0" t="n">
        <v>5693652.99</v>
      </c>
      <c r="M389" s="0" t="n">
        <v>6819845.38628565</v>
      </c>
      <c r="N389" s="0" t="n">
        <v>6133973.04</v>
      </c>
      <c r="O389" s="0" t="n">
        <v>6429989.25</v>
      </c>
      <c r="P389" s="0" t="n">
        <v>6468877.305</v>
      </c>
      <c r="Q389" s="0" t="n">
        <v>7042402.89</v>
      </c>
      <c r="S389" s="0" t="s">
        <v>303</v>
      </c>
    </row>
    <row r="390" customFormat="false" ht="14" hidden="false" customHeight="false" outlineLevel="0" collapsed="false">
      <c r="A390" s="0" t="str">
        <f aca="false">SUBSTITUTE(C390&amp;D390&amp;E390&amp;F390&amp;G390&amp;H390&amp;I390," ","")</f>
        <v>AgenteenSitio AgenteprofesionalCienciasdelaeducaciónyafinesHoraextradiurnaOroNANA</v>
      </c>
      <c r="B390" s="0" t="s">
        <v>727</v>
      </c>
      <c r="C390" s="0" t="s">
        <v>51</v>
      </c>
      <c r="D390" s="0" t="s">
        <v>56</v>
      </c>
      <c r="E390" s="0" t="s">
        <v>721</v>
      </c>
      <c r="F390" s="0" t="s">
        <v>192</v>
      </c>
      <c r="G390" s="0" t="s">
        <v>54</v>
      </c>
      <c r="H390" s="0" t="s">
        <v>35</v>
      </c>
      <c r="I390" s="0" t="s">
        <v>35</v>
      </c>
      <c r="J390" s="0" t="s">
        <v>325</v>
      </c>
      <c r="K390" s="0" t="n">
        <v>28096.5001135036</v>
      </c>
      <c r="L390" s="0" t="n">
        <v>31028.265</v>
      </c>
      <c r="M390" s="0" t="n">
        <v>35727.5219356895</v>
      </c>
      <c r="N390" s="0" t="n">
        <v>23848.47</v>
      </c>
      <c r="O390" s="0" t="n">
        <v>24510.87</v>
      </c>
      <c r="P390" s="0" t="n">
        <v>31586.13</v>
      </c>
      <c r="Q390" s="0" t="n">
        <v>39562.875</v>
      </c>
      <c r="S390" s="0" t="s">
        <v>303</v>
      </c>
    </row>
    <row r="391" customFormat="false" ht="14" hidden="false" customHeight="false" outlineLevel="0" collapsed="false">
      <c r="A391" s="0" t="str">
        <f aca="false">SUBSTITUTE(C391&amp;D391&amp;E391&amp;F391&amp;G391&amp;H391&amp;I391," ","")</f>
        <v>AgenteenSitio AgenteprofesionalCienciasdelaeducaciónyafinesHoraextranocturna OroNANA</v>
      </c>
      <c r="B391" s="0" t="s">
        <v>728</v>
      </c>
      <c r="C391" s="0" t="s">
        <v>51</v>
      </c>
      <c r="D391" s="0" t="s">
        <v>56</v>
      </c>
      <c r="E391" s="0" t="s">
        <v>721</v>
      </c>
      <c r="F391" s="0" t="s">
        <v>197</v>
      </c>
      <c r="G391" s="0" t="s">
        <v>54</v>
      </c>
      <c r="H391" s="0" t="s">
        <v>35</v>
      </c>
      <c r="I391" s="0" t="s">
        <v>35</v>
      </c>
      <c r="J391" s="0" t="s">
        <v>325</v>
      </c>
      <c r="K391" s="0" t="n">
        <v>37523.7031336424</v>
      </c>
      <c r="L391" s="0" t="n">
        <v>43439.985</v>
      </c>
      <c r="M391" s="0" t="n">
        <v>50018.5307099652</v>
      </c>
      <c r="N391" s="0" t="n">
        <v>33388.065</v>
      </c>
      <c r="O391" s="0" t="n">
        <v>34035.975</v>
      </c>
      <c r="P391" s="0" t="n">
        <v>39902.355</v>
      </c>
      <c r="Q391" s="0" t="n">
        <v>54911.925</v>
      </c>
      <c r="S391" s="0" t="s">
        <v>303</v>
      </c>
    </row>
    <row r="392" customFormat="false" ht="14" hidden="false" customHeight="false" outlineLevel="0" collapsed="false">
      <c r="A392" s="0" t="str">
        <f aca="false">SUBSTITUTE(C392&amp;D392&amp;E392&amp;F392&amp;G392&amp;H392&amp;I392," ","")</f>
        <v>AgenteenSitio AgenteprofesionalCienciasdelaeducaciónyafinesHoraextradominicalyfestivoOroNANA</v>
      </c>
      <c r="B392" s="0" t="s">
        <v>729</v>
      </c>
      <c r="C392" s="0" t="s">
        <v>51</v>
      </c>
      <c r="D392" s="0" t="s">
        <v>56</v>
      </c>
      <c r="E392" s="0" t="s">
        <v>721</v>
      </c>
      <c r="F392" s="0" t="s">
        <v>194</v>
      </c>
      <c r="G392" s="0" t="s">
        <v>54</v>
      </c>
      <c r="H392" s="0" t="s">
        <v>35</v>
      </c>
      <c r="I392" s="0" t="s">
        <v>35</v>
      </c>
      <c r="J392" s="0" t="s">
        <v>325</v>
      </c>
      <c r="K392" s="0" t="n">
        <v>46950.9061537813</v>
      </c>
      <c r="L392" s="0" t="n">
        <v>49645.845</v>
      </c>
      <c r="M392" s="0" t="n">
        <v>57164.0350971031</v>
      </c>
      <c r="N392" s="0" t="n">
        <v>47697.975</v>
      </c>
      <c r="O392" s="0" t="n">
        <v>38799.045</v>
      </c>
      <c r="P392" s="0" t="n">
        <v>44060.985</v>
      </c>
      <c r="Q392" s="0" t="n">
        <v>61131.24</v>
      </c>
      <c r="S392" s="0" t="s">
        <v>303</v>
      </c>
    </row>
    <row r="393" customFormat="false" ht="14" hidden="false" customHeight="false" outlineLevel="0" collapsed="false">
      <c r="A393" s="0" t="str">
        <f aca="false">SUBSTITUTE(C393&amp;D393&amp;E393&amp;F393&amp;G393&amp;H393&amp;I393," ","")</f>
        <v>AgenteenSitio AgenteprofesionalCienciasdelaeducaciónyafinesServicio7x24OroNANA</v>
      </c>
      <c r="B393" s="0" t="s">
        <v>730</v>
      </c>
      <c r="C393" s="0" t="s">
        <v>51</v>
      </c>
      <c r="D393" s="0" t="s">
        <v>56</v>
      </c>
      <c r="E393" s="0" t="s">
        <v>721</v>
      </c>
      <c r="F393" s="0" t="s">
        <v>55</v>
      </c>
      <c r="G393" s="0" t="s">
        <v>54</v>
      </c>
      <c r="H393" s="0" t="s">
        <v>35</v>
      </c>
      <c r="I393" s="0" t="s">
        <v>35</v>
      </c>
      <c r="J393" s="0" t="s">
        <v>305</v>
      </c>
      <c r="K393" s="0" t="n">
        <v>16924539.2889908</v>
      </c>
      <c r="L393" s="0" t="n">
        <v>24766436.34</v>
      </c>
      <c r="M393" s="0" t="n">
        <v>27449877.6797998</v>
      </c>
      <c r="N393" s="0" t="n">
        <v>22440093.75</v>
      </c>
      <c r="O393" s="0" t="n">
        <v>22805893.8</v>
      </c>
      <c r="P393" s="0" t="n">
        <v>32195973.735</v>
      </c>
      <c r="Q393" s="0" t="n">
        <v>26215666.11</v>
      </c>
      <c r="S393" s="0" t="s">
        <v>303</v>
      </c>
    </row>
    <row r="394" customFormat="false" ht="14" hidden="false" customHeight="false" outlineLevel="0" collapsed="false">
      <c r="A394" s="0" t="str">
        <f aca="false">SUBSTITUTE(C394&amp;D394&amp;E394&amp;F394&amp;G394&amp;H394&amp;I394," ","")</f>
        <v>AgenteenSitio AgenteprofesionalCienciasdelaeducaciónyafinesJornadaOrdinariaPlatinoNANA</v>
      </c>
      <c r="B394" s="0" t="s">
        <v>731</v>
      </c>
      <c r="C394" s="0" t="s">
        <v>51</v>
      </c>
      <c r="D394" s="0" t="s">
        <v>56</v>
      </c>
      <c r="E394" s="0" t="s">
        <v>721</v>
      </c>
      <c r="F394" s="0" t="s">
        <v>53</v>
      </c>
      <c r="G394" s="0" t="s">
        <v>198</v>
      </c>
      <c r="H394" s="0" t="s">
        <v>35</v>
      </c>
      <c r="I394" s="0" t="s">
        <v>35</v>
      </c>
      <c r="J394" s="0" t="s">
        <v>36</v>
      </c>
      <c r="K394" s="0" t="n">
        <v>5611895.6648242</v>
      </c>
      <c r="L394" s="0" t="n">
        <v>5861113.92</v>
      </c>
      <c r="M394" s="0" t="n">
        <v>7020842.89251276</v>
      </c>
      <c r="N394" s="0" t="n">
        <v>6174986.985</v>
      </c>
      <c r="O394" s="0" t="n">
        <v>6429989.25</v>
      </c>
      <c r="P394" s="0" t="n">
        <v>6607992.69</v>
      </c>
      <c r="Q394" s="0" t="n">
        <v>7484834.34</v>
      </c>
      <c r="S394" s="0" t="s">
        <v>303</v>
      </c>
    </row>
    <row r="395" customFormat="false" ht="14" hidden="false" customHeight="false" outlineLevel="0" collapsed="false">
      <c r="A395" s="0" t="str">
        <f aca="false">SUBSTITUTE(C395&amp;D395&amp;E395&amp;F395&amp;G395&amp;H395&amp;I395," ","")</f>
        <v>AgenteenSitio AgenteprofesionalCienciasdelaeducaciónyafinesHoraextradiurnaPlatinoNANA</v>
      </c>
      <c r="B395" s="0" t="s">
        <v>732</v>
      </c>
      <c r="C395" s="0" t="s">
        <v>51</v>
      </c>
      <c r="D395" s="0" t="s">
        <v>56</v>
      </c>
      <c r="E395" s="0" t="s">
        <v>721</v>
      </c>
      <c r="F395" s="0" t="s">
        <v>192</v>
      </c>
      <c r="G395" s="0" t="s">
        <v>198</v>
      </c>
      <c r="H395" s="0" t="s">
        <v>35</v>
      </c>
      <c r="I395" s="0" t="s">
        <v>35</v>
      </c>
      <c r="J395" s="0" t="s">
        <v>325</v>
      </c>
      <c r="K395" s="0" t="n">
        <v>28096.5001135036</v>
      </c>
      <c r="L395" s="0" t="n">
        <v>31941.135</v>
      </c>
      <c r="M395" s="0" t="n">
        <v>36780.4992989576</v>
      </c>
      <c r="N395" s="0" t="n">
        <v>23848.47</v>
      </c>
      <c r="O395" s="0" t="n">
        <v>24510.87</v>
      </c>
      <c r="P395" s="0" t="n">
        <v>32265.09</v>
      </c>
      <c r="Q395" s="0" t="n">
        <v>42047.91</v>
      </c>
      <c r="S395" s="0" t="s">
        <v>303</v>
      </c>
    </row>
    <row r="396" customFormat="false" ht="14" hidden="false" customHeight="false" outlineLevel="0" collapsed="false">
      <c r="A396" s="0" t="str">
        <f aca="false">SUBSTITUTE(C396&amp;D396&amp;E396&amp;F396&amp;G396&amp;H396&amp;I396," ","")</f>
        <v>AgenteenSitio AgenteprofesionalCienciasdelaeducaciónyafinesHoraextranocturna PlatinoNANA</v>
      </c>
      <c r="B396" s="0" t="s">
        <v>733</v>
      </c>
      <c r="C396" s="0" t="s">
        <v>51</v>
      </c>
      <c r="D396" s="0" t="s">
        <v>56</v>
      </c>
      <c r="E396" s="0" t="s">
        <v>721</v>
      </c>
      <c r="F396" s="0" t="s">
        <v>197</v>
      </c>
      <c r="G396" s="0" t="s">
        <v>198</v>
      </c>
      <c r="H396" s="0" t="s">
        <v>35</v>
      </c>
      <c r="I396" s="0" t="s">
        <v>35</v>
      </c>
      <c r="J396" s="0" t="s">
        <v>325</v>
      </c>
      <c r="K396" s="0" t="n">
        <v>37523.7031336424</v>
      </c>
      <c r="L396" s="0" t="n">
        <v>44717.175</v>
      </c>
      <c r="M396" s="0" t="n">
        <v>51492.6990185407</v>
      </c>
      <c r="N396" s="0" t="n">
        <v>33388.065</v>
      </c>
      <c r="O396" s="0" t="n">
        <v>34035.975</v>
      </c>
      <c r="P396" s="0" t="n">
        <v>40760.37</v>
      </c>
      <c r="Q396" s="0" t="n">
        <v>58361.58</v>
      </c>
      <c r="S396" s="0" t="s">
        <v>303</v>
      </c>
    </row>
    <row r="397" customFormat="false" ht="14" hidden="false" customHeight="false" outlineLevel="0" collapsed="false">
      <c r="A397" s="0" t="str">
        <f aca="false">SUBSTITUTE(C397&amp;D397&amp;E397&amp;F397&amp;G397&amp;H397&amp;I397," ","")</f>
        <v>AgenteenSitio AgenteprofesionalCienciasdelaeducaciónyafinesHoraextradominicalyfestivoPlatinoNANA</v>
      </c>
      <c r="B397" s="0" t="s">
        <v>734</v>
      </c>
      <c r="C397" s="0" t="s">
        <v>51</v>
      </c>
      <c r="D397" s="0" t="s">
        <v>56</v>
      </c>
      <c r="E397" s="0" t="s">
        <v>721</v>
      </c>
      <c r="F397" s="0" t="s">
        <v>194</v>
      </c>
      <c r="G397" s="0" t="s">
        <v>198</v>
      </c>
      <c r="H397" s="0" t="s">
        <v>35</v>
      </c>
      <c r="I397" s="0" t="s">
        <v>35</v>
      </c>
      <c r="J397" s="0" t="s">
        <v>325</v>
      </c>
      <c r="K397" s="0" t="n">
        <v>46950.9061537813</v>
      </c>
      <c r="L397" s="0" t="n">
        <v>51105.195</v>
      </c>
      <c r="M397" s="0" t="n">
        <v>58848.7988783322</v>
      </c>
      <c r="N397" s="0" t="n">
        <v>47697.975</v>
      </c>
      <c r="O397" s="0" t="n">
        <v>38799.045</v>
      </c>
      <c r="P397" s="0" t="n">
        <v>45008.01</v>
      </c>
      <c r="Q397" s="0" t="n">
        <v>64971.09</v>
      </c>
      <c r="S397" s="0" t="s">
        <v>303</v>
      </c>
    </row>
    <row r="398" customFormat="false" ht="14" hidden="false" customHeight="false" outlineLevel="0" collapsed="false">
      <c r="A398" s="0" t="str">
        <f aca="false">SUBSTITUTE(C398&amp;D398&amp;E398&amp;F398&amp;G398&amp;H398&amp;I398," ","")</f>
        <v>AgenteenSitio AgenteprofesionalCienciasdelaeducaciónyafinesServicio7x24PlatinoNANA</v>
      </c>
      <c r="B398" s="0" t="s">
        <v>735</v>
      </c>
      <c r="C398" s="0" t="s">
        <v>51</v>
      </c>
      <c r="D398" s="0" t="s">
        <v>56</v>
      </c>
      <c r="E398" s="0" t="s">
        <v>721</v>
      </c>
      <c r="F398" s="0" t="s">
        <v>55</v>
      </c>
      <c r="G398" s="0" t="s">
        <v>198</v>
      </c>
      <c r="H398" s="0" t="s">
        <v>35</v>
      </c>
      <c r="I398" s="0" t="s">
        <v>35</v>
      </c>
      <c r="J398" s="0" t="s">
        <v>305</v>
      </c>
      <c r="K398" s="0" t="n">
        <v>16924539.2889908</v>
      </c>
      <c r="L398" s="0" t="n">
        <v>25494861.06</v>
      </c>
      <c r="M398" s="0" t="n">
        <v>28258892.6423638</v>
      </c>
      <c r="N398" s="0" t="n">
        <v>22542588.765</v>
      </c>
      <c r="O398" s="0" t="n">
        <v>22805893.8</v>
      </c>
      <c r="P398" s="0" t="n">
        <v>32888360.79</v>
      </c>
      <c r="Q398" s="0" t="n">
        <v>27862636.77</v>
      </c>
      <c r="S398" s="0" t="s">
        <v>303</v>
      </c>
    </row>
    <row r="399" customFormat="false" ht="14" hidden="false" customHeight="false" outlineLevel="0" collapsed="false">
      <c r="A399" s="0" t="str">
        <f aca="false">SUBSTITUTE(C399&amp;D399&amp;E399&amp;F399&amp;G399&amp;H399&amp;I399," ","")</f>
        <v>AgenteenSitio AgenteespecializadoEconomía,administración,contaduríayafinesJornadaOrdinariaPlataNANA</v>
      </c>
      <c r="B399" s="0" t="s">
        <v>736</v>
      </c>
      <c r="C399" s="0" t="s">
        <v>51</v>
      </c>
      <c r="D399" s="0" t="s">
        <v>191</v>
      </c>
      <c r="E399" s="0" t="s">
        <v>612</v>
      </c>
      <c r="F399" s="0" t="s">
        <v>53</v>
      </c>
      <c r="G399" s="0" t="s">
        <v>195</v>
      </c>
      <c r="H399" s="0" t="s">
        <v>35</v>
      </c>
      <c r="I399" s="0" t="s">
        <v>35</v>
      </c>
      <c r="J399" s="0" t="s">
        <v>36</v>
      </c>
      <c r="K399" s="0" t="n">
        <v>7120248.14804641</v>
      </c>
      <c r="L399" s="0" t="n">
        <v>7142795.82</v>
      </c>
      <c r="M399" s="0" t="n">
        <v>8452832.25744084</v>
      </c>
      <c r="N399" s="0" t="n">
        <v>7850518.47</v>
      </c>
      <c r="O399" s="0" t="n">
        <v>8109610.02</v>
      </c>
      <c r="P399" s="0" t="n">
        <v>7884234.63</v>
      </c>
      <c r="Q399" s="0" t="n">
        <v>8591242.095</v>
      </c>
      <c r="S399" s="0" t="s">
        <v>303</v>
      </c>
    </row>
    <row r="400" customFormat="false" ht="14" hidden="false" customHeight="false" outlineLevel="0" collapsed="false">
      <c r="A400" s="0" t="str">
        <f aca="false">SUBSTITUTE(C400&amp;D400&amp;E400&amp;F400&amp;G400&amp;H400&amp;I400," ","")</f>
        <v>AgenteenSitio AgenteespecializadoEconomía,administración,contaduríayafinesHoraextradiurnaPlataNANA</v>
      </c>
      <c r="B400" s="0" t="s">
        <v>737</v>
      </c>
      <c r="C400" s="0" t="s">
        <v>51</v>
      </c>
      <c r="D400" s="0" t="s">
        <v>191</v>
      </c>
      <c r="E400" s="0" t="s">
        <v>612</v>
      </c>
      <c r="F400" s="0" t="s">
        <v>192</v>
      </c>
      <c r="G400" s="0" t="s">
        <v>195</v>
      </c>
      <c r="H400" s="0" t="s">
        <v>35</v>
      </c>
      <c r="I400" s="0" t="s">
        <v>35</v>
      </c>
      <c r="J400" s="0" t="s">
        <v>325</v>
      </c>
      <c r="K400" s="0" t="n">
        <v>35952.502630286</v>
      </c>
      <c r="L400" s="0" t="n">
        <v>38925.315</v>
      </c>
      <c r="M400" s="0" t="n">
        <v>46121.0777049656</v>
      </c>
      <c r="N400" s="0" t="n">
        <v>31798.305</v>
      </c>
      <c r="O400" s="0" t="n">
        <v>32286.825</v>
      </c>
      <c r="P400" s="0" t="n">
        <v>40902.165</v>
      </c>
      <c r="Q400" s="0" t="n">
        <v>50301</v>
      </c>
      <c r="S400" s="0" t="s">
        <v>303</v>
      </c>
    </row>
    <row r="401" customFormat="false" ht="14" hidden="false" customHeight="false" outlineLevel="0" collapsed="false">
      <c r="A401" s="0" t="str">
        <f aca="false">SUBSTITUTE(C401&amp;D401&amp;E401&amp;F401&amp;G401&amp;H401&amp;I401," ","")</f>
        <v>AgenteenSitio AgenteespecializadoEconomía,administración,contaduríayafinesHoraextranocturna PlataNANA</v>
      </c>
      <c r="B401" s="0" t="s">
        <v>738</v>
      </c>
      <c r="C401" s="0" t="s">
        <v>51</v>
      </c>
      <c r="D401" s="0" t="s">
        <v>191</v>
      </c>
      <c r="E401" s="0" t="s">
        <v>612</v>
      </c>
      <c r="F401" s="0" t="s">
        <v>197</v>
      </c>
      <c r="G401" s="0" t="s">
        <v>195</v>
      </c>
      <c r="H401" s="0" t="s">
        <v>35</v>
      </c>
      <c r="I401" s="0" t="s">
        <v>35</v>
      </c>
      <c r="J401" s="0" t="s">
        <v>325</v>
      </c>
      <c r="K401" s="0" t="n">
        <v>48522.1066571378</v>
      </c>
      <c r="L401" s="0" t="n">
        <v>54495.855</v>
      </c>
      <c r="M401" s="0" t="n">
        <v>64569.5087869518</v>
      </c>
      <c r="N401" s="0" t="n">
        <v>44517.42</v>
      </c>
      <c r="O401" s="0" t="n">
        <v>44922.105</v>
      </c>
      <c r="P401" s="0" t="n">
        <v>52177.455</v>
      </c>
      <c r="Q401" s="0" t="n">
        <v>69815.925</v>
      </c>
      <c r="S401" s="0" t="s">
        <v>303</v>
      </c>
    </row>
    <row r="402" customFormat="false" ht="14" hidden="false" customHeight="false" outlineLevel="0" collapsed="false">
      <c r="A402" s="0" t="str">
        <f aca="false">SUBSTITUTE(C402&amp;D402&amp;E402&amp;F402&amp;G402&amp;H402&amp;I402," ","")</f>
        <v>AgenteenSitio AgenteespecializadoEconomía,administración,contaduríayafinesHoraextradominicalyfestivoPlataNANA</v>
      </c>
      <c r="B402" s="0" t="s">
        <v>739</v>
      </c>
      <c r="C402" s="0" t="s">
        <v>51</v>
      </c>
      <c r="D402" s="0" t="s">
        <v>191</v>
      </c>
      <c r="E402" s="0" t="s">
        <v>612</v>
      </c>
      <c r="F402" s="0" t="s">
        <v>194</v>
      </c>
      <c r="G402" s="0" t="s">
        <v>195</v>
      </c>
      <c r="H402" s="0" t="s">
        <v>35</v>
      </c>
      <c r="I402" s="0" t="s">
        <v>35</v>
      </c>
      <c r="J402" s="0" t="s">
        <v>325</v>
      </c>
      <c r="K402" s="0" t="n">
        <v>61091.7106839896</v>
      </c>
      <c r="L402" s="0" t="n">
        <v>62281.125</v>
      </c>
      <c r="M402" s="0" t="n">
        <v>73793.724327945</v>
      </c>
      <c r="N402" s="0" t="n">
        <v>63596.61</v>
      </c>
      <c r="O402" s="0" t="n">
        <v>51240.78</v>
      </c>
      <c r="P402" s="0" t="n">
        <v>57816.135</v>
      </c>
      <c r="Q402" s="0" t="n">
        <v>77723.325</v>
      </c>
      <c r="S402" s="0" t="s">
        <v>303</v>
      </c>
    </row>
    <row r="403" customFormat="false" ht="14" hidden="false" customHeight="false" outlineLevel="0" collapsed="false">
      <c r="A403" s="0" t="str">
        <f aca="false">SUBSTITUTE(C403&amp;D403&amp;E403&amp;F403&amp;G403&amp;H403&amp;I403," ","")</f>
        <v>AgenteenSitio AgenteespecializadoEconomía,administración,contaduríayafinesServicio7x24PlataNANA</v>
      </c>
      <c r="B403" s="0" t="s">
        <v>740</v>
      </c>
      <c r="C403" s="0" t="s">
        <v>51</v>
      </c>
      <c r="D403" s="0" t="s">
        <v>191</v>
      </c>
      <c r="E403" s="0" t="s">
        <v>612</v>
      </c>
      <c r="F403" s="0" t="s">
        <v>55</v>
      </c>
      <c r="G403" s="0" t="s">
        <v>195</v>
      </c>
      <c r="H403" s="0" t="s">
        <v>35</v>
      </c>
      <c r="I403" s="0" t="s">
        <v>35</v>
      </c>
      <c r="J403" s="0" t="s">
        <v>305</v>
      </c>
      <c r="K403" s="0" t="n">
        <v>22203772.9802686</v>
      </c>
      <c r="L403" s="0" t="n">
        <v>31831041.015</v>
      </c>
      <c r="M403" s="0" t="n">
        <v>34022649.8361994</v>
      </c>
      <c r="N403" s="0" t="n">
        <v>29100158.325</v>
      </c>
      <c r="O403" s="0" t="n">
        <v>29331530.505</v>
      </c>
      <c r="P403" s="0" t="n">
        <v>40516817.94</v>
      </c>
      <c r="Q403" s="0" t="n">
        <v>32968703.7</v>
      </c>
      <c r="S403" s="0" t="s">
        <v>303</v>
      </c>
    </row>
    <row r="404" customFormat="false" ht="14" hidden="false" customHeight="false" outlineLevel="0" collapsed="false">
      <c r="A404" s="0" t="str">
        <f aca="false">SUBSTITUTE(C404&amp;D404&amp;E404&amp;F404&amp;G404&amp;H404&amp;I404," ","")</f>
        <v>AgenteenSitio AgenteespecializadoEconomía,administración,contaduríayafinesJornadaOrdinariaOroNANA</v>
      </c>
      <c r="B404" s="0" t="s">
        <v>741</v>
      </c>
      <c r="C404" s="0" t="s">
        <v>51</v>
      </c>
      <c r="D404" s="0" t="s">
        <v>191</v>
      </c>
      <c r="E404" s="0" t="s">
        <v>612</v>
      </c>
      <c r="F404" s="0" t="s">
        <v>53</v>
      </c>
      <c r="G404" s="0" t="s">
        <v>54</v>
      </c>
      <c r="H404" s="0" t="s">
        <v>35</v>
      </c>
      <c r="I404" s="0" t="s">
        <v>35</v>
      </c>
      <c r="J404" s="0" t="s">
        <v>36</v>
      </c>
      <c r="K404" s="0" t="n">
        <v>7120248.14804641</v>
      </c>
      <c r="L404" s="0" t="n">
        <v>7285652.73</v>
      </c>
      <c r="M404" s="0" t="n">
        <v>8694825.73747064</v>
      </c>
      <c r="N404" s="0" t="n">
        <v>7891532.415</v>
      </c>
      <c r="O404" s="0" t="n">
        <v>8109610.02</v>
      </c>
      <c r="P404" s="0" t="n">
        <v>8050217.58</v>
      </c>
      <c r="Q404" s="0" t="n">
        <v>8972115.885</v>
      </c>
      <c r="S404" s="0" t="s">
        <v>303</v>
      </c>
    </row>
    <row r="405" customFormat="false" ht="14" hidden="false" customHeight="false" outlineLevel="0" collapsed="false">
      <c r="A405" s="0" t="str">
        <f aca="false">SUBSTITUTE(C405&amp;D405&amp;E405&amp;F405&amp;G405&amp;H405&amp;I405," ","")</f>
        <v>AgenteenSitio AgenteespecializadoEconomía,administración,contaduríayafinesHoraextradiurnaOroNANA</v>
      </c>
      <c r="B405" s="0" t="s">
        <v>742</v>
      </c>
      <c r="C405" s="0" t="s">
        <v>51</v>
      </c>
      <c r="D405" s="0" t="s">
        <v>191</v>
      </c>
      <c r="E405" s="0" t="s">
        <v>612</v>
      </c>
      <c r="F405" s="0" t="s">
        <v>192</v>
      </c>
      <c r="G405" s="0" t="s">
        <v>54</v>
      </c>
      <c r="H405" s="0" t="s">
        <v>35</v>
      </c>
      <c r="I405" s="0" t="s">
        <v>35</v>
      </c>
      <c r="J405" s="0" t="s">
        <v>325</v>
      </c>
      <c r="K405" s="0" t="n">
        <v>35952.502630286</v>
      </c>
      <c r="L405" s="0" t="n">
        <v>39704.67</v>
      </c>
      <c r="M405" s="0" t="n">
        <v>47441.4635539483</v>
      </c>
      <c r="N405" s="0" t="n">
        <v>31798.305</v>
      </c>
      <c r="O405" s="0" t="n">
        <v>32286.825</v>
      </c>
      <c r="P405" s="0" t="n">
        <v>41763.285</v>
      </c>
      <c r="Q405" s="0" t="n">
        <v>52530.39</v>
      </c>
      <c r="S405" s="0" t="s">
        <v>303</v>
      </c>
    </row>
    <row r="406" customFormat="false" ht="14" hidden="false" customHeight="false" outlineLevel="0" collapsed="false">
      <c r="A406" s="0" t="str">
        <f aca="false">SUBSTITUTE(C406&amp;D406&amp;E406&amp;F406&amp;G406&amp;H406&amp;I406," ","")</f>
        <v>AgenteenSitio AgenteespecializadoEconomía,administración,contaduríayafinesHoraextranocturna OroNANA</v>
      </c>
      <c r="B406" s="0" t="s">
        <v>743</v>
      </c>
      <c r="C406" s="0" t="s">
        <v>51</v>
      </c>
      <c r="D406" s="0" t="s">
        <v>191</v>
      </c>
      <c r="E406" s="0" t="s">
        <v>612</v>
      </c>
      <c r="F406" s="0" t="s">
        <v>197</v>
      </c>
      <c r="G406" s="0" t="s">
        <v>54</v>
      </c>
      <c r="H406" s="0" t="s">
        <v>35</v>
      </c>
      <c r="I406" s="0" t="s">
        <v>35</v>
      </c>
      <c r="J406" s="0" t="s">
        <v>325</v>
      </c>
      <c r="K406" s="0" t="n">
        <v>48522.1066571378</v>
      </c>
      <c r="L406" s="0" t="n">
        <v>55585.71</v>
      </c>
      <c r="M406" s="0" t="n">
        <v>66418.0489755276</v>
      </c>
      <c r="N406" s="0" t="n">
        <v>44517.42</v>
      </c>
      <c r="O406" s="0" t="n">
        <v>44922.105</v>
      </c>
      <c r="P406" s="0" t="n">
        <v>53276.625</v>
      </c>
      <c r="Q406" s="0" t="n">
        <v>72911.61</v>
      </c>
      <c r="S406" s="0" t="s">
        <v>303</v>
      </c>
    </row>
    <row r="407" customFormat="false" ht="14" hidden="false" customHeight="false" outlineLevel="0" collapsed="false">
      <c r="A407" s="0" t="str">
        <f aca="false">SUBSTITUTE(C407&amp;D407&amp;E407&amp;F407&amp;G407&amp;H407&amp;I407," ","")</f>
        <v>AgenteenSitio AgenteespecializadoEconomía,administración,contaduríayafinesHoraextradominicalyfestivoOroNANA</v>
      </c>
      <c r="B407" s="0" t="s">
        <v>744</v>
      </c>
      <c r="C407" s="0" t="s">
        <v>51</v>
      </c>
      <c r="D407" s="0" t="s">
        <v>191</v>
      </c>
      <c r="E407" s="0" t="s">
        <v>612</v>
      </c>
      <c r="F407" s="0" t="s">
        <v>194</v>
      </c>
      <c r="G407" s="0" t="s">
        <v>54</v>
      </c>
      <c r="H407" s="0" t="s">
        <v>35</v>
      </c>
      <c r="I407" s="0" t="s">
        <v>35</v>
      </c>
      <c r="J407" s="0" t="s">
        <v>325</v>
      </c>
      <c r="K407" s="0" t="n">
        <v>61091.7106839896</v>
      </c>
      <c r="L407" s="0" t="n">
        <v>63526.23</v>
      </c>
      <c r="M407" s="0" t="n">
        <v>75906.3416863173</v>
      </c>
      <c r="N407" s="0" t="n">
        <v>63596.61</v>
      </c>
      <c r="O407" s="0" t="n">
        <v>51240.78</v>
      </c>
      <c r="P407" s="0" t="n">
        <v>59033.295</v>
      </c>
      <c r="Q407" s="0" t="n">
        <v>81168.84</v>
      </c>
      <c r="S407" s="0" t="s">
        <v>303</v>
      </c>
    </row>
    <row r="408" customFormat="false" ht="14" hidden="false" customHeight="false" outlineLevel="0" collapsed="false">
      <c r="A408" s="0" t="str">
        <f aca="false">SUBSTITUTE(C408&amp;D408&amp;E408&amp;F408&amp;G408&amp;H408&amp;I408," ","")</f>
        <v>AgenteenSitio AgenteespecializadoEconomía,administración,contaduríayafinesServicio7x24OroNANA</v>
      </c>
      <c r="B408" s="0" t="s">
        <v>745</v>
      </c>
      <c r="C408" s="0" t="s">
        <v>51</v>
      </c>
      <c r="D408" s="0" t="s">
        <v>191</v>
      </c>
      <c r="E408" s="0" t="s">
        <v>612</v>
      </c>
      <c r="F408" s="0" t="s">
        <v>55</v>
      </c>
      <c r="G408" s="0" t="s">
        <v>54</v>
      </c>
      <c r="H408" s="0" t="s">
        <v>35</v>
      </c>
      <c r="I408" s="0" t="s">
        <v>35</v>
      </c>
      <c r="J408" s="0" t="s">
        <v>305</v>
      </c>
      <c r="K408" s="0" t="n">
        <v>22203772.9802686</v>
      </c>
      <c r="L408" s="0" t="n">
        <v>26769604.32</v>
      </c>
      <c r="M408" s="0" t="n">
        <v>34996673.5933193</v>
      </c>
      <c r="N408" s="0" t="n">
        <v>29202654.375</v>
      </c>
      <c r="O408" s="0" t="n">
        <v>29331530.505</v>
      </c>
      <c r="P408" s="0" t="n">
        <v>41369802.84</v>
      </c>
      <c r="Q408" s="0" t="n">
        <v>34430298.615</v>
      </c>
      <c r="S408" s="0" t="s">
        <v>303</v>
      </c>
    </row>
    <row r="409" customFormat="false" ht="14" hidden="false" customHeight="false" outlineLevel="0" collapsed="false">
      <c r="A409" s="0" t="str">
        <f aca="false">SUBSTITUTE(C409&amp;D409&amp;E409&amp;F409&amp;G409&amp;H409&amp;I409," ","")</f>
        <v>AgenteenSitio AgenteespecializadoEconomía,administración,contaduríayafinesJornadaOrdinariaPlatinoNANA</v>
      </c>
      <c r="B409" s="0" t="s">
        <v>746</v>
      </c>
      <c r="C409" s="0" t="s">
        <v>51</v>
      </c>
      <c r="D409" s="0" t="s">
        <v>191</v>
      </c>
      <c r="E409" s="0" t="s">
        <v>612</v>
      </c>
      <c r="F409" s="0" t="s">
        <v>53</v>
      </c>
      <c r="G409" s="0" t="s">
        <v>198</v>
      </c>
      <c r="H409" s="0" t="s">
        <v>35</v>
      </c>
      <c r="I409" s="0" t="s">
        <v>35</v>
      </c>
      <c r="J409" s="0" t="s">
        <v>36</v>
      </c>
      <c r="K409" s="0" t="n">
        <v>7120248.14804641</v>
      </c>
      <c r="L409" s="0" t="n">
        <v>7499936.025</v>
      </c>
      <c r="M409" s="0" t="n">
        <v>8951083.49572206</v>
      </c>
      <c r="N409" s="0" t="n">
        <v>7932546.36</v>
      </c>
      <c r="O409" s="0" t="n">
        <v>8109610.02</v>
      </c>
      <c r="P409" s="0" t="n">
        <v>8223340.995</v>
      </c>
      <c r="Q409" s="0" t="n">
        <v>9535779.99</v>
      </c>
      <c r="S409" s="0" t="s">
        <v>303</v>
      </c>
    </row>
    <row r="410" customFormat="false" ht="14" hidden="false" customHeight="false" outlineLevel="0" collapsed="false">
      <c r="A410" s="0" t="str">
        <f aca="false">SUBSTITUTE(C410&amp;D410&amp;E410&amp;F410&amp;G410&amp;H410&amp;I410," ","")</f>
        <v>AgenteenSitio AgenteespecializadoEconomía,administración,contaduríayafinesHoraextradiurnaPlatinoNANA</v>
      </c>
      <c r="B410" s="0" t="s">
        <v>747</v>
      </c>
      <c r="C410" s="0" t="s">
        <v>51</v>
      </c>
      <c r="D410" s="0" t="s">
        <v>191</v>
      </c>
      <c r="E410" s="0" t="s">
        <v>612</v>
      </c>
      <c r="F410" s="0" t="s">
        <v>192</v>
      </c>
      <c r="G410" s="0" t="s">
        <v>198</v>
      </c>
      <c r="H410" s="0" t="s">
        <v>35</v>
      </c>
      <c r="I410" s="0" t="s">
        <v>35</v>
      </c>
      <c r="J410" s="0" t="s">
        <v>325</v>
      </c>
      <c r="K410" s="0" t="n">
        <v>35952.502630286</v>
      </c>
      <c r="L410" s="0" t="n">
        <v>40872.15</v>
      </c>
      <c r="M410" s="0" t="n">
        <v>48839.6793969765</v>
      </c>
      <c r="N410" s="0" t="n">
        <v>31798.305</v>
      </c>
      <c r="O410" s="0" t="n">
        <v>32286.825</v>
      </c>
      <c r="P410" s="0" t="n">
        <v>42660.63</v>
      </c>
      <c r="Q410" s="0" t="n">
        <v>55831.005</v>
      </c>
      <c r="S410" s="0" t="s">
        <v>303</v>
      </c>
    </row>
    <row r="411" customFormat="false" ht="14" hidden="false" customHeight="false" outlineLevel="0" collapsed="false">
      <c r="A411" s="0" t="str">
        <f aca="false">SUBSTITUTE(C411&amp;D411&amp;E411&amp;F411&amp;G411&amp;H411&amp;I411," ","")</f>
        <v>AgenteenSitio AgenteespecializadoEconomía,administración,contaduríayafinesHoraextranocturna PlatinoNANA</v>
      </c>
      <c r="B411" s="0" t="s">
        <v>748</v>
      </c>
      <c r="C411" s="0" t="s">
        <v>51</v>
      </c>
      <c r="D411" s="0" t="s">
        <v>191</v>
      </c>
      <c r="E411" s="0" t="s">
        <v>612</v>
      </c>
      <c r="F411" s="0" t="s">
        <v>197</v>
      </c>
      <c r="G411" s="0" t="s">
        <v>198</v>
      </c>
      <c r="H411" s="0" t="s">
        <v>35</v>
      </c>
      <c r="I411" s="0" t="s">
        <v>35</v>
      </c>
      <c r="J411" s="0" t="s">
        <v>325</v>
      </c>
      <c r="K411" s="0" t="n">
        <v>48522.1066571378</v>
      </c>
      <c r="L411" s="0" t="n">
        <v>57221.01</v>
      </c>
      <c r="M411" s="0" t="n">
        <v>68375.5511557672</v>
      </c>
      <c r="N411" s="0" t="n">
        <v>44517.42</v>
      </c>
      <c r="O411" s="0" t="n">
        <v>44922.105</v>
      </c>
      <c r="P411" s="0" t="n">
        <v>54422.37</v>
      </c>
      <c r="Q411" s="0" t="n">
        <v>77491.485</v>
      </c>
      <c r="S411" s="0" t="s">
        <v>303</v>
      </c>
    </row>
    <row r="412" customFormat="false" ht="14" hidden="false" customHeight="false" outlineLevel="0" collapsed="false">
      <c r="A412" s="0" t="str">
        <f aca="false">SUBSTITUTE(C412&amp;D412&amp;E412&amp;F412&amp;G412&amp;H412&amp;I412," ","")</f>
        <v>AgenteenSitio AgenteespecializadoEconomía,administración,contaduríayafinesHoraextradominicalyfestivoPlatinoNANA</v>
      </c>
      <c r="B412" s="0" t="s">
        <v>749</v>
      </c>
      <c r="C412" s="0" t="s">
        <v>51</v>
      </c>
      <c r="D412" s="0" t="s">
        <v>191</v>
      </c>
      <c r="E412" s="0" t="s">
        <v>612</v>
      </c>
      <c r="F412" s="0" t="s">
        <v>194</v>
      </c>
      <c r="G412" s="0" t="s">
        <v>198</v>
      </c>
      <c r="H412" s="0" t="s">
        <v>35</v>
      </c>
      <c r="I412" s="0" t="s">
        <v>35</v>
      </c>
      <c r="J412" s="0" t="s">
        <v>325</v>
      </c>
      <c r="K412" s="0" t="n">
        <v>61091.7106839896</v>
      </c>
      <c r="L412" s="0" t="n">
        <v>65395.44</v>
      </c>
      <c r="M412" s="0" t="n">
        <v>78143.4870351625</v>
      </c>
      <c r="N412" s="0" t="n">
        <v>63596.61</v>
      </c>
      <c r="O412" s="0" t="n">
        <v>51240.78</v>
      </c>
      <c r="P412" s="0" t="n">
        <v>60302.205</v>
      </c>
      <c r="Q412" s="0" t="n">
        <v>86268.285</v>
      </c>
      <c r="S412" s="0" t="s">
        <v>303</v>
      </c>
    </row>
    <row r="413" customFormat="false" ht="14" hidden="false" customHeight="false" outlineLevel="0" collapsed="false">
      <c r="A413" s="0" t="str">
        <f aca="false">SUBSTITUTE(C413&amp;D413&amp;E413&amp;F413&amp;G413&amp;H413&amp;I413," ","")</f>
        <v>AgenteenSitio AgenteespecializadoEconomía,administración,contaduríayafinesServicio7x24PlatinoNANA</v>
      </c>
      <c r="B413" s="0" t="s">
        <v>750</v>
      </c>
      <c r="C413" s="0" t="s">
        <v>51</v>
      </c>
      <c r="D413" s="0" t="s">
        <v>191</v>
      </c>
      <c r="E413" s="0" t="s">
        <v>612</v>
      </c>
      <c r="F413" s="0" t="s">
        <v>55</v>
      </c>
      <c r="G413" s="0" t="s">
        <v>198</v>
      </c>
      <c r="H413" s="0" t="s">
        <v>35</v>
      </c>
      <c r="I413" s="0" t="s">
        <v>35</v>
      </c>
      <c r="J413" s="0" t="s">
        <v>305</v>
      </c>
      <c r="K413" s="0" t="n">
        <v>22203772.9802686</v>
      </c>
      <c r="L413" s="0" t="n">
        <v>33422593.635</v>
      </c>
      <c r="M413" s="0" t="n">
        <v>36028111.0702813</v>
      </c>
      <c r="N413" s="0" t="n">
        <v>29305150.425</v>
      </c>
      <c r="O413" s="0" t="n">
        <v>29331530.505</v>
      </c>
      <c r="P413" s="0" t="n">
        <v>42259476.42</v>
      </c>
      <c r="Q413" s="0" t="n">
        <v>36593345.115</v>
      </c>
      <c r="S413" s="0" t="s">
        <v>303</v>
      </c>
    </row>
    <row r="414" customFormat="false" ht="14" hidden="false" customHeight="false" outlineLevel="0" collapsed="false">
      <c r="A414" s="0" t="str">
        <f aca="false">SUBSTITUTE(C414&amp;D414&amp;E414&amp;F414&amp;G414&amp;H414&amp;I414," ","")</f>
        <v>AgenteenSitio AgenteespecializadoCienciassociales,humanasyafinesJornadaOrdinariaPlataNANA</v>
      </c>
      <c r="B414" s="0" t="s">
        <v>751</v>
      </c>
      <c r="C414" s="0" t="s">
        <v>51</v>
      </c>
      <c r="D414" s="0" t="s">
        <v>191</v>
      </c>
      <c r="E414" s="0" t="s">
        <v>57</v>
      </c>
      <c r="F414" s="0" t="s">
        <v>53</v>
      </c>
      <c r="G414" s="0" t="s">
        <v>195</v>
      </c>
      <c r="H414" s="0" t="s">
        <v>35</v>
      </c>
      <c r="I414" s="0" t="s">
        <v>35</v>
      </c>
      <c r="J414" s="0" t="s">
        <v>36</v>
      </c>
      <c r="K414" s="0" t="n">
        <v>7120248.14804641</v>
      </c>
      <c r="L414" s="0" t="n">
        <v>7142795.82</v>
      </c>
      <c r="M414" s="0" t="n">
        <v>8452832.25744084</v>
      </c>
      <c r="N414" s="0" t="n">
        <v>7850518.47</v>
      </c>
      <c r="O414" s="0" t="n">
        <v>8109610.02</v>
      </c>
      <c r="P414" s="0" t="n">
        <v>7884234.63</v>
      </c>
      <c r="Q414" s="0" t="n">
        <v>8591242.095</v>
      </c>
      <c r="S414" s="0" t="s">
        <v>303</v>
      </c>
    </row>
    <row r="415" customFormat="false" ht="14" hidden="false" customHeight="false" outlineLevel="0" collapsed="false">
      <c r="A415" s="0" t="str">
        <f aca="false">SUBSTITUTE(C415&amp;D415&amp;E415&amp;F415&amp;G415&amp;H415&amp;I415," ","")</f>
        <v>AgenteenSitio AgenteespecializadoCienciassociales,humanasyafinesHoraextradiurnaPlataNANA</v>
      </c>
      <c r="B415" s="0" t="s">
        <v>752</v>
      </c>
      <c r="C415" s="0" t="s">
        <v>51</v>
      </c>
      <c r="D415" s="0" t="s">
        <v>191</v>
      </c>
      <c r="E415" s="0" t="s">
        <v>57</v>
      </c>
      <c r="F415" s="0" t="s">
        <v>192</v>
      </c>
      <c r="G415" s="0" t="s">
        <v>195</v>
      </c>
      <c r="H415" s="0" t="s">
        <v>35</v>
      </c>
      <c r="I415" s="0" t="s">
        <v>35</v>
      </c>
      <c r="J415" s="0" t="s">
        <v>325</v>
      </c>
      <c r="K415" s="0" t="n">
        <v>35952.502630286</v>
      </c>
      <c r="L415" s="0" t="n">
        <v>38925.315</v>
      </c>
      <c r="M415" s="0" t="n">
        <v>46121.0777049656</v>
      </c>
      <c r="N415" s="0" t="n">
        <v>31798.305</v>
      </c>
      <c r="O415" s="0" t="n">
        <v>32286.825</v>
      </c>
      <c r="P415" s="0" t="n">
        <v>40902.165</v>
      </c>
      <c r="Q415" s="0" t="n">
        <v>50301</v>
      </c>
      <c r="S415" s="0" t="s">
        <v>303</v>
      </c>
    </row>
    <row r="416" customFormat="false" ht="14" hidden="false" customHeight="false" outlineLevel="0" collapsed="false">
      <c r="A416" s="0" t="str">
        <f aca="false">SUBSTITUTE(C416&amp;D416&amp;E416&amp;F416&amp;G416&amp;H416&amp;I416," ","")</f>
        <v>AgenteenSitio AgenteespecializadoCienciassociales,humanasyafinesHoraextranocturna PlataNANA</v>
      </c>
      <c r="B416" s="0" t="s">
        <v>753</v>
      </c>
      <c r="C416" s="0" t="s">
        <v>51</v>
      </c>
      <c r="D416" s="0" t="s">
        <v>191</v>
      </c>
      <c r="E416" s="0" t="s">
        <v>57</v>
      </c>
      <c r="F416" s="0" t="s">
        <v>197</v>
      </c>
      <c r="G416" s="0" t="s">
        <v>195</v>
      </c>
      <c r="H416" s="0" t="s">
        <v>35</v>
      </c>
      <c r="I416" s="0" t="s">
        <v>35</v>
      </c>
      <c r="J416" s="0" t="s">
        <v>325</v>
      </c>
      <c r="K416" s="0" t="n">
        <v>48522.1066571378</v>
      </c>
      <c r="L416" s="0" t="n">
        <v>54495.855</v>
      </c>
      <c r="M416" s="0" t="n">
        <v>64569.5087869518</v>
      </c>
      <c r="N416" s="0" t="n">
        <v>44517.42</v>
      </c>
      <c r="O416" s="0" t="n">
        <v>44922.105</v>
      </c>
      <c r="P416" s="0" t="n">
        <v>52177.455</v>
      </c>
      <c r="Q416" s="0" t="n">
        <v>69815.925</v>
      </c>
      <c r="S416" s="0" t="s">
        <v>303</v>
      </c>
    </row>
    <row r="417" customFormat="false" ht="14" hidden="false" customHeight="false" outlineLevel="0" collapsed="false">
      <c r="A417" s="0" t="str">
        <f aca="false">SUBSTITUTE(C417&amp;D417&amp;E417&amp;F417&amp;G417&amp;H417&amp;I417," ","")</f>
        <v>AgenteenSitio AgenteespecializadoCienciassociales,humanasyafinesHoraextradominicalyfestivoPlataNANA</v>
      </c>
      <c r="B417" s="0" t="s">
        <v>754</v>
      </c>
      <c r="C417" s="0" t="s">
        <v>51</v>
      </c>
      <c r="D417" s="0" t="s">
        <v>191</v>
      </c>
      <c r="E417" s="0" t="s">
        <v>57</v>
      </c>
      <c r="F417" s="0" t="s">
        <v>194</v>
      </c>
      <c r="G417" s="0" t="s">
        <v>195</v>
      </c>
      <c r="H417" s="0" t="s">
        <v>35</v>
      </c>
      <c r="I417" s="0" t="s">
        <v>35</v>
      </c>
      <c r="J417" s="0" t="s">
        <v>325</v>
      </c>
      <c r="K417" s="0" t="n">
        <v>61091.7106839896</v>
      </c>
      <c r="L417" s="0" t="n">
        <v>62281.125</v>
      </c>
      <c r="M417" s="0" t="n">
        <v>73793.724327945</v>
      </c>
      <c r="N417" s="0" t="n">
        <v>63596.61</v>
      </c>
      <c r="O417" s="0" t="n">
        <v>51240.78</v>
      </c>
      <c r="P417" s="0" t="n">
        <v>57816.135</v>
      </c>
      <c r="Q417" s="0" t="n">
        <v>77723.325</v>
      </c>
      <c r="S417" s="0" t="s">
        <v>303</v>
      </c>
    </row>
    <row r="418" customFormat="false" ht="14" hidden="false" customHeight="false" outlineLevel="0" collapsed="false">
      <c r="A418" s="0" t="str">
        <f aca="false">SUBSTITUTE(C418&amp;D418&amp;E418&amp;F418&amp;G418&amp;H418&amp;I418," ","")</f>
        <v>AgenteenSitio AgenteespecializadoCienciassociales,humanasyafinesServicio7x24PlataNANA</v>
      </c>
      <c r="B418" s="0" t="s">
        <v>755</v>
      </c>
      <c r="C418" s="0" t="s">
        <v>51</v>
      </c>
      <c r="D418" s="0" t="s">
        <v>191</v>
      </c>
      <c r="E418" s="0" t="s">
        <v>57</v>
      </c>
      <c r="F418" s="0" t="s">
        <v>55</v>
      </c>
      <c r="G418" s="0" t="s">
        <v>195</v>
      </c>
      <c r="H418" s="0" t="s">
        <v>35</v>
      </c>
      <c r="I418" s="0" t="s">
        <v>35</v>
      </c>
      <c r="J418" s="0" t="s">
        <v>305</v>
      </c>
      <c r="K418" s="0" t="n">
        <v>22203772.9802686</v>
      </c>
      <c r="L418" s="0" t="n">
        <v>31831041.015</v>
      </c>
      <c r="M418" s="0" t="n">
        <v>34022649.8361994</v>
      </c>
      <c r="N418" s="0" t="n">
        <v>29100158.325</v>
      </c>
      <c r="O418" s="0" t="n">
        <v>29331530.505</v>
      </c>
      <c r="P418" s="0" t="n">
        <v>40516817.94</v>
      </c>
      <c r="Q418" s="0" t="n">
        <v>32968703.7</v>
      </c>
      <c r="S418" s="0" t="s">
        <v>303</v>
      </c>
    </row>
    <row r="419" customFormat="false" ht="14" hidden="false" customHeight="false" outlineLevel="0" collapsed="false">
      <c r="A419" s="0" t="str">
        <f aca="false">SUBSTITUTE(C419&amp;D419&amp;E419&amp;F419&amp;G419&amp;H419&amp;I419," ","")</f>
        <v>AgenteenSitio AgenteespecializadoCienciassociales,humanasyafinesJornadaOrdinariaOroNANA</v>
      </c>
      <c r="B419" s="0" t="s">
        <v>756</v>
      </c>
      <c r="C419" s="0" t="s">
        <v>51</v>
      </c>
      <c r="D419" s="0" t="s">
        <v>191</v>
      </c>
      <c r="E419" s="0" t="s">
        <v>57</v>
      </c>
      <c r="F419" s="0" t="s">
        <v>53</v>
      </c>
      <c r="G419" s="0" t="s">
        <v>54</v>
      </c>
      <c r="H419" s="0" t="s">
        <v>35</v>
      </c>
      <c r="I419" s="0" t="s">
        <v>35</v>
      </c>
      <c r="J419" s="0" t="s">
        <v>36</v>
      </c>
      <c r="K419" s="0" t="n">
        <v>7120248.14804641</v>
      </c>
      <c r="L419" s="0" t="n">
        <v>7285652.73</v>
      </c>
      <c r="M419" s="0" t="n">
        <v>8694825.73747064</v>
      </c>
      <c r="N419" s="0" t="n">
        <v>7891532.415</v>
      </c>
      <c r="O419" s="0" t="n">
        <v>8109610.02</v>
      </c>
      <c r="P419" s="0" t="n">
        <v>8050217.58</v>
      </c>
      <c r="Q419" s="0" t="n">
        <v>8972115.885</v>
      </c>
      <c r="S419" s="0" t="s">
        <v>303</v>
      </c>
    </row>
    <row r="420" customFormat="false" ht="14" hidden="false" customHeight="false" outlineLevel="0" collapsed="false">
      <c r="A420" s="0" t="str">
        <f aca="false">SUBSTITUTE(C420&amp;D420&amp;E420&amp;F420&amp;G420&amp;H420&amp;I420," ","")</f>
        <v>AgenteenSitio AgenteespecializadoCienciassociales,humanasyafinesHoraextradiurnaOroNANA</v>
      </c>
      <c r="B420" s="0" t="s">
        <v>757</v>
      </c>
      <c r="C420" s="0" t="s">
        <v>51</v>
      </c>
      <c r="D420" s="0" t="s">
        <v>191</v>
      </c>
      <c r="E420" s="0" t="s">
        <v>57</v>
      </c>
      <c r="F420" s="0" t="s">
        <v>192</v>
      </c>
      <c r="G420" s="0" t="s">
        <v>54</v>
      </c>
      <c r="H420" s="0" t="s">
        <v>35</v>
      </c>
      <c r="I420" s="0" t="s">
        <v>35</v>
      </c>
      <c r="J420" s="0" t="s">
        <v>325</v>
      </c>
      <c r="K420" s="0" t="n">
        <v>35952.502630286</v>
      </c>
      <c r="L420" s="0" t="n">
        <v>39704.67</v>
      </c>
      <c r="M420" s="0" t="n">
        <v>47441.4635539483</v>
      </c>
      <c r="N420" s="0" t="n">
        <v>31798.305</v>
      </c>
      <c r="O420" s="0" t="n">
        <v>32286.825</v>
      </c>
      <c r="P420" s="0" t="n">
        <v>41763.285</v>
      </c>
      <c r="Q420" s="0" t="n">
        <v>52530.39</v>
      </c>
      <c r="S420" s="0" t="s">
        <v>303</v>
      </c>
    </row>
    <row r="421" customFormat="false" ht="14" hidden="false" customHeight="false" outlineLevel="0" collapsed="false">
      <c r="A421" s="0" t="str">
        <f aca="false">SUBSTITUTE(C421&amp;D421&amp;E421&amp;F421&amp;G421&amp;H421&amp;I421," ","")</f>
        <v>AgenteenSitio AgenteespecializadoCienciassociales,humanasyafinesHoraextranocturna OroNANA</v>
      </c>
      <c r="B421" s="0" t="s">
        <v>758</v>
      </c>
      <c r="C421" s="0" t="s">
        <v>51</v>
      </c>
      <c r="D421" s="0" t="s">
        <v>191</v>
      </c>
      <c r="E421" s="0" t="s">
        <v>57</v>
      </c>
      <c r="F421" s="0" t="s">
        <v>197</v>
      </c>
      <c r="G421" s="0" t="s">
        <v>54</v>
      </c>
      <c r="H421" s="0" t="s">
        <v>35</v>
      </c>
      <c r="I421" s="0" t="s">
        <v>35</v>
      </c>
      <c r="J421" s="0" t="s">
        <v>325</v>
      </c>
      <c r="K421" s="0" t="n">
        <v>48522.1066571378</v>
      </c>
      <c r="L421" s="0" t="n">
        <v>55585.71</v>
      </c>
      <c r="M421" s="0" t="n">
        <v>66418.0489755276</v>
      </c>
      <c r="N421" s="0" t="n">
        <v>44517.42</v>
      </c>
      <c r="O421" s="0" t="n">
        <v>44922.105</v>
      </c>
      <c r="P421" s="0" t="n">
        <v>53276.625</v>
      </c>
      <c r="Q421" s="0" t="n">
        <v>72911.61</v>
      </c>
      <c r="S421" s="0" t="s">
        <v>303</v>
      </c>
    </row>
    <row r="422" customFormat="false" ht="14" hidden="false" customHeight="false" outlineLevel="0" collapsed="false">
      <c r="A422" s="0" t="str">
        <f aca="false">SUBSTITUTE(C422&amp;D422&amp;E422&amp;F422&amp;G422&amp;H422&amp;I422," ","")</f>
        <v>AgenteenSitio AgenteespecializadoCienciassociales,humanasyafinesHoraextradominicalyfestivoOroNANA</v>
      </c>
      <c r="B422" s="0" t="s">
        <v>759</v>
      </c>
      <c r="C422" s="0" t="s">
        <v>51</v>
      </c>
      <c r="D422" s="0" t="s">
        <v>191</v>
      </c>
      <c r="E422" s="0" t="s">
        <v>57</v>
      </c>
      <c r="F422" s="0" t="s">
        <v>194</v>
      </c>
      <c r="G422" s="0" t="s">
        <v>54</v>
      </c>
      <c r="H422" s="0" t="s">
        <v>35</v>
      </c>
      <c r="I422" s="0" t="s">
        <v>35</v>
      </c>
      <c r="J422" s="0" t="s">
        <v>325</v>
      </c>
      <c r="K422" s="0" t="n">
        <v>61091.7106839896</v>
      </c>
      <c r="L422" s="0" t="n">
        <v>63526.23</v>
      </c>
      <c r="M422" s="0" t="n">
        <v>75906.3416863173</v>
      </c>
      <c r="N422" s="0" t="n">
        <v>63596.61</v>
      </c>
      <c r="O422" s="0" t="n">
        <v>51240.78</v>
      </c>
      <c r="P422" s="0" t="n">
        <v>59033.295</v>
      </c>
      <c r="Q422" s="0" t="n">
        <v>81168.84</v>
      </c>
      <c r="S422" s="0" t="s">
        <v>303</v>
      </c>
    </row>
    <row r="423" customFormat="false" ht="14" hidden="false" customHeight="false" outlineLevel="0" collapsed="false">
      <c r="A423" s="0" t="str">
        <f aca="false">SUBSTITUTE(C423&amp;D423&amp;E423&amp;F423&amp;G423&amp;H423&amp;I423," ","")</f>
        <v>AgenteenSitio AgenteespecializadoCienciassociales,humanasyafinesServicio7x24OroNANA</v>
      </c>
      <c r="B423" s="0" t="s">
        <v>760</v>
      </c>
      <c r="C423" s="0" t="s">
        <v>51</v>
      </c>
      <c r="D423" s="0" t="s">
        <v>191</v>
      </c>
      <c r="E423" s="0" t="s">
        <v>57</v>
      </c>
      <c r="F423" s="0" t="s">
        <v>55</v>
      </c>
      <c r="G423" s="0" t="s">
        <v>54</v>
      </c>
      <c r="H423" s="0" t="s">
        <v>35</v>
      </c>
      <c r="I423" s="0" t="s">
        <v>35</v>
      </c>
      <c r="J423" s="0" t="s">
        <v>305</v>
      </c>
      <c r="K423" s="0" t="n">
        <v>22203772.9802686</v>
      </c>
      <c r="L423" s="0" t="n">
        <v>26769604.32</v>
      </c>
      <c r="M423" s="0" t="n">
        <v>34996673.5933193</v>
      </c>
      <c r="N423" s="0" t="n">
        <v>29202654.375</v>
      </c>
      <c r="O423" s="0" t="n">
        <v>29331530.505</v>
      </c>
      <c r="P423" s="0" t="n">
        <v>41369802.84</v>
      </c>
      <c r="Q423" s="0" t="n">
        <v>34430298.615</v>
      </c>
      <c r="S423" s="0" t="s">
        <v>303</v>
      </c>
    </row>
    <row r="424" customFormat="false" ht="14" hidden="false" customHeight="false" outlineLevel="0" collapsed="false">
      <c r="A424" s="0" t="str">
        <f aca="false">SUBSTITUTE(C424&amp;D424&amp;E424&amp;F424&amp;G424&amp;H424&amp;I424," ","")</f>
        <v>AgenteenSitio AgenteespecializadoCienciassociales,humanasyafinesJornadaOrdinariaPlatinoNANA</v>
      </c>
      <c r="B424" s="0" t="s">
        <v>761</v>
      </c>
      <c r="C424" s="0" t="s">
        <v>51</v>
      </c>
      <c r="D424" s="0" t="s">
        <v>191</v>
      </c>
      <c r="E424" s="0" t="s">
        <v>57</v>
      </c>
      <c r="F424" s="0" t="s">
        <v>53</v>
      </c>
      <c r="G424" s="0" t="s">
        <v>198</v>
      </c>
      <c r="H424" s="0" t="s">
        <v>35</v>
      </c>
      <c r="I424" s="0" t="s">
        <v>35</v>
      </c>
      <c r="J424" s="0" t="s">
        <v>36</v>
      </c>
      <c r="K424" s="0" t="n">
        <v>7120248.14804641</v>
      </c>
      <c r="L424" s="0" t="n">
        <v>7499936.025</v>
      </c>
      <c r="M424" s="0" t="n">
        <v>8951083.49572206</v>
      </c>
      <c r="N424" s="0" t="n">
        <v>7932546.36</v>
      </c>
      <c r="O424" s="0" t="n">
        <v>8109610.02</v>
      </c>
      <c r="P424" s="0" t="n">
        <v>8223340.995</v>
      </c>
      <c r="Q424" s="0" t="n">
        <v>9535779.99</v>
      </c>
      <c r="S424" s="0" t="s">
        <v>303</v>
      </c>
    </row>
    <row r="425" customFormat="false" ht="14" hidden="false" customHeight="false" outlineLevel="0" collapsed="false">
      <c r="A425" s="0" t="str">
        <f aca="false">SUBSTITUTE(C425&amp;D425&amp;E425&amp;F425&amp;G425&amp;H425&amp;I425," ","")</f>
        <v>AgenteenSitio AgenteespecializadoCienciassociales,humanasyafinesHoraextradiurnaPlatinoNANA</v>
      </c>
      <c r="B425" s="0" t="s">
        <v>762</v>
      </c>
      <c r="C425" s="0" t="s">
        <v>51</v>
      </c>
      <c r="D425" s="0" t="s">
        <v>191</v>
      </c>
      <c r="E425" s="0" t="s">
        <v>57</v>
      </c>
      <c r="F425" s="0" t="s">
        <v>192</v>
      </c>
      <c r="G425" s="0" t="s">
        <v>198</v>
      </c>
      <c r="H425" s="0" t="s">
        <v>35</v>
      </c>
      <c r="I425" s="0" t="s">
        <v>35</v>
      </c>
      <c r="J425" s="0" t="s">
        <v>325</v>
      </c>
      <c r="K425" s="0" t="n">
        <v>35952.502630286</v>
      </c>
      <c r="L425" s="0" t="n">
        <v>40872.15</v>
      </c>
      <c r="M425" s="0" t="n">
        <v>48839.6793969765</v>
      </c>
      <c r="N425" s="0" t="n">
        <v>31798.305</v>
      </c>
      <c r="O425" s="0" t="n">
        <v>32286.825</v>
      </c>
      <c r="P425" s="0" t="n">
        <v>42660.63</v>
      </c>
      <c r="Q425" s="0" t="n">
        <v>55831.005</v>
      </c>
      <c r="S425" s="0" t="s">
        <v>303</v>
      </c>
    </row>
    <row r="426" customFormat="false" ht="14" hidden="false" customHeight="false" outlineLevel="0" collapsed="false">
      <c r="A426" s="0" t="str">
        <f aca="false">SUBSTITUTE(C426&amp;D426&amp;E426&amp;F426&amp;G426&amp;H426&amp;I426," ","")</f>
        <v>AgenteenSitio AgenteespecializadoCienciassociales,humanasyafinesHoraextranocturna PlatinoNANA</v>
      </c>
      <c r="B426" s="0" t="s">
        <v>763</v>
      </c>
      <c r="C426" s="0" t="s">
        <v>51</v>
      </c>
      <c r="D426" s="0" t="s">
        <v>191</v>
      </c>
      <c r="E426" s="0" t="s">
        <v>57</v>
      </c>
      <c r="F426" s="0" t="s">
        <v>197</v>
      </c>
      <c r="G426" s="0" t="s">
        <v>198</v>
      </c>
      <c r="H426" s="0" t="s">
        <v>35</v>
      </c>
      <c r="I426" s="0" t="s">
        <v>35</v>
      </c>
      <c r="J426" s="0" t="s">
        <v>325</v>
      </c>
      <c r="K426" s="0" t="n">
        <v>48522.1066571378</v>
      </c>
      <c r="L426" s="0" t="n">
        <v>57221.01</v>
      </c>
      <c r="M426" s="0" t="n">
        <v>68375.5511557672</v>
      </c>
      <c r="N426" s="0" t="n">
        <v>44517.42</v>
      </c>
      <c r="O426" s="0" t="n">
        <v>44922.105</v>
      </c>
      <c r="P426" s="0" t="n">
        <v>54422.37</v>
      </c>
      <c r="Q426" s="0" t="n">
        <v>77491.485</v>
      </c>
      <c r="S426" s="0" t="s">
        <v>303</v>
      </c>
    </row>
    <row r="427" customFormat="false" ht="14" hidden="false" customHeight="false" outlineLevel="0" collapsed="false">
      <c r="A427" s="0" t="str">
        <f aca="false">SUBSTITUTE(C427&amp;D427&amp;E427&amp;F427&amp;G427&amp;H427&amp;I427," ","")</f>
        <v>AgenteenSitio AgenteespecializadoCienciassociales,humanasyafinesHoraextradominicalyfestivoPlatinoNANA</v>
      </c>
      <c r="B427" s="0" t="s">
        <v>764</v>
      </c>
      <c r="C427" s="0" t="s">
        <v>51</v>
      </c>
      <c r="D427" s="0" t="s">
        <v>191</v>
      </c>
      <c r="E427" s="0" t="s">
        <v>57</v>
      </c>
      <c r="F427" s="0" t="s">
        <v>194</v>
      </c>
      <c r="G427" s="0" t="s">
        <v>198</v>
      </c>
      <c r="H427" s="0" t="s">
        <v>35</v>
      </c>
      <c r="I427" s="0" t="s">
        <v>35</v>
      </c>
      <c r="J427" s="0" t="s">
        <v>325</v>
      </c>
      <c r="K427" s="0" t="n">
        <v>61091.7106839896</v>
      </c>
      <c r="L427" s="0" t="n">
        <v>65395.44</v>
      </c>
      <c r="M427" s="0" t="n">
        <v>78143.4870351625</v>
      </c>
      <c r="N427" s="0" t="n">
        <v>63596.61</v>
      </c>
      <c r="O427" s="0" t="n">
        <v>51240.78</v>
      </c>
      <c r="P427" s="0" t="n">
        <v>60302.205</v>
      </c>
      <c r="Q427" s="0" t="n">
        <v>86268.285</v>
      </c>
      <c r="S427" s="0" t="s">
        <v>303</v>
      </c>
    </row>
    <row r="428" customFormat="false" ht="14" hidden="false" customHeight="false" outlineLevel="0" collapsed="false">
      <c r="A428" s="0" t="str">
        <f aca="false">SUBSTITUTE(C428&amp;D428&amp;E428&amp;F428&amp;G428&amp;H428&amp;I428," ","")</f>
        <v>AgenteenSitio AgenteespecializadoCienciassociales,humanasyafinesServicio7x24PlatinoNANA</v>
      </c>
      <c r="B428" s="0" t="s">
        <v>765</v>
      </c>
      <c r="C428" s="0" t="s">
        <v>51</v>
      </c>
      <c r="D428" s="0" t="s">
        <v>191</v>
      </c>
      <c r="E428" s="0" t="s">
        <v>57</v>
      </c>
      <c r="F428" s="0" t="s">
        <v>55</v>
      </c>
      <c r="G428" s="0" t="s">
        <v>198</v>
      </c>
      <c r="H428" s="0" t="s">
        <v>35</v>
      </c>
      <c r="I428" s="0" t="s">
        <v>35</v>
      </c>
      <c r="J428" s="0" t="s">
        <v>305</v>
      </c>
      <c r="K428" s="0" t="n">
        <v>22203772.9802686</v>
      </c>
      <c r="L428" s="0" t="n">
        <v>33422593.635</v>
      </c>
      <c r="M428" s="0" t="n">
        <v>36028111.0702813</v>
      </c>
      <c r="N428" s="0" t="n">
        <v>29305150.425</v>
      </c>
      <c r="O428" s="0" t="n">
        <v>29331530.505</v>
      </c>
      <c r="P428" s="0" t="n">
        <v>42259476.42</v>
      </c>
      <c r="Q428" s="0" t="n">
        <v>36593345.115</v>
      </c>
      <c r="S428" s="0" t="s">
        <v>303</v>
      </c>
    </row>
    <row r="429" customFormat="false" ht="14" hidden="false" customHeight="false" outlineLevel="0" collapsed="false">
      <c r="A429" s="0" t="str">
        <f aca="false">SUBSTITUTE(C429&amp;D429&amp;E429&amp;F429&amp;G429&amp;H429&amp;I429," ","")</f>
        <v>AgenteenSitio AgenteespecializadoIngeniería,arquitectura,urbanismoyafinesJornadaOrdinariaPlataNANA</v>
      </c>
      <c r="B429" s="0" t="s">
        <v>766</v>
      </c>
      <c r="C429" s="0" t="s">
        <v>51</v>
      </c>
      <c r="D429" s="0" t="s">
        <v>191</v>
      </c>
      <c r="E429" s="0" t="s">
        <v>59</v>
      </c>
      <c r="F429" s="0" t="s">
        <v>53</v>
      </c>
      <c r="G429" s="0" t="s">
        <v>195</v>
      </c>
      <c r="H429" s="0" t="s">
        <v>35</v>
      </c>
      <c r="I429" s="0" t="s">
        <v>35</v>
      </c>
      <c r="J429" s="0" t="s">
        <v>36</v>
      </c>
      <c r="K429" s="0" t="n">
        <v>7120248.14804641</v>
      </c>
      <c r="L429" s="0" t="n">
        <v>7142795.82</v>
      </c>
      <c r="M429" s="0" t="n">
        <v>8452832.25744084</v>
      </c>
      <c r="N429" s="0" t="n">
        <v>7850518.47</v>
      </c>
      <c r="O429" s="0" t="n">
        <v>8109610.02</v>
      </c>
      <c r="P429" s="0" t="n">
        <v>7884234.63</v>
      </c>
      <c r="Q429" s="0" t="n">
        <v>8591242.095</v>
      </c>
      <c r="S429" s="0" t="s">
        <v>303</v>
      </c>
    </row>
    <row r="430" customFormat="false" ht="14" hidden="false" customHeight="false" outlineLevel="0" collapsed="false">
      <c r="A430" s="0" t="str">
        <f aca="false">SUBSTITUTE(C430&amp;D430&amp;E430&amp;F430&amp;G430&amp;H430&amp;I430," ","")</f>
        <v>AgenteenSitio AgenteespecializadoIngeniería,arquitectura,urbanismoyafinesHoraextradiurnaPlataNANA</v>
      </c>
      <c r="B430" s="0" t="s">
        <v>767</v>
      </c>
      <c r="C430" s="0" t="s">
        <v>51</v>
      </c>
      <c r="D430" s="0" t="s">
        <v>191</v>
      </c>
      <c r="E430" s="0" t="s">
        <v>59</v>
      </c>
      <c r="F430" s="0" t="s">
        <v>192</v>
      </c>
      <c r="G430" s="0" t="s">
        <v>195</v>
      </c>
      <c r="H430" s="0" t="s">
        <v>35</v>
      </c>
      <c r="I430" s="0" t="s">
        <v>35</v>
      </c>
      <c r="J430" s="0" t="s">
        <v>325</v>
      </c>
      <c r="K430" s="0" t="n">
        <v>35952.502630286</v>
      </c>
      <c r="L430" s="0" t="n">
        <v>38925.315</v>
      </c>
      <c r="M430" s="0" t="n">
        <v>46121.0777049656</v>
      </c>
      <c r="N430" s="0" t="n">
        <v>31798.305</v>
      </c>
      <c r="O430" s="0" t="n">
        <v>32286.825</v>
      </c>
      <c r="P430" s="0" t="n">
        <v>40902.165</v>
      </c>
      <c r="Q430" s="0" t="n">
        <v>50301</v>
      </c>
      <c r="S430" s="0" t="s">
        <v>303</v>
      </c>
    </row>
    <row r="431" customFormat="false" ht="14" hidden="false" customHeight="false" outlineLevel="0" collapsed="false">
      <c r="A431" s="0" t="str">
        <f aca="false">SUBSTITUTE(C431&amp;D431&amp;E431&amp;F431&amp;G431&amp;H431&amp;I431," ","")</f>
        <v>AgenteenSitio AgenteespecializadoIngeniería,arquitectura,urbanismoyafinesHoraextranocturna PlataNANA</v>
      </c>
      <c r="B431" s="0" t="s">
        <v>768</v>
      </c>
      <c r="C431" s="0" t="s">
        <v>51</v>
      </c>
      <c r="D431" s="0" t="s">
        <v>191</v>
      </c>
      <c r="E431" s="0" t="s">
        <v>59</v>
      </c>
      <c r="F431" s="0" t="s">
        <v>197</v>
      </c>
      <c r="G431" s="0" t="s">
        <v>195</v>
      </c>
      <c r="H431" s="0" t="s">
        <v>35</v>
      </c>
      <c r="I431" s="0" t="s">
        <v>35</v>
      </c>
      <c r="J431" s="0" t="s">
        <v>325</v>
      </c>
      <c r="K431" s="0" t="n">
        <v>48522.1066571378</v>
      </c>
      <c r="L431" s="0" t="n">
        <v>54495.855</v>
      </c>
      <c r="M431" s="0" t="n">
        <v>64569.5087869518</v>
      </c>
      <c r="N431" s="0" t="n">
        <v>44517.42</v>
      </c>
      <c r="O431" s="0" t="n">
        <v>44922.105</v>
      </c>
      <c r="P431" s="0" t="n">
        <v>52177.455</v>
      </c>
      <c r="Q431" s="0" t="n">
        <v>69815.925</v>
      </c>
      <c r="S431" s="0" t="s">
        <v>303</v>
      </c>
    </row>
    <row r="432" customFormat="false" ht="14" hidden="false" customHeight="false" outlineLevel="0" collapsed="false">
      <c r="A432" s="0" t="str">
        <f aca="false">SUBSTITUTE(C432&amp;D432&amp;E432&amp;F432&amp;G432&amp;H432&amp;I432," ","")</f>
        <v>AgenteenSitio AgenteespecializadoIngeniería,arquitectura,urbanismoyafinesHoraextradominicalyfestivoPlataNANA</v>
      </c>
      <c r="B432" s="0" t="s">
        <v>769</v>
      </c>
      <c r="C432" s="0" t="s">
        <v>51</v>
      </c>
      <c r="D432" s="0" t="s">
        <v>191</v>
      </c>
      <c r="E432" s="0" t="s">
        <v>59</v>
      </c>
      <c r="F432" s="0" t="s">
        <v>194</v>
      </c>
      <c r="G432" s="0" t="s">
        <v>195</v>
      </c>
      <c r="H432" s="0" t="s">
        <v>35</v>
      </c>
      <c r="I432" s="0" t="s">
        <v>35</v>
      </c>
      <c r="J432" s="0" t="s">
        <v>325</v>
      </c>
      <c r="K432" s="0" t="n">
        <v>61091.7106839896</v>
      </c>
      <c r="L432" s="0" t="n">
        <v>62281.125</v>
      </c>
      <c r="M432" s="0" t="n">
        <v>73793.724327945</v>
      </c>
      <c r="N432" s="0" t="n">
        <v>63596.61</v>
      </c>
      <c r="O432" s="0" t="n">
        <v>51240.78</v>
      </c>
      <c r="P432" s="0" t="n">
        <v>57816.135</v>
      </c>
      <c r="Q432" s="0" t="n">
        <v>77723.325</v>
      </c>
      <c r="S432" s="0" t="s">
        <v>303</v>
      </c>
    </row>
    <row r="433" customFormat="false" ht="14" hidden="false" customHeight="false" outlineLevel="0" collapsed="false">
      <c r="A433" s="0" t="str">
        <f aca="false">SUBSTITUTE(C433&amp;D433&amp;E433&amp;F433&amp;G433&amp;H433&amp;I433," ","")</f>
        <v>AgenteenSitio AgenteespecializadoIngeniería,arquitectura,urbanismoyafinesServicio7x24PlataNANA</v>
      </c>
      <c r="B433" s="0" t="s">
        <v>770</v>
      </c>
      <c r="C433" s="0" t="s">
        <v>51</v>
      </c>
      <c r="D433" s="0" t="s">
        <v>191</v>
      </c>
      <c r="E433" s="0" t="s">
        <v>59</v>
      </c>
      <c r="F433" s="0" t="s">
        <v>55</v>
      </c>
      <c r="G433" s="0" t="s">
        <v>195</v>
      </c>
      <c r="H433" s="0" t="s">
        <v>35</v>
      </c>
      <c r="I433" s="0" t="s">
        <v>35</v>
      </c>
      <c r="J433" s="0" t="s">
        <v>305</v>
      </c>
      <c r="K433" s="0" t="n">
        <v>22203772.9802686</v>
      </c>
      <c r="L433" s="0" t="n">
        <v>31831041.015</v>
      </c>
      <c r="M433" s="0" t="n">
        <v>34022649.8361994</v>
      </c>
      <c r="N433" s="0" t="n">
        <v>29100158.325</v>
      </c>
      <c r="O433" s="0" t="n">
        <v>29331530.505</v>
      </c>
      <c r="P433" s="0" t="n">
        <v>40516817.94</v>
      </c>
      <c r="Q433" s="0" t="n">
        <v>32968703.7</v>
      </c>
      <c r="S433" s="0" t="s">
        <v>303</v>
      </c>
    </row>
    <row r="434" customFormat="false" ht="14" hidden="false" customHeight="false" outlineLevel="0" collapsed="false">
      <c r="A434" s="0" t="str">
        <f aca="false">SUBSTITUTE(C434&amp;D434&amp;E434&amp;F434&amp;G434&amp;H434&amp;I434," ","")</f>
        <v>AgenteenSitio AgenteespecializadoIngeniería,arquitectura,urbanismoyafinesJornadaOrdinariaOroNANA</v>
      </c>
      <c r="B434" s="0" t="s">
        <v>771</v>
      </c>
      <c r="C434" s="0" t="s">
        <v>51</v>
      </c>
      <c r="D434" s="0" t="s">
        <v>191</v>
      </c>
      <c r="E434" s="0" t="s">
        <v>59</v>
      </c>
      <c r="F434" s="0" t="s">
        <v>53</v>
      </c>
      <c r="G434" s="0" t="s">
        <v>54</v>
      </c>
      <c r="H434" s="0" t="s">
        <v>35</v>
      </c>
      <c r="I434" s="0" t="s">
        <v>35</v>
      </c>
      <c r="J434" s="0" t="s">
        <v>36</v>
      </c>
      <c r="K434" s="0" t="n">
        <v>7120248.14804641</v>
      </c>
      <c r="L434" s="0" t="n">
        <v>7285652.73</v>
      </c>
      <c r="M434" s="0" t="n">
        <v>8694825.73747064</v>
      </c>
      <c r="N434" s="0" t="n">
        <v>7891532.415</v>
      </c>
      <c r="O434" s="0" t="n">
        <v>8109610.02</v>
      </c>
      <c r="P434" s="0" t="n">
        <v>8050217.58</v>
      </c>
      <c r="Q434" s="0" t="n">
        <v>8972115.885</v>
      </c>
      <c r="S434" s="0" t="s">
        <v>303</v>
      </c>
    </row>
    <row r="435" customFormat="false" ht="14" hidden="false" customHeight="false" outlineLevel="0" collapsed="false">
      <c r="A435" s="0" t="str">
        <f aca="false">SUBSTITUTE(C435&amp;D435&amp;E435&amp;F435&amp;G435&amp;H435&amp;I435," ","")</f>
        <v>AgenteenSitio AgenteespecializadoIngeniería,arquitectura,urbanismoyafinesHoraextradiurnaOroNANA</v>
      </c>
      <c r="B435" s="0" t="s">
        <v>772</v>
      </c>
      <c r="C435" s="0" t="s">
        <v>51</v>
      </c>
      <c r="D435" s="0" t="s">
        <v>191</v>
      </c>
      <c r="E435" s="0" t="s">
        <v>59</v>
      </c>
      <c r="F435" s="0" t="s">
        <v>192</v>
      </c>
      <c r="G435" s="0" t="s">
        <v>54</v>
      </c>
      <c r="H435" s="0" t="s">
        <v>35</v>
      </c>
      <c r="I435" s="0" t="s">
        <v>35</v>
      </c>
      <c r="J435" s="0" t="s">
        <v>325</v>
      </c>
      <c r="K435" s="0" t="n">
        <v>35952.502630286</v>
      </c>
      <c r="L435" s="0" t="n">
        <v>39704.67</v>
      </c>
      <c r="M435" s="0" t="n">
        <v>47441.4635539483</v>
      </c>
      <c r="N435" s="0" t="n">
        <v>31798.305</v>
      </c>
      <c r="O435" s="0" t="n">
        <v>32286.825</v>
      </c>
      <c r="P435" s="0" t="n">
        <v>41763.285</v>
      </c>
      <c r="Q435" s="0" t="n">
        <v>52530.39</v>
      </c>
      <c r="S435" s="0" t="s">
        <v>303</v>
      </c>
    </row>
    <row r="436" customFormat="false" ht="14" hidden="false" customHeight="false" outlineLevel="0" collapsed="false">
      <c r="A436" s="0" t="str">
        <f aca="false">SUBSTITUTE(C436&amp;D436&amp;E436&amp;F436&amp;G436&amp;H436&amp;I436," ","")</f>
        <v>AgenteenSitio AgenteespecializadoIngeniería,arquitectura,urbanismoyafinesHoraextranocturna OroNANA</v>
      </c>
      <c r="B436" s="0" t="s">
        <v>773</v>
      </c>
      <c r="C436" s="0" t="s">
        <v>51</v>
      </c>
      <c r="D436" s="0" t="s">
        <v>191</v>
      </c>
      <c r="E436" s="0" t="s">
        <v>59</v>
      </c>
      <c r="F436" s="0" t="s">
        <v>197</v>
      </c>
      <c r="G436" s="0" t="s">
        <v>54</v>
      </c>
      <c r="H436" s="0" t="s">
        <v>35</v>
      </c>
      <c r="I436" s="0" t="s">
        <v>35</v>
      </c>
      <c r="J436" s="0" t="s">
        <v>325</v>
      </c>
      <c r="K436" s="0" t="n">
        <v>48522.1066571378</v>
      </c>
      <c r="L436" s="0" t="n">
        <v>55585.71</v>
      </c>
      <c r="M436" s="0" t="n">
        <v>66418.0489755276</v>
      </c>
      <c r="N436" s="0" t="n">
        <v>44517.42</v>
      </c>
      <c r="O436" s="0" t="n">
        <v>44922.105</v>
      </c>
      <c r="P436" s="0" t="n">
        <v>53276.625</v>
      </c>
      <c r="Q436" s="0" t="n">
        <v>72911.61</v>
      </c>
      <c r="S436" s="0" t="s">
        <v>303</v>
      </c>
    </row>
    <row r="437" customFormat="false" ht="14" hidden="false" customHeight="false" outlineLevel="0" collapsed="false">
      <c r="A437" s="0" t="str">
        <f aca="false">SUBSTITUTE(C437&amp;D437&amp;E437&amp;F437&amp;G437&amp;H437&amp;I437," ","")</f>
        <v>AgenteenSitio AgenteespecializadoIngeniería,arquitectura,urbanismoyafinesHoraextradominicalyfestivoOroNANA</v>
      </c>
      <c r="B437" s="0" t="s">
        <v>774</v>
      </c>
      <c r="C437" s="0" t="s">
        <v>51</v>
      </c>
      <c r="D437" s="0" t="s">
        <v>191</v>
      </c>
      <c r="E437" s="0" t="s">
        <v>59</v>
      </c>
      <c r="F437" s="0" t="s">
        <v>194</v>
      </c>
      <c r="G437" s="0" t="s">
        <v>54</v>
      </c>
      <c r="H437" s="0" t="s">
        <v>35</v>
      </c>
      <c r="I437" s="0" t="s">
        <v>35</v>
      </c>
      <c r="J437" s="0" t="s">
        <v>325</v>
      </c>
      <c r="K437" s="0" t="n">
        <v>61091.7106839896</v>
      </c>
      <c r="L437" s="0" t="n">
        <v>63526.23</v>
      </c>
      <c r="M437" s="0" t="n">
        <v>75906.3416863173</v>
      </c>
      <c r="N437" s="0" t="n">
        <v>63596.61</v>
      </c>
      <c r="O437" s="0" t="n">
        <v>51240.78</v>
      </c>
      <c r="P437" s="0" t="n">
        <v>59033.295</v>
      </c>
      <c r="Q437" s="0" t="n">
        <v>81168.84</v>
      </c>
      <c r="S437" s="0" t="s">
        <v>303</v>
      </c>
    </row>
    <row r="438" customFormat="false" ht="14" hidden="false" customHeight="false" outlineLevel="0" collapsed="false">
      <c r="A438" s="0" t="str">
        <f aca="false">SUBSTITUTE(C438&amp;D438&amp;E438&amp;F438&amp;G438&amp;H438&amp;I438," ","")</f>
        <v>AgenteenSitio AgenteespecializadoIngeniería,arquitectura,urbanismoyafinesServicio7x24OroNANA</v>
      </c>
      <c r="B438" s="0" t="s">
        <v>775</v>
      </c>
      <c r="C438" s="0" t="s">
        <v>51</v>
      </c>
      <c r="D438" s="0" t="s">
        <v>191</v>
      </c>
      <c r="E438" s="0" t="s">
        <v>59</v>
      </c>
      <c r="F438" s="0" t="s">
        <v>55</v>
      </c>
      <c r="G438" s="0" t="s">
        <v>54</v>
      </c>
      <c r="H438" s="0" t="s">
        <v>35</v>
      </c>
      <c r="I438" s="0" t="s">
        <v>35</v>
      </c>
      <c r="J438" s="0" t="s">
        <v>305</v>
      </c>
      <c r="K438" s="0" t="n">
        <v>22203772.9802686</v>
      </c>
      <c r="L438" s="0" t="n">
        <v>26769604.32</v>
      </c>
      <c r="M438" s="0" t="n">
        <v>34996673.5933193</v>
      </c>
      <c r="N438" s="0" t="n">
        <v>29202654.375</v>
      </c>
      <c r="O438" s="0" t="n">
        <v>29331530.505</v>
      </c>
      <c r="P438" s="0" t="n">
        <v>41369802.84</v>
      </c>
      <c r="Q438" s="0" t="n">
        <v>34430298.615</v>
      </c>
      <c r="S438" s="0" t="s">
        <v>303</v>
      </c>
    </row>
    <row r="439" customFormat="false" ht="14" hidden="false" customHeight="false" outlineLevel="0" collapsed="false">
      <c r="A439" s="0" t="str">
        <f aca="false">SUBSTITUTE(C439&amp;D439&amp;E439&amp;F439&amp;G439&amp;H439&amp;I439," ","")</f>
        <v>AgenteenSitio AgenteespecializadoIngeniería,arquitectura,urbanismoyafinesJornadaOrdinariaPlatinoNANA</v>
      </c>
      <c r="B439" s="0" t="s">
        <v>776</v>
      </c>
      <c r="C439" s="0" t="s">
        <v>51</v>
      </c>
      <c r="D439" s="0" t="s">
        <v>191</v>
      </c>
      <c r="E439" s="0" t="s">
        <v>59</v>
      </c>
      <c r="F439" s="0" t="s">
        <v>53</v>
      </c>
      <c r="G439" s="0" t="s">
        <v>198</v>
      </c>
      <c r="H439" s="0" t="s">
        <v>35</v>
      </c>
      <c r="I439" s="0" t="s">
        <v>35</v>
      </c>
      <c r="J439" s="0" t="s">
        <v>36</v>
      </c>
      <c r="K439" s="0" t="n">
        <v>7120248.14804641</v>
      </c>
      <c r="L439" s="0" t="n">
        <v>7499936.025</v>
      </c>
      <c r="M439" s="0" t="n">
        <v>8951083.49572206</v>
      </c>
      <c r="N439" s="0" t="n">
        <v>7932546.36</v>
      </c>
      <c r="O439" s="0" t="n">
        <v>8109610.02</v>
      </c>
      <c r="P439" s="0" t="n">
        <v>8223340.995</v>
      </c>
      <c r="Q439" s="0" t="n">
        <v>9535779.99</v>
      </c>
      <c r="S439" s="0" t="s">
        <v>303</v>
      </c>
    </row>
    <row r="440" customFormat="false" ht="14" hidden="false" customHeight="false" outlineLevel="0" collapsed="false">
      <c r="A440" s="0" t="str">
        <f aca="false">SUBSTITUTE(C440&amp;D440&amp;E440&amp;F440&amp;G440&amp;H440&amp;I440," ","")</f>
        <v>AgenteenSitio AgenteespecializadoIngeniería,arquitectura,urbanismoyafinesHoraextradiurnaPlatinoNANA</v>
      </c>
      <c r="B440" s="0" t="s">
        <v>777</v>
      </c>
      <c r="C440" s="0" t="s">
        <v>51</v>
      </c>
      <c r="D440" s="0" t="s">
        <v>191</v>
      </c>
      <c r="E440" s="0" t="s">
        <v>59</v>
      </c>
      <c r="F440" s="0" t="s">
        <v>192</v>
      </c>
      <c r="G440" s="0" t="s">
        <v>198</v>
      </c>
      <c r="H440" s="0" t="s">
        <v>35</v>
      </c>
      <c r="I440" s="0" t="s">
        <v>35</v>
      </c>
      <c r="J440" s="0" t="s">
        <v>325</v>
      </c>
      <c r="K440" s="0" t="n">
        <v>35952.502630286</v>
      </c>
      <c r="L440" s="0" t="n">
        <v>40872.15</v>
      </c>
      <c r="M440" s="0" t="n">
        <v>48839.6793969765</v>
      </c>
      <c r="N440" s="0" t="n">
        <v>31798.305</v>
      </c>
      <c r="O440" s="0" t="n">
        <v>32286.825</v>
      </c>
      <c r="P440" s="0" t="n">
        <v>42660.63</v>
      </c>
      <c r="Q440" s="0" t="n">
        <v>55831.005</v>
      </c>
      <c r="S440" s="0" t="s">
        <v>303</v>
      </c>
    </row>
    <row r="441" customFormat="false" ht="14" hidden="false" customHeight="false" outlineLevel="0" collapsed="false">
      <c r="A441" s="0" t="str">
        <f aca="false">SUBSTITUTE(C441&amp;D441&amp;E441&amp;F441&amp;G441&amp;H441&amp;I441," ","")</f>
        <v>AgenteenSitio AgenteespecializadoIngeniería,arquitectura,urbanismoyafinesHoraextranocturna PlatinoNANA</v>
      </c>
      <c r="B441" s="0" t="s">
        <v>778</v>
      </c>
      <c r="C441" s="0" t="s">
        <v>51</v>
      </c>
      <c r="D441" s="0" t="s">
        <v>191</v>
      </c>
      <c r="E441" s="0" t="s">
        <v>59</v>
      </c>
      <c r="F441" s="0" t="s">
        <v>197</v>
      </c>
      <c r="G441" s="0" t="s">
        <v>198</v>
      </c>
      <c r="H441" s="0" t="s">
        <v>35</v>
      </c>
      <c r="I441" s="0" t="s">
        <v>35</v>
      </c>
      <c r="J441" s="0" t="s">
        <v>325</v>
      </c>
      <c r="K441" s="0" t="n">
        <v>48522.1066571378</v>
      </c>
      <c r="L441" s="0" t="n">
        <v>57221.01</v>
      </c>
      <c r="M441" s="0" t="n">
        <v>68375.5511557672</v>
      </c>
      <c r="N441" s="0" t="n">
        <v>44517.42</v>
      </c>
      <c r="O441" s="0" t="n">
        <v>44922.105</v>
      </c>
      <c r="P441" s="0" t="n">
        <v>54422.37</v>
      </c>
      <c r="Q441" s="0" t="n">
        <v>77491.485</v>
      </c>
      <c r="S441" s="0" t="s">
        <v>303</v>
      </c>
    </row>
    <row r="442" customFormat="false" ht="14" hidden="false" customHeight="false" outlineLevel="0" collapsed="false">
      <c r="A442" s="0" t="str">
        <f aca="false">SUBSTITUTE(C442&amp;D442&amp;E442&amp;F442&amp;G442&amp;H442&amp;I442," ","")</f>
        <v>AgenteenSitio AgenteespecializadoIngeniería,arquitectura,urbanismoyafinesHoraextradominicalyfestivoPlatinoNANA</v>
      </c>
      <c r="B442" s="0" t="s">
        <v>779</v>
      </c>
      <c r="C442" s="0" t="s">
        <v>51</v>
      </c>
      <c r="D442" s="0" t="s">
        <v>191</v>
      </c>
      <c r="E442" s="0" t="s">
        <v>59</v>
      </c>
      <c r="F442" s="0" t="s">
        <v>194</v>
      </c>
      <c r="G442" s="0" t="s">
        <v>198</v>
      </c>
      <c r="H442" s="0" t="s">
        <v>35</v>
      </c>
      <c r="I442" s="0" t="s">
        <v>35</v>
      </c>
      <c r="J442" s="0" t="s">
        <v>325</v>
      </c>
      <c r="K442" s="0" t="n">
        <v>61091.7106839896</v>
      </c>
      <c r="L442" s="0" t="n">
        <v>65395.44</v>
      </c>
      <c r="M442" s="0" t="n">
        <v>78143.4870351625</v>
      </c>
      <c r="N442" s="0" t="n">
        <v>63596.61</v>
      </c>
      <c r="O442" s="0" t="n">
        <v>51240.78</v>
      </c>
      <c r="P442" s="0" t="n">
        <v>60302.205</v>
      </c>
      <c r="Q442" s="0" t="n">
        <v>86268.285</v>
      </c>
      <c r="S442" s="0" t="s">
        <v>303</v>
      </c>
    </row>
    <row r="443" customFormat="false" ht="14" hidden="false" customHeight="false" outlineLevel="0" collapsed="false">
      <c r="A443" s="0" t="str">
        <f aca="false">SUBSTITUTE(C443&amp;D443&amp;E443&amp;F443&amp;G443&amp;H443&amp;I443," ","")</f>
        <v>AgenteenSitio AgenteespecializadoIngeniería,arquitectura,urbanismoyafinesServicio7x24PlatinoNANA</v>
      </c>
      <c r="B443" s="0" t="s">
        <v>780</v>
      </c>
      <c r="C443" s="0" t="s">
        <v>51</v>
      </c>
      <c r="D443" s="0" t="s">
        <v>191</v>
      </c>
      <c r="E443" s="0" t="s">
        <v>59</v>
      </c>
      <c r="F443" s="0" t="s">
        <v>55</v>
      </c>
      <c r="G443" s="0" t="s">
        <v>198</v>
      </c>
      <c r="H443" s="0" t="s">
        <v>35</v>
      </c>
      <c r="I443" s="0" t="s">
        <v>35</v>
      </c>
      <c r="J443" s="0" t="s">
        <v>305</v>
      </c>
      <c r="K443" s="0" t="n">
        <v>22203772.9802686</v>
      </c>
      <c r="L443" s="0" t="n">
        <v>33422593.635</v>
      </c>
      <c r="M443" s="0" t="n">
        <v>36028111.0702813</v>
      </c>
      <c r="N443" s="0" t="n">
        <v>29305150.425</v>
      </c>
      <c r="O443" s="0" t="n">
        <v>29331530.505</v>
      </c>
      <c r="P443" s="0" t="n">
        <v>42259476.42</v>
      </c>
      <c r="Q443" s="0" t="n">
        <v>36593345.115</v>
      </c>
      <c r="S443" s="0" t="s">
        <v>303</v>
      </c>
    </row>
    <row r="444" customFormat="false" ht="14" hidden="false" customHeight="false" outlineLevel="0" collapsed="false">
      <c r="A444" s="0" t="str">
        <f aca="false">SUBSTITUTE(C444&amp;D444&amp;E444&amp;F444&amp;G444&amp;H444&amp;I444," ","")</f>
        <v>AgenteenSitio AgenteespecializadoBellasartesyafinesJornadaOrdinariaPlataNANA</v>
      </c>
      <c r="B444" s="0" t="s">
        <v>781</v>
      </c>
      <c r="C444" s="0" t="s">
        <v>51</v>
      </c>
      <c r="D444" s="0" t="s">
        <v>191</v>
      </c>
      <c r="E444" s="0" t="s">
        <v>60</v>
      </c>
      <c r="F444" s="0" t="s">
        <v>53</v>
      </c>
      <c r="G444" s="0" t="s">
        <v>195</v>
      </c>
      <c r="H444" s="0" t="s">
        <v>35</v>
      </c>
      <c r="I444" s="0" t="s">
        <v>35</v>
      </c>
      <c r="J444" s="0" t="s">
        <v>36</v>
      </c>
      <c r="K444" s="0" t="n">
        <v>7120248.14804641</v>
      </c>
      <c r="L444" s="0" t="n">
        <v>7142795.82</v>
      </c>
      <c r="M444" s="0" t="n">
        <v>8452832.25744084</v>
      </c>
      <c r="N444" s="0" t="n">
        <v>7850518.47</v>
      </c>
      <c r="O444" s="0" t="n">
        <v>8109610.02</v>
      </c>
      <c r="P444" s="0" t="n">
        <v>7884234.63</v>
      </c>
      <c r="Q444" s="0" t="n">
        <v>8591242.095</v>
      </c>
      <c r="S444" s="0" t="s">
        <v>303</v>
      </c>
    </row>
    <row r="445" customFormat="false" ht="14" hidden="false" customHeight="false" outlineLevel="0" collapsed="false">
      <c r="A445" s="0" t="str">
        <f aca="false">SUBSTITUTE(C445&amp;D445&amp;E445&amp;F445&amp;G445&amp;H445&amp;I445," ","")</f>
        <v>AgenteenSitio AgenteespecializadoBellasartesyafinesHoraextradiurnaPlataNANA</v>
      </c>
      <c r="B445" s="0" t="s">
        <v>782</v>
      </c>
      <c r="C445" s="0" t="s">
        <v>51</v>
      </c>
      <c r="D445" s="0" t="s">
        <v>191</v>
      </c>
      <c r="E445" s="0" t="s">
        <v>60</v>
      </c>
      <c r="F445" s="0" t="s">
        <v>192</v>
      </c>
      <c r="G445" s="0" t="s">
        <v>195</v>
      </c>
      <c r="H445" s="0" t="s">
        <v>35</v>
      </c>
      <c r="I445" s="0" t="s">
        <v>35</v>
      </c>
      <c r="J445" s="0" t="s">
        <v>325</v>
      </c>
      <c r="K445" s="0" t="n">
        <v>35952.502630286</v>
      </c>
      <c r="L445" s="0" t="n">
        <v>38925.315</v>
      </c>
      <c r="M445" s="0" t="n">
        <v>46121.0777049656</v>
      </c>
      <c r="N445" s="0" t="n">
        <v>31798.305</v>
      </c>
      <c r="O445" s="0" t="n">
        <v>32286.825</v>
      </c>
      <c r="P445" s="0" t="n">
        <v>40902.165</v>
      </c>
      <c r="Q445" s="0" t="n">
        <v>50301</v>
      </c>
      <c r="S445" s="0" t="s">
        <v>303</v>
      </c>
    </row>
    <row r="446" customFormat="false" ht="14" hidden="false" customHeight="false" outlineLevel="0" collapsed="false">
      <c r="A446" s="0" t="str">
        <f aca="false">SUBSTITUTE(C446&amp;D446&amp;E446&amp;F446&amp;G446&amp;H446&amp;I446," ","")</f>
        <v>AgenteenSitio AgenteespecializadoBellasartesyafinesHoraextranocturna PlataNANA</v>
      </c>
      <c r="B446" s="0" t="s">
        <v>783</v>
      </c>
      <c r="C446" s="0" t="s">
        <v>51</v>
      </c>
      <c r="D446" s="0" t="s">
        <v>191</v>
      </c>
      <c r="E446" s="0" t="s">
        <v>60</v>
      </c>
      <c r="F446" s="0" t="s">
        <v>197</v>
      </c>
      <c r="G446" s="0" t="s">
        <v>195</v>
      </c>
      <c r="H446" s="0" t="s">
        <v>35</v>
      </c>
      <c r="I446" s="0" t="s">
        <v>35</v>
      </c>
      <c r="J446" s="0" t="s">
        <v>325</v>
      </c>
      <c r="K446" s="0" t="n">
        <v>48522.1066571378</v>
      </c>
      <c r="L446" s="0" t="n">
        <v>54495.855</v>
      </c>
      <c r="M446" s="0" t="n">
        <v>64569.5087869518</v>
      </c>
      <c r="N446" s="0" t="n">
        <v>44517.42</v>
      </c>
      <c r="O446" s="0" t="n">
        <v>44922.105</v>
      </c>
      <c r="P446" s="0" t="n">
        <v>52177.455</v>
      </c>
      <c r="Q446" s="0" t="n">
        <v>69815.925</v>
      </c>
      <c r="S446" s="0" t="s">
        <v>303</v>
      </c>
    </row>
    <row r="447" customFormat="false" ht="14" hidden="false" customHeight="false" outlineLevel="0" collapsed="false">
      <c r="A447" s="0" t="str">
        <f aca="false">SUBSTITUTE(C447&amp;D447&amp;E447&amp;F447&amp;G447&amp;H447&amp;I447," ","")</f>
        <v>AgenteenSitio AgenteespecializadoBellasartesyafinesHoraextradominicalyfestivoPlataNANA</v>
      </c>
      <c r="B447" s="0" t="s">
        <v>784</v>
      </c>
      <c r="C447" s="0" t="s">
        <v>51</v>
      </c>
      <c r="D447" s="0" t="s">
        <v>191</v>
      </c>
      <c r="E447" s="0" t="s">
        <v>60</v>
      </c>
      <c r="F447" s="0" t="s">
        <v>194</v>
      </c>
      <c r="G447" s="0" t="s">
        <v>195</v>
      </c>
      <c r="H447" s="0" t="s">
        <v>35</v>
      </c>
      <c r="I447" s="0" t="s">
        <v>35</v>
      </c>
      <c r="J447" s="0" t="s">
        <v>325</v>
      </c>
      <c r="K447" s="0" t="n">
        <v>61091.7106839896</v>
      </c>
      <c r="L447" s="0" t="n">
        <v>62281.125</v>
      </c>
      <c r="M447" s="0" t="n">
        <v>73793.724327945</v>
      </c>
      <c r="N447" s="0" t="n">
        <v>63596.61</v>
      </c>
      <c r="O447" s="0" t="n">
        <v>51240.78</v>
      </c>
      <c r="P447" s="0" t="n">
        <v>57816.135</v>
      </c>
      <c r="Q447" s="0" t="n">
        <v>77723.325</v>
      </c>
      <c r="S447" s="0" t="s">
        <v>303</v>
      </c>
    </row>
    <row r="448" customFormat="false" ht="14" hidden="false" customHeight="false" outlineLevel="0" collapsed="false">
      <c r="A448" s="0" t="str">
        <f aca="false">SUBSTITUTE(C448&amp;D448&amp;E448&amp;F448&amp;G448&amp;H448&amp;I448," ","")</f>
        <v>AgenteenSitio AgenteespecializadoBellasartesyafinesServicio7x24PlataNANA</v>
      </c>
      <c r="B448" s="0" t="s">
        <v>785</v>
      </c>
      <c r="C448" s="0" t="s">
        <v>51</v>
      </c>
      <c r="D448" s="0" t="s">
        <v>191</v>
      </c>
      <c r="E448" s="0" t="s">
        <v>60</v>
      </c>
      <c r="F448" s="0" t="s">
        <v>55</v>
      </c>
      <c r="G448" s="0" t="s">
        <v>195</v>
      </c>
      <c r="H448" s="0" t="s">
        <v>35</v>
      </c>
      <c r="I448" s="0" t="s">
        <v>35</v>
      </c>
      <c r="J448" s="0" t="s">
        <v>305</v>
      </c>
      <c r="K448" s="0" t="n">
        <v>22203772.9802686</v>
      </c>
      <c r="L448" s="0" t="n">
        <v>31831041.015</v>
      </c>
      <c r="M448" s="0" t="n">
        <v>34022649.8361994</v>
      </c>
      <c r="N448" s="0" t="n">
        <v>29100158.325</v>
      </c>
      <c r="O448" s="0" t="n">
        <v>29331530.505</v>
      </c>
      <c r="P448" s="0" t="n">
        <v>40516817.94</v>
      </c>
      <c r="Q448" s="0" t="n">
        <v>32968703.7</v>
      </c>
      <c r="S448" s="0" t="s">
        <v>303</v>
      </c>
    </row>
    <row r="449" customFormat="false" ht="14" hidden="false" customHeight="false" outlineLevel="0" collapsed="false">
      <c r="A449" s="0" t="str">
        <f aca="false">SUBSTITUTE(C449&amp;D449&amp;E449&amp;F449&amp;G449&amp;H449&amp;I449," ","")</f>
        <v>AgenteenSitio AgenteespecializadoBellasartesyafinesJornadaOrdinariaOroNANA</v>
      </c>
      <c r="B449" s="0" t="s">
        <v>786</v>
      </c>
      <c r="C449" s="0" t="s">
        <v>51</v>
      </c>
      <c r="D449" s="0" t="s">
        <v>191</v>
      </c>
      <c r="E449" s="0" t="s">
        <v>60</v>
      </c>
      <c r="F449" s="0" t="s">
        <v>53</v>
      </c>
      <c r="G449" s="0" t="s">
        <v>54</v>
      </c>
      <c r="H449" s="0" t="s">
        <v>35</v>
      </c>
      <c r="I449" s="0" t="s">
        <v>35</v>
      </c>
      <c r="J449" s="0" t="s">
        <v>36</v>
      </c>
      <c r="K449" s="0" t="n">
        <v>7120248.14804641</v>
      </c>
      <c r="L449" s="0" t="n">
        <v>7285652.73</v>
      </c>
      <c r="M449" s="0" t="n">
        <v>8694825.73747064</v>
      </c>
      <c r="N449" s="0" t="n">
        <v>7891532.415</v>
      </c>
      <c r="O449" s="0" t="n">
        <v>8109610.02</v>
      </c>
      <c r="P449" s="0" t="n">
        <v>8050217.58</v>
      </c>
      <c r="Q449" s="0" t="n">
        <v>8972115.885</v>
      </c>
      <c r="S449" s="0" t="s">
        <v>303</v>
      </c>
    </row>
    <row r="450" customFormat="false" ht="14" hidden="false" customHeight="false" outlineLevel="0" collapsed="false">
      <c r="A450" s="0" t="str">
        <f aca="false">SUBSTITUTE(C450&amp;D450&amp;E450&amp;F450&amp;G450&amp;H450&amp;I450," ","")</f>
        <v>AgenteenSitio AgenteespecializadoBellasartesyafinesHoraextradiurnaOroNANA</v>
      </c>
      <c r="B450" s="0" t="s">
        <v>787</v>
      </c>
      <c r="C450" s="0" t="s">
        <v>51</v>
      </c>
      <c r="D450" s="0" t="s">
        <v>191</v>
      </c>
      <c r="E450" s="0" t="s">
        <v>60</v>
      </c>
      <c r="F450" s="0" t="s">
        <v>192</v>
      </c>
      <c r="G450" s="0" t="s">
        <v>54</v>
      </c>
      <c r="H450" s="0" t="s">
        <v>35</v>
      </c>
      <c r="I450" s="0" t="s">
        <v>35</v>
      </c>
      <c r="J450" s="0" t="s">
        <v>325</v>
      </c>
      <c r="K450" s="0" t="n">
        <v>35952.502630286</v>
      </c>
      <c r="L450" s="0" t="n">
        <v>39704.67</v>
      </c>
      <c r="M450" s="0" t="n">
        <v>47441.4635539483</v>
      </c>
      <c r="N450" s="0" t="n">
        <v>31798.305</v>
      </c>
      <c r="O450" s="0" t="n">
        <v>32286.825</v>
      </c>
      <c r="P450" s="0" t="n">
        <v>41763.285</v>
      </c>
      <c r="Q450" s="0" t="n">
        <v>52530.39</v>
      </c>
      <c r="S450" s="0" t="s">
        <v>303</v>
      </c>
    </row>
    <row r="451" customFormat="false" ht="14" hidden="false" customHeight="false" outlineLevel="0" collapsed="false">
      <c r="A451" s="0" t="str">
        <f aca="false">SUBSTITUTE(C451&amp;D451&amp;E451&amp;F451&amp;G451&amp;H451&amp;I451," ","")</f>
        <v>AgenteenSitio AgenteespecializadoBellasartesyafinesHoraextranocturna OroNANA</v>
      </c>
      <c r="B451" s="0" t="s">
        <v>788</v>
      </c>
      <c r="C451" s="0" t="s">
        <v>51</v>
      </c>
      <c r="D451" s="0" t="s">
        <v>191</v>
      </c>
      <c r="E451" s="0" t="s">
        <v>60</v>
      </c>
      <c r="F451" s="0" t="s">
        <v>197</v>
      </c>
      <c r="G451" s="0" t="s">
        <v>54</v>
      </c>
      <c r="H451" s="0" t="s">
        <v>35</v>
      </c>
      <c r="I451" s="0" t="s">
        <v>35</v>
      </c>
      <c r="J451" s="0" t="s">
        <v>325</v>
      </c>
      <c r="K451" s="0" t="n">
        <v>48522.1066571378</v>
      </c>
      <c r="L451" s="0" t="n">
        <v>55585.71</v>
      </c>
      <c r="M451" s="0" t="n">
        <v>66418.0489755276</v>
      </c>
      <c r="N451" s="0" t="n">
        <v>44517.42</v>
      </c>
      <c r="O451" s="0" t="n">
        <v>44922.105</v>
      </c>
      <c r="P451" s="0" t="n">
        <v>53276.625</v>
      </c>
      <c r="Q451" s="0" t="n">
        <v>72911.61</v>
      </c>
      <c r="S451" s="0" t="s">
        <v>303</v>
      </c>
    </row>
    <row r="452" customFormat="false" ht="14" hidden="false" customHeight="false" outlineLevel="0" collapsed="false">
      <c r="A452" s="0" t="str">
        <f aca="false">SUBSTITUTE(C452&amp;D452&amp;E452&amp;F452&amp;G452&amp;H452&amp;I452," ","")</f>
        <v>AgenteenSitio AgenteespecializadoBellasartesyafinesHoraextradominicalyfestivoOroNANA</v>
      </c>
      <c r="B452" s="0" t="s">
        <v>789</v>
      </c>
      <c r="C452" s="0" t="s">
        <v>51</v>
      </c>
      <c r="D452" s="0" t="s">
        <v>191</v>
      </c>
      <c r="E452" s="0" t="s">
        <v>60</v>
      </c>
      <c r="F452" s="0" t="s">
        <v>194</v>
      </c>
      <c r="G452" s="0" t="s">
        <v>54</v>
      </c>
      <c r="H452" s="0" t="s">
        <v>35</v>
      </c>
      <c r="I452" s="0" t="s">
        <v>35</v>
      </c>
      <c r="J452" s="0" t="s">
        <v>325</v>
      </c>
      <c r="K452" s="0" t="n">
        <v>61091.7106839896</v>
      </c>
      <c r="L452" s="0" t="n">
        <v>63526.23</v>
      </c>
      <c r="M452" s="0" t="n">
        <v>75906.3416863173</v>
      </c>
      <c r="N452" s="0" t="n">
        <v>63596.61</v>
      </c>
      <c r="O452" s="0" t="n">
        <v>51240.78</v>
      </c>
      <c r="P452" s="0" t="n">
        <v>59033.295</v>
      </c>
      <c r="Q452" s="0" t="n">
        <v>81168.84</v>
      </c>
      <c r="S452" s="0" t="s">
        <v>303</v>
      </c>
    </row>
    <row r="453" customFormat="false" ht="14" hidden="false" customHeight="false" outlineLevel="0" collapsed="false">
      <c r="A453" s="0" t="str">
        <f aca="false">SUBSTITUTE(C453&amp;D453&amp;E453&amp;F453&amp;G453&amp;H453&amp;I453," ","")</f>
        <v>AgenteenSitio AgenteespecializadoBellasartesyafinesServicio7x24OroNANA</v>
      </c>
      <c r="B453" s="0" t="s">
        <v>790</v>
      </c>
      <c r="C453" s="0" t="s">
        <v>51</v>
      </c>
      <c r="D453" s="0" t="s">
        <v>191</v>
      </c>
      <c r="E453" s="0" t="s">
        <v>60</v>
      </c>
      <c r="F453" s="0" t="s">
        <v>55</v>
      </c>
      <c r="G453" s="0" t="s">
        <v>54</v>
      </c>
      <c r="H453" s="0" t="s">
        <v>35</v>
      </c>
      <c r="I453" s="0" t="s">
        <v>35</v>
      </c>
      <c r="J453" s="0" t="s">
        <v>305</v>
      </c>
      <c r="K453" s="0" t="n">
        <v>22203772.9802686</v>
      </c>
      <c r="L453" s="0" t="n">
        <v>26769604.32</v>
      </c>
      <c r="M453" s="0" t="n">
        <v>34996673.5933193</v>
      </c>
      <c r="N453" s="0" t="n">
        <v>29202654.375</v>
      </c>
      <c r="O453" s="0" t="n">
        <v>29331530.505</v>
      </c>
      <c r="P453" s="0" t="n">
        <v>41369802.84</v>
      </c>
      <c r="Q453" s="0" t="n">
        <v>34430298.615</v>
      </c>
      <c r="S453" s="0" t="s">
        <v>303</v>
      </c>
    </row>
    <row r="454" customFormat="false" ht="14" hidden="false" customHeight="false" outlineLevel="0" collapsed="false">
      <c r="A454" s="0" t="str">
        <f aca="false">SUBSTITUTE(C454&amp;D454&amp;E454&amp;F454&amp;G454&amp;H454&amp;I454," ","")</f>
        <v>AgenteenSitio AgenteespecializadoBellasartesyafinesJornadaOrdinariaPlatinoNANA</v>
      </c>
      <c r="B454" s="0" t="s">
        <v>791</v>
      </c>
      <c r="C454" s="0" t="s">
        <v>51</v>
      </c>
      <c r="D454" s="0" t="s">
        <v>191</v>
      </c>
      <c r="E454" s="0" t="s">
        <v>60</v>
      </c>
      <c r="F454" s="0" t="s">
        <v>53</v>
      </c>
      <c r="G454" s="0" t="s">
        <v>198</v>
      </c>
      <c r="H454" s="0" t="s">
        <v>35</v>
      </c>
      <c r="I454" s="0" t="s">
        <v>35</v>
      </c>
      <c r="J454" s="0" t="s">
        <v>36</v>
      </c>
      <c r="K454" s="0" t="n">
        <v>7120248.14804641</v>
      </c>
      <c r="L454" s="0" t="n">
        <v>7499936.025</v>
      </c>
      <c r="M454" s="0" t="n">
        <v>8951083.49572206</v>
      </c>
      <c r="N454" s="0" t="n">
        <v>7932546.36</v>
      </c>
      <c r="O454" s="0" t="n">
        <v>8109610.02</v>
      </c>
      <c r="P454" s="0" t="n">
        <v>8223340.995</v>
      </c>
      <c r="Q454" s="0" t="n">
        <v>9535779.99</v>
      </c>
      <c r="S454" s="0" t="s">
        <v>303</v>
      </c>
    </row>
    <row r="455" customFormat="false" ht="14" hidden="false" customHeight="false" outlineLevel="0" collapsed="false">
      <c r="A455" s="0" t="str">
        <f aca="false">SUBSTITUTE(C455&amp;D455&amp;E455&amp;F455&amp;G455&amp;H455&amp;I455," ","")</f>
        <v>AgenteenSitio AgenteespecializadoBellasartesyafinesHoraextradiurnaPlatinoNANA</v>
      </c>
      <c r="B455" s="0" t="s">
        <v>792</v>
      </c>
      <c r="C455" s="0" t="s">
        <v>51</v>
      </c>
      <c r="D455" s="0" t="s">
        <v>191</v>
      </c>
      <c r="E455" s="0" t="s">
        <v>60</v>
      </c>
      <c r="F455" s="0" t="s">
        <v>192</v>
      </c>
      <c r="G455" s="0" t="s">
        <v>198</v>
      </c>
      <c r="H455" s="0" t="s">
        <v>35</v>
      </c>
      <c r="I455" s="0" t="s">
        <v>35</v>
      </c>
      <c r="J455" s="0" t="s">
        <v>325</v>
      </c>
      <c r="K455" s="0" t="n">
        <v>35952.502630286</v>
      </c>
      <c r="L455" s="0" t="n">
        <v>40872.15</v>
      </c>
      <c r="M455" s="0" t="n">
        <v>48839.6793969765</v>
      </c>
      <c r="N455" s="0" t="n">
        <v>31798.305</v>
      </c>
      <c r="O455" s="0" t="n">
        <v>32286.825</v>
      </c>
      <c r="P455" s="0" t="n">
        <v>42660.63</v>
      </c>
      <c r="Q455" s="0" t="n">
        <v>55831.005</v>
      </c>
      <c r="S455" s="0" t="s">
        <v>303</v>
      </c>
    </row>
    <row r="456" customFormat="false" ht="14" hidden="false" customHeight="false" outlineLevel="0" collapsed="false">
      <c r="A456" s="0" t="str">
        <f aca="false">SUBSTITUTE(C456&amp;D456&amp;E456&amp;F456&amp;G456&amp;H456&amp;I456," ","")</f>
        <v>AgenteenSitio AgenteespecializadoBellasartesyafinesHoraextranocturna PlatinoNANA</v>
      </c>
      <c r="B456" s="0" t="s">
        <v>793</v>
      </c>
      <c r="C456" s="0" t="s">
        <v>51</v>
      </c>
      <c r="D456" s="0" t="s">
        <v>191</v>
      </c>
      <c r="E456" s="0" t="s">
        <v>60</v>
      </c>
      <c r="F456" s="0" t="s">
        <v>197</v>
      </c>
      <c r="G456" s="0" t="s">
        <v>198</v>
      </c>
      <c r="H456" s="0" t="s">
        <v>35</v>
      </c>
      <c r="I456" s="0" t="s">
        <v>35</v>
      </c>
      <c r="J456" s="0" t="s">
        <v>325</v>
      </c>
      <c r="K456" s="0" t="n">
        <v>48522.1066571378</v>
      </c>
      <c r="L456" s="0" t="n">
        <v>57221.01</v>
      </c>
      <c r="M456" s="0" t="n">
        <v>68375.5511557672</v>
      </c>
      <c r="N456" s="0" t="n">
        <v>44517.42</v>
      </c>
      <c r="O456" s="0" t="n">
        <v>44922.105</v>
      </c>
      <c r="P456" s="0" t="n">
        <v>54422.37</v>
      </c>
      <c r="Q456" s="0" t="n">
        <v>77491.485</v>
      </c>
      <c r="S456" s="0" t="s">
        <v>303</v>
      </c>
    </row>
    <row r="457" customFormat="false" ht="14" hidden="false" customHeight="false" outlineLevel="0" collapsed="false">
      <c r="A457" s="0" t="str">
        <f aca="false">SUBSTITUTE(C457&amp;D457&amp;E457&amp;F457&amp;G457&amp;H457&amp;I457," ","")</f>
        <v>AgenteenSitio AgenteespecializadoBellasartesyafinesHoraextradominicalyfestivoPlatinoNANA</v>
      </c>
      <c r="B457" s="0" t="s">
        <v>794</v>
      </c>
      <c r="C457" s="0" t="s">
        <v>51</v>
      </c>
      <c r="D457" s="0" t="s">
        <v>191</v>
      </c>
      <c r="E457" s="0" t="s">
        <v>60</v>
      </c>
      <c r="F457" s="0" t="s">
        <v>194</v>
      </c>
      <c r="G457" s="0" t="s">
        <v>198</v>
      </c>
      <c r="H457" s="0" t="s">
        <v>35</v>
      </c>
      <c r="I457" s="0" t="s">
        <v>35</v>
      </c>
      <c r="J457" s="0" t="s">
        <v>325</v>
      </c>
      <c r="K457" s="0" t="n">
        <v>61091.7106839896</v>
      </c>
      <c r="L457" s="0" t="n">
        <v>65395.44</v>
      </c>
      <c r="M457" s="0" t="n">
        <v>78143.4870351625</v>
      </c>
      <c r="N457" s="0" t="n">
        <v>63596.61</v>
      </c>
      <c r="O457" s="0" t="n">
        <v>51240.78</v>
      </c>
      <c r="P457" s="0" t="n">
        <v>60302.205</v>
      </c>
      <c r="Q457" s="0" t="n">
        <v>86268.285</v>
      </c>
      <c r="S457" s="0" t="s">
        <v>303</v>
      </c>
    </row>
    <row r="458" customFormat="false" ht="14" hidden="false" customHeight="false" outlineLevel="0" collapsed="false">
      <c r="A458" s="0" t="str">
        <f aca="false">SUBSTITUTE(C458&amp;D458&amp;E458&amp;F458&amp;G458&amp;H458&amp;I458," ","")</f>
        <v>AgenteenSitio AgenteespecializadoBellasartesyafinesServicio7x24PlatinoNANA</v>
      </c>
      <c r="B458" s="0" t="s">
        <v>795</v>
      </c>
      <c r="C458" s="0" t="s">
        <v>51</v>
      </c>
      <c r="D458" s="0" t="s">
        <v>191</v>
      </c>
      <c r="E458" s="0" t="s">
        <v>60</v>
      </c>
      <c r="F458" s="0" t="s">
        <v>55</v>
      </c>
      <c r="G458" s="0" t="s">
        <v>198</v>
      </c>
      <c r="H458" s="0" t="s">
        <v>35</v>
      </c>
      <c r="I458" s="0" t="s">
        <v>35</v>
      </c>
      <c r="J458" s="0" t="s">
        <v>305</v>
      </c>
      <c r="K458" s="0" t="n">
        <v>22203772.9802686</v>
      </c>
      <c r="L458" s="0" t="n">
        <v>33422593.635</v>
      </c>
      <c r="M458" s="0" t="n">
        <v>36028111.0702813</v>
      </c>
      <c r="N458" s="0" t="n">
        <v>29305150.425</v>
      </c>
      <c r="O458" s="0" t="n">
        <v>29331530.505</v>
      </c>
      <c r="P458" s="0" t="n">
        <v>42259476.42</v>
      </c>
      <c r="Q458" s="0" t="n">
        <v>36593345.115</v>
      </c>
      <c r="S458" s="0" t="s">
        <v>303</v>
      </c>
    </row>
    <row r="459" customFormat="false" ht="14" hidden="false" customHeight="false" outlineLevel="0" collapsed="false">
      <c r="A459" s="0" t="str">
        <f aca="false">SUBSTITUTE(C459&amp;D459&amp;E459&amp;F459&amp;G459&amp;H459&amp;I459," ","")</f>
        <v>AgenteenSitio AgenteespecializadoMatemáticas,cienciasnaturalesyafinesJornadaOrdinariaPlataNANA</v>
      </c>
      <c r="B459" s="0" t="s">
        <v>796</v>
      </c>
      <c r="C459" s="0" t="s">
        <v>51</v>
      </c>
      <c r="D459" s="0" t="s">
        <v>191</v>
      </c>
      <c r="E459" s="0" t="s">
        <v>673</v>
      </c>
      <c r="F459" s="0" t="s">
        <v>53</v>
      </c>
      <c r="G459" s="0" t="s">
        <v>195</v>
      </c>
      <c r="H459" s="0" t="s">
        <v>35</v>
      </c>
      <c r="I459" s="0" t="s">
        <v>35</v>
      </c>
      <c r="J459" s="0" t="s">
        <v>36</v>
      </c>
      <c r="K459" s="0" t="n">
        <v>7120248.14804641</v>
      </c>
      <c r="L459" s="0" t="n">
        <v>7142795.82</v>
      </c>
      <c r="M459" s="0" t="n">
        <v>8452832.25744084</v>
      </c>
      <c r="N459" s="0" t="n">
        <v>7850518.47</v>
      </c>
      <c r="O459" s="0" t="n">
        <v>8109610.02</v>
      </c>
      <c r="P459" s="0" t="n">
        <v>7884234.63</v>
      </c>
      <c r="Q459" s="0" t="n">
        <v>8591242.095</v>
      </c>
      <c r="S459" s="0" t="s">
        <v>303</v>
      </c>
    </row>
    <row r="460" customFormat="false" ht="14" hidden="false" customHeight="false" outlineLevel="0" collapsed="false">
      <c r="A460" s="0" t="str">
        <f aca="false">SUBSTITUTE(C460&amp;D460&amp;E460&amp;F460&amp;G460&amp;H460&amp;I460," ","")</f>
        <v>AgenteenSitio AgenteespecializadoMatemáticas,cienciasnaturalesyafinesHoraextradiurnaPlataNANA</v>
      </c>
      <c r="B460" s="0" t="s">
        <v>797</v>
      </c>
      <c r="C460" s="0" t="s">
        <v>51</v>
      </c>
      <c r="D460" s="0" t="s">
        <v>191</v>
      </c>
      <c r="E460" s="0" t="s">
        <v>673</v>
      </c>
      <c r="F460" s="0" t="s">
        <v>192</v>
      </c>
      <c r="G460" s="0" t="s">
        <v>195</v>
      </c>
      <c r="H460" s="0" t="s">
        <v>35</v>
      </c>
      <c r="I460" s="0" t="s">
        <v>35</v>
      </c>
      <c r="J460" s="0" t="s">
        <v>325</v>
      </c>
      <c r="K460" s="0" t="n">
        <v>35952.502630286</v>
      </c>
      <c r="L460" s="0" t="n">
        <v>38925.315</v>
      </c>
      <c r="M460" s="0" t="n">
        <v>46121.0777049656</v>
      </c>
      <c r="N460" s="0" t="n">
        <v>31798.305</v>
      </c>
      <c r="O460" s="0" t="n">
        <v>32286.825</v>
      </c>
      <c r="P460" s="0" t="n">
        <v>40902.165</v>
      </c>
      <c r="Q460" s="0" t="n">
        <v>50301</v>
      </c>
      <c r="S460" s="0" t="s">
        <v>303</v>
      </c>
    </row>
    <row r="461" customFormat="false" ht="14" hidden="false" customHeight="false" outlineLevel="0" collapsed="false">
      <c r="A461" s="0" t="str">
        <f aca="false">SUBSTITUTE(C461&amp;D461&amp;E461&amp;F461&amp;G461&amp;H461&amp;I461," ","")</f>
        <v>AgenteenSitio AgenteespecializadoMatemáticas,cienciasnaturalesyafinesHoraextranocturna PlataNANA</v>
      </c>
      <c r="B461" s="0" t="s">
        <v>798</v>
      </c>
      <c r="C461" s="0" t="s">
        <v>51</v>
      </c>
      <c r="D461" s="0" t="s">
        <v>191</v>
      </c>
      <c r="E461" s="0" t="s">
        <v>673</v>
      </c>
      <c r="F461" s="0" t="s">
        <v>197</v>
      </c>
      <c r="G461" s="0" t="s">
        <v>195</v>
      </c>
      <c r="H461" s="0" t="s">
        <v>35</v>
      </c>
      <c r="I461" s="0" t="s">
        <v>35</v>
      </c>
      <c r="J461" s="0" t="s">
        <v>325</v>
      </c>
      <c r="K461" s="0" t="n">
        <v>48522.1066571378</v>
      </c>
      <c r="L461" s="0" t="n">
        <v>54495.855</v>
      </c>
      <c r="M461" s="0" t="n">
        <v>64569.5087869518</v>
      </c>
      <c r="N461" s="0" t="n">
        <v>44517.42</v>
      </c>
      <c r="O461" s="0" t="n">
        <v>44922.105</v>
      </c>
      <c r="P461" s="0" t="n">
        <v>52177.455</v>
      </c>
      <c r="Q461" s="0" t="n">
        <v>69815.925</v>
      </c>
      <c r="S461" s="0" t="s">
        <v>303</v>
      </c>
    </row>
    <row r="462" customFormat="false" ht="14" hidden="false" customHeight="false" outlineLevel="0" collapsed="false">
      <c r="A462" s="0" t="str">
        <f aca="false">SUBSTITUTE(C462&amp;D462&amp;E462&amp;F462&amp;G462&amp;H462&amp;I462," ","")</f>
        <v>AgenteenSitio AgenteespecializadoMatemáticas,cienciasnaturalesyafinesHoraextradominicalyfestivoPlataNANA</v>
      </c>
      <c r="B462" s="0" t="s">
        <v>799</v>
      </c>
      <c r="C462" s="0" t="s">
        <v>51</v>
      </c>
      <c r="D462" s="0" t="s">
        <v>191</v>
      </c>
      <c r="E462" s="0" t="s">
        <v>673</v>
      </c>
      <c r="F462" s="0" t="s">
        <v>194</v>
      </c>
      <c r="G462" s="0" t="s">
        <v>195</v>
      </c>
      <c r="H462" s="0" t="s">
        <v>35</v>
      </c>
      <c r="I462" s="0" t="s">
        <v>35</v>
      </c>
      <c r="J462" s="0" t="s">
        <v>325</v>
      </c>
      <c r="K462" s="0" t="n">
        <v>61091.7106839896</v>
      </c>
      <c r="L462" s="0" t="n">
        <v>62281.125</v>
      </c>
      <c r="M462" s="0" t="n">
        <v>73793.724327945</v>
      </c>
      <c r="N462" s="0" t="n">
        <v>63596.61</v>
      </c>
      <c r="O462" s="0" t="n">
        <v>51240.78</v>
      </c>
      <c r="P462" s="0" t="n">
        <v>57816.135</v>
      </c>
      <c r="Q462" s="0" t="n">
        <v>77723.325</v>
      </c>
      <c r="S462" s="0" t="s">
        <v>303</v>
      </c>
    </row>
    <row r="463" customFormat="false" ht="14" hidden="false" customHeight="false" outlineLevel="0" collapsed="false">
      <c r="A463" s="0" t="str">
        <f aca="false">SUBSTITUTE(C463&amp;D463&amp;E463&amp;F463&amp;G463&amp;H463&amp;I463," ","")</f>
        <v>AgenteenSitio AgenteespecializadoMatemáticas,cienciasnaturalesyafinesServicio7x24PlataNANA</v>
      </c>
      <c r="B463" s="0" t="s">
        <v>800</v>
      </c>
      <c r="C463" s="0" t="s">
        <v>51</v>
      </c>
      <c r="D463" s="0" t="s">
        <v>191</v>
      </c>
      <c r="E463" s="0" t="s">
        <v>673</v>
      </c>
      <c r="F463" s="0" t="s">
        <v>55</v>
      </c>
      <c r="G463" s="0" t="s">
        <v>195</v>
      </c>
      <c r="H463" s="0" t="s">
        <v>35</v>
      </c>
      <c r="I463" s="0" t="s">
        <v>35</v>
      </c>
      <c r="J463" s="0" t="s">
        <v>305</v>
      </c>
      <c r="K463" s="0" t="n">
        <v>22203772.9802686</v>
      </c>
      <c r="L463" s="0" t="n">
        <v>31831041.015</v>
      </c>
      <c r="M463" s="0" t="n">
        <v>34022649.8361994</v>
      </c>
      <c r="N463" s="0" t="n">
        <v>29100158.325</v>
      </c>
      <c r="O463" s="0" t="n">
        <v>29331530.505</v>
      </c>
      <c r="P463" s="0" t="n">
        <v>40516817.94</v>
      </c>
      <c r="Q463" s="0" t="n">
        <v>32968703.7</v>
      </c>
      <c r="S463" s="0" t="s">
        <v>303</v>
      </c>
    </row>
    <row r="464" customFormat="false" ht="14" hidden="false" customHeight="false" outlineLevel="0" collapsed="false">
      <c r="A464" s="0" t="str">
        <f aca="false">SUBSTITUTE(C464&amp;D464&amp;E464&amp;F464&amp;G464&amp;H464&amp;I464," ","")</f>
        <v>AgenteenSitio AgenteespecializadoMatemáticas,cienciasnaturalesyafinesJornadaOrdinariaOroNANA</v>
      </c>
      <c r="B464" s="0" t="s">
        <v>801</v>
      </c>
      <c r="C464" s="0" t="s">
        <v>51</v>
      </c>
      <c r="D464" s="0" t="s">
        <v>191</v>
      </c>
      <c r="E464" s="0" t="s">
        <v>673</v>
      </c>
      <c r="F464" s="0" t="s">
        <v>53</v>
      </c>
      <c r="G464" s="0" t="s">
        <v>54</v>
      </c>
      <c r="H464" s="0" t="s">
        <v>35</v>
      </c>
      <c r="I464" s="0" t="s">
        <v>35</v>
      </c>
      <c r="J464" s="0" t="s">
        <v>36</v>
      </c>
      <c r="K464" s="0" t="n">
        <v>7120248.14804641</v>
      </c>
      <c r="L464" s="0" t="n">
        <v>7285652.73</v>
      </c>
      <c r="M464" s="0" t="n">
        <v>8694825.73747064</v>
      </c>
      <c r="N464" s="0" t="n">
        <v>7891532.415</v>
      </c>
      <c r="O464" s="0" t="n">
        <v>8109610.02</v>
      </c>
      <c r="P464" s="0" t="n">
        <v>8050217.58</v>
      </c>
      <c r="Q464" s="0" t="n">
        <v>8972115.885</v>
      </c>
      <c r="S464" s="0" t="s">
        <v>303</v>
      </c>
    </row>
    <row r="465" customFormat="false" ht="14" hidden="false" customHeight="false" outlineLevel="0" collapsed="false">
      <c r="A465" s="0" t="str">
        <f aca="false">SUBSTITUTE(C465&amp;D465&amp;E465&amp;F465&amp;G465&amp;H465&amp;I465," ","")</f>
        <v>AgenteenSitio AgenteespecializadoMatemáticas,cienciasnaturalesyafinesHoraextradiurnaOroNANA</v>
      </c>
      <c r="B465" s="0" t="s">
        <v>802</v>
      </c>
      <c r="C465" s="0" t="s">
        <v>51</v>
      </c>
      <c r="D465" s="0" t="s">
        <v>191</v>
      </c>
      <c r="E465" s="0" t="s">
        <v>673</v>
      </c>
      <c r="F465" s="0" t="s">
        <v>192</v>
      </c>
      <c r="G465" s="0" t="s">
        <v>54</v>
      </c>
      <c r="H465" s="0" t="s">
        <v>35</v>
      </c>
      <c r="I465" s="0" t="s">
        <v>35</v>
      </c>
      <c r="J465" s="0" t="s">
        <v>325</v>
      </c>
      <c r="K465" s="0" t="n">
        <v>35952.502630286</v>
      </c>
      <c r="L465" s="0" t="n">
        <v>39704.67</v>
      </c>
      <c r="M465" s="0" t="n">
        <v>47441.4635539483</v>
      </c>
      <c r="N465" s="0" t="n">
        <v>31798.305</v>
      </c>
      <c r="O465" s="0" t="n">
        <v>32286.825</v>
      </c>
      <c r="P465" s="0" t="n">
        <v>41763.285</v>
      </c>
      <c r="Q465" s="0" t="n">
        <v>52530.39</v>
      </c>
      <c r="S465" s="0" t="s">
        <v>303</v>
      </c>
    </row>
    <row r="466" customFormat="false" ht="14" hidden="false" customHeight="false" outlineLevel="0" collapsed="false">
      <c r="A466" s="0" t="str">
        <f aca="false">SUBSTITUTE(C466&amp;D466&amp;E466&amp;F466&amp;G466&amp;H466&amp;I466," ","")</f>
        <v>AgenteenSitio AgenteespecializadoMatemáticas,cienciasnaturalesyafinesHoraextranocturna OroNANA</v>
      </c>
      <c r="B466" s="0" t="s">
        <v>803</v>
      </c>
      <c r="C466" s="0" t="s">
        <v>51</v>
      </c>
      <c r="D466" s="0" t="s">
        <v>191</v>
      </c>
      <c r="E466" s="0" t="s">
        <v>673</v>
      </c>
      <c r="F466" s="0" t="s">
        <v>197</v>
      </c>
      <c r="G466" s="0" t="s">
        <v>54</v>
      </c>
      <c r="H466" s="0" t="s">
        <v>35</v>
      </c>
      <c r="I466" s="0" t="s">
        <v>35</v>
      </c>
      <c r="J466" s="0" t="s">
        <v>325</v>
      </c>
      <c r="K466" s="0" t="n">
        <v>48522.1066571378</v>
      </c>
      <c r="L466" s="0" t="n">
        <v>55585.71</v>
      </c>
      <c r="M466" s="0" t="n">
        <v>66418.0489755276</v>
      </c>
      <c r="N466" s="0" t="n">
        <v>44517.42</v>
      </c>
      <c r="O466" s="0" t="n">
        <v>44922.105</v>
      </c>
      <c r="P466" s="0" t="n">
        <v>53276.625</v>
      </c>
      <c r="Q466" s="0" t="n">
        <v>72911.61</v>
      </c>
      <c r="S466" s="0" t="s">
        <v>303</v>
      </c>
    </row>
    <row r="467" customFormat="false" ht="14" hidden="false" customHeight="false" outlineLevel="0" collapsed="false">
      <c r="A467" s="0" t="str">
        <f aca="false">SUBSTITUTE(C467&amp;D467&amp;E467&amp;F467&amp;G467&amp;H467&amp;I467," ","")</f>
        <v>AgenteenSitio AgenteespecializadoMatemáticas,cienciasnaturalesyafinesHoraextradominicalyfestivoOroNANA</v>
      </c>
      <c r="B467" s="0" t="s">
        <v>804</v>
      </c>
      <c r="C467" s="0" t="s">
        <v>51</v>
      </c>
      <c r="D467" s="0" t="s">
        <v>191</v>
      </c>
      <c r="E467" s="0" t="s">
        <v>673</v>
      </c>
      <c r="F467" s="0" t="s">
        <v>194</v>
      </c>
      <c r="G467" s="0" t="s">
        <v>54</v>
      </c>
      <c r="H467" s="0" t="s">
        <v>35</v>
      </c>
      <c r="I467" s="0" t="s">
        <v>35</v>
      </c>
      <c r="J467" s="0" t="s">
        <v>325</v>
      </c>
      <c r="K467" s="0" t="n">
        <v>61091.7106839896</v>
      </c>
      <c r="L467" s="0" t="n">
        <v>63526.23</v>
      </c>
      <c r="M467" s="0" t="n">
        <v>75906.3416863173</v>
      </c>
      <c r="N467" s="0" t="n">
        <v>63596.61</v>
      </c>
      <c r="O467" s="0" t="n">
        <v>51240.78</v>
      </c>
      <c r="P467" s="0" t="n">
        <v>59033.295</v>
      </c>
      <c r="Q467" s="0" t="n">
        <v>81168.84</v>
      </c>
      <c r="S467" s="0" t="s">
        <v>303</v>
      </c>
    </row>
    <row r="468" customFormat="false" ht="14" hidden="false" customHeight="false" outlineLevel="0" collapsed="false">
      <c r="A468" s="0" t="str">
        <f aca="false">SUBSTITUTE(C468&amp;D468&amp;E468&amp;F468&amp;G468&amp;H468&amp;I468," ","")</f>
        <v>AgenteenSitio AgenteespecializadoMatemáticas,cienciasnaturalesyafinesServicio7x24OroNANA</v>
      </c>
      <c r="B468" s="0" t="s">
        <v>805</v>
      </c>
      <c r="C468" s="0" t="s">
        <v>51</v>
      </c>
      <c r="D468" s="0" t="s">
        <v>191</v>
      </c>
      <c r="E468" s="0" t="s">
        <v>673</v>
      </c>
      <c r="F468" s="0" t="s">
        <v>55</v>
      </c>
      <c r="G468" s="0" t="s">
        <v>54</v>
      </c>
      <c r="H468" s="0" t="s">
        <v>35</v>
      </c>
      <c r="I468" s="0" t="s">
        <v>35</v>
      </c>
      <c r="J468" s="0" t="s">
        <v>305</v>
      </c>
      <c r="K468" s="0" t="n">
        <v>22203772.9802686</v>
      </c>
      <c r="L468" s="0" t="n">
        <v>26769604.32</v>
      </c>
      <c r="M468" s="0" t="n">
        <v>34996673.5933193</v>
      </c>
      <c r="N468" s="0" t="n">
        <v>29202654.375</v>
      </c>
      <c r="O468" s="0" t="n">
        <v>29331530.505</v>
      </c>
      <c r="P468" s="0" t="n">
        <v>41369802.84</v>
      </c>
      <c r="Q468" s="0" t="n">
        <v>34430298.615</v>
      </c>
      <c r="S468" s="0" t="s">
        <v>303</v>
      </c>
    </row>
    <row r="469" customFormat="false" ht="14" hidden="false" customHeight="false" outlineLevel="0" collapsed="false">
      <c r="A469" s="0" t="str">
        <f aca="false">SUBSTITUTE(C469&amp;D469&amp;E469&amp;F469&amp;G469&amp;H469&amp;I469," ","")</f>
        <v>AgenteenSitio AgenteespecializadoMatemáticas,cienciasnaturalesyafinesJornadaOrdinariaPlatinoNANA</v>
      </c>
      <c r="B469" s="0" t="s">
        <v>806</v>
      </c>
      <c r="C469" s="0" t="s">
        <v>51</v>
      </c>
      <c r="D469" s="0" t="s">
        <v>191</v>
      </c>
      <c r="E469" s="0" t="s">
        <v>673</v>
      </c>
      <c r="F469" s="0" t="s">
        <v>53</v>
      </c>
      <c r="G469" s="0" t="s">
        <v>198</v>
      </c>
      <c r="H469" s="0" t="s">
        <v>35</v>
      </c>
      <c r="I469" s="0" t="s">
        <v>35</v>
      </c>
      <c r="J469" s="0" t="s">
        <v>36</v>
      </c>
      <c r="K469" s="0" t="n">
        <v>7120248.14804641</v>
      </c>
      <c r="L469" s="0" t="n">
        <v>7499936.025</v>
      </c>
      <c r="M469" s="0" t="n">
        <v>8951083.49572206</v>
      </c>
      <c r="N469" s="0" t="n">
        <v>7932546.36</v>
      </c>
      <c r="O469" s="0" t="n">
        <v>8109610.02</v>
      </c>
      <c r="P469" s="0" t="n">
        <v>8223340.995</v>
      </c>
      <c r="Q469" s="0" t="n">
        <v>9535779.99</v>
      </c>
      <c r="S469" s="0" t="s">
        <v>303</v>
      </c>
    </row>
    <row r="470" customFormat="false" ht="14" hidden="false" customHeight="false" outlineLevel="0" collapsed="false">
      <c r="A470" s="0" t="str">
        <f aca="false">SUBSTITUTE(C470&amp;D470&amp;E470&amp;F470&amp;G470&amp;H470&amp;I470," ","")</f>
        <v>AgenteenSitio AgenteespecializadoMatemáticas,cienciasnaturalesyafinesHoraextradiurnaPlatinoNANA</v>
      </c>
      <c r="B470" s="0" t="s">
        <v>807</v>
      </c>
      <c r="C470" s="0" t="s">
        <v>51</v>
      </c>
      <c r="D470" s="0" t="s">
        <v>191</v>
      </c>
      <c r="E470" s="0" t="s">
        <v>673</v>
      </c>
      <c r="F470" s="0" t="s">
        <v>192</v>
      </c>
      <c r="G470" s="0" t="s">
        <v>198</v>
      </c>
      <c r="H470" s="0" t="s">
        <v>35</v>
      </c>
      <c r="I470" s="0" t="s">
        <v>35</v>
      </c>
      <c r="J470" s="0" t="s">
        <v>325</v>
      </c>
      <c r="K470" s="0" t="n">
        <v>35952.502630286</v>
      </c>
      <c r="L470" s="0" t="n">
        <v>40872.15</v>
      </c>
      <c r="M470" s="0" t="n">
        <v>48839.6793969765</v>
      </c>
      <c r="N470" s="0" t="n">
        <v>31798.305</v>
      </c>
      <c r="O470" s="0" t="n">
        <v>32286.825</v>
      </c>
      <c r="P470" s="0" t="n">
        <v>42660.63</v>
      </c>
      <c r="Q470" s="0" t="n">
        <v>55831.005</v>
      </c>
      <c r="S470" s="0" t="s">
        <v>303</v>
      </c>
    </row>
    <row r="471" customFormat="false" ht="14" hidden="false" customHeight="false" outlineLevel="0" collapsed="false">
      <c r="A471" s="0" t="str">
        <f aca="false">SUBSTITUTE(C471&amp;D471&amp;E471&amp;F471&amp;G471&amp;H471&amp;I471," ","")</f>
        <v>AgenteenSitio AgenteespecializadoMatemáticas,cienciasnaturalesyafinesHoraextranocturna PlatinoNANA</v>
      </c>
      <c r="B471" s="0" t="s">
        <v>808</v>
      </c>
      <c r="C471" s="0" t="s">
        <v>51</v>
      </c>
      <c r="D471" s="0" t="s">
        <v>191</v>
      </c>
      <c r="E471" s="0" t="s">
        <v>673</v>
      </c>
      <c r="F471" s="0" t="s">
        <v>197</v>
      </c>
      <c r="G471" s="0" t="s">
        <v>198</v>
      </c>
      <c r="H471" s="0" t="s">
        <v>35</v>
      </c>
      <c r="I471" s="0" t="s">
        <v>35</v>
      </c>
      <c r="J471" s="0" t="s">
        <v>325</v>
      </c>
      <c r="K471" s="0" t="n">
        <v>48522.1066571378</v>
      </c>
      <c r="L471" s="0" t="n">
        <v>57221.01</v>
      </c>
      <c r="M471" s="0" t="n">
        <v>68375.5511557672</v>
      </c>
      <c r="N471" s="0" t="n">
        <v>44517.42</v>
      </c>
      <c r="O471" s="0" t="n">
        <v>44922.105</v>
      </c>
      <c r="P471" s="0" t="n">
        <v>54422.37</v>
      </c>
      <c r="Q471" s="0" t="n">
        <v>77491.485</v>
      </c>
      <c r="S471" s="0" t="s">
        <v>303</v>
      </c>
    </row>
    <row r="472" customFormat="false" ht="14" hidden="false" customHeight="false" outlineLevel="0" collapsed="false">
      <c r="A472" s="0" t="str">
        <f aca="false">SUBSTITUTE(C472&amp;D472&amp;E472&amp;F472&amp;G472&amp;H472&amp;I472," ","")</f>
        <v>AgenteenSitio AgenteespecializadoMatemáticas,cienciasnaturalesyafinesHoraextradominicalyfestivoPlatinoNANA</v>
      </c>
      <c r="B472" s="0" t="s">
        <v>809</v>
      </c>
      <c r="C472" s="0" t="s">
        <v>51</v>
      </c>
      <c r="D472" s="0" t="s">
        <v>191</v>
      </c>
      <c r="E472" s="0" t="s">
        <v>673</v>
      </c>
      <c r="F472" s="0" t="s">
        <v>194</v>
      </c>
      <c r="G472" s="0" t="s">
        <v>198</v>
      </c>
      <c r="H472" s="0" t="s">
        <v>35</v>
      </c>
      <c r="I472" s="0" t="s">
        <v>35</v>
      </c>
      <c r="J472" s="0" t="s">
        <v>325</v>
      </c>
      <c r="K472" s="0" t="n">
        <v>61091.7106839896</v>
      </c>
      <c r="L472" s="0" t="n">
        <v>65395.44</v>
      </c>
      <c r="M472" s="0" t="n">
        <v>78143.4870351625</v>
      </c>
      <c r="N472" s="0" t="n">
        <v>63596.61</v>
      </c>
      <c r="O472" s="0" t="n">
        <v>51240.78</v>
      </c>
      <c r="P472" s="0" t="n">
        <v>60302.205</v>
      </c>
      <c r="Q472" s="0" t="n">
        <v>86268.285</v>
      </c>
      <c r="S472" s="0" t="s">
        <v>303</v>
      </c>
    </row>
    <row r="473" customFormat="false" ht="14" hidden="false" customHeight="false" outlineLevel="0" collapsed="false">
      <c r="A473" s="0" t="str">
        <f aca="false">SUBSTITUTE(C473&amp;D473&amp;E473&amp;F473&amp;G473&amp;H473&amp;I473," ","")</f>
        <v>AgenteenSitio AgenteespecializadoMatemáticas,cienciasnaturalesyafinesServicio7x24PlatinoNANA</v>
      </c>
      <c r="B473" s="0" t="s">
        <v>810</v>
      </c>
      <c r="C473" s="0" t="s">
        <v>51</v>
      </c>
      <c r="D473" s="0" t="s">
        <v>191</v>
      </c>
      <c r="E473" s="0" t="s">
        <v>673</v>
      </c>
      <c r="F473" s="0" t="s">
        <v>55</v>
      </c>
      <c r="G473" s="0" t="s">
        <v>198</v>
      </c>
      <c r="H473" s="0" t="s">
        <v>35</v>
      </c>
      <c r="I473" s="0" t="s">
        <v>35</v>
      </c>
      <c r="J473" s="0" t="s">
        <v>305</v>
      </c>
      <c r="K473" s="0" t="n">
        <v>22203772.9802686</v>
      </c>
      <c r="L473" s="0" t="n">
        <v>33422593.635</v>
      </c>
      <c r="M473" s="0" t="n">
        <v>36028111.0702813</v>
      </c>
      <c r="N473" s="0" t="n">
        <v>29305150.425</v>
      </c>
      <c r="O473" s="0" t="n">
        <v>29331530.505</v>
      </c>
      <c r="P473" s="0" t="n">
        <v>42259476.42</v>
      </c>
      <c r="Q473" s="0" t="n">
        <v>36593345.115</v>
      </c>
      <c r="S473" s="0" t="s">
        <v>303</v>
      </c>
    </row>
    <row r="474" customFormat="false" ht="14" hidden="false" customHeight="false" outlineLevel="0" collapsed="false">
      <c r="A474" s="0" t="str">
        <f aca="false">SUBSTITUTE(C474&amp;D474&amp;E474&amp;F474&amp;G474&amp;H474&amp;I474," ","")</f>
        <v>AgenteenSitio AgenteespecializadoCienciasdelasaludyafinesJornadaOrdinariaPlataNANA</v>
      </c>
      <c r="B474" s="0" t="s">
        <v>811</v>
      </c>
      <c r="C474" s="0" t="s">
        <v>51</v>
      </c>
      <c r="D474" s="0" t="s">
        <v>191</v>
      </c>
      <c r="E474" s="0" t="s">
        <v>689</v>
      </c>
      <c r="F474" s="0" t="s">
        <v>53</v>
      </c>
      <c r="G474" s="0" t="s">
        <v>195</v>
      </c>
      <c r="H474" s="0" t="s">
        <v>35</v>
      </c>
      <c r="I474" s="0" t="s">
        <v>35</v>
      </c>
      <c r="J474" s="0" t="s">
        <v>36</v>
      </c>
      <c r="K474" s="0" t="n">
        <v>8628600.63126863</v>
      </c>
      <c r="L474" s="0" t="n">
        <v>8703578.925</v>
      </c>
      <c r="M474" s="0" t="n">
        <v>12098424.4459681</v>
      </c>
      <c r="N474" s="0" t="n">
        <v>9608078.88</v>
      </c>
      <c r="O474" s="0" t="n">
        <v>13148471.295</v>
      </c>
      <c r="P474" s="0" t="n">
        <v>9424742.085</v>
      </c>
      <c r="Q474" s="0" t="n">
        <v>10439037.945</v>
      </c>
      <c r="S474" s="0" t="s">
        <v>303</v>
      </c>
    </row>
    <row r="475" customFormat="false" ht="14" hidden="false" customHeight="false" outlineLevel="0" collapsed="false">
      <c r="A475" s="0" t="str">
        <f aca="false">SUBSTITUTE(C475&amp;D475&amp;E475&amp;F475&amp;G475&amp;H475&amp;I475," ","")</f>
        <v>AgenteenSitio AgenteespecializadoCienciasdelasaludyafinesHoraextradiurnaPlataNANA</v>
      </c>
      <c r="B475" s="0" t="s">
        <v>812</v>
      </c>
      <c r="C475" s="0" t="s">
        <v>51</v>
      </c>
      <c r="D475" s="0" t="s">
        <v>191</v>
      </c>
      <c r="E475" s="0" t="s">
        <v>689</v>
      </c>
      <c r="F475" s="0" t="s">
        <v>192</v>
      </c>
      <c r="G475" s="0" t="s">
        <v>195</v>
      </c>
      <c r="H475" s="0" t="s">
        <v>35</v>
      </c>
      <c r="I475" s="0" t="s">
        <v>35</v>
      </c>
      <c r="J475" s="0" t="s">
        <v>325</v>
      </c>
      <c r="K475" s="0" t="n">
        <v>43808.5051470683</v>
      </c>
      <c r="L475" s="0" t="n">
        <v>47430.945</v>
      </c>
      <c r="M475" s="0" t="n">
        <v>68896.9185469239</v>
      </c>
      <c r="N475" s="0" t="n">
        <v>39748.14</v>
      </c>
      <c r="O475" s="0" t="n">
        <v>55614.69</v>
      </c>
      <c r="P475" s="0" t="n">
        <v>50899.23</v>
      </c>
      <c r="Q475" s="0" t="n">
        <v>62718.93</v>
      </c>
      <c r="S475" s="0" t="s">
        <v>303</v>
      </c>
    </row>
    <row r="476" customFormat="false" ht="14" hidden="false" customHeight="false" outlineLevel="0" collapsed="false">
      <c r="A476" s="0" t="str">
        <f aca="false">SUBSTITUTE(C476&amp;D476&amp;E476&amp;F476&amp;G476&amp;H476&amp;I476," ","")</f>
        <v>AgenteenSitio AgenteespecializadoCienciasdelasaludyafinesHoraextranocturna PlataNANA</v>
      </c>
      <c r="B476" s="0" t="s">
        <v>813</v>
      </c>
      <c r="C476" s="0" t="s">
        <v>51</v>
      </c>
      <c r="D476" s="0" t="s">
        <v>191</v>
      </c>
      <c r="E476" s="0" t="s">
        <v>689</v>
      </c>
      <c r="F476" s="0" t="s">
        <v>197</v>
      </c>
      <c r="G476" s="0" t="s">
        <v>195</v>
      </c>
      <c r="H476" s="0" t="s">
        <v>35</v>
      </c>
      <c r="I476" s="0" t="s">
        <v>35</v>
      </c>
      <c r="J476" s="0" t="s">
        <v>325</v>
      </c>
      <c r="K476" s="0" t="n">
        <v>59520.5101806331</v>
      </c>
      <c r="L476" s="0" t="n">
        <v>66403.53</v>
      </c>
      <c r="M476" s="0" t="n">
        <v>96455.6859656935</v>
      </c>
      <c r="N476" s="0" t="n">
        <v>55646.775</v>
      </c>
      <c r="O476" s="0" t="n">
        <v>77581.53</v>
      </c>
      <c r="P476" s="0" t="n">
        <v>65366.46</v>
      </c>
      <c r="Q476" s="0" t="n">
        <v>87051.78</v>
      </c>
      <c r="S476" s="0" t="s">
        <v>303</v>
      </c>
    </row>
    <row r="477" customFormat="false" ht="14" hidden="false" customHeight="false" outlineLevel="0" collapsed="false">
      <c r="A477" s="0" t="str">
        <f aca="false">SUBSTITUTE(C477&amp;D477&amp;E477&amp;F477&amp;G477&amp;H477&amp;I477," ","")</f>
        <v>AgenteenSitio AgenteespecializadoCienciasdelasaludyafinesHoraextradominicalyfestivoPlataNANA</v>
      </c>
      <c r="B477" s="0" t="s">
        <v>814</v>
      </c>
      <c r="C477" s="0" t="s">
        <v>51</v>
      </c>
      <c r="D477" s="0" t="s">
        <v>191</v>
      </c>
      <c r="E477" s="0" t="s">
        <v>689</v>
      </c>
      <c r="F477" s="0" t="s">
        <v>194</v>
      </c>
      <c r="G477" s="0" t="s">
        <v>195</v>
      </c>
      <c r="H477" s="0" t="s">
        <v>35</v>
      </c>
      <c r="I477" s="0" t="s">
        <v>35</v>
      </c>
      <c r="J477" s="0" t="s">
        <v>325</v>
      </c>
      <c r="K477" s="0" t="n">
        <v>75232.5152141978</v>
      </c>
      <c r="L477" s="0" t="n">
        <v>75890.34</v>
      </c>
      <c r="M477" s="0" t="n">
        <v>110235.069675078</v>
      </c>
      <c r="N477" s="0" t="n">
        <v>79496.28</v>
      </c>
      <c r="O477" s="0" t="n">
        <v>88564.95</v>
      </c>
      <c r="P477" s="0" t="n">
        <v>72600.075</v>
      </c>
      <c r="Q477" s="0" t="n">
        <v>96911.19</v>
      </c>
      <c r="S477" s="0" t="s">
        <v>303</v>
      </c>
    </row>
    <row r="478" customFormat="false" ht="14" hidden="false" customHeight="false" outlineLevel="0" collapsed="false">
      <c r="A478" s="0" t="str">
        <f aca="false">SUBSTITUTE(C478&amp;D478&amp;E478&amp;F478&amp;G478&amp;H478&amp;I478," ","")</f>
        <v>AgenteenSitio AgenteespecializadoCienciasdelasaludyafinesServicio7x24PlataNANA</v>
      </c>
      <c r="B478" s="0" t="s">
        <v>815</v>
      </c>
      <c r="C478" s="0" t="s">
        <v>51</v>
      </c>
      <c r="D478" s="0" t="s">
        <v>191</v>
      </c>
      <c r="E478" s="0" t="s">
        <v>689</v>
      </c>
      <c r="F478" s="0" t="s">
        <v>55</v>
      </c>
      <c r="G478" s="0" t="s">
        <v>195</v>
      </c>
      <c r="H478" s="0" t="s">
        <v>35</v>
      </c>
      <c r="I478" s="0" t="s">
        <v>35</v>
      </c>
      <c r="J478" s="0" t="s">
        <v>305</v>
      </c>
      <c r="K478" s="0" t="n">
        <v>27483006.6715463</v>
      </c>
      <c r="L478" s="0" t="n">
        <v>39380814.36</v>
      </c>
      <c r="M478" s="0" t="n">
        <v>48696158.3950214</v>
      </c>
      <c r="N478" s="0" t="n">
        <v>35862718.95</v>
      </c>
      <c r="O478" s="0" t="n">
        <v>48908440.62</v>
      </c>
      <c r="P478" s="0" t="n">
        <v>49605690.105</v>
      </c>
      <c r="Q478" s="0" t="n">
        <v>40834618.83</v>
      </c>
      <c r="S478" s="0" t="s">
        <v>303</v>
      </c>
    </row>
    <row r="479" customFormat="false" ht="14" hidden="false" customHeight="false" outlineLevel="0" collapsed="false">
      <c r="A479" s="0" t="str">
        <f aca="false">SUBSTITUTE(C479&amp;D479&amp;E479&amp;F479&amp;G479&amp;H479&amp;I479," ","")</f>
        <v>AgenteenSitio AgenteespecializadoCienciasdelasaludyafinesJornadaOrdinariaOroNANA</v>
      </c>
      <c r="B479" s="0" t="s">
        <v>816</v>
      </c>
      <c r="C479" s="0" t="s">
        <v>51</v>
      </c>
      <c r="D479" s="0" t="s">
        <v>191</v>
      </c>
      <c r="E479" s="0" t="s">
        <v>689</v>
      </c>
      <c r="F479" s="0" t="s">
        <v>53</v>
      </c>
      <c r="G479" s="0" t="s">
        <v>54</v>
      </c>
      <c r="H479" s="0" t="s">
        <v>35</v>
      </c>
      <c r="I479" s="0" t="s">
        <v>35</v>
      </c>
      <c r="J479" s="0" t="s">
        <v>36</v>
      </c>
      <c r="K479" s="0" t="n">
        <v>8628600.63126863</v>
      </c>
      <c r="L479" s="0" t="n">
        <v>8877651.435</v>
      </c>
      <c r="M479" s="0" t="n">
        <v>12444786.4398406</v>
      </c>
      <c r="N479" s="0" t="n">
        <v>9649092.825</v>
      </c>
      <c r="O479" s="0" t="n">
        <v>13148471.295</v>
      </c>
      <c r="P479" s="0" t="n">
        <v>9623157.795</v>
      </c>
      <c r="Q479" s="0" t="n">
        <v>10901828.88</v>
      </c>
      <c r="S479" s="0" t="s">
        <v>303</v>
      </c>
    </row>
    <row r="480" customFormat="false" ht="14" hidden="false" customHeight="false" outlineLevel="0" collapsed="false">
      <c r="A480" s="0" t="str">
        <f aca="false">SUBSTITUTE(C480&amp;D480&amp;E480&amp;F480&amp;G480&amp;H480&amp;I480," ","")</f>
        <v>AgenteenSitio AgenteespecializadoCienciasdelasaludyafinesHoraextradiurnaOroNANA</v>
      </c>
      <c r="B480" s="0" t="s">
        <v>817</v>
      </c>
      <c r="C480" s="0" t="s">
        <v>51</v>
      </c>
      <c r="D480" s="0" t="s">
        <v>191</v>
      </c>
      <c r="E480" s="0" t="s">
        <v>689</v>
      </c>
      <c r="F480" s="0" t="s">
        <v>192</v>
      </c>
      <c r="G480" s="0" t="s">
        <v>54</v>
      </c>
      <c r="H480" s="0" t="s">
        <v>35</v>
      </c>
      <c r="I480" s="0" t="s">
        <v>35</v>
      </c>
      <c r="J480" s="0" t="s">
        <v>325</v>
      </c>
      <c r="K480" s="0" t="n">
        <v>43808.5051470683</v>
      </c>
      <c r="L480" s="0" t="n">
        <v>48380.04</v>
      </c>
      <c r="M480" s="0" t="n">
        <v>70869.346790466</v>
      </c>
      <c r="N480" s="0" t="n">
        <v>39748.14</v>
      </c>
      <c r="O480" s="0" t="n">
        <v>55614.69</v>
      </c>
      <c r="P480" s="0" t="n">
        <v>51971.49</v>
      </c>
      <c r="Q480" s="0" t="n">
        <v>65498.94</v>
      </c>
      <c r="S480" s="0" t="s">
        <v>303</v>
      </c>
    </row>
    <row r="481" customFormat="false" ht="14" hidden="false" customHeight="false" outlineLevel="0" collapsed="false">
      <c r="A481" s="0" t="str">
        <f aca="false">SUBSTITUTE(C481&amp;D481&amp;E481&amp;F481&amp;G481&amp;H481&amp;I481," ","")</f>
        <v>AgenteenSitio AgenteespecializadoCienciasdelasaludyafinesHoraextranocturna OroNANA</v>
      </c>
      <c r="B481" s="0" t="s">
        <v>818</v>
      </c>
      <c r="C481" s="0" t="s">
        <v>51</v>
      </c>
      <c r="D481" s="0" t="s">
        <v>191</v>
      </c>
      <c r="E481" s="0" t="s">
        <v>689</v>
      </c>
      <c r="F481" s="0" t="s">
        <v>197</v>
      </c>
      <c r="G481" s="0" t="s">
        <v>54</v>
      </c>
      <c r="H481" s="0" t="s">
        <v>35</v>
      </c>
      <c r="I481" s="0" t="s">
        <v>35</v>
      </c>
      <c r="J481" s="0" t="s">
        <v>325</v>
      </c>
      <c r="K481" s="0" t="n">
        <v>59520.5101806331</v>
      </c>
      <c r="L481" s="0" t="n">
        <v>67731.435</v>
      </c>
      <c r="M481" s="0" t="n">
        <v>99217.0855066523</v>
      </c>
      <c r="N481" s="0" t="n">
        <v>55646.775</v>
      </c>
      <c r="O481" s="0" t="n">
        <v>77581.53</v>
      </c>
      <c r="P481" s="0" t="n">
        <v>66741.975</v>
      </c>
      <c r="Q481" s="0" t="n">
        <v>90911.295</v>
      </c>
      <c r="S481" s="0" t="s">
        <v>303</v>
      </c>
    </row>
    <row r="482" customFormat="false" ht="14" hidden="false" customHeight="false" outlineLevel="0" collapsed="false">
      <c r="A482" s="0" t="str">
        <f aca="false">SUBSTITUTE(C482&amp;D482&amp;E482&amp;F482&amp;G482&amp;H482&amp;I482," ","")</f>
        <v>AgenteenSitio AgenteespecializadoCienciasdelasaludyafinesHoraextradominicalyfestivoOroNANA</v>
      </c>
      <c r="B482" s="0" t="s">
        <v>819</v>
      </c>
      <c r="C482" s="0" t="s">
        <v>51</v>
      </c>
      <c r="D482" s="0" t="s">
        <v>191</v>
      </c>
      <c r="E482" s="0" t="s">
        <v>689</v>
      </c>
      <c r="F482" s="0" t="s">
        <v>194</v>
      </c>
      <c r="G482" s="0" t="s">
        <v>54</v>
      </c>
      <c r="H482" s="0" t="s">
        <v>35</v>
      </c>
      <c r="I482" s="0" t="s">
        <v>35</v>
      </c>
      <c r="J482" s="0" t="s">
        <v>325</v>
      </c>
      <c r="K482" s="0" t="n">
        <v>75232.5152141978</v>
      </c>
      <c r="L482" s="0" t="n">
        <v>77407.65</v>
      </c>
      <c r="M482" s="0" t="n">
        <v>113390.954864746</v>
      </c>
      <c r="N482" s="0" t="n">
        <v>79496.28</v>
      </c>
      <c r="O482" s="0" t="n">
        <v>88564.95</v>
      </c>
      <c r="P482" s="0" t="n">
        <v>74128.77</v>
      </c>
      <c r="Q482" s="0" t="n">
        <v>101207.475</v>
      </c>
      <c r="S482" s="0" t="s">
        <v>303</v>
      </c>
    </row>
    <row r="483" customFormat="false" ht="14" hidden="false" customHeight="false" outlineLevel="0" collapsed="false">
      <c r="A483" s="0" t="str">
        <f aca="false">SUBSTITUTE(C483&amp;D483&amp;E483&amp;F483&amp;G483&amp;H483&amp;I483," ","")</f>
        <v>AgenteenSitio AgenteespecializadoCienciasdelasaludyafinesServicio7x24OroNANA</v>
      </c>
      <c r="B483" s="0" t="s">
        <v>820</v>
      </c>
      <c r="C483" s="0" t="s">
        <v>51</v>
      </c>
      <c r="D483" s="0" t="s">
        <v>191</v>
      </c>
      <c r="E483" s="0" t="s">
        <v>689</v>
      </c>
      <c r="F483" s="0" t="s">
        <v>55</v>
      </c>
      <c r="G483" s="0" t="s">
        <v>54</v>
      </c>
      <c r="H483" s="0" t="s">
        <v>35</v>
      </c>
      <c r="I483" s="0" t="s">
        <v>35</v>
      </c>
      <c r="J483" s="0" t="s">
        <v>305</v>
      </c>
      <c r="K483" s="0" t="n">
        <v>27483006.6715463</v>
      </c>
      <c r="L483" s="0" t="n">
        <v>35093724.3</v>
      </c>
      <c r="M483" s="0" t="n">
        <v>50090265.4203584</v>
      </c>
      <c r="N483" s="0" t="n">
        <v>35965215</v>
      </c>
      <c r="O483" s="0" t="n">
        <v>48908440.62</v>
      </c>
      <c r="P483" s="0" t="n">
        <v>50650020.63</v>
      </c>
      <c r="Q483" s="0" t="n">
        <v>42644931.12</v>
      </c>
      <c r="S483" s="0" t="s">
        <v>303</v>
      </c>
    </row>
    <row r="484" customFormat="false" ht="14" hidden="false" customHeight="false" outlineLevel="0" collapsed="false">
      <c r="A484" s="0" t="str">
        <f aca="false">SUBSTITUTE(C484&amp;D484&amp;E484&amp;F484&amp;G484&amp;H484&amp;I484," ","")</f>
        <v>AgenteenSitio AgenteespecializadoCienciasdelasaludyafinesJornadaOrdinariaPlatinoNANA</v>
      </c>
      <c r="B484" s="0" t="s">
        <v>821</v>
      </c>
      <c r="C484" s="0" t="s">
        <v>51</v>
      </c>
      <c r="D484" s="0" t="s">
        <v>191</v>
      </c>
      <c r="E484" s="0" t="s">
        <v>689</v>
      </c>
      <c r="F484" s="0" t="s">
        <v>53</v>
      </c>
      <c r="G484" s="0" t="s">
        <v>198</v>
      </c>
      <c r="H484" s="0" t="s">
        <v>35</v>
      </c>
      <c r="I484" s="0" t="s">
        <v>35</v>
      </c>
      <c r="J484" s="0" t="s">
        <v>36</v>
      </c>
      <c r="K484" s="0" t="n">
        <v>8628600.63126863</v>
      </c>
      <c r="L484" s="0" t="n">
        <v>9138758.13</v>
      </c>
      <c r="M484" s="0" t="n">
        <v>12811564.7021406</v>
      </c>
      <c r="N484" s="0" t="n">
        <v>9690106.77</v>
      </c>
      <c r="O484" s="0" t="n">
        <v>13148471.295</v>
      </c>
      <c r="P484" s="0" t="n">
        <v>9830107.08</v>
      </c>
      <c r="Q484" s="0" t="n">
        <v>11586724.605</v>
      </c>
      <c r="S484" s="0" t="s">
        <v>303</v>
      </c>
    </row>
    <row r="485" customFormat="false" ht="14" hidden="false" customHeight="false" outlineLevel="0" collapsed="false">
      <c r="A485" s="0" t="str">
        <f aca="false">SUBSTITUTE(C485&amp;D485&amp;E485&amp;F485&amp;G485&amp;H485&amp;I485," ","")</f>
        <v>AgenteenSitio AgenteespecializadoCienciasdelasaludyafinesHoraextradiurnaPlatinoNANA</v>
      </c>
      <c r="B485" s="0" t="s">
        <v>822</v>
      </c>
      <c r="C485" s="0" t="s">
        <v>51</v>
      </c>
      <c r="D485" s="0" t="s">
        <v>191</v>
      </c>
      <c r="E485" s="0" t="s">
        <v>689</v>
      </c>
      <c r="F485" s="0" t="s">
        <v>192</v>
      </c>
      <c r="G485" s="0" t="s">
        <v>198</v>
      </c>
      <c r="H485" s="0" t="s">
        <v>35</v>
      </c>
      <c r="I485" s="0" t="s">
        <v>35</v>
      </c>
      <c r="J485" s="0" t="s">
        <v>325</v>
      </c>
      <c r="K485" s="0" t="n">
        <v>43808.5051470683</v>
      </c>
      <c r="L485" s="0" t="n">
        <v>49803.165</v>
      </c>
      <c r="M485" s="0" t="n">
        <v>72958.0395930143</v>
      </c>
      <c r="N485" s="0" t="n">
        <v>39748.14</v>
      </c>
      <c r="O485" s="0" t="n">
        <v>55614.69</v>
      </c>
      <c r="P485" s="0" t="n">
        <v>53089.29</v>
      </c>
      <c r="Q485" s="0" t="n">
        <v>69614.1</v>
      </c>
      <c r="S485" s="0" t="s">
        <v>303</v>
      </c>
    </row>
    <row r="486" customFormat="false" ht="14" hidden="false" customHeight="false" outlineLevel="0" collapsed="false">
      <c r="A486" s="0" t="str">
        <f aca="false">SUBSTITUTE(C486&amp;D486&amp;E486&amp;F486&amp;G486&amp;H486&amp;I486," ","")</f>
        <v>AgenteenSitio AgenteespecializadoCienciasdelasaludyafinesHoraextranocturna PlatinoNANA</v>
      </c>
      <c r="B486" s="0" t="s">
        <v>823</v>
      </c>
      <c r="C486" s="0" t="s">
        <v>51</v>
      </c>
      <c r="D486" s="0" t="s">
        <v>191</v>
      </c>
      <c r="E486" s="0" t="s">
        <v>689</v>
      </c>
      <c r="F486" s="0" t="s">
        <v>197</v>
      </c>
      <c r="G486" s="0" t="s">
        <v>198</v>
      </c>
      <c r="H486" s="0" t="s">
        <v>35</v>
      </c>
      <c r="I486" s="0" t="s">
        <v>35</v>
      </c>
      <c r="J486" s="0" t="s">
        <v>325</v>
      </c>
      <c r="K486" s="0" t="n">
        <v>59520.5101806331</v>
      </c>
      <c r="L486" s="0" t="n">
        <v>69723.81</v>
      </c>
      <c r="M486" s="0" t="n">
        <v>102141.25543022</v>
      </c>
      <c r="N486" s="0" t="n">
        <v>55646.775</v>
      </c>
      <c r="O486" s="0" t="n">
        <v>77581.53</v>
      </c>
      <c r="P486" s="0" t="n">
        <v>68177.52</v>
      </c>
      <c r="Q486" s="0" t="n">
        <v>96622.425</v>
      </c>
      <c r="S486" s="0" t="s">
        <v>303</v>
      </c>
    </row>
    <row r="487" customFormat="false" ht="14" hidden="false" customHeight="false" outlineLevel="0" collapsed="false">
      <c r="A487" s="0" t="str">
        <f aca="false">SUBSTITUTE(C487&amp;D487&amp;E487&amp;F487&amp;G487&amp;H487&amp;I487," ","")</f>
        <v>AgenteenSitio AgenteespecializadoCienciasdelasaludyafinesHoraextradominicalyfestivoPlatinoNANA</v>
      </c>
      <c r="B487" s="0" t="s">
        <v>824</v>
      </c>
      <c r="C487" s="0" t="s">
        <v>51</v>
      </c>
      <c r="D487" s="0" t="s">
        <v>191</v>
      </c>
      <c r="E487" s="0" t="s">
        <v>689</v>
      </c>
      <c r="F487" s="0" t="s">
        <v>194</v>
      </c>
      <c r="G487" s="0" t="s">
        <v>198</v>
      </c>
      <c r="H487" s="0" t="s">
        <v>35</v>
      </c>
      <c r="I487" s="0" t="s">
        <v>35</v>
      </c>
      <c r="J487" s="0" t="s">
        <v>325</v>
      </c>
      <c r="K487" s="0" t="n">
        <v>75232.5152141978</v>
      </c>
      <c r="L487" s="0" t="n">
        <v>79684.65</v>
      </c>
      <c r="M487" s="0" t="n">
        <v>116732.863348823</v>
      </c>
      <c r="N487" s="0" t="n">
        <v>79496.28</v>
      </c>
      <c r="O487" s="0" t="n">
        <v>88564.95</v>
      </c>
      <c r="P487" s="0" t="n">
        <v>75722.67</v>
      </c>
      <c r="Q487" s="0" t="n">
        <v>107565.48</v>
      </c>
      <c r="S487" s="0" t="s">
        <v>303</v>
      </c>
    </row>
    <row r="488" customFormat="false" ht="14" hidden="false" customHeight="false" outlineLevel="0" collapsed="false">
      <c r="A488" s="0" t="str">
        <f aca="false">SUBSTITUTE(C488&amp;D488&amp;E488&amp;F488&amp;G488&amp;H488&amp;I488," ","")</f>
        <v>AgenteenSitio AgenteespecializadoCienciasdelasaludyafinesServicio7x24PlatinoNANA</v>
      </c>
      <c r="B488" s="0" t="s">
        <v>825</v>
      </c>
      <c r="C488" s="0" t="s">
        <v>51</v>
      </c>
      <c r="D488" s="0" t="s">
        <v>191</v>
      </c>
      <c r="E488" s="0" t="s">
        <v>689</v>
      </c>
      <c r="F488" s="0" t="s">
        <v>55</v>
      </c>
      <c r="G488" s="0" t="s">
        <v>198</v>
      </c>
      <c r="H488" s="0" t="s">
        <v>35</v>
      </c>
      <c r="I488" s="0" t="s">
        <v>35</v>
      </c>
      <c r="J488" s="0" t="s">
        <v>305</v>
      </c>
      <c r="K488" s="0" t="n">
        <v>27483006.6715463</v>
      </c>
      <c r="L488" s="0" t="n">
        <v>41349855.285</v>
      </c>
      <c r="M488" s="0" t="n">
        <v>51566547.9261161</v>
      </c>
      <c r="N488" s="0" t="n">
        <v>36067711.05</v>
      </c>
      <c r="O488" s="0" t="n">
        <v>48908440.62</v>
      </c>
      <c r="P488" s="0" t="n">
        <v>51739268.085</v>
      </c>
      <c r="Q488" s="0" t="n">
        <v>45324053.46</v>
      </c>
      <c r="S488" s="0" t="s">
        <v>303</v>
      </c>
    </row>
    <row r="489" customFormat="false" ht="14" hidden="false" customHeight="false" outlineLevel="0" collapsed="false">
      <c r="A489" s="0" t="str">
        <f aca="false">SUBSTITUTE(C489&amp;D489&amp;E489&amp;F489&amp;G489&amp;H489&amp;I489," ","")</f>
        <v>AgenteenSitio AgenteespecializadoAgronomía,veterinariayafinesJornadaOrdinariaPlataNANA</v>
      </c>
      <c r="B489" s="0" t="s">
        <v>826</v>
      </c>
      <c r="C489" s="0" t="s">
        <v>51</v>
      </c>
      <c r="D489" s="0" t="s">
        <v>191</v>
      </c>
      <c r="E489" s="0" t="s">
        <v>705</v>
      </c>
      <c r="F489" s="0" t="s">
        <v>53</v>
      </c>
      <c r="G489" s="0" t="s">
        <v>195</v>
      </c>
      <c r="H489" s="0" t="s">
        <v>35</v>
      </c>
      <c r="I489" s="0" t="s">
        <v>35</v>
      </c>
      <c r="J489" s="0" t="s">
        <v>36</v>
      </c>
      <c r="K489" s="0" t="n">
        <v>7120248.14804641</v>
      </c>
      <c r="L489" s="0" t="n">
        <v>7142795.82</v>
      </c>
      <c r="M489" s="0" t="n">
        <v>8452832.25744084</v>
      </c>
      <c r="N489" s="0" t="n">
        <v>7850518.47</v>
      </c>
      <c r="O489" s="0" t="n">
        <v>8109610.02</v>
      </c>
      <c r="P489" s="0" t="n">
        <v>7884234.63</v>
      </c>
      <c r="Q489" s="0" t="n">
        <v>8591242.095</v>
      </c>
      <c r="S489" s="0" t="s">
        <v>303</v>
      </c>
    </row>
    <row r="490" customFormat="false" ht="14" hidden="false" customHeight="false" outlineLevel="0" collapsed="false">
      <c r="A490" s="0" t="str">
        <f aca="false">SUBSTITUTE(C490&amp;D490&amp;E490&amp;F490&amp;G490&amp;H490&amp;I490," ","")</f>
        <v>AgenteenSitio AgenteespecializadoAgronomía,veterinariayafinesHoraextradiurnaPlataNANA</v>
      </c>
      <c r="B490" s="0" t="s">
        <v>827</v>
      </c>
      <c r="C490" s="0" t="s">
        <v>51</v>
      </c>
      <c r="D490" s="0" t="s">
        <v>191</v>
      </c>
      <c r="E490" s="0" t="s">
        <v>705</v>
      </c>
      <c r="F490" s="0" t="s">
        <v>192</v>
      </c>
      <c r="G490" s="0" t="s">
        <v>195</v>
      </c>
      <c r="H490" s="0" t="s">
        <v>35</v>
      </c>
      <c r="I490" s="0" t="s">
        <v>35</v>
      </c>
      <c r="J490" s="0" t="s">
        <v>325</v>
      </c>
      <c r="K490" s="0" t="n">
        <v>35952.502630286</v>
      </c>
      <c r="L490" s="0" t="n">
        <v>38925.315</v>
      </c>
      <c r="M490" s="0" t="n">
        <v>46121.0777049656</v>
      </c>
      <c r="N490" s="0" t="n">
        <v>31798.305</v>
      </c>
      <c r="O490" s="0" t="n">
        <v>32286.825</v>
      </c>
      <c r="P490" s="0" t="n">
        <v>40902.165</v>
      </c>
      <c r="Q490" s="0" t="n">
        <v>50301</v>
      </c>
      <c r="S490" s="0" t="s">
        <v>303</v>
      </c>
    </row>
    <row r="491" customFormat="false" ht="14" hidden="false" customHeight="false" outlineLevel="0" collapsed="false">
      <c r="A491" s="0" t="str">
        <f aca="false">SUBSTITUTE(C491&amp;D491&amp;E491&amp;F491&amp;G491&amp;H491&amp;I491," ","")</f>
        <v>AgenteenSitio AgenteespecializadoAgronomía,veterinariayafinesHoraextranocturna PlataNANA</v>
      </c>
      <c r="B491" s="0" t="s">
        <v>828</v>
      </c>
      <c r="C491" s="0" t="s">
        <v>51</v>
      </c>
      <c r="D491" s="0" t="s">
        <v>191</v>
      </c>
      <c r="E491" s="0" t="s">
        <v>705</v>
      </c>
      <c r="F491" s="0" t="s">
        <v>197</v>
      </c>
      <c r="G491" s="0" t="s">
        <v>195</v>
      </c>
      <c r="H491" s="0" t="s">
        <v>35</v>
      </c>
      <c r="I491" s="0" t="s">
        <v>35</v>
      </c>
      <c r="J491" s="0" t="s">
        <v>325</v>
      </c>
      <c r="K491" s="0" t="n">
        <v>48522.1066571378</v>
      </c>
      <c r="L491" s="0" t="n">
        <v>54495.855</v>
      </c>
      <c r="M491" s="0" t="n">
        <v>64569.5087869518</v>
      </c>
      <c r="N491" s="0" t="n">
        <v>44517.42</v>
      </c>
      <c r="O491" s="0" t="n">
        <v>44922.105</v>
      </c>
      <c r="P491" s="0" t="n">
        <v>52177.455</v>
      </c>
      <c r="Q491" s="0" t="n">
        <v>69815.925</v>
      </c>
      <c r="S491" s="0" t="s">
        <v>303</v>
      </c>
    </row>
    <row r="492" customFormat="false" ht="14" hidden="false" customHeight="false" outlineLevel="0" collapsed="false">
      <c r="A492" s="0" t="str">
        <f aca="false">SUBSTITUTE(C492&amp;D492&amp;E492&amp;F492&amp;G492&amp;H492&amp;I492," ","")</f>
        <v>AgenteenSitio AgenteespecializadoAgronomía,veterinariayafinesHoraextradominicalyfestivoPlataNANA</v>
      </c>
      <c r="B492" s="0" t="s">
        <v>829</v>
      </c>
      <c r="C492" s="0" t="s">
        <v>51</v>
      </c>
      <c r="D492" s="0" t="s">
        <v>191</v>
      </c>
      <c r="E492" s="0" t="s">
        <v>705</v>
      </c>
      <c r="F492" s="0" t="s">
        <v>194</v>
      </c>
      <c r="G492" s="0" t="s">
        <v>195</v>
      </c>
      <c r="H492" s="0" t="s">
        <v>35</v>
      </c>
      <c r="I492" s="0" t="s">
        <v>35</v>
      </c>
      <c r="J492" s="0" t="s">
        <v>325</v>
      </c>
      <c r="K492" s="0" t="n">
        <v>61091.7106839896</v>
      </c>
      <c r="L492" s="0" t="n">
        <v>62281.125</v>
      </c>
      <c r="M492" s="0" t="n">
        <v>73793.724327945</v>
      </c>
      <c r="N492" s="0" t="n">
        <v>63596.61</v>
      </c>
      <c r="O492" s="0" t="n">
        <v>51240.78</v>
      </c>
      <c r="P492" s="0" t="n">
        <v>57816.135</v>
      </c>
      <c r="Q492" s="0" t="n">
        <v>77723.325</v>
      </c>
      <c r="S492" s="0" t="s">
        <v>303</v>
      </c>
    </row>
    <row r="493" customFormat="false" ht="14" hidden="false" customHeight="false" outlineLevel="0" collapsed="false">
      <c r="A493" s="0" t="str">
        <f aca="false">SUBSTITUTE(C493&amp;D493&amp;E493&amp;F493&amp;G493&amp;H493&amp;I493," ","")</f>
        <v>AgenteenSitio AgenteespecializadoAgronomía,veterinariayafinesServicio7x24PlataNANA</v>
      </c>
      <c r="B493" s="0" t="s">
        <v>830</v>
      </c>
      <c r="C493" s="0" t="s">
        <v>51</v>
      </c>
      <c r="D493" s="0" t="s">
        <v>191</v>
      </c>
      <c r="E493" s="0" t="s">
        <v>705</v>
      </c>
      <c r="F493" s="0" t="s">
        <v>55</v>
      </c>
      <c r="G493" s="0" t="s">
        <v>195</v>
      </c>
      <c r="H493" s="0" t="s">
        <v>35</v>
      </c>
      <c r="I493" s="0" t="s">
        <v>35</v>
      </c>
      <c r="J493" s="0" t="s">
        <v>305</v>
      </c>
      <c r="K493" s="0" t="n">
        <v>22203772.9802686</v>
      </c>
      <c r="L493" s="0" t="n">
        <v>31831041.015</v>
      </c>
      <c r="M493" s="0" t="n">
        <v>34022649.8361994</v>
      </c>
      <c r="N493" s="0" t="n">
        <v>29100158.325</v>
      </c>
      <c r="O493" s="0" t="n">
        <v>29331530.505</v>
      </c>
      <c r="P493" s="0" t="n">
        <v>40516817.94</v>
      </c>
      <c r="Q493" s="0" t="n">
        <v>32968703.7</v>
      </c>
      <c r="S493" s="0" t="s">
        <v>303</v>
      </c>
    </row>
    <row r="494" customFormat="false" ht="14" hidden="false" customHeight="false" outlineLevel="0" collapsed="false">
      <c r="A494" s="0" t="str">
        <f aca="false">SUBSTITUTE(C494&amp;D494&amp;E494&amp;F494&amp;G494&amp;H494&amp;I494," ","")</f>
        <v>AgenteenSitio AgenteespecializadoAgronomía,veterinariayafinesJornadaOrdinariaOroNANA</v>
      </c>
      <c r="B494" s="0" t="s">
        <v>831</v>
      </c>
      <c r="C494" s="0" t="s">
        <v>51</v>
      </c>
      <c r="D494" s="0" t="s">
        <v>191</v>
      </c>
      <c r="E494" s="0" t="s">
        <v>705</v>
      </c>
      <c r="F494" s="0" t="s">
        <v>53</v>
      </c>
      <c r="G494" s="0" t="s">
        <v>54</v>
      </c>
      <c r="H494" s="0" t="s">
        <v>35</v>
      </c>
      <c r="I494" s="0" t="s">
        <v>35</v>
      </c>
      <c r="J494" s="0" t="s">
        <v>36</v>
      </c>
      <c r="K494" s="0" t="n">
        <v>7120248.14804641</v>
      </c>
      <c r="L494" s="0" t="n">
        <v>7285652.73</v>
      </c>
      <c r="M494" s="0" t="n">
        <v>8694825.73747064</v>
      </c>
      <c r="N494" s="0" t="n">
        <v>7891532.415</v>
      </c>
      <c r="O494" s="0" t="n">
        <v>8109610.02</v>
      </c>
      <c r="P494" s="0" t="n">
        <v>8050217.58</v>
      </c>
      <c r="Q494" s="0" t="n">
        <v>8972115.885</v>
      </c>
      <c r="S494" s="0" t="s">
        <v>303</v>
      </c>
    </row>
    <row r="495" customFormat="false" ht="14" hidden="false" customHeight="false" outlineLevel="0" collapsed="false">
      <c r="A495" s="0" t="str">
        <f aca="false">SUBSTITUTE(C495&amp;D495&amp;E495&amp;F495&amp;G495&amp;H495&amp;I495," ","")</f>
        <v>AgenteenSitio AgenteespecializadoAgronomía,veterinariayafinesHoraextradiurnaOroNANA</v>
      </c>
      <c r="B495" s="0" t="s">
        <v>832</v>
      </c>
      <c r="C495" s="0" t="s">
        <v>51</v>
      </c>
      <c r="D495" s="0" t="s">
        <v>191</v>
      </c>
      <c r="E495" s="0" t="s">
        <v>705</v>
      </c>
      <c r="F495" s="0" t="s">
        <v>192</v>
      </c>
      <c r="G495" s="0" t="s">
        <v>54</v>
      </c>
      <c r="H495" s="0" t="s">
        <v>35</v>
      </c>
      <c r="I495" s="0" t="s">
        <v>35</v>
      </c>
      <c r="J495" s="0" t="s">
        <v>325</v>
      </c>
      <c r="K495" s="0" t="n">
        <v>35952.502630286</v>
      </c>
      <c r="L495" s="0" t="n">
        <v>39704.67</v>
      </c>
      <c r="M495" s="0" t="n">
        <v>47441.4635539483</v>
      </c>
      <c r="N495" s="0" t="n">
        <v>31798.305</v>
      </c>
      <c r="O495" s="0" t="n">
        <v>32286.825</v>
      </c>
      <c r="P495" s="0" t="n">
        <v>41763.285</v>
      </c>
      <c r="Q495" s="0" t="n">
        <v>52530.39</v>
      </c>
      <c r="S495" s="0" t="s">
        <v>303</v>
      </c>
    </row>
    <row r="496" customFormat="false" ht="14" hidden="false" customHeight="false" outlineLevel="0" collapsed="false">
      <c r="A496" s="0" t="str">
        <f aca="false">SUBSTITUTE(C496&amp;D496&amp;E496&amp;F496&amp;G496&amp;H496&amp;I496," ","")</f>
        <v>AgenteenSitio AgenteespecializadoAgronomía,veterinariayafinesHoraextranocturna OroNANA</v>
      </c>
      <c r="B496" s="0" t="s">
        <v>833</v>
      </c>
      <c r="C496" s="0" t="s">
        <v>51</v>
      </c>
      <c r="D496" s="0" t="s">
        <v>191</v>
      </c>
      <c r="E496" s="0" t="s">
        <v>705</v>
      </c>
      <c r="F496" s="0" t="s">
        <v>197</v>
      </c>
      <c r="G496" s="0" t="s">
        <v>54</v>
      </c>
      <c r="H496" s="0" t="s">
        <v>35</v>
      </c>
      <c r="I496" s="0" t="s">
        <v>35</v>
      </c>
      <c r="J496" s="0" t="s">
        <v>325</v>
      </c>
      <c r="K496" s="0" t="n">
        <v>48522.1066571378</v>
      </c>
      <c r="L496" s="0" t="n">
        <v>55585.71</v>
      </c>
      <c r="M496" s="0" t="n">
        <v>66418.0489755276</v>
      </c>
      <c r="N496" s="0" t="n">
        <v>44517.42</v>
      </c>
      <c r="O496" s="0" t="n">
        <v>44922.105</v>
      </c>
      <c r="P496" s="0" t="n">
        <v>53276.625</v>
      </c>
      <c r="Q496" s="0" t="n">
        <v>72911.61</v>
      </c>
      <c r="S496" s="0" t="s">
        <v>303</v>
      </c>
    </row>
    <row r="497" customFormat="false" ht="14" hidden="false" customHeight="false" outlineLevel="0" collapsed="false">
      <c r="A497" s="0" t="str">
        <f aca="false">SUBSTITUTE(C497&amp;D497&amp;E497&amp;F497&amp;G497&amp;H497&amp;I497," ","")</f>
        <v>AgenteenSitio AgenteespecializadoAgronomía,veterinariayafinesHoraextradominicalyfestivoOroNANA</v>
      </c>
      <c r="B497" s="0" t="s">
        <v>834</v>
      </c>
      <c r="C497" s="0" t="s">
        <v>51</v>
      </c>
      <c r="D497" s="0" t="s">
        <v>191</v>
      </c>
      <c r="E497" s="0" t="s">
        <v>705</v>
      </c>
      <c r="F497" s="0" t="s">
        <v>194</v>
      </c>
      <c r="G497" s="0" t="s">
        <v>54</v>
      </c>
      <c r="H497" s="0" t="s">
        <v>35</v>
      </c>
      <c r="I497" s="0" t="s">
        <v>35</v>
      </c>
      <c r="J497" s="0" t="s">
        <v>325</v>
      </c>
      <c r="K497" s="0" t="n">
        <v>61091.7106839896</v>
      </c>
      <c r="L497" s="0" t="n">
        <v>63526.23</v>
      </c>
      <c r="M497" s="0" t="n">
        <v>75906.3416863173</v>
      </c>
      <c r="N497" s="0" t="n">
        <v>63596.61</v>
      </c>
      <c r="O497" s="0" t="n">
        <v>51240.78</v>
      </c>
      <c r="P497" s="0" t="n">
        <v>59033.295</v>
      </c>
      <c r="Q497" s="0" t="n">
        <v>81168.84</v>
      </c>
      <c r="S497" s="0" t="s">
        <v>303</v>
      </c>
    </row>
    <row r="498" customFormat="false" ht="14" hidden="false" customHeight="false" outlineLevel="0" collapsed="false">
      <c r="A498" s="0" t="str">
        <f aca="false">SUBSTITUTE(C498&amp;D498&amp;E498&amp;F498&amp;G498&amp;H498&amp;I498," ","")</f>
        <v>AgenteenSitio AgenteespecializadoAgronomía,veterinariayafinesServicio7x24OroNANA</v>
      </c>
      <c r="B498" s="0" t="s">
        <v>835</v>
      </c>
      <c r="C498" s="0" t="s">
        <v>51</v>
      </c>
      <c r="D498" s="0" t="s">
        <v>191</v>
      </c>
      <c r="E498" s="0" t="s">
        <v>705</v>
      </c>
      <c r="F498" s="0" t="s">
        <v>55</v>
      </c>
      <c r="G498" s="0" t="s">
        <v>54</v>
      </c>
      <c r="H498" s="0" t="s">
        <v>35</v>
      </c>
      <c r="I498" s="0" t="s">
        <v>35</v>
      </c>
      <c r="J498" s="0" t="s">
        <v>305</v>
      </c>
      <c r="K498" s="0" t="n">
        <v>22203772.9802686</v>
      </c>
      <c r="L498" s="0" t="n">
        <v>26769604.32</v>
      </c>
      <c r="M498" s="0" t="n">
        <v>34996673.5933193</v>
      </c>
      <c r="N498" s="0" t="n">
        <v>29202654.375</v>
      </c>
      <c r="O498" s="0" t="n">
        <v>29331530.505</v>
      </c>
      <c r="P498" s="0" t="n">
        <v>41369802.84</v>
      </c>
      <c r="Q498" s="0" t="n">
        <v>34430298.615</v>
      </c>
      <c r="S498" s="0" t="s">
        <v>303</v>
      </c>
    </row>
    <row r="499" customFormat="false" ht="14" hidden="false" customHeight="false" outlineLevel="0" collapsed="false">
      <c r="A499" s="0" t="str">
        <f aca="false">SUBSTITUTE(C499&amp;D499&amp;E499&amp;F499&amp;G499&amp;H499&amp;I499," ","")</f>
        <v>AgenteenSitio AgenteespecializadoAgronomía,veterinariayafinesJornadaOrdinariaPlatinoNANA</v>
      </c>
      <c r="B499" s="0" t="s">
        <v>836</v>
      </c>
      <c r="C499" s="0" t="s">
        <v>51</v>
      </c>
      <c r="D499" s="0" t="s">
        <v>191</v>
      </c>
      <c r="E499" s="0" t="s">
        <v>705</v>
      </c>
      <c r="F499" s="0" t="s">
        <v>53</v>
      </c>
      <c r="G499" s="0" t="s">
        <v>198</v>
      </c>
      <c r="H499" s="0" t="s">
        <v>35</v>
      </c>
      <c r="I499" s="0" t="s">
        <v>35</v>
      </c>
      <c r="J499" s="0" t="s">
        <v>36</v>
      </c>
      <c r="K499" s="0" t="n">
        <v>7120248.14804641</v>
      </c>
      <c r="L499" s="0" t="n">
        <v>7499936.025</v>
      </c>
      <c r="M499" s="0" t="n">
        <v>8951083.49572206</v>
      </c>
      <c r="N499" s="0" t="n">
        <v>7932546.36</v>
      </c>
      <c r="O499" s="0" t="n">
        <v>8109610.02</v>
      </c>
      <c r="P499" s="0" t="n">
        <v>8223340.995</v>
      </c>
      <c r="Q499" s="0" t="n">
        <v>9535779.99</v>
      </c>
      <c r="S499" s="0" t="s">
        <v>303</v>
      </c>
    </row>
    <row r="500" customFormat="false" ht="14" hidden="false" customHeight="false" outlineLevel="0" collapsed="false">
      <c r="A500" s="0" t="str">
        <f aca="false">SUBSTITUTE(C500&amp;D500&amp;E500&amp;F500&amp;G500&amp;H500&amp;I500," ","")</f>
        <v>AgenteenSitio AgenteespecializadoAgronomía,veterinariayafinesHoraextradiurnaPlatinoNANA</v>
      </c>
      <c r="B500" s="0" t="s">
        <v>837</v>
      </c>
      <c r="C500" s="0" t="s">
        <v>51</v>
      </c>
      <c r="D500" s="0" t="s">
        <v>191</v>
      </c>
      <c r="E500" s="0" t="s">
        <v>705</v>
      </c>
      <c r="F500" s="0" t="s">
        <v>192</v>
      </c>
      <c r="G500" s="0" t="s">
        <v>198</v>
      </c>
      <c r="H500" s="0" t="s">
        <v>35</v>
      </c>
      <c r="I500" s="0" t="s">
        <v>35</v>
      </c>
      <c r="J500" s="0" t="s">
        <v>325</v>
      </c>
      <c r="K500" s="0" t="n">
        <v>35952.502630286</v>
      </c>
      <c r="L500" s="0" t="n">
        <v>40872.15</v>
      </c>
      <c r="M500" s="0" t="n">
        <v>48839.6793969765</v>
      </c>
      <c r="N500" s="0" t="n">
        <v>31798.305</v>
      </c>
      <c r="O500" s="0" t="n">
        <v>32286.825</v>
      </c>
      <c r="P500" s="0" t="n">
        <v>42660.63</v>
      </c>
      <c r="Q500" s="0" t="n">
        <v>55831.005</v>
      </c>
      <c r="S500" s="0" t="s">
        <v>303</v>
      </c>
    </row>
    <row r="501" customFormat="false" ht="14" hidden="false" customHeight="false" outlineLevel="0" collapsed="false">
      <c r="A501" s="0" t="str">
        <f aca="false">SUBSTITUTE(C501&amp;D501&amp;E501&amp;F501&amp;G501&amp;H501&amp;I501," ","")</f>
        <v>AgenteenSitio AgenteespecializadoAgronomía,veterinariayafinesHoraextranocturna PlatinoNANA</v>
      </c>
      <c r="B501" s="0" t="s">
        <v>838</v>
      </c>
      <c r="C501" s="0" t="s">
        <v>51</v>
      </c>
      <c r="D501" s="0" t="s">
        <v>191</v>
      </c>
      <c r="E501" s="0" t="s">
        <v>705</v>
      </c>
      <c r="F501" s="0" t="s">
        <v>197</v>
      </c>
      <c r="G501" s="0" t="s">
        <v>198</v>
      </c>
      <c r="H501" s="0" t="s">
        <v>35</v>
      </c>
      <c r="I501" s="0" t="s">
        <v>35</v>
      </c>
      <c r="J501" s="0" t="s">
        <v>325</v>
      </c>
      <c r="K501" s="0" t="n">
        <v>48522.1066571378</v>
      </c>
      <c r="L501" s="0" t="n">
        <v>57221.01</v>
      </c>
      <c r="M501" s="0" t="n">
        <v>68375.5511557672</v>
      </c>
      <c r="N501" s="0" t="n">
        <v>44517.42</v>
      </c>
      <c r="O501" s="0" t="n">
        <v>44922.105</v>
      </c>
      <c r="P501" s="0" t="n">
        <v>54422.37</v>
      </c>
      <c r="Q501" s="0" t="n">
        <v>77491.485</v>
      </c>
      <c r="S501" s="0" t="s">
        <v>303</v>
      </c>
    </row>
    <row r="502" customFormat="false" ht="14" hidden="false" customHeight="false" outlineLevel="0" collapsed="false">
      <c r="A502" s="0" t="str">
        <f aca="false">SUBSTITUTE(C502&amp;D502&amp;E502&amp;F502&amp;G502&amp;H502&amp;I502," ","")</f>
        <v>AgenteenSitio AgenteespecializadoAgronomía,veterinariayafinesHoraextradominicalyfestivoPlatinoNANA</v>
      </c>
      <c r="B502" s="0" t="s">
        <v>839</v>
      </c>
      <c r="C502" s="0" t="s">
        <v>51</v>
      </c>
      <c r="D502" s="0" t="s">
        <v>191</v>
      </c>
      <c r="E502" s="0" t="s">
        <v>705</v>
      </c>
      <c r="F502" s="0" t="s">
        <v>194</v>
      </c>
      <c r="G502" s="0" t="s">
        <v>198</v>
      </c>
      <c r="H502" s="0" t="s">
        <v>35</v>
      </c>
      <c r="I502" s="0" t="s">
        <v>35</v>
      </c>
      <c r="J502" s="0" t="s">
        <v>325</v>
      </c>
      <c r="K502" s="0" t="n">
        <v>61091.7106839896</v>
      </c>
      <c r="L502" s="0" t="n">
        <v>65395.44</v>
      </c>
      <c r="M502" s="0" t="n">
        <v>78143.4870351625</v>
      </c>
      <c r="N502" s="0" t="n">
        <v>63596.61</v>
      </c>
      <c r="O502" s="0" t="n">
        <v>51240.78</v>
      </c>
      <c r="P502" s="0" t="n">
        <v>60302.205</v>
      </c>
      <c r="Q502" s="0" t="n">
        <v>86268.285</v>
      </c>
      <c r="S502" s="0" t="s">
        <v>303</v>
      </c>
    </row>
    <row r="503" customFormat="false" ht="14" hidden="false" customHeight="false" outlineLevel="0" collapsed="false">
      <c r="A503" s="0" t="str">
        <f aca="false">SUBSTITUTE(C503&amp;D503&amp;E503&amp;F503&amp;G503&amp;H503&amp;I503," ","")</f>
        <v>AgenteenSitio AgenteespecializadoAgronomía,veterinariayafinesServicio7x24PlatinoNANA</v>
      </c>
      <c r="B503" s="0" t="s">
        <v>840</v>
      </c>
      <c r="C503" s="0" t="s">
        <v>51</v>
      </c>
      <c r="D503" s="0" t="s">
        <v>191</v>
      </c>
      <c r="E503" s="0" t="s">
        <v>705</v>
      </c>
      <c r="F503" s="0" t="s">
        <v>55</v>
      </c>
      <c r="G503" s="0" t="s">
        <v>198</v>
      </c>
      <c r="H503" s="0" t="s">
        <v>35</v>
      </c>
      <c r="I503" s="0" t="s">
        <v>35</v>
      </c>
      <c r="J503" s="0" t="s">
        <v>305</v>
      </c>
      <c r="K503" s="0" t="n">
        <v>22203772.9802686</v>
      </c>
      <c r="L503" s="0" t="n">
        <v>33422593.635</v>
      </c>
      <c r="M503" s="0" t="n">
        <v>36028111.0702813</v>
      </c>
      <c r="N503" s="0" t="n">
        <v>29305150.425</v>
      </c>
      <c r="O503" s="0" t="n">
        <v>29331530.505</v>
      </c>
      <c r="P503" s="0" t="n">
        <v>42259476.42</v>
      </c>
      <c r="Q503" s="0" t="n">
        <v>36593345.115</v>
      </c>
      <c r="S503" s="0" t="s">
        <v>303</v>
      </c>
    </row>
    <row r="504" customFormat="false" ht="14" hidden="false" customHeight="false" outlineLevel="0" collapsed="false">
      <c r="A504" s="0" t="str">
        <f aca="false">SUBSTITUTE(C504&amp;D504&amp;E504&amp;F504&amp;G504&amp;H504&amp;I504," ","")</f>
        <v>AgenteenSitio AgenteespecializadoCienciasdelaeducaciónyafinesJornadaOrdinariaPlataNANA</v>
      </c>
      <c r="B504" s="0" t="s">
        <v>841</v>
      </c>
      <c r="C504" s="0" t="s">
        <v>51</v>
      </c>
      <c r="D504" s="0" t="s">
        <v>191</v>
      </c>
      <c r="E504" s="0" t="s">
        <v>721</v>
      </c>
      <c r="F504" s="0" t="s">
        <v>53</v>
      </c>
      <c r="G504" s="0" t="s">
        <v>195</v>
      </c>
      <c r="H504" s="0" t="s">
        <v>35</v>
      </c>
      <c r="I504" s="0" t="s">
        <v>35</v>
      </c>
      <c r="J504" s="0" t="s">
        <v>36</v>
      </c>
      <c r="K504" s="0" t="n">
        <v>7120248.14804641</v>
      </c>
      <c r="L504" s="0" t="n">
        <v>8703578.925</v>
      </c>
      <c r="M504" s="0" t="n">
        <v>8452832.25744084</v>
      </c>
      <c r="N504" s="0" t="n">
        <v>7850518.47</v>
      </c>
      <c r="O504" s="0" t="n">
        <v>8109610.02</v>
      </c>
      <c r="P504" s="0" t="n">
        <v>7884234.63</v>
      </c>
      <c r="Q504" s="0" t="n">
        <v>8591242.095</v>
      </c>
      <c r="S504" s="0" t="s">
        <v>303</v>
      </c>
    </row>
    <row r="505" customFormat="false" ht="14" hidden="false" customHeight="false" outlineLevel="0" collapsed="false">
      <c r="A505" s="0" t="str">
        <f aca="false">SUBSTITUTE(C505&amp;D505&amp;E505&amp;F505&amp;G505&amp;H505&amp;I505," ","")</f>
        <v>AgenteenSitio AgenteespecializadoCienciasdelaeducaciónyafinesHoraextradiurnaPlataNANA</v>
      </c>
      <c r="B505" s="0" t="s">
        <v>842</v>
      </c>
      <c r="C505" s="0" t="s">
        <v>51</v>
      </c>
      <c r="D505" s="0" t="s">
        <v>191</v>
      </c>
      <c r="E505" s="0" t="s">
        <v>721</v>
      </c>
      <c r="F505" s="0" t="s">
        <v>192</v>
      </c>
      <c r="G505" s="0" t="s">
        <v>195</v>
      </c>
      <c r="H505" s="0" t="s">
        <v>35</v>
      </c>
      <c r="I505" s="0" t="s">
        <v>35</v>
      </c>
      <c r="J505" s="0" t="s">
        <v>325</v>
      </c>
      <c r="K505" s="0" t="n">
        <v>35952.502630286</v>
      </c>
      <c r="L505" s="0" t="n">
        <v>47430.945</v>
      </c>
      <c r="M505" s="0" t="n">
        <v>46121.0777049656</v>
      </c>
      <c r="N505" s="0" t="n">
        <v>31798.305</v>
      </c>
      <c r="O505" s="0" t="n">
        <v>32286.825</v>
      </c>
      <c r="P505" s="0" t="n">
        <v>40902.165</v>
      </c>
      <c r="Q505" s="0" t="n">
        <v>50301</v>
      </c>
      <c r="S505" s="0" t="s">
        <v>303</v>
      </c>
    </row>
    <row r="506" customFormat="false" ht="14" hidden="false" customHeight="false" outlineLevel="0" collapsed="false">
      <c r="A506" s="0" t="str">
        <f aca="false">SUBSTITUTE(C506&amp;D506&amp;E506&amp;F506&amp;G506&amp;H506&amp;I506," ","")</f>
        <v>AgenteenSitio AgenteespecializadoCienciasdelaeducaciónyafinesHoraextranocturna PlataNANA</v>
      </c>
      <c r="B506" s="0" t="s">
        <v>843</v>
      </c>
      <c r="C506" s="0" t="s">
        <v>51</v>
      </c>
      <c r="D506" s="0" t="s">
        <v>191</v>
      </c>
      <c r="E506" s="0" t="s">
        <v>721</v>
      </c>
      <c r="F506" s="0" t="s">
        <v>197</v>
      </c>
      <c r="G506" s="0" t="s">
        <v>195</v>
      </c>
      <c r="H506" s="0" t="s">
        <v>35</v>
      </c>
      <c r="I506" s="0" t="s">
        <v>35</v>
      </c>
      <c r="J506" s="0" t="s">
        <v>325</v>
      </c>
      <c r="K506" s="0" t="n">
        <v>48522.1066571378</v>
      </c>
      <c r="L506" s="0" t="n">
        <v>66403.53</v>
      </c>
      <c r="M506" s="0" t="n">
        <v>64569.5087869518</v>
      </c>
      <c r="N506" s="0" t="n">
        <v>44517.42</v>
      </c>
      <c r="O506" s="0" t="n">
        <v>44922.105</v>
      </c>
      <c r="P506" s="0" t="n">
        <v>52177.455</v>
      </c>
      <c r="Q506" s="0" t="n">
        <v>69815.925</v>
      </c>
      <c r="S506" s="0" t="s">
        <v>303</v>
      </c>
    </row>
    <row r="507" customFormat="false" ht="14" hidden="false" customHeight="false" outlineLevel="0" collapsed="false">
      <c r="A507" s="0" t="str">
        <f aca="false">SUBSTITUTE(C507&amp;D507&amp;E507&amp;F507&amp;G507&amp;H507&amp;I507," ","")</f>
        <v>AgenteenSitio AgenteespecializadoCienciasdelaeducaciónyafinesHoraextradominicalyfestivoPlataNANA</v>
      </c>
      <c r="B507" s="0" t="s">
        <v>844</v>
      </c>
      <c r="C507" s="0" t="s">
        <v>51</v>
      </c>
      <c r="D507" s="0" t="s">
        <v>191</v>
      </c>
      <c r="E507" s="0" t="s">
        <v>721</v>
      </c>
      <c r="F507" s="0" t="s">
        <v>194</v>
      </c>
      <c r="G507" s="0" t="s">
        <v>195</v>
      </c>
      <c r="H507" s="0" t="s">
        <v>35</v>
      </c>
      <c r="I507" s="0" t="s">
        <v>35</v>
      </c>
      <c r="J507" s="0" t="s">
        <v>325</v>
      </c>
      <c r="K507" s="0" t="n">
        <v>61091.7106839896</v>
      </c>
      <c r="L507" s="0" t="n">
        <v>75890.34</v>
      </c>
      <c r="M507" s="0" t="n">
        <v>73793.724327945</v>
      </c>
      <c r="N507" s="0" t="n">
        <v>63596.61</v>
      </c>
      <c r="O507" s="0" t="n">
        <v>51240.78</v>
      </c>
      <c r="P507" s="0" t="n">
        <v>57816.135</v>
      </c>
      <c r="Q507" s="0" t="n">
        <v>77723.325</v>
      </c>
      <c r="S507" s="0" t="s">
        <v>303</v>
      </c>
    </row>
    <row r="508" customFormat="false" ht="14" hidden="false" customHeight="false" outlineLevel="0" collapsed="false">
      <c r="A508" s="0" t="str">
        <f aca="false">SUBSTITUTE(C508&amp;D508&amp;E508&amp;F508&amp;G508&amp;H508&amp;I508," ","")</f>
        <v>AgenteenSitio AgenteespecializadoCienciasdelaeducaciónyafinesServicio7x24PlataNANA</v>
      </c>
      <c r="B508" s="0" t="s">
        <v>845</v>
      </c>
      <c r="C508" s="0" t="s">
        <v>51</v>
      </c>
      <c r="D508" s="0" t="s">
        <v>191</v>
      </c>
      <c r="E508" s="0" t="s">
        <v>721</v>
      </c>
      <c r="F508" s="0" t="s">
        <v>55</v>
      </c>
      <c r="G508" s="0" t="s">
        <v>195</v>
      </c>
      <c r="H508" s="0" t="s">
        <v>35</v>
      </c>
      <c r="I508" s="0" t="s">
        <v>35</v>
      </c>
      <c r="J508" s="0" t="s">
        <v>305</v>
      </c>
      <c r="K508" s="0" t="n">
        <v>22203772.9802686</v>
      </c>
      <c r="L508" s="0" t="n">
        <v>39380814.36</v>
      </c>
      <c r="M508" s="0" t="n">
        <v>34022649.8361994</v>
      </c>
      <c r="N508" s="0" t="n">
        <v>29100158.325</v>
      </c>
      <c r="O508" s="0" t="n">
        <v>29331530.505</v>
      </c>
      <c r="P508" s="0" t="n">
        <v>40516817.94</v>
      </c>
      <c r="Q508" s="0" t="n">
        <v>32968703.7</v>
      </c>
      <c r="S508" s="0" t="s">
        <v>303</v>
      </c>
    </row>
    <row r="509" customFormat="false" ht="14" hidden="false" customHeight="false" outlineLevel="0" collapsed="false">
      <c r="A509" s="0" t="str">
        <f aca="false">SUBSTITUTE(C509&amp;D509&amp;E509&amp;F509&amp;G509&amp;H509&amp;I509," ","")</f>
        <v>AgenteenSitio AgenteespecializadoCienciasdelaeducaciónyafinesJornadaOrdinariaOroNANA</v>
      </c>
      <c r="B509" s="0" t="s">
        <v>846</v>
      </c>
      <c r="C509" s="0" t="s">
        <v>51</v>
      </c>
      <c r="D509" s="0" t="s">
        <v>191</v>
      </c>
      <c r="E509" s="0" t="s">
        <v>721</v>
      </c>
      <c r="F509" s="0" t="s">
        <v>53</v>
      </c>
      <c r="G509" s="0" t="s">
        <v>54</v>
      </c>
      <c r="H509" s="0" t="s">
        <v>35</v>
      </c>
      <c r="I509" s="0" t="s">
        <v>35</v>
      </c>
      <c r="J509" s="0" t="s">
        <v>36</v>
      </c>
      <c r="K509" s="0" t="n">
        <v>7120248.14804641</v>
      </c>
      <c r="L509" s="0" t="n">
        <v>8877651.435</v>
      </c>
      <c r="M509" s="0" t="n">
        <v>8694825.73747064</v>
      </c>
      <c r="N509" s="0" t="n">
        <v>7891532.415</v>
      </c>
      <c r="O509" s="0" t="n">
        <v>8109610.02</v>
      </c>
      <c r="P509" s="0" t="n">
        <v>8050217.58</v>
      </c>
      <c r="Q509" s="0" t="n">
        <v>8972115.885</v>
      </c>
      <c r="S509" s="0" t="s">
        <v>303</v>
      </c>
    </row>
    <row r="510" customFormat="false" ht="14" hidden="false" customHeight="false" outlineLevel="0" collapsed="false">
      <c r="A510" s="0" t="str">
        <f aca="false">SUBSTITUTE(C510&amp;D510&amp;E510&amp;F510&amp;G510&amp;H510&amp;I510," ","")</f>
        <v>AgenteenSitio AgenteespecializadoCienciasdelaeducaciónyafinesHoraextradiurnaOroNANA</v>
      </c>
      <c r="B510" s="0" t="s">
        <v>847</v>
      </c>
      <c r="C510" s="0" t="s">
        <v>51</v>
      </c>
      <c r="D510" s="0" t="s">
        <v>191</v>
      </c>
      <c r="E510" s="0" t="s">
        <v>721</v>
      </c>
      <c r="F510" s="0" t="s">
        <v>192</v>
      </c>
      <c r="G510" s="0" t="s">
        <v>54</v>
      </c>
      <c r="H510" s="0" t="s">
        <v>35</v>
      </c>
      <c r="I510" s="0" t="s">
        <v>35</v>
      </c>
      <c r="J510" s="0" t="s">
        <v>325</v>
      </c>
      <c r="K510" s="0" t="n">
        <v>35952.502630286</v>
      </c>
      <c r="L510" s="0" t="n">
        <v>48380.04</v>
      </c>
      <c r="M510" s="0" t="n">
        <v>47441.4635539483</v>
      </c>
      <c r="N510" s="0" t="n">
        <v>31798.305</v>
      </c>
      <c r="O510" s="0" t="n">
        <v>32286.825</v>
      </c>
      <c r="P510" s="0" t="n">
        <v>41763.285</v>
      </c>
      <c r="Q510" s="0" t="n">
        <v>52530.39</v>
      </c>
      <c r="S510" s="0" t="s">
        <v>303</v>
      </c>
    </row>
    <row r="511" customFormat="false" ht="14" hidden="false" customHeight="false" outlineLevel="0" collapsed="false">
      <c r="A511" s="0" t="str">
        <f aca="false">SUBSTITUTE(C511&amp;D511&amp;E511&amp;F511&amp;G511&amp;H511&amp;I511," ","")</f>
        <v>AgenteenSitio AgenteespecializadoCienciasdelaeducaciónyafinesHoraextranocturna OroNANA</v>
      </c>
      <c r="B511" s="0" t="s">
        <v>848</v>
      </c>
      <c r="C511" s="0" t="s">
        <v>51</v>
      </c>
      <c r="D511" s="0" t="s">
        <v>191</v>
      </c>
      <c r="E511" s="0" t="s">
        <v>721</v>
      </c>
      <c r="F511" s="0" t="s">
        <v>197</v>
      </c>
      <c r="G511" s="0" t="s">
        <v>54</v>
      </c>
      <c r="H511" s="0" t="s">
        <v>35</v>
      </c>
      <c r="I511" s="0" t="s">
        <v>35</v>
      </c>
      <c r="J511" s="0" t="s">
        <v>325</v>
      </c>
      <c r="K511" s="0" t="n">
        <v>48522.1066571378</v>
      </c>
      <c r="L511" s="0" t="n">
        <v>67731.435</v>
      </c>
      <c r="M511" s="0" t="n">
        <v>66418.0489755276</v>
      </c>
      <c r="N511" s="0" t="n">
        <v>44517.42</v>
      </c>
      <c r="O511" s="0" t="n">
        <v>44922.105</v>
      </c>
      <c r="P511" s="0" t="n">
        <v>53276.625</v>
      </c>
      <c r="Q511" s="0" t="n">
        <v>72911.61</v>
      </c>
      <c r="S511" s="0" t="s">
        <v>303</v>
      </c>
    </row>
    <row r="512" customFormat="false" ht="14" hidden="false" customHeight="false" outlineLevel="0" collapsed="false">
      <c r="A512" s="0" t="str">
        <f aca="false">SUBSTITUTE(C512&amp;D512&amp;E512&amp;F512&amp;G512&amp;H512&amp;I512," ","")</f>
        <v>AgenteenSitio AgenteespecializadoCienciasdelaeducaciónyafinesHoraextradominicalyfestivoOroNANA</v>
      </c>
      <c r="B512" s="0" t="s">
        <v>849</v>
      </c>
      <c r="C512" s="0" t="s">
        <v>51</v>
      </c>
      <c r="D512" s="0" t="s">
        <v>191</v>
      </c>
      <c r="E512" s="0" t="s">
        <v>721</v>
      </c>
      <c r="F512" s="0" t="s">
        <v>194</v>
      </c>
      <c r="G512" s="0" t="s">
        <v>54</v>
      </c>
      <c r="H512" s="0" t="s">
        <v>35</v>
      </c>
      <c r="I512" s="0" t="s">
        <v>35</v>
      </c>
      <c r="J512" s="0" t="s">
        <v>325</v>
      </c>
      <c r="K512" s="0" t="n">
        <v>61091.7106839896</v>
      </c>
      <c r="L512" s="0" t="n">
        <v>77407.65</v>
      </c>
      <c r="M512" s="0" t="n">
        <v>75906.3416863173</v>
      </c>
      <c r="N512" s="0" t="n">
        <v>63596.61</v>
      </c>
      <c r="O512" s="0" t="n">
        <v>51240.78</v>
      </c>
      <c r="P512" s="0" t="n">
        <v>59033.295</v>
      </c>
      <c r="Q512" s="0" t="n">
        <v>81168.84</v>
      </c>
      <c r="S512" s="0" t="s">
        <v>303</v>
      </c>
    </row>
    <row r="513" customFormat="false" ht="14" hidden="false" customHeight="false" outlineLevel="0" collapsed="false">
      <c r="A513" s="0" t="str">
        <f aca="false">SUBSTITUTE(C513&amp;D513&amp;E513&amp;F513&amp;G513&amp;H513&amp;I513," ","")</f>
        <v>AgenteenSitio AgenteespecializadoCienciasdelaeducaciónyafinesServicio7x24OroNANA</v>
      </c>
      <c r="B513" s="0" t="s">
        <v>850</v>
      </c>
      <c r="C513" s="0" t="s">
        <v>51</v>
      </c>
      <c r="D513" s="0" t="s">
        <v>191</v>
      </c>
      <c r="E513" s="0" t="s">
        <v>721</v>
      </c>
      <c r="F513" s="0" t="s">
        <v>55</v>
      </c>
      <c r="G513" s="0" t="s">
        <v>54</v>
      </c>
      <c r="H513" s="0" t="s">
        <v>35</v>
      </c>
      <c r="I513" s="0" t="s">
        <v>35</v>
      </c>
      <c r="J513" s="0" t="s">
        <v>305</v>
      </c>
      <c r="K513" s="0" t="n">
        <v>22203772.9802686</v>
      </c>
      <c r="L513" s="0" t="n">
        <v>35093724.3</v>
      </c>
      <c r="M513" s="0" t="n">
        <v>34996673.5933193</v>
      </c>
      <c r="N513" s="0" t="n">
        <v>29202654.375</v>
      </c>
      <c r="O513" s="0" t="n">
        <v>29331530.505</v>
      </c>
      <c r="P513" s="0" t="n">
        <v>41369802.84</v>
      </c>
      <c r="Q513" s="0" t="n">
        <v>34430298.615</v>
      </c>
      <c r="S513" s="0" t="s">
        <v>303</v>
      </c>
    </row>
    <row r="514" customFormat="false" ht="14" hidden="false" customHeight="false" outlineLevel="0" collapsed="false">
      <c r="A514" s="0" t="str">
        <f aca="false">SUBSTITUTE(C514&amp;D514&amp;E514&amp;F514&amp;G514&amp;H514&amp;I514," ","")</f>
        <v>AgenteenSitio AgenteespecializadoCienciasdelaeducaciónyafinesJornadaOrdinariaPlatinoNANA</v>
      </c>
      <c r="B514" s="0" t="s">
        <v>851</v>
      </c>
      <c r="C514" s="0" t="s">
        <v>51</v>
      </c>
      <c r="D514" s="0" t="s">
        <v>191</v>
      </c>
      <c r="E514" s="0" t="s">
        <v>721</v>
      </c>
      <c r="F514" s="0" t="s">
        <v>53</v>
      </c>
      <c r="G514" s="0" t="s">
        <v>198</v>
      </c>
      <c r="H514" s="0" t="s">
        <v>35</v>
      </c>
      <c r="I514" s="0" t="s">
        <v>35</v>
      </c>
      <c r="J514" s="0" t="s">
        <v>36</v>
      </c>
      <c r="K514" s="0" t="n">
        <v>7120248.14804641</v>
      </c>
      <c r="L514" s="0" t="n">
        <v>9138758.13</v>
      </c>
      <c r="M514" s="0" t="n">
        <v>8951083.49572206</v>
      </c>
      <c r="N514" s="0" t="n">
        <v>7932546.36</v>
      </c>
      <c r="O514" s="0" t="n">
        <v>8109610.02</v>
      </c>
      <c r="P514" s="0" t="n">
        <v>8223340.995</v>
      </c>
      <c r="Q514" s="0" t="n">
        <v>9535779.99</v>
      </c>
      <c r="S514" s="0" t="s">
        <v>303</v>
      </c>
    </row>
    <row r="515" customFormat="false" ht="14" hidden="false" customHeight="false" outlineLevel="0" collapsed="false">
      <c r="A515" s="0" t="str">
        <f aca="false">SUBSTITUTE(C515&amp;D515&amp;E515&amp;F515&amp;G515&amp;H515&amp;I515," ","")</f>
        <v>AgenteenSitio AgenteespecializadoCienciasdelaeducaciónyafinesHoraextradiurnaPlatinoNANA</v>
      </c>
      <c r="B515" s="0" t="s">
        <v>852</v>
      </c>
      <c r="C515" s="0" t="s">
        <v>51</v>
      </c>
      <c r="D515" s="0" t="s">
        <v>191</v>
      </c>
      <c r="E515" s="0" t="s">
        <v>721</v>
      </c>
      <c r="F515" s="0" t="s">
        <v>192</v>
      </c>
      <c r="G515" s="0" t="s">
        <v>198</v>
      </c>
      <c r="H515" s="0" t="s">
        <v>35</v>
      </c>
      <c r="I515" s="0" t="s">
        <v>35</v>
      </c>
      <c r="J515" s="0" t="s">
        <v>325</v>
      </c>
      <c r="K515" s="0" t="n">
        <v>35952.502630286</v>
      </c>
      <c r="L515" s="0" t="n">
        <v>49803.165</v>
      </c>
      <c r="M515" s="0" t="n">
        <v>48839.6793969765</v>
      </c>
      <c r="N515" s="0" t="n">
        <v>31798.305</v>
      </c>
      <c r="O515" s="0" t="n">
        <v>32286.825</v>
      </c>
      <c r="P515" s="0" t="n">
        <v>42660.63</v>
      </c>
      <c r="Q515" s="0" t="n">
        <v>55831.005</v>
      </c>
      <c r="S515" s="0" t="s">
        <v>303</v>
      </c>
    </row>
    <row r="516" customFormat="false" ht="14" hidden="false" customHeight="false" outlineLevel="0" collapsed="false">
      <c r="A516" s="0" t="str">
        <f aca="false">SUBSTITUTE(C516&amp;D516&amp;E516&amp;F516&amp;G516&amp;H516&amp;I516," ","")</f>
        <v>AgenteenSitio AgenteespecializadoCienciasdelaeducaciónyafinesHoraextranocturna PlatinoNANA</v>
      </c>
      <c r="B516" s="0" t="s">
        <v>853</v>
      </c>
      <c r="C516" s="0" t="s">
        <v>51</v>
      </c>
      <c r="D516" s="0" t="s">
        <v>191</v>
      </c>
      <c r="E516" s="0" t="s">
        <v>721</v>
      </c>
      <c r="F516" s="0" t="s">
        <v>197</v>
      </c>
      <c r="G516" s="0" t="s">
        <v>198</v>
      </c>
      <c r="H516" s="0" t="s">
        <v>35</v>
      </c>
      <c r="I516" s="0" t="s">
        <v>35</v>
      </c>
      <c r="J516" s="0" t="s">
        <v>325</v>
      </c>
      <c r="K516" s="0" t="n">
        <v>48522.1066571378</v>
      </c>
      <c r="L516" s="0" t="n">
        <v>69723.81</v>
      </c>
      <c r="M516" s="0" t="n">
        <v>68375.5511557672</v>
      </c>
      <c r="N516" s="0" t="n">
        <v>44517.42</v>
      </c>
      <c r="O516" s="0" t="n">
        <v>44922.105</v>
      </c>
      <c r="P516" s="0" t="n">
        <v>54422.37</v>
      </c>
      <c r="Q516" s="0" t="n">
        <v>77491.485</v>
      </c>
      <c r="S516" s="0" t="s">
        <v>303</v>
      </c>
    </row>
    <row r="517" customFormat="false" ht="14" hidden="false" customHeight="false" outlineLevel="0" collapsed="false">
      <c r="A517" s="0" t="str">
        <f aca="false">SUBSTITUTE(C517&amp;D517&amp;E517&amp;F517&amp;G517&amp;H517&amp;I517," ","")</f>
        <v>AgenteenSitio AgenteespecializadoCienciasdelaeducaciónyafinesHoraextradominicalyfestivoPlatinoNANA</v>
      </c>
      <c r="B517" s="0" t="s">
        <v>854</v>
      </c>
      <c r="C517" s="0" t="s">
        <v>51</v>
      </c>
      <c r="D517" s="0" t="s">
        <v>191</v>
      </c>
      <c r="E517" s="0" t="s">
        <v>721</v>
      </c>
      <c r="F517" s="0" t="s">
        <v>194</v>
      </c>
      <c r="G517" s="0" t="s">
        <v>198</v>
      </c>
      <c r="H517" s="0" t="s">
        <v>35</v>
      </c>
      <c r="I517" s="0" t="s">
        <v>35</v>
      </c>
      <c r="J517" s="0" t="s">
        <v>325</v>
      </c>
      <c r="K517" s="0" t="n">
        <v>61091.7106839896</v>
      </c>
      <c r="L517" s="0" t="n">
        <v>79684.65</v>
      </c>
      <c r="M517" s="0" t="n">
        <v>78143.4870351625</v>
      </c>
      <c r="N517" s="0" t="n">
        <v>63596.61</v>
      </c>
      <c r="O517" s="0" t="n">
        <v>51240.78</v>
      </c>
      <c r="P517" s="0" t="n">
        <v>60302.205</v>
      </c>
      <c r="Q517" s="0" t="n">
        <v>86268.285</v>
      </c>
      <c r="S517" s="0" t="s">
        <v>303</v>
      </c>
    </row>
    <row r="518" customFormat="false" ht="14" hidden="false" customHeight="false" outlineLevel="0" collapsed="false">
      <c r="A518" s="0" t="str">
        <f aca="false">SUBSTITUTE(C518&amp;D518&amp;E518&amp;F518&amp;G518&amp;H518&amp;I518," ","")</f>
        <v>AgenteenSitio AgenteespecializadoCienciasdelaeducaciónyafinesServicio7x24PlatinoNANA</v>
      </c>
      <c r="B518" s="0" t="s">
        <v>855</v>
      </c>
      <c r="C518" s="0" t="s">
        <v>51</v>
      </c>
      <c r="D518" s="0" t="s">
        <v>191</v>
      </c>
      <c r="E518" s="0" t="s">
        <v>721</v>
      </c>
      <c r="F518" s="0" t="s">
        <v>55</v>
      </c>
      <c r="G518" s="0" t="s">
        <v>198</v>
      </c>
      <c r="H518" s="0" t="s">
        <v>35</v>
      </c>
      <c r="I518" s="0" t="s">
        <v>35</v>
      </c>
      <c r="J518" s="0" t="s">
        <v>305</v>
      </c>
      <c r="K518" s="0" t="n">
        <v>22203772.9802686</v>
      </c>
      <c r="L518" s="0" t="n">
        <v>41349855.285</v>
      </c>
      <c r="M518" s="0" t="n">
        <v>36028111.0702813</v>
      </c>
      <c r="N518" s="0" t="n">
        <v>29305150.425</v>
      </c>
      <c r="O518" s="0" t="n">
        <v>29331530.505</v>
      </c>
      <c r="P518" s="0" t="n">
        <v>42259476.42</v>
      </c>
      <c r="Q518" s="0" t="n">
        <v>36593345.115</v>
      </c>
      <c r="S518" s="0" t="s">
        <v>303</v>
      </c>
    </row>
    <row r="519" customFormat="false" ht="14" hidden="false" customHeight="false" outlineLevel="0" collapsed="false">
      <c r="A519" s="0" t="str">
        <f aca="false">SUBSTITUTE(C519&amp;D519&amp;E519&amp;F519&amp;G519&amp;H519&amp;I519," ","")</f>
        <v>AgenteenlaEntidadCompradoraoBackOfficeAgentegeneralJornadaOrdinariaPlataZona1NANA</v>
      </c>
      <c r="B519" s="0" t="s">
        <v>856</v>
      </c>
      <c r="C519" s="0" t="s">
        <v>196</v>
      </c>
      <c r="D519" s="0" t="s">
        <v>58</v>
      </c>
      <c r="E519" s="0" t="s">
        <v>53</v>
      </c>
      <c r="F519" s="0" t="s">
        <v>195</v>
      </c>
      <c r="G519" s="0" t="s">
        <v>379</v>
      </c>
      <c r="H519" s="0" t="s">
        <v>35</v>
      </c>
      <c r="I519" s="0" t="s">
        <v>35</v>
      </c>
      <c r="J519" s="0" t="s">
        <v>36</v>
      </c>
      <c r="K519" s="0" t="n">
        <v>2832190.797681</v>
      </c>
      <c r="L519" s="0" t="n">
        <v>2959269.93</v>
      </c>
      <c r="M519" s="0" t="n">
        <v>3954289.60290095</v>
      </c>
      <c r="N519" s="0" t="n">
        <v>3305649.24</v>
      </c>
      <c r="O519" s="0" t="n">
        <v>3580860.915</v>
      </c>
      <c r="P519" s="0" t="n">
        <v>4206787.515</v>
      </c>
      <c r="Q519" s="0" t="n">
        <v>3510738.63</v>
      </c>
      <c r="S519" s="0" t="s">
        <v>303</v>
      </c>
    </row>
    <row r="520" customFormat="false" ht="14" hidden="false" customHeight="false" outlineLevel="0" collapsed="false">
      <c r="A520" s="0" t="str">
        <f aca="false">SUBSTITUTE(C520&amp;D520&amp;E520&amp;F520&amp;G520&amp;H520&amp;I520," ","")</f>
        <v>AgenteenlaEntidadCompradoraoBackOfficeAgentegeneralHoraextradiurnaPlataZona1NANA</v>
      </c>
      <c r="B520" s="0" t="s">
        <v>857</v>
      </c>
      <c r="C520" s="0" t="s">
        <v>196</v>
      </c>
      <c r="D520" s="0" t="s">
        <v>58</v>
      </c>
      <c r="E520" s="0" t="s">
        <v>192</v>
      </c>
      <c r="F520" s="0" t="s">
        <v>195</v>
      </c>
      <c r="G520" s="0" t="s">
        <v>379</v>
      </c>
      <c r="H520" s="0" t="s">
        <v>35</v>
      </c>
      <c r="I520" s="0" t="s">
        <v>35</v>
      </c>
      <c r="J520" s="0" t="s">
        <v>325</v>
      </c>
      <c r="K520" s="0" t="n">
        <v>14314.1622718203</v>
      </c>
      <c r="L520" s="0" t="n">
        <v>16127.37</v>
      </c>
      <c r="M520" s="0" t="n">
        <v>19498.0793507287</v>
      </c>
      <c r="N520" s="0" t="n">
        <v>11924.235</v>
      </c>
      <c r="O520" s="0" t="n">
        <v>13579.2</v>
      </c>
      <c r="P520" s="0" t="n">
        <v>17356.95</v>
      </c>
      <c r="Q520" s="0" t="n">
        <v>20494.035</v>
      </c>
      <c r="S520" s="0" t="s">
        <v>303</v>
      </c>
    </row>
    <row r="521" customFormat="false" ht="14" hidden="false" customHeight="false" outlineLevel="0" collapsed="false">
      <c r="A521" s="0" t="str">
        <f aca="false">SUBSTITUTE(C521&amp;D521&amp;E521&amp;F521&amp;G521&amp;H521&amp;I521," ","")</f>
        <v>AgenteenlaEntidadCompradoraoBackOfficeAgentegeneralHoraextranocturna PlataZona1NANA</v>
      </c>
      <c r="B521" s="0" t="s">
        <v>858</v>
      </c>
      <c r="C521" s="0" t="s">
        <v>196</v>
      </c>
      <c r="D521" s="0" t="s">
        <v>58</v>
      </c>
      <c r="E521" s="0" t="s">
        <v>197</v>
      </c>
      <c r="F521" s="0" t="s">
        <v>195</v>
      </c>
      <c r="G521" s="0" t="s">
        <v>379</v>
      </c>
      <c r="H521" s="0" t="s">
        <v>35</v>
      </c>
      <c r="I521" s="0" t="s">
        <v>35</v>
      </c>
      <c r="J521" s="0" t="s">
        <v>325</v>
      </c>
      <c r="K521" s="0" t="n">
        <v>19340.8968347858</v>
      </c>
      <c r="L521" s="0" t="n">
        <v>22578.525</v>
      </c>
      <c r="M521" s="0" t="n">
        <v>27297.3110910202</v>
      </c>
      <c r="N521" s="0" t="n">
        <v>16694.55</v>
      </c>
      <c r="O521" s="0" t="n">
        <v>18732.465</v>
      </c>
      <c r="P521" s="0" t="n">
        <v>21363.435</v>
      </c>
      <c r="Q521" s="0" t="n">
        <v>28443.87</v>
      </c>
      <c r="S521" s="0" t="s">
        <v>303</v>
      </c>
    </row>
    <row r="522" customFormat="false" ht="14" hidden="false" customHeight="false" outlineLevel="0" collapsed="false">
      <c r="A522" s="0" t="str">
        <f aca="false">SUBSTITUTE(C522&amp;D522&amp;E522&amp;F522&amp;G522&amp;H522&amp;I522," ","")</f>
        <v>AgenteenlaEntidadCompradoraoBackOfficeAgentegeneralHoraextradominicalyfestivoPlataZona1NANA</v>
      </c>
      <c r="B522" s="0" t="s">
        <v>859</v>
      </c>
      <c r="C522" s="0" t="s">
        <v>196</v>
      </c>
      <c r="D522" s="0" t="s">
        <v>58</v>
      </c>
      <c r="E522" s="0" t="s">
        <v>194</v>
      </c>
      <c r="F522" s="0" t="s">
        <v>195</v>
      </c>
      <c r="G522" s="0" t="s">
        <v>379</v>
      </c>
      <c r="H522" s="0" t="s">
        <v>35</v>
      </c>
      <c r="I522" s="0" t="s">
        <v>35</v>
      </c>
      <c r="J522" s="0" t="s">
        <v>325</v>
      </c>
      <c r="K522" s="0" t="n">
        <v>24367.6313977513</v>
      </c>
      <c r="L522" s="0" t="n">
        <v>25804.62</v>
      </c>
      <c r="M522" s="0" t="n">
        <v>31196.926961166</v>
      </c>
      <c r="N522" s="0" t="n">
        <v>23848.47</v>
      </c>
      <c r="O522" s="0" t="n">
        <v>21308.58</v>
      </c>
      <c r="P522" s="0" t="n">
        <v>23367.195</v>
      </c>
      <c r="Q522" s="0" t="n">
        <v>31665.825</v>
      </c>
      <c r="S522" s="0" t="s">
        <v>303</v>
      </c>
    </row>
    <row r="523" customFormat="false" ht="14" hidden="false" customHeight="false" outlineLevel="0" collapsed="false">
      <c r="A523" s="0" t="str">
        <f aca="false">SUBSTITUTE(C523&amp;D523&amp;E523&amp;F523&amp;G523&amp;H523&amp;I523," ","")</f>
        <v>AgenteenlaEntidadCompradoraoBackOfficeAgentegeneralServicio7x24PlataZona1NANA</v>
      </c>
      <c r="B523" s="0" t="s">
        <v>860</v>
      </c>
      <c r="C523" s="0" t="s">
        <v>196</v>
      </c>
      <c r="D523" s="0" t="s">
        <v>58</v>
      </c>
      <c r="E523" s="0" t="s">
        <v>55</v>
      </c>
      <c r="F523" s="0" t="s">
        <v>195</v>
      </c>
      <c r="G523" s="0" t="s">
        <v>379</v>
      </c>
      <c r="H523" s="0" t="s">
        <v>35</v>
      </c>
      <c r="I523" s="0" t="s">
        <v>35</v>
      </c>
      <c r="J523" s="0" t="s">
        <v>305</v>
      </c>
      <c r="K523" s="0" t="n">
        <v>8864272.27323963</v>
      </c>
      <c r="L523" s="0" t="n">
        <v>13042708.785</v>
      </c>
      <c r="M523" s="0" t="n">
        <v>15916015.6516763</v>
      </c>
      <c r="N523" s="0" t="n">
        <v>12369494.07</v>
      </c>
      <c r="O523" s="0" t="n">
        <v>12708447.255</v>
      </c>
      <c r="P523" s="0" t="n">
        <v>18954708.48</v>
      </c>
      <c r="Q523" s="0" t="n">
        <v>13194038.205</v>
      </c>
      <c r="S523" s="0" t="s">
        <v>303</v>
      </c>
    </row>
    <row r="524" customFormat="false" ht="14" hidden="false" customHeight="false" outlineLevel="0" collapsed="false">
      <c r="A524" s="0" t="str">
        <f aca="false">SUBSTITUTE(C524&amp;D524&amp;E524&amp;F524&amp;G524&amp;H524&amp;I524," ","")</f>
        <v>AgenteenlaEntidadCompradoraoBackOfficeAgentegeneralJornadaOrdinariaOroZona1NANA</v>
      </c>
      <c r="B524" s="0" t="s">
        <v>861</v>
      </c>
      <c r="C524" s="0" t="s">
        <v>196</v>
      </c>
      <c r="D524" s="0" t="s">
        <v>58</v>
      </c>
      <c r="E524" s="0" t="s">
        <v>53</v>
      </c>
      <c r="F524" s="0" t="s">
        <v>54</v>
      </c>
      <c r="G524" s="0" t="s">
        <v>379</v>
      </c>
      <c r="H524" s="0" t="s">
        <v>35</v>
      </c>
      <c r="I524" s="0" t="s">
        <v>35</v>
      </c>
      <c r="J524" s="0" t="s">
        <v>36</v>
      </c>
      <c r="K524" s="0" t="n">
        <v>2832190.797681</v>
      </c>
      <c r="L524" s="0" t="n">
        <v>3018455.37</v>
      </c>
      <c r="M524" s="0" t="n">
        <v>4067495.71807132</v>
      </c>
      <c r="N524" s="0" t="n">
        <v>3326123.61</v>
      </c>
      <c r="O524" s="0" t="n">
        <v>3580860.915</v>
      </c>
      <c r="P524" s="0" t="n">
        <v>4295351.43</v>
      </c>
      <c r="Q524" s="0" t="n">
        <v>3406978.845</v>
      </c>
      <c r="S524" s="0" t="s">
        <v>303</v>
      </c>
    </row>
    <row r="525" customFormat="false" ht="14" hidden="false" customHeight="false" outlineLevel="0" collapsed="false">
      <c r="A525" s="0" t="str">
        <f aca="false">SUBSTITUTE(C525&amp;D525&amp;E525&amp;F525&amp;G525&amp;H525&amp;I525," ","")</f>
        <v>AgenteenlaEntidadCompradoraoBackOfficeAgentegeneralHoraextradiurnaOroZona1NANA</v>
      </c>
      <c r="B525" s="0" t="s">
        <v>862</v>
      </c>
      <c r="C525" s="0" t="s">
        <v>196</v>
      </c>
      <c r="D525" s="0" t="s">
        <v>58</v>
      </c>
      <c r="E525" s="0" t="s">
        <v>192</v>
      </c>
      <c r="F525" s="0" t="s">
        <v>54</v>
      </c>
      <c r="G525" s="0" t="s">
        <v>379</v>
      </c>
      <c r="H525" s="0" t="s">
        <v>35</v>
      </c>
      <c r="I525" s="0" t="s">
        <v>35</v>
      </c>
      <c r="J525" s="0" t="s">
        <v>325</v>
      </c>
      <c r="K525" s="0" t="n">
        <v>14314.1622718203</v>
      </c>
      <c r="L525" s="0" t="n">
        <v>16450.29</v>
      </c>
      <c r="M525" s="0" t="n">
        <v>20056.2837409586</v>
      </c>
      <c r="N525" s="0" t="n">
        <v>11924.235</v>
      </c>
      <c r="O525" s="0" t="n">
        <v>13579.2</v>
      </c>
      <c r="P525" s="0" t="n">
        <v>17722.305</v>
      </c>
      <c r="Q525" s="0" t="n">
        <v>21401.73</v>
      </c>
      <c r="S525" s="0" t="s">
        <v>303</v>
      </c>
    </row>
    <row r="526" customFormat="false" ht="14" hidden="false" customHeight="false" outlineLevel="0" collapsed="false">
      <c r="A526" s="0" t="str">
        <f aca="false">SUBSTITUTE(C526&amp;D526&amp;E526&amp;F526&amp;G526&amp;H526&amp;I526," ","")</f>
        <v>AgenteenlaEntidadCompradoraoBackOfficeAgentegeneralHoraextranocturna OroZona1NANA</v>
      </c>
      <c r="B526" s="0" t="s">
        <v>863</v>
      </c>
      <c r="C526" s="0" t="s">
        <v>196</v>
      </c>
      <c r="D526" s="0" t="s">
        <v>58</v>
      </c>
      <c r="E526" s="0" t="s">
        <v>197</v>
      </c>
      <c r="F526" s="0" t="s">
        <v>54</v>
      </c>
      <c r="G526" s="0" t="s">
        <v>379</v>
      </c>
      <c r="H526" s="0" t="s">
        <v>35</v>
      </c>
      <c r="I526" s="0" t="s">
        <v>35</v>
      </c>
      <c r="J526" s="0" t="s">
        <v>325</v>
      </c>
      <c r="K526" s="0" t="n">
        <v>19340.8968347858</v>
      </c>
      <c r="L526" s="0" t="n">
        <v>23030.82</v>
      </c>
      <c r="M526" s="0" t="n">
        <v>28078.797237342</v>
      </c>
      <c r="N526" s="0" t="n">
        <v>16694.55</v>
      </c>
      <c r="O526" s="0" t="n">
        <v>18732.465</v>
      </c>
      <c r="P526" s="0" t="n">
        <v>21813.66</v>
      </c>
      <c r="Q526" s="0" t="n">
        <v>29705.535</v>
      </c>
      <c r="S526" s="0" t="s">
        <v>303</v>
      </c>
    </row>
    <row r="527" customFormat="false" ht="14" hidden="false" customHeight="false" outlineLevel="0" collapsed="false">
      <c r="A527" s="0" t="str">
        <f aca="false">SUBSTITUTE(C527&amp;D527&amp;E527&amp;F527&amp;G527&amp;H527&amp;I527," ","")</f>
        <v>AgenteenlaEntidadCompradoraoBackOfficeAgentegeneralHoraextradominicalyfestivoOroZona1NANA</v>
      </c>
      <c r="B527" s="0" t="s">
        <v>864</v>
      </c>
      <c r="C527" s="0" t="s">
        <v>196</v>
      </c>
      <c r="D527" s="0" t="s">
        <v>58</v>
      </c>
      <c r="E527" s="0" t="s">
        <v>194</v>
      </c>
      <c r="F527" s="0" t="s">
        <v>54</v>
      </c>
      <c r="G527" s="0" t="s">
        <v>379</v>
      </c>
      <c r="H527" s="0" t="s">
        <v>35</v>
      </c>
      <c r="I527" s="0" t="s">
        <v>35</v>
      </c>
      <c r="J527" s="0" t="s">
        <v>325</v>
      </c>
      <c r="K527" s="0" t="n">
        <v>24367.6313977513</v>
      </c>
      <c r="L527" s="0" t="n">
        <v>26321.085</v>
      </c>
      <c r="M527" s="0" t="n">
        <v>32090.0539855337</v>
      </c>
      <c r="N527" s="0" t="n">
        <v>23848.47</v>
      </c>
      <c r="O527" s="0" t="n">
        <v>21308.58</v>
      </c>
      <c r="P527" s="0" t="n">
        <v>23859.855</v>
      </c>
      <c r="Q527" s="0" t="n">
        <v>33069.285</v>
      </c>
      <c r="S527" s="0" t="s">
        <v>303</v>
      </c>
    </row>
    <row r="528" customFormat="false" ht="14" hidden="false" customHeight="false" outlineLevel="0" collapsed="false">
      <c r="A528" s="0" t="str">
        <f aca="false">SUBSTITUTE(C528&amp;D528&amp;E528&amp;F528&amp;G528&amp;H528&amp;I528," ","")</f>
        <v>AgenteenlaEntidadCompradoraoBackOfficeAgentegeneralServicio7x24OroZona1NANA</v>
      </c>
      <c r="B528" s="0" t="s">
        <v>865</v>
      </c>
      <c r="C528" s="0" t="s">
        <v>196</v>
      </c>
      <c r="D528" s="0" t="s">
        <v>58</v>
      </c>
      <c r="E528" s="0" t="s">
        <v>55</v>
      </c>
      <c r="F528" s="0" t="s">
        <v>54</v>
      </c>
      <c r="G528" s="0" t="s">
        <v>379</v>
      </c>
      <c r="H528" s="0" t="s">
        <v>35</v>
      </c>
      <c r="I528" s="0" t="s">
        <v>35</v>
      </c>
      <c r="J528" s="0" t="s">
        <v>305</v>
      </c>
      <c r="K528" s="0" t="n">
        <v>8864272.27323963</v>
      </c>
      <c r="L528" s="0" t="n">
        <v>13303563.975</v>
      </c>
      <c r="M528" s="0" t="n">
        <v>16371670.2652371</v>
      </c>
      <c r="N528" s="0" t="n">
        <v>12430909.935</v>
      </c>
      <c r="O528" s="0" t="n">
        <v>12708447.255</v>
      </c>
      <c r="P528" s="0" t="n">
        <v>19353754.8</v>
      </c>
      <c r="Q528" s="0" t="n">
        <v>13778967.42</v>
      </c>
      <c r="S528" s="0" t="s">
        <v>303</v>
      </c>
    </row>
    <row r="529" customFormat="false" ht="14" hidden="false" customHeight="false" outlineLevel="0" collapsed="false">
      <c r="A529" s="0" t="str">
        <f aca="false">SUBSTITUTE(C529&amp;D529&amp;E529&amp;F529&amp;G529&amp;H529&amp;I529," ","")</f>
        <v>AgenteenlaEntidadCompradoraoBackOfficeAgentegeneralJornadaOrdinariaPlatinoZona1NANA</v>
      </c>
      <c r="B529" s="0" t="s">
        <v>866</v>
      </c>
      <c r="C529" s="0" t="s">
        <v>196</v>
      </c>
      <c r="D529" s="0" t="s">
        <v>58</v>
      </c>
      <c r="E529" s="0" t="s">
        <v>53</v>
      </c>
      <c r="F529" s="0" t="s">
        <v>198</v>
      </c>
      <c r="G529" s="0" t="s">
        <v>379</v>
      </c>
      <c r="H529" s="0" t="s">
        <v>35</v>
      </c>
      <c r="I529" s="0" t="s">
        <v>35</v>
      </c>
      <c r="J529" s="0" t="s">
        <v>36</v>
      </c>
      <c r="K529" s="0" t="n">
        <v>2832190.797681</v>
      </c>
      <c r="L529" s="0" t="n">
        <v>3107233.53</v>
      </c>
      <c r="M529" s="0" t="n">
        <v>4187374.75485503</v>
      </c>
      <c r="N529" s="0" t="n">
        <v>3346597.98</v>
      </c>
      <c r="O529" s="0" t="n">
        <v>3580860.915</v>
      </c>
      <c r="P529" s="0" t="n">
        <v>4387724.145</v>
      </c>
      <c r="Q529" s="0" t="n">
        <v>3621017.88</v>
      </c>
      <c r="S529" s="0" t="s">
        <v>303</v>
      </c>
    </row>
    <row r="530" customFormat="false" ht="14" hidden="false" customHeight="false" outlineLevel="0" collapsed="false">
      <c r="A530" s="0" t="str">
        <f aca="false">SUBSTITUTE(C530&amp;D530&amp;E530&amp;F530&amp;G530&amp;H530&amp;I530," ","")</f>
        <v>AgenteenlaEntidadCompradoraoBackOfficeAgentegeneralHoraextradiurnaPlatinoZona1NANA</v>
      </c>
      <c r="B530" s="0" t="s">
        <v>867</v>
      </c>
      <c r="C530" s="0" t="s">
        <v>196</v>
      </c>
      <c r="D530" s="0" t="s">
        <v>58</v>
      </c>
      <c r="E530" s="0" t="s">
        <v>192</v>
      </c>
      <c r="F530" s="0" t="s">
        <v>198</v>
      </c>
      <c r="G530" s="0" t="s">
        <v>379</v>
      </c>
      <c r="H530" s="0" t="s">
        <v>35</v>
      </c>
      <c r="I530" s="0" t="s">
        <v>35</v>
      </c>
      <c r="J530" s="0" t="s">
        <v>325</v>
      </c>
      <c r="K530" s="0" t="n">
        <v>14314.1622718203</v>
      </c>
      <c r="L530" s="0" t="n">
        <v>16934.67</v>
      </c>
      <c r="M530" s="0" t="n">
        <v>20647.3914256317</v>
      </c>
      <c r="N530" s="0" t="n">
        <v>11924.235</v>
      </c>
      <c r="O530" s="0" t="n">
        <v>13579.2</v>
      </c>
      <c r="P530" s="0" t="n">
        <v>18103.185</v>
      </c>
      <c r="Q530" s="0" t="n">
        <v>22746.195</v>
      </c>
      <c r="S530" s="0" t="s">
        <v>303</v>
      </c>
    </row>
    <row r="531" customFormat="false" ht="14" hidden="false" customHeight="false" outlineLevel="0" collapsed="false">
      <c r="A531" s="0" t="str">
        <f aca="false">SUBSTITUTE(C531&amp;D531&amp;E531&amp;F531&amp;G531&amp;H531&amp;I531," ","")</f>
        <v>AgenteenlaEntidadCompradoraoBackOfficeAgentegeneralHoraextranocturna PlatinoZona1NANA</v>
      </c>
      <c r="B531" s="0" t="s">
        <v>868</v>
      </c>
      <c r="C531" s="0" t="s">
        <v>196</v>
      </c>
      <c r="D531" s="0" t="s">
        <v>58</v>
      </c>
      <c r="E531" s="0" t="s">
        <v>197</v>
      </c>
      <c r="F531" s="0" t="s">
        <v>198</v>
      </c>
      <c r="G531" s="0" t="s">
        <v>379</v>
      </c>
      <c r="H531" s="0" t="s">
        <v>35</v>
      </c>
      <c r="I531" s="0" t="s">
        <v>35</v>
      </c>
      <c r="J531" s="0" t="s">
        <v>325</v>
      </c>
      <c r="K531" s="0" t="n">
        <v>19340.8968347858</v>
      </c>
      <c r="L531" s="0" t="n">
        <v>23707.71</v>
      </c>
      <c r="M531" s="0" t="n">
        <v>28906.3479958844</v>
      </c>
      <c r="N531" s="0" t="n">
        <v>16694.55</v>
      </c>
      <c r="O531" s="0" t="n">
        <v>18732.465</v>
      </c>
      <c r="P531" s="0" t="n">
        <v>22282.515</v>
      </c>
      <c r="Q531" s="0" t="n">
        <v>31571.64</v>
      </c>
      <c r="S531" s="0" t="s">
        <v>303</v>
      </c>
    </row>
    <row r="532" customFormat="false" ht="14" hidden="false" customHeight="false" outlineLevel="0" collapsed="false">
      <c r="A532" s="0" t="str">
        <f aca="false">SUBSTITUTE(C532&amp;D532&amp;E532&amp;F532&amp;G532&amp;H532&amp;I532," ","")</f>
        <v>AgenteenlaEntidadCompradoraoBackOfficeAgentegeneralHoraextradominicalyfestivoPlatinoZona1NANA</v>
      </c>
      <c r="B532" s="0" t="s">
        <v>869</v>
      </c>
      <c r="C532" s="0" t="s">
        <v>196</v>
      </c>
      <c r="D532" s="0" t="s">
        <v>58</v>
      </c>
      <c r="E532" s="0" t="s">
        <v>194</v>
      </c>
      <c r="F532" s="0" t="s">
        <v>198</v>
      </c>
      <c r="G532" s="0" t="s">
        <v>379</v>
      </c>
      <c r="H532" s="0" t="s">
        <v>35</v>
      </c>
      <c r="I532" s="0" t="s">
        <v>35</v>
      </c>
      <c r="J532" s="0" t="s">
        <v>325</v>
      </c>
      <c r="K532" s="0" t="n">
        <v>24367.6313977513</v>
      </c>
      <c r="L532" s="0" t="n">
        <v>27095.265</v>
      </c>
      <c r="M532" s="0" t="n">
        <v>33035.8262810107</v>
      </c>
      <c r="N532" s="0" t="n">
        <v>23848.47</v>
      </c>
      <c r="O532" s="0" t="n">
        <v>21308.58</v>
      </c>
      <c r="P532" s="0" t="n">
        <v>24372.18</v>
      </c>
      <c r="Q532" s="0" t="n">
        <v>35147.565</v>
      </c>
      <c r="S532" s="0" t="s">
        <v>303</v>
      </c>
    </row>
    <row r="533" customFormat="false" ht="14" hidden="false" customHeight="false" outlineLevel="0" collapsed="false">
      <c r="A533" s="0" t="str">
        <f aca="false">SUBSTITUTE(C533&amp;D533&amp;E533&amp;F533&amp;G533&amp;H533&amp;I533," ","")</f>
        <v>AgenteenlaEntidadCompradoraoBackOfficeAgentegeneralServicio7x24PlatinoZona1NANA</v>
      </c>
      <c r="B533" s="0" t="s">
        <v>870</v>
      </c>
      <c r="C533" s="0" t="s">
        <v>196</v>
      </c>
      <c r="D533" s="0" t="s">
        <v>58</v>
      </c>
      <c r="E533" s="0" t="s">
        <v>55</v>
      </c>
      <c r="F533" s="0" t="s">
        <v>198</v>
      </c>
      <c r="G533" s="0" t="s">
        <v>379</v>
      </c>
      <c r="H533" s="0" t="s">
        <v>35</v>
      </c>
      <c r="I533" s="0" t="s">
        <v>35</v>
      </c>
      <c r="J533" s="0" t="s">
        <v>305</v>
      </c>
      <c r="K533" s="0" t="n">
        <v>8864272.27323963</v>
      </c>
      <c r="L533" s="0" t="n">
        <v>13694844.69</v>
      </c>
      <c r="M533" s="0" t="n">
        <v>16854183.3882915</v>
      </c>
      <c r="N533" s="0" t="n">
        <v>12492326.835</v>
      </c>
      <c r="O533" s="0" t="n">
        <v>12708447.255</v>
      </c>
      <c r="P533" s="0" t="n">
        <v>19769964.525</v>
      </c>
      <c r="Q533" s="0" t="n">
        <v>14644616.58</v>
      </c>
      <c r="S533" s="0" t="s">
        <v>303</v>
      </c>
    </row>
    <row r="534" customFormat="false" ht="14" hidden="false" customHeight="false" outlineLevel="0" collapsed="false">
      <c r="A534" s="0" t="str">
        <f aca="false">SUBSTITUTE(C534&amp;D534&amp;E534&amp;F534&amp;G534&amp;H534&amp;I534," ","")</f>
        <v>AgenteenlaEntidadCompradoraoBackOfficeAgentegeneralJornadaOrdinariaPlataZona2NANA</v>
      </c>
      <c r="B534" s="0" t="s">
        <v>871</v>
      </c>
      <c r="C534" s="0" t="s">
        <v>196</v>
      </c>
      <c r="D534" s="0" t="s">
        <v>58</v>
      </c>
      <c r="E534" s="0" t="s">
        <v>53</v>
      </c>
      <c r="F534" s="0" t="s">
        <v>195</v>
      </c>
      <c r="G534" s="0" t="s">
        <v>385</v>
      </c>
      <c r="H534" s="0" t="s">
        <v>35</v>
      </c>
      <c r="I534" s="0" t="s">
        <v>35</v>
      </c>
      <c r="J534" s="0" t="s">
        <v>36</v>
      </c>
      <c r="K534" s="0" t="n">
        <v>2832190.797681</v>
      </c>
      <c r="L534" s="0" t="n">
        <v>3048048.09</v>
      </c>
      <c r="M534" s="0" t="n">
        <v>3954289.60290095</v>
      </c>
      <c r="N534" s="0" t="n">
        <v>3330218.07</v>
      </c>
      <c r="O534" s="0" t="n">
        <v>3580860.915</v>
      </c>
      <c r="P534" s="0" t="n">
        <v>4470569.685</v>
      </c>
      <c r="Q534" s="0" t="n">
        <v>3262348.98</v>
      </c>
      <c r="S534" s="0" t="s">
        <v>303</v>
      </c>
    </row>
    <row r="535" customFormat="false" ht="14" hidden="false" customHeight="false" outlineLevel="0" collapsed="false">
      <c r="A535" s="0" t="str">
        <f aca="false">SUBSTITUTE(C535&amp;D535&amp;E535&amp;F535&amp;G535&amp;H535&amp;I535," ","")</f>
        <v>AgenteenlaEntidadCompradoraoBackOfficeAgentegeneralHoraextradiurnaPlataZona2NANA</v>
      </c>
      <c r="B535" s="0" t="s">
        <v>872</v>
      </c>
      <c r="C535" s="0" t="s">
        <v>196</v>
      </c>
      <c r="D535" s="0" t="s">
        <v>58</v>
      </c>
      <c r="E535" s="0" t="s">
        <v>192</v>
      </c>
      <c r="F535" s="0" t="s">
        <v>195</v>
      </c>
      <c r="G535" s="0" t="s">
        <v>385</v>
      </c>
      <c r="H535" s="0" t="s">
        <v>35</v>
      </c>
      <c r="I535" s="0" t="s">
        <v>35</v>
      </c>
      <c r="J535" s="0" t="s">
        <v>325</v>
      </c>
      <c r="K535" s="0" t="n">
        <v>14314.1622718203</v>
      </c>
      <c r="L535" s="0" t="n">
        <v>16611.75</v>
      </c>
      <c r="M535" s="0" t="n">
        <v>19498.0793507287</v>
      </c>
      <c r="N535" s="0" t="n">
        <v>11924.235</v>
      </c>
      <c r="O535" s="0" t="n">
        <v>13579.2</v>
      </c>
      <c r="P535" s="0" t="n">
        <v>18445.77</v>
      </c>
      <c r="Q535" s="0" t="n">
        <v>20494.035</v>
      </c>
      <c r="S535" s="0" t="s">
        <v>303</v>
      </c>
    </row>
    <row r="536" customFormat="false" ht="14" hidden="false" customHeight="false" outlineLevel="0" collapsed="false">
      <c r="A536" s="0" t="str">
        <f aca="false">SUBSTITUTE(C536&amp;D536&amp;E536&amp;F536&amp;G536&amp;H536&amp;I536," ","")</f>
        <v>AgenteenlaEntidadCompradoraoBackOfficeAgentegeneralHoraextranocturna PlataZona2NANA</v>
      </c>
      <c r="B536" s="0" t="s">
        <v>873</v>
      </c>
      <c r="C536" s="0" t="s">
        <v>196</v>
      </c>
      <c r="D536" s="0" t="s">
        <v>58</v>
      </c>
      <c r="E536" s="0" t="s">
        <v>197</v>
      </c>
      <c r="F536" s="0" t="s">
        <v>195</v>
      </c>
      <c r="G536" s="0" t="s">
        <v>385</v>
      </c>
      <c r="H536" s="0" t="s">
        <v>35</v>
      </c>
      <c r="I536" s="0" t="s">
        <v>35</v>
      </c>
      <c r="J536" s="0" t="s">
        <v>325</v>
      </c>
      <c r="K536" s="0" t="n">
        <v>19340.8968347858</v>
      </c>
      <c r="L536" s="0" t="n">
        <v>23256.45</v>
      </c>
      <c r="M536" s="0" t="n">
        <v>27297.3110910202</v>
      </c>
      <c r="N536" s="0" t="n">
        <v>16694.55</v>
      </c>
      <c r="O536" s="0" t="n">
        <v>18732.465</v>
      </c>
      <c r="P536" s="0" t="n">
        <v>22703.76</v>
      </c>
      <c r="Q536" s="0" t="n">
        <v>28443.87</v>
      </c>
      <c r="S536" s="0" t="s">
        <v>303</v>
      </c>
    </row>
    <row r="537" customFormat="false" ht="14" hidden="false" customHeight="false" outlineLevel="0" collapsed="false">
      <c r="A537" s="0" t="str">
        <f aca="false">SUBSTITUTE(C537&amp;D537&amp;E537&amp;F537&amp;G537&amp;H537&amp;I537," ","")</f>
        <v>AgenteenlaEntidadCompradoraoBackOfficeAgentegeneralHoraextradominicalyfestivoPlataZona2NANA</v>
      </c>
      <c r="B537" s="0" t="s">
        <v>874</v>
      </c>
      <c r="C537" s="0" t="s">
        <v>196</v>
      </c>
      <c r="D537" s="0" t="s">
        <v>58</v>
      </c>
      <c r="E537" s="0" t="s">
        <v>194</v>
      </c>
      <c r="F537" s="0" t="s">
        <v>195</v>
      </c>
      <c r="G537" s="0" t="s">
        <v>385</v>
      </c>
      <c r="H537" s="0" t="s">
        <v>35</v>
      </c>
      <c r="I537" s="0" t="s">
        <v>35</v>
      </c>
      <c r="J537" s="0" t="s">
        <v>325</v>
      </c>
      <c r="K537" s="0" t="n">
        <v>24367.6313977513</v>
      </c>
      <c r="L537" s="0" t="n">
        <v>26578.8</v>
      </c>
      <c r="M537" s="0" t="n">
        <v>31196.926961166</v>
      </c>
      <c r="N537" s="0" t="n">
        <v>23848.47</v>
      </c>
      <c r="O537" s="0" t="n">
        <v>21308.58</v>
      </c>
      <c r="P537" s="0" t="n">
        <v>24832.755</v>
      </c>
      <c r="Q537" s="0" t="n">
        <v>31665.825</v>
      </c>
      <c r="S537" s="0" t="s">
        <v>303</v>
      </c>
    </row>
    <row r="538" customFormat="false" ht="14" hidden="false" customHeight="false" outlineLevel="0" collapsed="false">
      <c r="A538" s="0" t="str">
        <f aca="false">SUBSTITUTE(C538&amp;D538&amp;E538&amp;F538&amp;G538&amp;H538&amp;I538," ","")</f>
        <v>AgenteenlaEntidadCompradoraoBackOfficeAgentegeneralServicio7x24PlataZona2NANA</v>
      </c>
      <c r="B538" s="0" t="s">
        <v>875</v>
      </c>
      <c r="C538" s="0" t="s">
        <v>196</v>
      </c>
      <c r="D538" s="0" t="s">
        <v>58</v>
      </c>
      <c r="E538" s="0" t="s">
        <v>55</v>
      </c>
      <c r="F538" s="0" t="s">
        <v>195</v>
      </c>
      <c r="G538" s="0" t="s">
        <v>385</v>
      </c>
      <c r="H538" s="0" t="s">
        <v>35</v>
      </c>
      <c r="I538" s="0" t="s">
        <v>35</v>
      </c>
      <c r="J538" s="0" t="s">
        <v>305</v>
      </c>
      <c r="K538" s="0" t="n">
        <v>8864272.27323963</v>
      </c>
      <c r="L538" s="0" t="n">
        <v>13433990.535</v>
      </c>
      <c r="M538" s="0" t="n">
        <v>15916015.6516763</v>
      </c>
      <c r="N538" s="0" t="n">
        <v>12443193.315</v>
      </c>
      <c r="O538" s="0" t="n">
        <v>12708447.255</v>
      </c>
      <c r="P538" s="0" t="n">
        <v>20143244.52</v>
      </c>
      <c r="Q538" s="0" t="n">
        <v>13194038.205</v>
      </c>
      <c r="S538" s="0" t="s">
        <v>303</v>
      </c>
    </row>
    <row r="539" customFormat="false" ht="14" hidden="false" customHeight="false" outlineLevel="0" collapsed="false">
      <c r="A539" s="0" t="str">
        <f aca="false">SUBSTITUTE(C539&amp;D539&amp;E539&amp;F539&amp;G539&amp;H539&amp;I539," ","")</f>
        <v>AgenteenlaEntidadCompradoraoBackOfficeAgentegeneralJornadaOrdinariaOroZona2NANA</v>
      </c>
      <c r="B539" s="0" t="s">
        <v>876</v>
      </c>
      <c r="C539" s="0" t="s">
        <v>196</v>
      </c>
      <c r="D539" s="0" t="s">
        <v>58</v>
      </c>
      <c r="E539" s="0" t="s">
        <v>53</v>
      </c>
      <c r="F539" s="0" t="s">
        <v>54</v>
      </c>
      <c r="G539" s="0" t="s">
        <v>385</v>
      </c>
      <c r="H539" s="0" t="s">
        <v>35</v>
      </c>
      <c r="I539" s="0" t="s">
        <v>35</v>
      </c>
      <c r="J539" s="0" t="s">
        <v>36</v>
      </c>
      <c r="K539" s="0" t="n">
        <v>2832190.797681</v>
      </c>
      <c r="L539" s="0" t="n">
        <v>3109009.59</v>
      </c>
      <c r="M539" s="0" t="n">
        <v>4067495.71807132</v>
      </c>
      <c r="N539" s="0" t="n">
        <v>3351920.985</v>
      </c>
      <c r="O539" s="0" t="n">
        <v>3580860.915</v>
      </c>
      <c r="P539" s="0" t="n">
        <v>4564687.41</v>
      </c>
      <c r="Q539" s="0" t="n">
        <v>3406978.845</v>
      </c>
      <c r="S539" s="0" t="s">
        <v>303</v>
      </c>
    </row>
    <row r="540" customFormat="false" ht="14" hidden="false" customHeight="false" outlineLevel="0" collapsed="false">
      <c r="A540" s="0" t="str">
        <f aca="false">SUBSTITUTE(C540&amp;D540&amp;E540&amp;F540&amp;G540&amp;H540&amp;I540," ","")</f>
        <v>AgenteenlaEntidadCompradoraoBackOfficeAgentegeneralHoraextradiurnaOroZona2NANA</v>
      </c>
      <c r="B540" s="0" t="s">
        <v>877</v>
      </c>
      <c r="C540" s="0" t="s">
        <v>196</v>
      </c>
      <c r="D540" s="0" t="s">
        <v>58</v>
      </c>
      <c r="E540" s="0" t="s">
        <v>192</v>
      </c>
      <c r="F540" s="0" t="s">
        <v>54</v>
      </c>
      <c r="G540" s="0" t="s">
        <v>385</v>
      </c>
      <c r="H540" s="0" t="s">
        <v>35</v>
      </c>
      <c r="I540" s="0" t="s">
        <v>35</v>
      </c>
      <c r="J540" s="0" t="s">
        <v>325</v>
      </c>
      <c r="K540" s="0" t="n">
        <v>14314.1622718203</v>
      </c>
      <c r="L540" s="0" t="n">
        <v>16943.985</v>
      </c>
      <c r="M540" s="0" t="n">
        <v>20056.2837409586</v>
      </c>
      <c r="N540" s="0" t="n">
        <v>11924.235</v>
      </c>
      <c r="O540" s="0" t="n">
        <v>13579.2</v>
      </c>
      <c r="P540" s="0" t="n">
        <v>18833.895</v>
      </c>
      <c r="Q540" s="0" t="n">
        <v>21401.73</v>
      </c>
      <c r="S540" s="0" t="s">
        <v>303</v>
      </c>
    </row>
    <row r="541" customFormat="false" ht="14" hidden="false" customHeight="false" outlineLevel="0" collapsed="false">
      <c r="A541" s="0" t="str">
        <f aca="false">SUBSTITUTE(C541&amp;D541&amp;E541&amp;F541&amp;G541&amp;H541&amp;I541," ","")</f>
        <v>AgenteenlaEntidadCompradoraoBackOfficeAgentegeneralHoraextranocturna OroZona2NANA</v>
      </c>
      <c r="B541" s="0" t="s">
        <v>878</v>
      </c>
      <c r="C541" s="0" t="s">
        <v>196</v>
      </c>
      <c r="D541" s="0" t="s">
        <v>58</v>
      </c>
      <c r="E541" s="0" t="s">
        <v>197</v>
      </c>
      <c r="F541" s="0" t="s">
        <v>54</v>
      </c>
      <c r="G541" s="0" t="s">
        <v>385</v>
      </c>
      <c r="H541" s="0" t="s">
        <v>35</v>
      </c>
      <c r="I541" s="0" t="s">
        <v>35</v>
      </c>
      <c r="J541" s="0" t="s">
        <v>325</v>
      </c>
      <c r="K541" s="0" t="n">
        <v>19340.8968347858</v>
      </c>
      <c r="L541" s="0" t="n">
        <v>23722.2</v>
      </c>
      <c r="M541" s="0" t="n">
        <v>28078.797237342</v>
      </c>
      <c r="N541" s="0" t="n">
        <v>16694.55</v>
      </c>
      <c r="O541" s="0" t="n">
        <v>18732.465</v>
      </c>
      <c r="P541" s="0" t="n">
        <v>23180.895</v>
      </c>
      <c r="Q541" s="0" t="n">
        <v>29705.535</v>
      </c>
      <c r="S541" s="0" t="s">
        <v>303</v>
      </c>
    </row>
    <row r="542" customFormat="false" ht="14" hidden="false" customHeight="false" outlineLevel="0" collapsed="false">
      <c r="A542" s="0" t="str">
        <f aca="false">SUBSTITUTE(C542&amp;D542&amp;E542&amp;F542&amp;G542&amp;H542&amp;I542," ","")</f>
        <v>AgenteenlaEntidadCompradoraoBackOfficeAgentegeneralHoraextradominicalyfestivoOroZona2NANA</v>
      </c>
      <c r="B542" s="0" t="s">
        <v>879</v>
      </c>
      <c r="C542" s="0" t="s">
        <v>196</v>
      </c>
      <c r="D542" s="0" t="s">
        <v>58</v>
      </c>
      <c r="E542" s="0" t="s">
        <v>194</v>
      </c>
      <c r="F542" s="0" t="s">
        <v>54</v>
      </c>
      <c r="G542" s="0" t="s">
        <v>385</v>
      </c>
      <c r="H542" s="0" t="s">
        <v>35</v>
      </c>
      <c r="I542" s="0" t="s">
        <v>35</v>
      </c>
      <c r="J542" s="0" t="s">
        <v>325</v>
      </c>
      <c r="K542" s="0" t="n">
        <v>24367.6313977513</v>
      </c>
      <c r="L542" s="0" t="n">
        <v>27110.79</v>
      </c>
      <c r="M542" s="0" t="n">
        <v>32090.0539855337</v>
      </c>
      <c r="N542" s="0" t="n">
        <v>23848.47</v>
      </c>
      <c r="O542" s="0" t="n">
        <v>21308.58</v>
      </c>
      <c r="P542" s="0" t="n">
        <v>25355.43</v>
      </c>
      <c r="Q542" s="0" t="n">
        <v>33069.285</v>
      </c>
      <c r="S542" s="0" t="s">
        <v>303</v>
      </c>
    </row>
    <row r="543" customFormat="false" ht="14" hidden="false" customHeight="false" outlineLevel="0" collapsed="false">
      <c r="A543" s="0" t="str">
        <f aca="false">SUBSTITUTE(C543&amp;D543&amp;E543&amp;F543&amp;G543&amp;H543&amp;I543," ","")</f>
        <v>AgenteenlaEntidadCompradoraoBackOfficeAgentegeneralServicio7x24OroZona2NANA</v>
      </c>
      <c r="B543" s="0" t="s">
        <v>880</v>
      </c>
      <c r="C543" s="0" t="s">
        <v>196</v>
      </c>
      <c r="D543" s="0" t="s">
        <v>58</v>
      </c>
      <c r="E543" s="0" t="s">
        <v>55</v>
      </c>
      <c r="F543" s="0" t="s">
        <v>54</v>
      </c>
      <c r="G543" s="0" t="s">
        <v>385</v>
      </c>
      <c r="H543" s="0" t="s">
        <v>35</v>
      </c>
      <c r="I543" s="0" t="s">
        <v>35</v>
      </c>
      <c r="J543" s="0" t="s">
        <v>305</v>
      </c>
      <c r="K543" s="0" t="n">
        <v>8864272.27323963</v>
      </c>
      <c r="L543" s="0" t="n">
        <v>13702671.36</v>
      </c>
      <c r="M543" s="0" t="n">
        <v>16371670.2652371</v>
      </c>
      <c r="N543" s="0" t="n">
        <v>12508295.85</v>
      </c>
      <c r="O543" s="0" t="n">
        <v>12708447.255</v>
      </c>
      <c r="P543" s="0" t="n">
        <v>20567313</v>
      </c>
      <c r="Q543" s="0" t="n">
        <v>13778967.42</v>
      </c>
      <c r="S543" s="0" t="s">
        <v>303</v>
      </c>
    </row>
    <row r="544" customFormat="false" ht="14" hidden="false" customHeight="false" outlineLevel="0" collapsed="false">
      <c r="A544" s="0" t="str">
        <f aca="false">SUBSTITUTE(C544&amp;D544&amp;E544&amp;F544&amp;G544&amp;H544&amp;I544," ","")</f>
        <v>AgenteenlaEntidadCompradoraoBackOfficeAgentegeneralJornadaOrdinariaPlatinoZona2NANA</v>
      </c>
      <c r="B544" s="0" t="s">
        <v>881</v>
      </c>
      <c r="C544" s="0" t="s">
        <v>196</v>
      </c>
      <c r="D544" s="0" t="s">
        <v>58</v>
      </c>
      <c r="E544" s="0" t="s">
        <v>53</v>
      </c>
      <c r="F544" s="0" t="s">
        <v>198</v>
      </c>
      <c r="G544" s="0" t="s">
        <v>385</v>
      </c>
      <c r="H544" s="0" t="s">
        <v>35</v>
      </c>
      <c r="I544" s="0" t="s">
        <v>35</v>
      </c>
      <c r="J544" s="0" t="s">
        <v>36</v>
      </c>
      <c r="K544" s="0" t="n">
        <v>2832190.797681</v>
      </c>
      <c r="L544" s="0" t="n">
        <v>3200450.805</v>
      </c>
      <c r="M544" s="0" t="n">
        <v>4187374.75485503</v>
      </c>
      <c r="N544" s="0" t="n">
        <v>3382230.96</v>
      </c>
      <c r="O544" s="0" t="n">
        <v>3580860.915</v>
      </c>
      <c r="P544" s="0" t="n">
        <v>4662851.985</v>
      </c>
      <c r="Q544" s="0" t="n">
        <v>3621017.88</v>
      </c>
      <c r="S544" s="0" t="s">
        <v>303</v>
      </c>
    </row>
    <row r="545" customFormat="false" ht="14" hidden="false" customHeight="false" outlineLevel="0" collapsed="false">
      <c r="A545" s="0" t="str">
        <f aca="false">SUBSTITUTE(C545&amp;D545&amp;E545&amp;F545&amp;G545&amp;H545&amp;I545," ","")</f>
        <v>AgenteenlaEntidadCompradoraoBackOfficeAgentegeneralHoraextradiurnaPlatinoZona2NANA</v>
      </c>
      <c r="B545" s="0" t="s">
        <v>882</v>
      </c>
      <c r="C545" s="0" t="s">
        <v>196</v>
      </c>
      <c r="D545" s="0" t="s">
        <v>58</v>
      </c>
      <c r="E545" s="0" t="s">
        <v>192</v>
      </c>
      <c r="F545" s="0" t="s">
        <v>198</v>
      </c>
      <c r="G545" s="0" t="s">
        <v>385</v>
      </c>
      <c r="H545" s="0" t="s">
        <v>35</v>
      </c>
      <c r="I545" s="0" t="s">
        <v>35</v>
      </c>
      <c r="J545" s="0" t="s">
        <v>325</v>
      </c>
      <c r="K545" s="0" t="n">
        <v>14314.1622718203</v>
      </c>
      <c r="L545" s="0" t="n">
        <v>17442.855</v>
      </c>
      <c r="M545" s="0" t="n">
        <v>20647.3914256317</v>
      </c>
      <c r="N545" s="0" t="n">
        <v>11924.235</v>
      </c>
      <c r="O545" s="0" t="n">
        <v>13579.2</v>
      </c>
      <c r="P545" s="0" t="n">
        <v>19238.58</v>
      </c>
      <c r="Q545" s="0" t="n">
        <v>22746.195</v>
      </c>
      <c r="S545" s="0" t="s">
        <v>303</v>
      </c>
    </row>
    <row r="546" customFormat="false" ht="14" hidden="false" customHeight="false" outlineLevel="0" collapsed="false">
      <c r="A546" s="0" t="str">
        <f aca="false">SUBSTITUTE(C546&amp;D546&amp;E546&amp;F546&amp;G546&amp;H546&amp;I546," ","")</f>
        <v>AgenteenlaEntidadCompradoraoBackOfficeAgentegeneralHoraextranocturna PlatinoZona2NANA</v>
      </c>
      <c r="B546" s="0" t="s">
        <v>883</v>
      </c>
      <c r="C546" s="0" t="s">
        <v>196</v>
      </c>
      <c r="D546" s="0" t="s">
        <v>58</v>
      </c>
      <c r="E546" s="0" t="s">
        <v>197</v>
      </c>
      <c r="F546" s="0" t="s">
        <v>198</v>
      </c>
      <c r="G546" s="0" t="s">
        <v>385</v>
      </c>
      <c r="H546" s="0" t="s">
        <v>35</v>
      </c>
      <c r="I546" s="0" t="s">
        <v>35</v>
      </c>
      <c r="J546" s="0" t="s">
        <v>325</v>
      </c>
      <c r="K546" s="0" t="n">
        <v>19340.8968347858</v>
      </c>
      <c r="L546" s="0" t="n">
        <v>24419.79</v>
      </c>
      <c r="M546" s="0" t="n">
        <v>28906.3479958844</v>
      </c>
      <c r="N546" s="0" t="n">
        <v>16694.55</v>
      </c>
      <c r="O546" s="0" t="n">
        <v>18732.465</v>
      </c>
      <c r="P546" s="0" t="n">
        <v>23679.765</v>
      </c>
      <c r="Q546" s="0" t="n">
        <v>31571.64</v>
      </c>
      <c r="S546" s="0" t="s">
        <v>303</v>
      </c>
    </row>
    <row r="547" customFormat="false" ht="14" hidden="false" customHeight="false" outlineLevel="0" collapsed="false">
      <c r="A547" s="0" t="str">
        <f aca="false">SUBSTITUTE(C547&amp;D547&amp;E547&amp;F547&amp;G547&amp;H547&amp;I547," ","")</f>
        <v>AgenteenlaEntidadCompradoraoBackOfficeAgentegeneralHoraextradominicalyfestivoPlatinoZona2NANA</v>
      </c>
      <c r="B547" s="0" t="s">
        <v>884</v>
      </c>
      <c r="C547" s="0" t="s">
        <v>196</v>
      </c>
      <c r="D547" s="0" t="s">
        <v>58</v>
      </c>
      <c r="E547" s="0" t="s">
        <v>194</v>
      </c>
      <c r="F547" s="0" t="s">
        <v>198</v>
      </c>
      <c r="G547" s="0" t="s">
        <v>385</v>
      </c>
      <c r="H547" s="0" t="s">
        <v>35</v>
      </c>
      <c r="I547" s="0" t="s">
        <v>35</v>
      </c>
      <c r="J547" s="0" t="s">
        <v>325</v>
      </c>
      <c r="K547" s="0" t="n">
        <v>24367.6313977513</v>
      </c>
      <c r="L547" s="0" t="n">
        <v>27908.775</v>
      </c>
      <c r="M547" s="0" t="n">
        <v>33035.8262810107</v>
      </c>
      <c r="N547" s="0" t="n">
        <v>23848.47</v>
      </c>
      <c r="O547" s="0" t="n">
        <v>21308.58</v>
      </c>
      <c r="P547" s="0" t="n">
        <v>25900.875</v>
      </c>
      <c r="Q547" s="0" t="n">
        <v>35147.565</v>
      </c>
      <c r="S547" s="0" t="s">
        <v>303</v>
      </c>
    </row>
    <row r="548" customFormat="false" ht="14" hidden="false" customHeight="false" outlineLevel="0" collapsed="false">
      <c r="A548" s="0" t="str">
        <f aca="false">SUBSTITUTE(C548&amp;D548&amp;E548&amp;F548&amp;G548&amp;H548&amp;I548," ","")</f>
        <v>AgenteenlaEntidadCompradoraoBackOfficeAgentegeneralServicio7x24PlatinoZona2NANA</v>
      </c>
      <c r="B548" s="0" t="s">
        <v>885</v>
      </c>
      <c r="C548" s="0" t="s">
        <v>196</v>
      </c>
      <c r="D548" s="0" t="s">
        <v>58</v>
      </c>
      <c r="E548" s="0" t="s">
        <v>55</v>
      </c>
      <c r="F548" s="0" t="s">
        <v>198</v>
      </c>
      <c r="G548" s="0" t="s">
        <v>385</v>
      </c>
      <c r="H548" s="0" t="s">
        <v>35</v>
      </c>
      <c r="I548" s="0" t="s">
        <v>35</v>
      </c>
      <c r="J548" s="0" t="s">
        <v>305</v>
      </c>
      <c r="K548" s="0" t="n">
        <v>8864272.27323963</v>
      </c>
      <c r="L548" s="0" t="n">
        <v>14105691.045</v>
      </c>
      <c r="M548" s="0" t="n">
        <v>16854183.3882915</v>
      </c>
      <c r="N548" s="0" t="n">
        <v>12609288.045</v>
      </c>
      <c r="O548" s="0" t="n">
        <v>12708447.255</v>
      </c>
      <c r="P548" s="0" t="n">
        <v>21009620.25</v>
      </c>
      <c r="Q548" s="0" t="n">
        <v>14644616.58</v>
      </c>
      <c r="S548" s="0" t="s">
        <v>303</v>
      </c>
    </row>
    <row r="549" customFormat="false" ht="14" hidden="false" customHeight="false" outlineLevel="0" collapsed="false">
      <c r="A549" s="0" t="str">
        <f aca="false">SUBSTITUTE(C549&amp;D549&amp;E549&amp;F549&amp;G549&amp;H549&amp;I549," ","")</f>
        <v>AgenteenlaEntidadCompradoraoBackOfficeAgentegeneralJornadaOrdinariaPlataZona3NANA</v>
      </c>
      <c r="B549" s="0" t="s">
        <v>886</v>
      </c>
      <c r="C549" s="0" t="s">
        <v>196</v>
      </c>
      <c r="D549" s="0" t="s">
        <v>58</v>
      </c>
      <c r="E549" s="0" t="s">
        <v>53</v>
      </c>
      <c r="F549" s="0" t="s">
        <v>195</v>
      </c>
      <c r="G549" s="0" t="s">
        <v>390</v>
      </c>
      <c r="H549" s="0" t="s">
        <v>35</v>
      </c>
      <c r="I549" s="0" t="s">
        <v>35</v>
      </c>
      <c r="J549" s="0" t="s">
        <v>36</v>
      </c>
      <c r="K549" s="0" t="n">
        <v>2832190.797681</v>
      </c>
      <c r="L549" s="0" t="n">
        <v>3107233.53</v>
      </c>
      <c r="M549" s="0" t="n">
        <v>3954289.60290095</v>
      </c>
      <c r="N549" s="0" t="n">
        <v>3346597.98</v>
      </c>
      <c r="O549" s="0" t="n">
        <v>3580860.915</v>
      </c>
      <c r="P549" s="0" t="n">
        <v>4491603.99</v>
      </c>
      <c r="Q549" s="0" t="n">
        <v>3262348.98</v>
      </c>
      <c r="S549" s="0" t="s">
        <v>303</v>
      </c>
    </row>
    <row r="550" customFormat="false" ht="14" hidden="false" customHeight="false" outlineLevel="0" collapsed="false">
      <c r="A550" s="0" t="str">
        <f aca="false">SUBSTITUTE(C550&amp;D550&amp;E550&amp;F550&amp;G550&amp;H550&amp;I550," ","")</f>
        <v>AgenteenlaEntidadCompradoraoBackOfficeAgentegeneralHoraextradiurnaPlataZona3NANA</v>
      </c>
      <c r="B550" s="0" t="s">
        <v>887</v>
      </c>
      <c r="C550" s="0" t="s">
        <v>196</v>
      </c>
      <c r="D550" s="0" t="s">
        <v>58</v>
      </c>
      <c r="E550" s="0" t="s">
        <v>192</v>
      </c>
      <c r="F550" s="0" t="s">
        <v>195</v>
      </c>
      <c r="G550" s="0" t="s">
        <v>390</v>
      </c>
      <c r="H550" s="0" t="s">
        <v>35</v>
      </c>
      <c r="I550" s="0" t="s">
        <v>35</v>
      </c>
      <c r="J550" s="0" t="s">
        <v>325</v>
      </c>
      <c r="K550" s="0" t="n">
        <v>14314.1622718203</v>
      </c>
      <c r="L550" s="0" t="n">
        <v>16934.67</v>
      </c>
      <c r="M550" s="0" t="n">
        <v>19498.0793507287</v>
      </c>
      <c r="N550" s="0" t="n">
        <v>11924.235</v>
      </c>
      <c r="O550" s="0" t="n">
        <v>13579.2</v>
      </c>
      <c r="P550" s="0" t="n">
        <v>18532.71</v>
      </c>
      <c r="Q550" s="0" t="n">
        <v>20494.035</v>
      </c>
      <c r="S550" s="0" t="s">
        <v>303</v>
      </c>
    </row>
    <row r="551" customFormat="false" ht="14" hidden="false" customHeight="false" outlineLevel="0" collapsed="false">
      <c r="A551" s="0" t="str">
        <f aca="false">SUBSTITUTE(C551&amp;D551&amp;E551&amp;F551&amp;G551&amp;H551&amp;I551," ","")</f>
        <v>AgenteenlaEntidadCompradoraoBackOfficeAgentegeneralHoraextranocturna PlataZona3NANA</v>
      </c>
      <c r="B551" s="0" t="s">
        <v>888</v>
      </c>
      <c r="C551" s="0" t="s">
        <v>196</v>
      </c>
      <c r="D551" s="0" t="s">
        <v>58</v>
      </c>
      <c r="E551" s="0" t="s">
        <v>197</v>
      </c>
      <c r="F551" s="0" t="s">
        <v>195</v>
      </c>
      <c r="G551" s="0" t="s">
        <v>390</v>
      </c>
      <c r="H551" s="0" t="s">
        <v>35</v>
      </c>
      <c r="I551" s="0" t="s">
        <v>35</v>
      </c>
      <c r="J551" s="0" t="s">
        <v>325</v>
      </c>
      <c r="K551" s="0" t="n">
        <v>19340.8968347858</v>
      </c>
      <c r="L551" s="0" t="n">
        <v>23707.71</v>
      </c>
      <c r="M551" s="0" t="n">
        <v>27297.3110910202</v>
      </c>
      <c r="N551" s="0" t="n">
        <v>16694.55</v>
      </c>
      <c r="O551" s="0" t="n">
        <v>18732.465</v>
      </c>
      <c r="P551" s="0" t="n">
        <v>22810.365</v>
      </c>
      <c r="Q551" s="0" t="n">
        <v>28443.87</v>
      </c>
      <c r="S551" s="0" t="s">
        <v>303</v>
      </c>
    </row>
    <row r="552" customFormat="false" ht="14" hidden="false" customHeight="false" outlineLevel="0" collapsed="false">
      <c r="A552" s="0" t="str">
        <f aca="false">SUBSTITUTE(C552&amp;D552&amp;E552&amp;F552&amp;G552&amp;H552&amp;I552," ","")</f>
        <v>AgenteenlaEntidadCompradoraoBackOfficeAgentegeneralHoraextradominicalyfestivoPlataZona3NANA</v>
      </c>
      <c r="B552" s="0" t="s">
        <v>889</v>
      </c>
      <c r="C552" s="0" t="s">
        <v>196</v>
      </c>
      <c r="D552" s="0" t="s">
        <v>58</v>
      </c>
      <c r="E552" s="0" t="s">
        <v>194</v>
      </c>
      <c r="F552" s="0" t="s">
        <v>195</v>
      </c>
      <c r="G552" s="0" t="s">
        <v>390</v>
      </c>
      <c r="H552" s="0" t="s">
        <v>35</v>
      </c>
      <c r="I552" s="0" t="s">
        <v>35</v>
      </c>
      <c r="J552" s="0" t="s">
        <v>325</v>
      </c>
      <c r="K552" s="0" t="n">
        <v>24367.6313977513</v>
      </c>
      <c r="L552" s="0" t="n">
        <v>27095.265</v>
      </c>
      <c r="M552" s="0" t="n">
        <v>31196.926961166</v>
      </c>
      <c r="N552" s="0" t="n">
        <v>23848.47</v>
      </c>
      <c r="O552" s="0" t="n">
        <v>21308.58</v>
      </c>
      <c r="P552" s="0" t="n">
        <v>24949.71</v>
      </c>
      <c r="Q552" s="0" t="n">
        <v>31665.825</v>
      </c>
      <c r="S552" s="0" t="s">
        <v>303</v>
      </c>
    </row>
    <row r="553" customFormat="false" ht="14" hidden="false" customHeight="false" outlineLevel="0" collapsed="false">
      <c r="A553" s="0" t="str">
        <f aca="false">SUBSTITUTE(C553&amp;D553&amp;E553&amp;F553&amp;G553&amp;H553&amp;I553," ","")</f>
        <v>AgenteenlaEntidadCompradoraoBackOfficeAgentegeneralServicio7x24PlataZona3NANA</v>
      </c>
      <c r="B553" s="0" t="s">
        <v>890</v>
      </c>
      <c r="C553" s="0" t="s">
        <v>196</v>
      </c>
      <c r="D553" s="0" t="s">
        <v>58</v>
      </c>
      <c r="E553" s="0" t="s">
        <v>55</v>
      </c>
      <c r="F553" s="0" t="s">
        <v>195</v>
      </c>
      <c r="G553" s="0" t="s">
        <v>390</v>
      </c>
      <c r="H553" s="0" t="s">
        <v>35</v>
      </c>
      <c r="I553" s="0" t="s">
        <v>35</v>
      </c>
      <c r="J553" s="0" t="s">
        <v>305</v>
      </c>
      <c r="K553" s="0" t="n">
        <v>8864272.27323963</v>
      </c>
      <c r="L553" s="0" t="n">
        <v>13694844.69</v>
      </c>
      <c r="M553" s="0" t="n">
        <v>15916015.6516763</v>
      </c>
      <c r="N553" s="0" t="n">
        <v>12492326.835</v>
      </c>
      <c r="O553" s="0" t="n">
        <v>12708447.255</v>
      </c>
      <c r="P553" s="0" t="n">
        <v>20238017.4</v>
      </c>
      <c r="Q553" s="0" t="n">
        <v>13194038.205</v>
      </c>
      <c r="S553" s="0" t="s">
        <v>303</v>
      </c>
    </row>
    <row r="554" customFormat="false" ht="14" hidden="false" customHeight="false" outlineLevel="0" collapsed="false">
      <c r="A554" s="0" t="str">
        <f aca="false">SUBSTITUTE(C554&amp;D554&amp;E554&amp;F554&amp;G554&amp;H554&amp;I554," ","")</f>
        <v>AgenteenlaEntidadCompradoraoBackOfficeAgentegeneralJornadaOrdinariaOroZona3NANA</v>
      </c>
      <c r="B554" s="0" t="s">
        <v>891</v>
      </c>
      <c r="C554" s="0" t="s">
        <v>196</v>
      </c>
      <c r="D554" s="0" t="s">
        <v>58</v>
      </c>
      <c r="E554" s="0" t="s">
        <v>53</v>
      </c>
      <c r="F554" s="0" t="s">
        <v>54</v>
      </c>
      <c r="G554" s="0" t="s">
        <v>390</v>
      </c>
      <c r="H554" s="0" t="s">
        <v>35</v>
      </c>
      <c r="I554" s="0" t="s">
        <v>35</v>
      </c>
      <c r="J554" s="0" t="s">
        <v>36</v>
      </c>
      <c r="K554" s="0" t="n">
        <v>2832190.797681</v>
      </c>
      <c r="L554" s="0" t="n">
        <v>3169379.07</v>
      </c>
      <c r="M554" s="0" t="n">
        <v>4067495.71807132</v>
      </c>
      <c r="N554" s="0" t="n">
        <v>3369119.58</v>
      </c>
      <c r="O554" s="0" t="n">
        <v>3580860.915</v>
      </c>
      <c r="P554" s="0" t="n">
        <v>4586163.66</v>
      </c>
      <c r="Q554" s="0" t="n">
        <v>3406978.845</v>
      </c>
      <c r="S554" s="0" t="s">
        <v>303</v>
      </c>
    </row>
    <row r="555" customFormat="false" ht="14" hidden="false" customHeight="false" outlineLevel="0" collapsed="false">
      <c r="A555" s="0" t="str">
        <f aca="false">SUBSTITUTE(C555&amp;D555&amp;E555&amp;F555&amp;G555&amp;H555&amp;I555," ","")</f>
        <v>AgenteenlaEntidadCompradoraoBackOfficeAgentegeneralHoraextradiurnaOroZona3NANA</v>
      </c>
      <c r="B555" s="0" t="s">
        <v>892</v>
      </c>
      <c r="C555" s="0" t="s">
        <v>196</v>
      </c>
      <c r="D555" s="0" t="s">
        <v>58</v>
      </c>
      <c r="E555" s="0" t="s">
        <v>192</v>
      </c>
      <c r="F555" s="0" t="s">
        <v>54</v>
      </c>
      <c r="G555" s="0" t="s">
        <v>390</v>
      </c>
      <c r="H555" s="0" t="s">
        <v>35</v>
      </c>
      <c r="I555" s="0" t="s">
        <v>35</v>
      </c>
      <c r="J555" s="0" t="s">
        <v>325</v>
      </c>
      <c r="K555" s="0" t="n">
        <v>14314.1622718203</v>
      </c>
      <c r="L555" s="0" t="n">
        <v>17273.115</v>
      </c>
      <c r="M555" s="0" t="n">
        <v>20056.2837409586</v>
      </c>
      <c r="N555" s="0" t="n">
        <v>11924.235</v>
      </c>
      <c r="O555" s="0" t="n">
        <v>13579.2</v>
      </c>
      <c r="P555" s="0" t="n">
        <v>18921.87</v>
      </c>
      <c r="Q555" s="0" t="n">
        <v>21401.73</v>
      </c>
      <c r="S555" s="0" t="s">
        <v>303</v>
      </c>
    </row>
    <row r="556" customFormat="false" ht="14" hidden="false" customHeight="false" outlineLevel="0" collapsed="false">
      <c r="A556" s="0" t="str">
        <f aca="false">SUBSTITUTE(C556&amp;D556&amp;E556&amp;F556&amp;G556&amp;H556&amp;I556," ","")</f>
        <v>AgenteenlaEntidadCompradoraoBackOfficeAgentegeneralHoraextranocturna OroZona3NANA</v>
      </c>
      <c r="B556" s="0" t="s">
        <v>893</v>
      </c>
      <c r="C556" s="0" t="s">
        <v>196</v>
      </c>
      <c r="D556" s="0" t="s">
        <v>58</v>
      </c>
      <c r="E556" s="0" t="s">
        <v>197</v>
      </c>
      <c r="F556" s="0" t="s">
        <v>54</v>
      </c>
      <c r="G556" s="0" t="s">
        <v>390</v>
      </c>
      <c r="H556" s="0" t="s">
        <v>35</v>
      </c>
      <c r="I556" s="0" t="s">
        <v>35</v>
      </c>
      <c r="J556" s="0" t="s">
        <v>325</v>
      </c>
      <c r="K556" s="0" t="n">
        <v>19340.8968347858</v>
      </c>
      <c r="L556" s="0" t="n">
        <v>24182.775</v>
      </c>
      <c r="M556" s="0" t="n">
        <v>28078.797237342</v>
      </c>
      <c r="N556" s="0" t="n">
        <v>16694.55</v>
      </c>
      <c r="O556" s="0" t="n">
        <v>18732.465</v>
      </c>
      <c r="P556" s="0" t="n">
        <v>23290.605</v>
      </c>
      <c r="Q556" s="0" t="n">
        <v>29705.535</v>
      </c>
      <c r="S556" s="0" t="s">
        <v>303</v>
      </c>
    </row>
    <row r="557" customFormat="false" ht="14" hidden="false" customHeight="false" outlineLevel="0" collapsed="false">
      <c r="A557" s="0" t="str">
        <f aca="false">SUBSTITUTE(C557&amp;D557&amp;E557&amp;F557&amp;G557&amp;H557&amp;I557," ","")</f>
        <v>AgenteenlaEntidadCompradoraoBackOfficeAgentegeneralHoraextradominicalyfestivoOroZona3NANA</v>
      </c>
      <c r="B557" s="0" t="s">
        <v>894</v>
      </c>
      <c r="C557" s="0" t="s">
        <v>196</v>
      </c>
      <c r="D557" s="0" t="s">
        <v>58</v>
      </c>
      <c r="E557" s="0" t="s">
        <v>194</v>
      </c>
      <c r="F557" s="0" t="s">
        <v>54</v>
      </c>
      <c r="G557" s="0" t="s">
        <v>390</v>
      </c>
      <c r="H557" s="0" t="s">
        <v>35</v>
      </c>
      <c r="I557" s="0" t="s">
        <v>35</v>
      </c>
      <c r="J557" s="0" t="s">
        <v>325</v>
      </c>
      <c r="K557" s="0" t="n">
        <v>24367.6313977513</v>
      </c>
      <c r="L557" s="0" t="n">
        <v>27637.605</v>
      </c>
      <c r="M557" s="0" t="n">
        <v>32090.0539855337</v>
      </c>
      <c r="N557" s="0" t="n">
        <v>23848.47</v>
      </c>
      <c r="O557" s="0" t="n">
        <v>21308.58</v>
      </c>
      <c r="P557" s="0" t="n">
        <v>25474.455</v>
      </c>
      <c r="Q557" s="0" t="n">
        <v>33069.285</v>
      </c>
      <c r="S557" s="0" t="s">
        <v>303</v>
      </c>
    </row>
    <row r="558" customFormat="false" ht="14" hidden="false" customHeight="false" outlineLevel="0" collapsed="false">
      <c r="A558" s="0" t="str">
        <f aca="false">SUBSTITUTE(C558&amp;D558&amp;E558&amp;F558&amp;G558&amp;H558&amp;I558," ","")</f>
        <v>AgenteenlaEntidadCompradoraoBackOfficeAgentegeneralServicio7x24OroZona3NANA</v>
      </c>
      <c r="B558" s="0" t="s">
        <v>895</v>
      </c>
      <c r="C558" s="0" t="s">
        <v>196</v>
      </c>
      <c r="D558" s="0" t="s">
        <v>58</v>
      </c>
      <c r="E558" s="0" t="s">
        <v>55</v>
      </c>
      <c r="F558" s="0" t="s">
        <v>54</v>
      </c>
      <c r="G558" s="0" t="s">
        <v>390</v>
      </c>
      <c r="H558" s="0" t="s">
        <v>35</v>
      </c>
      <c r="I558" s="0" t="s">
        <v>35</v>
      </c>
      <c r="J558" s="0" t="s">
        <v>305</v>
      </c>
      <c r="K558" s="0" t="n">
        <v>8864272.27323963</v>
      </c>
      <c r="L558" s="0" t="n">
        <v>13968742.95</v>
      </c>
      <c r="M558" s="0" t="n">
        <v>16371670.2652371</v>
      </c>
      <c r="N558" s="0" t="n">
        <v>12559885.425</v>
      </c>
      <c r="O558" s="0" t="n">
        <v>12708447.255</v>
      </c>
      <c r="P558" s="0" t="n">
        <v>20664081.36</v>
      </c>
      <c r="Q558" s="0" t="n">
        <v>13778967.42</v>
      </c>
      <c r="S558" s="0" t="s">
        <v>303</v>
      </c>
    </row>
    <row r="559" customFormat="false" ht="14" hidden="false" customHeight="false" outlineLevel="0" collapsed="false">
      <c r="A559" s="0" t="str">
        <f aca="false">SUBSTITUTE(C559&amp;D559&amp;E559&amp;F559&amp;G559&amp;H559&amp;I559," ","")</f>
        <v>AgenteenlaEntidadCompradoraoBackOfficeAgentegeneralJornadaOrdinariaPlatinoZona3NANA</v>
      </c>
      <c r="B559" s="0" t="s">
        <v>896</v>
      </c>
      <c r="C559" s="0" t="s">
        <v>196</v>
      </c>
      <c r="D559" s="0" t="s">
        <v>58</v>
      </c>
      <c r="E559" s="0" t="s">
        <v>53</v>
      </c>
      <c r="F559" s="0" t="s">
        <v>198</v>
      </c>
      <c r="G559" s="0" t="s">
        <v>390</v>
      </c>
      <c r="H559" s="0" t="s">
        <v>35</v>
      </c>
      <c r="I559" s="0" t="s">
        <v>35</v>
      </c>
      <c r="J559" s="0" t="s">
        <v>36</v>
      </c>
      <c r="K559" s="0" t="n">
        <v>2832190.797681</v>
      </c>
      <c r="L559" s="0" t="n">
        <v>3262595.31</v>
      </c>
      <c r="M559" s="0" t="n">
        <v>4187374.75485503</v>
      </c>
      <c r="N559" s="0" t="n">
        <v>3391641.18</v>
      </c>
      <c r="O559" s="0" t="n">
        <v>3580860.915</v>
      </c>
      <c r="P559" s="0" t="n">
        <v>4684790.88</v>
      </c>
      <c r="Q559" s="0" t="n">
        <v>3621017.88</v>
      </c>
      <c r="S559" s="0" t="s">
        <v>303</v>
      </c>
    </row>
    <row r="560" customFormat="false" ht="14" hidden="false" customHeight="false" outlineLevel="0" collapsed="false">
      <c r="A560" s="0" t="str">
        <f aca="false">SUBSTITUTE(C560&amp;D560&amp;E560&amp;F560&amp;G560&amp;H560&amp;I560," ","")</f>
        <v>AgenteenlaEntidadCompradoraoBackOfficeAgentegeneralHoraextradiurnaPlatinoZona3NANA</v>
      </c>
      <c r="B560" s="0" t="s">
        <v>897</v>
      </c>
      <c r="C560" s="0" t="s">
        <v>196</v>
      </c>
      <c r="D560" s="0" t="s">
        <v>58</v>
      </c>
      <c r="E560" s="0" t="s">
        <v>192</v>
      </c>
      <c r="F560" s="0" t="s">
        <v>198</v>
      </c>
      <c r="G560" s="0" t="s">
        <v>390</v>
      </c>
      <c r="H560" s="0" t="s">
        <v>35</v>
      </c>
      <c r="I560" s="0" t="s">
        <v>35</v>
      </c>
      <c r="J560" s="0" t="s">
        <v>325</v>
      </c>
      <c r="K560" s="0" t="n">
        <v>14314.1622718203</v>
      </c>
      <c r="L560" s="0" t="n">
        <v>17782.335</v>
      </c>
      <c r="M560" s="0" t="n">
        <v>20647.3914256317</v>
      </c>
      <c r="N560" s="0" t="n">
        <v>11924.235</v>
      </c>
      <c r="O560" s="0" t="n">
        <v>13579.2</v>
      </c>
      <c r="P560" s="0" t="n">
        <v>19329.66</v>
      </c>
      <c r="Q560" s="0" t="n">
        <v>22746.195</v>
      </c>
      <c r="S560" s="0" t="s">
        <v>303</v>
      </c>
    </row>
    <row r="561" customFormat="false" ht="14" hidden="false" customHeight="false" outlineLevel="0" collapsed="false">
      <c r="A561" s="0" t="str">
        <f aca="false">SUBSTITUTE(C561&amp;D561&amp;E561&amp;F561&amp;G561&amp;H561&amp;I561," ","")</f>
        <v>AgenteenlaEntidadCompradoraoBackOfficeAgentegeneralHoraextranocturna PlatinoZona3NANA</v>
      </c>
      <c r="B561" s="0" t="s">
        <v>898</v>
      </c>
      <c r="C561" s="0" t="s">
        <v>196</v>
      </c>
      <c r="D561" s="0" t="s">
        <v>58</v>
      </c>
      <c r="E561" s="0" t="s">
        <v>197</v>
      </c>
      <c r="F561" s="0" t="s">
        <v>198</v>
      </c>
      <c r="G561" s="0" t="s">
        <v>390</v>
      </c>
      <c r="H561" s="0" t="s">
        <v>35</v>
      </c>
      <c r="I561" s="0" t="s">
        <v>35</v>
      </c>
      <c r="J561" s="0" t="s">
        <v>325</v>
      </c>
      <c r="K561" s="0" t="n">
        <v>19340.8968347858</v>
      </c>
      <c r="L561" s="0" t="n">
        <v>24893.82</v>
      </c>
      <c r="M561" s="0" t="n">
        <v>28906.3479958844</v>
      </c>
      <c r="N561" s="0" t="n">
        <v>16694.55</v>
      </c>
      <c r="O561" s="0" t="n">
        <v>18732.465</v>
      </c>
      <c r="P561" s="0" t="n">
        <v>23791.545</v>
      </c>
      <c r="Q561" s="0" t="n">
        <v>31571.64</v>
      </c>
      <c r="S561" s="0" t="s">
        <v>303</v>
      </c>
    </row>
    <row r="562" customFormat="false" ht="14" hidden="false" customHeight="false" outlineLevel="0" collapsed="false">
      <c r="A562" s="0" t="str">
        <f aca="false">SUBSTITUTE(C562&amp;D562&amp;E562&amp;F562&amp;G562&amp;H562&amp;I562," ","")</f>
        <v>AgenteenlaEntidadCompradoraoBackOfficeAgentegeneralHoraextradominicalyfestivoPlatinoZona3NANA</v>
      </c>
      <c r="B562" s="0" t="s">
        <v>899</v>
      </c>
      <c r="C562" s="0" t="s">
        <v>196</v>
      </c>
      <c r="D562" s="0" t="s">
        <v>58</v>
      </c>
      <c r="E562" s="0" t="s">
        <v>194</v>
      </c>
      <c r="F562" s="0" t="s">
        <v>198</v>
      </c>
      <c r="G562" s="0" t="s">
        <v>390</v>
      </c>
      <c r="H562" s="0" t="s">
        <v>35</v>
      </c>
      <c r="I562" s="0" t="s">
        <v>35</v>
      </c>
      <c r="J562" s="0" t="s">
        <v>325</v>
      </c>
      <c r="K562" s="0" t="n">
        <v>24367.6313977513</v>
      </c>
      <c r="L562" s="0" t="n">
        <v>28450.08</v>
      </c>
      <c r="M562" s="0" t="n">
        <v>33035.8262810107</v>
      </c>
      <c r="N562" s="0" t="n">
        <v>23848.47</v>
      </c>
      <c r="O562" s="0" t="n">
        <v>21308.58</v>
      </c>
      <c r="P562" s="0" t="n">
        <v>26023.005</v>
      </c>
      <c r="Q562" s="0" t="n">
        <v>35147.565</v>
      </c>
      <c r="S562" s="0" t="s">
        <v>303</v>
      </c>
    </row>
    <row r="563" customFormat="false" ht="14" hidden="false" customHeight="false" outlineLevel="0" collapsed="false">
      <c r="A563" s="0" t="str">
        <f aca="false">SUBSTITUTE(C563&amp;D563&amp;E563&amp;F563&amp;G563&amp;H563&amp;I563," ","")</f>
        <v>AgenteenlaEntidadCompradoraoBackOfficeAgentegeneralServicio7x24PlatinoZona3NANA</v>
      </c>
      <c r="B563" s="0" t="s">
        <v>900</v>
      </c>
      <c r="C563" s="0" t="s">
        <v>196</v>
      </c>
      <c r="D563" s="0" t="s">
        <v>58</v>
      </c>
      <c r="E563" s="0" t="s">
        <v>55</v>
      </c>
      <c r="F563" s="0" t="s">
        <v>198</v>
      </c>
      <c r="G563" s="0" t="s">
        <v>390</v>
      </c>
      <c r="H563" s="0" t="s">
        <v>35</v>
      </c>
      <c r="I563" s="0" t="s">
        <v>35</v>
      </c>
      <c r="J563" s="0" t="s">
        <v>305</v>
      </c>
      <c r="K563" s="0" t="n">
        <v>8864272.27323963</v>
      </c>
      <c r="L563" s="0" t="n">
        <v>14379587.235</v>
      </c>
      <c r="M563" s="0" t="n">
        <v>16854183.3882915</v>
      </c>
      <c r="N563" s="0" t="n">
        <v>12627444.015</v>
      </c>
      <c r="O563" s="0" t="n">
        <v>12708447.255</v>
      </c>
      <c r="P563" s="0" t="n">
        <v>21108469.995</v>
      </c>
      <c r="Q563" s="0" t="n">
        <v>14644616.58</v>
      </c>
      <c r="S563" s="0" t="s">
        <v>303</v>
      </c>
    </row>
    <row r="564" customFormat="false" ht="14" hidden="false" customHeight="false" outlineLevel="0" collapsed="false">
      <c r="A564" s="0" t="str">
        <f aca="false">SUBSTITUTE(C564&amp;D564&amp;E564&amp;F564&amp;G564&amp;H564&amp;I564," ","")</f>
        <v>AgenteenlaEntidadCompradoraoBackOfficeAgentetécnicoJornadaOrdinariaPlataZona1NANA</v>
      </c>
      <c r="B564" s="0" t="s">
        <v>901</v>
      </c>
      <c r="C564" s="0" t="s">
        <v>196</v>
      </c>
      <c r="D564" s="0" t="s">
        <v>52</v>
      </c>
      <c r="E564" s="0" t="s">
        <v>53</v>
      </c>
      <c r="F564" s="0" t="s">
        <v>195</v>
      </c>
      <c r="G564" s="0" t="s">
        <v>379</v>
      </c>
      <c r="H564" s="0" t="s">
        <v>35</v>
      </c>
      <c r="I564" s="0" t="s">
        <v>35</v>
      </c>
      <c r="J564" s="0" t="s">
        <v>36</v>
      </c>
      <c r="K564" s="0" t="n">
        <v>3436063.17390198</v>
      </c>
      <c r="L564" s="0" t="n">
        <v>3728151.765</v>
      </c>
      <c r="M564" s="0" t="n">
        <v>4893029.59144671</v>
      </c>
      <c r="N564" s="0" t="n">
        <v>3943740.195</v>
      </c>
      <c r="O564" s="0" t="n">
        <v>4420670.265</v>
      </c>
      <c r="P564" s="0" t="n">
        <v>4973307.48</v>
      </c>
      <c r="Q564" s="0" t="n">
        <v>4186246.905</v>
      </c>
      <c r="S564" s="0" t="s">
        <v>303</v>
      </c>
    </row>
    <row r="565" customFormat="false" ht="14" hidden="false" customHeight="false" outlineLevel="0" collapsed="false">
      <c r="A565" s="0" t="str">
        <f aca="false">SUBSTITUTE(C565&amp;D565&amp;E565&amp;F565&amp;G565&amp;H565&amp;I565," ","")</f>
        <v>AgenteenlaEntidadCompradoraoBackOfficeAgentetécnicoHoraextradiurnaPlataZona1NANA</v>
      </c>
      <c r="B565" s="0" t="s">
        <v>902</v>
      </c>
      <c r="C565" s="0" t="s">
        <v>196</v>
      </c>
      <c r="D565" s="0" t="s">
        <v>52</v>
      </c>
      <c r="E565" s="0" t="s">
        <v>192</v>
      </c>
      <c r="F565" s="0" t="s">
        <v>195</v>
      </c>
      <c r="G565" s="0" t="s">
        <v>379</v>
      </c>
      <c r="H565" s="0" t="s">
        <v>35</v>
      </c>
      <c r="I565" s="0" t="s">
        <v>35</v>
      </c>
      <c r="J565" s="0" t="s">
        <v>325</v>
      </c>
      <c r="K565" s="0" t="n">
        <v>17459.3308979712</v>
      </c>
      <c r="L565" s="0" t="n">
        <v>20317.05</v>
      </c>
      <c r="M565" s="0" t="n">
        <v>31855.6614026479</v>
      </c>
      <c r="N565" s="0" t="n">
        <v>15899.67</v>
      </c>
      <c r="O565" s="0" t="n">
        <v>17467.695</v>
      </c>
      <c r="P565" s="0" t="n">
        <v>22298.04</v>
      </c>
      <c r="Q565" s="0" t="n">
        <v>26701.965</v>
      </c>
      <c r="S565" s="0" t="s">
        <v>303</v>
      </c>
    </row>
    <row r="566" customFormat="false" ht="14" hidden="false" customHeight="false" outlineLevel="0" collapsed="false">
      <c r="A566" s="0" t="str">
        <f aca="false">SUBSTITUTE(C566&amp;D566&amp;E566&amp;F566&amp;G566&amp;H566&amp;I566," ","")</f>
        <v>AgenteenlaEntidadCompradoraoBackOfficeAgentetécnicoHoraextranocturna PlataZona1NANA</v>
      </c>
      <c r="B566" s="0" t="s">
        <v>903</v>
      </c>
      <c r="C566" s="0" t="s">
        <v>196</v>
      </c>
      <c r="D566" s="0" t="s">
        <v>52</v>
      </c>
      <c r="E566" s="0" t="s">
        <v>197</v>
      </c>
      <c r="F566" s="0" t="s">
        <v>195</v>
      </c>
      <c r="G566" s="0" t="s">
        <v>379</v>
      </c>
      <c r="H566" s="0" t="s">
        <v>35</v>
      </c>
      <c r="I566" s="0" t="s">
        <v>35</v>
      </c>
      <c r="J566" s="0" t="s">
        <v>325</v>
      </c>
      <c r="K566" s="0" t="n">
        <v>23744.1329113971</v>
      </c>
      <c r="L566" s="0" t="n">
        <v>28443.87</v>
      </c>
      <c r="M566" s="0" t="n">
        <v>44597.925963707</v>
      </c>
      <c r="N566" s="0" t="n">
        <v>22258.71</v>
      </c>
      <c r="O566" s="0" t="n">
        <v>24175.53</v>
      </c>
      <c r="P566" s="0" t="n">
        <v>27785.61</v>
      </c>
      <c r="Q566" s="0" t="n">
        <v>37062.315</v>
      </c>
      <c r="S566" s="0" t="s">
        <v>303</v>
      </c>
    </row>
    <row r="567" customFormat="false" ht="14" hidden="false" customHeight="false" outlineLevel="0" collapsed="false">
      <c r="A567" s="0" t="str">
        <f aca="false">SUBSTITUTE(C567&amp;D567&amp;E567&amp;F567&amp;G567&amp;H567&amp;I567," ","")</f>
        <v>AgenteenlaEntidadCompradoraoBackOfficeAgentetécnicoHoraextradominicalyfestivoPlataZona1NANA</v>
      </c>
      <c r="B567" s="0" t="s">
        <v>904</v>
      </c>
      <c r="C567" s="0" t="s">
        <v>196</v>
      </c>
      <c r="D567" s="0" t="s">
        <v>52</v>
      </c>
      <c r="E567" s="0" t="s">
        <v>194</v>
      </c>
      <c r="F567" s="0" t="s">
        <v>195</v>
      </c>
      <c r="G567" s="0" t="s">
        <v>379</v>
      </c>
      <c r="H567" s="0" t="s">
        <v>35</v>
      </c>
      <c r="I567" s="0" t="s">
        <v>35</v>
      </c>
      <c r="J567" s="0" t="s">
        <v>325</v>
      </c>
      <c r="K567" s="0" t="n">
        <v>30028.934924823</v>
      </c>
      <c r="L567" s="0" t="n">
        <v>32507.28</v>
      </c>
      <c r="M567" s="0" t="n">
        <v>50969.0582442366</v>
      </c>
      <c r="N567" s="0" t="n">
        <v>31798.305</v>
      </c>
      <c r="O567" s="0" t="n">
        <v>27529.965</v>
      </c>
      <c r="P567" s="0" t="n">
        <v>30530.43</v>
      </c>
      <c r="Q567" s="0" t="n">
        <v>41259.24</v>
      </c>
      <c r="S567" s="0" t="s">
        <v>303</v>
      </c>
    </row>
    <row r="568" customFormat="false" ht="14" hidden="false" customHeight="false" outlineLevel="0" collapsed="false">
      <c r="A568" s="0" t="str">
        <f aca="false">SUBSTITUTE(C568&amp;D568&amp;E568&amp;F568&amp;G568&amp;H568&amp;I568," ","")</f>
        <v>AgenteenlaEntidadCompradoraoBackOfficeAgentetécnicoServicio7x24PlataZona1NANA</v>
      </c>
      <c r="B568" s="0" t="s">
        <v>905</v>
      </c>
      <c r="C568" s="0" t="s">
        <v>196</v>
      </c>
      <c r="D568" s="0" t="s">
        <v>52</v>
      </c>
      <c r="E568" s="0" t="s">
        <v>55</v>
      </c>
      <c r="F568" s="0" t="s">
        <v>195</v>
      </c>
      <c r="G568" s="0" t="s">
        <v>379</v>
      </c>
      <c r="H568" s="0" t="s">
        <v>35</v>
      </c>
      <c r="I568" s="0" t="s">
        <v>35</v>
      </c>
      <c r="J568" s="0" t="s">
        <v>305</v>
      </c>
      <c r="K568" s="0" t="n">
        <v>10977825.5900131</v>
      </c>
      <c r="L568" s="0" t="n">
        <v>16771420.485</v>
      </c>
      <c r="M568" s="0" t="n">
        <v>19694444.105573</v>
      </c>
      <c r="N568" s="0" t="n">
        <v>15625698.255</v>
      </c>
      <c r="O568" s="0" t="n">
        <v>15971265.09</v>
      </c>
      <c r="P568" s="0" t="n">
        <v>23455677.15</v>
      </c>
      <c r="Q568" s="0" t="n">
        <v>17126995.77</v>
      </c>
      <c r="S568" s="0" t="s">
        <v>303</v>
      </c>
    </row>
    <row r="569" customFormat="false" ht="14" hidden="false" customHeight="false" outlineLevel="0" collapsed="false">
      <c r="A569" s="0" t="str">
        <f aca="false">SUBSTITUTE(C569&amp;D569&amp;E569&amp;F569&amp;G569&amp;H569&amp;I569," ","")</f>
        <v>AgenteenlaEntidadCompradoraoBackOfficeAgentetécnicoJornadaOrdinariaOroZona1NANA</v>
      </c>
      <c r="B569" s="0" t="s">
        <v>906</v>
      </c>
      <c r="C569" s="0" t="s">
        <v>196</v>
      </c>
      <c r="D569" s="0" t="s">
        <v>52</v>
      </c>
      <c r="E569" s="0" t="s">
        <v>53</v>
      </c>
      <c r="F569" s="0" t="s">
        <v>54</v>
      </c>
      <c r="G569" s="0" t="s">
        <v>379</v>
      </c>
      <c r="H569" s="0" t="s">
        <v>35</v>
      </c>
      <c r="I569" s="0" t="s">
        <v>35</v>
      </c>
      <c r="J569" s="0" t="s">
        <v>36</v>
      </c>
      <c r="K569" s="0" t="n">
        <v>3436063.17390198</v>
      </c>
      <c r="L569" s="0" t="n">
        <v>3802715.235</v>
      </c>
      <c r="M569" s="0" t="n">
        <v>5033110.59893159</v>
      </c>
      <c r="N569" s="0" t="n">
        <v>3964214.565</v>
      </c>
      <c r="O569" s="0" t="n">
        <v>4420670.265</v>
      </c>
      <c r="P569" s="0" t="n">
        <v>5078008.08</v>
      </c>
      <c r="Q569" s="0" t="n">
        <v>4371834.825</v>
      </c>
      <c r="S569" s="0" t="s">
        <v>303</v>
      </c>
    </row>
    <row r="570" customFormat="false" ht="14" hidden="false" customHeight="false" outlineLevel="0" collapsed="false">
      <c r="A570" s="0" t="str">
        <f aca="false">SUBSTITUTE(C570&amp;D570&amp;E570&amp;F570&amp;G570&amp;H570&amp;I570," ","")</f>
        <v>AgenteenlaEntidadCompradoraoBackOfficeAgentetécnicoHoraextradiurnaOroZona1NANA</v>
      </c>
      <c r="B570" s="0" t="s">
        <v>907</v>
      </c>
      <c r="C570" s="0" t="s">
        <v>196</v>
      </c>
      <c r="D570" s="0" t="s">
        <v>52</v>
      </c>
      <c r="E570" s="0" t="s">
        <v>192</v>
      </c>
      <c r="F570" s="0" t="s">
        <v>54</v>
      </c>
      <c r="G570" s="0" t="s">
        <v>379</v>
      </c>
      <c r="H570" s="0" t="s">
        <v>35</v>
      </c>
      <c r="I570" s="0" t="s">
        <v>35</v>
      </c>
      <c r="J570" s="0" t="s">
        <v>325</v>
      </c>
      <c r="K570" s="0" t="n">
        <v>17459.3308979712</v>
      </c>
      <c r="L570" s="0" t="n">
        <v>20723.805</v>
      </c>
      <c r="M570" s="0" t="n">
        <v>32767.6471284609</v>
      </c>
      <c r="N570" s="0" t="n">
        <v>15899.67</v>
      </c>
      <c r="O570" s="0" t="n">
        <v>17467.695</v>
      </c>
      <c r="P570" s="0" t="n">
        <v>22767.93</v>
      </c>
      <c r="Q570" s="0" t="n">
        <v>27886.005</v>
      </c>
      <c r="S570" s="0" t="s">
        <v>303</v>
      </c>
    </row>
    <row r="571" customFormat="false" ht="14" hidden="false" customHeight="false" outlineLevel="0" collapsed="false">
      <c r="A571" s="0" t="str">
        <f aca="false">SUBSTITUTE(C571&amp;D571&amp;E571&amp;F571&amp;G571&amp;H571&amp;I571," ","")</f>
        <v>AgenteenlaEntidadCompradoraoBackOfficeAgentetécnicoHoraextranocturna OroZona1NANA</v>
      </c>
      <c r="B571" s="0" t="s">
        <v>908</v>
      </c>
      <c r="C571" s="0" t="s">
        <v>196</v>
      </c>
      <c r="D571" s="0" t="s">
        <v>52</v>
      </c>
      <c r="E571" s="0" t="s">
        <v>197</v>
      </c>
      <c r="F571" s="0" t="s">
        <v>54</v>
      </c>
      <c r="G571" s="0" t="s">
        <v>379</v>
      </c>
      <c r="H571" s="0" t="s">
        <v>35</v>
      </c>
      <c r="I571" s="0" t="s">
        <v>35</v>
      </c>
      <c r="J571" s="0" t="s">
        <v>325</v>
      </c>
      <c r="K571" s="0" t="n">
        <v>23744.1329113971</v>
      </c>
      <c r="L571" s="0" t="n">
        <v>29013.12</v>
      </c>
      <c r="M571" s="0" t="n">
        <v>45874.7059798452</v>
      </c>
      <c r="N571" s="0" t="n">
        <v>22258.71</v>
      </c>
      <c r="O571" s="0" t="n">
        <v>24175.53</v>
      </c>
      <c r="P571" s="0" t="n">
        <v>28371.42</v>
      </c>
      <c r="Q571" s="0" t="n">
        <v>38704.86</v>
      </c>
      <c r="S571" s="0" t="s">
        <v>303</v>
      </c>
    </row>
    <row r="572" customFormat="false" ht="14" hidden="false" customHeight="false" outlineLevel="0" collapsed="false">
      <c r="A572" s="0" t="str">
        <f aca="false">SUBSTITUTE(C572&amp;D572&amp;E572&amp;F572&amp;G572&amp;H572&amp;I572," ","")</f>
        <v>AgenteenlaEntidadCompradoraoBackOfficeAgentetécnicoHoraextradominicalyfestivoOroZona1NANA</v>
      </c>
      <c r="B572" s="0" t="s">
        <v>909</v>
      </c>
      <c r="C572" s="0" t="s">
        <v>196</v>
      </c>
      <c r="D572" s="0" t="s">
        <v>52</v>
      </c>
      <c r="E572" s="0" t="s">
        <v>194</v>
      </c>
      <c r="F572" s="0" t="s">
        <v>54</v>
      </c>
      <c r="G572" s="0" t="s">
        <v>379</v>
      </c>
      <c r="H572" s="0" t="s">
        <v>35</v>
      </c>
      <c r="I572" s="0" t="s">
        <v>35</v>
      </c>
      <c r="J572" s="0" t="s">
        <v>325</v>
      </c>
      <c r="K572" s="0" t="n">
        <v>30028.934924823</v>
      </c>
      <c r="L572" s="0" t="n">
        <v>33158.295</v>
      </c>
      <c r="M572" s="0" t="n">
        <v>52428.2354055374</v>
      </c>
      <c r="N572" s="0" t="n">
        <v>31798.305</v>
      </c>
      <c r="O572" s="0" t="n">
        <v>27529.965</v>
      </c>
      <c r="P572" s="0" t="n">
        <v>31173.165</v>
      </c>
      <c r="Q572" s="0" t="n">
        <v>43089.12</v>
      </c>
      <c r="S572" s="0" t="s">
        <v>303</v>
      </c>
    </row>
    <row r="573" customFormat="false" ht="14" hidden="false" customHeight="false" outlineLevel="0" collapsed="false">
      <c r="A573" s="0" t="str">
        <f aca="false">SUBSTITUTE(C573&amp;D573&amp;E573&amp;F573&amp;G573&amp;H573&amp;I573," ","")</f>
        <v>AgenteenlaEntidadCompradoraoBackOfficeAgentetécnicoServicio7x24OroZona1NANA</v>
      </c>
      <c r="B573" s="0" t="s">
        <v>910</v>
      </c>
      <c r="C573" s="0" t="s">
        <v>196</v>
      </c>
      <c r="D573" s="0" t="s">
        <v>52</v>
      </c>
      <c r="E573" s="0" t="s">
        <v>55</v>
      </c>
      <c r="F573" s="0" t="s">
        <v>54</v>
      </c>
      <c r="G573" s="0" t="s">
        <v>379</v>
      </c>
      <c r="H573" s="0" t="s">
        <v>35</v>
      </c>
      <c r="I573" s="0" t="s">
        <v>35</v>
      </c>
      <c r="J573" s="0" t="s">
        <v>305</v>
      </c>
      <c r="K573" s="0" t="n">
        <v>10977825.5900131</v>
      </c>
      <c r="L573" s="0" t="n">
        <v>17106849.495</v>
      </c>
      <c r="M573" s="0" t="n">
        <v>20258270.1606996</v>
      </c>
      <c r="N573" s="0" t="n">
        <v>15687115.155</v>
      </c>
      <c r="O573" s="0" t="n">
        <v>15971265.09</v>
      </c>
      <c r="P573" s="0" t="n">
        <v>23949480.825</v>
      </c>
      <c r="Q573" s="0" t="n">
        <v>17886283.155</v>
      </c>
      <c r="S573" s="0" t="s">
        <v>303</v>
      </c>
    </row>
    <row r="574" customFormat="false" ht="14" hidden="false" customHeight="false" outlineLevel="0" collapsed="false">
      <c r="A574" s="0" t="str">
        <f aca="false">SUBSTITUTE(C574&amp;D574&amp;E574&amp;F574&amp;G574&amp;H574&amp;I574," ","")</f>
        <v>AgenteenlaEntidadCompradoraoBackOfficeAgentetécnicoJornadaOrdinariaPlatinoZona1NANA</v>
      </c>
      <c r="B574" s="0" t="s">
        <v>911</v>
      </c>
      <c r="C574" s="0" t="s">
        <v>196</v>
      </c>
      <c r="D574" s="0" t="s">
        <v>52</v>
      </c>
      <c r="E574" s="0" t="s">
        <v>53</v>
      </c>
      <c r="F574" s="0" t="s">
        <v>198</v>
      </c>
      <c r="G574" s="0" t="s">
        <v>379</v>
      </c>
      <c r="H574" s="0" t="s">
        <v>35</v>
      </c>
      <c r="I574" s="0" t="s">
        <v>35</v>
      </c>
      <c r="J574" s="0" t="s">
        <v>36</v>
      </c>
      <c r="K574" s="0" t="n">
        <v>3436063.17390198</v>
      </c>
      <c r="L574" s="0" t="n">
        <v>3914559.405</v>
      </c>
      <c r="M574" s="0" t="n">
        <v>5181448.66550782</v>
      </c>
      <c r="N574" s="0" t="n">
        <v>3984688.935</v>
      </c>
      <c r="O574" s="0" t="n">
        <v>4420670.265</v>
      </c>
      <c r="P574" s="0" t="n">
        <v>5187213</v>
      </c>
      <c r="Q574" s="0" t="n">
        <v>4646490.705</v>
      </c>
      <c r="S574" s="0" t="s">
        <v>303</v>
      </c>
    </row>
    <row r="575" customFormat="false" ht="14" hidden="false" customHeight="false" outlineLevel="0" collapsed="false">
      <c r="A575" s="0" t="str">
        <f aca="false">SUBSTITUTE(C575&amp;D575&amp;E575&amp;F575&amp;G575&amp;H575&amp;I575," ","")</f>
        <v>AgenteenlaEntidadCompradoraoBackOfficeAgentetécnicoHoraextradiurnaPlatinoZona1NANA</v>
      </c>
      <c r="B575" s="0" t="s">
        <v>912</v>
      </c>
      <c r="C575" s="0" t="s">
        <v>196</v>
      </c>
      <c r="D575" s="0" t="s">
        <v>52</v>
      </c>
      <c r="E575" s="0" t="s">
        <v>192</v>
      </c>
      <c r="F575" s="0" t="s">
        <v>198</v>
      </c>
      <c r="G575" s="0" t="s">
        <v>379</v>
      </c>
      <c r="H575" s="0" t="s">
        <v>35</v>
      </c>
      <c r="I575" s="0" t="s">
        <v>35</v>
      </c>
      <c r="J575" s="0" t="s">
        <v>325</v>
      </c>
      <c r="K575" s="0" t="n">
        <v>17459.3308979712</v>
      </c>
      <c r="L575" s="0" t="n">
        <v>21333.42</v>
      </c>
      <c r="M575" s="0" t="n">
        <v>33733.3897493999</v>
      </c>
      <c r="N575" s="0" t="n">
        <v>15899.67</v>
      </c>
      <c r="O575" s="0" t="n">
        <v>17467.695</v>
      </c>
      <c r="P575" s="0" t="n">
        <v>23257.485</v>
      </c>
      <c r="Q575" s="0" t="n">
        <v>29638.26</v>
      </c>
      <c r="S575" s="0" t="s">
        <v>303</v>
      </c>
    </row>
    <row r="576" customFormat="false" ht="14" hidden="false" customHeight="false" outlineLevel="0" collapsed="false">
      <c r="A576" s="0" t="str">
        <f aca="false">SUBSTITUTE(C576&amp;D576&amp;E576&amp;F576&amp;G576&amp;H576&amp;I576," ","")</f>
        <v>AgenteenlaEntidadCompradoraoBackOfficeAgentetécnicoHoraextranocturna PlatinoZona1NANA</v>
      </c>
      <c r="B576" s="0" t="s">
        <v>913</v>
      </c>
      <c r="C576" s="0" t="s">
        <v>196</v>
      </c>
      <c r="D576" s="0" t="s">
        <v>52</v>
      </c>
      <c r="E576" s="0" t="s">
        <v>197</v>
      </c>
      <c r="F576" s="0" t="s">
        <v>198</v>
      </c>
      <c r="G576" s="0" t="s">
        <v>379</v>
      </c>
      <c r="H576" s="0" t="s">
        <v>35</v>
      </c>
      <c r="I576" s="0" t="s">
        <v>35</v>
      </c>
      <c r="J576" s="0" t="s">
        <v>325</v>
      </c>
      <c r="K576" s="0" t="n">
        <v>23744.1329113971</v>
      </c>
      <c r="L576" s="0" t="n">
        <v>29866.995</v>
      </c>
      <c r="M576" s="0" t="n">
        <v>47226.7456491598</v>
      </c>
      <c r="N576" s="0" t="n">
        <v>22258.71</v>
      </c>
      <c r="O576" s="0" t="n">
        <v>24175.53</v>
      </c>
      <c r="P576" s="0" t="n">
        <v>28981.035</v>
      </c>
      <c r="Q576" s="0" t="n">
        <v>41137.11</v>
      </c>
      <c r="S576" s="0" t="s">
        <v>303</v>
      </c>
    </row>
    <row r="577" customFormat="false" ht="14" hidden="false" customHeight="false" outlineLevel="0" collapsed="false">
      <c r="A577" s="0" t="str">
        <f aca="false">SUBSTITUTE(C577&amp;D577&amp;E577&amp;F577&amp;G577&amp;H577&amp;I577," ","")</f>
        <v>AgenteenlaEntidadCompradoraoBackOfficeAgentetécnicoHoraextradominicalyfestivoPlatinoZona1NANA</v>
      </c>
      <c r="B577" s="0" t="s">
        <v>914</v>
      </c>
      <c r="C577" s="0" t="s">
        <v>196</v>
      </c>
      <c r="D577" s="0" t="s">
        <v>52</v>
      </c>
      <c r="E577" s="0" t="s">
        <v>194</v>
      </c>
      <c r="F577" s="0" t="s">
        <v>198</v>
      </c>
      <c r="G577" s="0" t="s">
        <v>379</v>
      </c>
      <c r="H577" s="0" t="s">
        <v>35</v>
      </c>
      <c r="I577" s="0" t="s">
        <v>35</v>
      </c>
      <c r="J577" s="0" t="s">
        <v>325</v>
      </c>
      <c r="K577" s="0" t="n">
        <v>30028.934924823</v>
      </c>
      <c r="L577" s="0" t="n">
        <v>34133.265</v>
      </c>
      <c r="M577" s="0" t="n">
        <v>53973.4235990398</v>
      </c>
      <c r="N577" s="0" t="n">
        <v>31798.305</v>
      </c>
      <c r="O577" s="0" t="n">
        <v>27529.965</v>
      </c>
      <c r="P577" s="0" t="n">
        <v>31843.845</v>
      </c>
      <c r="Q577" s="0" t="n">
        <v>45795.645</v>
      </c>
      <c r="S577" s="0" t="s">
        <v>303</v>
      </c>
    </row>
    <row r="578" customFormat="false" ht="14" hidden="false" customHeight="false" outlineLevel="0" collapsed="false">
      <c r="A578" s="0" t="str">
        <f aca="false">SUBSTITUTE(C578&amp;D578&amp;E578&amp;F578&amp;G578&amp;H578&amp;I578," ","")</f>
        <v>AgenteenlaEntidadCompradoraoBackOfficeAgentetécnicoServicio7x24PlatinoZona1NANA</v>
      </c>
      <c r="B578" s="0" t="s">
        <v>915</v>
      </c>
      <c r="C578" s="0" t="s">
        <v>196</v>
      </c>
      <c r="D578" s="0" t="s">
        <v>52</v>
      </c>
      <c r="E578" s="0" t="s">
        <v>55</v>
      </c>
      <c r="F578" s="0" t="s">
        <v>198</v>
      </c>
      <c r="G578" s="0" t="s">
        <v>379</v>
      </c>
      <c r="H578" s="0" t="s">
        <v>35</v>
      </c>
      <c r="I578" s="0" t="s">
        <v>35</v>
      </c>
      <c r="J578" s="0" t="s">
        <v>305</v>
      </c>
      <c r="K578" s="0" t="n">
        <v>10977825.5900131</v>
      </c>
      <c r="L578" s="0" t="n">
        <v>17609991.975</v>
      </c>
      <c r="M578" s="0" t="n">
        <v>20855330.878669</v>
      </c>
      <c r="N578" s="0" t="n">
        <v>15748531.02</v>
      </c>
      <c r="O578" s="0" t="n">
        <v>15971265.09</v>
      </c>
      <c r="P578" s="0" t="n">
        <v>24464522.7</v>
      </c>
      <c r="Q578" s="0" t="n">
        <v>19009970.235</v>
      </c>
      <c r="S578" s="0" t="s">
        <v>303</v>
      </c>
    </row>
    <row r="579" customFormat="false" ht="14" hidden="false" customHeight="false" outlineLevel="0" collapsed="false">
      <c r="A579" s="0" t="str">
        <f aca="false">SUBSTITUTE(C579&amp;D579&amp;E579&amp;F579&amp;G579&amp;H579&amp;I579," ","")</f>
        <v>AgenteenlaEntidadCompradoraoBackOfficeAgentetécnicoJornadaOrdinariaPlataZona2NANA</v>
      </c>
      <c r="B579" s="0" t="s">
        <v>916</v>
      </c>
      <c r="C579" s="0" t="s">
        <v>196</v>
      </c>
      <c r="D579" s="0" t="s">
        <v>52</v>
      </c>
      <c r="E579" s="0" t="s">
        <v>53</v>
      </c>
      <c r="F579" s="0" t="s">
        <v>195</v>
      </c>
      <c r="G579" s="0" t="s">
        <v>385</v>
      </c>
      <c r="H579" s="0" t="s">
        <v>35</v>
      </c>
      <c r="I579" s="0" t="s">
        <v>35</v>
      </c>
      <c r="J579" s="0" t="s">
        <v>36</v>
      </c>
      <c r="K579" s="0" t="n">
        <v>3436063.17390198</v>
      </c>
      <c r="L579" s="0" t="n">
        <v>3839996.97</v>
      </c>
      <c r="M579" s="0" t="n">
        <v>4893029.59144671</v>
      </c>
      <c r="N579" s="0" t="n">
        <v>3968310.06</v>
      </c>
      <c r="O579" s="0" t="n">
        <v>4420670.265</v>
      </c>
      <c r="P579" s="0" t="n">
        <v>5285154.015</v>
      </c>
      <c r="Q579" s="0" t="n">
        <v>4186246.905</v>
      </c>
      <c r="S579" s="0" t="s">
        <v>303</v>
      </c>
    </row>
    <row r="580" customFormat="false" ht="14" hidden="false" customHeight="false" outlineLevel="0" collapsed="false">
      <c r="A580" s="0" t="str">
        <f aca="false">SUBSTITUTE(C580&amp;D580&amp;E580&amp;F580&amp;G580&amp;H580&amp;I580," ","")</f>
        <v>AgenteenlaEntidadCompradoraoBackOfficeAgentetécnicoHoraextradiurnaPlataZona2NANA</v>
      </c>
      <c r="B580" s="0" t="s">
        <v>917</v>
      </c>
      <c r="C580" s="0" t="s">
        <v>196</v>
      </c>
      <c r="D580" s="0" t="s">
        <v>52</v>
      </c>
      <c r="E580" s="0" t="s">
        <v>192</v>
      </c>
      <c r="F580" s="0" t="s">
        <v>195</v>
      </c>
      <c r="G580" s="0" t="s">
        <v>385</v>
      </c>
      <c r="H580" s="0" t="s">
        <v>35</v>
      </c>
      <c r="I580" s="0" t="s">
        <v>35</v>
      </c>
      <c r="J580" s="0" t="s">
        <v>325</v>
      </c>
      <c r="K580" s="0" t="n">
        <v>17459.3308979712</v>
      </c>
      <c r="L580" s="0" t="n">
        <v>20926.665</v>
      </c>
      <c r="M580" s="0" t="n">
        <v>31855.6614026479</v>
      </c>
      <c r="N580" s="0" t="n">
        <v>15899.67</v>
      </c>
      <c r="O580" s="0" t="n">
        <v>17467.695</v>
      </c>
      <c r="P580" s="0" t="n">
        <v>23696.325</v>
      </c>
      <c r="Q580" s="0" t="n">
        <v>26701.965</v>
      </c>
      <c r="S580" s="0" t="s">
        <v>303</v>
      </c>
    </row>
    <row r="581" customFormat="false" ht="14" hidden="false" customHeight="false" outlineLevel="0" collapsed="false">
      <c r="A581" s="0" t="str">
        <f aca="false">SUBSTITUTE(C581&amp;D581&amp;E581&amp;F581&amp;G581&amp;H581&amp;I581," ","")</f>
        <v>AgenteenlaEntidadCompradoraoBackOfficeAgentetécnicoHoraextranocturna PlataZona2NANA</v>
      </c>
      <c r="B581" s="0" t="s">
        <v>918</v>
      </c>
      <c r="C581" s="0" t="s">
        <v>196</v>
      </c>
      <c r="D581" s="0" t="s">
        <v>52</v>
      </c>
      <c r="E581" s="0" t="s">
        <v>197</v>
      </c>
      <c r="F581" s="0" t="s">
        <v>195</v>
      </c>
      <c r="G581" s="0" t="s">
        <v>385</v>
      </c>
      <c r="H581" s="0" t="s">
        <v>35</v>
      </c>
      <c r="I581" s="0" t="s">
        <v>35</v>
      </c>
      <c r="J581" s="0" t="s">
        <v>325</v>
      </c>
      <c r="K581" s="0" t="n">
        <v>23744.1329113971</v>
      </c>
      <c r="L581" s="0" t="n">
        <v>29297.745</v>
      </c>
      <c r="M581" s="0" t="n">
        <v>44597.925963707</v>
      </c>
      <c r="N581" s="0" t="n">
        <v>22258.71</v>
      </c>
      <c r="O581" s="0" t="n">
        <v>24175.53</v>
      </c>
      <c r="P581" s="0" t="n">
        <v>29528.55</v>
      </c>
      <c r="Q581" s="0" t="n">
        <v>37062.315</v>
      </c>
      <c r="S581" s="0" t="s">
        <v>303</v>
      </c>
    </row>
    <row r="582" customFormat="false" ht="14" hidden="false" customHeight="false" outlineLevel="0" collapsed="false">
      <c r="A582" s="0" t="str">
        <f aca="false">SUBSTITUTE(C582&amp;D582&amp;E582&amp;F582&amp;G582&amp;H582&amp;I582," ","")</f>
        <v>AgenteenlaEntidadCompradoraoBackOfficeAgentetécnicoHoraextradominicalyfestivoPlataZona2NANA</v>
      </c>
      <c r="B582" s="0" t="s">
        <v>919</v>
      </c>
      <c r="C582" s="0" t="s">
        <v>196</v>
      </c>
      <c r="D582" s="0" t="s">
        <v>52</v>
      </c>
      <c r="E582" s="0" t="s">
        <v>194</v>
      </c>
      <c r="F582" s="0" t="s">
        <v>195</v>
      </c>
      <c r="G582" s="0" t="s">
        <v>385</v>
      </c>
      <c r="H582" s="0" t="s">
        <v>35</v>
      </c>
      <c r="I582" s="0" t="s">
        <v>35</v>
      </c>
      <c r="J582" s="0" t="s">
        <v>325</v>
      </c>
      <c r="K582" s="0" t="n">
        <v>30028.934924823</v>
      </c>
      <c r="L582" s="0" t="n">
        <v>33483.285</v>
      </c>
      <c r="M582" s="0" t="n">
        <v>50969.0582442366</v>
      </c>
      <c r="N582" s="0" t="n">
        <v>31798.305</v>
      </c>
      <c r="O582" s="0" t="n">
        <v>27529.965</v>
      </c>
      <c r="P582" s="0" t="n">
        <v>32445.18</v>
      </c>
      <c r="Q582" s="0" t="n">
        <v>41259.24</v>
      </c>
      <c r="S582" s="0" t="s">
        <v>303</v>
      </c>
    </row>
    <row r="583" customFormat="false" ht="14" hidden="false" customHeight="false" outlineLevel="0" collapsed="false">
      <c r="A583" s="0" t="str">
        <f aca="false">SUBSTITUTE(C583&amp;D583&amp;E583&amp;F583&amp;G583&amp;H583&amp;I583," ","")</f>
        <v>AgenteenlaEntidadCompradoraoBackOfficeAgentetécnicoServicio7x24PlataZona2NANA</v>
      </c>
      <c r="B583" s="0" t="s">
        <v>920</v>
      </c>
      <c r="C583" s="0" t="s">
        <v>196</v>
      </c>
      <c r="D583" s="0" t="s">
        <v>52</v>
      </c>
      <c r="E583" s="0" t="s">
        <v>55</v>
      </c>
      <c r="F583" s="0" t="s">
        <v>195</v>
      </c>
      <c r="G583" s="0" t="s">
        <v>385</v>
      </c>
      <c r="H583" s="0" t="s">
        <v>35</v>
      </c>
      <c r="I583" s="0" t="s">
        <v>35</v>
      </c>
      <c r="J583" s="0" t="s">
        <v>305</v>
      </c>
      <c r="K583" s="0" t="n">
        <v>10977825.5900131</v>
      </c>
      <c r="L583" s="0" t="n">
        <v>17274564</v>
      </c>
      <c r="M583" s="0" t="n">
        <v>19694444.105573</v>
      </c>
      <c r="N583" s="0" t="n">
        <v>15699397.5</v>
      </c>
      <c r="O583" s="0" t="n">
        <v>15971265.09</v>
      </c>
      <c r="P583" s="0" t="n">
        <v>24926441.13</v>
      </c>
      <c r="Q583" s="0" t="n">
        <v>17126995.77</v>
      </c>
      <c r="S583" s="0" t="s">
        <v>303</v>
      </c>
    </row>
    <row r="584" customFormat="false" ht="14" hidden="false" customHeight="false" outlineLevel="0" collapsed="false">
      <c r="A584" s="0" t="str">
        <f aca="false">SUBSTITUTE(C584&amp;D584&amp;E584&amp;F584&amp;G584&amp;H584&amp;I584," ","")</f>
        <v>AgenteenlaEntidadCompradoraoBackOfficeAgentetécnicoJornadaOrdinariaOroZona2NANA</v>
      </c>
      <c r="B584" s="0" t="s">
        <v>921</v>
      </c>
      <c r="C584" s="0" t="s">
        <v>196</v>
      </c>
      <c r="D584" s="0" t="s">
        <v>52</v>
      </c>
      <c r="E584" s="0" t="s">
        <v>53</v>
      </c>
      <c r="F584" s="0" t="s">
        <v>54</v>
      </c>
      <c r="G584" s="0" t="s">
        <v>385</v>
      </c>
      <c r="H584" s="0" t="s">
        <v>35</v>
      </c>
      <c r="I584" s="0" t="s">
        <v>35</v>
      </c>
      <c r="J584" s="0" t="s">
        <v>36</v>
      </c>
      <c r="K584" s="0" t="n">
        <v>3436063.17390198</v>
      </c>
      <c r="L584" s="0" t="n">
        <v>3916797.075</v>
      </c>
      <c r="M584" s="0" t="n">
        <v>5033110.59893159</v>
      </c>
      <c r="N584" s="0" t="n">
        <v>3990012.975</v>
      </c>
      <c r="O584" s="0" t="n">
        <v>4420670.265</v>
      </c>
      <c r="P584" s="0" t="n">
        <v>5396419.62</v>
      </c>
      <c r="Q584" s="0" t="n">
        <v>4371834.825</v>
      </c>
      <c r="S584" s="0" t="s">
        <v>303</v>
      </c>
    </row>
    <row r="585" customFormat="false" ht="14" hidden="false" customHeight="false" outlineLevel="0" collapsed="false">
      <c r="A585" s="0" t="str">
        <f aca="false">SUBSTITUTE(C585&amp;D585&amp;E585&amp;F585&amp;G585&amp;H585&amp;I585," ","")</f>
        <v>AgenteenlaEntidadCompradoraoBackOfficeAgentetécnicoHoraextradiurnaOroZona2NANA</v>
      </c>
      <c r="B585" s="0" t="s">
        <v>922</v>
      </c>
      <c r="C585" s="0" t="s">
        <v>196</v>
      </c>
      <c r="D585" s="0" t="s">
        <v>52</v>
      </c>
      <c r="E585" s="0" t="s">
        <v>192</v>
      </c>
      <c r="F585" s="0" t="s">
        <v>54</v>
      </c>
      <c r="G585" s="0" t="s">
        <v>385</v>
      </c>
      <c r="H585" s="0" t="s">
        <v>35</v>
      </c>
      <c r="I585" s="0" t="s">
        <v>35</v>
      </c>
      <c r="J585" s="0" t="s">
        <v>325</v>
      </c>
      <c r="K585" s="0" t="n">
        <v>17459.3308979712</v>
      </c>
      <c r="L585" s="0" t="n">
        <v>21345.84</v>
      </c>
      <c r="M585" s="0" t="n">
        <v>32767.6471284609</v>
      </c>
      <c r="N585" s="0" t="n">
        <v>15899.67</v>
      </c>
      <c r="O585" s="0" t="n">
        <v>17467.695</v>
      </c>
      <c r="P585" s="0" t="n">
        <v>24195.195</v>
      </c>
      <c r="Q585" s="0" t="n">
        <v>27886.005</v>
      </c>
      <c r="S585" s="0" t="s">
        <v>303</v>
      </c>
    </row>
    <row r="586" customFormat="false" ht="14" hidden="false" customHeight="false" outlineLevel="0" collapsed="false">
      <c r="A586" s="0" t="str">
        <f aca="false">SUBSTITUTE(C586&amp;D586&amp;E586&amp;F586&amp;G586&amp;H586&amp;I586," ","")</f>
        <v>AgenteenlaEntidadCompradoraoBackOfficeAgentetécnicoHoraextranocturna OroZona2NANA</v>
      </c>
      <c r="B586" s="0" t="s">
        <v>923</v>
      </c>
      <c r="C586" s="0" t="s">
        <v>196</v>
      </c>
      <c r="D586" s="0" t="s">
        <v>52</v>
      </c>
      <c r="E586" s="0" t="s">
        <v>197</v>
      </c>
      <c r="F586" s="0" t="s">
        <v>54</v>
      </c>
      <c r="G586" s="0" t="s">
        <v>385</v>
      </c>
      <c r="H586" s="0" t="s">
        <v>35</v>
      </c>
      <c r="I586" s="0" t="s">
        <v>35</v>
      </c>
      <c r="J586" s="0" t="s">
        <v>325</v>
      </c>
      <c r="K586" s="0" t="n">
        <v>23744.1329113971</v>
      </c>
      <c r="L586" s="0" t="n">
        <v>29883.555</v>
      </c>
      <c r="M586" s="0" t="n">
        <v>45874.7059798452</v>
      </c>
      <c r="N586" s="0" t="n">
        <v>22258.71</v>
      </c>
      <c r="O586" s="0" t="n">
        <v>24175.53</v>
      </c>
      <c r="P586" s="0" t="n">
        <v>30149.55</v>
      </c>
      <c r="Q586" s="0" t="n">
        <v>38704.86</v>
      </c>
      <c r="S586" s="0" t="s">
        <v>303</v>
      </c>
    </row>
    <row r="587" customFormat="false" ht="14" hidden="false" customHeight="false" outlineLevel="0" collapsed="false">
      <c r="A587" s="0" t="str">
        <f aca="false">SUBSTITUTE(C587&amp;D587&amp;E587&amp;F587&amp;G587&amp;H587&amp;I587," ","")</f>
        <v>AgenteenlaEntidadCompradoraoBackOfficeAgentetécnicoHoraextradominicalyfestivoOroZona2NANA</v>
      </c>
      <c r="B587" s="0" t="s">
        <v>924</v>
      </c>
      <c r="C587" s="0" t="s">
        <v>196</v>
      </c>
      <c r="D587" s="0" t="s">
        <v>52</v>
      </c>
      <c r="E587" s="0" t="s">
        <v>194</v>
      </c>
      <c r="F587" s="0" t="s">
        <v>54</v>
      </c>
      <c r="G587" s="0" t="s">
        <v>385</v>
      </c>
      <c r="H587" s="0" t="s">
        <v>35</v>
      </c>
      <c r="I587" s="0" t="s">
        <v>35</v>
      </c>
      <c r="J587" s="0" t="s">
        <v>325</v>
      </c>
      <c r="K587" s="0" t="n">
        <v>30028.934924823</v>
      </c>
      <c r="L587" s="0" t="n">
        <v>34153.965</v>
      </c>
      <c r="M587" s="0" t="n">
        <v>52428.2354055374</v>
      </c>
      <c r="N587" s="0" t="n">
        <v>31798.305</v>
      </c>
      <c r="O587" s="0" t="n">
        <v>27529.965</v>
      </c>
      <c r="P587" s="0" t="n">
        <v>33128.28</v>
      </c>
      <c r="Q587" s="0" t="n">
        <v>43089.12</v>
      </c>
      <c r="S587" s="0" t="s">
        <v>303</v>
      </c>
    </row>
    <row r="588" customFormat="false" ht="14" hidden="false" customHeight="false" outlineLevel="0" collapsed="false">
      <c r="A588" s="0" t="str">
        <f aca="false">SUBSTITUTE(C588&amp;D588&amp;E588&amp;F588&amp;G588&amp;H588&amp;I588," ","")</f>
        <v>AgenteenlaEntidadCompradoraoBackOfficeAgentetécnicoServicio7x24OroZona2NANA</v>
      </c>
      <c r="B588" s="0" t="s">
        <v>925</v>
      </c>
      <c r="C588" s="0" t="s">
        <v>196</v>
      </c>
      <c r="D588" s="0" t="s">
        <v>52</v>
      </c>
      <c r="E588" s="0" t="s">
        <v>55</v>
      </c>
      <c r="F588" s="0" t="s">
        <v>54</v>
      </c>
      <c r="G588" s="0" t="s">
        <v>385</v>
      </c>
      <c r="H588" s="0" t="s">
        <v>35</v>
      </c>
      <c r="I588" s="0" t="s">
        <v>35</v>
      </c>
      <c r="J588" s="0" t="s">
        <v>305</v>
      </c>
      <c r="K588" s="0" t="n">
        <v>10977825.5900131</v>
      </c>
      <c r="L588" s="0" t="n">
        <v>17620055.28</v>
      </c>
      <c r="M588" s="0" t="n">
        <v>20258270.1606996</v>
      </c>
      <c r="N588" s="0" t="n">
        <v>15764500.035</v>
      </c>
      <c r="O588" s="0" t="n">
        <v>15971265.09</v>
      </c>
      <c r="P588" s="0" t="n">
        <v>25451208.9</v>
      </c>
      <c r="Q588" s="0" t="n">
        <v>17886283.155</v>
      </c>
      <c r="S588" s="0" t="s">
        <v>303</v>
      </c>
    </row>
    <row r="589" customFormat="false" ht="14" hidden="false" customHeight="false" outlineLevel="0" collapsed="false">
      <c r="A589" s="0" t="str">
        <f aca="false">SUBSTITUTE(C589&amp;D589&amp;E589&amp;F589&amp;G589&amp;H589&amp;I589," ","")</f>
        <v>AgenteenlaEntidadCompradoraoBackOfficeAgentetécnicoJornadaOrdinariaPlatinoZona2NANA</v>
      </c>
      <c r="B589" s="0" t="s">
        <v>926</v>
      </c>
      <c r="C589" s="0" t="s">
        <v>196</v>
      </c>
      <c r="D589" s="0" t="s">
        <v>52</v>
      </c>
      <c r="E589" s="0" t="s">
        <v>53</v>
      </c>
      <c r="F589" s="0" t="s">
        <v>198</v>
      </c>
      <c r="G589" s="0" t="s">
        <v>385</v>
      </c>
      <c r="H589" s="0" t="s">
        <v>35</v>
      </c>
      <c r="I589" s="0" t="s">
        <v>35</v>
      </c>
      <c r="J589" s="0" t="s">
        <v>36</v>
      </c>
      <c r="K589" s="0" t="n">
        <v>3436063.17390198</v>
      </c>
      <c r="L589" s="0" t="n">
        <v>4031996.715</v>
      </c>
      <c r="M589" s="0" t="n">
        <v>5181448.66550782</v>
      </c>
      <c r="N589" s="0" t="n">
        <v>4020322.95</v>
      </c>
      <c r="O589" s="0" t="n">
        <v>4420670.265</v>
      </c>
      <c r="P589" s="0" t="n">
        <v>5512472.1</v>
      </c>
      <c r="Q589" s="0" t="n">
        <v>4646490.705</v>
      </c>
      <c r="S589" s="0" t="s">
        <v>303</v>
      </c>
    </row>
    <row r="590" customFormat="false" ht="14" hidden="false" customHeight="false" outlineLevel="0" collapsed="false">
      <c r="A590" s="0" t="str">
        <f aca="false">SUBSTITUTE(C590&amp;D590&amp;E590&amp;F590&amp;G590&amp;H590&amp;I590," ","")</f>
        <v>AgenteenlaEntidadCompradoraoBackOfficeAgentetécnicoHoraextradiurnaPlatinoZona2NANA</v>
      </c>
      <c r="B590" s="0" t="s">
        <v>927</v>
      </c>
      <c r="C590" s="0" t="s">
        <v>196</v>
      </c>
      <c r="D590" s="0" t="s">
        <v>52</v>
      </c>
      <c r="E590" s="0" t="s">
        <v>192</v>
      </c>
      <c r="F590" s="0" t="s">
        <v>198</v>
      </c>
      <c r="G590" s="0" t="s">
        <v>385</v>
      </c>
      <c r="H590" s="0" t="s">
        <v>35</v>
      </c>
      <c r="I590" s="0" t="s">
        <v>35</v>
      </c>
      <c r="J590" s="0" t="s">
        <v>325</v>
      </c>
      <c r="K590" s="0" t="n">
        <v>17459.3308979712</v>
      </c>
      <c r="L590" s="0" t="n">
        <v>21974.085</v>
      </c>
      <c r="M590" s="0" t="n">
        <v>33733.3897493999</v>
      </c>
      <c r="N590" s="0" t="n">
        <v>15899.67</v>
      </c>
      <c r="O590" s="0" t="n">
        <v>17467.695</v>
      </c>
      <c r="P590" s="0" t="n">
        <v>24715.8</v>
      </c>
      <c r="Q590" s="0" t="n">
        <v>29638.26</v>
      </c>
      <c r="S590" s="0" t="s">
        <v>303</v>
      </c>
    </row>
    <row r="591" customFormat="false" ht="14" hidden="false" customHeight="false" outlineLevel="0" collapsed="false">
      <c r="A591" s="0" t="str">
        <f aca="false">SUBSTITUTE(C591&amp;D591&amp;E591&amp;F591&amp;G591&amp;H591&amp;I591," ","")</f>
        <v>AgenteenlaEntidadCompradoraoBackOfficeAgentetécnicoHoraextranocturna PlatinoZona2NANA</v>
      </c>
      <c r="B591" s="0" t="s">
        <v>928</v>
      </c>
      <c r="C591" s="0" t="s">
        <v>196</v>
      </c>
      <c r="D591" s="0" t="s">
        <v>52</v>
      </c>
      <c r="E591" s="0" t="s">
        <v>197</v>
      </c>
      <c r="F591" s="0" t="s">
        <v>198</v>
      </c>
      <c r="G591" s="0" t="s">
        <v>385</v>
      </c>
      <c r="H591" s="0" t="s">
        <v>35</v>
      </c>
      <c r="I591" s="0" t="s">
        <v>35</v>
      </c>
      <c r="J591" s="0" t="s">
        <v>325</v>
      </c>
      <c r="K591" s="0" t="n">
        <v>23744.1329113971</v>
      </c>
      <c r="L591" s="0" t="n">
        <v>30763.305</v>
      </c>
      <c r="M591" s="0" t="n">
        <v>47226.7456491598</v>
      </c>
      <c r="N591" s="0" t="n">
        <v>22258.71</v>
      </c>
      <c r="O591" s="0" t="n">
        <v>24175.53</v>
      </c>
      <c r="P591" s="0" t="n">
        <v>30798.495</v>
      </c>
      <c r="Q591" s="0" t="n">
        <v>41137.11</v>
      </c>
      <c r="S591" s="0" t="s">
        <v>303</v>
      </c>
    </row>
    <row r="592" customFormat="false" ht="14" hidden="false" customHeight="false" outlineLevel="0" collapsed="false">
      <c r="A592" s="0" t="str">
        <f aca="false">SUBSTITUTE(C592&amp;D592&amp;E592&amp;F592&amp;G592&amp;H592&amp;I592," ","")</f>
        <v>AgenteenlaEntidadCompradoraoBackOfficeAgentetécnicoHoraextradominicalyfestivoPlatinoZona2NANA</v>
      </c>
      <c r="B592" s="0" t="s">
        <v>929</v>
      </c>
      <c r="C592" s="0" t="s">
        <v>196</v>
      </c>
      <c r="D592" s="0" t="s">
        <v>52</v>
      </c>
      <c r="E592" s="0" t="s">
        <v>194</v>
      </c>
      <c r="F592" s="0" t="s">
        <v>198</v>
      </c>
      <c r="G592" s="0" t="s">
        <v>385</v>
      </c>
      <c r="H592" s="0" t="s">
        <v>35</v>
      </c>
      <c r="I592" s="0" t="s">
        <v>35</v>
      </c>
      <c r="J592" s="0" t="s">
        <v>325</v>
      </c>
      <c r="K592" s="0" t="n">
        <v>30028.934924823</v>
      </c>
      <c r="L592" s="0" t="n">
        <v>35157.915</v>
      </c>
      <c r="M592" s="0" t="n">
        <v>53973.4235990398</v>
      </c>
      <c r="N592" s="0" t="n">
        <v>31798.305</v>
      </c>
      <c r="O592" s="0" t="n">
        <v>27529.965</v>
      </c>
      <c r="P592" s="0" t="n">
        <v>33840.36</v>
      </c>
      <c r="Q592" s="0" t="n">
        <v>45795.645</v>
      </c>
      <c r="S592" s="0" t="s">
        <v>303</v>
      </c>
    </row>
    <row r="593" customFormat="false" ht="14" hidden="false" customHeight="false" outlineLevel="0" collapsed="false">
      <c r="A593" s="0" t="str">
        <f aca="false">SUBSTITUTE(C593&amp;D593&amp;E593&amp;F593&amp;G593&amp;H593&amp;I593," ","")</f>
        <v>AgenteenlaEntidadCompradoraoBackOfficeAgentetécnicoServicio7x24PlatinoZona2NANA</v>
      </c>
      <c r="B593" s="0" t="s">
        <v>930</v>
      </c>
      <c r="C593" s="0" t="s">
        <v>196</v>
      </c>
      <c r="D593" s="0" t="s">
        <v>52</v>
      </c>
      <c r="E593" s="0" t="s">
        <v>55</v>
      </c>
      <c r="F593" s="0" t="s">
        <v>198</v>
      </c>
      <c r="G593" s="0" t="s">
        <v>385</v>
      </c>
      <c r="H593" s="0" t="s">
        <v>35</v>
      </c>
      <c r="I593" s="0" t="s">
        <v>35</v>
      </c>
      <c r="J593" s="0" t="s">
        <v>305</v>
      </c>
      <c r="K593" s="0" t="n">
        <v>10977825.5900131</v>
      </c>
      <c r="L593" s="0" t="n">
        <v>18138292.2</v>
      </c>
      <c r="M593" s="0" t="n">
        <v>20855330.878669</v>
      </c>
      <c r="N593" s="0" t="n">
        <v>15865492.23</v>
      </c>
      <c r="O593" s="0" t="n">
        <v>15971265.09</v>
      </c>
      <c r="P593" s="0" t="n">
        <v>25998546.915</v>
      </c>
      <c r="Q593" s="0" t="n">
        <v>19009970.235</v>
      </c>
      <c r="S593" s="0" t="s">
        <v>303</v>
      </c>
    </row>
    <row r="594" customFormat="false" ht="14" hidden="false" customHeight="false" outlineLevel="0" collapsed="false">
      <c r="A594" s="0" t="str">
        <f aca="false">SUBSTITUTE(C594&amp;D594&amp;E594&amp;F594&amp;G594&amp;H594&amp;I594," ","")</f>
        <v>AgenteenlaEntidadCompradoraoBackOfficeAgentetécnicoJornadaOrdinariaPlataZona3NANA</v>
      </c>
      <c r="B594" s="0" t="s">
        <v>931</v>
      </c>
      <c r="C594" s="0" t="s">
        <v>196</v>
      </c>
      <c r="D594" s="0" t="s">
        <v>52</v>
      </c>
      <c r="E594" s="0" t="s">
        <v>53</v>
      </c>
      <c r="F594" s="0" t="s">
        <v>195</v>
      </c>
      <c r="G594" s="0" t="s">
        <v>390</v>
      </c>
      <c r="H594" s="0" t="s">
        <v>35</v>
      </c>
      <c r="I594" s="0" t="s">
        <v>35</v>
      </c>
      <c r="J594" s="0" t="s">
        <v>36</v>
      </c>
      <c r="K594" s="0" t="n">
        <v>3436063.17390198</v>
      </c>
      <c r="L594" s="0" t="n">
        <v>3914559.405</v>
      </c>
      <c r="M594" s="0" t="n">
        <v>4893029.59144671</v>
      </c>
      <c r="N594" s="0" t="n">
        <v>3984688.935</v>
      </c>
      <c r="O594" s="0" t="n">
        <v>4420670.265</v>
      </c>
      <c r="P594" s="0" t="n">
        <v>5310019.89</v>
      </c>
      <c r="Q594" s="0" t="n">
        <v>4186246.905</v>
      </c>
      <c r="S594" s="0" t="s">
        <v>303</v>
      </c>
    </row>
    <row r="595" customFormat="false" ht="14" hidden="false" customHeight="false" outlineLevel="0" collapsed="false">
      <c r="A595" s="0" t="str">
        <f aca="false">SUBSTITUTE(C595&amp;D595&amp;E595&amp;F595&amp;G595&amp;H595&amp;I595," ","")</f>
        <v>AgenteenlaEntidadCompradoraoBackOfficeAgentetécnicoHoraextradiurnaPlataZona3NANA</v>
      </c>
      <c r="B595" s="0" t="s">
        <v>932</v>
      </c>
      <c r="C595" s="0" t="s">
        <v>196</v>
      </c>
      <c r="D595" s="0" t="s">
        <v>52</v>
      </c>
      <c r="E595" s="0" t="s">
        <v>192</v>
      </c>
      <c r="F595" s="0" t="s">
        <v>195</v>
      </c>
      <c r="G595" s="0" t="s">
        <v>390</v>
      </c>
      <c r="H595" s="0" t="s">
        <v>35</v>
      </c>
      <c r="I595" s="0" t="s">
        <v>35</v>
      </c>
      <c r="J595" s="0" t="s">
        <v>325</v>
      </c>
      <c r="K595" s="0" t="n">
        <v>17459.3308979712</v>
      </c>
      <c r="L595" s="0" t="n">
        <v>21333.42</v>
      </c>
      <c r="M595" s="0" t="n">
        <v>31855.6614026479</v>
      </c>
      <c r="N595" s="0" t="n">
        <v>15899.67</v>
      </c>
      <c r="O595" s="0" t="n">
        <v>17467.695</v>
      </c>
      <c r="P595" s="0" t="n">
        <v>23808.105</v>
      </c>
      <c r="Q595" s="0" t="n">
        <v>26701.965</v>
      </c>
      <c r="S595" s="0" t="s">
        <v>303</v>
      </c>
    </row>
    <row r="596" customFormat="false" ht="14" hidden="false" customHeight="false" outlineLevel="0" collapsed="false">
      <c r="A596" s="0" t="str">
        <f aca="false">SUBSTITUTE(C596&amp;D596&amp;E596&amp;F596&amp;G596&amp;H596&amp;I596," ","")</f>
        <v>AgenteenlaEntidadCompradoraoBackOfficeAgentetécnicoHoraextranocturna PlataZona3NANA</v>
      </c>
      <c r="B596" s="0" t="s">
        <v>933</v>
      </c>
      <c r="C596" s="0" t="s">
        <v>196</v>
      </c>
      <c r="D596" s="0" t="s">
        <v>52</v>
      </c>
      <c r="E596" s="0" t="s">
        <v>197</v>
      </c>
      <c r="F596" s="0" t="s">
        <v>195</v>
      </c>
      <c r="G596" s="0" t="s">
        <v>390</v>
      </c>
      <c r="H596" s="0" t="s">
        <v>35</v>
      </c>
      <c r="I596" s="0" t="s">
        <v>35</v>
      </c>
      <c r="J596" s="0" t="s">
        <v>325</v>
      </c>
      <c r="K596" s="0" t="n">
        <v>23744.1329113971</v>
      </c>
      <c r="L596" s="0" t="n">
        <v>29866.995</v>
      </c>
      <c r="M596" s="0" t="n">
        <v>44597.925963707</v>
      </c>
      <c r="N596" s="0" t="n">
        <v>22258.71</v>
      </c>
      <c r="O596" s="0" t="n">
        <v>24175.53</v>
      </c>
      <c r="P596" s="0" t="n">
        <v>29667.24</v>
      </c>
      <c r="Q596" s="0" t="n">
        <v>37062.315</v>
      </c>
      <c r="S596" s="0" t="s">
        <v>303</v>
      </c>
    </row>
    <row r="597" customFormat="false" ht="14" hidden="false" customHeight="false" outlineLevel="0" collapsed="false">
      <c r="A597" s="0" t="str">
        <f aca="false">SUBSTITUTE(C597&amp;D597&amp;E597&amp;F597&amp;G597&amp;H597&amp;I597," ","")</f>
        <v>AgenteenlaEntidadCompradoraoBackOfficeAgentetécnicoHoraextradominicalyfestivoPlataZona3NANA</v>
      </c>
      <c r="B597" s="0" t="s">
        <v>934</v>
      </c>
      <c r="C597" s="0" t="s">
        <v>196</v>
      </c>
      <c r="D597" s="0" t="s">
        <v>52</v>
      </c>
      <c r="E597" s="0" t="s">
        <v>194</v>
      </c>
      <c r="F597" s="0" t="s">
        <v>195</v>
      </c>
      <c r="G597" s="0" t="s">
        <v>390</v>
      </c>
      <c r="H597" s="0" t="s">
        <v>35</v>
      </c>
      <c r="I597" s="0" t="s">
        <v>35</v>
      </c>
      <c r="J597" s="0" t="s">
        <v>325</v>
      </c>
      <c r="K597" s="0" t="n">
        <v>30028.934924823</v>
      </c>
      <c r="L597" s="0" t="n">
        <v>34133.265</v>
      </c>
      <c r="M597" s="0" t="n">
        <v>50969.0582442366</v>
      </c>
      <c r="N597" s="0" t="n">
        <v>31798.305</v>
      </c>
      <c r="O597" s="0" t="n">
        <v>27529.965</v>
      </c>
      <c r="P597" s="0" t="n">
        <v>32597.325</v>
      </c>
      <c r="Q597" s="0" t="n">
        <v>41259.24</v>
      </c>
      <c r="S597" s="0" t="s">
        <v>303</v>
      </c>
    </row>
    <row r="598" customFormat="false" ht="14" hidden="false" customHeight="false" outlineLevel="0" collapsed="false">
      <c r="A598" s="0" t="str">
        <f aca="false">SUBSTITUTE(C598&amp;D598&amp;E598&amp;F598&amp;G598&amp;H598&amp;I598," ","")</f>
        <v>AgenteenlaEntidadCompradoraoBackOfficeAgentetécnicoServicio7x24PlataZona3NANA</v>
      </c>
      <c r="B598" s="0" t="s">
        <v>935</v>
      </c>
      <c r="C598" s="0" t="s">
        <v>196</v>
      </c>
      <c r="D598" s="0" t="s">
        <v>52</v>
      </c>
      <c r="E598" s="0" t="s">
        <v>55</v>
      </c>
      <c r="F598" s="0" t="s">
        <v>195</v>
      </c>
      <c r="G598" s="0" t="s">
        <v>390</v>
      </c>
      <c r="H598" s="0" t="s">
        <v>35</v>
      </c>
      <c r="I598" s="0" t="s">
        <v>35</v>
      </c>
      <c r="J598" s="0" t="s">
        <v>305</v>
      </c>
      <c r="K598" s="0" t="n">
        <v>10977825.5900131</v>
      </c>
      <c r="L598" s="0" t="n">
        <v>17609991.975</v>
      </c>
      <c r="M598" s="0" t="n">
        <v>19694444.105573</v>
      </c>
      <c r="N598" s="0" t="n">
        <v>15748531.02</v>
      </c>
      <c r="O598" s="0" t="n">
        <v>15971265.09</v>
      </c>
      <c r="P598" s="0" t="n">
        <v>25043720.085</v>
      </c>
      <c r="Q598" s="0" t="n">
        <v>17126995.77</v>
      </c>
      <c r="S598" s="0" t="s">
        <v>303</v>
      </c>
    </row>
    <row r="599" customFormat="false" ht="14" hidden="false" customHeight="false" outlineLevel="0" collapsed="false">
      <c r="A599" s="0" t="str">
        <f aca="false">SUBSTITUTE(C599&amp;D599&amp;E599&amp;F599&amp;G599&amp;H599&amp;I599," ","")</f>
        <v>AgenteenlaEntidadCompradoraoBackOfficeAgentetécnicoJornadaOrdinariaOroZona3NANA</v>
      </c>
      <c r="B599" s="0" t="s">
        <v>936</v>
      </c>
      <c r="C599" s="0" t="s">
        <v>196</v>
      </c>
      <c r="D599" s="0" t="s">
        <v>52</v>
      </c>
      <c r="E599" s="0" t="s">
        <v>53</v>
      </c>
      <c r="F599" s="0" t="s">
        <v>54</v>
      </c>
      <c r="G599" s="0" t="s">
        <v>390</v>
      </c>
      <c r="H599" s="0" t="s">
        <v>35</v>
      </c>
      <c r="I599" s="0" t="s">
        <v>35</v>
      </c>
      <c r="J599" s="0" t="s">
        <v>36</v>
      </c>
      <c r="K599" s="0" t="n">
        <v>3436063.17390198</v>
      </c>
      <c r="L599" s="0" t="n">
        <v>3992851.98</v>
      </c>
      <c r="M599" s="0" t="n">
        <v>5033110.59893159</v>
      </c>
      <c r="N599" s="0" t="n">
        <v>4007210.535</v>
      </c>
      <c r="O599" s="0" t="n">
        <v>4420670.265</v>
      </c>
      <c r="P599" s="0" t="n">
        <v>5421810.24</v>
      </c>
      <c r="Q599" s="0" t="n">
        <v>4371834.825</v>
      </c>
      <c r="S599" s="0" t="s">
        <v>303</v>
      </c>
    </row>
    <row r="600" customFormat="false" ht="14" hidden="false" customHeight="false" outlineLevel="0" collapsed="false">
      <c r="A600" s="0" t="str">
        <f aca="false">SUBSTITUTE(C600&amp;D600&amp;E600&amp;F600&amp;G600&amp;H600&amp;I600," ","")</f>
        <v>AgenteenlaEntidadCompradoraoBackOfficeAgentetécnicoHoraextradiurnaOroZona3NANA</v>
      </c>
      <c r="B600" s="0" t="s">
        <v>937</v>
      </c>
      <c r="C600" s="0" t="s">
        <v>196</v>
      </c>
      <c r="D600" s="0" t="s">
        <v>52</v>
      </c>
      <c r="E600" s="0" t="s">
        <v>192</v>
      </c>
      <c r="F600" s="0" t="s">
        <v>54</v>
      </c>
      <c r="G600" s="0" t="s">
        <v>390</v>
      </c>
      <c r="H600" s="0" t="s">
        <v>35</v>
      </c>
      <c r="I600" s="0" t="s">
        <v>35</v>
      </c>
      <c r="J600" s="0" t="s">
        <v>325</v>
      </c>
      <c r="K600" s="0" t="n">
        <v>17459.3308979712</v>
      </c>
      <c r="L600" s="0" t="n">
        <v>21760.875</v>
      </c>
      <c r="M600" s="0" t="n">
        <v>32767.6471284609</v>
      </c>
      <c r="N600" s="0" t="n">
        <v>15899.67</v>
      </c>
      <c r="O600" s="0" t="n">
        <v>17467.695</v>
      </c>
      <c r="P600" s="0" t="n">
        <v>24309.045</v>
      </c>
      <c r="Q600" s="0" t="n">
        <v>27886.005</v>
      </c>
      <c r="S600" s="0" t="s">
        <v>303</v>
      </c>
    </row>
    <row r="601" customFormat="false" ht="14" hidden="false" customHeight="false" outlineLevel="0" collapsed="false">
      <c r="A601" s="0" t="str">
        <f aca="false">SUBSTITUTE(C601&amp;D601&amp;E601&amp;F601&amp;G601&amp;H601&amp;I601," ","")</f>
        <v>AgenteenlaEntidadCompradoraoBackOfficeAgentetécnicoHoraextranocturna OroZona3NANA</v>
      </c>
      <c r="B601" s="0" t="s">
        <v>938</v>
      </c>
      <c r="C601" s="0" t="s">
        <v>196</v>
      </c>
      <c r="D601" s="0" t="s">
        <v>52</v>
      </c>
      <c r="E601" s="0" t="s">
        <v>197</v>
      </c>
      <c r="F601" s="0" t="s">
        <v>54</v>
      </c>
      <c r="G601" s="0" t="s">
        <v>390</v>
      </c>
      <c r="H601" s="0" t="s">
        <v>35</v>
      </c>
      <c r="I601" s="0" t="s">
        <v>35</v>
      </c>
      <c r="J601" s="0" t="s">
        <v>325</v>
      </c>
      <c r="K601" s="0" t="n">
        <v>23744.1329113971</v>
      </c>
      <c r="L601" s="0" t="n">
        <v>30464.19</v>
      </c>
      <c r="M601" s="0" t="n">
        <v>45874.7059798452</v>
      </c>
      <c r="N601" s="0" t="n">
        <v>22258.71</v>
      </c>
      <c r="O601" s="0" t="n">
        <v>24175.53</v>
      </c>
      <c r="P601" s="0" t="n">
        <v>30291.345</v>
      </c>
      <c r="Q601" s="0" t="n">
        <v>38704.86</v>
      </c>
      <c r="S601" s="0" t="s">
        <v>303</v>
      </c>
    </row>
    <row r="602" customFormat="false" ht="14" hidden="false" customHeight="false" outlineLevel="0" collapsed="false">
      <c r="A602" s="0" t="str">
        <f aca="false">SUBSTITUTE(C602&amp;D602&amp;E602&amp;F602&amp;G602&amp;H602&amp;I602," ","")</f>
        <v>AgenteenlaEntidadCompradoraoBackOfficeAgentetécnicoHoraextradominicalyfestivoOroZona3NANA</v>
      </c>
      <c r="B602" s="0" t="s">
        <v>939</v>
      </c>
      <c r="C602" s="0" t="s">
        <v>196</v>
      </c>
      <c r="D602" s="0" t="s">
        <v>52</v>
      </c>
      <c r="E602" s="0" t="s">
        <v>194</v>
      </c>
      <c r="F602" s="0" t="s">
        <v>54</v>
      </c>
      <c r="G602" s="0" t="s">
        <v>390</v>
      </c>
      <c r="H602" s="0" t="s">
        <v>35</v>
      </c>
      <c r="I602" s="0" t="s">
        <v>35</v>
      </c>
      <c r="J602" s="0" t="s">
        <v>325</v>
      </c>
      <c r="K602" s="0" t="n">
        <v>30028.934924823</v>
      </c>
      <c r="L602" s="0" t="n">
        <v>34816.365</v>
      </c>
      <c r="M602" s="0" t="n">
        <v>52428.2354055374</v>
      </c>
      <c r="N602" s="0" t="n">
        <v>31798.305</v>
      </c>
      <c r="O602" s="0" t="n">
        <v>27529.965</v>
      </c>
      <c r="P602" s="0" t="n">
        <v>33283.53</v>
      </c>
      <c r="Q602" s="0" t="n">
        <v>43089.12</v>
      </c>
      <c r="S602" s="0" t="s">
        <v>303</v>
      </c>
    </row>
    <row r="603" customFormat="false" ht="14" hidden="false" customHeight="false" outlineLevel="0" collapsed="false">
      <c r="A603" s="0" t="str">
        <f aca="false">SUBSTITUTE(C603&amp;D603&amp;E603&amp;F603&amp;G603&amp;H603&amp;I603," ","")</f>
        <v>AgenteenlaEntidadCompradoraoBackOfficeAgentetécnicoServicio7x24OroZona3NANA</v>
      </c>
      <c r="B603" s="0" t="s">
        <v>940</v>
      </c>
      <c r="C603" s="0" t="s">
        <v>196</v>
      </c>
      <c r="D603" s="0" t="s">
        <v>52</v>
      </c>
      <c r="E603" s="0" t="s">
        <v>55</v>
      </c>
      <c r="F603" s="0" t="s">
        <v>54</v>
      </c>
      <c r="G603" s="0" t="s">
        <v>390</v>
      </c>
      <c r="H603" s="0" t="s">
        <v>35</v>
      </c>
      <c r="I603" s="0" t="s">
        <v>35</v>
      </c>
      <c r="J603" s="0" t="s">
        <v>305</v>
      </c>
      <c r="K603" s="0" t="n">
        <v>10977825.5900131</v>
      </c>
      <c r="L603" s="0" t="n">
        <v>17962192.125</v>
      </c>
      <c r="M603" s="0" t="n">
        <v>20258270.1606996</v>
      </c>
      <c r="N603" s="0" t="n">
        <v>15816089.61</v>
      </c>
      <c r="O603" s="0" t="n">
        <v>15971265.09</v>
      </c>
      <c r="P603" s="0" t="n">
        <v>25570956.33</v>
      </c>
      <c r="Q603" s="0" t="n">
        <v>17886283.155</v>
      </c>
      <c r="S603" s="0" t="s">
        <v>303</v>
      </c>
    </row>
    <row r="604" customFormat="false" ht="14" hidden="false" customHeight="false" outlineLevel="0" collapsed="false">
      <c r="A604" s="0" t="str">
        <f aca="false">SUBSTITUTE(C604&amp;D604&amp;E604&amp;F604&amp;G604&amp;H604&amp;I604," ","")</f>
        <v>AgenteenlaEntidadCompradoraoBackOfficeAgentetécnicoJornadaOrdinariaPlatinoZona3NANA</v>
      </c>
      <c r="B604" s="0" t="s">
        <v>941</v>
      </c>
      <c r="C604" s="0" t="s">
        <v>196</v>
      </c>
      <c r="D604" s="0" t="s">
        <v>52</v>
      </c>
      <c r="E604" s="0" t="s">
        <v>53</v>
      </c>
      <c r="F604" s="0" t="s">
        <v>198</v>
      </c>
      <c r="G604" s="0" t="s">
        <v>390</v>
      </c>
      <c r="H604" s="0" t="s">
        <v>35</v>
      </c>
      <c r="I604" s="0" t="s">
        <v>35</v>
      </c>
      <c r="J604" s="0" t="s">
        <v>36</v>
      </c>
      <c r="K604" s="0" t="n">
        <v>3436063.17390198</v>
      </c>
      <c r="L604" s="0" t="n">
        <v>4110288.255</v>
      </c>
      <c r="M604" s="0" t="n">
        <v>5181448.66550782</v>
      </c>
      <c r="N604" s="0" t="n">
        <v>4029733.17</v>
      </c>
      <c r="O604" s="0" t="n">
        <v>4420670.265</v>
      </c>
      <c r="P604" s="0" t="n">
        <v>5538408.165</v>
      </c>
      <c r="Q604" s="0" t="n">
        <v>4646490.705</v>
      </c>
      <c r="S604" s="0" t="s">
        <v>303</v>
      </c>
    </row>
    <row r="605" customFormat="false" ht="14" hidden="false" customHeight="false" outlineLevel="0" collapsed="false">
      <c r="A605" s="0" t="str">
        <f aca="false">SUBSTITUTE(C605&amp;D605&amp;E605&amp;F605&amp;G605&amp;H605&amp;I605," ","")</f>
        <v>AgenteenlaEntidadCompradoraoBackOfficeAgentetécnicoHoraextradiurnaPlatinoZona3NANA</v>
      </c>
      <c r="B605" s="0" t="s">
        <v>942</v>
      </c>
      <c r="C605" s="0" t="s">
        <v>196</v>
      </c>
      <c r="D605" s="0" t="s">
        <v>52</v>
      </c>
      <c r="E605" s="0" t="s">
        <v>192</v>
      </c>
      <c r="F605" s="0" t="s">
        <v>198</v>
      </c>
      <c r="G605" s="0" t="s">
        <v>390</v>
      </c>
      <c r="H605" s="0" t="s">
        <v>35</v>
      </c>
      <c r="I605" s="0" t="s">
        <v>35</v>
      </c>
      <c r="J605" s="0" t="s">
        <v>325</v>
      </c>
      <c r="K605" s="0" t="n">
        <v>17459.3308979712</v>
      </c>
      <c r="L605" s="0" t="n">
        <v>22400.505</v>
      </c>
      <c r="M605" s="0" t="n">
        <v>33733.3897493999</v>
      </c>
      <c r="N605" s="0" t="n">
        <v>15899.67</v>
      </c>
      <c r="O605" s="0" t="n">
        <v>17467.695</v>
      </c>
      <c r="P605" s="0" t="n">
        <v>24831.72</v>
      </c>
      <c r="Q605" s="0" t="n">
        <v>29638.26</v>
      </c>
      <c r="S605" s="0" t="s">
        <v>303</v>
      </c>
    </row>
    <row r="606" customFormat="false" ht="14" hidden="false" customHeight="false" outlineLevel="0" collapsed="false">
      <c r="A606" s="0" t="str">
        <f aca="false">SUBSTITUTE(C606&amp;D606&amp;E606&amp;F606&amp;G606&amp;H606&amp;I606," ","")</f>
        <v>AgenteenlaEntidadCompradoraoBackOfficeAgentetécnicoHoraextranocturna PlatinoZona3NANA</v>
      </c>
      <c r="B606" s="0" t="s">
        <v>943</v>
      </c>
      <c r="C606" s="0" t="s">
        <v>196</v>
      </c>
      <c r="D606" s="0" t="s">
        <v>52</v>
      </c>
      <c r="E606" s="0" t="s">
        <v>197</v>
      </c>
      <c r="F606" s="0" t="s">
        <v>198</v>
      </c>
      <c r="G606" s="0" t="s">
        <v>390</v>
      </c>
      <c r="H606" s="0" t="s">
        <v>35</v>
      </c>
      <c r="I606" s="0" t="s">
        <v>35</v>
      </c>
      <c r="J606" s="0" t="s">
        <v>325</v>
      </c>
      <c r="K606" s="0" t="n">
        <v>23744.1329113971</v>
      </c>
      <c r="L606" s="0" t="n">
        <v>31360.5</v>
      </c>
      <c r="M606" s="0" t="n">
        <v>47226.7456491598</v>
      </c>
      <c r="N606" s="0" t="n">
        <v>22258.71</v>
      </c>
      <c r="O606" s="0" t="n">
        <v>24175.53</v>
      </c>
      <c r="P606" s="0" t="n">
        <v>30943.395</v>
      </c>
      <c r="Q606" s="0" t="n">
        <v>41137.11</v>
      </c>
      <c r="S606" s="0" t="s">
        <v>303</v>
      </c>
    </row>
    <row r="607" customFormat="false" ht="14" hidden="false" customHeight="false" outlineLevel="0" collapsed="false">
      <c r="A607" s="0" t="str">
        <f aca="false">SUBSTITUTE(C607&amp;D607&amp;E607&amp;F607&amp;G607&amp;H607&amp;I607," ","")</f>
        <v>AgenteenlaEntidadCompradoraoBackOfficeAgentetécnicoHoraextradominicalyfestivoPlatinoZona3NANA</v>
      </c>
      <c r="B607" s="0" t="s">
        <v>944</v>
      </c>
      <c r="C607" s="0" t="s">
        <v>196</v>
      </c>
      <c r="D607" s="0" t="s">
        <v>52</v>
      </c>
      <c r="E607" s="0" t="s">
        <v>194</v>
      </c>
      <c r="F607" s="0" t="s">
        <v>198</v>
      </c>
      <c r="G607" s="0" t="s">
        <v>390</v>
      </c>
      <c r="H607" s="0" t="s">
        <v>35</v>
      </c>
      <c r="I607" s="0" t="s">
        <v>35</v>
      </c>
      <c r="J607" s="0" t="s">
        <v>325</v>
      </c>
      <c r="K607" s="0" t="n">
        <v>30028.934924823</v>
      </c>
      <c r="L607" s="0" t="n">
        <v>35839.98</v>
      </c>
      <c r="M607" s="0" t="n">
        <v>53973.4235990398</v>
      </c>
      <c r="N607" s="0" t="n">
        <v>31798.305</v>
      </c>
      <c r="O607" s="0" t="n">
        <v>27529.965</v>
      </c>
      <c r="P607" s="0" t="n">
        <v>33999.75</v>
      </c>
      <c r="Q607" s="0" t="n">
        <v>45795.645</v>
      </c>
      <c r="S607" s="0" t="s">
        <v>303</v>
      </c>
    </row>
    <row r="608" customFormat="false" ht="14" hidden="false" customHeight="false" outlineLevel="0" collapsed="false">
      <c r="A608" s="0" t="str">
        <f aca="false">SUBSTITUTE(C608&amp;D608&amp;E608&amp;F608&amp;G608&amp;H608&amp;I608," ","")</f>
        <v>AgenteenlaEntidadCompradoraoBackOfficeAgentetécnicoServicio7x24PlatinoZona3NANA</v>
      </c>
      <c r="B608" s="0" t="s">
        <v>945</v>
      </c>
      <c r="C608" s="0" t="s">
        <v>196</v>
      </c>
      <c r="D608" s="0" t="s">
        <v>52</v>
      </c>
      <c r="E608" s="0" t="s">
        <v>55</v>
      </c>
      <c r="F608" s="0" t="s">
        <v>198</v>
      </c>
      <c r="G608" s="0" t="s">
        <v>390</v>
      </c>
      <c r="H608" s="0" t="s">
        <v>35</v>
      </c>
      <c r="I608" s="0" t="s">
        <v>35</v>
      </c>
      <c r="J608" s="0" t="s">
        <v>305</v>
      </c>
      <c r="K608" s="0" t="n">
        <v>10977825.5900131</v>
      </c>
      <c r="L608" s="0" t="n">
        <v>18490492.35</v>
      </c>
      <c r="M608" s="0" t="n">
        <v>20855330.878669</v>
      </c>
      <c r="N608" s="0" t="n">
        <v>15883648.2</v>
      </c>
      <c r="O608" s="0" t="n">
        <v>15971265.09</v>
      </c>
      <c r="P608" s="0" t="n">
        <v>26120869.425</v>
      </c>
      <c r="Q608" s="0" t="n">
        <v>19009970.235</v>
      </c>
      <c r="S608" s="0" t="s">
        <v>303</v>
      </c>
    </row>
    <row r="609" customFormat="false" ht="14" hidden="false" customHeight="false" outlineLevel="0" collapsed="false">
      <c r="A609" s="0" t="str">
        <f aca="false">SUBSTITUTE(C609&amp;D609&amp;E609&amp;F609&amp;G609&amp;H609&amp;I609," ","")</f>
        <v>AgenteenlaEntidadCompradoraoBackOfficeAgenteprofesionalEconomía,administración,contaduríayafinesJornadaOrdinariaPlataZona1NA</v>
      </c>
      <c r="B609" s="0" t="s">
        <v>946</v>
      </c>
      <c r="C609" s="0" t="s">
        <v>196</v>
      </c>
      <c r="D609" s="0" t="s">
        <v>56</v>
      </c>
      <c r="E609" s="0" t="s">
        <v>612</v>
      </c>
      <c r="F609" s="0" t="s">
        <v>53</v>
      </c>
      <c r="G609" s="0" t="s">
        <v>195</v>
      </c>
      <c r="H609" s="0" t="s">
        <v>379</v>
      </c>
      <c r="I609" s="0" t="s">
        <v>35</v>
      </c>
      <c r="J609" s="0" t="s">
        <v>36</v>
      </c>
      <c r="K609" s="0" t="n">
        <v>4944415.6571242</v>
      </c>
      <c r="L609" s="0" t="n">
        <v>5274907.515</v>
      </c>
      <c r="M609" s="0" t="n">
        <v>6392877.11720991</v>
      </c>
      <c r="N609" s="0" t="n">
        <v>5682167.595</v>
      </c>
      <c r="O609" s="0" t="n">
        <v>5941984.68</v>
      </c>
      <c r="P609" s="0" t="n">
        <v>6321577.14</v>
      </c>
      <c r="Q609" s="0" t="n">
        <v>5849963.865</v>
      </c>
      <c r="S609" s="0" t="s">
        <v>303</v>
      </c>
    </row>
    <row r="610" customFormat="false" ht="14" hidden="false" customHeight="false" outlineLevel="0" collapsed="false">
      <c r="A610" s="0" t="str">
        <f aca="false">SUBSTITUTE(C610&amp;D610&amp;E610&amp;F610&amp;G610&amp;H610&amp;I610," ","")</f>
        <v>AgenteenlaEntidadCompradoraoBackOfficeAgenteprofesionalEconomía,administración,contaduríayafinesHoraextradiurnaPlataZona1NA</v>
      </c>
      <c r="B610" s="0" t="s">
        <v>947</v>
      </c>
      <c r="C610" s="0" t="s">
        <v>196</v>
      </c>
      <c r="D610" s="0" t="s">
        <v>56</v>
      </c>
      <c r="E610" s="0" t="s">
        <v>612</v>
      </c>
      <c r="F610" s="0" t="s">
        <v>192</v>
      </c>
      <c r="G610" s="0" t="s">
        <v>195</v>
      </c>
      <c r="H610" s="0" t="s">
        <v>379</v>
      </c>
      <c r="I610" s="0" t="s">
        <v>35</v>
      </c>
      <c r="J610" s="0" t="s">
        <v>325</v>
      </c>
      <c r="K610" s="0" t="n">
        <v>25315.3334147536</v>
      </c>
      <c r="L610" s="0" t="n">
        <v>28746.09</v>
      </c>
      <c r="M610" s="0" t="n">
        <v>41620.2937318354</v>
      </c>
      <c r="N610" s="0" t="n">
        <v>23848.47</v>
      </c>
      <c r="O610" s="0" t="n">
        <v>24510.87</v>
      </c>
      <c r="P610" s="0" t="n">
        <v>30943.395</v>
      </c>
      <c r="Q610" s="0" t="n">
        <v>37883.07</v>
      </c>
      <c r="S610" s="0" t="s">
        <v>303</v>
      </c>
    </row>
    <row r="611" customFormat="false" ht="14" hidden="false" customHeight="false" outlineLevel="0" collapsed="false">
      <c r="A611" s="0" t="str">
        <f aca="false">SUBSTITUTE(C611&amp;D611&amp;E611&amp;F611&amp;G611&amp;H611&amp;I611," ","")</f>
        <v>AgenteenlaEntidadCompradoraoBackOfficeAgenteprofesionalEconomía,administración,contaduríayafinesHoraextranocturna PlataZona1NA</v>
      </c>
      <c r="B611" s="0" t="s">
        <v>948</v>
      </c>
      <c r="C611" s="0" t="s">
        <v>196</v>
      </c>
      <c r="D611" s="0" t="s">
        <v>56</v>
      </c>
      <c r="E611" s="0" t="s">
        <v>612</v>
      </c>
      <c r="F611" s="0" t="s">
        <v>197</v>
      </c>
      <c r="G611" s="0" t="s">
        <v>195</v>
      </c>
      <c r="H611" s="0" t="s">
        <v>379</v>
      </c>
      <c r="I611" s="0" t="s">
        <v>35</v>
      </c>
      <c r="J611" s="0" t="s">
        <v>325</v>
      </c>
      <c r="K611" s="0" t="n">
        <v>34742.5364348924</v>
      </c>
      <c r="L611" s="0" t="n">
        <v>40244.94</v>
      </c>
      <c r="M611" s="0" t="n">
        <v>58268.4112245695</v>
      </c>
      <c r="N611" s="0" t="n">
        <v>33388.065</v>
      </c>
      <c r="O611" s="0" t="n">
        <v>34035.975</v>
      </c>
      <c r="P611" s="0" t="n">
        <v>39107.475</v>
      </c>
      <c r="Q611" s="0" t="n">
        <v>52580.07</v>
      </c>
      <c r="S611" s="0" t="s">
        <v>303</v>
      </c>
    </row>
    <row r="612" customFormat="false" ht="14" hidden="false" customHeight="false" outlineLevel="0" collapsed="false">
      <c r="A612" s="0" t="str">
        <f aca="false">SUBSTITUTE(C612&amp;D612&amp;E612&amp;F612&amp;G612&amp;H612&amp;I612," ","")</f>
        <v>AgenteenlaEntidadCompradoraoBackOfficeAgenteprofesionalEconomía,administración,contaduríayafinesHoraextradominicalyfestivoPlataZona1NA</v>
      </c>
      <c r="B612" s="0" t="s">
        <v>949</v>
      </c>
      <c r="C612" s="0" t="s">
        <v>196</v>
      </c>
      <c r="D612" s="0" t="s">
        <v>56</v>
      </c>
      <c r="E612" s="0" t="s">
        <v>612</v>
      </c>
      <c r="F612" s="0" t="s">
        <v>194</v>
      </c>
      <c r="G612" s="0" t="s">
        <v>195</v>
      </c>
      <c r="H612" s="0" t="s">
        <v>379</v>
      </c>
      <c r="I612" s="0" t="s">
        <v>35</v>
      </c>
      <c r="J612" s="0" t="s">
        <v>325</v>
      </c>
      <c r="K612" s="0" t="n">
        <v>44169.7394550313</v>
      </c>
      <c r="L612" s="0" t="n">
        <v>45994.365</v>
      </c>
      <c r="M612" s="0" t="n">
        <v>66592.4699709366</v>
      </c>
      <c r="N612" s="0" t="n">
        <v>47697.975</v>
      </c>
      <c r="O612" s="0" t="n">
        <v>38799.045</v>
      </c>
      <c r="P612" s="0" t="n">
        <v>43188.48</v>
      </c>
      <c r="Q612" s="0" t="n">
        <v>58535.46</v>
      </c>
      <c r="S612" s="0" t="s">
        <v>303</v>
      </c>
    </row>
    <row r="613" customFormat="false" ht="14" hidden="false" customHeight="false" outlineLevel="0" collapsed="false">
      <c r="A613" s="0" t="str">
        <f aca="false">SUBSTITUTE(C613&amp;D613&amp;E613&amp;F613&amp;G613&amp;H613&amp;I613," ","")</f>
        <v>AgenteenlaEntidadCompradoraoBackOfficeAgenteprofesionalEconomía,administración,contaduríayafinesServicio7x24PlataZona1NA</v>
      </c>
      <c r="B613" s="0" t="s">
        <v>950</v>
      </c>
      <c r="C613" s="0" t="s">
        <v>196</v>
      </c>
      <c r="D613" s="0" t="s">
        <v>56</v>
      </c>
      <c r="E613" s="0" t="s">
        <v>612</v>
      </c>
      <c r="F613" s="0" t="s">
        <v>55</v>
      </c>
      <c r="G613" s="0" t="s">
        <v>195</v>
      </c>
      <c r="H613" s="0" t="s">
        <v>379</v>
      </c>
      <c r="I613" s="0" t="s">
        <v>35</v>
      </c>
      <c r="J613" s="0" t="s">
        <v>305</v>
      </c>
      <c r="K613" s="0" t="n">
        <v>16257059.2812908</v>
      </c>
      <c r="L613" s="0" t="n">
        <v>23570334.45</v>
      </c>
      <c r="M613" s="0" t="n">
        <v>25731330.3967699</v>
      </c>
      <c r="N613" s="0" t="n">
        <v>21535576.2</v>
      </c>
      <c r="O613" s="0" t="n">
        <v>21881850.975</v>
      </c>
      <c r="P613" s="0" t="n">
        <v>31518143.955</v>
      </c>
      <c r="Q613" s="0" t="n">
        <v>24209306.19</v>
      </c>
      <c r="S613" s="0" t="s">
        <v>303</v>
      </c>
    </row>
    <row r="614" customFormat="false" ht="14" hidden="false" customHeight="false" outlineLevel="0" collapsed="false">
      <c r="A614" s="0" t="str">
        <f aca="false">SUBSTITUTE(C614&amp;D614&amp;E614&amp;F614&amp;G614&amp;H614&amp;I614," ","")</f>
        <v>AgenteenlaEntidadCompradoraoBackOfficeAgenteprofesionalEconomía,administración,contaduríayafinesJornadaOrdinariaOroZona1NA</v>
      </c>
      <c r="B614" s="0" t="s">
        <v>951</v>
      </c>
      <c r="C614" s="0" t="s">
        <v>196</v>
      </c>
      <c r="D614" s="0" t="s">
        <v>56</v>
      </c>
      <c r="E614" s="0" t="s">
        <v>612</v>
      </c>
      <c r="F614" s="0" t="s">
        <v>53</v>
      </c>
      <c r="G614" s="0" t="s">
        <v>54</v>
      </c>
      <c r="H614" s="0" t="s">
        <v>379</v>
      </c>
      <c r="I614" s="0" t="s">
        <v>35</v>
      </c>
      <c r="J614" s="0" t="s">
        <v>36</v>
      </c>
      <c r="K614" s="0" t="n">
        <v>4944415.6571242</v>
      </c>
      <c r="L614" s="0" t="n">
        <v>5380406.1</v>
      </c>
      <c r="M614" s="0" t="n">
        <v>6575896.78847272</v>
      </c>
      <c r="N614" s="0" t="n">
        <v>5702641.965</v>
      </c>
      <c r="O614" s="0" t="n">
        <v>5941984.68</v>
      </c>
      <c r="P614" s="0" t="n">
        <v>6454662.615</v>
      </c>
      <c r="Q614" s="0" t="n">
        <v>6109308.99</v>
      </c>
      <c r="S614" s="0" t="s">
        <v>303</v>
      </c>
    </row>
    <row r="615" customFormat="false" ht="14" hidden="false" customHeight="false" outlineLevel="0" collapsed="false">
      <c r="A615" s="0" t="str">
        <f aca="false">SUBSTITUTE(C615&amp;D615&amp;E615&amp;F615&amp;G615&amp;H615&amp;I615," ","")</f>
        <v>AgenteenlaEntidadCompradoraoBackOfficeAgenteprofesionalEconomía,administración,contaduríayafinesHoraextradiurnaOroZona1NA</v>
      </c>
      <c r="B615" s="0" t="s">
        <v>952</v>
      </c>
      <c r="C615" s="0" t="s">
        <v>196</v>
      </c>
      <c r="D615" s="0" t="s">
        <v>56</v>
      </c>
      <c r="E615" s="0" t="s">
        <v>612</v>
      </c>
      <c r="F615" s="0" t="s">
        <v>192</v>
      </c>
      <c r="G615" s="0" t="s">
        <v>54</v>
      </c>
      <c r="H615" s="0" t="s">
        <v>379</v>
      </c>
      <c r="I615" s="0" t="s">
        <v>35</v>
      </c>
      <c r="J615" s="0" t="s">
        <v>325</v>
      </c>
      <c r="K615" s="0" t="n">
        <v>25315.3334147536</v>
      </c>
      <c r="L615" s="0" t="n">
        <v>29321.55</v>
      </c>
      <c r="M615" s="0" t="n">
        <v>42811.8280499526</v>
      </c>
      <c r="N615" s="0" t="n">
        <v>23848.47</v>
      </c>
      <c r="O615" s="0" t="n">
        <v>24510.87</v>
      </c>
      <c r="P615" s="0" t="n">
        <v>31594.41</v>
      </c>
      <c r="Q615" s="0" t="n">
        <v>39562.875</v>
      </c>
      <c r="S615" s="0" t="s">
        <v>303</v>
      </c>
    </row>
    <row r="616" customFormat="false" ht="14" hidden="false" customHeight="false" outlineLevel="0" collapsed="false">
      <c r="A616" s="0" t="str">
        <f aca="false">SUBSTITUTE(C616&amp;D616&amp;E616&amp;F616&amp;G616&amp;H616&amp;I616," ","")</f>
        <v>AgenteenlaEntidadCompradoraoBackOfficeAgenteprofesionalEconomía,administración,contaduríayafinesHoraextranocturna OroZona1NA</v>
      </c>
      <c r="B616" s="0" t="s">
        <v>953</v>
      </c>
      <c r="C616" s="0" t="s">
        <v>196</v>
      </c>
      <c r="D616" s="0" t="s">
        <v>56</v>
      </c>
      <c r="E616" s="0" t="s">
        <v>612</v>
      </c>
      <c r="F616" s="0" t="s">
        <v>197</v>
      </c>
      <c r="G616" s="0" t="s">
        <v>54</v>
      </c>
      <c r="H616" s="0" t="s">
        <v>379</v>
      </c>
      <c r="I616" s="0" t="s">
        <v>35</v>
      </c>
      <c r="J616" s="0" t="s">
        <v>325</v>
      </c>
      <c r="K616" s="0" t="n">
        <v>34742.5364348924</v>
      </c>
      <c r="L616" s="0" t="n">
        <v>41050.17</v>
      </c>
      <c r="M616" s="0" t="n">
        <v>59936.5592699337</v>
      </c>
      <c r="N616" s="0" t="n">
        <v>33388.065</v>
      </c>
      <c r="O616" s="0" t="n">
        <v>34035.975</v>
      </c>
      <c r="P616" s="0" t="n">
        <v>39930.3</v>
      </c>
      <c r="Q616" s="0" t="n">
        <v>54911.925</v>
      </c>
      <c r="S616" s="0" t="s">
        <v>303</v>
      </c>
    </row>
    <row r="617" customFormat="false" ht="14" hidden="false" customHeight="false" outlineLevel="0" collapsed="false">
      <c r="A617" s="0" t="str">
        <f aca="false">SUBSTITUTE(C617&amp;D617&amp;E617&amp;F617&amp;G617&amp;H617&amp;I617," ","")</f>
        <v>AgenteenlaEntidadCompradoraoBackOfficeAgenteprofesionalEconomía,administración,contaduríayafinesHoraextradominicalyfestivoOroZona1NA</v>
      </c>
      <c r="B617" s="0" t="s">
        <v>954</v>
      </c>
      <c r="C617" s="0" t="s">
        <v>196</v>
      </c>
      <c r="D617" s="0" t="s">
        <v>56</v>
      </c>
      <c r="E617" s="0" t="s">
        <v>612</v>
      </c>
      <c r="F617" s="0" t="s">
        <v>194</v>
      </c>
      <c r="G617" s="0" t="s">
        <v>54</v>
      </c>
      <c r="H617" s="0" t="s">
        <v>379</v>
      </c>
      <c r="I617" s="0" t="s">
        <v>35</v>
      </c>
      <c r="J617" s="0" t="s">
        <v>325</v>
      </c>
      <c r="K617" s="0" t="n">
        <v>44169.7394550313</v>
      </c>
      <c r="L617" s="0" t="n">
        <v>46914.48</v>
      </c>
      <c r="M617" s="0" t="n">
        <v>68498.9248799242</v>
      </c>
      <c r="N617" s="0" t="n">
        <v>47697.975</v>
      </c>
      <c r="O617" s="0" t="n">
        <v>38799.045</v>
      </c>
      <c r="P617" s="0" t="n">
        <v>44097.21</v>
      </c>
      <c r="Q617" s="0" t="n">
        <v>61131.24</v>
      </c>
      <c r="S617" s="0" t="s">
        <v>303</v>
      </c>
    </row>
    <row r="618" customFormat="false" ht="14" hidden="false" customHeight="false" outlineLevel="0" collapsed="false">
      <c r="A618" s="0" t="str">
        <f aca="false">SUBSTITUTE(C618&amp;D618&amp;E618&amp;F618&amp;G618&amp;H618&amp;I618," ","")</f>
        <v>AgenteenlaEntidadCompradoraoBackOfficeAgenteprofesionalEconomía,administración,contaduríayafinesServicio7x24OroZona1NA</v>
      </c>
      <c r="B618" s="0" t="s">
        <v>955</v>
      </c>
      <c r="C618" s="0" t="s">
        <v>196</v>
      </c>
      <c r="D618" s="0" t="s">
        <v>56</v>
      </c>
      <c r="E618" s="0" t="s">
        <v>612</v>
      </c>
      <c r="F618" s="0" t="s">
        <v>55</v>
      </c>
      <c r="G618" s="0" t="s">
        <v>54</v>
      </c>
      <c r="H618" s="0" t="s">
        <v>379</v>
      </c>
      <c r="I618" s="0" t="s">
        <v>35</v>
      </c>
      <c r="J618" s="0" t="s">
        <v>305</v>
      </c>
      <c r="K618" s="0" t="n">
        <v>16257059.2812908</v>
      </c>
      <c r="L618" s="0" t="n">
        <v>19415017.485</v>
      </c>
      <c r="M618" s="0" t="n">
        <v>26467984.5736027</v>
      </c>
      <c r="N618" s="0" t="n">
        <v>21597971.175</v>
      </c>
      <c r="O618" s="0" t="n">
        <v>21881850.975</v>
      </c>
      <c r="P618" s="0" t="n">
        <v>32181684.525</v>
      </c>
      <c r="Q618" s="0" t="n">
        <v>25282572.21</v>
      </c>
      <c r="S618" s="0" t="s">
        <v>303</v>
      </c>
    </row>
    <row r="619" customFormat="false" ht="14" hidden="false" customHeight="false" outlineLevel="0" collapsed="false">
      <c r="A619" s="0" t="str">
        <f aca="false">SUBSTITUTE(C619&amp;D619&amp;E619&amp;F619&amp;G619&amp;H619&amp;I619," ","")</f>
        <v>AgenteenlaEntidadCompradoraoBackOfficeAgenteprofesionalEconomía,administración,contaduríayafinesJornadaOrdinariaPlatinoZona1NA</v>
      </c>
      <c r="B619" s="0" t="s">
        <v>956</v>
      </c>
      <c r="C619" s="0" t="s">
        <v>196</v>
      </c>
      <c r="D619" s="0" t="s">
        <v>56</v>
      </c>
      <c r="E619" s="0" t="s">
        <v>612</v>
      </c>
      <c r="F619" s="0" t="s">
        <v>53</v>
      </c>
      <c r="G619" s="0" t="s">
        <v>198</v>
      </c>
      <c r="H619" s="0" t="s">
        <v>379</v>
      </c>
      <c r="I619" s="0" t="s">
        <v>35</v>
      </c>
      <c r="J619" s="0" t="s">
        <v>36</v>
      </c>
      <c r="K619" s="0" t="n">
        <v>4944415.6571242</v>
      </c>
      <c r="L619" s="0" t="n">
        <v>5538653.46</v>
      </c>
      <c r="M619" s="0" t="n">
        <v>6769704.53349108</v>
      </c>
      <c r="N619" s="0" t="n">
        <v>5723116.335</v>
      </c>
      <c r="O619" s="0" t="n">
        <v>5941984.68</v>
      </c>
      <c r="P619" s="0" t="n">
        <v>6593472.675</v>
      </c>
      <c r="Q619" s="0" t="n">
        <v>6493120.11</v>
      </c>
      <c r="S619" s="0" t="s">
        <v>303</v>
      </c>
    </row>
    <row r="620" customFormat="false" ht="14" hidden="false" customHeight="false" outlineLevel="0" collapsed="false">
      <c r="A620" s="0" t="str">
        <f aca="false">SUBSTITUTE(C620&amp;D620&amp;E620&amp;F620&amp;G620&amp;H620&amp;I620," ","")</f>
        <v>AgenteenlaEntidadCompradoraoBackOfficeAgenteprofesionalEconomía,administración,contaduríayafinesHoraextradiurnaPlatinoZona1NA</v>
      </c>
      <c r="B620" s="0" t="s">
        <v>957</v>
      </c>
      <c r="C620" s="0" t="s">
        <v>196</v>
      </c>
      <c r="D620" s="0" t="s">
        <v>56</v>
      </c>
      <c r="E620" s="0" t="s">
        <v>612</v>
      </c>
      <c r="F620" s="0" t="s">
        <v>192</v>
      </c>
      <c r="G620" s="0" t="s">
        <v>198</v>
      </c>
      <c r="H620" s="0" t="s">
        <v>379</v>
      </c>
      <c r="I620" s="0" t="s">
        <v>35</v>
      </c>
      <c r="J620" s="0" t="s">
        <v>325</v>
      </c>
      <c r="K620" s="0" t="n">
        <v>25315.3334147536</v>
      </c>
      <c r="L620" s="0" t="n">
        <v>30183.705</v>
      </c>
      <c r="M620" s="0" t="n">
        <v>44073.5972232492</v>
      </c>
      <c r="N620" s="0" t="n">
        <v>23848.47</v>
      </c>
      <c r="O620" s="0" t="n">
        <v>24510.87</v>
      </c>
      <c r="P620" s="0" t="n">
        <v>32274.405</v>
      </c>
      <c r="Q620" s="0" t="n">
        <v>42047.91</v>
      </c>
      <c r="S620" s="0" t="s">
        <v>303</v>
      </c>
    </row>
    <row r="621" customFormat="false" ht="14" hidden="false" customHeight="false" outlineLevel="0" collapsed="false">
      <c r="A621" s="0" t="str">
        <f aca="false">SUBSTITUTE(C621&amp;D621&amp;E621&amp;F621&amp;G621&amp;H621&amp;I621," ","")</f>
        <v>AgenteenlaEntidadCompradoraoBackOfficeAgenteprofesionalEconomía,administración,contaduríayafinesHoraextranocturna PlatinoZona1NA</v>
      </c>
      <c r="B621" s="0" t="s">
        <v>958</v>
      </c>
      <c r="C621" s="0" t="s">
        <v>196</v>
      </c>
      <c r="D621" s="0" t="s">
        <v>56</v>
      </c>
      <c r="E621" s="0" t="s">
        <v>612</v>
      </c>
      <c r="F621" s="0" t="s">
        <v>197</v>
      </c>
      <c r="G621" s="0" t="s">
        <v>198</v>
      </c>
      <c r="H621" s="0" t="s">
        <v>379</v>
      </c>
      <c r="I621" s="0" t="s">
        <v>35</v>
      </c>
      <c r="J621" s="0" t="s">
        <v>325</v>
      </c>
      <c r="K621" s="0" t="n">
        <v>34742.5364348924</v>
      </c>
      <c r="L621" s="0" t="n">
        <v>42256.98</v>
      </c>
      <c r="M621" s="0" t="n">
        <v>61703.0361125489</v>
      </c>
      <c r="N621" s="0" t="n">
        <v>33388.065</v>
      </c>
      <c r="O621" s="0" t="n">
        <v>34035.975</v>
      </c>
      <c r="P621" s="0" t="n">
        <v>40789.35</v>
      </c>
      <c r="Q621" s="0" t="n">
        <v>58361.58</v>
      </c>
      <c r="S621" s="0" t="s">
        <v>303</v>
      </c>
    </row>
    <row r="622" customFormat="false" ht="14" hidden="false" customHeight="false" outlineLevel="0" collapsed="false">
      <c r="A622" s="0" t="str">
        <f aca="false">SUBSTITUTE(C622&amp;D622&amp;E622&amp;F622&amp;G622&amp;H622&amp;I622," ","")</f>
        <v>AgenteenlaEntidadCompradoraoBackOfficeAgenteprofesionalEconomía,administración,contaduríayafinesHoraextradominicalyfestivoPlatinoZona1NA</v>
      </c>
      <c r="B622" s="0" t="s">
        <v>959</v>
      </c>
      <c r="C622" s="0" t="s">
        <v>196</v>
      </c>
      <c r="D622" s="0" t="s">
        <v>56</v>
      </c>
      <c r="E622" s="0" t="s">
        <v>612</v>
      </c>
      <c r="F622" s="0" t="s">
        <v>194</v>
      </c>
      <c r="G622" s="0" t="s">
        <v>198</v>
      </c>
      <c r="H622" s="0" t="s">
        <v>379</v>
      </c>
      <c r="I622" s="0" t="s">
        <v>35</v>
      </c>
      <c r="J622" s="0" t="s">
        <v>325</v>
      </c>
      <c r="K622" s="0" t="n">
        <v>44169.7394550313</v>
      </c>
      <c r="L622" s="0" t="n">
        <v>48294.135</v>
      </c>
      <c r="M622" s="0" t="n">
        <v>70517.7555571987</v>
      </c>
      <c r="N622" s="0" t="n">
        <v>47697.975</v>
      </c>
      <c r="O622" s="0" t="n">
        <v>38799.045</v>
      </c>
      <c r="P622" s="0" t="n">
        <v>45046.305</v>
      </c>
      <c r="Q622" s="0" t="n">
        <v>64971.09</v>
      </c>
      <c r="S622" s="0" t="s">
        <v>303</v>
      </c>
    </row>
    <row r="623" customFormat="false" ht="14" hidden="false" customHeight="false" outlineLevel="0" collapsed="false">
      <c r="A623" s="0" t="str">
        <f aca="false">SUBSTITUTE(C623&amp;D623&amp;E623&amp;F623&amp;G623&amp;H623&amp;I623," ","")</f>
        <v>AgenteenlaEntidadCompradoraoBackOfficeAgenteprofesionalEconomía,administración,contaduríayafinesServicio7x24PlatinoZona1NA</v>
      </c>
      <c r="B623" s="0" t="s">
        <v>960</v>
      </c>
      <c r="C623" s="0" t="s">
        <v>196</v>
      </c>
      <c r="D623" s="0" t="s">
        <v>56</v>
      </c>
      <c r="E623" s="0" t="s">
        <v>612</v>
      </c>
      <c r="F623" s="0" t="s">
        <v>55</v>
      </c>
      <c r="G623" s="0" t="s">
        <v>198</v>
      </c>
      <c r="H623" s="0" t="s">
        <v>379</v>
      </c>
      <c r="I623" s="0" t="s">
        <v>35</v>
      </c>
      <c r="J623" s="0" t="s">
        <v>305</v>
      </c>
      <c r="K623" s="0" t="n">
        <v>16257059.2812908</v>
      </c>
      <c r="L623" s="0" t="n">
        <v>24748851.69</v>
      </c>
      <c r="M623" s="0" t="n">
        <v>27248060.7473016</v>
      </c>
      <c r="N623" s="0" t="n">
        <v>21660365.115</v>
      </c>
      <c r="O623" s="0" t="n">
        <v>21881850.975</v>
      </c>
      <c r="P623" s="0" t="n">
        <v>32873763.15</v>
      </c>
      <c r="Q623" s="0" t="n">
        <v>26870922.54</v>
      </c>
      <c r="S623" s="0" t="s">
        <v>303</v>
      </c>
    </row>
    <row r="624" customFormat="false" ht="14" hidden="false" customHeight="false" outlineLevel="0" collapsed="false">
      <c r="A624" s="0" t="str">
        <f aca="false">SUBSTITUTE(C624&amp;D624&amp;E624&amp;F624&amp;G624&amp;H624&amp;I624," ","")</f>
        <v>AgenteenlaEntidadCompradoraoBackOfficeAgenteprofesionalEconomía,administración,contaduríayafinesJornadaOrdinariaPlataZona2NA</v>
      </c>
      <c r="B624" s="0" t="s">
        <v>961</v>
      </c>
      <c r="C624" s="0" t="s">
        <v>196</v>
      </c>
      <c r="D624" s="0" t="s">
        <v>56</v>
      </c>
      <c r="E624" s="0" t="s">
        <v>612</v>
      </c>
      <c r="F624" s="0" t="s">
        <v>53</v>
      </c>
      <c r="G624" s="0" t="s">
        <v>195</v>
      </c>
      <c r="H624" s="0" t="s">
        <v>385</v>
      </c>
      <c r="I624" s="0" t="s">
        <v>35</v>
      </c>
      <c r="J624" s="0" t="s">
        <v>36</v>
      </c>
      <c r="K624" s="0" t="n">
        <v>4944415.6571242</v>
      </c>
      <c r="L624" s="0" t="n">
        <v>5433154.875</v>
      </c>
      <c r="M624" s="0" t="n">
        <v>6392877.11720991</v>
      </c>
      <c r="N624" s="0" t="n">
        <v>5706736.425</v>
      </c>
      <c r="O624" s="0" t="n">
        <v>5941984.68</v>
      </c>
      <c r="P624" s="0" t="n">
        <v>6717965.58</v>
      </c>
      <c r="Q624" s="0" t="n">
        <v>5849963.865</v>
      </c>
      <c r="S624" s="0" t="s">
        <v>303</v>
      </c>
    </row>
    <row r="625" customFormat="false" ht="14" hidden="false" customHeight="false" outlineLevel="0" collapsed="false">
      <c r="A625" s="0" t="str">
        <f aca="false">SUBSTITUTE(C625&amp;D625&amp;E625&amp;F625&amp;G625&amp;H625&amp;I625," ","")</f>
        <v>AgenteenlaEntidadCompradoraoBackOfficeAgenteprofesionalEconomía,administración,contaduríayafinesHoraextradiurnaPlataZona2NA</v>
      </c>
      <c r="B625" s="0" t="s">
        <v>962</v>
      </c>
      <c r="C625" s="0" t="s">
        <v>196</v>
      </c>
      <c r="D625" s="0" t="s">
        <v>56</v>
      </c>
      <c r="E625" s="0" t="s">
        <v>612</v>
      </c>
      <c r="F625" s="0" t="s">
        <v>192</v>
      </c>
      <c r="G625" s="0" t="s">
        <v>195</v>
      </c>
      <c r="H625" s="0" t="s">
        <v>385</v>
      </c>
      <c r="I625" s="0" t="s">
        <v>35</v>
      </c>
      <c r="J625" s="0" t="s">
        <v>325</v>
      </c>
      <c r="K625" s="0" t="n">
        <v>25315.3334147536</v>
      </c>
      <c r="L625" s="0" t="n">
        <v>29609.28</v>
      </c>
      <c r="M625" s="0" t="n">
        <v>41620.2937318354</v>
      </c>
      <c r="N625" s="0" t="n">
        <v>23848.47</v>
      </c>
      <c r="O625" s="0" t="n">
        <v>24510.87</v>
      </c>
      <c r="P625" s="0" t="n">
        <v>32884.02</v>
      </c>
      <c r="Q625" s="0" t="n">
        <v>37883.07</v>
      </c>
      <c r="S625" s="0" t="s">
        <v>303</v>
      </c>
    </row>
    <row r="626" customFormat="false" ht="14" hidden="false" customHeight="false" outlineLevel="0" collapsed="false">
      <c r="A626" s="0" t="str">
        <f aca="false">SUBSTITUTE(C626&amp;D626&amp;E626&amp;F626&amp;G626&amp;H626&amp;I626," ","")</f>
        <v>AgenteenlaEntidadCompradoraoBackOfficeAgenteprofesionalEconomía,administración,contaduríayafinesHoraextranocturna PlataZona2NA</v>
      </c>
      <c r="B626" s="0" t="s">
        <v>963</v>
      </c>
      <c r="C626" s="0" t="s">
        <v>196</v>
      </c>
      <c r="D626" s="0" t="s">
        <v>56</v>
      </c>
      <c r="E626" s="0" t="s">
        <v>612</v>
      </c>
      <c r="F626" s="0" t="s">
        <v>197</v>
      </c>
      <c r="G626" s="0" t="s">
        <v>195</v>
      </c>
      <c r="H626" s="0" t="s">
        <v>385</v>
      </c>
      <c r="I626" s="0" t="s">
        <v>35</v>
      </c>
      <c r="J626" s="0" t="s">
        <v>325</v>
      </c>
      <c r="K626" s="0" t="n">
        <v>34742.5364348924</v>
      </c>
      <c r="L626" s="0" t="n">
        <v>41452.785</v>
      </c>
      <c r="M626" s="0" t="n">
        <v>58268.4112245695</v>
      </c>
      <c r="N626" s="0" t="n">
        <v>33388.065</v>
      </c>
      <c r="O626" s="0" t="n">
        <v>34035.975</v>
      </c>
      <c r="P626" s="0" t="n">
        <v>41559.39</v>
      </c>
      <c r="Q626" s="0" t="n">
        <v>52580.07</v>
      </c>
      <c r="S626" s="0" t="s">
        <v>303</v>
      </c>
    </row>
    <row r="627" customFormat="false" ht="14" hidden="false" customHeight="false" outlineLevel="0" collapsed="false">
      <c r="A627" s="0" t="str">
        <f aca="false">SUBSTITUTE(C627&amp;D627&amp;E627&amp;F627&amp;G627&amp;H627&amp;I627," ","")</f>
        <v>AgenteenlaEntidadCompradoraoBackOfficeAgenteprofesionalEconomía,administración,contaduríayafinesHoraextradominicalyfestivoPlataZona2NA</v>
      </c>
      <c r="B627" s="0" t="s">
        <v>964</v>
      </c>
      <c r="C627" s="0" t="s">
        <v>196</v>
      </c>
      <c r="D627" s="0" t="s">
        <v>56</v>
      </c>
      <c r="E627" s="0" t="s">
        <v>612</v>
      </c>
      <c r="F627" s="0" t="s">
        <v>194</v>
      </c>
      <c r="G627" s="0" t="s">
        <v>195</v>
      </c>
      <c r="H627" s="0" t="s">
        <v>385</v>
      </c>
      <c r="I627" s="0" t="s">
        <v>35</v>
      </c>
      <c r="J627" s="0" t="s">
        <v>325</v>
      </c>
      <c r="K627" s="0" t="n">
        <v>44169.7394550313</v>
      </c>
      <c r="L627" s="0" t="n">
        <v>47374.02</v>
      </c>
      <c r="M627" s="0" t="n">
        <v>66592.4699709366</v>
      </c>
      <c r="N627" s="0" t="n">
        <v>47697.975</v>
      </c>
      <c r="O627" s="0" t="n">
        <v>38799.045</v>
      </c>
      <c r="P627" s="0" t="n">
        <v>45896.04</v>
      </c>
      <c r="Q627" s="0" t="n">
        <v>58535.46</v>
      </c>
      <c r="S627" s="0" t="s">
        <v>303</v>
      </c>
    </row>
    <row r="628" customFormat="false" ht="14" hidden="false" customHeight="false" outlineLevel="0" collapsed="false">
      <c r="A628" s="0" t="str">
        <f aca="false">SUBSTITUTE(C628&amp;D628&amp;E628&amp;F628&amp;G628&amp;H628&amp;I628," ","")</f>
        <v>AgenteenlaEntidadCompradoraoBackOfficeAgenteprofesionalEconomía,administración,contaduríayafinesServicio7x24PlataZona2NA</v>
      </c>
      <c r="B628" s="0" t="s">
        <v>965</v>
      </c>
      <c r="C628" s="0" t="s">
        <v>196</v>
      </c>
      <c r="D628" s="0" t="s">
        <v>56</v>
      </c>
      <c r="E628" s="0" t="s">
        <v>612</v>
      </c>
      <c r="F628" s="0" t="s">
        <v>55</v>
      </c>
      <c r="G628" s="0" t="s">
        <v>195</v>
      </c>
      <c r="H628" s="0" t="s">
        <v>385</v>
      </c>
      <c r="I628" s="0" t="s">
        <v>35</v>
      </c>
      <c r="J628" s="0" t="s">
        <v>305</v>
      </c>
      <c r="K628" s="0" t="n">
        <v>16257059.2812908</v>
      </c>
      <c r="L628" s="0" t="n">
        <v>24277445.415</v>
      </c>
      <c r="M628" s="0" t="n">
        <v>25731330.3967699</v>
      </c>
      <c r="N628" s="0" t="n">
        <v>21610450.17</v>
      </c>
      <c r="O628" s="0" t="n">
        <v>21881850.975</v>
      </c>
      <c r="P628" s="0" t="n">
        <v>33494457.825</v>
      </c>
      <c r="Q628" s="0" t="n">
        <v>24209306.19</v>
      </c>
      <c r="S628" s="0" t="s">
        <v>303</v>
      </c>
    </row>
    <row r="629" customFormat="false" ht="14" hidden="false" customHeight="false" outlineLevel="0" collapsed="false">
      <c r="A629" s="0" t="str">
        <f aca="false">SUBSTITUTE(C629&amp;D629&amp;E629&amp;F629&amp;G629&amp;H629&amp;I629," ","")</f>
        <v>AgenteenlaEntidadCompradoraoBackOfficeAgenteprofesionalEconomía,administración,contaduríayafinesJornadaOrdinariaOroZona2NA</v>
      </c>
      <c r="B629" s="0" t="s">
        <v>966</v>
      </c>
      <c r="C629" s="0" t="s">
        <v>196</v>
      </c>
      <c r="D629" s="0" t="s">
        <v>56</v>
      </c>
      <c r="E629" s="0" t="s">
        <v>612</v>
      </c>
      <c r="F629" s="0" t="s">
        <v>53</v>
      </c>
      <c r="G629" s="0" t="s">
        <v>54</v>
      </c>
      <c r="H629" s="0" t="s">
        <v>385</v>
      </c>
      <c r="I629" s="0" t="s">
        <v>35</v>
      </c>
      <c r="J629" s="0" t="s">
        <v>36</v>
      </c>
      <c r="K629" s="0" t="n">
        <v>4944415.6571242</v>
      </c>
      <c r="L629" s="0" t="n">
        <v>5541818.49</v>
      </c>
      <c r="M629" s="0" t="n">
        <v>6575896.78847272</v>
      </c>
      <c r="N629" s="0" t="n">
        <v>5728439.34</v>
      </c>
      <c r="O629" s="0" t="n">
        <v>5941984.68</v>
      </c>
      <c r="P629" s="0" t="n">
        <v>6859396.26</v>
      </c>
      <c r="Q629" s="0" t="n">
        <v>6109308.99</v>
      </c>
      <c r="S629" s="0" t="s">
        <v>303</v>
      </c>
    </row>
    <row r="630" customFormat="false" ht="14" hidden="false" customHeight="false" outlineLevel="0" collapsed="false">
      <c r="A630" s="0" t="str">
        <f aca="false">SUBSTITUTE(C630&amp;D630&amp;E630&amp;F630&amp;G630&amp;H630&amp;I630," ","")</f>
        <v>AgenteenlaEntidadCompradoraoBackOfficeAgenteprofesionalEconomía,administración,contaduríayafinesHoraextradiurnaOroZona2NA</v>
      </c>
      <c r="B630" s="0" t="s">
        <v>967</v>
      </c>
      <c r="C630" s="0" t="s">
        <v>196</v>
      </c>
      <c r="D630" s="0" t="s">
        <v>56</v>
      </c>
      <c r="E630" s="0" t="s">
        <v>612</v>
      </c>
      <c r="F630" s="0" t="s">
        <v>192</v>
      </c>
      <c r="G630" s="0" t="s">
        <v>54</v>
      </c>
      <c r="H630" s="0" t="s">
        <v>385</v>
      </c>
      <c r="I630" s="0" t="s">
        <v>35</v>
      </c>
      <c r="J630" s="0" t="s">
        <v>325</v>
      </c>
      <c r="K630" s="0" t="n">
        <v>25315.3334147536</v>
      </c>
      <c r="L630" s="0" t="n">
        <v>30201.3</v>
      </c>
      <c r="M630" s="0" t="n">
        <v>42811.8280499526</v>
      </c>
      <c r="N630" s="0" t="n">
        <v>23848.47</v>
      </c>
      <c r="O630" s="0" t="n">
        <v>24510.87</v>
      </c>
      <c r="P630" s="0" t="n">
        <v>33575.4</v>
      </c>
      <c r="Q630" s="0" t="n">
        <v>39562.875</v>
      </c>
      <c r="S630" s="0" t="s">
        <v>303</v>
      </c>
    </row>
    <row r="631" customFormat="false" ht="14" hidden="false" customHeight="false" outlineLevel="0" collapsed="false">
      <c r="A631" s="0" t="str">
        <f aca="false">SUBSTITUTE(C631&amp;D631&amp;E631&amp;F631&amp;G631&amp;H631&amp;I631," ","")</f>
        <v>AgenteenlaEntidadCompradoraoBackOfficeAgenteprofesionalEconomía,administración,contaduríayafinesHoraextranocturna OroZona2NA</v>
      </c>
      <c r="B631" s="0" t="s">
        <v>968</v>
      </c>
      <c r="C631" s="0" t="s">
        <v>196</v>
      </c>
      <c r="D631" s="0" t="s">
        <v>56</v>
      </c>
      <c r="E631" s="0" t="s">
        <v>612</v>
      </c>
      <c r="F631" s="0" t="s">
        <v>197</v>
      </c>
      <c r="G631" s="0" t="s">
        <v>54</v>
      </c>
      <c r="H631" s="0" t="s">
        <v>385</v>
      </c>
      <c r="I631" s="0" t="s">
        <v>35</v>
      </c>
      <c r="J631" s="0" t="s">
        <v>325</v>
      </c>
      <c r="K631" s="0" t="n">
        <v>34742.5364348924</v>
      </c>
      <c r="L631" s="0" t="n">
        <v>42281.82</v>
      </c>
      <c r="M631" s="0" t="n">
        <v>59936.5592699337</v>
      </c>
      <c r="N631" s="0" t="n">
        <v>33388.065</v>
      </c>
      <c r="O631" s="0" t="n">
        <v>34035.975</v>
      </c>
      <c r="P631" s="0" t="n">
        <v>42433.965</v>
      </c>
      <c r="Q631" s="0" t="n">
        <v>54911.925</v>
      </c>
      <c r="S631" s="0" t="s">
        <v>303</v>
      </c>
    </row>
    <row r="632" customFormat="false" ht="14" hidden="false" customHeight="false" outlineLevel="0" collapsed="false">
      <c r="A632" s="0" t="str">
        <f aca="false">SUBSTITUTE(C632&amp;D632&amp;E632&amp;F632&amp;G632&amp;H632&amp;I632," ","")</f>
        <v>AgenteenlaEntidadCompradoraoBackOfficeAgenteprofesionalEconomía,administración,contaduríayafinesHoraextradominicalyfestivoOroZona2NA</v>
      </c>
      <c r="B632" s="0" t="s">
        <v>969</v>
      </c>
      <c r="C632" s="0" t="s">
        <v>196</v>
      </c>
      <c r="D632" s="0" t="s">
        <v>56</v>
      </c>
      <c r="E632" s="0" t="s">
        <v>612</v>
      </c>
      <c r="F632" s="0" t="s">
        <v>194</v>
      </c>
      <c r="G632" s="0" t="s">
        <v>54</v>
      </c>
      <c r="H632" s="0" t="s">
        <v>385</v>
      </c>
      <c r="I632" s="0" t="s">
        <v>35</v>
      </c>
      <c r="J632" s="0" t="s">
        <v>325</v>
      </c>
      <c r="K632" s="0" t="n">
        <v>44169.7394550313</v>
      </c>
      <c r="L632" s="0" t="n">
        <v>48322.08</v>
      </c>
      <c r="M632" s="0" t="n">
        <v>68498.9248799242</v>
      </c>
      <c r="N632" s="0" t="n">
        <v>47697.975</v>
      </c>
      <c r="O632" s="0" t="n">
        <v>38799.045</v>
      </c>
      <c r="P632" s="0" t="n">
        <v>46862.73</v>
      </c>
      <c r="Q632" s="0" t="n">
        <v>61131.24</v>
      </c>
      <c r="S632" s="0" t="s">
        <v>303</v>
      </c>
    </row>
    <row r="633" customFormat="false" ht="14" hidden="false" customHeight="false" outlineLevel="0" collapsed="false">
      <c r="A633" s="0" t="str">
        <f aca="false">SUBSTITUTE(C633&amp;D633&amp;E633&amp;F633&amp;G633&amp;H633&amp;I633," ","")</f>
        <v>AgenteenlaEntidadCompradoraoBackOfficeAgenteprofesionalEconomía,administración,contaduríayafinesServicio7x24OroZona2NA</v>
      </c>
      <c r="B633" s="0" t="s">
        <v>970</v>
      </c>
      <c r="C633" s="0" t="s">
        <v>196</v>
      </c>
      <c r="D633" s="0" t="s">
        <v>56</v>
      </c>
      <c r="E633" s="0" t="s">
        <v>612</v>
      </c>
      <c r="F633" s="0" t="s">
        <v>55</v>
      </c>
      <c r="G633" s="0" t="s">
        <v>54</v>
      </c>
      <c r="H633" s="0" t="s">
        <v>385</v>
      </c>
      <c r="I633" s="0" t="s">
        <v>35</v>
      </c>
      <c r="J633" s="0" t="s">
        <v>305</v>
      </c>
      <c r="K633" s="0" t="n">
        <v>16257059.2812908</v>
      </c>
      <c r="L633" s="0" t="n">
        <v>19997468.91</v>
      </c>
      <c r="M633" s="0" t="n">
        <v>26467984.5736027</v>
      </c>
      <c r="N633" s="0" t="n">
        <v>21676587.705</v>
      </c>
      <c r="O633" s="0" t="n">
        <v>21881850.975</v>
      </c>
      <c r="P633" s="0" t="n">
        <v>34199604.36</v>
      </c>
      <c r="Q633" s="0" t="n">
        <v>25282572.21</v>
      </c>
      <c r="S633" s="0" t="s">
        <v>303</v>
      </c>
    </row>
    <row r="634" customFormat="false" ht="14" hidden="false" customHeight="false" outlineLevel="0" collapsed="false">
      <c r="A634" s="0" t="str">
        <f aca="false">SUBSTITUTE(C634&amp;D634&amp;E634&amp;F634&amp;G634&amp;H634&amp;I634," ","")</f>
        <v>AgenteenlaEntidadCompradoraoBackOfficeAgenteprofesionalEconomía,administración,contaduríayafinesJornadaOrdinariaPlatinoZona2NA</v>
      </c>
      <c r="B634" s="0" t="s">
        <v>971</v>
      </c>
      <c r="C634" s="0" t="s">
        <v>196</v>
      </c>
      <c r="D634" s="0" t="s">
        <v>56</v>
      </c>
      <c r="E634" s="0" t="s">
        <v>612</v>
      </c>
      <c r="F634" s="0" t="s">
        <v>53</v>
      </c>
      <c r="G634" s="0" t="s">
        <v>198</v>
      </c>
      <c r="H634" s="0" t="s">
        <v>385</v>
      </c>
      <c r="I634" s="0" t="s">
        <v>35</v>
      </c>
      <c r="J634" s="0" t="s">
        <v>36</v>
      </c>
      <c r="K634" s="0" t="n">
        <v>4944415.6571242</v>
      </c>
      <c r="L634" s="0" t="n">
        <v>5704813.395</v>
      </c>
      <c r="M634" s="0" t="n">
        <v>6769704.53349108</v>
      </c>
      <c r="N634" s="0" t="n">
        <v>5758749.315</v>
      </c>
      <c r="O634" s="0" t="n">
        <v>5941984.68</v>
      </c>
      <c r="P634" s="0" t="n">
        <v>7006910.67</v>
      </c>
      <c r="Q634" s="0" t="n">
        <v>6493120.11</v>
      </c>
      <c r="S634" s="0" t="s">
        <v>303</v>
      </c>
    </row>
    <row r="635" customFormat="false" ht="14" hidden="false" customHeight="false" outlineLevel="0" collapsed="false">
      <c r="A635" s="0" t="str">
        <f aca="false">SUBSTITUTE(C635&amp;D635&amp;E635&amp;F635&amp;G635&amp;H635&amp;I635," ","")</f>
        <v>AgenteenlaEntidadCompradoraoBackOfficeAgenteprofesionalEconomía,administración,contaduríayafinesHoraextradiurnaPlatinoZona2NA</v>
      </c>
      <c r="B635" s="0" t="s">
        <v>972</v>
      </c>
      <c r="C635" s="0" t="s">
        <v>196</v>
      </c>
      <c r="D635" s="0" t="s">
        <v>56</v>
      </c>
      <c r="E635" s="0" t="s">
        <v>612</v>
      </c>
      <c r="F635" s="0" t="s">
        <v>192</v>
      </c>
      <c r="G635" s="0" t="s">
        <v>198</v>
      </c>
      <c r="H635" s="0" t="s">
        <v>385</v>
      </c>
      <c r="I635" s="0" t="s">
        <v>35</v>
      </c>
      <c r="J635" s="0" t="s">
        <v>325</v>
      </c>
      <c r="K635" s="0" t="n">
        <v>25315.3334147536</v>
      </c>
      <c r="L635" s="0" t="n">
        <v>31089.33</v>
      </c>
      <c r="M635" s="0" t="n">
        <v>44073.5972232492</v>
      </c>
      <c r="N635" s="0" t="n">
        <v>23848.47</v>
      </c>
      <c r="O635" s="0" t="n">
        <v>24510.87</v>
      </c>
      <c r="P635" s="0" t="n">
        <v>34297.83</v>
      </c>
      <c r="Q635" s="0" t="n">
        <v>42047.91</v>
      </c>
      <c r="S635" s="0" t="s">
        <v>303</v>
      </c>
    </row>
    <row r="636" customFormat="false" ht="14" hidden="false" customHeight="false" outlineLevel="0" collapsed="false">
      <c r="A636" s="0" t="str">
        <f aca="false">SUBSTITUTE(C636&amp;D636&amp;E636&amp;F636&amp;G636&amp;H636&amp;I636," ","")</f>
        <v>AgenteenlaEntidadCompradoraoBackOfficeAgenteprofesionalEconomía,administración,contaduríayafinesHoraextranocturna PlatinoZona2NA</v>
      </c>
      <c r="B636" s="0" t="s">
        <v>973</v>
      </c>
      <c r="C636" s="0" t="s">
        <v>196</v>
      </c>
      <c r="D636" s="0" t="s">
        <v>56</v>
      </c>
      <c r="E636" s="0" t="s">
        <v>612</v>
      </c>
      <c r="F636" s="0" t="s">
        <v>197</v>
      </c>
      <c r="G636" s="0" t="s">
        <v>198</v>
      </c>
      <c r="H636" s="0" t="s">
        <v>385</v>
      </c>
      <c r="I636" s="0" t="s">
        <v>35</v>
      </c>
      <c r="J636" s="0" t="s">
        <v>325</v>
      </c>
      <c r="K636" s="0" t="n">
        <v>34742.5364348924</v>
      </c>
      <c r="L636" s="0" t="n">
        <v>43524.855</v>
      </c>
      <c r="M636" s="0" t="n">
        <v>61703.0361125489</v>
      </c>
      <c r="N636" s="0" t="n">
        <v>33388.065</v>
      </c>
      <c r="O636" s="0" t="n">
        <v>34035.975</v>
      </c>
      <c r="P636" s="0" t="n">
        <v>43346.835</v>
      </c>
      <c r="Q636" s="0" t="n">
        <v>58361.58</v>
      </c>
      <c r="S636" s="0" t="s">
        <v>303</v>
      </c>
    </row>
    <row r="637" customFormat="false" ht="14" hidden="false" customHeight="false" outlineLevel="0" collapsed="false">
      <c r="A637" s="0" t="str">
        <f aca="false">SUBSTITUTE(C637&amp;D637&amp;E637&amp;F637&amp;G637&amp;H637&amp;I637," ","")</f>
        <v>AgenteenlaEntidadCompradoraoBackOfficeAgenteprofesionalEconomía,administración,contaduríayafinesHoraextradominicalyfestivoPlatinoZona2NA</v>
      </c>
      <c r="B637" s="0" t="s">
        <v>974</v>
      </c>
      <c r="C637" s="0" t="s">
        <v>196</v>
      </c>
      <c r="D637" s="0" t="s">
        <v>56</v>
      </c>
      <c r="E637" s="0" t="s">
        <v>612</v>
      </c>
      <c r="F637" s="0" t="s">
        <v>194</v>
      </c>
      <c r="G637" s="0" t="s">
        <v>198</v>
      </c>
      <c r="H637" s="0" t="s">
        <v>385</v>
      </c>
      <c r="I637" s="0" t="s">
        <v>35</v>
      </c>
      <c r="J637" s="0" t="s">
        <v>325</v>
      </c>
      <c r="K637" s="0" t="n">
        <v>44169.7394550313</v>
      </c>
      <c r="L637" s="0" t="n">
        <v>49743.135</v>
      </c>
      <c r="M637" s="0" t="n">
        <v>70517.7555571987</v>
      </c>
      <c r="N637" s="0" t="n">
        <v>47697.975</v>
      </c>
      <c r="O637" s="0" t="n">
        <v>38799.045</v>
      </c>
      <c r="P637" s="0" t="n">
        <v>47870.82</v>
      </c>
      <c r="Q637" s="0" t="n">
        <v>64971.09</v>
      </c>
      <c r="S637" s="0" t="s">
        <v>303</v>
      </c>
    </row>
    <row r="638" customFormat="false" ht="14" hidden="false" customHeight="false" outlineLevel="0" collapsed="false">
      <c r="A638" s="0" t="str">
        <f aca="false">SUBSTITUTE(C638&amp;D638&amp;E638&amp;F638&amp;G638&amp;H638&amp;I638," ","")</f>
        <v>AgenteenlaEntidadCompradoraoBackOfficeAgenteprofesionalEconomía,administración,contaduríayafinesServicio7x24PlatinoZona2NA</v>
      </c>
      <c r="B638" s="0" t="s">
        <v>975</v>
      </c>
      <c r="C638" s="0" t="s">
        <v>196</v>
      </c>
      <c r="D638" s="0" t="s">
        <v>56</v>
      </c>
      <c r="E638" s="0" t="s">
        <v>612</v>
      </c>
      <c r="F638" s="0" t="s">
        <v>55</v>
      </c>
      <c r="G638" s="0" t="s">
        <v>198</v>
      </c>
      <c r="H638" s="0" t="s">
        <v>385</v>
      </c>
      <c r="I638" s="0" t="s">
        <v>35</v>
      </c>
      <c r="J638" s="0" t="s">
        <v>305</v>
      </c>
      <c r="K638" s="0" t="n">
        <v>16257059.2812908</v>
      </c>
      <c r="L638" s="0" t="n">
        <v>25491318.255</v>
      </c>
      <c r="M638" s="0" t="n">
        <v>27248060.7473016</v>
      </c>
      <c r="N638" s="0" t="n">
        <v>21778618.005</v>
      </c>
      <c r="O638" s="0" t="n">
        <v>21881850.975</v>
      </c>
      <c r="P638" s="0" t="n">
        <v>34935079.5</v>
      </c>
      <c r="Q638" s="0" t="n">
        <v>26870922.54</v>
      </c>
      <c r="S638" s="0" t="s">
        <v>303</v>
      </c>
    </row>
    <row r="639" customFormat="false" ht="14" hidden="false" customHeight="false" outlineLevel="0" collapsed="false">
      <c r="A639" s="0" t="str">
        <f aca="false">SUBSTITUTE(C639&amp;D639&amp;E639&amp;F639&amp;G639&amp;H639&amp;I639," ","")</f>
        <v>AgenteenlaEntidadCompradoraoBackOfficeAgenteprofesionalEconomía,administración,contaduríayafinesJornadaOrdinariaPlataZona3NA</v>
      </c>
      <c r="B639" s="0" t="s">
        <v>976</v>
      </c>
      <c r="C639" s="0" t="s">
        <v>196</v>
      </c>
      <c r="D639" s="0" t="s">
        <v>56</v>
      </c>
      <c r="E639" s="0" t="s">
        <v>612</v>
      </c>
      <c r="F639" s="0" t="s">
        <v>53</v>
      </c>
      <c r="G639" s="0" t="s">
        <v>195</v>
      </c>
      <c r="H639" s="0" t="s">
        <v>390</v>
      </c>
      <c r="I639" s="0" t="s">
        <v>35</v>
      </c>
      <c r="J639" s="0" t="s">
        <v>36</v>
      </c>
      <c r="K639" s="0" t="n">
        <v>4944415.6571242</v>
      </c>
      <c r="L639" s="0" t="n">
        <v>5538653.46</v>
      </c>
      <c r="M639" s="0" t="n">
        <v>6392877.11720991</v>
      </c>
      <c r="N639" s="0" t="n">
        <v>5723116.335</v>
      </c>
      <c r="O639" s="0" t="n">
        <v>5941984.68</v>
      </c>
      <c r="P639" s="0" t="n">
        <v>6749573.445</v>
      </c>
      <c r="Q639" s="0" t="n">
        <v>5849963.865</v>
      </c>
      <c r="S639" s="0" t="s">
        <v>303</v>
      </c>
    </row>
    <row r="640" customFormat="false" ht="14" hidden="false" customHeight="false" outlineLevel="0" collapsed="false">
      <c r="A640" s="0" t="str">
        <f aca="false">SUBSTITUTE(C640&amp;D640&amp;E640&amp;F640&amp;G640&amp;H640&amp;I640," ","")</f>
        <v>AgenteenlaEntidadCompradoraoBackOfficeAgenteprofesionalEconomía,administración,contaduríayafinesHoraextradiurnaPlataZona3NA</v>
      </c>
      <c r="B640" s="0" t="s">
        <v>977</v>
      </c>
      <c r="C640" s="0" t="s">
        <v>196</v>
      </c>
      <c r="D640" s="0" t="s">
        <v>56</v>
      </c>
      <c r="E640" s="0" t="s">
        <v>612</v>
      </c>
      <c r="F640" s="0" t="s">
        <v>192</v>
      </c>
      <c r="G640" s="0" t="s">
        <v>195</v>
      </c>
      <c r="H640" s="0" t="s">
        <v>390</v>
      </c>
      <c r="I640" s="0" t="s">
        <v>35</v>
      </c>
      <c r="J640" s="0" t="s">
        <v>325</v>
      </c>
      <c r="K640" s="0" t="n">
        <v>25315.3334147536</v>
      </c>
      <c r="L640" s="0" t="n">
        <v>30183.705</v>
      </c>
      <c r="M640" s="0" t="n">
        <v>41620.2937318354</v>
      </c>
      <c r="N640" s="0" t="n">
        <v>23848.47</v>
      </c>
      <c r="O640" s="0" t="n">
        <v>24510.87</v>
      </c>
      <c r="P640" s="0" t="n">
        <v>33038.235</v>
      </c>
      <c r="Q640" s="0" t="n">
        <v>37883.07</v>
      </c>
      <c r="S640" s="0" t="s">
        <v>303</v>
      </c>
    </row>
    <row r="641" customFormat="false" ht="14" hidden="false" customHeight="false" outlineLevel="0" collapsed="false">
      <c r="A641" s="0" t="str">
        <f aca="false">SUBSTITUTE(C641&amp;D641&amp;E641&amp;F641&amp;G641&amp;H641&amp;I641," ","")</f>
        <v>AgenteenlaEntidadCompradoraoBackOfficeAgenteprofesionalEconomía,administración,contaduríayafinesHoraextranocturna PlataZona3NA</v>
      </c>
      <c r="B641" s="0" t="s">
        <v>978</v>
      </c>
      <c r="C641" s="0" t="s">
        <v>196</v>
      </c>
      <c r="D641" s="0" t="s">
        <v>56</v>
      </c>
      <c r="E641" s="0" t="s">
        <v>612</v>
      </c>
      <c r="F641" s="0" t="s">
        <v>197</v>
      </c>
      <c r="G641" s="0" t="s">
        <v>195</v>
      </c>
      <c r="H641" s="0" t="s">
        <v>390</v>
      </c>
      <c r="I641" s="0" t="s">
        <v>35</v>
      </c>
      <c r="J641" s="0" t="s">
        <v>325</v>
      </c>
      <c r="K641" s="0" t="n">
        <v>34742.5364348924</v>
      </c>
      <c r="L641" s="0" t="n">
        <v>42256.98</v>
      </c>
      <c r="M641" s="0" t="n">
        <v>58268.4112245695</v>
      </c>
      <c r="N641" s="0" t="n">
        <v>33388.065</v>
      </c>
      <c r="O641" s="0" t="n">
        <v>34035.975</v>
      </c>
      <c r="P641" s="0" t="n">
        <v>41755.005</v>
      </c>
      <c r="Q641" s="0" t="n">
        <v>52580.07</v>
      </c>
      <c r="S641" s="0" t="s">
        <v>303</v>
      </c>
    </row>
    <row r="642" customFormat="false" ht="14" hidden="false" customHeight="false" outlineLevel="0" collapsed="false">
      <c r="A642" s="0" t="str">
        <f aca="false">SUBSTITUTE(C642&amp;D642&amp;E642&amp;F642&amp;G642&amp;H642&amp;I642," ","")</f>
        <v>AgenteenlaEntidadCompradoraoBackOfficeAgenteprofesionalEconomía,administración,contaduríayafinesHoraextradominicalyfestivoPlataZona3NA</v>
      </c>
      <c r="B642" s="0" t="s">
        <v>979</v>
      </c>
      <c r="C642" s="0" t="s">
        <v>196</v>
      </c>
      <c r="D642" s="0" t="s">
        <v>56</v>
      </c>
      <c r="E642" s="0" t="s">
        <v>612</v>
      </c>
      <c r="F642" s="0" t="s">
        <v>194</v>
      </c>
      <c r="G642" s="0" t="s">
        <v>195</v>
      </c>
      <c r="H642" s="0" t="s">
        <v>390</v>
      </c>
      <c r="I642" s="0" t="s">
        <v>35</v>
      </c>
      <c r="J642" s="0" t="s">
        <v>325</v>
      </c>
      <c r="K642" s="0" t="n">
        <v>44169.7394550313</v>
      </c>
      <c r="L642" s="0" t="n">
        <v>48294.135</v>
      </c>
      <c r="M642" s="0" t="n">
        <v>66592.4699709366</v>
      </c>
      <c r="N642" s="0" t="n">
        <v>47697.975</v>
      </c>
      <c r="O642" s="0" t="n">
        <v>38799.045</v>
      </c>
      <c r="P642" s="0" t="n">
        <v>46112.355</v>
      </c>
      <c r="Q642" s="0" t="n">
        <v>58535.46</v>
      </c>
      <c r="S642" s="0" t="s">
        <v>303</v>
      </c>
    </row>
    <row r="643" customFormat="false" ht="14" hidden="false" customHeight="false" outlineLevel="0" collapsed="false">
      <c r="A643" s="0" t="str">
        <f aca="false">SUBSTITUTE(C643&amp;D643&amp;E643&amp;F643&amp;G643&amp;H643&amp;I643," ","")</f>
        <v>AgenteenlaEntidadCompradoraoBackOfficeAgenteprofesionalEconomía,administración,contaduríayafinesServicio7x24PlataZona3NA</v>
      </c>
      <c r="B643" s="0" t="s">
        <v>980</v>
      </c>
      <c r="C643" s="0" t="s">
        <v>196</v>
      </c>
      <c r="D643" s="0" t="s">
        <v>56</v>
      </c>
      <c r="E643" s="0" t="s">
        <v>612</v>
      </c>
      <c r="F643" s="0" t="s">
        <v>55</v>
      </c>
      <c r="G643" s="0" t="s">
        <v>195</v>
      </c>
      <c r="H643" s="0" t="s">
        <v>390</v>
      </c>
      <c r="I643" s="0" t="s">
        <v>35</v>
      </c>
      <c r="J643" s="0" t="s">
        <v>305</v>
      </c>
      <c r="K643" s="0" t="n">
        <v>16257059.2812908</v>
      </c>
      <c r="L643" s="0" t="n">
        <v>24748851.69</v>
      </c>
      <c r="M643" s="0" t="n">
        <v>25731330.3967699</v>
      </c>
      <c r="N643" s="0" t="n">
        <v>21660365.115</v>
      </c>
      <c r="O643" s="0" t="n">
        <v>21881850.975</v>
      </c>
      <c r="P643" s="0" t="n">
        <v>33652048.995</v>
      </c>
      <c r="Q643" s="0" t="n">
        <v>24209306.19</v>
      </c>
      <c r="S643" s="0" t="s">
        <v>303</v>
      </c>
    </row>
    <row r="644" customFormat="false" ht="14" hidden="false" customHeight="false" outlineLevel="0" collapsed="false">
      <c r="A644" s="0" t="str">
        <f aca="false">SUBSTITUTE(C644&amp;D644&amp;E644&amp;F644&amp;G644&amp;H644&amp;I644," ","")</f>
        <v>AgenteenlaEntidadCompradoraoBackOfficeAgenteprofesionalEconomía,administración,contaduríayafinesJornadaOrdinariaOroZona3NA</v>
      </c>
      <c r="B644" s="0" t="s">
        <v>981</v>
      </c>
      <c r="C644" s="0" t="s">
        <v>196</v>
      </c>
      <c r="D644" s="0" t="s">
        <v>56</v>
      </c>
      <c r="E644" s="0" t="s">
        <v>612</v>
      </c>
      <c r="F644" s="0" t="s">
        <v>53</v>
      </c>
      <c r="G644" s="0" t="s">
        <v>54</v>
      </c>
      <c r="H644" s="0" t="s">
        <v>390</v>
      </c>
      <c r="I644" s="0" t="s">
        <v>35</v>
      </c>
      <c r="J644" s="0" t="s">
        <v>36</v>
      </c>
      <c r="K644" s="0" t="n">
        <v>4944415.6571242</v>
      </c>
      <c r="L644" s="0" t="n">
        <v>5649426.405</v>
      </c>
      <c r="M644" s="0" t="n">
        <v>6575896.78847272</v>
      </c>
      <c r="N644" s="0" t="n">
        <v>5745637.935</v>
      </c>
      <c r="O644" s="0" t="n">
        <v>5941984.68</v>
      </c>
      <c r="P644" s="0" t="n">
        <v>6891669.63</v>
      </c>
      <c r="Q644" s="0" t="n">
        <v>6109308.99</v>
      </c>
      <c r="S644" s="0" t="s">
        <v>303</v>
      </c>
    </row>
    <row r="645" customFormat="false" ht="14" hidden="false" customHeight="false" outlineLevel="0" collapsed="false">
      <c r="A645" s="0" t="str">
        <f aca="false">SUBSTITUTE(C645&amp;D645&amp;E645&amp;F645&amp;G645&amp;H645&amp;I645," ","")</f>
        <v>AgenteenlaEntidadCompradoraoBackOfficeAgenteprofesionalEconomía,administración,contaduríayafinesHoraextradiurnaOroZona3NA</v>
      </c>
      <c r="B645" s="0" t="s">
        <v>982</v>
      </c>
      <c r="C645" s="0" t="s">
        <v>196</v>
      </c>
      <c r="D645" s="0" t="s">
        <v>56</v>
      </c>
      <c r="E645" s="0" t="s">
        <v>612</v>
      </c>
      <c r="F645" s="0" t="s">
        <v>192</v>
      </c>
      <c r="G645" s="0" t="s">
        <v>54</v>
      </c>
      <c r="H645" s="0" t="s">
        <v>390</v>
      </c>
      <c r="I645" s="0" t="s">
        <v>35</v>
      </c>
      <c r="J645" s="0" t="s">
        <v>325</v>
      </c>
      <c r="K645" s="0" t="n">
        <v>25315.3334147536</v>
      </c>
      <c r="L645" s="0" t="n">
        <v>30788.145</v>
      </c>
      <c r="M645" s="0" t="n">
        <v>42811.8280499526</v>
      </c>
      <c r="N645" s="0" t="n">
        <v>23848.47</v>
      </c>
      <c r="O645" s="0" t="n">
        <v>24510.87</v>
      </c>
      <c r="P645" s="0" t="n">
        <v>33733.755</v>
      </c>
      <c r="Q645" s="0" t="n">
        <v>39562.875</v>
      </c>
      <c r="S645" s="0" t="s">
        <v>303</v>
      </c>
    </row>
    <row r="646" customFormat="false" ht="14" hidden="false" customHeight="false" outlineLevel="0" collapsed="false">
      <c r="A646" s="0" t="str">
        <f aca="false">SUBSTITUTE(C646&amp;D646&amp;E646&amp;F646&amp;G646&amp;H646&amp;I646," ","")</f>
        <v>AgenteenlaEntidadCompradoraoBackOfficeAgenteprofesionalEconomía,administración,contaduríayafinesHoraextranocturna OroZona3NA</v>
      </c>
      <c r="B646" s="0" t="s">
        <v>983</v>
      </c>
      <c r="C646" s="0" t="s">
        <v>196</v>
      </c>
      <c r="D646" s="0" t="s">
        <v>56</v>
      </c>
      <c r="E646" s="0" t="s">
        <v>612</v>
      </c>
      <c r="F646" s="0" t="s">
        <v>197</v>
      </c>
      <c r="G646" s="0" t="s">
        <v>54</v>
      </c>
      <c r="H646" s="0" t="s">
        <v>390</v>
      </c>
      <c r="I646" s="0" t="s">
        <v>35</v>
      </c>
      <c r="J646" s="0" t="s">
        <v>325</v>
      </c>
      <c r="K646" s="0" t="n">
        <v>34742.5364348924</v>
      </c>
      <c r="L646" s="0" t="n">
        <v>43103.61</v>
      </c>
      <c r="M646" s="0" t="n">
        <v>59936.5592699337</v>
      </c>
      <c r="N646" s="0" t="n">
        <v>33388.065</v>
      </c>
      <c r="O646" s="0" t="n">
        <v>34035.975</v>
      </c>
      <c r="P646" s="0" t="n">
        <v>42633.72</v>
      </c>
      <c r="Q646" s="0" t="n">
        <v>54911.925</v>
      </c>
      <c r="S646" s="0" t="s">
        <v>303</v>
      </c>
    </row>
    <row r="647" customFormat="false" ht="14" hidden="false" customHeight="false" outlineLevel="0" collapsed="false">
      <c r="A647" s="0" t="str">
        <f aca="false">SUBSTITUTE(C647&amp;D647&amp;E647&amp;F647&amp;G647&amp;H647&amp;I647," ","")</f>
        <v>AgenteenlaEntidadCompradoraoBackOfficeAgenteprofesionalEconomía,administración,contaduríayafinesHoraextradominicalyfestivoOroZona3NA</v>
      </c>
      <c r="B647" s="0" t="s">
        <v>984</v>
      </c>
      <c r="C647" s="0" t="s">
        <v>196</v>
      </c>
      <c r="D647" s="0" t="s">
        <v>56</v>
      </c>
      <c r="E647" s="0" t="s">
        <v>612</v>
      </c>
      <c r="F647" s="0" t="s">
        <v>194</v>
      </c>
      <c r="G647" s="0" t="s">
        <v>54</v>
      </c>
      <c r="H647" s="0" t="s">
        <v>390</v>
      </c>
      <c r="I647" s="0" t="s">
        <v>35</v>
      </c>
      <c r="J647" s="0" t="s">
        <v>325</v>
      </c>
      <c r="K647" s="0" t="n">
        <v>44169.7394550313</v>
      </c>
      <c r="L647" s="0" t="n">
        <v>49260.825</v>
      </c>
      <c r="M647" s="0" t="n">
        <v>68498.9248799242</v>
      </c>
      <c r="N647" s="0" t="n">
        <v>47697.975</v>
      </c>
      <c r="O647" s="0" t="n">
        <v>38799.045</v>
      </c>
      <c r="P647" s="0" t="n">
        <v>47083.185</v>
      </c>
      <c r="Q647" s="0" t="n">
        <v>61131.24</v>
      </c>
      <c r="S647" s="0" t="s">
        <v>303</v>
      </c>
    </row>
    <row r="648" customFormat="false" ht="14" hidden="false" customHeight="false" outlineLevel="0" collapsed="false">
      <c r="A648" s="0" t="str">
        <f aca="false">SUBSTITUTE(C648&amp;D648&amp;E648&amp;F648&amp;G648&amp;H648&amp;I648," ","")</f>
        <v>AgenteenlaEntidadCompradoraoBackOfficeAgenteprofesionalEconomía,administración,contaduríayafinesServicio7x24OroZona3NA</v>
      </c>
      <c r="B648" s="0" t="s">
        <v>985</v>
      </c>
      <c r="C648" s="0" t="s">
        <v>196</v>
      </c>
      <c r="D648" s="0" t="s">
        <v>56</v>
      </c>
      <c r="E648" s="0" t="s">
        <v>612</v>
      </c>
      <c r="F648" s="0" t="s">
        <v>55</v>
      </c>
      <c r="G648" s="0" t="s">
        <v>54</v>
      </c>
      <c r="H648" s="0" t="s">
        <v>390</v>
      </c>
      <c r="I648" s="0" t="s">
        <v>35</v>
      </c>
      <c r="J648" s="0" t="s">
        <v>305</v>
      </c>
      <c r="K648" s="0" t="n">
        <v>16257059.2812908</v>
      </c>
      <c r="L648" s="0" t="n">
        <v>20385768.825</v>
      </c>
      <c r="M648" s="0" t="n">
        <v>26467984.5736027</v>
      </c>
      <c r="N648" s="0" t="n">
        <v>21728999.07</v>
      </c>
      <c r="O648" s="0" t="n">
        <v>21881850.975</v>
      </c>
      <c r="P648" s="0" t="n">
        <v>34360512.705</v>
      </c>
      <c r="Q648" s="0" t="n">
        <v>25282572.21</v>
      </c>
      <c r="S648" s="0" t="s">
        <v>303</v>
      </c>
    </row>
    <row r="649" customFormat="false" ht="14" hidden="false" customHeight="false" outlineLevel="0" collapsed="false">
      <c r="A649" s="0" t="str">
        <f aca="false">SUBSTITUTE(C649&amp;D649&amp;E649&amp;F649&amp;G649&amp;H649&amp;I649," ","")</f>
        <v>AgenteenlaEntidadCompradoraoBackOfficeAgenteprofesionalEconomía,administración,contaduríayafinesJornadaOrdinariaPlatinoZona3NA</v>
      </c>
      <c r="B649" s="0" t="s">
        <v>986</v>
      </c>
      <c r="C649" s="0" t="s">
        <v>196</v>
      </c>
      <c r="D649" s="0" t="s">
        <v>56</v>
      </c>
      <c r="E649" s="0" t="s">
        <v>612</v>
      </c>
      <c r="F649" s="0" t="s">
        <v>53</v>
      </c>
      <c r="G649" s="0" t="s">
        <v>198</v>
      </c>
      <c r="H649" s="0" t="s">
        <v>390</v>
      </c>
      <c r="I649" s="0" t="s">
        <v>35</v>
      </c>
      <c r="J649" s="0" t="s">
        <v>36</v>
      </c>
      <c r="K649" s="0" t="n">
        <v>4944415.6571242</v>
      </c>
      <c r="L649" s="0" t="n">
        <v>5815586.34</v>
      </c>
      <c r="M649" s="0" t="n">
        <v>6769704.53349108</v>
      </c>
      <c r="N649" s="0" t="n">
        <v>5768159.535</v>
      </c>
      <c r="O649" s="0" t="n">
        <v>5941984.68</v>
      </c>
      <c r="P649" s="0" t="n">
        <v>7039877.49</v>
      </c>
      <c r="Q649" s="0" t="n">
        <v>6493120.11</v>
      </c>
      <c r="S649" s="0" t="s">
        <v>303</v>
      </c>
    </row>
    <row r="650" customFormat="false" ht="14" hidden="false" customHeight="false" outlineLevel="0" collapsed="false">
      <c r="A650" s="0" t="str">
        <f aca="false">SUBSTITUTE(C650&amp;D650&amp;E650&amp;F650&amp;G650&amp;H650&amp;I650," ","")</f>
        <v>AgenteenlaEntidadCompradoraoBackOfficeAgenteprofesionalEconomía,administración,contaduríayafinesHoraextradiurnaPlatinoZona3NA</v>
      </c>
      <c r="B650" s="0" t="s">
        <v>987</v>
      </c>
      <c r="C650" s="0" t="s">
        <v>196</v>
      </c>
      <c r="D650" s="0" t="s">
        <v>56</v>
      </c>
      <c r="E650" s="0" t="s">
        <v>612</v>
      </c>
      <c r="F650" s="0" t="s">
        <v>192</v>
      </c>
      <c r="G650" s="0" t="s">
        <v>198</v>
      </c>
      <c r="H650" s="0" t="s">
        <v>390</v>
      </c>
      <c r="I650" s="0" t="s">
        <v>35</v>
      </c>
      <c r="J650" s="0" t="s">
        <v>325</v>
      </c>
      <c r="K650" s="0" t="n">
        <v>25315.3334147536</v>
      </c>
      <c r="L650" s="0" t="n">
        <v>31693.77</v>
      </c>
      <c r="M650" s="0" t="n">
        <v>44073.5972232492</v>
      </c>
      <c r="N650" s="0" t="n">
        <v>23848.47</v>
      </c>
      <c r="O650" s="0" t="n">
        <v>24510.87</v>
      </c>
      <c r="P650" s="0" t="n">
        <v>34459.29</v>
      </c>
      <c r="Q650" s="0" t="n">
        <v>42047.91</v>
      </c>
      <c r="S650" s="0" t="s">
        <v>303</v>
      </c>
    </row>
    <row r="651" customFormat="false" ht="14" hidden="false" customHeight="false" outlineLevel="0" collapsed="false">
      <c r="A651" s="0" t="str">
        <f aca="false">SUBSTITUTE(C651&amp;D651&amp;E651&amp;F651&amp;G651&amp;H651&amp;I651," ","")</f>
        <v>AgenteenlaEntidadCompradoraoBackOfficeAgenteprofesionalEconomía,administración,contaduríayafinesHoraextranocturna PlatinoZona3NA</v>
      </c>
      <c r="B651" s="0" t="s">
        <v>988</v>
      </c>
      <c r="C651" s="0" t="s">
        <v>196</v>
      </c>
      <c r="D651" s="0" t="s">
        <v>56</v>
      </c>
      <c r="E651" s="0" t="s">
        <v>612</v>
      </c>
      <c r="F651" s="0" t="s">
        <v>197</v>
      </c>
      <c r="G651" s="0" t="s">
        <v>198</v>
      </c>
      <c r="H651" s="0" t="s">
        <v>390</v>
      </c>
      <c r="I651" s="0" t="s">
        <v>35</v>
      </c>
      <c r="J651" s="0" t="s">
        <v>325</v>
      </c>
      <c r="K651" s="0" t="n">
        <v>34742.5364348924</v>
      </c>
      <c r="L651" s="0" t="n">
        <v>44370.45</v>
      </c>
      <c r="M651" s="0" t="n">
        <v>61703.0361125489</v>
      </c>
      <c r="N651" s="0" t="n">
        <v>33388.065</v>
      </c>
      <c r="O651" s="0" t="n">
        <v>34035.975</v>
      </c>
      <c r="P651" s="0" t="n">
        <v>43550.73</v>
      </c>
      <c r="Q651" s="0" t="n">
        <v>58361.58</v>
      </c>
      <c r="S651" s="0" t="s">
        <v>303</v>
      </c>
    </row>
    <row r="652" customFormat="false" ht="14" hidden="false" customHeight="false" outlineLevel="0" collapsed="false">
      <c r="A652" s="0" t="str">
        <f aca="false">SUBSTITUTE(C652&amp;D652&amp;E652&amp;F652&amp;G652&amp;H652&amp;I652," ","")</f>
        <v>AgenteenlaEntidadCompradoraoBackOfficeAgenteprofesionalEconomía,administración,contaduríayafinesHoraextradominicalyfestivoPlatinoZona3NA</v>
      </c>
      <c r="B652" s="0" t="s">
        <v>989</v>
      </c>
      <c r="C652" s="0" t="s">
        <v>196</v>
      </c>
      <c r="D652" s="0" t="s">
        <v>56</v>
      </c>
      <c r="E652" s="0" t="s">
        <v>612</v>
      </c>
      <c r="F652" s="0" t="s">
        <v>194</v>
      </c>
      <c r="G652" s="0" t="s">
        <v>198</v>
      </c>
      <c r="H652" s="0" t="s">
        <v>390</v>
      </c>
      <c r="I652" s="0" t="s">
        <v>35</v>
      </c>
      <c r="J652" s="0" t="s">
        <v>325</v>
      </c>
      <c r="K652" s="0" t="n">
        <v>44169.7394550313</v>
      </c>
      <c r="L652" s="0" t="n">
        <v>50709.825</v>
      </c>
      <c r="M652" s="0" t="n">
        <v>70517.7555571987</v>
      </c>
      <c r="N652" s="0" t="n">
        <v>47697.975</v>
      </c>
      <c r="O652" s="0" t="n">
        <v>38799.045</v>
      </c>
      <c r="P652" s="0" t="n">
        <v>48095.415</v>
      </c>
      <c r="Q652" s="0" t="n">
        <v>64971.09</v>
      </c>
      <c r="S652" s="0" t="s">
        <v>303</v>
      </c>
    </row>
    <row r="653" customFormat="false" ht="14" hidden="false" customHeight="false" outlineLevel="0" collapsed="false">
      <c r="A653" s="0" t="str">
        <f aca="false">SUBSTITUTE(C653&amp;D653&amp;E653&amp;F653&amp;G653&amp;H653&amp;I653," ","")</f>
        <v>AgenteenlaEntidadCompradoraoBackOfficeAgenteprofesionalEconomía,administración,contaduríayafinesServicio7x24PlatinoZona3NA</v>
      </c>
      <c r="B653" s="0" t="s">
        <v>990</v>
      </c>
      <c r="C653" s="0" t="s">
        <v>196</v>
      </c>
      <c r="D653" s="0" t="s">
        <v>56</v>
      </c>
      <c r="E653" s="0" t="s">
        <v>612</v>
      </c>
      <c r="F653" s="0" t="s">
        <v>55</v>
      </c>
      <c r="G653" s="0" t="s">
        <v>198</v>
      </c>
      <c r="H653" s="0" t="s">
        <v>390</v>
      </c>
      <c r="I653" s="0" t="s">
        <v>35</v>
      </c>
      <c r="J653" s="0" t="s">
        <v>305</v>
      </c>
      <c r="K653" s="0" t="n">
        <v>16257059.2812908</v>
      </c>
      <c r="L653" s="0" t="n">
        <v>25986294.585</v>
      </c>
      <c r="M653" s="0" t="n">
        <v>27248060.7473016</v>
      </c>
      <c r="N653" s="0" t="n">
        <v>21797634.06</v>
      </c>
      <c r="O653" s="0" t="n">
        <v>21881850.975</v>
      </c>
      <c r="P653" s="0" t="n">
        <v>35099448.885</v>
      </c>
      <c r="Q653" s="0" t="n">
        <v>26870922.54</v>
      </c>
      <c r="S653" s="0" t="s">
        <v>303</v>
      </c>
    </row>
    <row r="654" customFormat="false" ht="14" hidden="false" customHeight="false" outlineLevel="0" collapsed="false">
      <c r="A654" s="0" t="str">
        <f aca="false">SUBSTITUTE(C654&amp;D654&amp;E654&amp;F654&amp;G654&amp;H654&amp;I654," ","")</f>
        <v>AgenteenlaEntidadCompradoraoBackOfficeAgenteprofesionalCienciassociales,humanasyafinesJornadaOrdinariaPlataZona1NA</v>
      </c>
      <c r="B654" s="0" t="s">
        <v>991</v>
      </c>
      <c r="C654" s="0" t="s">
        <v>196</v>
      </c>
      <c r="D654" s="0" t="s">
        <v>56</v>
      </c>
      <c r="E654" s="0" t="s">
        <v>57</v>
      </c>
      <c r="F654" s="0" t="s">
        <v>53</v>
      </c>
      <c r="G654" s="0" t="s">
        <v>195</v>
      </c>
      <c r="H654" s="0" t="s">
        <v>379</v>
      </c>
      <c r="I654" s="0" t="s">
        <v>35</v>
      </c>
      <c r="J654" s="0" t="s">
        <v>36</v>
      </c>
      <c r="K654" s="0" t="n">
        <v>4944415.6571242</v>
      </c>
      <c r="L654" s="0" t="n">
        <v>5274907.515</v>
      </c>
      <c r="M654" s="0" t="n">
        <v>6392877.11720991</v>
      </c>
      <c r="N654" s="0" t="n">
        <v>5682167.595</v>
      </c>
      <c r="O654" s="0" t="n">
        <v>5941984.68</v>
      </c>
      <c r="P654" s="0" t="n">
        <v>6321577.14</v>
      </c>
      <c r="Q654" s="0" t="n">
        <v>5849963.865</v>
      </c>
      <c r="S654" s="0" t="s">
        <v>303</v>
      </c>
    </row>
    <row r="655" customFormat="false" ht="14" hidden="false" customHeight="false" outlineLevel="0" collapsed="false">
      <c r="A655" s="0" t="str">
        <f aca="false">SUBSTITUTE(C655&amp;D655&amp;E655&amp;F655&amp;G655&amp;H655&amp;I655," ","")</f>
        <v>AgenteenlaEntidadCompradoraoBackOfficeAgenteprofesionalCienciassociales,humanasyafinesHoraextradiurnaPlataZona1NA</v>
      </c>
      <c r="B655" s="0" t="s">
        <v>992</v>
      </c>
      <c r="C655" s="0" t="s">
        <v>196</v>
      </c>
      <c r="D655" s="0" t="s">
        <v>56</v>
      </c>
      <c r="E655" s="0" t="s">
        <v>57</v>
      </c>
      <c r="F655" s="0" t="s">
        <v>192</v>
      </c>
      <c r="G655" s="0" t="s">
        <v>195</v>
      </c>
      <c r="H655" s="0" t="s">
        <v>379</v>
      </c>
      <c r="I655" s="0" t="s">
        <v>35</v>
      </c>
      <c r="J655" s="0" t="s">
        <v>325</v>
      </c>
      <c r="K655" s="0" t="n">
        <v>25315.3334147536</v>
      </c>
      <c r="L655" s="0" t="n">
        <v>28746.09</v>
      </c>
      <c r="M655" s="0" t="n">
        <v>41620.2937318354</v>
      </c>
      <c r="N655" s="0" t="n">
        <v>23848.47</v>
      </c>
      <c r="O655" s="0" t="n">
        <v>24510.87</v>
      </c>
      <c r="P655" s="0" t="n">
        <v>30943.395</v>
      </c>
      <c r="Q655" s="0" t="n">
        <v>37883.07</v>
      </c>
      <c r="S655" s="0" t="s">
        <v>303</v>
      </c>
    </row>
    <row r="656" customFormat="false" ht="14" hidden="false" customHeight="false" outlineLevel="0" collapsed="false">
      <c r="A656" s="0" t="str">
        <f aca="false">SUBSTITUTE(C656&amp;D656&amp;E656&amp;F656&amp;G656&amp;H656&amp;I656," ","")</f>
        <v>AgenteenlaEntidadCompradoraoBackOfficeAgenteprofesionalCienciassociales,humanasyafinesHoraextranocturna PlataZona1NA</v>
      </c>
      <c r="B656" s="0" t="s">
        <v>993</v>
      </c>
      <c r="C656" s="0" t="s">
        <v>196</v>
      </c>
      <c r="D656" s="0" t="s">
        <v>56</v>
      </c>
      <c r="E656" s="0" t="s">
        <v>57</v>
      </c>
      <c r="F656" s="0" t="s">
        <v>197</v>
      </c>
      <c r="G656" s="0" t="s">
        <v>195</v>
      </c>
      <c r="H656" s="0" t="s">
        <v>379</v>
      </c>
      <c r="I656" s="0" t="s">
        <v>35</v>
      </c>
      <c r="J656" s="0" t="s">
        <v>325</v>
      </c>
      <c r="K656" s="0" t="n">
        <v>34742.5364348924</v>
      </c>
      <c r="L656" s="0" t="n">
        <v>40244.94</v>
      </c>
      <c r="M656" s="0" t="n">
        <v>58268.4112245695</v>
      </c>
      <c r="N656" s="0" t="n">
        <v>33388.065</v>
      </c>
      <c r="O656" s="0" t="n">
        <v>34035.975</v>
      </c>
      <c r="P656" s="0" t="n">
        <v>39107.475</v>
      </c>
      <c r="Q656" s="0" t="n">
        <v>52580.07</v>
      </c>
      <c r="S656" s="0" t="s">
        <v>303</v>
      </c>
    </row>
    <row r="657" customFormat="false" ht="14" hidden="false" customHeight="false" outlineLevel="0" collapsed="false">
      <c r="A657" s="0" t="str">
        <f aca="false">SUBSTITUTE(C657&amp;D657&amp;E657&amp;F657&amp;G657&amp;H657&amp;I657," ","")</f>
        <v>AgenteenlaEntidadCompradoraoBackOfficeAgenteprofesionalCienciassociales,humanasyafinesHoraextradominicalyfestivoPlataZona1NA</v>
      </c>
      <c r="B657" s="0" t="s">
        <v>994</v>
      </c>
      <c r="C657" s="0" t="s">
        <v>196</v>
      </c>
      <c r="D657" s="0" t="s">
        <v>56</v>
      </c>
      <c r="E657" s="0" t="s">
        <v>57</v>
      </c>
      <c r="F657" s="0" t="s">
        <v>194</v>
      </c>
      <c r="G657" s="0" t="s">
        <v>195</v>
      </c>
      <c r="H657" s="0" t="s">
        <v>379</v>
      </c>
      <c r="I657" s="0" t="s">
        <v>35</v>
      </c>
      <c r="J657" s="0" t="s">
        <v>325</v>
      </c>
      <c r="K657" s="0" t="n">
        <v>44169.7394550313</v>
      </c>
      <c r="L657" s="0" t="n">
        <v>45994.365</v>
      </c>
      <c r="M657" s="0" t="n">
        <v>66592.4699709366</v>
      </c>
      <c r="N657" s="0" t="n">
        <v>47697.975</v>
      </c>
      <c r="O657" s="0" t="n">
        <v>38799.045</v>
      </c>
      <c r="P657" s="0" t="n">
        <v>43188.48</v>
      </c>
      <c r="Q657" s="0" t="n">
        <v>58535.46</v>
      </c>
      <c r="S657" s="0" t="s">
        <v>303</v>
      </c>
    </row>
    <row r="658" customFormat="false" ht="14" hidden="false" customHeight="false" outlineLevel="0" collapsed="false">
      <c r="A658" s="0" t="str">
        <f aca="false">SUBSTITUTE(C658&amp;D658&amp;E658&amp;F658&amp;G658&amp;H658&amp;I658," ","")</f>
        <v>AgenteenlaEntidadCompradoraoBackOfficeAgenteprofesionalCienciassociales,humanasyafinesServicio7x24PlataZona1NA</v>
      </c>
      <c r="B658" s="0" t="s">
        <v>995</v>
      </c>
      <c r="C658" s="0" t="s">
        <v>196</v>
      </c>
      <c r="D658" s="0" t="s">
        <v>56</v>
      </c>
      <c r="E658" s="0" t="s">
        <v>57</v>
      </c>
      <c r="F658" s="0" t="s">
        <v>55</v>
      </c>
      <c r="G658" s="0" t="s">
        <v>195</v>
      </c>
      <c r="H658" s="0" t="s">
        <v>379</v>
      </c>
      <c r="I658" s="0" t="s">
        <v>35</v>
      </c>
      <c r="J658" s="0" t="s">
        <v>305</v>
      </c>
      <c r="K658" s="0" t="n">
        <v>16257059.2812908</v>
      </c>
      <c r="L658" s="0" t="n">
        <v>23570334.45</v>
      </c>
      <c r="M658" s="0" t="n">
        <v>25731330.3967699</v>
      </c>
      <c r="N658" s="0" t="n">
        <v>21535576.2</v>
      </c>
      <c r="O658" s="0" t="n">
        <v>21881850.975</v>
      </c>
      <c r="P658" s="0" t="n">
        <v>31518143.955</v>
      </c>
      <c r="Q658" s="0" t="n">
        <v>24209306.19</v>
      </c>
      <c r="S658" s="0" t="s">
        <v>303</v>
      </c>
    </row>
    <row r="659" customFormat="false" ht="14" hidden="false" customHeight="false" outlineLevel="0" collapsed="false">
      <c r="A659" s="0" t="str">
        <f aca="false">SUBSTITUTE(C659&amp;D659&amp;E659&amp;F659&amp;G659&amp;H659&amp;I659," ","")</f>
        <v>AgenteenlaEntidadCompradoraoBackOfficeAgenteprofesionalCienciassociales,humanasyafinesJornadaOrdinariaOroZona1NA</v>
      </c>
      <c r="B659" s="0" t="s">
        <v>996</v>
      </c>
      <c r="C659" s="0" t="s">
        <v>196</v>
      </c>
      <c r="D659" s="0" t="s">
        <v>56</v>
      </c>
      <c r="E659" s="0" t="s">
        <v>57</v>
      </c>
      <c r="F659" s="0" t="s">
        <v>53</v>
      </c>
      <c r="G659" s="0" t="s">
        <v>54</v>
      </c>
      <c r="H659" s="0" t="s">
        <v>379</v>
      </c>
      <c r="I659" s="0" t="s">
        <v>35</v>
      </c>
      <c r="J659" s="0" t="s">
        <v>36</v>
      </c>
      <c r="K659" s="0" t="n">
        <v>4944415.6571242</v>
      </c>
      <c r="L659" s="0" t="n">
        <v>5380406.1</v>
      </c>
      <c r="M659" s="0" t="n">
        <v>6575896.78847272</v>
      </c>
      <c r="N659" s="0" t="n">
        <v>5702641.965</v>
      </c>
      <c r="O659" s="0" t="n">
        <v>5941984.68</v>
      </c>
      <c r="P659" s="0" t="n">
        <v>6454662.615</v>
      </c>
      <c r="Q659" s="0" t="n">
        <v>6109308.99</v>
      </c>
      <c r="S659" s="0" t="s">
        <v>303</v>
      </c>
    </row>
    <row r="660" customFormat="false" ht="14" hidden="false" customHeight="false" outlineLevel="0" collapsed="false">
      <c r="A660" s="0" t="str">
        <f aca="false">SUBSTITUTE(C660&amp;D660&amp;E660&amp;F660&amp;G660&amp;H660&amp;I660," ","")</f>
        <v>AgenteenlaEntidadCompradoraoBackOfficeAgenteprofesionalCienciassociales,humanasyafinesHoraextradiurnaOroZona1NA</v>
      </c>
      <c r="B660" s="0" t="s">
        <v>997</v>
      </c>
      <c r="C660" s="0" t="s">
        <v>196</v>
      </c>
      <c r="D660" s="0" t="s">
        <v>56</v>
      </c>
      <c r="E660" s="0" t="s">
        <v>57</v>
      </c>
      <c r="F660" s="0" t="s">
        <v>192</v>
      </c>
      <c r="G660" s="0" t="s">
        <v>54</v>
      </c>
      <c r="H660" s="0" t="s">
        <v>379</v>
      </c>
      <c r="I660" s="0" t="s">
        <v>35</v>
      </c>
      <c r="J660" s="0" t="s">
        <v>325</v>
      </c>
      <c r="K660" s="0" t="n">
        <v>25315.3334147536</v>
      </c>
      <c r="L660" s="0" t="n">
        <v>29321.55</v>
      </c>
      <c r="M660" s="0" t="n">
        <v>42811.8280499526</v>
      </c>
      <c r="N660" s="0" t="n">
        <v>23848.47</v>
      </c>
      <c r="O660" s="0" t="n">
        <v>24510.87</v>
      </c>
      <c r="P660" s="0" t="n">
        <v>31594.41</v>
      </c>
      <c r="Q660" s="0" t="n">
        <v>39562.875</v>
      </c>
      <c r="S660" s="0" t="s">
        <v>303</v>
      </c>
    </row>
    <row r="661" customFormat="false" ht="14" hidden="false" customHeight="false" outlineLevel="0" collapsed="false">
      <c r="A661" s="0" t="str">
        <f aca="false">SUBSTITUTE(C661&amp;D661&amp;E661&amp;F661&amp;G661&amp;H661&amp;I661," ","")</f>
        <v>AgenteenlaEntidadCompradoraoBackOfficeAgenteprofesionalCienciassociales,humanasyafinesHoraextranocturna OroZona1NA</v>
      </c>
      <c r="B661" s="0" t="s">
        <v>998</v>
      </c>
      <c r="C661" s="0" t="s">
        <v>196</v>
      </c>
      <c r="D661" s="0" t="s">
        <v>56</v>
      </c>
      <c r="E661" s="0" t="s">
        <v>57</v>
      </c>
      <c r="F661" s="0" t="s">
        <v>197</v>
      </c>
      <c r="G661" s="0" t="s">
        <v>54</v>
      </c>
      <c r="H661" s="0" t="s">
        <v>379</v>
      </c>
      <c r="I661" s="0" t="s">
        <v>35</v>
      </c>
      <c r="J661" s="0" t="s">
        <v>325</v>
      </c>
      <c r="K661" s="0" t="n">
        <v>34742.5364348924</v>
      </c>
      <c r="L661" s="0" t="n">
        <v>41050.17</v>
      </c>
      <c r="M661" s="0" t="n">
        <v>59936.5592699337</v>
      </c>
      <c r="N661" s="0" t="n">
        <v>33388.065</v>
      </c>
      <c r="O661" s="0" t="n">
        <v>34035.975</v>
      </c>
      <c r="P661" s="0" t="n">
        <v>39930.3</v>
      </c>
      <c r="Q661" s="0" t="n">
        <v>54911.925</v>
      </c>
      <c r="S661" s="0" t="s">
        <v>303</v>
      </c>
    </row>
    <row r="662" customFormat="false" ht="14" hidden="false" customHeight="false" outlineLevel="0" collapsed="false">
      <c r="A662" s="0" t="str">
        <f aca="false">SUBSTITUTE(C662&amp;D662&amp;E662&amp;F662&amp;G662&amp;H662&amp;I662," ","")</f>
        <v>AgenteenlaEntidadCompradoraoBackOfficeAgenteprofesionalCienciassociales,humanasyafinesHoraextradominicalyfestivoOroZona1NA</v>
      </c>
      <c r="B662" s="0" t="s">
        <v>999</v>
      </c>
      <c r="C662" s="0" t="s">
        <v>196</v>
      </c>
      <c r="D662" s="0" t="s">
        <v>56</v>
      </c>
      <c r="E662" s="0" t="s">
        <v>57</v>
      </c>
      <c r="F662" s="0" t="s">
        <v>194</v>
      </c>
      <c r="G662" s="0" t="s">
        <v>54</v>
      </c>
      <c r="H662" s="0" t="s">
        <v>379</v>
      </c>
      <c r="I662" s="0" t="s">
        <v>35</v>
      </c>
      <c r="J662" s="0" t="s">
        <v>325</v>
      </c>
      <c r="K662" s="0" t="n">
        <v>44169.7394550313</v>
      </c>
      <c r="L662" s="0" t="n">
        <v>46914.48</v>
      </c>
      <c r="M662" s="0" t="n">
        <v>68498.9248799242</v>
      </c>
      <c r="N662" s="0" t="n">
        <v>47697.975</v>
      </c>
      <c r="O662" s="0" t="n">
        <v>38799.045</v>
      </c>
      <c r="P662" s="0" t="n">
        <v>44097.21</v>
      </c>
      <c r="Q662" s="0" t="n">
        <v>61131.24</v>
      </c>
      <c r="S662" s="0" t="s">
        <v>303</v>
      </c>
    </row>
    <row r="663" customFormat="false" ht="14" hidden="false" customHeight="false" outlineLevel="0" collapsed="false">
      <c r="A663" s="0" t="str">
        <f aca="false">SUBSTITUTE(C663&amp;D663&amp;E663&amp;F663&amp;G663&amp;H663&amp;I663," ","")</f>
        <v>AgenteenlaEntidadCompradoraoBackOfficeAgenteprofesionalCienciassociales,humanasyafinesServicio7x24OroZona1NA</v>
      </c>
      <c r="B663" s="0" t="s">
        <v>1000</v>
      </c>
      <c r="C663" s="0" t="s">
        <v>196</v>
      </c>
      <c r="D663" s="0" t="s">
        <v>56</v>
      </c>
      <c r="E663" s="0" t="s">
        <v>57</v>
      </c>
      <c r="F663" s="0" t="s">
        <v>55</v>
      </c>
      <c r="G663" s="0" t="s">
        <v>54</v>
      </c>
      <c r="H663" s="0" t="s">
        <v>379</v>
      </c>
      <c r="I663" s="0" t="s">
        <v>35</v>
      </c>
      <c r="J663" s="0" t="s">
        <v>305</v>
      </c>
      <c r="K663" s="0" t="n">
        <v>16257059.2812908</v>
      </c>
      <c r="L663" s="0" t="n">
        <v>19415017.485</v>
      </c>
      <c r="M663" s="0" t="n">
        <v>26467984.5736027</v>
      </c>
      <c r="N663" s="0" t="n">
        <v>21597971.175</v>
      </c>
      <c r="O663" s="0" t="n">
        <v>21881850.975</v>
      </c>
      <c r="P663" s="0" t="n">
        <v>32181684.525</v>
      </c>
      <c r="Q663" s="0" t="n">
        <v>25282572.21</v>
      </c>
      <c r="S663" s="0" t="s">
        <v>303</v>
      </c>
    </row>
    <row r="664" customFormat="false" ht="14" hidden="false" customHeight="false" outlineLevel="0" collapsed="false">
      <c r="A664" s="0" t="str">
        <f aca="false">SUBSTITUTE(C664&amp;D664&amp;E664&amp;F664&amp;G664&amp;H664&amp;I664," ","")</f>
        <v>AgenteenlaEntidadCompradoraoBackOfficeAgenteprofesionalCienciassociales,humanasyafinesJornadaOrdinariaPlatinoZona1NA</v>
      </c>
      <c r="B664" s="0" t="s">
        <v>1001</v>
      </c>
      <c r="C664" s="0" t="s">
        <v>196</v>
      </c>
      <c r="D664" s="0" t="s">
        <v>56</v>
      </c>
      <c r="E664" s="0" t="s">
        <v>57</v>
      </c>
      <c r="F664" s="0" t="s">
        <v>53</v>
      </c>
      <c r="G664" s="0" t="s">
        <v>198</v>
      </c>
      <c r="H664" s="0" t="s">
        <v>379</v>
      </c>
      <c r="I664" s="0" t="s">
        <v>35</v>
      </c>
      <c r="J664" s="0" t="s">
        <v>36</v>
      </c>
      <c r="K664" s="0" t="n">
        <v>4944415.6571242</v>
      </c>
      <c r="L664" s="0" t="n">
        <v>5538653.46</v>
      </c>
      <c r="M664" s="0" t="n">
        <v>6769704.53349108</v>
      </c>
      <c r="N664" s="0" t="n">
        <v>5723116.335</v>
      </c>
      <c r="O664" s="0" t="n">
        <v>5941984.68</v>
      </c>
      <c r="P664" s="0" t="n">
        <v>6593472.675</v>
      </c>
      <c r="Q664" s="0" t="n">
        <v>6493120.11</v>
      </c>
      <c r="S664" s="0" t="s">
        <v>303</v>
      </c>
    </row>
    <row r="665" customFormat="false" ht="14" hidden="false" customHeight="false" outlineLevel="0" collapsed="false">
      <c r="A665" s="0" t="str">
        <f aca="false">SUBSTITUTE(C665&amp;D665&amp;E665&amp;F665&amp;G665&amp;H665&amp;I665," ","")</f>
        <v>AgenteenlaEntidadCompradoraoBackOfficeAgenteprofesionalCienciassociales,humanasyafinesHoraextradiurnaPlatinoZona1NA</v>
      </c>
      <c r="B665" s="0" t="s">
        <v>1002</v>
      </c>
      <c r="C665" s="0" t="s">
        <v>196</v>
      </c>
      <c r="D665" s="0" t="s">
        <v>56</v>
      </c>
      <c r="E665" s="0" t="s">
        <v>57</v>
      </c>
      <c r="F665" s="0" t="s">
        <v>192</v>
      </c>
      <c r="G665" s="0" t="s">
        <v>198</v>
      </c>
      <c r="H665" s="0" t="s">
        <v>379</v>
      </c>
      <c r="I665" s="0" t="s">
        <v>35</v>
      </c>
      <c r="J665" s="0" t="s">
        <v>325</v>
      </c>
      <c r="K665" s="0" t="n">
        <v>25315.3334147536</v>
      </c>
      <c r="L665" s="0" t="n">
        <v>30183.705</v>
      </c>
      <c r="M665" s="0" t="n">
        <v>44073.5972232492</v>
      </c>
      <c r="N665" s="0" t="n">
        <v>23848.47</v>
      </c>
      <c r="O665" s="0" t="n">
        <v>24510.87</v>
      </c>
      <c r="P665" s="0" t="n">
        <v>32274.405</v>
      </c>
      <c r="Q665" s="0" t="n">
        <v>42047.91</v>
      </c>
      <c r="S665" s="0" t="s">
        <v>303</v>
      </c>
    </row>
    <row r="666" customFormat="false" ht="14" hidden="false" customHeight="false" outlineLevel="0" collapsed="false">
      <c r="A666" s="0" t="str">
        <f aca="false">SUBSTITUTE(C666&amp;D666&amp;E666&amp;F666&amp;G666&amp;H666&amp;I666," ","")</f>
        <v>AgenteenlaEntidadCompradoraoBackOfficeAgenteprofesionalCienciassociales,humanasyafinesHoraextranocturna PlatinoZona1NA</v>
      </c>
      <c r="B666" s="0" t="s">
        <v>1003</v>
      </c>
      <c r="C666" s="0" t="s">
        <v>196</v>
      </c>
      <c r="D666" s="0" t="s">
        <v>56</v>
      </c>
      <c r="E666" s="0" t="s">
        <v>57</v>
      </c>
      <c r="F666" s="0" t="s">
        <v>197</v>
      </c>
      <c r="G666" s="0" t="s">
        <v>198</v>
      </c>
      <c r="H666" s="0" t="s">
        <v>379</v>
      </c>
      <c r="I666" s="0" t="s">
        <v>35</v>
      </c>
      <c r="J666" s="0" t="s">
        <v>325</v>
      </c>
      <c r="K666" s="0" t="n">
        <v>34742.5364348924</v>
      </c>
      <c r="L666" s="0" t="n">
        <v>42256.98</v>
      </c>
      <c r="M666" s="0" t="n">
        <v>61703.0361125489</v>
      </c>
      <c r="N666" s="0" t="n">
        <v>33388.065</v>
      </c>
      <c r="O666" s="0" t="n">
        <v>34035.975</v>
      </c>
      <c r="P666" s="0" t="n">
        <v>40789.35</v>
      </c>
      <c r="Q666" s="0" t="n">
        <v>58361.58</v>
      </c>
      <c r="S666" s="0" t="s">
        <v>303</v>
      </c>
    </row>
    <row r="667" customFormat="false" ht="14" hidden="false" customHeight="false" outlineLevel="0" collapsed="false">
      <c r="A667" s="0" t="str">
        <f aca="false">SUBSTITUTE(C667&amp;D667&amp;E667&amp;F667&amp;G667&amp;H667&amp;I667," ","")</f>
        <v>AgenteenlaEntidadCompradoraoBackOfficeAgenteprofesionalCienciassociales,humanasyafinesHoraextradominicalyfestivoPlatinoZona1NA</v>
      </c>
      <c r="B667" s="0" t="s">
        <v>1004</v>
      </c>
      <c r="C667" s="0" t="s">
        <v>196</v>
      </c>
      <c r="D667" s="0" t="s">
        <v>56</v>
      </c>
      <c r="E667" s="0" t="s">
        <v>57</v>
      </c>
      <c r="F667" s="0" t="s">
        <v>194</v>
      </c>
      <c r="G667" s="0" t="s">
        <v>198</v>
      </c>
      <c r="H667" s="0" t="s">
        <v>379</v>
      </c>
      <c r="I667" s="0" t="s">
        <v>35</v>
      </c>
      <c r="J667" s="0" t="s">
        <v>325</v>
      </c>
      <c r="K667" s="0" t="n">
        <v>44169.7394550313</v>
      </c>
      <c r="L667" s="0" t="n">
        <v>48294.135</v>
      </c>
      <c r="M667" s="0" t="n">
        <v>70517.7555571987</v>
      </c>
      <c r="N667" s="0" t="n">
        <v>47697.975</v>
      </c>
      <c r="O667" s="0" t="n">
        <v>38799.045</v>
      </c>
      <c r="P667" s="0" t="n">
        <v>45046.305</v>
      </c>
      <c r="Q667" s="0" t="n">
        <v>64971.09</v>
      </c>
      <c r="S667" s="0" t="s">
        <v>303</v>
      </c>
    </row>
    <row r="668" customFormat="false" ht="14" hidden="false" customHeight="false" outlineLevel="0" collapsed="false">
      <c r="A668" s="0" t="str">
        <f aca="false">SUBSTITUTE(C668&amp;D668&amp;E668&amp;F668&amp;G668&amp;H668&amp;I668," ","")</f>
        <v>AgenteenlaEntidadCompradoraoBackOfficeAgenteprofesionalCienciassociales,humanasyafinesServicio7x24PlatinoZona1NA</v>
      </c>
      <c r="B668" s="0" t="s">
        <v>1005</v>
      </c>
      <c r="C668" s="0" t="s">
        <v>196</v>
      </c>
      <c r="D668" s="0" t="s">
        <v>56</v>
      </c>
      <c r="E668" s="0" t="s">
        <v>57</v>
      </c>
      <c r="F668" s="0" t="s">
        <v>55</v>
      </c>
      <c r="G668" s="0" t="s">
        <v>198</v>
      </c>
      <c r="H668" s="0" t="s">
        <v>379</v>
      </c>
      <c r="I668" s="0" t="s">
        <v>35</v>
      </c>
      <c r="J668" s="0" t="s">
        <v>305</v>
      </c>
      <c r="K668" s="0" t="n">
        <v>16257059.2812908</v>
      </c>
      <c r="L668" s="0" t="n">
        <v>24748851.69</v>
      </c>
      <c r="M668" s="0" t="n">
        <v>27248060.7473016</v>
      </c>
      <c r="N668" s="0" t="n">
        <v>21660365.115</v>
      </c>
      <c r="O668" s="0" t="n">
        <v>21881850.975</v>
      </c>
      <c r="P668" s="0" t="n">
        <v>32873763.15</v>
      </c>
      <c r="Q668" s="0" t="n">
        <v>26870922.54</v>
      </c>
      <c r="S668" s="0" t="s">
        <v>303</v>
      </c>
    </row>
    <row r="669" customFormat="false" ht="14" hidden="false" customHeight="false" outlineLevel="0" collapsed="false">
      <c r="A669" s="0" t="str">
        <f aca="false">SUBSTITUTE(C669&amp;D669&amp;E669&amp;F669&amp;G669&amp;H669&amp;I669," ","")</f>
        <v>AgenteenlaEntidadCompradoraoBackOfficeAgenteprofesionalCienciassociales,humanasyafinesJornadaOrdinariaPlataZona2NA</v>
      </c>
      <c r="B669" s="0" t="s">
        <v>1006</v>
      </c>
      <c r="C669" s="0" t="s">
        <v>196</v>
      </c>
      <c r="D669" s="0" t="s">
        <v>56</v>
      </c>
      <c r="E669" s="0" t="s">
        <v>57</v>
      </c>
      <c r="F669" s="0" t="s">
        <v>53</v>
      </c>
      <c r="G669" s="0" t="s">
        <v>195</v>
      </c>
      <c r="H669" s="0" t="s">
        <v>385</v>
      </c>
      <c r="I669" s="0" t="s">
        <v>35</v>
      </c>
      <c r="J669" s="0" t="s">
        <v>36</v>
      </c>
      <c r="K669" s="0" t="n">
        <v>4944415.6571242</v>
      </c>
      <c r="L669" s="0" t="n">
        <v>5433154.875</v>
      </c>
      <c r="M669" s="0" t="n">
        <v>6392877.11720991</v>
      </c>
      <c r="N669" s="0" t="n">
        <v>5706736.425</v>
      </c>
      <c r="O669" s="0" t="n">
        <v>5941984.68</v>
      </c>
      <c r="P669" s="0" t="n">
        <v>6717965.58</v>
      </c>
      <c r="Q669" s="0" t="n">
        <v>5849963.865</v>
      </c>
      <c r="S669" s="0" t="s">
        <v>303</v>
      </c>
    </row>
    <row r="670" customFormat="false" ht="14" hidden="false" customHeight="false" outlineLevel="0" collapsed="false">
      <c r="A670" s="0" t="str">
        <f aca="false">SUBSTITUTE(C670&amp;D670&amp;E670&amp;F670&amp;G670&amp;H670&amp;I670," ","")</f>
        <v>AgenteenlaEntidadCompradoraoBackOfficeAgenteprofesionalCienciassociales,humanasyafinesHoraextradiurnaPlataZona2NA</v>
      </c>
      <c r="B670" s="0" t="s">
        <v>1007</v>
      </c>
      <c r="C670" s="0" t="s">
        <v>196</v>
      </c>
      <c r="D670" s="0" t="s">
        <v>56</v>
      </c>
      <c r="E670" s="0" t="s">
        <v>57</v>
      </c>
      <c r="F670" s="0" t="s">
        <v>192</v>
      </c>
      <c r="G670" s="0" t="s">
        <v>195</v>
      </c>
      <c r="H670" s="0" t="s">
        <v>385</v>
      </c>
      <c r="I670" s="0" t="s">
        <v>35</v>
      </c>
      <c r="J670" s="0" t="s">
        <v>325</v>
      </c>
      <c r="K670" s="0" t="n">
        <v>25315.3334147536</v>
      </c>
      <c r="L670" s="0" t="n">
        <v>29609.28</v>
      </c>
      <c r="M670" s="0" t="n">
        <v>41620.2937318354</v>
      </c>
      <c r="N670" s="0" t="n">
        <v>23848.47</v>
      </c>
      <c r="O670" s="0" t="n">
        <v>24510.87</v>
      </c>
      <c r="P670" s="0" t="n">
        <v>32884.02</v>
      </c>
      <c r="Q670" s="0" t="n">
        <v>37883.07</v>
      </c>
      <c r="S670" s="0" t="s">
        <v>303</v>
      </c>
    </row>
    <row r="671" customFormat="false" ht="14" hidden="false" customHeight="false" outlineLevel="0" collapsed="false">
      <c r="A671" s="0" t="str">
        <f aca="false">SUBSTITUTE(C671&amp;D671&amp;E671&amp;F671&amp;G671&amp;H671&amp;I671," ","")</f>
        <v>AgenteenlaEntidadCompradoraoBackOfficeAgenteprofesionalCienciassociales,humanasyafinesHoraextranocturna PlataZona2NA</v>
      </c>
      <c r="B671" s="0" t="s">
        <v>1008</v>
      </c>
      <c r="C671" s="0" t="s">
        <v>196</v>
      </c>
      <c r="D671" s="0" t="s">
        <v>56</v>
      </c>
      <c r="E671" s="0" t="s">
        <v>57</v>
      </c>
      <c r="F671" s="0" t="s">
        <v>197</v>
      </c>
      <c r="G671" s="0" t="s">
        <v>195</v>
      </c>
      <c r="H671" s="0" t="s">
        <v>385</v>
      </c>
      <c r="I671" s="0" t="s">
        <v>35</v>
      </c>
      <c r="J671" s="0" t="s">
        <v>325</v>
      </c>
      <c r="K671" s="0" t="n">
        <v>34742.5364348924</v>
      </c>
      <c r="L671" s="0" t="n">
        <v>41452.785</v>
      </c>
      <c r="M671" s="0" t="n">
        <v>58268.4112245695</v>
      </c>
      <c r="N671" s="0" t="n">
        <v>33388.065</v>
      </c>
      <c r="O671" s="0" t="n">
        <v>34035.975</v>
      </c>
      <c r="P671" s="0" t="n">
        <v>41559.39</v>
      </c>
      <c r="Q671" s="0" t="n">
        <v>52580.07</v>
      </c>
      <c r="S671" s="0" t="s">
        <v>303</v>
      </c>
    </row>
    <row r="672" customFormat="false" ht="14" hidden="false" customHeight="false" outlineLevel="0" collapsed="false">
      <c r="A672" s="0" t="str">
        <f aca="false">SUBSTITUTE(C672&amp;D672&amp;E672&amp;F672&amp;G672&amp;H672&amp;I672," ","")</f>
        <v>AgenteenlaEntidadCompradoraoBackOfficeAgenteprofesionalCienciassociales,humanasyafinesHoraextradominicalyfestivoPlataZona2NA</v>
      </c>
      <c r="B672" s="0" t="s">
        <v>1009</v>
      </c>
      <c r="C672" s="0" t="s">
        <v>196</v>
      </c>
      <c r="D672" s="0" t="s">
        <v>56</v>
      </c>
      <c r="E672" s="0" t="s">
        <v>57</v>
      </c>
      <c r="F672" s="0" t="s">
        <v>194</v>
      </c>
      <c r="G672" s="0" t="s">
        <v>195</v>
      </c>
      <c r="H672" s="0" t="s">
        <v>385</v>
      </c>
      <c r="I672" s="0" t="s">
        <v>35</v>
      </c>
      <c r="J672" s="0" t="s">
        <v>325</v>
      </c>
      <c r="K672" s="0" t="n">
        <v>44169.7394550313</v>
      </c>
      <c r="L672" s="0" t="n">
        <v>47374.02</v>
      </c>
      <c r="M672" s="0" t="n">
        <v>66592.4699709366</v>
      </c>
      <c r="N672" s="0" t="n">
        <v>47697.975</v>
      </c>
      <c r="O672" s="0" t="n">
        <v>38799.045</v>
      </c>
      <c r="P672" s="0" t="n">
        <v>45896.04</v>
      </c>
      <c r="Q672" s="0" t="n">
        <v>58535.46</v>
      </c>
      <c r="S672" s="0" t="s">
        <v>303</v>
      </c>
    </row>
    <row r="673" customFormat="false" ht="14" hidden="false" customHeight="false" outlineLevel="0" collapsed="false">
      <c r="A673" s="0" t="str">
        <f aca="false">SUBSTITUTE(C673&amp;D673&amp;E673&amp;F673&amp;G673&amp;H673&amp;I673," ","")</f>
        <v>AgenteenlaEntidadCompradoraoBackOfficeAgenteprofesionalCienciassociales,humanasyafinesServicio7x24PlataZona2NA</v>
      </c>
      <c r="B673" s="0" t="s">
        <v>1010</v>
      </c>
      <c r="C673" s="0" t="s">
        <v>196</v>
      </c>
      <c r="D673" s="0" t="s">
        <v>56</v>
      </c>
      <c r="E673" s="0" t="s">
        <v>57</v>
      </c>
      <c r="F673" s="0" t="s">
        <v>55</v>
      </c>
      <c r="G673" s="0" t="s">
        <v>195</v>
      </c>
      <c r="H673" s="0" t="s">
        <v>385</v>
      </c>
      <c r="I673" s="0" t="s">
        <v>35</v>
      </c>
      <c r="J673" s="0" t="s">
        <v>305</v>
      </c>
      <c r="K673" s="0" t="n">
        <v>16257059.2812908</v>
      </c>
      <c r="L673" s="0" t="n">
        <v>24277445.415</v>
      </c>
      <c r="M673" s="0" t="n">
        <v>25731330.3967699</v>
      </c>
      <c r="N673" s="0" t="n">
        <v>21610450.17</v>
      </c>
      <c r="O673" s="0" t="n">
        <v>21881850.975</v>
      </c>
      <c r="P673" s="0" t="n">
        <v>33494457.825</v>
      </c>
      <c r="Q673" s="0" t="n">
        <v>24209306.19</v>
      </c>
      <c r="S673" s="0" t="s">
        <v>303</v>
      </c>
    </row>
    <row r="674" customFormat="false" ht="14" hidden="false" customHeight="false" outlineLevel="0" collapsed="false">
      <c r="A674" s="0" t="str">
        <f aca="false">SUBSTITUTE(C674&amp;D674&amp;E674&amp;F674&amp;G674&amp;H674&amp;I674," ","")</f>
        <v>AgenteenlaEntidadCompradoraoBackOfficeAgenteprofesionalCienciassociales,humanasyafinesJornadaOrdinariaOroZona2NA</v>
      </c>
      <c r="B674" s="0" t="s">
        <v>1011</v>
      </c>
      <c r="C674" s="0" t="s">
        <v>196</v>
      </c>
      <c r="D674" s="0" t="s">
        <v>56</v>
      </c>
      <c r="E674" s="0" t="s">
        <v>57</v>
      </c>
      <c r="F674" s="0" t="s">
        <v>53</v>
      </c>
      <c r="G674" s="0" t="s">
        <v>54</v>
      </c>
      <c r="H674" s="0" t="s">
        <v>385</v>
      </c>
      <c r="I674" s="0" t="s">
        <v>35</v>
      </c>
      <c r="J674" s="0" t="s">
        <v>36</v>
      </c>
      <c r="K674" s="0" t="n">
        <v>4944415.6571242</v>
      </c>
      <c r="L674" s="0" t="n">
        <v>5541818.49</v>
      </c>
      <c r="M674" s="0" t="n">
        <v>6575896.78847272</v>
      </c>
      <c r="N674" s="0" t="n">
        <v>5728439.34</v>
      </c>
      <c r="O674" s="0" t="n">
        <v>5941984.68</v>
      </c>
      <c r="P674" s="0" t="n">
        <v>6859396.26</v>
      </c>
      <c r="Q674" s="0" t="n">
        <v>6109308.99</v>
      </c>
      <c r="S674" s="0" t="s">
        <v>303</v>
      </c>
    </row>
    <row r="675" customFormat="false" ht="14" hidden="false" customHeight="false" outlineLevel="0" collapsed="false">
      <c r="A675" s="0" t="str">
        <f aca="false">SUBSTITUTE(C675&amp;D675&amp;E675&amp;F675&amp;G675&amp;H675&amp;I675," ","")</f>
        <v>AgenteenlaEntidadCompradoraoBackOfficeAgenteprofesionalCienciassociales,humanasyafinesHoraextradiurnaOroZona2NA</v>
      </c>
      <c r="B675" s="0" t="s">
        <v>1012</v>
      </c>
      <c r="C675" s="0" t="s">
        <v>196</v>
      </c>
      <c r="D675" s="0" t="s">
        <v>56</v>
      </c>
      <c r="E675" s="0" t="s">
        <v>57</v>
      </c>
      <c r="F675" s="0" t="s">
        <v>192</v>
      </c>
      <c r="G675" s="0" t="s">
        <v>54</v>
      </c>
      <c r="H675" s="0" t="s">
        <v>385</v>
      </c>
      <c r="I675" s="0" t="s">
        <v>35</v>
      </c>
      <c r="J675" s="0" t="s">
        <v>325</v>
      </c>
      <c r="K675" s="0" t="n">
        <v>25315.3334147536</v>
      </c>
      <c r="L675" s="0" t="n">
        <v>30201.3</v>
      </c>
      <c r="M675" s="0" t="n">
        <v>42811.8280499526</v>
      </c>
      <c r="N675" s="0" t="n">
        <v>23848.47</v>
      </c>
      <c r="O675" s="0" t="n">
        <v>24510.87</v>
      </c>
      <c r="P675" s="0" t="n">
        <v>33575.4</v>
      </c>
      <c r="Q675" s="0" t="n">
        <v>39562.875</v>
      </c>
      <c r="S675" s="0" t="s">
        <v>303</v>
      </c>
    </row>
    <row r="676" customFormat="false" ht="14" hidden="false" customHeight="false" outlineLevel="0" collapsed="false">
      <c r="A676" s="0" t="str">
        <f aca="false">SUBSTITUTE(C676&amp;D676&amp;E676&amp;F676&amp;G676&amp;H676&amp;I676," ","")</f>
        <v>AgenteenlaEntidadCompradoraoBackOfficeAgenteprofesionalCienciassociales,humanasyafinesHoraextranocturna OroZona2NA</v>
      </c>
      <c r="B676" s="0" t="s">
        <v>1013</v>
      </c>
      <c r="C676" s="0" t="s">
        <v>196</v>
      </c>
      <c r="D676" s="0" t="s">
        <v>56</v>
      </c>
      <c r="E676" s="0" t="s">
        <v>57</v>
      </c>
      <c r="F676" s="0" t="s">
        <v>197</v>
      </c>
      <c r="G676" s="0" t="s">
        <v>54</v>
      </c>
      <c r="H676" s="0" t="s">
        <v>385</v>
      </c>
      <c r="I676" s="0" t="s">
        <v>35</v>
      </c>
      <c r="J676" s="0" t="s">
        <v>325</v>
      </c>
      <c r="K676" s="0" t="n">
        <v>34742.5364348924</v>
      </c>
      <c r="L676" s="0" t="n">
        <v>42281.82</v>
      </c>
      <c r="M676" s="0" t="n">
        <v>59936.5592699337</v>
      </c>
      <c r="N676" s="0" t="n">
        <v>33388.065</v>
      </c>
      <c r="O676" s="0" t="n">
        <v>34035.975</v>
      </c>
      <c r="P676" s="0" t="n">
        <v>42433.965</v>
      </c>
      <c r="Q676" s="0" t="n">
        <v>54911.925</v>
      </c>
      <c r="S676" s="0" t="s">
        <v>303</v>
      </c>
    </row>
    <row r="677" customFormat="false" ht="14" hidden="false" customHeight="false" outlineLevel="0" collapsed="false">
      <c r="A677" s="0" t="str">
        <f aca="false">SUBSTITUTE(C677&amp;D677&amp;E677&amp;F677&amp;G677&amp;H677&amp;I677," ","")</f>
        <v>AgenteenlaEntidadCompradoraoBackOfficeAgenteprofesionalCienciassociales,humanasyafinesHoraextradominicalyfestivoOroZona2NA</v>
      </c>
      <c r="B677" s="0" t="s">
        <v>1014</v>
      </c>
      <c r="C677" s="0" t="s">
        <v>196</v>
      </c>
      <c r="D677" s="0" t="s">
        <v>56</v>
      </c>
      <c r="E677" s="0" t="s">
        <v>57</v>
      </c>
      <c r="F677" s="0" t="s">
        <v>194</v>
      </c>
      <c r="G677" s="0" t="s">
        <v>54</v>
      </c>
      <c r="H677" s="0" t="s">
        <v>385</v>
      </c>
      <c r="I677" s="0" t="s">
        <v>35</v>
      </c>
      <c r="J677" s="0" t="s">
        <v>325</v>
      </c>
      <c r="K677" s="0" t="n">
        <v>44169.7394550313</v>
      </c>
      <c r="L677" s="0" t="n">
        <v>48322.08</v>
      </c>
      <c r="M677" s="0" t="n">
        <v>68498.9248799242</v>
      </c>
      <c r="N677" s="0" t="n">
        <v>47697.975</v>
      </c>
      <c r="O677" s="0" t="n">
        <v>38799.045</v>
      </c>
      <c r="P677" s="0" t="n">
        <v>46862.73</v>
      </c>
      <c r="Q677" s="0" t="n">
        <v>61131.24</v>
      </c>
      <c r="S677" s="0" t="s">
        <v>303</v>
      </c>
    </row>
    <row r="678" customFormat="false" ht="14" hidden="false" customHeight="false" outlineLevel="0" collapsed="false">
      <c r="A678" s="0" t="str">
        <f aca="false">SUBSTITUTE(C678&amp;D678&amp;E678&amp;F678&amp;G678&amp;H678&amp;I678," ","")</f>
        <v>AgenteenlaEntidadCompradoraoBackOfficeAgenteprofesionalCienciassociales,humanasyafinesServicio7x24OroZona2NA</v>
      </c>
      <c r="B678" s="0" t="s">
        <v>1015</v>
      </c>
      <c r="C678" s="0" t="s">
        <v>196</v>
      </c>
      <c r="D678" s="0" t="s">
        <v>56</v>
      </c>
      <c r="E678" s="0" t="s">
        <v>57</v>
      </c>
      <c r="F678" s="0" t="s">
        <v>55</v>
      </c>
      <c r="G678" s="0" t="s">
        <v>54</v>
      </c>
      <c r="H678" s="0" t="s">
        <v>385</v>
      </c>
      <c r="I678" s="0" t="s">
        <v>35</v>
      </c>
      <c r="J678" s="0" t="s">
        <v>305</v>
      </c>
      <c r="K678" s="0" t="n">
        <v>16257059.2812908</v>
      </c>
      <c r="L678" s="0" t="n">
        <v>19997468.91</v>
      </c>
      <c r="M678" s="0" t="n">
        <v>26467984.5736027</v>
      </c>
      <c r="N678" s="0" t="n">
        <v>21676587.705</v>
      </c>
      <c r="O678" s="0" t="n">
        <v>21881850.975</v>
      </c>
      <c r="P678" s="0" t="n">
        <v>34199604.36</v>
      </c>
      <c r="Q678" s="0" t="n">
        <v>25282572.21</v>
      </c>
      <c r="S678" s="0" t="s">
        <v>303</v>
      </c>
    </row>
    <row r="679" customFormat="false" ht="14" hidden="false" customHeight="false" outlineLevel="0" collapsed="false">
      <c r="A679" s="0" t="str">
        <f aca="false">SUBSTITUTE(C679&amp;D679&amp;E679&amp;F679&amp;G679&amp;H679&amp;I679," ","")</f>
        <v>AgenteenlaEntidadCompradoraoBackOfficeAgenteprofesionalCienciassociales,humanasyafinesJornadaOrdinariaPlatinoZona2NA</v>
      </c>
      <c r="B679" s="0" t="s">
        <v>1016</v>
      </c>
      <c r="C679" s="0" t="s">
        <v>196</v>
      </c>
      <c r="D679" s="0" t="s">
        <v>56</v>
      </c>
      <c r="E679" s="0" t="s">
        <v>57</v>
      </c>
      <c r="F679" s="0" t="s">
        <v>53</v>
      </c>
      <c r="G679" s="0" t="s">
        <v>198</v>
      </c>
      <c r="H679" s="0" t="s">
        <v>385</v>
      </c>
      <c r="I679" s="0" t="s">
        <v>35</v>
      </c>
      <c r="J679" s="0" t="s">
        <v>36</v>
      </c>
      <c r="K679" s="0" t="n">
        <v>4944415.6571242</v>
      </c>
      <c r="L679" s="0" t="n">
        <v>5704813.395</v>
      </c>
      <c r="M679" s="0" t="n">
        <v>6769704.53349108</v>
      </c>
      <c r="N679" s="0" t="n">
        <v>5758749.315</v>
      </c>
      <c r="O679" s="0" t="n">
        <v>5941984.68</v>
      </c>
      <c r="P679" s="0" t="n">
        <v>7006910.67</v>
      </c>
      <c r="Q679" s="0" t="n">
        <v>6493120.11</v>
      </c>
      <c r="S679" s="0" t="s">
        <v>303</v>
      </c>
    </row>
    <row r="680" customFormat="false" ht="14" hidden="false" customHeight="false" outlineLevel="0" collapsed="false">
      <c r="A680" s="0" t="str">
        <f aca="false">SUBSTITUTE(C680&amp;D680&amp;E680&amp;F680&amp;G680&amp;H680&amp;I680," ","")</f>
        <v>AgenteenlaEntidadCompradoraoBackOfficeAgenteprofesionalCienciassociales,humanasyafinesHoraextradiurnaPlatinoZona2NA</v>
      </c>
      <c r="B680" s="0" t="s">
        <v>1017</v>
      </c>
      <c r="C680" s="0" t="s">
        <v>196</v>
      </c>
      <c r="D680" s="0" t="s">
        <v>56</v>
      </c>
      <c r="E680" s="0" t="s">
        <v>57</v>
      </c>
      <c r="F680" s="0" t="s">
        <v>192</v>
      </c>
      <c r="G680" s="0" t="s">
        <v>198</v>
      </c>
      <c r="H680" s="0" t="s">
        <v>385</v>
      </c>
      <c r="I680" s="0" t="s">
        <v>35</v>
      </c>
      <c r="J680" s="0" t="s">
        <v>325</v>
      </c>
      <c r="K680" s="0" t="n">
        <v>25315.3334147536</v>
      </c>
      <c r="L680" s="0" t="n">
        <v>31089.33</v>
      </c>
      <c r="M680" s="0" t="n">
        <v>44073.5972232492</v>
      </c>
      <c r="N680" s="0" t="n">
        <v>23848.47</v>
      </c>
      <c r="O680" s="0" t="n">
        <v>24510.87</v>
      </c>
      <c r="P680" s="0" t="n">
        <v>34297.83</v>
      </c>
      <c r="Q680" s="0" t="n">
        <v>42047.91</v>
      </c>
      <c r="S680" s="0" t="s">
        <v>303</v>
      </c>
    </row>
    <row r="681" customFormat="false" ht="14" hidden="false" customHeight="false" outlineLevel="0" collapsed="false">
      <c r="A681" s="0" t="str">
        <f aca="false">SUBSTITUTE(C681&amp;D681&amp;E681&amp;F681&amp;G681&amp;H681&amp;I681," ","")</f>
        <v>AgenteenlaEntidadCompradoraoBackOfficeAgenteprofesionalCienciassociales,humanasyafinesHoraextranocturna PlatinoZona2NA</v>
      </c>
      <c r="B681" s="0" t="s">
        <v>1018</v>
      </c>
      <c r="C681" s="0" t="s">
        <v>196</v>
      </c>
      <c r="D681" s="0" t="s">
        <v>56</v>
      </c>
      <c r="E681" s="0" t="s">
        <v>57</v>
      </c>
      <c r="F681" s="0" t="s">
        <v>197</v>
      </c>
      <c r="G681" s="0" t="s">
        <v>198</v>
      </c>
      <c r="H681" s="0" t="s">
        <v>385</v>
      </c>
      <c r="I681" s="0" t="s">
        <v>35</v>
      </c>
      <c r="J681" s="0" t="s">
        <v>325</v>
      </c>
      <c r="K681" s="0" t="n">
        <v>34742.5364348924</v>
      </c>
      <c r="L681" s="0" t="n">
        <v>43524.855</v>
      </c>
      <c r="M681" s="0" t="n">
        <v>61703.0361125489</v>
      </c>
      <c r="N681" s="0" t="n">
        <v>33388.065</v>
      </c>
      <c r="O681" s="0" t="n">
        <v>34035.975</v>
      </c>
      <c r="P681" s="0" t="n">
        <v>43346.835</v>
      </c>
      <c r="Q681" s="0" t="n">
        <v>58361.58</v>
      </c>
      <c r="S681" s="0" t="s">
        <v>303</v>
      </c>
    </row>
    <row r="682" customFormat="false" ht="14" hidden="false" customHeight="false" outlineLevel="0" collapsed="false">
      <c r="A682" s="0" t="str">
        <f aca="false">SUBSTITUTE(C682&amp;D682&amp;E682&amp;F682&amp;G682&amp;H682&amp;I682," ","")</f>
        <v>AgenteenlaEntidadCompradoraoBackOfficeAgenteprofesionalCienciassociales,humanasyafinesHoraextradominicalyfestivoPlatinoZona2NA</v>
      </c>
      <c r="B682" s="0" t="s">
        <v>1019</v>
      </c>
      <c r="C682" s="0" t="s">
        <v>196</v>
      </c>
      <c r="D682" s="0" t="s">
        <v>56</v>
      </c>
      <c r="E682" s="0" t="s">
        <v>57</v>
      </c>
      <c r="F682" s="0" t="s">
        <v>194</v>
      </c>
      <c r="G682" s="0" t="s">
        <v>198</v>
      </c>
      <c r="H682" s="0" t="s">
        <v>385</v>
      </c>
      <c r="I682" s="0" t="s">
        <v>35</v>
      </c>
      <c r="J682" s="0" t="s">
        <v>325</v>
      </c>
      <c r="K682" s="0" t="n">
        <v>44169.7394550313</v>
      </c>
      <c r="L682" s="0" t="n">
        <v>49743.135</v>
      </c>
      <c r="M682" s="0" t="n">
        <v>70517.7555571987</v>
      </c>
      <c r="N682" s="0" t="n">
        <v>47697.975</v>
      </c>
      <c r="O682" s="0" t="n">
        <v>38799.045</v>
      </c>
      <c r="P682" s="0" t="n">
        <v>47870.82</v>
      </c>
      <c r="Q682" s="0" t="n">
        <v>64971.09</v>
      </c>
      <c r="S682" s="0" t="s">
        <v>303</v>
      </c>
    </row>
    <row r="683" customFormat="false" ht="14" hidden="false" customHeight="false" outlineLevel="0" collapsed="false">
      <c r="A683" s="0" t="str">
        <f aca="false">SUBSTITUTE(C683&amp;D683&amp;E683&amp;F683&amp;G683&amp;H683&amp;I683," ","")</f>
        <v>AgenteenlaEntidadCompradoraoBackOfficeAgenteprofesionalCienciassociales,humanasyafinesServicio7x24PlatinoZona2NA</v>
      </c>
      <c r="B683" s="0" t="s">
        <v>1020</v>
      </c>
      <c r="C683" s="0" t="s">
        <v>196</v>
      </c>
      <c r="D683" s="0" t="s">
        <v>56</v>
      </c>
      <c r="E683" s="0" t="s">
        <v>57</v>
      </c>
      <c r="F683" s="0" t="s">
        <v>55</v>
      </c>
      <c r="G683" s="0" t="s">
        <v>198</v>
      </c>
      <c r="H683" s="0" t="s">
        <v>385</v>
      </c>
      <c r="I683" s="0" t="s">
        <v>35</v>
      </c>
      <c r="J683" s="0" t="s">
        <v>305</v>
      </c>
      <c r="K683" s="0" t="n">
        <v>16257059.2812908</v>
      </c>
      <c r="L683" s="0" t="n">
        <v>25491318.255</v>
      </c>
      <c r="M683" s="0" t="n">
        <v>27248060.7473016</v>
      </c>
      <c r="N683" s="0" t="n">
        <v>21778618.005</v>
      </c>
      <c r="O683" s="0" t="n">
        <v>21881850.975</v>
      </c>
      <c r="P683" s="0" t="n">
        <v>34935079.5</v>
      </c>
      <c r="Q683" s="0" t="n">
        <v>26870922.54</v>
      </c>
      <c r="S683" s="0" t="s">
        <v>303</v>
      </c>
    </row>
    <row r="684" customFormat="false" ht="14" hidden="false" customHeight="false" outlineLevel="0" collapsed="false">
      <c r="A684" s="0" t="str">
        <f aca="false">SUBSTITUTE(C684&amp;D684&amp;E684&amp;F684&amp;G684&amp;H684&amp;I684," ","")</f>
        <v>AgenteenlaEntidadCompradoraoBackOfficeAgenteprofesionalCienciassociales,humanasyafinesJornadaOrdinariaPlataZona3NA</v>
      </c>
      <c r="B684" s="0" t="s">
        <v>1021</v>
      </c>
      <c r="C684" s="0" t="s">
        <v>196</v>
      </c>
      <c r="D684" s="0" t="s">
        <v>56</v>
      </c>
      <c r="E684" s="0" t="s">
        <v>57</v>
      </c>
      <c r="F684" s="0" t="s">
        <v>53</v>
      </c>
      <c r="G684" s="0" t="s">
        <v>195</v>
      </c>
      <c r="H684" s="0" t="s">
        <v>390</v>
      </c>
      <c r="I684" s="0" t="s">
        <v>35</v>
      </c>
      <c r="J684" s="0" t="s">
        <v>36</v>
      </c>
      <c r="K684" s="0" t="n">
        <v>4944415.6571242</v>
      </c>
      <c r="L684" s="0" t="n">
        <v>5538653.46</v>
      </c>
      <c r="M684" s="0" t="n">
        <v>6392877.11720991</v>
      </c>
      <c r="N684" s="0" t="n">
        <v>5723116.335</v>
      </c>
      <c r="O684" s="0" t="n">
        <v>5941984.68</v>
      </c>
      <c r="P684" s="0" t="n">
        <v>6749573.445</v>
      </c>
      <c r="Q684" s="0" t="n">
        <v>5849963.865</v>
      </c>
      <c r="S684" s="0" t="s">
        <v>303</v>
      </c>
    </row>
    <row r="685" customFormat="false" ht="14" hidden="false" customHeight="false" outlineLevel="0" collapsed="false">
      <c r="A685" s="0" t="str">
        <f aca="false">SUBSTITUTE(C685&amp;D685&amp;E685&amp;F685&amp;G685&amp;H685&amp;I685," ","")</f>
        <v>AgenteenlaEntidadCompradoraoBackOfficeAgenteprofesionalCienciassociales,humanasyafinesHoraextradiurnaPlataZona3NA</v>
      </c>
      <c r="B685" s="0" t="s">
        <v>1022</v>
      </c>
      <c r="C685" s="0" t="s">
        <v>196</v>
      </c>
      <c r="D685" s="0" t="s">
        <v>56</v>
      </c>
      <c r="E685" s="0" t="s">
        <v>57</v>
      </c>
      <c r="F685" s="0" t="s">
        <v>192</v>
      </c>
      <c r="G685" s="0" t="s">
        <v>195</v>
      </c>
      <c r="H685" s="0" t="s">
        <v>390</v>
      </c>
      <c r="I685" s="0" t="s">
        <v>35</v>
      </c>
      <c r="J685" s="0" t="s">
        <v>325</v>
      </c>
      <c r="K685" s="0" t="n">
        <v>25315.3334147536</v>
      </c>
      <c r="L685" s="0" t="n">
        <v>30183.705</v>
      </c>
      <c r="M685" s="0" t="n">
        <v>41620.2937318354</v>
      </c>
      <c r="N685" s="0" t="n">
        <v>23848.47</v>
      </c>
      <c r="O685" s="0" t="n">
        <v>24510.87</v>
      </c>
      <c r="P685" s="0" t="n">
        <v>33038.235</v>
      </c>
      <c r="Q685" s="0" t="n">
        <v>37883.07</v>
      </c>
      <c r="S685" s="0" t="s">
        <v>303</v>
      </c>
    </row>
    <row r="686" customFormat="false" ht="14" hidden="false" customHeight="false" outlineLevel="0" collapsed="false">
      <c r="A686" s="0" t="str">
        <f aca="false">SUBSTITUTE(C686&amp;D686&amp;E686&amp;F686&amp;G686&amp;H686&amp;I686," ","")</f>
        <v>AgenteenlaEntidadCompradoraoBackOfficeAgenteprofesionalCienciassociales,humanasyafinesHoraextranocturna PlataZona3NA</v>
      </c>
      <c r="B686" s="0" t="s">
        <v>1023</v>
      </c>
      <c r="C686" s="0" t="s">
        <v>196</v>
      </c>
      <c r="D686" s="0" t="s">
        <v>56</v>
      </c>
      <c r="E686" s="0" t="s">
        <v>57</v>
      </c>
      <c r="F686" s="0" t="s">
        <v>197</v>
      </c>
      <c r="G686" s="0" t="s">
        <v>195</v>
      </c>
      <c r="H686" s="0" t="s">
        <v>390</v>
      </c>
      <c r="I686" s="0" t="s">
        <v>35</v>
      </c>
      <c r="J686" s="0" t="s">
        <v>325</v>
      </c>
      <c r="K686" s="0" t="n">
        <v>34742.5364348924</v>
      </c>
      <c r="L686" s="0" t="n">
        <v>42256.98</v>
      </c>
      <c r="M686" s="0" t="n">
        <v>58268.4112245695</v>
      </c>
      <c r="N686" s="0" t="n">
        <v>33388.065</v>
      </c>
      <c r="O686" s="0" t="n">
        <v>34035.975</v>
      </c>
      <c r="P686" s="0" t="n">
        <v>41755.005</v>
      </c>
      <c r="Q686" s="0" t="n">
        <v>52580.07</v>
      </c>
      <c r="S686" s="0" t="s">
        <v>303</v>
      </c>
    </row>
    <row r="687" customFormat="false" ht="14" hidden="false" customHeight="false" outlineLevel="0" collapsed="false">
      <c r="A687" s="0" t="str">
        <f aca="false">SUBSTITUTE(C687&amp;D687&amp;E687&amp;F687&amp;G687&amp;H687&amp;I687," ","")</f>
        <v>AgenteenlaEntidadCompradoraoBackOfficeAgenteprofesionalCienciassociales,humanasyafinesHoraextradominicalyfestivoPlataZona3NA</v>
      </c>
      <c r="B687" s="0" t="s">
        <v>1024</v>
      </c>
      <c r="C687" s="0" t="s">
        <v>196</v>
      </c>
      <c r="D687" s="0" t="s">
        <v>56</v>
      </c>
      <c r="E687" s="0" t="s">
        <v>57</v>
      </c>
      <c r="F687" s="0" t="s">
        <v>194</v>
      </c>
      <c r="G687" s="0" t="s">
        <v>195</v>
      </c>
      <c r="H687" s="0" t="s">
        <v>390</v>
      </c>
      <c r="I687" s="0" t="s">
        <v>35</v>
      </c>
      <c r="J687" s="0" t="s">
        <v>325</v>
      </c>
      <c r="K687" s="0" t="n">
        <v>44169.7394550313</v>
      </c>
      <c r="L687" s="0" t="n">
        <v>48294.135</v>
      </c>
      <c r="M687" s="0" t="n">
        <v>66592.4699709366</v>
      </c>
      <c r="N687" s="0" t="n">
        <v>47697.975</v>
      </c>
      <c r="O687" s="0" t="n">
        <v>38799.045</v>
      </c>
      <c r="P687" s="0" t="n">
        <v>46112.355</v>
      </c>
      <c r="Q687" s="0" t="n">
        <v>58535.46</v>
      </c>
      <c r="S687" s="0" t="s">
        <v>303</v>
      </c>
    </row>
    <row r="688" customFormat="false" ht="14" hidden="false" customHeight="false" outlineLevel="0" collapsed="false">
      <c r="A688" s="0" t="str">
        <f aca="false">SUBSTITUTE(C688&amp;D688&amp;E688&amp;F688&amp;G688&amp;H688&amp;I688," ","")</f>
        <v>AgenteenlaEntidadCompradoraoBackOfficeAgenteprofesionalCienciassociales,humanasyafinesServicio7x24PlataZona3NA</v>
      </c>
      <c r="B688" s="0" t="s">
        <v>1025</v>
      </c>
      <c r="C688" s="0" t="s">
        <v>196</v>
      </c>
      <c r="D688" s="0" t="s">
        <v>56</v>
      </c>
      <c r="E688" s="0" t="s">
        <v>57</v>
      </c>
      <c r="F688" s="0" t="s">
        <v>55</v>
      </c>
      <c r="G688" s="0" t="s">
        <v>195</v>
      </c>
      <c r="H688" s="0" t="s">
        <v>390</v>
      </c>
      <c r="I688" s="0" t="s">
        <v>35</v>
      </c>
      <c r="J688" s="0" t="s">
        <v>305</v>
      </c>
      <c r="K688" s="0" t="n">
        <v>16257059.2812908</v>
      </c>
      <c r="L688" s="0" t="n">
        <v>24748851.69</v>
      </c>
      <c r="M688" s="0" t="n">
        <v>25731330.3967699</v>
      </c>
      <c r="N688" s="0" t="n">
        <v>21660365.115</v>
      </c>
      <c r="O688" s="0" t="n">
        <v>21881850.975</v>
      </c>
      <c r="P688" s="0" t="n">
        <v>33652048.995</v>
      </c>
      <c r="Q688" s="0" t="n">
        <v>24209306.19</v>
      </c>
      <c r="S688" s="0" t="s">
        <v>303</v>
      </c>
    </row>
    <row r="689" customFormat="false" ht="14" hidden="false" customHeight="false" outlineLevel="0" collapsed="false">
      <c r="A689" s="0" t="str">
        <f aca="false">SUBSTITUTE(C689&amp;D689&amp;E689&amp;F689&amp;G689&amp;H689&amp;I689," ","")</f>
        <v>AgenteenlaEntidadCompradoraoBackOfficeAgenteprofesionalCienciassociales,humanasyafinesJornadaOrdinariaOroZona3NA</v>
      </c>
      <c r="B689" s="0" t="s">
        <v>1026</v>
      </c>
      <c r="C689" s="0" t="s">
        <v>196</v>
      </c>
      <c r="D689" s="0" t="s">
        <v>56</v>
      </c>
      <c r="E689" s="0" t="s">
        <v>57</v>
      </c>
      <c r="F689" s="0" t="s">
        <v>53</v>
      </c>
      <c r="G689" s="0" t="s">
        <v>54</v>
      </c>
      <c r="H689" s="0" t="s">
        <v>390</v>
      </c>
      <c r="I689" s="0" t="s">
        <v>35</v>
      </c>
      <c r="J689" s="0" t="s">
        <v>36</v>
      </c>
      <c r="K689" s="0" t="n">
        <v>4944415.6571242</v>
      </c>
      <c r="L689" s="0" t="n">
        <v>5649426.405</v>
      </c>
      <c r="M689" s="0" t="n">
        <v>6575896.78847272</v>
      </c>
      <c r="N689" s="0" t="n">
        <v>5745637.935</v>
      </c>
      <c r="O689" s="0" t="n">
        <v>5941984.68</v>
      </c>
      <c r="P689" s="0" t="n">
        <v>6891669.63</v>
      </c>
      <c r="Q689" s="0" t="n">
        <v>6109308.99</v>
      </c>
      <c r="S689" s="0" t="s">
        <v>303</v>
      </c>
    </row>
    <row r="690" customFormat="false" ht="14" hidden="false" customHeight="false" outlineLevel="0" collapsed="false">
      <c r="A690" s="0" t="str">
        <f aca="false">SUBSTITUTE(C690&amp;D690&amp;E690&amp;F690&amp;G690&amp;H690&amp;I690," ","")</f>
        <v>AgenteenlaEntidadCompradoraoBackOfficeAgenteprofesionalCienciassociales,humanasyafinesHoraextradiurnaOroZona3NA</v>
      </c>
      <c r="B690" s="0" t="s">
        <v>1027</v>
      </c>
      <c r="C690" s="0" t="s">
        <v>196</v>
      </c>
      <c r="D690" s="0" t="s">
        <v>56</v>
      </c>
      <c r="E690" s="0" t="s">
        <v>57</v>
      </c>
      <c r="F690" s="0" t="s">
        <v>192</v>
      </c>
      <c r="G690" s="0" t="s">
        <v>54</v>
      </c>
      <c r="H690" s="0" t="s">
        <v>390</v>
      </c>
      <c r="I690" s="0" t="s">
        <v>35</v>
      </c>
      <c r="J690" s="0" t="s">
        <v>325</v>
      </c>
      <c r="K690" s="0" t="n">
        <v>25315.3334147536</v>
      </c>
      <c r="L690" s="0" t="n">
        <v>30788.145</v>
      </c>
      <c r="M690" s="0" t="n">
        <v>42811.8280499526</v>
      </c>
      <c r="N690" s="0" t="n">
        <v>23848.47</v>
      </c>
      <c r="O690" s="0" t="n">
        <v>24510.87</v>
      </c>
      <c r="P690" s="0" t="n">
        <v>33733.755</v>
      </c>
      <c r="Q690" s="0" t="n">
        <v>39562.875</v>
      </c>
      <c r="S690" s="0" t="s">
        <v>303</v>
      </c>
    </row>
    <row r="691" customFormat="false" ht="14" hidden="false" customHeight="false" outlineLevel="0" collapsed="false">
      <c r="A691" s="0" t="str">
        <f aca="false">SUBSTITUTE(C691&amp;D691&amp;E691&amp;F691&amp;G691&amp;H691&amp;I691," ","")</f>
        <v>AgenteenlaEntidadCompradoraoBackOfficeAgenteprofesionalCienciassociales,humanasyafinesHoraextranocturna OroZona3NA</v>
      </c>
      <c r="B691" s="0" t="s">
        <v>1028</v>
      </c>
      <c r="C691" s="0" t="s">
        <v>196</v>
      </c>
      <c r="D691" s="0" t="s">
        <v>56</v>
      </c>
      <c r="E691" s="0" t="s">
        <v>57</v>
      </c>
      <c r="F691" s="0" t="s">
        <v>197</v>
      </c>
      <c r="G691" s="0" t="s">
        <v>54</v>
      </c>
      <c r="H691" s="0" t="s">
        <v>390</v>
      </c>
      <c r="I691" s="0" t="s">
        <v>35</v>
      </c>
      <c r="J691" s="0" t="s">
        <v>325</v>
      </c>
      <c r="K691" s="0" t="n">
        <v>34742.5364348924</v>
      </c>
      <c r="L691" s="0" t="n">
        <v>43103.61</v>
      </c>
      <c r="M691" s="0" t="n">
        <v>59936.5592699337</v>
      </c>
      <c r="N691" s="0" t="n">
        <v>33388.065</v>
      </c>
      <c r="O691" s="0" t="n">
        <v>34035.975</v>
      </c>
      <c r="P691" s="0" t="n">
        <v>42633.72</v>
      </c>
      <c r="Q691" s="0" t="n">
        <v>54911.925</v>
      </c>
      <c r="S691" s="0" t="s">
        <v>303</v>
      </c>
    </row>
    <row r="692" customFormat="false" ht="14" hidden="false" customHeight="false" outlineLevel="0" collapsed="false">
      <c r="A692" s="0" t="str">
        <f aca="false">SUBSTITUTE(C692&amp;D692&amp;E692&amp;F692&amp;G692&amp;H692&amp;I692," ","")</f>
        <v>AgenteenlaEntidadCompradoraoBackOfficeAgenteprofesionalCienciassociales,humanasyafinesHoraextradominicalyfestivoOroZona3NA</v>
      </c>
      <c r="B692" s="0" t="s">
        <v>1029</v>
      </c>
      <c r="C692" s="0" t="s">
        <v>196</v>
      </c>
      <c r="D692" s="0" t="s">
        <v>56</v>
      </c>
      <c r="E692" s="0" t="s">
        <v>57</v>
      </c>
      <c r="F692" s="0" t="s">
        <v>194</v>
      </c>
      <c r="G692" s="0" t="s">
        <v>54</v>
      </c>
      <c r="H692" s="0" t="s">
        <v>390</v>
      </c>
      <c r="I692" s="0" t="s">
        <v>35</v>
      </c>
      <c r="J692" s="0" t="s">
        <v>325</v>
      </c>
      <c r="K692" s="0" t="n">
        <v>44169.7394550313</v>
      </c>
      <c r="L692" s="0" t="n">
        <v>49260.825</v>
      </c>
      <c r="M692" s="0" t="n">
        <v>68498.9248799242</v>
      </c>
      <c r="N692" s="0" t="n">
        <v>47697.975</v>
      </c>
      <c r="O692" s="0" t="n">
        <v>38799.045</v>
      </c>
      <c r="P692" s="0" t="n">
        <v>47083.185</v>
      </c>
      <c r="Q692" s="0" t="n">
        <v>61131.24</v>
      </c>
      <c r="S692" s="0" t="s">
        <v>303</v>
      </c>
    </row>
    <row r="693" customFormat="false" ht="14" hidden="false" customHeight="false" outlineLevel="0" collapsed="false">
      <c r="A693" s="0" t="str">
        <f aca="false">SUBSTITUTE(C693&amp;D693&amp;E693&amp;F693&amp;G693&amp;H693&amp;I693," ","")</f>
        <v>AgenteenlaEntidadCompradoraoBackOfficeAgenteprofesionalCienciassociales,humanasyafinesServicio7x24OroZona3NA</v>
      </c>
      <c r="B693" s="0" t="s">
        <v>1030</v>
      </c>
      <c r="C693" s="0" t="s">
        <v>196</v>
      </c>
      <c r="D693" s="0" t="s">
        <v>56</v>
      </c>
      <c r="E693" s="0" t="s">
        <v>57</v>
      </c>
      <c r="F693" s="0" t="s">
        <v>55</v>
      </c>
      <c r="G693" s="0" t="s">
        <v>54</v>
      </c>
      <c r="H693" s="0" t="s">
        <v>390</v>
      </c>
      <c r="I693" s="0" t="s">
        <v>35</v>
      </c>
      <c r="J693" s="0" t="s">
        <v>305</v>
      </c>
      <c r="K693" s="0" t="n">
        <v>16257059.2812908</v>
      </c>
      <c r="L693" s="0" t="n">
        <v>20385768.825</v>
      </c>
      <c r="M693" s="0" t="n">
        <v>26467984.5736027</v>
      </c>
      <c r="N693" s="0" t="n">
        <v>21728999.07</v>
      </c>
      <c r="O693" s="0" t="n">
        <v>21881850.975</v>
      </c>
      <c r="P693" s="0" t="n">
        <v>34360512.705</v>
      </c>
      <c r="Q693" s="0" t="n">
        <v>25282572.21</v>
      </c>
      <c r="S693" s="0" t="s">
        <v>303</v>
      </c>
    </row>
    <row r="694" customFormat="false" ht="14" hidden="false" customHeight="false" outlineLevel="0" collapsed="false">
      <c r="A694" s="0" t="str">
        <f aca="false">SUBSTITUTE(C694&amp;D694&amp;E694&amp;F694&amp;G694&amp;H694&amp;I694," ","")</f>
        <v>AgenteenlaEntidadCompradoraoBackOfficeAgenteprofesionalCienciassociales,humanasyafinesJornadaOrdinariaPlatinoZona3NA</v>
      </c>
      <c r="B694" s="0" t="s">
        <v>1031</v>
      </c>
      <c r="C694" s="0" t="s">
        <v>196</v>
      </c>
      <c r="D694" s="0" t="s">
        <v>56</v>
      </c>
      <c r="E694" s="0" t="s">
        <v>57</v>
      </c>
      <c r="F694" s="0" t="s">
        <v>53</v>
      </c>
      <c r="G694" s="0" t="s">
        <v>198</v>
      </c>
      <c r="H694" s="0" t="s">
        <v>390</v>
      </c>
      <c r="I694" s="0" t="s">
        <v>35</v>
      </c>
      <c r="J694" s="0" t="s">
        <v>36</v>
      </c>
      <c r="K694" s="0" t="n">
        <v>4944415.6571242</v>
      </c>
      <c r="L694" s="0" t="n">
        <v>5815586.34</v>
      </c>
      <c r="M694" s="0" t="n">
        <v>6769704.53349108</v>
      </c>
      <c r="N694" s="0" t="n">
        <v>5768159.535</v>
      </c>
      <c r="O694" s="0" t="n">
        <v>5941984.68</v>
      </c>
      <c r="P694" s="0" t="n">
        <v>7039877.49</v>
      </c>
      <c r="Q694" s="0" t="n">
        <v>6493120.11</v>
      </c>
      <c r="S694" s="0" t="s">
        <v>303</v>
      </c>
    </row>
    <row r="695" customFormat="false" ht="14" hidden="false" customHeight="false" outlineLevel="0" collapsed="false">
      <c r="A695" s="0" t="str">
        <f aca="false">SUBSTITUTE(C695&amp;D695&amp;E695&amp;F695&amp;G695&amp;H695&amp;I695," ","")</f>
        <v>AgenteenlaEntidadCompradoraoBackOfficeAgenteprofesionalCienciassociales,humanasyafinesHoraextradiurnaPlatinoZona3NA</v>
      </c>
      <c r="B695" s="0" t="s">
        <v>1032</v>
      </c>
      <c r="C695" s="0" t="s">
        <v>196</v>
      </c>
      <c r="D695" s="0" t="s">
        <v>56</v>
      </c>
      <c r="E695" s="0" t="s">
        <v>57</v>
      </c>
      <c r="F695" s="0" t="s">
        <v>192</v>
      </c>
      <c r="G695" s="0" t="s">
        <v>198</v>
      </c>
      <c r="H695" s="0" t="s">
        <v>390</v>
      </c>
      <c r="I695" s="0" t="s">
        <v>35</v>
      </c>
      <c r="J695" s="0" t="s">
        <v>325</v>
      </c>
      <c r="K695" s="0" t="n">
        <v>25315.3334147536</v>
      </c>
      <c r="L695" s="0" t="n">
        <v>31693.77</v>
      </c>
      <c r="M695" s="0" t="n">
        <v>44073.5972232492</v>
      </c>
      <c r="N695" s="0" t="n">
        <v>23848.47</v>
      </c>
      <c r="O695" s="0" t="n">
        <v>24510.87</v>
      </c>
      <c r="P695" s="0" t="n">
        <v>34459.29</v>
      </c>
      <c r="Q695" s="0" t="n">
        <v>42047.91</v>
      </c>
      <c r="S695" s="0" t="s">
        <v>303</v>
      </c>
    </row>
    <row r="696" customFormat="false" ht="14" hidden="false" customHeight="false" outlineLevel="0" collapsed="false">
      <c r="A696" s="0" t="str">
        <f aca="false">SUBSTITUTE(C696&amp;D696&amp;E696&amp;F696&amp;G696&amp;H696&amp;I696," ","")</f>
        <v>AgenteenlaEntidadCompradoraoBackOfficeAgenteprofesionalCienciassociales,humanasyafinesHoraextranocturna PlatinoZona3NA</v>
      </c>
      <c r="B696" s="0" t="s">
        <v>1033</v>
      </c>
      <c r="C696" s="0" t="s">
        <v>196</v>
      </c>
      <c r="D696" s="0" t="s">
        <v>56</v>
      </c>
      <c r="E696" s="0" t="s">
        <v>57</v>
      </c>
      <c r="F696" s="0" t="s">
        <v>197</v>
      </c>
      <c r="G696" s="0" t="s">
        <v>198</v>
      </c>
      <c r="H696" s="0" t="s">
        <v>390</v>
      </c>
      <c r="I696" s="0" t="s">
        <v>35</v>
      </c>
      <c r="J696" s="0" t="s">
        <v>325</v>
      </c>
      <c r="K696" s="0" t="n">
        <v>34742.5364348924</v>
      </c>
      <c r="L696" s="0" t="n">
        <v>44370.45</v>
      </c>
      <c r="M696" s="0" t="n">
        <v>61703.0361125489</v>
      </c>
      <c r="N696" s="0" t="n">
        <v>33388.065</v>
      </c>
      <c r="O696" s="0" t="n">
        <v>34035.975</v>
      </c>
      <c r="P696" s="0" t="n">
        <v>43550.73</v>
      </c>
      <c r="Q696" s="0" t="n">
        <v>58361.58</v>
      </c>
      <c r="S696" s="0" t="s">
        <v>303</v>
      </c>
    </row>
    <row r="697" customFormat="false" ht="14" hidden="false" customHeight="false" outlineLevel="0" collapsed="false">
      <c r="A697" s="0" t="str">
        <f aca="false">SUBSTITUTE(C697&amp;D697&amp;E697&amp;F697&amp;G697&amp;H697&amp;I697," ","")</f>
        <v>AgenteenlaEntidadCompradoraoBackOfficeAgenteprofesionalCienciassociales,humanasyafinesHoraextradominicalyfestivoPlatinoZona3NA</v>
      </c>
      <c r="B697" s="0" t="s">
        <v>1034</v>
      </c>
      <c r="C697" s="0" t="s">
        <v>196</v>
      </c>
      <c r="D697" s="0" t="s">
        <v>56</v>
      </c>
      <c r="E697" s="0" t="s">
        <v>57</v>
      </c>
      <c r="F697" s="0" t="s">
        <v>194</v>
      </c>
      <c r="G697" s="0" t="s">
        <v>198</v>
      </c>
      <c r="H697" s="0" t="s">
        <v>390</v>
      </c>
      <c r="I697" s="0" t="s">
        <v>35</v>
      </c>
      <c r="J697" s="0" t="s">
        <v>325</v>
      </c>
      <c r="K697" s="0" t="n">
        <v>44169.7394550313</v>
      </c>
      <c r="L697" s="0" t="n">
        <v>50709.825</v>
      </c>
      <c r="M697" s="0" t="n">
        <v>70517.7555571987</v>
      </c>
      <c r="N697" s="0" t="n">
        <v>47697.975</v>
      </c>
      <c r="O697" s="0" t="n">
        <v>38799.045</v>
      </c>
      <c r="P697" s="0" t="n">
        <v>48095.415</v>
      </c>
      <c r="Q697" s="0" t="n">
        <v>64971.09</v>
      </c>
      <c r="S697" s="0" t="s">
        <v>303</v>
      </c>
    </row>
    <row r="698" customFormat="false" ht="14" hidden="false" customHeight="false" outlineLevel="0" collapsed="false">
      <c r="A698" s="0" t="str">
        <f aca="false">SUBSTITUTE(C698&amp;D698&amp;E698&amp;F698&amp;G698&amp;H698&amp;I698," ","")</f>
        <v>AgenteenlaEntidadCompradoraoBackOfficeAgenteprofesionalCienciassociales,humanasyafinesServicio7x24PlatinoZona3NA</v>
      </c>
      <c r="B698" s="0" t="s">
        <v>1035</v>
      </c>
      <c r="C698" s="0" t="s">
        <v>196</v>
      </c>
      <c r="D698" s="0" t="s">
        <v>56</v>
      </c>
      <c r="E698" s="0" t="s">
        <v>57</v>
      </c>
      <c r="F698" s="0" t="s">
        <v>55</v>
      </c>
      <c r="G698" s="0" t="s">
        <v>198</v>
      </c>
      <c r="H698" s="0" t="s">
        <v>390</v>
      </c>
      <c r="I698" s="0" t="s">
        <v>35</v>
      </c>
      <c r="J698" s="0" t="s">
        <v>305</v>
      </c>
      <c r="K698" s="0" t="n">
        <v>16257059.2812908</v>
      </c>
      <c r="L698" s="0" t="n">
        <v>25986294.585</v>
      </c>
      <c r="M698" s="0" t="n">
        <v>27248060.7473016</v>
      </c>
      <c r="N698" s="0" t="n">
        <v>21797634.06</v>
      </c>
      <c r="O698" s="0" t="n">
        <v>21881850.975</v>
      </c>
      <c r="P698" s="0" t="n">
        <v>35099448.885</v>
      </c>
      <c r="Q698" s="0" t="n">
        <v>26870922.54</v>
      </c>
      <c r="S698" s="0" t="s">
        <v>303</v>
      </c>
    </row>
    <row r="699" customFormat="false" ht="14" hidden="false" customHeight="false" outlineLevel="0" collapsed="false">
      <c r="A699" s="0" t="str">
        <f aca="false">SUBSTITUTE(C699&amp;D699&amp;E699&amp;F699&amp;G699&amp;H699&amp;I699," ","")</f>
        <v>AgenteenlaEntidadCompradoraoBackOfficeAgenteprofesionalIngeniería,arquitectura,urbanismoyafinesJornadaOrdinariaPlataZona1NA</v>
      </c>
      <c r="B699" s="0" t="s">
        <v>1036</v>
      </c>
      <c r="C699" s="0" t="s">
        <v>196</v>
      </c>
      <c r="D699" s="0" t="s">
        <v>56</v>
      </c>
      <c r="E699" s="0" t="s">
        <v>59</v>
      </c>
      <c r="F699" s="0" t="s">
        <v>53</v>
      </c>
      <c r="G699" s="0" t="s">
        <v>195</v>
      </c>
      <c r="H699" s="0" t="s">
        <v>379</v>
      </c>
      <c r="I699" s="0" t="s">
        <v>35</v>
      </c>
      <c r="J699" s="0" t="s">
        <v>36</v>
      </c>
      <c r="K699" s="0" t="n">
        <v>4944415.6571242</v>
      </c>
      <c r="L699" s="0" t="n">
        <v>5274907.515</v>
      </c>
      <c r="M699" s="0" t="n">
        <v>6392877.11720991</v>
      </c>
      <c r="N699" s="0" t="n">
        <v>5682167.595</v>
      </c>
      <c r="O699" s="0" t="n">
        <v>5941984.68</v>
      </c>
      <c r="P699" s="0" t="n">
        <v>6321577.14</v>
      </c>
      <c r="Q699" s="0" t="n">
        <v>5849963.865</v>
      </c>
      <c r="S699" s="0" t="s">
        <v>303</v>
      </c>
    </row>
    <row r="700" customFormat="false" ht="14" hidden="false" customHeight="false" outlineLevel="0" collapsed="false">
      <c r="A700" s="0" t="str">
        <f aca="false">SUBSTITUTE(C700&amp;D700&amp;E700&amp;F700&amp;G700&amp;H700&amp;I700," ","")</f>
        <v>AgenteenlaEntidadCompradoraoBackOfficeAgenteprofesionalIngeniería,arquitectura,urbanismoyafinesHoraextradiurnaPlataZona1NA</v>
      </c>
      <c r="B700" s="0" t="s">
        <v>1037</v>
      </c>
      <c r="C700" s="0" t="s">
        <v>196</v>
      </c>
      <c r="D700" s="0" t="s">
        <v>56</v>
      </c>
      <c r="E700" s="0" t="s">
        <v>59</v>
      </c>
      <c r="F700" s="0" t="s">
        <v>192</v>
      </c>
      <c r="G700" s="0" t="s">
        <v>195</v>
      </c>
      <c r="H700" s="0" t="s">
        <v>379</v>
      </c>
      <c r="I700" s="0" t="s">
        <v>35</v>
      </c>
      <c r="J700" s="0" t="s">
        <v>325</v>
      </c>
      <c r="K700" s="0" t="n">
        <v>25315.3334147536</v>
      </c>
      <c r="L700" s="0" t="n">
        <v>28746.09</v>
      </c>
      <c r="M700" s="0" t="n">
        <v>41620.2937318354</v>
      </c>
      <c r="N700" s="0" t="n">
        <v>23848.47</v>
      </c>
      <c r="O700" s="0" t="n">
        <v>24510.87</v>
      </c>
      <c r="P700" s="0" t="n">
        <v>30943.395</v>
      </c>
      <c r="Q700" s="0" t="n">
        <v>37883.07</v>
      </c>
      <c r="S700" s="0" t="s">
        <v>303</v>
      </c>
    </row>
    <row r="701" customFormat="false" ht="14" hidden="false" customHeight="false" outlineLevel="0" collapsed="false">
      <c r="A701" s="0" t="str">
        <f aca="false">SUBSTITUTE(C701&amp;D701&amp;E701&amp;F701&amp;G701&amp;H701&amp;I701," ","")</f>
        <v>AgenteenlaEntidadCompradoraoBackOfficeAgenteprofesionalIngeniería,arquitectura,urbanismoyafinesHoraextranocturna PlataZona1NA</v>
      </c>
      <c r="B701" s="0" t="s">
        <v>1038</v>
      </c>
      <c r="C701" s="0" t="s">
        <v>196</v>
      </c>
      <c r="D701" s="0" t="s">
        <v>56</v>
      </c>
      <c r="E701" s="0" t="s">
        <v>59</v>
      </c>
      <c r="F701" s="0" t="s">
        <v>197</v>
      </c>
      <c r="G701" s="0" t="s">
        <v>195</v>
      </c>
      <c r="H701" s="0" t="s">
        <v>379</v>
      </c>
      <c r="I701" s="0" t="s">
        <v>35</v>
      </c>
      <c r="J701" s="0" t="s">
        <v>325</v>
      </c>
      <c r="K701" s="0" t="n">
        <v>34742.5364348924</v>
      </c>
      <c r="L701" s="0" t="n">
        <v>40244.94</v>
      </c>
      <c r="M701" s="0" t="n">
        <v>58268.4112245695</v>
      </c>
      <c r="N701" s="0" t="n">
        <v>33388.065</v>
      </c>
      <c r="O701" s="0" t="n">
        <v>34035.975</v>
      </c>
      <c r="P701" s="0" t="n">
        <v>39107.475</v>
      </c>
      <c r="Q701" s="0" t="n">
        <v>52580.07</v>
      </c>
      <c r="S701" s="0" t="s">
        <v>303</v>
      </c>
    </row>
    <row r="702" customFormat="false" ht="14" hidden="false" customHeight="false" outlineLevel="0" collapsed="false">
      <c r="A702" s="0" t="str">
        <f aca="false">SUBSTITUTE(C702&amp;D702&amp;E702&amp;F702&amp;G702&amp;H702&amp;I702," ","")</f>
        <v>AgenteenlaEntidadCompradoraoBackOfficeAgenteprofesionalIngeniería,arquitectura,urbanismoyafinesHoraextradominicalyfestivoPlataZona1NA</v>
      </c>
      <c r="B702" s="0" t="s">
        <v>1039</v>
      </c>
      <c r="C702" s="0" t="s">
        <v>196</v>
      </c>
      <c r="D702" s="0" t="s">
        <v>56</v>
      </c>
      <c r="E702" s="0" t="s">
        <v>59</v>
      </c>
      <c r="F702" s="0" t="s">
        <v>194</v>
      </c>
      <c r="G702" s="0" t="s">
        <v>195</v>
      </c>
      <c r="H702" s="0" t="s">
        <v>379</v>
      </c>
      <c r="I702" s="0" t="s">
        <v>35</v>
      </c>
      <c r="J702" s="0" t="s">
        <v>325</v>
      </c>
      <c r="K702" s="0" t="n">
        <v>44169.7394550313</v>
      </c>
      <c r="L702" s="0" t="n">
        <v>45994.365</v>
      </c>
      <c r="M702" s="0" t="n">
        <v>66592.4699709366</v>
      </c>
      <c r="N702" s="0" t="n">
        <v>47697.975</v>
      </c>
      <c r="O702" s="0" t="n">
        <v>38799.045</v>
      </c>
      <c r="P702" s="0" t="n">
        <v>43188.48</v>
      </c>
      <c r="Q702" s="0" t="n">
        <v>58535.46</v>
      </c>
      <c r="S702" s="0" t="s">
        <v>303</v>
      </c>
    </row>
    <row r="703" customFormat="false" ht="14" hidden="false" customHeight="false" outlineLevel="0" collapsed="false">
      <c r="A703" s="0" t="str">
        <f aca="false">SUBSTITUTE(C703&amp;D703&amp;E703&amp;F703&amp;G703&amp;H703&amp;I703," ","")</f>
        <v>AgenteenlaEntidadCompradoraoBackOfficeAgenteprofesionalIngeniería,arquitectura,urbanismoyafinesServicio7x24PlataZona1NA</v>
      </c>
      <c r="B703" s="0" t="s">
        <v>1040</v>
      </c>
      <c r="C703" s="0" t="s">
        <v>196</v>
      </c>
      <c r="D703" s="0" t="s">
        <v>56</v>
      </c>
      <c r="E703" s="0" t="s">
        <v>59</v>
      </c>
      <c r="F703" s="0" t="s">
        <v>55</v>
      </c>
      <c r="G703" s="0" t="s">
        <v>195</v>
      </c>
      <c r="H703" s="0" t="s">
        <v>379</v>
      </c>
      <c r="I703" s="0" t="s">
        <v>35</v>
      </c>
      <c r="J703" s="0" t="s">
        <v>305</v>
      </c>
      <c r="K703" s="0" t="n">
        <v>16257059.2812908</v>
      </c>
      <c r="L703" s="0" t="n">
        <v>23570334.45</v>
      </c>
      <c r="M703" s="0" t="n">
        <v>25731330.3967699</v>
      </c>
      <c r="N703" s="0" t="n">
        <v>21535576.2</v>
      </c>
      <c r="O703" s="0" t="n">
        <v>21881850.975</v>
      </c>
      <c r="P703" s="0" t="n">
        <v>31518143.955</v>
      </c>
      <c r="Q703" s="0" t="n">
        <v>24209306.19</v>
      </c>
      <c r="S703" s="0" t="s">
        <v>303</v>
      </c>
    </row>
    <row r="704" customFormat="false" ht="14" hidden="false" customHeight="false" outlineLevel="0" collapsed="false">
      <c r="A704" s="0" t="str">
        <f aca="false">SUBSTITUTE(C704&amp;D704&amp;E704&amp;F704&amp;G704&amp;H704&amp;I704," ","")</f>
        <v>AgenteenlaEntidadCompradoraoBackOfficeAgenteprofesionalIngeniería,arquitectura,urbanismoyafinesJornadaOrdinariaOroZona1NA</v>
      </c>
      <c r="B704" s="0" t="s">
        <v>1041</v>
      </c>
      <c r="C704" s="0" t="s">
        <v>196</v>
      </c>
      <c r="D704" s="0" t="s">
        <v>56</v>
      </c>
      <c r="E704" s="0" t="s">
        <v>59</v>
      </c>
      <c r="F704" s="0" t="s">
        <v>53</v>
      </c>
      <c r="G704" s="0" t="s">
        <v>54</v>
      </c>
      <c r="H704" s="0" t="s">
        <v>379</v>
      </c>
      <c r="I704" s="0" t="s">
        <v>35</v>
      </c>
      <c r="J704" s="0" t="s">
        <v>36</v>
      </c>
      <c r="K704" s="0" t="n">
        <v>4944415.6571242</v>
      </c>
      <c r="L704" s="0" t="n">
        <v>5380406.1</v>
      </c>
      <c r="M704" s="0" t="n">
        <v>6575896.78847272</v>
      </c>
      <c r="N704" s="0" t="n">
        <v>5702641.965</v>
      </c>
      <c r="O704" s="0" t="n">
        <v>5941984.68</v>
      </c>
      <c r="P704" s="0" t="n">
        <v>6454662.615</v>
      </c>
      <c r="Q704" s="0" t="n">
        <v>6109308.99</v>
      </c>
      <c r="S704" s="0" t="s">
        <v>303</v>
      </c>
    </row>
    <row r="705" customFormat="false" ht="14" hidden="false" customHeight="false" outlineLevel="0" collapsed="false">
      <c r="A705" s="0" t="str">
        <f aca="false">SUBSTITUTE(C705&amp;D705&amp;E705&amp;F705&amp;G705&amp;H705&amp;I705," ","")</f>
        <v>AgenteenlaEntidadCompradoraoBackOfficeAgenteprofesionalIngeniería,arquitectura,urbanismoyafinesHoraextradiurnaOroZona1NA</v>
      </c>
      <c r="B705" s="0" t="s">
        <v>1042</v>
      </c>
      <c r="C705" s="0" t="s">
        <v>196</v>
      </c>
      <c r="D705" s="0" t="s">
        <v>56</v>
      </c>
      <c r="E705" s="0" t="s">
        <v>59</v>
      </c>
      <c r="F705" s="0" t="s">
        <v>192</v>
      </c>
      <c r="G705" s="0" t="s">
        <v>54</v>
      </c>
      <c r="H705" s="0" t="s">
        <v>379</v>
      </c>
      <c r="I705" s="0" t="s">
        <v>35</v>
      </c>
      <c r="J705" s="0" t="s">
        <v>325</v>
      </c>
      <c r="K705" s="0" t="n">
        <v>25315.3334147536</v>
      </c>
      <c r="L705" s="0" t="n">
        <v>29321.55</v>
      </c>
      <c r="M705" s="0" t="n">
        <v>42811.8280499526</v>
      </c>
      <c r="N705" s="0" t="n">
        <v>23848.47</v>
      </c>
      <c r="O705" s="0" t="n">
        <v>24510.87</v>
      </c>
      <c r="P705" s="0" t="n">
        <v>31594.41</v>
      </c>
      <c r="Q705" s="0" t="n">
        <v>39562.875</v>
      </c>
      <c r="S705" s="0" t="s">
        <v>303</v>
      </c>
    </row>
    <row r="706" customFormat="false" ht="14" hidden="false" customHeight="false" outlineLevel="0" collapsed="false">
      <c r="A706" s="0" t="str">
        <f aca="false">SUBSTITUTE(C706&amp;D706&amp;E706&amp;F706&amp;G706&amp;H706&amp;I706," ","")</f>
        <v>AgenteenlaEntidadCompradoraoBackOfficeAgenteprofesionalIngeniería,arquitectura,urbanismoyafinesHoraextranocturna OroZona1NA</v>
      </c>
      <c r="B706" s="0" t="s">
        <v>1043</v>
      </c>
      <c r="C706" s="0" t="s">
        <v>196</v>
      </c>
      <c r="D706" s="0" t="s">
        <v>56</v>
      </c>
      <c r="E706" s="0" t="s">
        <v>59</v>
      </c>
      <c r="F706" s="0" t="s">
        <v>197</v>
      </c>
      <c r="G706" s="0" t="s">
        <v>54</v>
      </c>
      <c r="H706" s="0" t="s">
        <v>379</v>
      </c>
      <c r="I706" s="0" t="s">
        <v>35</v>
      </c>
      <c r="J706" s="0" t="s">
        <v>325</v>
      </c>
      <c r="K706" s="0" t="n">
        <v>34742.5364348924</v>
      </c>
      <c r="L706" s="0" t="n">
        <v>41050.17</v>
      </c>
      <c r="M706" s="0" t="n">
        <v>59936.5592699337</v>
      </c>
      <c r="N706" s="0" t="n">
        <v>33388.065</v>
      </c>
      <c r="O706" s="0" t="n">
        <v>34035.975</v>
      </c>
      <c r="P706" s="0" t="n">
        <v>39930.3</v>
      </c>
      <c r="Q706" s="0" t="n">
        <v>54911.925</v>
      </c>
      <c r="S706" s="0" t="s">
        <v>303</v>
      </c>
    </row>
    <row r="707" customFormat="false" ht="14" hidden="false" customHeight="false" outlineLevel="0" collapsed="false">
      <c r="A707" s="0" t="str">
        <f aca="false">SUBSTITUTE(C707&amp;D707&amp;E707&amp;F707&amp;G707&amp;H707&amp;I707," ","")</f>
        <v>AgenteenlaEntidadCompradoraoBackOfficeAgenteprofesionalIngeniería,arquitectura,urbanismoyafinesHoraextradominicalyfestivoOroZona1NA</v>
      </c>
      <c r="B707" s="0" t="s">
        <v>1044</v>
      </c>
      <c r="C707" s="0" t="s">
        <v>196</v>
      </c>
      <c r="D707" s="0" t="s">
        <v>56</v>
      </c>
      <c r="E707" s="0" t="s">
        <v>59</v>
      </c>
      <c r="F707" s="0" t="s">
        <v>194</v>
      </c>
      <c r="G707" s="0" t="s">
        <v>54</v>
      </c>
      <c r="H707" s="0" t="s">
        <v>379</v>
      </c>
      <c r="I707" s="0" t="s">
        <v>35</v>
      </c>
      <c r="J707" s="0" t="s">
        <v>325</v>
      </c>
      <c r="K707" s="0" t="n">
        <v>44169.7394550313</v>
      </c>
      <c r="L707" s="0" t="n">
        <v>46914.48</v>
      </c>
      <c r="M707" s="0" t="n">
        <v>68498.9248799242</v>
      </c>
      <c r="N707" s="0" t="n">
        <v>47697.975</v>
      </c>
      <c r="O707" s="0" t="n">
        <v>38799.045</v>
      </c>
      <c r="P707" s="0" t="n">
        <v>44097.21</v>
      </c>
      <c r="Q707" s="0" t="n">
        <v>61131.24</v>
      </c>
      <c r="S707" s="0" t="s">
        <v>303</v>
      </c>
    </row>
    <row r="708" customFormat="false" ht="14" hidden="false" customHeight="false" outlineLevel="0" collapsed="false">
      <c r="A708" s="0" t="str">
        <f aca="false">SUBSTITUTE(C708&amp;D708&amp;E708&amp;F708&amp;G708&amp;H708&amp;I708," ","")</f>
        <v>AgenteenlaEntidadCompradoraoBackOfficeAgenteprofesionalIngeniería,arquitectura,urbanismoyafinesServicio7x24OroZona1NA</v>
      </c>
      <c r="B708" s="0" t="s">
        <v>1045</v>
      </c>
      <c r="C708" s="0" t="s">
        <v>196</v>
      </c>
      <c r="D708" s="0" t="s">
        <v>56</v>
      </c>
      <c r="E708" s="0" t="s">
        <v>59</v>
      </c>
      <c r="F708" s="0" t="s">
        <v>55</v>
      </c>
      <c r="G708" s="0" t="s">
        <v>54</v>
      </c>
      <c r="H708" s="0" t="s">
        <v>379</v>
      </c>
      <c r="I708" s="0" t="s">
        <v>35</v>
      </c>
      <c r="J708" s="0" t="s">
        <v>305</v>
      </c>
      <c r="K708" s="0" t="n">
        <v>16257059.2812908</v>
      </c>
      <c r="L708" s="0" t="n">
        <v>19415017.485</v>
      </c>
      <c r="M708" s="0" t="n">
        <v>26467984.5736027</v>
      </c>
      <c r="N708" s="0" t="n">
        <v>21597971.175</v>
      </c>
      <c r="O708" s="0" t="n">
        <v>21881850.975</v>
      </c>
      <c r="P708" s="0" t="n">
        <v>32181684.525</v>
      </c>
      <c r="Q708" s="0" t="n">
        <v>25282572.21</v>
      </c>
      <c r="S708" s="0" t="s">
        <v>303</v>
      </c>
    </row>
    <row r="709" customFormat="false" ht="14" hidden="false" customHeight="false" outlineLevel="0" collapsed="false">
      <c r="A709" s="0" t="str">
        <f aca="false">SUBSTITUTE(C709&amp;D709&amp;E709&amp;F709&amp;G709&amp;H709&amp;I709," ","")</f>
        <v>AgenteenlaEntidadCompradoraoBackOfficeAgenteprofesionalIngeniería,arquitectura,urbanismoyafinesJornadaOrdinariaPlatinoZona1NA</v>
      </c>
      <c r="B709" s="0" t="s">
        <v>1046</v>
      </c>
      <c r="C709" s="0" t="s">
        <v>196</v>
      </c>
      <c r="D709" s="0" t="s">
        <v>56</v>
      </c>
      <c r="E709" s="0" t="s">
        <v>59</v>
      </c>
      <c r="F709" s="0" t="s">
        <v>53</v>
      </c>
      <c r="G709" s="0" t="s">
        <v>198</v>
      </c>
      <c r="H709" s="0" t="s">
        <v>379</v>
      </c>
      <c r="I709" s="0" t="s">
        <v>35</v>
      </c>
      <c r="J709" s="0" t="s">
        <v>36</v>
      </c>
      <c r="K709" s="0" t="n">
        <v>4944415.6571242</v>
      </c>
      <c r="L709" s="0" t="n">
        <v>5538653.46</v>
      </c>
      <c r="M709" s="0" t="n">
        <v>6769704.53349108</v>
      </c>
      <c r="N709" s="0" t="n">
        <v>5723116.335</v>
      </c>
      <c r="O709" s="0" t="n">
        <v>5941984.68</v>
      </c>
      <c r="P709" s="0" t="n">
        <v>6593472.675</v>
      </c>
      <c r="Q709" s="0" t="n">
        <v>6493120.11</v>
      </c>
      <c r="S709" s="0" t="s">
        <v>303</v>
      </c>
    </row>
    <row r="710" customFormat="false" ht="14" hidden="false" customHeight="false" outlineLevel="0" collapsed="false">
      <c r="A710" s="0" t="str">
        <f aca="false">SUBSTITUTE(C710&amp;D710&amp;E710&amp;F710&amp;G710&amp;H710&amp;I710," ","")</f>
        <v>AgenteenlaEntidadCompradoraoBackOfficeAgenteprofesionalIngeniería,arquitectura,urbanismoyafinesHoraextradiurnaPlatinoZona1NA</v>
      </c>
      <c r="B710" s="0" t="s">
        <v>1047</v>
      </c>
      <c r="C710" s="0" t="s">
        <v>196</v>
      </c>
      <c r="D710" s="0" t="s">
        <v>56</v>
      </c>
      <c r="E710" s="0" t="s">
        <v>59</v>
      </c>
      <c r="F710" s="0" t="s">
        <v>192</v>
      </c>
      <c r="G710" s="0" t="s">
        <v>198</v>
      </c>
      <c r="H710" s="0" t="s">
        <v>379</v>
      </c>
      <c r="I710" s="0" t="s">
        <v>35</v>
      </c>
      <c r="J710" s="0" t="s">
        <v>325</v>
      </c>
      <c r="K710" s="0" t="n">
        <v>25315.3334147536</v>
      </c>
      <c r="L710" s="0" t="n">
        <v>30183.705</v>
      </c>
      <c r="M710" s="0" t="n">
        <v>44073.5972232492</v>
      </c>
      <c r="N710" s="0" t="n">
        <v>23848.47</v>
      </c>
      <c r="O710" s="0" t="n">
        <v>24510.87</v>
      </c>
      <c r="P710" s="0" t="n">
        <v>32274.405</v>
      </c>
      <c r="Q710" s="0" t="n">
        <v>42047.91</v>
      </c>
      <c r="S710" s="0" t="s">
        <v>303</v>
      </c>
    </row>
    <row r="711" customFormat="false" ht="14" hidden="false" customHeight="false" outlineLevel="0" collapsed="false">
      <c r="A711" s="0" t="str">
        <f aca="false">SUBSTITUTE(C711&amp;D711&amp;E711&amp;F711&amp;G711&amp;H711&amp;I711," ","")</f>
        <v>AgenteenlaEntidadCompradoraoBackOfficeAgenteprofesionalIngeniería,arquitectura,urbanismoyafinesHoraextranocturna PlatinoZona1NA</v>
      </c>
      <c r="B711" s="0" t="s">
        <v>1048</v>
      </c>
      <c r="C711" s="0" t="s">
        <v>196</v>
      </c>
      <c r="D711" s="0" t="s">
        <v>56</v>
      </c>
      <c r="E711" s="0" t="s">
        <v>59</v>
      </c>
      <c r="F711" s="0" t="s">
        <v>197</v>
      </c>
      <c r="G711" s="0" t="s">
        <v>198</v>
      </c>
      <c r="H711" s="0" t="s">
        <v>379</v>
      </c>
      <c r="I711" s="0" t="s">
        <v>35</v>
      </c>
      <c r="J711" s="0" t="s">
        <v>325</v>
      </c>
      <c r="K711" s="0" t="n">
        <v>34742.5364348924</v>
      </c>
      <c r="L711" s="0" t="n">
        <v>42256.98</v>
      </c>
      <c r="M711" s="0" t="n">
        <v>61703.0361125489</v>
      </c>
      <c r="N711" s="0" t="n">
        <v>33388.065</v>
      </c>
      <c r="O711" s="0" t="n">
        <v>34035.975</v>
      </c>
      <c r="P711" s="0" t="n">
        <v>40789.35</v>
      </c>
      <c r="Q711" s="0" t="n">
        <v>58361.58</v>
      </c>
      <c r="S711" s="0" t="s">
        <v>303</v>
      </c>
    </row>
    <row r="712" customFormat="false" ht="14" hidden="false" customHeight="false" outlineLevel="0" collapsed="false">
      <c r="A712" s="0" t="str">
        <f aca="false">SUBSTITUTE(C712&amp;D712&amp;E712&amp;F712&amp;G712&amp;H712&amp;I712," ","")</f>
        <v>AgenteenlaEntidadCompradoraoBackOfficeAgenteprofesionalIngeniería,arquitectura,urbanismoyafinesHoraextradominicalyfestivoPlatinoZona1NA</v>
      </c>
      <c r="B712" s="0" t="s">
        <v>1049</v>
      </c>
      <c r="C712" s="0" t="s">
        <v>196</v>
      </c>
      <c r="D712" s="0" t="s">
        <v>56</v>
      </c>
      <c r="E712" s="0" t="s">
        <v>59</v>
      </c>
      <c r="F712" s="0" t="s">
        <v>194</v>
      </c>
      <c r="G712" s="0" t="s">
        <v>198</v>
      </c>
      <c r="H712" s="0" t="s">
        <v>379</v>
      </c>
      <c r="I712" s="0" t="s">
        <v>35</v>
      </c>
      <c r="J712" s="0" t="s">
        <v>325</v>
      </c>
      <c r="K712" s="0" t="n">
        <v>44169.7394550313</v>
      </c>
      <c r="L712" s="0" t="n">
        <v>48294.135</v>
      </c>
      <c r="M712" s="0" t="n">
        <v>70517.7555571987</v>
      </c>
      <c r="N712" s="0" t="n">
        <v>47697.975</v>
      </c>
      <c r="O712" s="0" t="n">
        <v>38799.045</v>
      </c>
      <c r="P712" s="0" t="n">
        <v>45046.305</v>
      </c>
      <c r="Q712" s="0" t="n">
        <v>64971.09</v>
      </c>
      <c r="S712" s="0" t="s">
        <v>303</v>
      </c>
    </row>
    <row r="713" customFormat="false" ht="14" hidden="false" customHeight="false" outlineLevel="0" collapsed="false">
      <c r="A713" s="0" t="str">
        <f aca="false">SUBSTITUTE(C713&amp;D713&amp;E713&amp;F713&amp;G713&amp;H713&amp;I713," ","")</f>
        <v>AgenteenlaEntidadCompradoraoBackOfficeAgenteprofesionalIngeniería,arquitectura,urbanismoyafinesServicio7x24PlatinoZona1NA</v>
      </c>
      <c r="B713" s="0" t="s">
        <v>1050</v>
      </c>
      <c r="C713" s="0" t="s">
        <v>196</v>
      </c>
      <c r="D713" s="0" t="s">
        <v>56</v>
      </c>
      <c r="E713" s="0" t="s">
        <v>59</v>
      </c>
      <c r="F713" s="0" t="s">
        <v>55</v>
      </c>
      <c r="G713" s="0" t="s">
        <v>198</v>
      </c>
      <c r="H713" s="0" t="s">
        <v>379</v>
      </c>
      <c r="I713" s="0" t="s">
        <v>35</v>
      </c>
      <c r="J713" s="0" t="s">
        <v>305</v>
      </c>
      <c r="K713" s="0" t="n">
        <v>16257059.2812908</v>
      </c>
      <c r="L713" s="0" t="n">
        <v>24748851.69</v>
      </c>
      <c r="M713" s="0" t="n">
        <v>27248060.7473016</v>
      </c>
      <c r="N713" s="0" t="n">
        <v>21660365.115</v>
      </c>
      <c r="O713" s="0" t="n">
        <v>21881850.975</v>
      </c>
      <c r="P713" s="0" t="n">
        <v>32873763.15</v>
      </c>
      <c r="Q713" s="0" t="n">
        <v>26870922.54</v>
      </c>
      <c r="S713" s="0" t="s">
        <v>303</v>
      </c>
    </row>
    <row r="714" customFormat="false" ht="14" hidden="false" customHeight="false" outlineLevel="0" collapsed="false">
      <c r="A714" s="0" t="str">
        <f aca="false">SUBSTITUTE(C714&amp;D714&amp;E714&amp;F714&amp;G714&amp;H714&amp;I714," ","")</f>
        <v>AgenteenlaEntidadCompradoraoBackOfficeAgenteprofesionalIngeniería,arquitectura,urbanismoyafinesJornadaOrdinariaPlataZona2NA</v>
      </c>
      <c r="B714" s="0" t="s">
        <v>1051</v>
      </c>
      <c r="C714" s="0" t="s">
        <v>196</v>
      </c>
      <c r="D714" s="0" t="s">
        <v>56</v>
      </c>
      <c r="E714" s="0" t="s">
        <v>59</v>
      </c>
      <c r="F714" s="0" t="s">
        <v>53</v>
      </c>
      <c r="G714" s="0" t="s">
        <v>195</v>
      </c>
      <c r="H714" s="0" t="s">
        <v>385</v>
      </c>
      <c r="I714" s="0" t="s">
        <v>35</v>
      </c>
      <c r="J714" s="0" t="s">
        <v>36</v>
      </c>
      <c r="K714" s="0" t="n">
        <v>4944415.6571242</v>
      </c>
      <c r="L714" s="0" t="n">
        <v>5433154.875</v>
      </c>
      <c r="M714" s="0" t="n">
        <v>6392877.11720991</v>
      </c>
      <c r="N714" s="0" t="n">
        <v>5706736.425</v>
      </c>
      <c r="O714" s="0" t="n">
        <v>5941984.68</v>
      </c>
      <c r="P714" s="0" t="n">
        <v>6717965.58</v>
      </c>
      <c r="Q714" s="0" t="n">
        <v>5849963.865</v>
      </c>
      <c r="S714" s="0" t="s">
        <v>303</v>
      </c>
    </row>
    <row r="715" customFormat="false" ht="14" hidden="false" customHeight="false" outlineLevel="0" collapsed="false">
      <c r="A715" s="0" t="str">
        <f aca="false">SUBSTITUTE(C715&amp;D715&amp;E715&amp;F715&amp;G715&amp;H715&amp;I715," ","")</f>
        <v>AgenteenlaEntidadCompradoraoBackOfficeAgenteprofesionalIngeniería,arquitectura,urbanismoyafinesHoraextradiurnaPlataZona2NA</v>
      </c>
      <c r="B715" s="0" t="s">
        <v>1052</v>
      </c>
      <c r="C715" s="0" t="s">
        <v>196</v>
      </c>
      <c r="D715" s="0" t="s">
        <v>56</v>
      </c>
      <c r="E715" s="0" t="s">
        <v>59</v>
      </c>
      <c r="F715" s="0" t="s">
        <v>192</v>
      </c>
      <c r="G715" s="0" t="s">
        <v>195</v>
      </c>
      <c r="H715" s="0" t="s">
        <v>385</v>
      </c>
      <c r="I715" s="0" t="s">
        <v>35</v>
      </c>
      <c r="J715" s="0" t="s">
        <v>325</v>
      </c>
      <c r="K715" s="0" t="n">
        <v>25315.3334147536</v>
      </c>
      <c r="L715" s="0" t="n">
        <v>29609.28</v>
      </c>
      <c r="M715" s="0" t="n">
        <v>41620.2937318354</v>
      </c>
      <c r="N715" s="0" t="n">
        <v>23848.47</v>
      </c>
      <c r="O715" s="0" t="n">
        <v>24510.87</v>
      </c>
      <c r="P715" s="0" t="n">
        <v>32884.02</v>
      </c>
      <c r="Q715" s="0" t="n">
        <v>37883.07</v>
      </c>
      <c r="S715" s="0" t="s">
        <v>303</v>
      </c>
    </row>
    <row r="716" customFormat="false" ht="14" hidden="false" customHeight="false" outlineLevel="0" collapsed="false">
      <c r="A716" s="0" t="str">
        <f aca="false">SUBSTITUTE(C716&amp;D716&amp;E716&amp;F716&amp;G716&amp;H716&amp;I716," ","")</f>
        <v>AgenteenlaEntidadCompradoraoBackOfficeAgenteprofesionalIngeniería,arquitectura,urbanismoyafinesHoraextranocturna PlataZona2NA</v>
      </c>
      <c r="B716" s="0" t="s">
        <v>1053</v>
      </c>
      <c r="C716" s="0" t="s">
        <v>196</v>
      </c>
      <c r="D716" s="0" t="s">
        <v>56</v>
      </c>
      <c r="E716" s="0" t="s">
        <v>59</v>
      </c>
      <c r="F716" s="0" t="s">
        <v>197</v>
      </c>
      <c r="G716" s="0" t="s">
        <v>195</v>
      </c>
      <c r="H716" s="0" t="s">
        <v>385</v>
      </c>
      <c r="I716" s="0" t="s">
        <v>35</v>
      </c>
      <c r="J716" s="0" t="s">
        <v>325</v>
      </c>
      <c r="K716" s="0" t="n">
        <v>34742.5364348924</v>
      </c>
      <c r="L716" s="0" t="n">
        <v>41452.785</v>
      </c>
      <c r="M716" s="0" t="n">
        <v>58268.4112245695</v>
      </c>
      <c r="N716" s="0" t="n">
        <v>33388.065</v>
      </c>
      <c r="O716" s="0" t="n">
        <v>34035.975</v>
      </c>
      <c r="P716" s="0" t="n">
        <v>41559.39</v>
      </c>
      <c r="Q716" s="0" t="n">
        <v>52580.07</v>
      </c>
      <c r="S716" s="0" t="s">
        <v>303</v>
      </c>
    </row>
    <row r="717" customFormat="false" ht="14" hidden="false" customHeight="false" outlineLevel="0" collapsed="false">
      <c r="A717" s="0" t="str">
        <f aca="false">SUBSTITUTE(C717&amp;D717&amp;E717&amp;F717&amp;G717&amp;H717&amp;I717," ","")</f>
        <v>AgenteenlaEntidadCompradoraoBackOfficeAgenteprofesionalIngeniería,arquitectura,urbanismoyafinesHoraextradominicalyfestivoPlataZona2NA</v>
      </c>
      <c r="B717" s="0" t="s">
        <v>1054</v>
      </c>
      <c r="C717" s="0" t="s">
        <v>196</v>
      </c>
      <c r="D717" s="0" t="s">
        <v>56</v>
      </c>
      <c r="E717" s="0" t="s">
        <v>59</v>
      </c>
      <c r="F717" s="0" t="s">
        <v>194</v>
      </c>
      <c r="G717" s="0" t="s">
        <v>195</v>
      </c>
      <c r="H717" s="0" t="s">
        <v>385</v>
      </c>
      <c r="I717" s="0" t="s">
        <v>35</v>
      </c>
      <c r="J717" s="0" t="s">
        <v>325</v>
      </c>
      <c r="K717" s="0" t="n">
        <v>44169.7394550313</v>
      </c>
      <c r="L717" s="0" t="n">
        <v>47374.02</v>
      </c>
      <c r="M717" s="0" t="n">
        <v>66592.4699709366</v>
      </c>
      <c r="N717" s="0" t="n">
        <v>47697.975</v>
      </c>
      <c r="O717" s="0" t="n">
        <v>38799.045</v>
      </c>
      <c r="P717" s="0" t="n">
        <v>45896.04</v>
      </c>
      <c r="Q717" s="0" t="n">
        <v>58535.46</v>
      </c>
      <c r="S717" s="0" t="s">
        <v>303</v>
      </c>
    </row>
    <row r="718" customFormat="false" ht="14" hidden="false" customHeight="false" outlineLevel="0" collapsed="false">
      <c r="A718" s="0" t="str">
        <f aca="false">SUBSTITUTE(C718&amp;D718&amp;E718&amp;F718&amp;G718&amp;H718&amp;I718," ","")</f>
        <v>AgenteenlaEntidadCompradoraoBackOfficeAgenteprofesionalIngeniería,arquitectura,urbanismoyafinesServicio7x24PlataZona2NA</v>
      </c>
      <c r="B718" s="0" t="s">
        <v>1055</v>
      </c>
      <c r="C718" s="0" t="s">
        <v>196</v>
      </c>
      <c r="D718" s="0" t="s">
        <v>56</v>
      </c>
      <c r="E718" s="0" t="s">
        <v>59</v>
      </c>
      <c r="F718" s="0" t="s">
        <v>55</v>
      </c>
      <c r="G718" s="0" t="s">
        <v>195</v>
      </c>
      <c r="H718" s="0" t="s">
        <v>385</v>
      </c>
      <c r="I718" s="0" t="s">
        <v>35</v>
      </c>
      <c r="J718" s="0" t="s">
        <v>305</v>
      </c>
      <c r="K718" s="0" t="n">
        <v>16257059.2812908</v>
      </c>
      <c r="L718" s="0" t="n">
        <v>24277445.415</v>
      </c>
      <c r="M718" s="0" t="n">
        <v>25731330.3967699</v>
      </c>
      <c r="N718" s="0" t="n">
        <v>21610450.17</v>
      </c>
      <c r="O718" s="0" t="n">
        <v>21881850.975</v>
      </c>
      <c r="P718" s="0" t="n">
        <v>33494457.825</v>
      </c>
      <c r="Q718" s="0" t="n">
        <v>24209306.19</v>
      </c>
      <c r="S718" s="0" t="s">
        <v>303</v>
      </c>
    </row>
    <row r="719" customFormat="false" ht="14" hidden="false" customHeight="false" outlineLevel="0" collapsed="false">
      <c r="A719" s="0" t="str">
        <f aca="false">SUBSTITUTE(C719&amp;D719&amp;E719&amp;F719&amp;G719&amp;H719&amp;I719," ","")</f>
        <v>AgenteenlaEntidadCompradoraoBackOfficeAgenteprofesionalIngeniería,arquitectura,urbanismoyafinesJornadaOrdinariaOroZona2NA</v>
      </c>
      <c r="B719" s="0" t="s">
        <v>1056</v>
      </c>
      <c r="C719" s="0" t="s">
        <v>196</v>
      </c>
      <c r="D719" s="0" t="s">
        <v>56</v>
      </c>
      <c r="E719" s="0" t="s">
        <v>59</v>
      </c>
      <c r="F719" s="0" t="s">
        <v>53</v>
      </c>
      <c r="G719" s="0" t="s">
        <v>54</v>
      </c>
      <c r="H719" s="0" t="s">
        <v>385</v>
      </c>
      <c r="I719" s="0" t="s">
        <v>35</v>
      </c>
      <c r="J719" s="0" t="s">
        <v>36</v>
      </c>
      <c r="K719" s="0" t="n">
        <v>4944415.6571242</v>
      </c>
      <c r="L719" s="0" t="n">
        <v>5541818.49</v>
      </c>
      <c r="M719" s="0" t="n">
        <v>6575896.78847272</v>
      </c>
      <c r="N719" s="0" t="n">
        <v>5728439.34</v>
      </c>
      <c r="O719" s="0" t="n">
        <v>5941984.68</v>
      </c>
      <c r="P719" s="0" t="n">
        <v>6859396.26</v>
      </c>
      <c r="Q719" s="0" t="n">
        <v>6109308.99</v>
      </c>
      <c r="S719" s="0" t="s">
        <v>303</v>
      </c>
    </row>
    <row r="720" customFormat="false" ht="14" hidden="false" customHeight="false" outlineLevel="0" collapsed="false">
      <c r="A720" s="0" t="str">
        <f aca="false">SUBSTITUTE(C720&amp;D720&amp;E720&amp;F720&amp;G720&amp;H720&amp;I720," ","")</f>
        <v>AgenteenlaEntidadCompradoraoBackOfficeAgenteprofesionalIngeniería,arquitectura,urbanismoyafinesHoraextradiurnaOroZona2NA</v>
      </c>
      <c r="B720" s="0" t="s">
        <v>1057</v>
      </c>
      <c r="C720" s="0" t="s">
        <v>196</v>
      </c>
      <c r="D720" s="0" t="s">
        <v>56</v>
      </c>
      <c r="E720" s="0" t="s">
        <v>59</v>
      </c>
      <c r="F720" s="0" t="s">
        <v>192</v>
      </c>
      <c r="G720" s="0" t="s">
        <v>54</v>
      </c>
      <c r="H720" s="0" t="s">
        <v>385</v>
      </c>
      <c r="I720" s="0" t="s">
        <v>35</v>
      </c>
      <c r="J720" s="0" t="s">
        <v>325</v>
      </c>
      <c r="K720" s="0" t="n">
        <v>25315.3334147536</v>
      </c>
      <c r="L720" s="0" t="n">
        <v>30201.3</v>
      </c>
      <c r="M720" s="0" t="n">
        <v>42811.8280499526</v>
      </c>
      <c r="N720" s="0" t="n">
        <v>23848.47</v>
      </c>
      <c r="O720" s="0" t="n">
        <v>24510.87</v>
      </c>
      <c r="P720" s="0" t="n">
        <v>33575.4</v>
      </c>
      <c r="Q720" s="0" t="n">
        <v>39562.875</v>
      </c>
      <c r="S720" s="0" t="s">
        <v>303</v>
      </c>
    </row>
    <row r="721" customFormat="false" ht="14" hidden="false" customHeight="false" outlineLevel="0" collapsed="false">
      <c r="A721" s="0" t="str">
        <f aca="false">SUBSTITUTE(C721&amp;D721&amp;E721&amp;F721&amp;G721&amp;H721&amp;I721," ","")</f>
        <v>AgenteenlaEntidadCompradoraoBackOfficeAgenteprofesionalIngeniería,arquitectura,urbanismoyafinesHoraextranocturna OroZona2NA</v>
      </c>
      <c r="B721" s="0" t="s">
        <v>1058</v>
      </c>
      <c r="C721" s="0" t="s">
        <v>196</v>
      </c>
      <c r="D721" s="0" t="s">
        <v>56</v>
      </c>
      <c r="E721" s="0" t="s">
        <v>59</v>
      </c>
      <c r="F721" s="0" t="s">
        <v>197</v>
      </c>
      <c r="G721" s="0" t="s">
        <v>54</v>
      </c>
      <c r="H721" s="0" t="s">
        <v>385</v>
      </c>
      <c r="I721" s="0" t="s">
        <v>35</v>
      </c>
      <c r="J721" s="0" t="s">
        <v>325</v>
      </c>
      <c r="K721" s="0" t="n">
        <v>34742.5364348924</v>
      </c>
      <c r="L721" s="0" t="n">
        <v>42281.82</v>
      </c>
      <c r="M721" s="0" t="n">
        <v>59936.5592699337</v>
      </c>
      <c r="N721" s="0" t="n">
        <v>33388.065</v>
      </c>
      <c r="O721" s="0" t="n">
        <v>34035.975</v>
      </c>
      <c r="P721" s="0" t="n">
        <v>42433.965</v>
      </c>
      <c r="Q721" s="0" t="n">
        <v>54911.925</v>
      </c>
      <c r="S721" s="0" t="s">
        <v>303</v>
      </c>
    </row>
    <row r="722" customFormat="false" ht="14" hidden="false" customHeight="false" outlineLevel="0" collapsed="false">
      <c r="A722" s="0" t="str">
        <f aca="false">SUBSTITUTE(C722&amp;D722&amp;E722&amp;F722&amp;G722&amp;H722&amp;I722," ","")</f>
        <v>AgenteenlaEntidadCompradoraoBackOfficeAgenteprofesionalIngeniería,arquitectura,urbanismoyafinesHoraextradominicalyfestivoOroZona2NA</v>
      </c>
      <c r="B722" s="0" t="s">
        <v>1059</v>
      </c>
      <c r="C722" s="0" t="s">
        <v>196</v>
      </c>
      <c r="D722" s="0" t="s">
        <v>56</v>
      </c>
      <c r="E722" s="0" t="s">
        <v>59</v>
      </c>
      <c r="F722" s="0" t="s">
        <v>194</v>
      </c>
      <c r="G722" s="0" t="s">
        <v>54</v>
      </c>
      <c r="H722" s="0" t="s">
        <v>385</v>
      </c>
      <c r="I722" s="0" t="s">
        <v>35</v>
      </c>
      <c r="J722" s="0" t="s">
        <v>325</v>
      </c>
      <c r="K722" s="0" t="n">
        <v>44169.7394550313</v>
      </c>
      <c r="L722" s="0" t="n">
        <v>48322.08</v>
      </c>
      <c r="M722" s="0" t="n">
        <v>68498.9248799242</v>
      </c>
      <c r="N722" s="0" t="n">
        <v>47697.975</v>
      </c>
      <c r="O722" s="0" t="n">
        <v>38799.045</v>
      </c>
      <c r="P722" s="0" t="n">
        <v>46862.73</v>
      </c>
      <c r="Q722" s="0" t="n">
        <v>61131.24</v>
      </c>
      <c r="S722" s="0" t="s">
        <v>303</v>
      </c>
    </row>
    <row r="723" customFormat="false" ht="14" hidden="false" customHeight="false" outlineLevel="0" collapsed="false">
      <c r="A723" s="0" t="str">
        <f aca="false">SUBSTITUTE(C723&amp;D723&amp;E723&amp;F723&amp;G723&amp;H723&amp;I723," ","")</f>
        <v>AgenteenlaEntidadCompradoraoBackOfficeAgenteprofesionalIngeniería,arquitectura,urbanismoyafinesServicio7x24OroZona2NA</v>
      </c>
      <c r="B723" s="0" t="s">
        <v>1060</v>
      </c>
      <c r="C723" s="0" t="s">
        <v>196</v>
      </c>
      <c r="D723" s="0" t="s">
        <v>56</v>
      </c>
      <c r="E723" s="0" t="s">
        <v>59</v>
      </c>
      <c r="F723" s="0" t="s">
        <v>55</v>
      </c>
      <c r="G723" s="0" t="s">
        <v>54</v>
      </c>
      <c r="H723" s="0" t="s">
        <v>385</v>
      </c>
      <c r="I723" s="0" t="s">
        <v>35</v>
      </c>
      <c r="J723" s="0" t="s">
        <v>305</v>
      </c>
      <c r="K723" s="0" t="n">
        <v>16257059.2812908</v>
      </c>
      <c r="L723" s="0" t="n">
        <v>19997468.91</v>
      </c>
      <c r="M723" s="0" t="n">
        <v>26467984.5736027</v>
      </c>
      <c r="N723" s="0" t="n">
        <v>21676587.705</v>
      </c>
      <c r="O723" s="0" t="n">
        <v>21881850.975</v>
      </c>
      <c r="P723" s="0" t="n">
        <v>34199604.36</v>
      </c>
      <c r="Q723" s="0" t="n">
        <v>25282572.21</v>
      </c>
      <c r="S723" s="0" t="s">
        <v>303</v>
      </c>
    </row>
    <row r="724" customFormat="false" ht="14" hidden="false" customHeight="false" outlineLevel="0" collapsed="false">
      <c r="A724" s="0" t="str">
        <f aca="false">SUBSTITUTE(C724&amp;D724&amp;E724&amp;F724&amp;G724&amp;H724&amp;I724," ","")</f>
        <v>AgenteenlaEntidadCompradoraoBackOfficeAgenteprofesionalIngeniería,arquitectura,urbanismoyafinesJornadaOrdinariaPlatinoZona2NA</v>
      </c>
      <c r="B724" s="0" t="s">
        <v>1061</v>
      </c>
      <c r="C724" s="0" t="s">
        <v>196</v>
      </c>
      <c r="D724" s="0" t="s">
        <v>56</v>
      </c>
      <c r="E724" s="0" t="s">
        <v>59</v>
      </c>
      <c r="F724" s="0" t="s">
        <v>53</v>
      </c>
      <c r="G724" s="0" t="s">
        <v>198</v>
      </c>
      <c r="H724" s="0" t="s">
        <v>385</v>
      </c>
      <c r="I724" s="0" t="s">
        <v>35</v>
      </c>
      <c r="J724" s="0" t="s">
        <v>36</v>
      </c>
      <c r="K724" s="0" t="n">
        <v>4944415.6571242</v>
      </c>
      <c r="L724" s="0" t="n">
        <v>5704813.395</v>
      </c>
      <c r="M724" s="0" t="n">
        <v>6769704.53349108</v>
      </c>
      <c r="N724" s="0" t="n">
        <v>5758749.315</v>
      </c>
      <c r="O724" s="0" t="n">
        <v>5941984.68</v>
      </c>
      <c r="P724" s="0" t="n">
        <v>7006910.67</v>
      </c>
      <c r="Q724" s="0" t="n">
        <v>6493120.11</v>
      </c>
      <c r="S724" s="0" t="s">
        <v>303</v>
      </c>
    </row>
    <row r="725" customFormat="false" ht="14" hidden="false" customHeight="false" outlineLevel="0" collapsed="false">
      <c r="A725" s="0" t="str">
        <f aca="false">SUBSTITUTE(C725&amp;D725&amp;E725&amp;F725&amp;G725&amp;H725&amp;I725," ","")</f>
        <v>AgenteenlaEntidadCompradoraoBackOfficeAgenteprofesionalIngeniería,arquitectura,urbanismoyafinesHoraextradiurnaPlatinoZona2NA</v>
      </c>
      <c r="B725" s="0" t="s">
        <v>1062</v>
      </c>
      <c r="C725" s="0" t="s">
        <v>196</v>
      </c>
      <c r="D725" s="0" t="s">
        <v>56</v>
      </c>
      <c r="E725" s="0" t="s">
        <v>59</v>
      </c>
      <c r="F725" s="0" t="s">
        <v>192</v>
      </c>
      <c r="G725" s="0" t="s">
        <v>198</v>
      </c>
      <c r="H725" s="0" t="s">
        <v>385</v>
      </c>
      <c r="I725" s="0" t="s">
        <v>35</v>
      </c>
      <c r="J725" s="0" t="s">
        <v>325</v>
      </c>
      <c r="K725" s="0" t="n">
        <v>25315.3334147536</v>
      </c>
      <c r="L725" s="0" t="n">
        <v>31089.33</v>
      </c>
      <c r="M725" s="0" t="n">
        <v>44073.5972232492</v>
      </c>
      <c r="N725" s="0" t="n">
        <v>23848.47</v>
      </c>
      <c r="O725" s="0" t="n">
        <v>24510.87</v>
      </c>
      <c r="P725" s="0" t="n">
        <v>34297.83</v>
      </c>
      <c r="Q725" s="0" t="n">
        <v>42047.91</v>
      </c>
      <c r="S725" s="0" t="s">
        <v>303</v>
      </c>
    </row>
    <row r="726" customFormat="false" ht="14" hidden="false" customHeight="false" outlineLevel="0" collapsed="false">
      <c r="A726" s="0" t="str">
        <f aca="false">SUBSTITUTE(C726&amp;D726&amp;E726&amp;F726&amp;G726&amp;H726&amp;I726," ","")</f>
        <v>AgenteenlaEntidadCompradoraoBackOfficeAgenteprofesionalIngeniería,arquitectura,urbanismoyafinesHoraextranocturna PlatinoZona2NA</v>
      </c>
      <c r="B726" s="0" t="s">
        <v>1063</v>
      </c>
      <c r="C726" s="0" t="s">
        <v>196</v>
      </c>
      <c r="D726" s="0" t="s">
        <v>56</v>
      </c>
      <c r="E726" s="0" t="s">
        <v>59</v>
      </c>
      <c r="F726" s="0" t="s">
        <v>197</v>
      </c>
      <c r="G726" s="0" t="s">
        <v>198</v>
      </c>
      <c r="H726" s="0" t="s">
        <v>385</v>
      </c>
      <c r="I726" s="0" t="s">
        <v>35</v>
      </c>
      <c r="J726" s="0" t="s">
        <v>325</v>
      </c>
      <c r="K726" s="0" t="n">
        <v>34742.5364348924</v>
      </c>
      <c r="L726" s="0" t="n">
        <v>43524.855</v>
      </c>
      <c r="M726" s="0" t="n">
        <v>61703.0361125489</v>
      </c>
      <c r="N726" s="0" t="n">
        <v>33388.065</v>
      </c>
      <c r="O726" s="0" t="n">
        <v>34035.975</v>
      </c>
      <c r="P726" s="0" t="n">
        <v>43346.835</v>
      </c>
      <c r="Q726" s="0" t="n">
        <v>58361.58</v>
      </c>
      <c r="S726" s="0" t="s">
        <v>303</v>
      </c>
    </row>
    <row r="727" customFormat="false" ht="14" hidden="false" customHeight="false" outlineLevel="0" collapsed="false">
      <c r="A727" s="0" t="str">
        <f aca="false">SUBSTITUTE(C727&amp;D727&amp;E727&amp;F727&amp;G727&amp;H727&amp;I727," ","")</f>
        <v>AgenteenlaEntidadCompradoraoBackOfficeAgenteprofesionalIngeniería,arquitectura,urbanismoyafinesHoraextradominicalyfestivoPlatinoZona2NA</v>
      </c>
      <c r="B727" s="0" t="s">
        <v>1064</v>
      </c>
      <c r="C727" s="0" t="s">
        <v>196</v>
      </c>
      <c r="D727" s="0" t="s">
        <v>56</v>
      </c>
      <c r="E727" s="0" t="s">
        <v>59</v>
      </c>
      <c r="F727" s="0" t="s">
        <v>194</v>
      </c>
      <c r="G727" s="0" t="s">
        <v>198</v>
      </c>
      <c r="H727" s="0" t="s">
        <v>385</v>
      </c>
      <c r="I727" s="0" t="s">
        <v>35</v>
      </c>
      <c r="J727" s="0" t="s">
        <v>325</v>
      </c>
      <c r="K727" s="0" t="n">
        <v>44169.7394550313</v>
      </c>
      <c r="L727" s="0" t="n">
        <v>49743.135</v>
      </c>
      <c r="M727" s="0" t="n">
        <v>70517.7555571987</v>
      </c>
      <c r="N727" s="0" t="n">
        <v>47697.975</v>
      </c>
      <c r="O727" s="0" t="n">
        <v>38799.045</v>
      </c>
      <c r="P727" s="0" t="n">
        <v>47870.82</v>
      </c>
      <c r="Q727" s="0" t="n">
        <v>64971.09</v>
      </c>
      <c r="S727" s="0" t="s">
        <v>303</v>
      </c>
    </row>
    <row r="728" customFormat="false" ht="14" hidden="false" customHeight="false" outlineLevel="0" collapsed="false">
      <c r="A728" s="0" t="str">
        <f aca="false">SUBSTITUTE(C728&amp;D728&amp;E728&amp;F728&amp;G728&amp;H728&amp;I728," ","")</f>
        <v>AgenteenlaEntidadCompradoraoBackOfficeAgenteprofesionalIngeniería,arquitectura,urbanismoyafinesServicio7x24PlatinoZona2NA</v>
      </c>
      <c r="B728" s="0" t="s">
        <v>1065</v>
      </c>
      <c r="C728" s="0" t="s">
        <v>196</v>
      </c>
      <c r="D728" s="0" t="s">
        <v>56</v>
      </c>
      <c r="E728" s="0" t="s">
        <v>59</v>
      </c>
      <c r="F728" s="0" t="s">
        <v>55</v>
      </c>
      <c r="G728" s="0" t="s">
        <v>198</v>
      </c>
      <c r="H728" s="0" t="s">
        <v>385</v>
      </c>
      <c r="I728" s="0" t="s">
        <v>35</v>
      </c>
      <c r="J728" s="0" t="s">
        <v>305</v>
      </c>
      <c r="K728" s="0" t="n">
        <v>16257059.2812908</v>
      </c>
      <c r="L728" s="0" t="n">
        <v>25491318.255</v>
      </c>
      <c r="M728" s="0" t="n">
        <v>27248060.7473016</v>
      </c>
      <c r="N728" s="0" t="n">
        <v>21778618.005</v>
      </c>
      <c r="O728" s="0" t="n">
        <v>21881850.975</v>
      </c>
      <c r="P728" s="0" t="n">
        <v>34935079.5</v>
      </c>
      <c r="Q728" s="0" t="n">
        <v>26870922.54</v>
      </c>
      <c r="S728" s="0" t="s">
        <v>303</v>
      </c>
    </row>
    <row r="729" customFormat="false" ht="14" hidden="false" customHeight="false" outlineLevel="0" collapsed="false">
      <c r="A729" s="0" t="str">
        <f aca="false">SUBSTITUTE(C729&amp;D729&amp;E729&amp;F729&amp;G729&amp;H729&amp;I729," ","")</f>
        <v>AgenteenlaEntidadCompradoraoBackOfficeAgenteprofesionalIngeniería,arquitectura,urbanismoyafinesJornadaOrdinariaPlataZona3NA</v>
      </c>
      <c r="B729" s="0" t="s">
        <v>1066</v>
      </c>
      <c r="C729" s="0" t="s">
        <v>196</v>
      </c>
      <c r="D729" s="0" t="s">
        <v>56</v>
      </c>
      <c r="E729" s="0" t="s">
        <v>59</v>
      </c>
      <c r="F729" s="0" t="s">
        <v>53</v>
      </c>
      <c r="G729" s="0" t="s">
        <v>195</v>
      </c>
      <c r="H729" s="0" t="s">
        <v>390</v>
      </c>
      <c r="I729" s="0" t="s">
        <v>35</v>
      </c>
      <c r="J729" s="0" t="s">
        <v>36</v>
      </c>
      <c r="K729" s="0" t="n">
        <v>4944415.6571242</v>
      </c>
      <c r="L729" s="0" t="n">
        <v>5538653.46</v>
      </c>
      <c r="M729" s="0" t="n">
        <v>6392877.11720991</v>
      </c>
      <c r="N729" s="0" t="n">
        <v>5723116.335</v>
      </c>
      <c r="O729" s="0" t="n">
        <v>5941984.68</v>
      </c>
      <c r="P729" s="0" t="n">
        <v>6749573.445</v>
      </c>
      <c r="Q729" s="0" t="n">
        <v>5849963.865</v>
      </c>
      <c r="S729" s="0" t="s">
        <v>303</v>
      </c>
    </row>
    <row r="730" customFormat="false" ht="14" hidden="false" customHeight="false" outlineLevel="0" collapsed="false">
      <c r="A730" s="0" t="str">
        <f aca="false">SUBSTITUTE(C730&amp;D730&amp;E730&amp;F730&amp;G730&amp;H730&amp;I730," ","")</f>
        <v>AgenteenlaEntidadCompradoraoBackOfficeAgenteprofesionalIngeniería,arquitectura,urbanismoyafinesHoraextradiurnaPlataZona3NA</v>
      </c>
      <c r="B730" s="0" t="s">
        <v>1067</v>
      </c>
      <c r="C730" s="0" t="s">
        <v>196</v>
      </c>
      <c r="D730" s="0" t="s">
        <v>56</v>
      </c>
      <c r="E730" s="0" t="s">
        <v>59</v>
      </c>
      <c r="F730" s="0" t="s">
        <v>192</v>
      </c>
      <c r="G730" s="0" t="s">
        <v>195</v>
      </c>
      <c r="H730" s="0" t="s">
        <v>390</v>
      </c>
      <c r="I730" s="0" t="s">
        <v>35</v>
      </c>
      <c r="J730" s="0" t="s">
        <v>325</v>
      </c>
      <c r="K730" s="0" t="n">
        <v>25315.3334147536</v>
      </c>
      <c r="L730" s="0" t="n">
        <v>30183.705</v>
      </c>
      <c r="M730" s="0" t="n">
        <v>41620.2937318354</v>
      </c>
      <c r="N730" s="0" t="n">
        <v>23848.47</v>
      </c>
      <c r="O730" s="0" t="n">
        <v>24510.87</v>
      </c>
      <c r="P730" s="0" t="n">
        <v>33038.235</v>
      </c>
      <c r="Q730" s="0" t="n">
        <v>37883.07</v>
      </c>
      <c r="S730" s="0" t="s">
        <v>303</v>
      </c>
    </row>
    <row r="731" customFormat="false" ht="14" hidden="false" customHeight="false" outlineLevel="0" collapsed="false">
      <c r="A731" s="0" t="str">
        <f aca="false">SUBSTITUTE(C731&amp;D731&amp;E731&amp;F731&amp;G731&amp;H731&amp;I731," ","")</f>
        <v>AgenteenlaEntidadCompradoraoBackOfficeAgenteprofesionalIngeniería,arquitectura,urbanismoyafinesHoraextranocturna PlataZona3NA</v>
      </c>
      <c r="B731" s="0" t="s">
        <v>1068</v>
      </c>
      <c r="C731" s="0" t="s">
        <v>196</v>
      </c>
      <c r="D731" s="0" t="s">
        <v>56</v>
      </c>
      <c r="E731" s="0" t="s">
        <v>59</v>
      </c>
      <c r="F731" s="0" t="s">
        <v>197</v>
      </c>
      <c r="G731" s="0" t="s">
        <v>195</v>
      </c>
      <c r="H731" s="0" t="s">
        <v>390</v>
      </c>
      <c r="I731" s="0" t="s">
        <v>35</v>
      </c>
      <c r="J731" s="0" t="s">
        <v>325</v>
      </c>
      <c r="K731" s="0" t="n">
        <v>34742.5364348924</v>
      </c>
      <c r="L731" s="0" t="n">
        <v>42256.98</v>
      </c>
      <c r="M731" s="0" t="n">
        <v>58268.4112245695</v>
      </c>
      <c r="N731" s="0" t="n">
        <v>33388.065</v>
      </c>
      <c r="O731" s="0" t="n">
        <v>34035.975</v>
      </c>
      <c r="P731" s="0" t="n">
        <v>41755.005</v>
      </c>
      <c r="Q731" s="0" t="n">
        <v>52580.07</v>
      </c>
      <c r="S731" s="0" t="s">
        <v>303</v>
      </c>
    </row>
    <row r="732" customFormat="false" ht="14" hidden="false" customHeight="false" outlineLevel="0" collapsed="false">
      <c r="A732" s="0" t="str">
        <f aca="false">SUBSTITUTE(C732&amp;D732&amp;E732&amp;F732&amp;G732&amp;H732&amp;I732," ","")</f>
        <v>AgenteenlaEntidadCompradoraoBackOfficeAgenteprofesionalIngeniería,arquitectura,urbanismoyafinesHoraextradominicalyfestivoPlataZona3NA</v>
      </c>
      <c r="B732" s="0" t="s">
        <v>1069</v>
      </c>
      <c r="C732" s="0" t="s">
        <v>196</v>
      </c>
      <c r="D732" s="0" t="s">
        <v>56</v>
      </c>
      <c r="E732" s="0" t="s">
        <v>59</v>
      </c>
      <c r="F732" s="0" t="s">
        <v>194</v>
      </c>
      <c r="G732" s="0" t="s">
        <v>195</v>
      </c>
      <c r="H732" s="0" t="s">
        <v>390</v>
      </c>
      <c r="I732" s="0" t="s">
        <v>35</v>
      </c>
      <c r="J732" s="0" t="s">
        <v>325</v>
      </c>
      <c r="K732" s="0" t="n">
        <v>44169.7394550313</v>
      </c>
      <c r="L732" s="0" t="n">
        <v>48294.135</v>
      </c>
      <c r="M732" s="0" t="n">
        <v>66592.4699709366</v>
      </c>
      <c r="N732" s="0" t="n">
        <v>47697.975</v>
      </c>
      <c r="O732" s="0" t="n">
        <v>38799.045</v>
      </c>
      <c r="P732" s="0" t="n">
        <v>46112.355</v>
      </c>
      <c r="Q732" s="0" t="n">
        <v>58535.46</v>
      </c>
      <c r="S732" s="0" t="s">
        <v>303</v>
      </c>
    </row>
    <row r="733" customFormat="false" ht="14" hidden="false" customHeight="false" outlineLevel="0" collapsed="false">
      <c r="A733" s="0" t="str">
        <f aca="false">SUBSTITUTE(C733&amp;D733&amp;E733&amp;F733&amp;G733&amp;H733&amp;I733," ","")</f>
        <v>AgenteenlaEntidadCompradoraoBackOfficeAgenteprofesionalIngeniería,arquitectura,urbanismoyafinesServicio7x24PlataZona3NA</v>
      </c>
      <c r="B733" s="0" t="s">
        <v>1070</v>
      </c>
      <c r="C733" s="0" t="s">
        <v>196</v>
      </c>
      <c r="D733" s="0" t="s">
        <v>56</v>
      </c>
      <c r="E733" s="0" t="s">
        <v>59</v>
      </c>
      <c r="F733" s="0" t="s">
        <v>55</v>
      </c>
      <c r="G733" s="0" t="s">
        <v>195</v>
      </c>
      <c r="H733" s="0" t="s">
        <v>390</v>
      </c>
      <c r="I733" s="0" t="s">
        <v>35</v>
      </c>
      <c r="J733" s="0" t="s">
        <v>305</v>
      </c>
      <c r="K733" s="0" t="n">
        <v>16257059.2812908</v>
      </c>
      <c r="L733" s="0" t="n">
        <v>24748851.69</v>
      </c>
      <c r="M733" s="0" t="n">
        <v>25731330.3967699</v>
      </c>
      <c r="N733" s="0" t="n">
        <v>21660365.115</v>
      </c>
      <c r="O733" s="0" t="n">
        <v>21881850.975</v>
      </c>
      <c r="P733" s="0" t="n">
        <v>33652048.995</v>
      </c>
      <c r="Q733" s="0" t="n">
        <v>24209306.19</v>
      </c>
      <c r="S733" s="0" t="s">
        <v>303</v>
      </c>
    </row>
    <row r="734" customFormat="false" ht="14" hidden="false" customHeight="false" outlineLevel="0" collapsed="false">
      <c r="A734" s="0" t="str">
        <f aca="false">SUBSTITUTE(C734&amp;D734&amp;E734&amp;F734&amp;G734&amp;H734&amp;I734," ","")</f>
        <v>AgenteenlaEntidadCompradoraoBackOfficeAgenteprofesionalIngeniería,arquitectura,urbanismoyafinesJornadaOrdinariaOroZona3NA</v>
      </c>
      <c r="B734" s="0" t="s">
        <v>1071</v>
      </c>
      <c r="C734" s="0" t="s">
        <v>196</v>
      </c>
      <c r="D734" s="0" t="s">
        <v>56</v>
      </c>
      <c r="E734" s="0" t="s">
        <v>59</v>
      </c>
      <c r="F734" s="0" t="s">
        <v>53</v>
      </c>
      <c r="G734" s="0" t="s">
        <v>54</v>
      </c>
      <c r="H734" s="0" t="s">
        <v>390</v>
      </c>
      <c r="I734" s="0" t="s">
        <v>35</v>
      </c>
      <c r="J734" s="0" t="s">
        <v>36</v>
      </c>
      <c r="K734" s="0" t="n">
        <v>4944415.6571242</v>
      </c>
      <c r="L734" s="0" t="n">
        <v>5649426.405</v>
      </c>
      <c r="M734" s="0" t="n">
        <v>6575896.78847272</v>
      </c>
      <c r="N734" s="0" t="n">
        <v>5745637.935</v>
      </c>
      <c r="O734" s="0" t="n">
        <v>5941984.68</v>
      </c>
      <c r="P734" s="0" t="n">
        <v>6891669.63</v>
      </c>
      <c r="Q734" s="0" t="n">
        <v>6109308.99</v>
      </c>
      <c r="S734" s="0" t="s">
        <v>303</v>
      </c>
    </row>
    <row r="735" customFormat="false" ht="14" hidden="false" customHeight="false" outlineLevel="0" collapsed="false">
      <c r="A735" s="0" t="str">
        <f aca="false">SUBSTITUTE(C735&amp;D735&amp;E735&amp;F735&amp;G735&amp;H735&amp;I735," ","")</f>
        <v>AgenteenlaEntidadCompradoraoBackOfficeAgenteprofesionalIngeniería,arquitectura,urbanismoyafinesHoraextradiurnaOroZona3NA</v>
      </c>
      <c r="B735" s="0" t="s">
        <v>1072</v>
      </c>
      <c r="C735" s="0" t="s">
        <v>196</v>
      </c>
      <c r="D735" s="0" t="s">
        <v>56</v>
      </c>
      <c r="E735" s="0" t="s">
        <v>59</v>
      </c>
      <c r="F735" s="0" t="s">
        <v>192</v>
      </c>
      <c r="G735" s="0" t="s">
        <v>54</v>
      </c>
      <c r="H735" s="0" t="s">
        <v>390</v>
      </c>
      <c r="I735" s="0" t="s">
        <v>35</v>
      </c>
      <c r="J735" s="0" t="s">
        <v>325</v>
      </c>
      <c r="K735" s="0" t="n">
        <v>25315.3334147536</v>
      </c>
      <c r="L735" s="0" t="n">
        <v>30788.145</v>
      </c>
      <c r="M735" s="0" t="n">
        <v>42811.8280499526</v>
      </c>
      <c r="N735" s="0" t="n">
        <v>23848.47</v>
      </c>
      <c r="O735" s="0" t="n">
        <v>24510.87</v>
      </c>
      <c r="P735" s="0" t="n">
        <v>33733.755</v>
      </c>
      <c r="Q735" s="0" t="n">
        <v>39562.875</v>
      </c>
      <c r="S735" s="0" t="s">
        <v>303</v>
      </c>
    </row>
    <row r="736" customFormat="false" ht="14" hidden="false" customHeight="false" outlineLevel="0" collapsed="false">
      <c r="A736" s="0" t="str">
        <f aca="false">SUBSTITUTE(C736&amp;D736&amp;E736&amp;F736&amp;G736&amp;H736&amp;I736," ","")</f>
        <v>AgenteenlaEntidadCompradoraoBackOfficeAgenteprofesionalIngeniería,arquitectura,urbanismoyafinesHoraextranocturna OroZona3NA</v>
      </c>
      <c r="B736" s="0" t="s">
        <v>1073</v>
      </c>
      <c r="C736" s="0" t="s">
        <v>196</v>
      </c>
      <c r="D736" s="0" t="s">
        <v>56</v>
      </c>
      <c r="E736" s="0" t="s">
        <v>59</v>
      </c>
      <c r="F736" s="0" t="s">
        <v>197</v>
      </c>
      <c r="G736" s="0" t="s">
        <v>54</v>
      </c>
      <c r="H736" s="0" t="s">
        <v>390</v>
      </c>
      <c r="I736" s="0" t="s">
        <v>35</v>
      </c>
      <c r="J736" s="0" t="s">
        <v>325</v>
      </c>
      <c r="K736" s="0" t="n">
        <v>34742.5364348924</v>
      </c>
      <c r="L736" s="0" t="n">
        <v>43103.61</v>
      </c>
      <c r="M736" s="0" t="n">
        <v>59936.5592699337</v>
      </c>
      <c r="N736" s="0" t="n">
        <v>33388.065</v>
      </c>
      <c r="O736" s="0" t="n">
        <v>34035.975</v>
      </c>
      <c r="P736" s="0" t="n">
        <v>42633.72</v>
      </c>
      <c r="Q736" s="0" t="n">
        <v>54911.925</v>
      </c>
      <c r="S736" s="0" t="s">
        <v>303</v>
      </c>
    </row>
    <row r="737" customFormat="false" ht="14" hidden="false" customHeight="false" outlineLevel="0" collapsed="false">
      <c r="A737" s="0" t="str">
        <f aca="false">SUBSTITUTE(C737&amp;D737&amp;E737&amp;F737&amp;G737&amp;H737&amp;I737," ","")</f>
        <v>AgenteenlaEntidadCompradoraoBackOfficeAgenteprofesionalIngeniería,arquitectura,urbanismoyafinesHoraextradominicalyfestivoOroZona3NA</v>
      </c>
      <c r="B737" s="0" t="s">
        <v>1074</v>
      </c>
      <c r="C737" s="0" t="s">
        <v>196</v>
      </c>
      <c r="D737" s="0" t="s">
        <v>56</v>
      </c>
      <c r="E737" s="0" t="s">
        <v>59</v>
      </c>
      <c r="F737" s="0" t="s">
        <v>194</v>
      </c>
      <c r="G737" s="0" t="s">
        <v>54</v>
      </c>
      <c r="H737" s="0" t="s">
        <v>390</v>
      </c>
      <c r="I737" s="0" t="s">
        <v>35</v>
      </c>
      <c r="J737" s="0" t="s">
        <v>325</v>
      </c>
      <c r="K737" s="0" t="n">
        <v>44169.7394550313</v>
      </c>
      <c r="L737" s="0" t="n">
        <v>49260.825</v>
      </c>
      <c r="M737" s="0" t="n">
        <v>68498.9248799242</v>
      </c>
      <c r="N737" s="0" t="n">
        <v>47697.975</v>
      </c>
      <c r="O737" s="0" t="n">
        <v>38799.045</v>
      </c>
      <c r="P737" s="0" t="n">
        <v>47083.185</v>
      </c>
      <c r="Q737" s="0" t="n">
        <v>61131.24</v>
      </c>
      <c r="S737" s="0" t="s">
        <v>303</v>
      </c>
    </row>
    <row r="738" customFormat="false" ht="14" hidden="false" customHeight="false" outlineLevel="0" collapsed="false">
      <c r="A738" s="0" t="str">
        <f aca="false">SUBSTITUTE(C738&amp;D738&amp;E738&amp;F738&amp;G738&amp;H738&amp;I738," ","")</f>
        <v>AgenteenlaEntidadCompradoraoBackOfficeAgenteprofesionalIngeniería,arquitectura,urbanismoyafinesServicio7x24OroZona3NA</v>
      </c>
      <c r="B738" s="0" t="s">
        <v>1075</v>
      </c>
      <c r="C738" s="0" t="s">
        <v>196</v>
      </c>
      <c r="D738" s="0" t="s">
        <v>56</v>
      </c>
      <c r="E738" s="0" t="s">
        <v>59</v>
      </c>
      <c r="F738" s="0" t="s">
        <v>55</v>
      </c>
      <c r="G738" s="0" t="s">
        <v>54</v>
      </c>
      <c r="H738" s="0" t="s">
        <v>390</v>
      </c>
      <c r="I738" s="0" t="s">
        <v>35</v>
      </c>
      <c r="J738" s="0" t="s">
        <v>305</v>
      </c>
      <c r="K738" s="0" t="n">
        <v>16257059.2812908</v>
      </c>
      <c r="L738" s="0" t="n">
        <v>20385768.825</v>
      </c>
      <c r="M738" s="0" t="n">
        <v>26467984.5736027</v>
      </c>
      <c r="N738" s="0" t="n">
        <v>21728999.07</v>
      </c>
      <c r="O738" s="0" t="n">
        <v>21881850.975</v>
      </c>
      <c r="P738" s="0" t="n">
        <v>34360512.705</v>
      </c>
      <c r="Q738" s="0" t="n">
        <v>25282572.21</v>
      </c>
      <c r="S738" s="0" t="s">
        <v>303</v>
      </c>
    </row>
    <row r="739" customFormat="false" ht="14" hidden="false" customHeight="false" outlineLevel="0" collapsed="false">
      <c r="A739" s="0" t="str">
        <f aca="false">SUBSTITUTE(C739&amp;D739&amp;E739&amp;F739&amp;G739&amp;H739&amp;I739," ","")</f>
        <v>AgenteenlaEntidadCompradoraoBackOfficeAgenteprofesionalIngeniería,arquitectura,urbanismoyafinesJornadaOrdinariaPlatinoZona3NA</v>
      </c>
      <c r="B739" s="0" t="s">
        <v>1076</v>
      </c>
      <c r="C739" s="0" t="s">
        <v>196</v>
      </c>
      <c r="D739" s="0" t="s">
        <v>56</v>
      </c>
      <c r="E739" s="0" t="s">
        <v>59</v>
      </c>
      <c r="F739" s="0" t="s">
        <v>53</v>
      </c>
      <c r="G739" s="0" t="s">
        <v>198</v>
      </c>
      <c r="H739" s="0" t="s">
        <v>390</v>
      </c>
      <c r="I739" s="0" t="s">
        <v>35</v>
      </c>
      <c r="J739" s="0" t="s">
        <v>36</v>
      </c>
      <c r="K739" s="0" t="n">
        <v>4944415.6571242</v>
      </c>
      <c r="L739" s="0" t="n">
        <v>5815586.34</v>
      </c>
      <c r="M739" s="0" t="n">
        <v>6769704.53349108</v>
      </c>
      <c r="N739" s="0" t="n">
        <v>5768159.535</v>
      </c>
      <c r="O739" s="0" t="n">
        <v>5941984.68</v>
      </c>
      <c r="P739" s="0" t="n">
        <v>7039877.49</v>
      </c>
      <c r="Q739" s="0" t="n">
        <v>6493120.11</v>
      </c>
      <c r="S739" s="0" t="s">
        <v>303</v>
      </c>
    </row>
    <row r="740" customFormat="false" ht="14" hidden="false" customHeight="false" outlineLevel="0" collapsed="false">
      <c r="A740" s="0" t="str">
        <f aca="false">SUBSTITUTE(C740&amp;D740&amp;E740&amp;F740&amp;G740&amp;H740&amp;I740," ","")</f>
        <v>AgenteenlaEntidadCompradoraoBackOfficeAgenteprofesionalIngeniería,arquitectura,urbanismoyafinesHoraextradiurnaPlatinoZona3NA</v>
      </c>
      <c r="B740" s="0" t="s">
        <v>1077</v>
      </c>
      <c r="C740" s="0" t="s">
        <v>196</v>
      </c>
      <c r="D740" s="0" t="s">
        <v>56</v>
      </c>
      <c r="E740" s="0" t="s">
        <v>59</v>
      </c>
      <c r="F740" s="0" t="s">
        <v>192</v>
      </c>
      <c r="G740" s="0" t="s">
        <v>198</v>
      </c>
      <c r="H740" s="0" t="s">
        <v>390</v>
      </c>
      <c r="I740" s="0" t="s">
        <v>35</v>
      </c>
      <c r="J740" s="0" t="s">
        <v>325</v>
      </c>
      <c r="K740" s="0" t="n">
        <v>25315.3334147536</v>
      </c>
      <c r="L740" s="0" t="n">
        <v>31693.77</v>
      </c>
      <c r="M740" s="0" t="n">
        <v>44073.5972232492</v>
      </c>
      <c r="N740" s="0" t="n">
        <v>23848.47</v>
      </c>
      <c r="O740" s="0" t="n">
        <v>24510.87</v>
      </c>
      <c r="P740" s="0" t="n">
        <v>34459.29</v>
      </c>
      <c r="Q740" s="0" t="n">
        <v>42047.91</v>
      </c>
      <c r="S740" s="0" t="s">
        <v>303</v>
      </c>
    </row>
    <row r="741" customFormat="false" ht="14" hidden="false" customHeight="false" outlineLevel="0" collapsed="false">
      <c r="A741" s="0" t="str">
        <f aca="false">SUBSTITUTE(C741&amp;D741&amp;E741&amp;F741&amp;G741&amp;H741&amp;I741," ","")</f>
        <v>AgenteenlaEntidadCompradoraoBackOfficeAgenteprofesionalIngeniería,arquitectura,urbanismoyafinesHoraextranocturna PlatinoZona3NA</v>
      </c>
      <c r="B741" s="0" t="s">
        <v>1078</v>
      </c>
      <c r="C741" s="0" t="s">
        <v>196</v>
      </c>
      <c r="D741" s="0" t="s">
        <v>56</v>
      </c>
      <c r="E741" s="0" t="s">
        <v>59</v>
      </c>
      <c r="F741" s="0" t="s">
        <v>197</v>
      </c>
      <c r="G741" s="0" t="s">
        <v>198</v>
      </c>
      <c r="H741" s="0" t="s">
        <v>390</v>
      </c>
      <c r="I741" s="0" t="s">
        <v>35</v>
      </c>
      <c r="J741" s="0" t="s">
        <v>325</v>
      </c>
      <c r="K741" s="0" t="n">
        <v>34742.5364348924</v>
      </c>
      <c r="L741" s="0" t="n">
        <v>44370.45</v>
      </c>
      <c r="M741" s="0" t="n">
        <v>61703.0361125489</v>
      </c>
      <c r="N741" s="0" t="n">
        <v>33388.065</v>
      </c>
      <c r="O741" s="0" t="n">
        <v>34035.975</v>
      </c>
      <c r="P741" s="0" t="n">
        <v>43550.73</v>
      </c>
      <c r="Q741" s="0" t="n">
        <v>58361.58</v>
      </c>
      <c r="S741" s="0" t="s">
        <v>303</v>
      </c>
    </row>
    <row r="742" customFormat="false" ht="14" hidden="false" customHeight="false" outlineLevel="0" collapsed="false">
      <c r="A742" s="0" t="str">
        <f aca="false">SUBSTITUTE(C742&amp;D742&amp;E742&amp;F742&amp;G742&amp;H742&amp;I742," ","")</f>
        <v>AgenteenlaEntidadCompradoraoBackOfficeAgenteprofesionalIngeniería,arquitectura,urbanismoyafinesHoraextradominicalyfestivoPlatinoZona3NA</v>
      </c>
      <c r="B742" s="0" t="s">
        <v>1079</v>
      </c>
      <c r="C742" s="0" t="s">
        <v>196</v>
      </c>
      <c r="D742" s="0" t="s">
        <v>56</v>
      </c>
      <c r="E742" s="0" t="s">
        <v>59</v>
      </c>
      <c r="F742" s="0" t="s">
        <v>194</v>
      </c>
      <c r="G742" s="0" t="s">
        <v>198</v>
      </c>
      <c r="H742" s="0" t="s">
        <v>390</v>
      </c>
      <c r="I742" s="0" t="s">
        <v>35</v>
      </c>
      <c r="J742" s="0" t="s">
        <v>325</v>
      </c>
      <c r="K742" s="0" t="n">
        <v>44169.7394550313</v>
      </c>
      <c r="L742" s="0" t="n">
        <v>50709.825</v>
      </c>
      <c r="M742" s="0" t="n">
        <v>70517.7555571987</v>
      </c>
      <c r="N742" s="0" t="n">
        <v>47697.975</v>
      </c>
      <c r="O742" s="0" t="n">
        <v>38799.045</v>
      </c>
      <c r="P742" s="0" t="n">
        <v>48095.415</v>
      </c>
      <c r="Q742" s="0" t="n">
        <v>64971.09</v>
      </c>
      <c r="S742" s="0" t="s">
        <v>303</v>
      </c>
    </row>
    <row r="743" customFormat="false" ht="14" hidden="false" customHeight="false" outlineLevel="0" collapsed="false">
      <c r="A743" s="0" t="str">
        <f aca="false">SUBSTITUTE(C743&amp;D743&amp;E743&amp;F743&amp;G743&amp;H743&amp;I743," ","")</f>
        <v>AgenteenlaEntidadCompradoraoBackOfficeAgenteprofesionalIngeniería,arquitectura,urbanismoyafinesServicio7x24PlatinoZona3NA</v>
      </c>
      <c r="B743" s="0" t="s">
        <v>1080</v>
      </c>
      <c r="C743" s="0" t="s">
        <v>196</v>
      </c>
      <c r="D743" s="0" t="s">
        <v>56</v>
      </c>
      <c r="E743" s="0" t="s">
        <v>59</v>
      </c>
      <c r="F743" s="0" t="s">
        <v>55</v>
      </c>
      <c r="G743" s="0" t="s">
        <v>198</v>
      </c>
      <c r="H743" s="0" t="s">
        <v>390</v>
      </c>
      <c r="I743" s="0" t="s">
        <v>35</v>
      </c>
      <c r="J743" s="0" t="s">
        <v>305</v>
      </c>
      <c r="K743" s="0" t="n">
        <v>16257059.2812908</v>
      </c>
      <c r="L743" s="0" t="n">
        <v>25986294.585</v>
      </c>
      <c r="M743" s="0" t="n">
        <v>27248060.7473016</v>
      </c>
      <c r="N743" s="0" t="n">
        <v>21797634.06</v>
      </c>
      <c r="O743" s="0" t="n">
        <v>21881850.975</v>
      </c>
      <c r="P743" s="0" t="n">
        <v>35099448.885</v>
      </c>
      <c r="Q743" s="0" t="n">
        <v>26870922.54</v>
      </c>
      <c r="S743" s="0" t="s">
        <v>303</v>
      </c>
    </row>
    <row r="744" customFormat="false" ht="14" hidden="false" customHeight="false" outlineLevel="0" collapsed="false">
      <c r="A744" s="0" t="str">
        <f aca="false">SUBSTITUTE(C744&amp;D744&amp;E744&amp;F744&amp;G744&amp;H744&amp;I744," ","")</f>
        <v>AgenteenlaEntidadCompradoraoBackOfficeAgenteprofesionalBellasartesyafinesJornadaOrdinariaPlataZona1NA</v>
      </c>
      <c r="B744" s="0" t="s">
        <v>1081</v>
      </c>
      <c r="C744" s="0" t="s">
        <v>196</v>
      </c>
      <c r="D744" s="0" t="s">
        <v>56</v>
      </c>
      <c r="E744" s="0" t="s">
        <v>60</v>
      </c>
      <c r="F744" s="0" t="s">
        <v>53</v>
      </c>
      <c r="G744" s="0" t="s">
        <v>195</v>
      </c>
      <c r="H744" s="0" t="s">
        <v>379</v>
      </c>
      <c r="I744" s="0" t="s">
        <v>35</v>
      </c>
      <c r="J744" s="0" t="s">
        <v>36</v>
      </c>
      <c r="K744" s="0" t="n">
        <v>4944415.6571242</v>
      </c>
      <c r="L744" s="0" t="n">
        <v>5274907.515</v>
      </c>
      <c r="M744" s="0" t="n">
        <v>6392877.11720991</v>
      </c>
      <c r="N744" s="0" t="n">
        <v>5682167.595</v>
      </c>
      <c r="O744" s="0" t="n">
        <v>5941984.68</v>
      </c>
      <c r="P744" s="0" t="n">
        <v>6321577.14</v>
      </c>
      <c r="Q744" s="0" t="n">
        <v>5849963.865</v>
      </c>
      <c r="S744" s="0" t="s">
        <v>303</v>
      </c>
    </row>
    <row r="745" customFormat="false" ht="14" hidden="false" customHeight="false" outlineLevel="0" collapsed="false">
      <c r="A745" s="0" t="str">
        <f aca="false">SUBSTITUTE(C745&amp;D745&amp;E745&amp;F745&amp;G745&amp;H745&amp;I745," ","")</f>
        <v>AgenteenlaEntidadCompradoraoBackOfficeAgenteprofesionalBellasartesyafinesHoraextradiurnaPlataZona1NA</v>
      </c>
      <c r="B745" s="0" t="s">
        <v>1082</v>
      </c>
      <c r="C745" s="0" t="s">
        <v>196</v>
      </c>
      <c r="D745" s="0" t="s">
        <v>56</v>
      </c>
      <c r="E745" s="0" t="s">
        <v>60</v>
      </c>
      <c r="F745" s="0" t="s">
        <v>192</v>
      </c>
      <c r="G745" s="0" t="s">
        <v>195</v>
      </c>
      <c r="H745" s="0" t="s">
        <v>379</v>
      </c>
      <c r="I745" s="0" t="s">
        <v>35</v>
      </c>
      <c r="J745" s="0" t="s">
        <v>325</v>
      </c>
      <c r="K745" s="0" t="n">
        <v>25315.3334147536</v>
      </c>
      <c r="L745" s="0" t="n">
        <v>28746.09</v>
      </c>
      <c r="M745" s="0" t="n">
        <v>41620.2937318354</v>
      </c>
      <c r="N745" s="0" t="n">
        <v>23848.47</v>
      </c>
      <c r="O745" s="0" t="n">
        <v>24510.87</v>
      </c>
      <c r="P745" s="0" t="n">
        <v>30943.395</v>
      </c>
      <c r="Q745" s="0" t="n">
        <v>37883.07</v>
      </c>
      <c r="S745" s="0" t="s">
        <v>303</v>
      </c>
    </row>
    <row r="746" customFormat="false" ht="14" hidden="false" customHeight="false" outlineLevel="0" collapsed="false">
      <c r="A746" s="0" t="str">
        <f aca="false">SUBSTITUTE(C746&amp;D746&amp;E746&amp;F746&amp;G746&amp;H746&amp;I746," ","")</f>
        <v>AgenteenlaEntidadCompradoraoBackOfficeAgenteprofesionalBellasartesyafinesHoraextranocturna PlataZona1NA</v>
      </c>
      <c r="B746" s="0" t="s">
        <v>1083</v>
      </c>
      <c r="C746" s="0" t="s">
        <v>196</v>
      </c>
      <c r="D746" s="0" t="s">
        <v>56</v>
      </c>
      <c r="E746" s="0" t="s">
        <v>60</v>
      </c>
      <c r="F746" s="0" t="s">
        <v>197</v>
      </c>
      <c r="G746" s="0" t="s">
        <v>195</v>
      </c>
      <c r="H746" s="0" t="s">
        <v>379</v>
      </c>
      <c r="I746" s="0" t="s">
        <v>35</v>
      </c>
      <c r="J746" s="0" t="s">
        <v>325</v>
      </c>
      <c r="K746" s="0" t="n">
        <v>34742.5364348924</v>
      </c>
      <c r="L746" s="0" t="n">
        <v>40244.94</v>
      </c>
      <c r="M746" s="0" t="n">
        <v>58268.4112245695</v>
      </c>
      <c r="N746" s="0" t="n">
        <v>33388.065</v>
      </c>
      <c r="O746" s="0" t="n">
        <v>34035.975</v>
      </c>
      <c r="P746" s="0" t="n">
        <v>39107.475</v>
      </c>
      <c r="Q746" s="0" t="n">
        <v>52580.07</v>
      </c>
      <c r="S746" s="0" t="s">
        <v>303</v>
      </c>
    </row>
    <row r="747" customFormat="false" ht="14" hidden="false" customHeight="false" outlineLevel="0" collapsed="false">
      <c r="A747" s="0" t="str">
        <f aca="false">SUBSTITUTE(C747&amp;D747&amp;E747&amp;F747&amp;G747&amp;H747&amp;I747," ","")</f>
        <v>AgenteenlaEntidadCompradoraoBackOfficeAgenteprofesionalBellasartesyafinesHoraextradominicalyfestivoPlataZona1NA</v>
      </c>
      <c r="B747" s="0" t="s">
        <v>1084</v>
      </c>
      <c r="C747" s="0" t="s">
        <v>196</v>
      </c>
      <c r="D747" s="0" t="s">
        <v>56</v>
      </c>
      <c r="E747" s="0" t="s">
        <v>60</v>
      </c>
      <c r="F747" s="0" t="s">
        <v>194</v>
      </c>
      <c r="G747" s="0" t="s">
        <v>195</v>
      </c>
      <c r="H747" s="0" t="s">
        <v>379</v>
      </c>
      <c r="I747" s="0" t="s">
        <v>35</v>
      </c>
      <c r="J747" s="0" t="s">
        <v>325</v>
      </c>
      <c r="K747" s="0" t="n">
        <v>44169.7394550313</v>
      </c>
      <c r="L747" s="0" t="n">
        <v>45994.365</v>
      </c>
      <c r="M747" s="0" t="n">
        <v>66592.4699709366</v>
      </c>
      <c r="N747" s="0" t="n">
        <v>47697.975</v>
      </c>
      <c r="O747" s="0" t="n">
        <v>38799.045</v>
      </c>
      <c r="P747" s="0" t="n">
        <v>43188.48</v>
      </c>
      <c r="Q747" s="0" t="n">
        <v>58535.46</v>
      </c>
      <c r="S747" s="0" t="s">
        <v>303</v>
      </c>
    </row>
    <row r="748" customFormat="false" ht="14" hidden="false" customHeight="false" outlineLevel="0" collapsed="false">
      <c r="A748" s="0" t="str">
        <f aca="false">SUBSTITUTE(C748&amp;D748&amp;E748&amp;F748&amp;G748&amp;H748&amp;I748," ","")</f>
        <v>AgenteenlaEntidadCompradoraoBackOfficeAgenteprofesionalBellasartesyafinesServicio7x24PlataZona1NA</v>
      </c>
      <c r="B748" s="0" t="s">
        <v>1085</v>
      </c>
      <c r="C748" s="0" t="s">
        <v>196</v>
      </c>
      <c r="D748" s="0" t="s">
        <v>56</v>
      </c>
      <c r="E748" s="0" t="s">
        <v>60</v>
      </c>
      <c r="F748" s="0" t="s">
        <v>55</v>
      </c>
      <c r="G748" s="0" t="s">
        <v>195</v>
      </c>
      <c r="H748" s="0" t="s">
        <v>379</v>
      </c>
      <c r="I748" s="0" t="s">
        <v>35</v>
      </c>
      <c r="J748" s="0" t="s">
        <v>305</v>
      </c>
      <c r="K748" s="0" t="n">
        <v>16257059.2812908</v>
      </c>
      <c r="L748" s="0" t="n">
        <v>23570334.45</v>
      </c>
      <c r="M748" s="0" t="n">
        <v>25731330.3967699</v>
      </c>
      <c r="N748" s="0" t="n">
        <v>21535576.2</v>
      </c>
      <c r="O748" s="0" t="n">
        <v>21881850.975</v>
      </c>
      <c r="P748" s="0" t="n">
        <v>31518143.955</v>
      </c>
      <c r="Q748" s="0" t="n">
        <v>24209306.19</v>
      </c>
      <c r="S748" s="0" t="s">
        <v>303</v>
      </c>
    </row>
    <row r="749" customFormat="false" ht="14" hidden="false" customHeight="false" outlineLevel="0" collapsed="false">
      <c r="A749" s="0" t="str">
        <f aca="false">SUBSTITUTE(C749&amp;D749&amp;E749&amp;F749&amp;G749&amp;H749&amp;I749," ","")</f>
        <v>AgenteenlaEntidadCompradoraoBackOfficeAgenteprofesionalBellasartesyafinesJornadaOrdinariaOroZona1NA</v>
      </c>
      <c r="B749" s="0" t="s">
        <v>1086</v>
      </c>
      <c r="C749" s="0" t="s">
        <v>196</v>
      </c>
      <c r="D749" s="0" t="s">
        <v>56</v>
      </c>
      <c r="E749" s="0" t="s">
        <v>60</v>
      </c>
      <c r="F749" s="0" t="s">
        <v>53</v>
      </c>
      <c r="G749" s="0" t="s">
        <v>54</v>
      </c>
      <c r="H749" s="0" t="s">
        <v>379</v>
      </c>
      <c r="I749" s="0" t="s">
        <v>35</v>
      </c>
      <c r="J749" s="0" t="s">
        <v>36</v>
      </c>
      <c r="K749" s="0" t="n">
        <v>4944415.6571242</v>
      </c>
      <c r="L749" s="0" t="n">
        <v>5380406.1</v>
      </c>
      <c r="M749" s="0" t="n">
        <v>6575896.78847272</v>
      </c>
      <c r="N749" s="0" t="n">
        <v>5702641.965</v>
      </c>
      <c r="O749" s="0" t="n">
        <v>5941984.68</v>
      </c>
      <c r="P749" s="0" t="n">
        <v>6454662.615</v>
      </c>
      <c r="Q749" s="0" t="n">
        <v>6109308.99</v>
      </c>
      <c r="S749" s="0" t="s">
        <v>303</v>
      </c>
    </row>
    <row r="750" customFormat="false" ht="14" hidden="false" customHeight="false" outlineLevel="0" collapsed="false">
      <c r="A750" s="0" t="str">
        <f aca="false">SUBSTITUTE(C750&amp;D750&amp;E750&amp;F750&amp;G750&amp;H750&amp;I750," ","")</f>
        <v>AgenteenlaEntidadCompradoraoBackOfficeAgenteprofesionalBellasartesyafinesHoraextradiurnaOroZona1NA</v>
      </c>
      <c r="B750" s="0" t="s">
        <v>1087</v>
      </c>
      <c r="C750" s="0" t="s">
        <v>196</v>
      </c>
      <c r="D750" s="0" t="s">
        <v>56</v>
      </c>
      <c r="E750" s="0" t="s">
        <v>60</v>
      </c>
      <c r="F750" s="0" t="s">
        <v>192</v>
      </c>
      <c r="G750" s="0" t="s">
        <v>54</v>
      </c>
      <c r="H750" s="0" t="s">
        <v>379</v>
      </c>
      <c r="I750" s="0" t="s">
        <v>35</v>
      </c>
      <c r="J750" s="0" t="s">
        <v>325</v>
      </c>
      <c r="K750" s="0" t="n">
        <v>25315.3334147536</v>
      </c>
      <c r="L750" s="0" t="n">
        <v>29321.55</v>
      </c>
      <c r="M750" s="0" t="n">
        <v>42811.8280499526</v>
      </c>
      <c r="N750" s="0" t="n">
        <v>23848.47</v>
      </c>
      <c r="O750" s="0" t="n">
        <v>24510.87</v>
      </c>
      <c r="P750" s="0" t="n">
        <v>31594.41</v>
      </c>
      <c r="Q750" s="0" t="n">
        <v>39562.875</v>
      </c>
      <c r="S750" s="0" t="s">
        <v>303</v>
      </c>
    </row>
    <row r="751" customFormat="false" ht="14" hidden="false" customHeight="false" outlineLevel="0" collapsed="false">
      <c r="A751" s="0" t="str">
        <f aca="false">SUBSTITUTE(C751&amp;D751&amp;E751&amp;F751&amp;G751&amp;H751&amp;I751," ","")</f>
        <v>AgenteenlaEntidadCompradoraoBackOfficeAgenteprofesionalBellasartesyafinesHoraextranocturna OroZona1NA</v>
      </c>
      <c r="B751" s="0" t="s">
        <v>1088</v>
      </c>
      <c r="C751" s="0" t="s">
        <v>196</v>
      </c>
      <c r="D751" s="0" t="s">
        <v>56</v>
      </c>
      <c r="E751" s="0" t="s">
        <v>60</v>
      </c>
      <c r="F751" s="0" t="s">
        <v>197</v>
      </c>
      <c r="G751" s="0" t="s">
        <v>54</v>
      </c>
      <c r="H751" s="0" t="s">
        <v>379</v>
      </c>
      <c r="I751" s="0" t="s">
        <v>35</v>
      </c>
      <c r="J751" s="0" t="s">
        <v>325</v>
      </c>
      <c r="K751" s="0" t="n">
        <v>34742.5364348924</v>
      </c>
      <c r="L751" s="0" t="n">
        <v>41050.17</v>
      </c>
      <c r="M751" s="0" t="n">
        <v>59936.5592699337</v>
      </c>
      <c r="N751" s="0" t="n">
        <v>33388.065</v>
      </c>
      <c r="O751" s="0" t="n">
        <v>34035.975</v>
      </c>
      <c r="P751" s="0" t="n">
        <v>39930.3</v>
      </c>
      <c r="Q751" s="0" t="n">
        <v>54911.925</v>
      </c>
      <c r="S751" s="0" t="s">
        <v>303</v>
      </c>
    </row>
    <row r="752" customFormat="false" ht="14" hidden="false" customHeight="false" outlineLevel="0" collapsed="false">
      <c r="A752" s="0" t="str">
        <f aca="false">SUBSTITUTE(C752&amp;D752&amp;E752&amp;F752&amp;G752&amp;H752&amp;I752," ","")</f>
        <v>AgenteenlaEntidadCompradoraoBackOfficeAgenteprofesionalBellasartesyafinesHoraextradominicalyfestivoOroZona1NA</v>
      </c>
      <c r="B752" s="0" t="s">
        <v>1089</v>
      </c>
      <c r="C752" s="0" t="s">
        <v>196</v>
      </c>
      <c r="D752" s="0" t="s">
        <v>56</v>
      </c>
      <c r="E752" s="0" t="s">
        <v>60</v>
      </c>
      <c r="F752" s="0" t="s">
        <v>194</v>
      </c>
      <c r="G752" s="0" t="s">
        <v>54</v>
      </c>
      <c r="H752" s="0" t="s">
        <v>379</v>
      </c>
      <c r="I752" s="0" t="s">
        <v>35</v>
      </c>
      <c r="J752" s="0" t="s">
        <v>325</v>
      </c>
      <c r="K752" s="0" t="n">
        <v>44169.7394550313</v>
      </c>
      <c r="L752" s="0" t="n">
        <v>46914.48</v>
      </c>
      <c r="M752" s="0" t="n">
        <v>68498.9248799242</v>
      </c>
      <c r="N752" s="0" t="n">
        <v>47697.975</v>
      </c>
      <c r="O752" s="0" t="n">
        <v>38799.045</v>
      </c>
      <c r="P752" s="0" t="n">
        <v>44097.21</v>
      </c>
      <c r="Q752" s="0" t="n">
        <v>61131.24</v>
      </c>
      <c r="S752" s="0" t="s">
        <v>303</v>
      </c>
    </row>
    <row r="753" customFormat="false" ht="14" hidden="false" customHeight="false" outlineLevel="0" collapsed="false">
      <c r="A753" s="0" t="str">
        <f aca="false">SUBSTITUTE(C753&amp;D753&amp;E753&amp;F753&amp;G753&amp;H753&amp;I753," ","")</f>
        <v>AgenteenlaEntidadCompradoraoBackOfficeAgenteprofesionalBellasartesyafinesServicio7x24OroZona1NA</v>
      </c>
      <c r="B753" s="0" t="s">
        <v>1090</v>
      </c>
      <c r="C753" s="0" t="s">
        <v>196</v>
      </c>
      <c r="D753" s="0" t="s">
        <v>56</v>
      </c>
      <c r="E753" s="0" t="s">
        <v>60</v>
      </c>
      <c r="F753" s="0" t="s">
        <v>55</v>
      </c>
      <c r="G753" s="0" t="s">
        <v>54</v>
      </c>
      <c r="H753" s="0" t="s">
        <v>379</v>
      </c>
      <c r="I753" s="0" t="s">
        <v>35</v>
      </c>
      <c r="J753" s="0" t="s">
        <v>305</v>
      </c>
      <c r="K753" s="0" t="n">
        <v>16257059.2812908</v>
      </c>
      <c r="L753" s="0" t="n">
        <v>19415017.485</v>
      </c>
      <c r="M753" s="0" t="n">
        <v>26467984.5736027</v>
      </c>
      <c r="N753" s="0" t="n">
        <v>21597971.175</v>
      </c>
      <c r="O753" s="0" t="n">
        <v>21881850.975</v>
      </c>
      <c r="P753" s="0" t="n">
        <v>32181684.525</v>
      </c>
      <c r="Q753" s="0" t="n">
        <v>25282572.21</v>
      </c>
      <c r="S753" s="0" t="s">
        <v>303</v>
      </c>
    </row>
    <row r="754" customFormat="false" ht="14" hidden="false" customHeight="false" outlineLevel="0" collapsed="false">
      <c r="A754" s="0" t="str">
        <f aca="false">SUBSTITUTE(C754&amp;D754&amp;E754&amp;F754&amp;G754&amp;H754&amp;I754," ","")</f>
        <v>AgenteenlaEntidadCompradoraoBackOfficeAgenteprofesionalBellasartesyafinesJornadaOrdinariaPlatinoZona1NA</v>
      </c>
      <c r="B754" s="0" t="s">
        <v>1091</v>
      </c>
      <c r="C754" s="0" t="s">
        <v>196</v>
      </c>
      <c r="D754" s="0" t="s">
        <v>56</v>
      </c>
      <c r="E754" s="0" t="s">
        <v>60</v>
      </c>
      <c r="F754" s="0" t="s">
        <v>53</v>
      </c>
      <c r="G754" s="0" t="s">
        <v>198</v>
      </c>
      <c r="H754" s="0" t="s">
        <v>379</v>
      </c>
      <c r="I754" s="0" t="s">
        <v>35</v>
      </c>
      <c r="J754" s="0" t="s">
        <v>36</v>
      </c>
      <c r="K754" s="0" t="n">
        <v>4944415.6571242</v>
      </c>
      <c r="L754" s="0" t="n">
        <v>5538653.46</v>
      </c>
      <c r="M754" s="0" t="n">
        <v>6769704.53349108</v>
      </c>
      <c r="N754" s="0" t="n">
        <v>5723116.335</v>
      </c>
      <c r="O754" s="0" t="n">
        <v>5941984.68</v>
      </c>
      <c r="P754" s="0" t="n">
        <v>6593472.675</v>
      </c>
      <c r="Q754" s="0" t="n">
        <v>6493120.11</v>
      </c>
      <c r="S754" s="0" t="s">
        <v>303</v>
      </c>
    </row>
    <row r="755" customFormat="false" ht="14" hidden="false" customHeight="false" outlineLevel="0" collapsed="false">
      <c r="A755" s="0" t="str">
        <f aca="false">SUBSTITUTE(C755&amp;D755&amp;E755&amp;F755&amp;G755&amp;H755&amp;I755," ","")</f>
        <v>AgenteenlaEntidadCompradoraoBackOfficeAgenteprofesionalBellasartesyafinesHoraextradiurnaPlatinoZona1NA</v>
      </c>
      <c r="B755" s="0" t="s">
        <v>1092</v>
      </c>
      <c r="C755" s="0" t="s">
        <v>196</v>
      </c>
      <c r="D755" s="0" t="s">
        <v>56</v>
      </c>
      <c r="E755" s="0" t="s">
        <v>60</v>
      </c>
      <c r="F755" s="0" t="s">
        <v>192</v>
      </c>
      <c r="G755" s="0" t="s">
        <v>198</v>
      </c>
      <c r="H755" s="0" t="s">
        <v>379</v>
      </c>
      <c r="I755" s="0" t="s">
        <v>35</v>
      </c>
      <c r="J755" s="0" t="s">
        <v>325</v>
      </c>
      <c r="K755" s="0" t="n">
        <v>25315.3334147536</v>
      </c>
      <c r="L755" s="0" t="n">
        <v>30183.705</v>
      </c>
      <c r="M755" s="0" t="n">
        <v>44073.5972232492</v>
      </c>
      <c r="N755" s="0" t="n">
        <v>23848.47</v>
      </c>
      <c r="O755" s="0" t="n">
        <v>24510.87</v>
      </c>
      <c r="P755" s="0" t="n">
        <v>32274.405</v>
      </c>
      <c r="Q755" s="0" t="n">
        <v>42047.91</v>
      </c>
      <c r="S755" s="0" t="s">
        <v>303</v>
      </c>
    </row>
    <row r="756" customFormat="false" ht="14" hidden="false" customHeight="false" outlineLevel="0" collapsed="false">
      <c r="A756" s="0" t="str">
        <f aca="false">SUBSTITUTE(C756&amp;D756&amp;E756&amp;F756&amp;G756&amp;H756&amp;I756," ","")</f>
        <v>AgenteenlaEntidadCompradoraoBackOfficeAgenteprofesionalBellasartesyafinesHoraextranocturna PlatinoZona1NA</v>
      </c>
      <c r="B756" s="0" t="s">
        <v>1093</v>
      </c>
      <c r="C756" s="0" t="s">
        <v>196</v>
      </c>
      <c r="D756" s="0" t="s">
        <v>56</v>
      </c>
      <c r="E756" s="0" t="s">
        <v>60</v>
      </c>
      <c r="F756" s="0" t="s">
        <v>197</v>
      </c>
      <c r="G756" s="0" t="s">
        <v>198</v>
      </c>
      <c r="H756" s="0" t="s">
        <v>379</v>
      </c>
      <c r="I756" s="0" t="s">
        <v>35</v>
      </c>
      <c r="J756" s="0" t="s">
        <v>325</v>
      </c>
      <c r="K756" s="0" t="n">
        <v>34742.5364348924</v>
      </c>
      <c r="L756" s="0" t="n">
        <v>42256.98</v>
      </c>
      <c r="M756" s="0" t="n">
        <v>61703.0361125489</v>
      </c>
      <c r="N756" s="0" t="n">
        <v>33388.065</v>
      </c>
      <c r="O756" s="0" t="n">
        <v>34035.975</v>
      </c>
      <c r="P756" s="0" t="n">
        <v>40789.35</v>
      </c>
      <c r="Q756" s="0" t="n">
        <v>58361.58</v>
      </c>
      <c r="S756" s="0" t="s">
        <v>303</v>
      </c>
    </row>
    <row r="757" customFormat="false" ht="14" hidden="false" customHeight="false" outlineLevel="0" collapsed="false">
      <c r="A757" s="0" t="str">
        <f aca="false">SUBSTITUTE(C757&amp;D757&amp;E757&amp;F757&amp;G757&amp;H757&amp;I757," ","")</f>
        <v>AgenteenlaEntidadCompradoraoBackOfficeAgenteprofesionalBellasartesyafinesHoraextradominicalyfestivoPlatinoZona1NA</v>
      </c>
      <c r="B757" s="0" t="s">
        <v>1094</v>
      </c>
      <c r="C757" s="0" t="s">
        <v>196</v>
      </c>
      <c r="D757" s="0" t="s">
        <v>56</v>
      </c>
      <c r="E757" s="0" t="s">
        <v>60</v>
      </c>
      <c r="F757" s="0" t="s">
        <v>194</v>
      </c>
      <c r="G757" s="0" t="s">
        <v>198</v>
      </c>
      <c r="H757" s="0" t="s">
        <v>379</v>
      </c>
      <c r="I757" s="0" t="s">
        <v>35</v>
      </c>
      <c r="J757" s="0" t="s">
        <v>325</v>
      </c>
      <c r="K757" s="0" t="n">
        <v>44169.7394550313</v>
      </c>
      <c r="L757" s="0" t="n">
        <v>48294.135</v>
      </c>
      <c r="M757" s="0" t="n">
        <v>70517.7555571987</v>
      </c>
      <c r="N757" s="0" t="n">
        <v>47697.975</v>
      </c>
      <c r="O757" s="0" t="n">
        <v>38799.045</v>
      </c>
      <c r="P757" s="0" t="n">
        <v>45046.305</v>
      </c>
      <c r="Q757" s="0" t="n">
        <v>64971.09</v>
      </c>
      <c r="S757" s="0" t="s">
        <v>303</v>
      </c>
    </row>
    <row r="758" customFormat="false" ht="14" hidden="false" customHeight="false" outlineLevel="0" collapsed="false">
      <c r="A758" s="0" t="str">
        <f aca="false">SUBSTITUTE(C758&amp;D758&amp;E758&amp;F758&amp;G758&amp;H758&amp;I758," ","")</f>
        <v>AgenteenlaEntidadCompradoraoBackOfficeAgenteprofesionalBellasartesyafinesServicio7x24PlatinoZona1NA</v>
      </c>
      <c r="B758" s="0" t="s">
        <v>1095</v>
      </c>
      <c r="C758" s="0" t="s">
        <v>196</v>
      </c>
      <c r="D758" s="0" t="s">
        <v>56</v>
      </c>
      <c r="E758" s="0" t="s">
        <v>60</v>
      </c>
      <c r="F758" s="0" t="s">
        <v>55</v>
      </c>
      <c r="G758" s="0" t="s">
        <v>198</v>
      </c>
      <c r="H758" s="0" t="s">
        <v>379</v>
      </c>
      <c r="I758" s="0" t="s">
        <v>35</v>
      </c>
      <c r="J758" s="0" t="s">
        <v>305</v>
      </c>
      <c r="K758" s="0" t="n">
        <v>16257059.2812908</v>
      </c>
      <c r="L758" s="0" t="n">
        <v>24748851.69</v>
      </c>
      <c r="M758" s="0" t="n">
        <v>27248060.7473016</v>
      </c>
      <c r="N758" s="0" t="n">
        <v>21660365.115</v>
      </c>
      <c r="O758" s="0" t="n">
        <v>21881850.975</v>
      </c>
      <c r="P758" s="0" t="n">
        <v>32873763.15</v>
      </c>
      <c r="Q758" s="0" t="n">
        <v>26870922.54</v>
      </c>
      <c r="S758" s="0" t="s">
        <v>303</v>
      </c>
    </row>
    <row r="759" customFormat="false" ht="14" hidden="false" customHeight="false" outlineLevel="0" collapsed="false">
      <c r="A759" s="0" t="str">
        <f aca="false">SUBSTITUTE(C759&amp;D759&amp;E759&amp;F759&amp;G759&amp;H759&amp;I759," ","")</f>
        <v>AgenteenlaEntidadCompradoraoBackOfficeAgenteprofesionalBellasartesyafinesJornadaOrdinariaPlataZona2NA</v>
      </c>
      <c r="B759" s="0" t="s">
        <v>1096</v>
      </c>
      <c r="C759" s="0" t="s">
        <v>196</v>
      </c>
      <c r="D759" s="0" t="s">
        <v>56</v>
      </c>
      <c r="E759" s="0" t="s">
        <v>60</v>
      </c>
      <c r="F759" s="0" t="s">
        <v>53</v>
      </c>
      <c r="G759" s="0" t="s">
        <v>195</v>
      </c>
      <c r="H759" s="0" t="s">
        <v>385</v>
      </c>
      <c r="I759" s="0" t="s">
        <v>35</v>
      </c>
      <c r="J759" s="0" t="s">
        <v>36</v>
      </c>
      <c r="K759" s="0" t="n">
        <v>4944415.6571242</v>
      </c>
      <c r="L759" s="0" t="n">
        <v>5433154.875</v>
      </c>
      <c r="M759" s="0" t="n">
        <v>6392877.11720991</v>
      </c>
      <c r="N759" s="0" t="n">
        <v>5706736.425</v>
      </c>
      <c r="O759" s="0" t="n">
        <v>5941984.68</v>
      </c>
      <c r="P759" s="0" t="n">
        <v>6717965.58</v>
      </c>
      <c r="Q759" s="0" t="n">
        <v>5849963.865</v>
      </c>
      <c r="S759" s="0" t="s">
        <v>303</v>
      </c>
    </row>
    <row r="760" customFormat="false" ht="14" hidden="false" customHeight="false" outlineLevel="0" collapsed="false">
      <c r="A760" s="0" t="str">
        <f aca="false">SUBSTITUTE(C760&amp;D760&amp;E760&amp;F760&amp;G760&amp;H760&amp;I760," ","")</f>
        <v>AgenteenlaEntidadCompradoraoBackOfficeAgenteprofesionalBellasartesyafinesHoraextradiurnaPlataZona2NA</v>
      </c>
      <c r="B760" s="0" t="s">
        <v>1097</v>
      </c>
      <c r="C760" s="0" t="s">
        <v>196</v>
      </c>
      <c r="D760" s="0" t="s">
        <v>56</v>
      </c>
      <c r="E760" s="0" t="s">
        <v>60</v>
      </c>
      <c r="F760" s="0" t="s">
        <v>192</v>
      </c>
      <c r="G760" s="0" t="s">
        <v>195</v>
      </c>
      <c r="H760" s="0" t="s">
        <v>385</v>
      </c>
      <c r="I760" s="0" t="s">
        <v>35</v>
      </c>
      <c r="J760" s="0" t="s">
        <v>325</v>
      </c>
      <c r="K760" s="0" t="n">
        <v>25315.3334147536</v>
      </c>
      <c r="L760" s="0" t="n">
        <v>29609.28</v>
      </c>
      <c r="M760" s="0" t="n">
        <v>41620.2937318354</v>
      </c>
      <c r="N760" s="0" t="n">
        <v>23848.47</v>
      </c>
      <c r="O760" s="0" t="n">
        <v>24510.87</v>
      </c>
      <c r="P760" s="0" t="n">
        <v>32884.02</v>
      </c>
      <c r="Q760" s="0" t="n">
        <v>37883.07</v>
      </c>
      <c r="S760" s="0" t="s">
        <v>303</v>
      </c>
    </row>
    <row r="761" customFormat="false" ht="14" hidden="false" customHeight="false" outlineLevel="0" collapsed="false">
      <c r="A761" s="0" t="str">
        <f aca="false">SUBSTITUTE(C761&amp;D761&amp;E761&amp;F761&amp;G761&amp;H761&amp;I761," ","")</f>
        <v>AgenteenlaEntidadCompradoraoBackOfficeAgenteprofesionalBellasartesyafinesHoraextranocturna PlataZona2NA</v>
      </c>
      <c r="B761" s="0" t="s">
        <v>1098</v>
      </c>
      <c r="C761" s="0" t="s">
        <v>196</v>
      </c>
      <c r="D761" s="0" t="s">
        <v>56</v>
      </c>
      <c r="E761" s="0" t="s">
        <v>60</v>
      </c>
      <c r="F761" s="0" t="s">
        <v>197</v>
      </c>
      <c r="G761" s="0" t="s">
        <v>195</v>
      </c>
      <c r="H761" s="0" t="s">
        <v>385</v>
      </c>
      <c r="I761" s="0" t="s">
        <v>35</v>
      </c>
      <c r="J761" s="0" t="s">
        <v>325</v>
      </c>
      <c r="K761" s="0" t="n">
        <v>34742.5364348924</v>
      </c>
      <c r="L761" s="0" t="n">
        <v>41452.785</v>
      </c>
      <c r="M761" s="0" t="n">
        <v>58268.4112245695</v>
      </c>
      <c r="N761" s="0" t="n">
        <v>33388.065</v>
      </c>
      <c r="O761" s="0" t="n">
        <v>34035.975</v>
      </c>
      <c r="P761" s="0" t="n">
        <v>41559.39</v>
      </c>
      <c r="Q761" s="0" t="n">
        <v>52580.07</v>
      </c>
      <c r="S761" s="0" t="s">
        <v>303</v>
      </c>
    </row>
    <row r="762" customFormat="false" ht="14" hidden="false" customHeight="false" outlineLevel="0" collapsed="false">
      <c r="A762" s="0" t="str">
        <f aca="false">SUBSTITUTE(C762&amp;D762&amp;E762&amp;F762&amp;G762&amp;H762&amp;I762," ","")</f>
        <v>AgenteenlaEntidadCompradoraoBackOfficeAgenteprofesionalBellasartesyafinesHoraextradominicalyfestivoPlataZona2NA</v>
      </c>
      <c r="B762" s="0" t="s">
        <v>1099</v>
      </c>
      <c r="C762" s="0" t="s">
        <v>196</v>
      </c>
      <c r="D762" s="0" t="s">
        <v>56</v>
      </c>
      <c r="E762" s="0" t="s">
        <v>60</v>
      </c>
      <c r="F762" s="0" t="s">
        <v>194</v>
      </c>
      <c r="G762" s="0" t="s">
        <v>195</v>
      </c>
      <c r="H762" s="0" t="s">
        <v>385</v>
      </c>
      <c r="I762" s="0" t="s">
        <v>35</v>
      </c>
      <c r="J762" s="0" t="s">
        <v>325</v>
      </c>
      <c r="K762" s="0" t="n">
        <v>44169.7394550313</v>
      </c>
      <c r="L762" s="0" t="n">
        <v>47374.02</v>
      </c>
      <c r="M762" s="0" t="n">
        <v>66592.4699709366</v>
      </c>
      <c r="N762" s="0" t="n">
        <v>47697.975</v>
      </c>
      <c r="O762" s="0" t="n">
        <v>38799.045</v>
      </c>
      <c r="P762" s="0" t="n">
        <v>45896.04</v>
      </c>
      <c r="Q762" s="0" t="n">
        <v>58535.46</v>
      </c>
      <c r="S762" s="0" t="s">
        <v>303</v>
      </c>
    </row>
    <row r="763" customFormat="false" ht="14" hidden="false" customHeight="false" outlineLevel="0" collapsed="false">
      <c r="A763" s="0" t="str">
        <f aca="false">SUBSTITUTE(C763&amp;D763&amp;E763&amp;F763&amp;G763&amp;H763&amp;I763," ","")</f>
        <v>AgenteenlaEntidadCompradoraoBackOfficeAgenteprofesionalBellasartesyafinesServicio7x24PlataZona2NA</v>
      </c>
      <c r="B763" s="0" t="s">
        <v>1100</v>
      </c>
      <c r="C763" s="0" t="s">
        <v>196</v>
      </c>
      <c r="D763" s="0" t="s">
        <v>56</v>
      </c>
      <c r="E763" s="0" t="s">
        <v>60</v>
      </c>
      <c r="F763" s="0" t="s">
        <v>55</v>
      </c>
      <c r="G763" s="0" t="s">
        <v>195</v>
      </c>
      <c r="H763" s="0" t="s">
        <v>385</v>
      </c>
      <c r="I763" s="0" t="s">
        <v>35</v>
      </c>
      <c r="J763" s="0" t="s">
        <v>305</v>
      </c>
      <c r="K763" s="0" t="n">
        <v>16257059.2812908</v>
      </c>
      <c r="L763" s="0" t="n">
        <v>24277445.415</v>
      </c>
      <c r="M763" s="0" t="n">
        <v>25731330.3967699</v>
      </c>
      <c r="N763" s="0" t="n">
        <v>21610450.17</v>
      </c>
      <c r="O763" s="0" t="n">
        <v>21881850.975</v>
      </c>
      <c r="P763" s="0" t="n">
        <v>33494457.825</v>
      </c>
      <c r="Q763" s="0" t="n">
        <v>24209306.19</v>
      </c>
      <c r="S763" s="0" t="s">
        <v>303</v>
      </c>
    </row>
    <row r="764" customFormat="false" ht="14" hidden="false" customHeight="false" outlineLevel="0" collapsed="false">
      <c r="A764" s="0" t="str">
        <f aca="false">SUBSTITUTE(C764&amp;D764&amp;E764&amp;F764&amp;G764&amp;H764&amp;I764," ","")</f>
        <v>AgenteenlaEntidadCompradoraoBackOfficeAgenteprofesionalBellasartesyafinesJornadaOrdinariaOroZona2NA</v>
      </c>
      <c r="B764" s="0" t="s">
        <v>1101</v>
      </c>
      <c r="C764" s="0" t="s">
        <v>196</v>
      </c>
      <c r="D764" s="0" t="s">
        <v>56</v>
      </c>
      <c r="E764" s="0" t="s">
        <v>60</v>
      </c>
      <c r="F764" s="0" t="s">
        <v>53</v>
      </c>
      <c r="G764" s="0" t="s">
        <v>54</v>
      </c>
      <c r="H764" s="0" t="s">
        <v>385</v>
      </c>
      <c r="I764" s="0" t="s">
        <v>35</v>
      </c>
      <c r="J764" s="0" t="s">
        <v>36</v>
      </c>
      <c r="K764" s="0" t="n">
        <v>4944415.6571242</v>
      </c>
      <c r="L764" s="0" t="n">
        <v>5541818.49</v>
      </c>
      <c r="M764" s="0" t="n">
        <v>6575896.78847272</v>
      </c>
      <c r="N764" s="0" t="n">
        <v>5728439.34</v>
      </c>
      <c r="O764" s="0" t="n">
        <v>5941984.68</v>
      </c>
      <c r="P764" s="0" t="n">
        <v>6859396.26</v>
      </c>
      <c r="Q764" s="0" t="n">
        <v>6109308.99</v>
      </c>
      <c r="S764" s="0" t="s">
        <v>303</v>
      </c>
    </row>
    <row r="765" customFormat="false" ht="14" hidden="false" customHeight="false" outlineLevel="0" collapsed="false">
      <c r="A765" s="0" t="str">
        <f aca="false">SUBSTITUTE(C765&amp;D765&amp;E765&amp;F765&amp;G765&amp;H765&amp;I765," ","")</f>
        <v>AgenteenlaEntidadCompradoraoBackOfficeAgenteprofesionalBellasartesyafinesHoraextradiurnaOroZona2NA</v>
      </c>
      <c r="B765" s="0" t="s">
        <v>1102</v>
      </c>
      <c r="C765" s="0" t="s">
        <v>196</v>
      </c>
      <c r="D765" s="0" t="s">
        <v>56</v>
      </c>
      <c r="E765" s="0" t="s">
        <v>60</v>
      </c>
      <c r="F765" s="0" t="s">
        <v>192</v>
      </c>
      <c r="G765" s="0" t="s">
        <v>54</v>
      </c>
      <c r="H765" s="0" t="s">
        <v>385</v>
      </c>
      <c r="I765" s="0" t="s">
        <v>35</v>
      </c>
      <c r="J765" s="0" t="s">
        <v>325</v>
      </c>
      <c r="K765" s="0" t="n">
        <v>25315.3334147536</v>
      </c>
      <c r="L765" s="0" t="n">
        <v>30201.3</v>
      </c>
      <c r="M765" s="0" t="n">
        <v>42811.8280499526</v>
      </c>
      <c r="N765" s="0" t="n">
        <v>23848.47</v>
      </c>
      <c r="O765" s="0" t="n">
        <v>24510.87</v>
      </c>
      <c r="P765" s="0" t="n">
        <v>33575.4</v>
      </c>
      <c r="Q765" s="0" t="n">
        <v>39562.875</v>
      </c>
      <c r="S765" s="0" t="s">
        <v>303</v>
      </c>
    </row>
    <row r="766" customFormat="false" ht="14" hidden="false" customHeight="false" outlineLevel="0" collapsed="false">
      <c r="A766" s="0" t="str">
        <f aca="false">SUBSTITUTE(C766&amp;D766&amp;E766&amp;F766&amp;G766&amp;H766&amp;I766," ","")</f>
        <v>AgenteenlaEntidadCompradoraoBackOfficeAgenteprofesionalBellasartesyafinesHoraextranocturna OroZona2NA</v>
      </c>
      <c r="B766" s="0" t="s">
        <v>1103</v>
      </c>
      <c r="C766" s="0" t="s">
        <v>196</v>
      </c>
      <c r="D766" s="0" t="s">
        <v>56</v>
      </c>
      <c r="E766" s="0" t="s">
        <v>60</v>
      </c>
      <c r="F766" s="0" t="s">
        <v>197</v>
      </c>
      <c r="G766" s="0" t="s">
        <v>54</v>
      </c>
      <c r="H766" s="0" t="s">
        <v>385</v>
      </c>
      <c r="I766" s="0" t="s">
        <v>35</v>
      </c>
      <c r="J766" s="0" t="s">
        <v>325</v>
      </c>
      <c r="K766" s="0" t="n">
        <v>34742.5364348924</v>
      </c>
      <c r="L766" s="0" t="n">
        <v>42281.82</v>
      </c>
      <c r="M766" s="0" t="n">
        <v>59936.5592699337</v>
      </c>
      <c r="N766" s="0" t="n">
        <v>33388.065</v>
      </c>
      <c r="O766" s="0" t="n">
        <v>34035.975</v>
      </c>
      <c r="P766" s="0" t="n">
        <v>42433.965</v>
      </c>
      <c r="Q766" s="0" t="n">
        <v>54911.925</v>
      </c>
      <c r="S766" s="0" t="s">
        <v>303</v>
      </c>
    </row>
    <row r="767" customFormat="false" ht="14" hidden="false" customHeight="false" outlineLevel="0" collapsed="false">
      <c r="A767" s="0" t="str">
        <f aca="false">SUBSTITUTE(C767&amp;D767&amp;E767&amp;F767&amp;G767&amp;H767&amp;I767," ","")</f>
        <v>AgenteenlaEntidadCompradoraoBackOfficeAgenteprofesionalBellasartesyafinesHoraextradominicalyfestivoOroZona2NA</v>
      </c>
      <c r="B767" s="0" t="s">
        <v>1104</v>
      </c>
      <c r="C767" s="0" t="s">
        <v>196</v>
      </c>
      <c r="D767" s="0" t="s">
        <v>56</v>
      </c>
      <c r="E767" s="0" t="s">
        <v>60</v>
      </c>
      <c r="F767" s="0" t="s">
        <v>194</v>
      </c>
      <c r="G767" s="0" t="s">
        <v>54</v>
      </c>
      <c r="H767" s="0" t="s">
        <v>385</v>
      </c>
      <c r="I767" s="0" t="s">
        <v>35</v>
      </c>
      <c r="J767" s="0" t="s">
        <v>325</v>
      </c>
      <c r="K767" s="0" t="n">
        <v>44169.7394550313</v>
      </c>
      <c r="L767" s="0" t="n">
        <v>48322.08</v>
      </c>
      <c r="M767" s="0" t="n">
        <v>68498.9248799242</v>
      </c>
      <c r="N767" s="0" t="n">
        <v>47697.975</v>
      </c>
      <c r="O767" s="0" t="n">
        <v>38799.045</v>
      </c>
      <c r="P767" s="0" t="n">
        <v>46862.73</v>
      </c>
      <c r="Q767" s="0" t="n">
        <v>61131.24</v>
      </c>
      <c r="S767" s="0" t="s">
        <v>303</v>
      </c>
    </row>
    <row r="768" customFormat="false" ht="14" hidden="false" customHeight="false" outlineLevel="0" collapsed="false">
      <c r="A768" s="0" t="str">
        <f aca="false">SUBSTITUTE(C768&amp;D768&amp;E768&amp;F768&amp;G768&amp;H768&amp;I768," ","")</f>
        <v>AgenteenlaEntidadCompradoraoBackOfficeAgenteprofesionalBellasartesyafinesServicio7x24OroZona2NA</v>
      </c>
      <c r="B768" s="0" t="s">
        <v>1105</v>
      </c>
      <c r="C768" s="0" t="s">
        <v>196</v>
      </c>
      <c r="D768" s="0" t="s">
        <v>56</v>
      </c>
      <c r="E768" s="0" t="s">
        <v>60</v>
      </c>
      <c r="F768" s="0" t="s">
        <v>55</v>
      </c>
      <c r="G768" s="0" t="s">
        <v>54</v>
      </c>
      <c r="H768" s="0" t="s">
        <v>385</v>
      </c>
      <c r="I768" s="0" t="s">
        <v>35</v>
      </c>
      <c r="J768" s="0" t="s">
        <v>305</v>
      </c>
      <c r="K768" s="0" t="n">
        <v>16257059.2812908</v>
      </c>
      <c r="L768" s="0" t="n">
        <v>19997468.91</v>
      </c>
      <c r="M768" s="0" t="n">
        <v>26467984.5736027</v>
      </c>
      <c r="N768" s="0" t="n">
        <v>21676587.705</v>
      </c>
      <c r="O768" s="0" t="n">
        <v>21881850.975</v>
      </c>
      <c r="P768" s="0" t="n">
        <v>34199604.36</v>
      </c>
      <c r="Q768" s="0" t="n">
        <v>25282572.21</v>
      </c>
      <c r="S768" s="0" t="s">
        <v>303</v>
      </c>
    </row>
    <row r="769" customFormat="false" ht="14" hidden="false" customHeight="false" outlineLevel="0" collapsed="false">
      <c r="A769" s="0" t="str">
        <f aca="false">SUBSTITUTE(C769&amp;D769&amp;E769&amp;F769&amp;G769&amp;H769&amp;I769," ","")</f>
        <v>AgenteenlaEntidadCompradoraoBackOfficeAgenteprofesionalBellasartesyafinesJornadaOrdinariaPlatinoZona2NA</v>
      </c>
      <c r="B769" s="0" t="s">
        <v>1106</v>
      </c>
      <c r="C769" s="0" t="s">
        <v>196</v>
      </c>
      <c r="D769" s="0" t="s">
        <v>56</v>
      </c>
      <c r="E769" s="0" t="s">
        <v>60</v>
      </c>
      <c r="F769" s="0" t="s">
        <v>53</v>
      </c>
      <c r="G769" s="0" t="s">
        <v>198</v>
      </c>
      <c r="H769" s="0" t="s">
        <v>385</v>
      </c>
      <c r="I769" s="0" t="s">
        <v>35</v>
      </c>
      <c r="J769" s="0" t="s">
        <v>36</v>
      </c>
      <c r="K769" s="0" t="n">
        <v>4944415.6571242</v>
      </c>
      <c r="L769" s="0" t="n">
        <v>5704813.395</v>
      </c>
      <c r="M769" s="0" t="n">
        <v>6769704.53349108</v>
      </c>
      <c r="N769" s="0" t="n">
        <v>5758749.315</v>
      </c>
      <c r="O769" s="0" t="n">
        <v>5941984.68</v>
      </c>
      <c r="P769" s="0" t="n">
        <v>7006910.67</v>
      </c>
      <c r="Q769" s="0" t="n">
        <v>6493120.11</v>
      </c>
      <c r="S769" s="0" t="s">
        <v>303</v>
      </c>
    </row>
    <row r="770" customFormat="false" ht="14" hidden="false" customHeight="false" outlineLevel="0" collapsed="false">
      <c r="A770" s="0" t="str">
        <f aca="false">SUBSTITUTE(C770&amp;D770&amp;E770&amp;F770&amp;G770&amp;H770&amp;I770," ","")</f>
        <v>AgenteenlaEntidadCompradoraoBackOfficeAgenteprofesionalBellasartesyafinesHoraextradiurnaPlatinoZona2NA</v>
      </c>
      <c r="B770" s="0" t="s">
        <v>1107</v>
      </c>
      <c r="C770" s="0" t="s">
        <v>196</v>
      </c>
      <c r="D770" s="0" t="s">
        <v>56</v>
      </c>
      <c r="E770" s="0" t="s">
        <v>60</v>
      </c>
      <c r="F770" s="0" t="s">
        <v>192</v>
      </c>
      <c r="G770" s="0" t="s">
        <v>198</v>
      </c>
      <c r="H770" s="0" t="s">
        <v>385</v>
      </c>
      <c r="I770" s="0" t="s">
        <v>35</v>
      </c>
      <c r="J770" s="0" t="s">
        <v>325</v>
      </c>
      <c r="K770" s="0" t="n">
        <v>25315.3334147536</v>
      </c>
      <c r="L770" s="0" t="n">
        <v>31089.33</v>
      </c>
      <c r="M770" s="0" t="n">
        <v>44073.5972232492</v>
      </c>
      <c r="N770" s="0" t="n">
        <v>23848.47</v>
      </c>
      <c r="O770" s="0" t="n">
        <v>24510.87</v>
      </c>
      <c r="P770" s="0" t="n">
        <v>34297.83</v>
      </c>
      <c r="Q770" s="0" t="n">
        <v>42047.91</v>
      </c>
      <c r="S770" s="0" t="s">
        <v>303</v>
      </c>
    </row>
    <row r="771" customFormat="false" ht="14" hidden="false" customHeight="false" outlineLevel="0" collapsed="false">
      <c r="A771" s="0" t="str">
        <f aca="false">SUBSTITUTE(C771&amp;D771&amp;E771&amp;F771&amp;G771&amp;H771&amp;I771," ","")</f>
        <v>AgenteenlaEntidadCompradoraoBackOfficeAgenteprofesionalBellasartesyafinesHoraextranocturna PlatinoZona2NA</v>
      </c>
      <c r="B771" s="0" t="s">
        <v>1108</v>
      </c>
      <c r="C771" s="0" t="s">
        <v>196</v>
      </c>
      <c r="D771" s="0" t="s">
        <v>56</v>
      </c>
      <c r="E771" s="0" t="s">
        <v>60</v>
      </c>
      <c r="F771" s="0" t="s">
        <v>197</v>
      </c>
      <c r="G771" s="0" t="s">
        <v>198</v>
      </c>
      <c r="H771" s="0" t="s">
        <v>385</v>
      </c>
      <c r="I771" s="0" t="s">
        <v>35</v>
      </c>
      <c r="J771" s="0" t="s">
        <v>325</v>
      </c>
      <c r="K771" s="0" t="n">
        <v>34742.5364348924</v>
      </c>
      <c r="L771" s="0" t="n">
        <v>43524.855</v>
      </c>
      <c r="M771" s="0" t="n">
        <v>61703.0361125489</v>
      </c>
      <c r="N771" s="0" t="n">
        <v>33388.065</v>
      </c>
      <c r="O771" s="0" t="n">
        <v>34035.975</v>
      </c>
      <c r="P771" s="0" t="n">
        <v>43346.835</v>
      </c>
      <c r="Q771" s="0" t="n">
        <v>58361.58</v>
      </c>
      <c r="S771" s="0" t="s">
        <v>303</v>
      </c>
    </row>
    <row r="772" customFormat="false" ht="14" hidden="false" customHeight="false" outlineLevel="0" collapsed="false">
      <c r="A772" s="0" t="str">
        <f aca="false">SUBSTITUTE(C772&amp;D772&amp;E772&amp;F772&amp;G772&amp;H772&amp;I772," ","")</f>
        <v>AgenteenlaEntidadCompradoraoBackOfficeAgenteprofesionalBellasartesyafinesHoraextradominicalyfestivoPlatinoZona2NA</v>
      </c>
      <c r="B772" s="0" t="s">
        <v>1109</v>
      </c>
      <c r="C772" s="0" t="s">
        <v>196</v>
      </c>
      <c r="D772" s="0" t="s">
        <v>56</v>
      </c>
      <c r="E772" s="0" t="s">
        <v>60</v>
      </c>
      <c r="F772" s="0" t="s">
        <v>194</v>
      </c>
      <c r="G772" s="0" t="s">
        <v>198</v>
      </c>
      <c r="H772" s="0" t="s">
        <v>385</v>
      </c>
      <c r="I772" s="0" t="s">
        <v>35</v>
      </c>
      <c r="J772" s="0" t="s">
        <v>325</v>
      </c>
      <c r="K772" s="0" t="n">
        <v>44169.7394550313</v>
      </c>
      <c r="L772" s="0" t="n">
        <v>49743.135</v>
      </c>
      <c r="M772" s="0" t="n">
        <v>70517.7555571987</v>
      </c>
      <c r="N772" s="0" t="n">
        <v>47697.975</v>
      </c>
      <c r="O772" s="0" t="n">
        <v>38799.045</v>
      </c>
      <c r="P772" s="0" t="n">
        <v>47870.82</v>
      </c>
      <c r="Q772" s="0" t="n">
        <v>64971.09</v>
      </c>
      <c r="S772" s="0" t="s">
        <v>303</v>
      </c>
    </row>
    <row r="773" customFormat="false" ht="14" hidden="false" customHeight="false" outlineLevel="0" collapsed="false">
      <c r="A773" s="0" t="str">
        <f aca="false">SUBSTITUTE(C773&amp;D773&amp;E773&amp;F773&amp;G773&amp;H773&amp;I773," ","")</f>
        <v>AgenteenlaEntidadCompradoraoBackOfficeAgenteprofesionalBellasartesyafinesServicio7x24PlatinoZona2NA</v>
      </c>
      <c r="B773" s="0" t="s">
        <v>1110</v>
      </c>
      <c r="C773" s="0" t="s">
        <v>196</v>
      </c>
      <c r="D773" s="0" t="s">
        <v>56</v>
      </c>
      <c r="E773" s="0" t="s">
        <v>60</v>
      </c>
      <c r="F773" s="0" t="s">
        <v>55</v>
      </c>
      <c r="G773" s="0" t="s">
        <v>198</v>
      </c>
      <c r="H773" s="0" t="s">
        <v>385</v>
      </c>
      <c r="I773" s="0" t="s">
        <v>35</v>
      </c>
      <c r="J773" s="0" t="s">
        <v>305</v>
      </c>
      <c r="K773" s="0" t="n">
        <v>16257059.2812908</v>
      </c>
      <c r="L773" s="0" t="n">
        <v>25491318.255</v>
      </c>
      <c r="M773" s="0" t="n">
        <v>27248060.7473016</v>
      </c>
      <c r="N773" s="0" t="n">
        <v>21778618.005</v>
      </c>
      <c r="O773" s="0" t="n">
        <v>21881850.975</v>
      </c>
      <c r="P773" s="0" t="n">
        <v>34935079.5</v>
      </c>
      <c r="Q773" s="0" t="n">
        <v>26870922.54</v>
      </c>
      <c r="S773" s="0" t="s">
        <v>303</v>
      </c>
    </row>
    <row r="774" customFormat="false" ht="14" hidden="false" customHeight="false" outlineLevel="0" collapsed="false">
      <c r="A774" s="0" t="str">
        <f aca="false">SUBSTITUTE(C774&amp;D774&amp;E774&amp;F774&amp;G774&amp;H774&amp;I774," ","")</f>
        <v>AgenteenlaEntidadCompradoraoBackOfficeAgenteprofesionalBellasartesyafinesJornadaOrdinariaPlataZona3NA</v>
      </c>
      <c r="B774" s="0" t="s">
        <v>1111</v>
      </c>
      <c r="C774" s="0" t="s">
        <v>196</v>
      </c>
      <c r="D774" s="0" t="s">
        <v>56</v>
      </c>
      <c r="E774" s="0" t="s">
        <v>60</v>
      </c>
      <c r="F774" s="0" t="s">
        <v>53</v>
      </c>
      <c r="G774" s="0" t="s">
        <v>195</v>
      </c>
      <c r="H774" s="0" t="s">
        <v>390</v>
      </c>
      <c r="I774" s="0" t="s">
        <v>35</v>
      </c>
      <c r="J774" s="0" t="s">
        <v>36</v>
      </c>
      <c r="K774" s="0" t="n">
        <v>4944415.6571242</v>
      </c>
      <c r="L774" s="0" t="n">
        <v>5538653.46</v>
      </c>
      <c r="M774" s="0" t="n">
        <v>6392877.11720991</v>
      </c>
      <c r="N774" s="0" t="n">
        <v>5723116.335</v>
      </c>
      <c r="O774" s="0" t="n">
        <v>5941984.68</v>
      </c>
      <c r="P774" s="0" t="n">
        <v>6749573.445</v>
      </c>
      <c r="Q774" s="0" t="n">
        <v>5849963.865</v>
      </c>
      <c r="S774" s="0" t="s">
        <v>303</v>
      </c>
    </row>
    <row r="775" customFormat="false" ht="14" hidden="false" customHeight="false" outlineLevel="0" collapsed="false">
      <c r="A775" s="0" t="str">
        <f aca="false">SUBSTITUTE(C775&amp;D775&amp;E775&amp;F775&amp;G775&amp;H775&amp;I775," ","")</f>
        <v>AgenteenlaEntidadCompradoraoBackOfficeAgenteprofesionalBellasartesyafinesHoraextradiurnaPlataZona3NA</v>
      </c>
      <c r="B775" s="0" t="s">
        <v>1112</v>
      </c>
      <c r="C775" s="0" t="s">
        <v>196</v>
      </c>
      <c r="D775" s="0" t="s">
        <v>56</v>
      </c>
      <c r="E775" s="0" t="s">
        <v>60</v>
      </c>
      <c r="F775" s="0" t="s">
        <v>192</v>
      </c>
      <c r="G775" s="0" t="s">
        <v>195</v>
      </c>
      <c r="H775" s="0" t="s">
        <v>390</v>
      </c>
      <c r="I775" s="0" t="s">
        <v>35</v>
      </c>
      <c r="J775" s="0" t="s">
        <v>325</v>
      </c>
      <c r="K775" s="0" t="n">
        <v>25315.3334147536</v>
      </c>
      <c r="L775" s="0" t="n">
        <v>30183.705</v>
      </c>
      <c r="M775" s="0" t="n">
        <v>41620.2937318354</v>
      </c>
      <c r="N775" s="0" t="n">
        <v>23848.47</v>
      </c>
      <c r="O775" s="0" t="n">
        <v>24510.87</v>
      </c>
      <c r="P775" s="0" t="n">
        <v>33038.235</v>
      </c>
      <c r="Q775" s="0" t="n">
        <v>37883.07</v>
      </c>
      <c r="S775" s="0" t="s">
        <v>303</v>
      </c>
    </row>
    <row r="776" customFormat="false" ht="14" hidden="false" customHeight="false" outlineLevel="0" collapsed="false">
      <c r="A776" s="0" t="str">
        <f aca="false">SUBSTITUTE(C776&amp;D776&amp;E776&amp;F776&amp;G776&amp;H776&amp;I776," ","")</f>
        <v>AgenteenlaEntidadCompradoraoBackOfficeAgenteprofesionalBellasartesyafinesHoraextranocturna PlataZona3NA</v>
      </c>
      <c r="B776" s="0" t="s">
        <v>1113</v>
      </c>
      <c r="C776" s="0" t="s">
        <v>196</v>
      </c>
      <c r="D776" s="0" t="s">
        <v>56</v>
      </c>
      <c r="E776" s="0" t="s">
        <v>60</v>
      </c>
      <c r="F776" s="0" t="s">
        <v>197</v>
      </c>
      <c r="G776" s="0" t="s">
        <v>195</v>
      </c>
      <c r="H776" s="0" t="s">
        <v>390</v>
      </c>
      <c r="I776" s="0" t="s">
        <v>35</v>
      </c>
      <c r="J776" s="0" t="s">
        <v>325</v>
      </c>
      <c r="K776" s="0" t="n">
        <v>34742.5364348924</v>
      </c>
      <c r="L776" s="0" t="n">
        <v>42256.98</v>
      </c>
      <c r="M776" s="0" t="n">
        <v>58268.4112245695</v>
      </c>
      <c r="N776" s="0" t="n">
        <v>33388.065</v>
      </c>
      <c r="O776" s="0" t="n">
        <v>34035.975</v>
      </c>
      <c r="P776" s="0" t="n">
        <v>41755.005</v>
      </c>
      <c r="Q776" s="0" t="n">
        <v>52580.07</v>
      </c>
      <c r="S776" s="0" t="s">
        <v>303</v>
      </c>
    </row>
    <row r="777" customFormat="false" ht="14" hidden="false" customHeight="false" outlineLevel="0" collapsed="false">
      <c r="A777" s="0" t="str">
        <f aca="false">SUBSTITUTE(C777&amp;D777&amp;E777&amp;F777&amp;G777&amp;H777&amp;I777," ","")</f>
        <v>AgenteenlaEntidadCompradoraoBackOfficeAgenteprofesionalBellasartesyafinesHoraextradominicalyfestivoPlataZona3NA</v>
      </c>
      <c r="B777" s="0" t="s">
        <v>1114</v>
      </c>
      <c r="C777" s="0" t="s">
        <v>196</v>
      </c>
      <c r="D777" s="0" t="s">
        <v>56</v>
      </c>
      <c r="E777" s="0" t="s">
        <v>60</v>
      </c>
      <c r="F777" s="0" t="s">
        <v>194</v>
      </c>
      <c r="G777" s="0" t="s">
        <v>195</v>
      </c>
      <c r="H777" s="0" t="s">
        <v>390</v>
      </c>
      <c r="I777" s="0" t="s">
        <v>35</v>
      </c>
      <c r="J777" s="0" t="s">
        <v>325</v>
      </c>
      <c r="K777" s="0" t="n">
        <v>44169.7394550313</v>
      </c>
      <c r="L777" s="0" t="n">
        <v>48294.135</v>
      </c>
      <c r="M777" s="0" t="n">
        <v>66592.4699709366</v>
      </c>
      <c r="N777" s="0" t="n">
        <v>47697.975</v>
      </c>
      <c r="O777" s="0" t="n">
        <v>38799.045</v>
      </c>
      <c r="P777" s="0" t="n">
        <v>46112.355</v>
      </c>
      <c r="Q777" s="0" t="n">
        <v>58535.46</v>
      </c>
      <c r="S777" s="0" t="s">
        <v>303</v>
      </c>
    </row>
    <row r="778" customFormat="false" ht="14" hidden="false" customHeight="false" outlineLevel="0" collapsed="false">
      <c r="A778" s="0" t="str">
        <f aca="false">SUBSTITUTE(C778&amp;D778&amp;E778&amp;F778&amp;G778&amp;H778&amp;I778," ","")</f>
        <v>AgenteenlaEntidadCompradoraoBackOfficeAgenteprofesionalBellasartesyafinesServicio7x24PlataZona3NA</v>
      </c>
      <c r="B778" s="0" t="s">
        <v>1115</v>
      </c>
      <c r="C778" s="0" t="s">
        <v>196</v>
      </c>
      <c r="D778" s="0" t="s">
        <v>56</v>
      </c>
      <c r="E778" s="0" t="s">
        <v>60</v>
      </c>
      <c r="F778" s="0" t="s">
        <v>55</v>
      </c>
      <c r="G778" s="0" t="s">
        <v>195</v>
      </c>
      <c r="H778" s="0" t="s">
        <v>390</v>
      </c>
      <c r="I778" s="0" t="s">
        <v>35</v>
      </c>
      <c r="J778" s="0" t="s">
        <v>305</v>
      </c>
      <c r="K778" s="0" t="n">
        <v>16257059.2812908</v>
      </c>
      <c r="L778" s="0" t="n">
        <v>24748851.69</v>
      </c>
      <c r="M778" s="0" t="n">
        <v>25731330.3967699</v>
      </c>
      <c r="N778" s="0" t="n">
        <v>21660365.115</v>
      </c>
      <c r="O778" s="0" t="n">
        <v>21881850.975</v>
      </c>
      <c r="P778" s="0" t="n">
        <v>33652048.995</v>
      </c>
      <c r="Q778" s="0" t="n">
        <v>24209306.19</v>
      </c>
      <c r="S778" s="0" t="s">
        <v>303</v>
      </c>
    </row>
    <row r="779" customFormat="false" ht="14" hidden="false" customHeight="false" outlineLevel="0" collapsed="false">
      <c r="A779" s="0" t="str">
        <f aca="false">SUBSTITUTE(C779&amp;D779&amp;E779&amp;F779&amp;G779&amp;H779&amp;I779," ","")</f>
        <v>AgenteenlaEntidadCompradoraoBackOfficeAgenteprofesionalBellasartesyafinesJornadaOrdinariaOroZona3NA</v>
      </c>
      <c r="B779" s="0" t="s">
        <v>1116</v>
      </c>
      <c r="C779" s="0" t="s">
        <v>196</v>
      </c>
      <c r="D779" s="0" t="s">
        <v>56</v>
      </c>
      <c r="E779" s="0" t="s">
        <v>60</v>
      </c>
      <c r="F779" s="0" t="s">
        <v>53</v>
      </c>
      <c r="G779" s="0" t="s">
        <v>54</v>
      </c>
      <c r="H779" s="0" t="s">
        <v>390</v>
      </c>
      <c r="I779" s="0" t="s">
        <v>35</v>
      </c>
      <c r="J779" s="0" t="s">
        <v>36</v>
      </c>
      <c r="K779" s="0" t="n">
        <v>4944415.6571242</v>
      </c>
      <c r="L779" s="0" t="n">
        <v>5649426.405</v>
      </c>
      <c r="M779" s="0" t="n">
        <v>6575896.78847272</v>
      </c>
      <c r="N779" s="0" t="n">
        <v>5745637.935</v>
      </c>
      <c r="O779" s="0" t="n">
        <v>5941984.68</v>
      </c>
      <c r="P779" s="0" t="n">
        <v>6891669.63</v>
      </c>
      <c r="Q779" s="0" t="n">
        <v>6109308.99</v>
      </c>
      <c r="S779" s="0" t="s">
        <v>303</v>
      </c>
    </row>
    <row r="780" customFormat="false" ht="14" hidden="false" customHeight="false" outlineLevel="0" collapsed="false">
      <c r="A780" s="0" t="str">
        <f aca="false">SUBSTITUTE(C780&amp;D780&amp;E780&amp;F780&amp;G780&amp;H780&amp;I780," ","")</f>
        <v>AgenteenlaEntidadCompradoraoBackOfficeAgenteprofesionalBellasartesyafinesHoraextradiurnaOroZona3NA</v>
      </c>
      <c r="B780" s="0" t="s">
        <v>1117</v>
      </c>
      <c r="C780" s="0" t="s">
        <v>196</v>
      </c>
      <c r="D780" s="0" t="s">
        <v>56</v>
      </c>
      <c r="E780" s="0" t="s">
        <v>60</v>
      </c>
      <c r="F780" s="0" t="s">
        <v>192</v>
      </c>
      <c r="G780" s="0" t="s">
        <v>54</v>
      </c>
      <c r="H780" s="0" t="s">
        <v>390</v>
      </c>
      <c r="I780" s="0" t="s">
        <v>35</v>
      </c>
      <c r="J780" s="0" t="s">
        <v>325</v>
      </c>
      <c r="K780" s="0" t="n">
        <v>25315.3334147536</v>
      </c>
      <c r="L780" s="0" t="n">
        <v>30788.145</v>
      </c>
      <c r="M780" s="0" t="n">
        <v>42811.8280499526</v>
      </c>
      <c r="N780" s="0" t="n">
        <v>23848.47</v>
      </c>
      <c r="O780" s="0" t="n">
        <v>24510.87</v>
      </c>
      <c r="P780" s="0" t="n">
        <v>33733.755</v>
      </c>
      <c r="Q780" s="0" t="n">
        <v>39562.875</v>
      </c>
      <c r="S780" s="0" t="s">
        <v>303</v>
      </c>
    </row>
    <row r="781" customFormat="false" ht="14" hidden="false" customHeight="false" outlineLevel="0" collapsed="false">
      <c r="A781" s="0" t="str">
        <f aca="false">SUBSTITUTE(C781&amp;D781&amp;E781&amp;F781&amp;G781&amp;H781&amp;I781," ","")</f>
        <v>AgenteenlaEntidadCompradoraoBackOfficeAgenteprofesionalBellasartesyafinesHoraextranocturna OroZona3NA</v>
      </c>
      <c r="B781" s="0" t="s">
        <v>1118</v>
      </c>
      <c r="C781" s="0" t="s">
        <v>196</v>
      </c>
      <c r="D781" s="0" t="s">
        <v>56</v>
      </c>
      <c r="E781" s="0" t="s">
        <v>60</v>
      </c>
      <c r="F781" s="0" t="s">
        <v>197</v>
      </c>
      <c r="G781" s="0" t="s">
        <v>54</v>
      </c>
      <c r="H781" s="0" t="s">
        <v>390</v>
      </c>
      <c r="I781" s="0" t="s">
        <v>35</v>
      </c>
      <c r="J781" s="0" t="s">
        <v>325</v>
      </c>
      <c r="K781" s="0" t="n">
        <v>34742.5364348924</v>
      </c>
      <c r="L781" s="0" t="n">
        <v>43103.61</v>
      </c>
      <c r="M781" s="0" t="n">
        <v>59936.5592699337</v>
      </c>
      <c r="N781" s="0" t="n">
        <v>33388.065</v>
      </c>
      <c r="O781" s="0" t="n">
        <v>34035.975</v>
      </c>
      <c r="P781" s="0" t="n">
        <v>42633.72</v>
      </c>
      <c r="Q781" s="0" t="n">
        <v>54911.925</v>
      </c>
      <c r="S781" s="0" t="s">
        <v>303</v>
      </c>
    </row>
    <row r="782" customFormat="false" ht="14" hidden="false" customHeight="false" outlineLevel="0" collapsed="false">
      <c r="A782" s="0" t="str">
        <f aca="false">SUBSTITUTE(C782&amp;D782&amp;E782&amp;F782&amp;G782&amp;H782&amp;I782," ","")</f>
        <v>AgenteenlaEntidadCompradoraoBackOfficeAgenteprofesionalBellasartesyafinesHoraextradominicalyfestivoOroZona3NA</v>
      </c>
      <c r="B782" s="0" t="s">
        <v>1119</v>
      </c>
      <c r="C782" s="0" t="s">
        <v>196</v>
      </c>
      <c r="D782" s="0" t="s">
        <v>56</v>
      </c>
      <c r="E782" s="0" t="s">
        <v>60</v>
      </c>
      <c r="F782" s="0" t="s">
        <v>194</v>
      </c>
      <c r="G782" s="0" t="s">
        <v>54</v>
      </c>
      <c r="H782" s="0" t="s">
        <v>390</v>
      </c>
      <c r="I782" s="0" t="s">
        <v>35</v>
      </c>
      <c r="J782" s="0" t="s">
        <v>325</v>
      </c>
      <c r="K782" s="0" t="n">
        <v>44169.7394550313</v>
      </c>
      <c r="L782" s="0" t="n">
        <v>49260.825</v>
      </c>
      <c r="M782" s="0" t="n">
        <v>68498.9248799242</v>
      </c>
      <c r="N782" s="0" t="n">
        <v>47697.975</v>
      </c>
      <c r="O782" s="0" t="n">
        <v>38799.045</v>
      </c>
      <c r="P782" s="0" t="n">
        <v>47083.185</v>
      </c>
      <c r="Q782" s="0" t="n">
        <v>61131.24</v>
      </c>
      <c r="S782" s="0" t="s">
        <v>303</v>
      </c>
    </row>
    <row r="783" customFormat="false" ht="14" hidden="false" customHeight="false" outlineLevel="0" collapsed="false">
      <c r="A783" s="0" t="str">
        <f aca="false">SUBSTITUTE(C783&amp;D783&amp;E783&amp;F783&amp;G783&amp;H783&amp;I783," ","")</f>
        <v>AgenteenlaEntidadCompradoraoBackOfficeAgenteprofesionalBellasartesyafinesServicio7x24OroZona3NA</v>
      </c>
      <c r="B783" s="0" t="s">
        <v>1120</v>
      </c>
      <c r="C783" s="0" t="s">
        <v>196</v>
      </c>
      <c r="D783" s="0" t="s">
        <v>56</v>
      </c>
      <c r="E783" s="0" t="s">
        <v>60</v>
      </c>
      <c r="F783" s="0" t="s">
        <v>55</v>
      </c>
      <c r="G783" s="0" t="s">
        <v>54</v>
      </c>
      <c r="H783" s="0" t="s">
        <v>390</v>
      </c>
      <c r="I783" s="0" t="s">
        <v>35</v>
      </c>
      <c r="J783" s="0" t="s">
        <v>305</v>
      </c>
      <c r="K783" s="0" t="n">
        <v>16257059.2812908</v>
      </c>
      <c r="L783" s="0" t="n">
        <v>20385768.825</v>
      </c>
      <c r="M783" s="0" t="n">
        <v>26467984.5736027</v>
      </c>
      <c r="N783" s="0" t="n">
        <v>21728999.07</v>
      </c>
      <c r="O783" s="0" t="n">
        <v>21881850.975</v>
      </c>
      <c r="P783" s="0" t="n">
        <v>34360512.705</v>
      </c>
      <c r="Q783" s="0" t="n">
        <v>25282572.21</v>
      </c>
      <c r="S783" s="0" t="s">
        <v>303</v>
      </c>
    </row>
    <row r="784" customFormat="false" ht="14" hidden="false" customHeight="false" outlineLevel="0" collapsed="false">
      <c r="A784" s="0" t="str">
        <f aca="false">SUBSTITUTE(C784&amp;D784&amp;E784&amp;F784&amp;G784&amp;H784&amp;I784," ","")</f>
        <v>AgenteenlaEntidadCompradoraoBackOfficeAgenteprofesionalBellasartesyafinesJornadaOrdinariaPlatinoZona3NA</v>
      </c>
      <c r="B784" s="0" t="s">
        <v>1121</v>
      </c>
      <c r="C784" s="0" t="s">
        <v>196</v>
      </c>
      <c r="D784" s="0" t="s">
        <v>56</v>
      </c>
      <c r="E784" s="0" t="s">
        <v>60</v>
      </c>
      <c r="F784" s="0" t="s">
        <v>53</v>
      </c>
      <c r="G784" s="0" t="s">
        <v>198</v>
      </c>
      <c r="H784" s="0" t="s">
        <v>390</v>
      </c>
      <c r="I784" s="0" t="s">
        <v>35</v>
      </c>
      <c r="J784" s="0" t="s">
        <v>36</v>
      </c>
      <c r="K784" s="0" t="n">
        <v>4944415.6571242</v>
      </c>
      <c r="L784" s="0" t="n">
        <v>5815586.34</v>
      </c>
      <c r="M784" s="0" t="n">
        <v>6769704.53349108</v>
      </c>
      <c r="N784" s="0" t="n">
        <v>5768159.535</v>
      </c>
      <c r="O784" s="0" t="n">
        <v>5941984.68</v>
      </c>
      <c r="P784" s="0" t="n">
        <v>7039877.49</v>
      </c>
      <c r="Q784" s="0" t="n">
        <v>6493120.11</v>
      </c>
      <c r="S784" s="0" t="s">
        <v>303</v>
      </c>
    </row>
    <row r="785" customFormat="false" ht="14" hidden="false" customHeight="false" outlineLevel="0" collapsed="false">
      <c r="A785" s="0" t="str">
        <f aca="false">SUBSTITUTE(C785&amp;D785&amp;E785&amp;F785&amp;G785&amp;H785&amp;I785," ","")</f>
        <v>AgenteenlaEntidadCompradoraoBackOfficeAgenteprofesionalBellasartesyafinesHoraextradiurnaPlatinoZona3NA</v>
      </c>
      <c r="B785" s="0" t="s">
        <v>1122</v>
      </c>
      <c r="C785" s="0" t="s">
        <v>196</v>
      </c>
      <c r="D785" s="0" t="s">
        <v>56</v>
      </c>
      <c r="E785" s="0" t="s">
        <v>60</v>
      </c>
      <c r="F785" s="0" t="s">
        <v>192</v>
      </c>
      <c r="G785" s="0" t="s">
        <v>198</v>
      </c>
      <c r="H785" s="0" t="s">
        <v>390</v>
      </c>
      <c r="I785" s="0" t="s">
        <v>35</v>
      </c>
      <c r="J785" s="0" t="s">
        <v>325</v>
      </c>
      <c r="K785" s="0" t="n">
        <v>25315.3334147536</v>
      </c>
      <c r="L785" s="0" t="n">
        <v>31693.77</v>
      </c>
      <c r="M785" s="0" t="n">
        <v>44073.5972232492</v>
      </c>
      <c r="N785" s="0" t="n">
        <v>23848.47</v>
      </c>
      <c r="O785" s="0" t="n">
        <v>24510.87</v>
      </c>
      <c r="P785" s="0" t="n">
        <v>34459.29</v>
      </c>
      <c r="Q785" s="0" t="n">
        <v>42047.91</v>
      </c>
      <c r="S785" s="0" t="s">
        <v>303</v>
      </c>
    </row>
    <row r="786" customFormat="false" ht="14" hidden="false" customHeight="false" outlineLevel="0" collapsed="false">
      <c r="A786" s="0" t="str">
        <f aca="false">SUBSTITUTE(C786&amp;D786&amp;E786&amp;F786&amp;G786&amp;H786&amp;I786," ","")</f>
        <v>AgenteenlaEntidadCompradoraoBackOfficeAgenteprofesionalBellasartesyafinesHoraextranocturna PlatinoZona3NA</v>
      </c>
      <c r="B786" s="0" t="s">
        <v>1123</v>
      </c>
      <c r="C786" s="0" t="s">
        <v>196</v>
      </c>
      <c r="D786" s="0" t="s">
        <v>56</v>
      </c>
      <c r="E786" s="0" t="s">
        <v>60</v>
      </c>
      <c r="F786" s="0" t="s">
        <v>197</v>
      </c>
      <c r="G786" s="0" t="s">
        <v>198</v>
      </c>
      <c r="H786" s="0" t="s">
        <v>390</v>
      </c>
      <c r="I786" s="0" t="s">
        <v>35</v>
      </c>
      <c r="J786" s="0" t="s">
        <v>325</v>
      </c>
      <c r="K786" s="0" t="n">
        <v>34742.5364348924</v>
      </c>
      <c r="L786" s="0" t="n">
        <v>44370.45</v>
      </c>
      <c r="M786" s="0" t="n">
        <v>61703.0361125489</v>
      </c>
      <c r="N786" s="0" t="n">
        <v>33388.065</v>
      </c>
      <c r="O786" s="0" t="n">
        <v>34035.975</v>
      </c>
      <c r="P786" s="0" t="n">
        <v>43550.73</v>
      </c>
      <c r="Q786" s="0" t="n">
        <v>58361.58</v>
      </c>
      <c r="S786" s="0" t="s">
        <v>303</v>
      </c>
    </row>
    <row r="787" customFormat="false" ht="14" hidden="false" customHeight="false" outlineLevel="0" collapsed="false">
      <c r="A787" s="0" t="str">
        <f aca="false">SUBSTITUTE(C787&amp;D787&amp;E787&amp;F787&amp;G787&amp;H787&amp;I787," ","")</f>
        <v>AgenteenlaEntidadCompradoraoBackOfficeAgenteprofesionalBellasartesyafinesHoraextradominicalyfestivoPlatinoZona3NA</v>
      </c>
      <c r="B787" s="0" t="s">
        <v>1124</v>
      </c>
      <c r="C787" s="0" t="s">
        <v>196</v>
      </c>
      <c r="D787" s="0" t="s">
        <v>56</v>
      </c>
      <c r="E787" s="0" t="s">
        <v>60</v>
      </c>
      <c r="F787" s="0" t="s">
        <v>194</v>
      </c>
      <c r="G787" s="0" t="s">
        <v>198</v>
      </c>
      <c r="H787" s="0" t="s">
        <v>390</v>
      </c>
      <c r="I787" s="0" t="s">
        <v>35</v>
      </c>
      <c r="J787" s="0" t="s">
        <v>325</v>
      </c>
      <c r="K787" s="0" t="n">
        <v>44169.7394550313</v>
      </c>
      <c r="L787" s="0" t="n">
        <v>50709.825</v>
      </c>
      <c r="M787" s="0" t="n">
        <v>70517.7555571987</v>
      </c>
      <c r="N787" s="0" t="n">
        <v>47697.975</v>
      </c>
      <c r="O787" s="0" t="n">
        <v>38799.045</v>
      </c>
      <c r="P787" s="0" t="n">
        <v>48095.415</v>
      </c>
      <c r="Q787" s="0" t="n">
        <v>64971.09</v>
      </c>
      <c r="S787" s="0" t="s">
        <v>303</v>
      </c>
    </row>
    <row r="788" customFormat="false" ht="14" hidden="false" customHeight="false" outlineLevel="0" collapsed="false">
      <c r="A788" s="0" t="str">
        <f aca="false">SUBSTITUTE(C788&amp;D788&amp;E788&amp;F788&amp;G788&amp;H788&amp;I788," ","")</f>
        <v>AgenteenlaEntidadCompradoraoBackOfficeAgenteprofesionalBellasartesyafinesServicio7x24PlatinoZona3NA</v>
      </c>
      <c r="B788" s="0" t="s">
        <v>1125</v>
      </c>
      <c r="C788" s="0" t="s">
        <v>196</v>
      </c>
      <c r="D788" s="0" t="s">
        <v>56</v>
      </c>
      <c r="E788" s="0" t="s">
        <v>60</v>
      </c>
      <c r="F788" s="0" t="s">
        <v>55</v>
      </c>
      <c r="G788" s="0" t="s">
        <v>198</v>
      </c>
      <c r="H788" s="0" t="s">
        <v>390</v>
      </c>
      <c r="I788" s="0" t="s">
        <v>35</v>
      </c>
      <c r="J788" s="0" t="s">
        <v>305</v>
      </c>
      <c r="K788" s="0" t="n">
        <v>16257059.2812908</v>
      </c>
      <c r="L788" s="0" t="n">
        <v>25986294.585</v>
      </c>
      <c r="M788" s="0" t="n">
        <v>27248060.7473016</v>
      </c>
      <c r="N788" s="0" t="n">
        <v>21797634.06</v>
      </c>
      <c r="O788" s="0" t="n">
        <v>21881850.975</v>
      </c>
      <c r="P788" s="0" t="n">
        <v>35099448.885</v>
      </c>
      <c r="Q788" s="0" t="n">
        <v>26870922.54</v>
      </c>
      <c r="S788" s="0" t="s">
        <v>303</v>
      </c>
    </row>
    <row r="789" customFormat="false" ht="14" hidden="false" customHeight="false" outlineLevel="0" collapsed="false">
      <c r="A789" s="0" t="str">
        <f aca="false">SUBSTITUTE(C789&amp;D789&amp;E789&amp;F789&amp;G789&amp;H789&amp;I789," ","")</f>
        <v>AgenteenlaEntidadCompradoraoBackOfficeAgenteprofesionalMatemáticas,cienciasnaturalesyafinesJornadaOrdinariaPlataZona1NA</v>
      </c>
      <c r="B789" s="0" t="s">
        <v>1126</v>
      </c>
      <c r="C789" s="0" t="s">
        <v>196</v>
      </c>
      <c r="D789" s="0" t="s">
        <v>56</v>
      </c>
      <c r="E789" s="0" t="s">
        <v>673</v>
      </c>
      <c r="F789" s="0" t="s">
        <v>53</v>
      </c>
      <c r="G789" s="0" t="s">
        <v>195</v>
      </c>
      <c r="H789" s="0" t="s">
        <v>379</v>
      </c>
      <c r="I789" s="0" t="s">
        <v>35</v>
      </c>
      <c r="J789" s="0" t="s">
        <v>36</v>
      </c>
      <c r="K789" s="0" t="n">
        <v>4944415.6571242</v>
      </c>
      <c r="L789" s="0" t="n">
        <v>5274907.515</v>
      </c>
      <c r="M789" s="0" t="n">
        <v>6392877.11720991</v>
      </c>
      <c r="N789" s="0" t="n">
        <v>5682167.595</v>
      </c>
      <c r="O789" s="0" t="n">
        <v>5941984.68</v>
      </c>
      <c r="P789" s="0" t="n">
        <v>6321577.14</v>
      </c>
      <c r="Q789" s="0" t="n">
        <v>5849963.865</v>
      </c>
      <c r="S789" s="0" t="s">
        <v>303</v>
      </c>
    </row>
    <row r="790" customFormat="false" ht="14" hidden="false" customHeight="false" outlineLevel="0" collapsed="false">
      <c r="A790" s="0" t="str">
        <f aca="false">SUBSTITUTE(C790&amp;D790&amp;E790&amp;F790&amp;G790&amp;H790&amp;I790," ","")</f>
        <v>AgenteenlaEntidadCompradoraoBackOfficeAgenteprofesionalMatemáticas,cienciasnaturalesyafinesHoraextradiurnaPlataZona1NA</v>
      </c>
      <c r="B790" s="0" t="s">
        <v>1127</v>
      </c>
      <c r="C790" s="0" t="s">
        <v>196</v>
      </c>
      <c r="D790" s="0" t="s">
        <v>56</v>
      </c>
      <c r="E790" s="0" t="s">
        <v>673</v>
      </c>
      <c r="F790" s="0" t="s">
        <v>192</v>
      </c>
      <c r="G790" s="0" t="s">
        <v>195</v>
      </c>
      <c r="H790" s="0" t="s">
        <v>379</v>
      </c>
      <c r="I790" s="0" t="s">
        <v>35</v>
      </c>
      <c r="J790" s="0" t="s">
        <v>325</v>
      </c>
      <c r="K790" s="0" t="n">
        <v>25315.3334147536</v>
      </c>
      <c r="L790" s="0" t="n">
        <v>28746.09</v>
      </c>
      <c r="M790" s="0" t="n">
        <v>41620.2937318354</v>
      </c>
      <c r="N790" s="0" t="n">
        <v>23848.47</v>
      </c>
      <c r="O790" s="0" t="n">
        <v>24510.87</v>
      </c>
      <c r="P790" s="0" t="n">
        <v>30943.395</v>
      </c>
      <c r="Q790" s="0" t="n">
        <v>37883.07</v>
      </c>
      <c r="S790" s="0" t="s">
        <v>303</v>
      </c>
    </row>
    <row r="791" customFormat="false" ht="14" hidden="false" customHeight="false" outlineLevel="0" collapsed="false">
      <c r="A791" s="0" t="str">
        <f aca="false">SUBSTITUTE(C791&amp;D791&amp;E791&amp;F791&amp;G791&amp;H791&amp;I791," ","")</f>
        <v>AgenteenlaEntidadCompradoraoBackOfficeAgenteprofesionalMatemáticas,cienciasnaturalesyafinesHoraextranocturna PlataZona1NA</v>
      </c>
      <c r="B791" s="0" t="s">
        <v>1128</v>
      </c>
      <c r="C791" s="0" t="s">
        <v>196</v>
      </c>
      <c r="D791" s="0" t="s">
        <v>56</v>
      </c>
      <c r="E791" s="0" t="s">
        <v>673</v>
      </c>
      <c r="F791" s="0" t="s">
        <v>197</v>
      </c>
      <c r="G791" s="0" t="s">
        <v>195</v>
      </c>
      <c r="H791" s="0" t="s">
        <v>379</v>
      </c>
      <c r="I791" s="0" t="s">
        <v>35</v>
      </c>
      <c r="J791" s="0" t="s">
        <v>325</v>
      </c>
      <c r="K791" s="0" t="n">
        <v>34742.5364348924</v>
      </c>
      <c r="L791" s="0" t="n">
        <v>40244.94</v>
      </c>
      <c r="M791" s="0" t="n">
        <v>58268.4112245695</v>
      </c>
      <c r="N791" s="0" t="n">
        <v>33388.065</v>
      </c>
      <c r="O791" s="0" t="n">
        <v>34035.975</v>
      </c>
      <c r="P791" s="0" t="n">
        <v>39107.475</v>
      </c>
      <c r="Q791" s="0" t="n">
        <v>52580.07</v>
      </c>
      <c r="S791" s="0" t="s">
        <v>303</v>
      </c>
    </row>
    <row r="792" customFormat="false" ht="14" hidden="false" customHeight="false" outlineLevel="0" collapsed="false">
      <c r="A792" s="0" t="str">
        <f aca="false">SUBSTITUTE(C792&amp;D792&amp;E792&amp;F792&amp;G792&amp;H792&amp;I792," ","")</f>
        <v>AgenteenlaEntidadCompradoraoBackOfficeAgenteprofesionalMatemáticas,cienciasnaturalesyafinesHoraextradominicalyfestivoPlataZona1NA</v>
      </c>
      <c r="B792" s="0" t="s">
        <v>1129</v>
      </c>
      <c r="C792" s="0" t="s">
        <v>196</v>
      </c>
      <c r="D792" s="0" t="s">
        <v>56</v>
      </c>
      <c r="E792" s="0" t="s">
        <v>673</v>
      </c>
      <c r="F792" s="0" t="s">
        <v>194</v>
      </c>
      <c r="G792" s="0" t="s">
        <v>195</v>
      </c>
      <c r="H792" s="0" t="s">
        <v>379</v>
      </c>
      <c r="I792" s="0" t="s">
        <v>35</v>
      </c>
      <c r="J792" s="0" t="s">
        <v>325</v>
      </c>
      <c r="K792" s="0" t="n">
        <v>44169.7394550313</v>
      </c>
      <c r="L792" s="0" t="n">
        <v>45994.365</v>
      </c>
      <c r="M792" s="0" t="n">
        <v>66592.4699709366</v>
      </c>
      <c r="N792" s="0" t="n">
        <v>47697.975</v>
      </c>
      <c r="O792" s="0" t="n">
        <v>38799.045</v>
      </c>
      <c r="P792" s="0" t="n">
        <v>43188.48</v>
      </c>
      <c r="Q792" s="0" t="n">
        <v>58535.46</v>
      </c>
      <c r="S792" s="0" t="s">
        <v>303</v>
      </c>
    </row>
    <row r="793" customFormat="false" ht="14" hidden="false" customHeight="false" outlineLevel="0" collapsed="false">
      <c r="A793" s="0" t="str">
        <f aca="false">SUBSTITUTE(C793&amp;D793&amp;E793&amp;F793&amp;G793&amp;H793&amp;I793," ","")</f>
        <v>AgenteenlaEntidadCompradoraoBackOfficeAgenteprofesionalMatemáticas,cienciasnaturalesyafinesServicio7x24PlataZona1NA</v>
      </c>
      <c r="B793" s="0" t="s">
        <v>1130</v>
      </c>
      <c r="C793" s="0" t="s">
        <v>196</v>
      </c>
      <c r="D793" s="0" t="s">
        <v>56</v>
      </c>
      <c r="E793" s="0" t="s">
        <v>673</v>
      </c>
      <c r="F793" s="0" t="s">
        <v>55</v>
      </c>
      <c r="G793" s="0" t="s">
        <v>195</v>
      </c>
      <c r="H793" s="0" t="s">
        <v>379</v>
      </c>
      <c r="I793" s="0" t="s">
        <v>35</v>
      </c>
      <c r="J793" s="0" t="s">
        <v>305</v>
      </c>
      <c r="K793" s="0" t="n">
        <v>16257059.2812908</v>
      </c>
      <c r="L793" s="0" t="n">
        <v>23570334.45</v>
      </c>
      <c r="M793" s="0" t="n">
        <v>25731330.3967699</v>
      </c>
      <c r="N793" s="0" t="n">
        <v>21535576.2</v>
      </c>
      <c r="O793" s="0" t="n">
        <v>21881850.975</v>
      </c>
      <c r="P793" s="0" t="n">
        <v>31518143.955</v>
      </c>
      <c r="Q793" s="0" t="n">
        <v>24209306.19</v>
      </c>
      <c r="S793" s="0" t="s">
        <v>303</v>
      </c>
    </row>
    <row r="794" customFormat="false" ht="14" hidden="false" customHeight="false" outlineLevel="0" collapsed="false">
      <c r="A794" s="0" t="str">
        <f aca="false">SUBSTITUTE(C794&amp;D794&amp;E794&amp;F794&amp;G794&amp;H794&amp;I794," ","")</f>
        <v>AgenteenlaEntidadCompradoraoBackOfficeAgenteprofesionalMatemáticas,cienciasnaturalesyafinesJornadaOrdinariaOroZona1NA</v>
      </c>
      <c r="B794" s="0" t="s">
        <v>1131</v>
      </c>
      <c r="C794" s="0" t="s">
        <v>196</v>
      </c>
      <c r="D794" s="0" t="s">
        <v>56</v>
      </c>
      <c r="E794" s="0" t="s">
        <v>673</v>
      </c>
      <c r="F794" s="0" t="s">
        <v>53</v>
      </c>
      <c r="G794" s="0" t="s">
        <v>54</v>
      </c>
      <c r="H794" s="0" t="s">
        <v>379</v>
      </c>
      <c r="I794" s="0" t="s">
        <v>35</v>
      </c>
      <c r="J794" s="0" t="s">
        <v>36</v>
      </c>
      <c r="K794" s="0" t="n">
        <v>4944415.6571242</v>
      </c>
      <c r="L794" s="0" t="n">
        <v>5380406.1</v>
      </c>
      <c r="M794" s="0" t="n">
        <v>6575896.78847272</v>
      </c>
      <c r="N794" s="0" t="n">
        <v>5702641.965</v>
      </c>
      <c r="O794" s="0" t="n">
        <v>5941984.68</v>
      </c>
      <c r="P794" s="0" t="n">
        <v>6454662.615</v>
      </c>
      <c r="Q794" s="0" t="n">
        <v>6109308.99</v>
      </c>
      <c r="S794" s="0" t="s">
        <v>303</v>
      </c>
    </row>
    <row r="795" customFormat="false" ht="14" hidden="false" customHeight="false" outlineLevel="0" collapsed="false">
      <c r="A795" s="0" t="str">
        <f aca="false">SUBSTITUTE(C795&amp;D795&amp;E795&amp;F795&amp;G795&amp;H795&amp;I795," ","")</f>
        <v>AgenteenlaEntidadCompradoraoBackOfficeAgenteprofesionalMatemáticas,cienciasnaturalesyafinesHoraextradiurnaOroZona1NA</v>
      </c>
      <c r="B795" s="0" t="s">
        <v>1132</v>
      </c>
      <c r="C795" s="0" t="s">
        <v>196</v>
      </c>
      <c r="D795" s="0" t="s">
        <v>56</v>
      </c>
      <c r="E795" s="0" t="s">
        <v>673</v>
      </c>
      <c r="F795" s="0" t="s">
        <v>192</v>
      </c>
      <c r="G795" s="0" t="s">
        <v>54</v>
      </c>
      <c r="H795" s="0" t="s">
        <v>379</v>
      </c>
      <c r="I795" s="0" t="s">
        <v>35</v>
      </c>
      <c r="J795" s="0" t="s">
        <v>325</v>
      </c>
      <c r="K795" s="0" t="n">
        <v>25315.3334147536</v>
      </c>
      <c r="L795" s="0" t="n">
        <v>29321.55</v>
      </c>
      <c r="M795" s="0" t="n">
        <v>42811.8280499526</v>
      </c>
      <c r="N795" s="0" t="n">
        <v>23848.47</v>
      </c>
      <c r="O795" s="0" t="n">
        <v>24510.87</v>
      </c>
      <c r="P795" s="0" t="n">
        <v>31594.41</v>
      </c>
      <c r="Q795" s="0" t="n">
        <v>39562.875</v>
      </c>
      <c r="S795" s="0" t="s">
        <v>303</v>
      </c>
    </row>
    <row r="796" customFormat="false" ht="14" hidden="false" customHeight="false" outlineLevel="0" collapsed="false">
      <c r="A796" s="0" t="str">
        <f aca="false">SUBSTITUTE(C796&amp;D796&amp;E796&amp;F796&amp;G796&amp;H796&amp;I796," ","")</f>
        <v>AgenteenlaEntidadCompradoraoBackOfficeAgenteprofesionalMatemáticas,cienciasnaturalesyafinesHoraextranocturna OroZona1NA</v>
      </c>
      <c r="B796" s="0" t="s">
        <v>1133</v>
      </c>
      <c r="C796" s="0" t="s">
        <v>196</v>
      </c>
      <c r="D796" s="0" t="s">
        <v>56</v>
      </c>
      <c r="E796" s="0" t="s">
        <v>673</v>
      </c>
      <c r="F796" s="0" t="s">
        <v>197</v>
      </c>
      <c r="G796" s="0" t="s">
        <v>54</v>
      </c>
      <c r="H796" s="0" t="s">
        <v>379</v>
      </c>
      <c r="I796" s="0" t="s">
        <v>35</v>
      </c>
      <c r="J796" s="0" t="s">
        <v>325</v>
      </c>
      <c r="K796" s="0" t="n">
        <v>34742.5364348924</v>
      </c>
      <c r="L796" s="0" t="n">
        <v>41050.17</v>
      </c>
      <c r="M796" s="0" t="n">
        <v>59936.5592699337</v>
      </c>
      <c r="N796" s="0" t="n">
        <v>33388.065</v>
      </c>
      <c r="O796" s="0" t="n">
        <v>34035.975</v>
      </c>
      <c r="P796" s="0" t="n">
        <v>39930.3</v>
      </c>
      <c r="Q796" s="0" t="n">
        <v>54911.925</v>
      </c>
      <c r="S796" s="0" t="s">
        <v>303</v>
      </c>
    </row>
    <row r="797" customFormat="false" ht="14" hidden="false" customHeight="false" outlineLevel="0" collapsed="false">
      <c r="A797" s="0" t="str">
        <f aca="false">SUBSTITUTE(C797&amp;D797&amp;E797&amp;F797&amp;G797&amp;H797&amp;I797," ","")</f>
        <v>AgenteenlaEntidadCompradoraoBackOfficeAgenteprofesionalMatemáticas,cienciasnaturalesyafinesHoraextradominicalyfestivoOroZona1NA</v>
      </c>
      <c r="B797" s="0" t="s">
        <v>1134</v>
      </c>
      <c r="C797" s="0" t="s">
        <v>196</v>
      </c>
      <c r="D797" s="0" t="s">
        <v>56</v>
      </c>
      <c r="E797" s="0" t="s">
        <v>673</v>
      </c>
      <c r="F797" s="0" t="s">
        <v>194</v>
      </c>
      <c r="G797" s="0" t="s">
        <v>54</v>
      </c>
      <c r="H797" s="0" t="s">
        <v>379</v>
      </c>
      <c r="I797" s="0" t="s">
        <v>35</v>
      </c>
      <c r="J797" s="0" t="s">
        <v>325</v>
      </c>
      <c r="K797" s="0" t="n">
        <v>44169.7394550313</v>
      </c>
      <c r="L797" s="0" t="n">
        <v>46914.48</v>
      </c>
      <c r="M797" s="0" t="n">
        <v>68498.9248799242</v>
      </c>
      <c r="N797" s="0" t="n">
        <v>47697.975</v>
      </c>
      <c r="O797" s="0" t="n">
        <v>38799.045</v>
      </c>
      <c r="P797" s="0" t="n">
        <v>44097.21</v>
      </c>
      <c r="Q797" s="0" t="n">
        <v>61131.24</v>
      </c>
      <c r="S797" s="0" t="s">
        <v>303</v>
      </c>
    </row>
    <row r="798" customFormat="false" ht="14" hidden="false" customHeight="false" outlineLevel="0" collapsed="false">
      <c r="A798" s="0" t="str">
        <f aca="false">SUBSTITUTE(C798&amp;D798&amp;E798&amp;F798&amp;G798&amp;H798&amp;I798," ","")</f>
        <v>AgenteenlaEntidadCompradoraoBackOfficeAgenteprofesionalMatemáticas,cienciasnaturalesyafinesServicio7x24OroZona1NA</v>
      </c>
      <c r="B798" s="0" t="s">
        <v>1135</v>
      </c>
      <c r="C798" s="0" t="s">
        <v>196</v>
      </c>
      <c r="D798" s="0" t="s">
        <v>56</v>
      </c>
      <c r="E798" s="0" t="s">
        <v>673</v>
      </c>
      <c r="F798" s="0" t="s">
        <v>55</v>
      </c>
      <c r="G798" s="0" t="s">
        <v>54</v>
      </c>
      <c r="H798" s="0" t="s">
        <v>379</v>
      </c>
      <c r="I798" s="0" t="s">
        <v>35</v>
      </c>
      <c r="J798" s="0" t="s">
        <v>305</v>
      </c>
      <c r="K798" s="0" t="n">
        <v>16257059.2812908</v>
      </c>
      <c r="L798" s="0" t="n">
        <v>19415017.485</v>
      </c>
      <c r="M798" s="0" t="n">
        <v>26467984.5736027</v>
      </c>
      <c r="N798" s="0" t="n">
        <v>21597971.175</v>
      </c>
      <c r="O798" s="0" t="n">
        <v>21881850.975</v>
      </c>
      <c r="P798" s="0" t="n">
        <v>32181684.525</v>
      </c>
      <c r="Q798" s="0" t="n">
        <v>25282572.21</v>
      </c>
      <c r="S798" s="0" t="s">
        <v>303</v>
      </c>
    </row>
    <row r="799" customFormat="false" ht="14" hidden="false" customHeight="false" outlineLevel="0" collapsed="false">
      <c r="A799" s="0" t="str">
        <f aca="false">SUBSTITUTE(C799&amp;D799&amp;E799&amp;F799&amp;G799&amp;H799&amp;I799," ","")</f>
        <v>AgenteenlaEntidadCompradoraoBackOfficeAgenteprofesionalMatemáticas,cienciasnaturalesyafinesJornadaOrdinariaPlatinoZona1NA</v>
      </c>
      <c r="B799" s="0" t="s">
        <v>1136</v>
      </c>
      <c r="C799" s="0" t="s">
        <v>196</v>
      </c>
      <c r="D799" s="0" t="s">
        <v>56</v>
      </c>
      <c r="E799" s="0" t="s">
        <v>673</v>
      </c>
      <c r="F799" s="0" t="s">
        <v>53</v>
      </c>
      <c r="G799" s="0" t="s">
        <v>198</v>
      </c>
      <c r="H799" s="0" t="s">
        <v>379</v>
      </c>
      <c r="I799" s="0" t="s">
        <v>35</v>
      </c>
      <c r="J799" s="0" t="s">
        <v>36</v>
      </c>
      <c r="K799" s="0" t="n">
        <v>4944415.6571242</v>
      </c>
      <c r="L799" s="0" t="n">
        <v>5538653.46</v>
      </c>
      <c r="M799" s="0" t="n">
        <v>6769704.53349108</v>
      </c>
      <c r="N799" s="0" t="n">
        <v>5723116.335</v>
      </c>
      <c r="O799" s="0" t="n">
        <v>5941984.68</v>
      </c>
      <c r="P799" s="0" t="n">
        <v>6593472.675</v>
      </c>
      <c r="Q799" s="0" t="n">
        <v>6493120.11</v>
      </c>
      <c r="S799" s="0" t="s">
        <v>303</v>
      </c>
    </row>
    <row r="800" customFormat="false" ht="14" hidden="false" customHeight="false" outlineLevel="0" collapsed="false">
      <c r="A800" s="0" t="str">
        <f aca="false">SUBSTITUTE(C800&amp;D800&amp;E800&amp;F800&amp;G800&amp;H800&amp;I800," ","")</f>
        <v>AgenteenlaEntidadCompradoraoBackOfficeAgenteprofesionalMatemáticas,cienciasnaturalesyafinesHoraextradiurnaPlatinoZona1NA</v>
      </c>
      <c r="B800" s="0" t="s">
        <v>1137</v>
      </c>
      <c r="C800" s="0" t="s">
        <v>196</v>
      </c>
      <c r="D800" s="0" t="s">
        <v>56</v>
      </c>
      <c r="E800" s="0" t="s">
        <v>673</v>
      </c>
      <c r="F800" s="0" t="s">
        <v>192</v>
      </c>
      <c r="G800" s="0" t="s">
        <v>198</v>
      </c>
      <c r="H800" s="0" t="s">
        <v>379</v>
      </c>
      <c r="I800" s="0" t="s">
        <v>35</v>
      </c>
      <c r="J800" s="0" t="s">
        <v>325</v>
      </c>
      <c r="K800" s="0" t="n">
        <v>25315.3334147536</v>
      </c>
      <c r="L800" s="0" t="n">
        <v>30183.705</v>
      </c>
      <c r="M800" s="0" t="n">
        <v>44073.5972232492</v>
      </c>
      <c r="N800" s="0" t="n">
        <v>23848.47</v>
      </c>
      <c r="O800" s="0" t="n">
        <v>24510.87</v>
      </c>
      <c r="P800" s="0" t="n">
        <v>32274.405</v>
      </c>
      <c r="Q800" s="0" t="n">
        <v>42047.91</v>
      </c>
      <c r="S800" s="0" t="s">
        <v>303</v>
      </c>
    </row>
    <row r="801" customFormat="false" ht="14" hidden="false" customHeight="false" outlineLevel="0" collapsed="false">
      <c r="A801" s="0" t="str">
        <f aca="false">SUBSTITUTE(C801&amp;D801&amp;E801&amp;F801&amp;G801&amp;H801&amp;I801," ","")</f>
        <v>AgenteenlaEntidadCompradoraoBackOfficeAgenteprofesionalMatemáticas,cienciasnaturalesyafinesHoraextranocturna PlatinoZona1NA</v>
      </c>
      <c r="B801" s="0" t="s">
        <v>1138</v>
      </c>
      <c r="C801" s="0" t="s">
        <v>196</v>
      </c>
      <c r="D801" s="0" t="s">
        <v>56</v>
      </c>
      <c r="E801" s="0" t="s">
        <v>673</v>
      </c>
      <c r="F801" s="0" t="s">
        <v>197</v>
      </c>
      <c r="G801" s="0" t="s">
        <v>198</v>
      </c>
      <c r="H801" s="0" t="s">
        <v>379</v>
      </c>
      <c r="I801" s="0" t="s">
        <v>35</v>
      </c>
      <c r="J801" s="0" t="s">
        <v>325</v>
      </c>
      <c r="K801" s="0" t="n">
        <v>34742.5364348924</v>
      </c>
      <c r="L801" s="0" t="n">
        <v>42256.98</v>
      </c>
      <c r="M801" s="0" t="n">
        <v>61703.0361125489</v>
      </c>
      <c r="N801" s="0" t="n">
        <v>33388.065</v>
      </c>
      <c r="O801" s="0" t="n">
        <v>34035.975</v>
      </c>
      <c r="P801" s="0" t="n">
        <v>40789.35</v>
      </c>
      <c r="Q801" s="0" t="n">
        <v>58361.58</v>
      </c>
      <c r="S801" s="0" t="s">
        <v>303</v>
      </c>
    </row>
    <row r="802" customFormat="false" ht="14" hidden="false" customHeight="false" outlineLevel="0" collapsed="false">
      <c r="A802" s="0" t="str">
        <f aca="false">SUBSTITUTE(C802&amp;D802&amp;E802&amp;F802&amp;G802&amp;H802&amp;I802," ","")</f>
        <v>AgenteenlaEntidadCompradoraoBackOfficeAgenteprofesionalMatemáticas,cienciasnaturalesyafinesHoraextradominicalyfestivoPlatinoZona1NA</v>
      </c>
      <c r="B802" s="0" t="s">
        <v>1139</v>
      </c>
      <c r="C802" s="0" t="s">
        <v>196</v>
      </c>
      <c r="D802" s="0" t="s">
        <v>56</v>
      </c>
      <c r="E802" s="0" t="s">
        <v>673</v>
      </c>
      <c r="F802" s="0" t="s">
        <v>194</v>
      </c>
      <c r="G802" s="0" t="s">
        <v>198</v>
      </c>
      <c r="H802" s="0" t="s">
        <v>379</v>
      </c>
      <c r="I802" s="0" t="s">
        <v>35</v>
      </c>
      <c r="J802" s="0" t="s">
        <v>325</v>
      </c>
      <c r="K802" s="0" t="n">
        <v>44169.7394550313</v>
      </c>
      <c r="L802" s="0" t="n">
        <v>48294.135</v>
      </c>
      <c r="M802" s="0" t="n">
        <v>70517.7555571987</v>
      </c>
      <c r="N802" s="0" t="n">
        <v>47697.975</v>
      </c>
      <c r="O802" s="0" t="n">
        <v>38799.045</v>
      </c>
      <c r="P802" s="0" t="n">
        <v>45046.305</v>
      </c>
      <c r="Q802" s="0" t="n">
        <v>64971.09</v>
      </c>
      <c r="S802" s="0" t="s">
        <v>303</v>
      </c>
    </row>
    <row r="803" customFormat="false" ht="14" hidden="false" customHeight="false" outlineLevel="0" collapsed="false">
      <c r="A803" s="0" t="str">
        <f aca="false">SUBSTITUTE(C803&amp;D803&amp;E803&amp;F803&amp;G803&amp;H803&amp;I803," ","")</f>
        <v>AgenteenlaEntidadCompradoraoBackOfficeAgenteprofesionalMatemáticas,cienciasnaturalesyafinesServicio7x24PlatinoZona1NA</v>
      </c>
      <c r="B803" s="0" t="s">
        <v>1140</v>
      </c>
      <c r="C803" s="0" t="s">
        <v>196</v>
      </c>
      <c r="D803" s="0" t="s">
        <v>56</v>
      </c>
      <c r="E803" s="0" t="s">
        <v>673</v>
      </c>
      <c r="F803" s="0" t="s">
        <v>55</v>
      </c>
      <c r="G803" s="0" t="s">
        <v>198</v>
      </c>
      <c r="H803" s="0" t="s">
        <v>379</v>
      </c>
      <c r="I803" s="0" t="s">
        <v>35</v>
      </c>
      <c r="J803" s="0" t="s">
        <v>305</v>
      </c>
      <c r="K803" s="0" t="n">
        <v>16257059.2812908</v>
      </c>
      <c r="L803" s="0" t="n">
        <v>24748851.69</v>
      </c>
      <c r="M803" s="0" t="n">
        <v>27248060.7473016</v>
      </c>
      <c r="N803" s="0" t="n">
        <v>21660365.115</v>
      </c>
      <c r="O803" s="0" t="n">
        <v>21881850.975</v>
      </c>
      <c r="P803" s="0" t="n">
        <v>32873763.15</v>
      </c>
      <c r="Q803" s="0" t="n">
        <v>26870922.54</v>
      </c>
      <c r="S803" s="0" t="s">
        <v>303</v>
      </c>
    </row>
    <row r="804" customFormat="false" ht="14" hidden="false" customHeight="false" outlineLevel="0" collapsed="false">
      <c r="A804" s="0" t="str">
        <f aca="false">SUBSTITUTE(C804&amp;D804&amp;E804&amp;F804&amp;G804&amp;H804&amp;I804," ","")</f>
        <v>AgenteenlaEntidadCompradoraoBackOfficeAgenteprofesionalMatemáticas,cienciasnaturalesyafinesJornadaOrdinariaPlataZona2NA</v>
      </c>
      <c r="B804" s="0" t="s">
        <v>1141</v>
      </c>
      <c r="C804" s="0" t="s">
        <v>196</v>
      </c>
      <c r="D804" s="0" t="s">
        <v>56</v>
      </c>
      <c r="E804" s="0" t="s">
        <v>673</v>
      </c>
      <c r="F804" s="0" t="s">
        <v>53</v>
      </c>
      <c r="G804" s="0" t="s">
        <v>195</v>
      </c>
      <c r="H804" s="0" t="s">
        <v>385</v>
      </c>
      <c r="I804" s="0" t="s">
        <v>35</v>
      </c>
      <c r="J804" s="0" t="s">
        <v>36</v>
      </c>
      <c r="K804" s="0" t="n">
        <v>4944415.6571242</v>
      </c>
      <c r="L804" s="0" t="n">
        <v>5433154.875</v>
      </c>
      <c r="M804" s="0" t="n">
        <v>6392877.11720991</v>
      </c>
      <c r="N804" s="0" t="n">
        <v>5706736.425</v>
      </c>
      <c r="O804" s="0" t="n">
        <v>5941984.68</v>
      </c>
      <c r="P804" s="0" t="n">
        <v>6717965.58</v>
      </c>
      <c r="Q804" s="0" t="n">
        <v>5849963.865</v>
      </c>
      <c r="S804" s="0" t="s">
        <v>303</v>
      </c>
    </row>
    <row r="805" customFormat="false" ht="14" hidden="false" customHeight="false" outlineLevel="0" collapsed="false">
      <c r="A805" s="0" t="str">
        <f aca="false">SUBSTITUTE(C805&amp;D805&amp;E805&amp;F805&amp;G805&amp;H805&amp;I805," ","")</f>
        <v>AgenteenlaEntidadCompradoraoBackOfficeAgenteprofesionalMatemáticas,cienciasnaturalesyafinesHoraextradiurnaPlataZona2NA</v>
      </c>
      <c r="B805" s="0" t="s">
        <v>1142</v>
      </c>
      <c r="C805" s="0" t="s">
        <v>196</v>
      </c>
      <c r="D805" s="0" t="s">
        <v>56</v>
      </c>
      <c r="E805" s="0" t="s">
        <v>673</v>
      </c>
      <c r="F805" s="0" t="s">
        <v>192</v>
      </c>
      <c r="G805" s="0" t="s">
        <v>195</v>
      </c>
      <c r="H805" s="0" t="s">
        <v>385</v>
      </c>
      <c r="I805" s="0" t="s">
        <v>35</v>
      </c>
      <c r="J805" s="0" t="s">
        <v>325</v>
      </c>
      <c r="K805" s="0" t="n">
        <v>25315.3334147536</v>
      </c>
      <c r="L805" s="0" t="n">
        <v>29609.28</v>
      </c>
      <c r="M805" s="0" t="n">
        <v>41620.2937318354</v>
      </c>
      <c r="N805" s="0" t="n">
        <v>23848.47</v>
      </c>
      <c r="O805" s="0" t="n">
        <v>24510.87</v>
      </c>
      <c r="P805" s="0" t="n">
        <v>32884.02</v>
      </c>
      <c r="Q805" s="0" t="n">
        <v>37883.07</v>
      </c>
      <c r="S805" s="0" t="s">
        <v>303</v>
      </c>
    </row>
    <row r="806" customFormat="false" ht="14" hidden="false" customHeight="false" outlineLevel="0" collapsed="false">
      <c r="A806" s="0" t="str">
        <f aca="false">SUBSTITUTE(C806&amp;D806&amp;E806&amp;F806&amp;G806&amp;H806&amp;I806," ","")</f>
        <v>AgenteenlaEntidadCompradoraoBackOfficeAgenteprofesionalMatemáticas,cienciasnaturalesyafinesHoraextranocturna PlataZona2NA</v>
      </c>
      <c r="B806" s="0" t="s">
        <v>1143</v>
      </c>
      <c r="C806" s="0" t="s">
        <v>196</v>
      </c>
      <c r="D806" s="0" t="s">
        <v>56</v>
      </c>
      <c r="E806" s="0" t="s">
        <v>673</v>
      </c>
      <c r="F806" s="0" t="s">
        <v>197</v>
      </c>
      <c r="G806" s="0" t="s">
        <v>195</v>
      </c>
      <c r="H806" s="0" t="s">
        <v>385</v>
      </c>
      <c r="I806" s="0" t="s">
        <v>35</v>
      </c>
      <c r="J806" s="0" t="s">
        <v>325</v>
      </c>
      <c r="K806" s="0" t="n">
        <v>34742.5364348924</v>
      </c>
      <c r="L806" s="0" t="n">
        <v>41452.785</v>
      </c>
      <c r="M806" s="0" t="n">
        <v>58268.4112245695</v>
      </c>
      <c r="N806" s="0" t="n">
        <v>33388.065</v>
      </c>
      <c r="O806" s="0" t="n">
        <v>34035.975</v>
      </c>
      <c r="P806" s="0" t="n">
        <v>41559.39</v>
      </c>
      <c r="Q806" s="0" t="n">
        <v>52580.07</v>
      </c>
      <c r="S806" s="0" t="s">
        <v>303</v>
      </c>
    </row>
    <row r="807" customFormat="false" ht="14" hidden="false" customHeight="false" outlineLevel="0" collapsed="false">
      <c r="A807" s="0" t="str">
        <f aca="false">SUBSTITUTE(C807&amp;D807&amp;E807&amp;F807&amp;G807&amp;H807&amp;I807," ","")</f>
        <v>AgenteenlaEntidadCompradoraoBackOfficeAgenteprofesionalMatemáticas,cienciasnaturalesyafinesHoraextradominicalyfestivoPlataZona2NA</v>
      </c>
      <c r="B807" s="0" t="s">
        <v>1144</v>
      </c>
      <c r="C807" s="0" t="s">
        <v>196</v>
      </c>
      <c r="D807" s="0" t="s">
        <v>56</v>
      </c>
      <c r="E807" s="0" t="s">
        <v>673</v>
      </c>
      <c r="F807" s="0" t="s">
        <v>194</v>
      </c>
      <c r="G807" s="0" t="s">
        <v>195</v>
      </c>
      <c r="H807" s="0" t="s">
        <v>385</v>
      </c>
      <c r="I807" s="0" t="s">
        <v>35</v>
      </c>
      <c r="J807" s="0" t="s">
        <v>325</v>
      </c>
      <c r="K807" s="0" t="n">
        <v>44169.7394550313</v>
      </c>
      <c r="L807" s="0" t="n">
        <v>47374.02</v>
      </c>
      <c r="M807" s="0" t="n">
        <v>66592.4699709366</v>
      </c>
      <c r="N807" s="0" t="n">
        <v>47697.975</v>
      </c>
      <c r="O807" s="0" t="n">
        <v>38799.045</v>
      </c>
      <c r="P807" s="0" t="n">
        <v>45896.04</v>
      </c>
      <c r="Q807" s="0" t="n">
        <v>58535.46</v>
      </c>
      <c r="S807" s="0" t="s">
        <v>303</v>
      </c>
    </row>
    <row r="808" customFormat="false" ht="14" hidden="false" customHeight="false" outlineLevel="0" collapsed="false">
      <c r="A808" s="0" t="str">
        <f aca="false">SUBSTITUTE(C808&amp;D808&amp;E808&amp;F808&amp;G808&amp;H808&amp;I808," ","")</f>
        <v>AgenteenlaEntidadCompradoraoBackOfficeAgenteprofesionalMatemáticas,cienciasnaturalesyafinesServicio7x24PlataZona2NA</v>
      </c>
      <c r="B808" s="0" t="s">
        <v>1145</v>
      </c>
      <c r="C808" s="0" t="s">
        <v>196</v>
      </c>
      <c r="D808" s="0" t="s">
        <v>56</v>
      </c>
      <c r="E808" s="0" t="s">
        <v>673</v>
      </c>
      <c r="F808" s="0" t="s">
        <v>55</v>
      </c>
      <c r="G808" s="0" t="s">
        <v>195</v>
      </c>
      <c r="H808" s="0" t="s">
        <v>385</v>
      </c>
      <c r="I808" s="0" t="s">
        <v>35</v>
      </c>
      <c r="J808" s="0" t="s">
        <v>305</v>
      </c>
      <c r="K808" s="0" t="n">
        <v>16257059.2812908</v>
      </c>
      <c r="L808" s="0" t="n">
        <v>24277445.415</v>
      </c>
      <c r="M808" s="0" t="n">
        <v>25731330.3967699</v>
      </c>
      <c r="N808" s="0" t="n">
        <v>21610450.17</v>
      </c>
      <c r="O808" s="0" t="n">
        <v>21881850.975</v>
      </c>
      <c r="P808" s="0" t="n">
        <v>33494457.825</v>
      </c>
      <c r="Q808" s="0" t="n">
        <v>24209306.19</v>
      </c>
      <c r="S808" s="0" t="s">
        <v>303</v>
      </c>
    </row>
    <row r="809" customFormat="false" ht="14" hidden="false" customHeight="false" outlineLevel="0" collapsed="false">
      <c r="A809" s="0" t="str">
        <f aca="false">SUBSTITUTE(C809&amp;D809&amp;E809&amp;F809&amp;G809&amp;H809&amp;I809," ","")</f>
        <v>AgenteenlaEntidadCompradoraoBackOfficeAgenteprofesionalMatemáticas,cienciasnaturalesyafinesJornadaOrdinariaOroZona2NA</v>
      </c>
      <c r="B809" s="0" t="s">
        <v>1146</v>
      </c>
      <c r="C809" s="0" t="s">
        <v>196</v>
      </c>
      <c r="D809" s="0" t="s">
        <v>56</v>
      </c>
      <c r="E809" s="0" t="s">
        <v>673</v>
      </c>
      <c r="F809" s="0" t="s">
        <v>53</v>
      </c>
      <c r="G809" s="0" t="s">
        <v>54</v>
      </c>
      <c r="H809" s="0" t="s">
        <v>385</v>
      </c>
      <c r="I809" s="0" t="s">
        <v>35</v>
      </c>
      <c r="J809" s="0" t="s">
        <v>36</v>
      </c>
      <c r="K809" s="0" t="n">
        <v>4944415.6571242</v>
      </c>
      <c r="L809" s="0" t="n">
        <v>5541818.49</v>
      </c>
      <c r="M809" s="0" t="n">
        <v>6575896.78847272</v>
      </c>
      <c r="N809" s="0" t="n">
        <v>5728439.34</v>
      </c>
      <c r="O809" s="0" t="n">
        <v>5941984.68</v>
      </c>
      <c r="P809" s="0" t="n">
        <v>6859396.26</v>
      </c>
      <c r="Q809" s="0" t="n">
        <v>6109308.99</v>
      </c>
      <c r="S809" s="0" t="s">
        <v>303</v>
      </c>
    </row>
    <row r="810" customFormat="false" ht="14" hidden="false" customHeight="false" outlineLevel="0" collapsed="false">
      <c r="A810" s="0" t="str">
        <f aca="false">SUBSTITUTE(C810&amp;D810&amp;E810&amp;F810&amp;G810&amp;H810&amp;I810," ","")</f>
        <v>AgenteenlaEntidadCompradoraoBackOfficeAgenteprofesionalMatemáticas,cienciasnaturalesyafinesHoraextradiurnaOroZona2NA</v>
      </c>
      <c r="B810" s="0" t="s">
        <v>1147</v>
      </c>
      <c r="C810" s="0" t="s">
        <v>196</v>
      </c>
      <c r="D810" s="0" t="s">
        <v>56</v>
      </c>
      <c r="E810" s="0" t="s">
        <v>673</v>
      </c>
      <c r="F810" s="0" t="s">
        <v>192</v>
      </c>
      <c r="G810" s="0" t="s">
        <v>54</v>
      </c>
      <c r="H810" s="0" t="s">
        <v>385</v>
      </c>
      <c r="I810" s="0" t="s">
        <v>35</v>
      </c>
      <c r="J810" s="0" t="s">
        <v>325</v>
      </c>
      <c r="K810" s="0" t="n">
        <v>25315.3334147536</v>
      </c>
      <c r="L810" s="0" t="n">
        <v>30201.3</v>
      </c>
      <c r="M810" s="0" t="n">
        <v>42811.8280499526</v>
      </c>
      <c r="N810" s="0" t="n">
        <v>23848.47</v>
      </c>
      <c r="O810" s="0" t="n">
        <v>24510.87</v>
      </c>
      <c r="P810" s="0" t="n">
        <v>33575.4</v>
      </c>
      <c r="Q810" s="0" t="n">
        <v>39562.875</v>
      </c>
      <c r="S810" s="0" t="s">
        <v>303</v>
      </c>
    </row>
    <row r="811" customFormat="false" ht="14" hidden="false" customHeight="false" outlineLevel="0" collapsed="false">
      <c r="A811" s="0" t="str">
        <f aca="false">SUBSTITUTE(C811&amp;D811&amp;E811&amp;F811&amp;G811&amp;H811&amp;I811," ","")</f>
        <v>AgenteenlaEntidadCompradoraoBackOfficeAgenteprofesionalMatemáticas,cienciasnaturalesyafinesHoraextranocturna OroZona2NA</v>
      </c>
      <c r="B811" s="0" t="s">
        <v>1148</v>
      </c>
      <c r="C811" s="0" t="s">
        <v>196</v>
      </c>
      <c r="D811" s="0" t="s">
        <v>56</v>
      </c>
      <c r="E811" s="0" t="s">
        <v>673</v>
      </c>
      <c r="F811" s="0" t="s">
        <v>197</v>
      </c>
      <c r="G811" s="0" t="s">
        <v>54</v>
      </c>
      <c r="H811" s="0" t="s">
        <v>385</v>
      </c>
      <c r="I811" s="0" t="s">
        <v>35</v>
      </c>
      <c r="J811" s="0" t="s">
        <v>325</v>
      </c>
      <c r="K811" s="0" t="n">
        <v>34742.5364348924</v>
      </c>
      <c r="L811" s="0" t="n">
        <v>42281.82</v>
      </c>
      <c r="M811" s="0" t="n">
        <v>59936.5592699337</v>
      </c>
      <c r="N811" s="0" t="n">
        <v>33388.065</v>
      </c>
      <c r="O811" s="0" t="n">
        <v>34035.975</v>
      </c>
      <c r="P811" s="0" t="n">
        <v>42433.965</v>
      </c>
      <c r="Q811" s="0" t="n">
        <v>54911.925</v>
      </c>
      <c r="S811" s="0" t="s">
        <v>303</v>
      </c>
    </row>
    <row r="812" customFormat="false" ht="14" hidden="false" customHeight="false" outlineLevel="0" collapsed="false">
      <c r="A812" s="0" t="str">
        <f aca="false">SUBSTITUTE(C812&amp;D812&amp;E812&amp;F812&amp;G812&amp;H812&amp;I812," ","")</f>
        <v>AgenteenlaEntidadCompradoraoBackOfficeAgenteprofesionalMatemáticas,cienciasnaturalesyafinesHoraextradominicalyfestivoOroZona2NA</v>
      </c>
      <c r="B812" s="0" t="s">
        <v>1149</v>
      </c>
      <c r="C812" s="0" t="s">
        <v>196</v>
      </c>
      <c r="D812" s="0" t="s">
        <v>56</v>
      </c>
      <c r="E812" s="0" t="s">
        <v>673</v>
      </c>
      <c r="F812" s="0" t="s">
        <v>194</v>
      </c>
      <c r="G812" s="0" t="s">
        <v>54</v>
      </c>
      <c r="H812" s="0" t="s">
        <v>385</v>
      </c>
      <c r="I812" s="0" t="s">
        <v>35</v>
      </c>
      <c r="J812" s="0" t="s">
        <v>325</v>
      </c>
      <c r="K812" s="0" t="n">
        <v>44169.7394550313</v>
      </c>
      <c r="L812" s="0" t="n">
        <v>48322.08</v>
      </c>
      <c r="M812" s="0" t="n">
        <v>68498.9248799242</v>
      </c>
      <c r="N812" s="0" t="n">
        <v>47697.975</v>
      </c>
      <c r="O812" s="0" t="n">
        <v>38799.045</v>
      </c>
      <c r="P812" s="0" t="n">
        <v>46862.73</v>
      </c>
      <c r="Q812" s="0" t="n">
        <v>61131.24</v>
      </c>
      <c r="S812" s="0" t="s">
        <v>303</v>
      </c>
    </row>
    <row r="813" customFormat="false" ht="14" hidden="false" customHeight="false" outlineLevel="0" collapsed="false">
      <c r="A813" s="0" t="str">
        <f aca="false">SUBSTITUTE(C813&amp;D813&amp;E813&amp;F813&amp;G813&amp;H813&amp;I813," ","")</f>
        <v>AgenteenlaEntidadCompradoraoBackOfficeAgenteprofesionalMatemáticas,cienciasnaturalesyafinesServicio7x24OroZona2NA</v>
      </c>
      <c r="B813" s="0" t="s">
        <v>1150</v>
      </c>
      <c r="C813" s="0" t="s">
        <v>196</v>
      </c>
      <c r="D813" s="0" t="s">
        <v>56</v>
      </c>
      <c r="E813" s="0" t="s">
        <v>673</v>
      </c>
      <c r="F813" s="0" t="s">
        <v>55</v>
      </c>
      <c r="G813" s="0" t="s">
        <v>54</v>
      </c>
      <c r="H813" s="0" t="s">
        <v>385</v>
      </c>
      <c r="I813" s="0" t="s">
        <v>35</v>
      </c>
      <c r="J813" s="0" t="s">
        <v>305</v>
      </c>
      <c r="K813" s="0" t="n">
        <v>16257059.2812908</v>
      </c>
      <c r="L813" s="0" t="n">
        <v>19997468.91</v>
      </c>
      <c r="M813" s="0" t="n">
        <v>26467984.5736027</v>
      </c>
      <c r="N813" s="0" t="n">
        <v>21676587.705</v>
      </c>
      <c r="O813" s="0" t="n">
        <v>21881850.975</v>
      </c>
      <c r="P813" s="0" t="n">
        <v>34199604.36</v>
      </c>
      <c r="Q813" s="0" t="n">
        <v>25282572.21</v>
      </c>
      <c r="S813" s="0" t="s">
        <v>303</v>
      </c>
    </row>
    <row r="814" customFormat="false" ht="14" hidden="false" customHeight="false" outlineLevel="0" collapsed="false">
      <c r="A814" s="0" t="str">
        <f aca="false">SUBSTITUTE(C814&amp;D814&amp;E814&amp;F814&amp;G814&amp;H814&amp;I814," ","")</f>
        <v>AgenteenlaEntidadCompradoraoBackOfficeAgenteprofesionalMatemáticas,cienciasnaturalesyafinesJornadaOrdinariaPlatinoZona2NA</v>
      </c>
      <c r="B814" s="0" t="s">
        <v>1151</v>
      </c>
      <c r="C814" s="0" t="s">
        <v>196</v>
      </c>
      <c r="D814" s="0" t="s">
        <v>56</v>
      </c>
      <c r="E814" s="0" t="s">
        <v>673</v>
      </c>
      <c r="F814" s="0" t="s">
        <v>53</v>
      </c>
      <c r="G814" s="0" t="s">
        <v>198</v>
      </c>
      <c r="H814" s="0" t="s">
        <v>385</v>
      </c>
      <c r="I814" s="0" t="s">
        <v>35</v>
      </c>
      <c r="J814" s="0" t="s">
        <v>36</v>
      </c>
      <c r="K814" s="0" t="n">
        <v>4944415.6571242</v>
      </c>
      <c r="L814" s="0" t="n">
        <v>5704813.395</v>
      </c>
      <c r="M814" s="0" t="n">
        <v>6769704.53349108</v>
      </c>
      <c r="N814" s="0" t="n">
        <v>5758749.315</v>
      </c>
      <c r="O814" s="0" t="n">
        <v>5941984.68</v>
      </c>
      <c r="P814" s="0" t="n">
        <v>7006910.67</v>
      </c>
      <c r="Q814" s="0" t="n">
        <v>6493120.11</v>
      </c>
      <c r="S814" s="0" t="s">
        <v>303</v>
      </c>
    </row>
    <row r="815" customFormat="false" ht="14" hidden="false" customHeight="false" outlineLevel="0" collapsed="false">
      <c r="A815" s="0" t="str">
        <f aca="false">SUBSTITUTE(C815&amp;D815&amp;E815&amp;F815&amp;G815&amp;H815&amp;I815," ","")</f>
        <v>AgenteenlaEntidadCompradoraoBackOfficeAgenteprofesionalMatemáticas,cienciasnaturalesyafinesHoraextradiurnaPlatinoZona2NA</v>
      </c>
      <c r="B815" s="0" t="s">
        <v>1152</v>
      </c>
      <c r="C815" s="0" t="s">
        <v>196</v>
      </c>
      <c r="D815" s="0" t="s">
        <v>56</v>
      </c>
      <c r="E815" s="0" t="s">
        <v>673</v>
      </c>
      <c r="F815" s="0" t="s">
        <v>192</v>
      </c>
      <c r="G815" s="0" t="s">
        <v>198</v>
      </c>
      <c r="H815" s="0" t="s">
        <v>385</v>
      </c>
      <c r="I815" s="0" t="s">
        <v>35</v>
      </c>
      <c r="J815" s="0" t="s">
        <v>325</v>
      </c>
      <c r="K815" s="0" t="n">
        <v>25315.3334147536</v>
      </c>
      <c r="L815" s="0" t="n">
        <v>31089.33</v>
      </c>
      <c r="M815" s="0" t="n">
        <v>44073.5972232492</v>
      </c>
      <c r="N815" s="0" t="n">
        <v>23848.47</v>
      </c>
      <c r="O815" s="0" t="n">
        <v>24510.87</v>
      </c>
      <c r="P815" s="0" t="n">
        <v>34297.83</v>
      </c>
      <c r="Q815" s="0" t="n">
        <v>42047.91</v>
      </c>
      <c r="S815" s="0" t="s">
        <v>303</v>
      </c>
    </row>
    <row r="816" customFormat="false" ht="14" hidden="false" customHeight="false" outlineLevel="0" collapsed="false">
      <c r="A816" s="0" t="str">
        <f aca="false">SUBSTITUTE(C816&amp;D816&amp;E816&amp;F816&amp;G816&amp;H816&amp;I816," ","")</f>
        <v>AgenteenlaEntidadCompradoraoBackOfficeAgenteprofesionalMatemáticas,cienciasnaturalesyafinesHoraextranocturna PlatinoZona2NA</v>
      </c>
      <c r="B816" s="0" t="s">
        <v>1153</v>
      </c>
      <c r="C816" s="0" t="s">
        <v>196</v>
      </c>
      <c r="D816" s="0" t="s">
        <v>56</v>
      </c>
      <c r="E816" s="0" t="s">
        <v>673</v>
      </c>
      <c r="F816" s="0" t="s">
        <v>197</v>
      </c>
      <c r="G816" s="0" t="s">
        <v>198</v>
      </c>
      <c r="H816" s="0" t="s">
        <v>385</v>
      </c>
      <c r="I816" s="0" t="s">
        <v>35</v>
      </c>
      <c r="J816" s="0" t="s">
        <v>325</v>
      </c>
      <c r="K816" s="0" t="n">
        <v>34742.5364348924</v>
      </c>
      <c r="L816" s="0" t="n">
        <v>43524.855</v>
      </c>
      <c r="M816" s="0" t="n">
        <v>61703.0361125489</v>
      </c>
      <c r="N816" s="0" t="n">
        <v>33388.065</v>
      </c>
      <c r="O816" s="0" t="n">
        <v>34035.975</v>
      </c>
      <c r="P816" s="0" t="n">
        <v>43346.835</v>
      </c>
      <c r="Q816" s="0" t="n">
        <v>58361.58</v>
      </c>
      <c r="S816" s="0" t="s">
        <v>303</v>
      </c>
    </row>
    <row r="817" customFormat="false" ht="14" hidden="false" customHeight="false" outlineLevel="0" collapsed="false">
      <c r="A817" s="0" t="str">
        <f aca="false">SUBSTITUTE(C817&amp;D817&amp;E817&amp;F817&amp;G817&amp;H817&amp;I817," ","")</f>
        <v>AgenteenlaEntidadCompradoraoBackOfficeAgenteprofesionalMatemáticas,cienciasnaturalesyafinesHoraextradominicalyfestivoPlatinoZona2NA</v>
      </c>
      <c r="B817" s="0" t="s">
        <v>1154</v>
      </c>
      <c r="C817" s="0" t="s">
        <v>196</v>
      </c>
      <c r="D817" s="0" t="s">
        <v>56</v>
      </c>
      <c r="E817" s="0" t="s">
        <v>673</v>
      </c>
      <c r="F817" s="0" t="s">
        <v>194</v>
      </c>
      <c r="G817" s="0" t="s">
        <v>198</v>
      </c>
      <c r="H817" s="0" t="s">
        <v>385</v>
      </c>
      <c r="I817" s="0" t="s">
        <v>35</v>
      </c>
      <c r="J817" s="0" t="s">
        <v>325</v>
      </c>
      <c r="K817" s="0" t="n">
        <v>44169.7394550313</v>
      </c>
      <c r="L817" s="0" t="n">
        <v>49743.135</v>
      </c>
      <c r="M817" s="0" t="n">
        <v>70517.7555571987</v>
      </c>
      <c r="N817" s="0" t="n">
        <v>47697.975</v>
      </c>
      <c r="O817" s="0" t="n">
        <v>38799.045</v>
      </c>
      <c r="P817" s="0" t="n">
        <v>47870.82</v>
      </c>
      <c r="Q817" s="0" t="n">
        <v>64971.09</v>
      </c>
      <c r="S817" s="0" t="s">
        <v>303</v>
      </c>
    </row>
    <row r="818" customFormat="false" ht="14" hidden="false" customHeight="false" outlineLevel="0" collapsed="false">
      <c r="A818" s="0" t="str">
        <f aca="false">SUBSTITUTE(C818&amp;D818&amp;E818&amp;F818&amp;G818&amp;H818&amp;I818," ","")</f>
        <v>AgenteenlaEntidadCompradoraoBackOfficeAgenteprofesionalMatemáticas,cienciasnaturalesyafinesServicio7x24PlatinoZona2NA</v>
      </c>
      <c r="B818" s="0" t="s">
        <v>1155</v>
      </c>
      <c r="C818" s="0" t="s">
        <v>196</v>
      </c>
      <c r="D818" s="0" t="s">
        <v>56</v>
      </c>
      <c r="E818" s="0" t="s">
        <v>673</v>
      </c>
      <c r="F818" s="0" t="s">
        <v>55</v>
      </c>
      <c r="G818" s="0" t="s">
        <v>198</v>
      </c>
      <c r="H818" s="0" t="s">
        <v>385</v>
      </c>
      <c r="I818" s="0" t="s">
        <v>35</v>
      </c>
      <c r="J818" s="0" t="s">
        <v>305</v>
      </c>
      <c r="K818" s="0" t="n">
        <v>16257059.2812908</v>
      </c>
      <c r="L818" s="0" t="n">
        <v>25491318.255</v>
      </c>
      <c r="M818" s="0" t="n">
        <v>27248060.7473016</v>
      </c>
      <c r="N818" s="0" t="n">
        <v>21778618.005</v>
      </c>
      <c r="O818" s="0" t="n">
        <v>21881850.975</v>
      </c>
      <c r="P818" s="0" t="n">
        <v>34935079.5</v>
      </c>
      <c r="Q818" s="0" t="n">
        <v>26870922.54</v>
      </c>
      <c r="S818" s="0" t="s">
        <v>303</v>
      </c>
    </row>
    <row r="819" customFormat="false" ht="14" hidden="false" customHeight="false" outlineLevel="0" collapsed="false">
      <c r="A819" s="0" t="str">
        <f aca="false">SUBSTITUTE(C819&amp;D819&amp;E819&amp;F819&amp;G819&amp;H819&amp;I819," ","")</f>
        <v>AgenteenlaEntidadCompradoraoBackOfficeAgenteprofesionalMatemáticas,cienciasnaturalesyafinesJornadaOrdinariaPlataZona3NA</v>
      </c>
      <c r="B819" s="0" t="s">
        <v>1156</v>
      </c>
      <c r="C819" s="0" t="s">
        <v>196</v>
      </c>
      <c r="D819" s="0" t="s">
        <v>56</v>
      </c>
      <c r="E819" s="0" t="s">
        <v>673</v>
      </c>
      <c r="F819" s="0" t="s">
        <v>53</v>
      </c>
      <c r="G819" s="0" t="s">
        <v>195</v>
      </c>
      <c r="H819" s="0" t="s">
        <v>390</v>
      </c>
      <c r="I819" s="0" t="s">
        <v>35</v>
      </c>
      <c r="J819" s="0" t="s">
        <v>36</v>
      </c>
      <c r="K819" s="0" t="n">
        <v>4944415.6571242</v>
      </c>
      <c r="L819" s="0" t="n">
        <v>5538653.46</v>
      </c>
      <c r="M819" s="0" t="n">
        <v>6392877.11720991</v>
      </c>
      <c r="N819" s="0" t="n">
        <v>5723116.335</v>
      </c>
      <c r="O819" s="0" t="n">
        <v>5941984.68</v>
      </c>
      <c r="P819" s="0" t="n">
        <v>6749573.445</v>
      </c>
      <c r="Q819" s="0" t="n">
        <v>5849963.865</v>
      </c>
      <c r="S819" s="0" t="s">
        <v>303</v>
      </c>
    </row>
    <row r="820" customFormat="false" ht="14" hidden="false" customHeight="false" outlineLevel="0" collapsed="false">
      <c r="A820" s="0" t="str">
        <f aca="false">SUBSTITUTE(C820&amp;D820&amp;E820&amp;F820&amp;G820&amp;H820&amp;I820," ","")</f>
        <v>AgenteenlaEntidadCompradoraoBackOfficeAgenteprofesionalMatemáticas,cienciasnaturalesyafinesHoraextradiurnaPlataZona3NA</v>
      </c>
      <c r="B820" s="0" t="s">
        <v>1157</v>
      </c>
      <c r="C820" s="0" t="s">
        <v>196</v>
      </c>
      <c r="D820" s="0" t="s">
        <v>56</v>
      </c>
      <c r="E820" s="0" t="s">
        <v>673</v>
      </c>
      <c r="F820" s="0" t="s">
        <v>192</v>
      </c>
      <c r="G820" s="0" t="s">
        <v>195</v>
      </c>
      <c r="H820" s="0" t="s">
        <v>390</v>
      </c>
      <c r="I820" s="0" t="s">
        <v>35</v>
      </c>
      <c r="J820" s="0" t="s">
        <v>325</v>
      </c>
      <c r="K820" s="0" t="n">
        <v>25315.3334147536</v>
      </c>
      <c r="L820" s="0" t="n">
        <v>30183.705</v>
      </c>
      <c r="M820" s="0" t="n">
        <v>41620.2937318354</v>
      </c>
      <c r="N820" s="0" t="n">
        <v>23848.47</v>
      </c>
      <c r="O820" s="0" t="n">
        <v>24510.87</v>
      </c>
      <c r="P820" s="0" t="n">
        <v>33038.235</v>
      </c>
      <c r="Q820" s="0" t="n">
        <v>37883.07</v>
      </c>
      <c r="S820" s="0" t="s">
        <v>303</v>
      </c>
    </row>
    <row r="821" customFormat="false" ht="14" hidden="false" customHeight="false" outlineLevel="0" collapsed="false">
      <c r="A821" s="0" t="str">
        <f aca="false">SUBSTITUTE(C821&amp;D821&amp;E821&amp;F821&amp;G821&amp;H821&amp;I821," ","")</f>
        <v>AgenteenlaEntidadCompradoraoBackOfficeAgenteprofesionalMatemáticas,cienciasnaturalesyafinesHoraextranocturna PlataZona3NA</v>
      </c>
      <c r="B821" s="0" t="s">
        <v>1158</v>
      </c>
      <c r="C821" s="0" t="s">
        <v>196</v>
      </c>
      <c r="D821" s="0" t="s">
        <v>56</v>
      </c>
      <c r="E821" s="0" t="s">
        <v>673</v>
      </c>
      <c r="F821" s="0" t="s">
        <v>197</v>
      </c>
      <c r="G821" s="0" t="s">
        <v>195</v>
      </c>
      <c r="H821" s="0" t="s">
        <v>390</v>
      </c>
      <c r="I821" s="0" t="s">
        <v>35</v>
      </c>
      <c r="J821" s="0" t="s">
        <v>325</v>
      </c>
      <c r="K821" s="0" t="n">
        <v>34742.5364348924</v>
      </c>
      <c r="L821" s="0" t="n">
        <v>42256.98</v>
      </c>
      <c r="M821" s="0" t="n">
        <v>58268.4112245695</v>
      </c>
      <c r="N821" s="0" t="n">
        <v>33388.065</v>
      </c>
      <c r="O821" s="0" t="n">
        <v>34035.975</v>
      </c>
      <c r="P821" s="0" t="n">
        <v>41755.005</v>
      </c>
      <c r="Q821" s="0" t="n">
        <v>52580.07</v>
      </c>
      <c r="S821" s="0" t="s">
        <v>303</v>
      </c>
    </row>
    <row r="822" customFormat="false" ht="14" hidden="false" customHeight="false" outlineLevel="0" collapsed="false">
      <c r="A822" s="0" t="str">
        <f aca="false">SUBSTITUTE(C822&amp;D822&amp;E822&amp;F822&amp;G822&amp;H822&amp;I822," ","")</f>
        <v>AgenteenlaEntidadCompradoraoBackOfficeAgenteprofesionalMatemáticas,cienciasnaturalesyafinesHoraextradominicalyfestivoPlataZona3NA</v>
      </c>
      <c r="B822" s="0" t="s">
        <v>1159</v>
      </c>
      <c r="C822" s="0" t="s">
        <v>196</v>
      </c>
      <c r="D822" s="0" t="s">
        <v>56</v>
      </c>
      <c r="E822" s="0" t="s">
        <v>673</v>
      </c>
      <c r="F822" s="0" t="s">
        <v>194</v>
      </c>
      <c r="G822" s="0" t="s">
        <v>195</v>
      </c>
      <c r="H822" s="0" t="s">
        <v>390</v>
      </c>
      <c r="I822" s="0" t="s">
        <v>35</v>
      </c>
      <c r="J822" s="0" t="s">
        <v>325</v>
      </c>
      <c r="K822" s="0" t="n">
        <v>44169.7394550313</v>
      </c>
      <c r="L822" s="0" t="n">
        <v>48294.135</v>
      </c>
      <c r="M822" s="0" t="n">
        <v>66592.4699709366</v>
      </c>
      <c r="N822" s="0" t="n">
        <v>47697.975</v>
      </c>
      <c r="O822" s="0" t="n">
        <v>38799.045</v>
      </c>
      <c r="P822" s="0" t="n">
        <v>46112.355</v>
      </c>
      <c r="Q822" s="0" t="n">
        <v>58535.46</v>
      </c>
      <c r="S822" s="0" t="s">
        <v>303</v>
      </c>
    </row>
    <row r="823" customFormat="false" ht="14" hidden="false" customHeight="false" outlineLevel="0" collapsed="false">
      <c r="A823" s="0" t="str">
        <f aca="false">SUBSTITUTE(C823&amp;D823&amp;E823&amp;F823&amp;G823&amp;H823&amp;I823," ","")</f>
        <v>AgenteenlaEntidadCompradoraoBackOfficeAgenteprofesionalMatemáticas,cienciasnaturalesyafinesServicio7x24PlataZona3NA</v>
      </c>
      <c r="B823" s="0" t="s">
        <v>1160</v>
      </c>
      <c r="C823" s="0" t="s">
        <v>196</v>
      </c>
      <c r="D823" s="0" t="s">
        <v>56</v>
      </c>
      <c r="E823" s="0" t="s">
        <v>673</v>
      </c>
      <c r="F823" s="0" t="s">
        <v>55</v>
      </c>
      <c r="G823" s="0" t="s">
        <v>195</v>
      </c>
      <c r="H823" s="0" t="s">
        <v>390</v>
      </c>
      <c r="I823" s="0" t="s">
        <v>35</v>
      </c>
      <c r="J823" s="0" t="s">
        <v>305</v>
      </c>
      <c r="K823" s="0" t="n">
        <v>16257059.2812908</v>
      </c>
      <c r="L823" s="0" t="n">
        <v>24748851.69</v>
      </c>
      <c r="M823" s="0" t="n">
        <v>25731330.3967699</v>
      </c>
      <c r="N823" s="0" t="n">
        <v>21660365.115</v>
      </c>
      <c r="O823" s="0" t="n">
        <v>21881850.975</v>
      </c>
      <c r="P823" s="0" t="n">
        <v>33652048.995</v>
      </c>
      <c r="Q823" s="0" t="n">
        <v>24209306.19</v>
      </c>
      <c r="S823" s="0" t="s">
        <v>303</v>
      </c>
    </row>
    <row r="824" customFormat="false" ht="14" hidden="false" customHeight="false" outlineLevel="0" collapsed="false">
      <c r="A824" s="0" t="str">
        <f aca="false">SUBSTITUTE(C824&amp;D824&amp;E824&amp;F824&amp;G824&amp;H824&amp;I824," ","")</f>
        <v>AgenteenlaEntidadCompradoraoBackOfficeAgenteprofesionalMatemáticas,cienciasnaturalesyafinesJornadaOrdinariaOroZona3NA</v>
      </c>
      <c r="B824" s="0" t="s">
        <v>1161</v>
      </c>
      <c r="C824" s="0" t="s">
        <v>196</v>
      </c>
      <c r="D824" s="0" t="s">
        <v>56</v>
      </c>
      <c r="E824" s="0" t="s">
        <v>673</v>
      </c>
      <c r="F824" s="0" t="s">
        <v>53</v>
      </c>
      <c r="G824" s="0" t="s">
        <v>54</v>
      </c>
      <c r="H824" s="0" t="s">
        <v>390</v>
      </c>
      <c r="I824" s="0" t="s">
        <v>35</v>
      </c>
      <c r="J824" s="0" t="s">
        <v>36</v>
      </c>
      <c r="K824" s="0" t="n">
        <v>4944415.6571242</v>
      </c>
      <c r="L824" s="0" t="n">
        <v>5649426.405</v>
      </c>
      <c r="M824" s="0" t="n">
        <v>6575896.78847272</v>
      </c>
      <c r="N824" s="0" t="n">
        <v>5745637.935</v>
      </c>
      <c r="O824" s="0" t="n">
        <v>5941984.68</v>
      </c>
      <c r="P824" s="0" t="n">
        <v>6891669.63</v>
      </c>
      <c r="Q824" s="0" t="n">
        <v>6109308.99</v>
      </c>
      <c r="S824" s="0" t="s">
        <v>303</v>
      </c>
    </row>
    <row r="825" customFormat="false" ht="14" hidden="false" customHeight="false" outlineLevel="0" collapsed="false">
      <c r="A825" s="0" t="str">
        <f aca="false">SUBSTITUTE(C825&amp;D825&amp;E825&amp;F825&amp;G825&amp;H825&amp;I825," ","")</f>
        <v>AgenteenlaEntidadCompradoraoBackOfficeAgenteprofesionalMatemáticas,cienciasnaturalesyafinesHoraextradiurnaOroZona3NA</v>
      </c>
      <c r="B825" s="0" t="s">
        <v>1162</v>
      </c>
      <c r="C825" s="0" t="s">
        <v>196</v>
      </c>
      <c r="D825" s="0" t="s">
        <v>56</v>
      </c>
      <c r="E825" s="0" t="s">
        <v>673</v>
      </c>
      <c r="F825" s="0" t="s">
        <v>192</v>
      </c>
      <c r="G825" s="0" t="s">
        <v>54</v>
      </c>
      <c r="H825" s="0" t="s">
        <v>390</v>
      </c>
      <c r="I825" s="0" t="s">
        <v>35</v>
      </c>
      <c r="J825" s="0" t="s">
        <v>325</v>
      </c>
      <c r="K825" s="0" t="n">
        <v>25315.3334147536</v>
      </c>
      <c r="L825" s="0" t="n">
        <v>30788.145</v>
      </c>
      <c r="M825" s="0" t="n">
        <v>42811.8280499526</v>
      </c>
      <c r="N825" s="0" t="n">
        <v>23848.47</v>
      </c>
      <c r="O825" s="0" t="n">
        <v>24510.87</v>
      </c>
      <c r="P825" s="0" t="n">
        <v>33733.755</v>
      </c>
      <c r="Q825" s="0" t="n">
        <v>39562.875</v>
      </c>
      <c r="S825" s="0" t="s">
        <v>303</v>
      </c>
    </row>
    <row r="826" customFormat="false" ht="14" hidden="false" customHeight="false" outlineLevel="0" collapsed="false">
      <c r="A826" s="0" t="str">
        <f aca="false">SUBSTITUTE(C826&amp;D826&amp;E826&amp;F826&amp;G826&amp;H826&amp;I826," ","")</f>
        <v>AgenteenlaEntidadCompradoraoBackOfficeAgenteprofesionalMatemáticas,cienciasnaturalesyafinesHoraextranocturna OroZona3NA</v>
      </c>
      <c r="B826" s="0" t="s">
        <v>1163</v>
      </c>
      <c r="C826" s="0" t="s">
        <v>196</v>
      </c>
      <c r="D826" s="0" t="s">
        <v>56</v>
      </c>
      <c r="E826" s="0" t="s">
        <v>673</v>
      </c>
      <c r="F826" s="0" t="s">
        <v>197</v>
      </c>
      <c r="G826" s="0" t="s">
        <v>54</v>
      </c>
      <c r="H826" s="0" t="s">
        <v>390</v>
      </c>
      <c r="I826" s="0" t="s">
        <v>35</v>
      </c>
      <c r="J826" s="0" t="s">
        <v>325</v>
      </c>
      <c r="K826" s="0" t="n">
        <v>34742.5364348924</v>
      </c>
      <c r="L826" s="0" t="n">
        <v>43103.61</v>
      </c>
      <c r="M826" s="0" t="n">
        <v>59936.5592699337</v>
      </c>
      <c r="N826" s="0" t="n">
        <v>33388.065</v>
      </c>
      <c r="O826" s="0" t="n">
        <v>34035.975</v>
      </c>
      <c r="P826" s="0" t="n">
        <v>42633.72</v>
      </c>
      <c r="Q826" s="0" t="n">
        <v>54911.925</v>
      </c>
      <c r="S826" s="0" t="s">
        <v>303</v>
      </c>
    </row>
    <row r="827" customFormat="false" ht="14" hidden="false" customHeight="false" outlineLevel="0" collapsed="false">
      <c r="A827" s="0" t="str">
        <f aca="false">SUBSTITUTE(C827&amp;D827&amp;E827&amp;F827&amp;G827&amp;H827&amp;I827," ","")</f>
        <v>AgenteenlaEntidadCompradoraoBackOfficeAgenteprofesionalMatemáticas,cienciasnaturalesyafinesHoraextradominicalyfestivoOroZona3NA</v>
      </c>
      <c r="B827" s="0" t="s">
        <v>1164</v>
      </c>
      <c r="C827" s="0" t="s">
        <v>196</v>
      </c>
      <c r="D827" s="0" t="s">
        <v>56</v>
      </c>
      <c r="E827" s="0" t="s">
        <v>673</v>
      </c>
      <c r="F827" s="0" t="s">
        <v>194</v>
      </c>
      <c r="G827" s="0" t="s">
        <v>54</v>
      </c>
      <c r="H827" s="0" t="s">
        <v>390</v>
      </c>
      <c r="I827" s="0" t="s">
        <v>35</v>
      </c>
      <c r="J827" s="0" t="s">
        <v>325</v>
      </c>
      <c r="K827" s="0" t="n">
        <v>44169.7394550313</v>
      </c>
      <c r="L827" s="0" t="n">
        <v>49260.825</v>
      </c>
      <c r="M827" s="0" t="n">
        <v>68498.9248799242</v>
      </c>
      <c r="N827" s="0" t="n">
        <v>47697.975</v>
      </c>
      <c r="O827" s="0" t="n">
        <v>38799.045</v>
      </c>
      <c r="P827" s="0" t="n">
        <v>47083.185</v>
      </c>
      <c r="Q827" s="0" t="n">
        <v>61131.24</v>
      </c>
      <c r="S827" s="0" t="s">
        <v>303</v>
      </c>
    </row>
    <row r="828" customFormat="false" ht="14" hidden="false" customHeight="false" outlineLevel="0" collapsed="false">
      <c r="A828" s="0" t="str">
        <f aca="false">SUBSTITUTE(C828&amp;D828&amp;E828&amp;F828&amp;G828&amp;H828&amp;I828," ","")</f>
        <v>AgenteenlaEntidadCompradoraoBackOfficeAgenteprofesionalMatemáticas,cienciasnaturalesyafinesServicio7x24OroZona3NA</v>
      </c>
      <c r="B828" s="0" t="s">
        <v>1165</v>
      </c>
      <c r="C828" s="0" t="s">
        <v>196</v>
      </c>
      <c r="D828" s="0" t="s">
        <v>56</v>
      </c>
      <c r="E828" s="0" t="s">
        <v>673</v>
      </c>
      <c r="F828" s="0" t="s">
        <v>55</v>
      </c>
      <c r="G828" s="0" t="s">
        <v>54</v>
      </c>
      <c r="H828" s="0" t="s">
        <v>390</v>
      </c>
      <c r="I828" s="0" t="s">
        <v>35</v>
      </c>
      <c r="J828" s="0" t="s">
        <v>305</v>
      </c>
      <c r="K828" s="0" t="n">
        <v>16257059.2812908</v>
      </c>
      <c r="L828" s="0" t="n">
        <v>20385768.825</v>
      </c>
      <c r="M828" s="0" t="n">
        <v>26467984.5736027</v>
      </c>
      <c r="N828" s="0" t="n">
        <v>21728999.07</v>
      </c>
      <c r="O828" s="0" t="n">
        <v>21881850.975</v>
      </c>
      <c r="P828" s="0" t="n">
        <v>34360512.705</v>
      </c>
      <c r="Q828" s="0" t="n">
        <v>25282572.21</v>
      </c>
      <c r="S828" s="0" t="s">
        <v>303</v>
      </c>
    </row>
    <row r="829" customFormat="false" ht="14" hidden="false" customHeight="false" outlineLevel="0" collapsed="false">
      <c r="A829" s="0" t="str">
        <f aca="false">SUBSTITUTE(C829&amp;D829&amp;E829&amp;F829&amp;G829&amp;H829&amp;I829," ","")</f>
        <v>AgenteenlaEntidadCompradoraoBackOfficeAgenteprofesionalMatemáticas,cienciasnaturalesyafinesJornadaOrdinariaPlatinoZona3NA</v>
      </c>
      <c r="B829" s="0" t="s">
        <v>1166</v>
      </c>
      <c r="C829" s="0" t="s">
        <v>196</v>
      </c>
      <c r="D829" s="0" t="s">
        <v>56</v>
      </c>
      <c r="E829" s="0" t="s">
        <v>673</v>
      </c>
      <c r="F829" s="0" t="s">
        <v>53</v>
      </c>
      <c r="G829" s="0" t="s">
        <v>198</v>
      </c>
      <c r="H829" s="0" t="s">
        <v>390</v>
      </c>
      <c r="I829" s="0" t="s">
        <v>35</v>
      </c>
      <c r="J829" s="0" t="s">
        <v>36</v>
      </c>
      <c r="K829" s="0" t="n">
        <v>4944415.6571242</v>
      </c>
      <c r="L829" s="0" t="n">
        <v>5815586.34</v>
      </c>
      <c r="M829" s="0" t="n">
        <v>6769704.53349108</v>
      </c>
      <c r="N829" s="0" t="n">
        <v>5768159.535</v>
      </c>
      <c r="O829" s="0" t="n">
        <v>5941984.68</v>
      </c>
      <c r="P829" s="0" t="n">
        <v>7039877.49</v>
      </c>
      <c r="Q829" s="0" t="n">
        <v>6493120.11</v>
      </c>
      <c r="S829" s="0" t="s">
        <v>303</v>
      </c>
    </row>
    <row r="830" customFormat="false" ht="14" hidden="false" customHeight="false" outlineLevel="0" collapsed="false">
      <c r="A830" s="0" t="str">
        <f aca="false">SUBSTITUTE(C830&amp;D830&amp;E830&amp;F830&amp;G830&amp;H830&amp;I830," ","")</f>
        <v>AgenteenlaEntidadCompradoraoBackOfficeAgenteprofesionalMatemáticas,cienciasnaturalesyafinesHoraextradiurnaPlatinoZona3NA</v>
      </c>
      <c r="B830" s="0" t="s">
        <v>1167</v>
      </c>
      <c r="C830" s="0" t="s">
        <v>196</v>
      </c>
      <c r="D830" s="0" t="s">
        <v>56</v>
      </c>
      <c r="E830" s="0" t="s">
        <v>673</v>
      </c>
      <c r="F830" s="0" t="s">
        <v>192</v>
      </c>
      <c r="G830" s="0" t="s">
        <v>198</v>
      </c>
      <c r="H830" s="0" t="s">
        <v>390</v>
      </c>
      <c r="I830" s="0" t="s">
        <v>35</v>
      </c>
      <c r="J830" s="0" t="s">
        <v>325</v>
      </c>
      <c r="K830" s="0" t="n">
        <v>25315.3334147536</v>
      </c>
      <c r="L830" s="0" t="n">
        <v>31693.77</v>
      </c>
      <c r="M830" s="0" t="n">
        <v>44073.5972232492</v>
      </c>
      <c r="N830" s="0" t="n">
        <v>23848.47</v>
      </c>
      <c r="O830" s="0" t="n">
        <v>24510.87</v>
      </c>
      <c r="P830" s="0" t="n">
        <v>34459.29</v>
      </c>
      <c r="Q830" s="0" t="n">
        <v>42047.91</v>
      </c>
      <c r="S830" s="0" t="s">
        <v>303</v>
      </c>
    </row>
    <row r="831" customFormat="false" ht="14" hidden="false" customHeight="false" outlineLevel="0" collapsed="false">
      <c r="A831" s="0" t="str">
        <f aca="false">SUBSTITUTE(C831&amp;D831&amp;E831&amp;F831&amp;G831&amp;H831&amp;I831," ","")</f>
        <v>AgenteenlaEntidadCompradoraoBackOfficeAgenteprofesionalMatemáticas,cienciasnaturalesyafinesHoraextranocturna PlatinoZona3NA</v>
      </c>
      <c r="B831" s="0" t="s">
        <v>1168</v>
      </c>
      <c r="C831" s="0" t="s">
        <v>196</v>
      </c>
      <c r="D831" s="0" t="s">
        <v>56</v>
      </c>
      <c r="E831" s="0" t="s">
        <v>673</v>
      </c>
      <c r="F831" s="0" t="s">
        <v>197</v>
      </c>
      <c r="G831" s="0" t="s">
        <v>198</v>
      </c>
      <c r="H831" s="0" t="s">
        <v>390</v>
      </c>
      <c r="I831" s="0" t="s">
        <v>35</v>
      </c>
      <c r="J831" s="0" t="s">
        <v>325</v>
      </c>
      <c r="K831" s="0" t="n">
        <v>34742.5364348924</v>
      </c>
      <c r="L831" s="0" t="n">
        <v>44370.45</v>
      </c>
      <c r="M831" s="0" t="n">
        <v>61703.0361125489</v>
      </c>
      <c r="N831" s="0" t="n">
        <v>33388.065</v>
      </c>
      <c r="O831" s="0" t="n">
        <v>34035.975</v>
      </c>
      <c r="P831" s="0" t="n">
        <v>43550.73</v>
      </c>
      <c r="Q831" s="0" t="n">
        <v>58361.58</v>
      </c>
      <c r="S831" s="0" t="s">
        <v>303</v>
      </c>
    </row>
    <row r="832" customFormat="false" ht="14" hidden="false" customHeight="false" outlineLevel="0" collapsed="false">
      <c r="A832" s="0" t="str">
        <f aca="false">SUBSTITUTE(C832&amp;D832&amp;E832&amp;F832&amp;G832&amp;H832&amp;I832," ","")</f>
        <v>AgenteenlaEntidadCompradoraoBackOfficeAgenteprofesionalMatemáticas,cienciasnaturalesyafinesHoraextradominicalyfestivoPlatinoZona3NA</v>
      </c>
      <c r="B832" s="0" t="s">
        <v>1169</v>
      </c>
      <c r="C832" s="0" t="s">
        <v>196</v>
      </c>
      <c r="D832" s="0" t="s">
        <v>56</v>
      </c>
      <c r="E832" s="0" t="s">
        <v>673</v>
      </c>
      <c r="F832" s="0" t="s">
        <v>194</v>
      </c>
      <c r="G832" s="0" t="s">
        <v>198</v>
      </c>
      <c r="H832" s="0" t="s">
        <v>390</v>
      </c>
      <c r="I832" s="0" t="s">
        <v>35</v>
      </c>
      <c r="J832" s="0" t="s">
        <v>325</v>
      </c>
      <c r="K832" s="0" t="n">
        <v>44169.7394550313</v>
      </c>
      <c r="L832" s="0" t="n">
        <v>50709.825</v>
      </c>
      <c r="M832" s="0" t="n">
        <v>70517.7555571987</v>
      </c>
      <c r="N832" s="0" t="n">
        <v>47697.975</v>
      </c>
      <c r="O832" s="0" t="n">
        <v>38799.045</v>
      </c>
      <c r="P832" s="0" t="n">
        <v>48095.415</v>
      </c>
      <c r="Q832" s="0" t="n">
        <v>64971.09</v>
      </c>
      <c r="S832" s="0" t="s">
        <v>303</v>
      </c>
    </row>
    <row r="833" customFormat="false" ht="14" hidden="false" customHeight="false" outlineLevel="0" collapsed="false">
      <c r="A833" s="0" t="str">
        <f aca="false">SUBSTITUTE(C833&amp;D833&amp;E833&amp;F833&amp;G833&amp;H833&amp;I833," ","")</f>
        <v>AgenteenlaEntidadCompradoraoBackOfficeAgenteprofesionalMatemáticas,cienciasnaturalesyafinesServicio7x24PlatinoZona3NA</v>
      </c>
      <c r="B833" s="0" t="s">
        <v>1170</v>
      </c>
      <c r="C833" s="0" t="s">
        <v>196</v>
      </c>
      <c r="D833" s="0" t="s">
        <v>56</v>
      </c>
      <c r="E833" s="0" t="s">
        <v>673</v>
      </c>
      <c r="F833" s="0" t="s">
        <v>55</v>
      </c>
      <c r="G833" s="0" t="s">
        <v>198</v>
      </c>
      <c r="H833" s="0" t="s">
        <v>390</v>
      </c>
      <c r="I833" s="0" t="s">
        <v>35</v>
      </c>
      <c r="J833" s="0" t="s">
        <v>305</v>
      </c>
      <c r="K833" s="0" t="n">
        <v>16257059.2812908</v>
      </c>
      <c r="L833" s="0" t="n">
        <v>25986294.585</v>
      </c>
      <c r="M833" s="0" t="n">
        <v>27248060.7473016</v>
      </c>
      <c r="N833" s="0" t="n">
        <v>21797634.06</v>
      </c>
      <c r="O833" s="0" t="n">
        <v>21881850.975</v>
      </c>
      <c r="P833" s="0" t="n">
        <v>35099448.885</v>
      </c>
      <c r="Q833" s="0" t="n">
        <v>26870922.54</v>
      </c>
      <c r="S833" s="0" t="s">
        <v>303</v>
      </c>
    </row>
    <row r="834" customFormat="false" ht="14" hidden="false" customHeight="false" outlineLevel="0" collapsed="false">
      <c r="A834" s="0" t="str">
        <f aca="false">SUBSTITUTE(C834&amp;D834&amp;E834&amp;F834&amp;G834&amp;H834&amp;I834," ","")</f>
        <v>AgenteenlaEntidadCompradoraoBackOfficeAgenteprofesionalCienciasdelasaludyafinesJornadaOrdinariaPlataZona1NA</v>
      </c>
      <c r="B834" s="0" t="s">
        <v>1171</v>
      </c>
      <c r="C834" s="0" t="s">
        <v>196</v>
      </c>
      <c r="D834" s="0" t="s">
        <v>56</v>
      </c>
      <c r="E834" s="0" t="s">
        <v>689</v>
      </c>
      <c r="F834" s="0" t="s">
        <v>53</v>
      </c>
      <c r="G834" s="0" t="s">
        <v>195</v>
      </c>
      <c r="H834" s="0" t="s">
        <v>379</v>
      </c>
      <c r="I834" s="0" t="s">
        <v>35</v>
      </c>
      <c r="J834" s="0" t="s">
        <v>36</v>
      </c>
      <c r="K834" s="0" t="n">
        <v>6452768.14034641</v>
      </c>
      <c r="L834" s="0" t="n">
        <v>6835690.62</v>
      </c>
      <c r="M834" s="0" t="n">
        <v>10038469.3057371</v>
      </c>
      <c r="N834" s="0" t="n">
        <v>7439726.97</v>
      </c>
      <c r="O834" s="0" t="n">
        <v>9301225.185</v>
      </c>
      <c r="P834" s="0" t="n">
        <v>7870231.08</v>
      </c>
      <c r="Q834" s="0" t="n">
        <v>7697759.715</v>
      </c>
      <c r="S834" s="0" t="s">
        <v>303</v>
      </c>
    </row>
    <row r="835" customFormat="false" ht="14" hidden="false" customHeight="false" outlineLevel="0" collapsed="false">
      <c r="A835" s="0" t="str">
        <f aca="false">SUBSTITUTE(C835&amp;D835&amp;E835&amp;F835&amp;G835&amp;H835&amp;I835," ","")</f>
        <v>AgenteenlaEntidadCompradoraoBackOfficeAgenteprofesionalCienciasdelasaludyafinesHoraextradiurnaPlataZona1NA</v>
      </c>
      <c r="B835" s="0" t="s">
        <v>1172</v>
      </c>
      <c r="C835" s="0" t="s">
        <v>196</v>
      </c>
      <c r="D835" s="0" t="s">
        <v>56</v>
      </c>
      <c r="E835" s="0" t="s">
        <v>689</v>
      </c>
      <c r="F835" s="0" t="s">
        <v>192</v>
      </c>
      <c r="G835" s="0" t="s">
        <v>195</v>
      </c>
      <c r="H835" s="0" t="s">
        <v>379</v>
      </c>
      <c r="I835" s="0" t="s">
        <v>35</v>
      </c>
      <c r="J835" s="0" t="s">
        <v>325</v>
      </c>
      <c r="K835" s="0" t="n">
        <v>33171.335931536</v>
      </c>
      <c r="L835" s="0" t="n">
        <v>37251.72</v>
      </c>
      <c r="M835" s="0" t="n">
        <v>65354.6178758928</v>
      </c>
      <c r="N835" s="0" t="n">
        <v>31798.305</v>
      </c>
      <c r="O835" s="0" t="n">
        <v>40062.78</v>
      </c>
      <c r="P835" s="0" t="n">
        <v>40912.515</v>
      </c>
      <c r="Q835" s="0" t="n">
        <v>50301</v>
      </c>
      <c r="S835" s="0" t="s">
        <v>303</v>
      </c>
    </row>
    <row r="836" customFormat="false" ht="14" hidden="false" customHeight="false" outlineLevel="0" collapsed="false">
      <c r="A836" s="0" t="str">
        <f aca="false">SUBSTITUTE(C836&amp;D836&amp;E836&amp;F836&amp;G836&amp;H836&amp;I836," ","")</f>
        <v>AgenteenlaEntidadCompradoraoBackOfficeAgenteprofesionalCienciasdelasaludyafinesHoraextranocturna PlataZona1NA</v>
      </c>
      <c r="B836" s="0" t="s">
        <v>1173</v>
      </c>
      <c r="C836" s="0" t="s">
        <v>196</v>
      </c>
      <c r="D836" s="0" t="s">
        <v>56</v>
      </c>
      <c r="E836" s="0" t="s">
        <v>689</v>
      </c>
      <c r="F836" s="0" t="s">
        <v>197</v>
      </c>
      <c r="G836" s="0" t="s">
        <v>195</v>
      </c>
      <c r="H836" s="0" t="s">
        <v>379</v>
      </c>
      <c r="I836" s="0" t="s">
        <v>35</v>
      </c>
      <c r="J836" s="0" t="s">
        <v>325</v>
      </c>
      <c r="K836" s="0" t="n">
        <v>45740.9399583878</v>
      </c>
      <c r="L836" s="0" t="n">
        <v>52152.615</v>
      </c>
      <c r="M836" s="0" t="n">
        <v>91496.4650262499</v>
      </c>
      <c r="N836" s="0" t="n">
        <v>44517.42</v>
      </c>
      <c r="O836" s="0" t="n">
        <v>55809.27</v>
      </c>
      <c r="P836" s="0" t="n">
        <v>52207.47</v>
      </c>
      <c r="Q836" s="0" t="n">
        <v>69815.925</v>
      </c>
      <c r="S836" s="0" t="s">
        <v>303</v>
      </c>
    </row>
    <row r="837" customFormat="false" ht="14" hidden="false" customHeight="false" outlineLevel="0" collapsed="false">
      <c r="A837" s="0" t="str">
        <f aca="false">SUBSTITUTE(C837&amp;D837&amp;E837&amp;F837&amp;G837&amp;H837&amp;I837," ","")</f>
        <v>AgenteenlaEntidadCompradoraoBackOfficeAgenteprofesionalCienciasdelasaludyafinesHoraextradominicalyfestivoPlataZona1NA</v>
      </c>
      <c r="B837" s="0" t="s">
        <v>1174</v>
      </c>
      <c r="C837" s="0" t="s">
        <v>196</v>
      </c>
      <c r="D837" s="0" t="s">
        <v>56</v>
      </c>
      <c r="E837" s="0" t="s">
        <v>689</v>
      </c>
      <c r="F837" s="0" t="s">
        <v>194</v>
      </c>
      <c r="G837" s="0" t="s">
        <v>195</v>
      </c>
      <c r="H837" s="0" t="s">
        <v>379</v>
      </c>
      <c r="I837" s="0" t="s">
        <v>35</v>
      </c>
      <c r="J837" s="0" t="s">
        <v>325</v>
      </c>
      <c r="K837" s="0" t="n">
        <v>58310.5439852396</v>
      </c>
      <c r="L837" s="0" t="n">
        <v>59603.58</v>
      </c>
      <c r="M837" s="0" t="n">
        <v>104567.388601428</v>
      </c>
      <c r="N837" s="0" t="n">
        <v>63596.61</v>
      </c>
      <c r="O837" s="0" t="n">
        <v>63682.515</v>
      </c>
      <c r="P837" s="0" t="n">
        <v>57856.5</v>
      </c>
      <c r="Q837" s="0" t="n">
        <v>77723.325</v>
      </c>
      <c r="S837" s="0" t="s">
        <v>303</v>
      </c>
    </row>
    <row r="838" customFormat="false" ht="14" hidden="false" customHeight="false" outlineLevel="0" collapsed="false">
      <c r="A838" s="0" t="str">
        <f aca="false">SUBSTITUTE(C838&amp;D838&amp;E838&amp;F838&amp;G838&amp;H838&amp;I838," ","")</f>
        <v>AgenteenlaEntidadCompradoraoBackOfficeAgenteprofesionalCienciasdelasaludyafinesServicio7x24PlataZona1NA</v>
      </c>
      <c r="B838" s="0" t="s">
        <v>1175</v>
      </c>
      <c r="C838" s="0" t="s">
        <v>196</v>
      </c>
      <c r="D838" s="0" t="s">
        <v>56</v>
      </c>
      <c r="E838" s="0" t="s">
        <v>689</v>
      </c>
      <c r="F838" s="0" t="s">
        <v>55</v>
      </c>
      <c r="G838" s="0" t="s">
        <v>195</v>
      </c>
      <c r="H838" s="0" t="s">
        <v>379</v>
      </c>
      <c r="I838" s="0" t="s">
        <v>35</v>
      </c>
      <c r="J838" s="0" t="s">
        <v>305</v>
      </c>
      <c r="K838" s="0" t="n">
        <v>21536292.9725686</v>
      </c>
      <c r="L838" s="0" t="n">
        <v>31120049.835</v>
      </c>
      <c r="M838" s="0" t="n">
        <v>40404838.955592</v>
      </c>
      <c r="N838" s="0" t="n">
        <v>28298136.825</v>
      </c>
      <c r="O838" s="0" t="n">
        <v>34933124.385</v>
      </c>
      <c r="P838" s="0" t="n">
        <v>40502933.415</v>
      </c>
      <c r="Q838" s="0" t="n">
        <v>32075221.32</v>
      </c>
      <c r="S838" s="0" t="s">
        <v>303</v>
      </c>
    </row>
    <row r="839" customFormat="false" ht="14" hidden="false" customHeight="false" outlineLevel="0" collapsed="false">
      <c r="A839" s="0" t="str">
        <f aca="false">SUBSTITUTE(C839&amp;D839&amp;E839&amp;F839&amp;G839&amp;H839&amp;I839," ","")</f>
        <v>AgenteenlaEntidadCompradoraoBackOfficeAgenteprofesionalCienciasdelasaludyafinesJornadaOrdinariaOroZona1NA</v>
      </c>
      <c r="B839" s="0" t="s">
        <v>1176</v>
      </c>
      <c r="C839" s="0" t="s">
        <v>196</v>
      </c>
      <c r="D839" s="0" t="s">
        <v>56</v>
      </c>
      <c r="E839" s="0" t="s">
        <v>689</v>
      </c>
      <c r="F839" s="0" t="s">
        <v>53</v>
      </c>
      <c r="G839" s="0" t="s">
        <v>54</v>
      </c>
      <c r="H839" s="0" t="s">
        <v>379</v>
      </c>
      <c r="I839" s="0" t="s">
        <v>35</v>
      </c>
      <c r="J839" s="0" t="s">
        <v>36</v>
      </c>
      <c r="K839" s="0" t="n">
        <v>6452768.14034641</v>
      </c>
      <c r="L839" s="0" t="n">
        <v>6972404.805</v>
      </c>
      <c r="M839" s="0" t="n">
        <v>10325857.4908427</v>
      </c>
      <c r="N839" s="0" t="n">
        <v>7460201.34</v>
      </c>
      <c r="O839" s="0" t="n">
        <v>9301225.185</v>
      </c>
      <c r="P839" s="0" t="n">
        <v>8035920.09</v>
      </c>
      <c r="Q839" s="0" t="n">
        <v>8039021.985</v>
      </c>
      <c r="S839" s="0" t="s">
        <v>303</v>
      </c>
    </row>
    <row r="840" customFormat="false" ht="14" hidden="false" customHeight="false" outlineLevel="0" collapsed="false">
      <c r="A840" s="0" t="str">
        <f aca="false">SUBSTITUTE(C840&amp;D840&amp;E840&amp;F840&amp;G840&amp;H840&amp;I840," ","")</f>
        <v>AgenteenlaEntidadCompradoraoBackOfficeAgenteprofesionalCienciasdelasaludyafinesHoraextradiurnaOroZona1NA</v>
      </c>
      <c r="B840" s="0" t="s">
        <v>1177</v>
      </c>
      <c r="C840" s="0" t="s">
        <v>196</v>
      </c>
      <c r="D840" s="0" t="s">
        <v>56</v>
      </c>
      <c r="E840" s="0" t="s">
        <v>689</v>
      </c>
      <c r="F840" s="0" t="s">
        <v>192</v>
      </c>
      <c r="G840" s="0" t="s">
        <v>54</v>
      </c>
      <c r="H840" s="0" t="s">
        <v>379</v>
      </c>
      <c r="I840" s="0" t="s">
        <v>35</v>
      </c>
      <c r="J840" s="0" t="s">
        <v>325</v>
      </c>
      <c r="K840" s="0" t="n">
        <v>33171.335931536</v>
      </c>
      <c r="L840" s="0" t="n">
        <v>37996.92</v>
      </c>
      <c r="M840" s="0" t="n">
        <v>67225.6347060071</v>
      </c>
      <c r="N840" s="0" t="n">
        <v>31798.305</v>
      </c>
      <c r="O840" s="0" t="n">
        <v>40062.78</v>
      </c>
      <c r="P840" s="0" t="n">
        <v>41773.635</v>
      </c>
      <c r="Q840" s="0" t="n">
        <v>52530.39</v>
      </c>
      <c r="S840" s="0" t="s">
        <v>303</v>
      </c>
    </row>
    <row r="841" customFormat="false" ht="14" hidden="false" customHeight="false" outlineLevel="0" collapsed="false">
      <c r="A841" s="0" t="str">
        <f aca="false">SUBSTITUTE(C841&amp;D841&amp;E841&amp;F841&amp;G841&amp;H841&amp;I841," ","")</f>
        <v>AgenteenlaEntidadCompradoraoBackOfficeAgenteprofesionalCienciasdelasaludyafinesHoraextranocturna OroZona1NA</v>
      </c>
      <c r="B841" s="0" t="s">
        <v>1178</v>
      </c>
      <c r="C841" s="0" t="s">
        <v>196</v>
      </c>
      <c r="D841" s="0" t="s">
        <v>56</v>
      </c>
      <c r="E841" s="0" t="s">
        <v>689</v>
      </c>
      <c r="F841" s="0" t="s">
        <v>197</v>
      </c>
      <c r="G841" s="0" t="s">
        <v>54</v>
      </c>
      <c r="H841" s="0" t="s">
        <v>379</v>
      </c>
      <c r="I841" s="0" t="s">
        <v>35</v>
      </c>
      <c r="J841" s="0" t="s">
        <v>325</v>
      </c>
      <c r="K841" s="0" t="n">
        <v>45740.9399583878</v>
      </c>
      <c r="L841" s="0" t="n">
        <v>53195.895</v>
      </c>
      <c r="M841" s="0" t="n">
        <v>94115.8885884099</v>
      </c>
      <c r="N841" s="0" t="n">
        <v>44517.42</v>
      </c>
      <c r="O841" s="0" t="n">
        <v>55809.27</v>
      </c>
      <c r="P841" s="0" t="n">
        <v>53306.64</v>
      </c>
      <c r="Q841" s="0" t="n">
        <v>72911.61</v>
      </c>
      <c r="S841" s="0" t="s">
        <v>303</v>
      </c>
    </row>
    <row r="842" customFormat="false" ht="14" hidden="false" customHeight="false" outlineLevel="0" collapsed="false">
      <c r="A842" s="0" t="str">
        <f aca="false">SUBSTITUTE(C842&amp;D842&amp;E842&amp;F842&amp;G842&amp;H842&amp;I842," ","")</f>
        <v>AgenteenlaEntidadCompradoraoBackOfficeAgenteprofesionalCienciasdelasaludyafinesHoraextradominicalyfestivoOroZona1NA</v>
      </c>
      <c r="B842" s="0" t="s">
        <v>1179</v>
      </c>
      <c r="C842" s="0" t="s">
        <v>196</v>
      </c>
      <c r="D842" s="0" t="s">
        <v>56</v>
      </c>
      <c r="E842" s="0" t="s">
        <v>689</v>
      </c>
      <c r="F842" s="0" t="s">
        <v>194</v>
      </c>
      <c r="G842" s="0" t="s">
        <v>54</v>
      </c>
      <c r="H842" s="0" t="s">
        <v>379</v>
      </c>
      <c r="I842" s="0" t="s">
        <v>35</v>
      </c>
      <c r="J842" s="0" t="s">
        <v>325</v>
      </c>
      <c r="K842" s="0" t="n">
        <v>58310.5439852396</v>
      </c>
      <c r="L842" s="0" t="n">
        <v>60794.865</v>
      </c>
      <c r="M842" s="0" t="n">
        <v>107561.015529611</v>
      </c>
      <c r="N842" s="0" t="n">
        <v>63596.61</v>
      </c>
      <c r="O842" s="0" t="n">
        <v>63682.515</v>
      </c>
      <c r="P842" s="0" t="n">
        <v>59074.695</v>
      </c>
      <c r="Q842" s="0" t="n">
        <v>81168.84</v>
      </c>
      <c r="S842" s="0" t="s">
        <v>303</v>
      </c>
    </row>
    <row r="843" customFormat="false" ht="14" hidden="false" customHeight="false" outlineLevel="0" collapsed="false">
      <c r="A843" s="0" t="str">
        <f aca="false">SUBSTITUTE(C843&amp;D843&amp;E843&amp;F843&amp;G843&amp;H843&amp;I843," ","")</f>
        <v>AgenteenlaEntidadCompradoraoBackOfficeAgenteprofesionalCienciasdelasaludyafinesServicio7x24OroZona1NA</v>
      </c>
      <c r="B843" s="0" t="s">
        <v>1180</v>
      </c>
      <c r="C843" s="0" t="s">
        <v>196</v>
      </c>
      <c r="D843" s="0" t="s">
        <v>56</v>
      </c>
      <c r="E843" s="0" t="s">
        <v>689</v>
      </c>
      <c r="F843" s="0" t="s">
        <v>55</v>
      </c>
      <c r="G843" s="0" t="s">
        <v>54</v>
      </c>
      <c r="H843" s="0" t="s">
        <v>379</v>
      </c>
      <c r="I843" s="0" t="s">
        <v>35</v>
      </c>
      <c r="J843" s="0" t="s">
        <v>305</v>
      </c>
      <c r="K843" s="0" t="n">
        <v>21536292.9725686</v>
      </c>
      <c r="L843" s="0" t="n">
        <v>27285609.78</v>
      </c>
      <c r="M843" s="0" t="n">
        <v>41561576.4006418</v>
      </c>
      <c r="N843" s="0" t="n">
        <v>28360531.8</v>
      </c>
      <c r="O843" s="0" t="n">
        <v>34933124.385</v>
      </c>
      <c r="P843" s="0" t="n">
        <v>41355626.445</v>
      </c>
      <c r="Q843" s="0" t="n">
        <v>33497204.715</v>
      </c>
      <c r="S843" s="0" t="s">
        <v>303</v>
      </c>
    </row>
    <row r="844" customFormat="false" ht="14" hidden="false" customHeight="false" outlineLevel="0" collapsed="false">
      <c r="A844" s="0" t="str">
        <f aca="false">SUBSTITUTE(C844&amp;D844&amp;E844&amp;F844&amp;G844&amp;H844&amp;I844," ","")</f>
        <v>AgenteenlaEntidadCompradoraoBackOfficeAgenteprofesionalCienciasdelasaludyafinesJornadaOrdinariaPlatinoZona1NA</v>
      </c>
      <c r="B844" s="0" t="s">
        <v>1181</v>
      </c>
      <c r="C844" s="0" t="s">
        <v>196</v>
      </c>
      <c r="D844" s="0" t="s">
        <v>56</v>
      </c>
      <c r="E844" s="0" t="s">
        <v>689</v>
      </c>
      <c r="F844" s="0" t="s">
        <v>53</v>
      </c>
      <c r="G844" s="0" t="s">
        <v>198</v>
      </c>
      <c r="H844" s="0" t="s">
        <v>379</v>
      </c>
      <c r="I844" s="0" t="s">
        <v>35</v>
      </c>
      <c r="J844" s="0" t="s">
        <v>36</v>
      </c>
      <c r="K844" s="0" t="n">
        <v>6452768.14034641</v>
      </c>
      <c r="L844" s="0" t="n">
        <v>7177475.565</v>
      </c>
      <c r="M844" s="0" t="n">
        <v>10630185.7399097</v>
      </c>
      <c r="N844" s="0" t="n">
        <v>7480675.71</v>
      </c>
      <c r="O844" s="0" t="n">
        <v>9301225.185</v>
      </c>
      <c r="P844" s="0" t="n">
        <v>8208735.075</v>
      </c>
      <c r="Q844" s="0" t="n">
        <v>8544065.76</v>
      </c>
      <c r="S844" s="0" t="s">
        <v>303</v>
      </c>
    </row>
    <row r="845" customFormat="false" ht="14" hidden="false" customHeight="false" outlineLevel="0" collapsed="false">
      <c r="A845" s="0" t="str">
        <f aca="false">SUBSTITUTE(C845&amp;D845&amp;E845&amp;F845&amp;G845&amp;H845&amp;I845," ","")</f>
        <v>AgenteenlaEntidadCompradoraoBackOfficeAgenteprofesionalCienciasdelasaludyafinesHoraextradiurnaPlatinoZona1NA</v>
      </c>
      <c r="B845" s="0" t="s">
        <v>1182</v>
      </c>
      <c r="C845" s="0" t="s">
        <v>196</v>
      </c>
      <c r="D845" s="0" t="s">
        <v>56</v>
      </c>
      <c r="E845" s="0" t="s">
        <v>689</v>
      </c>
      <c r="F845" s="0" t="s">
        <v>192</v>
      </c>
      <c r="G845" s="0" t="s">
        <v>198</v>
      </c>
      <c r="H845" s="0" t="s">
        <v>379</v>
      </c>
      <c r="I845" s="0" t="s">
        <v>35</v>
      </c>
      <c r="J845" s="0" t="s">
        <v>325</v>
      </c>
      <c r="K845" s="0" t="n">
        <v>33171.335931536</v>
      </c>
      <c r="L845" s="0" t="n">
        <v>39114.72</v>
      </c>
      <c r="M845" s="0" t="n">
        <v>69206.9384108702</v>
      </c>
      <c r="N845" s="0" t="n">
        <v>31798.305</v>
      </c>
      <c r="O845" s="0" t="n">
        <v>40062.78</v>
      </c>
      <c r="P845" s="0" t="n">
        <v>42672.015</v>
      </c>
      <c r="Q845" s="0" t="n">
        <v>55831.005</v>
      </c>
      <c r="S845" s="0" t="s">
        <v>303</v>
      </c>
    </row>
    <row r="846" customFormat="false" ht="14" hidden="false" customHeight="false" outlineLevel="0" collapsed="false">
      <c r="A846" s="0" t="str">
        <f aca="false">SUBSTITUTE(C846&amp;D846&amp;E846&amp;F846&amp;G846&amp;H846&amp;I846," ","")</f>
        <v>AgenteenlaEntidadCompradoraoBackOfficeAgenteprofesionalCienciasdelasaludyafinesHoraextranocturna PlatinoZona1NA</v>
      </c>
      <c r="B846" s="0" t="s">
        <v>1183</v>
      </c>
      <c r="C846" s="0" t="s">
        <v>196</v>
      </c>
      <c r="D846" s="0" t="s">
        <v>56</v>
      </c>
      <c r="E846" s="0" t="s">
        <v>689</v>
      </c>
      <c r="F846" s="0" t="s">
        <v>197</v>
      </c>
      <c r="G846" s="0" t="s">
        <v>198</v>
      </c>
      <c r="H846" s="0" t="s">
        <v>379</v>
      </c>
      <c r="I846" s="0" t="s">
        <v>35</v>
      </c>
      <c r="J846" s="0" t="s">
        <v>325</v>
      </c>
      <c r="K846" s="0" t="n">
        <v>45740.9399583878</v>
      </c>
      <c r="L846" s="0" t="n">
        <v>54760.815</v>
      </c>
      <c r="M846" s="0" t="n">
        <v>96889.7137752184</v>
      </c>
      <c r="N846" s="0" t="n">
        <v>44517.42</v>
      </c>
      <c r="O846" s="0" t="n">
        <v>55809.27</v>
      </c>
      <c r="P846" s="0" t="n">
        <v>54453.42</v>
      </c>
      <c r="Q846" s="0" t="n">
        <v>77491.485</v>
      </c>
      <c r="S846" s="0" t="s">
        <v>303</v>
      </c>
    </row>
    <row r="847" customFormat="false" ht="14" hidden="false" customHeight="false" outlineLevel="0" collapsed="false">
      <c r="A847" s="0" t="str">
        <f aca="false">SUBSTITUTE(C847&amp;D847&amp;E847&amp;F847&amp;G847&amp;H847&amp;I847," ","")</f>
        <v>AgenteenlaEntidadCompradoraoBackOfficeAgenteprofesionalCienciasdelasaludyafinesHoraextradominicalyfestivoPlatinoZona1NA</v>
      </c>
      <c r="B847" s="0" t="s">
        <v>1184</v>
      </c>
      <c r="C847" s="0" t="s">
        <v>196</v>
      </c>
      <c r="D847" s="0" t="s">
        <v>56</v>
      </c>
      <c r="E847" s="0" t="s">
        <v>689</v>
      </c>
      <c r="F847" s="0" t="s">
        <v>194</v>
      </c>
      <c r="G847" s="0" t="s">
        <v>198</v>
      </c>
      <c r="H847" s="0" t="s">
        <v>379</v>
      </c>
      <c r="I847" s="0" t="s">
        <v>35</v>
      </c>
      <c r="J847" s="0" t="s">
        <v>325</v>
      </c>
      <c r="K847" s="0" t="n">
        <v>58310.5439852396</v>
      </c>
      <c r="L847" s="0" t="n">
        <v>62583.345</v>
      </c>
      <c r="M847" s="0" t="n">
        <v>110731.101457392</v>
      </c>
      <c r="N847" s="0" t="n">
        <v>63596.61</v>
      </c>
      <c r="O847" s="0" t="n">
        <v>63682.515</v>
      </c>
      <c r="P847" s="0" t="n">
        <v>60344.64</v>
      </c>
      <c r="Q847" s="0" t="n">
        <v>86268.285</v>
      </c>
      <c r="S847" s="0" t="s">
        <v>303</v>
      </c>
    </row>
    <row r="848" customFormat="false" ht="14" hidden="false" customHeight="false" outlineLevel="0" collapsed="false">
      <c r="A848" s="0" t="str">
        <f aca="false">SUBSTITUTE(C848&amp;D848&amp;E848&amp;F848&amp;G848&amp;H848&amp;I848," ","")</f>
        <v>AgenteenlaEntidadCompradoraoBackOfficeAgenteprofesionalCienciasdelasaludyafinesServicio7x24PlatinoZona1NA</v>
      </c>
      <c r="B848" s="0" t="s">
        <v>1185</v>
      </c>
      <c r="C848" s="0" t="s">
        <v>196</v>
      </c>
      <c r="D848" s="0" t="s">
        <v>56</v>
      </c>
      <c r="E848" s="0" t="s">
        <v>689</v>
      </c>
      <c r="F848" s="0" t="s">
        <v>55</v>
      </c>
      <c r="G848" s="0" t="s">
        <v>198</v>
      </c>
      <c r="H848" s="0" t="s">
        <v>379</v>
      </c>
      <c r="I848" s="0" t="s">
        <v>35</v>
      </c>
      <c r="J848" s="0" t="s">
        <v>305</v>
      </c>
      <c r="K848" s="0" t="n">
        <v>21536292.9725686</v>
      </c>
      <c r="L848" s="0" t="n">
        <v>32676053.31</v>
      </c>
      <c r="M848" s="0" t="n">
        <v>42786497.6031364</v>
      </c>
      <c r="N848" s="0" t="n">
        <v>28422926.775</v>
      </c>
      <c r="O848" s="0" t="n">
        <v>34933124.385</v>
      </c>
      <c r="P848" s="0" t="n">
        <v>42244994.7</v>
      </c>
      <c r="Q848" s="0" t="n">
        <v>35601630.885</v>
      </c>
      <c r="S848" s="0" t="s">
        <v>303</v>
      </c>
    </row>
    <row r="849" customFormat="false" ht="14" hidden="false" customHeight="false" outlineLevel="0" collapsed="false">
      <c r="A849" s="0" t="str">
        <f aca="false">SUBSTITUTE(C849&amp;D849&amp;E849&amp;F849&amp;G849&amp;H849&amp;I849," ","")</f>
        <v>AgenteenlaEntidadCompradoraoBackOfficeAgenteprofesionalCienciasdelasaludyafinesJornadaOrdinariaPlataZona2NA</v>
      </c>
      <c r="B849" s="0" t="s">
        <v>1186</v>
      </c>
      <c r="C849" s="0" t="s">
        <v>196</v>
      </c>
      <c r="D849" s="0" t="s">
        <v>56</v>
      </c>
      <c r="E849" s="0" t="s">
        <v>689</v>
      </c>
      <c r="F849" s="0" t="s">
        <v>53</v>
      </c>
      <c r="G849" s="0" t="s">
        <v>195</v>
      </c>
      <c r="H849" s="0" t="s">
        <v>385</v>
      </c>
      <c r="I849" s="0" t="s">
        <v>35</v>
      </c>
      <c r="J849" s="0" t="s">
        <v>36</v>
      </c>
      <c r="K849" s="0" t="n">
        <v>6452768.14034641</v>
      </c>
      <c r="L849" s="0" t="n">
        <v>7040761.38</v>
      </c>
      <c r="M849" s="0" t="n">
        <v>10038469.3057371</v>
      </c>
      <c r="N849" s="0" t="n">
        <v>7464296.835</v>
      </c>
      <c r="O849" s="0" t="n">
        <v>9301225.185</v>
      </c>
      <c r="P849" s="0" t="n">
        <v>8363725.29</v>
      </c>
      <c r="Q849" s="0" t="n">
        <v>7697759.715</v>
      </c>
      <c r="S849" s="0" t="s">
        <v>303</v>
      </c>
    </row>
    <row r="850" customFormat="false" ht="14" hidden="false" customHeight="false" outlineLevel="0" collapsed="false">
      <c r="A850" s="0" t="str">
        <f aca="false">SUBSTITUTE(C850&amp;D850&amp;E850&amp;F850&amp;G850&amp;H850&amp;I850," ","")</f>
        <v>AgenteenlaEntidadCompradoraoBackOfficeAgenteprofesionalCienciasdelasaludyafinesHoraextradiurnaPlataZona2NA</v>
      </c>
      <c r="B850" s="0" t="s">
        <v>1187</v>
      </c>
      <c r="C850" s="0" t="s">
        <v>196</v>
      </c>
      <c r="D850" s="0" t="s">
        <v>56</v>
      </c>
      <c r="E850" s="0" t="s">
        <v>689</v>
      </c>
      <c r="F850" s="0" t="s">
        <v>192</v>
      </c>
      <c r="G850" s="0" t="s">
        <v>195</v>
      </c>
      <c r="H850" s="0" t="s">
        <v>385</v>
      </c>
      <c r="I850" s="0" t="s">
        <v>35</v>
      </c>
      <c r="J850" s="0" t="s">
        <v>325</v>
      </c>
      <c r="K850" s="0" t="n">
        <v>33171.335931536</v>
      </c>
      <c r="L850" s="0" t="n">
        <v>38369.52</v>
      </c>
      <c r="M850" s="0" t="n">
        <v>65354.6178758928</v>
      </c>
      <c r="N850" s="0" t="n">
        <v>31798.305</v>
      </c>
      <c r="O850" s="0" t="n">
        <v>40062.78</v>
      </c>
      <c r="P850" s="0" t="n">
        <v>43477.245</v>
      </c>
      <c r="Q850" s="0" t="n">
        <v>50301</v>
      </c>
      <c r="S850" s="0" t="s">
        <v>303</v>
      </c>
    </row>
    <row r="851" customFormat="false" ht="14" hidden="false" customHeight="false" outlineLevel="0" collapsed="false">
      <c r="A851" s="0" t="str">
        <f aca="false">SUBSTITUTE(C851&amp;D851&amp;E851&amp;F851&amp;G851&amp;H851&amp;I851," ","")</f>
        <v>AgenteenlaEntidadCompradoraoBackOfficeAgenteprofesionalCienciasdelasaludyafinesHoraextranocturna PlataZona2NA</v>
      </c>
      <c r="B851" s="0" t="s">
        <v>1188</v>
      </c>
      <c r="C851" s="0" t="s">
        <v>196</v>
      </c>
      <c r="D851" s="0" t="s">
        <v>56</v>
      </c>
      <c r="E851" s="0" t="s">
        <v>689</v>
      </c>
      <c r="F851" s="0" t="s">
        <v>197</v>
      </c>
      <c r="G851" s="0" t="s">
        <v>195</v>
      </c>
      <c r="H851" s="0" t="s">
        <v>385</v>
      </c>
      <c r="I851" s="0" t="s">
        <v>35</v>
      </c>
      <c r="J851" s="0" t="s">
        <v>325</v>
      </c>
      <c r="K851" s="0" t="n">
        <v>45740.9399583878</v>
      </c>
      <c r="L851" s="0" t="n">
        <v>53717.535</v>
      </c>
      <c r="M851" s="0" t="n">
        <v>91496.4650262499</v>
      </c>
      <c r="N851" s="0" t="n">
        <v>44517.42</v>
      </c>
      <c r="O851" s="0" t="n">
        <v>55809.27</v>
      </c>
      <c r="P851" s="0" t="n">
        <v>55481.175</v>
      </c>
      <c r="Q851" s="0" t="n">
        <v>69815.925</v>
      </c>
      <c r="S851" s="0" t="s">
        <v>303</v>
      </c>
    </row>
    <row r="852" customFormat="false" ht="14" hidden="false" customHeight="false" outlineLevel="0" collapsed="false">
      <c r="A852" s="0" t="str">
        <f aca="false">SUBSTITUTE(C852&amp;D852&amp;E852&amp;F852&amp;G852&amp;H852&amp;I852," ","")</f>
        <v>AgenteenlaEntidadCompradoraoBackOfficeAgenteprofesionalCienciasdelasaludyafinesHoraextradominicalyfestivoPlataZona2NA</v>
      </c>
      <c r="B852" s="0" t="s">
        <v>1189</v>
      </c>
      <c r="C852" s="0" t="s">
        <v>196</v>
      </c>
      <c r="D852" s="0" t="s">
        <v>56</v>
      </c>
      <c r="E852" s="0" t="s">
        <v>689</v>
      </c>
      <c r="F852" s="0" t="s">
        <v>194</v>
      </c>
      <c r="G852" s="0" t="s">
        <v>195</v>
      </c>
      <c r="H852" s="0" t="s">
        <v>385</v>
      </c>
      <c r="I852" s="0" t="s">
        <v>35</v>
      </c>
      <c r="J852" s="0" t="s">
        <v>325</v>
      </c>
      <c r="K852" s="0" t="n">
        <v>58310.5439852396</v>
      </c>
      <c r="L852" s="0" t="n">
        <v>61391.025</v>
      </c>
      <c r="M852" s="0" t="n">
        <v>104567.388601428</v>
      </c>
      <c r="N852" s="0" t="n">
        <v>63596.61</v>
      </c>
      <c r="O852" s="0" t="n">
        <v>63682.515</v>
      </c>
      <c r="P852" s="0" t="n">
        <v>61484.175</v>
      </c>
      <c r="Q852" s="0" t="n">
        <v>77723.325</v>
      </c>
      <c r="S852" s="0" t="s">
        <v>303</v>
      </c>
    </row>
    <row r="853" customFormat="false" ht="14" hidden="false" customHeight="false" outlineLevel="0" collapsed="false">
      <c r="A853" s="0" t="str">
        <f aca="false">SUBSTITUTE(C853&amp;D853&amp;E853&amp;F853&amp;G853&amp;H853&amp;I853," ","")</f>
        <v>AgenteenlaEntidadCompradoraoBackOfficeAgenteprofesionalCienciasdelasaludyafinesServicio7x24PlataZona2NA</v>
      </c>
      <c r="B853" s="0" t="s">
        <v>1190</v>
      </c>
      <c r="C853" s="0" t="s">
        <v>196</v>
      </c>
      <c r="D853" s="0" t="s">
        <v>56</v>
      </c>
      <c r="E853" s="0" t="s">
        <v>689</v>
      </c>
      <c r="F853" s="0" t="s">
        <v>55</v>
      </c>
      <c r="G853" s="0" t="s">
        <v>195</v>
      </c>
      <c r="H853" s="0" t="s">
        <v>385</v>
      </c>
      <c r="I853" s="0" t="s">
        <v>35</v>
      </c>
      <c r="J853" s="0" t="s">
        <v>305</v>
      </c>
      <c r="K853" s="0" t="n">
        <v>21536292.9725686</v>
      </c>
      <c r="L853" s="0" t="n">
        <v>32053651.92</v>
      </c>
      <c r="M853" s="0" t="n">
        <v>40404838.955592</v>
      </c>
      <c r="N853" s="0" t="n">
        <v>28373010.795</v>
      </c>
      <c r="O853" s="0" t="n">
        <v>34933124.385</v>
      </c>
      <c r="P853" s="0" t="n">
        <v>43042629.87</v>
      </c>
      <c r="Q853" s="0" t="n">
        <v>32075221.32</v>
      </c>
      <c r="S853" s="0" t="s">
        <v>303</v>
      </c>
    </row>
    <row r="854" customFormat="false" ht="14" hidden="false" customHeight="false" outlineLevel="0" collapsed="false">
      <c r="A854" s="0" t="str">
        <f aca="false">SUBSTITUTE(C854&amp;D854&amp;E854&amp;F854&amp;G854&amp;H854&amp;I854," ","")</f>
        <v>AgenteenlaEntidadCompradoraoBackOfficeAgenteprofesionalCienciasdelasaludyafinesJornadaOrdinariaOroZona2NA</v>
      </c>
      <c r="B854" s="0" t="s">
        <v>1191</v>
      </c>
      <c r="C854" s="0" t="s">
        <v>196</v>
      </c>
      <c r="D854" s="0" t="s">
        <v>56</v>
      </c>
      <c r="E854" s="0" t="s">
        <v>689</v>
      </c>
      <c r="F854" s="0" t="s">
        <v>53</v>
      </c>
      <c r="G854" s="0" t="s">
        <v>54</v>
      </c>
      <c r="H854" s="0" t="s">
        <v>385</v>
      </c>
      <c r="I854" s="0" t="s">
        <v>35</v>
      </c>
      <c r="J854" s="0" t="s">
        <v>36</v>
      </c>
      <c r="K854" s="0" t="n">
        <v>6452768.14034641</v>
      </c>
      <c r="L854" s="0" t="n">
        <v>7181577.27</v>
      </c>
      <c r="M854" s="0" t="n">
        <v>10325857.4908427</v>
      </c>
      <c r="N854" s="0" t="n">
        <v>7485998.715</v>
      </c>
      <c r="O854" s="0" t="n">
        <v>9301225.185</v>
      </c>
      <c r="P854" s="0" t="n">
        <v>8539803.63</v>
      </c>
      <c r="Q854" s="0" t="n">
        <v>8039021.985</v>
      </c>
      <c r="S854" s="0" t="s">
        <v>303</v>
      </c>
    </row>
    <row r="855" customFormat="false" ht="14" hidden="false" customHeight="false" outlineLevel="0" collapsed="false">
      <c r="A855" s="0" t="str">
        <f aca="false">SUBSTITUTE(C855&amp;D855&amp;E855&amp;F855&amp;G855&amp;H855&amp;I855," ","")</f>
        <v>AgenteenlaEntidadCompradoraoBackOfficeAgenteprofesionalCienciasdelasaludyafinesHoraextradiurnaOroZona2NA</v>
      </c>
      <c r="B855" s="0" t="s">
        <v>1192</v>
      </c>
      <c r="C855" s="0" t="s">
        <v>196</v>
      </c>
      <c r="D855" s="0" t="s">
        <v>56</v>
      </c>
      <c r="E855" s="0" t="s">
        <v>689</v>
      </c>
      <c r="F855" s="0" t="s">
        <v>192</v>
      </c>
      <c r="G855" s="0" t="s">
        <v>54</v>
      </c>
      <c r="H855" s="0" t="s">
        <v>385</v>
      </c>
      <c r="I855" s="0" t="s">
        <v>35</v>
      </c>
      <c r="J855" s="0" t="s">
        <v>325</v>
      </c>
      <c r="K855" s="0" t="n">
        <v>33171.335931536</v>
      </c>
      <c r="L855" s="0" t="n">
        <v>39137.49</v>
      </c>
      <c r="M855" s="0" t="n">
        <v>67225.6347060071</v>
      </c>
      <c r="N855" s="0" t="n">
        <v>31798.305</v>
      </c>
      <c r="O855" s="0" t="n">
        <v>40062.78</v>
      </c>
      <c r="P855" s="0" t="n">
        <v>44393.22</v>
      </c>
      <c r="Q855" s="0" t="n">
        <v>52530.39</v>
      </c>
      <c r="S855" s="0" t="s">
        <v>303</v>
      </c>
    </row>
    <row r="856" customFormat="false" ht="14" hidden="false" customHeight="false" outlineLevel="0" collapsed="false">
      <c r="A856" s="0" t="str">
        <f aca="false">SUBSTITUTE(C856&amp;D856&amp;E856&amp;F856&amp;G856&amp;H856&amp;I856," ","")</f>
        <v>AgenteenlaEntidadCompradoraoBackOfficeAgenteprofesionalCienciasdelasaludyafinesHoraextranocturna OroZona2NA</v>
      </c>
      <c r="B856" s="0" t="s">
        <v>1193</v>
      </c>
      <c r="C856" s="0" t="s">
        <v>196</v>
      </c>
      <c r="D856" s="0" t="s">
        <v>56</v>
      </c>
      <c r="E856" s="0" t="s">
        <v>689</v>
      </c>
      <c r="F856" s="0" t="s">
        <v>197</v>
      </c>
      <c r="G856" s="0" t="s">
        <v>54</v>
      </c>
      <c r="H856" s="0" t="s">
        <v>385</v>
      </c>
      <c r="I856" s="0" t="s">
        <v>35</v>
      </c>
      <c r="J856" s="0" t="s">
        <v>325</v>
      </c>
      <c r="K856" s="0" t="n">
        <v>45740.9399583878</v>
      </c>
      <c r="L856" s="0" t="n">
        <v>54791.865</v>
      </c>
      <c r="M856" s="0" t="n">
        <v>94115.8885884099</v>
      </c>
      <c r="N856" s="0" t="n">
        <v>44517.42</v>
      </c>
      <c r="O856" s="0" t="n">
        <v>55809.27</v>
      </c>
      <c r="P856" s="0" t="n">
        <v>56649.69</v>
      </c>
      <c r="Q856" s="0" t="n">
        <v>72911.61</v>
      </c>
      <c r="S856" s="0" t="s">
        <v>303</v>
      </c>
    </row>
    <row r="857" customFormat="false" ht="14" hidden="false" customHeight="false" outlineLevel="0" collapsed="false">
      <c r="A857" s="0" t="str">
        <f aca="false">SUBSTITUTE(C857&amp;D857&amp;E857&amp;F857&amp;G857&amp;H857&amp;I857," ","")</f>
        <v>AgenteenlaEntidadCompradoraoBackOfficeAgenteprofesionalCienciasdelasaludyafinesHoraextradominicalyfestivoOroZona2NA</v>
      </c>
      <c r="B857" s="0" t="s">
        <v>1194</v>
      </c>
      <c r="C857" s="0" t="s">
        <v>196</v>
      </c>
      <c r="D857" s="0" t="s">
        <v>56</v>
      </c>
      <c r="E857" s="0" t="s">
        <v>689</v>
      </c>
      <c r="F857" s="0" t="s">
        <v>194</v>
      </c>
      <c r="G857" s="0" t="s">
        <v>54</v>
      </c>
      <c r="H857" s="0" t="s">
        <v>385</v>
      </c>
      <c r="I857" s="0" t="s">
        <v>35</v>
      </c>
      <c r="J857" s="0" t="s">
        <v>325</v>
      </c>
      <c r="K857" s="0" t="n">
        <v>58310.5439852396</v>
      </c>
      <c r="L857" s="0" t="n">
        <v>62619.57</v>
      </c>
      <c r="M857" s="0" t="n">
        <v>107561.015529611</v>
      </c>
      <c r="N857" s="0" t="n">
        <v>63596.61</v>
      </c>
      <c r="O857" s="0" t="n">
        <v>63682.515</v>
      </c>
      <c r="P857" s="0" t="n">
        <v>62778.96</v>
      </c>
      <c r="Q857" s="0" t="n">
        <v>81168.84</v>
      </c>
      <c r="S857" s="0" t="s">
        <v>303</v>
      </c>
    </row>
    <row r="858" customFormat="false" ht="14" hidden="false" customHeight="false" outlineLevel="0" collapsed="false">
      <c r="A858" s="0" t="str">
        <f aca="false">SUBSTITUTE(C858&amp;D858&amp;E858&amp;F858&amp;G858&amp;H858&amp;I858," ","")</f>
        <v>AgenteenlaEntidadCompradoraoBackOfficeAgenteprofesionalCienciasdelasaludyafinesServicio7x24OroZona2NA</v>
      </c>
      <c r="B858" s="0" t="s">
        <v>1195</v>
      </c>
      <c r="C858" s="0" t="s">
        <v>196</v>
      </c>
      <c r="D858" s="0" t="s">
        <v>56</v>
      </c>
      <c r="E858" s="0" t="s">
        <v>689</v>
      </c>
      <c r="F858" s="0" t="s">
        <v>55</v>
      </c>
      <c r="G858" s="0" t="s">
        <v>54</v>
      </c>
      <c r="H858" s="0" t="s">
        <v>385</v>
      </c>
      <c r="I858" s="0" t="s">
        <v>35</v>
      </c>
      <c r="J858" s="0" t="s">
        <v>305</v>
      </c>
      <c r="K858" s="0" t="n">
        <v>21536292.9725686</v>
      </c>
      <c r="L858" s="0" t="n">
        <v>28104178.86</v>
      </c>
      <c r="M858" s="0" t="n">
        <v>41561576.4006418</v>
      </c>
      <c r="N858" s="0" t="n">
        <v>28439149.365</v>
      </c>
      <c r="O858" s="0" t="n">
        <v>34933124.385</v>
      </c>
      <c r="P858" s="0" t="n">
        <v>43948789.965</v>
      </c>
      <c r="Q858" s="0" t="n">
        <v>33497204.715</v>
      </c>
      <c r="S858" s="0" t="s">
        <v>303</v>
      </c>
    </row>
    <row r="859" customFormat="false" ht="14" hidden="false" customHeight="false" outlineLevel="0" collapsed="false">
      <c r="A859" s="0" t="str">
        <f aca="false">SUBSTITUTE(C859&amp;D859&amp;E859&amp;F859&amp;G859&amp;H859&amp;I859," ","")</f>
        <v>AgenteenlaEntidadCompradoraoBackOfficeAgenteprofesionalCienciasdelasaludyafinesJornadaOrdinariaPlatinoZona2NA</v>
      </c>
      <c r="B859" s="0" t="s">
        <v>1196</v>
      </c>
      <c r="C859" s="0" t="s">
        <v>196</v>
      </c>
      <c r="D859" s="0" t="s">
        <v>56</v>
      </c>
      <c r="E859" s="0" t="s">
        <v>689</v>
      </c>
      <c r="F859" s="0" t="s">
        <v>53</v>
      </c>
      <c r="G859" s="0" t="s">
        <v>198</v>
      </c>
      <c r="H859" s="0" t="s">
        <v>385</v>
      </c>
      <c r="I859" s="0" t="s">
        <v>35</v>
      </c>
      <c r="J859" s="0" t="s">
        <v>36</v>
      </c>
      <c r="K859" s="0" t="n">
        <v>6452768.14034641</v>
      </c>
      <c r="L859" s="0" t="n">
        <v>7392800.07</v>
      </c>
      <c r="M859" s="0" t="n">
        <v>10630185.7399097</v>
      </c>
      <c r="N859" s="0" t="n">
        <v>7516308.69</v>
      </c>
      <c r="O859" s="0" t="n">
        <v>9301225.185</v>
      </c>
      <c r="P859" s="0" t="n">
        <v>8723456.1</v>
      </c>
      <c r="Q859" s="0" t="n">
        <v>8544065.76</v>
      </c>
      <c r="S859" s="0" t="s">
        <v>303</v>
      </c>
    </row>
    <row r="860" customFormat="false" ht="14" hidden="false" customHeight="false" outlineLevel="0" collapsed="false">
      <c r="A860" s="0" t="str">
        <f aca="false">SUBSTITUTE(C860&amp;D860&amp;E860&amp;F860&amp;G860&amp;H860&amp;I860," ","")</f>
        <v>AgenteenlaEntidadCompradoraoBackOfficeAgenteprofesionalCienciasdelasaludyafinesHoraextradiurnaPlatinoZona2NA</v>
      </c>
      <c r="B860" s="0" t="s">
        <v>1197</v>
      </c>
      <c r="C860" s="0" t="s">
        <v>196</v>
      </c>
      <c r="D860" s="0" t="s">
        <v>56</v>
      </c>
      <c r="E860" s="0" t="s">
        <v>689</v>
      </c>
      <c r="F860" s="0" t="s">
        <v>192</v>
      </c>
      <c r="G860" s="0" t="s">
        <v>198</v>
      </c>
      <c r="H860" s="0" t="s">
        <v>385</v>
      </c>
      <c r="I860" s="0" t="s">
        <v>35</v>
      </c>
      <c r="J860" s="0" t="s">
        <v>325</v>
      </c>
      <c r="K860" s="0" t="n">
        <v>33171.335931536</v>
      </c>
      <c r="L860" s="0" t="n">
        <v>40288.41</v>
      </c>
      <c r="M860" s="0" t="n">
        <v>69206.9384108702</v>
      </c>
      <c r="N860" s="0" t="n">
        <v>31798.305</v>
      </c>
      <c r="O860" s="0" t="n">
        <v>40062.78</v>
      </c>
      <c r="P860" s="0" t="n">
        <v>45347.49</v>
      </c>
      <c r="Q860" s="0" t="n">
        <v>55831.005</v>
      </c>
      <c r="S860" s="0" t="s">
        <v>303</v>
      </c>
    </row>
    <row r="861" customFormat="false" ht="14" hidden="false" customHeight="false" outlineLevel="0" collapsed="false">
      <c r="A861" s="0" t="str">
        <f aca="false">SUBSTITUTE(C861&amp;D861&amp;E861&amp;F861&amp;G861&amp;H861&amp;I861," ","")</f>
        <v>AgenteenlaEntidadCompradoraoBackOfficeAgenteprofesionalCienciasdelasaludyafinesHoraextranocturna PlatinoZona2NA</v>
      </c>
      <c r="B861" s="0" t="s">
        <v>1198</v>
      </c>
      <c r="C861" s="0" t="s">
        <v>196</v>
      </c>
      <c r="D861" s="0" t="s">
        <v>56</v>
      </c>
      <c r="E861" s="0" t="s">
        <v>689</v>
      </c>
      <c r="F861" s="0" t="s">
        <v>197</v>
      </c>
      <c r="G861" s="0" t="s">
        <v>198</v>
      </c>
      <c r="H861" s="0" t="s">
        <v>385</v>
      </c>
      <c r="I861" s="0" t="s">
        <v>35</v>
      </c>
      <c r="J861" s="0" t="s">
        <v>325</v>
      </c>
      <c r="K861" s="0" t="n">
        <v>45740.9399583878</v>
      </c>
      <c r="L861" s="0" t="n">
        <v>56404.395</v>
      </c>
      <c r="M861" s="0" t="n">
        <v>96889.7137752184</v>
      </c>
      <c r="N861" s="0" t="n">
        <v>44517.42</v>
      </c>
      <c r="O861" s="0" t="n">
        <v>55809.27</v>
      </c>
      <c r="P861" s="0" t="n">
        <v>57867.885</v>
      </c>
      <c r="Q861" s="0" t="n">
        <v>77491.485</v>
      </c>
      <c r="S861" s="0" t="s">
        <v>303</v>
      </c>
    </row>
    <row r="862" customFormat="false" ht="14" hidden="false" customHeight="false" outlineLevel="0" collapsed="false">
      <c r="A862" s="0" t="str">
        <f aca="false">SUBSTITUTE(C862&amp;D862&amp;E862&amp;F862&amp;G862&amp;H862&amp;I862," ","")</f>
        <v>AgenteenlaEntidadCompradoraoBackOfficeAgenteprofesionalCienciasdelasaludyafinesHoraextradominicalyfestivoPlatinoZona2NA</v>
      </c>
      <c r="B862" s="0" t="s">
        <v>1199</v>
      </c>
      <c r="C862" s="0" t="s">
        <v>196</v>
      </c>
      <c r="D862" s="0" t="s">
        <v>56</v>
      </c>
      <c r="E862" s="0" t="s">
        <v>689</v>
      </c>
      <c r="F862" s="0" t="s">
        <v>194</v>
      </c>
      <c r="G862" s="0" t="s">
        <v>198</v>
      </c>
      <c r="H862" s="0" t="s">
        <v>385</v>
      </c>
      <c r="I862" s="0" t="s">
        <v>35</v>
      </c>
      <c r="J862" s="0" t="s">
        <v>325</v>
      </c>
      <c r="K862" s="0" t="n">
        <v>58310.5439852396</v>
      </c>
      <c r="L862" s="0" t="n">
        <v>64461.87</v>
      </c>
      <c r="M862" s="0" t="n">
        <v>110731.101457392</v>
      </c>
      <c r="N862" s="0" t="n">
        <v>63596.61</v>
      </c>
      <c r="O862" s="0" t="n">
        <v>63682.515</v>
      </c>
      <c r="P862" s="0" t="n">
        <v>64128.6</v>
      </c>
      <c r="Q862" s="0" t="n">
        <v>86268.285</v>
      </c>
      <c r="S862" s="0" t="s">
        <v>303</v>
      </c>
    </row>
    <row r="863" customFormat="false" ht="14" hidden="false" customHeight="false" outlineLevel="0" collapsed="false">
      <c r="A863" s="0" t="str">
        <f aca="false">SUBSTITUTE(C863&amp;D863&amp;E863&amp;F863&amp;G863&amp;H863&amp;I863," ","")</f>
        <v>AgenteenlaEntidadCompradoraoBackOfficeAgenteprofesionalCienciasdelasaludyafinesServicio7x24PlatinoZona2NA</v>
      </c>
      <c r="B863" s="0" t="s">
        <v>1200</v>
      </c>
      <c r="C863" s="0" t="s">
        <v>196</v>
      </c>
      <c r="D863" s="0" t="s">
        <v>56</v>
      </c>
      <c r="E863" s="0" t="s">
        <v>689</v>
      </c>
      <c r="F863" s="0" t="s">
        <v>55</v>
      </c>
      <c r="G863" s="0" t="s">
        <v>198</v>
      </c>
      <c r="H863" s="0" t="s">
        <v>385</v>
      </c>
      <c r="I863" s="0" t="s">
        <v>35</v>
      </c>
      <c r="J863" s="0" t="s">
        <v>305</v>
      </c>
      <c r="K863" s="0" t="n">
        <v>21536292.9725686</v>
      </c>
      <c r="L863" s="0" t="n">
        <v>33656334.93</v>
      </c>
      <c r="M863" s="0" t="n">
        <v>42786497.6031364</v>
      </c>
      <c r="N863" s="0" t="n">
        <v>28541178.63</v>
      </c>
      <c r="O863" s="0" t="n">
        <v>34933124.385</v>
      </c>
      <c r="P863" s="0" t="n">
        <v>44893925.055</v>
      </c>
      <c r="Q863" s="0" t="n">
        <v>35601630.885</v>
      </c>
      <c r="S863" s="0" t="s">
        <v>303</v>
      </c>
    </row>
    <row r="864" customFormat="false" ht="14" hidden="false" customHeight="false" outlineLevel="0" collapsed="false">
      <c r="A864" s="0" t="str">
        <f aca="false">SUBSTITUTE(C864&amp;D864&amp;E864&amp;F864&amp;G864&amp;H864&amp;I864," ","")</f>
        <v>AgenteenlaEntidadCompradoraoBackOfficeAgenteprofesionalCienciasdelasaludyafinesJornadaOrdinariaPlataZona3NA</v>
      </c>
      <c r="B864" s="0" t="s">
        <v>1201</v>
      </c>
      <c r="C864" s="0" t="s">
        <v>196</v>
      </c>
      <c r="D864" s="0" t="s">
        <v>56</v>
      </c>
      <c r="E864" s="0" t="s">
        <v>689</v>
      </c>
      <c r="F864" s="0" t="s">
        <v>53</v>
      </c>
      <c r="G864" s="0" t="s">
        <v>195</v>
      </c>
      <c r="H864" s="0" t="s">
        <v>390</v>
      </c>
      <c r="I864" s="0" t="s">
        <v>35</v>
      </c>
      <c r="J864" s="0" t="s">
        <v>36</v>
      </c>
      <c r="K864" s="0" t="n">
        <v>6452768.14034641</v>
      </c>
      <c r="L864" s="0" t="n">
        <v>7177475.565</v>
      </c>
      <c r="M864" s="0" t="n">
        <v>10038469.3057371</v>
      </c>
      <c r="N864" s="0" t="n">
        <v>7480675.71</v>
      </c>
      <c r="O864" s="0" t="n">
        <v>9301225.185</v>
      </c>
      <c r="P864" s="0" t="n">
        <v>8403077.025</v>
      </c>
      <c r="Q864" s="0" t="n">
        <v>7697759.715</v>
      </c>
      <c r="S864" s="0" t="s">
        <v>303</v>
      </c>
    </row>
    <row r="865" customFormat="false" ht="14" hidden="false" customHeight="false" outlineLevel="0" collapsed="false">
      <c r="A865" s="0" t="str">
        <f aca="false">SUBSTITUTE(C865&amp;D865&amp;E865&amp;F865&amp;G865&amp;H865&amp;I865," ","")</f>
        <v>AgenteenlaEntidadCompradoraoBackOfficeAgenteprofesionalCienciasdelasaludyafinesHoraextradiurnaPlataZona3NA</v>
      </c>
      <c r="B865" s="0" t="s">
        <v>1202</v>
      </c>
      <c r="C865" s="0" t="s">
        <v>196</v>
      </c>
      <c r="D865" s="0" t="s">
        <v>56</v>
      </c>
      <c r="E865" s="0" t="s">
        <v>689</v>
      </c>
      <c r="F865" s="0" t="s">
        <v>192</v>
      </c>
      <c r="G865" s="0" t="s">
        <v>195</v>
      </c>
      <c r="H865" s="0" t="s">
        <v>390</v>
      </c>
      <c r="I865" s="0" t="s">
        <v>35</v>
      </c>
      <c r="J865" s="0" t="s">
        <v>325</v>
      </c>
      <c r="K865" s="0" t="n">
        <v>33171.335931536</v>
      </c>
      <c r="L865" s="0" t="n">
        <v>39114.72</v>
      </c>
      <c r="M865" s="0" t="n">
        <v>65354.6178758928</v>
      </c>
      <c r="N865" s="0" t="n">
        <v>31798.305</v>
      </c>
      <c r="O865" s="0" t="n">
        <v>40062.78</v>
      </c>
      <c r="P865" s="0" t="n">
        <v>43682.175</v>
      </c>
      <c r="Q865" s="0" t="n">
        <v>50301</v>
      </c>
      <c r="S865" s="0" t="s">
        <v>303</v>
      </c>
    </row>
    <row r="866" customFormat="false" ht="14" hidden="false" customHeight="false" outlineLevel="0" collapsed="false">
      <c r="A866" s="0" t="str">
        <f aca="false">SUBSTITUTE(C866&amp;D866&amp;E866&amp;F866&amp;G866&amp;H866&amp;I866," ","")</f>
        <v>AgenteenlaEntidadCompradoraoBackOfficeAgenteprofesionalCienciasdelasaludyafinesHoraextranocturna PlataZona3NA</v>
      </c>
      <c r="B866" s="0" t="s">
        <v>1203</v>
      </c>
      <c r="C866" s="0" t="s">
        <v>196</v>
      </c>
      <c r="D866" s="0" t="s">
        <v>56</v>
      </c>
      <c r="E866" s="0" t="s">
        <v>689</v>
      </c>
      <c r="F866" s="0" t="s">
        <v>197</v>
      </c>
      <c r="G866" s="0" t="s">
        <v>195</v>
      </c>
      <c r="H866" s="0" t="s">
        <v>390</v>
      </c>
      <c r="I866" s="0" t="s">
        <v>35</v>
      </c>
      <c r="J866" s="0" t="s">
        <v>325</v>
      </c>
      <c r="K866" s="0" t="n">
        <v>45740.9399583878</v>
      </c>
      <c r="L866" s="0" t="n">
        <v>54760.815</v>
      </c>
      <c r="M866" s="0" t="n">
        <v>91496.4650262499</v>
      </c>
      <c r="N866" s="0" t="n">
        <v>44517.42</v>
      </c>
      <c r="O866" s="0" t="n">
        <v>55809.27</v>
      </c>
      <c r="P866" s="0" t="n">
        <v>55741.995</v>
      </c>
      <c r="Q866" s="0" t="n">
        <v>69815.925</v>
      </c>
      <c r="S866" s="0" t="s">
        <v>303</v>
      </c>
    </row>
    <row r="867" customFormat="false" ht="14" hidden="false" customHeight="false" outlineLevel="0" collapsed="false">
      <c r="A867" s="0" t="str">
        <f aca="false">SUBSTITUTE(C867&amp;D867&amp;E867&amp;F867&amp;G867&amp;H867&amp;I867," ","")</f>
        <v>AgenteenlaEntidadCompradoraoBackOfficeAgenteprofesionalCienciasdelasaludyafinesHoraextradominicalyfestivoPlataZona3NA</v>
      </c>
      <c r="B867" s="0" t="s">
        <v>1204</v>
      </c>
      <c r="C867" s="0" t="s">
        <v>196</v>
      </c>
      <c r="D867" s="0" t="s">
        <v>56</v>
      </c>
      <c r="E867" s="0" t="s">
        <v>689</v>
      </c>
      <c r="F867" s="0" t="s">
        <v>194</v>
      </c>
      <c r="G867" s="0" t="s">
        <v>195</v>
      </c>
      <c r="H867" s="0" t="s">
        <v>390</v>
      </c>
      <c r="I867" s="0" t="s">
        <v>35</v>
      </c>
      <c r="J867" s="0" t="s">
        <v>325</v>
      </c>
      <c r="K867" s="0" t="n">
        <v>58310.5439852396</v>
      </c>
      <c r="L867" s="0" t="n">
        <v>62583.345</v>
      </c>
      <c r="M867" s="0" t="n">
        <v>104567.388601428</v>
      </c>
      <c r="N867" s="0" t="n">
        <v>63596.61</v>
      </c>
      <c r="O867" s="0" t="n">
        <v>63682.515</v>
      </c>
      <c r="P867" s="0" t="n">
        <v>61773.975</v>
      </c>
      <c r="Q867" s="0" t="n">
        <v>77723.325</v>
      </c>
      <c r="S867" s="0" t="s">
        <v>303</v>
      </c>
    </row>
    <row r="868" customFormat="false" ht="14" hidden="false" customHeight="false" outlineLevel="0" collapsed="false">
      <c r="A868" s="0" t="str">
        <f aca="false">SUBSTITUTE(C868&amp;D868&amp;E868&amp;F868&amp;G868&amp;H868&amp;I868," ","")</f>
        <v>AgenteenlaEntidadCompradoraoBackOfficeAgenteprofesionalCienciasdelasaludyafinesServicio7x24PlataZona3NA</v>
      </c>
      <c r="B868" s="0" t="s">
        <v>1205</v>
      </c>
      <c r="C868" s="0" t="s">
        <v>196</v>
      </c>
      <c r="D868" s="0" t="s">
        <v>56</v>
      </c>
      <c r="E868" s="0" t="s">
        <v>689</v>
      </c>
      <c r="F868" s="0" t="s">
        <v>55</v>
      </c>
      <c r="G868" s="0" t="s">
        <v>195</v>
      </c>
      <c r="H868" s="0" t="s">
        <v>390</v>
      </c>
      <c r="I868" s="0" t="s">
        <v>35</v>
      </c>
      <c r="J868" s="0" t="s">
        <v>305</v>
      </c>
      <c r="K868" s="0" t="n">
        <v>21536292.9725686</v>
      </c>
      <c r="L868" s="0" t="n">
        <v>32676053.31</v>
      </c>
      <c r="M868" s="0" t="n">
        <v>40404838.955592</v>
      </c>
      <c r="N868" s="0" t="n">
        <v>28422926.775</v>
      </c>
      <c r="O868" s="0" t="n">
        <v>34933124.385</v>
      </c>
      <c r="P868" s="0" t="n">
        <v>43245144.18</v>
      </c>
      <c r="Q868" s="0" t="n">
        <v>32075221.32</v>
      </c>
      <c r="S868" s="0" t="s">
        <v>303</v>
      </c>
    </row>
    <row r="869" customFormat="false" ht="14" hidden="false" customHeight="false" outlineLevel="0" collapsed="false">
      <c r="A869" s="0" t="str">
        <f aca="false">SUBSTITUTE(C869&amp;D869&amp;E869&amp;F869&amp;G869&amp;H869&amp;I869," ","")</f>
        <v>AgenteenlaEntidadCompradoraoBackOfficeAgenteprofesionalCienciasdelasaludyafinesJornadaOrdinariaOroZona3NA</v>
      </c>
      <c r="B869" s="0" t="s">
        <v>1206</v>
      </c>
      <c r="C869" s="0" t="s">
        <v>196</v>
      </c>
      <c r="D869" s="0" t="s">
        <v>56</v>
      </c>
      <c r="E869" s="0" t="s">
        <v>689</v>
      </c>
      <c r="F869" s="0" t="s">
        <v>53</v>
      </c>
      <c r="G869" s="0" t="s">
        <v>54</v>
      </c>
      <c r="H869" s="0" t="s">
        <v>390</v>
      </c>
      <c r="I869" s="0" t="s">
        <v>35</v>
      </c>
      <c r="J869" s="0" t="s">
        <v>36</v>
      </c>
      <c r="K869" s="0" t="n">
        <v>6452768.14034641</v>
      </c>
      <c r="L869" s="0" t="n">
        <v>7321025.925</v>
      </c>
      <c r="M869" s="0" t="n">
        <v>10325857.4908427</v>
      </c>
      <c r="N869" s="0" t="n">
        <v>7503197.31</v>
      </c>
      <c r="O869" s="0" t="n">
        <v>9301225.185</v>
      </c>
      <c r="P869" s="0" t="n">
        <v>8579983.365</v>
      </c>
      <c r="Q869" s="0" t="n">
        <v>8039021.985</v>
      </c>
      <c r="S869" s="0" t="s">
        <v>303</v>
      </c>
    </row>
    <row r="870" customFormat="false" ht="14" hidden="false" customHeight="false" outlineLevel="0" collapsed="false">
      <c r="A870" s="0" t="str">
        <f aca="false">SUBSTITUTE(C870&amp;D870&amp;E870&amp;F870&amp;G870&amp;H870&amp;I870," ","")</f>
        <v>AgenteenlaEntidadCompradoraoBackOfficeAgenteprofesionalCienciasdelasaludyafinesHoraextradiurnaOroZona3NA</v>
      </c>
      <c r="B870" s="0" t="s">
        <v>1207</v>
      </c>
      <c r="C870" s="0" t="s">
        <v>196</v>
      </c>
      <c r="D870" s="0" t="s">
        <v>56</v>
      </c>
      <c r="E870" s="0" t="s">
        <v>689</v>
      </c>
      <c r="F870" s="0" t="s">
        <v>192</v>
      </c>
      <c r="G870" s="0" t="s">
        <v>54</v>
      </c>
      <c r="H870" s="0" t="s">
        <v>390</v>
      </c>
      <c r="I870" s="0" t="s">
        <v>35</v>
      </c>
      <c r="J870" s="0" t="s">
        <v>325</v>
      </c>
      <c r="K870" s="0" t="n">
        <v>33171.335931536</v>
      </c>
      <c r="L870" s="0" t="n">
        <v>39897.18</v>
      </c>
      <c r="M870" s="0" t="n">
        <v>67225.6347060071</v>
      </c>
      <c r="N870" s="0" t="n">
        <v>31798.305</v>
      </c>
      <c r="O870" s="0" t="n">
        <v>40062.78</v>
      </c>
      <c r="P870" s="0" t="n">
        <v>44602.29</v>
      </c>
      <c r="Q870" s="0" t="n">
        <v>52530.39</v>
      </c>
      <c r="S870" s="0" t="s">
        <v>303</v>
      </c>
    </row>
    <row r="871" customFormat="false" ht="14" hidden="false" customHeight="false" outlineLevel="0" collapsed="false">
      <c r="A871" s="0" t="str">
        <f aca="false">SUBSTITUTE(C871&amp;D871&amp;E871&amp;F871&amp;G871&amp;H871&amp;I871," ","")</f>
        <v>AgenteenlaEntidadCompradoraoBackOfficeAgenteprofesionalCienciasdelasaludyafinesHoraextranocturna OroZona3NA</v>
      </c>
      <c r="B871" s="0" t="s">
        <v>1208</v>
      </c>
      <c r="C871" s="0" t="s">
        <v>196</v>
      </c>
      <c r="D871" s="0" t="s">
        <v>56</v>
      </c>
      <c r="E871" s="0" t="s">
        <v>689</v>
      </c>
      <c r="F871" s="0" t="s">
        <v>197</v>
      </c>
      <c r="G871" s="0" t="s">
        <v>54</v>
      </c>
      <c r="H871" s="0" t="s">
        <v>390</v>
      </c>
      <c r="I871" s="0" t="s">
        <v>35</v>
      </c>
      <c r="J871" s="0" t="s">
        <v>325</v>
      </c>
      <c r="K871" s="0" t="n">
        <v>45740.9399583878</v>
      </c>
      <c r="L871" s="0" t="n">
        <v>55855.845</v>
      </c>
      <c r="M871" s="0" t="n">
        <v>94115.8885884099</v>
      </c>
      <c r="N871" s="0" t="n">
        <v>44517.42</v>
      </c>
      <c r="O871" s="0" t="n">
        <v>55809.27</v>
      </c>
      <c r="P871" s="0" t="n">
        <v>56915.685</v>
      </c>
      <c r="Q871" s="0" t="n">
        <v>72911.61</v>
      </c>
      <c r="S871" s="0" t="s">
        <v>303</v>
      </c>
    </row>
    <row r="872" customFormat="false" ht="14" hidden="false" customHeight="false" outlineLevel="0" collapsed="false">
      <c r="A872" s="0" t="str">
        <f aca="false">SUBSTITUTE(C872&amp;D872&amp;E872&amp;F872&amp;G872&amp;H872&amp;I872," ","")</f>
        <v>AgenteenlaEntidadCompradoraoBackOfficeAgenteprofesionalCienciasdelasaludyafinesHoraextradominicalyfestivoOroZona3NA</v>
      </c>
      <c r="B872" s="0" t="s">
        <v>1209</v>
      </c>
      <c r="C872" s="0" t="s">
        <v>196</v>
      </c>
      <c r="D872" s="0" t="s">
        <v>56</v>
      </c>
      <c r="E872" s="0" t="s">
        <v>689</v>
      </c>
      <c r="F872" s="0" t="s">
        <v>194</v>
      </c>
      <c r="G872" s="0" t="s">
        <v>54</v>
      </c>
      <c r="H872" s="0" t="s">
        <v>390</v>
      </c>
      <c r="I872" s="0" t="s">
        <v>35</v>
      </c>
      <c r="J872" s="0" t="s">
        <v>325</v>
      </c>
      <c r="K872" s="0" t="n">
        <v>58310.5439852396</v>
      </c>
      <c r="L872" s="0" t="n">
        <v>63834.66</v>
      </c>
      <c r="M872" s="0" t="n">
        <v>107561.015529611</v>
      </c>
      <c r="N872" s="0" t="n">
        <v>63596.61</v>
      </c>
      <c r="O872" s="0" t="n">
        <v>63682.515</v>
      </c>
      <c r="P872" s="0" t="n">
        <v>63073.935</v>
      </c>
      <c r="Q872" s="0" t="n">
        <v>81168.84</v>
      </c>
      <c r="S872" s="0" t="s">
        <v>303</v>
      </c>
    </row>
    <row r="873" customFormat="false" ht="14" hidden="false" customHeight="false" outlineLevel="0" collapsed="false">
      <c r="A873" s="0" t="str">
        <f aca="false">SUBSTITUTE(C873&amp;D873&amp;E873&amp;F873&amp;G873&amp;H873&amp;I873," ","")</f>
        <v>AgenteenlaEntidadCompradoraoBackOfficeAgenteprofesionalCienciasdelasaludyafinesServicio7x24OroZona3NA</v>
      </c>
      <c r="B873" s="0" t="s">
        <v>1210</v>
      </c>
      <c r="C873" s="0" t="s">
        <v>196</v>
      </c>
      <c r="D873" s="0" t="s">
        <v>56</v>
      </c>
      <c r="E873" s="0" t="s">
        <v>689</v>
      </c>
      <c r="F873" s="0" t="s">
        <v>55</v>
      </c>
      <c r="G873" s="0" t="s">
        <v>54</v>
      </c>
      <c r="H873" s="0" t="s">
        <v>390</v>
      </c>
      <c r="I873" s="0" t="s">
        <v>35</v>
      </c>
      <c r="J873" s="0" t="s">
        <v>305</v>
      </c>
      <c r="K873" s="0" t="n">
        <v>21536292.9725686</v>
      </c>
      <c r="L873" s="0" t="n">
        <v>28649890.89</v>
      </c>
      <c r="M873" s="0" t="n">
        <v>41561576.4006418</v>
      </c>
      <c r="N873" s="0" t="n">
        <v>28491560.73</v>
      </c>
      <c r="O873" s="0" t="n">
        <v>34933124.385</v>
      </c>
      <c r="P873" s="0" t="n">
        <v>44155568.475</v>
      </c>
      <c r="Q873" s="0" t="n">
        <v>33497204.715</v>
      </c>
      <c r="S873" s="0" t="s">
        <v>303</v>
      </c>
    </row>
    <row r="874" customFormat="false" ht="14" hidden="false" customHeight="false" outlineLevel="0" collapsed="false">
      <c r="A874" s="0" t="str">
        <f aca="false">SUBSTITUTE(C874&amp;D874&amp;E874&amp;F874&amp;G874&amp;H874&amp;I874," ","")</f>
        <v>AgenteenlaEntidadCompradoraoBackOfficeAgenteprofesionalCienciasdelasaludyafinesJornadaOrdinariaPlatinoZona3NA</v>
      </c>
      <c r="B874" s="0" t="s">
        <v>1211</v>
      </c>
      <c r="C874" s="0" t="s">
        <v>196</v>
      </c>
      <c r="D874" s="0" t="s">
        <v>56</v>
      </c>
      <c r="E874" s="0" t="s">
        <v>689</v>
      </c>
      <c r="F874" s="0" t="s">
        <v>53</v>
      </c>
      <c r="G874" s="0" t="s">
        <v>198</v>
      </c>
      <c r="H874" s="0" t="s">
        <v>390</v>
      </c>
      <c r="I874" s="0" t="s">
        <v>35</v>
      </c>
      <c r="J874" s="0" t="s">
        <v>36</v>
      </c>
      <c r="K874" s="0" t="n">
        <v>6452768.14034641</v>
      </c>
      <c r="L874" s="0" t="n">
        <v>7536349.395</v>
      </c>
      <c r="M874" s="0" t="n">
        <v>10630185.7399097</v>
      </c>
      <c r="N874" s="0" t="n">
        <v>7525719.945</v>
      </c>
      <c r="O874" s="0" t="n">
        <v>9301225.185</v>
      </c>
      <c r="P874" s="0" t="n">
        <v>8764499.025</v>
      </c>
      <c r="Q874" s="0" t="n">
        <v>8544065.76</v>
      </c>
      <c r="S874" s="0" t="s">
        <v>303</v>
      </c>
    </row>
    <row r="875" customFormat="false" ht="14" hidden="false" customHeight="false" outlineLevel="0" collapsed="false">
      <c r="A875" s="0" t="str">
        <f aca="false">SUBSTITUTE(C875&amp;D875&amp;E875&amp;F875&amp;G875&amp;H875&amp;I875," ","")</f>
        <v>AgenteenlaEntidadCompradoraoBackOfficeAgenteprofesionalCienciasdelasaludyafinesHoraextradiurnaPlatinoZona3NA</v>
      </c>
      <c r="B875" s="0" t="s">
        <v>1212</v>
      </c>
      <c r="C875" s="0" t="s">
        <v>196</v>
      </c>
      <c r="D875" s="0" t="s">
        <v>56</v>
      </c>
      <c r="E875" s="0" t="s">
        <v>689</v>
      </c>
      <c r="F875" s="0" t="s">
        <v>192</v>
      </c>
      <c r="G875" s="0" t="s">
        <v>198</v>
      </c>
      <c r="H875" s="0" t="s">
        <v>390</v>
      </c>
      <c r="I875" s="0" t="s">
        <v>35</v>
      </c>
      <c r="J875" s="0" t="s">
        <v>325</v>
      </c>
      <c r="K875" s="0" t="n">
        <v>33171.335931536</v>
      </c>
      <c r="L875" s="0" t="n">
        <v>41070.87</v>
      </c>
      <c r="M875" s="0" t="n">
        <v>69206.9384108702</v>
      </c>
      <c r="N875" s="0" t="n">
        <v>31798.305</v>
      </c>
      <c r="O875" s="0" t="n">
        <v>40062.78</v>
      </c>
      <c r="P875" s="0" t="n">
        <v>45560.7</v>
      </c>
      <c r="Q875" s="0" t="n">
        <v>55831.005</v>
      </c>
      <c r="S875" s="0" t="s">
        <v>303</v>
      </c>
    </row>
    <row r="876" customFormat="false" ht="14" hidden="false" customHeight="false" outlineLevel="0" collapsed="false">
      <c r="A876" s="0" t="str">
        <f aca="false">SUBSTITUTE(C876&amp;D876&amp;E876&amp;F876&amp;G876&amp;H876&amp;I876," ","")</f>
        <v>AgenteenlaEntidadCompradoraoBackOfficeAgenteprofesionalCienciasdelasaludyafinesHoraextranocturna PlatinoZona3NA</v>
      </c>
      <c r="B876" s="0" t="s">
        <v>1213</v>
      </c>
      <c r="C876" s="0" t="s">
        <v>196</v>
      </c>
      <c r="D876" s="0" t="s">
        <v>56</v>
      </c>
      <c r="E876" s="0" t="s">
        <v>689</v>
      </c>
      <c r="F876" s="0" t="s">
        <v>197</v>
      </c>
      <c r="G876" s="0" t="s">
        <v>198</v>
      </c>
      <c r="H876" s="0" t="s">
        <v>390</v>
      </c>
      <c r="I876" s="0" t="s">
        <v>35</v>
      </c>
      <c r="J876" s="0" t="s">
        <v>325</v>
      </c>
      <c r="K876" s="0" t="n">
        <v>45740.9399583878</v>
      </c>
      <c r="L876" s="0" t="n">
        <v>57499.425</v>
      </c>
      <c r="M876" s="0" t="n">
        <v>96889.7137752184</v>
      </c>
      <c r="N876" s="0" t="n">
        <v>44517.42</v>
      </c>
      <c r="O876" s="0" t="n">
        <v>55809.27</v>
      </c>
      <c r="P876" s="0" t="n">
        <v>58140.09</v>
      </c>
      <c r="Q876" s="0" t="n">
        <v>77491.485</v>
      </c>
      <c r="S876" s="0" t="s">
        <v>303</v>
      </c>
    </row>
    <row r="877" customFormat="false" ht="14" hidden="false" customHeight="false" outlineLevel="0" collapsed="false">
      <c r="A877" s="0" t="str">
        <f aca="false">SUBSTITUTE(C877&amp;D877&amp;E877&amp;F877&amp;G877&amp;H877&amp;I877," ","")</f>
        <v>AgenteenlaEntidadCompradoraoBackOfficeAgenteprofesionalCienciasdelasaludyafinesHoraextradominicalyfestivoPlatinoZona3NA</v>
      </c>
      <c r="B877" s="0" t="s">
        <v>1214</v>
      </c>
      <c r="C877" s="0" t="s">
        <v>196</v>
      </c>
      <c r="D877" s="0" t="s">
        <v>56</v>
      </c>
      <c r="E877" s="0" t="s">
        <v>689</v>
      </c>
      <c r="F877" s="0" t="s">
        <v>194</v>
      </c>
      <c r="G877" s="0" t="s">
        <v>198</v>
      </c>
      <c r="H877" s="0" t="s">
        <v>390</v>
      </c>
      <c r="I877" s="0" t="s">
        <v>35</v>
      </c>
      <c r="J877" s="0" t="s">
        <v>325</v>
      </c>
      <c r="K877" s="0" t="n">
        <v>58310.5439852396</v>
      </c>
      <c r="L877" s="0" t="n">
        <v>65713.185</v>
      </c>
      <c r="M877" s="0" t="n">
        <v>110731.101457392</v>
      </c>
      <c r="N877" s="0" t="n">
        <v>63596.61</v>
      </c>
      <c r="O877" s="0" t="n">
        <v>63682.515</v>
      </c>
      <c r="P877" s="0" t="n">
        <v>64430.82</v>
      </c>
      <c r="Q877" s="0" t="n">
        <v>86268.285</v>
      </c>
      <c r="S877" s="0" t="s">
        <v>303</v>
      </c>
    </row>
    <row r="878" customFormat="false" ht="14" hidden="false" customHeight="false" outlineLevel="0" collapsed="false">
      <c r="A878" s="0" t="str">
        <f aca="false">SUBSTITUTE(C878&amp;D878&amp;E878&amp;F878&amp;G878&amp;H878&amp;I878," ","")</f>
        <v>AgenteenlaEntidadCompradoraoBackOfficeAgenteprofesionalCienciasdelasaludyafinesServicio7x24PlatinoZona3NA</v>
      </c>
      <c r="B878" s="0" t="s">
        <v>1215</v>
      </c>
      <c r="C878" s="0" t="s">
        <v>196</v>
      </c>
      <c r="D878" s="0" t="s">
        <v>56</v>
      </c>
      <c r="E878" s="0" t="s">
        <v>689</v>
      </c>
      <c r="F878" s="0" t="s">
        <v>55</v>
      </c>
      <c r="G878" s="0" t="s">
        <v>198</v>
      </c>
      <c r="H878" s="0" t="s">
        <v>390</v>
      </c>
      <c r="I878" s="0" t="s">
        <v>35</v>
      </c>
      <c r="J878" s="0" t="s">
        <v>305</v>
      </c>
      <c r="K878" s="0" t="n">
        <v>21536292.9725686</v>
      </c>
      <c r="L878" s="0" t="n">
        <v>34309856.7</v>
      </c>
      <c r="M878" s="0" t="n">
        <v>42786497.6031364</v>
      </c>
      <c r="N878" s="0" t="n">
        <v>28560194.685</v>
      </c>
      <c r="O878" s="0" t="n">
        <v>34933124.385</v>
      </c>
      <c r="P878" s="0" t="n">
        <v>45105149.925</v>
      </c>
      <c r="Q878" s="0" t="n">
        <v>35601630.885</v>
      </c>
      <c r="S878" s="0" t="s">
        <v>303</v>
      </c>
    </row>
    <row r="879" customFormat="false" ht="14" hidden="false" customHeight="false" outlineLevel="0" collapsed="false">
      <c r="A879" s="0" t="str">
        <f aca="false">SUBSTITUTE(C879&amp;D879&amp;E879&amp;F879&amp;G879&amp;H879&amp;I879," ","")</f>
        <v>AgenteenlaEntidadCompradoraoBackOfficeAgenteprofesionalAgronomía,veterinariayafinesJornadaOrdinariaPlataZona1NA</v>
      </c>
      <c r="B879" s="0" t="s">
        <v>1216</v>
      </c>
      <c r="C879" s="0" t="s">
        <v>196</v>
      </c>
      <c r="D879" s="0" t="s">
        <v>56</v>
      </c>
      <c r="E879" s="0" t="s">
        <v>705</v>
      </c>
      <c r="F879" s="0" t="s">
        <v>53</v>
      </c>
      <c r="G879" s="0" t="s">
        <v>195</v>
      </c>
      <c r="H879" s="0" t="s">
        <v>379</v>
      </c>
      <c r="I879" s="0" t="s">
        <v>35</v>
      </c>
      <c r="J879" s="0" t="s">
        <v>36</v>
      </c>
      <c r="K879" s="0" t="n">
        <v>4944415.6571242</v>
      </c>
      <c r="L879" s="0" t="n">
        <v>5274907.515</v>
      </c>
      <c r="M879" s="0" t="n">
        <v>6392877.11720991</v>
      </c>
      <c r="N879" s="0" t="n">
        <v>5682167.595</v>
      </c>
      <c r="O879" s="0" t="n">
        <v>5941984.68</v>
      </c>
      <c r="P879" s="0" t="n">
        <v>6321577.14</v>
      </c>
      <c r="Q879" s="0" t="n">
        <v>5849963.865</v>
      </c>
      <c r="S879" s="0" t="s">
        <v>303</v>
      </c>
    </row>
    <row r="880" customFormat="false" ht="14" hidden="false" customHeight="false" outlineLevel="0" collapsed="false">
      <c r="A880" s="0" t="str">
        <f aca="false">SUBSTITUTE(C880&amp;D880&amp;E880&amp;F880&amp;G880&amp;H880&amp;I880," ","")</f>
        <v>AgenteenlaEntidadCompradoraoBackOfficeAgenteprofesionalAgronomía,veterinariayafinesHoraextradiurnaPlataZona1NA</v>
      </c>
      <c r="B880" s="0" t="s">
        <v>1217</v>
      </c>
      <c r="C880" s="0" t="s">
        <v>196</v>
      </c>
      <c r="D880" s="0" t="s">
        <v>56</v>
      </c>
      <c r="E880" s="0" t="s">
        <v>705</v>
      </c>
      <c r="F880" s="0" t="s">
        <v>192</v>
      </c>
      <c r="G880" s="0" t="s">
        <v>195</v>
      </c>
      <c r="H880" s="0" t="s">
        <v>379</v>
      </c>
      <c r="I880" s="0" t="s">
        <v>35</v>
      </c>
      <c r="J880" s="0" t="s">
        <v>325</v>
      </c>
      <c r="K880" s="0" t="n">
        <v>25315.3334147536</v>
      </c>
      <c r="L880" s="0" t="n">
        <v>28746.09</v>
      </c>
      <c r="M880" s="0" t="n">
        <v>41620.2937318354</v>
      </c>
      <c r="N880" s="0" t="n">
        <v>23848.47</v>
      </c>
      <c r="O880" s="0" t="n">
        <v>24510.87</v>
      </c>
      <c r="P880" s="0" t="n">
        <v>30943.395</v>
      </c>
      <c r="Q880" s="0" t="n">
        <v>37883.07</v>
      </c>
      <c r="S880" s="0" t="s">
        <v>303</v>
      </c>
    </row>
    <row r="881" customFormat="false" ht="14" hidden="false" customHeight="false" outlineLevel="0" collapsed="false">
      <c r="A881" s="0" t="str">
        <f aca="false">SUBSTITUTE(C881&amp;D881&amp;E881&amp;F881&amp;G881&amp;H881&amp;I881," ","")</f>
        <v>AgenteenlaEntidadCompradoraoBackOfficeAgenteprofesionalAgronomía,veterinariayafinesHoraextranocturna PlataZona1NA</v>
      </c>
      <c r="B881" s="0" t="s">
        <v>1218</v>
      </c>
      <c r="C881" s="0" t="s">
        <v>196</v>
      </c>
      <c r="D881" s="0" t="s">
        <v>56</v>
      </c>
      <c r="E881" s="0" t="s">
        <v>705</v>
      </c>
      <c r="F881" s="0" t="s">
        <v>197</v>
      </c>
      <c r="G881" s="0" t="s">
        <v>195</v>
      </c>
      <c r="H881" s="0" t="s">
        <v>379</v>
      </c>
      <c r="I881" s="0" t="s">
        <v>35</v>
      </c>
      <c r="J881" s="0" t="s">
        <v>325</v>
      </c>
      <c r="K881" s="0" t="n">
        <v>34742.5364348924</v>
      </c>
      <c r="L881" s="0" t="n">
        <v>40244.94</v>
      </c>
      <c r="M881" s="0" t="n">
        <v>58268.4112245695</v>
      </c>
      <c r="N881" s="0" t="n">
        <v>33388.065</v>
      </c>
      <c r="O881" s="0" t="n">
        <v>34035.975</v>
      </c>
      <c r="P881" s="0" t="n">
        <v>39107.475</v>
      </c>
      <c r="Q881" s="0" t="n">
        <v>52580.07</v>
      </c>
      <c r="S881" s="0" t="s">
        <v>303</v>
      </c>
    </row>
    <row r="882" customFormat="false" ht="14" hidden="false" customHeight="false" outlineLevel="0" collapsed="false">
      <c r="A882" s="0" t="str">
        <f aca="false">SUBSTITUTE(C882&amp;D882&amp;E882&amp;F882&amp;G882&amp;H882&amp;I882," ","")</f>
        <v>AgenteenlaEntidadCompradoraoBackOfficeAgenteprofesionalAgronomía,veterinariayafinesHoraextradominicalyfestivoPlataZona1NA</v>
      </c>
      <c r="B882" s="0" t="s">
        <v>1219</v>
      </c>
      <c r="C882" s="0" t="s">
        <v>196</v>
      </c>
      <c r="D882" s="0" t="s">
        <v>56</v>
      </c>
      <c r="E882" s="0" t="s">
        <v>705</v>
      </c>
      <c r="F882" s="0" t="s">
        <v>194</v>
      </c>
      <c r="G882" s="0" t="s">
        <v>195</v>
      </c>
      <c r="H882" s="0" t="s">
        <v>379</v>
      </c>
      <c r="I882" s="0" t="s">
        <v>35</v>
      </c>
      <c r="J882" s="0" t="s">
        <v>325</v>
      </c>
      <c r="K882" s="0" t="n">
        <v>44169.7394550313</v>
      </c>
      <c r="L882" s="0" t="n">
        <v>45994.365</v>
      </c>
      <c r="M882" s="0" t="n">
        <v>66592.4699709366</v>
      </c>
      <c r="N882" s="0" t="n">
        <v>47697.975</v>
      </c>
      <c r="O882" s="0" t="n">
        <v>38799.045</v>
      </c>
      <c r="P882" s="0" t="n">
        <v>43188.48</v>
      </c>
      <c r="Q882" s="0" t="n">
        <v>58535.46</v>
      </c>
      <c r="S882" s="0" t="s">
        <v>303</v>
      </c>
    </row>
    <row r="883" customFormat="false" ht="14" hidden="false" customHeight="false" outlineLevel="0" collapsed="false">
      <c r="A883" s="0" t="str">
        <f aca="false">SUBSTITUTE(C883&amp;D883&amp;E883&amp;F883&amp;G883&amp;H883&amp;I883," ","")</f>
        <v>AgenteenlaEntidadCompradoraoBackOfficeAgenteprofesionalAgronomía,veterinariayafinesServicio7x24PlataZona1NA</v>
      </c>
      <c r="B883" s="0" t="s">
        <v>1220</v>
      </c>
      <c r="C883" s="0" t="s">
        <v>196</v>
      </c>
      <c r="D883" s="0" t="s">
        <v>56</v>
      </c>
      <c r="E883" s="0" t="s">
        <v>705</v>
      </c>
      <c r="F883" s="0" t="s">
        <v>55</v>
      </c>
      <c r="G883" s="0" t="s">
        <v>195</v>
      </c>
      <c r="H883" s="0" t="s">
        <v>379</v>
      </c>
      <c r="I883" s="0" t="s">
        <v>35</v>
      </c>
      <c r="J883" s="0" t="s">
        <v>305</v>
      </c>
      <c r="K883" s="0" t="n">
        <v>16257059.2812908</v>
      </c>
      <c r="L883" s="0" t="n">
        <v>23570334.45</v>
      </c>
      <c r="M883" s="0" t="n">
        <v>25731330.3967699</v>
      </c>
      <c r="N883" s="0" t="n">
        <v>21535576.2</v>
      </c>
      <c r="O883" s="0" t="n">
        <v>21881850.975</v>
      </c>
      <c r="P883" s="0" t="n">
        <v>31518143.955</v>
      </c>
      <c r="Q883" s="0" t="n">
        <v>24209306.19</v>
      </c>
      <c r="S883" s="0" t="s">
        <v>303</v>
      </c>
    </row>
    <row r="884" customFormat="false" ht="14" hidden="false" customHeight="false" outlineLevel="0" collapsed="false">
      <c r="A884" s="0" t="str">
        <f aca="false">SUBSTITUTE(C884&amp;D884&amp;E884&amp;F884&amp;G884&amp;H884&amp;I884," ","")</f>
        <v>AgenteenlaEntidadCompradoraoBackOfficeAgenteprofesionalAgronomía,veterinariayafinesJornadaOrdinariaOroZona1NA</v>
      </c>
      <c r="B884" s="0" t="s">
        <v>1221</v>
      </c>
      <c r="C884" s="0" t="s">
        <v>196</v>
      </c>
      <c r="D884" s="0" t="s">
        <v>56</v>
      </c>
      <c r="E884" s="0" t="s">
        <v>705</v>
      </c>
      <c r="F884" s="0" t="s">
        <v>53</v>
      </c>
      <c r="G884" s="0" t="s">
        <v>54</v>
      </c>
      <c r="H884" s="0" t="s">
        <v>379</v>
      </c>
      <c r="I884" s="0" t="s">
        <v>35</v>
      </c>
      <c r="J884" s="0" t="s">
        <v>36</v>
      </c>
      <c r="K884" s="0" t="n">
        <v>4944415.6571242</v>
      </c>
      <c r="L884" s="0" t="n">
        <v>5380406.1</v>
      </c>
      <c r="M884" s="0" t="n">
        <v>6575896.78847272</v>
      </c>
      <c r="N884" s="0" t="n">
        <v>5702641.965</v>
      </c>
      <c r="O884" s="0" t="n">
        <v>5941984.68</v>
      </c>
      <c r="P884" s="0" t="n">
        <v>6454662.615</v>
      </c>
      <c r="Q884" s="0" t="n">
        <v>6109308.99</v>
      </c>
      <c r="S884" s="0" t="s">
        <v>303</v>
      </c>
    </row>
    <row r="885" customFormat="false" ht="14" hidden="false" customHeight="false" outlineLevel="0" collapsed="false">
      <c r="A885" s="0" t="str">
        <f aca="false">SUBSTITUTE(C885&amp;D885&amp;E885&amp;F885&amp;G885&amp;H885&amp;I885," ","")</f>
        <v>AgenteenlaEntidadCompradoraoBackOfficeAgenteprofesionalAgronomía,veterinariayafinesHoraextradiurnaOroZona1NA</v>
      </c>
      <c r="B885" s="0" t="s">
        <v>1222</v>
      </c>
      <c r="C885" s="0" t="s">
        <v>196</v>
      </c>
      <c r="D885" s="0" t="s">
        <v>56</v>
      </c>
      <c r="E885" s="0" t="s">
        <v>705</v>
      </c>
      <c r="F885" s="0" t="s">
        <v>192</v>
      </c>
      <c r="G885" s="0" t="s">
        <v>54</v>
      </c>
      <c r="H885" s="0" t="s">
        <v>379</v>
      </c>
      <c r="I885" s="0" t="s">
        <v>35</v>
      </c>
      <c r="J885" s="0" t="s">
        <v>325</v>
      </c>
      <c r="K885" s="0" t="n">
        <v>25315.3334147536</v>
      </c>
      <c r="L885" s="0" t="n">
        <v>29321.55</v>
      </c>
      <c r="M885" s="0" t="n">
        <v>42811.8280499526</v>
      </c>
      <c r="N885" s="0" t="n">
        <v>23848.47</v>
      </c>
      <c r="O885" s="0" t="n">
        <v>24510.87</v>
      </c>
      <c r="P885" s="0" t="n">
        <v>31594.41</v>
      </c>
      <c r="Q885" s="0" t="n">
        <v>39562.875</v>
      </c>
      <c r="S885" s="0" t="s">
        <v>303</v>
      </c>
    </row>
    <row r="886" customFormat="false" ht="14" hidden="false" customHeight="false" outlineLevel="0" collapsed="false">
      <c r="A886" s="0" t="str">
        <f aca="false">SUBSTITUTE(C886&amp;D886&amp;E886&amp;F886&amp;G886&amp;H886&amp;I886," ","")</f>
        <v>AgenteenlaEntidadCompradoraoBackOfficeAgenteprofesionalAgronomía,veterinariayafinesHoraextranocturna OroZona1NA</v>
      </c>
      <c r="B886" s="0" t="s">
        <v>1223</v>
      </c>
      <c r="C886" s="0" t="s">
        <v>196</v>
      </c>
      <c r="D886" s="0" t="s">
        <v>56</v>
      </c>
      <c r="E886" s="0" t="s">
        <v>705</v>
      </c>
      <c r="F886" s="0" t="s">
        <v>197</v>
      </c>
      <c r="G886" s="0" t="s">
        <v>54</v>
      </c>
      <c r="H886" s="0" t="s">
        <v>379</v>
      </c>
      <c r="I886" s="0" t="s">
        <v>35</v>
      </c>
      <c r="J886" s="0" t="s">
        <v>325</v>
      </c>
      <c r="K886" s="0" t="n">
        <v>34742.5364348924</v>
      </c>
      <c r="L886" s="0" t="n">
        <v>41050.17</v>
      </c>
      <c r="M886" s="0" t="n">
        <v>59936.5592699337</v>
      </c>
      <c r="N886" s="0" t="n">
        <v>33388.065</v>
      </c>
      <c r="O886" s="0" t="n">
        <v>34035.975</v>
      </c>
      <c r="P886" s="0" t="n">
        <v>39930.3</v>
      </c>
      <c r="Q886" s="0" t="n">
        <v>54911.925</v>
      </c>
      <c r="S886" s="0" t="s">
        <v>303</v>
      </c>
    </row>
    <row r="887" customFormat="false" ht="14" hidden="false" customHeight="false" outlineLevel="0" collapsed="false">
      <c r="A887" s="0" t="str">
        <f aca="false">SUBSTITUTE(C887&amp;D887&amp;E887&amp;F887&amp;G887&amp;H887&amp;I887," ","")</f>
        <v>AgenteenlaEntidadCompradoraoBackOfficeAgenteprofesionalAgronomía,veterinariayafinesHoraextradominicalyfestivoOroZona1NA</v>
      </c>
      <c r="B887" s="0" t="s">
        <v>1224</v>
      </c>
      <c r="C887" s="0" t="s">
        <v>196</v>
      </c>
      <c r="D887" s="0" t="s">
        <v>56</v>
      </c>
      <c r="E887" s="0" t="s">
        <v>705</v>
      </c>
      <c r="F887" s="0" t="s">
        <v>194</v>
      </c>
      <c r="G887" s="0" t="s">
        <v>54</v>
      </c>
      <c r="H887" s="0" t="s">
        <v>379</v>
      </c>
      <c r="I887" s="0" t="s">
        <v>35</v>
      </c>
      <c r="J887" s="0" t="s">
        <v>325</v>
      </c>
      <c r="K887" s="0" t="n">
        <v>44169.7394550313</v>
      </c>
      <c r="L887" s="0" t="n">
        <v>46914.48</v>
      </c>
      <c r="M887" s="0" t="n">
        <v>68498.9248799242</v>
      </c>
      <c r="N887" s="0" t="n">
        <v>47697.975</v>
      </c>
      <c r="O887" s="0" t="n">
        <v>38799.045</v>
      </c>
      <c r="P887" s="0" t="n">
        <v>44097.21</v>
      </c>
      <c r="Q887" s="0" t="n">
        <v>61131.24</v>
      </c>
      <c r="S887" s="0" t="s">
        <v>303</v>
      </c>
    </row>
    <row r="888" customFormat="false" ht="14" hidden="false" customHeight="false" outlineLevel="0" collapsed="false">
      <c r="A888" s="0" t="str">
        <f aca="false">SUBSTITUTE(C888&amp;D888&amp;E888&amp;F888&amp;G888&amp;H888&amp;I888," ","")</f>
        <v>AgenteenlaEntidadCompradoraoBackOfficeAgenteprofesionalAgronomía,veterinariayafinesServicio7x24OroZona1NA</v>
      </c>
      <c r="B888" s="0" t="s">
        <v>1225</v>
      </c>
      <c r="C888" s="0" t="s">
        <v>196</v>
      </c>
      <c r="D888" s="0" t="s">
        <v>56</v>
      </c>
      <c r="E888" s="0" t="s">
        <v>705</v>
      </c>
      <c r="F888" s="0" t="s">
        <v>55</v>
      </c>
      <c r="G888" s="0" t="s">
        <v>54</v>
      </c>
      <c r="H888" s="0" t="s">
        <v>379</v>
      </c>
      <c r="I888" s="0" t="s">
        <v>35</v>
      </c>
      <c r="J888" s="0" t="s">
        <v>305</v>
      </c>
      <c r="K888" s="0" t="n">
        <v>16257059.2812908</v>
      </c>
      <c r="L888" s="0" t="n">
        <v>19415017.485</v>
      </c>
      <c r="M888" s="0" t="n">
        <v>26467984.5736027</v>
      </c>
      <c r="N888" s="0" t="n">
        <v>21597971.175</v>
      </c>
      <c r="O888" s="0" t="n">
        <v>21881850.975</v>
      </c>
      <c r="P888" s="0" t="n">
        <v>32181684.525</v>
      </c>
      <c r="Q888" s="0" t="n">
        <v>25282572.21</v>
      </c>
      <c r="S888" s="0" t="s">
        <v>303</v>
      </c>
    </row>
    <row r="889" customFormat="false" ht="14" hidden="false" customHeight="false" outlineLevel="0" collapsed="false">
      <c r="A889" s="0" t="str">
        <f aca="false">SUBSTITUTE(C889&amp;D889&amp;E889&amp;F889&amp;G889&amp;H889&amp;I889," ","")</f>
        <v>AgenteenlaEntidadCompradoraoBackOfficeAgenteprofesionalAgronomía,veterinariayafinesJornadaOrdinariaPlatinoZona1NA</v>
      </c>
      <c r="B889" s="0" t="s">
        <v>1226</v>
      </c>
      <c r="C889" s="0" t="s">
        <v>196</v>
      </c>
      <c r="D889" s="0" t="s">
        <v>56</v>
      </c>
      <c r="E889" s="0" t="s">
        <v>705</v>
      </c>
      <c r="F889" s="0" t="s">
        <v>53</v>
      </c>
      <c r="G889" s="0" t="s">
        <v>198</v>
      </c>
      <c r="H889" s="0" t="s">
        <v>379</v>
      </c>
      <c r="I889" s="0" t="s">
        <v>35</v>
      </c>
      <c r="J889" s="0" t="s">
        <v>36</v>
      </c>
      <c r="K889" s="0" t="n">
        <v>4944415.6571242</v>
      </c>
      <c r="L889" s="0" t="n">
        <v>5538653.46</v>
      </c>
      <c r="M889" s="0" t="n">
        <v>6769704.53349108</v>
      </c>
      <c r="N889" s="0" t="n">
        <v>5723116.335</v>
      </c>
      <c r="O889" s="0" t="n">
        <v>5941984.68</v>
      </c>
      <c r="P889" s="0" t="n">
        <v>6593472.675</v>
      </c>
      <c r="Q889" s="0" t="n">
        <v>6493120.11</v>
      </c>
      <c r="S889" s="0" t="s">
        <v>303</v>
      </c>
    </row>
    <row r="890" customFormat="false" ht="14" hidden="false" customHeight="false" outlineLevel="0" collapsed="false">
      <c r="A890" s="0" t="str">
        <f aca="false">SUBSTITUTE(C890&amp;D890&amp;E890&amp;F890&amp;G890&amp;H890&amp;I890," ","")</f>
        <v>AgenteenlaEntidadCompradoraoBackOfficeAgenteprofesionalAgronomía,veterinariayafinesHoraextradiurnaPlatinoZona1NA</v>
      </c>
      <c r="B890" s="0" t="s">
        <v>1227</v>
      </c>
      <c r="C890" s="0" t="s">
        <v>196</v>
      </c>
      <c r="D890" s="0" t="s">
        <v>56</v>
      </c>
      <c r="E890" s="0" t="s">
        <v>705</v>
      </c>
      <c r="F890" s="0" t="s">
        <v>192</v>
      </c>
      <c r="G890" s="0" t="s">
        <v>198</v>
      </c>
      <c r="H890" s="0" t="s">
        <v>379</v>
      </c>
      <c r="I890" s="0" t="s">
        <v>35</v>
      </c>
      <c r="J890" s="0" t="s">
        <v>325</v>
      </c>
      <c r="K890" s="0" t="n">
        <v>25315.3334147536</v>
      </c>
      <c r="L890" s="0" t="n">
        <v>30183.705</v>
      </c>
      <c r="M890" s="0" t="n">
        <v>44073.5972232492</v>
      </c>
      <c r="N890" s="0" t="n">
        <v>23848.47</v>
      </c>
      <c r="O890" s="0" t="n">
        <v>24510.87</v>
      </c>
      <c r="P890" s="0" t="n">
        <v>32274.405</v>
      </c>
      <c r="Q890" s="0" t="n">
        <v>42047.91</v>
      </c>
      <c r="S890" s="0" t="s">
        <v>303</v>
      </c>
    </row>
    <row r="891" customFormat="false" ht="14" hidden="false" customHeight="false" outlineLevel="0" collapsed="false">
      <c r="A891" s="0" t="str">
        <f aca="false">SUBSTITUTE(C891&amp;D891&amp;E891&amp;F891&amp;G891&amp;H891&amp;I891," ","")</f>
        <v>AgenteenlaEntidadCompradoraoBackOfficeAgenteprofesionalAgronomía,veterinariayafinesHoraextranocturna PlatinoZona1NA</v>
      </c>
      <c r="B891" s="0" t="s">
        <v>1228</v>
      </c>
      <c r="C891" s="0" t="s">
        <v>196</v>
      </c>
      <c r="D891" s="0" t="s">
        <v>56</v>
      </c>
      <c r="E891" s="0" t="s">
        <v>705</v>
      </c>
      <c r="F891" s="0" t="s">
        <v>197</v>
      </c>
      <c r="G891" s="0" t="s">
        <v>198</v>
      </c>
      <c r="H891" s="0" t="s">
        <v>379</v>
      </c>
      <c r="I891" s="0" t="s">
        <v>35</v>
      </c>
      <c r="J891" s="0" t="s">
        <v>325</v>
      </c>
      <c r="K891" s="0" t="n">
        <v>34742.5364348924</v>
      </c>
      <c r="L891" s="0" t="n">
        <v>42256.98</v>
      </c>
      <c r="M891" s="0" t="n">
        <v>61703.0361125489</v>
      </c>
      <c r="N891" s="0" t="n">
        <v>33388.065</v>
      </c>
      <c r="O891" s="0" t="n">
        <v>34035.975</v>
      </c>
      <c r="P891" s="0" t="n">
        <v>40789.35</v>
      </c>
      <c r="Q891" s="0" t="n">
        <v>58361.58</v>
      </c>
      <c r="S891" s="0" t="s">
        <v>303</v>
      </c>
    </row>
    <row r="892" customFormat="false" ht="14" hidden="false" customHeight="false" outlineLevel="0" collapsed="false">
      <c r="A892" s="0" t="str">
        <f aca="false">SUBSTITUTE(C892&amp;D892&amp;E892&amp;F892&amp;G892&amp;H892&amp;I892," ","")</f>
        <v>AgenteenlaEntidadCompradoraoBackOfficeAgenteprofesionalAgronomía,veterinariayafinesHoraextradominicalyfestivoPlatinoZona1NA</v>
      </c>
      <c r="B892" s="0" t="s">
        <v>1229</v>
      </c>
      <c r="C892" s="0" t="s">
        <v>196</v>
      </c>
      <c r="D892" s="0" t="s">
        <v>56</v>
      </c>
      <c r="E892" s="0" t="s">
        <v>705</v>
      </c>
      <c r="F892" s="0" t="s">
        <v>194</v>
      </c>
      <c r="G892" s="0" t="s">
        <v>198</v>
      </c>
      <c r="H892" s="0" t="s">
        <v>379</v>
      </c>
      <c r="I892" s="0" t="s">
        <v>35</v>
      </c>
      <c r="J892" s="0" t="s">
        <v>325</v>
      </c>
      <c r="K892" s="0" t="n">
        <v>44169.7394550313</v>
      </c>
      <c r="L892" s="0" t="n">
        <v>48294.135</v>
      </c>
      <c r="M892" s="0" t="n">
        <v>70517.7555571987</v>
      </c>
      <c r="N892" s="0" t="n">
        <v>47697.975</v>
      </c>
      <c r="O892" s="0" t="n">
        <v>38799.045</v>
      </c>
      <c r="P892" s="0" t="n">
        <v>45046.305</v>
      </c>
      <c r="Q892" s="0" t="n">
        <v>64971.09</v>
      </c>
      <c r="S892" s="0" t="s">
        <v>303</v>
      </c>
    </row>
    <row r="893" customFormat="false" ht="14" hidden="false" customHeight="false" outlineLevel="0" collapsed="false">
      <c r="A893" s="0" t="str">
        <f aca="false">SUBSTITUTE(C893&amp;D893&amp;E893&amp;F893&amp;G893&amp;H893&amp;I893," ","")</f>
        <v>AgenteenlaEntidadCompradoraoBackOfficeAgenteprofesionalAgronomía,veterinariayafinesServicio7x24PlatinoZona1NA</v>
      </c>
      <c r="B893" s="0" t="s">
        <v>1230</v>
      </c>
      <c r="C893" s="0" t="s">
        <v>196</v>
      </c>
      <c r="D893" s="0" t="s">
        <v>56</v>
      </c>
      <c r="E893" s="0" t="s">
        <v>705</v>
      </c>
      <c r="F893" s="0" t="s">
        <v>55</v>
      </c>
      <c r="G893" s="0" t="s">
        <v>198</v>
      </c>
      <c r="H893" s="0" t="s">
        <v>379</v>
      </c>
      <c r="I893" s="0" t="s">
        <v>35</v>
      </c>
      <c r="J893" s="0" t="s">
        <v>305</v>
      </c>
      <c r="K893" s="0" t="n">
        <v>16257059.2812908</v>
      </c>
      <c r="L893" s="0" t="n">
        <v>24748851.69</v>
      </c>
      <c r="M893" s="0" t="n">
        <v>27248060.7473016</v>
      </c>
      <c r="N893" s="0" t="n">
        <v>21660365.115</v>
      </c>
      <c r="O893" s="0" t="n">
        <v>21881850.975</v>
      </c>
      <c r="P893" s="0" t="n">
        <v>32873763.15</v>
      </c>
      <c r="Q893" s="0" t="n">
        <v>26870922.54</v>
      </c>
      <c r="S893" s="0" t="s">
        <v>303</v>
      </c>
    </row>
    <row r="894" customFormat="false" ht="14" hidden="false" customHeight="false" outlineLevel="0" collapsed="false">
      <c r="A894" s="0" t="str">
        <f aca="false">SUBSTITUTE(C894&amp;D894&amp;E894&amp;F894&amp;G894&amp;H894&amp;I894," ","")</f>
        <v>AgenteenlaEntidadCompradoraoBackOfficeAgenteprofesionalAgronomía,veterinariayafinesJornadaOrdinariaPlataZona2NA</v>
      </c>
      <c r="B894" s="0" t="s">
        <v>1231</v>
      </c>
      <c r="C894" s="0" t="s">
        <v>196</v>
      </c>
      <c r="D894" s="0" t="s">
        <v>56</v>
      </c>
      <c r="E894" s="0" t="s">
        <v>705</v>
      </c>
      <c r="F894" s="0" t="s">
        <v>53</v>
      </c>
      <c r="G894" s="0" t="s">
        <v>195</v>
      </c>
      <c r="H894" s="0" t="s">
        <v>385</v>
      </c>
      <c r="I894" s="0" t="s">
        <v>35</v>
      </c>
      <c r="J894" s="0" t="s">
        <v>36</v>
      </c>
      <c r="K894" s="0" t="n">
        <v>4944415.6571242</v>
      </c>
      <c r="L894" s="0" t="n">
        <v>5433154.875</v>
      </c>
      <c r="M894" s="0" t="n">
        <v>6392877.11720991</v>
      </c>
      <c r="N894" s="0" t="n">
        <v>5706736.425</v>
      </c>
      <c r="O894" s="0" t="n">
        <v>5941984.68</v>
      </c>
      <c r="P894" s="0" t="n">
        <v>6717965.58</v>
      </c>
      <c r="Q894" s="0" t="n">
        <v>5849963.865</v>
      </c>
      <c r="S894" s="0" t="s">
        <v>303</v>
      </c>
    </row>
    <row r="895" customFormat="false" ht="14" hidden="false" customHeight="false" outlineLevel="0" collapsed="false">
      <c r="A895" s="0" t="str">
        <f aca="false">SUBSTITUTE(C895&amp;D895&amp;E895&amp;F895&amp;G895&amp;H895&amp;I895," ","")</f>
        <v>AgenteenlaEntidadCompradoraoBackOfficeAgenteprofesionalAgronomía,veterinariayafinesHoraextradiurnaPlataZona2NA</v>
      </c>
      <c r="B895" s="0" t="s">
        <v>1232</v>
      </c>
      <c r="C895" s="0" t="s">
        <v>196</v>
      </c>
      <c r="D895" s="0" t="s">
        <v>56</v>
      </c>
      <c r="E895" s="0" t="s">
        <v>705</v>
      </c>
      <c r="F895" s="0" t="s">
        <v>192</v>
      </c>
      <c r="G895" s="0" t="s">
        <v>195</v>
      </c>
      <c r="H895" s="0" t="s">
        <v>385</v>
      </c>
      <c r="I895" s="0" t="s">
        <v>35</v>
      </c>
      <c r="J895" s="0" t="s">
        <v>325</v>
      </c>
      <c r="K895" s="0" t="n">
        <v>25315.3334147536</v>
      </c>
      <c r="L895" s="0" t="n">
        <v>29609.28</v>
      </c>
      <c r="M895" s="0" t="n">
        <v>41620.2937318354</v>
      </c>
      <c r="N895" s="0" t="n">
        <v>23848.47</v>
      </c>
      <c r="O895" s="0" t="n">
        <v>24510.87</v>
      </c>
      <c r="P895" s="0" t="n">
        <v>32884.02</v>
      </c>
      <c r="Q895" s="0" t="n">
        <v>37883.07</v>
      </c>
      <c r="S895" s="0" t="s">
        <v>303</v>
      </c>
    </row>
    <row r="896" customFormat="false" ht="14" hidden="false" customHeight="false" outlineLevel="0" collapsed="false">
      <c r="A896" s="0" t="str">
        <f aca="false">SUBSTITUTE(C896&amp;D896&amp;E896&amp;F896&amp;G896&amp;H896&amp;I896," ","")</f>
        <v>AgenteenlaEntidadCompradoraoBackOfficeAgenteprofesionalAgronomía,veterinariayafinesHoraextranocturna PlataZona2NA</v>
      </c>
      <c r="B896" s="0" t="s">
        <v>1233</v>
      </c>
      <c r="C896" s="0" t="s">
        <v>196</v>
      </c>
      <c r="D896" s="0" t="s">
        <v>56</v>
      </c>
      <c r="E896" s="0" t="s">
        <v>705</v>
      </c>
      <c r="F896" s="0" t="s">
        <v>197</v>
      </c>
      <c r="G896" s="0" t="s">
        <v>195</v>
      </c>
      <c r="H896" s="0" t="s">
        <v>385</v>
      </c>
      <c r="I896" s="0" t="s">
        <v>35</v>
      </c>
      <c r="J896" s="0" t="s">
        <v>325</v>
      </c>
      <c r="K896" s="0" t="n">
        <v>34742.5364348924</v>
      </c>
      <c r="L896" s="0" t="n">
        <v>41452.785</v>
      </c>
      <c r="M896" s="0" t="n">
        <v>58268.4112245695</v>
      </c>
      <c r="N896" s="0" t="n">
        <v>33388.065</v>
      </c>
      <c r="O896" s="0" t="n">
        <v>34035.975</v>
      </c>
      <c r="P896" s="0" t="n">
        <v>41559.39</v>
      </c>
      <c r="Q896" s="0" t="n">
        <v>52580.07</v>
      </c>
      <c r="S896" s="0" t="s">
        <v>303</v>
      </c>
    </row>
    <row r="897" customFormat="false" ht="14" hidden="false" customHeight="false" outlineLevel="0" collapsed="false">
      <c r="A897" s="0" t="str">
        <f aca="false">SUBSTITUTE(C897&amp;D897&amp;E897&amp;F897&amp;G897&amp;H897&amp;I897," ","")</f>
        <v>AgenteenlaEntidadCompradoraoBackOfficeAgenteprofesionalAgronomía,veterinariayafinesHoraextradominicalyfestivoPlataZona2NA</v>
      </c>
      <c r="B897" s="0" t="s">
        <v>1234</v>
      </c>
      <c r="C897" s="0" t="s">
        <v>196</v>
      </c>
      <c r="D897" s="0" t="s">
        <v>56</v>
      </c>
      <c r="E897" s="0" t="s">
        <v>705</v>
      </c>
      <c r="F897" s="0" t="s">
        <v>194</v>
      </c>
      <c r="G897" s="0" t="s">
        <v>195</v>
      </c>
      <c r="H897" s="0" t="s">
        <v>385</v>
      </c>
      <c r="I897" s="0" t="s">
        <v>35</v>
      </c>
      <c r="J897" s="0" t="s">
        <v>325</v>
      </c>
      <c r="K897" s="0" t="n">
        <v>44169.7394550313</v>
      </c>
      <c r="L897" s="0" t="n">
        <v>47374.02</v>
      </c>
      <c r="M897" s="0" t="n">
        <v>66592.4699709366</v>
      </c>
      <c r="N897" s="0" t="n">
        <v>47697.975</v>
      </c>
      <c r="O897" s="0" t="n">
        <v>38799.045</v>
      </c>
      <c r="P897" s="0" t="n">
        <v>45896.04</v>
      </c>
      <c r="Q897" s="0" t="n">
        <v>58535.46</v>
      </c>
      <c r="S897" s="0" t="s">
        <v>303</v>
      </c>
    </row>
    <row r="898" customFormat="false" ht="14" hidden="false" customHeight="false" outlineLevel="0" collapsed="false">
      <c r="A898" s="0" t="str">
        <f aca="false">SUBSTITUTE(C898&amp;D898&amp;E898&amp;F898&amp;G898&amp;H898&amp;I898," ","")</f>
        <v>AgenteenlaEntidadCompradoraoBackOfficeAgenteprofesionalAgronomía,veterinariayafinesServicio7x24PlataZona2NA</v>
      </c>
      <c r="B898" s="0" t="s">
        <v>1235</v>
      </c>
      <c r="C898" s="0" t="s">
        <v>196</v>
      </c>
      <c r="D898" s="0" t="s">
        <v>56</v>
      </c>
      <c r="E898" s="0" t="s">
        <v>705</v>
      </c>
      <c r="F898" s="0" t="s">
        <v>55</v>
      </c>
      <c r="G898" s="0" t="s">
        <v>195</v>
      </c>
      <c r="H898" s="0" t="s">
        <v>385</v>
      </c>
      <c r="I898" s="0" t="s">
        <v>35</v>
      </c>
      <c r="J898" s="0" t="s">
        <v>305</v>
      </c>
      <c r="K898" s="0" t="n">
        <v>16257059.2812908</v>
      </c>
      <c r="L898" s="0" t="n">
        <v>24277445.415</v>
      </c>
      <c r="M898" s="0" t="n">
        <v>25731330.3967699</v>
      </c>
      <c r="N898" s="0" t="n">
        <v>21610450.17</v>
      </c>
      <c r="O898" s="0" t="n">
        <v>21881850.975</v>
      </c>
      <c r="P898" s="0" t="n">
        <v>33494457.825</v>
      </c>
      <c r="Q898" s="0" t="n">
        <v>24209306.19</v>
      </c>
      <c r="S898" s="0" t="s">
        <v>303</v>
      </c>
    </row>
    <row r="899" customFormat="false" ht="14" hidden="false" customHeight="false" outlineLevel="0" collapsed="false">
      <c r="A899" s="0" t="str">
        <f aca="false">SUBSTITUTE(C899&amp;D899&amp;E899&amp;F899&amp;G899&amp;H899&amp;I899," ","")</f>
        <v>AgenteenlaEntidadCompradoraoBackOfficeAgenteprofesionalAgronomía,veterinariayafinesJornadaOrdinariaOroZona2NA</v>
      </c>
      <c r="B899" s="0" t="s">
        <v>1236</v>
      </c>
      <c r="C899" s="0" t="s">
        <v>196</v>
      </c>
      <c r="D899" s="0" t="s">
        <v>56</v>
      </c>
      <c r="E899" s="0" t="s">
        <v>705</v>
      </c>
      <c r="F899" s="0" t="s">
        <v>53</v>
      </c>
      <c r="G899" s="0" t="s">
        <v>54</v>
      </c>
      <c r="H899" s="0" t="s">
        <v>385</v>
      </c>
      <c r="I899" s="0" t="s">
        <v>35</v>
      </c>
      <c r="J899" s="0" t="s">
        <v>36</v>
      </c>
      <c r="K899" s="0" t="n">
        <v>4944415.6571242</v>
      </c>
      <c r="L899" s="0" t="n">
        <v>5541818.49</v>
      </c>
      <c r="M899" s="0" t="n">
        <v>6575896.78847272</v>
      </c>
      <c r="N899" s="0" t="n">
        <v>5728439.34</v>
      </c>
      <c r="O899" s="0" t="n">
        <v>5941984.68</v>
      </c>
      <c r="P899" s="0" t="n">
        <v>6859396.26</v>
      </c>
      <c r="Q899" s="0" t="n">
        <v>6109308.99</v>
      </c>
      <c r="S899" s="0" t="s">
        <v>303</v>
      </c>
    </row>
    <row r="900" customFormat="false" ht="14" hidden="false" customHeight="false" outlineLevel="0" collapsed="false">
      <c r="A900" s="0" t="str">
        <f aca="false">SUBSTITUTE(C900&amp;D900&amp;E900&amp;F900&amp;G900&amp;H900&amp;I900," ","")</f>
        <v>AgenteenlaEntidadCompradoraoBackOfficeAgenteprofesionalAgronomía,veterinariayafinesHoraextradiurnaOroZona2NA</v>
      </c>
      <c r="B900" s="0" t="s">
        <v>1237</v>
      </c>
      <c r="C900" s="0" t="s">
        <v>196</v>
      </c>
      <c r="D900" s="0" t="s">
        <v>56</v>
      </c>
      <c r="E900" s="0" t="s">
        <v>705</v>
      </c>
      <c r="F900" s="0" t="s">
        <v>192</v>
      </c>
      <c r="G900" s="0" t="s">
        <v>54</v>
      </c>
      <c r="H900" s="0" t="s">
        <v>385</v>
      </c>
      <c r="I900" s="0" t="s">
        <v>35</v>
      </c>
      <c r="J900" s="0" t="s">
        <v>325</v>
      </c>
      <c r="K900" s="0" t="n">
        <v>25315.3334147536</v>
      </c>
      <c r="L900" s="0" t="n">
        <v>30201.3</v>
      </c>
      <c r="M900" s="0" t="n">
        <v>42811.8280499526</v>
      </c>
      <c r="N900" s="0" t="n">
        <v>23848.47</v>
      </c>
      <c r="O900" s="0" t="n">
        <v>24510.87</v>
      </c>
      <c r="P900" s="0" t="n">
        <v>33575.4</v>
      </c>
      <c r="Q900" s="0" t="n">
        <v>39562.875</v>
      </c>
      <c r="S900" s="0" t="s">
        <v>303</v>
      </c>
    </row>
    <row r="901" customFormat="false" ht="14" hidden="false" customHeight="false" outlineLevel="0" collapsed="false">
      <c r="A901" s="0" t="str">
        <f aca="false">SUBSTITUTE(C901&amp;D901&amp;E901&amp;F901&amp;G901&amp;H901&amp;I901," ","")</f>
        <v>AgenteenlaEntidadCompradoraoBackOfficeAgenteprofesionalAgronomía,veterinariayafinesHoraextranocturna OroZona2NA</v>
      </c>
      <c r="B901" s="0" t="s">
        <v>1238</v>
      </c>
      <c r="C901" s="0" t="s">
        <v>196</v>
      </c>
      <c r="D901" s="0" t="s">
        <v>56</v>
      </c>
      <c r="E901" s="0" t="s">
        <v>705</v>
      </c>
      <c r="F901" s="0" t="s">
        <v>197</v>
      </c>
      <c r="G901" s="0" t="s">
        <v>54</v>
      </c>
      <c r="H901" s="0" t="s">
        <v>385</v>
      </c>
      <c r="I901" s="0" t="s">
        <v>35</v>
      </c>
      <c r="J901" s="0" t="s">
        <v>325</v>
      </c>
      <c r="K901" s="0" t="n">
        <v>34742.5364348924</v>
      </c>
      <c r="L901" s="0" t="n">
        <v>42281.82</v>
      </c>
      <c r="M901" s="0" t="n">
        <v>59936.5592699337</v>
      </c>
      <c r="N901" s="0" t="n">
        <v>33388.065</v>
      </c>
      <c r="O901" s="0" t="n">
        <v>34035.975</v>
      </c>
      <c r="P901" s="0" t="n">
        <v>42433.965</v>
      </c>
      <c r="Q901" s="0" t="n">
        <v>54911.925</v>
      </c>
      <c r="S901" s="0" t="s">
        <v>303</v>
      </c>
    </row>
    <row r="902" customFormat="false" ht="14" hidden="false" customHeight="false" outlineLevel="0" collapsed="false">
      <c r="A902" s="0" t="str">
        <f aca="false">SUBSTITUTE(C902&amp;D902&amp;E902&amp;F902&amp;G902&amp;H902&amp;I902," ","")</f>
        <v>AgenteenlaEntidadCompradoraoBackOfficeAgenteprofesionalAgronomía,veterinariayafinesHoraextradominicalyfestivoOroZona2NA</v>
      </c>
      <c r="B902" s="0" t="s">
        <v>1239</v>
      </c>
      <c r="C902" s="0" t="s">
        <v>196</v>
      </c>
      <c r="D902" s="0" t="s">
        <v>56</v>
      </c>
      <c r="E902" s="0" t="s">
        <v>705</v>
      </c>
      <c r="F902" s="0" t="s">
        <v>194</v>
      </c>
      <c r="G902" s="0" t="s">
        <v>54</v>
      </c>
      <c r="H902" s="0" t="s">
        <v>385</v>
      </c>
      <c r="I902" s="0" t="s">
        <v>35</v>
      </c>
      <c r="J902" s="0" t="s">
        <v>325</v>
      </c>
      <c r="K902" s="0" t="n">
        <v>44169.7394550313</v>
      </c>
      <c r="L902" s="0" t="n">
        <v>48322.08</v>
      </c>
      <c r="M902" s="0" t="n">
        <v>68498.9248799242</v>
      </c>
      <c r="N902" s="0" t="n">
        <v>47697.975</v>
      </c>
      <c r="O902" s="0" t="n">
        <v>38799.045</v>
      </c>
      <c r="P902" s="0" t="n">
        <v>46862.73</v>
      </c>
      <c r="Q902" s="0" t="n">
        <v>61131.24</v>
      </c>
      <c r="S902" s="0" t="s">
        <v>303</v>
      </c>
    </row>
    <row r="903" customFormat="false" ht="14" hidden="false" customHeight="false" outlineLevel="0" collapsed="false">
      <c r="A903" s="0" t="str">
        <f aca="false">SUBSTITUTE(C903&amp;D903&amp;E903&amp;F903&amp;G903&amp;H903&amp;I903," ","")</f>
        <v>AgenteenlaEntidadCompradoraoBackOfficeAgenteprofesionalAgronomía,veterinariayafinesServicio7x24OroZona2NA</v>
      </c>
      <c r="B903" s="0" t="s">
        <v>1240</v>
      </c>
      <c r="C903" s="0" t="s">
        <v>196</v>
      </c>
      <c r="D903" s="0" t="s">
        <v>56</v>
      </c>
      <c r="E903" s="0" t="s">
        <v>705</v>
      </c>
      <c r="F903" s="0" t="s">
        <v>55</v>
      </c>
      <c r="G903" s="0" t="s">
        <v>54</v>
      </c>
      <c r="H903" s="0" t="s">
        <v>385</v>
      </c>
      <c r="I903" s="0" t="s">
        <v>35</v>
      </c>
      <c r="J903" s="0" t="s">
        <v>305</v>
      </c>
      <c r="K903" s="0" t="n">
        <v>16257059.2812908</v>
      </c>
      <c r="L903" s="0" t="n">
        <v>19997468.91</v>
      </c>
      <c r="M903" s="0" t="n">
        <v>26467984.5736027</v>
      </c>
      <c r="N903" s="0" t="n">
        <v>21676587.705</v>
      </c>
      <c r="O903" s="0" t="n">
        <v>21881850.975</v>
      </c>
      <c r="P903" s="0" t="n">
        <v>34199604.36</v>
      </c>
      <c r="Q903" s="0" t="n">
        <v>25282572.21</v>
      </c>
      <c r="S903" s="0" t="s">
        <v>303</v>
      </c>
    </row>
    <row r="904" customFormat="false" ht="14" hidden="false" customHeight="false" outlineLevel="0" collapsed="false">
      <c r="A904" s="0" t="str">
        <f aca="false">SUBSTITUTE(C904&amp;D904&amp;E904&amp;F904&amp;G904&amp;H904&amp;I904," ","")</f>
        <v>AgenteenlaEntidadCompradoraoBackOfficeAgenteprofesionalAgronomía,veterinariayafinesJornadaOrdinariaPlatinoZona2NA</v>
      </c>
      <c r="B904" s="0" t="s">
        <v>1241</v>
      </c>
      <c r="C904" s="0" t="s">
        <v>196</v>
      </c>
      <c r="D904" s="0" t="s">
        <v>56</v>
      </c>
      <c r="E904" s="0" t="s">
        <v>705</v>
      </c>
      <c r="F904" s="0" t="s">
        <v>53</v>
      </c>
      <c r="G904" s="0" t="s">
        <v>198</v>
      </c>
      <c r="H904" s="0" t="s">
        <v>385</v>
      </c>
      <c r="I904" s="0" t="s">
        <v>35</v>
      </c>
      <c r="J904" s="0" t="s">
        <v>36</v>
      </c>
      <c r="K904" s="0" t="n">
        <v>4944415.6571242</v>
      </c>
      <c r="L904" s="0" t="n">
        <v>5704813.395</v>
      </c>
      <c r="M904" s="0" t="n">
        <v>6769704.53349108</v>
      </c>
      <c r="N904" s="0" t="n">
        <v>5758749.315</v>
      </c>
      <c r="O904" s="0" t="n">
        <v>5941984.68</v>
      </c>
      <c r="P904" s="0" t="n">
        <v>7006910.67</v>
      </c>
      <c r="Q904" s="0" t="n">
        <v>6493120.11</v>
      </c>
      <c r="S904" s="0" t="s">
        <v>303</v>
      </c>
    </row>
    <row r="905" customFormat="false" ht="14" hidden="false" customHeight="false" outlineLevel="0" collapsed="false">
      <c r="A905" s="0" t="str">
        <f aca="false">SUBSTITUTE(C905&amp;D905&amp;E905&amp;F905&amp;G905&amp;H905&amp;I905," ","")</f>
        <v>AgenteenlaEntidadCompradoraoBackOfficeAgenteprofesionalAgronomía,veterinariayafinesHoraextradiurnaPlatinoZona2NA</v>
      </c>
      <c r="B905" s="0" t="s">
        <v>1242</v>
      </c>
      <c r="C905" s="0" t="s">
        <v>196</v>
      </c>
      <c r="D905" s="0" t="s">
        <v>56</v>
      </c>
      <c r="E905" s="0" t="s">
        <v>705</v>
      </c>
      <c r="F905" s="0" t="s">
        <v>192</v>
      </c>
      <c r="G905" s="0" t="s">
        <v>198</v>
      </c>
      <c r="H905" s="0" t="s">
        <v>385</v>
      </c>
      <c r="I905" s="0" t="s">
        <v>35</v>
      </c>
      <c r="J905" s="0" t="s">
        <v>325</v>
      </c>
      <c r="K905" s="0" t="n">
        <v>25315.3334147536</v>
      </c>
      <c r="L905" s="0" t="n">
        <v>31089.33</v>
      </c>
      <c r="M905" s="0" t="n">
        <v>44073.5972232492</v>
      </c>
      <c r="N905" s="0" t="n">
        <v>23848.47</v>
      </c>
      <c r="O905" s="0" t="n">
        <v>24510.87</v>
      </c>
      <c r="P905" s="0" t="n">
        <v>34297.83</v>
      </c>
      <c r="Q905" s="0" t="n">
        <v>42047.91</v>
      </c>
      <c r="S905" s="0" t="s">
        <v>303</v>
      </c>
    </row>
    <row r="906" customFormat="false" ht="14" hidden="false" customHeight="false" outlineLevel="0" collapsed="false">
      <c r="A906" s="0" t="str">
        <f aca="false">SUBSTITUTE(C906&amp;D906&amp;E906&amp;F906&amp;G906&amp;H906&amp;I906," ","")</f>
        <v>AgenteenlaEntidadCompradoraoBackOfficeAgenteprofesionalAgronomía,veterinariayafinesHoraextranocturna PlatinoZona2NA</v>
      </c>
      <c r="B906" s="0" t="s">
        <v>1243</v>
      </c>
      <c r="C906" s="0" t="s">
        <v>196</v>
      </c>
      <c r="D906" s="0" t="s">
        <v>56</v>
      </c>
      <c r="E906" s="0" t="s">
        <v>705</v>
      </c>
      <c r="F906" s="0" t="s">
        <v>197</v>
      </c>
      <c r="G906" s="0" t="s">
        <v>198</v>
      </c>
      <c r="H906" s="0" t="s">
        <v>385</v>
      </c>
      <c r="I906" s="0" t="s">
        <v>35</v>
      </c>
      <c r="J906" s="0" t="s">
        <v>325</v>
      </c>
      <c r="K906" s="0" t="n">
        <v>34742.5364348924</v>
      </c>
      <c r="L906" s="0" t="n">
        <v>43524.855</v>
      </c>
      <c r="M906" s="0" t="n">
        <v>61703.0361125489</v>
      </c>
      <c r="N906" s="0" t="n">
        <v>33388.065</v>
      </c>
      <c r="O906" s="0" t="n">
        <v>34035.975</v>
      </c>
      <c r="P906" s="0" t="n">
        <v>43346.835</v>
      </c>
      <c r="Q906" s="0" t="n">
        <v>58361.58</v>
      </c>
      <c r="S906" s="0" t="s">
        <v>303</v>
      </c>
    </row>
    <row r="907" customFormat="false" ht="14" hidden="false" customHeight="false" outlineLevel="0" collapsed="false">
      <c r="A907" s="0" t="str">
        <f aca="false">SUBSTITUTE(C907&amp;D907&amp;E907&amp;F907&amp;G907&amp;H907&amp;I907," ","")</f>
        <v>AgenteenlaEntidadCompradoraoBackOfficeAgenteprofesionalAgronomía,veterinariayafinesHoraextradominicalyfestivoPlatinoZona2NA</v>
      </c>
      <c r="B907" s="0" t="s">
        <v>1244</v>
      </c>
      <c r="C907" s="0" t="s">
        <v>196</v>
      </c>
      <c r="D907" s="0" t="s">
        <v>56</v>
      </c>
      <c r="E907" s="0" t="s">
        <v>705</v>
      </c>
      <c r="F907" s="0" t="s">
        <v>194</v>
      </c>
      <c r="G907" s="0" t="s">
        <v>198</v>
      </c>
      <c r="H907" s="0" t="s">
        <v>385</v>
      </c>
      <c r="I907" s="0" t="s">
        <v>35</v>
      </c>
      <c r="J907" s="0" t="s">
        <v>325</v>
      </c>
      <c r="K907" s="0" t="n">
        <v>44169.7394550313</v>
      </c>
      <c r="L907" s="0" t="n">
        <v>49743.135</v>
      </c>
      <c r="M907" s="0" t="n">
        <v>70517.7555571987</v>
      </c>
      <c r="N907" s="0" t="n">
        <v>47697.975</v>
      </c>
      <c r="O907" s="0" t="n">
        <v>38799.045</v>
      </c>
      <c r="P907" s="0" t="n">
        <v>47870.82</v>
      </c>
      <c r="Q907" s="0" t="n">
        <v>64971.09</v>
      </c>
      <c r="S907" s="0" t="s">
        <v>303</v>
      </c>
    </row>
    <row r="908" customFormat="false" ht="14" hidden="false" customHeight="false" outlineLevel="0" collapsed="false">
      <c r="A908" s="0" t="str">
        <f aca="false">SUBSTITUTE(C908&amp;D908&amp;E908&amp;F908&amp;G908&amp;H908&amp;I908," ","")</f>
        <v>AgenteenlaEntidadCompradoraoBackOfficeAgenteprofesionalAgronomía,veterinariayafinesServicio7x24PlatinoZona2NA</v>
      </c>
      <c r="B908" s="0" t="s">
        <v>1245</v>
      </c>
      <c r="C908" s="0" t="s">
        <v>196</v>
      </c>
      <c r="D908" s="0" t="s">
        <v>56</v>
      </c>
      <c r="E908" s="0" t="s">
        <v>705</v>
      </c>
      <c r="F908" s="0" t="s">
        <v>55</v>
      </c>
      <c r="G908" s="0" t="s">
        <v>198</v>
      </c>
      <c r="H908" s="0" t="s">
        <v>385</v>
      </c>
      <c r="I908" s="0" t="s">
        <v>35</v>
      </c>
      <c r="J908" s="0" t="s">
        <v>305</v>
      </c>
      <c r="K908" s="0" t="n">
        <v>16257059.2812908</v>
      </c>
      <c r="L908" s="0" t="n">
        <v>25491318.255</v>
      </c>
      <c r="M908" s="0" t="n">
        <v>27248060.7473016</v>
      </c>
      <c r="N908" s="0" t="n">
        <v>21778618.005</v>
      </c>
      <c r="O908" s="0" t="n">
        <v>21881850.975</v>
      </c>
      <c r="P908" s="0" t="n">
        <v>34935079.5</v>
      </c>
      <c r="Q908" s="0" t="n">
        <v>26870922.54</v>
      </c>
      <c r="S908" s="0" t="s">
        <v>303</v>
      </c>
    </row>
    <row r="909" customFormat="false" ht="14" hidden="false" customHeight="false" outlineLevel="0" collapsed="false">
      <c r="A909" s="0" t="str">
        <f aca="false">SUBSTITUTE(C909&amp;D909&amp;E909&amp;F909&amp;G909&amp;H909&amp;I909," ","")</f>
        <v>AgenteenlaEntidadCompradoraoBackOfficeAgenteprofesionalAgronomía,veterinariayafinesJornadaOrdinariaPlataZona3NA</v>
      </c>
      <c r="B909" s="0" t="s">
        <v>1246</v>
      </c>
      <c r="C909" s="0" t="s">
        <v>196</v>
      </c>
      <c r="D909" s="0" t="s">
        <v>56</v>
      </c>
      <c r="E909" s="0" t="s">
        <v>705</v>
      </c>
      <c r="F909" s="0" t="s">
        <v>53</v>
      </c>
      <c r="G909" s="0" t="s">
        <v>195</v>
      </c>
      <c r="H909" s="0" t="s">
        <v>390</v>
      </c>
      <c r="I909" s="0" t="s">
        <v>35</v>
      </c>
      <c r="J909" s="0" t="s">
        <v>36</v>
      </c>
      <c r="K909" s="0" t="n">
        <v>4944415.6571242</v>
      </c>
      <c r="L909" s="0" t="n">
        <v>5538653.46</v>
      </c>
      <c r="M909" s="0" t="n">
        <v>6392877.11720991</v>
      </c>
      <c r="N909" s="0" t="n">
        <v>5723116.335</v>
      </c>
      <c r="O909" s="0" t="n">
        <v>5941984.68</v>
      </c>
      <c r="P909" s="0" t="n">
        <v>6749573.445</v>
      </c>
      <c r="Q909" s="0" t="n">
        <v>5849963.865</v>
      </c>
      <c r="S909" s="0" t="s">
        <v>303</v>
      </c>
    </row>
    <row r="910" customFormat="false" ht="14" hidden="false" customHeight="false" outlineLevel="0" collapsed="false">
      <c r="A910" s="0" t="str">
        <f aca="false">SUBSTITUTE(C910&amp;D910&amp;E910&amp;F910&amp;G910&amp;H910&amp;I910," ","")</f>
        <v>AgenteenlaEntidadCompradoraoBackOfficeAgenteprofesionalAgronomía,veterinariayafinesHoraextradiurnaPlataZona3NA</v>
      </c>
      <c r="B910" s="0" t="s">
        <v>1247</v>
      </c>
      <c r="C910" s="0" t="s">
        <v>196</v>
      </c>
      <c r="D910" s="0" t="s">
        <v>56</v>
      </c>
      <c r="E910" s="0" t="s">
        <v>705</v>
      </c>
      <c r="F910" s="0" t="s">
        <v>192</v>
      </c>
      <c r="G910" s="0" t="s">
        <v>195</v>
      </c>
      <c r="H910" s="0" t="s">
        <v>390</v>
      </c>
      <c r="I910" s="0" t="s">
        <v>35</v>
      </c>
      <c r="J910" s="0" t="s">
        <v>325</v>
      </c>
      <c r="K910" s="0" t="n">
        <v>25315.3334147536</v>
      </c>
      <c r="L910" s="0" t="n">
        <v>30183.705</v>
      </c>
      <c r="M910" s="0" t="n">
        <v>41620.2937318354</v>
      </c>
      <c r="N910" s="0" t="n">
        <v>23848.47</v>
      </c>
      <c r="O910" s="0" t="n">
        <v>24510.87</v>
      </c>
      <c r="P910" s="0" t="n">
        <v>33038.235</v>
      </c>
      <c r="Q910" s="0" t="n">
        <v>37883.07</v>
      </c>
      <c r="S910" s="0" t="s">
        <v>303</v>
      </c>
    </row>
    <row r="911" customFormat="false" ht="14" hidden="false" customHeight="false" outlineLevel="0" collapsed="false">
      <c r="A911" s="0" t="str">
        <f aca="false">SUBSTITUTE(C911&amp;D911&amp;E911&amp;F911&amp;G911&amp;H911&amp;I911," ","")</f>
        <v>AgenteenlaEntidadCompradoraoBackOfficeAgenteprofesionalAgronomía,veterinariayafinesHoraextranocturna PlataZona3NA</v>
      </c>
      <c r="B911" s="0" t="s">
        <v>1248</v>
      </c>
      <c r="C911" s="0" t="s">
        <v>196</v>
      </c>
      <c r="D911" s="0" t="s">
        <v>56</v>
      </c>
      <c r="E911" s="0" t="s">
        <v>705</v>
      </c>
      <c r="F911" s="0" t="s">
        <v>197</v>
      </c>
      <c r="G911" s="0" t="s">
        <v>195</v>
      </c>
      <c r="H911" s="0" t="s">
        <v>390</v>
      </c>
      <c r="I911" s="0" t="s">
        <v>35</v>
      </c>
      <c r="J911" s="0" t="s">
        <v>325</v>
      </c>
      <c r="K911" s="0" t="n">
        <v>34742.5364348924</v>
      </c>
      <c r="L911" s="0" t="n">
        <v>42256.98</v>
      </c>
      <c r="M911" s="0" t="n">
        <v>58268.4112245695</v>
      </c>
      <c r="N911" s="0" t="n">
        <v>33388.065</v>
      </c>
      <c r="O911" s="0" t="n">
        <v>34035.975</v>
      </c>
      <c r="P911" s="0" t="n">
        <v>41755.005</v>
      </c>
      <c r="Q911" s="0" t="n">
        <v>52580.07</v>
      </c>
      <c r="S911" s="0" t="s">
        <v>303</v>
      </c>
    </row>
    <row r="912" customFormat="false" ht="14" hidden="false" customHeight="false" outlineLevel="0" collapsed="false">
      <c r="A912" s="0" t="str">
        <f aca="false">SUBSTITUTE(C912&amp;D912&amp;E912&amp;F912&amp;G912&amp;H912&amp;I912," ","")</f>
        <v>AgenteenlaEntidadCompradoraoBackOfficeAgenteprofesionalAgronomía,veterinariayafinesHoraextradominicalyfestivoPlataZona3NA</v>
      </c>
      <c r="B912" s="0" t="s">
        <v>1249</v>
      </c>
      <c r="C912" s="0" t="s">
        <v>196</v>
      </c>
      <c r="D912" s="0" t="s">
        <v>56</v>
      </c>
      <c r="E912" s="0" t="s">
        <v>705</v>
      </c>
      <c r="F912" s="0" t="s">
        <v>194</v>
      </c>
      <c r="G912" s="0" t="s">
        <v>195</v>
      </c>
      <c r="H912" s="0" t="s">
        <v>390</v>
      </c>
      <c r="I912" s="0" t="s">
        <v>35</v>
      </c>
      <c r="J912" s="0" t="s">
        <v>325</v>
      </c>
      <c r="K912" s="0" t="n">
        <v>44169.7394550313</v>
      </c>
      <c r="L912" s="0" t="n">
        <v>48294.135</v>
      </c>
      <c r="M912" s="0" t="n">
        <v>66592.4699709366</v>
      </c>
      <c r="N912" s="0" t="n">
        <v>47697.975</v>
      </c>
      <c r="O912" s="0" t="n">
        <v>38799.045</v>
      </c>
      <c r="P912" s="0" t="n">
        <v>46112.355</v>
      </c>
      <c r="Q912" s="0" t="n">
        <v>58535.46</v>
      </c>
      <c r="S912" s="0" t="s">
        <v>303</v>
      </c>
    </row>
    <row r="913" customFormat="false" ht="14" hidden="false" customHeight="false" outlineLevel="0" collapsed="false">
      <c r="A913" s="0" t="str">
        <f aca="false">SUBSTITUTE(C913&amp;D913&amp;E913&amp;F913&amp;G913&amp;H913&amp;I913," ","")</f>
        <v>AgenteenlaEntidadCompradoraoBackOfficeAgenteprofesionalAgronomía,veterinariayafinesServicio7x24PlataZona3NA</v>
      </c>
      <c r="B913" s="0" t="s">
        <v>1250</v>
      </c>
      <c r="C913" s="0" t="s">
        <v>196</v>
      </c>
      <c r="D913" s="0" t="s">
        <v>56</v>
      </c>
      <c r="E913" s="0" t="s">
        <v>705</v>
      </c>
      <c r="F913" s="0" t="s">
        <v>55</v>
      </c>
      <c r="G913" s="0" t="s">
        <v>195</v>
      </c>
      <c r="H913" s="0" t="s">
        <v>390</v>
      </c>
      <c r="I913" s="0" t="s">
        <v>35</v>
      </c>
      <c r="J913" s="0" t="s">
        <v>305</v>
      </c>
      <c r="K913" s="0" t="n">
        <v>16257059.2812908</v>
      </c>
      <c r="L913" s="0" t="n">
        <v>24748851.69</v>
      </c>
      <c r="M913" s="0" t="n">
        <v>25731330.3967699</v>
      </c>
      <c r="N913" s="0" t="n">
        <v>21660365.115</v>
      </c>
      <c r="O913" s="0" t="n">
        <v>21881850.975</v>
      </c>
      <c r="P913" s="0" t="n">
        <v>33652048.995</v>
      </c>
      <c r="Q913" s="0" t="n">
        <v>24209306.19</v>
      </c>
      <c r="S913" s="0" t="s">
        <v>303</v>
      </c>
    </row>
    <row r="914" customFormat="false" ht="14" hidden="false" customHeight="false" outlineLevel="0" collapsed="false">
      <c r="A914" s="0" t="str">
        <f aca="false">SUBSTITUTE(C914&amp;D914&amp;E914&amp;F914&amp;G914&amp;H914&amp;I914," ","")</f>
        <v>AgenteenlaEntidadCompradoraoBackOfficeAgenteprofesionalAgronomía,veterinariayafinesJornadaOrdinariaOroZona3NA</v>
      </c>
      <c r="B914" s="0" t="s">
        <v>1251</v>
      </c>
      <c r="C914" s="0" t="s">
        <v>196</v>
      </c>
      <c r="D914" s="0" t="s">
        <v>56</v>
      </c>
      <c r="E914" s="0" t="s">
        <v>705</v>
      </c>
      <c r="F914" s="0" t="s">
        <v>53</v>
      </c>
      <c r="G914" s="0" t="s">
        <v>54</v>
      </c>
      <c r="H914" s="0" t="s">
        <v>390</v>
      </c>
      <c r="I914" s="0" t="s">
        <v>35</v>
      </c>
      <c r="J914" s="0" t="s">
        <v>36</v>
      </c>
      <c r="K914" s="0" t="n">
        <v>4944415.6571242</v>
      </c>
      <c r="L914" s="0" t="n">
        <v>5649426.405</v>
      </c>
      <c r="M914" s="0" t="n">
        <v>6575896.78847272</v>
      </c>
      <c r="N914" s="0" t="n">
        <v>5745637.935</v>
      </c>
      <c r="O914" s="0" t="n">
        <v>5941984.68</v>
      </c>
      <c r="P914" s="0" t="n">
        <v>6891669.63</v>
      </c>
      <c r="Q914" s="0" t="n">
        <v>6109308.99</v>
      </c>
      <c r="S914" s="0" t="s">
        <v>303</v>
      </c>
    </row>
    <row r="915" customFormat="false" ht="14" hidden="false" customHeight="false" outlineLevel="0" collapsed="false">
      <c r="A915" s="0" t="str">
        <f aca="false">SUBSTITUTE(C915&amp;D915&amp;E915&amp;F915&amp;G915&amp;H915&amp;I915," ","")</f>
        <v>AgenteenlaEntidadCompradoraoBackOfficeAgenteprofesionalAgronomía,veterinariayafinesHoraextradiurnaOroZona3NA</v>
      </c>
      <c r="B915" s="0" t="s">
        <v>1252</v>
      </c>
      <c r="C915" s="0" t="s">
        <v>196</v>
      </c>
      <c r="D915" s="0" t="s">
        <v>56</v>
      </c>
      <c r="E915" s="0" t="s">
        <v>705</v>
      </c>
      <c r="F915" s="0" t="s">
        <v>192</v>
      </c>
      <c r="G915" s="0" t="s">
        <v>54</v>
      </c>
      <c r="H915" s="0" t="s">
        <v>390</v>
      </c>
      <c r="I915" s="0" t="s">
        <v>35</v>
      </c>
      <c r="J915" s="0" t="s">
        <v>325</v>
      </c>
      <c r="K915" s="0" t="n">
        <v>25315.3334147536</v>
      </c>
      <c r="L915" s="0" t="n">
        <v>30788.145</v>
      </c>
      <c r="M915" s="0" t="n">
        <v>42811.8280499526</v>
      </c>
      <c r="N915" s="0" t="n">
        <v>23848.47</v>
      </c>
      <c r="O915" s="0" t="n">
        <v>24510.87</v>
      </c>
      <c r="P915" s="0" t="n">
        <v>33733.755</v>
      </c>
      <c r="Q915" s="0" t="n">
        <v>39562.875</v>
      </c>
      <c r="S915" s="0" t="s">
        <v>303</v>
      </c>
    </row>
    <row r="916" customFormat="false" ht="14" hidden="false" customHeight="false" outlineLevel="0" collapsed="false">
      <c r="A916" s="0" t="str">
        <f aca="false">SUBSTITUTE(C916&amp;D916&amp;E916&amp;F916&amp;G916&amp;H916&amp;I916," ","")</f>
        <v>AgenteenlaEntidadCompradoraoBackOfficeAgenteprofesionalAgronomía,veterinariayafinesHoraextranocturna OroZona3NA</v>
      </c>
      <c r="B916" s="0" t="s">
        <v>1253</v>
      </c>
      <c r="C916" s="0" t="s">
        <v>196</v>
      </c>
      <c r="D916" s="0" t="s">
        <v>56</v>
      </c>
      <c r="E916" s="0" t="s">
        <v>705</v>
      </c>
      <c r="F916" s="0" t="s">
        <v>197</v>
      </c>
      <c r="G916" s="0" t="s">
        <v>54</v>
      </c>
      <c r="H916" s="0" t="s">
        <v>390</v>
      </c>
      <c r="I916" s="0" t="s">
        <v>35</v>
      </c>
      <c r="J916" s="0" t="s">
        <v>325</v>
      </c>
      <c r="K916" s="0" t="n">
        <v>34742.5364348924</v>
      </c>
      <c r="L916" s="0" t="n">
        <v>43103.61</v>
      </c>
      <c r="M916" s="0" t="n">
        <v>59936.5592699337</v>
      </c>
      <c r="N916" s="0" t="n">
        <v>33388.065</v>
      </c>
      <c r="O916" s="0" t="n">
        <v>34035.975</v>
      </c>
      <c r="P916" s="0" t="n">
        <v>42633.72</v>
      </c>
      <c r="Q916" s="0" t="n">
        <v>54911.925</v>
      </c>
      <c r="S916" s="0" t="s">
        <v>303</v>
      </c>
    </row>
    <row r="917" customFormat="false" ht="14" hidden="false" customHeight="false" outlineLevel="0" collapsed="false">
      <c r="A917" s="0" t="str">
        <f aca="false">SUBSTITUTE(C917&amp;D917&amp;E917&amp;F917&amp;G917&amp;H917&amp;I917," ","")</f>
        <v>AgenteenlaEntidadCompradoraoBackOfficeAgenteprofesionalAgronomía,veterinariayafinesHoraextradominicalyfestivoOroZona3NA</v>
      </c>
      <c r="B917" s="0" t="s">
        <v>1254</v>
      </c>
      <c r="C917" s="0" t="s">
        <v>196</v>
      </c>
      <c r="D917" s="0" t="s">
        <v>56</v>
      </c>
      <c r="E917" s="0" t="s">
        <v>705</v>
      </c>
      <c r="F917" s="0" t="s">
        <v>194</v>
      </c>
      <c r="G917" s="0" t="s">
        <v>54</v>
      </c>
      <c r="H917" s="0" t="s">
        <v>390</v>
      </c>
      <c r="I917" s="0" t="s">
        <v>35</v>
      </c>
      <c r="J917" s="0" t="s">
        <v>325</v>
      </c>
      <c r="K917" s="0" t="n">
        <v>44169.7394550313</v>
      </c>
      <c r="L917" s="0" t="n">
        <v>49260.825</v>
      </c>
      <c r="M917" s="0" t="n">
        <v>68498.9248799242</v>
      </c>
      <c r="N917" s="0" t="n">
        <v>47697.975</v>
      </c>
      <c r="O917" s="0" t="n">
        <v>38799.045</v>
      </c>
      <c r="P917" s="0" t="n">
        <v>47083.185</v>
      </c>
      <c r="Q917" s="0" t="n">
        <v>61131.24</v>
      </c>
      <c r="S917" s="0" t="s">
        <v>303</v>
      </c>
    </row>
    <row r="918" customFormat="false" ht="14" hidden="false" customHeight="false" outlineLevel="0" collapsed="false">
      <c r="A918" s="0" t="str">
        <f aca="false">SUBSTITUTE(C918&amp;D918&amp;E918&amp;F918&amp;G918&amp;H918&amp;I918," ","")</f>
        <v>AgenteenlaEntidadCompradoraoBackOfficeAgenteprofesionalAgronomía,veterinariayafinesServicio7x24OroZona3NA</v>
      </c>
      <c r="B918" s="0" t="s">
        <v>1255</v>
      </c>
      <c r="C918" s="0" t="s">
        <v>196</v>
      </c>
      <c r="D918" s="0" t="s">
        <v>56</v>
      </c>
      <c r="E918" s="0" t="s">
        <v>705</v>
      </c>
      <c r="F918" s="0" t="s">
        <v>55</v>
      </c>
      <c r="G918" s="0" t="s">
        <v>54</v>
      </c>
      <c r="H918" s="0" t="s">
        <v>390</v>
      </c>
      <c r="I918" s="0" t="s">
        <v>35</v>
      </c>
      <c r="J918" s="0" t="s">
        <v>305</v>
      </c>
      <c r="K918" s="0" t="n">
        <v>16257059.2812908</v>
      </c>
      <c r="L918" s="0" t="n">
        <v>20385768.825</v>
      </c>
      <c r="M918" s="0" t="n">
        <v>26467984.5736027</v>
      </c>
      <c r="N918" s="0" t="n">
        <v>21728999.07</v>
      </c>
      <c r="O918" s="0" t="n">
        <v>21881850.975</v>
      </c>
      <c r="P918" s="0" t="n">
        <v>34360512.705</v>
      </c>
      <c r="Q918" s="0" t="n">
        <v>25282572.21</v>
      </c>
      <c r="S918" s="0" t="s">
        <v>303</v>
      </c>
    </row>
    <row r="919" customFormat="false" ht="14" hidden="false" customHeight="false" outlineLevel="0" collapsed="false">
      <c r="A919" s="0" t="str">
        <f aca="false">SUBSTITUTE(C919&amp;D919&amp;E919&amp;F919&amp;G919&amp;H919&amp;I919," ","")</f>
        <v>AgenteenlaEntidadCompradoraoBackOfficeAgenteprofesionalAgronomía,veterinariayafinesJornadaOrdinariaPlatinoZona3NA</v>
      </c>
      <c r="B919" s="0" t="s">
        <v>1256</v>
      </c>
      <c r="C919" s="0" t="s">
        <v>196</v>
      </c>
      <c r="D919" s="0" t="s">
        <v>56</v>
      </c>
      <c r="E919" s="0" t="s">
        <v>705</v>
      </c>
      <c r="F919" s="0" t="s">
        <v>53</v>
      </c>
      <c r="G919" s="0" t="s">
        <v>198</v>
      </c>
      <c r="H919" s="0" t="s">
        <v>390</v>
      </c>
      <c r="I919" s="0" t="s">
        <v>35</v>
      </c>
      <c r="J919" s="0" t="s">
        <v>36</v>
      </c>
      <c r="K919" s="0" t="n">
        <v>4944415.6571242</v>
      </c>
      <c r="L919" s="0" t="n">
        <v>5815586.34</v>
      </c>
      <c r="M919" s="0" t="n">
        <v>6769704.53349108</v>
      </c>
      <c r="N919" s="0" t="n">
        <v>5768159.535</v>
      </c>
      <c r="O919" s="0" t="n">
        <v>5941984.68</v>
      </c>
      <c r="P919" s="0" t="n">
        <v>7039877.49</v>
      </c>
      <c r="Q919" s="0" t="n">
        <v>6493120.11</v>
      </c>
      <c r="S919" s="0" t="s">
        <v>303</v>
      </c>
    </row>
    <row r="920" customFormat="false" ht="14" hidden="false" customHeight="false" outlineLevel="0" collapsed="false">
      <c r="A920" s="0" t="str">
        <f aca="false">SUBSTITUTE(C920&amp;D920&amp;E920&amp;F920&amp;G920&amp;H920&amp;I920," ","")</f>
        <v>AgenteenlaEntidadCompradoraoBackOfficeAgenteprofesionalAgronomía,veterinariayafinesHoraextradiurnaPlatinoZona3NA</v>
      </c>
      <c r="B920" s="0" t="s">
        <v>1257</v>
      </c>
      <c r="C920" s="0" t="s">
        <v>196</v>
      </c>
      <c r="D920" s="0" t="s">
        <v>56</v>
      </c>
      <c r="E920" s="0" t="s">
        <v>705</v>
      </c>
      <c r="F920" s="0" t="s">
        <v>192</v>
      </c>
      <c r="G920" s="0" t="s">
        <v>198</v>
      </c>
      <c r="H920" s="0" t="s">
        <v>390</v>
      </c>
      <c r="I920" s="0" t="s">
        <v>35</v>
      </c>
      <c r="J920" s="0" t="s">
        <v>325</v>
      </c>
      <c r="K920" s="0" t="n">
        <v>25315.3334147536</v>
      </c>
      <c r="L920" s="0" t="n">
        <v>31693.77</v>
      </c>
      <c r="M920" s="0" t="n">
        <v>44073.5972232492</v>
      </c>
      <c r="N920" s="0" t="n">
        <v>23848.47</v>
      </c>
      <c r="O920" s="0" t="n">
        <v>24510.87</v>
      </c>
      <c r="P920" s="0" t="n">
        <v>34459.29</v>
      </c>
      <c r="Q920" s="0" t="n">
        <v>42047.91</v>
      </c>
      <c r="S920" s="0" t="s">
        <v>303</v>
      </c>
    </row>
    <row r="921" customFormat="false" ht="14" hidden="false" customHeight="false" outlineLevel="0" collapsed="false">
      <c r="A921" s="0" t="str">
        <f aca="false">SUBSTITUTE(C921&amp;D921&amp;E921&amp;F921&amp;G921&amp;H921&amp;I921," ","")</f>
        <v>AgenteenlaEntidadCompradoraoBackOfficeAgenteprofesionalAgronomía,veterinariayafinesHoraextranocturna PlatinoZona3NA</v>
      </c>
      <c r="B921" s="0" t="s">
        <v>1258</v>
      </c>
      <c r="C921" s="0" t="s">
        <v>196</v>
      </c>
      <c r="D921" s="0" t="s">
        <v>56</v>
      </c>
      <c r="E921" s="0" t="s">
        <v>705</v>
      </c>
      <c r="F921" s="0" t="s">
        <v>197</v>
      </c>
      <c r="G921" s="0" t="s">
        <v>198</v>
      </c>
      <c r="H921" s="0" t="s">
        <v>390</v>
      </c>
      <c r="I921" s="0" t="s">
        <v>35</v>
      </c>
      <c r="J921" s="0" t="s">
        <v>325</v>
      </c>
      <c r="K921" s="0" t="n">
        <v>34742.5364348924</v>
      </c>
      <c r="L921" s="0" t="n">
        <v>44370.45</v>
      </c>
      <c r="M921" s="0" t="n">
        <v>61703.0361125489</v>
      </c>
      <c r="N921" s="0" t="n">
        <v>33388.065</v>
      </c>
      <c r="O921" s="0" t="n">
        <v>34035.975</v>
      </c>
      <c r="P921" s="0" t="n">
        <v>43550.73</v>
      </c>
      <c r="Q921" s="0" t="n">
        <v>58361.58</v>
      </c>
      <c r="S921" s="0" t="s">
        <v>303</v>
      </c>
    </row>
    <row r="922" customFormat="false" ht="14" hidden="false" customHeight="false" outlineLevel="0" collapsed="false">
      <c r="A922" s="0" t="str">
        <f aca="false">SUBSTITUTE(C922&amp;D922&amp;E922&amp;F922&amp;G922&amp;H922&amp;I922," ","")</f>
        <v>AgenteenlaEntidadCompradoraoBackOfficeAgenteprofesionalAgronomía,veterinariayafinesHoraextradominicalyfestivoPlatinoZona3NA</v>
      </c>
      <c r="B922" s="0" t="s">
        <v>1259</v>
      </c>
      <c r="C922" s="0" t="s">
        <v>196</v>
      </c>
      <c r="D922" s="0" t="s">
        <v>56</v>
      </c>
      <c r="E922" s="0" t="s">
        <v>705</v>
      </c>
      <c r="F922" s="0" t="s">
        <v>194</v>
      </c>
      <c r="G922" s="0" t="s">
        <v>198</v>
      </c>
      <c r="H922" s="0" t="s">
        <v>390</v>
      </c>
      <c r="I922" s="0" t="s">
        <v>35</v>
      </c>
      <c r="J922" s="0" t="s">
        <v>325</v>
      </c>
      <c r="K922" s="0" t="n">
        <v>44169.7394550313</v>
      </c>
      <c r="L922" s="0" t="n">
        <v>50709.825</v>
      </c>
      <c r="M922" s="0" t="n">
        <v>70517.7555571987</v>
      </c>
      <c r="N922" s="0" t="n">
        <v>47697.975</v>
      </c>
      <c r="O922" s="0" t="n">
        <v>38799.045</v>
      </c>
      <c r="P922" s="0" t="n">
        <v>48095.415</v>
      </c>
      <c r="Q922" s="0" t="n">
        <v>64971.09</v>
      </c>
      <c r="S922" s="0" t="s">
        <v>303</v>
      </c>
    </row>
    <row r="923" customFormat="false" ht="14" hidden="false" customHeight="false" outlineLevel="0" collapsed="false">
      <c r="A923" s="0" t="str">
        <f aca="false">SUBSTITUTE(C923&amp;D923&amp;E923&amp;F923&amp;G923&amp;H923&amp;I923," ","")</f>
        <v>AgenteenlaEntidadCompradoraoBackOfficeAgenteprofesionalAgronomía,veterinariayafinesServicio7x24PlatinoZona3NA</v>
      </c>
      <c r="B923" s="0" t="s">
        <v>1260</v>
      </c>
      <c r="C923" s="0" t="s">
        <v>196</v>
      </c>
      <c r="D923" s="0" t="s">
        <v>56</v>
      </c>
      <c r="E923" s="0" t="s">
        <v>705</v>
      </c>
      <c r="F923" s="0" t="s">
        <v>55</v>
      </c>
      <c r="G923" s="0" t="s">
        <v>198</v>
      </c>
      <c r="H923" s="0" t="s">
        <v>390</v>
      </c>
      <c r="I923" s="0" t="s">
        <v>35</v>
      </c>
      <c r="J923" s="0" t="s">
        <v>305</v>
      </c>
      <c r="K923" s="0" t="n">
        <v>16257059.2812908</v>
      </c>
      <c r="L923" s="0" t="n">
        <v>25986294.585</v>
      </c>
      <c r="M923" s="0" t="n">
        <v>27248060.7473016</v>
      </c>
      <c r="N923" s="0" t="n">
        <v>21797634.06</v>
      </c>
      <c r="O923" s="0" t="n">
        <v>21881850.975</v>
      </c>
      <c r="P923" s="0" t="n">
        <v>35099448.885</v>
      </c>
      <c r="Q923" s="0" t="n">
        <v>26870922.54</v>
      </c>
      <c r="S923" s="0" t="s">
        <v>303</v>
      </c>
    </row>
    <row r="924" customFormat="false" ht="14" hidden="false" customHeight="false" outlineLevel="0" collapsed="false">
      <c r="A924" s="0" t="str">
        <f aca="false">SUBSTITUTE(C924&amp;D924&amp;E924&amp;F924&amp;G924&amp;H924&amp;I924," ","")</f>
        <v>AgenteenlaEntidadCompradoraoBackOfficeAgenteprofesionalCienciasdelaeducaciónyafinesJornadaOrdinariaPlataZona1NA</v>
      </c>
      <c r="B924" s="0" t="s">
        <v>1261</v>
      </c>
      <c r="C924" s="0" t="s">
        <v>196</v>
      </c>
      <c r="D924" s="0" t="s">
        <v>56</v>
      </c>
      <c r="E924" s="0" t="s">
        <v>721</v>
      </c>
      <c r="F924" s="0" t="s">
        <v>53</v>
      </c>
      <c r="G924" s="0" t="s">
        <v>195</v>
      </c>
      <c r="H924" s="0" t="s">
        <v>379</v>
      </c>
      <c r="I924" s="0" t="s">
        <v>35</v>
      </c>
      <c r="J924" s="0" t="s">
        <v>36</v>
      </c>
      <c r="K924" s="0" t="n">
        <v>4944415.6571242</v>
      </c>
      <c r="L924" s="0" t="n">
        <v>5274907.515</v>
      </c>
      <c r="M924" s="0" t="n">
        <v>6392877.11720991</v>
      </c>
      <c r="N924" s="0" t="n">
        <v>5682167.595</v>
      </c>
      <c r="O924" s="0" t="n">
        <v>5941984.68</v>
      </c>
      <c r="P924" s="0" t="n">
        <v>6321577.14</v>
      </c>
      <c r="Q924" s="0" t="n">
        <v>5849963.865</v>
      </c>
      <c r="S924" s="0" t="s">
        <v>303</v>
      </c>
    </row>
    <row r="925" customFormat="false" ht="14" hidden="false" customHeight="false" outlineLevel="0" collapsed="false">
      <c r="A925" s="0" t="str">
        <f aca="false">SUBSTITUTE(C925&amp;D925&amp;E925&amp;F925&amp;G925&amp;H925&amp;I925," ","")</f>
        <v>AgenteenlaEntidadCompradoraoBackOfficeAgenteprofesionalCienciasdelaeducaciónyafinesHoraextradiurnaPlataZona1NA</v>
      </c>
      <c r="B925" s="0" t="s">
        <v>1262</v>
      </c>
      <c r="C925" s="0" t="s">
        <v>196</v>
      </c>
      <c r="D925" s="0" t="s">
        <v>56</v>
      </c>
      <c r="E925" s="0" t="s">
        <v>721</v>
      </c>
      <c r="F925" s="0" t="s">
        <v>192</v>
      </c>
      <c r="G925" s="0" t="s">
        <v>195</v>
      </c>
      <c r="H925" s="0" t="s">
        <v>379</v>
      </c>
      <c r="I925" s="0" t="s">
        <v>35</v>
      </c>
      <c r="J925" s="0" t="s">
        <v>325</v>
      </c>
      <c r="K925" s="0" t="n">
        <v>25315.3334147536</v>
      </c>
      <c r="L925" s="0" t="n">
        <v>28746.09</v>
      </c>
      <c r="M925" s="0" t="n">
        <v>41620.2937318354</v>
      </c>
      <c r="N925" s="0" t="n">
        <v>23848.47</v>
      </c>
      <c r="O925" s="0" t="n">
        <v>24510.87</v>
      </c>
      <c r="P925" s="0" t="n">
        <v>30943.395</v>
      </c>
      <c r="Q925" s="0" t="n">
        <v>37883.07</v>
      </c>
      <c r="S925" s="0" t="s">
        <v>303</v>
      </c>
    </row>
    <row r="926" customFormat="false" ht="14" hidden="false" customHeight="false" outlineLevel="0" collapsed="false">
      <c r="A926" s="0" t="str">
        <f aca="false">SUBSTITUTE(C926&amp;D926&amp;E926&amp;F926&amp;G926&amp;H926&amp;I926," ","")</f>
        <v>AgenteenlaEntidadCompradoraoBackOfficeAgenteprofesionalCienciasdelaeducaciónyafinesHoraextranocturna PlataZona1NA</v>
      </c>
      <c r="B926" s="0" t="s">
        <v>1263</v>
      </c>
      <c r="C926" s="0" t="s">
        <v>196</v>
      </c>
      <c r="D926" s="0" t="s">
        <v>56</v>
      </c>
      <c r="E926" s="0" t="s">
        <v>721</v>
      </c>
      <c r="F926" s="0" t="s">
        <v>197</v>
      </c>
      <c r="G926" s="0" t="s">
        <v>195</v>
      </c>
      <c r="H926" s="0" t="s">
        <v>379</v>
      </c>
      <c r="I926" s="0" t="s">
        <v>35</v>
      </c>
      <c r="J926" s="0" t="s">
        <v>325</v>
      </c>
      <c r="K926" s="0" t="n">
        <v>34742.5364348924</v>
      </c>
      <c r="L926" s="0" t="n">
        <v>40244.94</v>
      </c>
      <c r="M926" s="0" t="n">
        <v>58268.4112245695</v>
      </c>
      <c r="N926" s="0" t="n">
        <v>33388.065</v>
      </c>
      <c r="O926" s="0" t="n">
        <v>34035.975</v>
      </c>
      <c r="P926" s="0" t="n">
        <v>39107.475</v>
      </c>
      <c r="Q926" s="0" t="n">
        <v>52580.07</v>
      </c>
      <c r="S926" s="0" t="s">
        <v>303</v>
      </c>
    </row>
    <row r="927" customFormat="false" ht="14" hidden="false" customHeight="false" outlineLevel="0" collapsed="false">
      <c r="A927" s="0" t="str">
        <f aca="false">SUBSTITUTE(C927&amp;D927&amp;E927&amp;F927&amp;G927&amp;H927&amp;I927," ","")</f>
        <v>AgenteenlaEntidadCompradoraoBackOfficeAgenteprofesionalCienciasdelaeducaciónyafinesHoraextradominicalyfestivoPlataZona1NA</v>
      </c>
      <c r="B927" s="0" t="s">
        <v>1264</v>
      </c>
      <c r="C927" s="0" t="s">
        <v>196</v>
      </c>
      <c r="D927" s="0" t="s">
        <v>56</v>
      </c>
      <c r="E927" s="0" t="s">
        <v>721</v>
      </c>
      <c r="F927" s="0" t="s">
        <v>194</v>
      </c>
      <c r="G927" s="0" t="s">
        <v>195</v>
      </c>
      <c r="H927" s="0" t="s">
        <v>379</v>
      </c>
      <c r="I927" s="0" t="s">
        <v>35</v>
      </c>
      <c r="J927" s="0" t="s">
        <v>325</v>
      </c>
      <c r="K927" s="0" t="n">
        <v>44169.7394550313</v>
      </c>
      <c r="L927" s="0" t="n">
        <v>45994.365</v>
      </c>
      <c r="M927" s="0" t="n">
        <v>66592.4699709366</v>
      </c>
      <c r="N927" s="0" t="n">
        <v>47697.975</v>
      </c>
      <c r="O927" s="0" t="n">
        <v>38799.045</v>
      </c>
      <c r="P927" s="0" t="n">
        <v>43188.48</v>
      </c>
      <c r="Q927" s="0" t="n">
        <v>58535.46</v>
      </c>
      <c r="S927" s="0" t="s">
        <v>303</v>
      </c>
    </row>
    <row r="928" customFormat="false" ht="14" hidden="false" customHeight="false" outlineLevel="0" collapsed="false">
      <c r="A928" s="0" t="str">
        <f aca="false">SUBSTITUTE(C928&amp;D928&amp;E928&amp;F928&amp;G928&amp;H928&amp;I928," ","")</f>
        <v>AgenteenlaEntidadCompradoraoBackOfficeAgenteprofesionalCienciasdelaeducaciónyafinesServicio7x24PlataZona1NA</v>
      </c>
      <c r="B928" s="0" t="s">
        <v>1265</v>
      </c>
      <c r="C928" s="0" t="s">
        <v>196</v>
      </c>
      <c r="D928" s="0" t="s">
        <v>56</v>
      </c>
      <c r="E928" s="0" t="s">
        <v>721</v>
      </c>
      <c r="F928" s="0" t="s">
        <v>55</v>
      </c>
      <c r="G928" s="0" t="s">
        <v>195</v>
      </c>
      <c r="H928" s="0" t="s">
        <v>379</v>
      </c>
      <c r="I928" s="0" t="s">
        <v>35</v>
      </c>
      <c r="J928" s="0" t="s">
        <v>305</v>
      </c>
      <c r="K928" s="0" t="n">
        <v>16257059.2812908</v>
      </c>
      <c r="L928" s="0" t="n">
        <v>23570334.45</v>
      </c>
      <c r="M928" s="0" t="n">
        <v>25731330.3967699</v>
      </c>
      <c r="N928" s="0" t="n">
        <v>21535576.2</v>
      </c>
      <c r="O928" s="0" t="n">
        <v>21881850.975</v>
      </c>
      <c r="P928" s="0" t="n">
        <v>31518143.955</v>
      </c>
      <c r="Q928" s="0" t="n">
        <v>24209306.19</v>
      </c>
      <c r="S928" s="0" t="s">
        <v>303</v>
      </c>
    </row>
    <row r="929" customFormat="false" ht="14" hidden="false" customHeight="false" outlineLevel="0" collapsed="false">
      <c r="A929" s="0" t="str">
        <f aca="false">SUBSTITUTE(C929&amp;D929&amp;E929&amp;F929&amp;G929&amp;H929&amp;I929," ","")</f>
        <v>AgenteenlaEntidadCompradoraoBackOfficeAgenteprofesionalCienciasdelaeducaciónyafinesJornadaOrdinariaOroZona1NA</v>
      </c>
      <c r="B929" s="0" t="s">
        <v>1266</v>
      </c>
      <c r="C929" s="0" t="s">
        <v>196</v>
      </c>
      <c r="D929" s="0" t="s">
        <v>56</v>
      </c>
      <c r="E929" s="0" t="s">
        <v>721</v>
      </c>
      <c r="F929" s="0" t="s">
        <v>53</v>
      </c>
      <c r="G929" s="0" t="s">
        <v>54</v>
      </c>
      <c r="H929" s="0" t="s">
        <v>379</v>
      </c>
      <c r="I929" s="0" t="s">
        <v>35</v>
      </c>
      <c r="J929" s="0" t="s">
        <v>36</v>
      </c>
      <c r="K929" s="0" t="n">
        <v>4944415.6571242</v>
      </c>
      <c r="L929" s="0" t="n">
        <v>5380406.1</v>
      </c>
      <c r="M929" s="0" t="n">
        <v>6575896.78847272</v>
      </c>
      <c r="N929" s="0" t="n">
        <v>5702641.965</v>
      </c>
      <c r="O929" s="0" t="n">
        <v>5941984.68</v>
      </c>
      <c r="P929" s="0" t="n">
        <v>6454662.615</v>
      </c>
      <c r="Q929" s="0" t="n">
        <v>6109308.99</v>
      </c>
      <c r="S929" s="0" t="s">
        <v>303</v>
      </c>
    </row>
    <row r="930" customFormat="false" ht="14" hidden="false" customHeight="false" outlineLevel="0" collapsed="false">
      <c r="A930" s="0" t="str">
        <f aca="false">SUBSTITUTE(C930&amp;D930&amp;E930&amp;F930&amp;G930&amp;H930&amp;I930," ","")</f>
        <v>AgenteenlaEntidadCompradoraoBackOfficeAgenteprofesionalCienciasdelaeducaciónyafinesHoraextradiurnaOroZona1NA</v>
      </c>
      <c r="B930" s="0" t="s">
        <v>1267</v>
      </c>
      <c r="C930" s="0" t="s">
        <v>196</v>
      </c>
      <c r="D930" s="0" t="s">
        <v>56</v>
      </c>
      <c r="E930" s="0" t="s">
        <v>721</v>
      </c>
      <c r="F930" s="0" t="s">
        <v>192</v>
      </c>
      <c r="G930" s="0" t="s">
        <v>54</v>
      </c>
      <c r="H930" s="0" t="s">
        <v>379</v>
      </c>
      <c r="I930" s="0" t="s">
        <v>35</v>
      </c>
      <c r="J930" s="0" t="s">
        <v>325</v>
      </c>
      <c r="K930" s="0" t="n">
        <v>25315.3334147536</v>
      </c>
      <c r="L930" s="0" t="n">
        <v>29321.55</v>
      </c>
      <c r="M930" s="0" t="n">
        <v>42811.8280499526</v>
      </c>
      <c r="N930" s="0" t="n">
        <v>23848.47</v>
      </c>
      <c r="O930" s="0" t="n">
        <v>24510.87</v>
      </c>
      <c r="P930" s="0" t="n">
        <v>31594.41</v>
      </c>
      <c r="Q930" s="0" t="n">
        <v>39562.875</v>
      </c>
      <c r="S930" s="0" t="s">
        <v>303</v>
      </c>
    </row>
    <row r="931" customFormat="false" ht="14" hidden="false" customHeight="false" outlineLevel="0" collapsed="false">
      <c r="A931" s="0" t="str">
        <f aca="false">SUBSTITUTE(C931&amp;D931&amp;E931&amp;F931&amp;G931&amp;H931&amp;I931," ","")</f>
        <v>AgenteenlaEntidadCompradoraoBackOfficeAgenteprofesionalCienciasdelaeducaciónyafinesHoraextranocturna OroZona1NA</v>
      </c>
      <c r="B931" s="0" t="s">
        <v>1268</v>
      </c>
      <c r="C931" s="0" t="s">
        <v>196</v>
      </c>
      <c r="D931" s="0" t="s">
        <v>56</v>
      </c>
      <c r="E931" s="0" t="s">
        <v>721</v>
      </c>
      <c r="F931" s="0" t="s">
        <v>197</v>
      </c>
      <c r="G931" s="0" t="s">
        <v>54</v>
      </c>
      <c r="H931" s="0" t="s">
        <v>379</v>
      </c>
      <c r="I931" s="0" t="s">
        <v>35</v>
      </c>
      <c r="J931" s="0" t="s">
        <v>325</v>
      </c>
      <c r="K931" s="0" t="n">
        <v>34742.5364348924</v>
      </c>
      <c r="L931" s="0" t="n">
        <v>41050.17</v>
      </c>
      <c r="M931" s="0" t="n">
        <v>59936.5592699337</v>
      </c>
      <c r="N931" s="0" t="n">
        <v>33388.065</v>
      </c>
      <c r="O931" s="0" t="n">
        <v>34035.975</v>
      </c>
      <c r="P931" s="0" t="n">
        <v>39930.3</v>
      </c>
      <c r="Q931" s="0" t="n">
        <v>54911.925</v>
      </c>
      <c r="S931" s="0" t="s">
        <v>303</v>
      </c>
    </row>
    <row r="932" customFormat="false" ht="14" hidden="false" customHeight="false" outlineLevel="0" collapsed="false">
      <c r="A932" s="0" t="str">
        <f aca="false">SUBSTITUTE(C932&amp;D932&amp;E932&amp;F932&amp;G932&amp;H932&amp;I932," ","")</f>
        <v>AgenteenlaEntidadCompradoraoBackOfficeAgenteprofesionalCienciasdelaeducaciónyafinesHoraextradominicalyfestivoOroZona1NA</v>
      </c>
      <c r="B932" s="0" t="s">
        <v>1269</v>
      </c>
      <c r="C932" s="0" t="s">
        <v>196</v>
      </c>
      <c r="D932" s="0" t="s">
        <v>56</v>
      </c>
      <c r="E932" s="0" t="s">
        <v>721</v>
      </c>
      <c r="F932" s="0" t="s">
        <v>194</v>
      </c>
      <c r="G932" s="0" t="s">
        <v>54</v>
      </c>
      <c r="H932" s="0" t="s">
        <v>379</v>
      </c>
      <c r="I932" s="0" t="s">
        <v>35</v>
      </c>
      <c r="J932" s="0" t="s">
        <v>325</v>
      </c>
      <c r="K932" s="0" t="n">
        <v>44169.7394550313</v>
      </c>
      <c r="L932" s="0" t="n">
        <v>46914.48</v>
      </c>
      <c r="M932" s="0" t="n">
        <v>68498.9248799242</v>
      </c>
      <c r="N932" s="0" t="n">
        <v>47697.975</v>
      </c>
      <c r="O932" s="0" t="n">
        <v>38799.045</v>
      </c>
      <c r="P932" s="0" t="n">
        <v>44097.21</v>
      </c>
      <c r="Q932" s="0" t="n">
        <v>61131.24</v>
      </c>
      <c r="S932" s="0" t="s">
        <v>303</v>
      </c>
    </row>
    <row r="933" customFormat="false" ht="14" hidden="false" customHeight="false" outlineLevel="0" collapsed="false">
      <c r="A933" s="0" t="str">
        <f aca="false">SUBSTITUTE(C933&amp;D933&amp;E933&amp;F933&amp;G933&amp;H933&amp;I933," ","")</f>
        <v>AgenteenlaEntidadCompradoraoBackOfficeAgenteprofesionalCienciasdelaeducaciónyafinesServicio7x24OroZona1NA</v>
      </c>
      <c r="B933" s="0" t="s">
        <v>1270</v>
      </c>
      <c r="C933" s="0" t="s">
        <v>196</v>
      </c>
      <c r="D933" s="0" t="s">
        <v>56</v>
      </c>
      <c r="E933" s="0" t="s">
        <v>721</v>
      </c>
      <c r="F933" s="0" t="s">
        <v>55</v>
      </c>
      <c r="G933" s="0" t="s">
        <v>54</v>
      </c>
      <c r="H933" s="0" t="s">
        <v>379</v>
      </c>
      <c r="I933" s="0" t="s">
        <v>35</v>
      </c>
      <c r="J933" s="0" t="s">
        <v>305</v>
      </c>
      <c r="K933" s="0" t="n">
        <v>16257059.2812908</v>
      </c>
      <c r="L933" s="0" t="n">
        <v>19415017.485</v>
      </c>
      <c r="M933" s="0" t="n">
        <v>26467984.5736027</v>
      </c>
      <c r="N933" s="0" t="n">
        <v>21597971.175</v>
      </c>
      <c r="O933" s="0" t="n">
        <v>21881850.975</v>
      </c>
      <c r="P933" s="0" t="n">
        <v>32181684.525</v>
      </c>
      <c r="Q933" s="0" t="n">
        <v>25282572.21</v>
      </c>
      <c r="S933" s="0" t="s">
        <v>303</v>
      </c>
    </row>
    <row r="934" customFormat="false" ht="14" hidden="false" customHeight="false" outlineLevel="0" collapsed="false">
      <c r="A934" s="0" t="str">
        <f aca="false">SUBSTITUTE(C934&amp;D934&amp;E934&amp;F934&amp;G934&amp;H934&amp;I934," ","")</f>
        <v>AgenteenlaEntidadCompradoraoBackOfficeAgenteprofesionalCienciasdelaeducaciónyafinesJornadaOrdinariaPlatinoZona1NA</v>
      </c>
      <c r="B934" s="0" t="s">
        <v>1271</v>
      </c>
      <c r="C934" s="0" t="s">
        <v>196</v>
      </c>
      <c r="D934" s="0" t="s">
        <v>56</v>
      </c>
      <c r="E934" s="0" t="s">
        <v>721</v>
      </c>
      <c r="F934" s="0" t="s">
        <v>53</v>
      </c>
      <c r="G934" s="0" t="s">
        <v>198</v>
      </c>
      <c r="H934" s="0" t="s">
        <v>379</v>
      </c>
      <c r="I934" s="0" t="s">
        <v>35</v>
      </c>
      <c r="J934" s="0" t="s">
        <v>36</v>
      </c>
      <c r="K934" s="0" t="n">
        <v>4944415.6571242</v>
      </c>
      <c r="L934" s="0" t="n">
        <v>5538653.46</v>
      </c>
      <c r="M934" s="0" t="n">
        <v>6769704.53349108</v>
      </c>
      <c r="N934" s="0" t="n">
        <v>5723116.335</v>
      </c>
      <c r="O934" s="0" t="n">
        <v>5941984.68</v>
      </c>
      <c r="P934" s="0" t="n">
        <v>6593472.675</v>
      </c>
      <c r="Q934" s="0" t="n">
        <v>6493120.11</v>
      </c>
      <c r="S934" s="0" t="s">
        <v>303</v>
      </c>
    </row>
    <row r="935" customFormat="false" ht="14" hidden="false" customHeight="false" outlineLevel="0" collapsed="false">
      <c r="A935" s="0" t="str">
        <f aca="false">SUBSTITUTE(C935&amp;D935&amp;E935&amp;F935&amp;G935&amp;H935&amp;I935," ","")</f>
        <v>AgenteenlaEntidadCompradoraoBackOfficeAgenteprofesionalCienciasdelaeducaciónyafinesHoraextradiurnaPlatinoZona1NA</v>
      </c>
      <c r="B935" s="0" t="s">
        <v>1272</v>
      </c>
      <c r="C935" s="0" t="s">
        <v>196</v>
      </c>
      <c r="D935" s="0" t="s">
        <v>56</v>
      </c>
      <c r="E935" s="0" t="s">
        <v>721</v>
      </c>
      <c r="F935" s="0" t="s">
        <v>192</v>
      </c>
      <c r="G935" s="0" t="s">
        <v>198</v>
      </c>
      <c r="H935" s="0" t="s">
        <v>379</v>
      </c>
      <c r="I935" s="0" t="s">
        <v>35</v>
      </c>
      <c r="J935" s="0" t="s">
        <v>325</v>
      </c>
      <c r="K935" s="0" t="n">
        <v>25315.3334147536</v>
      </c>
      <c r="L935" s="0" t="n">
        <v>30183.705</v>
      </c>
      <c r="M935" s="0" t="n">
        <v>44073.5972232492</v>
      </c>
      <c r="N935" s="0" t="n">
        <v>23848.47</v>
      </c>
      <c r="O935" s="0" t="n">
        <v>24510.87</v>
      </c>
      <c r="P935" s="0" t="n">
        <v>32274.405</v>
      </c>
      <c r="Q935" s="0" t="n">
        <v>42047.91</v>
      </c>
      <c r="S935" s="0" t="s">
        <v>303</v>
      </c>
    </row>
    <row r="936" customFormat="false" ht="14" hidden="false" customHeight="false" outlineLevel="0" collapsed="false">
      <c r="A936" s="0" t="str">
        <f aca="false">SUBSTITUTE(C936&amp;D936&amp;E936&amp;F936&amp;G936&amp;H936&amp;I936," ","")</f>
        <v>AgenteenlaEntidadCompradoraoBackOfficeAgenteprofesionalCienciasdelaeducaciónyafinesHoraextranocturna PlatinoZona1NA</v>
      </c>
      <c r="B936" s="0" t="s">
        <v>1273</v>
      </c>
      <c r="C936" s="0" t="s">
        <v>196</v>
      </c>
      <c r="D936" s="0" t="s">
        <v>56</v>
      </c>
      <c r="E936" s="0" t="s">
        <v>721</v>
      </c>
      <c r="F936" s="0" t="s">
        <v>197</v>
      </c>
      <c r="G936" s="0" t="s">
        <v>198</v>
      </c>
      <c r="H936" s="0" t="s">
        <v>379</v>
      </c>
      <c r="I936" s="0" t="s">
        <v>35</v>
      </c>
      <c r="J936" s="0" t="s">
        <v>325</v>
      </c>
      <c r="K936" s="0" t="n">
        <v>34742.5364348924</v>
      </c>
      <c r="L936" s="0" t="n">
        <v>42256.98</v>
      </c>
      <c r="M936" s="0" t="n">
        <v>61703.0361125489</v>
      </c>
      <c r="N936" s="0" t="n">
        <v>33388.065</v>
      </c>
      <c r="O936" s="0" t="n">
        <v>34035.975</v>
      </c>
      <c r="P936" s="0" t="n">
        <v>40789.35</v>
      </c>
      <c r="Q936" s="0" t="n">
        <v>58361.58</v>
      </c>
      <c r="S936" s="0" t="s">
        <v>303</v>
      </c>
    </row>
    <row r="937" customFormat="false" ht="14" hidden="false" customHeight="false" outlineLevel="0" collapsed="false">
      <c r="A937" s="0" t="str">
        <f aca="false">SUBSTITUTE(C937&amp;D937&amp;E937&amp;F937&amp;G937&amp;H937&amp;I937," ","")</f>
        <v>AgenteenlaEntidadCompradoraoBackOfficeAgenteprofesionalCienciasdelaeducaciónyafinesHoraextradominicalyfestivoPlatinoZona1NA</v>
      </c>
      <c r="B937" s="0" t="s">
        <v>1274</v>
      </c>
      <c r="C937" s="0" t="s">
        <v>196</v>
      </c>
      <c r="D937" s="0" t="s">
        <v>56</v>
      </c>
      <c r="E937" s="0" t="s">
        <v>721</v>
      </c>
      <c r="F937" s="0" t="s">
        <v>194</v>
      </c>
      <c r="G937" s="0" t="s">
        <v>198</v>
      </c>
      <c r="H937" s="0" t="s">
        <v>379</v>
      </c>
      <c r="I937" s="0" t="s">
        <v>35</v>
      </c>
      <c r="J937" s="0" t="s">
        <v>325</v>
      </c>
      <c r="K937" s="0" t="n">
        <v>44169.7394550313</v>
      </c>
      <c r="L937" s="0" t="n">
        <v>48294.135</v>
      </c>
      <c r="M937" s="0" t="n">
        <v>70517.7555571987</v>
      </c>
      <c r="N937" s="0" t="n">
        <v>47697.975</v>
      </c>
      <c r="O937" s="0" t="n">
        <v>38799.045</v>
      </c>
      <c r="P937" s="0" t="n">
        <v>45046.305</v>
      </c>
      <c r="Q937" s="0" t="n">
        <v>64971.09</v>
      </c>
      <c r="S937" s="0" t="s">
        <v>303</v>
      </c>
    </row>
    <row r="938" customFormat="false" ht="14" hidden="false" customHeight="false" outlineLevel="0" collapsed="false">
      <c r="A938" s="0" t="str">
        <f aca="false">SUBSTITUTE(C938&amp;D938&amp;E938&amp;F938&amp;G938&amp;H938&amp;I938," ","")</f>
        <v>AgenteenlaEntidadCompradoraoBackOfficeAgenteprofesionalCienciasdelaeducaciónyafinesServicio7x24PlatinoZona1NA</v>
      </c>
      <c r="B938" s="0" t="s">
        <v>1275</v>
      </c>
      <c r="C938" s="0" t="s">
        <v>196</v>
      </c>
      <c r="D938" s="0" t="s">
        <v>56</v>
      </c>
      <c r="E938" s="0" t="s">
        <v>721</v>
      </c>
      <c r="F938" s="0" t="s">
        <v>55</v>
      </c>
      <c r="G938" s="0" t="s">
        <v>198</v>
      </c>
      <c r="H938" s="0" t="s">
        <v>379</v>
      </c>
      <c r="I938" s="0" t="s">
        <v>35</v>
      </c>
      <c r="J938" s="0" t="s">
        <v>305</v>
      </c>
      <c r="K938" s="0" t="n">
        <v>16257059.2812908</v>
      </c>
      <c r="L938" s="0" t="n">
        <v>24748851.69</v>
      </c>
      <c r="M938" s="0" t="n">
        <v>27248060.7473016</v>
      </c>
      <c r="N938" s="0" t="n">
        <v>21660365.115</v>
      </c>
      <c r="O938" s="0" t="n">
        <v>21881850.975</v>
      </c>
      <c r="P938" s="0" t="n">
        <v>32873763.15</v>
      </c>
      <c r="Q938" s="0" t="n">
        <v>26870922.54</v>
      </c>
      <c r="S938" s="0" t="s">
        <v>303</v>
      </c>
    </row>
    <row r="939" customFormat="false" ht="14" hidden="false" customHeight="false" outlineLevel="0" collapsed="false">
      <c r="A939" s="0" t="str">
        <f aca="false">SUBSTITUTE(C939&amp;D939&amp;E939&amp;F939&amp;G939&amp;H939&amp;I939," ","")</f>
        <v>AgenteenlaEntidadCompradoraoBackOfficeAgenteprofesionalCienciasdelaeducaciónyafinesJornadaOrdinariaPlataZona2NA</v>
      </c>
      <c r="B939" s="0" t="s">
        <v>1276</v>
      </c>
      <c r="C939" s="0" t="s">
        <v>196</v>
      </c>
      <c r="D939" s="0" t="s">
        <v>56</v>
      </c>
      <c r="E939" s="0" t="s">
        <v>721</v>
      </c>
      <c r="F939" s="0" t="s">
        <v>53</v>
      </c>
      <c r="G939" s="0" t="s">
        <v>195</v>
      </c>
      <c r="H939" s="0" t="s">
        <v>385</v>
      </c>
      <c r="I939" s="0" t="s">
        <v>35</v>
      </c>
      <c r="J939" s="0" t="s">
        <v>36</v>
      </c>
      <c r="K939" s="0" t="n">
        <v>4944415.6571242</v>
      </c>
      <c r="L939" s="0" t="n">
        <v>5433154.875</v>
      </c>
      <c r="M939" s="0" t="n">
        <v>6392877.11720991</v>
      </c>
      <c r="N939" s="0" t="n">
        <v>5706736.425</v>
      </c>
      <c r="O939" s="0" t="n">
        <v>5941984.68</v>
      </c>
      <c r="P939" s="0" t="n">
        <v>6717965.58</v>
      </c>
      <c r="Q939" s="0" t="n">
        <v>5849963.865</v>
      </c>
      <c r="S939" s="0" t="s">
        <v>303</v>
      </c>
    </row>
    <row r="940" customFormat="false" ht="14" hidden="false" customHeight="false" outlineLevel="0" collapsed="false">
      <c r="A940" s="0" t="str">
        <f aca="false">SUBSTITUTE(C940&amp;D940&amp;E940&amp;F940&amp;G940&amp;H940&amp;I940," ","")</f>
        <v>AgenteenlaEntidadCompradoraoBackOfficeAgenteprofesionalCienciasdelaeducaciónyafinesHoraextradiurnaPlataZona2NA</v>
      </c>
      <c r="B940" s="0" t="s">
        <v>1277</v>
      </c>
      <c r="C940" s="0" t="s">
        <v>196</v>
      </c>
      <c r="D940" s="0" t="s">
        <v>56</v>
      </c>
      <c r="E940" s="0" t="s">
        <v>721</v>
      </c>
      <c r="F940" s="0" t="s">
        <v>192</v>
      </c>
      <c r="G940" s="0" t="s">
        <v>195</v>
      </c>
      <c r="H940" s="0" t="s">
        <v>385</v>
      </c>
      <c r="I940" s="0" t="s">
        <v>35</v>
      </c>
      <c r="J940" s="0" t="s">
        <v>325</v>
      </c>
      <c r="K940" s="0" t="n">
        <v>25315.3334147536</v>
      </c>
      <c r="L940" s="0" t="n">
        <v>29609.28</v>
      </c>
      <c r="M940" s="0" t="n">
        <v>41620.2937318354</v>
      </c>
      <c r="N940" s="0" t="n">
        <v>23848.47</v>
      </c>
      <c r="O940" s="0" t="n">
        <v>24510.87</v>
      </c>
      <c r="P940" s="0" t="n">
        <v>32884.02</v>
      </c>
      <c r="Q940" s="0" t="n">
        <v>37883.07</v>
      </c>
      <c r="S940" s="0" t="s">
        <v>303</v>
      </c>
    </row>
    <row r="941" customFormat="false" ht="14" hidden="false" customHeight="false" outlineLevel="0" collapsed="false">
      <c r="A941" s="0" t="str">
        <f aca="false">SUBSTITUTE(C941&amp;D941&amp;E941&amp;F941&amp;G941&amp;H941&amp;I941," ","")</f>
        <v>AgenteenlaEntidadCompradoraoBackOfficeAgenteprofesionalCienciasdelaeducaciónyafinesHoraextranocturna PlataZona2NA</v>
      </c>
      <c r="B941" s="0" t="s">
        <v>1278</v>
      </c>
      <c r="C941" s="0" t="s">
        <v>196</v>
      </c>
      <c r="D941" s="0" t="s">
        <v>56</v>
      </c>
      <c r="E941" s="0" t="s">
        <v>721</v>
      </c>
      <c r="F941" s="0" t="s">
        <v>197</v>
      </c>
      <c r="G941" s="0" t="s">
        <v>195</v>
      </c>
      <c r="H941" s="0" t="s">
        <v>385</v>
      </c>
      <c r="I941" s="0" t="s">
        <v>35</v>
      </c>
      <c r="J941" s="0" t="s">
        <v>325</v>
      </c>
      <c r="K941" s="0" t="n">
        <v>34742.5364348924</v>
      </c>
      <c r="L941" s="0" t="n">
        <v>41452.785</v>
      </c>
      <c r="M941" s="0" t="n">
        <v>58268.4112245695</v>
      </c>
      <c r="N941" s="0" t="n">
        <v>33388.065</v>
      </c>
      <c r="O941" s="0" t="n">
        <v>34035.975</v>
      </c>
      <c r="P941" s="0" t="n">
        <v>41559.39</v>
      </c>
      <c r="Q941" s="0" t="n">
        <v>52580.07</v>
      </c>
      <c r="S941" s="0" t="s">
        <v>303</v>
      </c>
    </row>
    <row r="942" customFormat="false" ht="14" hidden="false" customHeight="false" outlineLevel="0" collapsed="false">
      <c r="A942" s="0" t="str">
        <f aca="false">SUBSTITUTE(C942&amp;D942&amp;E942&amp;F942&amp;G942&amp;H942&amp;I942," ","")</f>
        <v>AgenteenlaEntidadCompradoraoBackOfficeAgenteprofesionalCienciasdelaeducaciónyafinesHoraextradominicalyfestivoPlataZona2NA</v>
      </c>
      <c r="B942" s="0" t="s">
        <v>1279</v>
      </c>
      <c r="C942" s="0" t="s">
        <v>196</v>
      </c>
      <c r="D942" s="0" t="s">
        <v>56</v>
      </c>
      <c r="E942" s="0" t="s">
        <v>721</v>
      </c>
      <c r="F942" s="0" t="s">
        <v>194</v>
      </c>
      <c r="G942" s="0" t="s">
        <v>195</v>
      </c>
      <c r="H942" s="0" t="s">
        <v>385</v>
      </c>
      <c r="I942" s="0" t="s">
        <v>35</v>
      </c>
      <c r="J942" s="0" t="s">
        <v>325</v>
      </c>
      <c r="K942" s="0" t="n">
        <v>44169.7394550313</v>
      </c>
      <c r="L942" s="0" t="n">
        <v>47374.02</v>
      </c>
      <c r="M942" s="0" t="n">
        <v>66592.4699709366</v>
      </c>
      <c r="N942" s="0" t="n">
        <v>47697.975</v>
      </c>
      <c r="O942" s="0" t="n">
        <v>38799.045</v>
      </c>
      <c r="P942" s="0" t="n">
        <v>45896.04</v>
      </c>
      <c r="Q942" s="0" t="n">
        <v>58535.46</v>
      </c>
      <c r="S942" s="0" t="s">
        <v>303</v>
      </c>
    </row>
    <row r="943" customFormat="false" ht="14" hidden="false" customHeight="false" outlineLevel="0" collapsed="false">
      <c r="A943" s="0" t="str">
        <f aca="false">SUBSTITUTE(C943&amp;D943&amp;E943&amp;F943&amp;G943&amp;H943&amp;I943," ","")</f>
        <v>AgenteenlaEntidadCompradoraoBackOfficeAgenteprofesionalCienciasdelaeducaciónyafinesServicio7x24PlataZona2NA</v>
      </c>
      <c r="B943" s="0" t="s">
        <v>1280</v>
      </c>
      <c r="C943" s="0" t="s">
        <v>196</v>
      </c>
      <c r="D943" s="0" t="s">
        <v>56</v>
      </c>
      <c r="E943" s="0" t="s">
        <v>721</v>
      </c>
      <c r="F943" s="0" t="s">
        <v>55</v>
      </c>
      <c r="G943" s="0" t="s">
        <v>195</v>
      </c>
      <c r="H943" s="0" t="s">
        <v>385</v>
      </c>
      <c r="I943" s="0" t="s">
        <v>35</v>
      </c>
      <c r="J943" s="0" t="s">
        <v>305</v>
      </c>
      <c r="K943" s="0" t="n">
        <v>16257059.2812908</v>
      </c>
      <c r="L943" s="0" t="n">
        <v>24277445.415</v>
      </c>
      <c r="M943" s="0" t="n">
        <v>25731330.3967699</v>
      </c>
      <c r="N943" s="0" t="n">
        <v>21610450.17</v>
      </c>
      <c r="O943" s="0" t="n">
        <v>21881850.975</v>
      </c>
      <c r="P943" s="0" t="n">
        <v>33494457.825</v>
      </c>
      <c r="Q943" s="0" t="n">
        <v>24209306.19</v>
      </c>
      <c r="S943" s="0" t="s">
        <v>303</v>
      </c>
    </row>
    <row r="944" customFormat="false" ht="14" hidden="false" customHeight="false" outlineLevel="0" collapsed="false">
      <c r="A944" s="0" t="str">
        <f aca="false">SUBSTITUTE(C944&amp;D944&amp;E944&amp;F944&amp;G944&amp;H944&amp;I944," ","")</f>
        <v>AgenteenlaEntidadCompradoraoBackOfficeAgenteprofesionalCienciasdelaeducaciónyafinesJornadaOrdinariaOroZona2NA</v>
      </c>
      <c r="B944" s="0" t="s">
        <v>1281</v>
      </c>
      <c r="C944" s="0" t="s">
        <v>196</v>
      </c>
      <c r="D944" s="0" t="s">
        <v>56</v>
      </c>
      <c r="E944" s="0" t="s">
        <v>721</v>
      </c>
      <c r="F944" s="0" t="s">
        <v>53</v>
      </c>
      <c r="G944" s="0" t="s">
        <v>54</v>
      </c>
      <c r="H944" s="0" t="s">
        <v>385</v>
      </c>
      <c r="I944" s="0" t="s">
        <v>35</v>
      </c>
      <c r="J944" s="0" t="s">
        <v>36</v>
      </c>
      <c r="K944" s="0" t="n">
        <v>4944415.6571242</v>
      </c>
      <c r="L944" s="0" t="n">
        <v>5541818.49</v>
      </c>
      <c r="M944" s="0" t="n">
        <v>6575896.78847272</v>
      </c>
      <c r="N944" s="0" t="n">
        <v>5728439.34</v>
      </c>
      <c r="O944" s="0" t="n">
        <v>5941984.68</v>
      </c>
      <c r="P944" s="0" t="n">
        <v>6859396.26</v>
      </c>
      <c r="Q944" s="0" t="n">
        <v>6109308.99</v>
      </c>
      <c r="S944" s="0" t="s">
        <v>303</v>
      </c>
    </row>
    <row r="945" customFormat="false" ht="14" hidden="false" customHeight="false" outlineLevel="0" collapsed="false">
      <c r="A945" s="0" t="str">
        <f aca="false">SUBSTITUTE(C945&amp;D945&amp;E945&amp;F945&amp;G945&amp;H945&amp;I945," ","")</f>
        <v>AgenteenlaEntidadCompradoraoBackOfficeAgenteprofesionalCienciasdelaeducaciónyafinesHoraextradiurnaOroZona2NA</v>
      </c>
      <c r="B945" s="0" t="s">
        <v>1282</v>
      </c>
      <c r="C945" s="0" t="s">
        <v>196</v>
      </c>
      <c r="D945" s="0" t="s">
        <v>56</v>
      </c>
      <c r="E945" s="0" t="s">
        <v>721</v>
      </c>
      <c r="F945" s="0" t="s">
        <v>192</v>
      </c>
      <c r="G945" s="0" t="s">
        <v>54</v>
      </c>
      <c r="H945" s="0" t="s">
        <v>385</v>
      </c>
      <c r="I945" s="0" t="s">
        <v>35</v>
      </c>
      <c r="J945" s="0" t="s">
        <v>325</v>
      </c>
      <c r="K945" s="0" t="n">
        <v>25315.3334147536</v>
      </c>
      <c r="L945" s="0" t="n">
        <v>30201.3</v>
      </c>
      <c r="M945" s="0" t="n">
        <v>42811.8280499526</v>
      </c>
      <c r="N945" s="0" t="n">
        <v>23848.47</v>
      </c>
      <c r="O945" s="0" t="n">
        <v>24510.87</v>
      </c>
      <c r="P945" s="0" t="n">
        <v>33575.4</v>
      </c>
      <c r="Q945" s="0" t="n">
        <v>39562.875</v>
      </c>
      <c r="S945" s="0" t="s">
        <v>303</v>
      </c>
    </row>
    <row r="946" customFormat="false" ht="14" hidden="false" customHeight="false" outlineLevel="0" collapsed="false">
      <c r="A946" s="0" t="str">
        <f aca="false">SUBSTITUTE(C946&amp;D946&amp;E946&amp;F946&amp;G946&amp;H946&amp;I946," ","")</f>
        <v>AgenteenlaEntidadCompradoraoBackOfficeAgenteprofesionalCienciasdelaeducaciónyafinesHoraextranocturna OroZona2NA</v>
      </c>
      <c r="B946" s="0" t="s">
        <v>1283</v>
      </c>
      <c r="C946" s="0" t="s">
        <v>196</v>
      </c>
      <c r="D946" s="0" t="s">
        <v>56</v>
      </c>
      <c r="E946" s="0" t="s">
        <v>721</v>
      </c>
      <c r="F946" s="0" t="s">
        <v>197</v>
      </c>
      <c r="G946" s="0" t="s">
        <v>54</v>
      </c>
      <c r="H946" s="0" t="s">
        <v>385</v>
      </c>
      <c r="I946" s="0" t="s">
        <v>35</v>
      </c>
      <c r="J946" s="0" t="s">
        <v>325</v>
      </c>
      <c r="K946" s="0" t="n">
        <v>34742.5364348924</v>
      </c>
      <c r="L946" s="0" t="n">
        <v>42281.82</v>
      </c>
      <c r="M946" s="0" t="n">
        <v>59936.5592699337</v>
      </c>
      <c r="N946" s="0" t="n">
        <v>33388.065</v>
      </c>
      <c r="O946" s="0" t="n">
        <v>34035.975</v>
      </c>
      <c r="P946" s="0" t="n">
        <v>42433.965</v>
      </c>
      <c r="Q946" s="0" t="n">
        <v>54911.925</v>
      </c>
      <c r="S946" s="0" t="s">
        <v>303</v>
      </c>
    </row>
    <row r="947" customFormat="false" ht="14" hidden="false" customHeight="false" outlineLevel="0" collapsed="false">
      <c r="A947" s="0" t="str">
        <f aca="false">SUBSTITUTE(C947&amp;D947&amp;E947&amp;F947&amp;G947&amp;H947&amp;I947," ","")</f>
        <v>AgenteenlaEntidadCompradoraoBackOfficeAgenteprofesionalCienciasdelaeducaciónyafinesHoraextradominicalyfestivoOroZona2NA</v>
      </c>
      <c r="B947" s="0" t="s">
        <v>1284</v>
      </c>
      <c r="C947" s="0" t="s">
        <v>196</v>
      </c>
      <c r="D947" s="0" t="s">
        <v>56</v>
      </c>
      <c r="E947" s="0" t="s">
        <v>721</v>
      </c>
      <c r="F947" s="0" t="s">
        <v>194</v>
      </c>
      <c r="G947" s="0" t="s">
        <v>54</v>
      </c>
      <c r="H947" s="0" t="s">
        <v>385</v>
      </c>
      <c r="I947" s="0" t="s">
        <v>35</v>
      </c>
      <c r="J947" s="0" t="s">
        <v>325</v>
      </c>
      <c r="K947" s="0" t="n">
        <v>44169.7394550313</v>
      </c>
      <c r="L947" s="0" t="n">
        <v>48322.08</v>
      </c>
      <c r="M947" s="0" t="n">
        <v>68498.9248799242</v>
      </c>
      <c r="N947" s="0" t="n">
        <v>47697.975</v>
      </c>
      <c r="O947" s="0" t="n">
        <v>38799.045</v>
      </c>
      <c r="P947" s="0" t="n">
        <v>46862.73</v>
      </c>
      <c r="Q947" s="0" t="n">
        <v>61131.24</v>
      </c>
      <c r="S947" s="0" t="s">
        <v>303</v>
      </c>
    </row>
    <row r="948" customFormat="false" ht="14" hidden="false" customHeight="false" outlineLevel="0" collapsed="false">
      <c r="A948" s="0" t="str">
        <f aca="false">SUBSTITUTE(C948&amp;D948&amp;E948&amp;F948&amp;G948&amp;H948&amp;I948," ","")</f>
        <v>AgenteenlaEntidadCompradoraoBackOfficeAgenteprofesionalCienciasdelaeducaciónyafinesServicio7x24OroZona2NA</v>
      </c>
      <c r="B948" s="0" t="s">
        <v>1285</v>
      </c>
      <c r="C948" s="0" t="s">
        <v>196</v>
      </c>
      <c r="D948" s="0" t="s">
        <v>56</v>
      </c>
      <c r="E948" s="0" t="s">
        <v>721</v>
      </c>
      <c r="F948" s="0" t="s">
        <v>55</v>
      </c>
      <c r="G948" s="0" t="s">
        <v>54</v>
      </c>
      <c r="H948" s="0" t="s">
        <v>385</v>
      </c>
      <c r="I948" s="0" t="s">
        <v>35</v>
      </c>
      <c r="J948" s="0" t="s">
        <v>305</v>
      </c>
      <c r="K948" s="0" t="n">
        <v>16257059.2812908</v>
      </c>
      <c r="L948" s="0" t="n">
        <v>19997468.91</v>
      </c>
      <c r="M948" s="0" t="n">
        <v>26467984.5736027</v>
      </c>
      <c r="N948" s="0" t="n">
        <v>21676587.705</v>
      </c>
      <c r="O948" s="0" t="n">
        <v>21881850.975</v>
      </c>
      <c r="P948" s="0" t="n">
        <v>34199604.36</v>
      </c>
      <c r="Q948" s="0" t="n">
        <v>25282572.21</v>
      </c>
      <c r="S948" s="0" t="s">
        <v>303</v>
      </c>
    </row>
    <row r="949" customFormat="false" ht="14" hidden="false" customHeight="false" outlineLevel="0" collapsed="false">
      <c r="A949" s="0" t="str">
        <f aca="false">SUBSTITUTE(C949&amp;D949&amp;E949&amp;F949&amp;G949&amp;H949&amp;I949," ","")</f>
        <v>AgenteenlaEntidadCompradoraoBackOfficeAgenteprofesionalCienciasdelaeducaciónyafinesJornadaOrdinariaPlatinoZona2NA</v>
      </c>
      <c r="B949" s="0" t="s">
        <v>1286</v>
      </c>
      <c r="C949" s="0" t="s">
        <v>196</v>
      </c>
      <c r="D949" s="0" t="s">
        <v>56</v>
      </c>
      <c r="E949" s="0" t="s">
        <v>721</v>
      </c>
      <c r="F949" s="0" t="s">
        <v>53</v>
      </c>
      <c r="G949" s="0" t="s">
        <v>198</v>
      </c>
      <c r="H949" s="0" t="s">
        <v>385</v>
      </c>
      <c r="I949" s="0" t="s">
        <v>35</v>
      </c>
      <c r="J949" s="0" t="s">
        <v>36</v>
      </c>
      <c r="K949" s="0" t="n">
        <v>4944415.6571242</v>
      </c>
      <c r="L949" s="0" t="n">
        <v>5704813.395</v>
      </c>
      <c r="M949" s="0" t="n">
        <v>6769704.53349108</v>
      </c>
      <c r="N949" s="0" t="n">
        <v>5758749.315</v>
      </c>
      <c r="O949" s="0" t="n">
        <v>5941984.68</v>
      </c>
      <c r="P949" s="0" t="n">
        <v>7006910.67</v>
      </c>
      <c r="Q949" s="0" t="n">
        <v>6493120.11</v>
      </c>
      <c r="S949" s="0" t="s">
        <v>303</v>
      </c>
    </row>
    <row r="950" customFormat="false" ht="14" hidden="false" customHeight="false" outlineLevel="0" collapsed="false">
      <c r="A950" s="0" t="str">
        <f aca="false">SUBSTITUTE(C950&amp;D950&amp;E950&amp;F950&amp;G950&amp;H950&amp;I950," ","")</f>
        <v>AgenteenlaEntidadCompradoraoBackOfficeAgenteprofesionalCienciasdelaeducaciónyafinesHoraextradiurnaPlatinoZona2NA</v>
      </c>
      <c r="B950" s="0" t="s">
        <v>1287</v>
      </c>
      <c r="C950" s="0" t="s">
        <v>196</v>
      </c>
      <c r="D950" s="0" t="s">
        <v>56</v>
      </c>
      <c r="E950" s="0" t="s">
        <v>721</v>
      </c>
      <c r="F950" s="0" t="s">
        <v>192</v>
      </c>
      <c r="G950" s="0" t="s">
        <v>198</v>
      </c>
      <c r="H950" s="0" t="s">
        <v>385</v>
      </c>
      <c r="I950" s="0" t="s">
        <v>35</v>
      </c>
      <c r="J950" s="0" t="s">
        <v>325</v>
      </c>
      <c r="K950" s="0" t="n">
        <v>25315.3334147536</v>
      </c>
      <c r="L950" s="0" t="n">
        <v>31089.33</v>
      </c>
      <c r="M950" s="0" t="n">
        <v>44073.5972232492</v>
      </c>
      <c r="N950" s="0" t="n">
        <v>23848.47</v>
      </c>
      <c r="O950" s="0" t="n">
        <v>24510.87</v>
      </c>
      <c r="P950" s="0" t="n">
        <v>34297.83</v>
      </c>
      <c r="Q950" s="0" t="n">
        <v>42047.91</v>
      </c>
      <c r="S950" s="0" t="s">
        <v>303</v>
      </c>
    </row>
    <row r="951" customFormat="false" ht="14" hidden="false" customHeight="false" outlineLevel="0" collapsed="false">
      <c r="A951" s="0" t="str">
        <f aca="false">SUBSTITUTE(C951&amp;D951&amp;E951&amp;F951&amp;G951&amp;H951&amp;I951," ","")</f>
        <v>AgenteenlaEntidadCompradoraoBackOfficeAgenteprofesionalCienciasdelaeducaciónyafinesHoraextranocturna PlatinoZona2NA</v>
      </c>
      <c r="B951" s="0" t="s">
        <v>1288</v>
      </c>
      <c r="C951" s="0" t="s">
        <v>196</v>
      </c>
      <c r="D951" s="0" t="s">
        <v>56</v>
      </c>
      <c r="E951" s="0" t="s">
        <v>721</v>
      </c>
      <c r="F951" s="0" t="s">
        <v>197</v>
      </c>
      <c r="G951" s="0" t="s">
        <v>198</v>
      </c>
      <c r="H951" s="0" t="s">
        <v>385</v>
      </c>
      <c r="I951" s="0" t="s">
        <v>35</v>
      </c>
      <c r="J951" s="0" t="s">
        <v>325</v>
      </c>
      <c r="K951" s="0" t="n">
        <v>34742.5364348924</v>
      </c>
      <c r="L951" s="0" t="n">
        <v>43524.855</v>
      </c>
      <c r="M951" s="0" t="n">
        <v>61703.0361125489</v>
      </c>
      <c r="N951" s="0" t="n">
        <v>33388.065</v>
      </c>
      <c r="O951" s="0" t="n">
        <v>34035.975</v>
      </c>
      <c r="P951" s="0" t="n">
        <v>43346.835</v>
      </c>
      <c r="Q951" s="0" t="n">
        <v>58361.58</v>
      </c>
      <c r="S951" s="0" t="s">
        <v>303</v>
      </c>
    </row>
    <row r="952" customFormat="false" ht="14" hidden="false" customHeight="false" outlineLevel="0" collapsed="false">
      <c r="A952" s="0" t="str">
        <f aca="false">SUBSTITUTE(C952&amp;D952&amp;E952&amp;F952&amp;G952&amp;H952&amp;I952," ","")</f>
        <v>AgenteenlaEntidadCompradoraoBackOfficeAgenteprofesionalCienciasdelaeducaciónyafinesHoraextradominicalyfestivoPlatinoZona2NA</v>
      </c>
      <c r="B952" s="0" t="s">
        <v>1289</v>
      </c>
      <c r="C952" s="0" t="s">
        <v>196</v>
      </c>
      <c r="D952" s="0" t="s">
        <v>56</v>
      </c>
      <c r="E952" s="0" t="s">
        <v>721</v>
      </c>
      <c r="F952" s="0" t="s">
        <v>194</v>
      </c>
      <c r="G952" s="0" t="s">
        <v>198</v>
      </c>
      <c r="H952" s="0" t="s">
        <v>385</v>
      </c>
      <c r="I952" s="0" t="s">
        <v>35</v>
      </c>
      <c r="J952" s="0" t="s">
        <v>325</v>
      </c>
      <c r="K952" s="0" t="n">
        <v>44169.7394550313</v>
      </c>
      <c r="L952" s="0" t="n">
        <v>49743.135</v>
      </c>
      <c r="M952" s="0" t="n">
        <v>70517.7555571987</v>
      </c>
      <c r="N952" s="0" t="n">
        <v>47697.975</v>
      </c>
      <c r="O952" s="0" t="n">
        <v>38799.045</v>
      </c>
      <c r="P952" s="0" t="n">
        <v>47870.82</v>
      </c>
      <c r="Q952" s="0" t="n">
        <v>64971.09</v>
      </c>
      <c r="S952" s="0" t="s">
        <v>303</v>
      </c>
    </row>
    <row r="953" customFormat="false" ht="14" hidden="false" customHeight="false" outlineLevel="0" collapsed="false">
      <c r="A953" s="0" t="str">
        <f aca="false">SUBSTITUTE(C953&amp;D953&amp;E953&amp;F953&amp;G953&amp;H953&amp;I953," ","")</f>
        <v>AgenteenlaEntidadCompradoraoBackOfficeAgenteprofesionalCienciasdelaeducaciónyafinesServicio7x24PlatinoZona2NA</v>
      </c>
      <c r="B953" s="0" t="s">
        <v>1290</v>
      </c>
      <c r="C953" s="0" t="s">
        <v>196</v>
      </c>
      <c r="D953" s="0" t="s">
        <v>56</v>
      </c>
      <c r="E953" s="0" t="s">
        <v>721</v>
      </c>
      <c r="F953" s="0" t="s">
        <v>55</v>
      </c>
      <c r="G953" s="0" t="s">
        <v>198</v>
      </c>
      <c r="H953" s="0" t="s">
        <v>385</v>
      </c>
      <c r="I953" s="0" t="s">
        <v>35</v>
      </c>
      <c r="J953" s="0" t="s">
        <v>305</v>
      </c>
      <c r="K953" s="0" t="n">
        <v>16257059.2812908</v>
      </c>
      <c r="L953" s="0" t="n">
        <v>25491318.255</v>
      </c>
      <c r="M953" s="0" t="n">
        <v>27248060.7473016</v>
      </c>
      <c r="N953" s="0" t="n">
        <v>21778618.005</v>
      </c>
      <c r="O953" s="0" t="n">
        <v>21881850.975</v>
      </c>
      <c r="P953" s="0" t="n">
        <v>34935079.5</v>
      </c>
      <c r="Q953" s="0" t="n">
        <v>26870922.54</v>
      </c>
      <c r="S953" s="0" t="s">
        <v>303</v>
      </c>
    </row>
    <row r="954" customFormat="false" ht="14" hidden="false" customHeight="false" outlineLevel="0" collapsed="false">
      <c r="A954" s="0" t="str">
        <f aca="false">SUBSTITUTE(C954&amp;D954&amp;E954&amp;F954&amp;G954&amp;H954&amp;I954," ","")</f>
        <v>AgenteenlaEntidadCompradoraoBackOfficeAgenteprofesionalCienciasdelaeducaciónyafinesJornadaOrdinariaPlataZona3NA</v>
      </c>
      <c r="B954" s="0" t="s">
        <v>1291</v>
      </c>
      <c r="C954" s="0" t="s">
        <v>196</v>
      </c>
      <c r="D954" s="0" t="s">
        <v>56</v>
      </c>
      <c r="E954" s="0" t="s">
        <v>721</v>
      </c>
      <c r="F954" s="0" t="s">
        <v>53</v>
      </c>
      <c r="G954" s="0" t="s">
        <v>195</v>
      </c>
      <c r="H954" s="0" t="s">
        <v>390</v>
      </c>
      <c r="I954" s="0" t="s">
        <v>35</v>
      </c>
      <c r="J954" s="0" t="s">
        <v>36</v>
      </c>
      <c r="K954" s="0" t="n">
        <v>4944415.6571242</v>
      </c>
      <c r="L954" s="0" t="n">
        <v>5538653.46</v>
      </c>
      <c r="M954" s="0" t="n">
        <v>6392877.11720991</v>
      </c>
      <c r="N954" s="0" t="n">
        <v>5723116.335</v>
      </c>
      <c r="O954" s="0" t="n">
        <v>5941984.68</v>
      </c>
      <c r="P954" s="0" t="n">
        <v>6749573.445</v>
      </c>
      <c r="Q954" s="0" t="n">
        <v>5849963.865</v>
      </c>
      <c r="S954" s="0" t="s">
        <v>303</v>
      </c>
    </row>
    <row r="955" customFormat="false" ht="14" hidden="false" customHeight="false" outlineLevel="0" collapsed="false">
      <c r="A955" s="0" t="str">
        <f aca="false">SUBSTITUTE(C955&amp;D955&amp;E955&amp;F955&amp;G955&amp;H955&amp;I955," ","")</f>
        <v>AgenteenlaEntidadCompradoraoBackOfficeAgenteprofesionalCienciasdelaeducaciónyafinesHoraextradiurnaPlataZona3NA</v>
      </c>
      <c r="B955" s="0" t="s">
        <v>1292</v>
      </c>
      <c r="C955" s="0" t="s">
        <v>196</v>
      </c>
      <c r="D955" s="0" t="s">
        <v>56</v>
      </c>
      <c r="E955" s="0" t="s">
        <v>721</v>
      </c>
      <c r="F955" s="0" t="s">
        <v>192</v>
      </c>
      <c r="G955" s="0" t="s">
        <v>195</v>
      </c>
      <c r="H955" s="0" t="s">
        <v>390</v>
      </c>
      <c r="I955" s="0" t="s">
        <v>35</v>
      </c>
      <c r="J955" s="0" t="s">
        <v>325</v>
      </c>
      <c r="K955" s="0" t="n">
        <v>25315.3334147536</v>
      </c>
      <c r="L955" s="0" t="n">
        <v>30183.705</v>
      </c>
      <c r="M955" s="0" t="n">
        <v>41620.2937318354</v>
      </c>
      <c r="N955" s="0" t="n">
        <v>23848.47</v>
      </c>
      <c r="O955" s="0" t="n">
        <v>24510.87</v>
      </c>
      <c r="P955" s="0" t="n">
        <v>33038.235</v>
      </c>
      <c r="Q955" s="0" t="n">
        <v>37883.07</v>
      </c>
      <c r="S955" s="0" t="s">
        <v>303</v>
      </c>
    </row>
    <row r="956" customFormat="false" ht="14" hidden="false" customHeight="false" outlineLevel="0" collapsed="false">
      <c r="A956" s="0" t="str">
        <f aca="false">SUBSTITUTE(C956&amp;D956&amp;E956&amp;F956&amp;G956&amp;H956&amp;I956," ","")</f>
        <v>AgenteenlaEntidadCompradoraoBackOfficeAgenteprofesionalCienciasdelaeducaciónyafinesHoraextranocturna PlataZona3NA</v>
      </c>
      <c r="B956" s="0" t="s">
        <v>1293</v>
      </c>
      <c r="C956" s="0" t="s">
        <v>196</v>
      </c>
      <c r="D956" s="0" t="s">
        <v>56</v>
      </c>
      <c r="E956" s="0" t="s">
        <v>721</v>
      </c>
      <c r="F956" s="0" t="s">
        <v>197</v>
      </c>
      <c r="G956" s="0" t="s">
        <v>195</v>
      </c>
      <c r="H956" s="0" t="s">
        <v>390</v>
      </c>
      <c r="I956" s="0" t="s">
        <v>35</v>
      </c>
      <c r="J956" s="0" t="s">
        <v>325</v>
      </c>
      <c r="K956" s="0" t="n">
        <v>34742.5364348924</v>
      </c>
      <c r="L956" s="0" t="n">
        <v>42256.98</v>
      </c>
      <c r="M956" s="0" t="n">
        <v>58268.4112245695</v>
      </c>
      <c r="N956" s="0" t="n">
        <v>33388.065</v>
      </c>
      <c r="O956" s="0" t="n">
        <v>34035.975</v>
      </c>
      <c r="P956" s="0" t="n">
        <v>41755.005</v>
      </c>
      <c r="Q956" s="0" t="n">
        <v>52580.07</v>
      </c>
      <c r="S956" s="0" t="s">
        <v>303</v>
      </c>
    </row>
    <row r="957" customFormat="false" ht="14" hidden="false" customHeight="false" outlineLevel="0" collapsed="false">
      <c r="A957" s="0" t="str">
        <f aca="false">SUBSTITUTE(C957&amp;D957&amp;E957&amp;F957&amp;G957&amp;H957&amp;I957," ","")</f>
        <v>AgenteenlaEntidadCompradoraoBackOfficeAgenteprofesionalCienciasdelaeducaciónyafinesHoraextradominicalyfestivoPlataZona3NA</v>
      </c>
      <c r="B957" s="0" t="s">
        <v>1294</v>
      </c>
      <c r="C957" s="0" t="s">
        <v>196</v>
      </c>
      <c r="D957" s="0" t="s">
        <v>56</v>
      </c>
      <c r="E957" s="0" t="s">
        <v>721</v>
      </c>
      <c r="F957" s="0" t="s">
        <v>194</v>
      </c>
      <c r="G957" s="0" t="s">
        <v>195</v>
      </c>
      <c r="H957" s="0" t="s">
        <v>390</v>
      </c>
      <c r="I957" s="0" t="s">
        <v>35</v>
      </c>
      <c r="J957" s="0" t="s">
        <v>325</v>
      </c>
      <c r="K957" s="0" t="n">
        <v>44169.7394550313</v>
      </c>
      <c r="L957" s="0" t="n">
        <v>48294.135</v>
      </c>
      <c r="M957" s="0" t="n">
        <v>66592.4699709366</v>
      </c>
      <c r="N957" s="0" t="n">
        <v>47697.975</v>
      </c>
      <c r="O957" s="0" t="n">
        <v>38799.045</v>
      </c>
      <c r="P957" s="0" t="n">
        <v>46112.355</v>
      </c>
      <c r="Q957" s="0" t="n">
        <v>58535.46</v>
      </c>
      <c r="S957" s="0" t="s">
        <v>303</v>
      </c>
    </row>
    <row r="958" customFormat="false" ht="14" hidden="false" customHeight="false" outlineLevel="0" collapsed="false">
      <c r="A958" s="0" t="str">
        <f aca="false">SUBSTITUTE(C958&amp;D958&amp;E958&amp;F958&amp;G958&amp;H958&amp;I958," ","")</f>
        <v>AgenteenlaEntidadCompradoraoBackOfficeAgenteprofesionalCienciasdelaeducaciónyafinesServicio7x24PlataZona3NA</v>
      </c>
      <c r="B958" s="0" t="s">
        <v>1295</v>
      </c>
      <c r="C958" s="0" t="s">
        <v>196</v>
      </c>
      <c r="D958" s="0" t="s">
        <v>56</v>
      </c>
      <c r="E958" s="0" t="s">
        <v>721</v>
      </c>
      <c r="F958" s="0" t="s">
        <v>55</v>
      </c>
      <c r="G958" s="0" t="s">
        <v>195</v>
      </c>
      <c r="H958" s="0" t="s">
        <v>390</v>
      </c>
      <c r="I958" s="0" t="s">
        <v>35</v>
      </c>
      <c r="J958" s="0" t="s">
        <v>305</v>
      </c>
      <c r="K958" s="0" t="n">
        <v>16257059.2812908</v>
      </c>
      <c r="L958" s="0" t="n">
        <v>24748851.69</v>
      </c>
      <c r="M958" s="0" t="n">
        <v>25731330.3967699</v>
      </c>
      <c r="N958" s="0" t="n">
        <v>21660365.115</v>
      </c>
      <c r="O958" s="0" t="n">
        <v>21881850.975</v>
      </c>
      <c r="P958" s="0" t="n">
        <v>33652048.995</v>
      </c>
      <c r="Q958" s="0" t="n">
        <v>24209306.19</v>
      </c>
      <c r="S958" s="0" t="s">
        <v>303</v>
      </c>
    </row>
    <row r="959" customFormat="false" ht="14" hidden="false" customHeight="false" outlineLevel="0" collapsed="false">
      <c r="A959" s="0" t="str">
        <f aca="false">SUBSTITUTE(C959&amp;D959&amp;E959&amp;F959&amp;G959&amp;H959&amp;I959," ","")</f>
        <v>AgenteenlaEntidadCompradoraoBackOfficeAgenteprofesionalCienciasdelaeducaciónyafinesJornadaOrdinariaOroZona3NA</v>
      </c>
      <c r="B959" s="0" t="s">
        <v>1296</v>
      </c>
      <c r="C959" s="0" t="s">
        <v>196</v>
      </c>
      <c r="D959" s="0" t="s">
        <v>56</v>
      </c>
      <c r="E959" s="0" t="s">
        <v>721</v>
      </c>
      <c r="F959" s="0" t="s">
        <v>53</v>
      </c>
      <c r="G959" s="0" t="s">
        <v>54</v>
      </c>
      <c r="H959" s="0" t="s">
        <v>390</v>
      </c>
      <c r="I959" s="0" t="s">
        <v>35</v>
      </c>
      <c r="J959" s="0" t="s">
        <v>36</v>
      </c>
      <c r="K959" s="0" t="n">
        <v>4944415.6571242</v>
      </c>
      <c r="L959" s="0" t="n">
        <v>5649426.405</v>
      </c>
      <c r="M959" s="0" t="n">
        <v>6575896.78847272</v>
      </c>
      <c r="N959" s="0" t="n">
        <v>5745637.935</v>
      </c>
      <c r="O959" s="0" t="n">
        <v>5941984.68</v>
      </c>
      <c r="P959" s="0" t="n">
        <v>6891669.63</v>
      </c>
      <c r="Q959" s="0" t="n">
        <v>6109308.99</v>
      </c>
      <c r="S959" s="0" t="s">
        <v>303</v>
      </c>
    </row>
    <row r="960" customFormat="false" ht="14" hidden="false" customHeight="false" outlineLevel="0" collapsed="false">
      <c r="A960" s="0" t="str">
        <f aca="false">SUBSTITUTE(C960&amp;D960&amp;E960&amp;F960&amp;G960&amp;H960&amp;I960," ","")</f>
        <v>AgenteenlaEntidadCompradoraoBackOfficeAgenteprofesionalCienciasdelaeducaciónyafinesHoraextradiurnaOroZona3NA</v>
      </c>
      <c r="B960" s="0" t="s">
        <v>1297</v>
      </c>
      <c r="C960" s="0" t="s">
        <v>196</v>
      </c>
      <c r="D960" s="0" t="s">
        <v>56</v>
      </c>
      <c r="E960" s="0" t="s">
        <v>721</v>
      </c>
      <c r="F960" s="0" t="s">
        <v>192</v>
      </c>
      <c r="G960" s="0" t="s">
        <v>54</v>
      </c>
      <c r="H960" s="0" t="s">
        <v>390</v>
      </c>
      <c r="I960" s="0" t="s">
        <v>35</v>
      </c>
      <c r="J960" s="0" t="s">
        <v>325</v>
      </c>
      <c r="K960" s="0" t="n">
        <v>25315.3334147536</v>
      </c>
      <c r="L960" s="0" t="n">
        <v>30788.145</v>
      </c>
      <c r="M960" s="0" t="n">
        <v>42811.8280499526</v>
      </c>
      <c r="N960" s="0" t="n">
        <v>23848.47</v>
      </c>
      <c r="O960" s="0" t="n">
        <v>24510.87</v>
      </c>
      <c r="P960" s="0" t="n">
        <v>33733.755</v>
      </c>
      <c r="Q960" s="0" t="n">
        <v>39562.875</v>
      </c>
      <c r="S960" s="0" t="s">
        <v>303</v>
      </c>
    </row>
    <row r="961" customFormat="false" ht="14" hidden="false" customHeight="false" outlineLevel="0" collapsed="false">
      <c r="A961" s="0" t="str">
        <f aca="false">SUBSTITUTE(C961&amp;D961&amp;E961&amp;F961&amp;G961&amp;H961&amp;I961," ","")</f>
        <v>AgenteenlaEntidadCompradoraoBackOfficeAgenteprofesionalCienciasdelaeducaciónyafinesHoraextranocturna OroZona3NA</v>
      </c>
      <c r="B961" s="0" t="s">
        <v>1298</v>
      </c>
      <c r="C961" s="0" t="s">
        <v>196</v>
      </c>
      <c r="D961" s="0" t="s">
        <v>56</v>
      </c>
      <c r="E961" s="0" t="s">
        <v>721</v>
      </c>
      <c r="F961" s="0" t="s">
        <v>197</v>
      </c>
      <c r="G961" s="0" t="s">
        <v>54</v>
      </c>
      <c r="H961" s="0" t="s">
        <v>390</v>
      </c>
      <c r="I961" s="0" t="s">
        <v>35</v>
      </c>
      <c r="J961" s="0" t="s">
        <v>325</v>
      </c>
      <c r="K961" s="0" t="n">
        <v>34742.5364348924</v>
      </c>
      <c r="L961" s="0" t="n">
        <v>43103.61</v>
      </c>
      <c r="M961" s="0" t="n">
        <v>59936.5592699337</v>
      </c>
      <c r="N961" s="0" t="n">
        <v>33388.065</v>
      </c>
      <c r="O961" s="0" t="n">
        <v>34035.975</v>
      </c>
      <c r="P961" s="0" t="n">
        <v>42633.72</v>
      </c>
      <c r="Q961" s="0" t="n">
        <v>54911.925</v>
      </c>
      <c r="S961" s="0" t="s">
        <v>303</v>
      </c>
    </row>
    <row r="962" customFormat="false" ht="14" hidden="false" customHeight="false" outlineLevel="0" collapsed="false">
      <c r="A962" s="0" t="str">
        <f aca="false">SUBSTITUTE(C962&amp;D962&amp;E962&amp;F962&amp;G962&amp;H962&amp;I962," ","")</f>
        <v>AgenteenlaEntidadCompradoraoBackOfficeAgenteprofesionalCienciasdelaeducaciónyafinesHoraextradominicalyfestivoOroZona3NA</v>
      </c>
      <c r="B962" s="0" t="s">
        <v>1299</v>
      </c>
      <c r="C962" s="0" t="s">
        <v>196</v>
      </c>
      <c r="D962" s="0" t="s">
        <v>56</v>
      </c>
      <c r="E962" s="0" t="s">
        <v>721</v>
      </c>
      <c r="F962" s="0" t="s">
        <v>194</v>
      </c>
      <c r="G962" s="0" t="s">
        <v>54</v>
      </c>
      <c r="H962" s="0" t="s">
        <v>390</v>
      </c>
      <c r="I962" s="0" t="s">
        <v>35</v>
      </c>
      <c r="J962" s="0" t="s">
        <v>325</v>
      </c>
      <c r="K962" s="0" t="n">
        <v>44169.7394550313</v>
      </c>
      <c r="L962" s="0" t="n">
        <v>49260.825</v>
      </c>
      <c r="M962" s="0" t="n">
        <v>68498.9248799242</v>
      </c>
      <c r="N962" s="0" t="n">
        <v>47697.975</v>
      </c>
      <c r="O962" s="0" t="n">
        <v>38799.045</v>
      </c>
      <c r="P962" s="0" t="n">
        <v>47083.185</v>
      </c>
      <c r="Q962" s="0" t="n">
        <v>61131.24</v>
      </c>
      <c r="S962" s="0" t="s">
        <v>303</v>
      </c>
    </row>
    <row r="963" customFormat="false" ht="14" hidden="false" customHeight="false" outlineLevel="0" collapsed="false">
      <c r="A963" s="0" t="str">
        <f aca="false">SUBSTITUTE(C963&amp;D963&amp;E963&amp;F963&amp;G963&amp;H963&amp;I963," ","")</f>
        <v>AgenteenlaEntidadCompradoraoBackOfficeAgenteprofesionalCienciasdelaeducaciónyafinesServicio7x24OroZona3NA</v>
      </c>
      <c r="B963" s="0" t="s">
        <v>1300</v>
      </c>
      <c r="C963" s="0" t="s">
        <v>196</v>
      </c>
      <c r="D963" s="0" t="s">
        <v>56</v>
      </c>
      <c r="E963" s="0" t="s">
        <v>721</v>
      </c>
      <c r="F963" s="0" t="s">
        <v>55</v>
      </c>
      <c r="G963" s="0" t="s">
        <v>54</v>
      </c>
      <c r="H963" s="0" t="s">
        <v>390</v>
      </c>
      <c r="I963" s="0" t="s">
        <v>35</v>
      </c>
      <c r="J963" s="0" t="s">
        <v>305</v>
      </c>
      <c r="K963" s="0" t="n">
        <v>16257059.2812908</v>
      </c>
      <c r="L963" s="0" t="n">
        <v>20385768.825</v>
      </c>
      <c r="M963" s="0" t="n">
        <v>26467984.5736027</v>
      </c>
      <c r="N963" s="0" t="n">
        <v>21728999.07</v>
      </c>
      <c r="O963" s="0" t="n">
        <v>21881850.975</v>
      </c>
      <c r="P963" s="0" t="n">
        <v>34360512.705</v>
      </c>
      <c r="Q963" s="0" t="n">
        <v>25282572.21</v>
      </c>
      <c r="S963" s="0" t="s">
        <v>303</v>
      </c>
    </row>
    <row r="964" customFormat="false" ht="14" hidden="false" customHeight="false" outlineLevel="0" collapsed="false">
      <c r="A964" s="0" t="str">
        <f aca="false">SUBSTITUTE(C964&amp;D964&amp;E964&amp;F964&amp;G964&amp;H964&amp;I964," ","")</f>
        <v>AgenteenlaEntidadCompradoraoBackOfficeAgenteprofesionalCienciasdelaeducaciónyafinesJornadaOrdinariaPlatinoZona3NA</v>
      </c>
      <c r="B964" s="0" t="s">
        <v>1301</v>
      </c>
      <c r="C964" s="0" t="s">
        <v>196</v>
      </c>
      <c r="D964" s="0" t="s">
        <v>56</v>
      </c>
      <c r="E964" s="0" t="s">
        <v>721</v>
      </c>
      <c r="F964" s="0" t="s">
        <v>53</v>
      </c>
      <c r="G964" s="0" t="s">
        <v>198</v>
      </c>
      <c r="H964" s="0" t="s">
        <v>390</v>
      </c>
      <c r="I964" s="0" t="s">
        <v>35</v>
      </c>
      <c r="J964" s="0" t="s">
        <v>36</v>
      </c>
      <c r="K964" s="0" t="n">
        <v>4944415.6571242</v>
      </c>
      <c r="L964" s="0" t="n">
        <v>5815586.34</v>
      </c>
      <c r="M964" s="0" t="n">
        <v>6769704.53349108</v>
      </c>
      <c r="N964" s="0" t="n">
        <v>5768159.535</v>
      </c>
      <c r="O964" s="0" t="n">
        <v>5941984.68</v>
      </c>
      <c r="P964" s="0" t="n">
        <v>7039877.49</v>
      </c>
      <c r="Q964" s="0" t="n">
        <v>6493120.11</v>
      </c>
      <c r="S964" s="0" t="s">
        <v>303</v>
      </c>
    </row>
    <row r="965" customFormat="false" ht="14" hidden="false" customHeight="false" outlineLevel="0" collapsed="false">
      <c r="A965" s="0" t="str">
        <f aca="false">SUBSTITUTE(C965&amp;D965&amp;E965&amp;F965&amp;G965&amp;H965&amp;I965," ","")</f>
        <v>AgenteenlaEntidadCompradoraoBackOfficeAgenteprofesionalCienciasdelaeducaciónyafinesHoraextradiurnaPlatinoZona3NA</v>
      </c>
      <c r="B965" s="0" t="s">
        <v>1302</v>
      </c>
      <c r="C965" s="0" t="s">
        <v>196</v>
      </c>
      <c r="D965" s="0" t="s">
        <v>56</v>
      </c>
      <c r="E965" s="0" t="s">
        <v>721</v>
      </c>
      <c r="F965" s="0" t="s">
        <v>192</v>
      </c>
      <c r="G965" s="0" t="s">
        <v>198</v>
      </c>
      <c r="H965" s="0" t="s">
        <v>390</v>
      </c>
      <c r="I965" s="0" t="s">
        <v>35</v>
      </c>
      <c r="J965" s="0" t="s">
        <v>325</v>
      </c>
      <c r="K965" s="0" t="n">
        <v>25315.3334147536</v>
      </c>
      <c r="L965" s="0" t="n">
        <v>31693.77</v>
      </c>
      <c r="M965" s="0" t="n">
        <v>44073.5972232492</v>
      </c>
      <c r="N965" s="0" t="n">
        <v>23848.47</v>
      </c>
      <c r="O965" s="0" t="n">
        <v>24510.87</v>
      </c>
      <c r="P965" s="0" t="n">
        <v>34459.29</v>
      </c>
      <c r="Q965" s="0" t="n">
        <v>42047.91</v>
      </c>
      <c r="S965" s="0" t="s">
        <v>303</v>
      </c>
    </row>
    <row r="966" customFormat="false" ht="14" hidden="false" customHeight="false" outlineLevel="0" collapsed="false">
      <c r="A966" s="0" t="str">
        <f aca="false">SUBSTITUTE(C966&amp;D966&amp;E966&amp;F966&amp;G966&amp;H966&amp;I966," ","")</f>
        <v>AgenteenlaEntidadCompradoraoBackOfficeAgenteprofesionalCienciasdelaeducaciónyafinesHoraextranocturna PlatinoZona3NA</v>
      </c>
      <c r="B966" s="0" t="s">
        <v>1303</v>
      </c>
      <c r="C966" s="0" t="s">
        <v>196</v>
      </c>
      <c r="D966" s="0" t="s">
        <v>56</v>
      </c>
      <c r="E966" s="0" t="s">
        <v>721</v>
      </c>
      <c r="F966" s="0" t="s">
        <v>197</v>
      </c>
      <c r="G966" s="0" t="s">
        <v>198</v>
      </c>
      <c r="H966" s="0" t="s">
        <v>390</v>
      </c>
      <c r="I966" s="0" t="s">
        <v>35</v>
      </c>
      <c r="J966" s="0" t="s">
        <v>325</v>
      </c>
      <c r="K966" s="0" t="n">
        <v>34742.5364348924</v>
      </c>
      <c r="L966" s="0" t="n">
        <v>44370.45</v>
      </c>
      <c r="M966" s="0" t="n">
        <v>61703.0361125489</v>
      </c>
      <c r="N966" s="0" t="n">
        <v>33388.065</v>
      </c>
      <c r="O966" s="0" t="n">
        <v>34035.975</v>
      </c>
      <c r="P966" s="0" t="n">
        <v>43550.73</v>
      </c>
      <c r="Q966" s="0" t="n">
        <v>58361.58</v>
      </c>
      <c r="S966" s="0" t="s">
        <v>303</v>
      </c>
    </row>
    <row r="967" customFormat="false" ht="14" hidden="false" customHeight="false" outlineLevel="0" collapsed="false">
      <c r="A967" s="0" t="str">
        <f aca="false">SUBSTITUTE(C967&amp;D967&amp;E967&amp;F967&amp;G967&amp;H967&amp;I967," ","")</f>
        <v>AgenteenlaEntidadCompradoraoBackOfficeAgenteprofesionalCienciasdelaeducaciónyafinesHoraextradominicalyfestivoPlatinoZona3NA</v>
      </c>
      <c r="B967" s="0" t="s">
        <v>1304</v>
      </c>
      <c r="C967" s="0" t="s">
        <v>196</v>
      </c>
      <c r="D967" s="0" t="s">
        <v>56</v>
      </c>
      <c r="E967" s="0" t="s">
        <v>721</v>
      </c>
      <c r="F967" s="0" t="s">
        <v>194</v>
      </c>
      <c r="G967" s="0" t="s">
        <v>198</v>
      </c>
      <c r="H967" s="0" t="s">
        <v>390</v>
      </c>
      <c r="I967" s="0" t="s">
        <v>35</v>
      </c>
      <c r="J967" s="0" t="s">
        <v>325</v>
      </c>
      <c r="K967" s="0" t="n">
        <v>44169.7394550313</v>
      </c>
      <c r="L967" s="0" t="n">
        <v>50709.825</v>
      </c>
      <c r="M967" s="0" t="n">
        <v>70517.7555571987</v>
      </c>
      <c r="N967" s="0" t="n">
        <v>47697.975</v>
      </c>
      <c r="O967" s="0" t="n">
        <v>38799.045</v>
      </c>
      <c r="P967" s="0" t="n">
        <v>48095.415</v>
      </c>
      <c r="Q967" s="0" t="n">
        <v>64971.09</v>
      </c>
      <c r="S967" s="0" t="s">
        <v>303</v>
      </c>
    </row>
    <row r="968" customFormat="false" ht="14" hidden="false" customHeight="false" outlineLevel="0" collapsed="false">
      <c r="A968" s="0" t="str">
        <f aca="false">SUBSTITUTE(C968&amp;D968&amp;E968&amp;F968&amp;G968&amp;H968&amp;I968," ","")</f>
        <v>AgenteenlaEntidadCompradoraoBackOfficeAgenteprofesionalCienciasdelaeducaciónyafinesServicio7x24PlatinoZona3NA</v>
      </c>
      <c r="B968" s="0" t="s">
        <v>1305</v>
      </c>
      <c r="C968" s="0" t="s">
        <v>196</v>
      </c>
      <c r="D968" s="0" t="s">
        <v>56</v>
      </c>
      <c r="E968" s="0" t="s">
        <v>721</v>
      </c>
      <c r="F968" s="0" t="s">
        <v>55</v>
      </c>
      <c r="G968" s="0" t="s">
        <v>198</v>
      </c>
      <c r="H968" s="0" t="s">
        <v>390</v>
      </c>
      <c r="I968" s="0" t="s">
        <v>35</v>
      </c>
      <c r="J968" s="0" t="s">
        <v>305</v>
      </c>
      <c r="K968" s="0" t="n">
        <v>16257059.2812908</v>
      </c>
      <c r="L968" s="0" t="n">
        <v>25986294.585</v>
      </c>
      <c r="M968" s="0" t="n">
        <v>27248060.7473016</v>
      </c>
      <c r="N968" s="0" t="n">
        <v>21797634.06</v>
      </c>
      <c r="O968" s="0" t="n">
        <v>21881850.975</v>
      </c>
      <c r="P968" s="0" t="n">
        <v>35099448.885</v>
      </c>
      <c r="Q968" s="0" t="n">
        <v>26870922.54</v>
      </c>
      <c r="S968" s="0" t="s">
        <v>303</v>
      </c>
    </row>
    <row r="969" customFormat="false" ht="14" hidden="false" customHeight="false" outlineLevel="0" collapsed="false">
      <c r="A969" s="0" t="str">
        <f aca="false">SUBSTITUTE(C969&amp;D969&amp;E969&amp;F969&amp;G969&amp;H969&amp;I969," ","")</f>
        <v>AgenteenlaEntidadCompradoraoBackOfficeAgenteespecializadoEconomía,administración,contaduríayafinesJornadaOrdinariaPlataZona1NA</v>
      </c>
      <c r="B969" s="0" t="s">
        <v>1306</v>
      </c>
      <c r="C969" s="0" t="s">
        <v>196</v>
      </c>
      <c r="D969" s="0" t="s">
        <v>191</v>
      </c>
      <c r="E969" s="0" t="s">
        <v>612</v>
      </c>
      <c r="F969" s="0" t="s">
        <v>53</v>
      </c>
      <c r="G969" s="0" t="s">
        <v>195</v>
      </c>
      <c r="H969" s="0" t="s">
        <v>379</v>
      </c>
      <c r="I969" s="0" t="s">
        <v>35</v>
      </c>
      <c r="J969" s="0" t="s">
        <v>36</v>
      </c>
      <c r="K969" s="0" t="n">
        <v>6452768.14034641</v>
      </c>
      <c r="L969" s="0" t="n">
        <v>6835690.62</v>
      </c>
      <c r="M969" s="0" t="n">
        <v>8215673.21147352</v>
      </c>
      <c r="N969" s="0" t="n">
        <v>7439726.97</v>
      </c>
      <c r="O969" s="0" t="n">
        <v>7621605.45</v>
      </c>
      <c r="P969" s="0" t="n">
        <v>7870231.08</v>
      </c>
      <c r="Q969" s="0" t="n">
        <v>7697759.715</v>
      </c>
      <c r="S969" s="0" t="s">
        <v>303</v>
      </c>
    </row>
    <row r="970" customFormat="false" ht="14" hidden="false" customHeight="false" outlineLevel="0" collapsed="false">
      <c r="A970" s="0" t="str">
        <f aca="false">SUBSTITUTE(C970&amp;D970&amp;E970&amp;F970&amp;G970&amp;H970&amp;I970," ","")</f>
        <v>AgenteenlaEntidadCompradoraoBackOfficeAgenteespecializadoEconomía,administración,contaduríayafinesHoraextradiurnaPlataZona1NA</v>
      </c>
      <c r="B970" s="0" t="s">
        <v>1307</v>
      </c>
      <c r="C970" s="0" t="s">
        <v>196</v>
      </c>
      <c r="D970" s="0" t="s">
        <v>191</v>
      </c>
      <c r="E970" s="0" t="s">
        <v>612</v>
      </c>
      <c r="F970" s="0" t="s">
        <v>192</v>
      </c>
      <c r="G970" s="0" t="s">
        <v>195</v>
      </c>
      <c r="H970" s="0" t="s">
        <v>379</v>
      </c>
      <c r="I970" s="0" t="s">
        <v>35</v>
      </c>
      <c r="J970" s="0" t="s">
        <v>325</v>
      </c>
      <c r="K970" s="0" t="n">
        <v>33171.335931536</v>
      </c>
      <c r="L970" s="0" t="n">
        <v>37251.72</v>
      </c>
      <c r="M970" s="0" t="n">
        <v>53487.4558038641</v>
      </c>
      <c r="N970" s="0" t="n">
        <v>31798.305</v>
      </c>
      <c r="O970" s="0" t="n">
        <v>32286.825</v>
      </c>
      <c r="P970" s="0" t="n">
        <v>40912.515</v>
      </c>
      <c r="Q970" s="0" t="n">
        <v>50301</v>
      </c>
      <c r="S970" s="0" t="s">
        <v>303</v>
      </c>
    </row>
    <row r="971" customFormat="false" ht="14" hidden="false" customHeight="false" outlineLevel="0" collapsed="false">
      <c r="A971" s="0" t="str">
        <f aca="false">SUBSTITUTE(C971&amp;D971&amp;E971&amp;F971&amp;G971&amp;H971&amp;I971," ","")</f>
        <v>AgenteenlaEntidadCompradoraoBackOfficeAgenteespecializadoEconomía,administración,contaduríayafinesHoraextranocturna PlataZona1NA</v>
      </c>
      <c r="B971" s="0" t="s">
        <v>1308</v>
      </c>
      <c r="C971" s="0" t="s">
        <v>196</v>
      </c>
      <c r="D971" s="0" t="s">
        <v>191</v>
      </c>
      <c r="E971" s="0" t="s">
        <v>612</v>
      </c>
      <c r="F971" s="0" t="s">
        <v>197</v>
      </c>
      <c r="G971" s="0" t="s">
        <v>195</v>
      </c>
      <c r="H971" s="0" t="s">
        <v>379</v>
      </c>
      <c r="I971" s="0" t="s">
        <v>35</v>
      </c>
      <c r="J971" s="0" t="s">
        <v>325</v>
      </c>
      <c r="K971" s="0" t="n">
        <v>45740.9399583878</v>
      </c>
      <c r="L971" s="0" t="n">
        <v>52152.615</v>
      </c>
      <c r="M971" s="0" t="n">
        <v>74882.4381254097</v>
      </c>
      <c r="N971" s="0" t="n">
        <v>44517.42</v>
      </c>
      <c r="O971" s="0" t="n">
        <v>44922.105</v>
      </c>
      <c r="P971" s="0" t="n">
        <v>52207.47</v>
      </c>
      <c r="Q971" s="0" t="n">
        <v>69815.925</v>
      </c>
      <c r="S971" s="0" t="s">
        <v>303</v>
      </c>
    </row>
    <row r="972" customFormat="false" ht="14" hidden="false" customHeight="false" outlineLevel="0" collapsed="false">
      <c r="A972" s="0" t="str">
        <f aca="false">SUBSTITUTE(C972&amp;D972&amp;E972&amp;F972&amp;G972&amp;H972&amp;I972," ","")</f>
        <v>AgenteenlaEntidadCompradoraoBackOfficeAgenteespecializadoEconomía,administración,contaduríayafinesHoraextradominicalyfestivoPlataZona1NA</v>
      </c>
      <c r="B972" s="0" t="s">
        <v>1309</v>
      </c>
      <c r="C972" s="0" t="s">
        <v>196</v>
      </c>
      <c r="D972" s="0" t="s">
        <v>191</v>
      </c>
      <c r="E972" s="0" t="s">
        <v>612</v>
      </c>
      <c r="F972" s="0" t="s">
        <v>194</v>
      </c>
      <c r="G972" s="0" t="s">
        <v>195</v>
      </c>
      <c r="H972" s="0" t="s">
        <v>379</v>
      </c>
      <c r="I972" s="0" t="s">
        <v>35</v>
      </c>
      <c r="J972" s="0" t="s">
        <v>325</v>
      </c>
      <c r="K972" s="0" t="n">
        <v>58310.5439852396</v>
      </c>
      <c r="L972" s="0" t="n">
        <v>59603.58</v>
      </c>
      <c r="M972" s="0" t="n">
        <v>85579.9292861825</v>
      </c>
      <c r="N972" s="0" t="n">
        <v>63596.61</v>
      </c>
      <c r="O972" s="0" t="n">
        <v>51240.78</v>
      </c>
      <c r="P972" s="0" t="n">
        <v>57856.5</v>
      </c>
      <c r="Q972" s="0" t="n">
        <v>77723.325</v>
      </c>
      <c r="S972" s="0" t="s">
        <v>303</v>
      </c>
    </row>
    <row r="973" customFormat="false" ht="14" hidden="false" customHeight="false" outlineLevel="0" collapsed="false">
      <c r="A973" s="0" t="str">
        <f aca="false">SUBSTITUTE(C973&amp;D973&amp;E973&amp;F973&amp;G973&amp;H973&amp;I973," ","")</f>
        <v>AgenteenlaEntidadCompradoraoBackOfficeAgenteespecializadoEconomía,administración,contaduríayafinesServicio7x24PlataZona1NA</v>
      </c>
      <c r="B973" s="0" t="s">
        <v>1310</v>
      </c>
      <c r="C973" s="0" t="s">
        <v>196</v>
      </c>
      <c r="D973" s="0" t="s">
        <v>191</v>
      </c>
      <c r="E973" s="0" t="s">
        <v>612</v>
      </c>
      <c r="F973" s="0" t="s">
        <v>55</v>
      </c>
      <c r="G973" s="0" t="s">
        <v>195</v>
      </c>
      <c r="H973" s="0" t="s">
        <v>379</v>
      </c>
      <c r="I973" s="0" t="s">
        <v>35</v>
      </c>
      <c r="J973" s="0" t="s">
        <v>305</v>
      </c>
      <c r="K973" s="0" t="n">
        <v>21536292.9725686</v>
      </c>
      <c r="L973" s="0" t="n">
        <v>30377694.015</v>
      </c>
      <c r="M973" s="0" t="n">
        <v>33068084.6761809</v>
      </c>
      <c r="N973" s="0" t="n">
        <v>28298136.825</v>
      </c>
      <c r="O973" s="0" t="n">
        <v>28407487.68</v>
      </c>
      <c r="P973" s="0" t="n">
        <v>40502933.415</v>
      </c>
      <c r="Q973" s="0" t="n">
        <v>32075221.32</v>
      </c>
      <c r="S973" s="0" t="s">
        <v>303</v>
      </c>
    </row>
    <row r="974" customFormat="false" ht="14" hidden="false" customHeight="false" outlineLevel="0" collapsed="false">
      <c r="A974" s="0" t="str">
        <f aca="false">SUBSTITUTE(C974&amp;D974&amp;E974&amp;F974&amp;G974&amp;H974&amp;I974," ","")</f>
        <v>AgenteenlaEntidadCompradoraoBackOfficeAgenteespecializadoEconomía,administración,contaduríayafinesJornadaOrdinariaOroZona1NA</v>
      </c>
      <c r="B974" s="0" t="s">
        <v>1311</v>
      </c>
      <c r="C974" s="0" t="s">
        <v>196</v>
      </c>
      <c r="D974" s="0" t="s">
        <v>191</v>
      </c>
      <c r="E974" s="0" t="s">
        <v>612</v>
      </c>
      <c r="F974" s="0" t="s">
        <v>53</v>
      </c>
      <c r="G974" s="0" t="s">
        <v>54</v>
      </c>
      <c r="H974" s="0" t="s">
        <v>379</v>
      </c>
      <c r="I974" s="0" t="s">
        <v>35</v>
      </c>
      <c r="J974" s="0" t="s">
        <v>36</v>
      </c>
      <c r="K974" s="0" t="n">
        <v>6452768.14034641</v>
      </c>
      <c r="L974" s="0" t="n">
        <v>6972404.805</v>
      </c>
      <c r="M974" s="0" t="n">
        <v>8450877.13965771</v>
      </c>
      <c r="N974" s="0" t="n">
        <v>7460201.34</v>
      </c>
      <c r="O974" s="0" t="n">
        <v>7621605.45</v>
      </c>
      <c r="P974" s="0" t="n">
        <v>8035920.09</v>
      </c>
      <c r="Q974" s="0" t="n">
        <v>8039021.985</v>
      </c>
      <c r="S974" s="0" t="s">
        <v>303</v>
      </c>
    </row>
    <row r="975" customFormat="false" ht="14" hidden="false" customHeight="false" outlineLevel="0" collapsed="false">
      <c r="A975" s="0" t="str">
        <f aca="false">SUBSTITUTE(C975&amp;D975&amp;E975&amp;F975&amp;G975&amp;H975&amp;I975," ","")</f>
        <v>AgenteenlaEntidadCompradoraoBackOfficeAgenteespecializadoEconomía,administración,contaduríayafinesHoraextradiurnaOroZona1NA</v>
      </c>
      <c r="B975" s="0" t="s">
        <v>1312</v>
      </c>
      <c r="C975" s="0" t="s">
        <v>196</v>
      </c>
      <c r="D975" s="0" t="s">
        <v>191</v>
      </c>
      <c r="E975" s="0" t="s">
        <v>612</v>
      </c>
      <c r="F975" s="0" t="s">
        <v>192</v>
      </c>
      <c r="G975" s="0" t="s">
        <v>54</v>
      </c>
      <c r="H975" s="0" t="s">
        <v>379</v>
      </c>
      <c r="I975" s="0" t="s">
        <v>35</v>
      </c>
      <c r="J975" s="0" t="s">
        <v>325</v>
      </c>
      <c r="K975" s="0" t="n">
        <v>33171.335931536</v>
      </c>
      <c r="L975" s="0" t="n">
        <v>37996.92</v>
      </c>
      <c r="M975" s="0" t="n">
        <v>55018.7313779799</v>
      </c>
      <c r="N975" s="0" t="n">
        <v>31798.305</v>
      </c>
      <c r="O975" s="0" t="n">
        <v>32286.825</v>
      </c>
      <c r="P975" s="0" t="n">
        <v>41773.635</v>
      </c>
      <c r="Q975" s="0" t="n">
        <v>52530.39</v>
      </c>
      <c r="S975" s="0" t="s">
        <v>303</v>
      </c>
    </row>
    <row r="976" customFormat="false" ht="14" hidden="false" customHeight="false" outlineLevel="0" collapsed="false">
      <c r="A976" s="0" t="str">
        <f aca="false">SUBSTITUTE(C976&amp;D976&amp;E976&amp;F976&amp;G976&amp;H976&amp;I976," ","")</f>
        <v>AgenteenlaEntidadCompradoraoBackOfficeAgenteespecializadoEconomía,administración,contaduríayafinesHoraextranocturna OroZona1NA</v>
      </c>
      <c r="B976" s="0" t="s">
        <v>1313</v>
      </c>
      <c r="C976" s="0" t="s">
        <v>196</v>
      </c>
      <c r="D976" s="0" t="s">
        <v>191</v>
      </c>
      <c r="E976" s="0" t="s">
        <v>612</v>
      </c>
      <c r="F976" s="0" t="s">
        <v>197</v>
      </c>
      <c r="G976" s="0" t="s">
        <v>54</v>
      </c>
      <c r="H976" s="0" t="s">
        <v>379</v>
      </c>
      <c r="I976" s="0" t="s">
        <v>35</v>
      </c>
      <c r="J976" s="0" t="s">
        <v>325</v>
      </c>
      <c r="K976" s="0" t="n">
        <v>45740.9399583878</v>
      </c>
      <c r="L976" s="0" t="n">
        <v>53195.895</v>
      </c>
      <c r="M976" s="0" t="n">
        <v>77026.2239291718</v>
      </c>
      <c r="N976" s="0" t="n">
        <v>44517.42</v>
      </c>
      <c r="O976" s="0" t="n">
        <v>44922.105</v>
      </c>
      <c r="P976" s="0" t="n">
        <v>53306.64</v>
      </c>
      <c r="Q976" s="0" t="n">
        <v>72911.61</v>
      </c>
      <c r="S976" s="0" t="s">
        <v>303</v>
      </c>
    </row>
    <row r="977" customFormat="false" ht="14" hidden="false" customHeight="false" outlineLevel="0" collapsed="false">
      <c r="A977" s="0" t="str">
        <f aca="false">SUBSTITUTE(C977&amp;D977&amp;E977&amp;F977&amp;G977&amp;H977&amp;I977," ","")</f>
        <v>AgenteenlaEntidadCompradoraoBackOfficeAgenteespecializadoEconomía,administración,contaduríayafinesHoraextradominicalyfestivoOroZona1NA</v>
      </c>
      <c r="B977" s="0" t="s">
        <v>1314</v>
      </c>
      <c r="C977" s="0" t="s">
        <v>196</v>
      </c>
      <c r="D977" s="0" t="s">
        <v>191</v>
      </c>
      <c r="E977" s="0" t="s">
        <v>612</v>
      </c>
      <c r="F977" s="0" t="s">
        <v>194</v>
      </c>
      <c r="G977" s="0" t="s">
        <v>54</v>
      </c>
      <c r="H977" s="0" t="s">
        <v>379</v>
      </c>
      <c r="I977" s="0" t="s">
        <v>35</v>
      </c>
      <c r="J977" s="0" t="s">
        <v>325</v>
      </c>
      <c r="K977" s="0" t="n">
        <v>58310.5439852396</v>
      </c>
      <c r="L977" s="0" t="n">
        <v>60794.865</v>
      </c>
      <c r="M977" s="0" t="n">
        <v>88029.9702047678</v>
      </c>
      <c r="N977" s="0" t="n">
        <v>63596.61</v>
      </c>
      <c r="O977" s="0" t="n">
        <v>51240.78</v>
      </c>
      <c r="P977" s="0" t="n">
        <v>59074.695</v>
      </c>
      <c r="Q977" s="0" t="n">
        <v>81168.84</v>
      </c>
      <c r="S977" s="0" t="s">
        <v>303</v>
      </c>
    </row>
    <row r="978" customFormat="false" ht="14" hidden="false" customHeight="false" outlineLevel="0" collapsed="false">
      <c r="A978" s="0" t="str">
        <f aca="false">SUBSTITUTE(C978&amp;D978&amp;E978&amp;F978&amp;G978&amp;H978&amp;I978," ","")</f>
        <v>AgenteenlaEntidadCompradoraoBackOfficeAgenteespecializadoEconomía,administración,contaduríayafinesServicio7x24OroZona1NA</v>
      </c>
      <c r="B978" s="0" t="s">
        <v>1315</v>
      </c>
      <c r="C978" s="0" t="s">
        <v>196</v>
      </c>
      <c r="D978" s="0" t="s">
        <v>191</v>
      </c>
      <c r="E978" s="0" t="s">
        <v>612</v>
      </c>
      <c r="F978" s="0" t="s">
        <v>55</v>
      </c>
      <c r="G978" s="0" t="s">
        <v>54</v>
      </c>
      <c r="H978" s="0" t="s">
        <v>379</v>
      </c>
      <c r="I978" s="0" t="s">
        <v>35</v>
      </c>
      <c r="J978" s="0" t="s">
        <v>305</v>
      </c>
      <c r="K978" s="0" t="n">
        <v>21536292.9725686</v>
      </c>
      <c r="L978" s="0" t="n">
        <v>27285609.78</v>
      </c>
      <c r="M978" s="0" t="n">
        <v>34014780.4871223</v>
      </c>
      <c r="N978" s="0" t="n">
        <v>28360531.8</v>
      </c>
      <c r="O978" s="0" t="n">
        <v>28407487.68</v>
      </c>
      <c r="P978" s="0" t="n">
        <v>41355626.445</v>
      </c>
      <c r="Q978" s="0" t="n">
        <v>33497204.715</v>
      </c>
      <c r="S978" s="0" t="s">
        <v>303</v>
      </c>
    </row>
    <row r="979" customFormat="false" ht="14" hidden="false" customHeight="false" outlineLevel="0" collapsed="false">
      <c r="A979" s="0" t="str">
        <f aca="false">SUBSTITUTE(C979&amp;D979&amp;E979&amp;F979&amp;G979&amp;H979&amp;I979," ","")</f>
        <v>AgenteenlaEntidadCompradoraoBackOfficeAgenteespecializadoEconomía,administración,contaduríayafinesJornadaOrdinariaPlatinoZona1NA</v>
      </c>
      <c r="B979" s="0" t="s">
        <v>1316</v>
      </c>
      <c r="C979" s="0" t="s">
        <v>196</v>
      </c>
      <c r="D979" s="0" t="s">
        <v>191</v>
      </c>
      <c r="E979" s="0" t="s">
        <v>612</v>
      </c>
      <c r="F979" s="0" t="s">
        <v>53</v>
      </c>
      <c r="G979" s="0" t="s">
        <v>198</v>
      </c>
      <c r="H979" s="0" t="s">
        <v>379</v>
      </c>
      <c r="I979" s="0" t="s">
        <v>35</v>
      </c>
      <c r="J979" s="0" t="s">
        <v>36</v>
      </c>
      <c r="K979" s="0" t="n">
        <v>6452768.14034641</v>
      </c>
      <c r="L979" s="0" t="n">
        <v>7177475.565</v>
      </c>
      <c r="M979" s="0" t="n">
        <v>8699945.13670038</v>
      </c>
      <c r="N979" s="0" t="n">
        <v>7480675.71</v>
      </c>
      <c r="O979" s="0" t="n">
        <v>7621605.45</v>
      </c>
      <c r="P979" s="0" t="n">
        <v>8208735.075</v>
      </c>
      <c r="Q979" s="0" t="n">
        <v>8544065.76</v>
      </c>
      <c r="S979" s="0" t="s">
        <v>303</v>
      </c>
    </row>
    <row r="980" customFormat="false" ht="14" hidden="false" customHeight="false" outlineLevel="0" collapsed="false">
      <c r="A980" s="0" t="str">
        <f aca="false">SUBSTITUTE(C980&amp;D980&amp;E980&amp;F980&amp;G980&amp;H980&amp;I980," ","")</f>
        <v>AgenteenlaEntidadCompradoraoBackOfficeAgenteespecializadoEconomía,administración,contaduríayafinesHoraextradiurnaPlatinoZona1NA</v>
      </c>
      <c r="B980" s="0" t="s">
        <v>1317</v>
      </c>
      <c r="C980" s="0" t="s">
        <v>196</v>
      </c>
      <c r="D980" s="0" t="s">
        <v>191</v>
      </c>
      <c r="E980" s="0" t="s">
        <v>612</v>
      </c>
      <c r="F980" s="0" t="s">
        <v>192</v>
      </c>
      <c r="G980" s="0" t="s">
        <v>198</v>
      </c>
      <c r="H980" s="0" t="s">
        <v>379</v>
      </c>
      <c r="I980" s="0" t="s">
        <v>35</v>
      </c>
      <c r="J980" s="0" t="s">
        <v>325</v>
      </c>
      <c r="K980" s="0" t="n">
        <v>33171.335931536</v>
      </c>
      <c r="L980" s="0" t="n">
        <v>39114.72</v>
      </c>
      <c r="M980" s="0" t="n">
        <v>56640.2678170597</v>
      </c>
      <c r="N980" s="0" t="n">
        <v>31798.305</v>
      </c>
      <c r="O980" s="0" t="n">
        <v>32286.825</v>
      </c>
      <c r="P980" s="0" t="n">
        <v>42672.015</v>
      </c>
      <c r="Q980" s="0" t="n">
        <v>55831.005</v>
      </c>
      <c r="S980" s="0" t="s">
        <v>303</v>
      </c>
    </row>
    <row r="981" customFormat="false" ht="14" hidden="false" customHeight="false" outlineLevel="0" collapsed="false">
      <c r="A981" s="0" t="str">
        <f aca="false">SUBSTITUTE(C981&amp;D981&amp;E981&amp;F981&amp;G981&amp;H981&amp;I981," ","")</f>
        <v>AgenteenlaEntidadCompradoraoBackOfficeAgenteespecializadoEconomía,administración,contaduríayafinesHoraextranocturna PlatinoZona1NA</v>
      </c>
      <c r="B981" s="0" t="s">
        <v>1318</v>
      </c>
      <c r="C981" s="0" t="s">
        <v>196</v>
      </c>
      <c r="D981" s="0" t="s">
        <v>191</v>
      </c>
      <c r="E981" s="0" t="s">
        <v>612</v>
      </c>
      <c r="F981" s="0" t="s">
        <v>197</v>
      </c>
      <c r="G981" s="0" t="s">
        <v>198</v>
      </c>
      <c r="H981" s="0" t="s">
        <v>379</v>
      </c>
      <c r="I981" s="0" t="s">
        <v>35</v>
      </c>
      <c r="J981" s="0" t="s">
        <v>325</v>
      </c>
      <c r="K981" s="0" t="n">
        <v>45740.9399583878</v>
      </c>
      <c r="L981" s="0" t="n">
        <v>54760.815</v>
      </c>
      <c r="M981" s="0" t="n">
        <v>79296.3749438836</v>
      </c>
      <c r="N981" s="0" t="n">
        <v>44517.42</v>
      </c>
      <c r="O981" s="0" t="n">
        <v>44922.105</v>
      </c>
      <c r="P981" s="0" t="n">
        <v>54453.42</v>
      </c>
      <c r="Q981" s="0" t="n">
        <v>77491.485</v>
      </c>
      <c r="S981" s="0" t="s">
        <v>303</v>
      </c>
    </row>
    <row r="982" customFormat="false" ht="14" hidden="false" customHeight="false" outlineLevel="0" collapsed="false">
      <c r="A982" s="0" t="str">
        <f aca="false">SUBSTITUTE(C982&amp;D982&amp;E982&amp;F982&amp;G982&amp;H982&amp;I982," ","")</f>
        <v>AgenteenlaEntidadCompradoraoBackOfficeAgenteespecializadoEconomía,administración,contaduríayafinesHoraextradominicalyfestivoPlatinoZona1NA</v>
      </c>
      <c r="B982" s="0" t="s">
        <v>1319</v>
      </c>
      <c r="C982" s="0" t="s">
        <v>196</v>
      </c>
      <c r="D982" s="0" t="s">
        <v>191</v>
      </c>
      <c r="E982" s="0" t="s">
        <v>612</v>
      </c>
      <c r="F982" s="0" t="s">
        <v>194</v>
      </c>
      <c r="G982" s="0" t="s">
        <v>198</v>
      </c>
      <c r="H982" s="0" t="s">
        <v>379</v>
      </c>
      <c r="I982" s="0" t="s">
        <v>35</v>
      </c>
      <c r="J982" s="0" t="s">
        <v>325</v>
      </c>
      <c r="K982" s="0" t="n">
        <v>58310.5439852396</v>
      </c>
      <c r="L982" s="0" t="n">
        <v>62583.345</v>
      </c>
      <c r="M982" s="0" t="n">
        <v>90624.4285072956</v>
      </c>
      <c r="N982" s="0" t="n">
        <v>63596.61</v>
      </c>
      <c r="O982" s="0" t="n">
        <v>51240.78</v>
      </c>
      <c r="P982" s="0" t="n">
        <v>60344.64</v>
      </c>
      <c r="Q982" s="0" t="n">
        <v>86268.285</v>
      </c>
      <c r="S982" s="0" t="s">
        <v>303</v>
      </c>
    </row>
    <row r="983" customFormat="false" ht="14" hidden="false" customHeight="false" outlineLevel="0" collapsed="false">
      <c r="A983" s="0" t="str">
        <f aca="false">SUBSTITUTE(C983&amp;D983&amp;E983&amp;F983&amp;G983&amp;H983&amp;I983," ","")</f>
        <v>AgenteenlaEntidadCompradoraoBackOfficeAgenteespecializadoEconomía,administración,contaduríayafinesServicio7x24PlatinoZona1NA</v>
      </c>
      <c r="B983" s="0" t="s">
        <v>1320</v>
      </c>
      <c r="C983" s="0" t="s">
        <v>196</v>
      </c>
      <c r="D983" s="0" t="s">
        <v>191</v>
      </c>
      <c r="E983" s="0" t="s">
        <v>612</v>
      </c>
      <c r="F983" s="0" t="s">
        <v>55</v>
      </c>
      <c r="G983" s="0" t="s">
        <v>198</v>
      </c>
      <c r="H983" s="0" t="s">
        <v>379</v>
      </c>
      <c r="I983" s="0" t="s">
        <v>35</v>
      </c>
      <c r="J983" s="0" t="s">
        <v>305</v>
      </c>
      <c r="K983" s="0" t="n">
        <v>21536292.9725686</v>
      </c>
      <c r="L983" s="0" t="n">
        <v>31896579.285</v>
      </c>
      <c r="M983" s="0" t="n">
        <v>35017279.175219</v>
      </c>
      <c r="N983" s="0" t="n">
        <v>28422926.775</v>
      </c>
      <c r="O983" s="0" t="n">
        <v>28407487.68</v>
      </c>
      <c r="P983" s="0" t="n">
        <v>42244994.7</v>
      </c>
      <c r="Q983" s="0" t="n">
        <v>35601630.885</v>
      </c>
      <c r="S983" s="0" t="s">
        <v>303</v>
      </c>
    </row>
    <row r="984" customFormat="false" ht="14" hidden="false" customHeight="false" outlineLevel="0" collapsed="false">
      <c r="A984" s="0" t="str">
        <f aca="false">SUBSTITUTE(C984&amp;D984&amp;E984&amp;F984&amp;G984&amp;H984&amp;I984," ","")</f>
        <v>AgenteenlaEntidadCompradoraoBackOfficeAgenteespecializadoEconomía,administración,contaduríayafinesJornadaOrdinariaPlataZona2NA</v>
      </c>
      <c r="B984" s="0" t="s">
        <v>1321</v>
      </c>
      <c r="C984" s="0" t="s">
        <v>196</v>
      </c>
      <c r="D984" s="0" t="s">
        <v>191</v>
      </c>
      <c r="E984" s="0" t="s">
        <v>612</v>
      </c>
      <c r="F984" s="0" t="s">
        <v>53</v>
      </c>
      <c r="G984" s="0" t="s">
        <v>195</v>
      </c>
      <c r="H984" s="0" t="s">
        <v>385</v>
      </c>
      <c r="I984" s="0" t="s">
        <v>35</v>
      </c>
      <c r="J984" s="0" t="s">
        <v>36</v>
      </c>
      <c r="K984" s="0" t="n">
        <v>6452768.14034641</v>
      </c>
      <c r="L984" s="0" t="n">
        <v>7040761.38</v>
      </c>
      <c r="M984" s="0" t="n">
        <v>8215673.21147352</v>
      </c>
      <c r="N984" s="0" t="n">
        <v>7464296.835</v>
      </c>
      <c r="O984" s="0" t="n">
        <v>7621605.45</v>
      </c>
      <c r="P984" s="0" t="n">
        <v>8363725.29</v>
      </c>
      <c r="Q984" s="0" t="n">
        <v>7697759.715</v>
      </c>
      <c r="S984" s="0" t="s">
        <v>303</v>
      </c>
    </row>
    <row r="985" customFormat="false" ht="14" hidden="false" customHeight="false" outlineLevel="0" collapsed="false">
      <c r="A985" s="0" t="str">
        <f aca="false">SUBSTITUTE(C985&amp;D985&amp;E985&amp;F985&amp;G985&amp;H985&amp;I985," ","")</f>
        <v>AgenteenlaEntidadCompradoraoBackOfficeAgenteespecializadoEconomía,administración,contaduríayafinesHoraextradiurnaPlataZona2NA</v>
      </c>
      <c r="B985" s="0" t="s">
        <v>1322</v>
      </c>
      <c r="C985" s="0" t="s">
        <v>196</v>
      </c>
      <c r="D985" s="0" t="s">
        <v>191</v>
      </c>
      <c r="E985" s="0" t="s">
        <v>612</v>
      </c>
      <c r="F985" s="0" t="s">
        <v>192</v>
      </c>
      <c r="G985" s="0" t="s">
        <v>195</v>
      </c>
      <c r="H985" s="0" t="s">
        <v>385</v>
      </c>
      <c r="I985" s="0" t="s">
        <v>35</v>
      </c>
      <c r="J985" s="0" t="s">
        <v>325</v>
      </c>
      <c r="K985" s="0" t="n">
        <v>33171.335931536</v>
      </c>
      <c r="L985" s="0" t="n">
        <v>38369.52</v>
      </c>
      <c r="M985" s="0" t="n">
        <v>53487.4558038641</v>
      </c>
      <c r="N985" s="0" t="n">
        <v>31798.305</v>
      </c>
      <c r="O985" s="0" t="n">
        <v>32286.825</v>
      </c>
      <c r="P985" s="0" t="n">
        <v>43477.245</v>
      </c>
      <c r="Q985" s="0" t="n">
        <v>50301</v>
      </c>
      <c r="S985" s="0" t="s">
        <v>303</v>
      </c>
    </row>
    <row r="986" customFormat="false" ht="14" hidden="false" customHeight="false" outlineLevel="0" collapsed="false">
      <c r="A986" s="0" t="str">
        <f aca="false">SUBSTITUTE(C986&amp;D986&amp;E986&amp;F986&amp;G986&amp;H986&amp;I986," ","")</f>
        <v>AgenteenlaEntidadCompradoraoBackOfficeAgenteespecializadoEconomía,administración,contaduríayafinesHoraextranocturna PlataZona2NA</v>
      </c>
      <c r="B986" s="0" t="s">
        <v>1323</v>
      </c>
      <c r="C986" s="0" t="s">
        <v>196</v>
      </c>
      <c r="D986" s="0" t="s">
        <v>191</v>
      </c>
      <c r="E986" s="0" t="s">
        <v>612</v>
      </c>
      <c r="F986" s="0" t="s">
        <v>197</v>
      </c>
      <c r="G986" s="0" t="s">
        <v>195</v>
      </c>
      <c r="H986" s="0" t="s">
        <v>385</v>
      </c>
      <c r="I986" s="0" t="s">
        <v>35</v>
      </c>
      <c r="J986" s="0" t="s">
        <v>325</v>
      </c>
      <c r="K986" s="0" t="n">
        <v>45740.9399583878</v>
      </c>
      <c r="L986" s="0" t="n">
        <v>53717.535</v>
      </c>
      <c r="M986" s="0" t="n">
        <v>74882.4381254097</v>
      </c>
      <c r="N986" s="0" t="n">
        <v>44517.42</v>
      </c>
      <c r="O986" s="0" t="n">
        <v>44922.105</v>
      </c>
      <c r="P986" s="0" t="n">
        <v>55481.175</v>
      </c>
      <c r="Q986" s="0" t="n">
        <v>69815.925</v>
      </c>
      <c r="S986" s="0" t="s">
        <v>303</v>
      </c>
    </row>
    <row r="987" customFormat="false" ht="14" hidden="false" customHeight="false" outlineLevel="0" collapsed="false">
      <c r="A987" s="0" t="str">
        <f aca="false">SUBSTITUTE(C987&amp;D987&amp;E987&amp;F987&amp;G987&amp;H987&amp;I987," ","")</f>
        <v>AgenteenlaEntidadCompradoraoBackOfficeAgenteespecializadoEconomía,administración,contaduríayafinesHoraextradominicalyfestivoPlataZona2NA</v>
      </c>
      <c r="B987" s="0" t="s">
        <v>1324</v>
      </c>
      <c r="C987" s="0" t="s">
        <v>196</v>
      </c>
      <c r="D987" s="0" t="s">
        <v>191</v>
      </c>
      <c r="E987" s="0" t="s">
        <v>612</v>
      </c>
      <c r="F987" s="0" t="s">
        <v>194</v>
      </c>
      <c r="G987" s="0" t="s">
        <v>195</v>
      </c>
      <c r="H987" s="0" t="s">
        <v>385</v>
      </c>
      <c r="I987" s="0" t="s">
        <v>35</v>
      </c>
      <c r="J987" s="0" t="s">
        <v>325</v>
      </c>
      <c r="K987" s="0" t="n">
        <v>58310.5439852396</v>
      </c>
      <c r="L987" s="0" t="n">
        <v>61391.025</v>
      </c>
      <c r="M987" s="0" t="n">
        <v>85579.9292861825</v>
      </c>
      <c r="N987" s="0" t="n">
        <v>63596.61</v>
      </c>
      <c r="O987" s="0" t="n">
        <v>51240.78</v>
      </c>
      <c r="P987" s="0" t="n">
        <v>61484.175</v>
      </c>
      <c r="Q987" s="0" t="n">
        <v>77723.325</v>
      </c>
      <c r="S987" s="0" t="s">
        <v>303</v>
      </c>
    </row>
    <row r="988" customFormat="false" ht="14" hidden="false" customHeight="false" outlineLevel="0" collapsed="false">
      <c r="A988" s="0" t="str">
        <f aca="false">SUBSTITUTE(C988&amp;D988&amp;E988&amp;F988&amp;G988&amp;H988&amp;I988," ","")</f>
        <v>AgenteenlaEntidadCompradoraoBackOfficeAgenteespecializadoEconomía,administración,contaduríayafinesServicio7x24PlataZona2NA</v>
      </c>
      <c r="B988" s="0" t="s">
        <v>1325</v>
      </c>
      <c r="C988" s="0" t="s">
        <v>196</v>
      </c>
      <c r="D988" s="0" t="s">
        <v>191</v>
      </c>
      <c r="E988" s="0" t="s">
        <v>612</v>
      </c>
      <c r="F988" s="0" t="s">
        <v>55</v>
      </c>
      <c r="G988" s="0" t="s">
        <v>195</v>
      </c>
      <c r="H988" s="0" t="s">
        <v>385</v>
      </c>
      <c r="I988" s="0" t="s">
        <v>35</v>
      </c>
      <c r="J988" s="0" t="s">
        <v>305</v>
      </c>
      <c r="K988" s="0" t="n">
        <v>21536292.9725686</v>
      </c>
      <c r="L988" s="0" t="n">
        <v>31289024.97</v>
      </c>
      <c r="M988" s="0" t="n">
        <v>33068084.6761809</v>
      </c>
      <c r="N988" s="0" t="n">
        <v>28373010.795</v>
      </c>
      <c r="O988" s="0" t="n">
        <v>28407487.68</v>
      </c>
      <c r="P988" s="0" t="n">
        <v>43042629.87</v>
      </c>
      <c r="Q988" s="0" t="n">
        <v>32075221.32</v>
      </c>
      <c r="S988" s="0" t="s">
        <v>303</v>
      </c>
    </row>
    <row r="989" customFormat="false" ht="14" hidden="false" customHeight="false" outlineLevel="0" collapsed="false">
      <c r="A989" s="0" t="str">
        <f aca="false">SUBSTITUTE(C989&amp;D989&amp;E989&amp;F989&amp;G989&amp;H989&amp;I989," ","")</f>
        <v>AgenteenlaEntidadCompradoraoBackOfficeAgenteespecializadoEconomía,administración,contaduríayafinesJornadaOrdinariaOroZona2NA</v>
      </c>
      <c r="B989" s="0" t="s">
        <v>1326</v>
      </c>
      <c r="C989" s="0" t="s">
        <v>196</v>
      </c>
      <c r="D989" s="0" t="s">
        <v>191</v>
      </c>
      <c r="E989" s="0" t="s">
        <v>612</v>
      </c>
      <c r="F989" s="0" t="s">
        <v>53</v>
      </c>
      <c r="G989" s="0" t="s">
        <v>54</v>
      </c>
      <c r="H989" s="0" t="s">
        <v>385</v>
      </c>
      <c r="I989" s="0" t="s">
        <v>35</v>
      </c>
      <c r="J989" s="0" t="s">
        <v>36</v>
      </c>
      <c r="K989" s="0" t="n">
        <v>6452768.14034641</v>
      </c>
      <c r="L989" s="0" t="n">
        <v>7181577.27</v>
      </c>
      <c r="M989" s="0" t="n">
        <v>8450877.13965771</v>
      </c>
      <c r="N989" s="0" t="n">
        <v>7485998.715</v>
      </c>
      <c r="O989" s="0" t="n">
        <v>7621605.45</v>
      </c>
      <c r="P989" s="0" t="n">
        <v>8539803.63</v>
      </c>
      <c r="Q989" s="0" t="n">
        <v>8039021.985</v>
      </c>
      <c r="S989" s="0" t="s">
        <v>303</v>
      </c>
    </row>
    <row r="990" customFormat="false" ht="14" hidden="false" customHeight="false" outlineLevel="0" collapsed="false">
      <c r="A990" s="0" t="str">
        <f aca="false">SUBSTITUTE(C990&amp;D990&amp;E990&amp;F990&amp;G990&amp;H990&amp;I990," ","")</f>
        <v>AgenteenlaEntidadCompradoraoBackOfficeAgenteespecializadoEconomía,administración,contaduríayafinesHoraextradiurnaOroZona2NA</v>
      </c>
      <c r="B990" s="0" t="s">
        <v>1327</v>
      </c>
      <c r="C990" s="0" t="s">
        <v>196</v>
      </c>
      <c r="D990" s="0" t="s">
        <v>191</v>
      </c>
      <c r="E990" s="0" t="s">
        <v>612</v>
      </c>
      <c r="F990" s="0" t="s">
        <v>192</v>
      </c>
      <c r="G990" s="0" t="s">
        <v>54</v>
      </c>
      <c r="H990" s="0" t="s">
        <v>385</v>
      </c>
      <c r="I990" s="0" t="s">
        <v>35</v>
      </c>
      <c r="J990" s="0" t="s">
        <v>325</v>
      </c>
      <c r="K990" s="0" t="n">
        <v>33171.335931536</v>
      </c>
      <c r="L990" s="0" t="n">
        <v>39137.49</v>
      </c>
      <c r="M990" s="0" t="n">
        <v>55018.7313779799</v>
      </c>
      <c r="N990" s="0" t="n">
        <v>31798.305</v>
      </c>
      <c r="O990" s="0" t="n">
        <v>32286.825</v>
      </c>
      <c r="P990" s="0" t="n">
        <v>44393.22</v>
      </c>
      <c r="Q990" s="0" t="n">
        <v>52530.39</v>
      </c>
      <c r="S990" s="0" t="s">
        <v>303</v>
      </c>
    </row>
    <row r="991" customFormat="false" ht="14" hidden="false" customHeight="false" outlineLevel="0" collapsed="false">
      <c r="A991" s="0" t="str">
        <f aca="false">SUBSTITUTE(C991&amp;D991&amp;E991&amp;F991&amp;G991&amp;H991&amp;I991," ","")</f>
        <v>AgenteenlaEntidadCompradoraoBackOfficeAgenteespecializadoEconomía,administración,contaduríayafinesHoraextranocturna OroZona2NA</v>
      </c>
      <c r="B991" s="0" t="s">
        <v>1328</v>
      </c>
      <c r="C991" s="0" t="s">
        <v>196</v>
      </c>
      <c r="D991" s="0" t="s">
        <v>191</v>
      </c>
      <c r="E991" s="0" t="s">
        <v>612</v>
      </c>
      <c r="F991" s="0" t="s">
        <v>197</v>
      </c>
      <c r="G991" s="0" t="s">
        <v>54</v>
      </c>
      <c r="H991" s="0" t="s">
        <v>385</v>
      </c>
      <c r="I991" s="0" t="s">
        <v>35</v>
      </c>
      <c r="J991" s="0" t="s">
        <v>325</v>
      </c>
      <c r="K991" s="0" t="n">
        <v>45740.9399583878</v>
      </c>
      <c r="L991" s="0" t="n">
        <v>54791.865</v>
      </c>
      <c r="M991" s="0" t="n">
        <v>77026.2239291718</v>
      </c>
      <c r="N991" s="0" t="n">
        <v>44517.42</v>
      </c>
      <c r="O991" s="0" t="n">
        <v>44922.105</v>
      </c>
      <c r="P991" s="0" t="n">
        <v>56649.69</v>
      </c>
      <c r="Q991" s="0" t="n">
        <v>72911.61</v>
      </c>
      <c r="S991" s="0" t="s">
        <v>303</v>
      </c>
    </row>
    <row r="992" customFormat="false" ht="14" hidden="false" customHeight="false" outlineLevel="0" collapsed="false">
      <c r="A992" s="0" t="str">
        <f aca="false">SUBSTITUTE(C992&amp;D992&amp;E992&amp;F992&amp;G992&amp;H992&amp;I992," ","")</f>
        <v>AgenteenlaEntidadCompradoraoBackOfficeAgenteespecializadoEconomía,administración,contaduríayafinesHoraextradominicalyfestivoOroZona2NA</v>
      </c>
      <c r="B992" s="0" t="s">
        <v>1329</v>
      </c>
      <c r="C992" s="0" t="s">
        <v>196</v>
      </c>
      <c r="D992" s="0" t="s">
        <v>191</v>
      </c>
      <c r="E992" s="0" t="s">
        <v>612</v>
      </c>
      <c r="F992" s="0" t="s">
        <v>194</v>
      </c>
      <c r="G992" s="0" t="s">
        <v>54</v>
      </c>
      <c r="H992" s="0" t="s">
        <v>385</v>
      </c>
      <c r="I992" s="0" t="s">
        <v>35</v>
      </c>
      <c r="J992" s="0" t="s">
        <v>325</v>
      </c>
      <c r="K992" s="0" t="n">
        <v>58310.5439852396</v>
      </c>
      <c r="L992" s="0" t="n">
        <v>62619.57</v>
      </c>
      <c r="M992" s="0" t="n">
        <v>88029.9702047678</v>
      </c>
      <c r="N992" s="0" t="n">
        <v>63596.61</v>
      </c>
      <c r="O992" s="0" t="n">
        <v>51240.78</v>
      </c>
      <c r="P992" s="0" t="n">
        <v>62778.96</v>
      </c>
      <c r="Q992" s="0" t="n">
        <v>81168.84</v>
      </c>
      <c r="S992" s="0" t="s">
        <v>303</v>
      </c>
    </row>
    <row r="993" customFormat="false" ht="14" hidden="false" customHeight="false" outlineLevel="0" collapsed="false">
      <c r="A993" s="0" t="str">
        <f aca="false">SUBSTITUTE(C993&amp;D993&amp;E993&amp;F993&amp;G993&amp;H993&amp;I993," ","")</f>
        <v>AgenteenlaEntidadCompradoraoBackOfficeAgenteespecializadoEconomía,administración,contaduríayafinesServicio7x24OroZona2NA</v>
      </c>
      <c r="B993" s="0" t="s">
        <v>1330</v>
      </c>
      <c r="C993" s="0" t="s">
        <v>196</v>
      </c>
      <c r="D993" s="0" t="s">
        <v>191</v>
      </c>
      <c r="E993" s="0" t="s">
        <v>612</v>
      </c>
      <c r="F993" s="0" t="s">
        <v>55</v>
      </c>
      <c r="G993" s="0" t="s">
        <v>54</v>
      </c>
      <c r="H993" s="0" t="s">
        <v>385</v>
      </c>
      <c r="I993" s="0" t="s">
        <v>35</v>
      </c>
      <c r="J993" s="0" t="s">
        <v>305</v>
      </c>
      <c r="K993" s="0" t="n">
        <v>21536292.9725686</v>
      </c>
      <c r="L993" s="0" t="n">
        <v>28104178.86</v>
      </c>
      <c r="M993" s="0" t="n">
        <v>34014780.4871223</v>
      </c>
      <c r="N993" s="0" t="n">
        <v>28439149.365</v>
      </c>
      <c r="O993" s="0" t="n">
        <v>28407487.68</v>
      </c>
      <c r="P993" s="0" t="n">
        <v>43948789.965</v>
      </c>
      <c r="Q993" s="0" t="n">
        <v>33497204.715</v>
      </c>
      <c r="S993" s="0" t="s">
        <v>303</v>
      </c>
    </row>
    <row r="994" customFormat="false" ht="14" hidden="false" customHeight="false" outlineLevel="0" collapsed="false">
      <c r="A994" s="0" t="str">
        <f aca="false">SUBSTITUTE(C994&amp;D994&amp;E994&amp;F994&amp;G994&amp;H994&amp;I994," ","")</f>
        <v>AgenteenlaEntidadCompradoraoBackOfficeAgenteespecializadoEconomía,administración,contaduríayafinesJornadaOrdinariaPlatinoZona2NA</v>
      </c>
      <c r="B994" s="0" t="s">
        <v>1331</v>
      </c>
      <c r="C994" s="0" t="s">
        <v>196</v>
      </c>
      <c r="D994" s="0" t="s">
        <v>191</v>
      </c>
      <c r="E994" s="0" t="s">
        <v>612</v>
      </c>
      <c r="F994" s="0" t="s">
        <v>53</v>
      </c>
      <c r="G994" s="0" t="s">
        <v>198</v>
      </c>
      <c r="H994" s="0" t="s">
        <v>385</v>
      </c>
      <c r="I994" s="0" t="s">
        <v>35</v>
      </c>
      <c r="J994" s="0" t="s">
        <v>36</v>
      </c>
      <c r="K994" s="0" t="n">
        <v>6452768.14034641</v>
      </c>
      <c r="L994" s="0" t="n">
        <v>7392800.07</v>
      </c>
      <c r="M994" s="0" t="n">
        <v>8699945.13670038</v>
      </c>
      <c r="N994" s="0" t="n">
        <v>7516308.69</v>
      </c>
      <c r="O994" s="0" t="n">
        <v>7621605.45</v>
      </c>
      <c r="P994" s="0" t="n">
        <v>8723456.1</v>
      </c>
      <c r="Q994" s="0" t="n">
        <v>8544065.76</v>
      </c>
      <c r="S994" s="0" t="s">
        <v>303</v>
      </c>
    </row>
    <row r="995" customFormat="false" ht="14" hidden="false" customHeight="false" outlineLevel="0" collapsed="false">
      <c r="A995" s="0" t="str">
        <f aca="false">SUBSTITUTE(C995&amp;D995&amp;E995&amp;F995&amp;G995&amp;H995&amp;I995," ","")</f>
        <v>AgenteenlaEntidadCompradoraoBackOfficeAgenteespecializadoEconomía,administración,contaduríayafinesHoraextradiurnaPlatinoZona2NA</v>
      </c>
      <c r="B995" s="0" t="s">
        <v>1332</v>
      </c>
      <c r="C995" s="0" t="s">
        <v>196</v>
      </c>
      <c r="D995" s="0" t="s">
        <v>191</v>
      </c>
      <c r="E995" s="0" t="s">
        <v>612</v>
      </c>
      <c r="F995" s="0" t="s">
        <v>192</v>
      </c>
      <c r="G995" s="0" t="s">
        <v>198</v>
      </c>
      <c r="H995" s="0" t="s">
        <v>385</v>
      </c>
      <c r="I995" s="0" t="s">
        <v>35</v>
      </c>
      <c r="J995" s="0" t="s">
        <v>325</v>
      </c>
      <c r="K995" s="0" t="n">
        <v>33171.335931536</v>
      </c>
      <c r="L995" s="0" t="n">
        <v>40288.41</v>
      </c>
      <c r="M995" s="0" t="n">
        <v>56640.2678170597</v>
      </c>
      <c r="N995" s="0" t="n">
        <v>31798.305</v>
      </c>
      <c r="O995" s="0" t="n">
        <v>32286.825</v>
      </c>
      <c r="P995" s="0" t="n">
        <v>45347.49</v>
      </c>
      <c r="Q995" s="0" t="n">
        <v>55831.005</v>
      </c>
      <c r="S995" s="0" t="s">
        <v>303</v>
      </c>
    </row>
    <row r="996" customFormat="false" ht="14" hidden="false" customHeight="false" outlineLevel="0" collapsed="false">
      <c r="A996" s="0" t="str">
        <f aca="false">SUBSTITUTE(C996&amp;D996&amp;E996&amp;F996&amp;G996&amp;H996&amp;I996," ","")</f>
        <v>AgenteenlaEntidadCompradoraoBackOfficeAgenteespecializadoEconomía,administración,contaduríayafinesHoraextranocturna PlatinoZona2NA</v>
      </c>
      <c r="B996" s="0" t="s">
        <v>1333</v>
      </c>
      <c r="C996" s="0" t="s">
        <v>196</v>
      </c>
      <c r="D996" s="0" t="s">
        <v>191</v>
      </c>
      <c r="E996" s="0" t="s">
        <v>612</v>
      </c>
      <c r="F996" s="0" t="s">
        <v>197</v>
      </c>
      <c r="G996" s="0" t="s">
        <v>198</v>
      </c>
      <c r="H996" s="0" t="s">
        <v>385</v>
      </c>
      <c r="I996" s="0" t="s">
        <v>35</v>
      </c>
      <c r="J996" s="0" t="s">
        <v>325</v>
      </c>
      <c r="K996" s="0" t="n">
        <v>45740.9399583878</v>
      </c>
      <c r="L996" s="0" t="n">
        <v>56404.395</v>
      </c>
      <c r="M996" s="0" t="n">
        <v>79296.3749438836</v>
      </c>
      <c r="N996" s="0" t="n">
        <v>44517.42</v>
      </c>
      <c r="O996" s="0" t="n">
        <v>44922.105</v>
      </c>
      <c r="P996" s="0" t="n">
        <v>57867.885</v>
      </c>
      <c r="Q996" s="0" t="n">
        <v>77491.485</v>
      </c>
      <c r="S996" s="0" t="s">
        <v>303</v>
      </c>
    </row>
    <row r="997" customFormat="false" ht="14" hidden="false" customHeight="false" outlineLevel="0" collapsed="false">
      <c r="A997" s="0" t="str">
        <f aca="false">SUBSTITUTE(C997&amp;D997&amp;E997&amp;F997&amp;G997&amp;H997&amp;I997," ","")</f>
        <v>AgenteenlaEntidadCompradoraoBackOfficeAgenteespecializadoEconomía,administración,contaduríayafinesHoraextradominicalyfestivoPlatinoZona2NA</v>
      </c>
      <c r="B997" s="0" t="s">
        <v>1334</v>
      </c>
      <c r="C997" s="0" t="s">
        <v>196</v>
      </c>
      <c r="D997" s="0" t="s">
        <v>191</v>
      </c>
      <c r="E997" s="0" t="s">
        <v>612</v>
      </c>
      <c r="F997" s="0" t="s">
        <v>194</v>
      </c>
      <c r="G997" s="0" t="s">
        <v>198</v>
      </c>
      <c r="H997" s="0" t="s">
        <v>385</v>
      </c>
      <c r="I997" s="0" t="s">
        <v>35</v>
      </c>
      <c r="J997" s="0" t="s">
        <v>325</v>
      </c>
      <c r="K997" s="0" t="n">
        <v>58310.5439852396</v>
      </c>
      <c r="L997" s="0" t="n">
        <v>64461.87</v>
      </c>
      <c r="M997" s="0" t="n">
        <v>90624.4285072956</v>
      </c>
      <c r="N997" s="0" t="n">
        <v>63596.61</v>
      </c>
      <c r="O997" s="0" t="n">
        <v>51240.78</v>
      </c>
      <c r="P997" s="0" t="n">
        <v>64128.6</v>
      </c>
      <c r="Q997" s="0" t="n">
        <v>86268.285</v>
      </c>
      <c r="S997" s="0" t="s">
        <v>303</v>
      </c>
    </row>
    <row r="998" customFormat="false" ht="14" hidden="false" customHeight="false" outlineLevel="0" collapsed="false">
      <c r="A998" s="0" t="str">
        <f aca="false">SUBSTITUTE(C998&amp;D998&amp;E998&amp;F998&amp;G998&amp;H998&amp;I998," ","")</f>
        <v>AgenteenlaEntidadCompradoraoBackOfficeAgenteespecializadoEconomía,administración,contaduríayafinesServicio7x24PlatinoZona2NA</v>
      </c>
      <c r="B998" s="0" t="s">
        <v>1335</v>
      </c>
      <c r="C998" s="0" t="s">
        <v>196</v>
      </c>
      <c r="D998" s="0" t="s">
        <v>191</v>
      </c>
      <c r="E998" s="0" t="s">
        <v>612</v>
      </c>
      <c r="F998" s="0" t="s">
        <v>55</v>
      </c>
      <c r="G998" s="0" t="s">
        <v>198</v>
      </c>
      <c r="H998" s="0" t="s">
        <v>385</v>
      </c>
      <c r="I998" s="0" t="s">
        <v>35</v>
      </c>
      <c r="J998" s="0" t="s">
        <v>305</v>
      </c>
      <c r="K998" s="0" t="n">
        <v>21536292.9725686</v>
      </c>
      <c r="L998" s="0" t="n">
        <v>32853477.15</v>
      </c>
      <c r="M998" s="0" t="n">
        <v>35017279.175219</v>
      </c>
      <c r="N998" s="0" t="n">
        <v>28541178.63</v>
      </c>
      <c r="O998" s="0" t="n">
        <v>28407487.68</v>
      </c>
      <c r="P998" s="0" t="n">
        <v>44893925.055</v>
      </c>
      <c r="Q998" s="0" t="n">
        <v>35601630.885</v>
      </c>
      <c r="S998" s="0" t="s">
        <v>303</v>
      </c>
    </row>
    <row r="999" customFormat="false" ht="14" hidden="false" customHeight="false" outlineLevel="0" collapsed="false">
      <c r="A999" s="0" t="str">
        <f aca="false">SUBSTITUTE(C999&amp;D999&amp;E999&amp;F999&amp;G999&amp;H999&amp;I999," ","")</f>
        <v>AgenteenlaEntidadCompradoraoBackOfficeAgenteespecializadoEconomía,administración,contaduríayafinesJornadaOrdinariaPlataZona3NA</v>
      </c>
      <c r="B999" s="0" t="s">
        <v>1336</v>
      </c>
      <c r="C999" s="0" t="s">
        <v>196</v>
      </c>
      <c r="D999" s="0" t="s">
        <v>191</v>
      </c>
      <c r="E999" s="0" t="s">
        <v>612</v>
      </c>
      <c r="F999" s="0" t="s">
        <v>53</v>
      </c>
      <c r="G999" s="0" t="s">
        <v>195</v>
      </c>
      <c r="H999" s="0" t="s">
        <v>390</v>
      </c>
      <c r="I999" s="0" t="s">
        <v>35</v>
      </c>
      <c r="J999" s="0" t="s">
        <v>36</v>
      </c>
      <c r="K999" s="0" t="n">
        <v>6452768.14034641</v>
      </c>
      <c r="L999" s="0" t="n">
        <v>7177475.565</v>
      </c>
      <c r="M999" s="0" t="n">
        <v>8215673.21147352</v>
      </c>
      <c r="N999" s="0" t="n">
        <v>7480675.71</v>
      </c>
      <c r="O999" s="0" t="n">
        <v>7621605.45</v>
      </c>
      <c r="P999" s="0" t="n">
        <v>8403077.025</v>
      </c>
      <c r="Q999" s="0" t="n">
        <v>7697759.715</v>
      </c>
      <c r="S999" s="0" t="s">
        <v>303</v>
      </c>
    </row>
    <row r="1000" customFormat="false" ht="14" hidden="false" customHeight="false" outlineLevel="0" collapsed="false">
      <c r="A1000" s="0" t="str">
        <f aca="false">SUBSTITUTE(C1000&amp;D1000&amp;E1000&amp;F1000&amp;G1000&amp;H1000&amp;I1000," ","")</f>
        <v>AgenteenlaEntidadCompradoraoBackOfficeAgenteespecializadoEconomía,administración,contaduríayafinesHoraextradiurnaPlataZona3NA</v>
      </c>
      <c r="B1000" s="0" t="s">
        <v>1337</v>
      </c>
      <c r="C1000" s="0" t="s">
        <v>196</v>
      </c>
      <c r="D1000" s="0" t="s">
        <v>191</v>
      </c>
      <c r="E1000" s="0" t="s">
        <v>612</v>
      </c>
      <c r="F1000" s="0" t="s">
        <v>192</v>
      </c>
      <c r="G1000" s="0" t="s">
        <v>195</v>
      </c>
      <c r="H1000" s="0" t="s">
        <v>390</v>
      </c>
      <c r="I1000" s="0" t="s">
        <v>35</v>
      </c>
      <c r="J1000" s="0" t="s">
        <v>325</v>
      </c>
      <c r="K1000" s="0" t="n">
        <v>33171.335931536</v>
      </c>
      <c r="L1000" s="0" t="n">
        <v>39114.72</v>
      </c>
      <c r="M1000" s="0" t="n">
        <v>53487.4558038641</v>
      </c>
      <c r="N1000" s="0" t="n">
        <v>31798.305</v>
      </c>
      <c r="O1000" s="0" t="n">
        <v>32286.825</v>
      </c>
      <c r="P1000" s="0" t="n">
        <v>43682.175</v>
      </c>
      <c r="Q1000" s="0" t="n">
        <v>50301</v>
      </c>
      <c r="S1000" s="0" t="s">
        <v>303</v>
      </c>
    </row>
    <row r="1001" customFormat="false" ht="14" hidden="false" customHeight="false" outlineLevel="0" collapsed="false">
      <c r="A1001" s="0" t="str">
        <f aca="false">SUBSTITUTE(C1001&amp;D1001&amp;E1001&amp;F1001&amp;G1001&amp;H1001&amp;I1001," ","")</f>
        <v>AgenteenlaEntidadCompradoraoBackOfficeAgenteespecializadoEconomía,administración,contaduríayafinesHoraextranocturna PlataZona3NA</v>
      </c>
      <c r="B1001" s="0" t="s">
        <v>1338</v>
      </c>
      <c r="C1001" s="0" t="s">
        <v>196</v>
      </c>
      <c r="D1001" s="0" t="s">
        <v>191</v>
      </c>
      <c r="E1001" s="0" t="s">
        <v>612</v>
      </c>
      <c r="F1001" s="0" t="s">
        <v>197</v>
      </c>
      <c r="G1001" s="0" t="s">
        <v>195</v>
      </c>
      <c r="H1001" s="0" t="s">
        <v>390</v>
      </c>
      <c r="I1001" s="0" t="s">
        <v>35</v>
      </c>
      <c r="J1001" s="0" t="s">
        <v>325</v>
      </c>
      <c r="K1001" s="0" t="n">
        <v>45740.9399583878</v>
      </c>
      <c r="L1001" s="0" t="n">
        <v>54760.815</v>
      </c>
      <c r="M1001" s="0" t="n">
        <v>74882.4381254097</v>
      </c>
      <c r="N1001" s="0" t="n">
        <v>44517.42</v>
      </c>
      <c r="O1001" s="0" t="n">
        <v>44922.105</v>
      </c>
      <c r="P1001" s="0" t="n">
        <v>55741.995</v>
      </c>
      <c r="Q1001" s="0" t="n">
        <v>69815.925</v>
      </c>
      <c r="S1001" s="0" t="s">
        <v>303</v>
      </c>
    </row>
    <row r="1002" customFormat="false" ht="14" hidden="false" customHeight="false" outlineLevel="0" collapsed="false">
      <c r="A1002" s="0" t="str">
        <f aca="false">SUBSTITUTE(C1002&amp;D1002&amp;E1002&amp;F1002&amp;G1002&amp;H1002&amp;I1002," ","")</f>
        <v>AgenteenlaEntidadCompradoraoBackOfficeAgenteespecializadoEconomía,administración,contaduríayafinesHoraextradominicalyfestivoPlataZona3NA</v>
      </c>
      <c r="B1002" s="0" t="s">
        <v>1339</v>
      </c>
      <c r="C1002" s="0" t="s">
        <v>196</v>
      </c>
      <c r="D1002" s="0" t="s">
        <v>191</v>
      </c>
      <c r="E1002" s="0" t="s">
        <v>612</v>
      </c>
      <c r="F1002" s="0" t="s">
        <v>194</v>
      </c>
      <c r="G1002" s="0" t="s">
        <v>195</v>
      </c>
      <c r="H1002" s="0" t="s">
        <v>390</v>
      </c>
      <c r="I1002" s="0" t="s">
        <v>35</v>
      </c>
      <c r="J1002" s="0" t="s">
        <v>325</v>
      </c>
      <c r="K1002" s="0" t="n">
        <v>58310.5439852396</v>
      </c>
      <c r="L1002" s="0" t="n">
        <v>62583.345</v>
      </c>
      <c r="M1002" s="0" t="n">
        <v>85579.9292861825</v>
      </c>
      <c r="N1002" s="0" t="n">
        <v>63596.61</v>
      </c>
      <c r="O1002" s="0" t="n">
        <v>51240.78</v>
      </c>
      <c r="P1002" s="0" t="n">
        <v>61773.975</v>
      </c>
      <c r="Q1002" s="0" t="n">
        <v>77723.325</v>
      </c>
      <c r="S1002" s="0" t="s">
        <v>303</v>
      </c>
    </row>
    <row r="1003" customFormat="false" ht="14" hidden="false" customHeight="false" outlineLevel="0" collapsed="false">
      <c r="A1003" s="0" t="str">
        <f aca="false">SUBSTITUTE(C1003&amp;D1003&amp;E1003&amp;F1003&amp;G1003&amp;H1003&amp;I1003," ","")</f>
        <v>AgenteenlaEntidadCompradoraoBackOfficeAgenteespecializadoEconomía,administración,contaduríayafinesServicio7x24PlataZona3NA</v>
      </c>
      <c r="B1003" s="0" t="s">
        <v>1340</v>
      </c>
      <c r="C1003" s="0" t="s">
        <v>196</v>
      </c>
      <c r="D1003" s="0" t="s">
        <v>191</v>
      </c>
      <c r="E1003" s="0" t="s">
        <v>612</v>
      </c>
      <c r="F1003" s="0" t="s">
        <v>55</v>
      </c>
      <c r="G1003" s="0" t="s">
        <v>195</v>
      </c>
      <c r="H1003" s="0" t="s">
        <v>390</v>
      </c>
      <c r="I1003" s="0" t="s">
        <v>35</v>
      </c>
      <c r="J1003" s="0" t="s">
        <v>305</v>
      </c>
      <c r="K1003" s="0" t="n">
        <v>21536292.9725686</v>
      </c>
      <c r="L1003" s="0" t="n">
        <v>31896579.285</v>
      </c>
      <c r="M1003" s="0" t="n">
        <v>33068084.6761809</v>
      </c>
      <c r="N1003" s="0" t="n">
        <v>28422926.775</v>
      </c>
      <c r="O1003" s="0" t="n">
        <v>28407487.68</v>
      </c>
      <c r="P1003" s="0" t="n">
        <v>43245144.18</v>
      </c>
      <c r="Q1003" s="0" t="n">
        <v>32075221.32</v>
      </c>
      <c r="S1003" s="0" t="s">
        <v>303</v>
      </c>
    </row>
    <row r="1004" customFormat="false" ht="14" hidden="false" customHeight="false" outlineLevel="0" collapsed="false">
      <c r="A1004" s="0" t="str">
        <f aca="false">SUBSTITUTE(C1004&amp;D1004&amp;E1004&amp;F1004&amp;G1004&amp;H1004&amp;I1004," ","")</f>
        <v>AgenteenlaEntidadCompradoraoBackOfficeAgenteespecializadoEconomía,administración,contaduríayafinesJornadaOrdinariaOroZona3NA</v>
      </c>
      <c r="B1004" s="0" t="s">
        <v>1341</v>
      </c>
      <c r="C1004" s="0" t="s">
        <v>196</v>
      </c>
      <c r="D1004" s="0" t="s">
        <v>191</v>
      </c>
      <c r="E1004" s="0" t="s">
        <v>612</v>
      </c>
      <c r="F1004" s="0" t="s">
        <v>53</v>
      </c>
      <c r="G1004" s="0" t="s">
        <v>54</v>
      </c>
      <c r="H1004" s="0" t="s">
        <v>390</v>
      </c>
      <c r="I1004" s="0" t="s">
        <v>35</v>
      </c>
      <c r="J1004" s="0" t="s">
        <v>36</v>
      </c>
      <c r="K1004" s="0" t="n">
        <v>6452768.14034641</v>
      </c>
      <c r="L1004" s="0" t="n">
        <v>7321025.925</v>
      </c>
      <c r="M1004" s="0" t="n">
        <v>8450877.13965771</v>
      </c>
      <c r="N1004" s="0" t="n">
        <v>7503197.31</v>
      </c>
      <c r="O1004" s="0" t="n">
        <v>7621605.45</v>
      </c>
      <c r="P1004" s="0" t="n">
        <v>8579983.365</v>
      </c>
      <c r="Q1004" s="0" t="n">
        <v>8039021.985</v>
      </c>
      <c r="S1004" s="0" t="s">
        <v>303</v>
      </c>
    </row>
    <row r="1005" customFormat="false" ht="14" hidden="false" customHeight="false" outlineLevel="0" collapsed="false">
      <c r="A1005" s="0" t="str">
        <f aca="false">SUBSTITUTE(C1005&amp;D1005&amp;E1005&amp;F1005&amp;G1005&amp;H1005&amp;I1005," ","")</f>
        <v>AgenteenlaEntidadCompradoraoBackOfficeAgenteespecializadoEconomía,administración,contaduríayafinesHoraextradiurnaOroZona3NA</v>
      </c>
      <c r="B1005" s="0" t="s">
        <v>1342</v>
      </c>
      <c r="C1005" s="0" t="s">
        <v>196</v>
      </c>
      <c r="D1005" s="0" t="s">
        <v>191</v>
      </c>
      <c r="E1005" s="0" t="s">
        <v>612</v>
      </c>
      <c r="F1005" s="0" t="s">
        <v>192</v>
      </c>
      <c r="G1005" s="0" t="s">
        <v>54</v>
      </c>
      <c r="H1005" s="0" t="s">
        <v>390</v>
      </c>
      <c r="I1005" s="0" t="s">
        <v>35</v>
      </c>
      <c r="J1005" s="0" t="s">
        <v>325</v>
      </c>
      <c r="K1005" s="0" t="n">
        <v>33171.335931536</v>
      </c>
      <c r="L1005" s="0" t="n">
        <v>39897.18</v>
      </c>
      <c r="M1005" s="0" t="n">
        <v>55018.7313779799</v>
      </c>
      <c r="N1005" s="0" t="n">
        <v>31798.305</v>
      </c>
      <c r="O1005" s="0" t="n">
        <v>32286.825</v>
      </c>
      <c r="P1005" s="0" t="n">
        <v>44602.29</v>
      </c>
      <c r="Q1005" s="0" t="n">
        <v>52530.39</v>
      </c>
      <c r="S1005" s="0" t="s">
        <v>303</v>
      </c>
    </row>
    <row r="1006" customFormat="false" ht="14" hidden="false" customHeight="false" outlineLevel="0" collapsed="false">
      <c r="A1006" s="0" t="str">
        <f aca="false">SUBSTITUTE(C1006&amp;D1006&amp;E1006&amp;F1006&amp;G1006&amp;H1006&amp;I1006," ","")</f>
        <v>AgenteenlaEntidadCompradoraoBackOfficeAgenteespecializadoEconomía,administración,contaduríayafinesHoraextranocturna OroZona3NA</v>
      </c>
      <c r="B1006" s="0" t="s">
        <v>1343</v>
      </c>
      <c r="C1006" s="0" t="s">
        <v>196</v>
      </c>
      <c r="D1006" s="0" t="s">
        <v>191</v>
      </c>
      <c r="E1006" s="0" t="s">
        <v>612</v>
      </c>
      <c r="F1006" s="0" t="s">
        <v>197</v>
      </c>
      <c r="G1006" s="0" t="s">
        <v>54</v>
      </c>
      <c r="H1006" s="0" t="s">
        <v>390</v>
      </c>
      <c r="I1006" s="0" t="s">
        <v>35</v>
      </c>
      <c r="J1006" s="0" t="s">
        <v>325</v>
      </c>
      <c r="K1006" s="0" t="n">
        <v>45740.9399583878</v>
      </c>
      <c r="L1006" s="0" t="n">
        <v>55855.845</v>
      </c>
      <c r="M1006" s="0" t="n">
        <v>77026.2239291718</v>
      </c>
      <c r="N1006" s="0" t="n">
        <v>44517.42</v>
      </c>
      <c r="O1006" s="0" t="n">
        <v>44922.105</v>
      </c>
      <c r="P1006" s="0" t="n">
        <v>56915.685</v>
      </c>
      <c r="Q1006" s="0" t="n">
        <v>72911.61</v>
      </c>
      <c r="S1006" s="0" t="s">
        <v>303</v>
      </c>
    </row>
    <row r="1007" customFormat="false" ht="14" hidden="false" customHeight="false" outlineLevel="0" collapsed="false">
      <c r="A1007" s="0" t="str">
        <f aca="false">SUBSTITUTE(C1007&amp;D1007&amp;E1007&amp;F1007&amp;G1007&amp;H1007&amp;I1007," ","")</f>
        <v>AgenteenlaEntidadCompradoraoBackOfficeAgenteespecializadoEconomía,administración,contaduríayafinesHoraextradominicalyfestivoOroZona3NA</v>
      </c>
      <c r="B1007" s="0" t="s">
        <v>1344</v>
      </c>
      <c r="C1007" s="0" t="s">
        <v>196</v>
      </c>
      <c r="D1007" s="0" t="s">
        <v>191</v>
      </c>
      <c r="E1007" s="0" t="s">
        <v>612</v>
      </c>
      <c r="F1007" s="0" t="s">
        <v>194</v>
      </c>
      <c r="G1007" s="0" t="s">
        <v>54</v>
      </c>
      <c r="H1007" s="0" t="s">
        <v>390</v>
      </c>
      <c r="I1007" s="0" t="s">
        <v>35</v>
      </c>
      <c r="J1007" s="0" t="s">
        <v>325</v>
      </c>
      <c r="K1007" s="0" t="n">
        <v>58310.5439852396</v>
      </c>
      <c r="L1007" s="0" t="n">
        <v>63834.66</v>
      </c>
      <c r="M1007" s="0" t="n">
        <v>88029.9702047678</v>
      </c>
      <c r="N1007" s="0" t="n">
        <v>63596.61</v>
      </c>
      <c r="O1007" s="0" t="n">
        <v>51240.78</v>
      </c>
      <c r="P1007" s="0" t="n">
        <v>63073.935</v>
      </c>
      <c r="Q1007" s="0" t="n">
        <v>81168.84</v>
      </c>
      <c r="S1007" s="0" t="s">
        <v>303</v>
      </c>
    </row>
    <row r="1008" customFormat="false" ht="14" hidden="false" customHeight="false" outlineLevel="0" collapsed="false">
      <c r="A1008" s="0" t="str">
        <f aca="false">SUBSTITUTE(C1008&amp;D1008&amp;E1008&amp;F1008&amp;G1008&amp;H1008&amp;I1008," ","")</f>
        <v>AgenteenlaEntidadCompradoraoBackOfficeAgenteespecializadoEconomía,administración,contaduríayafinesServicio7x24OroZona3NA</v>
      </c>
      <c r="B1008" s="0" t="s">
        <v>1345</v>
      </c>
      <c r="C1008" s="0" t="s">
        <v>196</v>
      </c>
      <c r="D1008" s="0" t="s">
        <v>191</v>
      </c>
      <c r="E1008" s="0" t="s">
        <v>612</v>
      </c>
      <c r="F1008" s="0" t="s">
        <v>55</v>
      </c>
      <c r="G1008" s="0" t="s">
        <v>54</v>
      </c>
      <c r="H1008" s="0" t="s">
        <v>390</v>
      </c>
      <c r="I1008" s="0" t="s">
        <v>35</v>
      </c>
      <c r="J1008" s="0" t="s">
        <v>305</v>
      </c>
      <c r="K1008" s="0" t="n">
        <v>21536292.9725686</v>
      </c>
      <c r="L1008" s="0" t="n">
        <v>28649890.89</v>
      </c>
      <c r="M1008" s="0" t="n">
        <v>34014780.4871223</v>
      </c>
      <c r="N1008" s="0" t="n">
        <v>28491560.73</v>
      </c>
      <c r="O1008" s="0" t="n">
        <v>28407487.68</v>
      </c>
      <c r="P1008" s="0" t="n">
        <v>44155568.475</v>
      </c>
      <c r="Q1008" s="0" t="n">
        <v>33497204.715</v>
      </c>
      <c r="S1008" s="0" t="s">
        <v>303</v>
      </c>
    </row>
    <row r="1009" customFormat="false" ht="14" hidden="false" customHeight="false" outlineLevel="0" collapsed="false">
      <c r="A1009" s="0" t="str">
        <f aca="false">SUBSTITUTE(C1009&amp;D1009&amp;E1009&amp;F1009&amp;G1009&amp;H1009&amp;I1009," ","")</f>
        <v>AgenteenlaEntidadCompradoraoBackOfficeAgenteespecializadoEconomía,administración,contaduríayafinesJornadaOrdinariaPlatinoZona3NA</v>
      </c>
      <c r="B1009" s="0" t="s">
        <v>1346</v>
      </c>
      <c r="C1009" s="0" t="s">
        <v>196</v>
      </c>
      <c r="D1009" s="0" t="s">
        <v>191</v>
      </c>
      <c r="E1009" s="0" t="s">
        <v>612</v>
      </c>
      <c r="F1009" s="0" t="s">
        <v>53</v>
      </c>
      <c r="G1009" s="0" t="s">
        <v>198</v>
      </c>
      <c r="H1009" s="0" t="s">
        <v>390</v>
      </c>
      <c r="I1009" s="0" t="s">
        <v>35</v>
      </c>
      <c r="J1009" s="0" t="s">
        <v>36</v>
      </c>
      <c r="K1009" s="0" t="n">
        <v>6452768.14034641</v>
      </c>
      <c r="L1009" s="0" t="n">
        <v>7536349.395</v>
      </c>
      <c r="M1009" s="0" t="n">
        <v>8699945.13670038</v>
      </c>
      <c r="N1009" s="0" t="n">
        <v>7525719.945</v>
      </c>
      <c r="O1009" s="0" t="n">
        <v>7621605.45</v>
      </c>
      <c r="P1009" s="0" t="n">
        <v>8764499.025</v>
      </c>
      <c r="Q1009" s="0" t="n">
        <v>8544065.76</v>
      </c>
      <c r="S1009" s="0" t="s">
        <v>303</v>
      </c>
    </row>
    <row r="1010" customFormat="false" ht="14" hidden="false" customHeight="false" outlineLevel="0" collapsed="false">
      <c r="A1010" s="0" t="str">
        <f aca="false">SUBSTITUTE(C1010&amp;D1010&amp;E1010&amp;F1010&amp;G1010&amp;H1010&amp;I1010," ","")</f>
        <v>AgenteenlaEntidadCompradoraoBackOfficeAgenteespecializadoEconomía,administración,contaduríayafinesHoraextradiurnaPlatinoZona3NA</v>
      </c>
      <c r="B1010" s="0" t="s">
        <v>1347</v>
      </c>
      <c r="C1010" s="0" t="s">
        <v>196</v>
      </c>
      <c r="D1010" s="0" t="s">
        <v>191</v>
      </c>
      <c r="E1010" s="0" t="s">
        <v>612</v>
      </c>
      <c r="F1010" s="0" t="s">
        <v>192</v>
      </c>
      <c r="G1010" s="0" t="s">
        <v>198</v>
      </c>
      <c r="H1010" s="0" t="s">
        <v>390</v>
      </c>
      <c r="I1010" s="0" t="s">
        <v>35</v>
      </c>
      <c r="J1010" s="0" t="s">
        <v>325</v>
      </c>
      <c r="K1010" s="0" t="n">
        <v>33171.335931536</v>
      </c>
      <c r="L1010" s="0" t="n">
        <v>41070.87</v>
      </c>
      <c r="M1010" s="0" t="n">
        <v>56640.2678170597</v>
      </c>
      <c r="N1010" s="0" t="n">
        <v>31798.305</v>
      </c>
      <c r="O1010" s="0" t="n">
        <v>32286.825</v>
      </c>
      <c r="P1010" s="0" t="n">
        <v>45560.7</v>
      </c>
      <c r="Q1010" s="0" t="n">
        <v>55831.005</v>
      </c>
      <c r="S1010" s="0" t="s">
        <v>303</v>
      </c>
    </row>
    <row r="1011" customFormat="false" ht="14" hidden="false" customHeight="false" outlineLevel="0" collapsed="false">
      <c r="A1011" s="0" t="str">
        <f aca="false">SUBSTITUTE(C1011&amp;D1011&amp;E1011&amp;F1011&amp;G1011&amp;H1011&amp;I1011," ","")</f>
        <v>AgenteenlaEntidadCompradoraoBackOfficeAgenteespecializadoEconomía,administración,contaduríayafinesHoraextranocturna PlatinoZona3NA</v>
      </c>
      <c r="B1011" s="0" t="s">
        <v>1348</v>
      </c>
      <c r="C1011" s="0" t="s">
        <v>196</v>
      </c>
      <c r="D1011" s="0" t="s">
        <v>191</v>
      </c>
      <c r="E1011" s="0" t="s">
        <v>612</v>
      </c>
      <c r="F1011" s="0" t="s">
        <v>197</v>
      </c>
      <c r="G1011" s="0" t="s">
        <v>198</v>
      </c>
      <c r="H1011" s="0" t="s">
        <v>390</v>
      </c>
      <c r="I1011" s="0" t="s">
        <v>35</v>
      </c>
      <c r="J1011" s="0" t="s">
        <v>325</v>
      </c>
      <c r="K1011" s="0" t="n">
        <v>45740.9399583878</v>
      </c>
      <c r="L1011" s="0" t="n">
        <v>57499.425</v>
      </c>
      <c r="M1011" s="0" t="n">
        <v>79296.3749438836</v>
      </c>
      <c r="N1011" s="0" t="n">
        <v>44517.42</v>
      </c>
      <c r="O1011" s="0" t="n">
        <v>44922.105</v>
      </c>
      <c r="P1011" s="0" t="n">
        <v>58140.09</v>
      </c>
      <c r="Q1011" s="0" t="n">
        <v>77491.485</v>
      </c>
      <c r="S1011" s="0" t="s">
        <v>303</v>
      </c>
    </row>
    <row r="1012" customFormat="false" ht="14" hidden="false" customHeight="false" outlineLevel="0" collapsed="false">
      <c r="A1012" s="0" t="str">
        <f aca="false">SUBSTITUTE(C1012&amp;D1012&amp;E1012&amp;F1012&amp;G1012&amp;H1012&amp;I1012," ","")</f>
        <v>AgenteenlaEntidadCompradoraoBackOfficeAgenteespecializadoEconomía,administración,contaduríayafinesHoraextradominicalyfestivoPlatinoZona3NA</v>
      </c>
      <c r="B1012" s="0" t="s">
        <v>1349</v>
      </c>
      <c r="C1012" s="0" t="s">
        <v>196</v>
      </c>
      <c r="D1012" s="0" t="s">
        <v>191</v>
      </c>
      <c r="E1012" s="0" t="s">
        <v>612</v>
      </c>
      <c r="F1012" s="0" t="s">
        <v>194</v>
      </c>
      <c r="G1012" s="0" t="s">
        <v>198</v>
      </c>
      <c r="H1012" s="0" t="s">
        <v>390</v>
      </c>
      <c r="I1012" s="0" t="s">
        <v>35</v>
      </c>
      <c r="J1012" s="0" t="s">
        <v>325</v>
      </c>
      <c r="K1012" s="0" t="n">
        <v>58310.5439852396</v>
      </c>
      <c r="L1012" s="0" t="n">
        <v>65713.185</v>
      </c>
      <c r="M1012" s="0" t="n">
        <v>90624.4285072956</v>
      </c>
      <c r="N1012" s="0" t="n">
        <v>63596.61</v>
      </c>
      <c r="O1012" s="0" t="n">
        <v>51240.78</v>
      </c>
      <c r="P1012" s="0" t="n">
        <v>64430.82</v>
      </c>
      <c r="Q1012" s="0" t="n">
        <v>86268.285</v>
      </c>
      <c r="S1012" s="0" t="s">
        <v>303</v>
      </c>
    </row>
    <row r="1013" customFormat="false" ht="14" hidden="false" customHeight="false" outlineLevel="0" collapsed="false">
      <c r="A1013" s="0" t="str">
        <f aca="false">SUBSTITUTE(C1013&amp;D1013&amp;E1013&amp;F1013&amp;G1013&amp;H1013&amp;I1013," ","")</f>
        <v>AgenteenlaEntidadCompradoraoBackOfficeAgenteespecializadoEconomía,administración,contaduríayafinesServicio7x24PlatinoZona3NA</v>
      </c>
      <c r="B1013" s="0" t="s">
        <v>1350</v>
      </c>
      <c r="C1013" s="0" t="s">
        <v>196</v>
      </c>
      <c r="D1013" s="0" t="s">
        <v>191</v>
      </c>
      <c r="E1013" s="0" t="s">
        <v>612</v>
      </c>
      <c r="F1013" s="0" t="s">
        <v>55</v>
      </c>
      <c r="G1013" s="0" t="s">
        <v>198</v>
      </c>
      <c r="H1013" s="0" t="s">
        <v>390</v>
      </c>
      <c r="I1013" s="0" t="s">
        <v>35</v>
      </c>
      <c r="J1013" s="0" t="s">
        <v>305</v>
      </c>
      <c r="K1013" s="0" t="n">
        <v>21536292.9725686</v>
      </c>
      <c r="L1013" s="0" t="n">
        <v>33491408.715</v>
      </c>
      <c r="M1013" s="0" t="n">
        <v>35017279.175219</v>
      </c>
      <c r="N1013" s="0" t="n">
        <v>28560194.685</v>
      </c>
      <c r="O1013" s="0" t="n">
        <v>28407487.68</v>
      </c>
      <c r="P1013" s="0" t="n">
        <v>45105149.925</v>
      </c>
      <c r="Q1013" s="0" t="n">
        <v>35601630.885</v>
      </c>
      <c r="S1013" s="0" t="s">
        <v>303</v>
      </c>
    </row>
    <row r="1014" customFormat="false" ht="14" hidden="false" customHeight="false" outlineLevel="0" collapsed="false">
      <c r="A1014" s="0" t="str">
        <f aca="false">SUBSTITUTE(C1014&amp;D1014&amp;E1014&amp;F1014&amp;G1014&amp;H1014&amp;I1014," ","")</f>
        <v>AgenteenlaEntidadCompradoraoBackOfficeAgenteespecializadoCienciassociales,humanasyafinesJornadaOrdinariaPlataZona1NA</v>
      </c>
      <c r="B1014" s="0" t="s">
        <v>1351</v>
      </c>
      <c r="C1014" s="0" t="s">
        <v>196</v>
      </c>
      <c r="D1014" s="0" t="s">
        <v>191</v>
      </c>
      <c r="E1014" s="0" t="s">
        <v>57</v>
      </c>
      <c r="F1014" s="0" t="s">
        <v>53</v>
      </c>
      <c r="G1014" s="0" t="s">
        <v>195</v>
      </c>
      <c r="H1014" s="0" t="s">
        <v>379</v>
      </c>
      <c r="I1014" s="0" t="s">
        <v>35</v>
      </c>
      <c r="J1014" s="0" t="s">
        <v>36</v>
      </c>
      <c r="K1014" s="0" t="n">
        <v>6452768.14034641</v>
      </c>
      <c r="L1014" s="0" t="n">
        <v>6835690.62</v>
      </c>
      <c r="M1014" s="0" t="n">
        <v>8215673.21147352</v>
      </c>
      <c r="N1014" s="0" t="n">
        <v>7439726.97</v>
      </c>
      <c r="O1014" s="0" t="n">
        <v>7621605.45</v>
      </c>
      <c r="P1014" s="0" t="n">
        <v>7870231.08</v>
      </c>
      <c r="Q1014" s="0" t="n">
        <v>7697759.715</v>
      </c>
      <c r="S1014" s="0" t="s">
        <v>303</v>
      </c>
    </row>
    <row r="1015" customFormat="false" ht="14" hidden="false" customHeight="false" outlineLevel="0" collapsed="false">
      <c r="A1015" s="0" t="str">
        <f aca="false">SUBSTITUTE(C1015&amp;D1015&amp;E1015&amp;F1015&amp;G1015&amp;H1015&amp;I1015," ","")</f>
        <v>AgenteenlaEntidadCompradoraoBackOfficeAgenteespecializadoCienciassociales,humanasyafinesHoraextradiurnaPlataZona1NA</v>
      </c>
      <c r="B1015" s="0" t="s">
        <v>1352</v>
      </c>
      <c r="C1015" s="0" t="s">
        <v>196</v>
      </c>
      <c r="D1015" s="0" t="s">
        <v>191</v>
      </c>
      <c r="E1015" s="0" t="s">
        <v>57</v>
      </c>
      <c r="F1015" s="0" t="s">
        <v>192</v>
      </c>
      <c r="G1015" s="0" t="s">
        <v>195</v>
      </c>
      <c r="H1015" s="0" t="s">
        <v>379</v>
      </c>
      <c r="I1015" s="0" t="s">
        <v>35</v>
      </c>
      <c r="J1015" s="0" t="s">
        <v>325</v>
      </c>
      <c r="K1015" s="0" t="n">
        <v>33171.335931536</v>
      </c>
      <c r="L1015" s="0" t="n">
        <v>37251.72</v>
      </c>
      <c r="M1015" s="0" t="n">
        <v>53487.4558038641</v>
      </c>
      <c r="N1015" s="0" t="n">
        <v>31798.305</v>
      </c>
      <c r="O1015" s="0" t="n">
        <v>32286.825</v>
      </c>
      <c r="P1015" s="0" t="n">
        <v>40912.515</v>
      </c>
      <c r="Q1015" s="0" t="n">
        <v>50301</v>
      </c>
      <c r="S1015" s="0" t="s">
        <v>303</v>
      </c>
    </row>
    <row r="1016" customFormat="false" ht="14" hidden="false" customHeight="false" outlineLevel="0" collapsed="false">
      <c r="A1016" s="0" t="str">
        <f aca="false">SUBSTITUTE(C1016&amp;D1016&amp;E1016&amp;F1016&amp;G1016&amp;H1016&amp;I1016," ","")</f>
        <v>AgenteenlaEntidadCompradoraoBackOfficeAgenteespecializadoCienciassociales,humanasyafinesHoraextranocturna PlataZona1NA</v>
      </c>
      <c r="B1016" s="0" t="s">
        <v>1353</v>
      </c>
      <c r="C1016" s="0" t="s">
        <v>196</v>
      </c>
      <c r="D1016" s="0" t="s">
        <v>191</v>
      </c>
      <c r="E1016" s="0" t="s">
        <v>57</v>
      </c>
      <c r="F1016" s="0" t="s">
        <v>197</v>
      </c>
      <c r="G1016" s="0" t="s">
        <v>195</v>
      </c>
      <c r="H1016" s="0" t="s">
        <v>379</v>
      </c>
      <c r="I1016" s="0" t="s">
        <v>35</v>
      </c>
      <c r="J1016" s="0" t="s">
        <v>325</v>
      </c>
      <c r="K1016" s="0" t="n">
        <v>45740.9399583878</v>
      </c>
      <c r="L1016" s="0" t="n">
        <v>52152.615</v>
      </c>
      <c r="M1016" s="0" t="n">
        <v>74882.4381254097</v>
      </c>
      <c r="N1016" s="0" t="n">
        <v>44517.42</v>
      </c>
      <c r="O1016" s="0" t="n">
        <v>44922.105</v>
      </c>
      <c r="P1016" s="0" t="n">
        <v>52207.47</v>
      </c>
      <c r="Q1016" s="0" t="n">
        <v>69815.925</v>
      </c>
      <c r="S1016" s="0" t="s">
        <v>303</v>
      </c>
    </row>
    <row r="1017" customFormat="false" ht="14" hidden="false" customHeight="false" outlineLevel="0" collapsed="false">
      <c r="A1017" s="0" t="str">
        <f aca="false">SUBSTITUTE(C1017&amp;D1017&amp;E1017&amp;F1017&amp;G1017&amp;H1017&amp;I1017," ","")</f>
        <v>AgenteenlaEntidadCompradoraoBackOfficeAgenteespecializadoCienciassociales,humanasyafinesHoraextradominicalyfestivoPlataZona1NA</v>
      </c>
      <c r="B1017" s="0" t="s">
        <v>1354</v>
      </c>
      <c r="C1017" s="0" t="s">
        <v>196</v>
      </c>
      <c r="D1017" s="0" t="s">
        <v>191</v>
      </c>
      <c r="E1017" s="0" t="s">
        <v>57</v>
      </c>
      <c r="F1017" s="0" t="s">
        <v>194</v>
      </c>
      <c r="G1017" s="0" t="s">
        <v>195</v>
      </c>
      <c r="H1017" s="0" t="s">
        <v>379</v>
      </c>
      <c r="I1017" s="0" t="s">
        <v>35</v>
      </c>
      <c r="J1017" s="0" t="s">
        <v>325</v>
      </c>
      <c r="K1017" s="0" t="n">
        <v>58310.5439852396</v>
      </c>
      <c r="L1017" s="0" t="n">
        <v>59603.58</v>
      </c>
      <c r="M1017" s="0" t="n">
        <v>85579.9292861825</v>
      </c>
      <c r="N1017" s="0" t="n">
        <v>63596.61</v>
      </c>
      <c r="O1017" s="0" t="n">
        <v>51240.78</v>
      </c>
      <c r="P1017" s="0" t="n">
        <v>57856.5</v>
      </c>
      <c r="Q1017" s="0" t="n">
        <v>77723.325</v>
      </c>
      <c r="S1017" s="0" t="s">
        <v>303</v>
      </c>
    </row>
    <row r="1018" customFormat="false" ht="14" hidden="false" customHeight="false" outlineLevel="0" collapsed="false">
      <c r="A1018" s="0" t="str">
        <f aca="false">SUBSTITUTE(C1018&amp;D1018&amp;E1018&amp;F1018&amp;G1018&amp;H1018&amp;I1018," ","")</f>
        <v>AgenteenlaEntidadCompradoraoBackOfficeAgenteespecializadoCienciassociales,humanasyafinesServicio7x24PlataZona1NA</v>
      </c>
      <c r="B1018" s="0" t="s">
        <v>1355</v>
      </c>
      <c r="C1018" s="0" t="s">
        <v>196</v>
      </c>
      <c r="D1018" s="0" t="s">
        <v>191</v>
      </c>
      <c r="E1018" s="0" t="s">
        <v>57</v>
      </c>
      <c r="F1018" s="0" t="s">
        <v>55</v>
      </c>
      <c r="G1018" s="0" t="s">
        <v>195</v>
      </c>
      <c r="H1018" s="0" t="s">
        <v>379</v>
      </c>
      <c r="I1018" s="0" t="s">
        <v>35</v>
      </c>
      <c r="J1018" s="0" t="s">
        <v>305</v>
      </c>
      <c r="K1018" s="0" t="n">
        <v>21536292.9725686</v>
      </c>
      <c r="L1018" s="0" t="n">
        <v>30377694.015</v>
      </c>
      <c r="M1018" s="0" t="n">
        <v>33068084.6761809</v>
      </c>
      <c r="N1018" s="0" t="n">
        <v>28298136.825</v>
      </c>
      <c r="O1018" s="0" t="n">
        <v>28407487.68</v>
      </c>
      <c r="P1018" s="0" t="n">
        <v>40502933.415</v>
      </c>
      <c r="Q1018" s="0" t="n">
        <v>32075221.32</v>
      </c>
      <c r="S1018" s="0" t="s">
        <v>303</v>
      </c>
    </row>
    <row r="1019" customFormat="false" ht="14" hidden="false" customHeight="false" outlineLevel="0" collapsed="false">
      <c r="A1019" s="0" t="str">
        <f aca="false">SUBSTITUTE(C1019&amp;D1019&amp;E1019&amp;F1019&amp;G1019&amp;H1019&amp;I1019," ","")</f>
        <v>AgenteenlaEntidadCompradoraoBackOfficeAgenteespecializadoCienciassociales,humanasyafinesJornadaOrdinariaOroZona1NA</v>
      </c>
      <c r="B1019" s="0" t="s">
        <v>1356</v>
      </c>
      <c r="C1019" s="0" t="s">
        <v>196</v>
      </c>
      <c r="D1019" s="0" t="s">
        <v>191</v>
      </c>
      <c r="E1019" s="0" t="s">
        <v>57</v>
      </c>
      <c r="F1019" s="0" t="s">
        <v>53</v>
      </c>
      <c r="G1019" s="0" t="s">
        <v>54</v>
      </c>
      <c r="H1019" s="0" t="s">
        <v>379</v>
      </c>
      <c r="I1019" s="0" t="s">
        <v>35</v>
      </c>
      <c r="J1019" s="0" t="s">
        <v>36</v>
      </c>
      <c r="K1019" s="0" t="n">
        <v>6452768.14034641</v>
      </c>
      <c r="L1019" s="0" t="n">
        <v>6972404.805</v>
      </c>
      <c r="M1019" s="0" t="n">
        <v>8450877.13965771</v>
      </c>
      <c r="N1019" s="0" t="n">
        <v>7460201.34</v>
      </c>
      <c r="O1019" s="0" t="n">
        <v>7621605.45</v>
      </c>
      <c r="P1019" s="0" t="n">
        <v>8035920.09</v>
      </c>
      <c r="Q1019" s="0" t="n">
        <v>8039021.985</v>
      </c>
      <c r="S1019" s="0" t="s">
        <v>303</v>
      </c>
    </row>
    <row r="1020" customFormat="false" ht="14" hidden="false" customHeight="false" outlineLevel="0" collapsed="false">
      <c r="A1020" s="0" t="str">
        <f aca="false">SUBSTITUTE(C1020&amp;D1020&amp;E1020&amp;F1020&amp;G1020&amp;H1020&amp;I1020," ","")</f>
        <v>AgenteenlaEntidadCompradoraoBackOfficeAgenteespecializadoCienciassociales,humanasyafinesHoraextradiurnaOroZona1NA</v>
      </c>
      <c r="B1020" s="0" t="s">
        <v>1357</v>
      </c>
      <c r="C1020" s="0" t="s">
        <v>196</v>
      </c>
      <c r="D1020" s="0" t="s">
        <v>191</v>
      </c>
      <c r="E1020" s="0" t="s">
        <v>57</v>
      </c>
      <c r="F1020" s="0" t="s">
        <v>192</v>
      </c>
      <c r="G1020" s="0" t="s">
        <v>54</v>
      </c>
      <c r="H1020" s="0" t="s">
        <v>379</v>
      </c>
      <c r="I1020" s="0" t="s">
        <v>35</v>
      </c>
      <c r="J1020" s="0" t="s">
        <v>325</v>
      </c>
      <c r="K1020" s="0" t="n">
        <v>33171.335931536</v>
      </c>
      <c r="L1020" s="0" t="n">
        <v>37996.92</v>
      </c>
      <c r="M1020" s="0" t="n">
        <v>55018.7313779799</v>
      </c>
      <c r="N1020" s="0" t="n">
        <v>31798.305</v>
      </c>
      <c r="O1020" s="0" t="n">
        <v>32286.825</v>
      </c>
      <c r="P1020" s="0" t="n">
        <v>41773.635</v>
      </c>
      <c r="Q1020" s="0" t="n">
        <v>52530.39</v>
      </c>
      <c r="S1020" s="0" t="s">
        <v>303</v>
      </c>
    </row>
    <row r="1021" customFormat="false" ht="14" hidden="false" customHeight="false" outlineLevel="0" collapsed="false">
      <c r="A1021" s="0" t="str">
        <f aca="false">SUBSTITUTE(C1021&amp;D1021&amp;E1021&amp;F1021&amp;G1021&amp;H1021&amp;I1021," ","")</f>
        <v>AgenteenlaEntidadCompradoraoBackOfficeAgenteespecializadoCienciassociales,humanasyafinesHoraextranocturna OroZona1NA</v>
      </c>
      <c r="B1021" s="0" t="s">
        <v>1358</v>
      </c>
      <c r="C1021" s="0" t="s">
        <v>196</v>
      </c>
      <c r="D1021" s="0" t="s">
        <v>191</v>
      </c>
      <c r="E1021" s="0" t="s">
        <v>57</v>
      </c>
      <c r="F1021" s="0" t="s">
        <v>197</v>
      </c>
      <c r="G1021" s="0" t="s">
        <v>54</v>
      </c>
      <c r="H1021" s="0" t="s">
        <v>379</v>
      </c>
      <c r="I1021" s="0" t="s">
        <v>35</v>
      </c>
      <c r="J1021" s="0" t="s">
        <v>325</v>
      </c>
      <c r="K1021" s="0" t="n">
        <v>45740.9399583878</v>
      </c>
      <c r="L1021" s="0" t="n">
        <v>53195.895</v>
      </c>
      <c r="M1021" s="0" t="n">
        <v>77026.2239291718</v>
      </c>
      <c r="N1021" s="0" t="n">
        <v>44517.42</v>
      </c>
      <c r="O1021" s="0" t="n">
        <v>44922.105</v>
      </c>
      <c r="P1021" s="0" t="n">
        <v>53306.64</v>
      </c>
      <c r="Q1021" s="0" t="n">
        <v>72911.61</v>
      </c>
      <c r="S1021" s="0" t="s">
        <v>303</v>
      </c>
    </row>
    <row r="1022" customFormat="false" ht="14" hidden="false" customHeight="false" outlineLevel="0" collapsed="false">
      <c r="A1022" s="0" t="str">
        <f aca="false">SUBSTITUTE(C1022&amp;D1022&amp;E1022&amp;F1022&amp;G1022&amp;H1022&amp;I1022," ","")</f>
        <v>AgenteenlaEntidadCompradoraoBackOfficeAgenteespecializadoCienciassociales,humanasyafinesHoraextradominicalyfestivoOroZona1NA</v>
      </c>
      <c r="B1022" s="0" t="s">
        <v>1359</v>
      </c>
      <c r="C1022" s="0" t="s">
        <v>196</v>
      </c>
      <c r="D1022" s="0" t="s">
        <v>191</v>
      </c>
      <c r="E1022" s="0" t="s">
        <v>57</v>
      </c>
      <c r="F1022" s="0" t="s">
        <v>194</v>
      </c>
      <c r="G1022" s="0" t="s">
        <v>54</v>
      </c>
      <c r="H1022" s="0" t="s">
        <v>379</v>
      </c>
      <c r="I1022" s="0" t="s">
        <v>35</v>
      </c>
      <c r="J1022" s="0" t="s">
        <v>325</v>
      </c>
      <c r="K1022" s="0" t="n">
        <v>58310.5439852396</v>
      </c>
      <c r="L1022" s="0" t="n">
        <v>60794.865</v>
      </c>
      <c r="M1022" s="0" t="n">
        <v>88029.9702047678</v>
      </c>
      <c r="N1022" s="0" t="n">
        <v>63596.61</v>
      </c>
      <c r="O1022" s="0" t="n">
        <v>51240.78</v>
      </c>
      <c r="P1022" s="0" t="n">
        <v>59074.695</v>
      </c>
      <c r="Q1022" s="0" t="n">
        <v>81168.84</v>
      </c>
      <c r="S1022" s="0" t="s">
        <v>303</v>
      </c>
    </row>
    <row r="1023" customFormat="false" ht="14" hidden="false" customHeight="false" outlineLevel="0" collapsed="false">
      <c r="A1023" s="0" t="str">
        <f aca="false">SUBSTITUTE(C1023&amp;D1023&amp;E1023&amp;F1023&amp;G1023&amp;H1023&amp;I1023," ","")</f>
        <v>AgenteenlaEntidadCompradoraoBackOfficeAgenteespecializadoCienciassociales,humanasyafinesServicio7x24OroZona1NA</v>
      </c>
      <c r="B1023" s="0" t="s">
        <v>1360</v>
      </c>
      <c r="C1023" s="0" t="s">
        <v>196</v>
      </c>
      <c r="D1023" s="0" t="s">
        <v>191</v>
      </c>
      <c r="E1023" s="0" t="s">
        <v>57</v>
      </c>
      <c r="F1023" s="0" t="s">
        <v>55</v>
      </c>
      <c r="G1023" s="0" t="s">
        <v>54</v>
      </c>
      <c r="H1023" s="0" t="s">
        <v>379</v>
      </c>
      <c r="I1023" s="0" t="s">
        <v>35</v>
      </c>
      <c r="J1023" s="0" t="s">
        <v>305</v>
      </c>
      <c r="K1023" s="0" t="n">
        <v>21536292.9725686</v>
      </c>
      <c r="L1023" s="0" t="n">
        <v>27285609.78</v>
      </c>
      <c r="M1023" s="0" t="n">
        <v>34014780.4871223</v>
      </c>
      <c r="N1023" s="0" t="n">
        <v>28360531.8</v>
      </c>
      <c r="O1023" s="0" t="n">
        <v>28407487.68</v>
      </c>
      <c r="P1023" s="0" t="n">
        <v>41355626.445</v>
      </c>
      <c r="Q1023" s="0" t="n">
        <v>33497204.715</v>
      </c>
      <c r="S1023" s="0" t="s">
        <v>303</v>
      </c>
    </row>
    <row r="1024" customFormat="false" ht="14" hidden="false" customHeight="false" outlineLevel="0" collapsed="false">
      <c r="A1024" s="0" t="str">
        <f aca="false">SUBSTITUTE(C1024&amp;D1024&amp;E1024&amp;F1024&amp;G1024&amp;H1024&amp;I1024," ","")</f>
        <v>AgenteenlaEntidadCompradoraoBackOfficeAgenteespecializadoCienciassociales,humanasyafinesJornadaOrdinariaPlatinoZona1NA</v>
      </c>
      <c r="B1024" s="0" t="s">
        <v>1361</v>
      </c>
      <c r="C1024" s="0" t="s">
        <v>196</v>
      </c>
      <c r="D1024" s="0" t="s">
        <v>191</v>
      </c>
      <c r="E1024" s="0" t="s">
        <v>57</v>
      </c>
      <c r="F1024" s="0" t="s">
        <v>53</v>
      </c>
      <c r="G1024" s="0" t="s">
        <v>198</v>
      </c>
      <c r="H1024" s="0" t="s">
        <v>379</v>
      </c>
      <c r="I1024" s="0" t="s">
        <v>35</v>
      </c>
      <c r="J1024" s="0" t="s">
        <v>36</v>
      </c>
      <c r="K1024" s="0" t="n">
        <v>6452768.14034641</v>
      </c>
      <c r="L1024" s="0" t="n">
        <v>7177475.565</v>
      </c>
      <c r="M1024" s="0" t="n">
        <v>8699945.13670038</v>
      </c>
      <c r="N1024" s="0" t="n">
        <v>7480675.71</v>
      </c>
      <c r="O1024" s="0" t="n">
        <v>7621605.45</v>
      </c>
      <c r="P1024" s="0" t="n">
        <v>8208735.075</v>
      </c>
      <c r="Q1024" s="0" t="n">
        <v>8544065.76</v>
      </c>
      <c r="S1024" s="0" t="s">
        <v>303</v>
      </c>
    </row>
    <row r="1025" customFormat="false" ht="14" hidden="false" customHeight="false" outlineLevel="0" collapsed="false">
      <c r="A1025" s="0" t="str">
        <f aca="false">SUBSTITUTE(C1025&amp;D1025&amp;E1025&amp;F1025&amp;G1025&amp;H1025&amp;I1025," ","")</f>
        <v>AgenteenlaEntidadCompradoraoBackOfficeAgenteespecializadoCienciassociales,humanasyafinesHoraextradiurnaPlatinoZona1NA</v>
      </c>
      <c r="B1025" s="0" t="s">
        <v>1362</v>
      </c>
      <c r="C1025" s="0" t="s">
        <v>196</v>
      </c>
      <c r="D1025" s="0" t="s">
        <v>191</v>
      </c>
      <c r="E1025" s="0" t="s">
        <v>57</v>
      </c>
      <c r="F1025" s="0" t="s">
        <v>192</v>
      </c>
      <c r="G1025" s="0" t="s">
        <v>198</v>
      </c>
      <c r="H1025" s="0" t="s">
        <v>379</v>
      </c>
      <c r="I1025" s="0" t="s">
        <v>35</v>
      </c>
      <c r="J1025" s="0" t="s">
        <v>325</v>
      </c>
      <c r="K1025" s="0" t="n">
        <v>33171.335931536</v>
      </c>
      <c r="L1025" s="0" t="n">
        <v>39114.72</v>
      </c>
      <c r="M1025" s="0" t="n">
        <v>56640.2678170597</v>
      </c>
      <c r="N1025" s="0" t="n">
        <v>31798.305</v>
      </c>
      <c r="O1025" s="0" t="n">
        <v>32286.825</v>
      </c>
      <c r="P1025" s="0" t="n">
        <v>42672.015</v>
      </c>
      <c r="Q1025" s="0" t="n">
        <v>55831.005</v>
      </c>
      <c r="S1025" s="0" t="s">
        <v>303</v>
      </c>
    </row>
    <row r="1026" customFormat="false" ht="14" hidden="false" customHeight="false" outlineLevel="0" collapsed="false">
      <c r="A1026" s="0" t="str">
        <f aca="false">SUBSTITUTE(C1026&amp;D1026&amp;E1026&amp;F1026&amp;G1026&amp;H1026&amp;I1026," ","")</f>
        <v>AgenteenlaEntidadCompradoraoBackOfficeAgenteespecializadoCienciassociales,humanasyafinesHoraextranocturna PlatinoZona1NA</v>
      </c>
      <c r="B1026" s="0" t="s">
        <v>1363</v>
      </c>
      <c r="C1026" s="0" t="s">
        <v>196</v>
      </c>
      <c r="D1026" s="0" t="s">
        <v>191</v>
      </c>
      <c r="E1026" s="0" t="s">
        <v>57</v>
      </c>
      <c r="F1026" s="0" t="s">
        <v>197</v>
      </c>
      <c r="G1026" s="0" t="s">
        <v>198</v>
      </c>
      <c r="H1026" s="0" t="s">
        <v>379</v>
      </c>
      <c r="I1026" s="0" t="s">
        <v>35</v>
      </c>
      <c r="J1026" s="0" t="s">
        <v>325</v>
      </c>
      <c r="K1026" s="0" t="n">
        <v>45740.9399583878</v>
      </c>
      <c r="L1026" s="0" t="n">
        <v>54760.815</v>
      </c>
      <c r="M1026" s="0" t="n">
        <v>79296.3749438836</v>
      </c>
      <c r="N1026" s="0" t="n">
        <v>44517.42</v>
      </c>
      <c r="O1026" s="0" t="n">
        <v>44922.105</v>
      </c>
      <c r="P1026" s="0" t="n">
        <v>54453.42</v>
      </c>
      <c r="Q1026" s="0" t="n">
        <v>77491.485</v>
      </c>
      <c r="S1026" s="0" t="s">
        <v>303</v>
      </c>
    </row>
    <row r="1027" customFormat="false" ht="14" hidden="false" customHeight="false" outlineLevel="0" collapsed="false">
      <c r="A1027" s="0" t="str">
        <f aca="false">SUBSTITUTE(C1027&amp;D1027&amp;E1027&amp;F1027&amp;G1027&amp;H1027&amp;I1027," ","")</f>
        <v>AgenteenlaEntidadCompradoraoBackOfficeAgenteespecializadoCienciassociales,humanasyafinesHoraextradominicalyfestivoPlatinoZona1NA</v>
      </c>
      <c r="B1027" s="0" t="s">
        <v>1364</v>
      </c>
      <c r="C1027" s="0" t="s">
        <v>196</v>
      </c>
      <c r="D1027" s="0" t="s">
        <v>191</v>
      </c>
      <c r="E1027" s="0" t="s">
        <v>57</v>
      </c>
      <c r="F1027" s="0" t="s">
        <v>194</v>
      </c>
      <c r="G1027" s="0" t="s">
        <v>198</v>
      </c>
      <c r="H1027" s="0" t="s">
        <v>379</v>
      </c>
      <c r="I1027" s="0" t="s">
        <v>35</v>
      </c>
      <c r="J1027" s="0" t="s">
        <v>325</v>
      </c>
      <c r="K1027" s="0" t="n">
        <v>58310.5439852396</v>
      </c>
      <c r="L1027" s="0" t="n">
        <v>62583.345</v>
      </c>
      <c r="M1027" s="0" t="n">
        <v>90624.4285072956</v>
      </c>
      <c r="N1027" s="0" t="n">
        <v>63596.61</v>
      </c>
      <c r="O1027" s="0" t="n">
        <v>51240.78</v>
      </c>
      <c r="P1027" s="0" t="n">
        <v>60344.64</v>
      </c>
      <c r="Q1027" s="0" t="n">
        <v>86268.285</v>
      </c>
      <c r="S1027" s="0" t="s">
        <v>303</v>
      </c>
    </row>
    <row r="1028" customFormat="false" ht="14" hidden="false" customHeight="false" outlineLevel="0" collapsed="false">
      <c r="A1028" s="0" t="str">
        <f aca="false">SUBSTITUTE(C1028&amp;D1028&amp;E1028&amp;F1028&amp;G1028&amp;H1028&amp;I1028," ","")</f>
        <v>AgenteenlaEntidadCompradoraoBackOfficeAgenteespecializadoCienciassociales,humanasyafinesServicio7x24PlatinoZona1NA</v>
      </c>
      <c r="B1028" s="0" t="s">
        <v>1365</v>
      </c>
      <c r="C1028" s="0" t="s">
        <v>196</v>
      </c>
      <c r="D1028" s="0" t="s">
        <v>191</v>
      </c>
      <c r="E1028" s="0" t="s">
        <v>57</v>
      </c>
      <c r="F1028" s="0" t="s">
        <v>55</v>
      </c>
      <c r="G1028" s="0" t="s">
        <v>198</v>
      </c>
      <c r="H1028" s="0" t="s">
        <v>379</v>
      </c>
      <c r="I1028" s="0" t="s">
        <v>35</v>
      </c>
      <c r="J1028" s="0" t="s">
        <v>305</v>
      </c>
      <c r="K1028" s="0" t="n">
        <v>21536292.9725686</v>
      </c>
      <c r="L1028" s="0" t="n">
        <v>31896579.285</v>
      </c>
      <c r="M1028" s="0" t="n">
        <v>35017279.175219</v>
      </c>
      <c r="N1028" s="0" t="n">
        <v>28422926.775</v>
      </c>
      <c r="O1028" s="0" t="n">
        <v>28407487.68</v>
      </c>
      <c r="P1028" s="0" t="n">
        <v>42244994.7</v>
      </c>
      <c r="Q1028" s="0" t="n">
        <v>35601630.885</v>
      </c>
      <c r="S1028" s="0" t="s">
        <v>303</v>
      </c>
    </row>
    <row r="1029" customFormat="false" ht="14" hidden="false" customHeight="false" outlineLevel="0" collapsed="false">
      <c r="A1029" s="0" t="str">
        <f aca="false">SUBSTITUTE(C1029&amp;D1029&amp;E1029&amp;F1029&amp;G1029&amp;H1029&amp;I1029," ","")</f>
        <v>AgenteenlaEntidadCompradoraoBackOfficeAgenteespecializadoCienciassociales,humanasyafinesJornadaOrdinariaPlataZona2NA</v>
      </c>
      <c r="B1029" s="0" t="s">
        <v>1366</v>
      </c>
      <c r="C1029" s="0" t="s">
        <v>196</v>
      </c>
      <c r="D1029" s="0" t="s">
        <v>191</v>
      </c>
      <c r="E1029" s="0" t="s">
        <v>57</v>
      </c>
      <c r="F1029" s="0" t="s">
        <v>53</v>
      </c>
      <c r="G1029" s="0" t="s">
        <v>195</v>
      </c>
      <c r="H1029" s="0" t="s">
        <v>385</v>
      </c>
      <c r="I1029" s="0" t="s">
        <v>35</v>
      </c>
      <c r="J1029" s="0" t="s">
        <v>36</v>
      </c>
      <c r="K1029" s="0" t="n">
        <v>6452768.14034641</v>
      </c>
      <c r="L1029" s="0" t="n">
        <v>7040761.38</v>
      </c>
      <c r="M1029" s="0" t="n">
        <v>8215673.21147352</v>
      </c>
      <c r="N1029" s="0" t="n">
        <v>7464296.835</v>
      </c>
      <c r="O1029" s="0" t="n">
        <v>7621605.45</v>
      </c>
      <c r="P1029" s="0" t="n">
        <v>8363725.29</v>
      </c>
      <c r="Q1029" s="0" t="n">
        <v>7697759.715</v>
      </c>
      <c r="S1029" s="0" t="s">
        <v>303</v>
      </c>
    </row>
    <row r="1030" customFormat="false" ht="14" hidden="false" customHeight="false" outlineLevel="0" collapsed="false">
      <c r="A1030" s="0" t="str">
        <f aca="false">SUBSTITUTE(C1030&amp;D1030&amp;E1030&amp;F1030&amp;G1030&amp;H1030&amp;I1030," ","")</f>
        <v>AgenteenlaEntidadCompradoraoBackOfficeAgenteespecializadoCienciassociales,humanasyafinesHoraextradiurnaPlataZona2NA</v>
      </c>
      <c r="B1030" s="0" t="s">
        <v>1367</v>
      </c>
      <c r="C1030" s="0" t="s">
        <v>196</v>
      </c>
      <c r="D1030" s="0" t="s">
        <v>191</v>
      </c>
      <c r="E1030" s="0" t="s">
        <v>57</v>
      </c>
      <c r="F1030" s="0" t="s">
        <v>192</v>
      </c>
      <c r="G1030" s="0" t="s">
        <v>195</v>
      </c>
      <c r="H1030" s="0" t="s">
        <v>385</v>
      </c>
      <c r="I1030" s="0" t="s">
        <v>35</v>
      </c>
      <c r="J1030" s="0" t="s">
        <v>325</v>
      </c>
      <c r="K1030" s="0" t="n">
        <v>33171.335931536</v>
      </c>
      <c r="L1030" s="0" t="n">
        <v>38369.52</v>
      </c>
      <c r="M1030" s="0" t="n">
        <v>53487.4558038641</v>
      </c>
      <c r="N1030" s="0" t="n">
        <v>31798.305</v>
      </c>
      <c r="O1030" s="0" t="n">
        <v>32286.825</v>
      </c>
      <c r="P1030" s="0" t="n">
        <v>43477.245</v>
      </c>
      <c r="Q1030" s="0" t="n">
        <v>50301</v>
      </c>
      <c r="S1030" s="0" t="s">
        <v>303</v>
      </c>
    </row>
    <row r="1031" customFormat="false" ht="14" hidden="false" customHeight="false" outlineLevel="0" collapsed="false">
      <c r="A1031" s="0" t="str">
        <f aca="false">SUBSTITUTE(C1031&amp;D1031&amp;E1031&amp;F1031&amp;G1031&amp;H1031&amp;I1031," ","")</f>
        <v>AgenteenlaEntidadCompradoraoBackOfficeAgenteespecializadoCienciassociales,humanasyafinesHoraextranocturna PlataZona2NA</v>
      </c>
      <c r="B1031" s="0" t="s">
        <v>1368</v>
      </c>
      <c r="C1031" s="0" t="s">
        <v>196</v>
      </c>
      <c r="D1031" s="0" t="s">
        <v>191</v>
      </c>
      <c r="E1031" s="0" t="s">
        <v>57</v>
      </c>
      <c r="F1031" s="0" t="s">
        <v>197</v>
      </c>
      <c r="G1031" s="0" t="s">
        <v>195</v>
      </c>
      <c r="H1031" s="0" t="s">
        <v>385</v>
      </c>
      <c r="I1031" s="0" t="s">
        <v>35</v>
      </c>
      <c r="J1031" s="0" t="s">
        <v>325</v>
      </c>
      <c r="K1031" s="0" t="n">
        <v>45740.9399583878</v>
      </c>
      <c r="L1031" s="0" t="n">
        <v>53717.535</v>
      </c>
      <c r="M1031" s="0" t="n">
        <v>74882.4381254097</v>
      </c>
      <c r="N1031" s="0" t="n">
        <v>44517.42</v>
      </c>
      <c r="O1031" s="0" t="n">
        <v>44922.105</v>
      </c>
      <c r="P1031" s="0" t="n">
        <v>55481.175</v>
      </c>
      <c r="Q1031" s="0" t="n">
        <v>69815.925</v>
      </c>
      <c r="S1031" s="0" t="s">
        <v>303</v>
      </c>
    </row>
    <row r="1032" customFormat="false" ht="14" hidden="false" customHeight="false" outlineLevel="0" collapsed="false">
      <c r="A1032" s="0" t="str">
        <f aca="false">SUBSTITUTE(C1032&amp;D1032&amp;E1032&amp;F1032&amp;G1032&amp;H1032&amp;I1032," ","")</f>
        <v>AgenteenlaEntidadCompradoraoBackOfficeAgenteespecializadoCienciassociales,humanasyafinesHoraextradominicalyfestivoPlataZona2NA</v>
      </c>
      <c r="B1032" s="0" t="s">
        <v>1369</v>
      </c>
      <c r="C1032" s="0" t="s">
        <v>196</v>
      </c>
      <c r="D1032" s="0" t="s">
        <v>191</v>
      </c>
      <c r="E1032" s="0" t="s">
        <v>57</v>
      </c>
      <c r="F1032" s="0" t="s">
        <v>194</v>
      </c>
      <c r="G1032" s="0" t="s">
        <v>195</v>
      </c>
      <c r="H1032" s="0" t="s">
        <v>385</v>
      </c>
      <c r="I1032" s="0" t="s">
        <v>35</v>
      </c>
      <c r="J1032" s="0" t="s">
        <v>325</v>
      </c>
      <c r="K1032" s="0" t="n">
        <v>58310.5439852396</v>
      </c>
      <c r="L1032" s="0" t="n">
        <v>61391.025</v>
      </c>
      <c r="M1032" s="0" t="n">
        <v>85579.9292861825</v>
      </c>
      <c r="N1032" s="0" t="n">
        <v>63596.61</v>
      </c>
      <c r="O1032" s="0" t="n">
        <v>51240.78</v>
      </c>
      <c r="P1032" s="0" t="n">
        <v>61484.175</v>
      </c>
      <c r="Q1032" s="0" t="n">
        <v>77723.325</v>
      </c>
      <c r="S1032" s="0" t="s">
        <v>303</v>
      </c>
    </row>
    <row r="1033" customFormat="false" ht="14" hidden="false" customHeight="false" outlineLevel="0" collapsed="false">
      <c r="A1033" s="0" t="str">
        <f aca="false">SUBSTITUTE(C1033&amp;D1033&amp;E1033&amp;F1033&amp;G1033&amp;H1033&amp;I1033," ","")</f>
        <v>AgenteenlaEntidadCompradoraoBackOfficeAgenteespecializadoCienciassociales,humanasyafinesServicio7x24PlataZona2NA</v>
      </c>
      <c r="B1033" s="0" t="s">
        <v>1370</v>
      </c>
      <c r="C1033" s="0" t="s">
        <v>196</v>
      </c>
      <c r="D1033" s="0" t="s">
        <v>191</v>
      </c>
      <c r="E1033" s="0" t="s">
        <v>57</v>
      </c>
      <c r="F1033" s="0" t="s">
        <v>55</v>
      </c>
      <c r="G1033" s="0" t="s">
        <v>195</v>
      </c>
      <c r="H1033" s="0" t="s">
        <v>385</v>
      </c>
      <c r="I1033" s="0" t="s">
        <v>35</v>
      </c>
      <c r="J1033" s="0" t="s">
        <v>305</v>
      </c>
      <c r="K1033" s="0" t="n">
        <v>21536292.9725686</v>
      </c>
      <c r="L1033" s="0" t="n">
        <v>31289024.97</v>
      </c>
      <c r="M1033" s="0" t="n">
        <v>33068084.6761809</v>
      </c>
      <c r="N1033" s="0" t="n">
        <v>28373010.795</v>
      </c>
      <c r="O1033" s="0" t="n">
        <v>28407487.68</v>
      </c>
      <c r="P1033" s="0" t="n">
        <v>43042629.87</v>
      </c>
      <c r="Q1033" s="0" t="n">
        <v>32075221.32</v>
      </c>
      <c r="S1033" s="0" t="s">
        <v>303</v>
      </c>
    </row>
    <row r="1034" customFormat="false" ht="14" hidden="false" customHeight="false" outlineLevel="0" collapsed="false">
      <c r="A1034" s="0" t="str">
        <f aca="false">SUBSTITUTE(C1034&amp;D1034&amp;E1034&amp;F1034&amp;G1034&amp;H1034&amp;I1034," ","")</f>
        <v>AgenteenlaEntidadCompradoraoBackOfficeAgenteespecializadoCienciassociales,humanasyafinesJornadaOrdinariaOroZona2NA</v>
      </c>
      <c r="B1034" s="0" t="s">
        <v>1371</v>
      </c>
      <c r="C1034" s="0" t="s">
        <v>196</v>
      </c>
      <c r="D1034" s="0" t="s">
        <v>191</v>
      </c>
      <c r="E1034" s="0" t="s">
        <v>57</v>
      </c>
      <c r="F1034" s="0" t="s">
        <v>53</v>
      </c>
      <c r="G1034" s="0" t="s">
        <v>54</v>
      </c>
      <c r="H1034" s="0" t="s">
        <v>385</v>
      </c>
      <c r="I1034" s="0" t="s">
        <v>35</v>
      </c>
      <c r="J1034" s="0" t="s">
        <v>36</v>
      </c>
      <c r="K1034" s="0" t="n">
        <v>6452768.14034641</v>
      </c>
      <c r="L1034" s="0" t="n">
        <v>7181577.27</v>
      </c>
      <c r="M1034" s="0" t="n">
        <v>8450877.13965771</v>
      </c>
      <c r="N1034" s="0" t="n">
        <v>7485998.715</v>
      </c>
      <c r="O1034" s="0" t="n">
        <v>7621605.45</v>
      </c>
      <c r="P1034" s="0" t="n">
        <v>8539803.63</v>
      </c>
      <c r="Q1034" s="0" t="n">
        <v>8039021.985</v>
      </c>
      <c r="S1034" s="0" t="s">
        <v>303</v>
      </c>
    </row>
    <row r="1035" customFormat="false" ht="14" hidden="false" customHeight="false" outlineLevel="0" collapsed="false">
      <c r="A1035" s="0" t="str">
        <f aca="false">SUBSTITUTE(C1035&amp;D1035&amp;E1035&amp;F1035&amp;G1035&amp;H1035&amp;I1035," ","")</f>
        <v>AgenteenlaEntidadCompradoraoBackOfficeAgenteespecializadoCienciassociales,humanasyafinesHoraextradiurnaOroZona2NA</v>
      </c>
      <c r="B1035" s="0" t="s">
        <v>1372</v>
      </c>
      <c r="C1035" s="0" t="s">
        <v>196</v>
      </c>
      <c r="D1035" s="0" t="s">
        <v>191</v>
      </c>
      <c r="E1035" s="0" t="s">
        <v>57</v>
      </c>
      <c r="F1035" s="0" t="s">
        <v>192</v>
      </c>
      <c r="G1035" s="0" t="s">
        <v>54</v>
      </c>
      <c r="H1035" s="0" t="s">
        <v>385</v>
      </c>
      <c r="I1035" s="0" t="s">
        <v>35</v>
      </c>
      <c r="J1035" s="0" t="s">
        <v>325</v>
      </c>
      <c r="K1035" s="0" t="n">
        <v>33171.335931536</v>
      </c>
      <c r="L1035" s="0" t="n">
        <v>39137.49</v>
      </c>
      <c r="M1035" s="0" t="n">
        <v>55018.7313779799</v>
      </c>
      <c r="N1035" s="0" t="n">
        <v>31798.305</v>
      </c>
      <c r="O1035" s="0" t="n">
        <v>32286.825</v>
      </c>
      <c r="P1035" s="0" t="n">
        <v>44393.22</v>
      </c>
      <c r="Q1035" s="0" t="n">
        <v>52530.39</v>
      </c>
      <c r="S1035" s="0" t="s">
        <v>303</v>
      </c>
    </row>
    <row r="1036" customFormat="false" ht="14" hidden="false" customHeight="false" outlineLevel="0" collapsed="false">
      <c r="A1036" s="0" t="str">
        <f aca="false">SUBSTITUTE(C1036&amp;D1036&amp;E1036&amp;F1036&amp;G1036&amp;H1036&amp;I1036," ","")</f>
        <v>AgenteenlaEntidadCompradoraoBackOfficeAgenteespecializadoCienciassociales,humanasyafinesHoraextranocturna OroZona2NA</v>
      </c>
      <c r="B1036" s="0" t="s">
        <v>1373</v>
      </c>
      <c r="C1036" s="0" t="s">
        <v>196</v>
      </c>
      <c r="D1036" s="0" t="s">
        <v>191</v>
      </c>
      <c r="E1036" s="0" t="s">
        <v>57</v>
      </c>
      <c r="F1036" s="0" t="s">
        <v>197</v>
      </c>
      <c r="G1036" s="0" t="s">
        <v>54</v>
      </c>
      <c r="H1036" s="0" t="s">
        <v>385</v>
      </c>
      <c r="I1036" s="0" t="s">
        <v>35</v>
      </c>
      <c r="J1036" s="0" t="s">
        <v>325</v>
      </c>
      <c r="K1036" s="0" t="n">
        <v>45740.9399583878</v>
      </c>
      <c r="L1036" s="0" t="n">
        <v>54791.865</v>
      </c>
      <c r="M1036" s="0" t="n">
        <v>77026.2239291718</v>
      </c>
      <c r="N1036" s="0" t="n">
        <v>44517.42</v>
      </c>
      <c r="O1036" s="0" t="n">
        <v>44922.105</v>
      </c>
      <c r="P1036" s="0" t="n">
        <v>56649.69</v>
      </c>
      <c r="Q1036" s="0" t="n">
        <v>72911.61</v>
      </c>
      <c r="S1036" s="0" t="s">
        <v>303</v>
      </c>
    </row>
    <row r="1037" customFormat="false" ht="14" hidden="false" customHeight="false" outlineLevel="0" collapsed="false">
      <c r="A1037" s="0" t="str">
        <f aca="false">SUBSTITUTE(C1037&amp;D1037&amp;E1037&amp;F1037&amp;G1037&amp;H1037&amp;I1037," ","")</f>
        <v>AgenteenlaEntidadCompradoraoBackOfficeAgenteespecializadoCienciassociales,humanasyafinesHoraextradominicalyfestivoOroZona2NA</v>
      </c>
      <c r="B1037" s="0" t="s">
        <v>1374</v>
      </c>
      <c r="C1037" s="0" t="s">
        <v>196</v>
      </c>
      <c r="D1037" s="0" t="s">
        <v>191</v>
      </c>
      <c r="E1037" s="0" t="s">
        <v>57</v>
      </c>
      <c r="F1037" s="0" t="s">
        <v>194</v>
      </c>
      <c r="G1037" s="0" t="s">
        <v>54</v>
      </c>
      <c r="H1037" s="0" t="s">
        <v>385</v>
      </c>
      <c r="I1037" s="0" t="s">
        <v>35</v>
      </c>
      <c r="J1037" s="0" t="s">
        <v>325</v>
      </c>
      <c r="K1037" s="0" t="n">
        <v>58310.5439852396</v>
      </c>
      <c r="L1037" s="0" t="n">
        <v>62619.57</v>
      </c>
      <c r="M1037" s="0" t="n">
        <v>88029.9702047678</v>
      </c>
      <c r="N1037" s="0" t="n">
        <v>63596.61</v>
      </c>
      <c r="O1037" s="0" t="n">
        <v>51240.78</v>
      </c>
      <c r="P1037" s="0" t="n">
        <v>62778.96</v>
      </c>
      <c r="Q1037" s="0" t="n">
        <v>81168.84</v>
      </c>
      <c r="S1037" s="0" t="s">
        <v>303</v>
      </c>
    </row>
    <row r="1038" customFormat="false" ht="14" hidden="false" customHeight="false" outlineLevel="0" collapsed="false">
      <c r="A1038" s="0" t="str">
        <f aca="false">SUBSTITUTE(C1038&amp;D1038&amp;E1038&amp;F1038&amp;G1038&amp;H1038&amp;I1038," ","")</f>
        <v>AgenteenlaEntidadCompradoraoBackOfficeAgenteespecializadoCienciassociales,humanasyafinesServicio7x24OroZona2NA</v>
      </c>
      <c r="B1038" s="0" t="s">
        <v>1375</v>
      </c>
      <c r="C1038" s="0" t="s">
        <v>196</v>
      </c>
      <c r="D1038" s="0" t="s">
        <v>191</v>
      </c>
      <c r="E1038" s="0" t="s">
        <v>57</v>
      </c>
      <c r="F1038" s="0" t="s">
        <v>55</v>
      </c>
      <c r="G1038" s="0" t="s">
        <v>54</v>
      </c>
      <c r="H1038" s="0" t="s">
        <v>385</v>
      </c>
      <c r="I1038" s="0" t="s">
        <v>35</v>
      </c>
      <c r="J1038" s="0" t="s">
        <v>305</v>
      </c>
      <c r="K1038" s="0" t="n">
        <v>21536292.9725686</v>
      </c>
      <c r="L1038" s="0" t="n">
        <v>28104178.86</v>
      </c>
      <c r="M1038" s="0" t="n">
        <v>34014780.4871223</v>
      </c>
      <c r="N1038" s="0" t="n">
        <v>28439149.365</v>
      </c>
      <c r="O1038" s="0" t="n">
        <v>28407487.68</v>
      </c>
      <c r="P1038" s="0" t="n">
        <v>43948789.965</v>
      </c>
      <c r="Q1038" s="0" t="n">
        <v>33497204.715</v>
      </c>
      <c r="S1038" s="0" t="s">
        <v>303</v>
      </c>
    </row>
    <row r="1039" customFormat="false" ht="14" hidden="false" customHeight="false" outlineLevel="0" collapsed="false">
      <c r="A1039" s="0" t="str">
        <f aca="false">SUBSTITUTE(C1039&amp;D1039&amp;E1039&amp;F1039&amp;G1039&amp;H1039&amp;I1039," ","")</f>
        <v>AgenteenlaEntidadCompradoraoBackOfficeAgenteespecializadoCienciassociales,humanasyafinesJornadaOrdinariaPlatinoZona2NA</v>
      </c>
      <c r="B1039" s="0" t="s">
        <v>1376</v>
      </c>
      <c r="C1039" s="0" t="s">
        <v>196</v>
      </c>
      <c r="D1039" s="0" t="s">
        <v>191</v>
      </c>
      <c r="E1039" s="0" t="s">
        <v>57</v>
      </c>
      <c r="F1039" s="0" t="s">
        <v>53</v>
      </c>
      <c r="G1039" s="0" t="s">
        <v>198</v>
      </c>
      <c r="H1039" s="0" t="s">
        <v>385</v>
      </c>
      <c r="I1039" s="0" t="s">
        <v>35</v>
      </c>
      <c r="J1039" s="0" t="s">
        <v>36</v>
      </c>
      <c r="K1039" s="0" t="n">
        <v>6452768.14034641</v>
      </c>
      <c r="L1039" s="0" t="n">
        <v>7392800.07</v>
      </c>
      <c r="M1039" s="0" t="n">
        <v>8699945.13670038</v>
      </c>
      <c r="N1039" s="0" t="n">
        <v>7516308.69</v>
      </c>
      <c r="O1039" s="0" t="n">
        <v>7621605.45</v>
      </c>
      <c r="P1039" s="0" t="n">
        <v>8723456.1</v>
      </c>
      <c r="Q1039" s="0" t="n">
        <v>8544065.76</v>
      </c>
      <c r="S1039" s="0" t="s">
        <v>303</v>
      </c>
    </row>
    <row r="1040" customFormat="false" ht="14" hidden="false" customHeight="false" outlineLevel="0" collapsed="false">
      <c r="A1040" s="0" t="str">
        <f aca="false">SUBSTITUTE(C1040&amp;D1040&amp;E1040&amp;F1040&amp;G1040&amp;H1040&amp;I1040," ","")</f>
        <v>AgenteenlaEntidadCompradoraoBackOfficeAgenteespecializadoCienciassociales,humanasyafinesHoraextradiurnaPlatinoZona2NA</v>
      </c>
      <c r="B1040" s="0" t="s">
        <v>1377</v>
      </c>
      <c r="C1040" s="0" t="s">
        <v>196</v>
      </c>
      <c r="D1040" s="0" t="s">
        <v>191</v>
      </c>
      <c r="E1040" s="0" t="s">
        <v>57</v>
      </c>
      <c r="F1040" s="0" t="s">
        <v>192</v>
      </c>
      <c r="G1040" s="0" t="s">
        <v>198</v>
      </c>
      <c r="H1040" s="0" t="s">
        <v>385</v>
      </c>
      <c r="I1040" s="0" t="s">
        <v>35</v>
      </c>
      <c r="J1040" s="0" t="s">
        <v>325</v>
      </c>
      <c r="K1040" s="0" t="n">
        <v>33171.335931536</v>
      </c>
      <c r="L1040" s="0" t="n">
        <v>40288.41</v>
      </c>
      <c r="M1040" s="0" t="n">
        <v>56640.2678170597</v>
      </c>
      <c r="N1040" s="0" t="n">
        <v>31798.305</v>
      </c>
      <c r="O1040" s="0" t="n">
        <v>32286.825</v>
      </c>
      <c r="P1040" s="0" t="n">
        <v>45347.49</v>
      </c>
      <c r="Q1040" s="0" t="n">
        <v>55831.005</v>
      </c>
      <c r="S1040" s="0" t="s">
        <v>303</v>
      </c>
    </row>
    <row r="1041" customFormat="false" ht="14" hidden="false" customHeight="false" outlineLevel="0" collapsed="false">
      <c r="A1041" s="0" t="str">
        <f aca="false">SUBSTITUTE(C1041&amp;D1041&amp;E1041&amp;F1041&amp;G1041&amp;H1041&amp;I1041," ","")</f>
        <v>AgenteenlaEntidadCompradoraoBackOfficeAgenteespecializadoCienciassociales,humanasyafinesHoraextranocturna PlatinoZona2NA</v>
      </c>
      <c r="B1041" s="0" t="s">
        <v>1378</v>
      </c>
      <c r="C1041" s="0" t="s">
        <v>196</v>
      </c>
      <c r="D1041" s="0" t="s">
        <v>191</v>
      </c>
      <c r="E1041" s="0" t="s">
        <v>57</v>
      </c>
      <c r="F1041" s="0" t="s">
        <v>197</v>
      </c>
      <c r="G1041" s="0" t="s">
        <v>198</v>
      </c>
      <c r="H1041" s="0" t="s">
        <v>385</v>
      </c>
      <c r="I1041" s="0" t="s">
        <v>35</v>
      </c>
      <c r="J1041" s="0" t="s">
        <v>325</v>
      </c>
      <c r="K1041" s="0" t="n">
        <v>45740.9399583878</v>
      </c>
      <c r="L1041" s="0" t="n">
        <v>56404.395</v>
      </c>
      <c r="M1041" s="0" t="n">
        <v>79296.3749438836</v>
      </c>
      <c r="N1041" s="0" t="n">
        <v>44517.42</v>
      </c>
      <c r="O1041" s="0" t="n">
        <v>44922.105</v>
      </c>
      <c r="P1041" s="0" t="n">
        <v>57867.885</v>
      </c>
      <c r="Q1041" s="0" t="n">
        <v>77491.485</v>
      </c>
      <c r="S1041" s="0" t="s">
        <v>303</v>
      </c>
    </row>
    <row r="1042" customFormat="false" ht="14" hidden="false" customHeight="false" outlineLevel="0" collapsed="false">
      <c r="A1042" s="0" t="str">
        <f aca="false">SUBSTITUTE(C1042&amp;D1042&amp;E1042&amp;F1042&amp;G1042&amp;H1042&amp;I1042," ","")</f>
        <v>AgenteenlaEntidadCompradoraoBackOfficeAgenteespecializadoCienciassociales,humanasyafinesHoraextradominicalyfestivoPlatinoZona2NA</v>
      </c>
      <c r="B1042" s="0" t="s">
        <v>1379</v>
      </c>
      <c r="C1042" s="0" t="s">
        <v>196</v>
      </c>
      <c r="D1042" s="0" t="s">
        <v>191</v>
      </c>
      <c r="E1042" s="0" t="s">
        <v>57</v>
      </c>
      <c r="F1042" s="0" t="s">
        <v>194</v>
      </c>
      <c r="G1042" s="0" t="s">
        <v>198</v>
      </c>
      <c r="H1042" s="0" t="s">
        <v>385</v>
      </c>
      <c r="I1042" s="0" t="s">
        <v>35</v>
      </c>
      <c r="J1042" s="0" t="s">
        <v>325</v>
      </c>
      <c r="K1042" s="0" t="n">
        <v>58310.5439852396</v>
      </c>
      <c r="L1042" s="0" t="n">
        <v>64461.87</v>
      </c>
      <c r="M1042" s="0" t="n">
        <v>90624.4285072956</v>
      </c>
      <c r="N1042" s="0" t="n">
        <v>63596.61</v>
      </c>
      <c r="O1042" s="0" t="n">
        <v>51240.78</v>
      </c>
      <c r="P1042" s="0" t="n">
        <v>64128.6</v>
      </c>
      <c r="Q1042" s="0" t="n">
        <v>86268.285</v>
      </c>
      <c r="S1042" s="0" t="s">
        <v>303</v>
      </c>
    </row>
    <row r="1043" customFormat="false" ht="14" hidden="false" customHeight="false" outlineLevel="0" collapsed="false">
      <c r="A1043" s="0" t="str">
        <f aca="false">SUBSTITUTE(C1043&amp;D1043&amp;E1043&amp;F1043&amp;G1043&amp;H1043&amp;I1043," ","")</f>
        <v>AgenteenlaEntidadCompradoraoBackOfficeAgenteespecializadoCienciassociales,humanasyafinesServicio7x24PlatinoZona2NA</v>
      </c>
      <c r="B1043" s="0" t="s">
        <v>1380</v>
      </c>
      <c r="C1043" s="0" t="s">
        <v>196</v>
      </c>
      <c r="D1043" s="0" t="s">
        <v>191</v>
      </c>
      <c r="E1043" s="0" t="s">
        <v>57</v>
      </c>
      <c r="F1043" s="0" t="s">
        <v>55</v>
      </c>
      <c r="G1043" s="0" t="s">
        <v>198</v>
      </c>
      <c r="H1043" s="0" t="s">
        <v>385</v>
      </c>
      <c r="I1043" s="0" t="s">
        <v>35</v>
      </c>
      <c r="J1043" s="0" t="s">
        <v>305</v>
      </c>
      <c r="K1043" s="0" t="n">
        <v>21536292.9725686</v>
      </c>
      <c r="L1043" s="0" t="n">
        <v>32853477.15</v>
      </c>
      <c r="M1043" s="0" t="n">
        <v>35017279.175219</v>
      </c>
      <c r="N1043" s="0" t="n">
        <v>28541178.63</v>
      </c>
      <c r="O1043" s="0" t="n">
        <v>28407487.68</v>
      </c>
      <c r="P1043" s="0" t="n">
        <v>44893925.055</v>
      </c>
      <c r="Q1043" s="0" t="n">
        <v>35601630.885</v>
      </c>
      <c r="S1043" s="0" t="s">
        <v>303</v>
      </c>
    </row>
    <row r="1044" customFormat="false" ht="14" hidden="false" customHeight="false" outlineLevel="0" collapsed="false">
      <c r="A1044" s="0" t="str">
        <f aca="false">SUBSTITUTE(C1044&amp;D1044&amp;E1044&amp;F1044&amp;G1044&amp;H1044&amp;I1044," ","")</f>
        <v>AgenteenlaEntidadCompradoraoBackOfficeAgenteespecializadoCienciassociales,humanasyafinesJornadaOrdinariaPlataZona3NA</v>
      </c>
      <c r="B1044" s="0" t="s">
        <v>1381</v>
      </c>
      <c r="C1044" s="0" t="s">
        <v>196</v>
      </c>
      <c r="D1044" s="0" t="s">
        <v>191</v>
      </c>
      <c r="E1044" s="0" t="s">
        <v>57</v>
      </c>
      <c r="F1044" s="0" t="s">
        <v>53</v>
      </c>
      <c r="G1044" s="0" t="s">
        <v>195</v>
      </c>
      <c r="H1044" s="0" t="s">
        <v>390</v>
      </c>
      <c r="I1044" s="0" t="s">
        <v>35</v>
      </c>
      <c r="J1044" s="0" t="s">
        <v>36</v>
      </c>
      <c r="K1044" s="0" t="n">
        <v>6452768.14034641</v>
      </c>
      <c r="L1044" s="0" t="n">
        <v>7177475.565</v>
      </c>
      <c r="M1044" s="0" t="n">
        <v>8215673.21147352</v>
      </c>
      <c r="N1044" s="0" t="n">
        <v>7480675.71</v>
      </c>
      <c r="O1044" s="0" t="n">
        <v>7621605.45</v>
      </c>
      <c r="P1044" s="0" t="n">
        <v>8403077.025</v>
      </c>
      <c r="Q1044" s="0" t="n">
        <v>7697759.715</v>
      </c>
      <c r="S1044" s="0" t="s">
        <v>303</v>
      </c>
    </row>
    <row r="1045" customFormat="false" ht="14" hidden="false" customHeight="false" outlineLevel="0" collapsed="false">
      <c r="A1045" s="0" t="str">
        <f aca="false">SUBSTITUTE(C1045&amp;D1045&amp;E1045&amp;F1045&amp;G1045&amp;H1045&amp;I1045," ","")</f>
        <v>AgenteenlaEntidadCompradoraoBackOfficeAgenteespecializadoCienciassociales,humanasyafinesHoraextradiurnaPlataZona3NA</v>
      </c>
      <c r="B1045" s="0" t="s">
        <v>1382</v>
      </c>
      <c r="C1045" s="0" t="s">
        <v>196</v>
      </c>
      <c r="D1045" s="0" t="s">
        <v>191</v>
      </c>
      <c r="E1045" s="0" t="s">
        <v>57</v>
      </c>
      <c r="F1045" s="0" t="s">
        <v>192</v>
      </c>
      <c r="G1045" s="0" t="s">
        <v>195</v>
      </c>
      <c r="H1045" s="0" t="s">
        <v>390</v>
      </c>
      <c r="I1045" s="0" t="s">
        <v>35</v>
      </c>
      <c r="J1045" s="0" t="s">
        <v>325</v>
      </c>
      <c r="K1045" s="0" t="n">
        <v>33171.335931536</v>
      </c>
      <c r="L1045" s="0" t="n">
        <v>39114.72</v>
      </c>
      <c r="M1045" s="0" t="n">
        <v>53487.4558038641</v>
      </c>
      <c r="N1045" s="0" t="n">
        <v>31798.305</v>
      </c>
      <c r="O1045" s="0" t="n">
        <v>32286.825</v>
      </c>
      <c r="P1045" s="0" t="n">
        <v>43682.175</v>
      </c>
      <c r="Q1045" s="0" t="n">
        <v>50301</v>
      </c>
      <c r="S1045" s="0" t="s">
        <v>303</v>
      </c>
    </row>
    <row r="1046" customFormat="false" ht="14" hidden="false" customHeight="false" outlineLevel="0" collapsed="false">
      <c r="A1046" s="0" t="str">
        <f aca="false">SUBSTITUTE(C1046&amp;D1046&amp;E1046&amp;F1046&amp;G1046&amp;H1046&amp;I1046," ","")</f>
        <v>AgenteenlaEntidadCompradoraoBackOfficeAgenteespecializadoCienciassociales,humanasyafinesHoraextranocturna PlataZona3NA</v>
      </c>
      <c r="B1046" s="0" t="s">
        <v>1383</v>
      </c>
      <c r="C1046" s="0" t="s">
        <v>196</v>
      </c>
      <c r="D1046" s="0" t="s">
        <v>191</v>
      </c>
      <c r="E1046" s="0" t="s">
        <v>57</v>
      </c>
      <c r="F1046" s="0" t="s">
        <v>197</v>
      </c>
      <c r="G1046" s="0" t="s">
        <v>195</v>
      </c>
      <c r="H1046" s="0" t="s">
        <v>390</v>
      </c>
      <c r="I1046" s="0" t="s">
        <v>35</v>
      </c>
      <c r="J1046" s="0" t="s">
        <v>325</v>
      </c>
      <c r="K1046" s="0" t="n">
        <v>45740.9399583878</v>
      </c>
      <c r="L1046" s="0" t="n">
        <v>54760.815</v>
      </c>
      <c r="M1046" s="0" t="n">
        <v>74882.4381254097</v>
      </c>
      <c r="N1046" s="0" t="n">
        <v>44517.42</v>
      </c>
      <c r="O1046" s="0" t="n">
        <v>44922.105</v>
      </c>
      <c r="P1046" s="0" t="n">
        <v>55741.995</v>
      </c>
      <c r="Q1046" s="0" t="n">
        <v>69815.925</v>
      </c>
      <c r="S1046" s="0" t="s">
        <v>303</v>
      </c>
    </row>
    <row r="1047" customFormat="false" ht="14" hidden="false" customHeight="false" outlineLevel="0" collapsed="false">
      <c r="A1047" s="0" t="str">
        <f aca="false">SUBSTITUTE(C1047&amp;D1047&amp;E1047&amp;F1047&amp;G1047&amp;H1047&amp;I1047," ","")</f>
        <v>AgenteenlaEntidadCompradoraoBackOfficeAgenteespecializadoCienciassociales,humanasyafinesHoraextradominicalyfestivoPlataZona3NA</v>
      </c>
      <c r="B1047" s="0" t="s">
        <v>1384</v>
      </c>
      <c r="C1047" s="0" t="s">
        <v>196</v>
      </c>
      <c r="D1047" s="0" t="s">
        <v>191</v>
      </c>
      <c r="E1047" s="0" t="s">
        <v>57</v>
      </c>
      <c r="F1047" s="0" t="s">
        <v>194</v>
      </c>
      <c r="G1047" s="0" t="s">
        <v>195</v>
      </c>
      <c r="H1047" s="0" t="s">
        <v>390</v>
      </c>
      <c r="I1047" s="0" t="s">
        <v>35</v>
      </c>
      <c r="J1047" s="0" t="s">
        <v>325</v>
      </c>
      <c r="K1047" s="0" t="n">
        <v>58310.5439852396</v>
      </c>
      <c r="L1047" s="0" t="n">
        <v>62583.345</v>
      </c>
      <c r="M1047" s="0" t="n">
        <v>85579.9292861825</v>
      </c>
      <c r="N1047" s="0" t="n">
        <v>63596.61</v>
      </c>
      <c r="O1047" s="0" t="n">
        <v>51240.78</v>
      </c>
      <c r="P1047" s="0" t="n">
        <v>61773.975</v>
      </c>
      <c r="Q1047" s="0" t="n">
        <v>77723.325</v>
      </c>
      <c r="S1047" s="0" t="s">
        <v>303</v>
      </c>
    </row>
    <row r="1048" customFormat="false" ht="14" hidden="false" customHeight="false" outlineLevel="0" collapsed="false">
      <c r="A1048" s="0" t="str">
        <f aca="false">SUBSTITUTE(C1048&amp;D1048&amp;E1048&amp;F1048&amp;G1048&amp;H1048&amp;I1048," ","")</f>
        <v>AgenteenlaEntidadCompradoraoBackOfficeAgenteespecializadoCienciassociales,humanasyafinesServicio7x24PlataZona3NA</v>
      </c>
      <c r="B1048" s="0" t="s">
        <v>1385</v>
      </c>
      <c r="C1048" s="0" t="s">
        <v>196</v>
      </c>
      <c r="D1048" s="0" t="s">
        <v>191</v>
      </c>
      <c r="E1048" s="0" t="s">
        <v>57</v>
      </c>
      <c r="F1048" s="0" t="s">
        <v>55</v>
      </c>
      <c r="G1048" s="0" t="s">
        <v>195</v>
      </c>
      <c r="H1048" s="0" t="s">
        <v>390</v>
      </c>
      <c r="I1048" s="0" t="s">
        <v>35</v>
      </c>
      <c r="J1048" s="0" t="s">
        <v>305</v>
      </c>
      <c r="K1048" s="0" t="n">
        <v>21536292.9725686</v>
      </c>
      <c r="L1048" s="0" t="n">
        <v>31896579.285</v>
      </c>
      <c r="M1048" s="0" t="n">
        <v>33068084.6761809</v>
      </c>
      <c r="N1048" s="0" t="n">
        <v>28422926.775</v>
      </c>
      <c r="O1048" s="0" t="n">
        <v>28407487.68</v>
      </c>
      <c r="P1048" s="0" t="n">
        <v>43245144.18</v>
      </c>
      <c r="Q1048" s="0" t="n">
        <v>32075221.32</v>
      </c>
      <c r="S1048" s="0" t="s">
        <v>303</v>
      </c>
    </row>
    <row r="1049" customFormat="false" ht="14" hidden="false" customHeight="false" outlineLevel="0" collapsed="false">
      <c r="A1049" s="0" t="str">
        <f aca="false">SUBSTITUTE(C1049&amp;D1049&amp;E1049&amp;F1049&amp;G1049&amp;H1049&amp;I1049," ","")</f>
        <v>AgenteenlaEntidadCompradoraoBackOfficeAgenteespecializadoCienciassociales,humanasyafinesJornadaOrdinariaOroZona3NA</v>
      </c>
      <c r="B1049" s="0" t="s">
        <v>1386</v>
      </c>
      <c r="C1049" s="0" t="s">
        <v>196</v>
      </c>
      <c r="D1049" s="0" t="s">
        <v>191</v>
      </c>
      <c r="E1049" s="0" t="s">
        <v>57</v>
      </c>
      <c r="F1049" s="0" t="s">
        <v>53</v>
      </c>
      <c r="G1049" s="0" t="s">
        <v>54</v>
      </c>
      <c r="H1049" s="0" t="s">
        <v>390</v>
      </c>
      <c r="I1049" s="0" t="s">
        <v>35</v>
      </c>
      <c r="J1049" s="0" t="s">
        <v>36</v>
      </c>
      <c r="K1049" s="0" t="n">
        <v>6452768.14034641</v>
      </c>
      <c r="L1049" s="0" t="n">
        <v>7321025.925</v>
      </c>
      <c r="M1049" s="0" t="n">
        <v>8450877.13965771</v>
      </c>
      <c r="N1049" s="0" t="n">
        <v>7503197.31</v>
      </c>
      <c r="O1049" s="0" t="n">
        <v>7621605.45</v>
      </c>
      <c r="P1049" s="0" t="n">
        <v>8579983.365</v>
      </c>
      <c r="Q1049" s="0" t="n">
        <v>8039021.985</v>
      </c>
      <c r="S1049" s="0" t="s">
        <v>303</v>
      </c>
    </row>
    <row r="1050" customFormat="false" ht="14" hidden="false" customHeight="false" outlineLevel="0" collapsed="false">
      <c r="A1050" s="0" t="str">
        <f aca="false">SUBSTITUTE(C1050&amp;D1050&amp;E1050&amp;F1050&amp;G1050&amp;H1050&amp;I1050," ","")</f>
        <v>AgenteenlaEntidadCompradoraoBackOfficeAgenteespecializadoCienciassociales,humanasyafinesHoraextradiurnaOroZona3NA</v>
      </c>
      <c r="B1050" s="0" t="s">
        <v>1387</v>
      </c>
      <c r="C1050" s="0" t="s">
        <v>196</v>
      </c>
      <c r="D1050" s="0" t="s">
        <v>191</v>
      </c>
      <c r="E1050" s="0" t="s">
        <v>57</v>
      </c>
      <c r="F1050" s="0" t="s">
        <v>192</v>
      </c>
      <c r="G1050" s="0" t="s">
        <v>54</v>
      </c>
      <c r="H1050" s="0" t="s">
        <v>390</v>
      </c>
      <c r="I1050" s="0" t="s">
        <v>35</v>
      </c>
      <c r="J1050" s="0" t="s">
        <v>325</v>
      </c>
      <c r="K1050" s="0" t="n">
        <v>33171.335931536</v>
      </c>
      <c r="L1050" s="0" t="n">
        <v>39897.18</v>
      </c>
      <c r="M1050" s="0" t="n">
        <v>55018.7313779799</v>
      </c>
      <c r="N1050" s="0" t="n">
        <v>31798.305</v>
      </c>
      <c r="O1050" s="0" t="n">
        <v>32286.825</v>
      </c>
      <c r="P1050" s="0" t="n">
        <v>44602.29</v>
      </c>
      <c r="Q1050" s="0" t="n">
        <v>52530.39</v>
      </c>
      <c r="S1050" s="0" t="s">
        <v>303</v>
      </c>
    </row>
    <row r="1051" customFormat="false" ht="14" hidden="false" customHeight="false" outlineLevel="0" collapsed="false">
      <c r="A1051" s="0" t="str">
        <f aca="false">SUBSTITUTE(C1051&amp;D1051&amp;E1051&amp;F1051&amp;G1051&amp;H1051&amp;I1051," ","")</f>
        <v>AgenteenlaEntidadCompradoraoBackOfficeAgenteespecializadoCienciassociales,humanasyafinesHoraextranocturna OroZona3NA</v>
      </c>
      <c r="B1051" s="0" t="s">
        <v>1388</v>
      </c>
      <c r="C1051" s="0" t="s">
        <v>196</v>
      </c>
      <c r="D1051" s="0" t="s">
        <v>191</v>
      </c>
      <c r="E1051" s="0" t="s">
        <v>57</v>
      </c>
      <c r="F1051" s="0" t="s">
        <v>197</v>
      </c>
      <c r="G1051" s="0" t="s">
        <v>54</v>
      </c>
      <c r="H1051" s="0" t="s">
        <v>390</v>
      </c>
      <c r="I1051" s="0" t="s">
        <v>35</v>
      </c>
      <c r="J1051" s="0" t="s">
        <v>325</v>
      </c>
      <c r="K1051" s="0" t="n">
        <v>45740.9399583878</v>
      </c>
      <c r="L1051" s="0" t="n">
        <v>55855.845</v>
      </c>
      <c r="M1051" s="0" t="n">
        <v>77026.2239291718</v>
      </c>
      <c r="N1051" s="0" t="n">
        <v>44517.42</v>
      </c>
      <c r="O1051" s="0" t="n">
        <v>44922.105</v>
      </c>
      <c r="P1051" s="0" t="n">
        <v>56915.685</v>
      </c>
      <c r="Q1051" s="0" t="n">
        <v>72911.61</v>
      </c>
      <c r="S1051" s="0" t="s">
        <v>303</v>
      </c>
    </row>
    <row r="1052" customFormat="false" ht="14" hidden="false" customHeight="false" outlineLevel="0" collapsed="false">
      <c r="A1052" s="0" t="str">
        <f aca="false">SUBSTITUTE(C1052&amp;D1052&amp;E1052&amp;F1052&amp;G1052&amp;H1052&amp;I1052," ","")</f>
        <v>AgenteenlaEntidadCompradoraoBackOfficeAgenteespecializadoCienciassociales,humanasyafinesHoraextradominicalyfestivoOroZona3NA</v>
      </c>
      <c r="B1052" s="0" t="s">
        <v>1389</v>
      </c>
      <c r="C1052" s="0" t="s">
        <v>196</v>
      </c>
      <c r="D1052" s="0" t="s">
        <v>191</v>
      </c>
      <c r="E1052" s="0" t="s">
        <v>57</v>
      </c>
      <c r="F1052" s="0" t="s">
        <v>194</v>
      </c>
      <c r="G1052" s="0" t="s">
        <v>54</v>
      </c>
      <c r="H1052" s="0" t="s">
        <v>390</v>
      </c>
      <c r="I1052" s="0" t="s">
        <v>35</v>
      </c>
      <c r="J1052" s="0" t="s">
        <v>325</v>
      </c>
      <c r="K1052" s="0" t="n">
        <v>58310.5439852396</v>
      </c>
      <c r="L1052" s="0" t="n">
        <v>63834.66</v>
      </c>
      <c r="M1052" s="0" t="n">
        <v>88029.9702047678</v>
      </c>
      <c r="N1052" s="0" t="n">
        <v>63596.61</v>
      </c>
      <c r="O1052" s="0" t="n">
        <v>51240.78</v>
      </c>
      <c r="P1052" s="0" t="n">
        <v>63073.935</v>
      </c>
      <c r="Q1052" s="0" t="n">
        <v>81168.84</v>
      </c>
      <c r="S1052" s="0" t="s">
        <v>303</v>
      </c>
    </row>
    <row r="1053" customFormat="false" ht="14" hidden="false" customHeight="false" outlineLevel="0" collapsed="false">
      <c r="A1053" s="0" t="str">
        <f aca="false">SUBSTITUTE(C1053&amp;D1053&amp;E1053&amp;F1053&amp;G1053&amp;H1053&amp;I1053," ","")</f>
        <v>AgenteenlaEntidadCompradoraoBackOfficeAgenteespecializadoCienciassociales,humanasyafinesServicio7x24OroZona3NA</v>
      </c>
      <c r="B1053" s="0" t="s">
        <v>1390</v>
      </c>
      <c r="C1053" s="0" t="s">
        <v>196</v>
      </c>
      <c r="D1053" s="0" t="s">
        <v>191</v>
      </c>
      <c r="E1053" s="0" t="s">
        <v>57</v>
      </c>
      <c r="F1053" s="0" t="s">
        <v>55</v>
      </c>
      <c r="G1053" s="0" t="s">
        <v>54</v>
      </c>
      <c r="H1053" s="0" t="s">
        <v>390</v>
      </c>
      <c r="I1053" s="0" t="s">
        <v>35</v>
      </c>
      <c r="J1053" s="0" t="s">
        <v>305</v>
      </c>
      <c r="K1053" s="0" t="n">
        <v>21536292.9725686</v>
      </c>
      <c r="L1053" s="0" t="n">
        <v>28649890.89</v>
      </c>
      <c r="M1053" s="0" t="n">
        <v>34014780.4871223</v>
      </c>
      <c r="N1053" s="0" t="n">
        <v>28491560.73</v>
      </c>
      <c r="O1053" s="0" t="n">
        <v>28407487.68</v>
      </c>
      <c r="P1053" s="0" t="n">
        <v>44155568.475</v>
      </c>
      <c r="Q1053" s="0" t="n">
        <v>33497204.715</v>
      </c>
      <c r="S1053" s="0" t="s">
        <v>303</v>
      </c>
    </row>
    <row r="1054" customFormat="false" ht="14" hidden="false" customHeight="false" outlineLevel="0" collapsed="false">
      <c r="A1054" s="0" t="str">
        <f aca="false">SUBSTITUTE(C1054&amp;D1054&amp;E1054&amp;F1054&amp;G1054&amp;H1054&amp;I1054," ","")</f>
        <v>AgenteenlaEntidadCompradoraoBackOfficeAgenteespecializadoCienciassociales,humanasyafinesJornadaOrdinariaPlatinoZona3NA</v>
      </c>
      <c r="B1054" s="0" t="s">
        <v>1391</v>
      </c>
      <c r="C1054" s="0" t="s">
        <v>196</v>
      </c>
      <c r="D1054" s="0" t="s">
        <v>191</v>
      </c>
      <c r="E1054" s="0" t="s">
        <v>57</v>
      </c>
      <c r="F1054" s="0" t="s">
        <v>53</v>
      </c>
      <c r="G1054" s="0" t="s">
        <v>198</v>
      </c>
      <c r="H1054" s="0" t="s">
        <v>390</v>
      </c>
      <c r="I1054" s="0" t="s">
        <v>35</v>
      </c>
      <c r="J1054" s="0" t="s">
        <v>36</v>
      </c>
      <c r="K1054" s="0" t="n">
        <v>6452768.14034641</v>
      </c>
      <c r="L1054" s="0" t="n">
        <v>7536349.395</v>
      </c>
      <c r="M1054" s="0" t="n">
        <v>8699945.13670038</v>
      </c>
      <c r="N1054" s="0" t="n">
        <v>7525719.945</v>
      </c>
      <c r="O1054" s="0" t="n">
        <v>7621605.45</v>
      </c>
      <c r="P1054" s="0" t="n">
        <v>8764499.025</v>
      </c>
      <c r="Q1054" s="0" t="n">
        <v>8544065.76</v>
      </c>
      <c r="S1054" s="0" t="s">
        <v>303</v>
      </c>
    </row>
    <row r="1055" customFormat="false" ht="14" hidden="false" customHeight="false" outlineLevel="0" collapsed="false">
      <c r="A1055" s="0" t="str">
        <f aca="false">SUBSTITUTE(C1055&amp;D1055&amp;E1055&amp;F1055&amp;G1055&amp;H1055&amp;I1055," ","")</f>
        <v>AgenteenlaEntidadCompradoraoBackOfficeAgenteespecializadoCienciassociales,humanasyafinesHoraextradiurnaPlatinoZona3NA</v>
      </c>
      <c r="B1055" s="0" t="s">
        <v>1392</v>
      </c>
      <c r="C1055" s="0" t="s">
        <v>196</v>
      </c>
      <c r="D1055" s="0" t="s">
        <v>191</v>
      </c>
      <c r="E1055" s="0" t="s">
        <v>57</v>
      </c>
      <c r="F1055" s="0" t="s">
        <v>192</v>
      </c>
      <c r="G1055" s="0" t="s">
        <v>198</v>
      </c>
      <c r="H1055" s="0" t="s">
        <v>390</v>
      </c>
      <c r="I1055" s="0" t="s">
        <v>35</v>
      </c>
      <c r="J1055" s="0" t="s">
        <v>325</v>
      </c>
      <c r="K1055" s="0" t="n">
        <v>33171.335931536</v>
      </c>
      <c r="L1055" s="0" t="n">
        <v>41070.87</v>
      </c>
      <c r="M1055" s="0" t="n">
        <v>56640.2678170597</v>
      </c>
      <c r="N1055" s="0" t="n">
        <v>31798.305</v>
      </c>
      <c r="O1055" s="0" t="n">
        <v>32286.825</v>
      </c>
      <c r="P1055" s="0" t="n">
        <v>45560.7</v>
      </c>
      <c r="Q1055" s="0" t="n">
        <v>55831.005</v>
      </c>
      <c r="S1055" s="0" t="s">
        <v>303</v>
      </c>
    </row>
    <row r="1056" customFormat="false" ht="14" hidden="false" customHeight="false" outlineLevel="0" collapsed="false">
      <c r="A1056" s="0" t="str">
        <f aca="false">SUBSTITUTE(C1056&amp;D1056&amp;E1056&amp;F1056&amp;G1056&amp;H1056&amp;I1056," ","")</f>
        <v>AgenteenlaEntidadCompradoraoBackOfficeAgenteespecializadoCienciassociales,humanasyafinesHoraextranocturna PlatinoZona3NA</v>
      </c>
      <c r="B1056" s="0" t="s">
        <v>1393</v>
      </c>
      <c r="C1056" s="0" t="s">
        <v>196</v>
      </c>
      <c r="D1056" s="0" t="s">
        <v>191</v>
      </c>
      <c r="E1056" s="0" t="s">
        <v>57</v>
      </c>
      <c r="F1056" s="0" t="s">
        <v>197</v>
      </c>
      <c r="G1056" s="0" t="s">
        <v>198</v>
      </c>
      <c r="H1056" s="0" t="s">
        <v>390</v>
      </c>
      <c r="I1056" s="0" t="s">
        <v>35</v>
      </c>
      <c r="J1056" s="0" t="s">
        <v>325</v>
      </c>
      <c r="K1056" s="0" t="n">
        <v>45740.9399583878</v>
      </c>
      <c r="L1056" s="0" t="n">
        <v>57499.425</v>
      </c>
      <c r="M1056" s="0" t="n">
        <v>79296.3749438836</v>
      </c>
      <c r="N1056" s="0" t="n">
        <v>44517.42</v>
      </c>
      <c r="O1056" s="0" t="n">
        <v>44922.105</v>
      </c>
      <c r="P1056" s="0" t="n">
        <v>58140.09</v>
      </c>
      <c r="Q1056" s="0" t="n">
        <v>77491.485</v>
      </c>
      <c r="S1056" s="0" t="s">
        <v>303</v>
      </c>
    </row>
    <row r="1057" customFormat="false" ht="14" hidden="false" customHeight="false" outlineLevel="0" collapsed="false">
      <c r="A1057" s="0" t="str">
        <f aca="false">SUBSTITUTE(C1057&amp;D1057&amp;E1057&amp;F1057&amp;G1057&amp;H1057&amp;I1057," ","")</f>
        <v>AgenteenlaEntidadCompradoraoBackOfficeAgenteespecializadoCienciassociales,humanasyafinesHoraextradominicalyfestivoPlatinoZona3NA</v>
      </c>
      <c r="B1057" s="0" t="s">
        <v>1394</v>
      </c>
      <c r="C1057" s="0" t="s">
        <v>196</v>
      </c>
      <c r="D1057" s="0" t="s">
        <v>191</v>
      </c>
      <c r="E1057" s="0" t="s">
        <v>57</v>
      </c>
      <c r="F1057" s="0" t="s">
        <v>194</v>
      </c>
      <c r="G1057" s="0" t="s">
        <v>198</v>
      </c>
      <c r="H1057" s="0" t="s">
        <v>390</v>
      </c>
      <c r="I1057" s="0" t="s">
        <v>35</v>
      </c>
      <c r="J1057" s="0" t="s">
        <v>325</v>
      </c>
      <c r="K1057" s="0" t="n">
        <v>58310.5439852396</v>
      </c>
      <c r="L1057" s="0" t="n">
        <v>65713.185</v>
      </c>
      <c r="M1057" s="0" t="n">
        <v>90624.4285072956</v>
      </c>
      <c r="N1057" s="0" t="n">
        <v>63596.61</v>
      </c>
      <c r="O1057" s="0" t="n">
        <v>51240.78</v>
      </c>
      <c r="P1057" s="0" t="n">
        <v>64430.82</v>
      </c>
      <c r="Q1057" s="0" t="n">
        <v>86268.285</v>
      </c>
      <c r="S1057" s="0" t="s">
        <v>303</v>
      </c>
    </row>
    <row r="1058" customFormat="false" ht="14" hidden="false" customHeight="false" outlineLevel="0" collapsed="false">
      <c r="A1058" s="0" t="str">
        <f aca="false">SUBSTITUTE(C1058&amp;D1058&amp;E1058&amp;F1058&amp;G1058&amp;H1058&amp;I1058," ","")</f>
        <v>AgenteenlaEntidadCompradoraoBackOfficeAgenteespecializadoCienciassociales,humanasyafinesServicio7x24PlatinoZona3NA</v>
      </c>
      <c r="B1058" s="0" t="s">
        <v>1395</v>
      </c>
      <c r="C1058" s="0" t="s">
        <v>196</v>
      </c>
      <c r="D1058" s="0" t="s">
        <v>191</v>
      </c>
      <c r="E1058" s="0" t="s">
        <v>57</v>
      </c>
      <c r="F1058" s="0" t="s">
        <v>55</v>
      </c>
      <c r="G1058" s="0" t="s">
        <v>198</v>
      </c>
      <c r="H1058" s="0" t="s">
        <v>390</v>
      </c>
      <c r="I1058" s="0" t="s">
        <v>35</v>
      </c>
      <c r="J1058" s="0" t="s">
        <v>305</v>
      </c>
      <c r="K1058" s="0" t="n">
        <v>21536292.9725686</v>
      </c>
      <c r="L1058" s="0" t="n">
        <v>33491408.715</v>
      </c>
      <c r="M1058" s="0" t="n">
        <v>35017279.175219</v>
      </c>
      <c r="N1058" s="0" t="n">
        <v>28560194.685</v>
      </c>
      <c r="O1058" s="0" t="n">
        <v>28407487.68</v>
      </c>
      <c r="P1058" s="0" t="n">
        <v>45105149.925</v>
      </c>
      <c r="Q1058" s="0" t="n">
        <v>35601630.885</v>
      </c>
      <c r="S1058" s="0" t="s">
        <v>303</v>
      </c>
    </row>
    <row r="1059" customFormat="false" ht="14" hidden="false" customHeight="false" outlineLevel="0" collapsed="false">
      <c r="A1059" s="0" t="str">
        <f aca="false">SUBSTITUTE(C1059&amp;D1059&amp;E1059&amp;F1059&amp;G1059&amp;H1059&amp;I1059," ","")</f>
        <v>AgenteenlaEntidadCompradoraoBackOfficeAgenteespecializadoIngeniería,arquitectura,urbanismoyafinesJornadaOrdinariaPlataZona1NA</v>
      </c>
      <c r="B1059" s="0" t="s">
        <v>1396</v>
      </c>
      <c r="C1059" s="0" t="s">
        <v>196</v>
      </c>
      <c r="D1059" s="0" t="s">
        <v>191</v>
      </c>
      <c r="E1059" s="0" t="s">
        <v>59</v>
      </c>
      <c r="F1059" s="0" t="s">
        <v>53</v>
      </c>
      <c r="G1059" s="0" t="s">
        <v>195</v>
      </c>
      <c r="H1059" s="0" t="s">
        <v>379</v>
      </c>
      <c r="I1059" s="0" t="s">
        <v>35</v>
      </c>
      <c r="J1059" s="0" t="s">
        <v>36</v>
      </c>
      <c r="K1059" s="0" t="n">
        <v>6452768.14034641</v>
      </c>
      <c r="L1059" s="0" t="n">
        <v>6835690.62</v>
      </c>
      <c r="M1059" s="0" t="n">
        <v>8215673.21147352</v>
      </c>
      <c r="N1059" s="0" t="n">
        <v>7439726.97</v>
      </c>
      <c r="O1059" s="0" t="n">
        <v>7621605.45</v>
      </c>
      <c r="P1059" s="0" t="n">
        <v>7870231.08</v>
      </c>
      <c r="Q1059" s="0" t="n">
        <v>7697759.715</v>
      </c>
      <c r="S1059" s="0" t="s">
        <v>303</v>
      </c>
    </row>
    <row r="1060" customFormat="false" ht="14" hidden="false" customHeight="false" outlineLevel="0" collapsed="false">
      <c r="A1060" s="0" t="str">
        <f aca="false">SUBSTITUTE(C1060&amp;D1060&amp;E1060&amp;F1060&amp;G1060&amp;H1060&amp;I1060," ","")</f>
        <v>AgenteenlaEntidadCompradoraoBackOfficeAgenteespecializadoIngeniería,arquitectura,urbanismoyafinesHoraextradiurnaPlataZona1NA</v>
      </c>
      <c r="B1060" s="0" t="s">
        <v>1397</v>
      </c>
      <c r="C1060" s="0" t="s">
        <v>196</v>
      </c>
      <c r="D1060" s="0" t="s">
        <v>191</v>
      </c>
      <c r="E1060" s="0" t="s">
        <v>59</v>
      </c>
      <c r="F1060" s="0" t="s">
        <v>192</v>
      </c>
      <c r="G1060" s="0" t="s">
        <v>195</v>
      </c>
      <c r="H1060" s="0" t="s">
        <v>379</v>
      </c>
      <c r="I1060" s="0" t="s">
        <v>35</v>
      </c>
      <c r="J1060" s="0" t="s">
        <v>325</v>
      </c>
      <c r="K1060" s="0" t="n">
        <v>33171.335931536</v>
      </c>
      <c r="L1060" s="0" t="n">
        <v>37251.72</v>
      </c>
      <c r="M1060" s="0" t="n">
        <v>53487.4558038641</v>
      </c>
      <c r="N1060" s="0" t="n">
        <v>31798.305</v>
      </c>
      <c r="O1060" s="0" t="n">
        <v>32286.825</v>
      </c>
      <c r="P1060" s="0" t="n">
        <v>40912.515</v>
      </c>
      <c r="Q1060" s="0" t="n">
        <v>50301</v>
      </c>
      <c r="S1060" s="0" t="s">
        <v>303</v>
      </c>
    </row>
    <row r="1061" customFormat="false" ht="14" hidden="false" customHeight="false" outlineLevel="0" collapsed="false">
      <c r="A1061" s="0" t="str">
        <f aca="false">SUBSTITUTE(C1061&amp;D1061&amp;E1061&amp;F1061&amp;G1061&amp;H1061&amp;I1061," ","")</f>
        <v>AgenteenlaEntidadCompradoraoBackOfficeAgenteespecializadoIngeniería,arquitectura,urbanismoyafinesHoraextranocturna PlataZona1NA</v>
      </c>
      <c r="B1061" s="0" t="s">
        <v>1398</v>
      </c>
      <c r="C1061" s="0" t="s">
        <v>196</v>
      </c>
      <c r="D1061" s="0" t="s">
        <v>191</v>
      </c>
      <c r="E1061" s="0" t="s">
        <v>59</v>
      </c>
      <c r="F1061" s="0" t="s">
        <v>197</v>
      </c>
      <c r="G1061" s="0" t="s">
        <v>195</v>
      </c>
      <c r="H1061" s="0" t="s">
        <v>379</v>
      </c>
      <c r="I1061" s="0" t="s">
        <v>35</v>
      </c>
      <c r="J1061" s="0" t="s">
        <v>325</v>
      </c>
      <c r="K1061" s="0" t="n">
        <v>45740.9399583878</v>
      </c>
      <c r="L1061" s="0" t="n">
        <v>52152.615</v>
      </c>
      <c r="M1061" s="0" t="n">
        <v>74882.4381254097</v>
      </c>
      <c r="N1061" s="0" t="n">
        <v>44517.42</v>
      </c>
      <c r="O1061" s="0" t="n">
        <v>44922.105</v>
      </c>
      <c r="P1061" s="0" t="n">
        <v>52207.47</v>
      </c>
      <c r="Q1061" s="0" t="n">
        <v>69815.925</v>
      </c>
      <c r="S1061" s="0" t="s">
        <v>303</v>
      </c>
    </row>
    <row r="1062" customFormat="false" ht="14" hidden="false" customHeight="false" outlineLevel="0" collapsed="false">
      <c r="A1062" s="0" t="str">
        <f aca="false">SUBSTITUTE(C1062&amp;D1062&amp;E1062&amp;F1062&amp;G1062&amp;H1062&amp;I1062," ","")</f>
        <v>AgenteenlaEntidadCompradoraoBackOfficeAgenteespecializadoIngeniería,arquitectura,urbanismoyafinesHoraextradominicalyfestivoPlataZona1NA</v>
      </c>
      <c r="B1062" s="0" t="s">
        <v>1399</v>
      </c>
      <c r="C1062" s="0" t="s">
        <v>196</v>
      </c>
      <c r="D1062" s="0" t="s">
        <v>191</v>
      </c>
      <c r="E1062" s="0" t="s">
        <v>59</v>
      </c>
      <c r="F1062" s="0" t="s">
        <v>194</v>
      </c>
      <c r="G1062" s="0" t="s">
        <v>195</v>
      </c>
      <c r="H1062" s="0" t="s">
        <v>379</v>
      </c>
      <c r="I1062" s="0" t="s">
        <v>35</v>
      </c>
      <c r="J1062" s="0" t="s">
        <v>325</v>
      </c>
      <c r="K1062" s="0" t="n">
        <v>58310.5439852396</v>
      </c>
      <c r="L1062" s="0" t="n">
        <v>59603.58</v>
      </c>
      <c r="M1062" s="0" t="n">
        <v>85579.9292861825</v>
      </c>
      <c r="N1062" s="0" t="n">
        <v>63596.61</v>
      </c>
      <c r="O1062" s="0" t="n">
        <v>51240.78</v>
      </c>
      <c r="P1062" s="0" t="n">
        <v>57856.5</v>
      </c>
      <c r="Q1062" s="0" t="n">
        <v>77723.325</v>
      </c>
      <c r="S1062" s="0" t="s">
        <v>303</v>
      </c>
    </row>
    <row r="1063" customFormat="false" ht="14" hidden="false" customHeight="false" outlineLevel="0" collapsed="false">
      <c r="A1063" s="0" t="str">
        <f aca="false">SUBSTITUTE(C1063&amp;D1063&amp;E1063&amp;F1063&amp;G1063&amp;H1063&amp;I1063," ","")</f>
        <v>AgenteenlaEntidadCompradoraoBackOfficeAgenteespecializadoIngeniería,arquitectura,urbanismoyafinesServicio7x24PlataZona1NA</v>
      </c>
      <c r="B1063" s="0" t="s">
        <v>1400</v>
      </c>
      <c r="C1063" s="0" t="s">
        <v>196</v>
      </c>
      <c r="D1063" s="0" t="s">
        <v>191</v>
      </c>
      <c r="E1063" s="0" t="s">
        <v>59</v>
      </c>
      <c r="F1063" s="0" t="s">
        <v>55</v>
      </c>
      <c r="G1063" s="0" t="s">
        <v>195</v>
      </c>
      <c r="H1063" s="0" t="s">
        <v>379</v>
      </c>
      <c r="I1063" s="0" t="s">
        <v>35</v>
      </c>
      <c r="J1063" s="0" t="s">
        <v>305</v>
      </c>
      <c r="K1063" s="0" t="n">
        <v>21536292.9725686</v>
      </c>
      <c r="L1063" s="0" t="n">
        <v>30377694.015</v>
      </c>
      <c r="M1063" s="0" t="n">
        <v>33068084.6761809</v>
      </c>
      <c r="N1063" s="0" t="n">
        <v>28298136.825</v>
      </c>
      <c r="O1063" s="0" t="n">
        <v>28407487.68</v>
      </c>
      <c r="P1063" s="0" t="n">
        <v>40502933.415</v>
      </c>
      <c r="Q1063" s="0" t="n">
        <v>32075221.32</v>
      </c>
      <c r="S1063" s="0" t="s">
        <v>303</v>
      </c>
    </row>
    <row r="1064" customFormat="false" ht="14" hidden="false" customHeight="false" outlineLevel="0" collapsed="false">
      <c r="A1064" s="0" t="str">
        <f aca="false">SUBSTITUTE(C1064&amp;D1064&amp;E1064&amp;F1064&amp;G1064&amp;H1064&amp;I1064," ","")</f>
        <v>AgenteenlaEntidadCompradoraoBackOfficeAgenteespecializadoIngeniería,arquitectura,urbanismoyafinesJornadaOrdinariaOroZona1NA</v>
      </c>
      <c r="B1064" s="0" t="s">
        <v>1401</v>
      </c>
      <c r="C1064" s="0" t="s">
        <v>196</v>
      </c>
      <c r="D1064" s="0" t="s">
        <v>191</v>
      </c>
      <c r="E1064" s="0" t="s">
        <v>59</v>
      </c>
      <c r="F1064" s="0" t="s">
        <v>53</v>
      </c>
      <c r="G1064" s="0" t="s">
        <v>54</v>
      </c>
      <c r="H1064" s="0" t="s">
        <v>379</v>
      </c>
      <c r="I1064" s="0" t="s">
        <v>35</v>
      </c>
      <c r="J1064" s="0" t="s">
        <v>36</v>
      </c>
      <c r="K1064" s="0" t="n">
        <v>6452768.14034641</v>
      </c>
      <c r="L1064" s="0" t="n">
        <v>6972404.805</v>
      </c>
      <c r="M1064" s="0" t="n">
        <v>8450877.13965771</v>
      </c>
      <c r="N1064" s="0" t="n">
        <v>7460201.34</v>
      </c>
      <c r="O1064" s="0" t="n">
        <v>7621605.45</v>
      </c>
      <c r="P1064" s="0" t="n">
        <v>8035920.09</v>
      </c>
      <c r="Q1064" s="0" t="n">
        <v>8039021.985</v>
      </c>
      <c r="S1064" s="0" t="s">
        <v>303</v>
      </c>
    </row>
    <row r="1065" customFormat="false" ht="14" hidden="false" customHeight="false" outlineLevel="0" collapsed="false">
      <c r="A1065" s="0" t="str">
        <f aca="false">SUBSTITUTE(C1065&amp;D1065&amp;E1065&amp;F1065&amp;G1065&amp;H1065&amp;I1065," ","")</f>
        <v>AgenteenlaEntidadCompradoraoBackOfficeAgenteespecializadoIngeniería,arquitectura,urbanismoyafinesHoraextradiurnaOroZona1NA</v>
      </c>
      <c r="B1065" s="0" t="s">
        <v>1402</v>
      </c>
      <c r="C1065" s="0" t="s">
        <v>196</v>
      </c>
      <c r="D1065" s="0" t="s">
        <v>191</v>
      </c>
      <c r="E1065" s="0" t="s">
        <v>59</v>
      </c>
      <c r="F1065" s="0" t="s">
        <v>192</v>
      </c>
      <c r="G1065" s="0" t="s">
        <v>54</v>
      </c>
      <c r="H1065" s="0" t="s">
        <v>379</v>
      </c>
      <c r="I1065" s="0" t="s">
        <v>35</v>
      </c>
      <c r="J1065" s="0" t="s">
        <v>325</v>
      </c>
      <c r="K1065" s="0" t="n">
        <v>33171.335931536</v>
      </c>
      <c r="L1065" s="0" t="n">
        <v>37996.92</v>
      </c>
      <c r="M1065" s="0" t="n">
        <v>55018.7313779799</v>
      </c>
      <c r="N1065" s="0" t="n">
        <v>31798.305</v>
      </c>
      <c r="O1065" s="0" t="n">
        <v>32286.825</v>
      </c>
      <c r="P1065" s="0" t="n">
        <v>41773.635</v>
      </c>
      <c r="Q1065" s="0" t="n">
        <v>52530.39</v>
      </c>
      <c r="S1065" s="0" t="s">
        <v>303</v>
      </c>
    </row>
    <row r="1066" customFormat="false" ht="14" hidden="false" customHeight="false" outlineLevel="0" collapsed="false">
      <c r="A1066" s="0" t="str">
        <f aca="false">SUBSTITUTE(C1066&amp;D1066&amp;E1066&amp;F1066&amp;G1066&amp;H1066&amp;I1066," ","")</f>
        <v>AgenteenlaEntidadCompradoraoBackOfficeAgenteespecializadoIngeniería,arquitectura,urbanismoyafinesHoraextranocturna OroZona1NA</v>
      </c>
      <c r="B1066" s="0" t="s">
        <v>1403</v>
      </c>
      <c r="C1066" s="0" t="s">
        <v>196</v>
      </c>
      <c r="D1066" s="0" t="s">
        <v>191</v>
      </c>
      <c r="E1066" s="0" t="s">
        <v>59</v>
      </c>
      <c r="F1066" s="0" t="s">
        <v>197</v>
      </c>
      <c r="G1066" s="0" t="s">
        <v>54</v>
      </c>
      <c r="H1066" s="0" t="s">
        <v>379</v>
      </c>
      <c r="I1066" s="0" t="s">
        <v>35</v>
      </c>
      <c r="J1066" s="0" t="s">
        <v>325</v>
      </c>
      <c r="K1066" s="0" t="n">
        <v>45740.9399583878</v>
      </c>
      <c r="L1066" s="0" t="n">
        <v>53195.895</v>
      </c>
      <c r="M1066" s="0" t="n">
        <v>77026.2239291718</v>
      </c>
      <c r="N1066" s="0" t="n">
        <v>44517.42</v>
      </c>
      <c r="O1066" s="0" t="n">
        <v>44922.105</v>
      </c>
      <c r="P1066" s="0" t="n">
        <v>53306.64</v>
      </c>
      <c r="Q1066" s="0" t="n">
        <v>72911.61</v>
      </c>
      <c r="S1066" s="0" t="s">
        <v>303</v>
      </c>
    </row>
    <row r="1067" customFormat="false" ht="14" hidden="false" customHeight="false" outlineLevel="0" collapsed="false">
      <c r="A1067" s="0" t="str">
        <f aca="false">SUBSTITUTE(C1067&amp;D1067&amp;E1067&amp;F1067&amp;G1067&amp;H1067&amp;I1067," ","")</f>
        <v>AgenteenlaEntidadCompradoraoBackOfficeAgenteespecializadoIngeniería,arquitectura,urbanismoyafinesHoraextradominicalyfestivoOroZona1NA</v>
      </c>
      <c r="B1067" s="0" t="s">
        <v>1404</v>
      </c>
      <c r="C1067" s="0" t="s">
        <v>196</v>
      </c>
      <c r="D1067" s="0" t="s">
        <v>191</v>
      </c>
      <c r="E1067" s="0" t="s">
        <v>59</v>
      </c>
      <c r="F1067" s="0" t="s">
        <v>194</v>
      </c>
      <c r="G1067" s="0" t="s">
        <v>54</v>
      </c>
      <c r="H1067" s="0" t="s">
        <v>379</v>
      </c>
      <c r="I1067" s="0" t="s">
        <v>35</v>
      </c>
      <c r="J1067" s="0" t="s">
        <v>325</v>
      </c>
      <c r="K1067" s="0" t="n">
        <v>58310.5439852396</v>
      </c>
      <c r="L1067" s="0" t="n">
        <v>60794.865</v>
      </c>
      <c r="M1067" s="0" t="n">
        <v>88029.9702047678</v>
      </c>
      <c r="N1067" s="0" t="n">
        <v>63596.61</v>
      </c>
      <c r="O1067" s="0" t="n">
        <v>51240.78</v>
      </c>
      <c r="P1067" s="0" t="n">
        <v>59074.695</v>
      </c>
      <c r="Q1067" s="0" t="n">
        <v>81168.84</v>
      </c>
      <c r="S1067" s="0" t="s">
        <v>303</v>
      </c>
    </row>
    <row r="1068" customFormat="false" ht="14" hidden="false" customHeight="false" outlineLevel="0" collapsed="false">
      <c r="A1068" s="0" t="str">
        <f aca="false">SUBSTITUTE(C1068&amp;D1068&amp;E1068&amp;F1068&amp;G1068&amp;H1068&amp;I1068," ","")</f>
        <v>AgenteenlaEntidadCompradoraoBackOfficeAgenteespecializadoIngeniería,arquitectura,urbanismoyafinesServicio7x24OroZona1NA</v>
      </c>
      <c r="B1068" s="0" t="s">
        <v>1405</v>
      </c>
      <c r="C1068" s="0" t="s">
        <v>196</v>
      </c>
      <c r="D1068" s="0" t="s">
        <v>191</v>
      </c>
      <c r="E1068" s="0" t="s">
        <v>59</v>
      </c>
      <c r="F1068" s="0" t="s">
        <v>55</v>
      </c>
      <c r="G1068" s="0" t="s">
        <v>54</v>
      </c>
      <c r="H1068" s="0" t="s">
        <v>379</v>
      </c>
      <c r="I1068" s="0" t="s">
        <v>35</v>
      </c>
      <c r="J1068" s="0" t="s">
        <v>305</v>
      </c>
      <c r="K1068" s="0" t="n">
        <v>21536292.9725686</v>
      </c>
      <c r="L1068" s="0" t="n">
        <v>27285609.78</v>
      </c>
      <c r="M1068" s="0" t="n">
        <v>34014780.4871223</v>
      </c>
      <c r="N1068" s="0" t="n">
        <v>28360531.8</v>
      </c>
      <c r="O1068" s="0" t="n">
        <v>28407487.68</v>
      </c>
      <c r="P1068" s="0" t="n">
        <v>41355626.445</v>
      </c>
      <c r="Q1068" s="0" t="n">
        <v>33497204.715</v>
      </c>
      <c r="S1068" s="0" t="s">
        <v>303</v>
      </c>
    </row>
    <row r="1069" customFormat="false" ht="14" hidden="false" customHeight="false" outlineLevel="0" collapsed="false">
      <c r="A1069" s="0" t="str">
        <f aca="false">SUBSTITUTE(C1069&amp;D1069&amp;E1069&amp;F1069&amp;G1069&amp;H1069&amp;I1069," ","")</f>
        <v>AgenteenlaEntidadCompradoraoBackOfficeAgenteespecializadoIngeniería,arquitectura,urbanismoyafinesJornadaOrdinariaPlatinoZona1NA</v>
      </c>
      <c r="B1069" s="0" t="s">
        <v>1406</v>
      </c>
      <c r="C1069" s="0" t="s">
        <v>196</v>
      </c>
      <c r="D1069" s="0" t="s">
        <v>191</v>
      </c>
      <c r="E1069" s="0" t="s">
        <v>59</v>
      </c>
      <c r="F1069" s="0" t="s">
        <v>53</v>
      </c>
      <c r="G1069" s="0" t="s">
        <v>198</v>
      </c>
      <c r="H1069" s="0" t="s">
        <v>379</v>
      </c>
      <c r="I1069" s="0" t="s">
        <v>35</v>
      </c>
      <c r="J1069" s="0" t="s">
        <v>36</v>
      </c>
      <c r="K1069" s="0" t="n">
        <v>6452768.14034641</v>
      </c>
      <c r="L1069" s="0" t="n">
        <v>7177475.565</v>
      </c>
      <c r="M1069" s="0" t="n">
        <v>8699945.13670038</v>
      </c>
      <c r="N1069" s="0" t="n">
        <v>7480675.71</v>
      </c>
      <c r="O1069" s="0" t="n">
        <v>7621605.45</v>
      </c>
      <c r="P1069" s="0" t="n">
        <v>8208735.075</v>
      </c>
      <c r="Q1069" s="0" t="n">
        <v>8544065.76</v>
      </c>
      <c r="S1069" s="0" t="s">
        <v>303</v>
      </c>
    </row>
    <row r="1070" customFormat="false" ht="14" hidden="false" customHeight="false" outlineLevel="0" collapsed="false">
      <c r="A1070" s="0" t="str">
        <f aca="false">SUBSTITUTE(C1070&amp;D1070&amp;E1070&amp;F1070&amp;G1070&amp;H1070&amp;I1070," ","")</f>
        <v>AgenteenlaEntidadCompradoraoBackOfficeAgenteespecializadoIngeniería,arquitectura,urbanismoyafinesHoraextradiurnaPlatinoZona1NA</v>
      </c>
      <c r="B1070" s="0" t="s">
        <v>1407</v>
      </c>
      <c r="C1070" s="0" t="s">
        <v>196</v>
      </c>
      <c r="D1070" s="0" t="s">
        <v>191</v>
      </c>
      <c r="E1070" s="0" t="s">
        <v>59</v>
      </c>
      <c r="F1070" s="0" t="s">
        <v>192</v>
      </c>
      <c r="G1070" s="0" t="s">
        <v>198</v>
      </c>
      <c r="H1070" s="0" t="s">
        <v>379</v>
      </c>
      <c r="I1070" s="0" t="s">
        <v>35</v>
      </c>
      <c r="J1070" s="0" t="s">
        <v>325</v>
      </c>
      <c r="K1070" s="0" t="n">
        <v>33171.335931536</v>
      </c>
      <c r="L1070" s="0" t="n">
        <v>39114.72</v>
      </c>
      <c r="M1070" s="0" t="n">
        <v>56640.2678170597</v>
      </c>
      <c r="N1070" s="0" t="n">
        <v>31798.305</v>
      </c>
      <c r="O1070" s="0" t="n">
        <v>32286.825</v>
      </c>
      <c r="P1070" s="0" t="n">
        <v>42672.015</v>
      </c>
      <c r="Q1070" s="0" t="n">
        <v>55831.005</v>
      </c>
      <c r="S1070" s="0" t="s">
        <v>303</v>
      </c>
    </row>
    <row r="1071" customFormat="false" ht="14" hidden="false" customHeight="false" outlineLevel="0" collapsed="false">
      <c r="A1071" s="0" t="str">
        <f aca="false">SUBSTITUTE(C1071&amp;D1071&amp;E1071&amp;F1071&amp;G1071&amp;H1071&amp;I1071," ","")</f>
        <v>AgenteenlaEntidadCompradoraoBackOfficeAgenteespecializadoIngeniería,arquitectura,urbanismoyafinesHoraextranocturna PlatinoZona1NA</v>
      </c>
      <c r="B1071" s="0" t="s">
        <v>1408</v>
      </c>
      <c r="C1071" s="0" t="s">
        <v>196</v>
      </c>
      <c r="D1071" s="0" t="s">
        <v>191</v>
      </c>
      <c r="E1071" s="0" t="s">
        <v>59</v>
      </c>
      <c r="F1071" s="0" t="s">
        <v>197</v>
      </c>
      <c r="G1071" s="0" t="s">
        <v>198</v>
      </c>
      <c r="H1071" s="0" t="s">
        <v>379</v>
      </c>
      <c r="I1071" s="0" t="s">
        <v>35</v>
      </c>
      <c r="J1071" s="0" t="s">
        <v>325</v>
      </c>
      <c r="K1071" s="0" t="n">
        <v>45740.9399583878</v>
      </c>
      <c r="L1071" s="0" t="n">
        <v>54760.815</v>
      </c>
      <c r="M1071" s="0" t="n">
        <v>79296.3749438836</v>
      </c>
      <c r="N1071" s="0" t="n">
        <v>44517.42</v>
      </c>
      <c r="O1071" s="0" t="n">
        <v>44922.105</v>
      </c>
      <c r="P1071" s="0" t="n">
        <v>54453.42</v>
      </c>
      <c r="Q1071" s="0" t="n">
        <v>77491.485</v>
      </c>
      <c r="S1071" s="0" t="s">
        <v>303</v>
      </c>
    </row>
    <row r="1072" customFormat="false" ht="14" hidden="false" customHeight="false" outlineLevel="0" collapsed="false">
      <c r="A1072" s="0" t="str">
        <f aca="false">SUBSTITUTE(C1072&amp;D1072&amp;E1072&amp;F1072&amp;G1072&amp;H1072&amp;I1072," ","")</f>
        <v>AgenteenlaEntidadCompradoraoBackOfficeAgenteespecializadoIngeniería,arquitectura,urbanismoyafinesHoraextradominicalyfestivoPlatinoZona1NA</v>
      </c>
      <c r="B1072" s="0" t="s">
        <v>1409</v>
      </c>
      <c r="C1072" s="0" t="s">
        <v>196</v>
      </c>
      <c r="D1072" s="0" t="s">
        <v>191</v>
      </c>
      <c r="E1072" s="0" t="s">
        <v>59</v>
      </c>
      <c r="F1072" s="0" t="s">
        <v>194</v>
      </c>
      <c r="G1072" s="0" t="s">
        <v>198</v>
      </c>
      <c r="H1072" s="0" t="s">
        <v>379</v>
      </c>
      <c r="I1072" s="0" t="s">
        <v>35</v>
      </c>
      <c r="J1072" s="0" t="s">
        <v>325</v>
      </c>
      <c r="K1072" s="0" t="n">
        <v>58310.5439852396</v>
      </c>
      <c r="L1072" s="0" t="n">
        <v>62583.345</v>
      </c>
      <c r="M1072" s="0" t="n">
        <v>90624.4285072956</v>
      </c>
      <c r="N1072" s="0" t="n">
        <v>63596.61</v>
      </c>
      <c r="O1072" s="0" t="n">
        <v>51240.78</v>
      </c>
      <c r="P1072" s="0" t="n">
        <v>60344.64</v>
      </c>
      <c r="Q1072" s="0" t="n">
        <v>86268.285</v>
      </c>
      <c r="S1072" s="0" t="s">
        <v>303</v>
      </c>
    </row>
    <row r="1073" customFormat="false" ht="14" hidden="false" customHeight="false" outlineLevel="0" collapsed="false">
      <c r="A1073" s="0" t="str">
        <f aca="false">SUBSTITUTE(C1073&amp;D1073&amp;E1073&amp;F1073&amp;G1073&amp;H1073&amp;I1073," ","")</f>
        <v>AgenteenlaEntidadCompradoraoBackOfficeAgenteespecializadoIngeniería,arquitectura,urbanismoyafinesServicio7x24PlatinoZona1NA</v>
      </c>
      <c r="B1073" s="0" t="s">
        <v>1410</v>
      </c>
      <c r="C1073" s="0" t="s">
        <v>196</v>
      </c>
      <c r="D1073" s="0" t="s">
        <v>191</v>
      </c>
      <c r="E1073" s="0" t="s">
        <v>59</v>
      </c>
      <c r="F1073" s="0" t="s">
        <v>55</v>
      </c>
      <c r="G1073" s="0" t="s">
        <v>198</v>
      </c>
      <c r="H1073" s="0" t="s">
        <v>379</v>
      </c>
      <c r="I1073" s="0" t="s">
        <v>35</v>
      </c>
      <c r="J1073" s="0" t="s">
        <v>305</v>
      </c>
      <c r="K1073" s="0" t="n">
        <v>21536292.9725686</v>
      </c>
      <c r="L1073" s="0" t="n">
        <v>31896579.285</v>
      </c>
      <c r="M1073" s="0" t="n">
        <v>35017279.175219</v>
      </c>
      <c r="N1073" s="0" t="n">
        <v>28422926.775</v>
      </c>
      <c r="O1073" s="0" t="n">
        <v>28407487.68</v>
      </c>
      <c r="P1073" s="0" t="n">
        <v>42244994.7</v>
      </c>
      <c r="Q1073" s="0" t="n">
        <v>35601630.885</v>
      </c>
      <c r="S1073" s="0" t="s">
        <v>303</v>
      </c>
    </row>
    <row r="1074" customFormat="false" ht="14" hidden="false" customHeight="false" outlineLevel="0" collapsed="false">
      <c r="A1074" s="0" t="str">
        <f aca="false">SUBSTITUTE(C1074&amp;D1074&amp;E1074&amp;F1074&amp;G1074&amp;H1074&amp;I1074," ","")</f>
        <v>AgenteenlaEntidadCompradoraoBackOfficeAgenteespecializadoIngeniería,arquitectura,urbanismoyafinesJornadaOrdinariaPlataZona2NA</v>
      </c>
      <c r="B1074" s="0" t="s">
        <v>1411</v>
      </c>
      <c r="C1074" s="0" t="s">
        <v>196</v>
      </c>
      <c r="D1074" s="0" t="s">
        <v>191</v>
      </c>
      <c r="E1074" s="0" t="s">
        <v>59</v>
      </c>
      <c r="F1074" s="0" t="s">
        <v>53</v>
      </c>
      <c r="G1074" s="0" t="s">
        <v>195</v>
      </c>
      <c r="H1074" s="0" t="s">
        <v>385</v>
      </c>
      <c r="I1074" s="0" t="s">
        <v>35</v>
      </c>
      <c r="J1074" s="0" t="s">
        <v>36</v>
      </c>
      <c r="K1074" s="0" t="n">
        <v>6452768.14034641</v>
      </c>
      <c r="L1074" s="0" t="n">
        <v>7040761.38</v>
      </c>
      <c r="M1074" s="0" t="n">
        <v>8215673.21147352</v>
      </c>
      <c r="N1074" s="0" t="n">
        <v>7464296.835</v>
      </c>
      <c r="O1074" s="0" t="n">
        <v>7621605.45</v>
      </c>
      <c r="P1074" s="0" t="n">
        <v>8363725.29</v>
      </c>
      <c r="Q1074" s="0" t="n">
        <v>7697759.715</v>
      </c>
      <c r="S1074" s="0" t="s">
        <v>303</v>
      </c>
    </row>
    <row r="1075" customFormat="false" ht="14" hidden="false" customHeight="false" outlineLevel="0" collapsed="false">
      <c r="A1075" s="0" t="str">
        <f aca="false">SUBSTITUTE(C1075&amp;D1075&amp;E1075&amp;F1075&amp;G1075&amp;H1075&amp;I1075," ","")</f>
        <v>AgenteenlaEntidadCompradoraoBackOfficeAgenteespecializadoIngeniería,arquitectura,urbanismoyafinesHoraextradiurnaPlataZona2NA</v>
      </c>
      <c r="B1075" s="0" t="s">
        <v>1412</v>
      </c>
      <c r="C1075" s="0" t="s">
        <v>196</v>
      </c>
      <c r="D1075" s="0" t="s">
        <v>191</v>
      </c>
      <c r="E1075" s="0" t="s">
        <v>59</v>
      </c>
      <c r="F1075" s="0" t="s">
        <v>192</v>
      </c>
      <c r="G1075" s="0" t="s">
        <v>195</v>
      </c>
      <c r="H1075" s="0" t="s">
        <v>385</v>
      </c>
      <c r="I1075" s="0" t="s">
        <v>35</v>
      </c>
      <c r="J1075" s="0" t="s">
        <v>325</v>
      </c>
      <c r="K1075" s="0" t="n">
        <v>33171.335931536</v>
      </c>
      <c r="L1075" s="0" t="n">
        <v>38369.52</v>
      </c>
      <c r="M1075" s="0" t="n">
        <v>53487.4558038641</v>
      </c>
      <c r="N1075" s="0" t="n">
        <v>31798.305</v>
      </c>
      <c r="O1075" s="0" t="n">
        <v>32286.825</v>
      </c>
      <c r="P1075" s="0" t="n">
        <v>43477.245</v>
      </c>
      <c r="Q1075" s="0" t="n">
        <v>50301</v>
      </c>
      <c r="S1075" s="0" t="s">
        <v>303</v>
      </c>
    </row>
    <row r="1076" customFormat="false" ht="14" hidden="false" customHeight="false" outlineLevel="0" collapsed="false">
      <c r="A1076" s="0" t="str">
        <f aca="false">SUBSTITUTE(C1076&amp;D1076&amp;E1076&amp;F1076&amp;G1076&amp;H1076&amp;I1076," ","")</f>
        <v>AgenteenlaEntidadCompradoraoBackOfficeAgenteespecializadoIngeniería,arquitectura,urbanismoyafinesHoraextranocturna PlataZona2NA</v>
      </c>
      <c r="B1076" s="0" t="s">
        <v>1413</v>
      </c>
      <c r="C1076" s="0" t="s">
        <v>196</v>
      </c>
      <c r="D1076" s="0" t="s">
        <v>191</v>
      </c>
      <c r="E1076" s="0" t="s">
        <v>59</v>
      </c>
      <c r="F1076" s="0" t="s">
        <v>197</v>
      </c>
      <c r="G1076" s="0" t="s">
        <v>195</v>
      </c>
      <c r="H1076" s="0" t="s">
        <v>385</v>
      </c>
      <c r="I1076" s="0" t="s">
        <v>35</v>
      </c>
      <c r="J1076" s="0" t="s">
        <v>325</v>
      </c>
      <c r="K1076" s="0" t="n">
        <v>45740.9399583878</v>
      </c>
      <c r="L1076" s="0" t="n">
        <v>53717.535</v>
      </c>
      <c r="M1076" s="0" t="n">
        <v>74882.4381254097</v>
      </c>
      <c r="N1076" s="0" t="n">
        <v>44517.42</v>
      </c>
      <c r="O1076" s="0" t="n">
        <v>44922.105</v>
      </c>
      <c r="P1076" s="0" t="n">
        <v>55481.175</v>
      </c>
      <c r="Q1076" s="0" t="n">
        <v>69815.925</v>
      </c>
      <c r="S1076" s="0" t="s">
        <v>303</v>
      </c>
    </row>
    <row r="1077" customFormat="false" ht="14" hidden="false" customHeight="false" outlineLevel="0" collapsed="false">
      <c r="A1077" s="0" t="str">
        <f aca="false">SUBSTITUTE(C1077&amp;D1077&amp;E1077&amp;F1077&amp;G1077&amp;H1077&amp;I1077," ","")</f>
        <v>AgenteenlaEntidadCompradoraoBackOfficeAgenteespecializadoIngeniería,arquitectura,urbanismoyafinesHoraextradominicalyfestivoPlataZona2NA</v>
      </c>
      <c r="B1077" s="0" t="s">
        <v>1414</v>
      </c>
      <c r="C1077" s="0" t="s">
        <v>196</v>
      </c>
      <c r="D1077" s="0" t="s">
        <v>191</v>
      </c>
      <c r="E1077" s="0" t="s">
        <v>59</v>
      </c>
      <c r="F1077" s="0" t="s">
        <v>194</v>
      </c>
      <c r="G1077" s="0" t="s">
        <v>195</v>
      </c>
      <c r="H1077" s="0" t="s">
        <v>385</v>
      </c>
      <c r="I1077" s="0" t="s">
        <v>35</v>
      </c>
      <c r="J1077" s="0" t="s">
        <v>325</v>
      </c>
      <c r="K1077" s="0" t="n">
        <v>58310.5439852396</v>
      </c>
      <c r="L1077" s="0" t="n">
        <v>61391.025</v>
      </c>
      <c r="M1077" s="0" t="n">
        <v>85579.9292861825</v>
      </c>
      <c r="N1077" s="0" t="n">
        <v>63596.61</v>
      </c>
      <c r="O1077" s="0" t="n">
        <v>51240.78</v>
      </c>
      <c r="P1077" s="0" t="n">
        <v>61484.175</v>
      </c>
      <c r="Q1077" s="0" t="n">
        <v>77723.325</v>
      </c>
      <c r="S1077" s="0" t="s">
        <v>303</v>
      </c>
    </row>
    <row r="1078" customFormat="false" ht="14" hidden="false" customHeight="false" outlineLevel="0" collapsed="false">
      <c r="A1078" s="0" t="str">
        <f aca="false">SUBSTITUTE(C1078&amp;D1078&amp;E1078&amp;F1078&amp;G1078&amp;H1078&amp;I1078," ","")</f>
        <v>AgenteenlaEntidadCompradoraoBackOfficeAgenteespecializadoIngeniería,arquitectura,urbanismoyafinesServicio7x24PlataZona2NA</v>
      </c>
      <c r="B1078" s="0" t="s">
        <v>1415</v>
      </c>
      <c r="C1078" s="0" t="s">
        <v>196</v>
      </c>
      <c r="D1078" s="0" t="s">
        <v>191</v>
      </c>
      <c r="E1078" s="0" t="s">
        <v>59</v>
      </c>
      <c r="F1078" s="0" t="s">
        <v>55</v>
      </c>
      <c r="G1078" s="0" t="s">
        <v>195</v>
      </c>
      <c r="H1078" s="0" t="s">
        <v>385</v>
      </c>
      <c r="I1078" s="0" t="s">
        <v>35</v>
      </c>
      <c r="J1078" s="0" t="s">
        <v>305</v>
      </c>
      <c r="K1078" s="0" t="n">
        <v>21536292.9725686</v>
      </c>
      <c r="L1078" s="0" t="n">
        <v>31289024.97</v>
      </c>
      <c r="M1078" s="0" t="n">
        <v>33068084.6761809</v>
      </c>
      <c r="N1078" s="0" t="n">
        <v>28373010.795</v>
      </c>
      <c r="O1078" s="0" t="n">
        <v>28407487.68</v>
      </c>
      <c r="P1078" s="0" t="n">
        <v>43042629.87</v>
      </c>
      <c r="Q1078" s="0" t="n">
        <v>32075221.32</v>
      </c>
      <c r="S1078" s="0" t="s">
        <v>303</v>
      </c>
    </row>
    <row r="1079" customFormat="false" ht="14" hidden="false" customHeight="false" outlineLevel="0" collapsed="false">
      <c r="A1079" s="0" t="str">
        <f aca="false">SUBSTITUTE(C1079&amp;D1079&amp;E1079&amp;F1079&amp;G1079&amp;H1079&amp;I1079," ","")</f>
        <v>AgenteenlaEntidadCompradoraoBackOfficeAgenteespecializadoIngeniería,arquitectura,urbanismoyafinesJornadaOrdinariaOroZona2NA</v>
      </c>
      <c r="B1079" s="0" t="s">
        <v>1416</v>
      </c>
      <c r="C1079" s="0" t="s">
        <v>196</v>
      </c>
      <c r="D1079" s="0" t="s">
        <v>191</v>
      </c>
      <c r="E1079" s="0" t="s">
        <v>59</v>
      </c>
      <c r="F1079" s="0" t="s">
        <v>53</v>
      </c>
      <c r="G1079" s="0" t="s">
        <v>54</v>
      </c>
      <c r="H1079" s="0" t="s">
        <v>385</v>
      </c>
      <c r="I1079" s="0" t="s">
        <v>35</v>
      </c>
      <c r="J1079" s="0" t="s">
        <v>36</v>
      </c>
      <c r="K1079" s="0" t="n">
        <v>6452768.14034641</v>
      </c>
      <c r="L1079" s="0" t="n">
        <v>7181577.27</v>
      </c>
      <c r="M1079" s="0" t="n">
        <v>8450877.13965771</v>
      </c>
      <c r="N1079" s="0" t="n">
        <v>7485998.715</v>
      </c>
      <c r="O1079" s="0" t="n">
        <v>7621605.45</v>
      </c>
      <c r="P1079" s="0" t="n">
        <v>8539803.63</v>
      </c>
      <c r="Q1079" s="0" t="n">
        <v>8039021.985</v>
      </c>
      <c r="S1079" s="0" t="s">
        <v>303</v>
      </c>
    </row>
    <row r="1080" customFormat="false" ht="14" hidden="false" customHeight="false" outlineLevel="0" collapsed="false">
      <c r="A1080" s="0" t="str">
        <f aca="false">SUBSTITUTE(C1080&amp;D1080&amp;E1080&amp;F1080&amp;G1080&amp;H1080&amp;I1080," ","")</f>
        <v>AgenteenlaEntidadCompradoraoBackOfficeAgenteespecializadoIngeniería,arquitectura,urbanismoyafinesHoraextradiurnaOroZona2NA</v>
      </c>
      <c r="B1080" s="0" t="s">
        <v>1417</v>
      </c>
      <c r="C1080" s="0" t="s">
        <v>196</v>
      </c>
      <c r="D1080" s="0" t="s">
        <v>191</v>
      </c>
      <c r="E1080" s="0" t="s">
        <v>59</v>
      </c>
      <c r="F1080" s="0" t="s">
        <v>192</v>
      </c>
      <c r="G1080" s="0" t="s">
        <v>54</v>
      </c>
      <c r="H1080" s="0" t="s">
        <v>385</v>
      </c>
      <c r="I1080" s="0" t="s">
        <v>35</v>
      </c>
      <c r="J1080" s="0" t="s">
        <v>325</v>
      </c>
      <c r="K1080" s="0" t="n">
        <v>33171.335931536</v>
      </c>
      <c r="L1080" s="0" t="n">
        <v>39137.49</v>
      </c>
      <c r="M1080" s="0" t="n">
        <v>55018.7313779799</v>
      </c>
      <c r="N1080" s="0" t="n">
        <v>31798.305</v>
      </c>
      <c r="O1080" s="0" t="n">
        <v>32286.825</v>
      </c>
      <c r="P1080" s="0" t="n">
        <v>44393.22</v>
      </c>
      <c r="Q1080" s="0" t="n">
        <v>52530.39</v>
      </c>
      <c r="S1080" s="0" t="s">
        <v>303</v>
      </c>
    </row>
    <row r="1081" customFormat="false" ht="14" hidden="false" customHeight="false" outlineLevel="0" collapsed="false">
      <c r="A1081" s="0" t="str">
        <f aca="false">SUBSTITUTE(C1081&amp;D1081&amp;E1081&amp;F1081&amp;G1081&amp;H1081&amp;I1081," ","")</f>
        <v>AgenteenlaEntidadCompradoraoBackOfficeAgenteespecializadoIngeniería,arquitectura,urbanismoyafinesHoraextranocturna OroZona2NA</v>
      </c>
      <c r="B1081" s="0" t="s">
        <v>1418</v>
      </c>
      <c r="C1081" s="0" t="s">
        <v>196</v>
      </c>
      <c r="D1081" s="0" t="s">
        <v>191</v>
      </c>
      <c r="E1081" s="0" t="s">
        <v>59</v>
      </c>
      <c r="F1081" s="0" t="s">
        <v>197</v>
      </c>
      <c r="G1081" s="0" t="s">
        <v>54</v>
      </c>
      <c r="H1081" s="0" t="s">
        <v>385</v>
      </c>
      <c r="I1081" s="0" t="s">
        <v>35</v>
      </c>
      <c r="J1081" s="0" t="s">
        <v>325</v>
      </c>
      <c r="K1081" s="0" t="n">
        <v>45740.9399583878</v>
      </c>
      <c r="L1081" s="0" t="n">
        <v>54791.865</v>
      </c>
      <c r="M1081" s="0" t="n">
        <v>77026.2239291718</v>
      </c>
      <c r="N1081" s="0" t="n">
        <v>44517.42</v>
      </c>
      <c r="O1081" s="0" t="n">
        <v>44922.105</v>
      </c>
      <c r="P1081" s="0" t="n">
        <v>56649.69</v>
      </c>
      <c r="Q1081" s="0" t="n">
        <v>72911.61</v>
      </c>
      <c r="S1081" s="0" t="s">
        <v>303</v>
      </c>
    </row>
    <row r="1082" customFormat="false" ht="14" hidden="false" customHeight="false" outlineLevel="0" collapsed="false">
      <c r="A1082" s="0" t="str">
        <f aca="false">SUBSTITUTE(C1082&amp;D1082&amp;E1082&amp;F1082&amp;G1082&amp;H1082&amp;I1082," ","")</f>
        <v>AgenteenlaEntidadCompradoraoBackOfficeAgenteespecializadoIngeniería,arquitectura,urbanismoyafinesHoraextradominicalyfestivoOroZona2NA</v>
      </c>
      <c r="B1082" s="0" t="s">
        <v>1419</v>
      </c>
      <c r="C1082" s="0" t="s">
        <v>196</v>
      </c>
      <c r="D1082" s="0" t="s">
        <v>191</v>
      </c>
      <c r="E1082" s="0" t="s">
        <v>59</v>
      </c>
      <c r="F1082" s="0" t="s">
        <v>194</v>
      </c>
      <c r="G1082" s="0" t="s">
        <v>54</v>
      </c>
      <c r="H1082" s="0" t="s">
        <v>385</v>
      </c>
      <c r="I1082" s="0" t="s">
        <v>35</v>
      </c>
      <c r="J1082" s="0" t="s">
        <v>325</v>
      </c>
      <c r="K1082" s="0" t="n">
        <v>58310.5439852396</v>
      </c>
      <c r="L1082" s="0" t="n">
        <v>62619.57</v>
      </c>
      <c r="M1082" s="0" t="n">
        <v>88029.9702047678</v>
      </c>
      <c r="N1082" s="0" t="n">
        <v>63596.61</v>
      </c>
      <c r="O1082" s="0" t="n">
        <v>51240.78</v>
      </c>
      <c r="P1082" s="0" t="n">
        <v>62778.96</v>
      </c>
      <c r="Q1082" s="0" t="n">
        <v>81168.84</v>
      </c>
      <c r="S1082" s="0" t="s">
        <v>303</v>
      </c>
    </row>
    <row r="1083" customFormat="false" ht="14" hidden="false" customHeight="false" outlineLevel="0" collapsed="false">
      <c r="A1083" s="0" t="str">
        <f aca="false">SUBSTITUTE(C1083&amp;D1083&amp;E1083&amp;F1083&amp;G1083&amp;H1083&amp;I1083," ","")</f>
        <v>AgenteenlaEntidadCompradoraoBackOfficeAgenteespecializadoIngeniería,arquitectura,urbanismoyafinesServicio7x24OroZona2NA</v>
      </c>
      <c r="B1083" s="0" t="s">
        <v>1420</v>
      </c>
      <c r="C1083" s="0" t="s">
        <v>196</v>
      </c>
      <c r="D1083" s="0" t="s">
        <v>191</v>
      </c>
      <c r="E1083" s="0" t="s">
        <v>59</v>
      </c>
      <c r="F1083" s="0" t="s">
        <v>55</v>
      </c>
      <c r="G1083" s="0" t="s">
        <v>54</v>
      </c>
      <c r="H1083" s="0" t="s">
        <v>385</v>
      </c>
      <c r="I1083" s="0" t="s">
        <v>35</v>
      </c>
      <c r="J1083" s="0" t="s">
        <v>305</v>
      </c>
      <c r="K1083" s="0" t="n">
        <v>21536292.9725686</v>
      </c>
      <c r="L1083" s="0" t="n">
        <v>28104178.86</v>
      </c>
      <c r="M1083" s="0" t="n">
        <v>34014780.4871223</v>
      </c>
      <c r="N1083" s="0" t="n">
        <v>28439149.365</v>
      </c>
      <c r="O1083" s="0" t="n">
        <v>28407487.68</v>
      </c>
      <c r="P1083" s="0" t="n">
        <v>43948789.965</v>
      </c>
      <c r="Q1083" s="0" t="n">
        <v>33497204.715</v>
      </c>
      <c r="S1083" s="0" t="s">
        <v>303</v>
      </c>
    </row>
    <row r="1084" customFormat="false" ht="14" hidden="false" customHeight="false" outlineLevel="0" collapsed="false">
      <c r="A1084" s="0" t="str">
        <f aca="false">SUBSTITUTE(C1084&amp;D1084&amp;E1084&amp;F1084&amp;G1084&amp;H1084&amp;I1084," ","")</f>
        <v>AgenteenlaEntidadCompradoraoBackOfficeAgenteespecializadoIngeniería,arquitectura,urbanismoyafinesJornadaOrdinariaPlatinoZona2NA</v>
      </c>
      <c r="B1084" s="0" t="s">
        <v>1421</v>
      </c>
      <c r="C1084" s="0" t="s">
        <v>196</v>
      </c>
      <c r="D1084" s="0" t="s">
        <v>191</v>
      </c>
      <c r="E1084" s="0" t="s">
        <v>59</v>
      </c>
      <c r="F1084" s="0" t="s">
        <v>53</v>
      </c>
      <c r="G1084" s="0" t="s">
        <v>198</v>
      </c>
      <c r="H1084" s="0" t="s">
        <v>385</v>
      </c>
      <c r="I1084" s="0" t="s">
        <v>35</v>
      </c>
      <c r="J1084" s="0" t="s">
        <v>36</v>
      </c>
      <c r="K1084" s="0" t="n">
        <v>6452768.14034641</v>
      </c>
      <c r="L1084" s="0" t="n">
        <v>7392800.07</v>
      </c>
      <c r="M1084" s="0" t="n">
        <v>8699945.13670038</v>
      </c>
      <c r="N1084" s="0" t="n">
        <v>7516308.69</v>
      </c>
      <c r="O1084" s="0" t="n">
        <v>7621605.45</v>
      </c>
      <c r="P1084" s="0" t="n">
        <v>8723456.1</v>
      </c>
      <c r="Q1084" s="0" t="n">
        <v>8544065.76</v>
      </c>
      <c r="S1084" s="0" t="s">
        <v>303</v>
      </c>
    </row>
    <row r="1085" customFormat="false" ht="14" hidden="false" customHeight="false" outlineLevel="0" collapsed="false">
      <c r="A1085" s="0" t="str">
        <f aca="false">SUBSTITUTE(C1085&amp;D1085&amp;E1085&amp;F1085&amp;G1085&amp;H1085&amp;I1085," ","")</f>
        <v>AgenteenlaEntidadCompradoraoBackOfficeAgenteespecializadoIngeniería,arquitectura,urbanismoyafinesHoraextradiurnaPlatinoZona2NA</v>
      </c>
      <c r="B1085" s="0" t="s">
        <v>1422</v>
      </c>
      <c r="C1085" s="0" t="s">
        <v>196</v>
      </c>
      <c r="D1085" s="0" t="s">
        <v>191</v>
      </c>
      <c r="E1085" s="0" t="s">
        <v>59</v>
      </c>
      <c r="F1085" s="0" t="s">
        <v>192</v>
      </c>
      <c r="G1085" s="0" t="s">
        <v>198</v>
      </c>
      <c r="H1085" s="0" t="s">
        <v>385</v>
      </c>
      <c r="I1085" s="0" t="s">
        <v>35</v>
      </c>
      <c r="J1085" s="0" t="s">
        <v>325</v>
      </c>
      <c r="K1085" s="0" t="n">
        <v>33171.335931536</v>
      </c>
      <c r="L1085" s="0" t="n">
        <v>40288.41</v>
      </c>
      <c r="M1085" s="0" t="n">
        <v>56640.2678170597</v>
      </c>
      <c r="N1085" s="0" t="n">
        <v>31798.305</v>
      </c>
      <c r="O1085" s="0" t="n">
        <v>32286.825</v>
      </c>
      <c r="P1085" s="0" t="n">
        <v>45347.49</v>
      </c>
      <c r="Q1085" s="0" t="n">
        <v>55831.005</v>
      </c>
      <c r="S1085" s="0" t="s">
        <v>303</v>
      </c>
    </row>
    <row r="1086" customFormat="false" ht="14" hidden="false" customHeight="false" outlineLevel="0" collapsed="false">
      <c r="A1086" s="0" t="str">
        <f aca="false">SUBSTITUTE(C1086&amp;D1086&amp;E1086&amp;F1086&amp;G1086&amp;H1086&amp;I1086," ","")</f>
        <v>AgenteenlaEntidadCompradoraoBackOfficeAgenteespecializadoIngeniería,arquitectura,urbanismoyafinesHoraextranocturna PlatinoZona2NA</v>
      </c>
      <c r="B1086" s="0" t="s">
        <v>1423</v>
      </c>
      <c r="C1086" s="0" t="s">
        <v>196</v>
      </c>
      <c r="D1086" s="0" t="s">
        <v>191</v>
      </c>
      <c r="E1086" s="0" t="s">
        <v>59</v>
      </c>
      <c r="F1086" s="0" t="s">
        <v>197</v>
      </c>
      <c r="G1086" s="0" t="s">
        <v>198</v>
      </c>
      <c r="H1086" s="0" t="s">
        <v>385</v>
      </c>
      <c r="I1086" s="0" t="s">
        <v>35</v>
      </c>
      <c r="J1086" s="0" t="s">
        <v>325</v>
      </c>
      <c r="K1086" s="0" t="n">
        <v>45740.9399583878</v>
      </c>
      <c r="L1086" s="0" t="n">
        <v>56404.395</v>
      </c>
      <c r="M1086" s="0" t="n">
        <v>79296.3749438836</v>
      </c>
      <c r="N1086" s="0" t="n">
        <v>44517.42</v>
      </c>
      <c r="O1086" s="0" t="n">
        <v>44922.105</v>
      </c>
      <c r="P1086" s="0" t="n">
        <v>57867.885</v>
      </c>
      <c r="Q1086" s="0" t="n">
        <v>77491.485</v>
      </c>
      <c r="S1086" s="0" t="s">
        <v>303</v>
      </c>
    </row>
    <row r="1087" customFormat="false" ht="14" hidden="false" customHeight="false" outlineLevel="0" collapsed="false">
      <c r="A1087" s="0" t="str">
        <f aca="false">SUBSTITUTE(C1087&amp;D1087&amp;E1087&amp;F1087&amp;G1087&amp;H1087&amp;I1087," ","")</f>
        <v>AgenteenlaEntidadCompradoraoBackOfficeAgenteespecializadoIngeniería,arquitectura,urbanismoyafinesHoraextradominicalyfestivoPlatinoZona2NA</v>
      </c>
      <c r="B1087" s="0" t="s">
        <v>1424</v>
      </c>
      <c r="C1087" s="0" t="s">
        <v>196</v>
      </c>
      <c r="D1087" s="0" t="s">
        <v>191</v>
      </c>
      <c r="E1087" s="0" t="s">
        <v>59</v>
      </c>
      <c r="F1087" s="0" t="s">
        <v>194</v>
      </c>
      <c r="G1087" s="0" t="s">
        <v>198</v>
      </c>
      <c r="H1087" s="0" t="s">
        <v>385</v>
      </c>
      <c r="I1087" s="0" t="s">
        <v>35</v>
      </c>
      <c r="J1087" s="0" t="s">
        <v>325</v>
      </c>
      <c r="K1087" s="0" t="n">
        <v>58310.5439852396</v>
      </c>
      <c r="L1087" s="0" t="n">
        <v>64461.87</v>
      </c>
      <c r="M1087" s="0" t="n">
        <v>90624.4285072956</v>
      </c>
      <c r="N1087" s="0" t="n">
        <v>63596.61</v>
      </c>
      <c r="O1087" s="0" t="n">
        <v>51240.78</v>
      </c>
      <c r="P1087" s="0" t="n">
        <v>64128.6</v>
      </c>
      <c r="Q1087" s="0" t="n">
        <v>86268.285</v>
      </c>
      <c r="S1087" s="0" t="s">
        <v>303</v>
      </c>
    </row>
    <row r="1088" customFormat="false" ht="14" hidden="false" customHeight="false" outlineLevel="0" collapsed="false">
      <c r="A1088" s="0" t="str">
        <f aca="false">SUBSTITUTE(C1088&amp;D1088&amp;E1088&amp;F1088&amp;G1088&amp;H1088&amp;I1088," ","")</f>
        <v>AgenteenlaEntidadCompradoraoBackOfficeAgenteespecializadoIngeniería,arquitectura,urbanismoyafinesServicio7x24PlatinoZona2NA</v>
      </c>
      <c r="B1088" s="0" t="s">
        <v>1425</v>
      </c>
      <c r="C1088" s="0" t="s">
        <v>196</v>
      </c>
      <c r="D1088" s="0" t="s">
        <v>191</v>
      </c>
      <c r="E1088" s="0" t="s">
        <v>59</v>
      </c>
      <c r="F1088" s="0" t="s">
        <v>55</v>
      </c>
      <c r="G1088" s="0" t="s">
        <v>198</v>
      </c>
      <c r="H1088" s="0" t="s">
        <v>385</v>
      </c>
      <c r="I1088" s="0" t="s">
        <v>35</v>
      </c>
      <c r="J1088" s="0" t="s">
        <v>305</v>
      </c>
      <c r="K1088" s="0" t="n">
        <v>21536292.9725686</v>
      </c>
      <c r="L1088" s="0" t="n">
        <v>32853477.15</v>
      </c>
      <c r="M1088" s="0" t="n">
        <v>35017279.175219</v>
      </c>
      <c r="N1088" s="0" t="n">
        <v>28541178.63</v>
      </c>
      <c r="O1088" s="0" t="n">
        <v>28407487.68</v>
      </c>
      <c r="P1088" s="0" t="n">
        <v>44893925.055</v>
      </c>
      <c r="Q1088" s="0" t="n">
        <v>35601630.885</v>
      </c>
      <c r="S1088" s="0" t="s">
        <v>303</v>
      </c>
    </row>
    <row r="1089" customFormat="false" ht="14" hidden="false" customHeight="false" outlineLevel="0" collapsed="false">
      <c r="A1089" s="0" t="str">
        <f aca="false">SUBSTITUTE(C1089&amp;D1089&amp;E1089&amp;F1089&amp;G1089&amp;H1089&amp;I1089," ","")</f>
        <v>AgenteenlaEntidadCompradoraoBackOfficeAgenteespecializadoIngeniería,arquitectura,urbanismoyafinesJornadaOrdinariaPlataZona3NA</v>
      </c>
      <c r="B1089" s="0" t="s">
        <v>1426</v>
      </c>
      <c r="C1089" s="0" t="s">
        <v>196</v>
      </c>
      <c r="D1089" s="0" t="s">
        <v>191</v>
      </c>
      <c r="E1089" s="0" t="s">
        <v>59</v>
      </c>
      <c r="F1089" s="0" t="s">
        <v>53</v>
      </c>
      <c r="G1089" s="0" t="s">
        <v>195</v>
      </c>
      <c r="H1089" s="0" t="s">
        <v>390</v>
      </c>
      <c r="I1089" s="0" t="s">
        <v>35</v>
      </c>
      <c r="J1089" s="0" t="s">
        <v>36</v>
      </c>
      <c r="K1089" s="0" t="n">
        <v>6452768.14034641</v>
      </c>
      <c r="L1089" s="0" t="n">
        <v>7177475.565</v>
      </c>
      <c r="M1089" s="0" t="n">
        <v>8215673.21147352</v>
      </c>
      <c r="N1089" s="0" t="n">
        <v>7480675.71</v>
      </c>
      <c r="O1089" s="0" t="n">
        <v>7621605.45</v>
      </c>
      <c r="P1089" s="0" t="n">
        <v>8403077.025</v>
      </c>
      <c r="Q1089" s="0" t="n">
        <v>7697759.715</v>
      </c>
      <c r="S1089" s="0" t="s">
        <v>303</v>
      </c>
    </row>
    <row r="1090" customFormat="false" ht="14" hidden="false" customHeight="false" outlineLevel="0" collapsed="false">
      <c r="A1090" s="0" t="str">
        <f aca="false">SUBSTITUTE(C1090&amp;D1090&amp;E1090&amp;F1090&amp;G1090&amp;H1090&amp;I1090," ","")</f>
        <v>AgenteenlaEntidadCompradoraoBackOfficeAgenteespecializadoIngeniería,arquitectura,urbanismoyafinesHoraextradiurnaPlataZona3NA</v>
      </c>
      <c r="B1090" s="0" t="s">
        <v>1427</v>
      </c>
      <c r="C1090" s="0" t="s">
        <v>196</v>
      </c>
      <c r="D1090" s="0" t="s">
        <v>191</v>
      </c>
      <c r="E1090" s="0" t="s">
        <v>59</v>
      </c>
      <c r="F1090" s="0" t="s">
        <v>192</v>
      </c>
      <c r="G1090" s="0" t="s">
        <v>195</v>
      </c>
      <c r="H1090" s="0" t="s">
        <v>390</v>
      </c>
      <c r="I1090" s="0" t="s">
        <v>35</v>
      </c>
      <c r="J1090" s="0" t="s">
        <v>325</v>
      </c>
      <c r="K1090" s="0" t="n">
        <v>33171.335931536</v>
      </c>
      <c r="L1090" s="0" t="n">
        <v>39114.72</v>
      </c>
      <c r="M1090" s="0" t="n">
        <v>53487.4558038641</v>
      </c>
      <c r="N1090" s="0" t="n">
        <v>31798.305</v>
      </c>
      <c r="O1090" s="0" t="n">
        <v>32286.825</v>
      </c>
      <c r="P1090" s="0" t="n">
        <v>43682.175</v>
      </c>
      <c r="Q1090" s="0" t="n">
        <v>50301</v>
      </c>
      <c r="S1090" s="0" t="s">
        <v>303</v>
      </c>
    </row>
    <row r="1091" customFormat="false" ht="14" hidden="false" customHeight="false" outlineLevel="0" collapsed="false">
      <c r="A1091" s="0" t="str">
        <f aca="false">SUBSTITUTE(C1091&amp;D1091&amp;E1091&amp;F1091&amp;G1091&amp;H1091&amp;I1091," ","")</f>
        <v>AgenteenlaEntidadCompradoraoBackOfficeAgenteespecializadoIngeniería,arquitectura,urbanismoyafinesHoraextranocturna PlataZona3NA</v>
      </c>
      <c r="B1091" s="0" t="s">
        <v>1428</v>
      </c>
      <c r="C1091" s="0" t="s">
        <v>196</v>
      </c>
      <c r="D1091" s="0" t="s">
        <v>191</v>
      </c>
      <c r="E1091" s="0" t="s">
        <v>59</v>
      </c>
      <c r="F1091" s="0" t="s">
        <v>197</v>
      </c>
      <c r="G1091" s="0" t="s">
        <v>195</v>
      </c>
      <c r="H1091" s="0" t="s">
        <v>390</v>
      </c>
      <c r="I1091" s="0" t="s">
        <v>35</v>
      </c>
      <c r="J1091" s="0" t="s">
        <v>325</v>
      </c>
      <c r="K1091" s="0" t="n">
        <v>45740.9399583878</v>
      </c>
      <c r="L1091" s="0" t="n">
        <v>54760.815</v>
      </c>
      <c r="M1091" s="0" t="n">
        <v>74882.4381254097</v>
      </c>
      <c r="N1091" s="0" t="n">
        <v>44517.42</v>
      </c>
      <c r="O1091" s="0" t="n">
        <v>44922.105</v>
      </c>
      <c r="P1091" s="0" t="n">
        <v>55741.995</v>
      </c>
      <c r="Q1091" s="0" t="n">
        <v>69815.925</v>
      </c>
      <c r="S1091" s="0" t="s">
        <v>303</v>
      </c>
    </row>
    <row r="1092" customFormat="false" ht="14" hidden="false" customHeight="false" outlineLevel="0" collapsed="false">
      <c r="A1092" s="0" t="str">
        <f aca="false">SUBSTITUTE(C1092&amp;D1092&amp;E1092&amp;F1092&amp;G1092&amp;H1092&amp;I1092," ","")</f>
        <v>AgenteenlaEntidadCompradoraoBackOfficeAgenteespecializadoIngeniería,arquitectura,urbanismoyafinesHoraextradominicalyfestivoPlataZona3NA</v>
      </c>
      <c r="B1092" s="0" t="s">
        <v>1429</v>
      </c>
      <c r="C1092" s="0" t="s">
        <v>196</v>
      </c>
      <c r="D1092" s="0" t="s">
        <v>191</v>
      </c>
      <c r="E1092" s="0" t="s">
        <v>59</v>
      </c>
      <c r="F1092" s="0" t="s">
        <v>194</v>
      </c>
      <c r="G1092" s="0" t="s">
        <v>195</v>
      </c>
      <c r="H1092" s="0" t="s">
        <v>390</v>
      </c>
      <c r="I1092" s="0" t="s">
        <v>35</v>
      </c>
      <c r="J1092" s="0" t="s">
        <v>325</v>
      </c>
      <c r="K1092" s="0" t="n">
        <v>58310.5439852396</v>
      </c>
      <c r="L1092" s="0" t="n">
        <v>62583.345</v>
      </c>
      <c r="M1092" s="0" t="n">
        <v>85579.9292861825</v>
      </c>
      <c r="N1092" s="0" t="n">
        <v>63596.61</v>
      </c>
      <c r="O1092" s="0" t="n">
        <v>51240.78</v>
      </c>
      <c r="P1092" s="0" t="n">
        <v>61773.975</v>
      </c>
      <c r="Q1092" s="0" t="n">
        <v>77723.325</v>
      </c>
      <c r="S1092" s="0" t="s">
        <v>303</v>
      </c>
    </row>
    <row r="1093" customFormat="false" ht="14" hidden="false" customHeight="false" outlineLevel="0" collapsed="false">
      <c r="A1093" s="0" t="str">
        <f aca="false">SUBSTITUTE(C1093&amp;D1093&amp;E1093&amp;F1093&amp;G1093&amp;H1093&amp;I1093," ","")</f>
        <v>AgenteenlaEntidadCompradoraoBackOfficeAgenteespecializadoIngeniería,arquitectura,urbanismoyafinesServicio7x24PlataZona3NA</v>
      </c>
      <c r="B1093" s="0" t="s">
        <v>1430</v>
      </c>
      <c r="C1093" s="0" t="s">
        <v>196</v>
      </c>
      <c r="D1093" s="0" t="s">
        <v>191</v>
      </c>
      <c r="E1093" s="0" t="s">
        <v>59</v>
      </c>
      <c r="F1093" s="0" t="s">
        <v>55</v>
      </c>
      <c r="G1093" s="0" t="s">
        <v>195</v>
      </c>
      <c r="H1093" s="0" t="s">
        <v>390</v>
      </c>
      <c r="I1093" s="0" t="s">
        <v>35</v>
      </c>
      <c r="J1093" s="0" t="s">
        <v>305</v>
      </c>
      <c r="K1093" s="0" t="n">
        <v>21536292.9725686</v>
      </c>
      <c r="L1093" s="0" t="n">
        <v>31896579.285</v>
      </c>
      <c r="M1093" s="0" t="n">
        <v>33068084.6761809</v>
      </c>
      <c r="N1093" s="0" t="n">
        <v>28422926.775</v>
      </c>
      <c r="O1093" s="0" t="n">
        <v>28407487.68</v>
      </c>
      <c r="P1093" s="0" t="n">
        <v>43245144.18</v>
      </c>
      <c r="Q1093" s="0" t="n">
        <v>32075221.32</v>
      </c>
      <c r="S1093" s="0" t="s">
        <v>303</v>
      </c>
    </row>
    <row r="1094" customFormat="false" ht="14" hidden="false" customHeight="false" outlineLevel="0" collapsed="false">
      <c r="A1094" s="0" t="str">
        <f aca="false">SUBSTITUTE(C1094&amp;D1094&amp;E1094&amp;F1094&amp;G1094&amp;H1094&amp;I1094," ","")</f>
        <v>AgenteenlaEntidadCompradoraoBackOfficeAgenteespecializadoIngeniería,arquitectura,urbanismoyafinesJornadaOrdinariaOroZona3NA</v>
      </c>
      <c r="B1094" s="0" t="s">
        <v>1431</v>
      </c>
      <c r="C1094" s="0" t="s">
        <v>196</v>
      </c>
      <c r="D1094" s="0" t="s">
        <v>191</v>
      </c>
      <c r="E1094" s="0" t="s">
        <v>59</v>
      </c>
      <c r="F1094" s="0" t="s">
        <v>53</v>
      </c>
      <c r="G1094" s="0" t="s">
        <v>54</v>
      </c>
      <c r="H1094" s="0" t="s">
        <v>390</v>
      </c>
      <c r="I1094" s="0" t="s">
        <v>35</v>
      </c>
      <c r="J1094" s="0" t="s">
        <v>36</v>
      </c>
      <c r="K1094" s="0" t="n">
        <v>6452768.14034641</v>
      </c>
      <c r="L1094" s="0" t="n">
        <v>7321025.925</v>
      </c>
      <c r="M1094" s="0" t="n">
        <v>8450877.13965771</v>
      </c>
      <c r="N1094" s="0" t="n">
        <v>7503197.31</v>
      </c>
      <c r="O1094" s="0" t="n">
        <v>7621605.45</v>
      </c>
      <c r="P1094" s="0" t="n">
        <v>8579983.365</v>
      </c>
      <c r="Q1094" s="0" t="n">
        <v>8039021.985</v>
      </c>
      <c r="S1094" s="0" t="s">
        <v>303</v>
      </c>
    </row>
    <row r="1095" customFormat="false" ht="14" hidden="false" customHeight="false" outlineLevel="0" collapsed="false">
      <c r="A1095" s="0" t="str">
        <f aca="false">SUBSTITUTE(C1095&amp;D1095&amp;E1095&amp;F1095&amp;G1095&amp;H1095&amp;I1095," ","")</f>
        <v>AgenteenlaEntidadCompradoraoBackOfficeAgenteespecializadoIngeniería,arquitectura,urbanismoyafinesHoraextradiurnaOroZona3NA</v>
      </c>
      <c r="B1095" s="0" t="s">
        <v>1432</v>
      </c>
      <c r="C1095" s="0" t="s">
        <v>196</v>
      </c>
      <c r="D1095" s="0" t="s">
        <v>191</v>
      </c>
      <c r="E1095" s="0" t="s">
        <v>59</v>
      </c>
      <c r="F1095" s="0" t="s">
        <v>192</v>
      </c>
      <c r="G1095" s="0" t="s">
        <v>54</v>
      </c>
      <c r="H1095" s="0" t="s">
        <v>390</v>
      </c>
      <c r="I1095" s="0" t="s">
        <v>35</v>
      </c>
      <c r="J1095" s="0" t="s">
        <v>325</v>
      </c>
      <c r="K1095" s="0" t="n">
        <v>33171.335931536</v>
      </c>
      <c r="L1095" s="0" t="n">
        <v>39897.18</v>
      </c>
      <c r="M1095" s="0" t="n">
        <v>55018.7313779799</v>
      </c>
      <c r="N1095" s="0" t="n">
        <v>31798.305</v>
      </c>
      <c r="O1095" s="0" t="n">
        <v>32286.825</v>
      </c>
      <c r="P1095" s="0" t="n">
        <v>44602.29</v>
      </c>
      <c r="Q1095" s="0" t="n">
        <v>52530.39</v>
      </c>
      <c r="S1095" s="0" t="s">
        <v>303</v>
      </c>
    </row>
    <row r="1096" customFormat="false" ht="14" hidden="false" customHeight="false" outlineLevel="0" collapsed="false">
      <c r="A1096" s="0" t="str">
        <f aca="false">SUBSTITUTE(C1096&amp;D1096&amp;E1096&amp;F1096&amp;G1096&amp;H1096&amp;I1096," ","")</f>
        <v>AgenteenlaEntidadCompradoraoBackOfficeAgenteespecializadoIngeniería,arquitectura,urbanismoyafinesHoraextranocturna OroZona3NA</v>
      </c>
      <c r="B1096" s="0" t="s">
        <v>1433</v>
      </c>
      <c r="C1096" s="0" t="s">
        <v>196</v>
      </c>
      <c r="D1096" s="0" t="s">
        <v>191</v>
      </c>
      <c r="E1096" s="0" t="s">
        <v>59</v>
      </c>
      <c r="F1096" s="0" t="s">
        <v>197</v>
      </c>
      <c r="G1096" s="0" t="s">
        <v>54</v>
      </c>
      <c r="H1096" s="0" t="s">
        <v>390</v>
      </c>
      <c r="I1096" s="0" t="s">
        <v>35</v>
      </c>
      <c r="J1096" s="0" t="s">
        <v>325</v>
      </c>
      <c r="K1096" s="0" t="n">
        <v>45740.9399583878</v>
      </c>
      <c r="L1096" s="0" t="n">
        <v>55855.845</v>
      </c>
      <c r="M1096" s="0" t="n">
        <v>77026.2239291718</v>
      </c>
      <c r="N1096" s="0" t="n">
        <v>44517.42</v>
      </c>
      <c r="O1096" s="0" t="n">
        <v>44922.105</v>
      </c>
      <c r="P1096" s="0" t="n">
        <v>56915.685</v>
      </c>
      <c r="Q1096" s="0" t="n">
        <v>72911.61</v>
      </c>
      <c r="S1096" s="0" t="s">
        <v>303</v>
      </c>
    </row>
    <row r="1097" customFormat="false" ht="14" hidden="false" customHeight="false" outlineLevel="0" collapsed="false">
      <c r="A1097" s="0" t="str">
        <f aca="false">SUBSTITUTE(C1097&amp;D1097&amp;E1097&amp;F1097&amp;G1097&amp;H1097&amp;I1097," ","")</f>
        <v>AgenteenlaEntidadCompradoraoBackOfficeAgenteespecializadoIngeniería,arquitectura,urbanismoyafinesHoraextradominicalyfestivoOroZona3NA</v>
      </c>
      <c r="B1097" s="0" t="s">
        <v>1434</v>
      </c>
      <c r="C1097" s="0" t="s">
        <v>196</v>
      </c>
      <c r="D1097" s="0" t="s">
        <v>191</v>
      </c>
      <c r="E1097" s="0" t="s">
        <v>59</v>
      </c>
      <c r="F1097" s="0" t="s">
        <v>194</v>
      </c>
      <c r="G1097" s="0" t="s">
        <v>54</v>
      </c>
      <c r="H1097" s="0" t="s">
        <v>390</v>
      </c>
      <c r="I1097" s="0" t="s">
        <v>35</v>
      </c>
      <c r="J1097" s="0" t="s">
        <v>325</v>
      </c>
      <c r="K1097" s="0" t="n">
        <v>58310.5439852396</v>
      </c>
      <c r="L1097" s="0" t="n">
        <v>63834.66</v>
      </c>
      <c r="M1097" s="0" t="n">
        <v>88029.9702047678</v>
      </c>
      <c r="N1097" s="0" t="n">
        <v>63596.61</v>
      </c>
      <c r="O1097" s="0" t="n">
        <v>51240.78</v>
      </c>
      <c r="P1097" s="0" t="n">
        <v>63073.935</v>
      </c>
      <c r="Q1097" s="0" t="n">
        <v>81168.84</v>
      </c>
      <c r="S1097" s="0" t="s">
        <v>303</v>
      </c>
    </row>
    <row r="1098" customFormat="false" ht="14" hidden="false" customHeight="false" outlineLevel="0" collapsed="false">
      <c r="A1098" s="0" t="str">
        <f aca="false">SUBSTITUTE(C1098&amp;D1098&amp;E1098&amp;F1098&amp;G1098&amp;H1098&amp;I1098," ","")</f>
        <v>AgenteenlaEntidadCompradoraoBackOfficeAgenteespecializadoIngeniería,arquitectura,urbanismoyafinesServicio7x24OroZona3NA</v>
      </c>
      <c r="B1098" s="0" t="s">
        <v>1435</v>
      </c>
      <c r="C1098" s="0" t="s">
        <v>196</v>
      </c>
      <c r="D1098" s="0" t="s">
        <v>191</v>
      </c>
      <c r="E1098" s="0" t="s">
        <v>59</v>
      </c>
      <c r="F1098" s="0" t="s">
        <v>55</v>
      </c>
      <c r="G1098" s="0" t="s">
        <v>54</v>
      </c>
      <c r="H1098" s="0" t="s">
        <v>390</v>
      </c>
      <c r="I1098" s="0" t="s">
        <v>35</v>
      </c>
      <c r="J1098" s="0" t="s">
        <v>305</v>
      </c>
      <c r="K1098" s="0" t="n">
        <v>21536292.9725686</v>
      </c>
      <c r="L1098" s="0" t="n">
        <v>28649890.89</v>
      </c>
      <c r="M1098" s="0" t="n">
        <v>34014780.4871223</v>
      </c>
      <c r="N1098" s="0" t="n">
        <v>28491560.73</v>
      </c>
      <c r="O1098" s="0" t="n">
        <v>28407487.68</v>
      </c>
      <c r="P1098" s="0" t="n">
        <v>44155568.475</v>
      </c>
      <c r="Q1098" s="0" t="n">
        <v>33497204.715</v>
      </c>
      <c r="S1098" s="0" t="s">
        <v>303</v>
      </c>
    </row>
    <row r="1099" customFormat="false" ht="14" hidden="false" customHeight="false" outlineLevel="0" collapsed="false">
      <c r="A1099" s="0" t="str">
        <f aca="false">SUBSTITUTE(C1099&amp;D1099&amp;E1099&amp;F1099&amp;G1099&amp;H1099&amp;I1099," ","")</f>
        <v>AgenteenlaEntidadCompradoraoBackOfficeAgenteespecializadoIngeniería,arquitectura,urbanismoyafinesJornadaOrdinariaPlatinoZona3NA</v>
      </c>
      <c r="B1099" s="0" t="s">
        <v>1436</v>
      </c>
      <c r="C1099" s="0" t="s">
        <v>196</v>
      </c>
      <c r="D1099" s="0" t="s">
        <v>191</v>
      </c>
      <c r="E1099" s="0" t="s">
        <v>59</v>
      </c>
      <c r="F1099" s="0" t="s">
        <v>53</v>
      </c>
      <c r="G1099" s="0" t="s">
        <v>198</v>
      </c>
      <c r="H1099" s="0" t="s">
        <v>390</v>
      </c>
      <c r="I1099" s="0" t="s">
        <v>35</v>
      </c>
      <c r="J1099" s="0" t="s">
        <v>36</v>
      </c>
      <c r="K1099" s="0" t="n">
        <v>6452768.14034641</v>
      </c>
      <c r="L1099" s="0" t="n">
        <v>7536349.395</v>
      </c>
      <c r="M1099" s="0" t="n">
        <v>8699945.13670038</v>
      </c>
      <c r="N1099" s="0" t="n">
        <v>7525719.945</v>
      </c>
      <c r="O1099" s="0" t="n">
        <v>7621605.45</v>
      </c>
      <c r="P1099" s="0" t="n">
        <v>8764499.025</v>
      </c>
      <c r="Q1099" s="0" t="n">
        <v>8544065.76</v>
      </c>
      <c r="S1099" s="0" t="s">
        <v>303</v>
      </c>
    </row>
    <row r="1100" customFormat="false" ht="14" hidden="false" customHeight="false" outlineLevel="0" collapsed="false">
      <c r="A1100" s="0" t="str">
        <f aca="false">SUBSTITUTE(C1100&amp;D1100&amp;E1100&amp;F1100&amp;G1100&amp;H1100&amp;I1100," ","")</f>
        <v>AgenteenlaEntidadCompradoraoBackOfficeAgenteespecializadoIngeniería,arquitectura,urbanismoyafinesHoraextradiurnaPlatinoZona3NA</v>
      </c>
      <c r="B1100" s="0" t="s">
        <v>1437</v>
      </c>
      <c r="C1100" s="0" t="s">
        <v>196</v>
      </c>
      <c r="D1100" s="0" t="s">
        <v>191</v>
      </c>
      <c r="E1100" s="0" t="s">
        <v>59</v>
      </c>
      <c r="F1100" s="0" t="s">
        <v>192</v>
      </c>
      <c r="G1100" s="0" t="s">
        <v>198</v>
      </c>
      <c r="H1100" s="0" t="s">
        <v>390</v>
      </c>
      <c r="I1100" s="0" t="s">
        <v>35</v>
      </c>
      <c r="J1100" s="0" t="s">
        <v>325</v>
      </c>
      <c r="K1100" s="0" t="n">
        <v>33171.335931536</v>
      </c>
      <c r="L1100" s="0" t="n">
        <v>41070.87</v>
      </c>
      <c r="M1100" s="0" t="n">
        <v>56640.2678170597</v>
      </c>
      <c r="N1100" s="0" t="n">
        <v>31798.305</v>
      </c>
      <c r="O1100" s="0" t="n">
        <v>32286.825</v>
      </c>
      <c r="P1100" s="0" t="n">
        <v>45560.7</v>
      </c>
      <c r="Q1100" s="0" t="n">
        <v>55831.005</v>
      </c>
      <c r="S1100" s="0" t="s">
        <v>303</v>
      </c>
    </row>
    <row r="1101" customFormat="false" ht="14" hidden="false" customHeight="false" outlineLevel="0" collapsed="false">
      <c r="A1101" s="0" t="str">
        <f aca="false">SUBSTITUTE(C1101&amp;D1101&amp;E1101&amp;F1101&amp;G1101&amp;H1101&amp;I1101," ","")</f>
        <v>AgenteenlaEntidadCompradoraoBackOfficeAgenteespecializadoIngeniería,arquitectura,urbanismoyafinesHoraextranocturna PlatinoZona3NA</v>
      </c>
      <c r="B1101" s="0" t="s">
        <v>1438</v>
      </c>
      <c r="C1101" s="0" t="s">
        <v>196</v>
      </c>
      <c r="D1101" s="0" t="s">
        <v>191</v>
      </c>
      <c r="E1101" s="0" t="s">
        <v>59</v>
      </c>
      <c r="F1101" s="0" t="s">
        <v>197</v>
      </c>
      <c r="G1101" s="0" t="s">
        <v>198</v>
      </c>
      <c r="H1101" s="0" t="s">
        <v>390</v>
      </c>
      <c r="I1101" s="0" t="s">
        <v>35</v>
      </c>
      <c r="J1101" s="0" t="s">
        <v>325</v>
      </c>
      <c r="K1101" s="0" t="n">
        <v>45740.9399583878</v>
      </c>
      <c r="L1101" s="0" t="n">
        <v>57499.425</v>
      </c>
      <c r="M1101" s="0" t="n">
        <v>79296.3749438836</v>
      </c>
      <c r="N1101" s="0" t="n">
        <v>44517.42</v>
      </c>
      <c r="O1101" s="0" t="n">
        <v>44922.105</v>
      </c>
      <c r="P1101" s="0" t="n">
        <v>58140.09</v>
      </c>
      <c r="Q1101" s="0" t="n">
        <v>77491.485</v>
      </c>
      <c r="S1101" s="0" t="s">
        <v>303</v>
      </c>
    </row>
    <row r="1102" customFormat="false" ht="14" hidden="false" customHeight="false" outlineLevel="0" collapsed="false">
      <c r="A1102" s="0" t="str">
        <f aca="false">SUBSTITUTE(C1102&amp;D1102&amp;E1102&amp;F1102&amp;G1102&amp;H1102&amp;I1102," ","")</f>
        <v>AgenteenlaEntidadCompradoraoBackOfficeAgenteespecializadoIngeniería,arquitectura,urbanismoyafinesHoraextradominicalyfestivoPlatinoZona3NA</v>
      </c>
      <c r="B1102" s="0" t="s">
        <v>1439</v>
      </c>
      <c r="C1102" s="0" t="s">
        <v>196</v>
      </c>
      <c r="D1102" s="0" t="s">
        <v>191</v>
      </c>
      <c r="E1102" s="0" t="s">
        <v>59</v>
      </c>
      <c r="F1102" s="0" t="s">
        <v>194</v>
      </c>
      <c r="G1102" s="0" t="s">
        <v>198</v>
      </c>
      <c r="H1102" s="0" t="s">
        <v>390</v>
      </c>
      <c r="I1102" s="0" t="s">
        <v>35</v>
      </c>
      <c r="J1102" s="0" t="s">
        <v>325</v>
      </c>
      <c r="K1102" s="0" t="n">
        <v>58310.5439852396</v>
      </c>
      <c r="L1102" s="0" t="n">
        <v>65713.185</v>
      </c>
      <c r="M1102" s="0" t="n">
        <v>90624.4285072956</v>
      </c>
      <c r="N1102" s="0" t="n">
        <v>63596.61</v>
      </c>
      <c r="O1102" s="0" t="n">
        <v>51240.78</v>
      </c>
      <c r="P1102" s="0" t="n">
        <v>64430.82</v>
      </c>
      <c r="Q1102" s="0" t="n">
        <v>86268.285</v>
      </c>
      <c r="S1102" s="0" t="s">
        <v>303</v>
      </c>
    </row>
    <row r="1103" customFormat="false" ht="14" hidden="false" customHeight="false" outlineLevel="0" collapsed="false">
      <c r="A1103" s="0" t="str">
        <f aca="false">SUBSTITUTE(C1103&amp;D1103&amp;E1103&amp;F1103&amp;G1103&amp;H1103&amp;I1103," ","")</f>
        <v>AgenteenlaEntidadCompradoraoBackOfficeAgenteespecializadoIngeniería,arquitectura,urbanismoyafinesServicio7x24PlatinoZona3NA</v>
      </c>
      <c r="B1103" s="0" t="s">
        <v>1440</v>
      </c>
      <c r="C1103" s="0" t="s">
        <v>196</v>
      </c>
      <c r="D1103" s="0" t="s">
        <v>191</v>
      </c>
      <c r="E1103" s="0" t="s">
        <v>59</v>
      </c>
      <c r="F1103" s="0" t="s">
        <v>55</v>
      </c>
      <c r="G1103" s="0" t="s">
        <v>198</v>
      </c>
      <c r="H1103" s="0" t="s">
        <v>390</v>
      </c>
      <c r="I1103" s="0" t="s">
        <v>35</v>
      </c>
      <c r="J1103" s="0" t="s">
        <v>305</v>
      </c>
      <c r="K1103" s="0" t="n">
        <v>21536292.9725686</v>
      </c>
      <c r="L1103" s="0" t="n">
        <v>33491408.715</v>
      </c>
      <c r="M1103" s="0" t="n">
        <v>35017279.175219</v>
      </c>
      <c r="N1103" s="0" t="n">
        <v>28560194.685</v>
      </c>
      <c r="O1103" s="0" t="n">
        <v>28407487.68</v>
      </c>
      <c r="P1103" s="0" t="n">
        <v>45105149.925</v>
      </c>
      <c r="Q1103" s="0" t="n">
        <v>35601630.885</v>
      </c>
      <c r="S1103" s="0" t="s">
        <v>303</v>
      </c>
    </row>
    <row r="1104" customFormat="false" ht="14" hidden="false" customHeight="false" outlineLevel="0" collapsed="false">
      <c r="A1104" s="0" t="str">
        <f aca="false">SUBSTITUTE(C1104&amp;D1104&amp;E1104&amp;F1104&amp;G1104&amp;H1104&amp;I1104," ","")</f>
        <v>AgenteenlaEntidadCompradoraoBackOfficeAgenteespecializadoBellasartesyafinesJornadaOrdinariaPlataZona1NA</v>
      </c>
      <c r="B1104" s="0" t="s">
        <v>1441</v>
      </c>
      <c r="C1104" s="0" t="s">
        <v>196</v>
      </c>
      <c r="D1104" s="0" t="s">
        <v>191</v>
      </c>
      <c r="E1104" s="0" t="s">
        <v>60</v>
      </c>
      <c r="F1104" s="0" t="s">
        <v>53</v>
      </c>
      <c r="G1104" s="0" t="s">
        <v>195</v>
      </c>
      <c r="H1104" s="0" t="s">
        <v>379</v>
      </c>
      <c r="I1104" s="0" t="s">
        <v>35</v>
      </c>
      <c r="J1104" s="0" t="s">
        <v>36</v>
      </c>
      <c r="K1104" s="0" t="n">
        <v>6452768.14034641</v>
      </c>
      <c r="L1104" s="0" t="n">
        <v>6835690.62</v>
      </c>
      <c r="M1104" s="0" t="n">
        <v>8215673.21147352</v>
      </c>
      <c r="N1104" s="0" t="n">
        <v>7439726.97</v>
      </c>
      <c r="O1104" s="0" t="n">
        <v>7621605.45</v>
      </c>
      <c r="P1104" s="0" t="n">
        <v>7870231.08</v>
      </c>
      <c r="Q1104" s="0" t="n">
        <v>7697759.715</v>
      </c>
      <c r="S1104" s="0" t="s">
        <v>303</v>
      </c>
    </row>
    <row r="1105" customFormat="false" ht="14" hidden="false" customHeight="false" outlineLevel="0" collapsed="false">
      <c r="A1105" s="0" t="str">
        <f aca="false">SUBSTITUTE(C1105&amp;D1105&amp;E1105&amp;F1105&amp;G1105&amp;H1105&amp;I1105," ","")</f>
        <v>AgenteenlaEntidadCompradoraoBackOfficeAgenteespecializadoBellasartesyafinesHoraextradiurnaPlataZona1NA</v>
      </c>
      <c r="B1105" s="0" t="s">
        <v>1442</v>
      </c>
      <c r="C1105" s="0" t="s">
        <v>196</v>
      </c>
      <c r="D1105" s="0" t="s">
        <v>191</v>
      </c>
      <c r="E1105" s="0" t="s">
        <v>60</v>
      </c>
      <c r="F1105" s="0" t="s">
        <v>192</v>
      </c>
      <c r="G1105" s="0" t="s">
        <v>195</v>
      </c>
      <c r="H1105" s="0" t="s">
        <v>379</v>
      </c>
      <c r="I1105" s="0" t="s">
        <v>35</v>
      </c>
      <c r="J1105" s="0" t="s">
        <v>325</v>
      </c>
      <c r="K1105" s="0" t="n">
        <v>33171.335931536</v>
      </c>
      <c r="L1105" s="0" t="n">
        <v>37251.72</v>
      </c>
      <c r="M1105" s="0" t="n">
        <v>53487.4558038641</v>
      </c>
      <c r="N1105" s="0" t="n">
        <v>31798.305</v>
      </c>
      <c r="O1105" s="0" t="n">
        <v>32286.825</v>
      </c>
      <c r="P1105" s="0" t="n">
        <v>40912.515</v>
      </c>
      <c r="Q1105" s="0" t="n">
        <v>50301</v>
      </c>
      <c r="S1105" s="0" t="s">
        <v>303</v>
      </c>
    </row>
    <row r="1106" customFormat="false" ht="14" hidden="false" customHeight="false" outlineLevel="0" collapsed="false">
      <c r="A1106" s="0" t="str">
        <f aca="false">SUBSTITUTE(C1106&amp;D1106&amp;E1106&amp;F1106&amp;G1106&amp;H1106&amp;I1106," ","")</f>
        <v>AgenteenlaEntidadCompradoraoBackOfficeAgenteespecializadoBellasartesyafinesHoraextranocturna PlataZona1NA</v>
      </c>
      <c r="B1106" s="0" t="s">
        <v>1443</v>
      </c>
      <c r="C1106" s="0" t="s">
        <v>196</v>
      </c>
      <c r="D1106" s="0" t="s">
        <v>191</v>
      </c>
      <c r="E1106" s="0" t="s">
        <v>60</v>
      </c>
      <c r="F1106" s="0" t="s">
        <v>197</v>
      </c>
      <c r="G1106" s="0" t="s">
        <v>195</v>
      </c>
      <c r="H1106" s="0" t="s">
        <v>379</v>
      </c>
      <c r="I1106" s="0" t="s">
        <v>35</v>
      </c>
      <c r="J1106" s="0" t="s">
        <v>325</v>
      </c>
      <c r="K1106" s="0" t="n">
        <v>45740.9399583878</v>
      </c>
      <c r="L1106" s="0" t="n">
        <v>52152.615</v>
      </c>
      <c r="M1106" s="0" t="n">
        <v>74882.4381254097</v>
      </c>
      <c r="N1106" s="0" t="n">
        <v>44517.42</v>
      </c>
      <c r="O1106" s="0" t="n">
        <v>44922.105</v>
      </c>
      <c r="P1106" s="0" t="n">
        <v>52207.47</v>
      </c>
      <c r="Q1106" s="0" t="n">
        <v>69815.925</v>
      </c>
      <c r="S1106" s="0" t="s">
        <v>303</v>
      </c>
    </row>
    <row r="1107" customFormat="false" ht="14" hidden="false" customHeight="false" outlineLevel="0" collapsed="false">
      <c r="A1107" s="0" t="str">
        <f aca="false">SUBSTITUTE(C1107&amp;D1107&amp;E1107&amp;F1107&amp;G1107&amp;H1107&amp;I1107," ","")</f>
        <v>AgenteenlaEntidadCompradoraoBackOfficeAgenteespecializadoBellasartesyafinesHoraextradominicalyfestivoPlataZona1NA</v>
      </c>
      <c r="B1107" s="0" t="s">
        <v>1444</v>
      </c>
      <c r="C1107" s="0" t="s">
        <v>196</v>
      </c>
      <c r="D1107" s="0" t="s">
        <v>191</v>
      </c>
      <c r="E1107" s="0" t="s">
        <v>60</v>
      </c>
      <c r="F1107" s="0" t="s">
        <v>194</v>
      </c>
      <c r="G1107" s="0" t="s">
        <v>195</v>
      </c>
      <c r="H1107" s="0" t="s">
        <v>379</v>
      </c>
      <c r="I1107" s="0" t="s">
        <v>35</v>
      </c>
      <c r="J1107" s="0" t="s">
        <v>325</v>
      </c>
      <c r="K1107" s="0" t="n">
        <v>58310.5439852396</v>
      </c>
      <c r="L1107" s="0" t="n">
        <v>59603.58</v>
      </c>
      <c r="M1107" s="0" t="n">
        <v>85579.9292861825</v>
      </c>
      <c r="N1107" s="0" t="n">
        <v>63596.61</v>
      </c>
      <c r="O1107" s="0" t="n">
        <v>51240.78</v>
      </c>
      <c r="P1107" s="0" t="n">
        <v>57856.5</v>
      </c>
      <c r="Q1107" s="0" t="n">
        <v>77723.325</v>
      </c>
      <c r="S1107" s="0" t="s">
        <v>303</v>
      </c>
    </row>
    <row r="1108" customFormat="false" ht="14" hidden="false" customHeight="false" outlineLevel="0" collapsed="false">
      <c r="A1108" s="0" t="str">
        <f aca="false">SUBSTITUTE(C1108&amp;D1108&amp;E1108&amp;F1108&amp;G1108&amp;H1108&amp;I1108," ","")</f>
        <v>AgenteenlaEntidadCompradoraoBackOfficeAgenteespecializadoBellasartesyafinesServicio7x24PlataZona1NA</v>
      </c>
      <c r="B1108" s="0" t="s">
        <v>1445</v>
      </c>
      <c r="C1108" s="0" t="s">
        <v>196</v>
      </c>
      <c r="D1108" s="0" t="s">
        <v>191</v>
      </c>
      <c r="E1108" s="0" t="s">
        <v>60</v>
      </c>
      <c r="F1108" s="0" t="s">
        <v>55</v>
      </c>
      <c r="G1108" s="0" t="s">
        <v>195</v>
      </c>
      <c r="H1108" s="0" t="s">
        <v>379</v>
      </c>
      <c r="I1108" s="0" t="s">
        <v>35</v>
      </c>
      <c r="J1108" s="0" t="s">
        <v>305</v>
      </c>
      <c r="K1108" s="0" t="n">
        <v>21536292.9725686</v>
      </c>
      <c r="L1108" s="0" t="n">
        <v>30377694.015</v>
      </c>
      <c r="M1108" s="0" t="n">
        <v>33068084.6761809</v>
      </c>
      <c r="N1108" s="0" t="n">
        <v>28298136.825</v>
      </c>
      <c r="O1108" s="0" t="n">
        <v>28407487.68</v>
      </c>
      <c r="P1108" s="0" t="n">
        <v>40502933.415</v>
      </c>
      <c r="Q1108" s="0" t="n">
        <v>32075221.32</v>
      </c>
      <c r="S1108" s="0" t="s">
        <v>303</v>
      </c>
    </row>
    <row r="1109" customFormat="false" ht="14" hidden="false" customHeight="false" outlineLevel="0" collapsed="false">
      <c r="A1109" s="0" t="str">
        <f aca="false">SUBSTITUTE(C1109&amp;D1109&amp;E1109&amp;F1109&amp;G1109&amp;H1109&amp;I1109," ","")</f>
        <v>AgenteenlaEntidadCompradoraoBackOfficeAgenteespecializadoBellasartesyafinesJornadaOrdinariaOroZona1NA</v>
      </c>
      <c r="B1109" s="0" t="s">
        <v>1446</v>
      </c>
      <c r="C1109" s="0" t="s">
        <v>196</v>
      </c>
      <c r="D1109" s="0" t="s">
        <v>191</v>
      </c>
      <c r="E1109" s="0" t="s">
        <v>60</v>
      </c>
      <c r="F1109" s="0" t="s">
        <v>53</v>
      </c>
      <c r="G1109" s="0" t="s">
        <v>54</v>
      </c>
      <c r="H1109" s="0" t="s">
        <v>379</v>
      </c>
      <c r="I1109" s="0" t="s">
        <v>35</v>
      </c>
      <c r="J1109" s="0" t="s">
        <v>36</v>
      </c>
      <c r="K1109" s="0" t="n">
        <v>6452768.14034641</v>
      </c>
      <c r="L1109" s="0" t="n">
        <v>6972404.805</v>
      </c>
      <c r="M1109" s="0" t="n">
        <v>8450877.13965771</v>
      </c>
      <c r="N1109" s="0" t="n">
        <v>7460201.34</v>
      </c>
      <c r="O1109" s="0" t="n">
        <v>7621605.45</v>
      </c>
      <c r="P1109" s="0" t="n">
        <v>8035920.09</v>
      </c>
      <c r="Q1109" s="0" t="n">
        <v>8039021.985</v>
      </c>
      <c r="S1109" s="0" t="s">
        <v>303</v>
      </c>
    </row>
    <row r="1110" customFormat="false" ht="14" hidden="false" customHeight="false" outlineLevel="0" collapsed="false">
      <c r="A1110" s="0" t="str">
        <f aca="false">SUBSTITUTE(C1110&amp;D1110&amp;E1110&amp;F1110&amp;G1110&amp;H1110&amp;I1110," ","")</f>
        <v>AgenteenlaEntidadCompradoraoBackOfficeAgenteespecializadoBellasartesyafinesHoraextradiurnaOroZona1NA</v>
      </c>
      <c r="B1110" s="0" t="s">
        <v>1447</v>
      </c>
      <c r="C1110" s="0" t="s">
        <v>196</v>
      </c>
      <c r="D1110" s="0" t="s">
        <v>191</v>
      </c>
      <c r="E1110" s="0" t="s">
        <v>60</v>
      </c>
      <c r="F1110" s="0" t="s">
        <v>192</v>
      </c>
      <c r="G1110" s="0" t="s">
        <v>54</v>
      </c>
      <c r="H1110" s="0" t="s">
        <v>379</v>
      </c>
      <c r="I1110" s="0" t="s">
        <v>35</v>
      </c>
      <c r="J1110" s="0" t="s">
        <v>325</v>
      </c>
      <c r="K1110" s="0" t="n">
        <v>33171.335931536</v>
      </c>
      <c r="L1110" s="0" t="n">
        <v>37996.92</v>
      </c>
      <c r="M1110" s="0" t="n">
        <v>55018.7313779799</v>
      </c>
      <c r="N1110" s="0" t="n">
        <v>31798.305</v>
      </c>
      <c r="O1110" s="0" t="n">
        <v>32286.825</v>
      </c>
      <c r="P1110" s="0" t="n">
        <v>41773.635</v>
      </c>
      <c r="Q1110" s="0" t="n">
        <v>52530.39</v>
      </c>
      <c r="S1110" s="0" t="s">
        <v>303</v>
      </c>
    </row>
    <row r="1111" customFormat="false" ht="14" hidden="false" customHeight="false" outlineLevel="0" collapsed="false">
      <c r="A1111" s="0" t="str">
        <f aca="false">SUBSTITUTE(C1111&amp;D1111&amp;E1111&amp;F1111&amp;G1111&amp;H1111&amp;I1111," ","")</f>
        <v>AgenteenlaEntidadCompradoraoBackOfficeAgenteespecializadoBellasartesyafinesHoraextranocturna OroZona1NA</v>
      </c>
      <c r="B1111" s="0" t="s">
        <v>1448</v>
      </c>
      <c r="C1111" s="0" t="s">
        <v>196</v>
      </c>
      <c r="D1111" s="0" t="s">
        <v>191</v>
      </c>
      <c r="E1111" s="0" t="s">
        <v>60</v>
      </c>
      <c r="F1111" s="0" t="s">
        <v>197</v>
      </c>
      <c r="G1111" s="0" t="s">
        <v>54</v>
      </c>
      <c r="H1111" s="0" t="s">
        <v>379</v>
      </c>
      <c r="I1111" s="0" t="s">
        <v>35</v>
      </c>
      <c r="J1111" s="0" t="s">
        <v>325</v>
      </c>
      <c r="K1111" s="0" t="n">
        <v>45740.9399583878</v>
      </c>
      <c r="L1111" s="0" t="n">
        <v>53195.895</v>
      </c>
      <c r="M1111" s="0" t="n">
        <v>77026.2239291718</v>
      </c>
      <c r="N1111" s="0" t="n">
        <v>44517.42</v>
      </c>
      <c r="O1111" s="0" t="n">
        <v>44922.105</v>
      </c>
      <c r="P1111" s="0" t="n">
        <v>53306.64</v>
      </c>
      <c r="Q1111" s="0" t="n">
        <v>72911.61</v>
      </c>
      <c r="S1111" s="0" t="s">
        <v>303</v>
      </c>
    </row>
    <row r="1112" customFormat="false" ht="14" hidden="false" customHeight="false" outlineLevel="0" collapsed="false">
      <c r="A1112" s="0" t="str">
        <f aca="false">SUBSTITUTE(C1112&amp;D1112&amp;E1112&amp;F1112&amp;G1112&amp;H1112&amp;I1112," ","")</f>
        <v>AgenteenlaEntidadCompradoraoBackOfficeAgenteespecializadoBellasartesyafinesHoraextradominicalyfestivoOroZona1NA</v>
      </c>
      <c r="B1112" s="0" t="s">
        <v>1449</v>
      </c>
      <c r="C1112" s="0" t="s">
        <v>196</v>
      </c>
      <c r="D1112" s="0" t="s">
        <v>191</v>
      </c>
      <c r="E1112" s="0" t="s">
        <v>60</v>
      </c>
      <c r="F1112" s="0" t="s">
        <v>194</v>
      </c>
      <c r="G1112" s="0" t="s">
        <v>54</v>
      </c>
      <c r="H1112" s="0" t="s">
        <v>379</v>
      </c>
      <c r="I1112" s="0" t="s">
        <v>35</v>
      </c>
      <c r="J1112" s="0" t="s">
        <v>325</v>
      </c>
      <c r="K1112" s="0" t="n">
        <v>58310.5439852396</v>
      </c>
      <c r="L1112" s="0" t="n">
        <v>60794.865</v>
      </c>
      <c r="M1112" s="0" t="n">
        <v>88029.9702047678</v>
      </c>
      <c r="N1112" s="0" t="n">
        <v>63596.61</v>
      </c>
      <c r="O1112" s="0" t="n">
        <v>51240.78</v>
      </c>
      <c r="P1112" s="0" t="n">
        <v>59074.695</v>
      </c>
      <c r="Q1112" s="0" t="n">
        <v>81168.84</v>
      </c>
      <c r="S1112" s="0" t="s">
        <v>303</v>
      </c>
    </row>
    <row r="1113" customFormat="false" ht="14" hidden="false" customHeight="false" outlineLevel="0" collapsed="false">
      <c r="A1113" s="0" t="str">
        <f aca="false">SUBSTITUTE(C1113&amp;D1113&amp;E1113&amp;F1113&amp;G1113&amp;H1113&amp;I1113," ","")</f>
        <v>AgenteenlaEntidadCompradoraoBackOfficeAgenteespecializadoBellasartesyafinesServicio7x24OroZona1NA</v>
      </c>
      <c r="B1113" s="0" t="s">
        <v>1450</v>
      </c>
      <c r="C1113" s="0" t="s">
        <v>196</v>
      </c>
      <c r="D1113" s="0" t="s">
        <v>191</v>
      </c>
      <c r="E1113" s="0" t="s">
        <v>60</v>
      </c>
      <c r="F1113" s="0" t="s">
        <v>55</v>
      </c>
      <c r="G1113" s="0" t="s">
        <v>54</v>
      </c>
      <c r="H1113" s="0" t="s">
        <v>379</v>
      </c>
      <c r="I1113" s="0" t="s">
        <v>35</v>
      </c>
      <c r="J1113" s="0" t="s">
        <v>305</v>
      </c>
      <c r="K1113" s="0" t="n">
        <v>21536292.9725686</v>
      </c>
      <c r="L1113" s="0" t="n">
        <v>27285609.78</v>
      </c>
      <c r="M1113" s="0" t="n">
        <v>34014780.4871223</v>
      </c>
      <c r="N1113" s="0" t="n">
        <v>28360531.8</v>
      </c>
      <c r="O1113" s="0" t="n">
        <v>28407487.68</v>
      </c>
      <c r="P1113" s="0" t="n">
        <v>41355626.445</v>
      </c>
      <c r="Q1113" s="0" t="n">
        <v>33497204.715</v>
      </c>
      <c r="S1113" s="0" t="s">
        <v>303</v>
      </c>
    </row>
    <row r="1114" customFormat="false" ht="14" hidden="false" customHeight="false" outlineLevel="0" collapsed="false">
      <c r="A1114" s="0" t="str">
        <f aca="false">SUBSTITUTE(C1114&amp;D1114&amp;E1114&amp;F1114&amp;G1114&amp;H1114&amp;I1114," ","")</f>
        <v>AgenteenlaEntidadCompradoraoBackOfficeAgenteespecializadoBellasartesyafinesJornadaOrdinariaPlatinoZona1NA</v>
      </c>
      <c r="B1114" s="0" t="s">
        <v>1451</v>
      </c>
      <c r="C1114" s="0" t="s">
        <v>196</v>
      </c>
      <c r="D1114" s="0" t="s">
        <v>191</v>
      </c>
      <c r="E1114" s="0" t="s">
        <v>60</v>
      </c>
      <c r="F1114" s="0" t="s">
        <v>53</v>
      </c>
      <c r="G1114" s="0" t="s">
        <v>198</v>
      </c>
      <c r="H1114" s="0" t="s">
        <v>379</v>
      </c>
      <c r="I1114" s="0" t="s">
        <v>35</v>
      </c>
      <c r="J1114" s="0" t="s">
        <v>36</v>
      </c>
      <c r="K1114" s="0" t="n">
        <v>6452768.14034641</v>
      </c>
      <c r="L1114" s="0" t="n">
        <v>7177475.565</v>
      </c>
      <c r="M1114" s="0" t="n">
        <v>8699945.13670038</v>
      </c>
      <c r="N1114" s="0" t="n">
        <v>7480675.71</v>
      </c>
      <c r="O1114" s="0" t="n">
        <v>7621605.45</v>
      </c>
      <c r="P1114" s="0" t="n">
        <v>8208735.075</v>
      </c>
      <c r="Q1114" s="0" t="n">
        <v>8544065.76</v>
      </c>
      <c r="S1114" s="0" t="s">
        <v>303</v>
      </c>
    </row>
    <row r="1115" customFormat="false" ht="14" hidden="false" customHeight="false" outlineLevel="0" collapsed="false">
      <c r="A1115" s="0" t="str">
        <f aca="false">SUBSTITUTE(C1115&amp;D1115&amp;E1115&amp;F1115&amp;G1115&amp;H1115&amp;I1115," ","")</f>
        <v>AgenteenlaEntidadCompradoraoBackOfficeAgenteespecializadoBellasartesyafinesHoraextradiurnaPlatinoZona1NA</v>
      </c>
      <c r="B1115" s="0" t="s">
        <v>1452</v>
      </c>
      <c r="C1115" s="0" t="s">
        <v>196</v>
      </c>
      <c r="D1115" s="0" t="s">
        <v>191</v>
      </c>
      <c r="E1115" s="0" t="s">
        <v>60</v>
      </c>
      <c r="F1115" s="0" t="s">
        <v>192</v>
      </c>
      <c r="G1115" s="0" t="s">
        <v>198</v>
      </c>
      <c r="H1115" s="0" t="s">
        <v>379</v>
      </c>
      <c r="I1115" s="0" t="s">
        <v>35</v>
      </c>
      <c r="J1115" s="0" t="s">
        <v>325</v>
      </c>
      <c r="K1115" s="0" t="n">
        <v>33171.335931536</v>
      </c>
      <c r="L1115" s="0" t="n">
        <v>39114.72</v>
      </c>
      <c r="M1115" s="0" t="n">
        <v>56640.2678170597</v>
      </c>
      <c r="N1115" s="0" t="n">
        <v>31798.305</v>
      </c>
      <c r="O1115" s="0" t="n">
        <v>32286.825</v>
      </c>
      <c r="P1115" s="0" t="n">
        <v>42672.015</v>
      </c>
      <c r="Q1115" s="0" t="n">
        <v>55831.005</v>
      </c>
      <c r="S1115" s="0" t="s">
        <v>303</v>
      </c>
    </row>
    <row r="1116" customFormat="false" ht="14" hidden="false" customHeight="false" outlineLevel="0" collapsed="false">
      <c r="A1116" s="0" t="str">
        <f aca="false">SUBSTITUTE(C1116&amp;D1116&amp;E1116&amp;F1116&amp;G1116&amp;H1116&amp;I1116," ","")</f>
        <v>AgenteenlaEntidadCompradoraoBackOfficeAgenteespecializadoBellasartesyafinesHoraextranocturna PlatinoZona1NA</v>
      </c>
      <c r="B1116" s="0" t="s">
        <v>1453</v>
      </c>
      <c r="C1116" s="0" t="s">
        <v>196</v>
      </c>
      <c r="D1116" s="0" t="s">
        <v>191</v>
      </c>
      <c r="E1116" s="0" t="s">
        <v>60</v>
      </c>
      <c r="F1116" s="0" t="s">
        <v>197</v>
      </c>
      <c r="G1116" s="0" t="s">
        <v>198</v>
      </c>
      <c r="H1116" s="0" t="s">
        <v>379</v>
      </c>
      <c r="I1116" s="0" t="s">
        <v>35</v>
      </c>
      <c r="J1116" s="0" t="s">
        <v>325</v>
      </c>
      <c r="K1116" s="0" t="n">
        <v>45740.9399583878</v>
      </c>
      <c r="L1116" s="0" t="n">
        <v>54760.815</v>
      </c>
      <c r="M1116" s="0" t="n">
        <v>79296.3749438836</v>
      </c>
      <c r="N1116" s="0" t="n">
        <v>44517.42</v>
      </c>
      <c r="O1116" s="0" t="n">
        <v>44922.105</v>
      </c>
      <c r="P1116" s="0" t="n">
        <v>54453.42</v>
      </c>
      <c r="Q1116" s="0" t="n">
        <v>77491.485</v>
      </c>
      <c r="S1116" s="0" t="s">
        <v>303</v>
      </c>
    </row>
    <row r="1117" customFormat="false" ht="14" hidden="false" customHeight="false" outlineLevel="0" collapsed="false">
      <c r="A1117" s="0" t="str">
        <f aca="false">SUBSTITUTE(C1117&amp;D1117&amp;E1117&amp;F1117&amp;G1117&amp;H1117&amp;I1117," ","")</f>
        <v>AgenteenlaEntidadCompradoraoBackOfficeAgenteespecializadoBellasartesyafinesHoraextradominicalyfestivoPlatinoZona1NA</v>
      </c>
      <c r="B1117" s="0" t="s">
        <v>1454</v>
      </c>
      <c r="C1117" s="0" t="s">
        <v>196</v>
      </c>
      <c r="D1117" s="0" t="s">
        <v>191</v>
      </c>
      <c r="E1117" s="0" t="s">
        <v>60</v>
      </c>
      <c r="F1117" s="0" t="s">
        <v>194</v>
      </c>
      <c r="G1117" s="0" t="s">
        <v>198</v>
      </c>
      <c r="H1117" s="0" t="s">
        <v>379</v>
      </c>
      <c r="I1117" s="0" t="s">
        <v>35</v>
      </c>
      <c r="J1117" s="0" t="s">
        <v>325</v>
      </c>
      <c r="K1117" s="0" t="n">
        <v>58310.5439852396</v>
      </c>
      <c r="L1117" s="0" t="n">
        <v>62583.345</v>
      </c>
      <c r="M1117" s="0" t="n">
        <v>90624.4285072956</v>
      </c>
      <c r="N1117" s="0" t="n">
        <v>63596.61</v>
      </c>
      <c r="O1117" s="0" t="n">
        <v>51240.78</v>
      </c>
      <c r="P1117" s="0" t="n">
        <v>60344.64</v>
      </c>
      <c r="Q1117" s="0" t="n">
        <v>86268.285</v>
      </c>
      <c r="S1117" s="0" t="s">
        <v>303</v>
      </c>
    </row>
    <row r="1118" customFormat="false" ht="14" hidden="false" customHeight="false" outlineLevel="0" collapsed="false">
      <c r="A1118" s="0" t="str">
        <f aca="false">SUBSTITUTE(C1118&amp;D1118&amp;E1118&amp;F1118&amp;G1118&amp;H1118&amp;I1118," ","")</f>
        <v>AgenteenlaEntidadCompradoraoBackOfficeAgenteespecializadoBellasartesyafinesServicio7x24PlatinoZona1NA</v>
      </c>
      <c r="B1118" s="0" t="s">
        <v>1455</v>
      </c>
      <c r="C1118" s="0" t="s">
        <v>196</v>
      </c>
      <c r="D1118" s="0" t="s">
        <v>191</v>
      </c>
      <c r="E1118" s="0" t="s">
        <v>60</v>
      </c>
      <c r="F1118" s="0" t="s">
        <v>55</v>
      </c>
      <c r="G1118" s="0" t="s">
        <v>198</v>
      </c>
      <c r="H1118" s="0" t="s">
        <v>379</v>
      </c>
      <c r="I1118" s="0" t="s">
        <v>35</v>
      </c>
      <c r="J1118" s="0" t="s">
        <v>305</v>
      </c>
      <c r="K1118" s="0" t="n">
        <v>21536292.9725686</v>
      </c>
      <c r="L1118" s="0" t="n">
        <v>31896579.285</v>
      </c>
      <c r="M1118" s="0" t="n">
        <v>35017279.175219</v>
      </c>
      <c r="N1118" s="0" t="n">
        <v>28422926.775</v>
      </c>
      <c r="O1118" s="0" t="n">
        <v>28407487.68</v>
      </c>
      <c r="P1118" s="0" t="n">
        <v>42244994.7</v>
      </c>
      <c r="Q1118" s="0" t="n">
        <v>35601630.885</v>
      </c>
      <c r="S1118" s="0" t="s">
        <v>303</v>
      </c>
    </row>
    <row r="1119" customFormat="false" ht="14" hidden="false" customHeight="false" outlineLevel="0" collapsed="false">
      <c r="A1119" s="0" t="str">
        <f aca="false">SUBSTITUTE(C1119&amp;D1119&amp;E1119&amp;F1119&amp;G1119&amp;H1119&amp;I1119," ","")</f>
        <v>AgenteenlaEntidadCompradoraoBackOfficeAgenteespecializadoBellasartesyafinesJornadaOrdinariaPlataZona2NA</v>
      </c>
      <c r="B1119" s="0" t="s">
        <v>1456</v>
      </c>
      <c r="C1119" s="0" t="s">
        <v>196</v>
      </c>
      <c r="D1119" s="0" t="s">
        <v>191</v>
      </c>
      <c r="E1119" s="0" t="s">
        <v>60</v>
      </c>
      <c r="F1119" s="0" t="s">
        <v>53</v>
      </c>
      <c r="G1119" s="0" t="s">
        <v>195</v>
      </c>
      <c r="H1119" s="0" t="s">
        <v>385</v>
      </c>
      <c r="I1119" s="0" t="s">
        <v>35</v>
      </c>
      <c r="J1119" s="0" t="s">
        <v>36</v>
      </c>
      <c r="K1119" s="0" t="n">
        <v>6452768.14034641</v>
      </c>
      <c r="L1119" s="0" t="n">
        <v>7040761.38</v>
      </c>
      <c r="M1119" s="0" t="n">
        <v>8215673.21147352</v>
      </c>
      <c r="N1119" s="0" t="n">
        <v>7464296.835</v>
      </c>
      <c r="O1119" s="0" t="n">
        <v>7621605.45</v>
      </c>
      <c r="P1119" s="0" t="n">
        <v>8363725.29</v>
      </c>
      <c r="Q1119" s="0" t="n">
        <v>7697759.715</v>
      </c>
      <c r="S1119" s="0" t="s">
        <v>303</v>
      </c>
    </row>
    <row r="1120" customFormat="false" ht="14" hidden="false" customHeight="false" outlineLevel="0" collapsed="false">
      <c r="A1120" s="0" t="str">
        <f aca="false">SUBSTITUTE(C1120&amp;D1120&amp;E1120&amp;F1120&amp;G1120&amp;H1120&amp;I1120," ","")</f>
        <v>AgenteenlaEntidadCompradoraoBackOfficeAgenteespecializadoBellasartesyafinesHoraextradiurnaPlataZona2NA</v>
      </c>
      <c r="B1120" s="0" t="s">
        <v>1457</v>
      </c>
      <c r="C1120" s="0" t="s">
        <v>196</v>
      </c>
      <c r="D1120" s="0" t="s">
        <v>191</v>
      </c>
      <c r="E1120" s="0" t="s">
        <v>60</v>
      </c>
      <c r="F1120" s="0" t="s">
        <v>192</v>
      </c>
      <c r="G1120" s="0" t="s">
        <v>195</v>
      </c>
      <c r="H1120" s="0" t="s">
        <v>385</v>
      </c>
      <c r="I1120" s="0" t="s">
        <v>35</v>
      </c>
      <c r="J1120" s="0" t="s">
        <v>325</v>
      </c>
      <c r="K1120" s="0" t="n">
        <v>33171.335931536</v>
      </c>
      <c r="L1120" s="0" t="n">
        <v>38369.52</v>
      </c>
      <c r="M1120" s="0" t="n">
        <v>53487.4558038641</v>
      </c>
      <c r="N1120" s="0" t="n">
        <v>31798.305</v>
      </c>
      <c r="O1120" s="0" t="n">
        <v>32286.825</v>
      </c>
      <c r="P1120" s="0" t="n">
        <v>43477.245</v>
      </c>
      <c r="Q1120" s="0" t="n">
        <v>50301</v>
      </c>
      <c r="S1120" s="0" t="s">
        <v>303</v>
      </c>
    </row>
    <row r="1121" customFormat="false" ht="14" hidden="false" customHeight="false" outlineLevel="0" collapsed="false">
      <c r="A1121" s="0" t="str">
        <f aca="false">SUBSTITUTE(C1121&amp;D1121&amp;E1121&amp;F1121&amp;G1121&amp;H1121&amp;I1121," ","")</f>
        <v>AgenteenlaEntidadCompradoraoBackOfficeAgenteespecializadoBellasartesyafinesHoraextranocturna PlataZona2NA</v>
      </c>
      <c r="B1121" s="0" t="s">
        <v>1458</v>
      </c>
      <c r="C1121" s="0" t="s">
        <v>196</v>
      </c>
      <c r="D1121" s="0" t="s">
        <v>191</v>
      </c>
      <c r="E1121" s="0" t="s">
        <v>60</v>
      </c>
      <c r="F1121" s="0" t="s">
        <v>197</v>
      </c>
      <c r="G1121" s="0" t="s">
        <v>195</v>
      </c>
      <c r="H1121" s="0" t="s">
        <v>385</v>
      </c>
      <c r="I1121" s="0" t="s">
        <v>35</v>
      </c>
      <c r="J1121" s="0" t="s">
        <v>325</v>
      </c>
      <c r="K1121" s="0" t="n">
        <v>45740.9399583878</v>
      </c>
      <c r="L1121" s="0" t="n">
        <v>53717.535</v>
      </c>
      <c r="M1121" s="0" t="n">
        <v>74882.4381254097</v>
      </c>
      <c r="N1121" s="0" t="n">
        <v>44517.42</v>
      </c>
      <c r="O1121" s="0" t="n">
        <v>44922.105</v>
      </c>
      <c r="P1121" s="0" t="n">
        <v>55481.175</v>
      </c>
      <c r="Q1121" s="0" t="n">
        <v>69815.925</v>
      </c>
      <c r="S1121" s="0" t="s">
        <v>303</v>
      </c>
    </row>
    <row r="1122" customFormat="false" ht="14" hidden="false" customHeight="false" outlineLevel="0" collapsed="false">
      <c r="A1122" s="0" t="str">
        <f aca="false">SUBSTITUTE(C1122&amp;D1122&amp;E1122&amp;F1122&amp;G1122&amp;H1122&amp;I1122," ","")</f>
        <v>AgenteenlaEntidadCompradoraoBackOfficeAgenteespecializadoBellasartesyafinesHoraextradominicalyfestivoPlataZona2NA</v>
      </c>
      <c r="B1122" s="0" t="s">
        <v>1459</v>
      </c>
      <c r="C1122" s="0" t="s">
        <v>196</v>
      </c>
      <c r="D1122" s="0" t="s">
        <v>191</v>
      </c>
      <c r="E1122" s="0" t="s">
        <v>60</v>
      </c>
      <c r="F1122" s="0" t="s">
        <v>194</v>
      </c>
      <c r="G1122" s="0" t="s">
        <v>195</v>
      </c>
      <c r="H1122" s="0" t="s">
        <v>385</v>
      </c>
      <c r="I1122" s="0" t="s">
        <v>35</v>
      </c>
      <c r="J1122" s="0" t="s">
        <v>325</v>
      </c>
      <c r="K1122" s="0" t="n">
        <v>58310.5439852396</v>
      </c>
      <c r="L1122" s="0" t="n">
        <v>61391.025</v>
      </c>
      <c r="M1122" s="0" t="n">
        <v>85579.9292861825</v>
      </c>
      <c r="N1122" s="0" t="n">
        <v>63596.61</v>
      </c>
      <c r="O1122" s="0" t="n">
        <v>51240.78</v>
      </c>
      <c r="P1122" s="0" t="n">
        <v>61484.175</v>
      </c>
      <c r="Q1122" s="0" t="n">
        <v>77723.325</v>
      </c>
      <c r="S1122" s="0" t="s">
        <v>303</v>
      </c>
    </row>
    <row r="1123" customFormat="false" ht="14" hidden="false" customHeight="false" outlineLevel="0" collapsed="false">
      <c r="A1123" s="0" t="str">
        <f aca="false">SUBSTITUTE(C1123&amp;D1123&amp;E1123&amp;F1123&amp;G1123&amp;H1123&amp;I1123," ","")</f>
        <v>AgenteenlaEntidadCompradoraoBackOfficeAgenteespecializadoBellasartesyafinesServicio7x24PlataZona2NA</v>
      </c>
      <c r="B1123" s="0" t="s">
        <v>1460</v>
      </c>
      <c r="C1123" s="0" t="s">
        <v>196</v>
      </c>
      <c r="D1123" s="0" t="s">
        <v>191</v>
      </c>
      <c r="E1123" s="0" t="s">
        <v>60</v>
      </c>
      <c r="F1123" s="0" t="s">
        <v>55</v>
      </c>
      <c r="G1123" s="0" t="s">
        <v>195</v>
      </c>
      <c r="H1123" s="0" t="s">
        <v>385</v>
      </c>
      <c r="I1123" s="0" t="s">
        <v>35</v>
      </c>
      <c r="J1123" s="0" t="s">
        <v>305</v>
      </c>
      <c r="K1123" s="0" t="n">
        <v>21536292.9725686</v>
      </c>
      <c r="L1123" s="0" t="n">
        <v>31289024.97</v>
      </c>
      <c r="M1123" s="0" t="n">
        <v>33068084.6761809</v>
      </c>
      <c r="N1123" s="0" t="n">
        <v>28373010.795</v>
      </c>
      <c r="O1123" s="0" t="n">
        <v>28407487.68</v>
      </c>
      <c r="P1123" s="0" t="n">
        <v>43042629.87</v>
      </c>
      <c r="Q1123" s="0" t="n">
        <v>32075221.32</v>
      </c>
      <c r="S1123" s="0" t="s">
        <v>303</v>
      </c>
    </row>
    <row r="1124" customFormat="false" ht="14" hidden="false" customHeight="false" outlineLevel="0" collapsed="false">
      <c r="A1124" s="0" t="str">
        <f aca="false">SUBSTITUTE(C1124&amp;D1124&amp;E1124&amp;F1124&amp;G1124&amp;H1124&amp;I1124," ","")</f>
        <v>AgenteenlaEntidadCompradoraoBackOfficeAgenteespecializadoBellasartesyafinesJornadaOrdinariaOroZona2NA</v>
      </c>
      <c r="B1124" s="0" t="s">
        <v>1461</v>
      </c>
      <c r="C1124" s="0" t="s">
        <v>196</v>
      </c>
      <c r="D1124" s="0" t="s">
        <v>191</v>
      </c>
      <c r="E1124" s="0" t="s">
        <v>60</v>
      </c>
      <c r="F1124" s="0" t="s">
        <v>53</v>
      </c>
      <c r="G1124" s="0" t="s">
        <v>54</v>
      </c>
      <c r="H1124" s="0" t="s">
        <v>385</v>
      </c>
      <c r="I1124" s="0" t="s">
        <v>35</v>
      </c>
      <c r="J1124" s="0" t="s">
        <v>36</v>
      </c>
      <c r="K1124" s="0" t="n">
        <v>6452768.14034641</v>
      </c>
      <c r="L1124" s="0" t="n">
        <v>7181577.27</v>
      </c>
      <c r="M1124" s="0" t="n">
        <v>8450877.13965771</v>
      </c>
      <c r="N1124" s="0" t="n">
        <v>7485998.715</v>
      </c>
      <c r="O1124" s="0" t="n">
        <v>7621605.45</v>
      </c>
      <c r="P1124" s="0" t="n">
        <v>8539803.63</v>
      </c>
      <c r="Q1124" s="0" t="n">
        <v>8039021.985</v>
      </c>
      <c r="S1124" s="0" t="s">
        <v>303</v>
      </c>
    </row>
    <row r="1125" customFormat="false" ht="14" hidden="false" customHeight="false" outlineLevel="0" collapsed="false">
      <c r="A1125" s="0" t="str">
        <f aca="false">SUBSTITUTE(C1125&amp;D1125&amp;E1125&amp;F1125&amp;G1125&amp;H1125&amp;I1125," ","")</f>
        <v>AgenteenlaEntidadCompradoraoBackOfficeAgenteespecializadoBellasartesyafinesHoraextradiurnaOroZona2NA</v>
      </c>
      <c r="B1125" s="0" t="s">
        <v>1462</v>
      </c>
      <c r="C1125" s="0" t="s">
        <v>196</v>
      </c>
      <c r="D1125" s="0" t="s">
        <v>191</v>
      </c>
      <c r="E1125" s="0" t="s">
        <v>60</v>
      </c>
      <c r="F1125" s="0" t="s">
        <v>192</v>
      </c>
      <c r="G1125" s="0" t="s">
        <v>54</v>
      </c>
      <c r="H1125" s="0" t="s">
        <v>385</v>
      </c>
      <c r="I1125" s="0" t="s">
        <v>35</v>
      </c>
      <c r="J1125" s="0" t="s">
        <v>325</v>
      </c>
      <c r="K1125" s="0" t="n">
        <v>33171.335931536</v>
      </c>
      <c r="L1125" s="0" t="n">
        <v>39137.49</v>
      </c>
      <c r="M1125" s="0" t="n">
        <v>55018.7313779799</v>
      </c>
      <c r="N1125" s="0" t="n">
        <v>31798.305</v>
      </c>
      <c r="O1125" s="0" t="n">
        <v>32286.825</v>
      </c>
      <c r="P1125" s="0" t="n">
        <v>44393.22</v>
      </c>
      <c r="Q1125" s="0" t="n">
        <v>52530.39</v>
      </c>
      <c r="S1125" s="0" t="s">
        <v>303</v>
      </c>
    </row>
    <row r="1126" customFormat="false" ht="14" hidden="false" customHeight="false" outlineLevel="0" collapsed="false">
      <c r="A1126" s="0" t="str">
        <f aca="false">SUBSTITUTE(C1126&amp;D1126&amp;E1126&amp;F1126&amp;G1126&amp;H1126&amp;I1126," ","")</f>
        <v>AgenteenlaEntidadCompradoraoBackOfficeAgenteespecializadoBellasartesyafinesHoraextranocturna OroZona2NA</v>
      </c>
      <c r="B1126" s="0" t="s">
        <v>1463</v>
      </c>
      <c r="C1126" s="0" t="s">
        <v>196</v>
      </c>
      <c r="D1126" s="0" t="s">
        <v>191</v>
      </c>
      <c r="E1126" s="0" t="s">
        <v>60</v>
      </c>
      <c r="F1126" s="0" t="s">
        <v>197</v>
      </c>
      <c r="G1126" s="0" t="s">
        <v>54</v>
      </c>
      <c r="H1126" s="0" t="s">
        <v>385</v>
      </c>
      <c r="I1126" s="0" t="s">
        <v>35</v>
      </c>
      <c r="J1126" s="0" t="s">
        <v>325</v>
      </c>
      <c r="K1126" s="0" t="n">
        <v>45740.9399583878</v>
      </c>
      <c r="L1126" s="0" t="n">
        <v>54791.865</v>
      </c>
      <c r="M1126" s="0" t="n">
        <v>77026.2239291718</v>
      </c>
      <c r="N1126" s="0" t="n">
        <v>44517.42</v>
      </c>
      <c r="O1126" s="0" t="n">
        <v>44922.105</v>
      </c>
      <c r="P1126" s="0" t="n">
        <v>56649.69</v>
      </c>
      <c r="Q1126" s="0" t="n">
        <v>72911.61</v>
      </c>
      <c r="S1126" s="0" t="s">
        <v>303</v>
      </c>
    </row>
    <row r="1127" customFormat="false" ht="14" hidden="false" customHeight="false" outlineLevel="0" collapsed="false">
      <c r="A1127" s="0" t="str">
        <f aca="false">SUBSTITUTE(C1127&amp;D1127&amp;E1127&amp;F1127&amp;G1127&amp;H1127&amp;I1127," ","")</f>
        <v>AgenteenlaEntidadCompradoraoBackOfficeAgenteespecializadoBellasartesyafinesHoraextradominicalyfestivoOroZona2NA</v>
      </c>
      <c r="B1127" s="0" t="s">
        <v>1464</v>
      </c>
      <c r="C1127" s="0" t="s">
        <v>196</v>
      </c>
      <c r="D1127" s="0" t="s">
        <v>191</v>
      </c>
      <c r="E1127" s="0" t="s">
        <v>60</v>
      </c>
      <c r="F1127" s="0" t="s">
        <v>194</v>
      </c>
      <c r="G1127" s="0" t="s">
        <v>54</v>
      </c>
      <c r="H1127" s="0" t="s">
        <v>385</v>
      </c>
      <c r="I1127" s="0" t="s">
        <v>35</v>
      </c>
      <c r="J1127" s="0" t="s">
        <v>325</v>
      </c>
      <c r="K1127" s="0" t="n">
        <v>58310.5439852396</v>
      </c>
      <c r="L1127" s="0" t="n">
        <v>62619.57</v>
      </c>
      <c r="M1127" s="0" t="n">
        <v>88029.9702047678</v>
      </c>
      <c r="N1127" s="0" t="n">
        <v>63596.61</v>
      </c>
      <c r="O1127" s="0" t="n">
        <v>51240.78</v>
      </c>
      <c r="P1127" s="0" t="n">
        <v>62778.96</v>
      </c>
      <c r="Q1127" s="0" t="n">
        <v>81168.84</v>
      </c>
      <c r="S1127" s="0" t="s">
        <v>303</v>
      </c>
    </row>
    <row r="1128" customFormat="false" ht="14" hidden="false" customHeight="false" outlineLevel="0" collapsed="false">
      <c r="A1128" s="0" t="str">
        <f aca="false">SUBSTITUTE(C1128&amp;D1128&amp;E1128&amp;F1128&amp;G1128&amp;H1128&amp;I1128," ","")</f>
        <v>AgenteenlaEntidadCompradoraoBackOfficeAgenteespecializadoBellasartesyafinesServicio7x24OroZona2NA</v>
      </c>
      <c r="B1128" s="0" t="s">
        <v>1465</v>
      </c>
      <c r="C1128" s="0" t="s">
        <v>196</v>
      </c>
      <c r="D1128" s="0" t="s">
        <v>191</v>
      </c>
      <c r="E1128" s="0" t="s">
        <v>60</v>
      </c>
      <c r="F1128" s="0" t="s">
        <v>55</v>
      </c>
      <c r="G1128" s="0" t="s">
        <v>54</v>
      </c>
      <c r="H1128" s="0" t="s">
        <v>385</v>
      </c>
      <c r="I1128" s="0" t="s">
        <v>35</v>
      </c>
      <c r="J1128" s="0" t="s">
        <v>305</v>
      </c>
      <c r="K1128" s="0" t="n">
        <v>21536292.9725686</v>
      </c>
      <c r="L1128" s="0" t="n">
        <v>28104178.86</v>
      </c>
      <c r="M1128" s="0" t="n">
        <v>34014780.4871223</v>
      </c>
      <c r="N1128" s="0" t="n">
        <v>28439149.365</v>
      </c>
      <c r="O1128" s="0" t="n">
        <v>28407487.68</v>
      </c>
      <c r="P1128" s="0" t="n">
        <v>43948789.965</v>
      </c>
      <c r="Q1128" s="0" t="n">
        <v>33497204.715</v>
      </c>
      <c r="S1128" s="0" t="s">
        <v>303</v>
      </c>
    </row>
    <row r="1129" customFormat="false" ht="14" hidden="false" customHeight="false" outlineLevel="0" collapsed="false">
      <c r="A1129" s="0" t="str">
        <f aca="false">SUBSTITUTE(C1129&amp;D1129&amp;E1129&amp;F1129&amp;G1129&amp;H1129&amp;I1129," ","")</f>
        <v>AgenteenlaEntidadCompradoraoBackOfficeAgenteespecializadoBellasartesyafinesJornadaOrdinariaPlatinoZona2NA</v>
      </c>
      <c r="B1129" s="0" t="s">
        <v>1466</v>
      </c>
      <c r="C1129" s="0" t="s">
        <v>196</v>
      </c>
      <c r="D1129" s="0" t="s">
        <v>191</v>
      </c>
      <c r="E1129" s="0" t="s">
        <v>60</v>
      </c>
      <c r="F1129" s="0" t="s">
        <v>53</v>
      </c>
      <c r="G1129" s="0" t="s">
        <v>198</v>
      </c>
      <c r="H1129" s="0" t="s">
        <v>385</v>
      </c>
      <c r="I1129" s="0" t="s">
        <v>35</v>
      </c>
      <c r="J1129" s="0" t="s">
        <v>36</v>
      </c>
      <c r="K1129" s="0" t="n">
        <v>6452768.14034641</v>
      </c>
      <c r="L1129" s="0" t="n">
        <v>7392800.07</v>
      </c>
      <c r="M1129" s="0" t="n">
        <v>8699945.13670038</v>
      </c>
      <c r="N1129" s="0" t="n">
        <v>7516308.69</v>
      </c>
      <c r="O1129" s="0" t="n">
        <v>7621605.45</v>
      </c>
      <c r="P1129" s="0" t="n">
        <v>8723456.1</v>
      </c>
      <c r="Q1129" s="0" t="n">
        <v>8544065.76</v>
      </c>
      <c r="S1129" s="0" t="s">
        <v>303</v>
      </c>
    </row>
    <row r="1130" customFormat="false" ht="14" hidden="false" customHeight="false" outlineLevel="0" collapsed="false">
      <c r="A1130" s="0" t="str">
        <f aca="false">SUBSTITUTE(C1130&amp;D1130&amp;E1130&amp;F1130&amp;G1130&amp;H1130&amp;I1130," ","")</f>
        <v>AgenteenlaEntidadCompradoraoBackOfficeAgenteespecializadoBellasartesyafinesHoraextradiurnaPlatinoZona2NA</v>
      </c>
      <c r="B1130" s="0" t="s">
        <v>1467</v>
      </c>
      <c r="C1130" s="0" t="s">
        <v>196</v>
      </c>
      <c r="D1130" s="0" t="s">
        <v>191</v>
      </c>
      <c r="E1130" s="0" t="s">
        <v>60</v>
      </c>
      <c r="F1130" s="0" t="s">
        <v>192</v>
      </c>
      <c r="G1130" s="0" t="s">
        <v>198</v>
      </c>
      <c r="H1130" s="0" t="s">
        <v>385</v>
      </c>
      <c r="I1130" s="0" t="s">
        <v>35</v>
      </c>
      <c r="J1130" s="0" t="s">
        <v>325</v>
      </c>
      <c r="K1130" s="0" t="n">
        <v>33171.335931536</v>
      </c>
      <c r="L1130" s="0" t="n">
        <v>40288.41</v>
      </c>
      <c r="M1130" s="0" t="n">
        <v>56640.2678170597</v>
      </c>
      <c r="N1130" s="0" t="n">
        <v>31798.305</v>
      </c>
      <c r="O1130" s="0" t="n">
        <v>32286.825</v>
      </c>
      <c r="P1130" s="0" t="n">
        <v>45347.49</v>
      </c>
      <c r="Q1130" s="0" t="n">
        <v>55831.005</v>
      </c>
      <c r="S1130" s="0" t="s">
        <v>303</v>
      </c>
    </row>
    <row r="1131" customFormat="false" ht="14" hidden="false" customHeight="false" outlineLevel="0" collapsed="false">
      <c r="A1131" s="0" t="str">
        <f aca="false">SUBSTITUTE(C1131&amp;D1131&amp;E1131&amp;F1131&amp;G1131&amp;H1131&amp;I1131," ","")</f>
        <v>AgenteenlaEntidadCompradoraoBackOfficeAgenteespecializadoBellasartesyafinesHoraextranocturna PlatinoZona2NA</v>
      </c>
      <c r="B1131" s="0" t="s">
        <v>1468</v>
      </c>
      <c r="C1131" s="0" t="s">
        <v>196</v>
      </c>
      <c r="D1131" s="0" t="s">
        <v>191</v>
      </c>
      <c r="E1131" s="0" t="s">
        <v>60</v>
      </c>
      <c r="F1131" s="0" t="s">
        <v>197</v>
      </c>
      <c r="G1131" s="0" t="s">
        <v>198</v>
      </c>
      <c r="H1131" s="0" t="s">
        <v>385</v>
      </c>
      <c r="I1131" s="0" t="s">
        <v>35</v>
      </c>
      <c r="J1131" s="0" t="s">
        <v>325</v>
      </c>
      <c r="K1131" s="0" t="n">
        <v>45740.9399583878</v>
      </c>
      <c r="L1131" s="0" t="n">
        <v>56404.395</v>
      </c>
      <c r="M1131" s="0" t="n">
        <v>79296.3749438836</v>
      </c>
      <c r="N1131" s="0" t="n">
        <v>44517.42</v>
      </c>
      <c r="O1131" s="0" t="n">
        <v>44922.105</v>
      </c>
      <c r="P1131" s="0" t="n">
        <v>57867.885</v>
      </c>
      <c r="Q1131" s="0" t="n">
        <v>77491.485</v>
      </c>
      <c r="S1131" s="0" t="s">
        <v>303</v>
      </c>
    </row>
    <row r="1132" customFormat="false" ht="14" hidden="false" customHeight="false" outlineLevel="0" collapsed="false">
      <c r="A1132" s="0" t="str">
        <f aca="false">SUBSTITUTE(C1132&amp;D1132&amp;E1132&amp;F1132&amp;G1132&amp;H1132&amp;I1132," ","")</f>
        <v>AgenteenlaEntidadCompradoraoBackOfficeAgenteespecializadoBellasartesyafinesHoraextradominicalyfestivoPlatinoZona2NA</v>
      </c>
      <c r="B1132" s="0" t="s">
        <v>1469</v>
      </c>
      <c r="C1132" s="0" t="s">
        <v>196</v>
      </c>
      <c r="D1132" s="0" t="s">
        <v>191</v>
      </c>
      <c r="E1132" s="0" t="s">
        <v>60</v>
      </c>
      <c r="F1132" s="0" t="s">
        <v>194</v>
      </c>
      <c r="G1132" s="0" t="s">
        <v>198</v>
      </c>
      <c r="H1132" s="0" t="s">
        <v>385</v>
      </c>
      <c r="I1132" s="0" t="s">
        <v>35</v>
      </c>
      <c r="J1132" s="0" t="s">
        <v>325</v>
      </c>
      <c r="K1132" s="0" t="n">
        <v>58310.5439852396</v>
      </c>
      <c r="L1132" s="0" t="n">
        <v>64461.87</v>
      </c>
      <c r="M1132" s="0" t="n">
        <v>90624.4285072956</v>
      </c>
      <c r="N1132" s="0" t="n">
        <v>63596.61</v>
      </c>
      <c r="O1132" s="0" t="n">
        <v>51240.78</v>
      </c>
      <c r="P1132" s="0" t="n">
        <v>64128.6</v>
      </c>
      <c r="Q1132" s="0" t="n">
        <v>86268.285</v>
      </c>
      <c r="S1132" s="0" t="s">
        <v>303</v>
      </c>
    </row>
    <row r="1133" customFormat="false" ht="14" hidden="false" customHeight="false" outlineLevel="0" collapsed="false">
      <c r="A1133" s="0" t="str">
        <f aca="false">SUBSTITUTE(C1133&amp;D1133&amp;E1133&amp;F1133&amp;G1133&amp;H1133&amp;I1133," ","")</f>
        <v>AgenteenlaEntidadCompradoraoBackOfficeAgenteespecializadoBellasartesyafinesServicio7x24PlatinoZona2NA</v>
      </c>
      <c r="B1133" s="0" t="s">
        <v>1470</v>
      </c>
      <c r="C1133" s="0" t="s">
        <v>196</v>
      </c>
      <c r="D1133" s="0" t="s">
        <v>191</v>
      </c>
      <c r="E1133" s="0" t="s">
        <v>60</v>
      </c>
      <c r="F1133" s="0" t="s">
        <v>55</v>
      </c>
      <c r="G1133" s="0" t="s">
        <v>198</v>
      </c>
      <c r="H1133" s="0" t="s">
        <v>385</v>
      </c>
      <c r="I1133" s="0" t="s">
        <v>35</v>
      </c>
      <c r="J1133" s="0" t="s">
        <v>305</v>
      </c>
      <c r="K1133" s="0" t="n">
        <v>21536292.9725686</v>
      </c>
      <c r="L1133" s="0" t="n">
        <v>32853477.15</v>
      </c>
      <c r="M1133" s="0" t="n">
        <v>35017279.175219</v>
      </c>
      <c r="N1133" s="0" t="n">
        <v>28541178.63</v>
      </c>
      <c r="O1133" s="0" t="n">
        <v>28407487.68</v>
      </c>
      <c r="P1133" s="0" t="n">
        <v>44893925.055</v>
      </c>
      <c r="Q1133" s="0" t="n">
        <v>35601630.885</v>
      </c>
      <c r="S1133" s="0" t="s">
        <v>303</v>
      </c>
    </row>
    <row r="1134" customFormat="false" ht="14" hidden="false" customHeight="false" outlineLevel="0" collapsed="false">
      <c r="A1134" s="0" t="str">
        <f aca="false">SUBSTITUTE(C1134&amp;D1134&amp;E1134&amp;F1134&amp;G1134&amp;H1134&amp;I1134," ","")</f>
        <v>AgenteenlaEntidadCompradoraoBackOfficeAgenteespecializadoBellasartesyafinesJornadaOrdinariaPlataZona3NA</v>
      </c>
      <c r="B1134" s="0" t="s">
        <v>1471</v>
      </c>
      <c r="C1134" s="0" t="s">
        <v>196</v>
      </c>
      <c r="D1134" s="0" t="s">
        <v>191</v>
      </c>
      <c r="E1134" s="0" t="s">
        <v>60</v>
      </c>
      <c r="F1134" s="0" t="s">
        <v>53</v>
      </c>
      <c r="G1134" s="0" t="s">
        <v>195</v>
      </c>
      <c r="H1134" s="0" t="s">
        <v>390</v>
      </c>
      <c r="I1134" s="0" t="s">
        <v>35</v>
      </c>
      <c r="J1134" s="0" t="s">
        <v>36</v>
      </c>
      <c r="K1134" s="0" t="n">
        <v>6452768.14034641</v>
      </c>
      <c r="L1134" s="0" t="n">
        <v>7177475.565</v>
      </c>
      <c r="M1134" s="0" t="n">
        <v>8215673.21147352</v>
      </c>
      <c r="N1134" s="0" t="n">
        <v>7480675.71</v>
      </c>
      <c r="O1134" s="0" t="n">
        <v>7621605.45</v>
      </c>
      <c r="P1134" s="0" t="n">
        <v>8403077.025</v>
      </c>
      <c r="Q1134" s="0" t="n">
        <v>7697759.715</v>
      </c>
      <c r="S1134" s="0" t="s">
        <v>303</v>
      </c>
    </row>
    <row r="1135" customFormat="false" ht="14" hidden="false" customHeight="false" outlineLevel="0" collapsed="false">
      <c r="A1135" s="0" t="str">
        <f aca="false">SUBSTITUTE(C1135&amp;D1135&amp;E1135&amp;F1135&amp;G1135&amp;H1135&amp;I1135," ","")</f>
        <v>AgenteenlaEntidadCompradoraoBackOfficeAgenteespecializadoBellasartesyafinesHoraextradiurnaPlataZona3NA</v>
      </c>
      <c r="B1135" s="0" t="s">
        <v>1472</v>
      </c>
      <c r="C1135" s="0" t="s">
        <v>196</v>
      </c>
      <c r="D1135" s="0" t="s">
        <v>191</v>
      </c>
      <c r="E1135" s="0" t="s">
        <v>60</v>
      </c>
      <c r="F1135" s="0" t="s">
        <v>192</v>
      </c>
      <c r="G1135" s="0" t="s">
        <v>195</v>
      </c>
      <c r="H1135" s="0" t="s">
        <v>390</v>
      </c>
      <c r="I1135" s="0" t="s">
        <v>35</v>
      </c>
      <c r="J1135" s="0" t="s">
        <v>325</v>
      </c>
      <c r="K1135" s="0" t="n">
        <v>33171.335931536</v>
      </c>
      <c r="L1135" s="0" t="n">
        <v>39114.72</v>
      </c>
      <c r="M1135" s="0" t="n">
        <v>53487.4558038641</v>
      </c>
      <c r="N1135" s="0" t="n">
        <v>31798.305</v>
      </c>
      <c r="O1135" s="0" t="n">
        <v>32286.825</v>
      </c>
      <c r="P1135" s="0" t="n">
        <v>43682.175</v>
      </c>
      <c r="Q1135" s="0" t="n">
        <v>50301</v>
      </c>
      <c r="S1135" s="0" t="s">
        <v>303</v>
      </c>
    </row>
    <row r="1136" customFormat="false" ht="14" hidden="false" customHeight="false" outlineLevel="0" collapsed="false">
      <c r="A1136" s="0" t="str">
        <f aca="false">SUBSTITUTE(C1136&amp;D1136&amp;E1136&amp;F1136&amp;G1136&amp;H1136&amp;I1136," ","")</f>
        <v>AgenteenlaEntidadCompradoraoBackOfficeAgenteespecializadoBellasartesyafinesHoraextranocturna PlataZona3NA</v>
      </c>
      <c r="B1136" s="0" t="s">
        <v>1473</v>
      </c>
      <c r="C1136" s="0" t="s">
        <v>196</v>
      </c>
      <c r="D1136" s="0" t="s">
        <v>191</v>
      </c>
      <c r="E1136" s="0" t="s">
        <v>60</v>
      </c>
      <c r="F1136" s="0" t="s">
        <v>197</v>
      </c>
      <c r="G1136" s="0" t="s">
        <v>195</v>
      </c>
      <c r="H1136" s="0" t="s">
        <v>390</v>
      </c>
      <c r="I1136" s="0" t="s">
        <v>35</v>
      </c>
      <c r="J1136" s="0" t="s">
        <v>325</v>
      </c>
      <c r="K1136" s="0" t="n">
        <v>45740.9399583878</v>
      </c>
      <c r="L1136" s="0" t="n">
        <v>54760.815</v>
      </c>
      <c r="M1136" s="0" t="n">
        <v>74882.4381254097</v>
      </c>
      <c r="N1136" s="0" t="n">
        <v>44517.42</v>
      </c>
      <c r="O1136" s="0" t="n">
        <v>44922.105</v>
      </c>
      <c r="P1136" s="0" t="n">
        <v>55741.995</v>
      </c>
      <c r="Q1136" s="0" t="n">
        <v>69815.925</v>
      </c>
      <c r="S1136" s="0" t="s">
        <v>303</v>
      </c>
    </row>
    <row r="1137" customFormat="false" ht="14" hidden="false" customHeight="false" outlineLevel="0" collapsed="false">
      <c r="A1137" s="0" t="str">
        <f aca="false">SUBSTITUTE(C1137&amp;D1137&amp;E1137&amp;F1137&amp;G1137&amp;H1137&amp;I1137," ","")</f>
        <v>AgenteenlaEntidadCompradoraoBackOfficeAgenteespecializadoBellasartesyafinesHoraextradominicalyfestivoPlataZona3NA</v>
      </c>
      <c r="B1137" s="0" t="s">
        <v>1474</v>
      </c>
      <c r="C1137" s="0" t="s">
        <v>196</v>
      </c>
      <c r="D1137" s="0" t="s">
        <v>191</v>
      </c>
      <c r="E1137" s="0" t="s">
        <v>60</v>
      </c>
      <c r="F1137" s="0" t="s">
        <v>194</v>
      </c>
      <c r="G1137" s="0" t="s">
        <v>195</v>
      </c>
      <c r="H1137" s="0" t="s">
        <v>390</v>
      </c>
      <c r="I1137" s="0" t="s">
        <v>35</v>
      </c>
      <c r="J1137" s="0" t="s">
        <v>325</v>
      </c>
      <c r="K1137" s="0" t="n">
        <v>58310.5439852396</v>
      </c>
      <c r="L1137" s="0" t="n">
        <v>62583.345</v>
      </c>
      <c r="M1137" s="0" t="n">
        <v>85579.9292861825</v>
      </c>
      <c r="N1137" s="0" t="n">
        <v>63596.61</v>
      </c>
      <c r="O1137" s="0" t="n">
        <v>51240.78</v>
      </c>
      <c r="P1137" s="0" t="n">
        <v>61773.975</v>
      </c>
      <c r="Q1137" s="0" t="n">
        <v>77723.325</v>
      </c>
      <c r="S1137" s="0" t="s">
        <v>303</v>
      </c>
    </row>
    <row r="1138" customFormat="false" ht="14" hidden="false" customHeight="false" outlineLevel="0" collapsed="false">
      <c r="A1138" s="0" t="str">
        <f aca="false">SUBSTITUTE(C1138&amp;D1138&amp;E1138&amp;F1138&amp;G1138&amp;H1138&amp;I1138," ","")</f>
        <v>AgenteenlaEntidadCompradoraoBackOfficeAgenteespecializadoBellasartesyafinesServicio7x24PlataZona3NA</v>
      </c>
      <c r="B1138" s="0" t="s">
        <v>1475</v>
      </c>
      <c r="C1138" s="0" t="s">
        <v>196</v>
      </c>
      <c r="D1138" s="0" t="s">
        <v>191</v>
      </c>
      <c r="E1138" s="0" t="s">
        <v>60</v>
      </c>
      <c r="F1138" s="0" t="s">
        <v>55</v>
      </c>
      <c r="G1138" s="0" t="s">
        <v>195</v>
      </c>
      <c r="H1138" s="0" t="s">
        <v>390</v>
      </c>
      <c r="I1138" s="0" t="s">
        <v>35</v>
      </c>
      <c r="J1138" s="0" t="s">
        <v>305</v>
      </c>
      <c r="K1138" s="0" t="n">
        <v>21536292.9725686</v>
      </c>
      <c r="L1138" s="0" t="n">
        <v>31896579.285</v>
      </c>
      <c r="M1138" s="0" t="n">
        <v>33068084.6761809</v>
      </c>
      <c r="N1138" s="0" t="n">
        <v>28422926.775</v>
      </c>
      <c r="O1138" s="0" t="n">
        <v>28407487.68</v>
      </c>
      <c r="P1138" s="0" t="n">
        <v>43245144.18</v>
      </c>
      <c r="Q1138" s="0" t="n">
        <v>32075221.32</v>
      </c>
      <c r="S1138" s="0" t="s">
        <v>303</v>
      </c>
    </row>
    <row r="1139" customFormat="false" ht="14" hidden="false" customHeight="false" outlineLevel="0" collapsed="false">
      <c r="A1139" s="0" t="str">
        <f aca="false">SUBSTITUTE(C1139&amp;D1139&amp;E1139&amp;F1139&amp;G1139&amp;H1139&amp;I1139," ","")</f>
        <v>AgenteenlaEntidadCompradoraoBackOfficeAgenteespecializadoBellasartesyafinesJornadaOrdinariaOroZona3NA</v>
      </c>
      <c r="B1139" s="0" t="s">
        <v>1476</v>
      </c>
      <c r="C1139" s="0" t="s">
        <v>196</v>
      </c>
      <c r="D1139" s="0" t="s">
        <v>191</v>
      </c>
      <c r="E1139" s="0" t="s">
        <v>60</v>
      </c>
      <c r="F1139" s="0" t="s">
        <v>53</v>
      </c>
      <c r="G1139" s="0" t="s">
        <v>54</v>
      </c>
      <c r="H1139" s="0" t="s">
        <v>390</v>
      </c>
      <c r="I1139" s="0" t="s">
        <v>35</v>
      </c>
      <c r="J1139" s="0" t="s">
        <v>36</v>
      </c>
      <c r="K1139" s="0" t="n">
        <v>6452768.14034641</v>
      </c>
      <c r="L1139" s="0" t="n">
        <v>7321025.925</v>
      </c>
      <c r="M1139" s="0" t="n">
        <v>8450877.13965771</v>
      </c>
      <c r="N1139" s="0" t="n">
        <v>7503197.31</v>
      </c>
      <c r="O1139" s="0" t="n">
        <v>7621605.45</v>
      </c>
      <c r="P1139" s="0" t="n">
        <v>8579983.365</v>
      </c>
      <c r="Q1139" s="0" t="n">
        <v>8039021.985</v>
      </c>
      <c r="S1139" s="0" t="s">
        <v>303</v>
      </c>
    </row>
    <row r="1140" customFormat="false" ht="14" hidden="false" customHeight="false" outlineLevel="0" collapsed="false">
      <c r="A1140" s="0" t="str">
        <f aca="false">SUBSTITUTE(C1140&amp;D1140&amp;E1140&amp;F1140&amp;G1140&amp;H1140&amp;I1140," ","")</f>
        <v>AgenteenlaEntidadCompradoraoBackOfficeAgenteespecializadoBellasartesyafinesHoraextradiurnaOroZona3NA</v>
      </c>
      <c r="B1140" s="0" t="s">
        <v>1477</v>
      </c>
      <c r="C1140" s="0" t="s">
        <v>196</v>
      </c>
      <c r="D1140" s="0" t="s">
        <v>191</v>
      </c>
      <c r="E1140" s="0" t="s">
        <v>60</v>
      </c>
      <c r="F1140" s="0" t="s">
        <v>192</v>
      </c>
      <c r="G1140" s="0" t="s">
        <v>54</v>
      </c>
      <c r="H1140" s="0" t="s">
        <v>390</v>
      </c>
      <c r="I1140" s="0" t="s">
        <v>35</v>
      </c>
      <c r="J1140" s="0" t="s">
        <v>325</v>
      </c>
      <c r="K1140" s="0" t="n">
        <v>33171.335931536</v>
      </c>
      <c r="L1140" s="0" t="n">
        <v>39897.18</v>
      </c>
      <c r="M1140" s="0" t="n">
        <v>55018.7313779799</v>
      </c>
      <c r="N1140" s="0" t="n">
        <v>31798.305</v>
      </c>
      <c r="O1140" s="0" t="n">
        <v>32286.825</v>
      </c>
      <c r="P1140" s="0" t="n">
        <v>44602.29</v>
      </c>
      <c r="Q1140" s="0" t="n">
        <v>52530.39</v>
      </c>
      <c r="S1140" s="0" t="s">
        <v>303</v>
      </c>
    </row>
    <row r="1141" customFormat="false" ht="14" hidden="false" customHeight="false" outlineLevel="0" collapsed="false">
      <c r="A1141" s="0" t="str">
        <f aca="false">SUBSTITUTE(C1141&amp;D1141&amp;E1141&amp;F1141&amp;G1141&amp;H1141&amp;I1141," ","")</f>
        <v>AgenteenlaEntidadCompradoraoBackOfficeAgenteespecializadoBellasartesyafinesHoraextranocturna OroZona3NA</v>
      </c>
      <c r="B1141" s="0" t="s">
        <v>1478</v>
      </c>
      <c r="C1141" s="0" t="s">
        <v>196</v>
      </c>
      <c r="D1141" s="0" t="s">
        <v>191</v>
      </c>
      <c r="E1141" s="0" t="s">
        <v>60</v>
      </c>
      <c r="F1141" s="0" t="s">
        <v>197</v>
      </c>
      <c r="G1141" s="0" t="s">
        <v>54</v>
      </c>
      <c r="H1141" s="0" t="s">
        <v>390</v>
      </c>
      <c r="I1141" s="0" t="s">
        <v>35</v>
      </c>
      <c r="J1141" s="0" t="s">
        <v>325</v>
      </c>
      <c r="K1141" s="0" t="n">
        <v>45740.9399583878</v>
      </c>
      <c r="L1141" s="0" t="n">
        <v>55855.845</v>
      </c>
      <c r="M1141" s="0" t="n">
        <v>77026.2239291718</v>
      </c>
      <c r="N1141" s="0" t="n">
        <v>44517.42</v>
      </c>
      <c r="O1141" s="0" t="n">
        <v>44922.105</v>
      </c>
      <c r="P1141" s="0" t="n">
        <v>56915.685</v>
      </c>
      <c r="Q1141" s="0" t="n">
        <v>72911.61</v>
      </c>
      <c r="S1141" s="0" t="s">
        <v>303</v>
      </c>
    </row>
    <row r="1142" customFormat="false" ht="14" hidden="false" customHeight="false" outlineLevel="0" collapsed="false">
      <c r="A1142" s="0" t="str">
        <f aca="false">SUBSTITUTE(C1142&amp;D1142&amp;E1142&amp;F1142&amp;G1142&amp;H1142&amp;I1142," ","")</f>
        <v>AgenteenlaEntidadCompradoraoBackOfficeAgenteespecializadoBellasartesyafinesHoraextradominicalyfestivoOroZona3NA</v>
      </c>
      <c r="B1142" s="0" t="s">
        <v>1479</v>
      </c>
      <c r="C1142" s="0" t="s">
        <v>196</v>
      </c>
      <c r="D1142" s="0" t="s">
        <v>191</v>
      </c>
      <c r="E1142" s="0" t="s">
        <v>60</v>
      </c>
      <c r="F1142" s="0" t="s">
        <v>194</v>
      </c>
      <c r="G1142" s="0" t="s">
        <v>54</v>
      </c>
      <c r="H1142" s="0" t="s">
        <v>390</v>
      </c>
      <c r="I1142" s="0" t="s">
        <v>35</v>
      </c>
      <c r="J1142" s="0" t="s">
        <v>325</v>
      </c>
      <c r="K1142" s="0" t="n">
        <v>58310.5439852396</v>
      </c>
      <c r="L1142" s="0" t="n">
        <v>63834.66</v>
      </c>
      <c r="M1142" s="0" t="n">
        <v>88029.9702047678</v>
      </c>
      <c r="N1142" s="0" t="n">
        <v>63596.61</v>
      </c>
      <c r="O1142" s="0" t="n">
        <v>51240.78</v>
      </c>
      <c r="P1142" s="0" t="n">
        <v>63073.935</v>
      </c>
      <c r="Q1142" s="0" t="n">
        <v>81168.84</v>
      </c>
      <c r="S1142" s="0" t="s">
        <v>303</v>
      </c>
    </row>
    <row r="1143" customFormat="false" ht="14" hidden="false" customHeight="false" outlineLevel="0" collapsed="false">
      <c r="A1143" s="0" t="str">
        <f aca="false">SUBSTITUTE(C1143&amp;D1143&amp;E1143&amp;F1143&amp;G1143&amp;H1143&amp;I1143," ","")</f>
        <v>AgenteenlaEntidadCompradoraoBackOfficeAgenteespecializadoBellasartesyafinesServicio7x24OroZona3NA</v>
      </c>
      <c r="B1143" s="0" t="s">
        <v>1480</v>
      </c>
      <c r="C1143" s="0" t="s">
        <v>196</v>
      </c>
      <c r="D1143" s="0" t="s">
        <v>191</v>
      </c>
      <c r="E1143" s="0" t="s">
        <v>60</v>
      </c>
      <c r="F1143" s="0" t="s">
        <v>55</v>
      </c>
      <c r="G1143" s="0" t="s">
        <v>54</v>
      </c>
      <c r="H1143" s="0" t="s">
        <v>390</v>
      </c>
      <c r="I1143" s="0" t="s">
        <v>35</v>
      </c>
      <c r="J1143" s="0" t="s">
        <v>305</v>
      </c>
      <c r="K1143" s="0" t="n">
        <v>21536292.9725686</v>
      </c>
      <c r="L1143" s="0" t="n">
        <v>28649890.89</v>
      </c>
      <c r="M1143" s="0" t="n">
        <v>34014780.4871223</v>
      </c>
      <c r="N1143" s="0" t="n">
        <v>28491560.73</v>
      </c>
      <c r="O1143" s="0" t="n">
        <v>28407487.68</v>
      </c>
      <c r="P1143" s="0" t="n">
        <v>44155568.475</v>
      </c>
      <c r="Q1143" s="0" t="n">
        <v>33497204.715</v>
      </c>
      <c r="S1143" s="0" t="s">
        <v>303</v>
      </c>
    </row>
    <row r="1144" customFormat="false" ht="14" hidden="false" customHeight="false" outlineLevel="0" collapsed="false">
      <c r="A1144" s="0" t="str">
        <f aca="false">SUBSTITUTE(C1144&amp;D1144&amp;E1144&amp;F1144&amp;G1144&amp;H1144&amp;I1144," ","")</f>
        <v>AgenteenlaEntidadCompradoraoBackOfficeAgenteespecializadoBellasartesyafinesJornadaOrdinariaPlatinoZona3NA</v>
      </c>
      <c r="B1144" s="0" t="s">
        <v>1481</v>
      </c>
      <c r="C1144" s="0" t="s">
        <v>196</v>
      </c>
      <c r="D1144" s="0" t="s">
        <v>191</v>
      </c>
      <c r="E1144" s="0" t="s">
        <v>60</v>
      </c>
      <c r="F1144" s="0" t="s">
        <v>53</v>
      </c>
      <c r="G1144" s="0" t="s">
        <v>198</v>
      </c>
      <c r="H1144" s="0" t="s">
        <v>390</v>
      </c>
      <c r="I1144" s="0" t="s">
        <v>35</v>
      </c>
      <c r="J1144" s="0" t="s">
        <v>36</v>
      </c>
      <c r="K1144" s="0" t="n">
        <v>6452768.14034641</v>
      </c>
      <c r="L1144" s="0" t="n">
        <v>7536349.395</v>
      </c>
      <c r="M1144" s="0" t="n">
        <v>8699945.13670038</v>
      </c>
      <c r="N1144" s="0" t="n">
        <v>7525719.945</v>
      </c>
      <c r="O1144" s="0" t="n">
        <v>7621605.45</v>
      </c>
      <c r="P1144" s="0" t="n">
        <v>8764499.025</v>
      </c>
      <c r="Q1144" s="0" t="n">
        <v>8544065.76</v>
      </c>
      <c r="S1144" s="0" t="s">
        <v>303</v>
      </c>
    </row>
    <row r="1145" customFormat="false" ht="14" hidden="false" customHeight="false" outlineLevel="0" collapsed="false">
      <c r="A1145" s="0" t="str">
        <f aca="false">SUBSTITUTE(C1145&amp;D1145&amp;E1145&amp;F1145&amp;G1145&amp;H1145&amp;I1145," ","")</f>
        <v>AgenteenlaEntidadCompradoraoBackOfficeAgenteespecializadoBellasartesyafinesHoraextradiurnaPlatinoZona3NA</v>
      </c>
      <c r="B1145" s="0" t="s">
        <v>1482</v>
      </c>
      <c r="C1145" s="0" t="s">
        <v>196</v>
      </c>
      <c r="D1145" s="0" t="s">
        <v>191</v>
      </c>
      <c r="E1145" s="0" t="s">
        <v>60</v>
      </c>
      <c r="F1145" s="0" t="s">
        <v>192</v>
      </c>
      <c r="G1145" s="0" t="s">
        <v>198</v>
      </c>
      <c r="H1145" s="0" t="s">
        <v>390</v>
      </c>
      <c r="I1145" s="0" t="s">
        <v>35</v>
      </c>
      <c r="J1145" s="0" t="s">
        <v>325</v>
      </c>
      <c r="K1145" s="0" t="n">
        <v>33171.335931536</v>
      </c>
      <c r="L1145" s="0" t="n">
        <v>41070.87</v>
      </c>
      <c r="M1145" s="0" t="n">
        <v>56640.2678170597</v>
      </c>
      <c r="N1145" s="0" t="n">
        <v>31798.305</v>
      </c>
      <c r="O1145" s="0" t="n">
        <v>32286.825</v>
      </c>
      <c r="P1145" s="0" t="n">
        <v>45560.7</v>
      </c>
      <c r="Q1145" s="0" t="n">
        <v>55831.005</v>
      </c>
      <c r="S1145" s="0" t="s">
        <v>303</v>
      </c>
    </row>
    <row r="1146" customFormat="false" ht="14" hidden="false" customHeight="false" outlineLevel="0" collapsed="false">
      <c r="A1146" s="0" t="str">
        <f aca="false">SUBSTITUTE(C1146&amp;D1146&amp;E1146&amp;F1146&amp;G1146&amp;H1146&amp;I1146," ","")</f>
        <v>AgenteenlaEntidadCompradoraoBackOfficeAgenteespecializadoBellasartesyafinesHoraextranocturna PlatinoZona3NA</v>
      </c>
      <c r="B1146" s="0" t="s">
        <v>1483</v>
      </c>
      <c r="C1146" s="0" t="s">
        <v>196</v>
      </c>
      <c r="D1146" s="0" t="s">
        <v>191</v>
      </c>
      <c r="E1146" s="0" t="s">
        <v>60</v>
      </c>
      <c r="F1146" s="0" t="s">
        <v>197</v>
      </c>
      <c r="G1146" s="0" t="s">
        <v>198</v>
      </c>
      <c r="H1146" s="0" t="s">
        <v>390</v>
      </c>
      <c r="I1146" s="0" t="s">
        <v>35</v>
      </c>
      <c r="J1146" s="0" t="s">
        <v>325</v>
      </c>
      <c r="K1146" s="0" t="n">
        <v>45740.9399583878</v>
      </c>
      <c r="L1146" s="0" t="n">
        <v>57499.425</v>
      </c>
      <c r="M1146" s="0" t="n">
        <v>79296.3749438836</v>
      </c>
      <c r="N1146" s="0" t="n">
        <v>44517.42</v>
      </c>
      <c r="O1146" s="0" t="n">
        <v>44922.105</v>
      </c>
      <c r="P1146" s="0" t="n">
        <v>58140.09</v>
      </c>
      <c r="Q1146" s="0" t="n">
        <v>77491.485</v>
      </c>
      <c r="S1146" s="0" t="s">
        <v>303</v>
      </c>
    </row>
    <row r="1147" customFormat="false" ht="14" hidden="false" customHeight="false" outlineLevel="0" collapsed="false">
      <c r="A1147" s="0" t="str">
        <f aca="false">SUBSTITUTE(C1147&amp;D1147&amp;E1147&amp;F1147&amp;G1147&amp;H1147&amp;I1147," ","")</f>
        <v>AgenteenlaEntidadCompradoraoBackOfficeAgenteespecializadoBellasartesyafinesHoraextradominicalyfestivoPlatinoZona3NA</v>
      </c>
      <c r="B1147" s="0" t="s">
        <v>1484</v>
      </c>
      <c r="C1147" s="0" t="s">
        <v>196</v>
      </c>
      <c r="D1147" s="0" t="s">
        <v>191</v>
      </c>
      <c r="E1147" s="0" t="s">
        <v>60</v>
      </c>
      <c r="F1147" s="0" t="s">
        <v>194</v>
      </c>
      <c r="G1147" s="0" t="s">
        <v>198</v>
      </c>
      <c r="H1147" s="0" t="s">
        <v>390</v>
      </c>
      <c r="I1147" s="0" t="s">
        <v>35</v>
      </c>
      <c r="J1147" s="0" t="s">
        <v>325</v>
      </c>
      <c r="K1147" s="0" t="n">
        <v>58310.5439852396</v>
      </c>
      <c r="L1147" s="0" t="n">
        <v>65713.185</v>
      </c>
      <c r="M1147" s="0" t="n">
        <v>90624.4285072956</v>
      </c>
      <c r="N1147" s="0" t="n">
        <v>63596.61</v>
      </c>
      <c r="O1147" s="0" t="n">
        <v>51240.78</v>
      </c>
      <c r="P1147" s="0" t="n">
        <v>64430.82</v>
      </c>
      <c r="Q1147" s="0" t="n">
        <v>86268.285</v>
      </c>
      <c r="S1147" s="0" t="s">
        <v>303</v>
      </c>
    </row>
    <row r="1148" customFormat="false" ht="14" hidden="false" customHeight="false" outlineLevel="0" collapsed="false">
      <c r="A1148" s="0" t="str">
        <f aca="false">SUBSTITUTE(C1148&amp;D1148&amp;E1148&amp;F1148&amp;G1148&amp;H1148&amp;I1148," ","")</f>
        <v>AgenteenlaEntidadCompradoraoBackOfficeAgenteespecializadoBellasartesyafinesServicio7x24PlatinoZona3NA</v>
      </c>
      <c r="B1148" s="0" t="s">
        <v>1485</v>
      </c>
      <c r="C1148" s="0" t="s">
        <v>196</v>
      </c>
      <c r="D1148" s="0" t="s">
        <v>191</v>
      </c>
      <c r="E1148" s="0" t="s">
        <v>60</v>
      </c>
      <c r="F1148" s="0" t="s">
        <v>55</v>
      </c>
      <c r="G1148" s="0" t="s">
        <v>198</v>
      </c>
      <c r="H1148" s="0" t="s">
        <v>390</v>
      </c>
      <c r="I1148" s="0" t="s">
        <v>35</v>
      </c>
      <c r="J1148" s="0" t="s">
        <v>305</v>
      </c>
      <c r="K1148" s="0" t="n">
        <v>21536292.9725686</v>
      </c>
      <c r="L1148" s="0" t="n">
        <v>33491408.715</v>
      </c>
      <c r="M1148" s="0" t="n">
        <v>35017279.175219</v>
      </c>
      <c r="N1148" s="0" t="n">
        <v>28560194.685</v>
      </c>
      <c r="O1148" s="0" t="n">
        <v>28407487.68</v>
      </c>
      <c r="P1148" s="0" t="n">
        <v>45105149.925</v>
      </c>
      <c r="Q1148" s="0" t="n">
        <v>35601630.885</v>
      </c>
      <c r="S1148" s="0" t="s">
        <v>303</v>
      </c>
    </row>
    <row r="1149" customFormat="false" ht="14" hidden="false" customHeight="false" outlineLevel="0" collapsed="false">
      <c r="A1149" s="0" t="str">
        <f aca="false">SUBSTITUTE(C1149&amp;D1149&amp;E1149&amp;F1149&amp;G1149&amp;H1149&amp;I1149," ","")</f>
        <v>AgenteenlaEntidadCompradoraoBackOfficeAgenteespecializadoMatemáticas,cienciasnaturalesyafinesJornadaOrdinariaPlataZona1NA</v>
      </c>
      <c r="B1149" s="0" t="s">
        <v>1486</v>
      </c>
      <c r="C1149" s="0" t="s">
        <v>196</v>
      </c>
      <c r="D1149" s="0" t="s">
        <v>191</v>
      </c>
      <c r="E1149" s="0" t="s">
        <v>673</v>
      </c>
      <c r="F1149" s="0" t="s">
        <v>53</v>
      </c>
      <c r="G1149" s="0" t="s">
        <v>195</v>
      </c>
      <c r="H1149" s="0" t="s">
        <v>379</v>
      </c>
      <c r="I1149" s="0" t="s">
        <v>35</v>
      </c>
      <c r="J1149" s="0" t="s">
        <v>36</v>
      </c>
      <c r="K1149" s="0" t="n">
        <v>6452768.14034641</v>
      </c>
      <c r="L1149" s="0" t="n">
        <v>6835690.62</v>
      </c>
      <c r="M1149" s="0" t="n">
        <v>8215673.21147352</v>
      </c>
      <c r="N1149" s="0" t="n">
        <v>7439726.97</v>
      </c>
      <c r="O1149" s="0" t="n">
        <v>7621605.45</v>
      </c>
      <c r="P1149" s="0" t="n">
        <v>7870231.08</v>
      </c>
      <c r="Q1149" s="0" t="n">
        <v>7697759.715</v>
      </c>
      <c r="S1149" s="0" t="s">
        <v>303</v>
      </c>
    </row>
    <row r="1150" customFormat="false" ht="14" hidden="false" customHeight="false" outlineLevel="0" collapsed="false">
      <c r="A1150" s="0" t="str">
        <f aca="false">SUBSTITUTE(C1150&amp;D1150&amp;E1150&amp;F1150&amp;G1150&amp;H1150&amp;I1150," ","")</f>
        <v>AgenteenlaEntidadCompradoraoBackOfficeAgenteespecializadoMatemáticas,cienciasnaturalesyafinesHoraextradiurnaPlataZona1NA</v>
      </c>
      <c r="B1150" s="0" t="s">
        <v>1487</v>
      </c>
      <c r="C1150" s="0" t="s">
        <v>196</v>
      </c>
      <c r="D1150" s="0" t="s">
        <v>191</v>
      </c>
      <c r="E1150" s="0" t="s">
        <v>673</v>
      </c>
      <c r="F1150" s="0" t="s">
        <v>192</v>
      </c>
      <c r="G1150" s="0" t="s">
        <v>195</v>
      </c>
      <c r="H1150" s="0" t="s">
        <v>379</v>
      </c>
      <c r="I1150" s="0" t="s">
        <v>35</v>
      </c>
      <c r="J1150" s="0" t="s">
        <v>325</v>
      </c>
      <c r="K1150" s="0" t="n">
        <v>33171.335931536</v>
      </c>
      <c r="L1150" s="0" t="n">
        <v>37251.72</v>
      </c>
      <c r="M1150" s="0" t="n">
        <v>53487.4558038641</v>
      </c>
      <c r="N1150" s="0" t="n">
        <v>31798.305</v>
      </c>
      <c r="O1150" s="0" t="n">
        <v>32286.825</v>
      </c>
      <c r="P1150" s="0" t="n">
        <v>40912.515</v>
      </c>
      <c r="Q1150" s="0" t="n">
        <v>50301</v>
      </c>
      <c r="S1150" s="0" t="s">
        <v>303</v>
      </c>
    </row>
    <row r="1151" customFormat="false" ht="14" hidden="false" customHeight="false" outlineLevel="0" collapsed="false">
      <c r="A1151" s="0" t="str">
        <f aca="false">SUBSTITUTE(C1151&amp;D1151&amp;E1151&amp;F1151&amp;G1151&amp;H1151&amp;I1151," ","")</f>
        <v>AgenteenlaEntidadCompradoraoBackOfficeAgenteespecializadoMatemáticas,cienciasnaturalesyafinesHoraextranocturna PlataZona1NA</v>
      </c>
      <c r="B1151" s="0" t="s">
        <v>1488</v>
      </c>
      <c r="C1151" s="0" t="s">
        <v>196</v>
      </c>
      <c r="D1151" s="0" t="s">
        <v>191</v>
      </c>
      <c r="E1151" s="0" t="s">
        <v>673</v>
      </c>
      <c r="F1151" s="0" t="s">
        <v>197</v>
      </c>
      <c r="G1151" s="0" t="s">
        <v>195</v>
      </c>
      <c r="H1151" s="0" t="s">
        <v>379</v>
      </c>
      <c r="I1151" s="0" t="s">
        <v>35</v>
      </c>
      <c r="J1151" s="0" t="s">
        <v>325</v>
      </c>
      <c r="K1151" s="0" t="n">
        <v>45740.9399583878</v>
      </c>
      <c r="L1151" s="0" t="n">
        <v>52152.615</v>
      </c>
      <c r="M1151" s="0" t="n">
        <v>74882.4381254097</v>
      </c>
      <c r="N1151" s="0" t="n">
        <v>44517.42</v>
      </c>
      <c r="O1151" s="0" t="n">
        <v>44922.105</v>
      </c>
      <c r="P1151" s="0" t="n">
        <v>52207.47</v>
      </c>
      <c r="Q1151" s="0" t="n">
        <v>69815.925</v>
      </c>
      <c r="S1151" s="0" t="s">
        <v>303</v>
      </c>
    </row>
    <row r="1152" customFormat="false" ht="14" hidden="false" customHeight="false" outlineLevel="0" collapsed="false">
      <c r="A1152" s="0" t="str">
        <f aca="false">SUBSTITUTE(C1152&amp;D1152&amp;E1152&amp;F1152&amp;G1152&amp;H1152&amp;I1152," ","")</f>
        <v>AgenteenlaEntidadCompradoraoBackOfficeAgenteespecializadoMatemáticas,cienciasnaturalesyafinesHoraextradominicalyfestivoPlataZona1NA</v>
      </c>
      <c r="B1152" s="0" t="s">
        <v>1489</v>
      </c>
      <c r="C1152" s="0" t="s">
        <v>196</v>
      </c>
      <c r="D1152" s="0" t="s">
        <v>191</v>
      </c>
      <c r="E1152" s="0" t="s">
        <v>673</v>
      </c>
      <c r="F1152" s="0" t="s">
        <v>194</v>
      </c>
      <c r="G1152" s="0" t="s">
        <v>195</v>
      </c>
      <c r="H1152" s="0" t="s">
        <v>379</v>
      </c>
      <c r="I1152" s="0" t="s">
        <v>35</v>
      </c>
      <c r="J1152" s="0" t="s">
        <v>325</v>
      </c>
      <c r="K1152" s="0" t="n">
        <v>58310.5439852396</v>
      </c>
      <c r="L1152" s="0" t="n">
        <v>59603.58</v>
      </c>
      <c r="M1152" s="0" t="n">
        <v>85579.9292861825</v>
      </c>
      <c r="N1152" s="0" t="n">
        <v>63596.61</v>
      </c>
      <c r="O1152" s="0" t="n">
        <v>51240.78</v>
      </c>
      <c r="P1152" s="0" t="n">
        <v>57856.5</v>
      </c>
      <c r="Q1152" s="0" t="n">
        <v>77723.325</v>
      </c>
      <c r="S1152" s="0" t="s">
        <v>303</v>
      </c>
    </row>
    <row r="1153" customFormat="false" ht="14" hidden="false" customHeight="false" outlineLevel="0" collapsed="false">
      <c r="A1153" s="0" t="str">
        <f aca="false">SUBSTITUTE(C1153&amp;D1153&amp;E1153&amp;F1153&amp;G1153&amp;H1153&amp;I1153," ","")</f>
        <v>AgenteenlaEntidadCompradoraoBackOfficeAgenteespecializadoMatemáticas,cienciasnaturalesyafinesServicio7x24PlataZona1NA</v>
      </c>
      <c r="B1153" s="0" t="s">
        <v>1490</v>
      </c>
      <c r="C1153" s="0" t="s">
        <v>196</v>
      </c>
      <c r="D1153" s="0" t="s">
        <v>191</v>
      </c>
      <c r="E1153" s="0" t="s">
        <v>673</v>
      </c>
      <c r="F1153" s="0" t="s">
        <v>55</v>
      </c>
      <c r="G1153" s="0" t="s">
        <v>195</v>
      </c>
      <c r="H1153" s="0" t="s">
        <v>379</v>
      </c>
      <c r="I1153" s="0" t="s">
        <v>35</v>
      </c>
      <c r="J1153" s="0" t="s">
        <v>305</v>
      </c>
      <c r="K1153" s="0" t="n">
        <v>21536292.9725686</v>
      </c>
      <c r="L1153" s="0" t="n">
        <v>30377694.015</v>
      </c>
      <c r="M1153" s="0" t="n">
        <v>33068084.6761809</v>
      </c>
      <c r="N1153" s="0" t="n">
        <v>28298136.825</v>
      </c>
      <c r="O1153" s="0" t="n">
        <v>28407487.68</v>
      </c>
      <c r="P1153" s="0" t="n">
        <v>40502933.415</v>
      </c>
      <c r="Q1153" s="0" t="n">
        <v>32075221.32</v>
      </c>
      <c r="S1153" s="0" t="s">
        <v>303</v>
      </c>
    </row>
    <row r="1154" customFormat="false" ht="14" hidden="false" customHeight="false" outlineLevel="0" collapsed="false">
      <c r="A1154" s="0" t="str">
        <f aca="false">SUBSTITUTE(C1154&amp;D1154&amp;E1154&amp;F1154&amp;G1154&amp;H1154&amp;I1154," ","")</f>
        <v>AgenteenlaEntidadCompradoraoBackOfficeAgenteespecializadoMatemáticas,cienciasnaturalesyafinesJornadaOrdinariaOroZona1NA</v>
      </c>
      <c r="B1154" s="0" t="s">
        <v>1491</v>
      </c>
      <c r="C1154" s="0" t="s">
        <v>196</v>
      </c>
      <c r="D1154" s="0" t="s">
        <v>191</v>
      </c>
      <c r="E1154" s="0" t="s">
        <v>673</v>
      </c>
      <c r="F1154" s="0" t="s">
        <v>53</v>
      </c>
      <c r="G1154" s="0" t="s">
        <v>54</v>
      </c>
      <c r="H1154" s="0" t="s">
        <v>379</v>
      </c>
      <c r="I1154" s="0" t="s">
        <v>35</v>
      </c>
      <c r="J1154" s="0" t="s">
        <v>36</v>
      </c>
      <c r="K1154" s="0" t="n">
        <v>6452768.14034641</v>
      </c>
      <c r="L1154" s="0" t="n">
        <v>6972404.805</v>
      </c>
      <c r="M1154" s="0" t="n">
        <v>8450877.13965771</v>
      </c>
      <c r="N1154" s="0" t="n">
        <v>7460201.34</v>
      </c>
      <c r="O1154" s="0" t="n">
        <v>7621605.45</v>
      </c>
      <c r="P1154" s="0" t="n">
        <v>8035920.09</v>
      </c>
      <c r="Q1154" s="0" t="n">
        <v>8039021.985</v>
      </c>
      <c r="S1154" s="0" t="s">
        <v>303</v>
      </c>
    </row>
    <row r="1155" customFormat="false" ht="14" hidden="false" customHeight="false" outlineLevel="0" collapsed="false">
      <c r="A1155" s="0" t="str">
        <f aca="false">SUBSTITUTE(C1155&amp;D1155&amp;E1155&amp;F1155&amp;G1155&amp;H1155&amp;I1155," ","")</f>
        <v>AgenteenlaEntidadCompradoraoBackOfficeAgenteespecializadoMatemáticas,cienciasnaturalesyafinesHoraextradiurnaOroZona1NA</v>
      </c>
      <c r="B1155" s="0" t="s">
        <v>1492</v>
      </c>
      <c r="C1155" s="0" t="s">
        <v>196</v>
      </c>
      <c r="D1155" s="0" t="s">
        <v>191</v>
      </c>
      <c r="E1155" s="0" t="s">
        <v>673</v>
      </c>
      <c r="F1155" s="0" t="s">
        <v>192</v>
      </c>
      <c r="G1155" s="0" t="s">
        <v>54</v>
      </c>
      <c r="H1155" s="0" t="s">
        <v>379</v>
      </c>
      <c r="I1155" s="0" t="s">
        <v>35</v>
      </c>
      <c r="J1155" s="0" t="s">
        <v>325</v>
      </c>
      <c r="K1155" s="0" t="n">
        <v>33171.335931536</v>
      </c>
      <c r="L1155" s="0" t="n">
        <v>37996.92</v>
      </c>
      <c r="M1155" s="0" t="n">
        <v>55018.7313779799</v>
      </c>
      <c r="N1155" s="0" t="n">
        <v>31798.305</v>
      </c>
      <c r="O1155" s="0" t="n">
        <v>32286.825</v>
      </c>
      <c r="P1155" s="0" t="n">
        <v>41773.635</v>
      </c>
      <c r="Q1155" s="0" t="n">
        <v>52530.39</v>
      </c>
      <c r="S1155" s="0" t="s">
        <v>303</v>
      </c>
    </row>
    <row r="1156" customFormat="false" ht="14" hidden="false" customHeight="false" outlineLevel="0" collapsed="false">
      <c r="A1156" s="0" t="str">
        <f aca="false">SUBSTITUTE(C1156&amp;D1156&amp;E1156&amp;F1156&amp;G1156&amp;H1156&amp;I1156," ","")</f>
        <v>AgenteenlaEntidadCompradoraoBackOfficeAgenteespecializadoMatemáticas,cienciasnaturalesyafinesHoraextranocturna OroZona1NA</v>
      </c>
      <c r="B1156" s="0" t="s">
        <v>1493</v>
      </c>
      <c r="C1156" s="0" t="s">
        <v>196</v>
      </c>
      <c r="D1156" s="0" t="s">
        <v>191</v>
      </c>
      <c r="E1156" s="0" t="s">
        <v>673</v>
      </c>
      <c r="F1156" s="0" t="s">
        <v>197</v>
      </c>
      <c r="G1156" s="0" t="s">
        <v>54</v>
      </c>
      <c r="H1156" s="0" t="s">
        <v>379</v>
      </c>
      <c r="I1156" s="0" t="s">
        <v>35</v>
      </c>
      <c r="J1156" s="0" t="s">
        <v>325</v>
      </c>
      <c r="K1156" s="0" t="n">
        <v>45740.9399583878</v>
      </c>
      <c r="L1156" s="0" t="n">
        <v>53195.895</v>
      </c>
      <c r="M1156" s="0" t="n">
        <v>77026.2239291718</v>
      </c>
      <c r="N1156" s="0" t="n">
        <v>44517.42</v>
      </c>
      <c r="O1156" s="0" t="n">
        <v>44922.105</v>
      </c>
      <c r="P1156" s="0" t="n">
        <v>53306.64</v>
      </c>
      <c r="Q1156" s="0" t="n">
        <v>72911.61</v>
      </c>
      <c r="S1156" s="0" t="s">
        <v>303</v>
      </c>
    </row>
    <row r="1157" customFormat="false" ht="14" hidden="false" customHeight="false" outlineLevel="0" collapsed="false">
      <c r="A1157" s="0" t="str">
        <f aca="false">SUBSTITUTE(C1157&amp;D1157&amp;E1157&amp;F1157&amp;G1157&amp;H1157&amp;I1157," ","")</f>
        <v>AgenteenlaEntidadCompradoraoBackOfficeAgenteespecializadoMatemáticas,cienciasnaturalesyafinesHoraextradominicalyfestivoOroZona1NA</v>
      </c>
      <c r="B1157" s="0" t="s">
        <v>1494</v>
      </c>
      <c r="C1157" s="0" t="s">
        <v>196</v>
      </c>
      <c r="D1157" s="0" t="s">
        <v>191</v>
      </c>
      <c r="E1157" s="0" t="s">
        <v>673</v>
      </c>
      <c r="F1157" s="0" t="s">
        <v>194</v>
      </c>
      <c r="G1157" s="0" t="s">
        <v>54</v>
      </c>
      <c r="H1157" s="0" t="s">
        <v>379</v>
      </c>
      <c r="I1157" s="0" t="s">
        <v>35</v>
      </c>
      <c r="J1157" s="0" t="s">
        <v>325</v>
      </c>
      <c r="K1157" s="0" t="n">
        <v>58310.5439852396</v>
      </c>
      <c r="L1157" s="0" t="n">
        <v>60794.865</v>
      </c>
      <c r="M1157" s="0" t="n">
        <v>88029.9702047678</v>
      </c>
      <c r="N1157" s="0" t="n">
        <v>63596.61</v>
      </c>
      <c r="O1157" s="0" t="n">
        <v>51240.78</v>
      </c>
      <c r="P1157" s="0" t="n">
        <v>59074.695</v>
      </c>
      <c r="Q1157" s="0" t="n">
        <v>81168.84</v>
      </c>
      <c r="S1157" s="0" t="s">
        <v>303</v>
      </c>
    </row>
    <row r="1158" customFormat="false" ht="14" hidden="false" customHeight="false" outlineLevel="0" collapsed="false">
      <c r="A1158" s="0" t="str">
        <f aca="false">SUBSTITUTE(C1158&amp;D1158&amp;E1158&amp;F1158&amp;G1158&amp;H1158&amp;I1158," ","")</f>
        <v>AgenteenlaEntidadCompradoraoBackOfficeAgenteespecializadoMatemáticas,cienciasnaturalesyafinesServicio7x24OroZona1NA</v>
      </c>
      <c r="B1158" s="0" t="s">
        <v>1495</v>
      </c>
      <c r="C1158" s="0" t="s">
        <v>196</v>
      </c>
      <c r="D1158" s="0" t="s">
        <v>191</v>
      </c>
      <c r="E1158" s="0" t="s">
        <v>673</v>
      </c>
      <c r="F1158" s="0" t="s">
        <v>55</v>
      </c>
      <c r="G1158" s="0" t="s">
        <v>54</v>
      </c>
      <c r="H1158" s="0" t="s">
        <v>379</v>
      </c>
      <c r="I1158" s="0" t="s">
        <v>35</v>
      </c>
      <c r="J1158" s="0" t="s">
        <v>305</v>
      </c>
      <c r="K1158" s="0" t="n">
        <v>21536292.9725686</v>
      </c>
      <c r="L1158" s="0" t="n">
        <v>27285609.78</v>
      </c>
      <c r="M1158" s="0" t="n">
        <v>34014780.4871223</v>
      </c>
      <c r="N1158" s="0" t="n">
        <v>28360531.8</v>
      </c>
      <c r="O1158" s="0" t="n">
        <v>28407487.68</v>
      </c>
      <c r="P1158" s="0" t="n">
        <v>41355626.445</v>
      </c>
      <c r="Q1158" s="0" t="n">
        <v>33497204.715</v>
      </c>
      <c r="S1158" s="0" t="s">
        <v>303</v>
      </c>
    </row>
    <row r="1159" customFormat="false" ht="14" hidden="false" customHeight="false" outlineLevel="0" collapsed="false">
      <c r="A1159" s="0" t="str">
        <f aca="false">SUBSTITUTE(C1159&amp;D1159&amp;E1159&amp;F1159&amp;G1159&amp;H1159&amp;I1159," ","")</f>
        <v>AgenteenlaEntidadCompradoraoBackOfficeAgenteespecializadoMatemáticas,cienciasnaturalesyafinesJornadaOrdinariaPlatinoZona1NA</v>
      </c>
      <c r="B1159" s="0" t="s">
        <v>1496</v>
      </c>
      <c r="C1159" s="0" t="s">
        <v>196</v>
      </c>
      <c r="D1159" s="0" t="s">
        <v>191</v>
      </c>
      <c r="E1159" s="0" t="s">
        <v>673</v>
      </c>
      <c r="F1159" s="0" t="s">
        <v>53</v>
      </c>
      <c r="G1159" s="0" t="s">
        <v>198</v>
      </c>
      <c r="H1159" s="0" t="s">
        <v>379</v>
      </c>
      <c r="I1159" s="0" t="s">
        <v>35</v>
      </c>
      <c r="J1159" s="0" t="s">
        <v>36</v>
      </c>
      <c r="K1159" s="0" t="n">
        <v>6452768.14034641</v>
      </c>
      <c r="L1159" s="0" t="n">
        <v>7177475.565</v>
      </c>
      <c r="M1159" s="0" t="n">
        <v>8699945.13670038</v>
      </c>
      <c r="N1159" s="0" t="n">
        <v>7480675.71</v>
      </c>
      <c r="O1159" s="0" t="n">
        <v>7621605.45</v>
      </c>
      <c r="P1159" s="0" t="n">
        <v>8208735.075</v>
      </c>
      <c r="Q1159" s="0" t="n">
        <v>8544065.76</v>
      </c>
      <c r="S1159" s="0" t="s">
        <v>303</v>
      </c>
    </row>
    <row r="1160" customFormat="false" ht="14" hidden="false" customHeight="false" outlineLevel="0" collapsed="false">
      <c r="A1160" s="0" t="str">
        <f aca="false">SUBSTITUTE(C1160&amp;D1160&amp;E1160&amp;F1160&amp;G1160&amp;H1160&amp;I1160," ","")</f>
        <v>AgenteenlaEntidadCompradoraoBackOfficeAgenteespecializadoMatemáticas,cienciasnaturalesyafinesHoraextradiurnaPlatinoZona1NA</v>
      </c>
      <c r="B1160" s="0" t="s">
        <v>1497</v>
      </c>
      <c r="C1160" s="0" t="s">
        <v>196</v>
      </c>
      <c r="D1160" s="0" t="s">
        <v>191</v>
      </c>
      <c r="E1160" s="0" t="s">
        <v>673</v>
      </c>
      <c r="F1160" s="0" t="s">
        <v>192</v>
      </c>
      <c r="G1160" s="0" t="s">
        <v>198</v>
      </c>
      <c r="H1160" s="0" t="s">
        <v>379</v>
      </c>
      <c r="I1160" s="0" t="s">
        <v>35</v>
      </c>
      <c r="J1160" s="0" t="s">
        <v>325</v>
      </c>
      <c r="K1160" s="0" t="n">
        <v>33171.335931536</v>
      </c>
      <c r="L1160" s="0" t="n">
        <v>39114.72</v>
      </c>
      <c r="M1160" s="0" t="n">
        <v>56640.2678170597</v>
      </c>
      <c r="N1160" s="0" t="n">
        <v>31798.305</v>
      </c>
      <c r="O1160" s="0" t="n">
        <v>32286.825</v>
      </c>
      <c r="P1160" s="0" t="n">
        <v>42672.015</v>
      </c>
      <c r="Q1160" s="0" t="n">
        <v>55831.005</v>
      </c>
      <c r="S1160" s="0" t="s">
        <v>303</v>
      </c>
    </row>
    <row r="1161" customFormat="false" ht="14" hidden="false" customHeight="false" outlineLevel="0" collapsed="false">
      <c r="A1161" s="0" t="str">
        <f aca="false">SUBSTITUTE(C1161&amp;D1161&amp;E1161&amp;F1161&amp;G1161&amp;H1161&amp;I1161," ","")</f>
        <v>AgenteenlaEntidadCompradoraoBackOfficeAgenteespecializadoMatemáticas,cienciasnaturalesyafinesHoraextranocturna PlatinoZona1NA</v>
      </c>
      <c r="B1161" s="0" t="s">
        <v>1498</v>
      </c>
      <c r="C1161" s="0" t="s">
        <v>196</v>
      </c>
      <c r="D1161" s="0" t="s">
        <v>191</v>
      </c>
      <c r="E1161" s="0" t="s">
        <v>673</v>
      </c>
      <c r="F1161" s="0" t="s">
        <v>197</v>
      </c>
      <c r="G1161" s="0" t="s">
        <v>198</v>
      </c>
      <c r="H1161" s="0" t="s">
        <v>379</v>
      </c>
      <c r="I1161" s="0" t="s">
        <v>35</v>
      </c>
      <c r="J1161" s="0" t="s">
        <v>325</v>
      </c>
      <c r="K1161" s="0" t="n">
        <v>45740.9399583878</v>
      </c>
      <c r="L1161" s="0" t="n">
        <v>54760.815</v>
      </c>
      <c r="M1161" s="0" t="n">
        <v>79296.3749438836</v>
      </c>
      <c r="N1161" s="0" t="n">
        <v>44517.42</v>
      </c>
      <c r="O1161" s="0" t="n">
        <v>44922.105</v>
      </c>
      <c r="P1161" s="0" t="n">
        <v>54453.42</v>
      </c>
      <c r="Q1161" s="0" t="n">
        <v>77491.485</v>
      </c>
      <c r="S1161" s="0" t="s">
        <v>303</v>
      </c>
    </row>
    <row r="1162" customFormat="false" ht="14" hidden="false" customHeight="false" outlineLevel="0" collapsed="false">
      <c r="A1162" s="0" t="str">
        <f aca="false">SUBSTITUTE(C1162&amp;D1162&amp;E1162&amp;F1162&amp;G1162&amp;H1162&amp;I1162," ","")</f>
        <v>AgenteenlaEntidadCompradoraoBackOfficeAgenteespecializadoMatemáticas,cienciasnaturalesyafinesHoraextradominicalyfestivoPlatinoZona1NA</v>
      </c>
      <c r="B1162" s="0" t="s">
        <v>1499</v>
      </c>
      <c r="C1162" s="0" t="s">
        <v>196</v>
      </c>
      <c r="D1162" s="0" t="s">
        <v>191</v>
      </c>
      <c r="E1162" s="0" t="s">
        <v>673</v>
      </c>
      <c r="F1162" s="0" t="s">
        <v>194</v>
      </c>
      <c r="G1162" s="0" t="s">
        <v>198</v>
      </c>
      <c r="H1162" s="0" t="s">
        <v>379</v>
      </c>
      <c r="I1162" s="0" t="s">
        <v>35</v>
      </c>
      <c r="J1162" s="0" t="s">
        <v>325</v>
      </c>
      <c r="K1162" s="0" t="n">
        <v>58310.5439852396</v>
      </c>
      <c r="L1162" s="0" t="n">
        <v>62583.345</v>
      </c>
      <c r="M1162" s="0" t="n">
        <v>90624.4285072956</v>
      </c>
      <c r="N1162" s="0" t="n">
        <v>63596.61</v>
      </c>
      <c r="O1162" s="0" t="n">
        <v>51240.78</v>
      </c>
      <c r="P1162" s="0" t="n">
        <v>60344.64</v>
      </c>
      <c r="Q1162" s="0" t="n">
        <v>86268.285</v>
      </c>
      <c r="S1162" s="0" t="s">
        <v>303</v>
      </c>
    </row>
    <row r="1163" customFormat="false" ht="14" hidden="false" customHeight="false" outlineLevel="0" collapsed="false">
      <c r="A1163" s="0" t="str">
        <f aca="false">SUBSTITUTE(C1163&amp;D1163&amp;E1163&amp;F1163&amp;G1163&amp;H1163&amp;I1163," ","")</f>
        <v>AgenteenlaEntidadCompradoraoBackOfficeAgenteespecializadoMatemáticas,cienciasnaturalesyafinesServicio7x24PlatinoZona1NA</v>
      </c>
      <c r="B1163" s="0" t="s">
        <v>1500</v>
      </c>
      <c r="C1163" s="0" t="s">
        <v>196</v>
      </c>
      <c r="D1163" s="0" t="s">
        <v>191</v>
      </c>
      <c r="E1163" s="0" t="s">
        <v>673</v>
      </c>
      <c r="F1163" s="0" t="s">
        <v>55</v>
      </c>
      <c r="G1163" s="0" t="s">
        <v>198</v>
      </c>
      <c r="H1163" s="0" t="s">
        <v>379</v>
      </c>
      <c r="I1163" s="0" t="s">
        <v>35</v>
      </c>
      <c r="J1163" s="0" t="s">
        <v>305</v>
      </c>
      <c r="K1163" s="0" t="n">
        <v>21536292.9725686</v>
      </c>
      <c r="L1163" s="0" t="n">
        <v>31896579.285</v>
      </c>
      <c r="M1163" s="0" t="n">
        <v>35017279.175219</v>
      </c>
      <c r="N1163" s="0" t="n">
        <v>28422926.775</v>
      </c>
      <c r="O1163" s="0" t="n">
        <v>28407487.68</v>
      </c>
      <c r="P1163" s="0" t="n">
        <v>42244994.7</v>
      </c>
      <c r="Q1163" s="0" t="n">
        <v>35601630.885</v>
      </c>
      <c r="S1163" s="0" t="s">
        <v>303</v>
      </c>
    </row>
    <row r="1164" customFormat="false" ht="14" hidden="false" customHeight="false" outlineLevel="0" collapsed="false">
      <c r="A1164" s="0" t="str">
        <f aca="false">SUBSTITUTE(C1164&amp;D1164&amp;E1164&amp;F1164&amp;G1164&amp;H1164&amp;I1164," ","")</f>
        <v>AgenteenlaEntidadCompradoraoBackOfficeAgenteespecializadoMatemáticas,cienciasnaturalesyafinesJornadaOrdinariaPlataZona2NA</v>
      </c>
      <c r="B1164" s="0" t="s">
        <v>1501</v>
      </c>
      <c r="C1164" s="0" t="s">
        <v>196</v>
      </c>
      <c r="D1164" s="0" t="s">
        <v>191</v>
      </c>
      <c r="E1164" s="0" t="s">
        <v>673</v>
      </c>
      <c r="F1164" s="0" t="s">
        <v>53</v>
      </c>
      <c r="G1164" s="0" t="s">
        <v>195</v>
      </c>
      <c r="H1164" s="0" t="s">
        <v>385</v>
      </c>
      <c r="I1164" s="0" t="s">
        <v>35</v>
      </c>
      <c r="J1164" s="0" t="s">
        <v>36</v>
      </c>
      <c r="K1164" s="0" t="n">
        <v>6452768.14034641</v>
      </c>
      <c r="L1164" s="0" t="n">
        <v>7040761.38</v>
      </c>
      <c r="M1164" s="0" t="n">
        <v>8215673.21147352</v>
      </c>
      <c r="N1164" s="0" t="n">
        <v>7464296.835</v>
      </c>
      <c r="O1164" s="0" t="n">
        <v>7621605.45</v>
      </c>
      <c r="P1164" s="0" t="n">
        <v>8363725.29</v>
      </c>
      <c r="Q1164" s="0" t="n">
        <v>7697759.715</v>
      </c>
      <c r="S1164" s="0" t="s">
        <v>303</v>
      </c>
    </row>
    <row r="1165" customFormat="false" ht="14" hidden="false" customHeight="false" outlineLevel="0" collapsed="false">
      <c r="A1165" s="0" t="str">
        <f aca="false">SUBSTITUTE(C1165&amp;D1165&amp;E1165&amp;F1165&amp;G1165&amp;H1165&amp;I1165," ","")</f>
        <v>AgenteenlaEntidadCompradoraoBackOfficeAgenteespecializadoMatemáticas,cienciasnaturalesyafinesHoraextradiurnaPlataZona2NA</v>
      </c>
      <c r="B1165" s="0" t="s">
        <v>1502</v>
      </c>
      <c r="C1165" s="0" t="s">
        <v>196</v>
      </c>
      <c r="D1165" s="0" t="s">
        <v>191</v>
      </c>
      <c r="E1165" s="0" t="s">
        <v>673</v>
      </c>
      <c r="F1165" s="0" t="s">
        <v>192</v>
      </c>
      <c r="G1165" s="0" t="s">
        <v>195</v>
      </c>
      <c r="H1165" s="0" t="s">
        <v>385</v>
      </c>
      <c r="I1165" s="0" t="s">
        <v>35</v>
      </c>
      <c r="J1165" s="0" t="s">
        <v>325</v>
      </c>
      <c r="K1165" s="0" t="n">
        <v>33171.335931536</v>
      </c>
      <c r="L1165" s="0" t="n">
        <v>38369.52</v>
      </c>
      <c r="M1165" s="0" t="n">
        <v>53487.4558038641</v>
      </c>
      <c r="N1165" s="0" t="n">
        <v>31798.305</v>
      </c>
      <c r="O1165" s="0" t="n">
        <v>32286.825</v>
      </c>
      <c r="P1165" s="0" t="n">
        <v>43477.245</v>
      </c>
      <c r="Q1165" s="0" t="n">
        <v>50301</v>
      </c>
      <c r="S1165" s="0" t="s">
        <v>303</v>
      </c>
    </row>
    <row r="1166" customFormat="false" ht="14" hidden="false" customHeight="false" outlineLevel="0" collapsed="false">
      <c r="A1166" s="0" t="str">
        <f aca="false">SUBSTITUTE(C1166&amp;D1166&amp;E1166&amp;F1166&amp;G1166&amp;H1166&amp;I1166," ","")</f>
        <v>AgenteenlaEntidadCompradoraoBackOfficeAgenteespecializadoMatemáticas,cienciasnaturalesyafinesHoraextranocturna PlataZona2NA</v>
      </c>
      <c r="B1166" s="0" t="s">
        <v>1503</v>
      </c>
      <c r="C1166" s="0" t="s">
        <v>196</v>
      </c>
      <c r="D1166" s="0" t="s">
        <v>191</v>
      </c>
      <c r="E1166" s="0" t="s">
        <v>673</v>
      </c>
      <c r="F1166" s="0" t="s">
        <v>197</v>
      </c>
      <c r="G1166" s="0" t="s">
        <v>195</v>
      </c>
      <c r="H1166" s="0" t="s">
        <v>385</v>
      </c>
      <c r="I1166" s="0" t="s">
        <v>35</v>
      </c>
      <c r="J1166" s="0" t="s">
        <v>325</v>
      </c>
      <c r="K1166" s="0" t="n">
        <v>45740.9399583878</v>
      </c>
      <c r="L1166" s="0" t="n">
        <v>53717.535</v>
      </c>
      <c r="M1166" s="0" t="n">
        <v>74882.4381254097</v>
      </c>
      <c r="N1166" s="0" t="n">
        <v>44517.42</v>
      </c>
      <c r="O1166" s="0" t="n">
        <v>44922.105</v>
      </c>
      <c r="P1166" s="0" t="n">
        <v>55481.175</v>
      </c>
      <c r="Q1166" s="0" t="n">
        <v>69815.925</v>
      </c>
      <c r="S1166" s="0" t="s">
        <v>303</v>
      </c>
    </row>
    <row r="1167" customFormat="false" ht="14" hidden="false" customHeight="false" outlineLevel="0" collapsed="false">
      <c r="A1167" s="0" t="str">
        <f aca="false">SUBSTITUTE(C1167&amp;D1167&amp;E1167&amp;F1167&amp;G1167&amp;H1167&amp;I1167," ","")</f>
        <v>AgenteenlaEntidadCompradoraoBackOfficeAgenteespecializadoMatemáticas,cienciasnaturalesyafinesHoraextradominicalyfestivoPlataZona2NA</v>
      </c>
      <c r="B1167" s="0" t="s">
        <v>1504</v>
      </c>
      <c r="C1167" s="0" t="s">
        <v>196</v>
      </c>
      <c r="D1167" s="0" t="s">
        <v>191</v>
      </c>
      <c r="E1167" s="0" t="s">
        <v>673</v>
      </c>
      <c r="F1167" s="0" t="s">
        <v>194</v>
      </c>
      <c r="G1167" s="0" t="s">
        <v>195</v>
      </c>
      <c r="H1167" s="0" t="s">
        <v>385</v>
      </c>
      <c r="I1167" s="0" t="s">
        <v>35</v>
      </c>
      <c r="J1167" s="0" t="s">
        <v>325</v>
      </c>
      <c r="K1167" s="0" t="n">
        <v>58310.5439852396</v>
      </c>
      <c r="L1167" s="0" t="n">
        <v>61391.025</v>
      </c>
      <c r="M1167" s="0" t="n">
        <v>85579.9292861825</v>
      </c>
      <c r="N1167" s="0" t="n">
        <v>63596.61</v>
      </c>
      <c r="O1167" s="0" t="n">
        <v>51240.78</v>
      </c>
      <c r="P1167" s="0" t="n">
        <v>61484.175</v>
      </c>
      <c r="Q1167" s="0" t="n">
        <v>77723.325</v>
      </c>
      <c r="S1167" s="0" t="s">
        <v>303</v>
      </c>
    </row>
    <row r="1168" customFormat="false" ht="14" hidden="false" customHeight="false" outlineLevel="0" collapsed="false">
      <c r="A1168" s="0" t="str">
        <f aca="false">SUBSTITUTE(C1168&amp;D1168&amp;E1168&amp;F1168&amp;G1168&amp;H1168&amp;I1168," ","")</f>
        <v>AgenteenlaEntidadCompradoraoBackOfficeAgenteespecializadoMatemáticas,cienciasnaturalesyafinesServicio7x24PlataZona2NA</v>
      </c>
      <c r="B1168" s="0" t="s">
        <v>1505</v>
      </c>
      <c r="C1168" s="0" t="s">
        <v>196</v>
      </c>
      <c r="D1168" s="0" t="s">
        <v>191</v>
      </c>
      <c r="E1168" s="0" t="s">
        <v>673</v>
      </c>
      <c r="F1168" s="0" t="s">
        <v>55</v>
      </c>
      <c r="G1168" s="0" t="s">
        <v>195</v>
      </c>
      <c r="H1168" s="0" t="s">
        <v>385</v>
      </c>
      <c r="I1168" s="0" t="s">
        <v>35</v>
      </c>
      <c r="J1168" s="0" t="s">
        <v>305</v>
      </c>
      <c r="K1168" s="0" t="n">
        <v>21536292.9725686</v>
      </c>
      <c r="L1168" s="0" t="n">
        <v>31289024.97</v>
      </c>
      <c r="M1168" s="0" t="n">
        <v>33068084.6761809</v>
      </c>
      <c r="N1168" s="0" t="n">
        <v>28373010.795</v>
      </c>
      <c r="O1168" s="0" t="n">
        <v>28407487.68</v>
      </c>
      <c r="P1168" s="0" t="n">
        <v>43042629.87</v>
      </c>
      <c r="Q1168" s="0" t="n">
        <v>32075221.32</v>
      </c>
      <c r="S1168" s="0" t="s">
        <v>303</v>
      </c>
    </row>
    <row r="1169" customFormat="false" ht="14" hidden="false" customHeight="false" outlineLevel="0" collapsed="false">
      <c r="A1169" s="0" t="str">
        <f aca="false">SUBSTITUTE(C1169&amp;D1169&amp;E1169&amp;F1169&amp;G1169&amp;H1169&amp;I1169," ","")</f>
        <v>AgenteenlaEntidadCompradoraoBackOfficeAgenteespecializadoMatemáticas,cienciasnaturalesyafinesJornadaOrdinariaOroZona2NA</v>
      </c>
      <c r="B1169" s="0" t="s">
        <v>1506</v>
      </c>
      <c r="C1169" s="0" t="s">
        <v>196</v>
      </c>
      <c r="D1169" s="0" t="s">
        <v>191</v>
      </c>
      <c r="E1169" s="0" t="s">
        <v>673</v>
      </c>
      <c r="F1169" s="0" t="s">
        <v>53</v>
      </c>
      <c r="G1169" s="0" t="s">
        <v>54</v>
      </c>
      <c r="H1169" s="0" t="s">
        <v>385</v>
      </c>
      <c r="I1169" s="0" t="s">
        <v>35</v>
      </c>
      <c r="J1169" s="0" t="s">
        <v>36</v>
      </c>
      <c r="K1169" s="0" t="n">
        <v>6452768.14034641</v>
      </c>
      <c r="L1169" s="0" t="n">
        <v>7181577.27</v>
      </c>
      <c r="M1169" s="0" t="n">
        <v>8450877.13965771</v>
      </c>
      <c r="N1169" s="0" t="n">
        <v>7485998.715</v>
      </c>
      <c r="O1169" s="0" t="n">
        <v>7621605.45</v>
      </c>
      <c r="P1169" s="0" t="n">
        <v>8539803.63</v>
      </c>
      <c r="Q1169" s="0" t="n">
        <v>8039021.985</v>
      </c>
      <c r="S1169" s="0" t="s">
        <v>303</v>
      </c>
    </row>
    <row r="1170" customFormat="false" ht="14" hidden="false" customHeight="false" outlineLevel="0" collapsed="false">
      <c r="A1170" s="0" t="str">
        <f aca="false">SUBSTITUTE(C1170&amp;D1170&amp;E1170&amp;F1170&amp;G1170&amp;H1170&amp;I1170," ","")</f>
        <v>AgenteenlaEntidadCompradoraoBackOfficeAgenteespecializadoMatemáticas,cienciasnaturalesyafinesHoraextradiurnaOroZona2NA</v>
      </c>
      <c r="B1170" s="0" t="s">
        <v>1507</v>
      </c>
      <c r="C1170" s="0" t="s">
        <v>196</v>
      </c>
      <c r="D1170" s="0" t="s">
        <v>191</v>
      </c>
      <c r="E1170" s="0" t="s">
        <v>673</v>
      </c>
      <c r="F1170" s="0" t="s">
        <v>192</v>
      </c>
      <c r="G1170" s="0" t="s">
        <v>54</v>
      </c>
      <c r="H1170" s="0" t="s">
        <v>385</v>
      </c>
      <c r="I1170" s="0" t="s">
        <v>35</v>
      </c>
      <c r="J1170" s="0" t="s">
        <v>325</v>
      </c>
      <c r="K1170" s="0" t="n">
        <v>33171.335931536</v>
      </c>
      <c r="L1170" s="0" t="n">
        <v>39137.49</v>
      </c>
      <c r="M1170" s="0" t="n">
        <v>55018.7313779799</v>
      </c>
      <c r="N1170" s="0" t="n">
        <v>31798.305</v>
      </c>
      <c r="O1170" s="0" t="n">
        <v>32286.825</v>
      </c>
      <c r="P1170" s="0" t="n">
        <v>44393.22</v>
      </c>
      <c r="Q1170" s="0" t="n">
        <v>52530.39</v>
      </c>
      <c r="S1170" s="0" t="s">
        <v>303</v>
      </c>
    </row>
    <row r="1171" customFormat="false" ht="14" hidden="false" customHeight="false" outlineLevel="0" collapsed="false">
      <c r="A1171" s="0" t="str">
        <f aca="false">SUBSTITUTE(C1171&amp;D1171&amp;E1171&amp;F1171&amp;G1171&amp;H1171&amp;I1171," ","")</f>
        <v>AgenteenlaEntidadCompradoraoBackOfficeAgenteespecializadoMatemáticas,cienciasnaturalesyafinesHoraextranocturna OroZona2NA</v>
      </c>
      <c r="B1171" s="0" t="s">
        <v>1508</v>
      </c>
      <c r="C1171" s="0" t="s">
        <v>196</v>
      </c>
      <c r="D1171" s="0" t="s">
        <v>191</v>
      </c>
      <c r="E1171" s="0" t="s">
        <v>673</v>
      </c>
      <c r="F1171" s="0" t="s">
        <v>197</v>
      </c>
      <c r="G1171" s="0" t="s">
        <v>54</v>
      </c>
      <c r="H1171" s="0" t="s">
        <v>385</v>
      </c>
      <c r="I1171" s="0" t="s">
        <v>35</v>
      </c>
      <c r="J1171" s="0" t="s">
        <v>325</v>
      </c>
      <c r="K1171" s="0" t="n">
        <v>45740.9399583878</v>
      </c>
      <c r="L1171" s="0" t="n">
        <v>54791.865</v>
      </c>
      <c r="M1171" s="0" t="n">
        <v>77026.2239291718</v>
      </c>
      <c r="N1171" s="0" t="n">
        <v>44517.42</v>
      </c>
      <c r="O1171" s="0" t="n">
        <v>44922.105</v>
      </c>
      <c r="P1171" s="0" t="n">
        <v>56649.69</v>
      </c>
      <c r="Q1171" s="0" t="n">
        <v>72911.61</v>
      </c>
      <c r="S1171" s="0" t="s">
        <v>303</v>
      </c>
    </row>
    <row r="1172" customFormat="false" ht="14" hidden="false" customHeight="false" outlineLevel="0" collapsed="false">
      <c r="A1172" s="0" t="str">
        <f aca="false">SUBSTITUTE(C1172&amp;D1172&amp;E1172&amp;F1172&amp;G1172&amp;H1172&amp;I1172," ","")</f>
        <v>AgenteenlaEntidadCompradoraoBackOfficeAgenteespecializadoMatemáticas,cienciasnaturalesyafinesHoraextradominicalyfestivoOroZona2NA</v>
      </c>
      <c r="B1172" s="0" t="s">
        <v>1509</v>
      </c>
      <c r="C1172" s="0" t="s">
        <v>196</v>
      </c>
      <c r="D1172" s="0" t="s">
        <v>191</v>
      </c>
      <c r="E1172" s="0" t="s">
        <v>673</v>
      </c>
      <c r="F1172" s="0" t="s">
        <v>194</v>
      </c>
      <c r="G1172" s="0" t="s">
        <v>54</v>
      </c>
      <c r="H1172" s="0" t="s">
        <v>385</v>
      </c>
      <c r="I1172" s="0" t="s">
        <v>35</v>
      </c>
      <c r="J1172" s="0" t="s">
        <v>325</v>
      </c>
      <c r="K1172" s="0" t="n">
        <v>58310.5439852396</v>
      </c>
      <c r="L1172" s="0" t="n">
        <v>62619.57</v>
      </c>
      <c r="M1172" s="0" t="n">
        <v>88029.9702047678</v>
      </c>
      <c r="N1172" s="0" t="n">
        <v>63596.61</v>
      </c>
      <c r="O1172" s="0" t="n">
        <v>51240.78</v>
      </c>
      <c r="P1172" s="0" t="n">
        <v>62778.96</v>
      </c>
      <c r="Q1172" s="0" t="n">
        <v>81168.84</v>
      </c>
      <c r="S1172" s="0" t="s">
        <v>303</v>
      </c>
    </row>
    <row r="1173" customFormat="false" ht="14" hidden="false" customHeight="false" outlineLevel="0" collapsed="false">
      <c r="A1173" s="0" t="str">
        <f aca="false">SUBSTITUTE(C1173&amp;D1173&amp;E1173&amp;F1173&amp;G1173&amp;H1173&amp;I1173," ","")</f>
        <v>AgenteenlaEntidadCompradoraoBackOfficeAgenteespecializadoMatemáticas,cienciasnaturalesyafinesServicio7x24OroZona2NA</v>
      </c>
      <c r="B1173" s="0" t="s">
        <v>1510</v>
      </c>
      <c r="C1173" s="0" t="s">
        <v>196</v>
      </c>
      <c r="D1173" s="0" t="s">
        <v>191</v>
      </c>
      <c r="E1173" s="0" t="s">
        <v>673</v>
      </c>
      <c r="F1173" s="0" t="s">
        <v>55</v>
      </c>
      <c r="G1173" s="0" t="s">
        <v>54</v>
      </c>
      <c r="H1173" s="0" t="s">
        <v>385</v>
      </c>
      <c r="I1173" s="0" t="s">
        <v>35</v>
      </c>
      <c r="J1173" s="0" t="s">
        <v>305</v>
      </c>
      <c r="K1173" s="0" t="n">
        <v>21536292.9725686</v>
      </c>
      <c r="L1173" s="0" t="n">
        <v>28104178.86</v>
      </c>
      <c r="M1173" s="0" t="n">
        <v>34014780.4871223</v>
      </c>
      <c r="N1173" s="0" t="n">
        <v>28439149.365</v>
      </c>
      <c r="O1173" s="0" t="n">
        <v>28407487.68</v>
      </c>
      <c r="P1173" s="0" t="n">
        <v>43948789.965</v>
      </c>
      <c r="Q1173" s="0" t="n">
        <v>33497204.715</v>
      </c>
      <c r="S1173" s="0" t="s">
        <v>303</v>
      </c>
    </row>
    <row r="1174" customFormat="false" ht="14" hidden="false" customHeight="false" outlineLevel="0" collapsed="false">
      <c r="A1174" s="0" t="str">
        <f aca="false">SUBSTITUTE(C1174&amp;D1174&amp;E1174&amp;F1174&amp;G1174&amp;H1174&amp;I1174," ","")</f>
        <v>AgenteenlaEntidadCompradoraoBackOfficeAgenteespecializadoMatemáticas,cienciasnaturalesyafinesJornadaOrdinariaPlatinoZona2NA</v>
      </c>
      <c r="B1174" s="0" t="s">
        <v>1511</v>
      </c>
      <c r="C1174" s="0" t="s">
        <v>196</v>
      </c>
      <c r="D1174" s="0" t="s">
        <v>191</v>
      </c>
      <c r="E1174" s="0" t="s">
        <v>673</v>
      </c>
      <c r="F1174" s="0" t="s">
        <v>53</v>
      </c>
      <c r="G1174" s="0" t="s">
        <v>198</v>
      </c>
      <c r="H1174" s="0" t="s">
        <v>385</v>
      </c>
      <c r="I1174" s="0" t="s">
        <v>35</v>
      </c>
      <c r="J1174" s="0" t="s">
        <v>36</v>
      </c>
      <c r="K1174" s="0" t="n">
        <v>6452768.14034641</v>
      </c>
      <c r="L1174" s="0" t="n">
        <v>7392800.07</v>
      </c>
      <c r="M1174" s="0" t="n">
        <v>8699945.13670038</v>
      </c>
      <c r="N1174" s="0" t="n">
        <v>7516308.69</v>
      </c>
      <c r="O1174" s="0" t="n">
        <v>7621605.45</v>
      </c>
      <c r="P1174" s="0" t="n">
        <v>8723456.1</v>
      </c>
      <c r="Q1174" s="0" t="n">
        <v>8544065.76</v>
      </c>
      <c r="S1174" s="0" t="s">
        <v>303</v>
      </c>
    </row>
    <row r="1175" customFormat="false" ht="14" hidden="false" customHeight="false" outlineLevel="0" collapsed="false">
      <c r="A1175" s="0" t="str">
        <f aca="false">SUBSTITUTE(C1175&amp;D1175&amp;E1175&amp;F1175&amp;G1175&amp;H1175&amp;I1175," ","")</f>
        <v>AgenteenlaEntidadCompradoraoBackOfficeAgenteespecializadoMatemáticas,cienciasnaturalesyafinesHoraextradiurnaPlatinoZona2NA</v>
      </c>
      <c r="B1175" s="0" t="s">
        <v>1512</v>
      </c>
      <c r="C1175" s="0" t="s">
        <v>196</v>
      </c>
      <c r="D1175" s="0" t="s">
        <v>191</v>
      </c>
      <c r="E1175" s="0" t="s">
        <v>673</v>
      </c>
      <c r="F1175" s="0" t="s">
        <v>192</v>
      </c>
      <c r="G1175" s="0" t="s">
        <v>198</v>
      </c>
      <c r="H1175" s="0" t="s">
        <v>385</v>
      </c>
      <c r="I1175" s="0" t="s">
        <v>35</v>
      </c>
      <c r="J1175" s="0" t="s">
        <v>325</v>
      </c>
      <c r="K1175" s="0" t="n">
        <v>33171.335931536</v>
      </c>
      <c r="L1175" s="0" t="n">
        <v>40288.41</v>
      </c>
      <c r="M1175" s="0" t="n">
        <v>56640.2678170597</v>
      </c>
      <c r="N1175" s="0" t="n">
        <v>31798.305</v>
      </c>
      <c r="O1175" s="0" t="n">
        <v>32286.825</v>
      </c>
      <c r="P1175" s="0" t="n">
        <v>45347.49</v>
      </c>
      <c r="Q1175" s="0" t="n">
        <v>55831.005</v>
      </c>
      <c r="S1175" s="0" t="s">
        <v>303</v>
      </c>
    </row>
    <row r="1176" customFormat="false" ht="14" hidden="false" customHeight="false" outlineLevel="0" collapsed="false">
      <c r="A1176" s="0" t="str">
        <f aca="false">SUBSTITUTE(C1176&amp;D1176&amp;E1176&amp;F1176&amp;G1176&amp;H1176&amp;I1176," ","")</f>
        <v>AgenteenlaEntidadCompradoraoBackOfficeAgenteespecializadoMatemáticas,cienciasnaturalesyafinesHoraextranocturna PlatinoZona2NA</v>
      </c>
      <c r="B1176" s="0" t="s">
        <v>1513</v>
      </c>
      <c r="C1176" s="0" t="s">
        <v>196</v>
      </c>
      <c r="D1176" s="0" t="s">
        <v>191</v>
      </c>
      <c r="E1176" s="0" t="s">
        <v>673</v>
      </c>
      <c r="F1176" s="0" t="s">
        <v>197</v>
      </c>
      <c r="G1176" s="0" t="s">
        <v>198</v>
      </c>
      <c r="H1176" s="0" t="s">
        <v>385</v>
      </c>
      <c r="I1176" s="0" t="s">
        <v>35</v>
      </c>
      <c r="J1176" s="0" t="s">
        <v>325</v>
      </c>
      <c r="K1176" s="0" t="n">
        <v>45740.9399583878</v>
      </c>
      <c r="L1176" s="0" t="n">
        <v>56404.395</v>
      </c>
      <c r="M1176" s="0" t="n">
        <v>79296.3749438836</v>
      </c>
      <c r="N1176" s="0" t="n">
        <v>44517.42</v>
      </c>
      <c r="O1176" s="0" t="n">
        <v>44922.105</v>
      </c>
      <c r="P1176" s="0" t="n">
        <v>57867.885</v>
      </c>
      <c r="Q1176" s="0" t="n">
        <v>77491.485</v>
      </c>
      <c r="S1176" s="0" t="s">
        <v>303</v>
      </c>
    </row>
    <row r="1177" customFormat="false" ht="14" hidden="false" customHeight="false" outlineLevel="0" collapsed="false">
      <c r="A1177" s="0" t="str">
        <f aca="false">SUBSTITUTE(C1177&amp;D1177&amp;E1177&amp;F1177&amp;G1177&amp;H1177&amp;I1177," ","")</f>
        <v>AgenteenlaEntidadCompradoraoBackOfficeAgenteespecializadoMatemáticas,cienciasnaturalesyafinesHoraextradominicalyfestivoPlatinoZona2NA</v>
      </c>
      <c r="B1177" s="0" t="s">
        <v>1514</v>
      </c>
      <c r="C1177" s="0" t="s">
        <v>196</v>
      </c>
      <c r="D1177" s="0" t="s">
        <v>191</v>
      </c>
      <c r="E1177" s="0" t="s">
        <v>673</v>
      </c>
      <c r="F1177" s="0" t="s">
        <v>194</v>
      </c>
      <c r="G1177" s="0" t="s">
        <v>198</v>
      </c>
      <c r="H1177" s="0" t="s">
        <v>385</v>
      </c>
      <c r="I1177" s="0" t="s">
        <v>35</v>
      </c>
      <c r="J1177" s="0" t="s">
        <v>325</v>
      </c>
      <c r="K1177" s="0" t="n">
        <v>58310.5439852396</v>
      </c>
      <c r="L1177" s="0" t="n">
        <v>64461.87</v>
      </c>
      <c r="M1177" s="0" t="n">
        <v>90624.4285072956</v>
      </c>
      <c r="N1177" s="0" t="n">
        <v>63596.61</v>
      </c>
      <c r="O1177" s="0" t="n">
        <v>51240.78</v>
      </c>
      <c r="P1177" s="0" t="n">
        <v>64128.6</v>
      </c>
      <c r="Q1177" s="0" t="n">
        <v>86268.285</v>
      </c>
      <c r="S1177" s="0" t="s">
        <v>303</v>
      </c>
    </row>
    <row r="1178" customFormat="false" ht="14" hidden="false" customHeight="false" outlineLevel="0" collapsed="false">
      <c r="A1178" s="0" t="str">
        <f aca="false">SUBSTITUTE(C1178&amp;D1178&amp;E1178&amp;F1178&amp;G1178&amp;H1178&amp;I1178," ","")</f>
        <v>AgenteenlaEntidadCompradoraoBackOfficeAgenteespecializadoMatemáticas,cienciasnaturalesyafinesServicio7x24PlatinoZona2NA</v>
      </c>
      <c r="B1178" s="0" t="s">
        <v>1515</v>
      </c>
      <c r="C1178" s="0" t="s">
        <v>196</v>
      </c>
      <c r="D1178" s="0" t="s">
        <v>191</v>
      </c>
      <c r="E1178" s="0" t="s">
        <v>673</v>
      </c>
      <c r="F1178" s="0" t="s">
        <v>55</v>
      </c>
      <c r="G1178" s="0" t="s">
        <v>198</v>
      </c>
      <c r="H1178" s="0" t="s">
        <v>385</v>
      </c>
      <c r="I1178" s="0" t="s">
        <v>35</v>
      </c>
      <c r="J1178" s="0" t="s">
        <v>305</v>
      </c>
      <c r="K1178" s="0" t="n">
        <v>21536292.9725686</v>
      </c>
      <c r="L1178" s="0" t="n">
        <v>32853477.15</v>
      </c>
      <c r="M1178" s="0" t="n">
        <v>35017279.175219</v>
      </c>
      <c r="N1178" s="0" t="n">
        <v>28541178.63</v>
      </c>
      <c r="O1178" s="0" t="n">
        <v>28407487.68</v>
      </c>
      <c r="P1178" s="0" t="n">
        <v>44893925.055</v>
      </c>
      <c r="Q1178" s="0" t="n">
        <v>35601630.885</v>
      </c>
      <c r="S1178" s="0" t="s">
        <v>303</v>
      </c>
    </row>
    <row r="1179" customFormat="false" ht="14" hidden="false" customHeight="false" outlineLevel="0" collapsed="false">
      <c r="A1179" s="0" t="str">
        <f aca="false">SUBSTITUTE(C1179&amp;D1179&amp;E1179&amp;F1179&amp;G1179&amp;H1179&amp;I1179," ","")</f>
        <v>AgenteenlaEntidadCompradoraoBackOfficeAgenteespecializadoMatemáticas,cienciasnaturalesyafinesJornadaOrdinariaPlataZona3NA</v>
      </c>
      <c r="B1179" s="0" t="s">
        <v>1516</v>
      </c>
      <c r="C1179" s="0" t="s">
        <v>196</v>
      </c>
      <c r="D1179" s="0" t="s">
        <v>191</v>
      </c>
      <c r="E1179" s="0" t="s">
        <v>673</v>
      </c>
      <c r="F1179" s="0" t="s">
        <v>53</v>
      </c>
      <c r="G1179" s="0" t="s">
        <v>195</v>
      </c>
      <c r="H1179" s="0" t="s">
        <v>390</v>
      </c>
      <c r="I1179" s="0" t="s">
        <v>35</v>
      </c>
      <c r="J1179" s="0" t="s">
        <v>36</v>
      </c>
      <c r="K1179" s="0" t="n">
        <v>6452768.14034641</v>
      </c>
      <c r="L1179" s="0" t="n">
        <v>7177475.565</v>
      </c>
      <c r="M1179" s="0" t="n">
        <v>8215673.21147352</v>
      </c>
      <c r="N1179" s="0" t="n">
        <v>7480675.71</v>
      </c>
      <c r="O1179" s="0" t="n">
        <v>7621605.45</v>
      </c>
      <c r="P1179" s="0" t="n">
        <v>8403077.025</v>
      </c>
      <c r="Q1179" s="0" t="n">
        <v>7697759.715</v>
      </c>
      <c r="S1179" s="0" t="s">
        <v>303</v>
      </c>
    </row>
    <row r="1180" customFormat="false" ht="14" hidden="false" customHeight="false" outlineLevel="0" collapsed="false">
      <c r="A1180" s="0" t="str">
        <f aca="false">SUBSTITUTE(C1180&amp;D1180&amp;E1180&amp;F1180&amp;G1180&amp;H1180&amp;I1180," ","")</f>
        <v>AgenteenlaEntidadCompradoraoBackOfficeAgenteespecializadoMatemáticas,cienciasnaturalesyafinesHoraextradiurnaPlataZona3NA</v>
      </c>
      <c r="B1180" s="0" t="s">
        <v>1517</v>
      </c>
      <c r="C1180" s="0" t="s">
        <v>196</v>
      </c>
      <c r="D1180" s="0" t="s">
        <v>191</v>
      </c>
      <c r="E1180" s="0" t="s">
        <v>673</v>
      </c>
      <c r="F1180" s="0" t="s">
        <v>192</v>
      </c>
      <c r="G1180" s="0" t="s">
        <v>195</v>
      </c>
      <c r="H1180" s="0" t="s">
        <v>390</v>
      </c>
      <c r="I1180" s="0" t="s">
        <v>35</v>
      </c>
      <c r="J1180" s="0" t="s">
        <v>325</v>
      </c>
      <c r="K1180" s="0" t="n">
        <v>33171.335931536</v>
      </c>
      <c r="L1180" s="0" t="n">
        <v>39114.72</v>
      </c>
      <c r="M1180" s="0" t="n">
        <v>53487.4558038641</v>
      </c>
      <c r="N1180" s="0" t="n">
        <v>31798.305</v>
      </c>
      <c r="O1180" s="0" t="n">
        <v>32286.825</v>
      </c>
      <c r="P1180" s="0" t="n">
        <v>43682.175</v>
      </c>
      <c r="Q1180" s="0" t="n">
        <v>50301</v>
      </c>
      <c r="S1180" s="0" t="s">
        <v>303</v>
      </c>
    </row>
    <row r="1181" customFormat="false" ht="14" hidden="false" customHeight="false" outlineLevel="0" collapsed="false">
      <c r="A1181" s="0" t="str">
        <f aca="false">SUBSTITUTE(C1181&amp;D1181&amp;E1181&amp;F1181&amp;G1181&amp;H1181&amp;I1181," ","")</f>
        <v>AgenteenlaEntidadCompradoraoBackOfficeAgenteespecializadoMatemáticas,cienciasnaturalesyafinesHoraextranocturna PlataZona3NA</v>
      </c>
      <c r="B1181" s="0" t="s">
        <v>1518</v>
      </c>
      <c r="C1181" s="0" t="s">
        <v>196</v>
      </c>
      <c r="D1181" s="0" t="s">
        <v>191</v>
      </c>
      <c r="E1181" s="0" t="s">
        <v>673</v>
      </c>
      <c r="F1181" s="0" t="s">
        <v>197</v>
      </c>
      <c r="G1181" s="0" t="s">
        <v>195</v>
      </c>
      <c r="H1181" s="0" t="s">
        <v>390</v>
      </c>
      <c r="I1181" s="0" t="s">
        <v>35</v>
      </c>
      <c r="J1181" s="0" t="s">
        <v>325</v>
      </c>
      <c r="K1181" s="0" t="n">
        <v>45740.9399583878</v>
      </c>
      <c r="L1181" s="0" t="n">
        <v>54760.815</v>
      </c>
      <c r="M1181" s="0" t="n">
        <v>74882.4381254097</v>
      </c>
      <c r="N1181" s="0" t="n">
        <v>44517.42</v>
      </c>
      <c r="O1181" s="0" t="n">
        <v>44922.105</v>
      </c>
      <c r="P1181" s="0" t="n">
        <v>55741.995</v>
      </c>
      <c r="Q1181" s="0" t="n">
        <v>69815.925</v>
      </c>
      <c r="S1181" s="0" t="s">
        <v>303</v>
      </c>
    </row>
    <row r="1182" customFormat="false" ht="14" hidden="false" customHeight="false" outlineLevel="0" collapsed="false">
      <c r="A1182" s="0" t="str">
        <f aca="false">SUBSTITUTE(C1182&amp;D1182&amp;E1182&amp;F1182&amp;G1182&amp;H1182&amp;I1182," ","")</f>
        <v>AgenteenlaEntidadCompradoraoBackOfficeAgenteespecializadoMatemáticas,cienciasnaturalesyafinesHoraextradominicalyfestivoPlataZona3NA</v>
      </c>
      <c r="B1182" s="0" t="s">
        <v>1519</v>
      </c>
      <c r="C1182" s="0" t="s">
        <v>196</v>
      </c>
      <c r="D1182" s="0" t="s">
        <v>191</v>
      </c>
      <c r="E1182" s="0" t="s">
        <v>673</v>
      </c>
      <c r="F1182" s="0" t="s">
        <v>194</v>
      </c>
      <c r="G1182" s="0" t="s">
        <v>195</v>
      </c>
      <c r="H1182" s="0" t="s">
        <v>390</v>
      </c>
      <c r="I1182" s="0" t="s">
        <v>35</v>
      </c>
      <c r="J1182" s="0" t="s">
        <v>325</v>
      </c>
      <c r="K1182" s="0" t="n">
        <v>58310.5439852396</v>
      </c>
      <c r="L1182" s="0" t="n">
        <v>62583.345</v>
      </c>
      <c r="M1182" s="0" t="n">
        <v>85579.9292861825</v>
      </c>
      <c r="N1182" s="0" t="n">
        <v>63596.61</v>
      </c>
      <c r="O1182" s="0" t="n">
        <v>51240.78</v>
      </c>
      <c r="P1182" s="0" t="n">
        <v>61773.975</v>
      </c>
      <c r="Q1182" s="0" t="n">
        <v>77723.325</v>
      </c>
      <c r="S1182" s="0" t="s">
        <v>303</v>
      </c>
    </row>
    <row r="1183" customFormat="false" ht="14" hidden="false" customHeight="false" outlineLevel="0" collapsed="false">
      <c r="A1183" s="0" t="str">
        <f aca="false">SUBSTITUTE(C1183&amp;D1183&amp;E1183&amp;F1183&amp;G1183&amp;H1183&amp;I1183," ","")</f>
        <v>AgenteenlaEntidadCompradoraoBackOfficeAgenteespecializadoMatemáticas,cienciasnaturalesyafinesServicio7x24PlataZona3NA</v>
      </c>
      <c r="B1183" s="0" t="s">
        <v>1520</v>
      </c>
      <c r="C1183" s="0" t="s">
        <v>196</v>
      </c>
      <c r="D1183" s="0" t="s">
        <v>191</v>
      </c>
      <c r="E1183" s="0" t="s">
        <v>673</v>
      </c>
      <c r="F1183" s="0" t="s">
        <v>55</v>
      </c>
      <c r="G1183" s="0" t="s">
        <v>195</v>
      </c>
      <c r="H1183" s="0" t="s">
        <v>390</v>
      </c>
      <c r="I1183" s="0" t="s">
        <v>35</v>
      </c>
      <c r="J1183" s="0" t="s">
        <v>305</v>
      </c>
      <c r="K1183" s="0" t="n">
        <v>21536292.9725686</v>
      </c>
      <c r="L1183" s="0" t="n">
        <v>31896579.285</v>
      </c>
      <c r="M1183" s="0" t="n">
        <v>33068084.6761809</v>
      </c>
      <c r="N1183" s="0" t="n">
        <v>28422926.775</v>
      </c>
      <c r="O1183" s="0" t="n">
        <v>28407487.68</v>
      </c>
      <c r="P1183" s="0" t="n">
        <v>43245144.18</v>
      </c>
      <c r="Q1183" s="0" t="n">
        <v>32075221.32</v>
      </c>
      <c r="S1183" s="0" t="s">
        <v>303</v>
      </c>
    </row>
    <row r="1184" customFormat="false" ht="14" hidden="false" customHeight="false" outlineLevel="0" collapsed="false">
      <c r="A1184" s="0" t="str">
        <f aca="false">SUBSTITUTE(C1184&amp;D1184&amp;E1184&amp;F1184&amp;G1184&amp;H1184&amp;I1184," ","")</f>
        <v>AgenteenlaEntidadCompradoraoBackOfficeAgenteespecializadoMatemáticas,cienciasnaturalesyafinesJornadaOrdinariaOroZona3NA</v>
      </c>
      <c r="B1184" s="0" t="s">
        <v>1521</v>
      </c>
      <c r="C1184" s="0" t="s">
        <v>196</v>
      </c>
      <c r="D1184" s="0" t="s">
        <v>191</v>
      </c>
      <c r="E1184" s="0" t="s">
        <v>673</v>
      </c>
      <c r="F1184" s="0" t="s">
        <v>53</v>
      </c>
      <c r="G1184" s="0" t="s">
        <v>54</v>
      </c>
      <c r="H1184" s="0" t="s">
        <v>390</v>
      </c>
      <c r="I1184" s="0" t="s">
        <v>35</v>
      </c>
      <c r="J1184" s="0" t="s">
        <v>36</v>
      </c>
      <c r="K1184" s="0" t="n">
        <v>6452768.14034641</v>
      </c>
      <c r="L1184" s="0" t="n">
        <v>7321025.925</v>
      </c>
      <c r="M1184" s="0" t="n">
        <v>8450877.13965771</v>
      </c>
      <c r="N1184" s="0" t="n">
        <v>7503197.31</v>
      </c>
      <c r="O1184" s="0" t="n">
        <v>7621605.45</v>
      </c>
      <c r="P1184" s="0" t="n">
        <v>8579983.365</v>
      </c>
      <c r="Q1184" s="0" t="n">
        <v>8039021.985</v>
      </c>
      <c r="S1184" s="0" t="s">
        <v>303</v>
      </c>
    </row>
    <row r="1185" customFormat="false" ht="14" hidden="false" customHeight="false" outlineLevel="0" collapsed="false">
      <c r="A1185" s="0" t="str">
        <f aca="false">SUBSTITUTE(C1185&amp;D1185&amp;E1185&amp;F1185&amp;G1185&amp;H1185&amp;I1185," ","")</f>
        <v>AgenteenlaEntidadCompradoraoBackOfficeAgenteespecializadoMatemáticas,cienciasnaturalesyafinesHoraextradiurnaOroZona3NA</v>
      </c>
      <c r="B1185" s="0" t="s">
        <v>1522</v>
      </c>
      <c r="C1185" s="0" t="s">
        <v>196</v>
      </c>
      <c r="D1185" s="0" t="s">
        <v>191</v>
      </c>
      <c r="E1185" s="0" t="s">
        <v>673</v>
      </c>
      <c r="F1185" s="0" t="s">
        <v>192</v>
      </c>
      <c r="G1185" s="0" t="s">
        <v>54</v>
      </c>
      <c r="H1185" s="0" t="s">
        <v>390</v>
      </c>
      <c r="I1185" s="0" t="s">
        <v>35</v>
      </c>
      <c r="J1185" s="0" t="s">
        <v>325</v>
      </c>
      <c r="K1185" s="0" t="n">
        <v>33171.335931536</v>
      </c>
      <c r="L1185" s="0" t="n">
        <v>39897.18</v>
      </c>
      <c r="M1185" s="0" t="n">
        <v>55018.7313779799</v>
      </c>
      <c r="N1185" s="0" t="n">
        <v>31798.305</v>
      </c>
      <c r="O1185" s="0" t="n">
        <v>32286.825</v>
      </c>
      <c r="P1185" s="0" t="n">
        <v>44602.29</v>
      </c>
      <c r="Q1185" s="0" t="n">
        <v>52530.39</v>
      </c>
      <c r="S1185" s="0" t="s">
        <v>303</v>
      </c>
    </row>
    <row r="1186" customFormat="false" ht="14" hidden="false" customHeight="false" outlineLevel="0" collapsed="false">
      <c r="A1186" s="0" t="str">
        <f aca="false">SUBSTITUTE(C1186&amp;D1186&amp;E1186&amp;F1186&amp;G1186&amp;H1186&amp;I1186," ","")</f>
        <v>AgenteenlaEntidadCompradoraoBackOfficeAgenteespecializadoMatemáticas,cienciasnaturalesyafinesHoraextranocturna OroZona3NA</v>
      </c>
      <c r="B1186" s="0" t="s">
        <v>1523</v>
      </c>
      <c r="C1186" s="0" t="s">
        <v>196</v>
      </c>
      <c r="D1186" s="0" t="s">
        <v>191</v>
      </c>
      <c r="E1186" s="0" t="s">
        <v>673</v>
      </c>
      <c r="F1186" s="0" t="s">
        <v>197</v>
      </c>
      <c r="G1186" s="0" t="s">
        <v>54</v>
      </c>
      <c r="H1186" s="0" t="s">
        <v>390</v>
      </c>
      <c r="I1186" s="0" t="s">
        <v>35</v>
      </c>
      <c r="J1186" s="0" t="s">
        <v>325</v>
      </c>
      <c r="K1186" s="0" t="n">
        <v>45740.9399583878</v>
      </c>
      <c r="L1186" s="0" t="n">
        <v>55855.845</v>
      </c>
      <c r="M1186" s="0" t="n">
        <v>77026.2239291718</v>
      </c>
      <c r="N1186" s="0" t="n">
        <v>44517.42</v>
      </c>
      <c r="O1186" s="0" t="n">
        <v>44922.105</v>
      </c>
      <c r="P1186" s="0" t="n">
        <v>56915.685</v>
      </c>
      <c r="Q1186" s="0" t="n">
        <v>72911.61</v>
      </c>
      <c r="S1186" s="0" t="s">
        <v>303</v>
      </c>
    </row>
    <row r="1187" customFormat="false" ht="14" hidden="false" customHeight="false" outlineLevel="0" collapsed="false">
      <c r="A1187" s="0" t="str">
        <f aca="false">SUBSTITUTE(C1187&amp;D1187&amp;E1187&amp;F1187&amp;G1187&amp;H1187&amp;I1187," ","")</f>
        <v>AgenteenlaEntidadCompradoraoBackOfficeAgenteespecializadoMatemáticas,cienciasnaturalesyafinesHoraextradominicalyfestivoOroZona3NA</v>
      </c>
      <c r="B1187" s="0" t="s">
        <v>1524</v>
      </c>
      <c r="C1187" s="0" t="s">
        <v>196</v>
      </c>
      <c r="D1187" s="0" t="s">
        <v>191</v>
      </c>
      <c r="E1187" s="0" t="s">
        <v>673</v>
      </c>
      <c r="F1187" s="0" t="s">
        <v>194</v>
      </c>
      <c r="G1187" s="0" t="s">
        <v>54</v>
      </c>
      <c r="H1187" s="0" t="s">
        <v>390</v>
      </c>
      <c r="I1187" s="0" t="s">
        <v>35</v>
      </c>
      <c r="J1187" s="0" t="s">
        <v>325</v>
      </c>
      <c r="K1187" s="0" t="n">
        <v>58310.5439852396</v>
      </c>
      <c r="L1187" s="0" t="n">
        <v>63834.66</v>
      </c>
      <c r="M1187" s="0" t="n">
        <v>88029.9702047678</v>
      </c>
      <c r="N1187" s="0" t="n">
        <v>63596.61</v>
      </c>
      <c r="O1187" s="0" t="n">
        <v>51240.78</v>
      </c>
      <c r="P1187" s="0" t="n">
        <v>63073.935</v>
      </c>
      <c r="Q1187" s="0" t="n">
        <v>81168.84</v>
      </c>
      <c r="S1187" s="0" t="s">
        <v>303</v>
      </c>
    </row>
    <row r="1188" customFormat="false" ht="14" hidden="false" customHeight="false" outlineLevel="0" collapsed="false">
      <c r="A1188" s="0" t="str">
        <f aca="false">SUBSTITUTE(C1188&amp;D1188&amp;E1188&amp;F1188&amp;G1188&amp;H1188&amp;I1188," ","")</f>
        <v>AgenteenlaEntidadCompradoraoBackOfficeAgenteespecializadoMatemáticas,cienciasnaturalesyafinesServicio7x24OroZona3NA</v>
      </c>
      <c r="B1188" s="0" t="s">
        <v>1525</v>
      </c>
      <c r="C1188" s="0" t="s">
        <v>196</v>
      </c>
      <c r="D1188" s="0" t="s">
        <v>191</v>
      </c>
      <c r="E1188" s="0" t="s">
        <v>673</v>
      </c>
      <c r="F1188" s="0" t="s">
        <v>55</v>
      </c>
      <c r="G1188" s="0" t="s">
        <v>54</v>
      </c>
      <c r="H1188" s="0" t="s">
        <v>390</v>
      </c>
      <c r="I1188" s="0" t="s">
        <v>35</v>
      </c>
      <c r="J1188" s="0" t="s">
        <v>305</v>
      </c>
      <c r="K1188" s="0" t="n">
        <v>21536292.9725686</v>
      </c>
      <c r="L1188" s="0" t="n">
        <v>28649890.89</v>
      </c>
      <c r="M1188" s="0" t="n">
        <v>34014780.4871223</v>
      </c>
      <c r="N1188" s="0" t="n">
        <v>28491560.73</v>
      </c>
      <c r="O1188" s="0" t="n">
        <v>28407487.68</v>
      </c>
      <c r="P1188" s="0" t="n">
        <v>44155568.475</v>
      </c>
      <c r="Q1188" s="0" t="n">
        <v>33497204.715</v>
      </c>
      <c r="S1188" s="0" t="s">
        <v>303</v>
      </c>
    </row>
    <row r="1189" customFormat="false" ht="14" hidden="false" customHeight="false" outlineLevel="0" collapsed="false">
      <c r="A1189" s="0" t="str">
        <f aca="false">SUBSTITUTE(C1189&amp;D1189&amp;E1189&amp;F1189&amp;G1189&amp;H1189&amp;I1189," ","")</f>
        <v>AgenteenlaEntidadCompradoraoBackOfficeAgenteespecializadoMatemáticas,cienciasnaturalesyafinesJornadaOrdinariaPlatinoZona3NA</v>
      </c>
      <c r="B1189" s="0" t="s">
        <v>1526</v>
      </c>
      <c r="C1189" s="0" t="s">
        <v>196</v>
      </c>
      <c r="D1189" s="0" t="s">
        <v>191</v>
      </c>
      <c r="E1189" s="0" t="s">
        <v>673</v>
      </c>
      <c r="F1189" s="0" t="s">
        <v>53</v>
      </c>
      <c r="G1189" s="0" t="s">
        <v>198</v>
      </c>
      <c r="H1189" s="0" t="s">
        <v>390</v>
      </c>
      <c r="I1189" s="0" t="s">
        <v>35</v>
      </c>
      <c r="J1189" s="0" t="s">
        <v>36</v>
      </c>
      <c r="K1189" s="0" t="n">
        <v>6452768.14034641</v>
      </c>
      <c r="L1189" s="0" t="n">
        <v>7536349.395</v>
      </c>
      <c r="M1189" s="0" t="n">
        <v>8699945.13670038</v>
      </c>
      <c r="N1189" s="0" t="n">
        <v>7525719.945</v>
      </c>
      <c r="O1189" s="0" t="n">
        <v>7621605.45</v>
      </c>
      <c r="P1189" s="0" t="n">
        <v>8764499.025</v>
      </c>
      <c r="Q1189" s="0" t="n">
        <v>8544065.76</v>
      </c>
      <c r="S1189" s="0" t="s">
        <v>303</v>
      </c>
    </row>
    <row r="1190" customFormat="false" ht="14" hidden="false" customHeight="false" outlineLevel="0" collapsed="false">
      <c r="A1190" s="0" t="str">
        <f aca="false">SUBSTITUTE(C1190&amp;D1190&amp;E1190&amp;F1190&amp;G1190&amp;H1190&amp;I1190," ","")</f>
        <v>AgenteenlaEntidadCompradoraoBackOfficeAgenteespecializadoMatemáticas,cienciasnaturalesyafinesHoraextradiurnaPlatinoZona3NA</v>
      </c>
      <c r="B1190" s="0" t="s">
        <v>1527</v>
      </c>
      <c r="C1190" s="0" t="s">
        <v>196</v>
      </c>
      <c r="D1190" s="0" t="s">
        <v>191</v>
      </c>
      <c r="E1190" s="0" t="s">
        <v>673</v>
      </c>
      <c r="F1190" s="0" t="s">
        <v>192</v>
      </c>
      <c r="G1190" s="0" t="s">
        <v>198</v>
      </c>
      <c r="H1190" s="0" t="s">
        <v>390</v>
      </c>
      <c r="I1190" s="0" t="s">
        <v>35</v>
      </c>
      <c r="J1190" s="0" t="s">
        <v>325</v>
      </c>
      <c r="K1190" s="0" t="n">
        <v>33171.335931536</v>
      </c>
      <c r="L1190" s="0" t="n">
        <v>41070.87</v>
      </c>
      <c r="M1190" s="0" t="n">
        <v>56640.2678170597</v>
      </c>
      <c r="N1190" s="0" t="n">
        <v>31798.305</v>
      </c>
      <c r="O1190" s="0" t="n">
        <v>32286.825</v>
      </c>
      <c r="P1190" s="0" t="n">
        <v>45560.7</v>
      </c>
      <c r="Q1190" s="0" t="n">
        <v>55831.005</v>
      </c>
      <c r="S1190" s="0" t="s">
        <v>303</v>
      </c>
    </row>
    <row r="1191" customFormat="false" ht="14" hidden="false" customHeight="false" outlineLevel="0" collapsed="false">
      <c r="A1191" s="0" t="str">
        <f aca="false">SUBSTITUTE(C1191&amp;D1191&amp;E1191&amp;F1191&amp;G1191&amp;H1191&amp;I1191," ","")</f>
        <v>AgenteenlaEntidadCompradoraoBackOfficeAgenteespecializadoMatemáticas,cienciasnaturalesyafinesHoraextranocturna PlatinoZona3NA</v>
      </c>
      <c r="B1191" s="0" t="s">
        <v>1528</v>
      </c>
      <c r="C1191" s="0" t="s">
        <v>196</v>
      </c>
      <c r="D1191" s="0" t="s">
        <v>191</v>
      </c>
      <c r="E1191" s="0" t="s">
        <v>673</v>
      </c>
      <c r="F1191" s="0" t="s">
        <v>197</v>
      </c>
      <c r="G1191" s="0" t="s">
        <v>198</v>
      </c>
      <c r="H1191" s="0" t="s">
        <v>390</v>
      </c>
      <c r="I1191" s="0" t="s">
        <v>35</v>
      </c>
      <c r="J1191" s="0" t="s">
        <v>325</v>
      </c>
      <c r="K1191" s="0" t="n">
        <v>45740.9399583878</v>
      </c>
      <c r="L1191" s="0" t="n">
        <v>57499.425</v>
      </c>
      <c r="M1191" s="0" t="n">
        <v>79296.3749438836</v>
      </c>
      <c r="N1191" s="0" t="n">
        <v>44517.42</v>
      </c>
      <c r="O1191" s="0" t="n">
        <v>44922.105</v>
      </c>
      <c r="P1191" s="0" t="n">
        <v>58140.09</v>
      </c>
      <c r="Q1191" s="0" t="n">
        <v>77491.485</v>
      </c>
      <c r="S1191" s="0" t="s">
        <v>303</v>
      </c>
    </row>
    <row r="1192" customFormat="false" ht="14" hidden="false" customHeight="false" outlineLevel="0" collapsed="false">
      <c r="A1192" s="0" t="str">
        <f aca="false">SUBSTITUTE(C1192&amp;D1192&amp;E1192&amp;F1192&amp;G1192&amp;H1192&amp;I1192," ","")</f>
        <v>AgenteenlaEntidadCompradoraoBackOfficeAgenteespecializadoMatemáticas,cienciasnaturalesyafinesHoraextradominicalyfestivoPlatinoZona3NA</v>
      </c>
      <c r="B1192" s="0" t="s">
        <v>1529</v>
      </c>
      <c r="C1192" s="0" t="s">
        <v>196</v>
      </c>
      <c r="D1192" s="0" t="s">
        <v>191</v>
      </c>
      <c r="E1192" s="0" t="s">
        <v>673</v>
      </c>
      <c r="F1192" s="0" t="s">
        <v>194</v>
      </c>
      <c r="G1192" s="0" t="s">
        <v>198</v>
      </c>
      <c r="H1192" s="0" t="s">
        <v>390</v>
      </c>
      <c r="I1192" s="0" t="s">
        <v>35</v>
      </c>
      <c r="J1192" s="0" t="s">
        <v>325</v>
      </c>
      <c r="K1192" s="0" t="n">
        <v>58310.5439852396</v>
      </c>
      <c r="L1192" s="0" t="n">
        <v>65713.185</v>
      </c>
      <c r="M1192" s="0" t="n">
        <v>90624.4285072956</v>
      </c>
      <c r="N1192" s="0" t="n">
        <v>63596.61</v>
      </c>
      <c r="O1192" s="0" t="n">
        <v>51240.78</v>
      </c>
      <c r="P1192" s="0" t="n">
        <v>64430.82</v>
      </c>
      <c r="Q1192" s="0" t="n">
        <v>86268.285</v>
      </c>
      <c r="S1192" s="0" t="s">
        <v>303</v>
      </c>
    </row>
    <row r="1193" customFormat="false" ht="14" hidden="false" customHeight="false" outlineLevel="0" collapsed="false">
      <c r="A1193" s="0" t="str">
        <f aca="false">SUBSTITUTE(C1193&amp;D1193&amp;E1193&amp;F1193&amp;G1193&amp;H1193&amp;I1193," ","")</f>
        <v>AgenteenlaEntidadCompradoraoBackOfficeAgenteespecializadoMatemáticas,cienciasnaturalesyafinesServicio7x24PlatinoZona3NA</v>
      </c>
      <c r="B1193" s="0" t="s">
        <v>1530</v>
      </c>
      <c r="C1193" s="0" t="s">
        <v>196</v>
      </c>
      <c r="D1193" s="0" t="s">
        <v>191</v>
      </c>
      <c r="E1193" s="0" t="s">
        <v>673</v>
      </c>
      <c r="F1193" s="0" t="s">
        <v>55</v>
      </c>
      <c r="G1193" s="0" t="s">
        <v>198</v>
      </c>
      <c r="H1193" s="0" t="s">
        <v>390</v>
      </c>
      <c r="I1193" s="0" t="s">
        <v>35</v>
      </c>
      <c r="J1193" s="0" t="s">
        <v>305</v>
      </c>
      <c r="K1193" s="0" t="n">
        <v>21536292.9725686</v>
      </c>
      <c r="L1193" s="0" t="n">
        <v>33491408.715</v>
      </c>
      <c r="M1193" s="0" t="n">
        <v>35017279.175219</v>
      </c>
      <c r="N1193" s="0" t="n">
        <v>28560194.685</v>
      </c>
      <c r="O1193" s="0" t="n">
        <v>28407487.68</v>
      </c>
      <c r="P1193" s="0" t="n">
        <v>45105149.925</v>
      </c>
      <c r="Q1193" s="0" t="n">
        <v>35601630.885</v>
      </c>
      <c r="S1193" s="0" t="s">
        <v>303</v>
      </c>
    </row>
    <row r="1194" customFormat="false" ht="14" hidden="false" customHeight="false" outlineLevel="0" collapsed="false">
      <c r="A1194" s="0" t="str">
        <f aca="false">SUBSTITUTE(C1194&amp;D1194&amp;E1194&amp;F1194&amp;G1194&amp;H1194&amp;I1194," ","")</f>
        <v>AgenteenlaEntidadCompradoraoBackOfficeAgenteespecializadoCienciasdelasaludyafinesJornadaOrdinariaPlataZona1NA</v>
      </c>
      <c r="B1194" s="0" t="s">
        <v>1531</v>
      </c>
      <c r="C1194" s="0" t="s">
        <v>196</v>
      </c>
      <c r="D1194" s="0" t="s">
        <v>191</v>
      </c>
      <c r="E1194" s="0" t="s">
        <v>689</v>
      </c>
      <c r="F1194" s="0" t="s">
        <v>53</v>
      </c>
      <c r="G1194" s="0" t="s">
        <v>195</v>
      </c>
      <c r="H1194" s="0" t="s">
        <v>379</v>
      </c>
      <c r="I1194" s="0" t="s">
        <v>35</v>
      </c>
      <c r="J1194" s="0" t="s">
        <v>36</v>
      </c>
      <c r="K1194" s="0" t="n">
        <v>7961120.62356863</v>
      </c>
      <c r="L1194" s="0" t="n">
        <v>8396284.32</v>
      </c>
      <c r="M1194" s="0" t="n">
        <v>11861265.4000007</v>
      </c>
      <c r="N1194" s="0" t="n">
        <v>7439726.97</v>
      </c>
      <c r="O1194" s="0" t="n">
        <v>12660466.725</v>
      </c>
      <c r="P1194" s="0" t="n">
        <v>9410814.09</v>
      </c>
      <c r="Q1194" s="0" t="n">
        <v>9545554.53</v>
      </c>
      <c r="S1194" s="0" t="s">
        <v>303</v>
      </c>
    </row>
    <row r="1195" customFormat="false" ht="14" hidden="false" customHeight="false" outlineLevel="0" collapsed="false">
      <c r="A1195" s="0" t="str">
        <f aca="false">SUBSTITUTE(C1195&amp;D1195&amp;E1195&amp;F1195&amp;G1195&amp;H1195&amp;I1195," ","")</f>
        <v>AgenteenlaEntidadCompradoraoBackOfficeAgenteespecializadoCienciasdelasaludyafinesHoraextradiurnaPlataZona1NA</v>
      </c>
      <c r="B1195" s="0" t="s">
        <v>1532</v>
      </c>
      <c r="C1195" s="0" t="s">
        <v>196</v>
      </c>
      <c r="D1195" s="0" t="s">
        <v>191</v>
      </c>
      <c r="E1195" s="0" t="s">
        <v>689</v>
      </c>
      <c r="F1195" s="0" t="s">
        <v>192</v>
      </c>
      <c r="G1195" s="0" t="s">
        <v>195</v>
      </c>
      <c r="H1195" s="0" t="s">
        <v>379</v>
      </c>
      <c r="I1195" s="0" t="s">
        <v>35</v>
      </c>
      <c r="J1195" s="0" t="s">
        <v>325</v>
      </c>
      <c r="K1195" s="0" t="n">
        <v>41027.3384483183</v>
      </c>
      <c r="L1195" s="0" t="n">
        <v>45756.315</v>
      </c>
      <c r="M1195" s="0" t="n">
        <v>77221.7799479215</v>
      </c>
      <c r="N1195" s="0" t="n">
        <v>31798.305</v>
      </c>
      <c r="O1195" s="0" t="n">
        <v>55614.69</v>
      </c>
      <c r="P1195" s="0" t="n">
        <v>50910.615</v>
      </c>
      <c r="Q1195" s="0" t="n">
        <v>62718.93</v>
      </c>
      <c r="S1195" s="0" t="s">
        <v>303</v>
      </c>
    </row>
    <row r="1196" customFormat="false" ht="14" hidden="false" customHeight="false" outlineLevel="0" collapsed="false">
      <c r="A1196" s="0" t="str">
        <f aca="false">SUBSTITUTE(C1196&amp;D1196&amp;E1196&amp;F1196&amp;G1196&amp;H1196&amp;I1196," ","")</f>
        <v>AgenteenlaEntidadCompradoraoBackOfficeAgenteespecializadoCienciasdelasaludyafinesHoraextranocturna PlataZona1NA</v>
      </c>
      <c r="B1196" s="0" t="s">
        <v>1533</v>
      </c>
      <c r="C1196" s="0" t="s">
        <v>196</v>
      </c>
      <c r="D1196" s="0" t="s">
        <v>191</v>
      </c>
      <c r="E1196" s="0" t="s">
        <v>689</v>
      </c>
      <c r="F1196" s="0" t="s">
        <v>197</v>
      </c>
      <c r="G1196" s="0" t="s">
        <v>195</v>
      </c>
      <c r="H1196" s="0" t="s">
        <v>379</v>
      </c>
      <c r="I1196" s="0" t="s">
        <v>35</v>
      </c>
      <c r="J1196" s="0" t="s">
        <v>325</v>
      </c>
      <c r="K1196" s="0" t="n">
        <v>56739.3434818831</v>
      </c>
      <c r="L1196" s="0" t="n">
        <v>64059.255</v>
      </c>
      <c r="M1196" s="0" t="n">
        <v>108110.49192709</v>
      </c>
      <c r="N1196" s="0" t="n">
        <v>44517.42</v>
      </c>
      <c r="O1196" s="0" t="n">
        <v>77581.53</v>
      </c>
      <c r="P1196" s="0" t="n">
        <v>65398.545</v>
      </c>
      <c r="Q1196" s="0" t="n">
        <v>87051.78</v>
      </c>
      <c r="S1196" s="0" t="s">
        <v>303</v>
      </c>
    </row>
    <row r="1197" customFormat="false" ht="14" hidden="false" customHeight="false" outlineLevel="0" collapsed="false">
      <c r="A1197" s="0" t="str">
        <f aca="false">SUBSTITUTE(C1197&amp;D1197&amp;E1197&amp;F1197&amp;G1197&amp;H1197&amp;I1197," ","")</f>
        <v>AgenteenlaEntidadCompradoraoBackOfficeAgenteespecializadoCienciasdelasaludyafinesHoraextradominicalyfestivoPlataZona1NA</v>
      </c>
      <c r="B1197" s="0" t="s">
        <v>1534</v>
      </c>
      <c r="C1197" s="0" t="s">
        <v>196</v>
      </c>
      <c r="D1197" s="0" t="s">
        <v>191</v>
      </c>
      <c r="E1197" s="0" t="s">
        <v>689</v>
      </c>
      <c r="F1197" s="0" t="s">
        <v>194</v>
      </c>
      <c r="G1197" s="0" t="s">
        <v>195</v>
      </c>
      <c r="H1197" s="0" t="s">
        <v>379</v>
      </c>
      <c r="I1197" s="0" t="s">
        <v>35</v>
      </c>
      <c r="J1197" s="0" t="s">
        <v>325</v>
      </c>
      <c r="K1197" s="0" t="n">
        <v>72451.3485154478</v>
      </c>
      <c r="L1197" s="0" t="n">
        <v>73210.725</v>
      </c>
      <c r="M1197" s="0" t="n">
        <v>123554.847916674</v>
      </c>
      <c r="N1197" s="0" t="n">
        <v>63596.61</v>
      </c>
      <c r="O1197" s="0" t="n">
        <v>88564.95</v>
      </c>
      <c r="P1197" s="0" t="n">
        <v>72643.545</v>
      </c>
      <c r="Q1197" s="0" t="n">
        <v>96911.19</v>
      </c>
      <c r="S1197" s="0" t="s">
        <v>303</v>
      </c>
    </row>
    <row r="1198" customFormat="false" ht="14" hidden="false" customHeight="false" outlineLevel="0" collapsed="false">
      <c r="A1198" s="0" t="str">
        <f aca="false">SUBSTITUTE(C1198&amp;D1198&amp;E1198&amp;F1198&amp;G1198&amp;H1198&amp;I1198," ","")</f>
        <v>AgenteenlaEntidadCompradoraoBackOfficeAgenteespecializadoCienciasdelasaludyafinesServicio7x24PlataZona1NA</v>
      </c>
      <c r="B1198" s="0" t="s">
        <v>1535</v>
      </c>
      <c r="C1198" s="0" t="s">
        <v>196</v>
      </c>
      <c r="D1198" s="0" t="s">
        <v>191</v>
      </c>
      <c r="E1198" s="0" t="s">
        <v>689</v>
      </c>
      <c r="F1198" s="0" t="s">
        <v>55</v>
      </c>
      <c r="G1198" s="0" t="s">
        <v>195</v>
      </c>
      <c r="H1198" s="0" t="s">
        <v>379</v>
      </c>
      <c r="I1198" s="0" t="s">
        <v>35</v>
      </c>
      <c r="J1198" s="0" t="s">
        <v>305</v>
      </c>
      <c r="K1198" s="0" t="n">
        <v>26815526.6638463</v>
      </c>
      <c r="L1198" s="0" t="n">
        <v>37823812.11</v>
      </c>
      <c r="M1198" s="0" t="n">
        <v>47741593.235003</v>
      </c>
      <c r="N1198" s="0" t="n">
        <v>28298136.825</v>
      </c>
      <c r="O1198" s="0" t="n">
        <v>47984397.795</v>
      </c>
      <c r="P1198" s="0" t="n">
        <v>49591693.8</v>
      </c>
      <c r="Q1198" s="0" t="n">
        <v>39941135.415</v>
      </c>
      <c r="S1198" s="0" t="s">
        <v>303</v>
      </c>
    </row>
    <row r="1199" customFormat="false" ht="14" hidden="false" customHeight="false" outlineLevel="0" collapsed="false">
      <c r="A1199" s="0" t="str">
        <f aca="false">SUBSTITUTE(C1199&amp;D1199&amp;E1199&amp;F1199&amp;G1199&amp;H1199&amp;I1199," ","")</f>
        <v>AgenteenlaEntidadCompradoraoBackOfficeAgenteespecializadoCienciasdelasaludyafinesJornadaOrdinariaOroZona1NA</v>
      </c>
      <c r="B1199" s="0" t="s">
        <v>1536</v>
      </c>
      <c r="C1199" s="0" t="s">
        <v>196</v>
      </c>
      <c r="D1199" s="0" t="s">
        <v>191</v>
      </c>
      <c r="E1199" s="0" t="s">
        <v>689</v>
      </c>
      <c r="F1199" s="0" t="s">
        <v>53</v>
      </c>
      <c r="G1199" s="0" t="s">
        <v>54</v>
      </c>
      <c r="H1199" s="0" t="s">
        <v>379</v>
      </c>
      <c r="I1199" s="0" t="s">
        <v>35</v>
      </c>
      <c r="J1199" s="0" t="s">
        <v>36</v>
      </c>
      <c r="K1199" s="0" t="n">
        <v>7961120.62356863</v>
      </c>
      <c r="L1199" s="0" t="n">
        <v>8564211</v>
      </c>
      <c r="M1199" s="0" t="n">
        <v>12200837.8420277</v>
      </c>
      <c r="N1199" s="0" t="n">
        <v>7460201.34</v>
      </c>
      <c r="O1199" s="0" t="n">
        <v>12660466.725</v>
      </c>
      <c r="P1199" s="0" t="n">
        <v>9608936.895</v>
      </c>
      <c r="Q1199" s="0" t="n">
        <v>9968736.015</v>
      </c>
      <c r="S1199" s="0" t="s">
        <v>303</v>
      </c>
    </row>
    <row r="1200" customFormat="false" ht="14" hidden="false" customHeight="false" outlineLevel="0" collapsed="false">
      <c r="A1200" s="0" t="str">
        <f aca="false">SUBSTITUTE(C1200&amp;D1200&amp;E1200&amp;F1200&amp;G1200&amp;H1200&amp;I1200," ","")</f>
        <v>AgenteenlaEntidadCompradoraoBackOfficeAgenteespecializadoCienciasdelasaludyafinesHoraextradiurnaOroZona1NA</v>
      </c>
      <c r="B1200" s="0" t="s">
        <v>1537</v>
      </c>
      <c r="C1200" s="0" t="s">
        <v>196</v>
      </c>
      <c r="D1200" s="0" t="s">
        <v>191</v>
      </c>
      <c r="E1200" s="0" t="s">
        <v>689</v>
      </c>
      <c r="F1200" s="0" t="s">
        <v>192</v>
      </c>
      <c r="G1200" s="0" t="s">
        <v>54</v>
      </c>
      <c r="H1200" s="0" t="s">
        <v>379</v>
      </c>
      <c r="I1200" s="0" t="s">
        <v>35</v>
      </c>
      <c r="J1200" s="0" t="s">
        <v>325</v>
      </c>
      <c r="K1200" s="0" t="n">
        <v>41027.3384483183</v>
      </c>
      <c r="L1200" s="0" t="n">
        <v>46672.29</v>
      </c>
      <c r="M1200" s="0" t="n">
        <v>79432.5380340343</v>
      </c>
      <c r="N1200" s="0" t="n">
        <v>31798.305</v>
      </c>
      <c r="O1200" s="0" t="n">
        <v>55614.69</v>
      </c>
      <c r="P1200" s="0" t="n">
        <v>51981.84</v>
      </c>
      <c r="Q1200" s="0" t="n">
        <v>65498.94</v>
      </c>
      <c r="S1200" s="0" t="s">
        <v>303</v>
      </c>
    </row>
    <row r="1201" customFormat="false" ht="14" hidden="false" customHeight="false" outlineLevel="0" collapsed="false">
      <c r="A1201" s="0" t="str">
        <f aca="false">SUBSTITUTE(C1201&amp;D1201&amp;E1201&amp;F1201&amp;G1201&amp;H1201&amp;I1201," ","")</f>
        <v>AgenteenlaEntidadCompradoraoBackOfficeAgenteespecializadoCienciasdelasaludyafinesHoraextranocturna OroZona1NA</v>
      </c>
      <c r="B1201" s="0" t="s">
        <v>1538</v>
      </c>
      <c r="C1201" s="0" t="s">
        <v>196</v>
      </c>
      <c r="D1201" s="0" t="s">
        <v>191</v>
      </c>
      <c r="E1201" s="0" t="s">
        <v>689</v>
      </c>
      <c r="F1201" s="0" t="s">
        <v>197</v>
      </c>
      <c r="G1201" s="0" t="s">
        <v>54</v>
      </c>
      <c r="H1201" s="0" t="s">
        <v>379</v>
      </c>
      <c r="I1201" s="0" t="s">
        <v>35</v>
      </c>
      <c r="J1201" s="0" t="s">
        <v>325</v>
      </c>
      <c r="K1201" s="0" t="n">
        <v>56739.3434818831</v>
      </c>
      <c r="L1201" s="0" t="n">
        <v>65340.585</v>
      </c>
      <c r="M1201" s="0" t="n">
        <v>111205.553247648</v>
      </c>
      <c r="N1201" s="0" t="n">
        <v>44517.42</v>
      </c>
      <c r="O1201" s="0" t="n">
        <v>77581.53</v>
      </c>
      <c r="P1201" s="0" t="n">
        <v>66775.095</v>
      </c>
      <c r="Q1201" s="0" t="n">
        <v>90911.295</v>
      </c>
      <c r="S1201" s="0" t="s">
        <v>303</v>
      </c>
    </row>
    <row r="1202" customFormat="false" ht="14" hidden="false" customHeight="false" outlineLevel="0" collapsed="false">
      <c r="A1202" s="0" t="str">
        <f aca="false">SUBSTITUTE(C1202&amp;D1202&amp;E1202&amp;F1202&amp;G1202&amp;H1202&amp;I1202," ","")</f>
        <v>AgenteenlaEntidadCompradoraoBackOfficeAgenteespecializadoCienciasdelasaludyafinesHoraextradominicalyfestivoOroZona1NA</v>
      </c>
      <c r="B1202" s="0" t="s">
        <v>1539</v>
      </c>
      <c r="C1202" s="0" t="s">
        <v>196</v>
      </c>
      <c r="D1202" s="0" t="s">
        <v>191</v>
      </c>
      <c r="E1202" s="0" t="s">
        <v>689</v>
      </c>
      <c r="F1202" s="0" t="s">
        <v>194</v>
      </c>
      <c r="G1202" s="0" t="s">
        <v>54</v>
      </c>
      <c r="H1202" s="0" t="s">
        <v>379</v>
      </c>
      <c r="I1202" s="0" t="s">
        <v>35</v>
      </c>
      <c r="J1202" s="0" t="s">
        <v>325</v>
      </c>
      <c r="K1202" s="0" t="n">
        <v>72451.3485154478</v>
      </c>
      <c r="L1202" s="0" t="n">
        <v>74675.25</v>
      </c>
      <c r="M1202" s="0" t="n">
        <v>127092.060854455</v>
      </c>
      <c r="N1202" s="0" t="n">
        <v>63596.61</v>
      </c>
      <c r="O1202" s="0" t="n">
        <v>88564.95</v>
      </c>
      <c r="P1202" s="0" t="n">
        <v>74172.24</v>
      </c>
      <c r="Q1202" s="0" t="n">
        <v>101207.475</v>
      </c>
      <c r="S1202" s="0" t="s">
        <v>303</v>
      </c>
    </row>
    <row r="1203" customFormat="false" ht="14" hidden="false" customHeight="false" outlineLevel="0" collapsed="false">
      <c r="A1203" s="0" t="str">
        <f aca="false">SUBSTITUTE(C1203&amp;D1203&amp;E1203&amp;F1203&amp;G1203&amp;H1203&amp;I1203," ","")</f>
        <v>AgenteenlaEntidadCompradoraoBackOfficeAgenteespecializadoCienciasdelasaludyafinesServicio7x24OroZona1NA</v>
      </c>
      <c r="B1203" s="0" t="s">
        <v>1540</v>
      </c>
      <c r="C1203" s="0" t="s">
        <v>196</v>
      </c>
      <c r="D1203" s="0" t="s">
        <v>191</v>
      </c>
      <c r="E1203" s="0" t="s">
        <v>689</v>
      </c>
      <c r="F1203" s="0" t="s">
        <v>55</v>
      </c>
      <c r="G1203" s="0" t="s">
        <v>54</v>
      </c>
      <c r="H1203" s="0" t="s">
        <v>379</v>
      </c>
      <c r="I1203" s="0" t="s">
        <v>35</v>
      </c>
      <c r="J1203" s="0" t="s">
        <v>305</v>
      </c>
      <c r="K1203" s="0" t="n">
        <v>26815526.6638463</v>
      </c>
      <c r="L1203" s="0" t="n">
        <v>35165979.72</v>
      </c>
      <c r="M1203" s="0" t="n">
        <v>49108372.3141614</v>
      </c>
      <c r="N1203" s="0" t="n">
        <v>28360531.8</v>
      </c>
      <c r="O1203" s="0" t="n">
        <v>47984397.795</v>
      </c>
      <c r="P1203" s="0" t="n">
        <v>50635730.385</v>
      </c>
      <c r="Q1203" s="0" t="n">
        <v>41711837.22</v>
      </c>
      <c r="S1203" s="0" t="s">
        <v>303</v>
      </c>
    </row>
    <row r="1204" customFormat="false" ht="14" hidden="false" customHeight="false" outlineLevel="0" collapsed="false">
      <c r="A1204" s="0" t="str">
        <f aca="false">SUBSTITUTE(C1204&amp;D1204&amp;E1204&amp;F1204&amp;G1204&amp;H1204&amp;I1204," ","")</f>
        <v>AgenteenlaEntidadCompradoraoBackOfficeAgenteespecializadoCienciasdelasaludyafinesJornadaOrdinariaPlatinoZona1NA</v>
      </c>
      <c r="B1204" s="0" t="s">
        <v>1541</v>
      </c>
      <c r="C1204" s="0" t="s">
        <v>196</v>
      </c>
      <c r="D1204" s="0" t="s">
        <v>191</v>
      </c>
      <c r="E1204" s="0" t="s">
        <v>689</v>
      </c>
      <c r="F1204" s="0" t="s">
        <v>53</v>
      </c>
      <c r="G1204" s="0" t="s">
        <v>198</v>
      </c>
      <c r="H1204" s="0" t="s">
        <v>379</v>
      </c>
      <c r="I1204" s="0" t="s">
        <v>35</v>
      </c>
      <c r="J1204" s="0" t="s">
        <v>36</v>
      </c>
      <c r="K1204" s="0" t="n">
        <v>7961120.62356863</v>
      </c>
      <c r="L1204" s="0" t="n">
        <v>8816098.95</v>
      </c>
      <c r="M1204" s="0" t="n">
        <v>12560426.343119</v>
      </c>
      <c r="N1204" s="0" t="n">
        <v>7480675.71</v>
      </c>
      <c r="O1204" s="0" t="n">
        <v>12660466.725</v>
      </c>
      <c r="P1204" s="0" t="n">
        <v>9815580.855</v>
      </c>
      <c r="Q1204" s="0" t="n">
        <v>10595010.375</v>
      </c>
      <c r="S1204" s="0" t="s">
        <v>303</v>
      </c>
    </row>
    <row r="1205" customFormat="false" ht="14" hidden="false" customHeight="false" outlineLevel="0" collapsed="false">
      <c r="A1205" s="0" t="str">
        <f aca="false">SUBSTITUTE(C1205&amp;D1205&amp;E1205&amp;F1205&amp;G1205&amp;H1205&amp;I1205," ","")</f>
        <v>AgenteenlaEntidadCompradoraoBackOfficeAgenteespecializadoCienciasdelasaludyafinesHoraextradiurnaPlatinoZona1NA</v>
      </c>
      <c r="B1205" s="0" t="s">
        <v>1542</v>
      </c>
      <c r="C1205" s="0" t="s">
        <v>196</v>
      </c>
      <c r="D1205" s="0" t="s">
        <v>191</v>
      </c>
      <c r="E1205" s="0" t="s">
        <v>689</v>
      </c>
      <c r="F1205" s="0" t="s">
        <v>192</v>
      </c>
      <c r="G1205" s="0" t="s">
        <v>198</v>
      </c>
      <c r="H1205" s="0" t="s">
        <v>379</v>
      </c>
      <c r="I1205" s="0" t="s">
        <v>35</v>
      </c>
      <c r="J1205" s="0" t="s">
        <v>325</v>
      </c>
      <c r="K1205" s="0" t="n">
        <v>41027.3384483183</v>
      </c>
      <c r="L1205" s="0" t="n">
        <v>48044.7</v>
      </c>
      <c r="M1205" s="0" t="n">
        <v>81773.6090046808</v>
      </c>
      <c r="N1205" s="0" t="n">
        <v>31798.305</v>
      </c>
      <c r="O1205" s="0" t="n">
        <v>55614.69</v>
      </c>
      <c r="P1205" s="0" t="n">
        <v>53099.64</v>
      </c>
      <c r="Q1205" s="0" t="n">
        <v>69614.1</v>
      </c>
      <c r="S1205" s="0" t="s">
        <v>303</v>
      </c>
    </row>
    <row r="1206" customFormat="false" ht="14" hidden="false" customHeight="false" outlineLevel="0" collapsed="false">
      <c r="A1206" s="0" t="str">
        <f aca="false">SUBSTITUTE(C1206&amp;D1206&amp;E1206&amp;F1206&amp;G1206&amp;H1206&amp;I1206," ","")</f>
        <v>AgenteenlaEntidadCompradoraoBackOfficeAgenteespecializadoCienciasdelasaludyafinesHoraextranocturna PlatinoZona1NA</v>
      </c>
      <c r="B1206" s="0" t="s">
        <v>1543</v>
      </c>
      <c r="C1206" s="0" t="s">
        <v>196</v>
      </c>
      <c r="D1206" s="0" t="s">
        <v>191</v>
      </c>
      <c r="E1206" s="0" t="s">
        <v>689</v>
      </c>
      <c r="F1206" s="0" t="s">
        <v>197</v>
      </c>
      <c r="G1206" s="0" t="s">
        <v>198</v>
      </c>
      <c r="H1206" s="0" t="s">
        <v>379</v>
      </c>
      <c r="I1206" s="0" t="s">
        <v>35</v>
      </c>
      <c r="J1206" s="0" t="s">
        <v>325</v>
      </c>
      <c r="K1206" s="0" t="n">
        <v>56739.3434818831</v>
      </c>
      <c r="L1206" s="0" t="n">
        <v>67262.58</v>
      </c>
      <c r="M1206" s="0" t="n">
        <v>114483.052606553</v>
      </c>
      <c r="N1206" s="0" t="n">
        <v>44517.42</v>
      </c>
      <c r="O1206" s="0" t="n">
        <v>77581.53</v>
      </c>
      <c r="P1206" s="0" t="n">
        <v>68210.64</v>
      </c>
      <c r="Q1206" s="0" t="n">
        <v>96622.425</v>
      </c>
      <c r="S1206" s="0" t="s">
        <v>303</v>
      </c>
    </row>
    <row r="1207" customFormat="false" ht="14" hidden="false" customHeight="false" outlineLevel="0" collapsed="false">
      <c r="A1207" s="0" t="str">
        <f aca="false">SUBSTITUTE(C1207&amp;D1207&amp;E1207&amp;F1207&amp;G1207&amp;H1207&amp;I1207," ","")</f>
        <v>AgenteenlaEntidadCompradoraoBackOfficeAgenteespecializadoCienciasdelasaludyafinesHoraextradominicalyfestivoPlatinoZona1NA</v>
      </c>
      <c r="B1207" s="0" t="s">
        <v>1544</v>
      </c>
      <c r="C1207" s="0" t="s">
        <v>196</v>
      </c>
      <c r="D1207" s="0" t="s">
        <v>191</v>
      </c>
      <c r="E1207" s="0" t="s">
        <v>689</v>
      </c>
      <c r="F1207" s="0" t="s">
        <v>194</v>
      </c>
      <c r="G1207" s="0" t="s">
        <v>198</v>
      </c>
      <c r="H1207" s="0" t="s">
        <v>379</v>
      </c>
      <c r="I1207" s="0" t="s">
        <v>35</v>
      </c>
      <c r="J1207" s="0" t="s">
        <v>325</v>
      </c>
      <c r="K1207" s="0" t="n">
        <v>72451.3485154478</v>
      </c>
      <c r="L1207" s="0" t="n">
        <v>76871.52</v>
      </c>
      <c r="M1207" s="0" t="n">
        <v>130837.774407489</v>
      </c>
      <c r="N1207" s="0" t="n">
        <v>63596.61</v>
      </c>
      <c r="O1207" s="0" t="n">
        <v>88564.95</v>
      </c>
      <c r="P1207" s="0" t="n">
        <v>75767.175</v>
      </c>
      <c r="Q1207" s="0" t="n">
        <v>107565.48</v>
      </c>
      <c r="S1207" s="0" t="s">
        <v>303</v>
      </c>
    </row>
    <row r="1208" customFormat="false" ht="14" hidden="false" customHeight="false" outlineLevel="0" collapsed="false">
      <c r="A1208" s="0" t="str">
        <f aca="false">SUBSTITUTE(C1208&amp;D1208&amp;E1208&amp;F1208&amp;G1208&amp;H1208&amp;I1208," ","")</f>
        <v>AgenteenlaEntidadCompradoraoBackOfficeAgenteespecializadoCienciasdelasaludyafinesServicio7x24PlatinoZona1NA</v>
      </c>
      <c r="B1208" s="0" t="s">
        <v>1545</v>
      </c>
      <c r="C1208" s="0" t="s">
        <v>196</v>
      </c>
      <c r="D1208" s="0" t="s">
        <v>191</v>
      </c>
      <c r="E1208" s="0" t="s">
        <v>689</v>
      </c>
      <c r="F1208" s="0" t="s">
        <v>55</v>
      </c>
      <c r="G1208" s="0" t="s">
        <v>198</v>
      </c>
      <c r="H1208" s="0" t="s">
        <v>379</v>
      </c>
      <c r="I1208" s="0" t="s">
        <v>35</v>
      </c>
      <c r="J1208" s="0" t="s">
        <v>305</v>
      </c>
      <c r="K1208" s="0" t="n">
        <v>26815526.6638463</v>
      </c>
      <c r="L1208" s="0" t="n">
        <v>39715003.44</v>
      </c>
      <c r="M1208" s="0" t="n">
        <v>50555716.0310538</v>
      </c>
      <c r="N1208" s="0" t="n">
        <v>28422926.775</v>
      </c>
      <c r="O1208" s="0" t="n">
        <v>47984397.795</v>
      </c>
      <c r="P1208" s="0" t="n">
        <v>51724670.445</v>
      </c>
      <c r="Q1208" s="0" t="n">
        <v>44332339.23</v>
      </c>
      <c r="S1208" s="0" t="s">
        <v>303</v>
      </c>
    </row>
    <row r="1209" customFormat="false" ht="14" hidden="false" customHeight="false" outlineLevel="0" collapsed="false">
      <c r="A1209" s="0" t="str">
        <f aca="false">SUBSTITUTE(C1209&amp;D1209&amp;E1209&amp;F1209&amp;G1209&amp;H1209&amp;I1209," ","")</f>
        <v>AgenteenlaEntidadCompradoraoBackOfficeAgenteespecializadoCienciasdelasaludyafinesJornadaOrdinariaPlataZona2NA</v>
      </c>
      <c r="B1209" s="0" t="s">
        <v>1546</v>
      </c>
      <c r="C1209" s="0" t="s">
        <v>196</v>
      </c>
      <c r="D1209" s="0" t="s">
        <v>191</v>
      </c>
      <c r="E1209" s="0" t="s">
        <v>689</v>
      </c>
      <c r="F1209" s="0" t="s">
        <v>53</v>
      </c>
      <c r="G1209" s="0" t="s">
        <v>195</v>
      </c>
      <c r="H1209" s="0" t="s">
        <v>385</v>
      </c>
      <c r="I1209" s="0" t="s">
        <v>35</v>
      </c>
      <c r="J1209" s="0" t="s">
        <v>36</v>
      </c>
      <c r="K1209" s="0" t="n">
        <v>7961120.62356863</v>
      </c>
      <c r="L1209" s="0" t="n">
        <v>8648173.305</v>
      </c>
      <c r="M1209" s="0" t="n">
        <v>11861265.4000007</v>
      </c>
      <c r="N1209" s="0" t="n">
        <v>7464296.835</v>
      </c>
      <c r="O1209" s="0" t="n">
        <v>12660466.725</v>
      </c>
      <c r="P1209" s="0" t="n">
        <v>10000910.025</v>
      </c>
      <c r="Q1209" s="0" t="n">
        <v>9545554.53</v>
      </c>
      <c r="S1209" s="0" t="s">
        <v>303</v>
      </c>
    </row>
    <row r="1210" customFormat="false" ht="14" hidden="false" customHeight="false" outlineLevel="0" collapsed="false">
      <c r="A1210" s="0" t="str">
        <f aca="false">SUBSTITUTE(C1210&amp;D1210&amp;E1210&amp;F1210&amp;G1210&amp;H1210&amp;I1210," ","")</f>
        <v>AgenteenlaEntidadCompradoraoBackOfficeAgenteespecializadoCienciasdelasaludyafinesHoraextradiurnaPlataZona2NA</v>
      </c>
      <c r="B1210" s="0" t="s">
        <v>1547</v>
      </c>
      <c r="C1210" s="0" t="s">
        <v>196</v>
      </c>
      <c r="D1210" s="0" t="s">
        <v>191</v>
      </c>
      <c r="E1210" s="0" t="s">
        <v>689</v>
      </c>
      <c r="F1210" s="0" t="s">
        <v>192</v>
      </c>
      <c r="G1210" s="0" t="s">
        <v>195</v>
      </c>
      <c r="H1210" s="0" t="s">
        <v>385</v>
      </c>
      <c r="I1210" s="0" t="s">
        <v>35</v>
      </c>
      <c r="J1210" s="0" t="s">
        <v>325</v>
      </c>
      <c r="K1210" s="0" t="n">
        <v>41027.3384483183</v>
      </c>
      <c r="L1210" s="0" t="n">
        <v>47129.76</v>
      </c>
      <c r="M1210" s="0" t="n">
        <v>77221.7799479215</v>
      </c>
      <c r="N1210" s="0" t="n">
        <v>31798.305</v>
      </c>
      <c r="O1210" s="0" t="n">
        <v>55614.69</v>
      </c>
      <c r="P1210" s="0" t="n">
        <v>54102.555</v>
      </c>
      <c r="Q1210" s="0" t="n">
        <v>62718.93</v>
      </c>
      <c r="S1210" s="0" t="s">
        <v>303</v>
      </c>
    </row>
    <row r="1211" customFormat="false" ht="14" hidden="false" customHeight="false" outlineLevel="0" collapsed="false">
      <c r="A1211" s="0" t="str">
        <f aca="false">SUBSTITUTE(C1211&amp;D1211&amp;E1211&amp;F1211&amp;G1211&amp;H1211&amp;I1211," ","")</f>
        <v>AgenteenlaEntidadCompradoraoBackOfficeAgenteespecializadoCienciasdelasaludyafinesHoraextranocturna PlataZona2NA</v>
      </c>
      <c r="B1211" s="0" t="s">
        <v>1548</v>
      </c>
      <c r="C1211" s="0" t="s">
        <v>196</v>
      </c>
      <c r="D1211" s="0" t="s">
        <v>191</v>
      </c>
      <c r="E1211" s="0" t="s">
        <v>689</v>
      </c>
      <c r="F1211" s="0" t="s">
        <v>197</v>
      </c>
      <c r="G1211" s="0" t="s">
        <v>195</v>
      </c>
      <c r="H1211" s="0" t="s">
        <v>385</v>
      </c>
      <c r="I1211" s="0" t="s">
        <v>35</v>
      </c>
      <c r="J1211" s="0" t="s">
        <v>325</v>
      </c>
      <c r="K1211" s="0" t="n">
        <v>56739.3434818831</v>
      </c>
      <c r="L1211" s="0" t="n">
        <v>65981.25</v>
      </c>
      <c r="M1211" s="0" t="n">
        <v>108110.49192709</v>
      </c>
      <c r="N1211" s="0" t="n">
        <v>44517.42</v>
      </c>
      <c r="O1211" s="0" t="n">
        <v>77581.53</v>
      </c>
      <c r="P1211" s="0" t="n">
        <v>69499.215</v>
      </c>
      <c r="Q1211" s="0" t="n">
        <v>87051.78</v>
      </c>
      <c r="S1211" s="0" t="s">
        <v>303</v>
      </c>
    </row>
    <row r="1212" customFormat="false" ht="14" hidden="false" customHeight="false" outlineLevel="0" collapsed="false">
      <c r="A1212" s="0" t="str">
        <f aca="false">SUBSTITUTE(C1212&amp;D1212&amp;E1212&amp;F1212&amp;G1212&amp;H1212&amp;I1212," ","")</f>
        <v>AgenteenlaEntidadCompradoraoBackOfficeAgenteespecializadoCienciasdelasaludyafinesHoraextradominicalyfestivoPlataZona2NA</v>
      </c>
      <c r="B1212" s="0" t="s">
        <v>1549</v>
      </c>
      <c r="C1212" s="0" t="s">
        <v>196</v>
      </c>
      <c r="D1212" s="0" t="s">
        <v>191</v>
      </c>
      <c r="E1212" s="0" t="s">
        <v>689</v>
      </c>
      <c r="F1212" s="0" t="s">
        <v>194</v>
      </c>
      <c r="G1212" s="0" t="s">
        <v>195</v>
      </c>
      <c r="H1212" s="0" t="s">
        <v>385</v>
      </c>
      <c r="I1212" s="0" t="s">
        <v>35</v>
      </c>
      <c r="J1212" s="0" t="s">
        <v>325</v>
      </c>
      <c r="K1212" s="0" t="n">
        <v>72451.3485154478</v>
      </c>
      <c r="L1212" s="0" t="n">
        <v>75406.995</v>
      </c>
      <c r="M1212" s="0" t="n">
        <v>123554.847916674</v>
      </c>
      <c r="N1212" s="0" t="n">
        <v>63596.61</v>
      </c>
      <c r="O1212" s="0" t="n">
        <v>88564.95</v>
      </c>
      <c r="P1212" s="0" t="n">
        <v>77198.58</v>
      </c>
      <c r="Q1212" s="0" t="n">
        <v>96911.19</v>
      </c>
      <c r="S1212" s="0" t="s">
        <v>303</v>
      </c>
    </row>
    <row r="1213" customFormat="false" ht="14" hidden="false" customHeight="false" outlineLevel="0" collapsed="false">
      <c r="A1213" s="0" t="str">
        <f aca="false">SUBSTITUTE(C1213&amp;D1213&amp;E1213&amp;F1213&amp;G1213&amp;H1213&amp;I1213," ","")</f>
        <v>AgenteenlaEntidadCompradoraoBackOfficeAgenteespecializadoCienciasdelasaludyafinesServicio7x24PlataZona2NA</v>
      </c>
      <c r="B1213" s="0" t="s">
        <v>1550</v>
      </c>
      <c r="C1213" s="0" t="s">
        <v>196</v>
      </c>
      <c r="D1213" s="0" t="s">
        <v>191</v>
      </c>
      <c r="E1213" s="0" t="s">
        <v>689</v>
      </c>
      <c r="F1213" s="0" t="s">
        <v>55</v>
      </c>
      <c r="G1213" s="0" t="s">
        <v>195</v>
      </c>
      <c r="H1213" s="0" t="s">
        <v>385</v>
      </c>
      <c r="I1213" s="0" t="s">
        <v>35</v>
      </c>
      <c r="J1213" s="0" t="s">
        <v>305</v>
      </c>
      <c r="K1213" s="0" t="n">
        <v>26815526.6638463</v>
      </c>
      <c r="L1213" s="0" t="n">
        <v>38958527.115</v>
      </c>
      <c r="M1213" s="0" t="n">
        <v>47741593.235003</v>
      </c>
      <c r="N1213" s="0" t="n">
        <v>28373010.795</v>
      </c>
      <c r="O1213" s="0" t="n">
        <v>47984397.795</v>
      </c>
      <c r="P1213" s="0" t="n">
        <v>52701292.305</v>
      </c>
      <c r="Q1213" s="0" t="n">
        <v>39941135.415</v>
      </c>
      <c r="S1213" s="0" t="s">
        <v>303</v>
      </c>
    </row>
    <row r="1214" customFormat="false" ht="14" hidden="false" customHeight="false" outlineLevel="0" collapsed="false">
      <c r="A1214" s="0" t="str">
        <f aca="false">SUBSTITUTE(C1214&amp;D1214&amp;E1214&amp;F1214&amp;G1214&amp;H1214&amp;I1214," ","")</f>
        <v>AgenteenlaEntidadCompradoraoBackOfficeAgenteespecializadoCienciasdelasaludyafinesJornadaOrdinariaOroZona2NA</v>
      </c>
      <c r="B1214" s="0" t="s">
        <v>1551</v>
      </c>
      <c r="C1214" s="0" t="s">
        <v>196</v>
      </c>
      <c r="D1214" s="0" t="s">
        <v>191</v>
      </c>
      <c r="E1214" s="0" t="s">
        <v>689</v>
      </c>
      <c r="F1214" s="0" t="s">
        <v>53</v>
      </c>
      <c r="G1214" s="0" t="s">
        <v>54</v>
      </c>
      <c r="H1214" s="0" t="s">
        <v>385</v>
      </c>
      <c r="I1214" s="0" t="s">
        <v>35</v>
      </c>
      <c r="J1214" s="0" t="s">
        <v>36</v>
      </c>
      <c r="K1214" s="0" t="n">
        <v>7961120.62356863</v>
      </c>
      <c r="L1214" s="0" t="n">
        <v>8821137.33</v>
      </c>
      <c r="M1214" s="0" t="n">
        <v>12200837.8420277</v>
      </c>
      <c r="N1214" s="0" t="n">
        <v>7485998.715</v>
      </c>
      <c r="O1214" s="0" t="n">
        <v>12660466.725</v>
      </c>
      <c r="P1214" s="0" t="n">
        <v>10211455.935</v>
      </c>
      <c r="Q1214" s="0" t="n">
        <v>9968736.015</v>
      </c>
      <c r="S1214" s="0" t="s">
        <v>303</v>
      </c>
    </row>
    <row r="1215" customFormat="false" ht="14" hidden="false" customHeight="false" outlineLevel="0" collapsed="false">
      <c r="A1215" s="0" t="str">
        <f aca="false">SUBSTITUTE(C1215&amp;D1215&amp;E1215&amp;F1215&amp;G1215&amp;H1215&amp;I1215," ","")</f>
        <v>AgenteenlaEntidadCompradoraoBackOfficeAgenteespecializadoCienciasdelasaludyafinesHoraextradiurnaOroZona2NA</v>
      </c>
      <c r="B1215" s="0" t="s">
        <v>1552</v>
      </c>
      <c r="C1215" s="0" t="s">
        <v>196</v>
      </c>
      <c r="D1215" s="0" t="s">
        <v>191</v>
      </c>
      <c r="E1215" s="0" t="s">
        <v>689</v>
      </c>
      <c r="F1215" s="0" t="s">
        <v>192</v>
      </c>
      <c r="G1215" s="0" t="s">
        <v>54</v>
      </c>
      <c r="H1215" s="0" t="s">
        <v>385</v>
      </c>
      <c r="I1215" s="0" t="s">
        <v>35</v>
      </c>
      <c r="J1215" s="0" t="s">
        <v>325</v>
      </c>
      <c r="K1215" s="0" t="n">
        <v>41027.3384483183</v>
      </c>
      <c r="L1215" s="0" t="n">
        <v>48072.645</v>
      </c>
      <c r="M1215" s="0" t="n">
        <v>79432.5380340343</v>
      </c>
      <c r="N1215" s="0" t="n">
        <v>31798.305</v>
      </c>
      <c r="O1215" s="0" t="n">
        <v>55614.69</v>
      </c>
      <c r="P1215" s="0" t="n">
        <v>55241.055</v>
      </c>
      <c r="Q1215" s="0" t="n">
        <v>65498.94</v>
      </c>
      <c r="S1215" s="0" t="s">
        <v>303</v>
      </c>
    </row>
    <row r="1216" customFormat="false" ht="14" hidden="false" customHeight="false" outlineLevel="0" collapsed="false">
      <c r="A1216" s="0" t="str">
        <f aca="false">SUBSTITUTE(C1216&amp;D1216&amp;E1216&amp;F1216&amp;G1216&amp;H1216&amp;I1216," ","")</f>
        <v>AgenteenlaEntidadCompradoraoBackOfficeAgenteespecializadoCienciasdelasaludyafinesHoraextranocturna OroZona2NA</v>
      </c>
      <c r="B1216" s="0" t="s">
        <v>1553</v>
      </c>
      <c r="C1216" s="0" t="s">
        <v>196</v>
      </c>
      <c r="D1216" s="0" t="s">
        <v>191</v>
      </c>
      <c r="E1216" s="0" t="s">
        <v>689</v>
      </c>
      <c r="F1216" s="0" t="s">
        <v>197</v>
      </c>
      <c r="G1216" s="0" t="s">
        <v>54</v>
      </c>
      <c r="H1216" s="0" t="s">
        <v>385</v>
      </c>
      <c r="I1216" s="0" t="s">
        <v>35</v>
      </c>
      <c r="J1216" s="0" t="s">
        <v>325</v>
      </c>
      <c r="K1216" s="0" t="n">
        <v>56739.3434818831</v>
      </c>
      <c r="L1216" s="0" t="n">
        <v>67300.875</v>
      </c>
      <c r="M1216" s="0" t="n">
        <v>111205.553247648</v>
      </c>
      <c r="N1216" s="0" t="n">
        <v>44517.42</v>
      </c>
      <c r="O1216" s="0" t="n">
        <v>77581.53</v>
      </c>
      <c r="P1216" s="0" t="n">
        <v>70961.67</v>
      </c>
      <c r="Q1216" s="0" t="n">
        <v>90911.295</v>
      </c>
      <c r="S1216" s="0" t="s">
        <v>303</v>
      </c>
    </row>
    <row r="1217" customFormat="false" ht="14" hidden="false" customHeight="false" outlineLevel="0" collapsed="false">
      <c r="A1217" s="0" t="str">
        <f aca="false">SUBSTITUTE(C1217&amp;D1217&amp;E1217&amp;F1217&amp;G1217&amp;H1217&amp;I1217," ","")</f>
        <v>AgenteenlaEntidadCompradoraoBackOfficeAgenteespecializadoCienciasdelasaludyafinesHoraextradominicalyfestivoOroZona2NA</v>
      </c>
      <c r="B1217" s="0" t="s">
        <v>1554</v>
      </c>
      <c r="C1217" s="0" t="s">
        <v>196</v>
      </c>
      <c r="D1217" s="0" t="s">
        <v>191</v>
      </c>
      <c r="E1217" s="0" t="s">
        <v>689</v>
      </c>
      <c r="F1217" s="0" t="s">
        <v>194</v>
      </c>
      <c r="G1217" s="0" t="s">
        <v>54</v>
      </c>
      <c r="H1217" s="0" t="s">
        <v>385</v>
      </c>
      <c r="I1217" s="0" t="s">
        <v>35</v>
      </c>
      <c r="J1217" s="0" t="s">
        <v>325</v>
      </c>
      <c r="K1217" s="0" t="n">
        <v>72451.3485154478</v>
      </c>
      <c r="L1217" s="0" t="n">
        <v>76916.025</v>
      </c>
      <c r="M1217" s="0" t="n">
        <v>127092.060854455</v>
      </c>
      <c r="N1217" s="0" t="n">
        <v>63596.61</v>
      </c>
      <c r="O1217" s="0" t="n">
        <v>88564.95</v>
      </c>
      <c r="P1217" s="0" t="n">
        <v>78823.53</v>
      </c>
      <c r="Q1217" s="0" t="n">
        <v>101207.475</v>
      </c>
      <c r="S1217" s="0" t="s">
        <v>303</v>
      </c>
    </row>
    <row r="1218" customFormat="false" ht="14" hidden="false" customHeight="false" outlineLevel="0" collapsed="false">
      <c r="A1218" s="0" t="str">
        <f aca="false">SUBSTITUTE(C1218&amp;D1218&amp;E1218&amp;F1218&amp;G1218&amp;H1218&amp;I1218," ","")</f>
        <v>AgenteenlaEntidadCompradoraoBackOfficeAgenteespecializadoCienciasdelasaludyafinesServicio7x24OroZona2NA</v>
      </c>
      <c r="B1218" s="0" t="s">
        <v>1555</v>
      </c>
      <c r="C1218" s="0" t="s">
        <v>196</v>
      </c>
      <c r="D1218" s="0" t="s">
        <v>191</v>
      </c>
      <c r="E1218" s="0" t="s">
        <v>689</v>
      </c>
      <c r="F1218" s="0" t="s">
        <v>55</v>
      </c>
      <c r="G1218" s="0" t="s">
        <v>54</v>
      </c>
      <c r="H1218" s="0" t="s">
        <v>385</v>
      </c>
      <c r="I1218" s="0" t="s">
        <v>35</v>
      </c>
      <c r="J1218" s="0" t="s">
        <v>305</v>
      </c>
      <c r="K1218" s="0" t="n">
        <v>26815526.6638463</v>
      </c>
      <c r="L1218" s="0" t="n">
        <v>36220959.36</v>
      </c>
      <c r="M1218" s="0" t="n">
        <v>49108372.3141614</v>
      </c>
      <c r="N1218" s="0" t="n">
        <v>28439149.365</v>
      </c>
      <c r="O1218" s="0" t="n">
        <v>47984397.795</v>
      </c>
      <c r="P1218" s="0" t="n">
        <v>53810792.64</v>
      </c>
      <c r="Q1218" s="0" t="n">
        <v>41711837.22</v>
      </c>
      <c r="S1218" s="0" t="s">
        <v>303</v>
      </c>
    </row>
    <row r="1219" customFormat="false" ht="14" hidden="false" customHeight="false" outlineLevel="0" collapsed="false">
      <c r="A1219" s="0" t="str">
        <f aca="false">SUBSTITUTE(C1219&amp;D1219&amp;E1219&amp;F1219&amp;G1219&amp;H1219&amp;I1219," ","")</f>
        <v>AgenteenlaEntidadCompradoraoBackOfficeAgenteespecializadoCienciasdelasaludyafinesJornadaOrdinariaPlatinoZona2NA</v>
      </c>
      <c r="B1219" s="0" t="s">
        <v>1556</v>
      </c>
      <c r="C1219" s="0" t="s">
        <v>196</v>
      </c>
      <c r="D1219" s="0" t="s">
        <v>191</v>
      </c>
      <c r="E1219" s="0" t="s">
        <v>689</v>
      </c>
      <c r="F1219" s="0" t="s">
        <v>53</v>
      </c>
      <c r="G1219" s="0" t="s">
        <v>198</v>
      </c>
      <c r="H1219" s="0" t="s">
        <v>385</v>
      </c>
      <c r="I1219" s="0" t="s">
        <v>35</v>
      </c>
      <c r="J1219" s="0" t="s">
        <v>36</v>
      </c>
      <c r="K1219" s="0" t="n">
        <v>7961120.62356863</v>
      </c>
      <c r="L1219" s="0" t="n">
        <v>9080582.85</v>
      </c>
      <c r="M1219" s="0" t="n">
        <v>12560426.343119</v>
      </c>
      <c r="N1219" s="0" t="n">
        <v>7516308.69</v>
      </c>
      <c r="O1219" s="0" t="n">
        <v>12660466.725</v>
      </c>
      <c r="P1219" s="0" t="n">
        <v>10431057.06</v>
      </c>
      <c r="Q1219" s="0" t="n">
        <v>10595010.375</v>
      </c>
      <c r="S1219" s="0" t="s">
        <v>303</v>
      </c>
    </row>
    <row r="1220" customFormat="false" ht="14" hidden="false" customHeight="false" outlineLevel="0" collapsed="false">
      <c r="A1220" s="0" t="str">
        <f aca="false">SUBSTITUTE(C1220&amp;D1220&amp;E1220&amp;F1220&amp;G1220&amp;H1220&amp;I1220," ","")</f>
        <v>AgenteenlaEntidadCompradoraoBackOfficeAgenteespecializadoCienciasdelasaludyafinesHoraextradiurnaPlatinoZona2NA</v>
      </c>
      <c r="B1220" s="0" t="s">
        <v>1557</v>
      </c>
      <c r="C1220" s="0" t="s">
        <v>196</v>
      </c>
      <c r="D1220" s="0" t="s">
        <v>191</v>
      </c>
      <c r="E1220" s="0" t="s">
        <v>689</v>
      </c>
      <c r="F1220" s="0" t="s">
        <v>192</v>
      </c>
      <c r="G1220" s="0" t="s">
        <v>198</v>
      </c>
      <c r="H1220" s="0" t="s">
        <v>385</v>
      </c>
      <c r="I1220" s="0" t="s">
        <v>35</v>
      </c>
      <c r="J1220" s="0" t="s">
        <v>325</v>
      </c>
      <c r="K1220" s="0" t="n">
        <v>41027.3384483183</v>
      </c>
      <c r="L1220" s="0" t="n">
        <v>49486.455</v>
      </c>
      <c r="M1220" s="0" t="n">
        <v>81773.6090046808</v>
      </c>
      <c r="N1220" s="0" t="n">
        <v>31798.305</v>
      </c>
      <c r="O1220" s="0" t="n">
        <v>55614.69</v>
      </c>
      <c r="P1220" s="0" t="n">
        <v>56429.235</v>
      </c>
      <c r="Q1220" s="0" t="n">
        <v>69614.1</v>
      </c>
      <c r="S1220" s="0" t="s">
        <v>303</v>
      </c>
    </row>
    <row r="1221" customFormat="false" ht="14" hidden="false" customHeight="false" outlineLevel="0" collapsed="false">
      <c r="A1221" s="0" t="str">
        <f aca="false">SUBSTITUTE(C1221&amp;D1221&amp;E1221&amp;F1221&amp;G1221&amp;H1221&amp;I1221," ","")</f>
        <v>AgenteenlaEntidadCompradoraoBackOfficeAgenteespecializadoCienciasdelasaludyafinesHoraextranocturna PlatinoZona2NA</v>
      </c>
      <c r="B1221" s="0" t="s">
        <v>1558</v>
      </c>
      <c r="C1221" s="0" t="s">
        <v>196</v>
      </c>
      <c r="D1221" s="0" t="s">
        <v>191</v>
      </c>
      <c r="E1221" s="0" t="s">
        <v>689</v>
      </c>
      <c r="F1221" s="0" t="s">
        <v>197</v>
      </c>
      <c r="G1221" s="0" t="s">
        <v>198</v>
      </c>
      <c r="H1221" s="0" t="s">
        <v>385</v>
      </c>
      <c r="I1221" s="0" t="s">
        <v>35</v>
      </c>
      <c r="J1221" s="0" t="s">
        <v>325</v>
      </c>
      <c r="K1221" s="0" t="n">
        <v>56739.3434818831</v>
      </c>
      <c r="L1221" s="0" t="n">
        <v>69280.83</v>
      </c>
      <c r="M1221" s="0" t="n">
        <v>114483.052606553</v>
      </c>
      <c r="N1221" s="0" t="n">
        <v>44517.42</v>
      </c>
      <c r="O1221" s="0" t="n">
        <v>77581.53</v>
      </c>
      <c r="P1221" s="0" t="n">
        <v>72488.295</v>
      </c>
      <c r="Q1221" s="0" t="n">
        <v>96622.425</v>
      </c>
      <c r="S1221" s="0" t="s">
        <v>303</v>
      </c>
    </row>
    <row r="1222" customFormat="false" ht="14" hidden="false" customHeight="false" outlineLevel="0" collapsed="false">
      <c r="A1222" s="0" t="str">
        <f aca="false">SUBSTITUTE(C1222&amp;D1222&amp;E1222&amp;F1222&amp;G1222&amp;H1222&amp;I1222," ","")</f>
        <v>AgenteenlaEntidadCompradoraoBackOfficeAgenteespecializadoCienciasdelasaludyafinesHoraextradominicalyfestivoPlatinoZona2NA</v>
      </c>
      <c r="B1222" s="0" t="s">
        <v>1559</v>
      </c>
      <c r="C1222" s="0" t="s">
        <v>196</v>
      </c>
      <c r="D1222" s="0" t="s">
        <v>191</v>
      </c>
      <c r="E1222" s="0" t="s">
        <v>689</v>
      </c>
      <c r="F1222" s="0" t="s">
        <v>194</v>
      </c>
      <c r="G1222" s="0" t="s">
        <v>198</v>
      </c>
      <c r="H1222" s="0" t="s">
        <v>385</v>
      </c>
      <c r="I1222" s="0" t="s">
        <v>35</v>
      </c>
      <c r="J1222" s="0" t="s">
        <v>325</v>
      </c>
      <c r="K1222" s="0" t="n">
        <v>72451.3485154478</v>
      </c>
      <c r="L1222" s="0" t="n">
        <v>79178.535</v>
      </c>
      <c r="M1222" s="0" t="n">
        <v>130837.774407489</v>
      </c>
      <c r="N1222" s="0" t="n">
        <v>63596.61</v>
      </c>
      <c r="O1222" s="0" t="n">
        <v>88564.95</v>
      </c>
      <c r="P1222" s="0" t="n">
        <v>80518.86</v>
      </c>
      <c r="Q1222" s="0" t="n">
        <v>107565.48</v>
      </c>
      <c r="S1222" s="0" t="s">
        <v>303</v>
      </c>
    </row>
    <row r="1223" customFormat="false" ht="14" hidden="false" customHeight="false" outlineLevel="0" collapsed="false">
      <c r="A1223" s="0" t="str">
        <f aca="false">SUBSTITUTE(C1223&amp;D1223&amp;E1223&amp;F1223&amp;G1223&amp;H1223&amp;I1223," ","")</f>
        <v>AgenteenlaEntidadCompradoraoBackOfficeAgenteespecializadoCienciasdelasaludyafinesServicio7x24PlatinoZona2NA</v>
      </c>
      <c r="B1223" s="0" t="s">
        <v>1560</v>
      </c>
      <c r="C1223" s="0" t="s">
        <v>196</v>
      </c>
      <c r="D1223" s="0" t="s">
        <v>191</v>
      </c>
      <c r="E1223" s="0" t="s">
        <v>689</v>
      </c>
      <c r="F1223" s="0" t="s">
        <v>55</v>
      </c>
      <c r="G1223" s="0" t="s">
        <v>198</v>
      </c>
      <c r="H1223" s="0" t="s">
        <v>385</v>
      </c>
      <c r="I1223" s="0" t="s">
        <v>35</v>
      </c>
      <c r="J1223" s="0" t="s">
        <v>305</v>
      </c>
      <c r="K1223" s="0" t="n">
        <v>26815526.6638463</v>
      </c>
      <c r="L1223" s="0" t="n">
        <v>40906454.04</v>
      </c>
      <c r="M1223" s="0" t="n">
        <v>50555716.0310538</v>
      </c>
      <c r="N1223" s="0" t="n">
        <v>28541178.63</v>
      </c>
      <c r="O1223" s="0" t="n">
        <v>47984397.795</v>
      </c>
      <c r="P1223" s="0" t="n">
        <v>54968013.72</v>
      </c>
      <c r="Q1223" s="0" t="n">
        <v>44332339.23</v>
      </c>
      <c r="S1223" s="0" t="s">
        <v>303</v>
      </c>
    </row>
    <row r="1224" customFormat="false" ht="14" hidden="false" customHeight="false" outlineLevel="0" collapsed="false">
      <c r="A1224" s="0" t="str">
        <f aca="false">SUBSTITUTE(C1224&amp;D1224&amp;E1224&amp;F1224&amp;G1224&amp;H1224&amp;I1224," ","")</f>
        <v>AgenteenlaEntidadCompradoraoBackOfficeAgenteespecializadoCienciasdelasaludyafinesJornadaOrdinariaPlataZona3NA</v>
      </c>
      <c r="B1224" s="0" t="s">
        <v>1561</v>
      </c>
      <c r="C1224" s="0" t="s">
        <v>196</v>
      </c>
      <c r="D1224" s="0" t="s">
        <v>191</v>
      </c>
      <c r="E1224" s="0" t="s">
        <v>689</v>
      </c>
      <c r="F1224" s="0" t="s">
        <v>53</v>
      </c>
      <c r="G1224" s="0" t="s">
        <v>195</v>
      </c>
      <c r="H1224" s="0" t="s">
        <v>390</v>
      </c>
      <c r="I1224" s="0" t="s">
        <v>35</v>
      </c>
      <c r="J1224" s="0" t="s">
        <v>36</v>
      </c>
      <c r="K1224" s="0" t="n">
        <v>7961120.62356863</v>
      </c>
      <c r="L1224" s="0" t="n">
        <v>8816098.95</v>
      </c>
      <c r="M1224" s="0" t="n">
        <v>11861265.4000007</v>
      </c>
      <c r="N1224" s="0" t="n">
        <v>7480675.71</v>
      </c>
      <c r="O1224" s="0" t="n">
        <v>12660466.725</v>
      </c>
      <c r="P1224" s="0" t="n">
        <v>10047964.23</v>
      </c>
      <c r="Q1224" s="0" t="n">
        <v>9545554.53</v>
      </c>
      <c r="S1224" s="0" t="s">
        <v>303</v>
      </c>
    </row>
    <row r="1225" customFormat="false" ht="14" hidden="false" customHeight="false" outlineLevel="0" collapsed="false">
      <c r="A1225" s="0" t="str">
        <f aca="false">SUBSTITUTE(C1225&amp;D1225&amp;E1225&amp;F1225&amp;G1225&amp;H1225&amp;I1225," ","")</f>
        <v>AgenteenlaEntidadCompradoraoBackOfficeAgenteespecializadoCienciasdelasaludyafinesHoraextradiurnaPlataZona3NA</v>
      </c>
      <c r="B1225" s="0" t="s">
        <v>1562</v>
      </c>
      <c r="C1225" s="0" t="s">
        <v>196</v>
      </c>
      <c r="D1225" s="0" t="s">
        <v>191</v>
      </c>
      <c r="E1225" s="0" t="s">
        <v>689</v>
      </c>
      <c r="F1225" s="0" t="s">
        <v>192</v>
      </c>
      <c r="G1225" s="0" t="s">
        <v>195</v>
      </c>
      <c r="H1225" s="0" t="s">
        <v>390</v>
      </c>
      <c r="I1225" s="0" t="s">
        <v>35</v>
      </c>
      <c r="J1225" s="0" t="s">
        <v>325</v>
      </c>
      <c r="K1225" s="0" t="n">
        <v>41027.3384483183</v>
      </c>
      <c r="L1225" s="0" t="n">
        <v>48044.7</v>
      </c>
      <c r="M1225" s="0" t="n">
        <v>77221.7799479215</v>
      </c>
      <c r="N1225" s="0" t="n">
        <v>31798.305</v>
      </c>
      <c r="O1225" s="0" t="n">
        <v>55614.69</v>
      </c>
      <c r="P1225" s="0" t="n">
        <v>54357.165</v>
      </c>
      <c r="Q1225" s="0" t="n">
        <v>62718.93</v>
      </c>
      <c r="S1225" s="0" t="s">
        <v>303</v>
      </c>
    </row>
    <row r="1226" customFormat="false" ht="14" hidden="false" customHeight="false" outlineLevel="0" collapsed="false">
      <c r="A1226" s="0" t="str">
        <f aca="false">SUBSTITUTE(C1226&amp;D1226&amp;E1226&amp;F1226&amp;G1226&amp;H1226&amp;I1226," ","")</f>
        <v>AgenteenlaEntidadCompradoraoBackOfficeAgenteespecializadoCienciasdelasaludyafinesHoraextranocturna PlataZona3NA</v>
      </c>
      <c r="B1226" s="0" t="s">
        <v>1563</v>
      </c>
      <c r="C1226" s="0" t="s">
        <v>196</v>
      </c>
      <c r="D1226" s="0" t="s">
        <v>191</v>
      </c>
      <c r="E1226" s="0" t="s">
        <v>689</v>
      </c>
      <c r="F1226" s="0" t="s">
        <v>197</v>
      </c>
      <c r="G1226" s="0" t="s">
        <v>195</v>
      </c>
      <c r="H1226" s="0" t="s">
        <v>390</v>
      </c>
      <c r="I1226" s="0" t="s">
        <v>35</v>
      </c>
      <c r="J1226" s="0" t="s">
        <v>325</v>
      </c>
      <c r="K1226" s="0" t="n">
        <v>56739.3434818831</v>
      </c>
      <c r="L1226" s="0" t="n">
        <v>67262.58</v>
      </c>
      <c r="M1226" s="0" t="n">
        <v>108110.49192709</v>
      </c>
      <c r="N1226" s="0" t="n">
        <v>44517.42</v>
      </c>
      <c r="O1226" s="0" t="n">
        <v>77581.53</v>
      </c>
      <c r="P1226" s="0" t="n">
        <v>69826.275</v>
      </c>
      <c r="Q1226" s="0" t="n">
        <v>87051.78</v>
      </c>
      <c r="S1226" s="0" t="s">
        <v>303</v>
      </c>
    </row>
    <row r="1227" customFormat="false" ht="14" hidden="false" customHeight="false" outlineLevel="0" collapsed="false">
      <c r="A1227" s="0" t="str">
        <f aca="false">SUBSTITUTE(C1227&amp;D1227&amp;E1227&amp;F1227&amp;G1227&amp;H1227&amp;I1227," ","")</f>
        <v>AgenteenlaEntidadCompradoraoBackOfficeAgenteespecializadoCienciasdelasaludyafinesHoraextradominicalyfestivoPlataZona3NA</v>
      </c>
      <c r="B1227" s="0" t="s">
        <v>1564</v>
      </c>
      <c r="C1227" s="0" t="s">
        <v>196</v>
      </c>
      <c r="D1227" s="0" t="s">
        <v>191</v>
      </c>
      <c r="E1227" s="0" t="s">
        <v>689</v>
      </c>
      <c r="F1227" s="0" t="s">
        <v>194</v>
      </c>
      <c r="G1227" s="0" t="s">
        <v>195</v>
      </c>
      <c r="H1227" s="0" t="s">
        <v>390</v>
      </c>
      <c r="I1227" s="0" t="s">
        <v>35</v>
      </c>
      <c r="J1227" s="0" t="s">
        <v>325</v>
      </c>
      <c r="K1227" s="0" t="n">
        <v>72451.3485154478</v>
      </c>
      <c r="L1227" s="0" t="n">
        <v>76871.52</v>
      </c>
      <c r="M1227" s="0" t="n">
        <v>123554.847916674</v>
      </c>
      <c r="N1227" s="0" t="n">
        <v>63596.61</v>
      </c>
      <c r="O1227" s="0" t="n">
        <v>88564.95</v>
      </c>
      <c r="P1227" s="0" t="n">
        <v>77561.865</v>
      </c>
      <c r="Q1227" s="0" t="n">
        <v>96911.19</v>
      </c>
      <c r="S1227" s="0" t="s">
        <v>303</v>
      </c>
    </row>
    <row r="1228" customFormat="false" ht="14" hidden="false" customHeight="false" outlineLevel="0" collapsed="false">
      <c r="A1228" s="0" t="str">
        <f aca="false">SUBSTITUTE(C1228&amp;D1228&amp;E1228&amp;F1228&amp;G1228&amp;H1228&amp;I1228," ","")</f>
        <v>AgenteenlaEntidadCompradoraoBackOfficeAgenteespecializadoCienciasdelasaludyafinesServicio7x24PlataZona3NA</v>
      </c>
      <c r="B1228" s="0" t="s">
        <v>1565</v>
      </c>
      <c r="C1228" s="0" t="s">
        <v>196</v>
      </c>
      <c r="D1228" s="0" t="s">
        <v>191</v>
      </c>
      <c r="E1228" s="0" t="s">
        <v>689</v>
      </c>
      <c r="F1228" s="0" t="s">
        <v>55</v>
      </c>
      <c r="G1228" s="0" t="s">
        <v>195</v>
      </c>
      <c r="H1228" s="0" t="s">
        <v>390</v>
      </c>
      <c r="I1228" s="0" t="s">
        <v>35</v>
      </c>
      <c r="J1228" s="0" t="s">
        <v>305</v>
      </c>
      <c r="K1228" s="0" t="n">
        <v>26815526.6638463</v>
      </c>
      <c r="L1228" s="0" t="n">
        <v>39715003.44</v>
      </c>
      <c r="M1228" s="0" t="n">
        <v>47741593.235003</v>
      </c>
      <c r="N1228" s="0" t="n">
        <v>28422926.775</v>
      </c>
      <c r="O1228" s="0" t="n">
        <v>47984397.795</v>
      </c>
      <c r="P1228" s="0" t="n">
        <v>52949250.36</v>
      </c>
      <c r="Q1228" s="0" t="n">
        <v>39941135.415</v>
      </c>
      <c r="S1228" s="0" t="s">
        <v>303</v>
      </c>
    </row>
    <row r="1229" customFormat="false" ht="14" hidden="false" customHeight="false" outlineLevel="0" collapsed="false">
      <c r="A1229" s="0" t="str">
        <f aca="false">SUBSTITUTE(C1229&amp;D1229&amp;E1229&amp;F1229&amp;G1229&amp;H1229&amp;I1229," ","")</f>
        <v>AgenteenlaEntidadCompradoraoBackOfficeAgenteespecializadoCienciasdelasaludyafinesJornadaOrdinariaOroZona3NA</v>
      </c>
      <c r="B1229" s="0" t="s">
        <v>1566</v>
      </c>
      <c r="C1229" s="0" t="s">
        <v>196</v>
      </c>
      <c r="D1229" s="0" t="s">
        <v>191</v>
      </c>
      <c r="E1229" s="0" t="s">
        <v>689</v>
      </c>
      <c r="F1229" s="0" t="s">
        <v>53</v>
      </c>
      <c r="G1229" s="0" t="s">
        <v>54</v>
      </c>
      <c r="H1229" s="0" t="s">
        <v>390</v>
      </c>
      <c r="I1229" s="0" t="s">
        <v>35</v>
      </c>
      <c r="J1229" s="0" t="s">
        <v>36</v>
      </c>
      <c r="K1229" s="0" t="n">
        <v>7961120.62356863</v>
      </c>
      <c r="L1229" s="0" t="n">
        <v>8992421.55</v>
      </c>
      <c r="M1229" s="0" t="n">
        <v>12200837.8420277</v>
      </c>
      <c r="N1229" s="0" t="n">
        <v>7503197.31</v>
      </c>
      <c r="O1229" s="0" t="n">
        <v>12660466.725</v>
      </c>
      <c r="P1229" s="0" t="n">
        <v>10259500.635</v>
      </c>
      <c r="Q1229" s="0" t="n">
        <v>9968736.015</v>
      </c>
      <c r="S1229" s="0" t="s">
        <v>303</v>
      </c>
    </row>
    <row r="1230" customFormat="false" ht="14" hidden="false" customHeight="false" outlineLevel="0" collapsed="false">
      <c r="A1230" s="0" t="str">
        <f aca="false">SUBSTITUTE(C1230&amp;D1230&amp;E1230&amp;F1230&amp;G1230&amp;H1230&amp;I1230," ","")</f>
        <v>AgenteenlaEntidadCompradoraoBackOfficeAgenteespecializadoCienciasdelasaludyafinesHoraextradiurnaOroZona3NA</v>
      </c>
      <c r="B1230" s="0" t="s">
        <v>1567</v>
      </c>
      <c r="C1230" s="0" t="s">
        <v>196</v>
      </c>
      <c r="D1230" s="0" t="s">
        <v>191</v>
      </c>
      <c r="E1230" s="0" t="s">
        <v>689</v>
      </c>
      <c r="F1230" s="0" t="s">
        <v>192</v>
      </c>
      <c r="G1230" s="0" t="s">
        <v>54</v>
      </c>
      <c r="H1230" s="0" t="s">
        <v>390</v>
      </c>
      <c r="I1230" s="0" t="s">
        <v>35</v>
      </c>
      <c r="J1230" s="0" t="s">
        <v>325</v>
      </c>
      <c r="K1230" s="0" t="n">
        <v>41027.3384483183</v>
      </c>
      <c r="L1230" s="0" t="n">
        <v>49006.215</v>
      </c>
      <c r="M1230" s="0" t="n">
        <v>79432.5380340343</v>
      </c>
      <c r="N1230" s="0" t="n">
        <v>31798.305</v>
      </c>
      <c r="O1230" s="0" t="n">
        <v>55614.69</v>
      </c>
      <c r="P1230" s="0" t="n">
        <v>55501.875</v>
      </c>
      <c r="Q1230" s="0" t="n">
        <v>65498.94</v>
      </c>
      <c r="S1230" s="0" t="s">
        <v>303</v>
      </c>
    </row>
    <row r="1231" customFormat="false" ht="14" hidden="false" customHeight="false" outlineLevel="0" collapsed="false">
      <c r="A1231" s="0" t="str">
        <f aca="false">SUBSTITUTE(C1231&amp;D1231&amp;E1231&amp;F1231&amp;G1231&amp;H1231&amp;I1231," ","")</f>
        <v>AgenteenlaEntidadCompradoraoBackOfficeAgenteespecializadoCienciasdelasaludyafinesHoraextranocturna OroZona3NA</v>
      </c>
      <c r="B1231" s="0" t="s">
        <v>1568</v>
      </c>
      <c r="C1231" s="0" t="s">
        <v>196</v>
      </c>
      <c r="D1231" s="0" t="s">
        <v>191</v>
      </c>
      <c r="E1231" s="0" t="s">
        <v>689</v>
      </c>
      <c r="F1231" s="0" t="s">
        <v>197</v>
      </c>
      <c r="G1231" s="0" t="s">
        <v>54</v>
      </c>
      <c r="H1231" s="0" t="s">
        <v>390</v>
      </c>
      <c r="I1231" s="0" t="s">
        <v>35</v>
      </c>
      <c r="J1231" s="0" t="s">
        <v>325</v>
      </c>
      <c r="K1231" s="0" t="n">
        <v>56739.3434818831</v>
      </c>
      <c r="L1231" s="0" t="n">
        <v>68608.08</v>
      </c>
      <c r="M1231" s="0" t="n">
        <v>111205.553247648</v>
      </c>
      <c r="N1231" s="0" t="n">
        <v>44517.42</v>
      </c>
      <c r="O1231" s="0" t="n">
        <v>77581.53</v>
      </c>
      <c r="P1231" s="0" t="n">
        <v>71295.975</v>
      </c>
      <c r="Q1231" s="0" t="n">
        <v>90911.295</v>
      </c>
      <c r="S1231" s="0" t="s">
        <v>303</v>
      </c>
    </row>
    <row r="1232" customFormat="false" ht="14" hidden="false" customHeight="false" outlineLevel="0" collapsed="false">
      <c r="A1232" s="0" t="str">
        <f aca="false">SUBSTITUTE(C1232&amp;D1232&amp;E1232&amp;F1232&amp;G1232&amp;H1232&amp;I1232," ","")</f>
        <v>AgenteenlaEntidadCompradoraoBackOfficeAgenteespecializadoCienciasdelasaludyafinesHoraextradominicalyfestivoOroZona3NA</v>
      </c>
      <c r="B1232" s="0" t="s">
        <v>1569</v>
      </c>
      <c r="C1232" s="0" t="s">
        <v>196</v>
      </c>
      <c r="D1232" s="0" t="s">
        <v>191</v>
      </c>
      <c r="E1232" s="0" t="s">
        <v>689</v>
      </c>
      <c r="F1232" s="0" t="s">
        <v>194</v>
      </c>
      <c r="G1232" s="0" t="s">
        <v>54</v>
      </c>
      <c r="H1232" s="0" t="s">
        <v>390</v>
      </c>
      <c r="I1232" s="0" t="s">
        <v>35</v>
      </c>
      <c r="J1232" s="0" t="s">
        <v>325</v>
      </c>
      <c r="K1232" s="0" t="n">
        <v>72451.3485154478</v>
      </c>
      <c r="L1232" s="0" t="n">
        <v>78409.53</v>
      </c>
      <c r="M1232" s="0" t="n">
        <v>127092.060854455</v>
      </c>
      <c r="N1232" s="0" t="n">
        <v>63596.61</v>
      </c>
      <c r="O1232" s="0" t="n">
        <v>88564.95</v>
      </c>
      <c r="P1232" s="0" t="n">
        <v>79194.06</v>
      </c>
      <c r="Q1232" s="0" t="n">
        <v>101207.475</v>
      </c>
      <c r="S1232" s="0" t="s">
        <v>303</v>
      </c>
    </row>
    <row r="1233" customFormat="false" ht="14" hidden="false" customHeight="false" outlineLevel="0" collapsed="false">
      <c r="A1233" s="0" t="str">
        <f aca="false">SUBSTITUTE(C1233&amp;D1233&amp;E1233&amp;F1233&amp;G1233&amp;H1233&amp;I1233," ","")</f>
        <v>AgenteenlaEntidadCompradoraoBackOfficeAgenteespecializadoCienciasdelasaludyafinesServicio7x24OroZona3NA</v>
      </c>
      <c r="B1233" s="0" t="s">
        <v>1570</v>
      </c>
      <c r="C1233" s="0" t="s">
        <v>196</v>
      </c>
      <c r="D1233" s="0" t="s">
        <v>191</v>
      </c>
      <c r="E1233" s="0" t="s">
        <v>689</v>
      </c>
      <c r="F1233" s="0" t="s">
        <v>55</v>
      </c>
      <c r="G1233" s="0" t="s">
        <v>54</v>
      </c>
      <c r="H1233" s="0" t="s">
        <v>390</v>
      </c>
      <c r="I1233" s="0" t="s">
        <v>35</v>
      </c>
      <c r="J1233" s="0" t="s">
        <v>305</v>
      </c>
      <c r="K1233" s="0" t="n">
        <v>26815526.6638463</v>
      </c>
      <c r="L1233" s="0" t="n">
        <v>36924279.12</v>
      </c>
      <c r="M1233" s="0" t="n">
        <v>49108372.3141614</v>
      </c>
      <c r="N1233" s="0" t="n">
        <v>28491560.73</v>
      </c>
      <c r="O1233" s="0" t="n">
        <v>47984397.795</v>
      </c>
      <c r="P1233" s="0" t="n">
        <v>54063971.235</v>
      </c>
      <c r="Q1233" s="0" t="n">
        <v>41711837.22</v>
      </c>
      <c r="S1233" s="0" t="s">
        <v>303</v>
      </c>
    </row>
    <row r="1234" customFormat="false" ht="14" hidden="false" customHeight="false" outlineLevel="0" collapsed="false">
      <c r="A1234" s="0" t="str">
        <f aca="false">SUBSTITUTE(C1234&amp;D1234&amp;E1234&amp;F1234&amp;G1234&amp;H1234&amp;I1234," ","")</f>
        <v>AgenteenlaEntidadCompradoraoBackOfficeAgenteespecializadoCienciasdelasaludyafinesJornadaOrdinariaPlatinoZona3NA</v>
      </c>
      <c r="B1234" s="0" t="s">
        <v>1571</v>
      </c>
      <c r="C1234" s="0" t="s">
        <v>196</v>
      </c>
      <c r="D1234" s="0" t="s">
        <v>191</v>
      </c>
      <c r="E1234" s="0" t="s">
        <v>689</v>
      </c>
      <c r="F1234" s="0" t="s">
        <v>53</v>
      </c>
      <c r="G1234" s="0" t="s">
        <v>198</v>
      </c>
      <c r="H1234" s="0" t="s">
        <v>390</v>
      </c>
      <c r="I1234" s="0" t="s">
        <v>35</v>
      </c>
      <c r="J1234" s="0" t="s">
        <v>36</v>
      </c>
      <c r="K1234" s="0" t="n">
        <v>7961120.62356863</v>
      </c>
      <c r="L1234" s="0" t="n">
        <v>9256904.415</v>
      </c>
      <c r="M1234" s="0" t="n">
        <v>12560426.343119</v>
      </c>
      <c r="N1234" s="0" t="n">
        <v>7525719.945</v>
      </c>
      <c r="O1234" s="0" t="n">
        <v>12660466.725</v>
      </c>
      <c r="P1234" s="0" t="n">
        <v>10480134.69</v>
      </c>
      <c r="Q1234" s="0" t="n">
        <v>10595010.375</v>
      </c>
      <c r="S1234" s="0" t="s">
        <v>303</v>
      </c>
    </row>
    <row r="1235" customFormat="false" ht="14" hidden="false" customHeight="false" outlineLevel="0" collapsed="false">
      <c r="A1235" s="0" t="str">
        <f aca="false">SUBSTITUTE(C1235&amp;D1235&amp;E1235&amp;F1235&amp;G1235&amp;H1235&amp;I1235," ","")</f>
        <v>AgenteenlaEntidadCompradoraoBackOfficeAgenteespecializadoCienciasdelasaludyafinesHoraextradiurnaPlatinoZona3NA</v>
      </c>
      <c r="B1235" s="0" t="s">
        <v>1572</v>
      </c>
      <c r="C1235" s="0" t="s">
        <v>196</v>
      </c>
      <c r="D1235" s="0" t="s">
        <v>191</v>
      </c>
      <c r="E1235" s="0" t="s">
        <v>689</v>
      </c>
      <c r="F1235" s="0" t="s">
        <v>192</v>
      </c>
      <c r="G1235" s="0" t="s">
        <v>198</v>
      </c>
      <c r="H1235" s="0" t="s">
        <v>390</v>
      </c>
      <c r="I1235" s="0" t="s">
        <v>35</v>
      </c>
      <c r="J1235" s="0" t="s">
        <v>325</v>
      </c>
      <c r="K1235" s="0" t="n">
        <v>41027.3384483183</v>
      </c>
      <c r="L1235" s="0" t="n">
        <v>50446.935</v>
      </c>
      <c r="M1235" s="0" t="n">
        <v>81773.6090046808</v>
      </c>
      <c r="N1235" s="0" t="n">
        <v>31798.305</v>
      </c>
      <c r="O1235" s="0" t="n">
        <v>55614.69</v>
      </c>
      <c r="P1235" s="0" t="n">
        <v>56695.23</v>
      </c>
      <c r="Q1235" s="0" t="n">
        <v>69614.1</v>
      </c>
      <c r="S1235" s="0" t="s">
        <v>303</v>
      </c>
    </row>
    <row r="1236" customFormat="false" ht="14" hidden="false" customHeight="false" outlineLevel="0" collapsed="false">
      <c r="A1236" s="0" t="str">
        <f aca="false">SUBSTITUTE(C1236&amp;D1236&amp;E1236&amp;F1236&amp;G1236&amp;H1236&amp;I1236," ","")</f>
        <v>AgenteenlaEntidadCompradoraoBackOfficeAgenteespecializadoCienciasdelasaludyafinesHoraextranocturna PlatinoZona3NA</v>
      </c>
      <c r="B1236" s="0" t="s">
        <v>1573</v>
      </c>
      <c r="C1236" s="0" t="s">
        <v>196</v>
      </c>
      <c r="D1236" s="0" t="s">
        <v>191</v>
      </c>
      <c r="E1236" s="0" t="s">
        <v>689</v>
      </c>
      <c r="F1236" s="0" t="s">
        <v>197</v>
      </c>
      <c r="G1236" s="0" t="s">
        <v>198</v>
      </c>
      <c r="H1236" s="0" t="s">
        <v>390</v>
      </c>
      <c r="I1236" s="0" t="s">
        <v>35</v>
      </c>
      <c r="J1236" s="0" t="s">
        <v>325</v>
      </c>
      <c r="K1236" s="0" t="n">
        <v>56739.3434818831</v>
      </c>
      <c r="L1236" s="0" t="n">
        <v>70626.33</v>
      </c>
      <c r="M1236" s="0" t="n">
        <v>114483.052606553</v>
      </c>
      <c r="N1236" s="0" t="n">
        <v>44517.42</v>
      </c>
      <c r="O1236" s="0" t="n">
        <v>77581.53</v>
      </c>
      <c r="P1236" s="0" t="n">
        <v>72828.81</v>
      </c>
      <c r="Q1236" s="0" t="n">
        <v>96622.425</v>
      </c>
      <c r="S1236" s="0" t="s">
        <v>303</v>
      </c>
    </row>
    <row r="1237" customFormat="false" ht="14" hidden="false" customHeight="false" outlineLevel="0" collapsed="false">
      <c r="A1237" s="0" t="str">
        <f aca="false">SUBSTITUTE(C1237&amp;D1237&amp;E1237&amp;F1237&amp;G1237&amp;H1237&amp;I1237," ","")</f>
        <v>AgenteenlaEntidadCompradoraoBackOfficeAgenteespecializadoCienciasdelasaludyafinesHoraextradominicalyfestivoPlatinoZona3NA</v>
      </c>
      <c r="B1237" s="0" t="s">
        <v>1574</v>
      </c>
      <c r="C1237" s="0" t="s">
        <v>196</v>
      </c>
      <c r="D1237" s="0" t="s">
        <v>191</v>
      </c>
      <c r="E1237" s="0" t="s">
        <v>689</v>
      </c>
      <c r="F1237" s="0" t="s">
        <v>194</v>
      </c>
      <c r="G1237" s="0" t="s">
        <v>198</v>
      </c>
      <c r="H1237" s="0" t="s">
        <v>390</v>
      </c>
      <c r="I1237" s="0" t="s">
        <v>35</v>
      </c>
      <c r="J1237" s="0" t="s">
        <v>325</v>
      </c>
      <c r="K1237" s="0" t="n">
        <v>72451.3485154478</v>
      </c>
      <c r="L1237" s="0" t="n">
        <v>80715.51</v>
      </c>
      <c r="M1237" s="0" t="n">
        <v>130837.774407489</v>
      </c>
      <c r="N1237" s="0" t="n">
        <v>63596.61</v>
      </c>
      <c r="O1237" s="0" t="n">
        <v>88564.95</v>
      </c>
      <c r="P1237" s="0" t="n">
        <v>80897.67</v>
      </c>
      <c r="Q1237" s="0" t="n">
        <v>107565.48</v>
      </c>
      <c r="S1237" s="0" t="s">
        <v>303</v>
      </c>
    </row>
    <row r="1238" customFormat="false" ht="14" hidden="false" customHeight="false" outlineLevel="0" collapsed="false">
      <c r="A1238" s="0" t="str">
        <f aca="false">SUBSTITUTE(C1238&amp;D1238&amp;E1238&amp;F1238&amp;G1238&amp;H1238&amp;I1238," ","")</f>
        <v>AgenteenlaEntidadCompradoraoBackOfficeAgenteespecializadoCienciasdelasaludyafinesServicio7x24PlatinoZona3NA</v>
      </c>
      <c r="B1238" s="0" t="s">
        <v>1575</v>
      </c>
      <c r="C1238" s="0" t="s">
        <v>196</v>
      </c>
      <c r="D1238" s="0" t="s">
        <v>191</v>
      </c>
      <c r="E1238" s="0" t="s">
        <v>689</v>
      </c>
      <c r="F1238" s="0" t="s">
        <v>55</v>
      </c>
      <c r="G1238" s="0" t="s">
        <v>198</v>
      </c>
      <c r="H1238" s="0" t="s">
        <v>390</v>
      </c>
      <c r="I1238" s="0" t="s">
        <v>35</v>
      </c>
      <c r="J1238" s="0" t="s">
        <v>305</v>
      </c>
      <c r="K1238" s="0" t="n">
        <v>26815526.6638463</v>
      </c>
      <c r="L1238" s="0" t="n">
        <v>41700754.44</v>
      </c>
      <c r="M1238" s="0" t="n">
        <v>50555716.0310538</v>
      </c>
      <c r="N1238" s="0" t="n">
        <v>28560194.685</v>
      </c>
      <c r="O1238" s="0" t="n">
        <v>47984397.795</v>
      </c>
      <c r="P1238" s="0" t="n">
        <v>55226637.45</v>
      </c>
      <c r="Q1238" s="0" t="n">
        <v>44332339.23</v>
      </c>
      <c r="S1238" s="0" t="s">
        <v>303</v>
      </c>
    </row>
    <row r="1239" customFormat="false" ht="14" hidden="false" customHeight="false" outlineLevel="0" collapsed="false">
      <c r="A1239" s="0" t="str">
        <f aca="false">SUBSTITUTE(C1239&amp;D1239&amp;E1239&amp;F1239&amp;G1239&amp;H1239&amp;I1239," ","")</f>
        <v>AgenteenlaEntidadCompradoraoBackOfficeAgenteespecializadoAgronomía,veterinariayafinesJornadaOrdinariaPlataZona1NA</v>
      </c>
      <c r="B1239" s="0" t="s">
        <v>1576</v>
      </c>
      <c r="C1239" s="0" t="s">
        <v>196</v>
      </c>
      <c r="D1239" s="0" t="s">
        <v>191</v>
      </c>
      <c r="E1239" s="0" t="s">
        <v>705</v>
      </c>
      <c r="F1239" s="0" t="s">
        <v>53</v>
      </c>
      <c r="G1239" s="0" t="s">
        <v>195</v>
      </c>
      <c r="H1239" s="0" t="s">
        <v>379</v>
      </c>
      <c r="I1239" s="0" t="s">
        <v>35</v>
      </c>
      <c r="J1239" s="0" t="s">
        <v>36</v>
      </c>
      <c r="K1239" s="0" t="n">
        <v>6452768.14034641</v>
      </c>
      <c r="L1239" s="0" t="n">
        <v>6835690.62</v>
      </c>
      <c r="M1239" s="0" t="n">
        <v>8215673.21147352</v>
      </c>
      <c r="N1239" s="0" t="n">
        <v>7439726.97</v>
      </c>
      <c r="O1239" s="0" t="n">
        <v>7621605.45</v>
      </c>
      <c r="P1239" s="0" t="n">
        <v>7870231.08</v>
      </c>
      <c r="Q1239" s="0" t="n">
        <v>7697759.715</v>
      </c>
      <c r="S1239" s="0" t="s">
        <v>303</v>
      </c>
    </row>
    <row r="1240" customFormat="false" ht="14" hidden="false" customHeight="false" outlineLevel="0" collapsed="false">
      <c r="A1240" s="0" t="str">
        <f aca="false">SUBSTITUTE(C1240&amp;D1240&amp;E1240&amp;F1240&amp;G1240&amp;H1240&amp;I1240," ","")</f>
        <v>AgenteenlaEntidadCompradoraoBackOfficeAgenteespecializadoAgronomía,veterinariayafinesHoraextradiurnaPlataZona1NA</v>
      </c>
      <c r="B1240" s="0" t="s">
        <v>1577</v>
      </c>
      <c r="C1240" s="0" t="s">
        <v>196</v>
      </c>
      <c r="D1240" s="0" t="s">
        <v>191</v>
      </c>
      <c r="E1240" s="0" t="s">
        <v>705</v>
      </c>
      <c r="F1240" s="0" t="s">
        <v>192</v>
      </c>
      <c r="G1240" s="0" t="s">
        <v>195</v>
      </c>
      <c r="H1240" s="0" t="s">
        <v>379</v>
      </c>
      <c r="I1240" s="0" t="s">
        <v>35</v>
      </c>
      <c r="J1240" s="0" t="s">
        <v>325</v>
      </c>
      <c r="K1240" s="0" t="n">
        <v>33171.335931536</v>
      </c>
      <c r="L1240" s="0" t="n">
        <v>37251.72</v>
      </c>
      <c r="M1240" s="0" t="n">
        <v>53487.4558038641</v>
      </c>
      <c r="N1240" s="0" t="n">
        <v>31798.305</v>
      </c>
      <c r="O1240" s="0" t="n">
        <v>32286.825</v>
      </c>
      <c r="P1240" s="0" t="n">
        <v>40912.515</v>
      </c>
      <c r="Q1240" s="0" t="n">
        <v>50301</v>
      </c>
      <c r="S1240" s="0" t="s">
        <v>303</v>
      </c>
    </row>
    <row r="1241" customFormat="false" ht="14" hidden="false" customHeight="false" outlineLevel="0" collapsed="false">
      <c r="A1241" s="0" t="str">
        <f aca="false">SUBSTITUTE(C1241&amp;D1241&amp;E1241&amp;F1241&amp;G1241&amp;H1241&amp;I1241," ","")</f>
        <v>AgenteenlaEntidadCompradoraoBackOfficeAgenteespecializadoAgronomía,veterinariayafinesHoraextranocturna PlataZona1NA</v>
      </c>
      <c r="B1241" s="0" t="s">
        <v>1578</v>
      </c>
      <c r="C1241" s="0" t="s">
        <v>196</v>
      </c>
      <c r="D1241" s="0" t="s">
        <v>191</v>
      </c>
      <c r="E1241" s="0" t="s">
        <v>705</v>
      </c>
      <c r="F1241" s="0" t="s">
        <v>197</v>
      </c>
      <c r="G1241" s="0" t="s">
        <v>195</v>
      </c>
      <c r="H1241" s="0" t="s">
        <v>379</v>
      </c>
      <c r="I1241" s="0" t="s">
        <v>35</v>
      </c>
      <c r="J1241" s="0" t="s">
        <v>325</v>
      </c>
      <c r="K1241" s="0" t="n">
        <v>45740.9399583878</v>
      </c>
      <c r="L1241" s="0" t="n">
        <v>52152.615</v>
      </c>
      <c r="M1241" s="0" t="n">
        <v>74882.4381254097</v>
      </c>
      <c r="N1241" s="0" t="n">
        <v>44517.42</v>
      </c>
      <c r="O1241" s="0" t="n">
        <v>44922.105</v>
      </c>
      <c r="P1241" s="0" t="n">
        <v>52207.47</v>
      </c>
      <c r="Q1241" s="0" t="n">
        <v>69815.925</v>
      </c>
      <c r="S1241" s="0" t="s">
        <v>303</v>
      </c>
    </row>
    <row r="1242" customFormat="false" ht="14" hidden="false" customHeight="false" outlineLevel="0" collapsed="false">
      <c r="A1242" s="0" t="str">
        <f aca="false">SUBSTITUTE(C1242&amp;D1242&amp;E1242&amp;F1242&amp;G1242&amp;H1242&amp;I1242," ","")</f>
        <v>AgenteenlaEntidadCompradoraoBackOfficeAgenteespecializadoAgronomía,veterinariayafinesHoraextradominicalyfestivoPlataZona1NA</v>
      </c>
      <c r="B1242" s="0" t="s">
        <v>1579</v>
      </c>
      <c r="C1242" s="0" t="s">
        <v>196</v>
      </c>
      <c r="D1242" s="0" t="s">
        <v>191</v>
      </c>
      <c r="E1242" s="0" t="s">
        <v>705</v>
      </c>
      <c r="F1242" s="0" t="s">
        <v>194</v>
      </c>
      <c r="G1242" s="0" t="s">
        <v>195</v>
      </c>
      <c r="H1242" s="0" t="s">
        <v>379</v>
      </c>
      <c r="I1242" s="0" t="s">
        <v>35</v>
      </c>
      <c r="J1242" s="0" t="s">
        <v>325</v>
      </c>
      <c r="K1242" s="0" t="n">
        <v>58310.5439852396</v>
      </c>
      <c r="L1242" s="0" t="n">
        <v>59603.58</v>
      </c>
      <c r="M1242" s="0" t="n">
        <v>85579.9292861825</v>
      </c>
      <c r="N1242" s="0" t="n">
        <v>63596.61</v>
      </c>
      <c r="O1242" s="0" t="n">
        <v>51240.78</v>
      </c>
      <c r="P1242" s="0" t="n">
        <v>57856.5</v>
      </c>
      <c r="Q1242" s="0" t="n">
        <v>77723.325</v>
      </c>
      <c r="S1242" s="0" t="s">
        <v>303</v>
      </c>
    </row>
    <row r="1243" customFormat="false" ht="14" hidden="false" customHeight="false" outlineLevel="0" collapsed="false">
      <c r="A1243" s="0" t="str">
        <f aca="false">SUBSTITUTE(C1243&amp;D1243&amp;E1243&amp;F1243&amp;G1243&amp;H1243&amp;I1243," ","")</f>
        <v>AgenteenlaEntidadCompradoraoBackOfficeAgenteespecializadoAgronomía,veterinariayafinesServicio7x24PlataZona1NA</v>
      </c>
      <c r="B1243" s="0" t="s">
        <v>1580</v>
      </c>
      <c r="C1243" s="0" t="s">
        <v>196</v>
      </c>
      <c r="D1243" s="0" t="s">
        <v>191</v>
      </c>
      <c r="E1243" s="0" t="s">
        <v>705</v>
      </c>
      <c r="F1243" s="0" t="s">
        <v>55</v>
      </c>
      <c r="G1243" s="0" t="s">
        <v>195</v>
      </c>
      <c r="H1243" s="0" t="s">
        <v>379</v>
      </c>
      <c r="I1243" s="0" t="s">
        <v>35</v>
      </c>
      <c r="J1243" s="0" t="s">
        <v>305</v>
      </c>
      <c r="K1243" s="0" t="n">
        <v>21536292.9725686</v>
      </c>
      <c r="L1243" s="0" t="n">
        <v>30377694.015</v>
      </c>
      <c r="M1243" s="0" t="n">
        <v>33068084.6761809</v>
      </c>
      <c r="N1243" s="0" t="n">
        <v>28298136.825</v>
      </c>
      <c r="O1243" s="0" t="n">
        <v>28407487.68</v>
      </c>
      <c r="P1243" s="0" t="n">
        <v>40502933.415</v>
      </c>
      <c r="Q1243" s="0" t="n">
        <v>32075221.32</v>
      </c>
      <c r="S1243" s="0" t="s">
        <v>303</v>
      </c>
    </row>
    <row r="1244" customFormat="false" ht="14" hidden="false" customHeight="false" outlineLevel="0" collapsed="false">
      <c r="A1244" s="0" t="str">
        <f aca="false">SUBSTITUTE(C1244&amp;D1244&amp;E1244&amp;F1244&amp;G1244&amp;H1244&amp;I1244," ","")</f>
        <v>AgenteenlaEntidadCompradoraoBackOfficeAgenteespecializadoAgronomía,veterinariayafinesJornadaOrdinariaOroZona1NA</v>
      </c>
      <c r="B1244" s="0" t="s">
        <v>1581</v>
      </c>
      <c r="C1244" s="0" t="s">
        <v>196</v>
      </c>
      <c r="D1244" s="0" t="s">
        <v>191</v>
      </c>
      <c r="E1244" s="0" t="s">
        <v>705</v>
      </c>
      <c r="F1244" s="0" t="s">
        <v>53</v>
      </c>
      <c r="G1244" s="0" t="s">
        <v>54</v>
      </c>
      <c r="H1244" s="0" t="s">
        <v>379</v>
      </c>
      <c r="I1244" s="0" t="s">
        <v>35</v>
      </c>
      <c r="J1244" s="0" t="s">
        <v>36</v>
      </c>
      <c r="K1244" s="0" t="n">
        <v>6452768.14034641</v>
      </c>
      <c r="L1244" s="0" t="n">
        <v>6972404.805</v>
      </c>
      <c r="M1244" s="0" t="n">
        <v>8450877.13965771</v>
      </c>
      <c r="N1244" s="0" t="n">
        <v>7460201.34</v>
      </c>
      <c r="O1244" s="0" t="n">
        <v>7621605.45</v>
      </c>
      <c r="P1244" s="0" t="n">
        <v>8035920.09</v>
      </c>
      <c r="Q1244" s="0" t="n">
        <v>8039021.985</v>
      </c>
      <c r="S1244" s="0" t="s">
        <v>303</v>
      </c>
    </row>
    <row r="1245" customFormat="false" ht="14" hidden="false" customHeight="false" outlineLevel="0" collapsed="false">
      <c r="A1245" s="0" t="str">
        <f aca="false">SUBSTITUTE(C1245&amp;D1245&amp;E1245&amp;F1245&amp;G1245&amp;H1245&amp;I1245," ","")</f>
        <v>AgenteenlaEntidadCompradoraoBackOfficeAgenteespecializadoAgronomía,veterinariayafinesHoraextradiurnaOroZona1NA</v>
      </c>
      <c r="B1245" s="0" t="s">
        <v>1582</v>
      </c>
      <c r="C1245" s="0" t="s">
        <v>196</v>
      </c>
      <c r="D1245" s="0" t="s">
        <v>191</v>
      </c>
      <c r="E1245" s="0" t="s">
        <v>705</v>
      </c>
      <c r="F1245" s="0" t="s">
        <v>192</v>
      </c>
      <c r="G1245" s="0" t="s">
        <v>54</v>
      </c>
      <c r="H1245" s="0" t="s">
        <v>379</v>
      </c>
      <c r="I1245" s="0" t="s">
        <v>35</v>
      </c>
      <c r="J1245" s="0" t="s">
        <v>325</v>
      </c>
      <c r="K1245" s="0" t="n">
        <v>33171.335931536</v>
      </c>
      <c r="L1245" s="0" t="n">
        <v>37996.92</v>
      </c>
      <c r="M1245" s="0" t="n">
        <v>55018.7313779799</v>
      </c>
      <c r="N1245" s="0" t="n">
        <v>31798.305</v>
      </c>
      <c r="O1245" s="0" t="n">
        <v>32286.825</v>
      </c>
      <c r="P1245" s="0" t="n">
        <v>41773.635</v>
      </c>
      <c r="Q1245" s="0" t="n">
        <v>52530.39</v>
      </c>
      <c r="S1245" s="0" t="s">
        <v>303</v>
      </c>
    </row>
    <row r="1246" customFormat="false" ht="14" hidden="false" customHeight="false" outlineLevel="0" collapsed="false">
      <c r="A1246" s="0" t="str">
        <f aca="false">SUBSTITUTE(C1246&amp;D1246&amp;E1246&amp;F1246&amp;G1246&amp;H1246&amp;I1246," ","")</f>
        <v>AgenteenlaEntidadCompradoraoBackOfficeAgenteespecializadoAgronomía,veterinariayafinesHoraextranocturna OroZona1NA</v>
      </c>
      <c r="B1246" s="0" t="s">
        <v>1583</v>
      </c>
      <c r="C1246" s="0" t="s">
        <v>196</v>
      </c>
      <c r="D1246" s="0" t="s">
        <v>191</v>
      </c>
      <c r="E1246" s="0" t="s">
        <v>705</v>
      </c>
      <c r="F1246" s="0" t="s">
        <v>197</v>
      </c>
      <c r="G1246" s="0" t="s">
        <v>54</v>
      </c>
      <c r="H1246" s="0" t="s">
        <v>379</v>
      </c>
      <c r="I1246" s="0" t="s">
        <v>35</v>
      </c>
      <c r="J1246" s="0" t="s">
        <v>325</v>
      </c>
      <c r="K1246" s="0" t="n">
        <v>45740.9399583878</v>
      </c>
      <c r="L1246" s="0" t="n">
        <v>53195.895</v>
      </c>
      <c r="M1246" s="0" t="n">
        <v>77026.2239291718</v>
      </c>
      <c r="N1246" s="0" t="n">
        <v>44517.42</v>
      </c>
      <c r="O1246" s="0" t="n">
        <v>44922.105</v>
      </c>
      <c r="P1246" s="0" t="n">
        <v>53306.64</v>
      </c>
      <c r="Q1246" s="0" t="n">
        <v>72911.61</v>
      </c>
      <c r="S1246" s="0" t="s">
        <v>303</v>
      </c>
    </row>
    <row r="1247" customFormat="false" ht="14" hidden="false" customHeight="false" outlineLevel="0" collapsed="false">
      <c r="A1247" s="0" t="str">
        <f aca="false">SUBSTITUTE(C1247&amp;D1247&amp;E1247&amp;F1247&amp;G1247&amp;H1247&amp;I1247," ","")</f>
        <v>AgenteenlaEntidadCompradoraoBackOfficeAgenteespecializadoAgronomía,veterinariayafinesHoraextradominicalyfestivoOroZona1NA</v>
      </c>
      <c r="B1247" s="0" t="s">
        <v>1584</v>
      </c>
      <c r="C1247" s="0" t="s">
        <v>196</v>
      </c>
      <c r="D1247" s="0" t="s">
        <v>191</v>
      </c>
      <c r="E1247" s="0" t="s">
        <v>705</v>
      </c>
      <c r="F1247" s="0" t="s">
        <v>194</v>
      </c>
      <c r="G1247" s="0" t="s">
        <v>54</v>
      </c>
      <c r="H1247" s="0" t="s">
        <v>379</v>
      </c>
      <c r="I1247" s="0" t="s">
        <v>35</v>
      </c>
      <c r="J1247" s="0" t="s">
        <v>325</v>
      </c>
      <c r="K1247" s="0" t="n">
        <v>58310.5439852396</v>
      </c>
      <c r="L1247" s="0" t="n">
        <v>60794.865</v>
      </c>
      <c r="M1247" s="0" t="n">
        <v>88029.9702047678</v>
      </c>
      <c r="N1247" s="0" t="n">
        <v>63596.61</v>
      </c>
      <c r="O1247" s="0" t="n">
        <v>51240.78</v>
      </c>
      <c r="P1247" s="0" t="n">
        <v>59074.695</v>
      </c>
      <c r="Q1247" s="0" t="n">
        <v>81168.84</v>
      </c>
      <c r="S1247" s="0" t="s">
        <v>303</v>
      </c>
    </row>
    <row r="1248" customFormat="false" ht="14" hidden="false" customHeight="false" outlineLevel="0" collapsed="false">
      <c r="A1248" s="0" t="str">
        <f aca="false">SUBSTITUTE(C1248&amp;D1248&amp;E1248&amp;F1248&amp;G1248&amp;H1248&amp;I1248," ","")</f>
        <v>AgenteenlaEntidadCompradoraoBackOfficeAgenteespecializadoAgronomía,veterinariayafinesServicio7x24OroZona1NA</v>
      </c>
      <c r="B1248" s="0" t="s">
        <v>1585</v>
      </c>
      <c r="C1248" s="0" t="s">
        <v>196</v>
      </c>
      <c r="D1248" s="0" t="s">
        <v>191</v>
      </c>
      <c r="E1248" s="0" t="s">
        <v>705</v>
      </c>
      <c r="F1248" s="0" t="s">
        <v>55</v>
      </c>
      <c r="G1248" s="0" t="s">
        <v>54</v>
      </c>
      <c r="H1248" s="0" t="s">
        <v>379</v>
      </c>
      <c r="I1248" s="0" t="s">
        <v>35</v>
      </c>
      <c r="J1248" s="0" t="s">
        <v>305</v>
      </c>
      <c r="K1248" s="0" t="n">
        <v>21536292.9725686</v>
      </c>
      <c r="L1248" s="0" t="n">
        <v>27285609.78</v>
      </c>
      <c r="M1248" s="0" t="n">
        <v>34014780.4871223</v>
      </c>
      <c r="N1248" s="0" t="n">
        <v>28360531.8</v>
      </c>
      <c r="O1248" s="0" t="n">
        <v>28407487.68</v>
      </c>
      <c r="P1248" s="0" t="n">
        <v>41355626.445</v>
      </c>
      <c r="Q1248" s="0" t="n">
        <v>33497204.715</v>
      </c>
      <c r="S1248" s="0" t="s">
        <v>303</v>
      </c>
    </row>
    <row r="1249" customFormat="false" ht="14" hidden="false" customHeight="false" outlineLevel="0" collapsed="false">
      <c r="A1249" s="0" t="str">
        <f aca="false">SUBSTITUTE(C1249&amp;D1249&amp;E1249&amp;F1249&amp;G1249&amp;H1249&amp;I1249," ","")</f>
        <v>AgenteenlaEntidadCompradoraoBackOfficeAgenteespecializadoAgronomía,veterinariayafinesJornadaOrdinariaPlatinoZona1NA</v>
      </c>
      <c r="B1249" s="0" t="s">
        <v>1586</v>
      </c>
      <c r="C1249" s="0" t="s">
        <v>196</v>
      </c>
      <c r="D1249" s="0" t="s">
        <v>191</v>
      </c>
      <c r="E1249" s="0" t="s">
        <v>705</v>
      </c>
      <c r="F1249" s="0" t="s">
        <v>53</v>
      </c>
      <c r="G1249" s="0" t="s">
        <v>198</v>
      </c>
      <c r="H1249" s="0" t="s">
        <v>379</v>
      </c>
      <c r="I1249" s="0" t="s">
        <v>35</v>
      </c>
      <c r="J1249" s="0" t="s">
        <v>36</v>
      </c>
      <c r="K1249" s="0" t="n">
        <v>6452768.14034641</v>
      </c>
      <c r="L1249" s="0" t="n">
        <v>7177475.565</v>
      </c>
      <c r="M1249" s="0" t="n">
        <v>8699945.13670038</v>
      </c>
      <c r="N1249" s="0" t="n">
        <v>7480675.71</v>
      </c>
      <c r="O1249" s="0" t="n">
        <v>7621605.45</v>
      </c>
      <c r="P1249" s="0" t="n">
        <v>8208735.075</v>
      </c>
      <c r="Q1249" s="0" t="n">
        <v>8544065.76</v>
      </c>
      <c r="S1249" s="0" t="s">
        <v>303</v>
      </c>
    </row>
    <row r="1250" customFormat="false" ht="14" hidden="false" customHeight="false" outlineLevel="0" collapsed="false">
      <c r="A1250" s="0" t="str">
        <f aca="false">SUBSTITUTE(C1250&amp;D1250&amp;E1250&amp;F1250&amp;G1250&amp;H1250&amp;I1250," ","")</f>
        <v>AgenteenlaEntidadCompradoraoBackOfficeAgenteespecializadoAgronomía,veterinariayafinesHoraextradiurnaPlatinoZona1NA</v>
      </c>
      <c r="B1250" s="0" t="s">
        <v>1587</v>
      </c>
      <c r="C1250" s="0" t="s">
        <v>196</v>
      </c>
      <c r="D1250" s="0" t="s">
        <v>191</v>
      </c>
      <c r="E1250" s="0" t="s">
        <v>705</v>
      </c>
      <c r="F1250" s="0" t="s">
        <v>192</v>
      </c>
      <c r="G1250" s="0" t="s">
        <v>198</v>
      </c>
      <c r="H1250" s="0" t="s">
        <v>379</v>
      </c>
      <c r="I1250" s="0" t="s">
        <v>35</v>
      </c>
      <c r="J1250" s="0" t="s">
        <v>325</v>
      </c>
      <c r="K1250" s="0" t="n">
        <v>33171.335931536</v>
      </c>
      <c r="L1250" s="0" t="n">
        <v>39114.72</v>
      </c>
      <c r="M1250" s="0" t="n">
        <v>56640.2678170597</v>
      </c>
      <c r="N1250" s="0" t="n">
        <v>31798.305</v>
      </c>
      <c r="O1250" s="0" t="n">
        <v>32286.825</v>
      </c>
      <c r="P1250" s="0" t="n">
        <v>42672.015</v>
      </c>
      <c r="Q1250" s="0" t="n">
        <v>55831.005</v>
      </c>
      <c r="S1250" s="0" t="s">
        <v>303</v>
      </c>
    </row>
    <row r="1251" customFormat="false" ht="14" hidden="false" customHeight="false" outlineLevel="0" collapsed="false">
      <c r="A1251" s="0" t="str">
        <f aca="false">SUBSTITUTE(C1251&amp;D1251&amp;E1251&amp;F1251&amp;G1251&amp;H1251&amp;I1251," ","")</f>
        <v>AgenteenlaEntidadCompradoraoBackOfficeAgenteespecializadoAgronomía,veterinariayafinesHoraextranocturna PlatinoZona1NA</v>
      </c>
      <c r="B1251" s="0" t="s">
        <v>1588</v>
      </c>
      <c r="C1251" s="0" t="s">
        <v>196</v>
      </c>
      <c r="D1251" s="0" t="s">
        <v>191</v>
      </c>
      <c r="E1251" s="0" t="s">
        <v>705</v>
      </c>
      <c r="F1251" s="0" t="s">
        <v>197</v>
      </c>
      <c r="G1251" s="0" t="s">
        <v>198</v>
      </c>
      <c r="H1251" s="0" t="s">
        <v>379</v>
      </c>
      <c r="I1251" s="0" t="s">
        <v>35</v>
      </c>
      <c r="J1251" s="0" t="s">
        <v>325</v>
      </c>
      <c r="K1251" s="0" t="n">
        <v>45740.9399583878</v>
      </c>
      <c r="L1251" s="0" t="n">
        <v>54760.815</v>
      </c>
      <c r="M1251" s="0" t="n">
        <v>79296.3749438836</v>
      </c>
      <c r="N1251" s="0" t="n">
        <v>44517.42</v>
      </c>
      <c r="O1251" s="0" t="n">
        <v>44922.105</v>
      </c>
      <c r="P1251" s="0" t="n">
        <v>54453.42</v>
      </c>
      <c r="Q1251" s="0" t="n">
        <v>77491.485</v>
      </c>
      <c r="S1251" s="0" t="s">
        <v>303</v>
      </c>
    </row>
    <row r="1252" customFormat="false" ht="14" hidden="false" customHeight="false" outlineLevel="0" collapsed="false">
      <c r="A1252" s="0" t="str">
        <f aca="false">SUBSTITUTE(C1252&amp;D1252&amp;E1252&amp;F1252&amp;G1252&amp;H1252&amp;I1252," ","")</f>
        <v>AgenteenlaEntidadCompradoraoBackOfficeAgenteespecializadoAgronomía,veterinariayafinesHoraextradominicalyfestivoPlatinoZona1NA</v>
      </c>
      <c r="B1252" s="0" t="s">
        <v>1589</v>
      </c>
      <c r="C1252" s="0" t="s">
        <v>196</v>
      </c>
      <c r="D1252" s="0" t="s">
        <v>191</v>
      </c>
      <c r="E1252" s="0" t="s">
        <v>705</v>
      </c>
      <c r="F1252" s="0" t="s">
        <v>194</v>
      </c>
      <c r="G1252" s="0" t="s">
        <v>198</v>
      </c>
      <c r="H1252" s="0" t="s">
        <v>379</v>
      </c>
      <c r="I1252" s="0" t="s">
        <v>35</v>
      </c>
      <c r="J1252" s="0" t="s">
        <v>325</v>
      </c>
      <c r="K1252" s="0" t="n">
        <v>58310.5439852396</v>
      </c>
      <c r="L1252" s="0" t="n">
        <v>62583.345</v>
      </c>
      <c r="M1252" s="0" t="n">
        <v>90624.4285072956</v>
      </c>
      <c r="N1252" s="0" t="n">
        <v>63596.61</v>
      </c>
      <c r="O1252" s="0" t="n">
        <v>51240.78</v>
      </c>
      <c r="P1252" s="0" t="n">
        <v>60344.64</v>
      </c>
      <c r="Q1252" s="0" t="n">
        <v>86268.285</v>
      </c>
      <c r="S1252" s="0" t="s">
        <v>303</v>
      </c>
    </row>
    <row r="1253" customFormat="false" ht="14" hidden="false" customHeight="false" outlineLevel="0" collapsed="false">
      <c r="A1253" s="0" t="str">
        <f aca="false">SUBSTITUTE(C1253&amp;D1253&amp;E1253&amp;F1253&amp;G1253&amp;H1253&amp;I1253," ","")</f>
        <v>AgenteenlaEntidadCompradoraoBackOfficeAgenteespecializadoAgronomía,veterinariayafinesServicio7x24PlatinoZona1NA</v>
      </c>
      <c r="B1253" s="0" t="s">
        <v>1590</v>
      </c>
      <c r="C1253" s="0" t="s">
        <v>196</v>
      </c>
      <c r="D1253" s="0" t="s">
        <v>191</v>
      </c>
      <c r="E1253" s="0" t="s">
        <v>705</v>
      </c>
      <c r="F1253" s="0" t="s">
        <v>55</v>
      </c>
      <c r="G1253" s="0" t="s">
        <v>198</v>
      </c>
      <c r="H1253" s="0" t="s">
        <v>379</v>
      </c>
      <c r="I1253" s="0" t="s">
        <v>35</v>
      </c>
      <c r="J1253" s="0" t="s">
        <v>305</v>
      </c>
      <c r="K1253" s="0" t="n">
        <v>21536292.9725686</v>
      </c>
      <c r="L1253" s="0" t="n">
        <v>31896579.285</v>
      </c>
      <c r="M1253" s="0" t="n">
        <v>35017279.175219</v>
      </c>
      <c r="N1253" s="0" t="n">
        <v>28422926.775</v>
      </c>
      <c r="O1253" s="0" t="n">
        <v>28407487.68</v>
      </c>
      <c r="P1253" s="0" t="n">
        <v>42244994.7</v>
      </c>
      <c r="Q1253" s="0" t="n">
        <v>35601630.885</v>
      </c>
      <c r="S1253" s="0" t="s">
        <v>303</v>
      </c>
    </row>
    <row r="1254" customFormat="false" ht="14" hidden="false" customHeight="false" outlineLevel="0" collapsed="false">
      <c r="A1254" s="0" t="str">
        <f aca="false">SUBSTITUTE(C1254&amp;D1254&amp;E1254&amp;F1254&amp;G1254&amp;H1254&amp;I1254," ","")</f>
        <v>AgenteenlaEntidadCompradoraoBackOfficeAgenteespecializadoAgronomía,veterinariayafinesJornadaOrdinariaPlataZona2NA</v>
      </c>
      <c r="B1254" s="0" t="s">
        <v>1591</v>
      </c>
      <c r="C1254" s="0" t="s">
        <v>196</v>
      </c>
      <c r="D1254" s="0" t="s">
        <v>191</v>
      </c>
      <c r="E1254" s="0" t="s">
        <v>705</v>
      </c>
      <c r="F1254" s="0" t="s">
        <v>53</v>
      </c>
      <c r="G1254" s="0" t="s">
        <v>195</v>
      </c>
      <c r="H1254" s="0" t="s">
        <v>385</v>
      </c>
      <c r="I1254" s="0" t="s">
        <v>35</v>
      </c>
      <c r="J1254" s="0" t="s">
        <v>36</v>
      </c>
      <c r="K1254" s="0" t="n">
        <v>6452768.14034641</v>
      </c>
      <c r="L1254" s="0" t="n">
        <v>7040761.38</v>
      </c>
      <c r="M1254" s="0" t="n">
        <v>8215673.21147352</v>
      </c>
      <c r="N1254" s="0" t="n">
        <v>7464296.835</v>
      </c>
      <c r="O1254" s="0" t="n">
        <v>7621605.45</v>
      </c>
      <c r="P1254" s="0" t="n">
        <v>8363725.29</v>
      </c>
      <c r="Q1254" s="0" t="n">
        <v>7697759.715</v>
      </c>
      <c r="S1254" s="0" t="s">
        <v>303</v>
      </c>
    </row>
    <row r="1255" customFormat="false" ht="14" hidden="false" customHeight="false" outlineLevel="0" collapsed="false">
      <c r="A1255" s="0" t="str">
        <f aca="false">SUBSTITUTE(C1255&amp;D1255&amp;E1255&amp;F1255&amp;G1255&amp;H1255&amp;I1255," ","")</f>
        <v>AgenteenlaEntidadCompradoraoBackOfficeAgenteespecializadoAgronomía,veterinariayafinesHoraextradiurnaPlataZona2NA</v>
      </c>
      <c r="B1255" s="0" t="s">
        <v>1592</v>
      </c>
      <c r="C1255" s="0" t="s">
        <v>196</v>
      </c>
      <c r="D1255" s="0" t="s">
        <v>191</v>
      </c>
      <c r="E1255" s="0" t="s">
        <v>705</v>
      </c>
      <c r="F1255" s="0" t="s">
        <v>192</v>
      </c>
      <c r="G1255" s="0" t="s">
        <v>195</v>
      </c>
      <c r="H1255" s="0" t="s">
        <v>385</v>
      </c>
      <c r="I1255" s="0" t="s">
        <v>35</v>
      </c>
      <c r="J1255" s="0" t="s">
        <v>325</v>
      </c>
      <c r="K1255" s="0" t="n">
        <v>33171.335931536</v>
      </c>
      <c r="L1255" s="0" t="n">
        <v>38369.52</v>
      </c>
      <c r="M1255" s="0" t="n">
        <v>53487.4558038641</v>
      </c>
      <c r="N1255" s="0" t="n">
        <v>31798.305</v>
      </c>
      <c r="O1255" s="0" t="n">
        <v>32286.825</v>
      </c>
      <c r="P1255" s="0" t="n">
        <v>43477.245</v>
      </c>
      <c r="Q1255" s="0" t="n">
        <v>50301</v>
      </c>
      <c r="S1255" s="0" t="s">
        <v>303</v>
      </c>
    </row>
    <row r="1256" customFormat="false" ht="14" hidden="false" customHeight="false" outlineLevel="0" collapsed="false">
      <c r="A1256" s="0" t="str">
        <f aca="false">SUBSTITUTE(C1256&amp;D1256&amp;E1256&amp;F1256&amp;G1256&amp;H1256&amp;I1256," ","")</f>
        <v>AgenteenlaEntidadCompradoraoBackOfficeAgenteespecializadoAgronomía,veterinariayafinesHoraextranocturna PlataZona2NA</v>
      </c>
      <c r="B1256" s="0" t="s">
        <v>1593</v>
      </c>
      <c r="C1256" s="0" t="s">
        <v>196</v>
      </c>
      <c r="D1256" s="0" t="s">
        <v>191</v>
      </c>
      <c r="E1256" s="0" t="s">
        <v>705</v>
      </c>
      <c r="F1256" s="0" t="s">
        <v>197</v>
      </c>
      <c r="G1256" s="0" t="s">
        <v>195</v>
      </c>
      <c r="H1256" s="0" t="s">
        <v>385</v>
      </c>
      <c r="I1256" s="0" t="s">
        <v>35</v>
      </c>
      <c r="J1256" s="0" t="s">
        <v>325</v>
      </c>
      <c r="K1256" s="0" t="n">
        <v>45740.9399583878</v>
      </c>
      <c r="L1256" s="0" t="n">
        <v>53717.535</v>
      </c>
      <c r="M1256" s="0" t="n">
        <v>74882.4381254097</v>
      </c>
      <c r="N1256" s="0" t="n">
        <v>44517.42</v>
      </c>
      <c r="O1256" s="0" t="n">
        <v>44922.105</v>
      </c>
      <c r="P1256" s="0" t="n">
        <v>55481.175</v>
      </c>
      <c r="Q1256" s="0" t="n">
        <v>69815.925</v>
      </c>
      <c r="S1256" s="0" t="s">
        <v>303</v>
      </c>
    </row>
    <row r="1257" customFormat="false" ht="14" hidden="false" customHeight="false" outlineLevel="0" collapsed="false">
      <c r="A1257" s="0" t="str">
        <f aca="false">SUBSTITUTE(C1257&amp;D1257&amp;E1257&amp;F1257&amp;G1257&amp;H1257&amp;I1257," ","")</f>
        <v>AgenteenlaEntidadCompradoraoBackOfficeAgenteespecializadoAgronomía,veterinariayafinesHoraextradominicalyfestivoPlataZona2NA</v>
      </c>
      <c r="B1257" s="0" t="s">
        <v>1594</v>
      </c>
      <c r="C1257" s="0" t="s">
        <v>196</v>
      </c>
      <c r="D1257" s="0" t="s">
        <v>191</v>
      </c>
      <c r="E1257" s="0" t="s">
        <v>705</v>
      </c>
      <c r="F1257" s="0" t="s">
        <v>194</v>
      </c>
      <c r="G1257" s="0" t="s">
        <v>195</v>
      </c>
      <c r="H1257" s="0" t="s">
        <v>385</v>
      </c>
      <c r="I1257" s="0" t="s">
        <v>35</v>
      </c>
      <c r="J1257" s="0" t="s">
        <v>325</v>
      </c>
      <c r="K1257" s="0" t="n">
        <v>58310.5439852396</v>
      </c>
      <c r="L1257" s="0" t="n">
        <v>61391.025</v>
      </c>
      <c r="M1257" s="0" t="n">
        <v>85579.9292861825</v>
      </c>
      <c r="N1257" s="0" t="n">
        <v>63596.61</v>
      </c>
      <c r="O1257" s="0" t="n">
        <v>51240.78</v>
      </c>
      <c r="P1257" s="0" t="n">
        <v>61484.175</v>
      </c>
      <c r="Q1257" s="0" t="n">
        <v>77723.325</v>
      </c>
      <c r="S1257" s="0" t="s">
        <v>303</v>
      </c>
    </row>
    <row r="1258" customFormat="false" ht="14" hidden="false" customHeight="false" outlineLevel="0" collapsed="false">
      <c r="A1258" s="0" t="str">
        <f aca="false">SUBSTITUTE(C1258&amp;D1258&amp;E1258&amp;F1258&amp;G1258&amp;H1258&amp;I1258," ","")</f>
        <v>AgenteenlaEntidadCompradoraoBackOfficeAgenteespecializadoAgronomía,veterinariayafinesServicio7x24PlataZona2NA</v>
      </c>
      <c r="B1258" s="0" t="s">
        <v>1595</v>
      </c>
      <c r="C1258" s="0" t="s">
        <v>196</v>
      </c>
      <c r="D1258" s="0" t="s">
        <v>191</v>
      </c>
      <c r="E1258" s="0" t="s">
        <v>705</v>
      </c>
      <c r="F1258" s="0" t="s">
        <v>55</v>
      </c>
      <c r="G1258" s="0" t="s">
        <v>195</v>
      </c>
      <c r="H1258" s="0" t="s">
        <v>385</v>
      </c>
      <c r="I1258" s="0" t="s">
        <v>35</v>
      </c>
      <c r="J1258" s="0" t="s">
        <v>305</v>
      </c>
      <c r="K1258" s="0" t="n">
        <v>21536292.9725686</v>
      </c>
      <c r="L1258" s="0" t="n">
        <v>31289024.97</v>
      </c>
      <c r="M1258" s="0" t="n">
        <v>33068084.6761809</v>
      </c>
      <c r="N1258" s="0" t="n">
        <v>28373010.795</v>
      </c>
      <c r="O1258" s="0" t="n">
        <v>28407487.68</v>
      </c>
      <c r="P1258" s="0" t="n">
        <v>43042629.87</v>
      </c>
      <c r="Q1258" s="0" t="n">
        <v>32075221.32</v>
      </c>
      <c r="S1258" s="0" t="s">
        <v>303</v>
      </c>
    </row>
    <row r="1259" customFormat="false" ht="14" hidden="false" customHeight="false" outlineLevel="0" collapsed="false">
      <c r="A1259" s="0" t="str">
        <f aca="false">SUBSTITUTE(C1259&amp;D1259&amp;E1259&amp;F1259&amp;G1259&amp;H1259&amp;I1259," ","")</f>
        <v>AgenteenlaEntidadCompradoraoBackOfficeAgenteespecializadoAgronomía,veterinariayafinesJornadaOrdinariaOroZona2NA</v>
      </c>
      <c r="B1259" s="0" t="s">
        <v>1596</v>
      </c>
      <c r="C1259" s="0" t="s">
        <v>196</v>
      </c>
      <c r="D1259" s="0" t="s">
        <v>191</v>
      </c>
      <c r="E1259" s="0" t="s">
        <v>705</v>
      </c>
      <c r="F1259" s="0" t="s">
        <v>53</v>
      </c>
      <c r="G1259" s="0" t="s">
        <v>54</v>
      </c>
      <c r="H1259" s="0" t="s">
        <v>385</v>
      </c>
      <c r="I1259" s="0" t="s">
        <v>35</v>
      </c>
      <c r="J1259" s="0" t="s">
        <v>36</v>
      </c>
      <c r="K1259" s="0" t="n">
        <v>6452768.14034641</v>
      </c>
      <c r="L1259" s="0" t="n">
        <v>7181577.27</v>
      </c>
      <c r="M1259" s="0" t="n">
        <v>8450877.13965771</v>
      </c>
      <c r="N1259" s="0" t="n">
        <v>7485998.715</v>
      </c>
      <c r="O1259" s="0" t="n">
        <v>7621605.45</v>
      </c>
      <c r="P1259" s="0" t="n">
        <v>8539803.63</v>
      </c>
      <c r="Q1259" s="0" t="n">
        <v>8039021.985</v>
      </c>
      <c r="S1259" s="0" t="s">
        <v>303</v>
      </c>
    </row>
    <row r="1260" customFormat="false" ht="14" hidden="false" customHeight="false" outlineLevel="0" collapsed="false">
      <c r="A1260" s="0" t="str">
        <f aca="false">SUBSTITUTE(C1260&amp;D1260&amp;E1260&amp;F1260&amp;G1260&amp;H1260&amp;I1260," ","")</f>
        <v>AgenteenlaEntidadCompradoraoBackOfficeAgenteespecializadoAgronomía,veterinariayafinesHoraextradiurnaOroZona2NA</v>
      </c>
      <c r="B1260" s="0" t="s">
        <v>1597</v>
      </c>
      <c r="C1260" s="0" t="s">
        <v>196</v>
      </c>
      <c r="D1260" s="0" t="s">
        <v>191</v>
      </c>
      <c r="E1260" s="0" t="s">
        <v>705</v>
      </c>
      <c r="F1260" s="0" t="s">
        <v>192</v>
      </c>
      <c r="G1260" s="0" t="s">
        <v>54</v>
      </c>
      <c r="H1260" s="0" t="s">
        <v>385</v>
      </c>
      <c r="I1260" s="0" t="s">
        <v>35</v>
      </c>
      <c r="J1260" s="0" t="s">
        <v>325</v>
      </c>
      <c r="K1260" s="0" t="n">
        <v>33171.335931536</v>
      </c>
      <c r="L1260" s="0" t="n">
        <v>39137.49</v>
      </c>
      <c r="M1260" s="0" t="n">
        <v>55018.7313779799</v>
      </c>
      <c r="N1260" s="0" t="n">
        <v>31798.305</v>
      </c>
      <c r="O1260" s="0" t="n">
        <v>32286.825</v>
      </c>
      <c r="P1260" s="0" t="n">
        <v>44393.22</v>
      </c>
      <c r="Q1260" s="0" t="n">
        <v>52530.39</v>
      </c>
      <c r="S1260" s="0" t="s">
        <v>303</v>
      </c>
    </row>
    <row r="1261" customFormat="false" ht="14" hidden="false" customHeight="false" outlineLevel="0" collapsed="false">
      <c r="A1261" s="0" t="str">
        <f aca="false">SUBSTITUTE(C1261&amp;D1261&amp;E1261&amp;F1261&amp;G1261&amp;H1261&amp;I1261," ","")</f>
        <v>AgenteenlaEntidadCompradoraoBackOfficeAgenteespecializadoAgronomía,veterinariayafinesHoraextranocturna OroZona2NA</v>
      </c>
      <c r="B1261" s="0" t="s">
        <v>1598</v>
      </c>
      <c r="C1261" s="0" t="s">
        <v>196</v>
      </c>
      <c r="D1261" s="0" t="s">
        <v>191</v>
      </c>
      <c r="E1261" s="0" t="s">
        <v>705</v>
      </c>
      <c r="F1261" s="0" t="s">
        <v>197</v>
      </c>
      <c r="G1261" s="0" t="s">
        <v>54</v>
      </c>
      <c r="H1261" s="0" t="s">
        <v>385</v>
      </c>
      <c r="I1261" s="0" t="s">
        <v>35</v>
      </c>
      <c r="J1261" s="0" t="s">
        <v>325</v>
      </c>
      <c r="K1261" s="0" t="n">
        <v>45740.9399583878</v>
      </c>
      <c r="L1261" s="0" t="n">
        <v>54791.865</v>
      </c>
      <c r="M1261" s="0" t="n">
        <v>77026.2239291718</v>
      </c>
      <c r="N1261" s="0" t="n">
        <v>44517.42</v>
      </c>
      <c r="O1261" s="0" t="n">
        <v>44922.105</v>
      </c>
      <c r="P1261" s="0" t="n">
        <v>56649.69</v>
      </c>
      <c r="Q1261" s="0" t="n">
        <v>72911.61</v>
      </c>
      <c r="S1261" s="0" t="s">
        <v>303</v>
      </c>
    </row>
    <row r="1262" customFormat="false" ht="14" hidden="false" customHeight="false" outlineLevel="0" collapsed="false">
      <c r="A1262" s="0" t="str">
        <f aca="false">SUBSTITUTE(C1262&amp;D1262&amp;E1262&amp;F1262&amp;G1262&amp;H1262&amp;I1262," ","")</f>
        <v>AgenteenlaEntidadCompradoraoBackOfficeAgenteespecializadoAgronomía,veterinariayafinesHoraextradominicalyfestivoOroZona2NA</v>
      </c>
      <c r="B1262" s="0" t="s">
        <v>1599</v>
      </c>
      <c r="C1262" s="0" t="s">
        <v>196</v>
      </c>
      <c r="D1262" s="0" t="s">
        <v>191</v>
      </c>
      <c r="E1262" s="0" t="s">
        <v>705</v>
      </c>
      <c r="F1262" s="0" t="s">
        <v>194</v>
      </c>
      <c r="G1262" s="0" t="s">
        <v>54</v>
      </c>
      <c r="H1262" s="0" t="s">
        <v>385</v>
      </c>
      <c r="I1262" s="0" t="s">
        <v>35</v>
      </c>
      <c r="J1262" s="0" t="s">
        <v>325</v>
      </c>
      <c r="K1262" s="0" t="n">
        <v>58310.5439852396</v>
      </c>
      <c r="L1262" s="0" t="n">
        <v>62619.57</v>
      </c>
      <c r="M1262" s="0" t="n">
        <v>88029.9702047678</v>
      </c>
      <c r="N1262" s="0" t="n">
        <v>63596.61</v>
      </c>
      <c r="O1262" s="0" t="n">
        <v>51240.78</v>
      </c>
      <c r="P1262" s="0" t="n">
        <v>62778.96</v>
      </c>
      <c r="Q1262" s="0" t="n">
        <v>81168.84</v>
      </c>
      <c r="S1262" s="0" t="s">
        <v>303</v>
      </c>
    </row>
    <row r="1263" customFormat="false" ht="14" hidden="false" customHeight="false" outlineLevel="0" collapsed="false">
      <c r="A1263" s="0" t="str">
        <f aca="false">SUBSTITUTE(C1263&amp;D1263&amp;E1263&amp;F1263&amp;G1263&amp;H1263&amp;I1263," ","")</f>
        <v>AgenteenlaEntidadCompradoraoBackOfficeAgenteespecializadoAgronomía,veterinariayafinesServicio7x24OroZona2NA</v>
      </c>
      <c r="B1263" s="0" t="s">
        <v>1600</v>
      </c>
      <c r="C1263" s="0" t="s">
        <v>196</v>
      </c>
      <c r="D1263" s="0" t="s">
        <v>191</v>
      </c>
      <c r="E1263" s="0" t="s">
        <v>705</v>
      </c>
      <c r="F1263" s="0" t="s">
        <v>55</v>
      </c>
      <c r="G1263" s="0" t="s">
        <v>54</v>
      </c>
      <c r="H1263" s="0" t="s">
        <v>385</v>
      </c>
      <c r="I1263" s="0" t="s">
        <v>35</v>
      </c>
      <c r="J1263" s="0" t="s">
        <v>305</v>
      </c>
      <c r="K1263" s="0" t="n">
        <v>21536292.9725686</v>
      </c>
      <c r="L1263" s="0" t="n">
        <v>28104178.86</v>
      </c>
      <c r="M1263" s="0" t="n">
        <v>34014780.4871223</v>
      </c>
      <c r="N1263" s="0" t="n">
        <v>28439149.365</v>
      </c>
      <c r="O1263" s="0" t="n">
        <v>28407487.68</v>
      </c>
      <c r="P1263" s="0" t="n">
        <v>43948789.965</v>
      </c>
      <c r="Q1263" s="0" t="n">
        <v>33497204.715</v>
      </c>
      <c r="S1263" s="0" t="s">
        <v>303</v>
      </c>
    </row>
    <row r="1264" customFormat="false" ht="14" hidden="false" customHeight="false" outlineLevel="0" collapsed="false">
      <c r="A1264" s="0" t="str">
        <f aca="false">SUBSTITUTE(C1264&amp;D1264&amp;E1264&amp;F1264&amp;G1264&amp;H1264&amp;I1264," ","")</f>
        <v>AgenteenlaEntidadCompradoraoBackOfficeAgenteespecializadoAgronomía,veterinariayafinesJornadaOrdinariaPlatinoZona2NA</v>
      </c>
      <c r="B1264" s="0" t="s">
        <v>1601</v>
      </c>
      <c r="C1264" s="0" t="s">
        <v>196</v>
      </c>
      <c r="D1264" s="0" t="s">
        <v>191</v>
      </c>
      <c r="E1264" s="0" t="s">
        <v>705</v>
      </c>
      <c r="F1264" s="0" t="s">
        <v>53</v>
      </c>
      <c r="G1264" s="0" t="s">
        <v>198</v>
      </c>
      <c r="H1264" s="0" t="s">
        <v>385</v>
      </c>
      <c r="I1264" s="0" t="s">
        <v>35</v>
      </c>
      <c r="J1264" s="0" t="s">
        <v>36</v>
      </c>
      <c r="K1264" s="0" t="n">
        <v>6452768.14034641</v>
      </c>
      <c r="L1264" s="0" t="n">
        <v>7392800.07</v>
      </c>
      <c r="M1264" s="0" t="n">
        <v>8699945.13670038</v>
      </c>
      <c r="N1264" s="0" t="n">
        <v>7516308.69</v>
      </c>
      <c r="O1264" s="0" t="n">
        <v>7621605.45</v>
      </c>
      <c r="P1264" s="0" t="n">
        <v>8723456.1</v>
      </c>
      <c r="Q1264" s="0" t="n">
        <v>8544065.76</v>
      </c>
      <c r="S1264" s="0" t="s">
        <v>303</v>
      </c>
    </row>
    <row r="1265" customFormat="false" ht="14" hidden="false" customHeight="false" outlineLevel="0" collapsed="false">
      <c r="A1265" s="0" t="str">
        <f aca="false">SUBSTITUTE(C1265&amp;D1265&amp;E1265&amp;F1265&amp;G1265&amp;H1265&amp;I1265," ","")</f>
        <v>AgenteenlaEntidadCompradoraoBackOfficeAgenteespecializadoAgronomía,veterinariayafinesHoraextradiurnaPlatinoZona2NA</v>
      </c>
      <c r="B1265" s="0" t="s">
        <v>1602</v>
      </c>
      <c r="C1265" s="0" t="s">
        <v>196</v>
      </c>
      <c r="D1265" s="0" t="s">
        <v>191</v>
      </c>
      <c r="E1265" s="0" t="s">
        <v>705</v>
      </c>
      <c r="F1265" s="0" t="s">
        <v>192</v>
      </c>
      <c r="G1265" s="0" t="s">
        <v>198</v>
      </c>
      <c r="H1265" s="0" t="s">
        <v>385</v>
      </c>
      <c r="I1265" s="0" t="s">
        <v>35</v>
      </c>
      <c r="J1265" s="0" t="s">
        <v>325</v>
      </c>
      <c r="K1265" s="0" t="n">
        <v>33171.335931536</v>
      </c>
      <c r="L1265" s="0" t="n">
        <v>40288.41</v>
      </c>
      <c r="M1265" s="0" t="n">
        <v>56640.2678170597</v>
      </c>
      <c r="N1265" s="0" t="n">
        <v>31798.305</v>
      </c>
      <c r="O1265" s="0" t="n">
        <v>32286.825</v>
      </c>
      <c r="P1265" s="0" t="n">
        <v>45347.49</v>
      </c>
      <c r="Q1265" s="0" t="n">
        <v>55831.005</v>
      </c>
      <c r="S1265" s="0" t="s">
        <v>303</v>
      </c>
    </row>
    <row r="1266" customFormat="false" ht="14" hidden="false" customHeight="false" outlineLevel="0" collapsed="false">
      <c r="A1266" s="0" t="str">
        <f aca="false">SUBSTITUTE(C1266&amp;D1266&amp;E1266&amp;F1266&amp;G1266&amp;H1266&amp;I1266," ","")</f>
        <v>AgenteenlaEntidadCompradoraoBackOfficeAgenteespecializadoAgronomía,veterinariayafinesHoraextranocturna PlatinoZona2NA</v>
      </c>
      <c r="B1266" s="0" t="s">
        <v>1603</v>
      </c>
      <c r="C1266" s="0" t="s">
        <v>196</v>
      </c>
      <c r="D1266" s="0" t="s">
        <v>191</v>
      </c>
      <c r="E1266" s="0" t="s">
        <v>705</v>
      </c>
      <c r="F1266" s="0" t="s">
        <v>197</v>
      </c>
      <c r="G1266" s="0" t="s">
        <v>198</v>
      </c>
      <c r="H1266" s="0" t="s">
        <v>385</v>
      </c>
      <c r="I1266" s="0" t="s">
        <v>35</v>
      </c>
      <c r="J1266" s="0" t="s">
        <v>325</v>
      </c>
      <c r="K1266" s="0" t="n">
        <v>45740.9399583878</v>
      </c>
      <c r="L1266" s="0" t="n">
        <v>56404.395</v>
      </c>
      <c r="M1266" s="0" t="n">
        <v>79296.3749438836</v>
      </c>
      <c r="N1266" s="0" t="n">
        <v>44517.42</v>
      </c>
      <c r="O1266" s="0" t="n">
        <v>44922.105</v>
      </c>
      <c r="P1266" s="0" t="n">
        <v>57867.885</v>
      </c>
      <c r="Q1266" s="0" t="n">
        <v>77491.485</v>
      </c>
      <c r="S1266" s="0" t="s">
        <v>303</v>
      </c>
    </row>
    <row r="1267" customFormat="false" ht="14" hidden="false" customHeight="false" outlineLevel="0" collapsed="false">
      <c r="A1267" s="0" t="str">
        <f aca="false">SUBSTITUTE(C1267&amp;D1267&amp;E1267&amp;F1267&amp;G1267&amp;H1267&amp;I1267," ","")</f>
        <v>AgenteenlaEntidadCompradoraoBackOfficeAgenteespecializadoAgronomía,veterinariayafinesHoraextradominicalyfestivoPlatinoZona2NA</v>
      </c>
      <c r="B1267" s="0" t="s">
        <v>1604</v>
      </c>
      <c r="C1267" s="0" t="s">
        <v>196</v>
      </c>
      <c r="D1267" s="0" t="s">
        <v>191</v>
      </c>
      <c r="E1267" s="0" t="s">
        <v>705</v>
      </c>
      <c r="F1267" s="0" t="s">
        <v>194</v>
      </c>
      <c r="G1267" s="0" t="s">
        <v>198</v>
      </c>
      <c r="H1267" s="0" t="s">
        <v>385</v>
      </c>
      <c r="I1267" s="0" t="s">
        <v>35</v>
      </c>
      <c r="J1267" s="0" t="s">
        <v>325</v>
      </c>
      <c r="K1267" s="0" t="n">
        <v>58310.5439852396</v>
      </c>
      <c r="L1267" s="0" t="n">
        <v>64461.87</v>
      </c>
      <c r="M1267" s="0" t="n">
        <v>90624.4285072956</v>
      </c>
      <c r="N1267" s="0" t="n">
        <v>63596.61</v>
      </c>
      <c r="O1267" s="0" t="n">
        <v>51240.78</v>
      </c>
      <c r="P1267" s="0" t="n">
        <v>64128.6</v>
      </c>
      <c r="Q1267" s="0" t="n">
        <v>86268.285</v>
      </c>
      <c r="S1267" s="0" t="s">
        <v>303</v>
      </c>
    </row>
    <row r="1268" customFormat="false" ht="14" hidden="false" customHeight="false" outlineLevel="0" collapsed="false">
      <c r="A1268" s="0" t="str">
        <f aca="false">SUBSTITUTE(C1268&amp;D1268&amp;E1268&amp;F1268&amp;G1268&amp;H1268&amp;I1268," ","")</f>
        <v>AgenteenlaEntidadCompradoraoBackOfficeAgenteespecializadoAgronomía,veterinariayafinesServicio7x24PlatinoZona2NA</v>
      </c>
      <c r="B1268" s="0" t="s">
        <v>1605</v>
      </c>
      <c r="C1268" s="0" t="s">
        <v>196</v>
      </c>
      <c r="D1268" s="0" t="s">
        <v>191</v>
      </c>
      <c r="E1268" s="0" t="s">
        <v>705</v>
      </c>
      <c r="F1268" s="0" t="s">
        <v>55</v>
      </c>
      <c r="G1268" s="0" t="s">
        <v>198</v>
      </c>
      <c r="H1268" s="0" t="s">
        <v>385</v>
      </c>
      <c r="I1268" s="0" t="s">
        <v>35</v>
      </c>
      <c r="J1268" s="0" t="s">
        <v>305</v>
      </c>
      <c r="K1268" s="0" t="n">
        <v>21536292.9725686</v>
      </c>
      <c r="L1268" s="0" t="n">
        <v>32853477.15</v>
      </c>
      <c r="M1268" s="0" t="n">
        <v>35017279.175219</v>
      </c>
      <c r="N1268" s="0" t="n">
        <v>28541178.63</v>
      </c>
      <c r="O1268" s="0" t="n">
        <v>28407487.68</v>
      </c>
      <c r="P1268" s="0" t="n">
        <v>44893925.055</v>
      </c>
      <c r="Q1268" s="0" t="n">
        <v>35601630.885</v>
      </c>
      <c r="S1268" s="0" t="s">
        <v>303</v>
      </c>
    </row>
    <row r="1269" customFormat="false" ht="14" hidden="false" customHeight="false" outlineLevel="0" collapsed="false">
      <c r="A1269" s="0" t="str">
        <f aca="false">SUBSTITUTE(C1269&amp;D1269&amp;E1269&amp;F1269&amp;G1269&amp;H1269&amp;I1269," ","")</f>
        <v>AgenteenlaEntidadCompradoraoBackOfficeAgenteespecializadoAgronomía,veterinariayafinesJornadaOrdinariaPlataZona3NA</v>
      </c>
      <c r="B1269" s="0" t="s">
        <v>1606</v>
      </c>
      <c r="C1269" s="0" t="s">
        <v>196</v>
      </c>
      <c r="D1269" s="0" t="s">
        <v>191</v>
      </c>
      <c r="E1269" s="0" t="s">
        <v>705</v>
      </c>
      <c r="F1269" s="0" t="s">
        <v>53</v>
      </c>
      <c r="G1269" s="0" t="s">
        <v>195</v>
      </c>
      <c r="H1269" s="0" t="s">
        <v>390</v>
      </c>
      <c r="I1269" s="0" t="s">
        <v>35</v>
      </c>
      <c r="J1269" s="0" t="s">
        <v>36</v>
      </c>
      <c r="K1269" s="0" t="n">
        <v>6452768.14034641</v>
      </c>
      <c r="L1269" s="0" t="n">
        <v>7177475.565</v>
      </c>
      <c r="M1269" s="0" t="n">
        <v>8215673.21147352</v>
      </c>
      <c r="N1269" s="0" t="n">
        <v>7480675.71</v>
      </c>
      <c r="O1269" s="0" t="n">
        <v>7621605.45</v>
      </c>
      <c r="P1269" s="0" t="n">
        <v>8403077.025</v>
      </c>
      <c r="Q1269" s="0" t="n">
        <v>7697759.715</v>
      </c>
      <c r="S1269" s="0" t="s">
        <v>303</v>
      </c>
    </row>
    <row r="1270" customFormat="false" ht="14" hidden="false" customHeight="false" outlineLevel="0" collapsed="false">
      <c r="A1270" s="0" t="str">
        <f aca="false">SUBSTITUTE(C1270&amp;D1270&amp;E1270&amp;F1270&amp;G1270&amp;H1270&amp;I1270," ","")</f>
        <v>AgenteenlaEntidadCompradoraoBackOfficeAgenteespecializadoAgronomía,veterinariayafinesHoraextradiurnaPlataZona3NA</v>
      </c>
      <c r="B1270" s="0" t="s">
        <v>1607</v>
      </c>
      <c r="C1270" s="0" t="s">
        <v>196</v>
      </c>
      <c r="D1270" s="0" t="s">
        <v>191</v>
      </c>
      <c r="E1270" s="0" t="s">
        <v>705</v>
      </c>
      <c r="F1270" s="0" t="s">
        <v>192</v>
      </c>
      <c r="G1270" s="0" t="s">
        <v>195</v>
      </c>
      <c r="H1270" s="0" t="s">
        <v>390</v>
      </c>
      <c r="I1270" s="0" t="s">
        <v>35</v>
      </c>
      <c r="J1270" s="0" t="s">
        <v>325</v>
      </c>
      <c r="K1270" s="0" t="n">
        <v>33171.335931536</v>
      </c>
      <c r="L1270" s="0" t="n">
        <v>39114.72</v>
      </c>
      <c r="M1270" s="0" t="n">
        <v>53487.4558038641</v>
      </c>
      <c r="N1270" s="0" t="n">
        <v>31798.305</v>
      </c>
      <c r="O1270" s="0" t="n">
        <v>32286.825</v>
      </c>
      <c r="P1270" s="0" t="n">
        <v>43682.175</v>
      </c>
      <c r="Q1270" s="0" t="n">
        <v>50301</v>
      </c>
      <c r="S1270" s="0" t="s">
        <v>303</v>
      </c>
    </row>
    <row r="1271" customFormat="false" ht="14" hidden="false" customHeight="false" outlineLevel="0" collapsed="false">
      <c r="A1271" s="0" t="str">
        <f aca="false">SUBSTITUTE(C1271&amp;D1271&amp;E1271&amp;F1271&amp;G1271&amp;H1271&amp;I1271," ","")</f>
        <v>AgenteenlaEntidadCompradoraoBackOfficeAgenteespecializadoAgronomía,veterinariayafinesHoraextranocturna PlataZona3NA</v>
      </c>
      <c r="B1271" s="0" t="s">
        <v>1608</v>
      </c>
      <c r="C1271" s="0" t="s">
        <v>196</v>
      </c>
      <c r="D1271" s="0" t="s">
        <v>191</v>
      </c>
      <c r="E1271" s="0" t="s">
        <v>705</v>
      </c>
      <c r="F1271" s="0" t="s">
        <v>197</v>
      </c>
      <c r="G1271" s="0" t="s">
        <v>195</v>
      </c>
      <c r="H1271" s="0" t="s">
        <v>390</v>
      </c>
      <c r="I1271" s="0" t="s">
        <v>35</v>
      </c>
      <c r="J1271" s="0" t="s">
        <v>325</v>
      </c>
      <c r="K1271" s="0" t="n">
        <v>45740.9399583878</v>
      </c>
      <c r="L1271" s="0" t="n">
        <v>54760.815</v>
      </c>
      <c r="M1271" s="0" t="n">
        <v>74882.4381254097</v>
      </c>
      <c r="N1271" s="0" t="n">
        <v>44517.42</v>
      </c>
      <c r="O1271" s="0" t="n">
        <v>44922.105</v>
      </c>
      <c r="P1271" s="0" t="n">
        <v>55741.995</v>
      </c>
      <c r="Q1271" s="0" t="n">
        <v>69815.925</v>
      </c>
      <c r="S1271" s="0" t="s">
        <v>303</v>
      </c>
    </row>
    <row r="1272" customFormat="false" ht="14" hidden="false" customHeight="false" outlineLevel="0" collapsed="false">
      <c r="A1272" s="0" t="str">
        <f aca="false">SUBSTITUTE(C1272&amp;D1272&amp;E1272&amp;F1272&amp;G1272&amp;H1272&amp;I1272," ","")</f>
        <v>AgenteenlaEntidadCompradoraoBackOfficeAgenteespecializadoAgronomía,veterinariayafinesHoraextradominicalyfestivoPlataZona3NA</v>
      </c>
      <c r="B1272" s="0" t="s">
        <v>1609</v>
      </c>
      <c r="C1272" s="0" t="s">
        <v>196</v>
      </c>
      <c r="D1272" s="0" t="s">
        <v>191</v>
      </c>
      <c r="E1272" s="0" t="s">
        <v>705</v>
      </c>
      <c r="F1272" s="0" t="s">
        <v>194</v>
      </c>
      <c r="G1272" s="0" t="s">
        <v>195</v>
      </c>
      <c r="H1272" s="0" t="s">
        <v>390</v>
      </c>
      <c r="I1272" s="0" t="s">
        <v>35</v>
      </c>
      <c r="J1272" s="0" t="s">
        <v>325</v>
      </c>
      <c r="K1272" s="0" t="n">
        <v>58310.5439852396</v>
      </c>
      <c r="L1272" s="0" t="n">
        <v>62583.345</v>
      </c>
      <c r="M1272" s="0" t="n">
        <v>85579.9292861825</v>
      </c>
      <c r="N1272" s="0" t="n">
        <v>63596.61</v>
      </c>
      <c r="O1272" s="0" t="n">
        <v>51240.78</v>
      </c>
      <c r="P1272" s="0" t="n">
        <v>61773.975</v>
      </c>
      <c r="Q1272" s="0" t="n">
        <v>77723.325</v>
      </c>
      <c r="S1272" s="0" t="s">
        <v>303</v>
      </c>
    </row>
    <row r="1273" customFormat="false" ht="14" hidden="false" customHeight="false" outlineLevel="0" collapsed="false">
      <c r="A1273" s="0" t="str">
        <f aca="false">SUBSTITUTE(C1273&amp;D1273&amp;E1273&amp;F1273&amp;G1273&amp;H1273&amp;I1273," ","")</f>
        <v>AgenteenlaEntidadCompradoraoBackOfficeAgenteespecializadoAgronomía,veterinariayafinesServicio7x24PlataZona3NA</v>
      </c>
      <c r="B1273" s="0" t="s">
        <v>1610</v>
      </c>
      <c r="C1273" s="0" t="s">
        <v>196</v>
      </c>
      <c r="D1273" s="0" t="s">
        <v>191</v>
      </c>
      <c r="E1273" s="0" t="s">
        <v>705</v>
      </c>
      <c r="F1273" s="0" t="s">
        <v>55</v>
      </c>
      <c r="G1273" s="0" t="s">
        <v>195</v>
      </c>
      <c r="H1273" s="0" t="s">
        <v>390</v>
      </c>
      <c r="I1273" s="0" t="s">
        <v>35</v>
      </c>
      <c r="J1273" s="0" t="s">
        <v>305</v>
      </c>
      <c r="K1273" s="0" t="n">
        <v>21536292.9725686</v>
      </c>
      <c r="L1273" s="0" t="n">
        <v>31896579.285</v>
      </c>
      <c r="M1273" s="0" t="n">
        <v>33068084.6761809</v>
      </c>
      <c r="N1273" s="0" t="n">
        <v>28422926.775</v>
      </c>
      <c r="O1273" s="0" t="n">
        <v>28407487.68</v>
      </c>
      <c r="P1273" s="0" t="n">
        <v>43245144.18</v>
      </c>
      <c r="Q1273" s="0" t="n">
        <v>32075221.32</v>
      </c>
      <c r="S1273" s="0" t="s">
        <v>303</v>
      </c>
    </row>
    <row r="1274" customFormat="false" ht="14" hidden="false" customHeight="false" outlineLevel="0" collapsed="false">
      <c r="A1274" s="0" t="str">
        <f aca="false">SUBSTITUTE(C1274&amp;D1274&amp;E1274&amp;F1274&amp;G1274&amp;H1274&amp;I1274," ","")</f>
        <v>AgenteenlaEntidadCompradoraoBackOfficeAgenteespecializadoAgronomía,veterinariayafinesJornadaOrdinariaOroZona3NA</v>
      </c>
      <c r="B1274" s="0" t="s">
        <v>1611</v>
      </c>
      <c r="C1274" s="0" t="s">
        <v>196</v>
      </c>
      <c r="D1274" s="0" t="s">
        <v>191</v>
      </c>
      <c r="E1274" s="0" t="s">
        <v>705</v>
      </c>
      <c r="F1274" s="0" t="s">
        <v>53</v>
      </c>
      <c r="G1274" s="0" t="s">
        <v>54</v>
      </c>
      <c r="H1274" s="0" t="s">
        <v>390</v>
      </c>
      <c r="I1274" s="0" t="s">
        <v>35</v>
      </c>
      <c r="J1274" s="0" t="s">
        <v>36</v>
      </c>
      <c r="K1274" s="0" t="n">
        <v>6452768.14034641</v>
      </c>
      <c r="L1274" s="0" t="n">
        <v>7321025.925</v>
      </c>
      <c r="M1274" s="0" t="n">
        <v>8450877.13965771</v>
      </c>
      <c r="N1274" s="0" t="n">
        <v>7503197.31</v>
      </c>
      <c r="O1274" s="0" t="n">
        <v>7621605.45</v>
      </c>
      <c r="P1274" s="0" t="n">
        <v>8579983.365</v>
      </c>
      <c r="Q1274" s="0" t="n">
        <v>8039021.985</v>
      </c>
      <c r="S1274" s="0" t="s">
        <v>303</v>
      </c>
    </row>
    <row r="1275" customFormat="false" ht="14" hidden="false" customHeight="false" outlineLevel="0" collapsed="false">
      <c r="A1275" s="0" t="str">
        <f aca="false">SUBSTITUTE(C1275&amp;D1275&amp;E1275&amp;F1275&amp;G1275&amp;H1275&amp;I1275," ","")</f>
        <v>AgenteenlaEntidadCompradoraoBackOfficeAgenteespecializadoAgronomía,veterinariayafinesHoraextradiurnaOroZona3NA</v>
      </c>
      <c r="B1275" s="0" t="s">
        <v>1612</v>
      </c>
      <c r="C1275" s="0" t="s">
        <v>196</v>
      </c>
      <c r="D1275" s="0" t="s">
        <v>191</v>
      </c>
      <c r="E1275" s="0" t="s">
        <v>705</v>
      </c>
      <c r="F1275" s="0" t="s">
        <v>192</v>
      </c>
      <c r="G1275" s="0" t="s">
        <v>54</v>
      </c>
      <c r="H1275" s="0" t="s">
        <v>390</v>
      </c>
      <c r="I1275" s="0" t="s">
        <v>35</v>
      </c>
      <c r="J1275" s="0" t="s">
        <v>325</v>
      </c>
      <c r="K1275" s="0" t="n">
        <v>33171.335931536</v>
      </c>
      <c r="L1275" s="0" t="n">
        <v>39897.18</v>
      </c>
      <c r="M1275" s="0" t="n">
        <v>55018.7313779799</v>
      </c>
      <c r="N1275" s="0" t="n">
        <v>31798.305</v>
      </c>
      <c r="O1275" s="0" t="n">
        <v>32286.825</v>
      </c>
      <c r="P1275" s="0" t="n">
        <v>44602.29</v>
      </c>
      <c r="Q1275" s="0" t="n">
        <v>52530.39</v>
      </c>
      <c r="S1275" s="0" t="s">
        <v>303</v>
      </c>
    </row>
    <row r="1276" customFormat="false" ht="14" hidden="false" customHeight="false" outlineLevel="0" collapsed="false">
      <c r="A1276" s="0" t="str">
        <f aca="false">SUBSTITUTE(C1276&amp;D1276&amp;E1276&amp;F1276&amp;G1276&amp;H1276&amp;I1276," ","")</f>
        <v>AgenteenlaEntidadCompradoraoBackOfficeAgenteespecializadoAgronomía,veterinariayafinesHoraextranocturna OroZona3NA</v>
      </c>
      <c r="B1276" s="0" t="s">
        <v>1613</v>
      </c>
      <c r="C1276" s="0" t="s">
        <v>196</v>
      </c>
      <c r="D1276" s="0" t="s">
        <v>191</v>
      </c>
      <c r="E1276" s="0" t="s">
        <v>705</v>
      </c>
      <c r="F1276" s="0" t="s">
        <v>197</v>
      </c>
      <c r="G1276" s="0" t="s">
        <v>54</v>
      </c>
      <c r="H1276" s="0" t="s">
        <v>390</v>
      </c>
      <c r="I1276" s="0" t="s">
        <v>35</v>
      </c>
      <c r="J1276" s="0" t="s">
        <v>325</v>
      </c>
      <c r="K1276" s="0" t="n">
        <v>45740.9399583878</v>
      </c>
      <c r="L1276" s="0" t="n">
        <v>55855.845</v>
      </c>
      <c r="M1276" s="0" t="n">
        <v>77026.2239291718</v>
      </c>
      <c r="N1276" s="0" t="n">
        <v>44517.42</v>
      </c>
      <c r="O1276" s="0" t="n">
        <v>44922.105</v>
      </c>
      <c r="P1276" s="0" t="n">
        <v>56915.685</v>
      </c>
      <c r="Q1276" s="0" t="n">
        <v>72911.61</v>
      </c>
      <c r="S1276" s="0" t="s">
        <v>303</v>
      </c>
    </row>
    <row r="1277" customFormat="false" ht="14" hidden="false" customHeight="false" outlineLevel="0" collapsed="false">
      <c r="A1277" s="0" t="str">
        <f aca="false">SUBSTITUTE(C1277&amp;D1277&amp;E1277&amp;F1277&amp;G1277&amp;H1277&amp;I1277," ","")</f>
        <v>AgenteenlaEntidadCompradoraoBackOfficeAgenteespecializadoAgronomía,veterinariayafinesHoraextradominicalyfestivoOroZona3NA</v>
      </c>
      <c r="B1277" s="0" t="s">
        <v>1614</v>
      </c>
      <c r="C1277" s="0" t="s">
        <v>196</v>
      </c>
      <c r="D1277" s="0" t="s">
        <v>191</v>
      </c>
      <c r="E1277" s="0" t="s">
        <v>705</v>
      </c>
      <c r="F1277" s="0" t="s">
        <v>194</v>
      </c>
      <c r="G1277" s="0" t="s">
        <v>54</v>
      </c>
      <c r="H1277" s="0" t="s">
        <v>390</v>
      </c>
      <c r="I1277" s="0" t="s">
        <v>35</v>
      </c>
      <c r="J1277" s="0" t="s">
        <v>325</v>
      </c>
      <c r="K1277" s="0" t="n">
        <v>58310.5439852396</v>
      </c>
      <c r="L1277" s="0" t="n">
        <v>63834.66</v>
      </c>
      <c r="M1277" s="0" t="n">
        <v>88029.9702047678</v>
      </c>
      <c r="N1277" s="0" t="n">
        <v>63596.61</v>
      </c>
      <c r="O1277" s="0" t="n">
        <v>51240.78</v>
      </c>
      <c r="P1277" s="0" t="n">
        <v>63073.935</v>
      </c>
      <c r="Q1277" s="0" t="n">
        <v>81168.84</v>
      </c>
      <c r="S1277" s="0" t="s">
        <v>303</v>
      </c>
    </row>
    <row r="1278" customFormat="false" ht="14" hidden="false" customHeight="false" outlineLevel="0" collapsed="false">
      <c r="A1278" s="0" t="str">
        <f aca="false">SUBSTITUTE(C1278&amp;D1278&amp;E1278&amp;F1278&amp;G1278&amp;H1278&amp;I1278," ","")</f>
        <v>AgenteenlaEntidadCompradoraoBackOfficeAgenteespecializadoAgronomía,veterinariayafinesServicio7x24OroZona3NA</v>
      </c>
      <c r="B1278" s="0" t="s">
        <v>1615</v>
      </c>
      <c r="C1278" s="0" t="s">
        <v>196</v>
      </c>
      <c r="D1278" s="0" t="s">
        <v>191</v>
      </c>
      <c r="E1278" s="0" t="s">
        <v>705</v>
      </c>
      <c r="F1278" s="0" t="s">
        <v>55</v>
      </c>
      <c r="G1278" s="0" t="s">
        <v>54</v>
      </c>
      <c r="H1278" s="0" t="s">
        <v>390</v>
      </c>
      <c r="I1278" s="0" t="s">
        <v>35</v>
      </c>
      <c r="J1278" s="0" t="s">
        <v>305</v>
      </c>
      <c r="K1278" s="0" t="n">
        <v>21536292.9725686</v>
      </c>
      <c r="L1278" s="0" t="n">
        <v>28649890.89</v>
      </c>
      <c r="M1278" s="0" t="n">
        <v>34014780.4871223</v>
      </c>
      <c r="N1278" s="0" t="n">
        <v>28491560.73</v>
      </c>
      <c r="O1278" s="0" t="n">
        <v>28407487.68</v>
      </c>
      <c r="P1278" s="0" t="n">
        <v>44155568.475</v>
      </c>
      <c r="Q1278" s="0" t="n">
        <v>33497204.715</v>
      </c>
      <c r="S1278" s="0" t="s">
        <v>303</v>
      </c>
    </row>
    <row r="1279" customFormat="false" ht="14" hidden="false" customHeight="false" outlineLevel="0" collapsed="false">
      <c r="A1279" s="0" t="str">
        <f aca="false">SUBSTITUTE(C1279&amp;D1279&amp;E1279&amp;F1279&amp;G1279&amp;H1279&amp;I1279," ","")</f>
        <v>AgenteenlaEntidadCompradoraoBackOfficeAgenteespecializadoAgronomía,veterinariayafinesJornadaOrdinariaPlatinoZona3NA</v>
      </c>
      <c r="B1279" s="0" t="s">
        <v>1616</v>
      </c>
      <c r="C1279" s="0" t="s">
        <v>196</v>
      </c>
      <c r="D1279" s="0" t="s">
        <v>191</v>
      </c>
      <c r="E1279" s="0" t="s">
        <v>705</v>
      </c>
      <c r="F1279" s="0" t="s">
        <v>53</v>
      </c>
      <c r="G1279" s="0" t="s">
        <v>198</v>
      </c>
      <c r="H1279" s="0" t="s">
        <v>390</v>
      </c>
      <c r="I1279" s="0" t="s">
        <v>35</v>
      </c>
      <c r="J1279" s="0" t="s">
        <v>36</v>
      </c>
      <c r="K1279" s="0" t="n">
        <v>6452768.14034641</v>
      </c>
      <c r="L1279" s="0" t="n">
        <v>7536349.395</v>
      </c>
      <c r="M1279" s="0" t="n">
        <v>8699945.13670038</v>
      </c>
      <c r="N1279" s="0" t="n">
        <v>7525719.945</v>
      </c>
      <c r="O1279" s="0" t="n">
        <v>7621605.45</v>
      </c>
      <c r="P1279" s="0" t="n">
        <v>8764499.025</v>
      </c>
      <c r="Q1279" s="0" t="n">
        <v>8544065.76</v>
      </c>
      <c r="S1279" s="0" t="s">
        <v>303</v>
      </c>
    </row>
    <row r="1280" customFormat="false" ht="14" hidden="false" customHeight="false" outlineLevel="0" collapsed="false">
      <c r="A1280" s="0" t="str">
        <f aca="false">SUBSTITUTE(C1280&amp;D1280&amp;E1280&amp;F1280&amp;G1280&amp;H1280&amp;I1280," ","")</f>
        <v>AgenteenlaEntidadCompradoraoBackOfficeAgenteespecializadoAgronomía,veterinariayafinesHoraextradiurnaPlatinoZona3NA</v>
      </c>
      <c r="B1280" s="0" t="s">
        <v>1617</v>
      </c>
      <c r="C1280" s="0" t="s">
        <v>196</v>
      </c>
      <c r="D1280" s="0" t="s">
        <v>191</v>
      </c>
      <c r="E1280" s="0" t="s">
        <v>705</v>
      </c>
      <c r="F1280" s="0" t="s">
        <v>192</v>
      </c>
      <c r="G1280" s="0" t="s">
        <v>198</v>
      </c>
      <c r="H1280" s="0" t="s">
        <v>390</v>
      </c>
      <c r="I1280" s="0" t="s">
        <v>35</v>
      </c>
      <c r="J1280" s="0" t="s">
        <v>325</v>
      </c>
      <c r="K1280" s="0" t="n">
        <v>33171.335931536</v>
      </c>
      <c r="L1280" s="0" t="n">
        <v>41070.87</v>
      </c>
      <c r="M1280" s="0" t="n">
        <v>56640.2678170597</v>
      </c>
      <c r="N1280" s="0" t="n">
        <v>31798.305</v>
      </c>
      <c r="O1280" s="0" t="n">
        <v>32286.825</v>
      </c>
      <c r="P1280" s="0" t="n">
        <v>45560.7</v>
      </c>
      <c r="Q1280" s="0" t="n">
        <v>55831.005</v>
      </c>
      <c r="S1280" s="0" t="s">
        <v>303</v>
      </c>
    </row>
    <row r="1281" customFormat="false" ht="14" hidden="false" customHeight="false" outlineLevel="0" collapsed="false">
      <c r="A1281" s="0" t="str">
        <f aca="false">SUBSTITUTE(C1281&amp;D1281&amp;E1281&amp;F1281&amp;G1281&amp;H1281&amp;I1281," ","")</f>
        <v>AgenteenlaEntidadCompradoraoBackOfficeAgenteespecializadoAgronomía,veterinariayafinesHoraextranocturna PlatinoZona3NA</v>
      </c>
      <c r="B1281" s="0" t="s">
        <v>1618</v>
      </c>
      <c r="C1281" s="0" t="s">
        <v>196</v>
      </c>
      <c r="D1281" s="0" t="s">
        <v>191</v>
      </c>
      <c r="E1281" s="0" t="s">
        <v>705</v>
      </c>
      <c r="F1281" s="0" t="s">
        <v>197</v>
      </c>
      <c r="G1281" s="0" t="s">
        <v>198</v>
      </c>
      <c r="H1281" s="0" t="s">
        <v>390</v>
      </c>
      <c r="I1281" s="0" t="s">
        <v>35</v>
      </c>
      <c r="J1281" s="0" t="s">
        <v>325</v>
      </c>
      <c r="K1281" s="0" t="n">
        <v>45740.9399583878</v>
      </c>
      <c r="L1281" s="0" t="n">
        <v>57499.425</v>
      </c>
      <c r="M1281" s="0" t="n">
        <v>79296.3749438836</v>
      </c>
      <c r="N1281" s="0" t="n">
        <v>44517.42</v>
      </c>
      <c r="O1281" s="0" t="n">
        <v>44922.105</v>
      </c>
      <c r="P1281" s="0" t="n">
        <v>58140.09</v>
      </c>
      <c r="Q1281" s="0" t="n">
        <v>77491.485</v>
      </c>
      <c r="S1281" s="0" t="s">
        <v>303</v>
      </c>
    </row>
    <row r="1282" customFormat="false" ht="14" hidden="false" customHeight="false" outlineLevel="0" collapsed="false">
      <c r="A1282" s="0" t="str">
        <f aca="false">SUBSTITUTE(C1282&amp;D1282&amp;E1282&amp;F1282&amp;G1282&amp;H1282&amp;I1282," ","")</f>
        <v>AgenteenlaEntidadCompradoraoBackOfficeAgenteespecializadoAgronomía,veterinariayafinesHoraextradominicalyfestivoPlatinoZona3NA</v>
      </c>
      <c r="B1282" s="0" t="s">
        <v>1619</v>
      </c>
      <c r="C1282" s="0" t="s">
        <v>196</v>
      </c>
      <c r="D1282" s="0" t="s">
        <v>191</v>
      </c>
      <c r="E1282" s="0" t="s">
        <v>705</v>
      </c>
      <c r="F1282" s="0" t="s">
        <v>194</v>
      </c>
      <c r="G1282" s="0" t="s">
        <v>198</v>
      </c>
      <c r="H1282" s="0" t="s">
        <v>390</v>
      </c>
      <c r="I1282" s="0" t="s">
        <v>35</v>
      </c>
      <c r="J1282" s="0" t="s">
        <v>325</v>
      </c>
      <c r="K1282" s="0" t="n">
        <v>58310.5439852396</v>
      </c>
      <c r="L1282" s="0" t="n">
        <v>65713.185</v>
      </c>
      <c r="M1282" s="0" t="n">
        <v>90624.4285072956</v>
      </c>
      <c r="N1282" s="0" t="n">
        <v>63596.61</v>
      </c>
      <c r="O1282" s="0" t="n">
        <v>51240.78</v>
      </c>
      <c r="P1282" s="0" t="n">
        <v>64430.82</v>
      </c>
      <c r="Q1282" s="0" t="n">
        <v>86268.285</v>
      </c>
      <c r="S1282" s="0" t="s">
        <v>303</v>
      </c>
    </row>
    <row r="1283" customFormat="false" ht="14" hidden="false" customHeight="false" outlineLevel="0" collapsed="false">
      <c r="A1283" s="0" t="str">
        <f aca="false">SUBSTITUTE(C1283&amp;D1283&amp;E1283&amp;F1283&amp;G1283&amp;H1283&amp;I1283," ","")</f>
        <v>AgenteenlaEntidadCompradoraoBackOfficeAgenteespecializadoAgronomía,veterinariayafinesServicio7x24PlatinoZona3NA</v>
      </c>
      <c r="B1283" s="0" t="s">
        <v>1620</v>
      </c>
      <c r="C1283" s="0" t="s">
        <v>196</v>
      </c>
      <c r="D1283" s="0" t="s">
        <v>191</v>
      </c>
      <c r="E1283" s="0" t="s">
        <v>705</v>
      </c>
      <c r="F1283" s="0" t="s">
        <v>55</v>
      </c>
      <c r="G1283" s="0" t="s">
        <v>198</v>
      </c>
      <c r="H1283" s="0" t="s">
        <v>390</v>
      </c>
      <c r="I1283" s="0" t="s">
        <v>35</v>
      </c>
      <c r="J1283" s="0" t="s">
        <v>305</v>
      </c>
      <c r="K1283" s="0" t="n">
        <v>21536292.9725686</v>
      </c>
      <c r="L1283" s="0" t="n">
        <v>33491408.715</v>
      </c>
      <c r="M1283" s="0" t="n">
        <v>35017279.175219</v>
      </c>
      <c r="N1283" s="0" t="n">
        <v>28560194.685</v>
      </c>
      <c r="O1283" s="0" t="n">
        <v>28407487.68</v>
      </c>
      <c r="P1283" s="0" t="n">
        <v>45105149.925</v>
      </c>
      <c r="Q1283" s="0" t="n">
        <v>35601630.885</v>
      </c>
      <c r="S1283" s="0" t="s">
        <v>303</v>
      </c>
    </row>
    <row r="1284" customFormat="false" ht="14" hidden="false" customHeight="false" outlineLevel="0" collapsed="false">
      <c r="A1284" s="0" t="str">
        <f aca="false">SUBSTITUTE(C1284&amp;D1284&amp;E1284&amp;F1284&amp;G1284&amp;H1284&amp;I1284," ","")</f>
        <v>AgenteenlaEntidadCompradoraoBackOfficeAgenteespecializadoCienciasdelaeducaciónyafinesJornadaOrdinariaPlataZona1NA</v>
      </c>
      <c r="B1284" s="0" t="s">
        <v>1621</v>
      </c>
      <c r="C1284" s="0" t="s">
        <v>196</v>
      </c>
      <c r="D1284" s="0" t="s">
        <v>191</v>
      </c>
      <c r="E1284" s="0" t="s">
        <v>721</v>
      </c>
      <c r="F1284" s="0" t="s">
        <v>53</v>
      </c>
      <c r="G1284" s="0" t="s">
        <v>195</v>
      </c>
      <c r="H1284" s="0" t="s">
        <v>379</v>
      </c>
      <c r="I1284" s="0" t="s">
        <v>35</v>
      </c>
      <c r="J1284" s="0" t="s">
        <v>36</v>
      </c>
      <c r="K1284" s="0" t="n">
        <v>6452768.14034641</v>
      </c>
      <c r="L1284" s="0" t="n">
        <v>8396284.32</v>
      </c>
      <c r="M1284" s="0" t="n">
        <v>8215673.21147352</v>
      </c>
      <c r="N1284" s="0" t="n">
        <v>7439726.97</v>
      </c>
      <c r="O1284" s="0" t="n">
        <v>7621605.45</v>
      </c>
      <c r="P1284" s="0" t="n">
        <v>7870231.08</v>
      </c>
      <c r="Q1284" s="0" t="n">
        <v>7697759.715</v>
      </c>
      <c r="S1284" s="0" t="s">
        <v>303</v>
      </c>
    </row>
    <row r="1285" customFormat="false" ht="14" hidden="false" customHeight="false" outlineLevel="0" collapsed="false">
      <c r="A1285" s="0" t="str">
        <f aca="false">SUBSTITUTE(C1285&amp;D1285&amp;E1285&amp;F1285&amp;G1285&amp;H1285&amp;I1285," ","")</f>
        <v>AgenteenlaEntidadCompradoraoBackOfficeAgenteespecializadoCienciasdelaeducaciónyafinesHoraextradiurnaPlataZona1NA</v>
      </c>
      <c r="B1285" s="0" t="s">
        <v>1622</v>
      </c>
      <c r="C1285" s="0" t="s">
        <v>196</v>
      </c>
      <c r="D1285" s="0" t="s">
        <v>191</v>
      </c>
      <c r="E1285" s="0" t="s">
        <v>721</v>
      </c>
      <c r="F1285" s="0" t="s">
        <v>192</v>
      </c>
      <c r="G1285" s="0" t="s">
        <v>195</v>
      </c>
      <c r="H1285" s="0" t="s">
        <v>379</v>
      </c>
      <c r="I1285" s="0" t="s">
        <v>35</v>
      </c>
      <c r="J1285" s="0" t="s">
        <v>325</v>
      </c>
      <c r="K1285" s="0" t="n">
        <v>33171.335931536</v>
      </c>
      <c r="L1285" s="0" t="n">
        <v>45756.315</v>
      </c>
      <c r="M1285" s="0" t="n">
        <v>53487.4558038641</v>
      </c>
      <c r="N1285" s="0" t="n">
        <v>31798.305</v>
      </c>
      <c r="O1285" s="0" t="n">
        <v>32286.825</v>
      </c>
      <c r="P1285" s="0" t="n">
        <v>40912.515</v>
      </c>
      <c r="Q1285" s="0" t="n">
        <v>50301</v>
      </c>
      <c r="S1285" s="0" t="s">
        <v>303</v>
      </c>
    </row>
    <row r="1286" customFormat="false" ht="14" hidden="false" customHeight="false" outlineLevel="0" collapsed="false">
      <c r="A1286" s="0" t="str">
        <f aca="false">SUBSTITUTE(C1286&amp;D1286&amp;E1286&amp;F1286&amp;G1286&amp;H1286&amp;I1286," ","")</f>
        <v>AgenteenlaEntidadCompradoraoBackOfficeAgenteespecializadoCienciasdelaeducaciónyafinesHoraextranocturna PlataZona1NA</v>
      </c>
      <c r="B1286" s="0" t="s">
        <v>1623</v>
      </c>
      <c r="C1286" s="0" t="s">
        <v>196</v>
      </c>
      <c r="D1286" s="0" t="s">
        <v>191</v>
      </c>
      <c r="E1286" s="0" t="s">
        <v>721</v>
      </c>
      <c r="F1286" s="0" t="s">
        <v>197</v>
      </c>
      <c r="G1286" s="0" t="s">
        <v>195</v>
      </c>
      <c r="H1286" s="0" t="s">
        <v>379</v>
      </c>
      <c r="I1286" s="0" t="s">
        <v>35</v>
      </c>
      <c r="J1286" s="0" t="s">
        <v>325</v>
      </c>
      <c r="K1286" s="0" t="n">
        <v>45740.9399583878</v>
      </c>
      <c r="L1286" s="0" t="n">
        <v>64059.255</v>
      </c>
      <c r="M1286" s="0" t="n">
        <v>74882.4381254097</v>
      </c>
      <c r="N1286" s="0" t="n">
        <v>44517.42</v>
      </c>
      <c r="O1286" s="0" t="n">
        <v>44922.105</v>
      </c>
      <c r="P1286" s="0" t="n">
        <v>52207.47</v>
      </c>
      <c r="Q1286" s="0" t="n">
        <v>69815.925</v>
      </c>
      <c r="S1286" s="0" t="s">
        <v>303</v>
      </c>
    </row>
    <row r="1287" customFormat="false" ht="14" hidden="false" customHeight="false" outlineLevel="0" collapsed="false">
      <c r="A1287" s="0" t="str">
        <f aca="false">SUBSTITUTE(C1287&amp;D1287&amp;E1287&amp;F1287&amp;G1287&amp;H1287&amp;I1287," ","")</f>
        <v>AgenteenlaEntidadCompradoraoBackOfficeAgenteespecializadoCienciasdelaeducaciónyafinesHoraextradominicalyfestivoPlataZona1NA</v>
      </c>
      <c r="B1287" s="0" t="s">
        <v>1624</v>
      </c>
      <c r="C1287" s="0" t="s">
        <v>196</v>
      </c>
      <c r="D1287" s="0" t="s">
        <v>191</v>
      </c>
      <c r="E1287" s="0" t="s">
        <v>721</v>
      </c>
      <c r="F1287" s="0" t="s">
        <v>194</v>
      </c>
      <c r="G1287" s="0" t="s">
        <v>195</v>
      </c>
      <c r="H1287" s="0" t="s">
        <v>379</v>
      </c>
      <c r="I1287" s="0" t="s">
        <v>35</v>
      </c>
      <c r="J1287" s="0" t="s">
        <v>325</v>
      </c>
      <c r="K1287" s="0" t="n">
        <v>58310.5439852396</v>
      </c>
      <c r="L1287" s="0" t="n">
        <v>73210.725</v>
      </c>
      <c r="M1287" s="0" t="n">
        <v>85579.9292861825</v>
      </c>
      <c r="N1287" s="0" t="n">
        <v>63596.61</v>
      </c>
      <c r="O1287" s="0" t="n">
        <v>51240.78</v>
      </c>
      <c r="P1287" s="0" t="n">
        <v>57856.5</v>
      </c>
      <c r="Q1287" s="0" t="n">
        <v>77723.325</v>
      </c>
      <c r="S1287" s="0" t="s">
        <v>303</v>
      </c>
    </row>
    <row r="1288" customFormat="false" ht="14" hidden="false" customHeight="false" outlineLevel="0" collapsed="false">
      <c r="A1288" s="0" t="str">
        <f aca="false">SUBSTITUTE(C1288&amp;D1288&amp;E1288&amp;F1288&amp;G1288&amp;H1288&amp;I1288," ","")</f>
        <v>AgenteenlaEntidadCompradoraoBackOfficeAgenteespecializadoCienciasdelaeducaciónyafinesServicio7x24PlataZona1NA</v>
      </c>
      <c r="B1288" s="0" t="s">
        <v>1625</v>
      </c>
      <c r="C1288" s="0" t="s">
        <v>196</v>
      </c>
      <c r="D1288" s="0" t="s">
        <v>191</v>
      </c>
      <c r="E1288" s="0" t="s">
        <v>721</v>
      </c>
      <c r="F1288" s="0" t="s">
        <v>55</v>
      </c>
      <c r="G1288" s="0" t="s">
        <v>195</v>
      </c>
      <c r="H1288" s="0" t="s">
        <v>379</v>
      </c>
      <c r="I1288" s="0" t="s">
        <v>35</v>
      </c>
      <c r="J1288" s="0" t="s">
        <v>305</v>
      </c>
      <c r="K1288" s="0" t="n">
        <v>21536292.9725686</v>
      </c>
      <c r="L1288" s="0" t="n">
        <v>37823812.11</v>
      </c>
      <c r="M1288" s="0" t="n">
        <v>33068084.6761809</v>
      </c>
      <c r="N1288" s="0" t="n">
        <v>28298136.825</v>
      </c>
      <c r="O1288" s="0" t="n">
        <v>28407487.68</v>
      </c>
      <c r="P1288" s="0" t="n">
        <v>40502933.415</v>
      </c>
      <c r="Q1288" s="0" t="n">
        <v>32075221.32</v>
      </c>
      <c r="S1288" s="0" t="s">
        <v>303</v>
      </c>
    </row>
    <row r="1289" customFormat="false" ht="14" hidden="false" customHeight="false" outlineLevel="0" collapsed="false">
      <c r="A1289" s="0" t="str">
        <f aca="false">SUBSTITUTE(C1289&amp;D1289&amp;E1289&amp;F1289&amp;G1289&amp;H1289&amp;I1289," ","")</f>
        <v>AgenteenlaEntidadCompradoraoBackOfficeAgenteespecializadoCienciasdelaeducaciónyafinesJornadaOrdinariaOroZona1NA</v>
      </c>
      <c r="B1289" s="0" t="s">
        <v>1626</v>
      </c>
      <c r="C1289" s="0" t="s">
        <v>196</v>
      </c>
      <c r="D1289" s="0" t="s">
        <v>191</v>
      </c>
      <c r="E1289" s="0" t="s">
        <v>721</v>
      </c>
      <c r="F1289" s="0" t="s">
        <v>53</v>
      </c>
      <c r="G1289" s="0" t="s">
        <v>54</v>
      </c>
      <c r="H1289" s="0" t="s">
        <v>379</v>
      </c>
      <c r="I1289" s="0" t="s">
        <v>35</v>
      </c>
      <c r="J1289" s="0" t="s">
        <v>36</v>
      </c>
      <c r="K1289" s="0" t="n">
        <v>6452768.14034641</v>
      </c>
      <c r="L1289" s="0" t="n">
        <v>8564211</v>
      </c>
      <c r="M1289" s="0" t="n">
        <v>8450877.13965771</v>
      </c>
      <c r="N1289" s="0" t="n">
        <v>7460201.34</v>
      </c>
      <c r="O1289" s="0" t="n">
        <v>7621605.45</v>
      </c>
      <c r="P1289" s="0" t="n">
        <v>8035920.09</v>
      </c>
      <c r="Q1289" s="0" t="n">
        <v>8039021.985</v>
      </c>
      <c r="S1289" s="0" t="s">
        <v>303</v>
      </c>
    </row>
    <row r="1290" customFormat="false" ht="14" hidden="false" customHeight="false" outlineLevel="0" collapsed="false">
      <c r="A1290" s="0" t="str">
        <f aca="false">SUBSTITUTE(C1290&amp;D1290&amp;E1290&amp;F1290&amp;G1290&amp;H1290&amp;I1290," ","")</f>
        <v>AgenteenlaEntidadCompradoraoBackOfficeAgenteespecializadoCienciasdelaeducaciónyafinesHoraextradiurnaOroZona1NA</v>
      </c>
      <c r="B1290" s="0" t="s">
        <v>1627</v>
      </c>
      <c r="C1290" s="0" t="s">
        <v>196</v>
      </c>
      <c r="D1290" s="0" t="s">
        <v>191</v>
      </c>
      <c r="E1290" s="0" t="s">
        <v>721</v>
      </c>
      <c r="F1290" s="0" t="s">
        <v>192</v>
      </c>
      <c r="G1290" s="0" t="s">
        <v>54</v>
      </c>
      <c r="H1290" s="0" t="s">
        <v>379</v>
      </c>
      <c r="I1290" s="0" t="s">
        <v>35</v>
      </c>
      <c r="J1290" s="0" t="s">
        <v>325</v>
      </c>
      <c r="K1290" s="0" t="n">
        <v>33171.335931536</v>
      </c>
      <c r="L1290" s="0" t="n">
        <v>46672.29</v>
      </c>
      <c r="M1290" s="0" t="n">
        <v>55018.7313779799</v>
      </c>
      <c r="N1290" s="0" t="n">
        <v>31798.305</v>
      </c>
      <c r="O1290" s="0" t="n">
        <v>32286.825</v>
      </c>
      <c r="P1290" s="0" t="n">
        <v>41773.635</v>
      </c>
      <c r="Q1290" s="0" t="n">
        <v>52530.39</v>
      </c>
      <c r="S1290" s="0" t="s">
        <v>303</v>
      </c>
    </row>
    <row r="1291" customFormat="false" ht="14" hidden="false" customHeight="false" outlineLevel="0" collapsed="false">
      <c r="A1291" s="0" t="str">
        <f aca="false">SUBSTITUTE(C1291&amp;D1291&amp;E1291&amp;F1291&amp;G1291&amp;H1291&amp;I1291," ","")</f>
        <v>AgenteenlaEntidadCompradoraoBackOfficeAgenteespecializadoCienciasdelaeducaciónyafinesHoraextranocturna OroZona1NA</v>
      </c>
      <c r="B1291" s="0" t="s">
        <v>1628</v>
      </c>
      <c r="C1291" s="0" t="s">
        <v>196</v>
      </c>
      <c r="D1291" s="0" t="s">
        <v>191</v>
      </c>
      <c r="E1291" s="0" t="s">
        <v>721</v>
      </c>
      <c r="F1291" s="0" t="s">
        <v>197</v>
      </c>
      <c r="G1291" s="0" t="s">
        <v>54</v>
      </c>
      <c r="H1291" s="0" t="s">
        <v>379</v>
      </c>
      <c r="I1291" s="0" t="s">
        <v>35</v>
      </c>
      <c r="J1291" s="0" t="s">
        <v>325</v>
      </c>
      <c r="K1291" s="0" t="n">
        <v>45740.9399583878</v>
      </c>
      <c r="L1291" s="0" t="n">
        <v>65340.585</v>
      </c>
      <c r="M1291" s="0" t="n">
        <v>77026.2239291718</v>
      </c>
      <c r="N1291" s="0" t="n">
        <v>44517.42</v>
      </c>
      <c r="O1291" s="0" t="n">
        <v>44922.105</v>
      </c>
      <c r="P1291" s="0" t="n">
        <v>53306.64</v>
      </c>
      <c r="Q1291" s="0" t="n">
        <v>72911.61</v>
      </c>
      <c r="S1291" s="0" t="s">
        <v>303</v>
      </c>
    </row>
    <row r="1292" customFormat="false" ht="14" hidden="false" customHeight="false" outlineLevel="0" collapsed="false">
      <c r="A1292" s="0" t="str">
        <f aca="false">SUBSTITUTE(C1292&amp;D1292&amp;E1292&amp;F1292&amp;G1292&amp;H1292&amp;I1292," ","")</f>
        <v>AgenteenlaEntidadCompradoraoBackOfficeAgenteespecializadoCienciasdelaeducaciónyafinesHoraextradominicalyfestivoOroZona1NA</v>
      </c>
      <c r="B1292" s="0" t="s">
        <v>1629</v>
      </c>
      <c r="C1292" s="0" t="s">
        <v>196</v>
      </c>
      <c r="D1292" s="0" t="s">
        <v>191</v>
      </c>
      <c r="E1292" s="0" t="s">
        <v>721</v>
      </c>
      <c r="F1292" s="0" t="s">
        <v>194</v>
      </c>
      <c r="G1292" s="0" t="s">
        <v>54</v>
      </c>
      <c r="H1292" s="0" t="s">
        <v>379</v>
      </c>
      <c r="I1292" s="0" t="s">
        <v>35</v>
      </c>
      <c r="J1292" s="0" t="s">
        <v>325</v>
      </c>
      <c r="K1292" s="0" t="n">
        <v>58310.5439852396</v>
      </c>
      <c r="L1292" s="0" t="n">
        <v>74675.25</v>
      </c>
      <c r="M1292" s="0" t="n">
        <v>88029.9702047678</v>
      </c>
      <c r="N1292" s="0" t="n">
        <v>63596.61</v>
      </c>
      <c r="O1292" s="0" t="n">
        <v>51240.78</v>
      </c>
      <c r="P1292" s="0" t="n">
        <v>59074.695</v>
      </c>
      <c r="Q1292" s="0" t="n">
        <v>81168.84</v>
      </c>
      <c r="S1292" s="0" t="s">
        <v>303</v>
      </c>
    </row>
    <row r="1293" customFormat="false" ht="14" hidden="false" customHeight="false" outlineLevel="0" collapsed="false">
      <c r="A1293" s="0" t="str">
        <f aca="false">SUBSTITUTE(C1293&amp;D1293&amp;E1293&amp;F1293&amp;G1293&amp;H1293&amp;I1293," ","")</f>
        <v>AgenteenlaEntidadCompradoraoBackOfficeAgenteespecializadoCienciasdelaeducaciónyafinesServicio7x24OroZona1NA</v>
      </c>
      <c r="B1293" s="0" t="s">
        <v>1630</v>
      </c>
      <c r="C1293" s="0" t="s">
        <v>196</v>
      </c>
      <c r="D1293" s="0" t="s">
        <v>191</v>
      </c>
      <c r="E1293" s="0" t="s">
        <v>721</v>
      </c>
      <c r="F1293" s="0" t="s">
        <v>55</v>
      </c>
      <c r="G1293" s="0" t="s">
        <v>54</v>
      </c>
      <c r="H1293" s="0" t="s">
        <v>379</v>
      </c>
      <c r="I1293" s="0" t="s">
        <v>35</v>
      </c>
      <c r="J1293" s="0" t="s">
        <v>305</v>
      </c>
      <c r="K1293" s="0" t="n">
        <v>21536292.9725686</v>
      </c>
      <c r="L1293" s="0" t="n">
        <v>35165979.72</v>
      </c>
      <c r="M1293" s="0" t="n">
        <v>34014780.4871223</v>
      </c>
      <c r="N1293" s="0" t="n">
        <v>28360531.8</v>
      </c>
      <c r="O1293" s="0" t="n">
        <v>28407487.68</v>
      </c>
      <c r="P1293" s="0" t="n">
        <v>41355626.445</v>
      </c>
      <c r="Q1293" s="0" t="n">
        <v>33497204.715</v>
      </c>
      <c r="S1293" s="0" t="s">
        <v>303</v>
      </c>
    </row>
    <row r="1294" customFormat="false" ht="14" hidden="false" customHeight="false" outlineLevel="0" collapsed="false">
      <c r="A1294" s="0" t="str">
        <f aca="false">SUBSTITUTE(C1294&amp;D1294&amp;E1294&amp;F1294&amp;G1294&amp;H1294&amp;I1294," ","")</f>
        <v>AgenteenlaEntidadCompradoraoBackOfficeAgenteespecializadoCienciasdelaeducaciónyafinesJornadaOrdinariaPlatinoZona1NA</v>
      </c>
      <c r="B1294" s="0" t="s">
        <v>1631</v>
      </c>
      <c r="C1294" s="0" t="s">
        <v>196</v>
      </c>
      <c r="D1294" s="0" t="s">
        <v>191</v>
      </c>
      <c r="E1294" s="0" t="s">
        <v>721</v>
      </c>
      <c r="F1294" s="0" t="s">
        <v>53</v>
      </c>
      <c r="G1294" s="0" t="s">
        <v>198</v>
      </c>
      <c r="H1294" s="0" t="s">
        <v>379</v>
      </c>
      <c r="I1294" s="0" t="s">
        <v>35</v>
      </c>
      <c r="J1294" s="0" t="s">
        <v>36</v>
      </c>
      <c r="K1294" s="0" t="n">
        <v>6452768.14034641</v>
      </c>
      <c r="L1294" s="0" t="n">
        <v>8816098.95</v>
      </c>
      <c r="M1294" s="0" t="n">
        <v>8699945.13670038</v>
      </c>
      <c r="N1294" s="0" t="n">
        <v>7480675.71</v>
      </c>
      <c r="O1294" s="0" t="n">
        <v>7621605.45</v>
      </c>
      <c r="P1294" s="0" t="n">
        <v>8208735.075</v>
      </c>
      <c r="Q1294" s="0" t="n">
        <v>8544065.76</v>
      </c>
      <c r="S1294" s="0" t="s">
        <v>303</v>
      </c>
    </row>
    <row r="1295" customFormat="false" ht="14" hidden="false" customHeight="false" outlineLevel="0" collapsed="false">
      <c r="A1295" s="0" t="str">
        <f aca="false">SUBSTITUTE(C1295&amp;D1295&amp;E1295&amp;F1295&amp;G1295&amp;H1295&amp;I1295," ","")</f>
        <v>AgenteenlaEntidadCompradoraoBackOfficeAgenteespecializadoCienciasdelaeducaciónyafinesHoraextradiurnaPlatinoZona1NA</v>
      </c>
      <c r="B1295" s="0" t="s">
        <v>1632</v>
      </c>
      <c r="C1295" s="0" t="s">
        <v>196</v>
      </c>
      <c r="D1295" s="0" t="s">
        <v>191</v>
      </c>
      <c r="E1295" s="0" t="s">
        <v>721</v>
      </c>
      <c r="F1295" s="0" t="s">
        <v>192</v>
      </c>
      <c r="G1295" s="0" t="s">
        <v>198</v>
      </c>
      <c r="H1295" s="0" t="s">
        <v>379</v>
      </c>
      <c r="I1295" s="0" t="s">
        <v>35</v>
      </c>
      <c r="J1295" s="0" t="s">
        <v>325</v>
      </c>
      <c r="K1295" s="0" t="n">
        <v>33171.335931536</v>
      </c>
      <c r="L1295" s="0" t="n">
        <v>48044.7</v>
      </c>
      <c r="M1295" s="0" t="n">
        <v>56640.2678170597</v>
      </c>
      <c r="N1295" s="0" t="n">
        <v>31798.305</v>
      </c>
      <c r="O1295" s="0" t="n">
        <v>32286.825</v>
      </c>
      <c r="P1295" s="0" t="n">
        <v>42672.015</v>
      </c>
      <c r="Q1295" s="0" t="n">
        <v>55831.005</v>
      </c>
      <c r="S1295" s="0" t="s">
        <v>303</v>
      </c>
    </row>
    <row r="1296" customFormat="false" ht="14" hidden="false" customHeight="false" outlineLevel="0" collapsed="false">
      <c r="A1296" s="0" t="str">
        <f aca="false">SUBSTITUTE(C1296&amp;D1296&amp;E1296&amp;F1296&amp;G1296&amp;H1296&amp;I1296," ","")</f>
        <v>AgenteenlaEntidadCompradoraoBackOfficeAgenteespecializadoCienciasdelaeducaciónyafinesHoraextranocturna PlatinoZona1NA</v>
      </c>
      <c r="B1296" s="0" t="s">
        <v>1633</v>
      </c>
      <c r="C1296" s="0" t="s">
        <v>196</v>
      </c>
      <c r="D1296" s="0" t="s">
        <v>191</v>
      </c>
      <c r="E1296" s="0" t="s">
        <v>721</v>
      </c>
      <c r="F1296" s="0" t="s">
        <v>197</v>
      </c>
      <c r="G1296" s="0" t="s">
        <v>198</v>
      </c>
      <c r="H1296" s="0" t="s">
        <v>379</v>
      </c>
      <c r="I1296" s="0" t="s">
        <v>35</v>
      </c>
      <c r="J1296" s="0" t="s">
        <v>325</v>
      </c>
      <c r="K1296" s="0" t="n">
        <v>45740.9399583878</v>
      </c>
      <c r="L1296" s="0" t="n">
        <v>67262.58</v>
      </c>
      <c r="M1296" s="0" t="n">
        <v>79296.3749438836</v>
      </c>
      <c r="N1296" s="0" t="n">
        <v>44517.42</v>
      </c>
      <c r="O1296" s="0" t="n">
        <v>44922.105</v>
      </c>
      <c r="P1296" s="0" t="n">
        <v>54453.42</v>
      </c>
      <c r="Q1296" s="0" t="n">
        <v>77491.485</v>
      </c>
      <c r="S1296" s="0" t="s">
        <v>303</v>
      </c>
    </row>
    <row r="1297" customFormat="false" ht="14" hidden="false" customHeight="false" outlineLevel="0" collapsed="false">
      <c r="A1297" s="0" t="str">
        <f aca="false">SUBSTITUTE(C1297&amp;D1297&amp;E1297&amp;F1297&amp;G1297&amp;H1297&amp;I1297," ","")</f>
        <v>AgenteenlaEntidadCompradoraoBackOfficeAgenteespecializadoCienciasdelaeducaciónyafinesHoraextradominicalyfestivoPlatinoZona1NA</v>
      </c>
      <c r="B1297" s="0" t="s">
        <v>1634</v>
      </c>
      <c r="C1297" s="0" t="s">
        <v>196</v>
      </c>
      <c r="D1297" s="0" t="s">
        <v>191</v>
      </c>
      <c r="E1297" s="0" t="s">
        <v>721</v>
      </c>
      <c r="F1297" s="0" t="s">
        <v>194</v>
      </c>
      <c r="G1297" s="0" t="s">
        <v>198</v>
      </c>
      <c r="H1297" s="0" t="s">
        <v>379</v>
      </c>
      <c r="I1297" s="0" t="s">
        <v>35</v>
      </c>
      <c r="J1297" s="0" t="s">
        <v>325</v>
      </c>
      <c r="K1297" s="0" t="n">
        <v>58310.5439852396</v>
      </c>
      <c r="L1297" s="0" t="n">
        <v>76871.52</v>
      </c>
      <c r="M1297" s="0" t="n">
        <v>90624.4285072956</v>
      </c>
      <c r="N1297" s="0" t="n">
        <v>63596.61</v>
      </c>
      <c r="O1297" s="0" t="n">
        <v>51240.78</v>
      </c>
      <c r="P1297" s="0" t="n">
        <v>60344.64</v>
      </c>
      <c r="Q1297" s="0" t="n">
        <v>86268.285</v>
      </c>
      <c r="S1297" s="0" t="s">
        <v>303</v>
      </c>
    </row>
    <row r="1298" customFormat="false" ht="14" hidden="false" customHeight="false" outlineLevel="0" collapsed="false">
      <c r="A1298" s="0" t="str">
        <f aca="false">SUBSTITUTE(C1298&amp;D1298&amp;E1298&amp;F1298&amp;G1298&amp;H1298&amp;I1298," ","")</f>
        <v>AgenteenlaEntidadCompradoraoBackOfficeAgenteespecializadoCienciasdelaeducaciónyafinesServicio7x24PlatinoZona1NA</v>
      </c>
      <c r="B1298" s="0" t="s">
        <v>1635</v>
      </c>
      <c r="C1298" s="0" t="s">
        <v>196</v>
      </c>
      <c r="D1298" s="0" t="s">
        <v>191</v>
      </c>
      <c r="E1298" s="0" t="s">
        <v>721</v>
      </c>
      <c r="F1298" s="0" t="s">
        <v>55</v>
      </c>
      <c r="G1298" s="0" t="s">
        <v>198</v>
      </c>
      <c r="H1298" s="0" t="s">
        <v>379</v>
      </c>
      <c r="I1298" s="0" t="s">
        <v>35</v>
      </c>
      <c r="J1298" s="0" t="s">
        <v>305</v>
      </c>
      <c r="K1298" s="0" t="n">
        <v>21536292.9725686</v>
      </c>
      <c r="L1298" s="0" t="n">
        <v>39715003.44</v>
      </c>
      <c r="M1298" s="0" t="n">
        <v>35017279.175219</v>
      </c>
      <c r="N1298" s="0" t="n">
        <v>28422926.775</v>
      </c>
      <c r="O1298" s="0" t="n">
        <v>28407487.68</v>
      </c>
      <c r="P1298" s="0" t="n">
        <v>42244994.7</v>
      </c>
      <c r="Q1298" s="0" t="n">
        <v>35601630.885</v>
      </c>
      <c r="S1298" s="0" t="s">
        <v>303</v>
      </c>
    </row>
    <row r="1299" customFormat="false" ht="14" hidden="false" customHeight="false" outlineLevel="0" collapsed="false">
      <c r="A1299" s="0" t="str">
        <f aca="false">SUBSTITUTE(C1299&amp;D1299&amp;E1299&amp;F1299&amp;G1299&amp;H1299&amp;I1299," ","")</f>
        <v>AgenteenlaEntidadCompradoraoBackOfficeAgenteespecializadoCienciasdelaeducaciónyafinesJornadaOrdinariaPlataZona2NA</v>
      </c>
      <c r="B1299" s="0" t="s">
        <v>1636</v>
      </c>
      <c r="C1299" s="0" t="s">
        <v>196</v>
      </c>
      <c r="D1299" s="0" t="s">
        <v>191</v>
      </c>
      <c r="E1299" s="0" t="s">
        <v>721</v>
      </c>
      <c r="F1299" s="0" t="s">
        <v>53</v>
      </c>
      <c r="G1299" s="0" t="s">
        <v>195</v>
      </c>
      <c r="H1299" s="0" t="s">
        <v>385</v>
      </c>
      <c r="I1299" s="0" t="s">
        <v>35</v>
      </c>
      <c r="J1299" s="0" t="s">
        <v>36</v>
      </c>
      <c r="K1299" s="0" t="n">
        <v>6452768.14034641</v>
      </c>
      <c r="L1299" s="0" t="n">
        <v>8648173.305</v>
      </c>
      <c r="M1299" s="0" t="n">
        <v>8215673.21147352</v>
      </c>
      <c r="N1299" s="0" t="n">
        <v>7464296.835</v>
      </c>
      <c r="O1299" s="0" t="n">
        <v>7621605.45</v>
      </c>
      <c r="P1299" s="0" t="n">
        <v>8363725.29</v>
      </c>
      <c r="Q1299" s="0" t="n">
        <v>7697759.715</v>
      </c>
      <c r="S1299" s="0" t="s">
        <v>303</v>
      </c>
    </row>
    <row r="1300" customFormat="false" ht="14" hidden="false" customHeight="false" outlineLevel="0" collapsed="false">
      <c r="A1300" s="0" t="str">
        <f aca="false">SUBSTITUTE(C1300&amp;D1300&amp;E1300&amp;F1300&amp;G1300&amp;H1300&amp;I1300," ","")</f>
        <v>AgenteenlaEntidadCompradoraoBackOfficeAgenteespecializadoCienciasdelaeducaciónyafinesHoraextradiurnaPlataZona2NA</v>
      </c>
      <c r="B1300" s="0" t="s">
        <v>1637</v>
      </c>
      <c r="C1300" s="0" t="s">
        <v>196</v>
      </c>
      <c r="D1300" s="0" t="s">
        <v>191</v>
      </c>
      <c r="E1300" s="0" t="s">
        <v>721</v>
      </c>
      <c r="F1300" s="0" t="s">
        <v>192</v>
      </c>
      <c r="G1300" s="0" t="s">
        <v>195</v>
      </c>
      <c r="H1300" s="0" t="s">
        <v>385</v>
      </c>
      <c r="I1300" s="0" t="s">
        <v>35</v>
      </c>
      <c r="J1300" s="0" t="s">
        <v>325</v>
      </c>
      <c r="K1300" s="0" t="n">
        <v>33171.335931536</v>
      </c>
      <c r="L1300" s="0" t="n">
        <v>47129.76</v>
      </c>
      <c r="M1300" s="0" t="n">
        <v>53487.4558038641</v>
      </c>
      <c r="N1300" s="0" t="n">
        <v>31798.305</v>
      </c>
      <c r="O1300" s="0" t="n">
        <v>32286.825</v>
      </c>
      <c r="P1300" s="0" t="n">
        <v>43477.245</v>
      </c>
      <c r="Q1300" s="0" t="n">
        <v>50301</v>
      </c>
      <c r="S1300" s="0" t="s">
        <v>303</v>
      </c>
    </row>
    <row r="1301" customFormat="false" ht="14" hidden="false" customHeight="false" outlineLevel="0" collapsed="false">
      <c r="A1301" s="0" t="str">
        <f aca="false">SUBSTITUTE(C1301&amp;D1301&amp;E1301&amp;F1301&amp;G1301&amp;H1301&amp;I1301," ","")</f>
        <v>AgenteenlaEntidadCompradoraoBackOfficeAgenteespecializadoCienciasdelaeducaciónyafinesHoraextranocturna PlataZona2NA</v>
      </c>
      <c r="B1301" s="0" t="s">
        <v>1638</v>
      </c>
      <c r="C1301" s="0" t="s">
        <v>196</v>
      </c>
      <c r="D1301" s="0" t="s">
        <v>191</v>
      </c>
      <c r="E1301" s="0" t="s">
        <v>721</v>
      </c>
      <c r="F1301" s="0" t="s">
        <v>197</v>
      </c>
      <c r="G1301" s="0" t="s">
        <v>195</v>
      </c>
      <c r="H1301" s="0" t="s">
        <v>385</v>
      </c>
      <c r="I1301" s="0" t="s">
        <v>35</v>
      </c>
      <c r="J1301" s="0" t="s">
        <v>325</v>
      </c>
      <c r="K1301" s="0" t="n">
        <v>45740.9399583878</v>
      </c>
      <c r="L1301" s="0" t="n">
        <v>65981.25</v>
      </c>
      <c r="M1301" s="0" t="n">
        <v>74882.4381254097</v>
      </c>
      <c r="N1301" s="0" t="n">
        <v>44517.42</v>
      </c>
      <c r="O1301" s="0" t="n">
        <v>44922.105</v>
      </c>
      <c r="P1301" s="0" t="n">
        <v>55481.175</v>
      </c>
      <c r="Q1301" s="0" t="n">
        <v>69815.925</v>
      </c>
      <c r="S1301" s="0" t="s">
        <v>303</v>
      </c>
    </row>
    <row r="1302" customFormat="false" ht="14" hidden="false" customHeight="false" outlineLevel="0" collapsed="false">
      <c r="A1302" s="0" t="str">
        <f aca="false">SUBSTITUTE(C1302&amp;D1302&amp;E1302&amp;F1302&amp;G1302&amp;H1302&amp;I1302," ","")</f>
        <v>AgenteenlaEntidadCompradoraoBackOfficeAgenteespecializadoCienciasdelaeducaciónyafinesHoraextradominicalyfestivoPlataZona2NA</v>
      </c>
      <c r="B1302" s="0" t="s">
        <v>1639</v>
      </c>
      <c r="C1302" s="0" t="s">
        <v>196</v>
      </c>
      <c r="D1302" s="0" t="s">
        <v>191</v>
      </c>
      <c r="E1302" s="0" t="s">
        <v>721</v>
      </c>
      <c r="F1302" s="0" t="s">
        <v>194</v>
      </c>
      <c r="G1302" s="0" t="s">
        <v>195</v>
      </c>
      <c r="H1302" s="0" t="s">
        <v>385</v>
      </c>
      <c r="I1302" s="0" t="s">
        <v>35</v>
      </c>
      <c r="J1302" s="0" t="s">
        <v>325</v>
      </c>
      <c r="K1302" s="0" t="n">
        <v>58310.5439852396</v>
      </c>
      <c r="L1302" s="0" t="n">
        <v>75406.995</v>
      </c>
      <c r="M1302" s="0" t="n">
        <v>85579.9292861825</v>
      </c>
      <c r="N1302" s="0" t="n">
        <v>63596.61</v>
      </c>
      <c r="O1302" s="0" t="n">
        <v>51240.78</v>
      </c>
      <c r="P1302" s="0" t="n">
        <v>61484.175</v>
      </c>
      <c r="Q1302" s="0" t="n">
        <v>77723.325</v>
      </c>
      <c r="S1302" s="0" t="s">
        <v>303</v>
      </c>
    </row>
    <row r="1303" customFormat="false" ht="14" hidden="false" customHeight="false" outlineLevel="0" collapsed="false">
      <c r="A1303" s="0" t="str">
        <f aca="false">SUBSTITUTE(C1303&amp;D1303&amp;E1303&amp;F1303&amp;G1303&amp;H1303&amp;I1303," ","")</f>
        <v>AgenteenlaEntidadCompradoraoBackOfficeAgenteespecializadoCienciasdelaeducaciónyafinesServicio7x24PlataZona2NA</v>
      </c>
      <c r="B1303" s="0" t="s">
        <v>1640</v>
      </c>
      <c r="C1303" s="0" t="s">
        <v>196</v>
      </c>
      <c r="D1303" s="0" t="s">
        <v>191</v>
      </c>
      <c r="E1303" s="0" t="s">
        <v>721</v>
      </c>
      <c r="F1303" s="0" t="s">
        <v>55</v>
      </c>
      <c r="G1303" s="0" t="s">
        <v>195</v>
      </c>
      <c r="H1303" s="0" t="s">
        <v>385</v>
      </c>
      <c r="I1303" s="0" t="s">
        <v>35</v>
      </c>
      <c r="J1303" s="0" t="s">
        <v>305</v>
      </c>
      <c r="K1303" s="0" t="n">
        <v>21536292.9725686</v>
      </c>
      <c r="L1303" s="0" t="n">
        <v>38958527.115</v>
      </c>
      <c r="M1303" s="0" t="n">
        <v>33068084.6761809</v>
      </c>
      <c r="N1303" s="0" t="n">
        <v>28373010.795</v>
      </c>
      <c r="O1303" s="0" t="n">
        <v>28407487.68</v>
      </c>
      <c r="P1303" s="0" t="n">
        <v>43042629.87</v>
      </c>
      <c r="Q1303" s="0" t="n">
        <v>32075221.32</v>
      </c>
      <c r="S1303" s="0" t="s">
        <v>303</v>
      </c>
    </row>
    <row r="1304" customFormat="false" ht="14" hidden="false" customHeight="false" outlineLevel="0" collapsed="false">
      <c r="A1304" s="0" t="str">
        <f aca="false">SUBSTITUTE(C1304&amp;D1304&amp;E1304&amp;F1304&amp;G1304&amp;H1304&amp;I1304," ","")</f>
        <v>AgenteenlaEntidadCompradoraoBackOfficeAgenteespecializadoCienciasdelaeducaciónyafinesJornadaOrdinariaOroZona2NA</v>
      </c>
      <c r="B1304" s="0" t="s">
        <v>1641</v>
      </c>
      <c r="C1304" s="0" t="s">
        <v>196</v>
      </c>
      <c r="D1304" s="0" t="s">
        <v>191</v>
      </c>
      <c r="E1304" s="0" t="s">
        <v>721</v>
      </c>
      <c r="F1304" s="0" t="s">
        <v>53</v>
      </c>
      <c r="G1304" s="0" t="s">
        <v>54</v>
      </c>
      <c r="H1304" s="0" t="s">
        <v>385</v>
      </c>
      <c r="I1304" s="0" t="s">
        <v>35</v>
      </c>
      <c r="J1304" s="0" t="s">
        <v>36</v>
      </c>
      <c r="K1304" s="0" t="n">
        <v>6452768.14034641</v>
      </c>
      <c r="L1304" s="0" t="n">
        <v>8821137.33</v>
      </c>
      <c r="M1304" s="0" t="n">
        <v>8450877.13965771</v>
      </c>
      <c r="N1304" s="0" t="n">
        <v>7485998.715</v>
      </c>
      <c r="O1304" s="0" t="n">
        <v>7621605.45</v>
      </c>
      <c r="P1304" s="0" t="n">
        <v>8539803.63</v>
      </c>
      <c r="Q1304" s="0" t="n">
        <v>8039021.985</v>
      </c>
      <c r="S1304" s="0" t="s">
        <v>303</v>
      </c>
    </row>
    <row r="1305" customFormat="false" ht="14" hidden="false" customHeight="false" outlineLevel="0" collapsed="false">
      <c r="A1305" s="0" t="str">
        <f aca="false">SUBSTITUTE(C1305&amp;D1305&amp;E1305&amp;F1305&amp;G1305&amp;H1305&amp;I1305," ","")</f>
        <v>AgenteenlaEntidadCompradoraoBackOfficeAgenteespecializadoCienciasdelaeducaciónyafinesHoraextradiurnaOroZona2NA</v>
      </c>
      <c r="B1305" s="0" t="s">
        <v>1642</v>
      </c>
      <c r="C1305" s="0" t="s">
        <v>196</v>
      </c>
      <c r="D1305" s="0" t="s">
        <v>191</v>
      </c>
      <c r="E1305" s="0" t="s">
        <v>721</v>
      </c>
      <c r="F1305" s="0" t="s">
        <v>192</v>
      </c>
      <c r="G1305" s="0" t="s">
        <v>54</v>
      </c>
      <c r="H1305" s="0" t="s">
        <v>385</v>
      </c>
      <c r="I1305" s="0" t="s">
        <v>35</v>
      </c>
      <c r="J1305" s="0" t="s">
        <v>325</v>
      </c>
      <c r="K1305" s="0" t="n">
        <v>33171.335931536</v>
      </c>
      <c r="L1305" s="0" t="n">
        <v>48072.645</v>
      </c>
      <c r="M1305" s="0" t="n">
        <v>55018.7313779799</v>
      </c>
      <c r="N1305" s="0" t="n">
        <v>31798.305</v>
      </c>
      <c r="O1305" s="0" t="n">
        <v>32286.825</v>
      </c>
      <c r="P1305" s="0" t="n">
        <v>44393.22</v>
      </c>
      <c r="Q1305" s="0" t="n">
        <v>52530.39</v>
      </c>
      <c r="S1305" s="0" t="s">
        <v>303</v>
      </c>
    </row>
    <row r="1306" customFormat="false" ht="14" hidden="false" customHeight="false" outlineLevel="0" collapsed="false">
      <c r="A1306" s="0" t="str">
        <f aca="false">SUBSTITUTE(C1306&amp;D1306&amp;E1306&amp;F1306&amp;G1306&amp;H1306&amp;I1306," ","")</f>
        <v>AgenteenlaEntidadCompradoraoBackOfficeAgenteespecializadoCienciasdelaeducaciónyafinesHoraextranocturna OroZona2NA</v>
      </c>
      <c r="B1306" s="0" t="s">
        <v>1643</v>
      </c>
      <c r="C1306" s="0" t="s">
        <v>196</v>
      </c>
      <c r="D1306" s="0" t="s">
        <v>191</v>
      </c>
      <c r="E1306" s="0" t="s">
        <v>721</v>
      </c>
      <c r="F1306" s="0" t="s">
        <v>197</v>
      </c>
      <c r="G1306" s="0" t="s">
        <v>54</v>
      </c>
      <c r="H1306" s="0" t="s">
        <v>385</v>
      </c>
      <c r="I1306" s="0" t="s">
        <v>35</v>
      </c>
      <c r="J1306" s="0" t="s">
        <v>325</v>
      </c>
      <c r="K1306" s="0" t="n">
        <v>45740.9399583878</v>
      </c>
      <c r="L1306" s="0" t="n">
        <v>67300.875</v>
      </c>
      <c r="M1306" s="0" t="n">
        <v>77026.2239291718</v>
      </c>
      <c r="N1306" s="0" t="n">
        <v>44517.42</v>
      </c>
      <c r="O1306" s="0" t="n">
        <v>44922.105</v>
      </c>
      <c r="P1306" s="0" t="n">
        <v>56649.69</v>
      </c>
      <c r="Q1306" s="0" t="n">
        <v>72911.61</v>
      </c>
      <c r="S1306" s="0" t="s">
        <v>303</v>
      </c>
    </row>
    <row r="1307" customFormat="false" ht="14" hidden="false" customHeight="false" outlineLevel="0" collapsed="false">
      <c r="A1307" s="0" t="str">
        <f aca="false">SUBSTITUTE(C1307&amp;D1307&amp;E1307&amp;F1307&amp;G1307&amp;H1307&amp;I1307," ","")</f>
        <v>AgenteenlaEntidadCompradoraoBackOfficeAgenteespecializadoCienciasdelaeducaciónyafinesHoraextradominicalyfestivoOroZona2NA</v>
      </c>
      <c r="B1307" s="0" t="s">
        <v>1644</v>
      </c>
      <c r="C1307" s="0" t="s">
        <v>196</v>
      </c>
      <c r="D1307" s="0" t="s">
        <v>191</v>
      </c>
      <c r="E1307" s="0" t="s">
        <v>721</v>
      </c>
      <c r="F1307" s="0" t="s">
        <v>194</v>
      </c>
      <c r="G1307" s="0" t="s">
        <v>54</v>
      </c>
      <c r="H1307" s="0" t="s">
        <v>385</v>
      </c>
      <c r="I1307" s="0" t="s">
        <v>35</v>
      </c>
      <c r="J1307" s="0" t="s">
        <v>325</v>
      </c>
      <c r="K1307" s="0" t="n">
        <v>58310.5439852396</v>
      </c>
      <c r="L1307" s="0" t="n">
        <v>76916.025</v>
      </c>
      <c r="M1307" s="0" t="n">
        <v>88029.9702047678</v>
      </c>
      <c r="N1307" s="0" t="n">
        <v>63596.61</v>
      </c>
      <c r="O1307" s="0" t="n">
        <v>51240.78</v>
      </c>
      <c r="P1307" s="0" t="n">
        <v>62778.96</v>
      </c>
      <c r="Q1307" s="0" t="n">
        <v>81168.84</v>
      </c>
      <c r="S1307" s="0" t="s">
        <v>303</v>
      </c>
    </row>
    <row r="1308" customFormat="false" ht="14" hidden="false" customHeight="false" outlineLevel="0" collapsed="false">
      <c r="A1308" s="0" t="str">
        <f aca="false">SUBSTITUTE(C1308&amp;D1308&amp;E1308&amp;F1308&amp;G1308&amp;H1308&amp;I1308," ","")</f>
        <v>AgenteenlaEntidadCompradoraoBackOfficeAgenteespecializadoCienciasdelaeducaciónyafinesServicio7x24OroZona2NA</v>
      </c>
      <c r="B1308" s="0" t="s">
        <v>1645</v>
      </c>
      <c r="C1308" s="0" t="s">
        <v>196</v>
      </c>
      <c r="D1308" s="0" t="s">
        <v>191</v>
      </c>
      <c r="E1308" s="0" t="s">
        <v>721</v>
      </c>
      <c r="F1308" s="0" t="s">
        <v>55</v>
      </c>
      <c r="G1308" s="0" t="s">
        <v>54</v>
      </c>
      <c r="H1308" s="0" t="s">
        <v>385</v>
      </c>
      <c r="I1308" s="0" t="s">
        <v>35</v>
      </c>
      <c r="J1308" s="0" t="s">
        <v>305</v>
      </c>
      <c r="K1308" s="0" t="n">
        <v>21536292.9725686</v>
      </c>
      <c r="L1308" s="0" t="n">
        <v>36220959.36</v>
      </c>
      <c r="M1308" s="0" t="n">
        <v>34014780.4871223</v>
      </c>
      <c r="N1308" s="0" t="n">
        <v>28439149.365</v>
      </c>
      <c r="O1308" s="0" t="n">
        <v>28407487.68</v>
      </c>
      <c r="P1308" s="0" t="n">
        <v>43948789.965</v>
      </c>
      <c r="Q1308" s="0" t="n">
        <v>33497204.715</v>
      </c>
      <c r="S1308" s="0" t="s">
        <v>303</v>
      </c>
    </row>
    <row r="1309" customFormat="false" ht="14" hidden="false" customHeight="false" outlineLevel="0" collapsed="false">
      <c r="A1309" s="0" t="str">
        <f aca="false">SUBSTITUTE(C1309&amp;D1309&amp;E1309&amp;F1309&amp;G1309&amp;H1309&amp;I1309," ","")</f>
        <v>AgenteenlaEntidadCompradoraoBackOfficeAgenteespecializadoCienciasdelaeducaciónyafinesJornadaOrdinariaPlatinoZona2NA</v>
      </c>
      <c r="B1309" s="0" t="s">
        <v>1646</v>
      </c>
      <c r="C1309" s="0" t="s">
        <v>196</v>
      </c>
      <c r="D1309" s="0" t="s">
        <v>191</v>
      </c>
      <c r="E1309" s="0" t="s">
        <v>721</v>
      </c>
      <c r="F1309" s="0" t="s">
        <v>53</v>
      </c>
      <c r="G1309" s="0" t="s">
        <v>198</v>
      </c>
      <c r="H1309" s="0" t="s">
        <v>385</v>
      </c>
      <c r="I1309" s="0" t="s">
        <v>35</v>
      </c>
      <c r="J1309" s="0" t="s">
        <v>36</v>
      </c>
      <c r="K1309" s="0" t="n">
        <v>6452768.14034641</v>
      </c>
      <c r="L1309" s="0" t="n">
        <v>9080582.85</v>
      </c>
      <c r="M1309" s="0" t="n">
        <v>8699945.13670038</v>
      </c>
      <c r="N1309" s="0" t="n">
        <v>7516308.69</v>
      </c>
      <c r="O1309" s="0" t="n">
        <v>7621605.45</v>
      </c>
      <c r="P1309" s="0" t="n">
        <v>8723456.1</v>
      </c>
      <c r="Q1309" s="0" t="n">
        <v>8544065.76</v>
      </c>
      <c r="S1309" s="0" t="s">
        <v>303</v>
      </c>
    </row>
    <row r="1310" customFormat="false" ht="14" hidden="false" customHeight="false" outlineLevel="0" collapsed="false">
      <c r="A1310" s="0" t="str">
        <f aca="false">SUBSTITUTE(C1310&amp;D1310&amp;E1310&amp;F1310&amp;G1310&amp;H1310&amp;I1310," ","")</f>
        <v>AgenteenlaEntidadCompradoraoBackOfficeAgenteespecializadoCienciasdelaeducaciónyafinesHoraextradiurnaPlatinoZona2NA</v>
      </c>
      <c r="B1310" s="0" t="s">
        <v>1647</v>
      </c>
      <c r="C1310" s="0" t="s">
        <v>196</v>
      </c>
      <c r="D1310" s="0" t="s">
        <v>191</v>
      </c>
      <c r="E1310" s="0" t="s">
        <v>721</v>
      </c>
      <c r="F1310" s="0" t="s">
        <v>192</v>
      </c>
      <c r="G1310" s="0" t="s">
        <v>198</v>
      </c>
      <c r="H1310" s="0" t="s">
        <v>385</v>
      </c>
      <c r="I1310" s="0" t="s">
        <v>35</v>
      </c>
      <c r="J1310" s="0" t="s">
        <v>325</v>
      </c>
      <c r="K1310" s="0" t="n">
        <v>33171.335931536</v>
      </c>
      <c r="L1310" s="0" t="n">
        <v>49486.455</v>
      </c>
      <c r="M1310" s="0" t="n">
        <v>56640.2678170597</v>
      </c>
      <c r="N1310" s="0" t="n">
        <v>31798.305</v>
      </c>
      <c r="O1310" s="0" t="n">
        <v>32286.825</v>
      </c>
      <c r="P1310" s="0" t="n">
        <v>45347.49</v>
      </c>
      <c r="Q1310" s="0" t="n">
        <v>55831.005</v>
      </c>
      <c r="S1310" s="0" t="s">
        <v>303</v>
      </c>
    </row>
    <row r="1311" customFormat="false" ht="14" hidden="false" customHeight="false" outlineLevel="0" collapsed="false">
      <c r="A1311" s="0" t="str">
        <f aca="false">SUBSTITUTE(C1311&amp;D1311&amp;E1311&amp;F1311&amp;G1311&amp;H1311&amp;I1311," ","")</f>
        <v>AgenteenlaEntidadCompradoraoBackOfficeAgenteespecializadoCienciasdelaeducaciónyafinesHoraextranocturna PlatinoZona2NA</v>
      </c>
      <c r="B1311" s="0" t="s">
        <v>1648</v>
      </c>
      <c r="C1311" s="0" t="s">
        <v>196</v>
      </c>
      <c r="D1311" s="0" t="s">
        <v>191</v>
      </c>
      <c r="E1311" s="0" t="s">
        <v>721</v>
      </c>
      <c r="F1311" s="0" t="s">
        <v>197</v>
      </c>
      <c r="G1311" s="0" t="s">
        <v>198</v>
      </c>
      <c r="H1311" s="0" t="s">
        <v>385</v>
      </c>
      <c r="I1311" s="0" t="s">
        <v>35</v>
      </c>
      <c r="J1311" s="0" t="s">
        <v>325</v>
      </c>
      <c r="K1311" s="0" t="n">
        <v>45740.9399583878</v>
      </c>
      <c r="L1311" s="0" t="n">
        <v>69280.83</v>
      </c>
      <c r="M1311" s="0" t="n">
        <v>79296.3749438836</v>
      </c>
      <c r="N1311" s="0" t="n">
        <v>44517.42</v>
      </c>
      <c r="O1311" s="0" t="n">
        <v>44922.105</v>
      </c>
      <c r="P1311" s="0" t="n">
        <v>57867.885</v>
      </c>
      <c r="Q1311" s="0" t="n">
        <v>77491.485</v>
      </c>
      <c r="S1311" s="0" t="s">
        <v>303</v>
      </c>
    </row>
    <row r="1312" customFormat="false" ht="14" hidden="false" customHeight="false" outlineLevel="0" collapsed="false">
      <c r="A1312" s="0" t="str">
        <f aca="false">SUBSTITUTE(C1312&amp;D1312&amp;E1312&amp;F1312&amp;G1312&amp;H1312&amp;I1312," ","")</f>
        <v>AgenteenlaEntidadCompradoraoBackOfficeAgenteespecializadoCienciasdelaeducaciónyafinesHoraextradominicalyfestivoPlatinoZona2NA</v>
      </c>
      <c r="B1312" s="0" t="s">
        <v>1649</v>
      </c>
      <c r="C1312" s="0" t="s">
        <v>196</v>
      </c>
      <c r="D1312" s="0" t="s">
        <v>191</v>
      </c>
      <c r="E1312" s="0" t="s">
        <v>721</v>
      </c>
      <c r="F1312" s="0" t="s">
        <v>194</v>
      </c>
      <c r="G1312" s="0" t="s">
        <v>198</v>
      </c>
      <c r="H1312" s="0" t="s">
        <v>385</v>
      </c>
      <c r="I1312" s="0" t="s">
        <v>35</v>
      </c>
      <c r="J1312" s="0" t="s">
        <v>325</v>
      </c>
      <c r="K1312" s="0" t="n">
        <v>58310.5439852396</v>
      </c>
      <c r="L1312" s="0" t="n">
        <v>79178.535</v>
      </c>
      <c r="M1312" s="0" t="n">
        <v>90624.4285072956</v>
      </c>
      <c r="N1312" s="0" t="n">
        <v>63596.61</v>
      </c>
      <c r="O1312" s="0" t="n">
        <v>51240.78</v>
      </c>
      <c r="P1312" s="0" t="n">
        <v>64128.6</v>
      </c>
      <c r="Q1312" s="0" t="n">
        <v>86268.285</v>
      </c>
      <c r="S1312" s="0" t="s">
        <v>303</v>
      </c>
    </row>
    <row r="1313" customFormat="false" ht="14" hidden="false" customHeight="false" outlineLevel="0" collapsed="false">
      <c r="A1313" s="0" t="str">
        <f aca="false">SUBSTITUTE(C1313&amp;D1313&amp;E1313&amp;F1313&amp;G1313&amp;H1313&amp;I1313," ","")</f>
        <v>AgenteenlaEntidadCompradoraoBackOfficeAgenteespecializadoCienciasdelaeducaciónyafinesServicio7x24PlatinoZona2NA</v>
      </c>
      <c r="B1313" s="0" t="s">
        <v>1650</v>
      </c>
      <c r="C1313" s="0" t="s">
        <v>196</v>
      </c>
      <c r="D1313" s="0" t="s">
        <v>191</v>
      </c>
      <c r="E1313" s="0" t="s">
        <v>721</v>
      </c>
      <c r="F1313" s="0" t="s">
        <v>55</v>
      </c>
      <c r="G1313" s="0" t="s">
        <v>198</v>
      </c>
      <c r="H1313" s="0" t="s">
        <v>385</v>
      </c>
      <c r="I1313" s="0" t="s">
        <v>35</v>
      </c>
      <c r="J1313" s="0" t="s">
        <v>305</v>
      </c>
      <c r="K1313" s="0" t="n">
        <v>21536292.9725686</v>
      </c>
      <c r="L1313" s="0" t="n">
        <v>40906454.04</v>
      </c>
      <c r="M1313" s="0" t="n">
        <v>35017279.175219</v>
      </c>
      <c r="N1313" s="0" t="n">
        <v>28541178.63</v>
      </c>
      <c r="O1313" s="0" t="n">
        <v>28407487.68</v>
      </c>
      <c r="P1313" s="0" t="n">
        <v>44893925.055</v>
      </c>
      <c r="Q1313" s="0" t="n">
        <v>35601630.885</v>
      </c>
      <c r="S1313" s="0" t="s">
        <v>303</v>
      </c>
    </row>
    <row r="1314" customFormat="false" ht="14" hidden="false" customHeight="false" outlineLevel="0" collapsed="false">
      <c r="A1314" s="0" t="str">
        <f aca="false">SUBSTITUTE(C1314&amp;D1314&amp;E1314&amp;F1314&amp;G1314&amp;H1314&amp;I1314," ","")</f>
        <v>AgenteenlaEntidadCompradoraoBackOfficeAgenteespecializadoCienciasdelaeducaciónyafinesJornadaOrdinariaPlataZona3NA</v>
      </c>
      <c r="B1314" s="0" t="s">
        <v>1651</v>
      </c>
      <c r="C1314" s="0" t="s">
        <v>196</v>
      </c>
      <c r="D1314" s="0" t="s">
        <v>191</v>
      </c>
      <c r="E1314" s="0" t="s">
        <v>721</v>
      </c>
      <c r="F1314" s="0" t="s">
        <v>53</v>
      </c>
      <c r="G1314" s="0" t="s">
        <v>195</v>
      </c>
      <c r="H1314" s="0" t="s">
        <v>390</v>
      </c>
      <c r="I1314" s="0" t="s">
        <v>35</v>
      </c>
      <c r="J1314" s="0" t="s">
        <v>36</v>
      </c>
      <c r="K1314" s="0" t="n">
        <v>6452768.14034641</v>
      </c>
      <c r="L1314" s="0" t="n">
        <v>8816098.95</v>
      </c>
      <c r="M1314" s="0" t="n">
        <v>8215673.21147352</v>
      </c>
      <c r="N1314" s="0" t="n">
        <v>7480675.71</v>
      </c>
      <c r="O1314" s="0" t="n">
        <v>7621605.45</v>
      </c>
      <c r="P1314" s="0" t="n">
        <v>8403077.025</v>
      </c>
      <c r="Q1314" s="0" t="n">
        <v>7697759.715</v>
      </c>
      <c r="S1314" s="0" t="s">
        <v>303</v>
      </c>
    </row>
    <row r="1315" customFormat="false" ht="14" hidden="false" customHeight="false" outlineLevel="0" collapsed="false">
      <c r="A1315" s="0" t="str">
        <f aca="false">SUBSTITUTE(C1315&amp;D1315&amp;E1315&amp;F1315&amp;G1315&amp;H1315&amp;I1315," ","")</f>
        <v>AgenteenlaEntidadCompradoraoBackOfficeAgenteespecializadoCienciasdelaeducaciónyafinesHoraextradiurnaPlataZona3NA</v>
      </c>
      <c r="B1315" s="0" t="s">
        <v>1652</v>
      </c>
      <c r="C1315" s="0" t="s">
        <v>196</v>
      </c>
      <c r="D1315" s="0" t="s">
        <v>191</v>
      </c>
      <c r="E1315" s="0" t="s">
        <v>721</v>
      </c>
      <c r="F1315" s="0" t="s">
        <v>192</v>
      </c>
      <c r="G1315" s="0" t="s">
        <v>195</v>
      </c>
      <c r="H1315" s="0" t="s">
        <v>390</v>
      </c>
      <c r="I1315" s="0" t="s">
        <v>35</v>
      </c>
      <c r="J1315" s="0" t="s">
        <v>325</v>
      </c>
      <c r="K1315" s="0" t="n">
        <v>33171.335931536</v>
      </c>
      <c r="L1315" s="0" t="n">
        <v>48044.7</v>
      </c>
      <c r="M1315" s="0" t="n">
        <v>53487.4558038641</v>
      </c>
      <c r="N1315" s="0" t="n">
        <v>31798.305</v>
      </c>
      <c r="O1315" s="0" t="n">
        <v>32286.825</v>
      </c>
      <c r="P1315" s="0" t="n">
        <v>43682.175</v>
      </c>
      <c r="Q1315" s="0" t="n">
        <v>50301</v>
      </c>
      <c r="S1315" s="0" t="s">
        <v>303</v>
      </c>
    </row>
    <row r="1316" customFormat="false" ht="14" hidden="false" customHeight="false" outlineLevel="0" collapsed="false">
      <c r="A1316" s="0" t="str">
        <f aca="false">SUBSTITUTE(C1316&amp;D1316&amp;E1316&amp;F1316&amp;G1316&amp;H1316&amp;I1316," ","")</f>
        <v>AgenteenlaEntidadCompradoraoBackOfficeAgenteespecializadoCienciasdelaeducaciónyafinesHoraextranocturna PlataZona3NA</v>
      </c>
      <c r="B1316" s="0" t="s">
        <v>1653</v>
      </c>
      <c r="C1316" s="0" t="s">
        <v>196</v>
      </c>
      <c r="D1316" s="0" t="s">
        <v>191</v>
      </c>
      <c r="E1316" s="0" t="s">
        <v>721</v>
      </c>
      <c r="F1316" s="0" t="s">
        <v>197</v>
      </c>
      <c r="G1316" s="0" t="s">
        <v>195</v>
      </c>
      <c r="H1316" s="0" t="s">
        <v>390</v>
      </c>
      <c r="I1316" s="0" t="s">
        <v>35</v>
      </c>
      <c r="J1316" s="0" t="s">
        <v>325</v>
      </c>
      <c r="K1316" s="0" t="n">
        <v>45740.9399583878</v>
      </c>
      <c r="L1316" s="0" t="n">
        <v>67262.58</v>
      </c>
      <c r="M1316" s="0" t="n">
        <v>74882.4381254097</v>
      </c>
      <c r="N1316" s="0" t="n">
        <v>44517.42</v>
      </c>
      <c r="O1316" s="0" t="n">
        <v>44922.105</v>
      </c>
      <c r="P1316" s="0" t="n">
        <v>55741.995</v>
      </c>
      <c r="Q1316" s="0" t="n">
        <v>69815.925</v>
      </c>
      <c r="S1316" s="0" t="s">
        <v>303</v>
      </c>
    </row>
    <row r="1317" customFormat="false" ht="14" hidden="false" customHeight="false" outlineLevel="0" collapsed="false">
      <c r="A1317" s="0" t="str">
        <f aca="false">SUBSTITUTE(C1317&amp;D1317&amp;E1317&amp;F1317&amp;G1317&amp;H1317&amp;I1317," ","")</f>
        <v>AgenteenlaEntidadCompradoraoBackOfficeAgenteespecializadoCienciasdelaeducaciónyafinesHoraextradominicalyfestivoPlataZona3NA</v>
      </c>
      <c r="B1317" s="0" t="s">
        <v>1654</v>
      </c>
      <c r="C1317" s="0" t="s">
        <v>196</v>
      </c>
      <c r="D1317" s="0" t="s">
        <v>191</v>
      </c>
      <c r="E1317" s="0" t="s">
        <v>721</v>
      </c>
      <c r="F1317" s="0" t="s">
        <v>194</v>
      </c>
      <c r="G1317" s="0" t="s">
        <v>195</v>
      </c>
      <c r="H1317" s="0" t="s">
        <v>390</v>
      </c>
      <c r="I1317" s="0" t="s">
        <v>35</v>
      </c>
      <c r="J1317" s="0" t="s">
        <v>325</v>
      </c>
      <c r="K1317" s="0" t="n">
        <v>58310.5439852396</v>
      </c>
      <c r="L1317" s="0" t="n">
        <v>76871.52</v>
      </c>
      <c r="M1317" s="0" t="n">
        <v>85579.9292861825</v>
      </c>
      <c r="N1317" s="0" t="n">
        <v>63596.61</v>
      </c>
      <c r="O1317" s="0" t="n">
        <v>51240.78</v>
      </c>
      <c r="P1317" s="0" t="n">
        <v>61773.975</v>
      </c>
      <c r="Q1317" s="0" t="n">
        <v>77723.325</v>
      </c>
      <c r="S1317" s="0" t="s">
        <v>303</v>
      </c>
    </row>
    <row r="1318" customFormat="false" ht="14" hidden="false" customHeight="false" outlineLevel="0" collapsed="false">
      <c r="A1318" s="0" t="str">
        <f aca="false">SUBSTITUTE(C1318&amp;D1318&amp;E1318&amp;F1318&amp;G1318&amp;H1318&amp;I1318," ","")</f>
        <v>AgenteenlaEntidadCompradoraoBackOfficeAgenteespecializadoCienciasdelaeducaciónyafinesServicio7x24PlataZona3NA</v>
      </c>
      <c r="B1318" s="0" t="s">
        <v>1655</v>
      </c>
      <c r="C1318" s="0" t="s">
        <v>196</v>
      </c>
      <c r="D1318" s="0" t="s">
        <v>191</v>
      </c>
      <c r="E1318" s="0" t="s">
        <v>721</v>
      </c>
      <c r="F1318" s="0" t="s">
        <v>55</v>
      </c>
      <c r="G1318" s="0" t="s">
        <v>195</v>
      </c>
      <c r="H1318" s="0" t="s">
        <v>390</v>
      </c>
      <c r="I1318" s="0" t="s">
        <v>35</v>
      </c>
      <c r="J1318" s="0" t="s">
        <v>305</v>
      </c>
      <c r="K1318" s="0" t="n">
        <v>21536292.9725686</v>
      </c>
      <c r="L1318" s="0" t="n">
        <v>39715003.44</v>
      </c>
      <c r="M1318" s="0" t="n">
        <v>33068084.6761809</v>
      </c>
      <c r="N1318" s="0" t="n">
        <v>28422926.775</v>
      </c>
      <c r="O1318" s="0" t="n">
        <v>28407487.68</v>
      </c>
      <c r="P1318" s="0" t="n">
        <v>43245144.18</v>
      </c>
      <c r="Q1318" s="0" t="n">
        <v>32075221.32</v>
      </c>
      <c r="S1318" s="0" t="s">
        <v>303</v>
      </c>
    </row>
    <row r="1319" customFormat="false" ht="14" hidden="false" customHeight="false" outlineLevel="0" collapsed="false">
      <c r="A1319" s="0" t="str">
        <f aca="false">SUBSTITUTE(C1319&amp;D1319&amp;E1319&amp;F1319&amp;G1319&amp;H1319&amp;I1319," ","")</f>
        <v>AgenteenlaEntidadCompradoraoBackOfficeAgenteespecializadoCienciasdelaeducaciónyafinesJornadaOrdinariaOroZona3NA</v>
      </c>
      <c r="B1319" s="0" t="s">
        <v>1656</v>
      </c>
      <c r="C1319" s="0" t="s">
        <v>196</v>
      </c>
      <c r="D1319" s="0" t="s">
        <v>191</v>
      </c>
      <c r="E1319" s="0" t="s">
        <v>721</v>
      </c>
      <c r="F1319" s="0" t="s">
        <v>53</v>
      </c>
      <c r="G1319" s="0" t="s">
        <v>54</v>
      </c>
      <c r="H1319" s="0" t="s">
        <v>390</v>
      </c>
      <c r="I1319" s="0" t="s">
        <v>35</v>
      </c>
      <c r="J1319" s="0" t="s">
        <v>36</v>
      </c>
      <c r="K1319" s="0" t="n">
        <v>6452768.14034641</v>
      </c>
      <c r="L1319" s="0" t="n">
        <v>8992421.55</v>
      </c>
      <c r="M1319" s="0" t="n">
        <v>8450877.13965771</v>
      </c>
      <c r="N1319" s="0" t="n">
        <v>7503197.31</v>
      </c>
      <c r="O1319" s="0" t="n">
        <v>7621605.45</v>
      </c>
      <c r="P1319" s="0" t="n">
        <v>8579983.365</v>
      </c>
      <c r="Q1319" s="0" t="n">
        <v>8039021.985</v>
      </c>
      <c r="S1319" s="0" t="s">
        <v>303</v>
      </c>
    </row>
    <row r="1320" customFormat="false" ht="14" hidden="false" customHeight="false" outlineLevel="0" collapsed="false">
      <c r="A1320" s="0" t="str">
        <f aca="false">SUBSTITUTE(C1320&amp;D1320&amp;E1320&amp;F1320&amp;G1320&amp;H1320&amp;I1320," ","")</f>
        <v>AgenteenlaEntidadCompradoraoBackOfficeAgenteespecializadoCienciasdelaeducaciónyafinesHoraextradiurnaOroZona3NA</v>
      </c>
      <c r="B1320" s="0" t="s">
        <v>1657</v>
      </c>
      <c r="C1320" s="0" t="s">
        <v>196</v>
      </c>
      <c r="D1320" s="0" t="s">
        <v>191</v>
      </c>
      <c r="E1320" s="0" t="s">
        <v>721</v>
      </c>
      <c r="F1320" s="0" t="s">
        <v>192</v>
      </c>
      <c r="G1320" s="0" t="s">
        <v>54</v>
      </c>
      <c r="H1320" s="0" t="s">
        <v>390</v>
      </c>
      <c r="I1320" s="0" t="s">
        <v>35</v>
      </c>
      <c r="J1320" s="0" t="s">
        <v>325</v>
      </c>
      <c r="K1320" s="0" t="n">
        <v>33171.335931536</v>
      </c>
      <c r="L1320" s="0" t="n">
        <v>49006.215</v>
      </c>
      <c r="M1320" s="0" t="n">
        <v>55018.7313779799</v>
      </c>
      <c r="N1320" s="0" t="n">
        <v>31798.305</v>
      </c>
      <c r="O1320" s="0" t="n">
        <v>32286.825</v>
      </c>
      <c r="P1320" s="0" t="n">
        <v>44602.29</v>
      </c>
      <c r="Q1320" s="0" t="n">
        <v>52530.39</v>
      </c>
      <c r="S1320" s="0" t="s">
        <v>303</v>
      </c>
    </row>
    <row r="1321" customFormat="false" ht="14" hidden="false" customHeight="false" outlineLevel="0" collapsed="false">
      <c r="A1321" s="0" t="str">
        <f aca="false">SUBSTITUTE(C1321&amp;D1321&amp;E1321&amp;F1321&amp;G1321&amp;H1321&amp;I1321," ","")</f>
        <v>AgenteenlaEntidadCompradoraoBackOfficeAgenteespecializadoCienciasdelaeducaciónyafinesHoraextranocturna OroZona3NA</v>
      </c>
      <c r="B1321" s="0" t="s">
        <v>1658</v>
      </c>
      <c r="C1321" s="0" t="s">
        <v>196</v>
      </c>
      <c r="D1321" s="0" t="s">
        <v>191</v>
      </c>
      <c r="E1321" s="0" t="s">
        <v>721</v>
      </c>
      <c r="F1321" s="0" t="s">
        <v>197</v>
      </c>
      <c r="G1321" s="0" t="s">
        <v>54</v>
      </c>
      <c r="H1321" s="0" t="s">
        <v>390</v>
      </c>
      <c r="I1321" s="0" t="s">
        <v>35</v>
      </c>
      <c r="J1321" s="0" t="s">
        <v>325</v>
      </c>
      <c r="K1321" s="0" t="n">
        <v>45740.9399583878</v>
      </c>
      <c r="L1321" s="0" t="n">
        <v>68608.08</v>
      </c>
      <c r="M1321" s="0" t="n">
        <v>77026.2239291718</v>
      </c>
      <c r="N1321" s="0" t="n">
        <v>44517.42</v>
      </c>
      <c r="O1321" s="0" t="n">
        <v>44922.105</v>
      </c>
      <c r="P1321" s="0" t="n">
        <v>56915.685</v>
      </c>
      <c r="Q1321" s="0" t="n">
        <v>72911.61</v>
      </c>
      <c r="S1321" s="0" t="s">
        <v>303</v>
      </c>
    </row>
    <row r="1322" customFormat="false" ht="14" hidden="false" customHeight="false" outlineLevel="0" collapsed="false">
      <c r="A1322" s="0" t="str">
        <f aca="false">SUBSTITUTE(C1322&amp;D1322&amp;E1322&amp;F1322&amp;G1322&amp;H1322&amp;I1322," ","")</f>
        <v>AgenteenlaEntidadCompradoraoBackOfficeAgenteespecializadoCienciasdelaeducaciónyafinesHoraextradominicalyfestivoOroZona3NA</v>
      </c>
      <c r="B1322" s="0" t="s">
        <v>1659</v>
      </c>
      <c r="C1322" s="0" t="s">
        <v>196</v>
      </c>
      <c r="D1322" s="0" t="s">
        <v>191</v>
      </c>
      <c r="E1322" s="0" t="s">
        <v>721</v>
      </c>
      <c r="F1322" s="0" t="s">
        <v>194</v>
      </c>
      <c r="G1322" s="0" t="s">
        <v>54</v>
      </c>
      <c r="H1322" s="0" t="s">
        <v>390</v>
      </c>
      <c r="I1322" s="0" t="s">
        <v>35</v>
      </c>
      <c r="J1322" s="0" t="s">
        <v>325</v>
      </c>
      <c r="K1322" s="0" t="n">
        <v>58310.5439852396</v>
      </c>
      <c r="L1322" s="0" t="n">
        <v>78409.53</v>
      </c>
      <c r="M1322" s="0" t="n">
        <v>88029.9702047678</v>
      </c>
      <c r="N1322" s="0" t="n">
        <v>63596.61</v>
      </c>
      <c r="O1322" s="0" t="n">
        <v>51240.78</v>
      </c>
      <c r="P1322" s="0" t="n">
        <v>63073.935</v>
      </c>
      <c r="Q1322" s="0" t="n">
        <v>81168.84</v>
      </c>
      <c r="S1322" s="0" t="s">
        <v>303</v>
      </c>
    </row>
    <row r="1323" customFormat="false" ht="14" hidden="false" customHeight="false" outlineLevel="0" collapsed="false">
      <c r="A1323" s="0" t="str">
        <f aca="false">SUBSTITUTE(C1323&amp;D1323&amp;E1323&amp;F1323&amp;G1323&amp;H1323&amp;I1323," ","")</f>
        <v>AgenteenlaEntidadCompradoraoBackOfficeAgenteespecializadoCienciasdelaeducaciónyafinesServicio7x24OroZona3NA</v>
      </c>
      <c r="B1323" s="0" t="s">
        <v>1660</v>
      </c>
      <c r="C1323" s="0" t="s">
        <v>196</v>
      </c>
      <c r="D1323" s="0" t="s">
        <v>191</v>
      </c>
      <c r="E1323" s="0" t="s">
        <v>721</v>
      </c>
      <c r="F1323" s="0" t="s">
        <v>55</v>
      </c>
      <c r="G1323" s="0" t="s">
        <v>54</v>
      </c>
      <c r="H1323" s="0" t="s">
        <v>390</v>
      </c>
      <c r="I1323" s="0" t="s">
        <v>35</v>
      </c>
      <c r="J1323" s="0" t="s">
        <v>305</v>
      </c>
      <c r="K1323" s="0" t="n">
        <v>21536292.9725686</v>
      </c>
      <c r="L1323" s="0" t="n">
        <v>36924279.12</v>
      </c>
      <c r="M1323" s="0" t="n">
        <v>34014780.4871223</v>
      </c>
      <c r="N1323" s="0" t="n">
        <v>28491560.73</v>
      </c>
      <c r="O1323" s="0" t="n">
        <v>28407487.68</v>
      </c>
      <c r="P1323" s="0" t="n">
        <v>44155568.475</v>
      </c>
      <c r="Q1323" s="0" t="n">
        <v>33497204.715</v>
      </c>
      <c r="S1323" s="0" t="s">
        <v>303</v>
      </c>
    </row>
    <row r="1324" customFormat="false" ht="14" hidden="false" customHeight="false" outlineLevel="0" collapsed="false">
      <c r="A1324" s="0" t="str">
        <f aca="false">SUBSTITUTE(C1324&amp;D1324&amp;E1324&amp;F1324&amp;G1324&amp;H1324&amp;I1324," ","")</f>
        <v>AgenteenlaEntidadCompradoraoBackOfficeAgenteespecializadoCienciasdelaeducaciónyafinesJornadaOrdinariaPlatinoZona3NA</v>
      </c>
      <c r="B1324" s="0" t="s">
        <v>1661</v>
      </c>
      <c r="C1324" s="0" t="s">
        <v>196</v>
      </c>
      <c r="D1324" s="0" t="s">
        <v>191</v>
      </c>
      <c r="E1324" s="0" t="s">
        <v>721</v>
      </c>
      <c r="F1324" s="0" t="s">
        <v>53</v>
      </c>
      <c r="G1324" s="0" t="s">
        <v>198</v>
      </c>
      <c r="H1324" s="0" t="s">
        <v>390</v>
      </c>
      <c r="I1324" s="0" t="s">
        <v>35</v>
      </c>
      <c r="J1324" s="0" t="s">
        <v>36</v>
      </c>
      <c r="K1324" s="0" t="n">
        <v>6452768.14034641</v>
      </c>
      <c r="L1324" s="0" t="n">
        <v>9256904.415</v>
      </c>
      <c r="M1324" s="0" t="n">
        <v>8699945.13670038</v>
      </c>
      <c r="N1324" s="0" t="n">
        <v>7525719.945</v>
      </c>
      <c r="O1324" s="0" t="n">
        <v>7621605.45</v>
      </c>
      <c r="P1324" s="0" t="n">
        <v>8764499.025</v>
      </c>
      <c r="Q1324" s="0" t="n">
        <v>8544065.76</v>
      </c>
      <c r="S1324" s="0" t="s">
        <v>303</v>
      </c>
    </row>
    <row r="1325" customFormat="false" ht="14" hidden="false" customHeight="false" outlineLevel="0" collapsed="false">
      <c r="A1325" s="0" t="str">
        <f aca="false">SUBSTITUTE(C1325&amp;D1325&amp;E1325&amp;F1325&amp;G1325&amp;H1325&amp;I1325," ","")</f>
        <v>AgenteenlaEntidadCompradoraoBackOfficeAgenteespecializadoCienciasdelaeducaciónyafinesHoraextradiurnaPlatinoZona3NA</v>
      </c>
      <c r="B1325" s="0" t="s">
        <v>1662</v>
      </c>
      <c r="C1325" s="0" t="s">
        <v>196</v>
      </c>
      <c r="D1325" s="0" t="s">
        <v>191</v>
      </c>
      <c r="E1325" s="0" t="s">
        <v>721</v>
      </c>
      <c r="F1325" s="0" t="s">
        <v>192</v>
      </c>
      <c r="G1325" s="0" t="s">
        <v>198</v>
      </c>
      <c r="H1325" s="0" t="s">
        <v>390</v>
      </c>
      <c r="I1325" s="0" t="s">
        <v>35</v>
      </c>
      <c r="J1325" s="0" t="s">
        <v>325</v>
      </c>
      <c r="K1325" s="0" t="n">
        <v>33171.335931536</v>
      </c>
      <c r="L1325" s="0" t="n">
        <v>50446.935</v>
      </c>
      <c r="M1325" s="0" t="n">
        <v>56640.2678170597</v>
      </c>
      <c r="N1325" s="0" t="n">
        <v>31798.305</v>
      </c>
      <c r="O1325" s="0" t="n">
        <v>32286.825</v>
      </c>
      <c r="P1325" s="0" t="n">
        <v>45560.7</v>
      </c>
      <c r="Q1325" s="0" t="n">
        <v>55831.005</v>
      </c>
      <c r="S1325" s="0" t="s">
        <v>303</v>
      </c>
    </row>
    <row r="1326" customFormat="false" ht="14" hidden="false" customHeight="false" outlineLevel="0" collapsed="false">
      <c r="A1326" s="0" t="str">
        <f aca="false">SUBSTITUTE(C1326&amp;D1326&amp;E1326&amp;F1326&amp;G1326&amp;H1326&amp;I1326," ","")</f>
        <v>AgenteenlaEntidadCompradoraoBackOfficeAgenteespecializadoCienciasdelaeducaciónyafinesHoraextranocturna PlatinoZona3NA</v>
      </c>
      <c r="B1326" s="0" t="s">
        <v>1663</v>
      </c>
      <c r="C1326" s="0" t="s">
        <v>196</v>
      </c>
      <c r="D1326" s="0" t="s">
        <v>191</v>
      </c>
      <c r="E1326" s="0" t="s">
        <v>721</v>
      </c>
      <c r="F1326" s="0" t="s">
        <v>197</v>
      </c>
      <c r="G1326" s="0" t="s">
        <v>198</v>
      </c>
      <c r="H1326" s="0" t="s">
        <v>390</v>
      </c>
      <c r="I1326" s="0" t="s">
        <v>35</v>
      </c>
      <c r="J1326" s="0" t="s">
        <v>325</v>
      </c>
      <c r="K1326" s="0" t="n">
        <v>45740.9399583878</v>
      </c>
      <c r="L1326" s="0" t="n">
        <v>70626.33</v>
      </c>
      <c r="M1326" s="0" t="n">
        <v>79296.3749438836</v>
      </c>
      <c r="N1326" s="0" t="n">
        <v>44517.42</v>
      </c>
      <c r="O1326" s="0" t="n">
        <v>44922.105</v>
      </c>
      <c r="P1326" s="0" t="n">
        <v>58140.09</v>
      </c>
      <c r="Q1326" s="0" t="n">
        <v>77491.485</v>
      </c>
      <c r="S1326" s="0" t="s">
        <v>303</v>
      </c>
    </row>
    <row r="1327" customFormat="false" ht="14" hidden="false" customHeight="false" outlineLevel="0" collapsed="false">
      <c r="A1327" s="0" t="str">
        <f aca="false">SUBSTITUTE(C1327&amp;D1327&amp;E1327&amp;F1327&amp;G1327&amp;H1327&amp;I1327," ","")</f>
        <v>AgenteenlaEntidadCompradoraoBackOfficeAgenteespecializadoCienciasdelaeducaciónyafinesHoraextradominicalyfestivoPlatinoZona3NA</v>
      </c>
      <c r="B1327" s="0" t="s">
        <v>1664</v>
      </c>
      <c r="C1327" s="0" t="s">
        <v>196</v>
      </c>
      <c r="D1327" s="0" t="s">
        <v>191</v>
      </c>
      <c r="E1327" s="0" t="s">
        <v>721</v>
      </c>
      <c r="F1327" s="0" t="s">
        <v>194</v>
      </c>
      <c r="G1327" s="0" t="s">
        <v>198</v>
      </c>
      <c r="H1327" s="0" t="s">
        <v>390</v>
      </c>
      <c r="I1327" s="0" t="s">
        <v>35</v>
      </c>
      <c r="J1327" s="0" t="s">
        <v>325</v>
      </c>
      <c r="K1327" s="0" t="n">
        <v>58310.5439852396</v>
      </c>
      <c r="L1327" s="0" t="n">
        <v>80715.51</v>
      </c>
      <c r="M1327" s="0" t="n">
        <v>90624.4285072956</v>
      </c>
      <c r="N1327" s="0" t="n">
        <v>63596.61</v>
      </c>
      <c r="O1327" s="0" t="n">
        <v>51240.78</v>
      </c>
      <c r="P1327" s="0" t="n">
        <v>64430.82</v>
      </c>
      <c r="Q1327" s="0" t="n">
        <v>86268.285</v>
      </c>
      <c r="S1327" s="0" t="s">
        <v>303</v>
      </c>
    </row>
    <row r="1328" customFormat="false" ht="14" hidden="false" customHeight="false" outlineLevel="0" collapsed="false">
      <c r="A1328" s="0" t="str">
        <f aca="false">SUBSTITUTE(C1328&amp;D1328&amp;E1328&amp;F1328&amp;G1328&amp;H1328&amp;I1328," ","")</f>
        <v>AgenteenlaEntidadCompradoraoBackOfficeAgenteespecializadoCienciasdelaeducaciónyafinesServicio7x24PlatinoZona3NA</v>
      </c>
      <c r="B1328" s="0" t="s">
        <v>1665</v>
      </c>
      <c r="C1328" s="0" t="s">
        <v>196</v>
      </c>
      <c r="D1328" s="0" t="s">
        <v>191</v>
      </c>
      <c r="E1328" s="0" t="s">
        <v>721</v>
      </c>
      <c r="F1328" s="0" t="s">
        <v>55</v>
      </c>
      <c r="G1328" s="0" t="s">
        <v>198</v>
      </c>
      <c r="H1328" s="0" t="s">
        <v>390</v>
      </c>
      <c r="I1328" s="0" t="s">
        <v>35</v>
      </c>
      <c r="J1328" s="0" t="s">
        <v>305</v>
      </c>
      <c r="K1328" s="0" t="n">
        <v>21536292.9725686</v>
      </c>
      <c r="L1328" s="0" t="n">
        <v>41700754.44</v>
      </c>
      <c r="M1328" s="0" t="n">
        <v>35017279.175219</v>
      </c>
      <c r="N1328" s="0" t="n">
        <v>28560194.685</v>
      </c>
      <c r="O1328" s="0" t="n">
        <v>28407487.68</v>
      </c>
      <c r="P1328" s="0" t="n">
        <v>45105149.925</v>
      </c>
      <c r="Q1328" s="0" t="n">
        <v>35601630.885</v>
      </c>
      <c r="S1328" s="0" t="s">
        <v>303</v>
      </c>
    </row>
    <row r="1329" customFormat="false" ht="14" hidden="false" customHeight="false" outlineLevel="0" collapsed="false">
      <c r="A1329" s="0" t="str">
        <f aca="false">SUBSTITUTE(C1329&amp;D1329&amp;E1329&amp;F1329&amp;G1329&amp;H1329&amp;I1329," ","")</f>
        <v>AgenteFrontOfficeAgentegeneralJornadaOrdinariaPlataZona1NANA</v>
      </c>
      <c r="B1329" s="0" t="s">
        <v>1666</v>
      </c>
      <c r="C1329" s="0" t="s">
        <v>199</v>
      </c>
      <c r="D1329" s="0" t="s">
        <v>58</v>
      </c>
      <c r="E1329" s="0" t="s">
        <v>53</v>
      </c>
      <c r="F1329" s="0" t="s">
        <v>195</v>
      </c>
      <c r="G1329" s="0" t="s">
        <v>379</v>
      </c>
      <c r="H1329" s="0" t="s">
        <v>35</v>
      </c>
      <c r="I1329" s="0" t="s">
        <v>35</v>
      </c>
      <c r="J1329" s="0" t="s">
        <v>36</v>
      </c>
      <c r="K1329" s="0" t="n">
        <v>3499670.805381</v>
      </c>
      <c r="L1329" s="0" t="n">
        <v>3080843.1</v>
      </c>
      <c r="M1329" s="0" t="n">
        <v>4768721.12312377</v>
      </c>
      <c r="N1329" s="0" t="n">
        <v>3874236.84</v>
      </c>
      <c r="O1329" s="0" t="n">
        <v>3683195.505</v>
      </c>
      <c r="P1329" s="0" t="n">
        <v>4161391.38</v>
      </c>
      <c r="Q1329" s="0" t="n">
        <v>3772720.935</v>
      </c>
      <c r="S1329" s="0" t="s">
        <v>303</v>
      </c>
    </row>
    <row r="1330" customFormat="false" ht="14" hidden="false" customHeight="false" outlineLevel="0" collapsed="false">
      <c r="A1330" s="0" t="str">
        <f aca="false">SUBSTITUTE(C1330&amp;D1330&amp;E1330&amp;F1330&amp;G1330&amp;H1330&amp;I1330," ","")</f>
        <v>AgenteFrontOfficeAgentegeneralHoraextradiurnaPlataZona1NANA</v>
      </c>
      <c r="B1330" s="0" t="s">
        <v>1667</v>
      </c>
      <c r="C1330" s="0" t="s">
        <v>199</v>
      </c>
      <c r="D1330" s="0" t="s">
        <v>58</v>
      </c>
      <c r="E1330" s="0" t="s">
        <v>192</v>
      </c>
      <c r="F1330" s="0" t="s">
        <v>195</v>
      </c>
      <c r="G1330" s="0" t="s">
        <v>379</v>
      </c>
      <c r="H1330" s="0" t="s">
        <v>35</v>
      </c>
      <c r="I1330" s="0" t="s">
        <v>35</v>
      </c>
      <c r="J1330" s="0" t="s">
        <v>325</v>
      </c>
      <c r="K1330" s="0" t="n">
        <v>17095.3289705703</v>
      </c>
      <c r="L1330" s="0" t="n">
        <v>16789.77</v>
      </c>
      <c r="M1330" s="0" t="n">
        <v>19498.0793507287</v>
      </c>
      <c r="N1330" s="0" t="n">
        <v>11924.235</v>
      </c>
      <c r="O1330" s="0" t="n">
        <v>13579.2</v>
      </c>
      <c r="P1330" s="0" t="n">
        <v>17378.685</v>
      </c>
      <c r="Q1330" s="0" t="n">
        <v>20494.035</v>
      </c>
      <c r="S1330" s="0" t="s">
        <v>303</v>
      </c>
    </row>
    <row r="1331" customFormat="false" ht="14" hidden="false" customHeight="false" outlineLevel="0" collapsed="false">
      <c r="A1331" s="0" t="str">
        <f aca="false">SUBSTITUTE(C1331&amp;D1331&amp;E1331&amp;F1331&amp;G1331&amp;H1331&amp;I1331," ","")</f>
        <v>AgenteFrontOfficeAgentegeneralHoraextranocturna PlataZona1NANA</v>
      </c>
      <c r="B1331" s="0" t="s">
        <v>1668</v>
      </c>
      <c r="C1331" s="0" t="s">
        <v>199</v>
      </c>
      <c r="D1331" s="0" t="s">
        <v>58</v>
      </c>
      <c r="E1331" s="0" t="s">
        <v>197</v>
      </c>
      <c r="F1331" s="0" t="s">
        <v>195</v>
      </c>
      <c r="G1331" s="0" t="s">
        <v>379</v>
      </c>
      <c r="H1331" s="0" t="s">
        <v>35</v>
      </c>
      <c r="I1331" s="0" t="s">
        <v>35</v>
      </c>
      <c r="J1331" s="0" t="s">
        <v>325</v>
      </c>
      <c r="K1331" s="0" t="n">
        <v>22122.0635335358</v>
      </c>
      <c r="L1331" s="0" t="n">
        <v>23505.885</v>
      </c>
      <c r="M1331" s="0" t="n">
        <v>27297.3110910202</v>
      </c>
      <c r="N1331" s="0" t="n">
        <v>16694.55</v>
      </c>
      <c r="O1331" s="0" t="n">
        <v>18732.465</v>
      </c>
      <c r="P1331" s="0" t="n">
        <v>21428.64</v>
      </c>
      <c r="Q1331" s="0" t="n">
        <v>28443.87</v>
      </c>
      <c r="S1331" s="0" t="s">
        <v>303</v>
      </c>
    </row>
    <row r="1332" customFormat="false" ht="14" hidden="false" customHeight="false" outlineLevel="0" collapsed="false">
      <c r="A1332" s="0" t="str">
        <f aca="false">SUBSTITUTE(C1332&amp;D1332&amp;E1332&amp;F1332&amp;G1332&amp;H1332&amp;I1332," ","")</f>
        <v>AgenteFrontOfficeAgentegeneralHoraextradominicalyfestivoPlataZona1NANA</v>
      </c>
      <c r="B1332" s="0" t="s">
        <v>1669</v>
      </c>
      <c r="C1332" s="0" t="s">
        <v>199</v>
      </c>
      <c r="D1332" s="0" t="s">
        <v>58</v>
      </c>
      <c r="E1332" s="0" t="s">
        <v>194</v>
      </c>
      <c r="F1332" s="0" t="s">
        <v>195</v>
      </c>
      <c r="G1332" s="0" t="s">
        <v>379</v>
      </c>
      <c r="H1332" s="0" t="s">
        <v>35</v>
      </c>
      <c r="I1332" s="0" t="s">
        <v>35</v>
      </c>
      <c r="J1332" s="0" t="s">
        <v>325</v>
      </c>
      <c r="K1332" s="0" t="n">
        <v>27148.7980965013</v>
      </c>
      <c r="L1332" s="0" t="n">
        <v>26864.46</v>
      </c>
      <c r="M1332" s="0" t="n">
        <v>31196.926961166</v>
      </c>
      <c r="N1332" s="0" t="n">
        <v>23848.47</v>
      </c>
      <c r="O1332" s="0" t="n">
        <v>21308.58</v>
      </c>
      <c r="P1332" s="0" t="n">
        <v>23454.135</v>
      </c>
      <c r="Q1332" s="0" t="n">
        <v>31665.825</v>
      </c>
      <c r="S1332" s="0" t="s">
        <v>303</v>
      </c>
    </row>
    <row r="1333" customFormat="false" ht="14" hidden="false" customHeight="false" outlineLevel="0" collapsed="false">
      <c r="A1333" s="0" t="str">
        <f aca="false">SUBSTITUTE(C1333&amp;D1333&amp;E1333&amp;F1333&amp;G1333&amp;H1333&amp;I1333," ","")</f>
        <v>AgenteFrontOfficeAgentegeneralServicio7x24PlataZona1NANA</v>
      </c>
      <c r="B1333" s="0" t="s">
        <v>1670</v>
      </c>
      <c r="C1333" s="0" t="s">
        <v>199</v>
      </c>
      <c r="D1333" s="0" t="s">
        <v>58</v>
      </c>
      <c r="E1333" s="0" t="s">
        <v>55</v>
      </c>
      <c r="F1333" s="0" t="s">
        <v>195</v>
      </c>
      <c r="G1333" s="0" t="s">
        <v>379</v>
      </c>
      <c r="H1333" s="0" t="s">
        <v>35</v>
      </c>
      <c r="I1333" s="0" t="s">
        <v>35</v>
      </c>
      <c r="J1333" s="0" t="s">
        <v>305</v>
      </c>
      <c r="K1333" s="0" t="n">
        <v>9531752.28093963</v>
      </c>
      <c r="L1333" s="0" t="n">
        <v>13163972.49</v>
      </c>
      <c r="M1333" s="0" t="n">
        <v>19194102.5205732</v>
      </c>
      <c r="N1333" s="0" t="n">
        <v>13159778.67</v>
      </c>
      <c r="O1333" s="0" t="n">
        <v>12890376.45</v>
      </c>
      <c r="P1333" s="0" t="n">
        <v>18909251.28</v>
      </c>
      <c r="Q1333" s="0" t="n">
        <v>13437485.73</v>
      </c>
      <c r="S1333" s="0" t="s">
        <v>303</v>
      </c>
    </row>
    <row r="1334" customFormat="false" ht="14" hidden="false" customHeight="false" outlineLevel="0" collapsed="false">
      <c r="A1334" s="0" t="str">
        <f aca="false">SUBSTITUTE(C1334&amp;D1334&amp;E1334&amp;F1334&amp;G1334&amp;H1334&amp;I1334," ","")</f>
        <v>AgenteFrontOfficeAgentegeneralJornadaOrdinariaOroZona1NANA</v>
      </c>
      <c r="B1334" s="0" t="s">
        <v>1671</v>
      </c>
      <c r="C1334" s="0" t="s">
        <v>199</v>
      </c>
      <c r="D1334" s="0" t="s">
        <v>58</v>
      </c>
      <c r="E1334" s="0" t="s">
        <v>53</v>
      </c>
      <c r="F1334" s="0" t="s">
        <v>54</v>
      </c>
      <c r="G1334" s="0" t="s">
        <v>379</v>
      </c>
      <c r="H1334" s="0" t="s">
        <v>35</v>
      </c>
      <c r="I1334" s="0" t="s">
        <v>35</v>
      </c>
      <c r="J1334" s="0" t="s">
        <v>36</v>
      </c>
      <c r="K1334" s="0" t="n">
        <v>3499670.805381</v>
      </c>
      <c r="L1334" s="0" t="n">
        <v>3142460.79</v>
      </c>
      <c r="M1334" s="0" t="n">
        <v>4905243.34250893</v>
      </c>
      <c r="N1334" s="0" t="n">
        <v>3921836.49</v>
      </c>
      <c r="O1334" s="0" t="n">
        <v>3683195.505</v>
      </c>
      <c r="P1334" s="0" t="n">
        <v>4248999.99</v>
      </c>
      <c r="Q1334" s="0" t="n">
        <v>3661218.315</v>
      </c>
      <c r="S1334" s="0" t="s">
        <v>303</v>
      </c>
    </row>
    <row r="1335" customFormat="false" ht="14" hidden="false" customHeight="false" outlineLevel="0" collapsed="false">
      <c r="A1335" s="0" t="str">
        <f aca="false">SUBSTITUTE(C1335&amp;D1335&amp;E1335&amp;F1335&amp;G1335&amp;H1335&amp;I1335," ","")</f>
        <v>AgenteFrontOfficeAgentegeneralHoraextradiurnaOroZona1NANA</v>
      </c>
      <c r="B1335" s="0" t="s">
        <v>1672</v>
      </c>
      <c r="C1335" s="0" t="s">
        <v>199</v>
      </c>
      <c r="D1335" s="0" t="s">
        <v>58</v>
      </c>
      <c r="E1335" s="0" t="s">
        <v>192</v>
      </c>
      <c r="F1335" s="0" t="s">
        <v>54</v>
      </c>
      <c r="G1335" s="0" t="s">
        <v>379</v>
      </c>
      <c r="H1335" s="0" t="s">
        <v>35</v>
      </c>
      <c r="I1335" s="0" t="s">
        <v>35</v>
      </c>
      <c r="J1335" s="0" t="s">
        <v>325</v>
      </c>
      <c r="K1335" s="0" t="n">
        <v>17095.3289705703</v>
      </c>
      <c r="L1335" s="0" t="n">
        <v>17126.145</v>
      </c>
      <c r="M1335" s="0" t="n">
        <v>20056.2837409586</v>
      </c>
      <c r="N1335" s="0" t="n">
        <v>11924.235</v>
      </c>
      <c r="O1335" s="0" t="n">
        <v>13579.2</v>
      </c>
      <c r="P1335" s="0" t="n">
        <v>17744.04</v>
      </c>
      <c r="Q1335" s="0" t="n">
        <v>21401.73</v>
      </c>
      <c r="S1335" s="0" t="s">
        <v>303</v>
      </c>
    </row>
    <row r="1336" customFormat="false" ht="14" hidden="false" customHeight="false" outlineLevel="0" collapsed="false">
      <c r="A1336" s="0" t="str">
        <f aca="false">SUBSTITUTE(C1336&amp;D1336&amp;E1336&amp;F1336&amp;G1336&amp;H1336&amp;I1336," ","")</f>
        <v>AgenteFrontOfficeAgentegeneralHoraextranocturna OroZona1NANA</v>
      </c>
      <c r="B1336" s="0" t="s">
        <v>1673</v>
      </c>
      <c r="C1336" s="0" t="s">
        <v>199</v>
      </c>
      <c r="D1336" s="0" t="s">
        <v>58</v>
      </c>
      <c r="E1336" s="0" t="s">
        <v>197</v>
      </c>
      <c r="F1336" s="0" t="s">
        <v>54</v>
      </c>
      <c r="G1336" s="0" t="s">
        <v>379</v>
      </c>
      <c r="H1336" s="0" t="s">
        <v>35</v>
      </c>
      <c r="I1336" s="0" t="s">
        <v>35</v>
      </c>
      <c r="J1336" s="0" t="s">
        <v>325</v>
      </c>
      <c r="K1336" s="0" t="n">
        <v>22122.0635335358</v>
      </c>
      <c r="L1336" s="0" t="n">
        <v>23976.81</v>
      </c>
      <c r="M1336" s="0" t="n">
        <v>28078.797237342</v>
      </c>
      <c r="N1336" s="0" t="n">
        <v>16694.55</v>
      </c>
      <c r="O1336" s="0" t="n">
        <v>18732.465</v>
      </c>
      <c r="P1336" s="0" t="n">
        <v>21879.9</v>
      </c>
      <c r="Q1336" s="0" t="n">
        <v>29705.535</v>
      </c>
      <c r="S1336" s="0" t="s">
        <v>303</v>
      </c>
    </row>
    <row r="1337" customFormat="false" ht="14" hidden="false" customHeight="false" outlineLevel="0" collapsed="false">
      <c r="A1337" s="0" t="str">
        <f aca="false">SUBSTITUTE(C1337&amp;D1337&amp;E1337&amp;F1337&amp;G1337&amp;H1337&amp;I1337," ","")</f>
        <v>AgenteFrontOfficeAgentegeneralHoraextradominicalyfestivoOroZona1NANA</v>
      </c>
      <c r="B1337" s="0" t="s">
        <v>1674</v>
      </c>
      <c r="C1337" s="0" t="s">
        <v>199</v>
      </c>
      <c r="D1337" s="0" t="s">
        <v>58</v>
      </c>
      <c r="E1337" s="0" t="s">
        <v>194</v>
      </c>
      <c r="F1337" s="0" t="s">
        <v>54</v>
      </c>
      <c r="G1337" s="0" t="s">
        <v>379</v>
      </c>
      <c r="H1337" s="0" t="s">
        <v>35</v>
      </c>
      <c r="I1337" s="0" t="s">
        <v>35</v>
      </c>
      <c r="J1337" s="0" t="s">
        <v>325</v>
      </c>
      <c r="K1337" s="0" t="n">
        <v>27148.7980965013</v>
      </c>
      <c r="L1337" s="0" t="n">
        <v>27402.66</v>
      </c>
      <c r="M1337" s="0" t="n">
        <v>32090.0539855337</v>
      </c>
      <c r="N1337" s="0" t="n">
        <v>23848.47</v>
      </c>
      <c r="O1337" s="0" t="n">
        <v>21308.58</v>
      </c>
      <c r="P1337" s="0" t="n">
        <v>23947.83</v>
      </c>
      <c r="Q1337" s="0" t="n">
        <v>33069.285</v>
      </c>
      <c r="S1337" s="0" t="s">
        <v>303</v>
      </c>
    </row>
    <row r="1338" customFormat="false" ht="14" hidden="false" customHeight="false" outlineLevel="0" collapsed="false">
      <c r="A1338" s="0" t="str">
        <f aca="false">SUBSTITUTE(C1338&amp;D1338&amp;E1338&amp;F1338&amp;G1338&amp;H1338&amp;I1338," ","")</f>
        <v>AgenteFrontOfficeAgentegeneralServicio7x24OroZona1NANA</v>
      </c>
      <c r="B1338" s="0" t="s">
        <v>1675</v>
      </c>
      <c r="C1338" s="0" t="s">
        <v>199</v>
      </c>
      <c r="D1338" s="0" t="s">
        <v>58</v>
      </c>
      <c r="E1338" s="0" t="s">
        <v>55</v>
      </c>
      <c r="F1338" s="0" t="s">
        <v>54</v>
      </c>
      <c r="G1338" s="0" t="s">
        <v>379</v>
      </c>
      <c r="H1338" s="0" t="s">
        <v>35</v>
      </c>
      <c r="I1338" s="0" t="s">
        <v>35</v>
      </c>
      <c r="J1338" s="0" t="s">
        <v>305</v>
      </c>
      <c r="K1338" s="0" t="n">
        <v>9531752.28093963</v>
      </c>
      <c r="L1338" s="0" t="n">
        <v>13427252.685</v>
      </c>
      <c r="M1338" s="0" t="n">
        <v>19743604.4535984</v>
      </c>
      <c r="N1338" s="0" t="n">
        <v>13259404.665</v>
      </c>
      <c r="O1338" s="0" t="n">
        <v>12890376.45</v>
      </c>
      <c r="P1338" s="0" t="n">
        <v>19307341.26</v>
      </c>
      <c r="Q1338" s="0" t="n">
        <v>14033206.89</v>
      </c>
      <c r="S1338" s="0" t="s">
        <v>303</v>
      </c>
    </row>
    <row r="1339" customFormat="false" ht="14" hidden="false" customHeight="false" outlineLevel="0" collapsed="false">
      <c r="A1339" s="0" t="str">
        <f aca="false">SUBSTITUTE(C1339&amp;D1339&amp;E1339&amp;F1339&amp;G1339&amp;H1339&amp;I1339," ","")</f>
        <v>AgenteFrontOfficeAgentegeneralJornadaOrdinariaPlatinoZona1NANA</v>
      </c>
      <c r="B1339" s="0" t="s">
        <v>1676</v>
      </c>
      <c r="C1339" s="0" t="s">
        <v>199</v>
      </c>
      <c r="D1339" s="0" t="s">
        <v>58</v>
      </c>
      <c r="E1339" s="0" t="s">
        <v>53</v>
      </c>
      <c r="F1339" s="0" t="s">
        <v>198</v>
      </c>
      <c r="G1339" s="0" t="s">
        <v>379</v>
      </c>
      <c r="H1339" s="0" t="s">
        <v>35</v>
      </c>
      <c r="I1339" s="0" t="s">
        <v>35</v>
      </c>
      <c r="J1339" s="0" t="s">
        <v>36</v>
      </c>
      <c r="K1339" s="0" t="n">
        <v>3499670.805381</v>
      </c>
      <c r="L1339" s="0" t="n">
        <v>3234885.255</v>
      </c>
      <c r="M1339" s="0" t="n">
        <v>5049812.84862473</v>
      </c>
      <c r="N1339" s="0" t="n">
        <v>3969436.14</v>
      </c>
      <c r="O1339" s="0" t="n">
        <v>3683195.505</v>
      </c>
      <c r="P1339" s="0" t="n">
        <v>4340376</v>
      </c>
      <c r="Q1339" s="0" t="n">
        <v>3891229.47</v>
      </c>
      <c r="S1339" s="0" t="s">
        <v>303</v>
      </c>
    </row>
    <row r="1340" customFormat="false" ht="14" hidden="false" customHeight="false" outlineLevel="0" collapsed="false">
      <c r="A1340" s="0" t="str">
        <f aca="false">SUBSTITUTE(C1340&amp;D1340&amp;E1340&amp;F1340&amp;G1340&amp;H1340&amp;I1340," ","")</f>
        <v>AgenteFrontOfficeAgentegeneralHoraextradiurnaPlatinoZona1NANA</v>
      </c>
      <c r="B1340" s="0" t="s">
        <v>1677</v>
      </c>
      <c r="C1340" s="0" t="s">
        <v>199</v>
      </c>
      <c r="D1340" s="0" t="s">
        <v>58</v>
      </c>
      <c r="E1340" s="0" t="s">
        <v>192</v>
      </c>
      <c r="F1340" s="0" t="s">
        <v>198</v>
      </c>
      <c r="G1340" s="0" t="s">
        <v>379</v>
      </c>
      <c r="H1340" s="0" t="s">
        <v>35</v>
      </c>
      <c r="I1340" s="0" t="s">
        <v>35</v>
      </c>
      <c r="J1340" s="0" t="s">
        <v>325</v>
      </c>
      <c r="K1340" s="0" t="n">
        <v>17095.3289705703</v>
      </c>
      <c r="L1340" s="0" t="n">
        <v>17630.19</v>
      </c>
      <c r="M1340" s="0" t="n">
        <v>20647.3914256317</v>
      </c>
      <c r="N1340" s="0" t="n">
        <v>11924.235</v>
      </c>
      <c r="O1340" s="0" t="n">
        <v>13579.2</v>
      </c>
      <c r="P1340" s="0" t="n">
        <v>18125.955</v>
      </c>
      <c r="Q1340" s="0" t="n">
        <v>22746.195</v>
      </c>
      <c r="S1340" s="0" t="s">
        <v>303</v>
      </c>
    </row>
    <row r="1341" customFormat="false" ht="14" hidden="false" customHeight="false" outlineLevel="0" collapsed="false">
      <c r="A1341" s="0" t="str">
        <f aca="false">SUBSTITUTE(C1341&amp;D1341&amp;E1341&amp;F1341&amp;G1341&amp;H1341&amp;I1341," ","")</f>
        <v>AgenteFrontOfficeAgentegeneralHoraextranocturna PlatinoZona1NANA</v>
      </c>
      <c r="B1341" s="0" t="s">
        <v>1678</v>
      </c>
      <c r="C1341" s="0" t="s">
        <v>199</v>
      </c>
      <c r="D1341" s="0" t="s">
        <v>58</v>
      </c>
      <c r="E1341" s="0" t="s">
        <v>197</v>
      </c>
      <c r="F1341" s="0" t="s">
        <v>198</v>
      </c>
      <c r="G1341" s="0" t="s">
        <v>379</v>
      </c>
      <c r="H1341" s="0" t="s">
        <v>35</v>
      </c>
      <c r="I1341" s="0" t="s">
        <v>35</v>
      </c>
      <c r="J1341" s="0" t="s">
        <v>325</v>
      </c>
      <c r="K1341" s="0" t="n">
        <v>22122.0635335358</v>
      </c>
      <c r="L1341" s="0" t="n">
        <v>24681.645</v>
      </c>
      <c r="M1341" s="0" t="n">
        <v>28906.3479958844</v>
      </c>
      <c r="N1341" s="0" t="n">
        <v>16694.55</v>
      </c>
      <c r="O1341" s="0" t="n">
        <v>18732.465</v>
      </c>
      <c r="P1341" s="0" t="n">
        <v>22350.825</v>
      </c>
      <c r="Q1341" s="0" t="n">
        <v>31571.64</v>
      </c>
      <c r="S1341" s="0" t="s">
        <v>303</v>
      </c>
    </row>
    <row r="1342" customFormat="false" ht="14" hidden="false" customHeight="false" outlineLevel="0" collapsed="false">
      <c r="A1342" s="0" t="str">
        <f aca="false">SUBSTITUTE(C1342&amp;D1342&amp;E1342&amp;F1342&amp;G1342&amp;H1342&amp;I1342," ","")</f>
        <v>AgenteFrontOfficeAgentegeneralHoraextradominicalyfestivoPlatinoZona1NANA</v>
      </c>
      <c r="B1342" s="0" t="s">
        <v>1679</v>
      </c>
      <c r="C1342" s="0" t="s">
        <v>199</v>
      </c>
      <c r="D1342" s="0" t="s">
        <v>58</v>
      </c>
      <c r="E1342" s="0" t="s">
        <v>194</v>
      </c>
      <c r="F1342" s="0" t="s">
        <v>198</v>
      </c>
      <c r="G1342" s="0" t="s">
        <v>379</v>
      </c>
      <c r="H1342" s="0" t="s">
        <v>35</v>
      </c>
      <c r="I1342" s="0" t="s">
        <v>35</v>
      </c>
      <c r="J1342" s="0" t="s">
        <v>325</v>
      </c>
      <c r="K1342" s="0" t="n">
        <v>27148.7980965013</v>
      </c>
      <c r="L1342" s="0" t="n">
        <v>28207.89</v>
      </c>
      <c r="M1342" s="0" t="n">
        <v>33035.8262810107</v>
      </c>
      <c r="N1342" s="0" t="n">
        <v>23848.47</v>
      </c>
      <c r="O1342" s="0" t="n">
        <v>21308.58</v>
      </c>
      <c r="P1342" s="0" t="n">
        <v>24462.225</v>
      </c>
      <c r="Q1342" s="0" t="n">
        <v>35147.565</v>
      </c>
      <c r="S1342" s="0" t="s">
        <v>303</v>
      </c>
    </row>
    <row r="1343" customFormat="false" ht="14" hidden="false" customHeight="false" outlineLevel="0" collapsed="false">
      <c r="A1343" s="0" t="str">
        <f aca="false">SUBSTITUTE(C1343&amp;D1343&amp;E1343&amp;F1343&amp;G1343&amp;H1343&amp;I1343," ","")</f>
        <v>AgenteFrontOfficeAgentegeneralServicio7x24PlatinoZona1NANA</v>
      </c>
      <c r="B1343" s="0" t="s">
        <v>1680</v>
      </c>
      <c r="C1343" s="0" t="s">
        <v>199</v>
      </c>
      <c r="D1343" s="0" t="s">
        <v>58</v>
      </c>
      <c r="E1343" s="0" t="s">
        <v>55</v>
      </c>
      <c r="F1343" s="0" t="s">
        <v>198</v>
      </c>
      <c r="G1343" s="0" t="s">
        <v>379</v>
      </c>
      <c r="H1343" s="0" t="s">
        <v>35</v>
      </c>
      <c r="I1343" s="0" t="s">
        <v>35</v>
      </c>
      <c r="J1343" s="0" t="s">
        <v>305</v>
      </c>
      <c r="K1343" s="0" t="n">
        <v>9531752.28093963</v>
      </c>
      <c r="L1343" s="0" t="n">
        <v>13822171.425</v>
      </c>
      <c r="M1343" s="0" t="n">
        <v>20325496.7157145</v>
      </c>
      <c r="N1343" s="0" t="n">
        <v>13359031.695</v>
      </c>
      <c r="O1343" s="0" t="n">
        <v>12890376.45</v>
      </c>
      <c r="P1343" s="0" t="n">
        <v>19722552.21</v>
      </c>
      <c r="Q1343" s="0" t="n">
        <v>14914828.17</v>
      </c>
      <c r="S1343" s="0" t="s">
        <v>303</v>
      </c>
    </row>
    <row r="1344" customFormat="false" ht="14" hidden="false" customHeight="false" outlineLevel="0" collapsed="false">
      <c r="A1344" s="0" t="str">
        <f aca="false">SUBSTITUTE(C1344&amp;D1344&amp;E1344&amp;F1344&amp;G1344&amp;H1344&amp;I1344," ","")</f>
        <v>AgenteFrontOfficeAgentegeneralJornadaOrdinariaPlataZona2NANA</v>
      </c>
      <c r="B1344" s="0" t="s">
        <v>1681</v>
      </c>
      <c r="C1344" s="0" t="s">
        <v>199</v>
      </c>
      <c r="D1344" s="0" t="s">
        <v>58</v>
      </c>
      <c r="E1344" s="0" t="s">
        <v>53</v>
      </c>
      <c r="F1344" s="0" t="s">
        <v>195</v>
      </c>
      <c r="G1344" s="0" t="s">
        <v>385</v>
      </c>
      <c r="H1344" s="0" t="s">
        <v>35</v>
      </c>
      <c r="I1344" s="0" t="s">
        <v>35</v>
      </c>
      <c r="J1344" s="0" t="s">
        <v>36</v>
      </c>
      <c r="K1344" s="0" t="n">
        <v>3499670.805381</v>
      </c>
      <c r="L1344" s="0" t="n">
        <v>3173268.6</v>
      </c>
      <c r="M1344" s="0" t="n">
        <v>4768721.12312377</v>
      </c>
      <c r="N1344" s="0" t="n">
        <v>3931356.42</v>
      </c>
      <c r="O1344" s="0" t="n">
        <v>3683195.505</v>
      </c>
      <c r="P1344" s="0" t="n">
        <v>4422327.3</v>
      </c>
      <c r="Q1344" s="0" t="n">
        <v>3505796.505</v>
      </c>
      <c r="S1344" s="0" t="s">
        <v>303</v>
      </c>
    </row>
    <row r="1345" customFormat="false" ht="14" hidden="false" customHeight="false" outlineLevel="0" collapsed="false">
      <c r="A1345" s="0" t="str">
        <f aca="false">SUBSTITUTE(C1345&amp;D1345&amp;E1345&amp;F1345&amp;G1345&amp;H1345&amp;I1345," ","")</f>
        <v>AgenteFrontOfficeAgentegeneralHoraextradiurnaPlataZona2NANA</v>
      </c>
      <c r="B1345" s="0" t="s">
        <v>1682</v>
      </c>
      <c r="C1345" s="0" t="s">
        <v>199</v>
      </c>
      <c r="D1345" s="0" t="s">
        <v>58</v>
      </c>
      <c r="E1345" s="0" t="s">
        <v>192</v>
      </c>
      <c r="F1345" s="0" t="s">
        <v>195</v>
      </c>
      <c r="G1345" s="0" t="s">
        <v>385</v>
      </c>
      <c r="H1345" s="0" t="s">
        <v>35</v>
      </c>
      <c r="I1345" s="0" t="s">
        <v>35</v>
      </c>
      <c r="J1345" s="0" t="s">
        <v>325</v>
      </c>
      <c r="K1345" s="0" t="n">
        <v>17095.3289705703</v>
      </c>
      <c r="L1345" s="0" t="n">
        <v>17293.815</v>
      </c>
      <c r="M1345" s="0" t="n">
        <v>19498.0793507287</v>
      </c>
      <c r="N1345" s="0" t="n">
        <v>11924.235</v>
      </c>
      <c r="O1345" s="0" t="n">
        <v>13579.2</v>
      </c>
      <c r="P1345" s="0" t="n">
        <v>18468.54</v>
      </c>
      <c r="Q1345" s="0" t="n">
        <v>20494.035</v>
      </c>
      <c r="S1345" s="0" t="s">
        <v>303</v>
      </c>
    </row>
    <row r="1346" customFormat="false" ht="14" hidden="false" customHeight="false" outlineLevel="0" collapsed="false">
      <c r="A1346" s="0" t="str">
        <f aca="false">SUBSTITUTE(C1346&amp;D1346&amp;E1346&amp;F1346&amp;G1346&amp;H1346&amp;I1346," ","")</f>
        <v>AgenteFrontOfficeAgentegeneralHoraextranocturna PlataZona2NANA</v>
      </c>
      <c r="B1346" s="0" t="s">
        <v>1683</v>
      </c>
      <c r="C1346" s="0" t="s">
        <v>199</v>
      </c>
      <c r="D1346" s="0" t="s">
        <v>58</v>
      </c>
      <c r="E1346" s="0" t="s">
        <v>197</v>
      </c>
      <c r="F1346" s="0" t="s">
        <v>195</v>
      </c>
      <c r="G1346" s="0" t="s">
        <v>385</v>
      </c>
      <c r="H1346" s="0" t="s">
        <v>35</v>
      </c>
      <c r="I1346" s="0" t="s">
        <v>35</v>
      </c>
      <c r="J1346" s="0" t="s">
        <v>325</v>
      </c>
      <c r="K1346" s="0" t="n">
        <v>22122.0635335358</v>
      </c>
      <c r="L1346" s="0" t="n">
        <v>24211.755</v>
      </c>
      <c r="M1346" s="0" t="n">
        <v>27297.3110910202</v>
      </c>
      <c r="N1346" s="0" t="n">
        <v>16694.55</v>
      </c>
      <c r="O1346" s="0" t="n">
        <v>18732.465</v>
      </c>
      <c r="P1346" s="0" t="n">
        <v>22772.07</v>
      </c>
      <c r="Q1346" s="0" t="n">
        <v>28443.87</v>
      </c>
      <c r="S1346" s="0" t="s">
        <v>303</v>
      </c>
    </row>
    <row r="1347" customFormat="false" ht="14" hidden="false" customHeight="false" outlineLevel="0" collapsed="false">
      <c r="A1347" s="0" t="str">
        <f aca="false">SUBSTITUTE(C1347&amp;D1347&amp;E1347&amp;F1347&amp;G1347&amp;H1347&amp;I1347," ","")</f>
        <v>AgenteFrontOfficeAgentegeneralHoraextradominicalyfestivoPlataZona2NANA</v>
      </c>
      <c r="B1347" s="0" t="s">
        <v>1684</v>
      </c>
      <c r="C1347" s="0" t="s">
        <v>199</v>
      </c>
      <c r="D1347" s="0" t="s">
        <v>58</v>
      </c>
      <c r="E1347" s="0" t="s">
        <v>194</v>
      </c>
      <c r="F1347" s="0" t="s">
        <v>195</v>
      </c>
      <c r="G1347" s="0" t="s">
        <v>385</v>
      </c>
      <c r="H1347" s="0" t="s">
        <v>35</v>
      </c>
      <c r="I1347" s="0" t="s">
        <v>35</v>
      </c>
      <c r="J1347" s="0" t="s">
        <v>325</v>
      </c>
      <c r="K1347" s="0" t="n">
        <v>27148.7980965013</v>
      </c>
      <c r="L1347" s="0" t="n">
        <v>27670.725</v>
      </c>
      <c r="M1347" s="0" t="n">
        <v>31196.926961166</v>
      </c>
      <c r="N1347" s="0" t="n">
        <v>23848.47</v>
      </c>
      <c r="O1347" s="0" t="n">
        <v>21308.58</v>
      </c>
      <c r="P1347" s="0" t="n">
        <v>24924.87</v>
      </c>
      <c r="Q1347" s="0" t="n">
        <v>31665.825</v>
      </c>
      <c r="S1347" s="0" t="s">
        <v>303</v>
      </c>
    </row>
    <row r="1348" customFormat="false" ht="14" hidden="false" customHeight="false" outlineLevel="0" collapsed="false">
      <c r="A1348" s="0" t="str">
        <f aca="false">SUBSTITUTE(C1348&amp;D1348&amp;E1348&amp;F1348&amp;G1348&amp;H1348&amp;I1348," ","")</f>
        <v>AgenteFrontOfficeAgentegeneralServicio7x24PlataZona2NANA</v>
      </c>
      <c r="B1348" s="0" t="s">
        <v>1685</v>
      </c>
      <c r="C1348" s="0" t="s">
        <v>199</v>
      </c>
      <c r="D1348" s="0" t="s">
        <v>58</v>
      </c>
      <c r="E1348" s="0" t="s">
        <v>55</v>
      </c>
      <c r="F1348" s="0" t="s">
        <v>195</v>
      </c>
      <c r="G1348" s="0" t="s">
        <v>385</v>
      </c>
      <c r="H1348" s="0" t="s">
        <v>35</v>
      </c>
      <c r="I1348" s="0" t="s">
        <v>35</v>
      </c>
      <c r="J1348" s="0" t="s">
        <v>305</v>
      </c>
      <c r="K1348" s="0" t="n">
        <v>9531752.28093963</v>
      </c>
      <c r="L1348" s="0" t="n">
        <v>13558892.265</v>
      </c>
      <c r="M1348" s="0" t="n">
        <v>19194102.5205732</v>
      </c>
      <c r="N1348" s="0" t="n">
        <v>13279330.485</v>
      </c>
      <c r="O1348" s="0" t="n">
        <v>12890376.45</v>
      </c>
      <c r="P1348" s="0" t="n">
        <v>20094936.93</v>
      </c>
      <c r="Q1348" s="0" t="n">
        <v>13437485.73</v>
      </c>
      <c r="S1348" s="0" t="s">
        <v>303</v>
      </c>
    </row>
    <row r="1349" customFormat="false" ht="14" hidden="false" customHeight="false" outlineLevel="0" collapsed="false">
      <c r="A1349" s="0" t="str">
        <f aca="false">SUBSTITUTE(C1349&amp;D1349&amp;E1349&amp;F1349&amp;G1349&amp;H1349&amp;I1349," ","")</f>
        <v>AgenteFrontOfficeAgentegeneralJornadaOrdinariaOroZona2NANA</v>
      </c>
      <c r="B1349" s="0" t="s">
        <v>1686</v>
      </c>
      <c r="C1349" s="0" t="s">
        <v>199</v>
      </c>
      <c r="D1349" s="0" t="s">
        <v>58</v>
      </c>
      <c r="E1349" s="0" t="s">
        <v>53</v>
      </c>
      <c r="F1349" s="0" t="s">
        <v>54</v>
      </c>
      <c r="G1349" s="0" t="s">
        <v>385</v>
      </c>
      <c r="H1349" s="0" t="s">
        <v>35</v>
      </c>
      <c r="I1349" s="0" t="s">
        <v>35</v>
      </c>
      <c r="J1349" s="0" t="s">
        <v>36</v>
      </c>
      <c r="K1349" s="0" t="n">
        <v>3499670.805381</v>
      </c>
      <c r="L1349" s="0" t="n">
        <v>3236734.8</v>
      </c>
      <c r="M1349" s="0" t="n">
        <v>4905243.34250893</v>
      </c>
      <c r="N1349" s="0" t="n">
        <v>3981811.635</v>
      </c>
      <c r="O1349" s="0" t="n">
        <v>3683195.505</v>
      </c>
      <c r="P1349" s="0" t="n">
        <v>4515428.655</v>
      </c>
      <c r="Q1349" s="0" t="n">
        <v>3661218.315</v>
      </c>
      <c r="S1349" s="0" t="s">
        <v>303</v>
      </c>
    </row>
    <row r="1350" customFormat="false" ht="14" hidden="false" customHeight="false" outlineLevel="0" collapsed="false">
      <c r="A1350" s="0" t="str">
        <f aca="false">SUBSTITUTE(C1350&amp;D1350&amp;E1350&amp;F1350&amp;G1350&amp;H1350&amp;I1350," ","")</f>
        <v>AgenteFrontOfficeAgentegeneralHoraextradiurnaOroZona2NANA</v>
      </c>
      <c r="B1350" s="0" t="s">
        <v>1687</v>
      </c>
      <c r="C1350" s="0" t="s">
        <v>199</v>
      </c>
      <c r="D1350" s="0" t="s">
        <v>58</v>
      </c>
      <c r="E1350" s="0" t="s">
        <v>192</v>
      </c>
      <c r="F1350" s="0" t="s">
        <v>54</v>
      </c>
      <c r="G1350" s="0" t="s">
        <v>385</v>
      </c>
      <c r="H1350" s="0" t="s">
        <v>35</v>
      </c>
      <c r="I1350" s="0" t="s">
        <v>35</v>
      </c>
      <c r="J1350" s="0" t="s">
        <v>325</v>
      </c>
      <c r="K1350" s="0" t="n">
        <v>17095.3289705703</v>
      </c>
      <c r="L1350" s="0" t="n">
        <v>17640.54</v>
      </c>
      <c r="M1350" s="0" t="n">
        <v>20056.2837409586</v>
      </c>
      <c r="N1350" s="0" t="n">
        <v>11924.235</v>
      </c>
      <c r="O1350" s="0" t="n">
        <v>13579.2</v>
      </c>
      <c r="P1350" s="0" t="n">
        <v>18856.665</v>
      </c>
      <c r="Q1350" s="0" t="n">
        <v>21401.73</v>
      </c>
      <c r="S1350" s="0" t="s">
        <v>303</v>
      </c>
    </row>
    <row r="1351" customFormat="false" ht="14" hidden="false" customHeight="false" outlineLevel="0" collapsed="false">
      <c r="A1351" s="0" t="str">
        <f aca="false">SUBSTITUTE(C1351&amp;D1351&amp;E1351&amp;F1351&amp;G1351&amp;H1351&amp;I1351," ","")</f>
        <v>AgenteFrontOfficeAgentegeneralHoraextranocturna OroZona2NANA</v>
      </c>
      <c r="B1351" s="0" t="s">
        <v>1688</v>
      </c>
      <c r="C1351" s="0" t="s">
        <v>199</v>
      </c>
      <c r="D1351" s="0" t="s">
        <v>58</v>
      </c>
      <c r="E1351" s="0" t="s">
        <v>197</v>
      </c>
      <c r="F1351" s="0" t="s">
        <v>54</v>
      </c>
      <c r="G1351" s="0" t="s">
        <v>385</v>
      </c>
      <c r="H1351" s="0" t="s">
        <v>35</v>
      </c>
      <c r="I1351" s="0" t="s">
        <v>35</v>
      </c>
      <c r="J1351" s="0" t="s">
        <v>325</v>
      </c>
      <c r="K1351" s="0" t="n">
        <v>22122.0635335358</v>
      </c>
      <c r="L1351" s="0" t="n">
        <v>24696.135</v>
      </c>
      <c r="M1351" s="0" t="n">
        <v>28078.797237342</v>
      </c>
      <c r="N1351" s="0" t="n">
        <v>16694.55</v>
      </c>
      <c r="O1351" s="0" t="n">
        <v>18732.465</v>
      </c>
      <c r="P1351" s="0" t="n">
        <v>23252.31</v>
      </c>
      <c r="Q1351" s="0" t="n">
        <v>29705.535</v>
      </c>
      <c r="S1351" s="0" t="s">
        <v>303</v>
      </c>
    </row>
    <row r="1352" customFormat="false" ht="14" hidden="false" customHeight="false" outlineLevel="0" collapsed="false">
      <c r="A1352" s="0" t="str">
        <f aca="false">SUBSTITUTE(C1352&amp;D1352&amp;E1352&amp;F1352&amp;G1352&amp;H1352&amp;I1352," ","")</f>
        <v>AgenteFrontOfficeAgentegeneralHoraextradominicalyfestivoOroZona2NANA</v>
      </c>
      <c r="B1352" s="0" t="s">
        <v>1689</v>
      </c>
      <c r="C1352" s="0" t="s">
        <v>199</v>
      </c>
      <c r="D1352" s="0" t="s">
        <v>58</v>
      </c>
      <c r="E1352" s="0" t="s">
        <v>194</v>
      </c>
      <c r="F1352" s="0" t="s">
        <v>54</v>
      </c>
      <c r="G1352" s="0" t="s">
        <v>385</v>
      </c>
      <c r="H1352" s="0" t="s">
        <v>35</v>
      </c>
      <c r="I1352" s="0" t="s">
        <v>35</v>
      </c>
      <c r="J1352" s="0" t="s">
        <v>325</v>
      </c>
      <c r="K1352" s="0" t="n">
        <v>27148.7980965013</v>
      </c>
      <c r="L1352" s="0" t="n">
        <v>28225.485</v>
      </c>
      <c r="M1352" s="0" t="n">
        <v>32090.0539855337</v>
      </c>
      <c r="N1352" s="0" t="n">
        <v>23848.47</v>
      </c>
      <c r="O1352" s="0" t="n">
        <v>21308.58</v>
      </c>
      <c r="P1352" s="0" t="n">
        <v>25449.615</v>
      </c>
      <c r="Q1352" s="0" t="n">
        <v>33069.285</v>
      </c>
      <c r="S1352" s="0" t="s">
        <v>303</v>
      </c>
    </row>
    <row r="1353" customFormat="false" ht="14" hidden="false" customHeight="false" outlineLevel="0" collapsed="false">
      <c r="A1353" s="0" t="str">
        <f aca="false">SUBSTITUTE(C1353&amp;D1353&amp;E1353&amp;F1353&amp;G1353&amp;H1353&amp;I1353," ","")</f>
        <v>AgenteFrontOfficeAgentegeneralServicio7x24OroZona2NANA</v>
      </c>
      <c r="B1353" s="0" t="s">
        <v>1690</v>
      </c>
      <c r="C1353" s="0" t="s">
        <v>199</v>
      </c>
      <c r="D1353" s="0" t="s">
        <v>58</v>
      </c>
      <c r="E1353" s="0" t="s">
        <v>55</v>
      </c>
      <c r="F1353" s="0" t="s">
        <v>54</v>
      </c>
      <c r="G1353" s="0" t="s">
        <v>385</v>
      </c>
      <c r="H1353" s="0" t="s">
        <v>35</v>
      </c>
      <c r="I1353" s="0" t="s">
        <v>35</v>
      </c>
      <c r="J1353" s="0" t="s">
        <v>305</v>
      </c>
      <c r="K1353" s="0" t="n">
        <v>9531752.28093963</v>
      </c>
      <c r="L1353" s="0" t="n">
        <v>13830070.545</v>
      </c>
      <c r="M1353" s="0" t="n">
        <v>19743604.4535984</v>
      </c>
      <c r="N1353" s="0" t="n">
        <v>13384934.64</v>
      </c>
      <c r="O1353" s="0" t="n">
        <v>12890376.45</v>
      </c>
      <c r="P1353" s="0" t="n">
        <v>20517989.04</v>
      </c>
      <c r="Q1353" s="0" t="n">
        <v>14033206.89</v>
      </c>
      <c r="S1353" s="0" t="s">
        <v>303</v>
      </c>
    </row>
    <row r="1354" customFormat="false" ht="14" hidden="false" customHeight="false" outlineLevel="0" collapsed="false">
      <c r="A1354" s="0" t="str">
        <f aca="false">SUBSTITUTE(C1354&amp;D1354&amp;E1354&amp;F1354&amp;G1354&amp;H1354&amp;I1354," ","")</f>
        <v>AgenteFrontOfficeAgentegeneralJornadaOrdinariaPlatinoZona2NANA</v>
      </c>
      <c r="B1354" s="0" t="s">
        <v>1691</v>
      </c>
      <c r="C1354" s="0" t="s">
        <v>199</v>
      </c>
      <c r="D1354" s="0" t="s">
        <v>58</v>
      </c>
      <c r="E1354" s="0" t="s">
        <v>53</v>
      </c>
      <c r="F1354" s="0" t="s">
        <v>198</v>
      </c>
      <c r="G1354" s="0" t="s">
        <v>385</v>
      </c>
      <c r="H1354" s="0" t="s">
        <v>35</v>
      </c>
      <c r="I1354" s="0" t="s">
        <v>35</v>
      </c>
      <c r="J1354" s="0" t="s">
        <v>36</v>
      </c>
      <c r="K1354" s="0" t="n">
        <v>3499670.805381</v>
      </c>
      <c r="L1354" s="0" t="n">
        <v>3331932.03</v>
      </c>
      <c r="M1354" s="0" t="n">
        <v>5049812.84862473</v>
      </c>
      <c r="N1354" s="0" t="n">
        <v>4040874.945</v>
      </c>
      <c r="O1354" s="0" t="n">
        <v>3683195.505</v>
      </c>
      <c r="P1354" s="0" t="n">
        <v>4612534.425</v>
      </c>
      <c r="Q1354" s="0" t="n">
        <v>3891229.47</v>
      </c>
      <c r="S1354" s="0" t="s">
        <v>303</v>
      </c>
    </row>
    <row r="1355" customFormat="false" ht="14" hidden="false" customHeight="false" outlineLevel="0" collapsed="false">
      <c r="A1355" s="0" t="str">
        <f aca="false">SUBSTITUTE(C1355&amp;D1355&amp;E1355&amp;F1355&amp;G1355&amp;H1355&amp;I1355," ","")</f>
        <v>AgenteFrontOfficeAgentegeneralHoraextradiurnaPlatinoZona2NANA</v>
      </c>
      <c r="B1355" s="0" t="s">
        <v>1692</v>
      </c>
      <c r="C1355" s="0" t="s">
        <v>199</v>
      </c>
      <c r="D1355" s="0" t="s">
        <v>58</v>
      </c>
      <c r="E1355" s="0" t="s">
        <v>192</v>
      </c>
      <c r="F1355" s="0" t="s">
        <v>198</v>
      </c>
      <c r="G1355" s="0" t="s">
        <v>385</v>
      </c>
      <c r="H1355" s="0" t="s">
        <v>35</v>
      </c>
      <c r="I1355" s="0" t="s">
        <v>35</v>
      </c>
      <c r="J1355" s="0" t="s">
        <v>325</v>
      </c>
      <c r="K1355" s="0" t="n">
        <v>17095.3289705703</v>
      </c>
      <c r="L1355" s="0" t="n">
        <v>18160.11</v>
      </c>
      <c r="M1355" s="0" t="n">
        <v>20647.3914256317</v>
      </c>
      <c r="N1355" s="0" t="n">
        <v>11924.235</v>
      </c>
      <c r="O1355" s="0" t="n">
        <v>13579.2</v>
      </c>
      <c r="P1355" s="0" t="n">
        <v>19262.385</v>
      </c>
      <c r="Q1355" s="0" t="n">
        <v>22746.195</v>
      </c>
      <c r="S1355" s="0" t="s">
        <v>303</v>
      </c>
    </row>
    <row r="1356" customFormat="false" ht="14" hidden="false" customHeight="false" outlineLevel="0" collapsed="false">
      <c r="A1356" s="0" t="str">
        <f aca="false">SUBSTITUTE(C1356&amp;D1356&amp;E1356&amp;F1356&amp;G1356&amp;H1356&amp;I1356," ","")</f>
        <v>AgenteFrontOfficeAgentegeneralHoraextranocturna PlatinoZona2NANA</v>
      </c>
      <c r="B1356" s="0" t="s">
        <v>1693</v>
      </c>
      <c r="C1356" s="0" t="s">
        <v>199</v>
      </c>
      <c r="D1356" s="0" t="s">
        <v>58</v>
      </c>
      <c r="E1356" s="0" t="s">
        <v>197</v>
      </c>
      <c r="F1356" s="0" t="s">
        <v>198</v>
      </c>
      <c r="G1356" s="0" t="s">
        <v>385</v>
      </c>
      <c r="H1356" s="0" t="s">
        <v>35</v>
      </c>
      <c r="I1356" s="0" t="s">
        <v>35</v>
      </c>
      <c r="J1356" s="0" t="s">
        <v>325</v>
      </c>
      <c r="K1356" s="0" t="n">
        <v>22122.0635335358</v>
      </c>
      <c r="L1356" s="0" t="n">
        <v>25422.705</v>
      </c>
      <c r="M1356" s="0" t="n">
        <v>28906.3479958844</v>
      </c>
      <c r="N1356" s="0" t="n">
        <v>16694.55</v>
      </c>
      <c r="O1356" s="0" t="n">
        <v>18732.465</v>
      </c>
      <c r="P1356" s="0" t="n">
        <v>23752.215</v>
      </c>
      <c r="Q1356" s="0" t="n">
        <v>31571.64</v>
      </c>
      <c r="S1356" s="0" t="s">
        <v>303</v>
      </c>
    </row>
    <row r="1357" customFormat="false" ht="14" hidden="false" customHeight="false" outlineLevel="0" collapsed="false">
      <c r="A1357" s="0" t="str">
        <f aca="false">SUBSTITUTE(C1357&amp;D1357&amp;E1357&amp;F1357&amp;G1357&amp;H1357&amp;I1357," ","")</f>
        <v>AgenteFrontOfficeAgentegeneralHoraextradominicalyfestivoPlatinoZona2NANA</v>
      </c>
      <c r="B1357" s="0" t="s">
        <v>1694</v>
      </c>
      <c r="C1357" s="0" t="s">
        <v>199</v>
      </c>
      <c r="D1357" s="0" t="s">
        <v>58</v>
      </c>
      <c r="E1357" s="0" t="s">
        <v>194</v>
      </c>
      <c r="F1357" s="0" t="s">
        <v>198</v>
      </c>
      <c r="G1357" s="0" t="s">
        <v>385</v>
      </c>
      <c r="H1357" s="0" t="s">
        <v>35</v>
      </c>
      <c r="I1357" s="0" t="s">
        <v>35</v>
      </c>
      <c r="J1357" s="0" t="s">
        <v>325</v>
      </c>
      <c r="K1357" s="0" t="n">
        <v>27148.7980965013</v>
      </c>
      <c r="L1357" s="0" t="n">
        <v>29054.52</v>
      </c>
      <c r="M1357" s="0" t="n">
        <v>33035.8262810107</v>
      </c>
      <c r="N1357" s="0" t="n">
        <v>23848.47</v>
      </c>
      <c r="O1357" s="0" t="n">
        <v>21308.58</v>
      </c>
      <c r="P1357" s="0" t="n">
        <v>25997.13</v>
      </c>
      <c r="Q1357" s="0" t="n">
        <v>35147.565</v>
      </c>
      <c r="S1357" s="0" t="s">
        <v>303</v>
      </c>
    </row>
    <row r="1358" customFormat="false" ht="14" hidden="false" customHeight="false" outlineLevel="0" collapsed="false">
      <c r="A1358" s="0" t="str">
        <f aca="false">SUBSTITUTE(C1358&amp;D1358&amp;E1358&amp;F1358&amp;G1358&amp;H1358&amp;I1358," ","")</f>
        <v>AgenteFrontOfficeAgentegeneralServicio7x24PlatinoZona2NANA</v>
      </c>
      <c r="B1358" s="0" t="s">
        <v>1695</v>
      </c>
      <c r="C1358" s="0" t="s">
        <v>199</v>
      </c>
      <c r="D1358" s="0" t="s">
        <v>58</v>
      </c>
      <c r="E1358" s="0" t="s">
        <v>55</v>
      </c>
      <c r="F1358" s="0" t="s">
        <v>198</v>
      </c>
      <c r="G1358" s="0" t="s">
        <v>385</v>
      </c>
      <c r="H1358" s="0" t="s">
        <v>35</v>
      </c>
      <c r="I1358" s="0" t="s">
        <v>35</v>
      </c>
      <c r="J1358" s="0" t="s">
        <v>305</v>
      </c>
      <c r="K1358" s="0" t="n">
        <v>9531752.28093963</v>
      </c>
      <c r="L1358" s="0" t="n">
        <v>14236836.93</v>
      </c>
      <c r="M1358" s="0" t="n">
        <v>20325496.7157145</v>
      </c>
      <c r="N1358" s="0" t="n">
        <v>13526430.525</v>
      </c>
      <c r="O1358" s="0" t="n">
        <v>12890376.45</v>
      </c>
      <c r="P1358" s="0" t="n">
        <v>20959235.415</v>
      </c>
      <c r="Q1358" s="0" t="n">
        <v>14914828.17</v>
      </c>
      <c r="S1358" s="0" t="s">
        <v>303</v>
      </c>
    </row>
    <row r="1359" customFormat="false" ht="14" hidden="false" customHeight="false" outlineLevel="0" collapsed="false">
      <c r="A1359" s="0" t="str">
        <f aca="false">SUBSTITUTE(C1359&amp;D1359&amp;E1359&amp;F1359&amp;G1359&amp;H1359&amp;I1359," ","")</f>
        <v>AgenteFrontOfficeAgentegeneralJornadaOrdinariaPlataZona3NANA</v>
      </c>
      <c r="B1359" s="0" t="s">
        <v>1696</v>
      </c>
      <c r="C1359" s="0" t="s">
        <v>199</v>
      </c>
      <c r="D1359" s="0" t="s">
        <v>58</v>
      </c>
      <c r="E1359" s="0" t="s">
        <v>53</v>
      </c>
      <c r="F1359" s="0" t="s">
        <v>195</v>
      </c>
      <c r="G1359" s="0" t="s">
        <v>390</v>
      </c>
      <c r="H1359" s="0" t="s">
        <v>35</v>
      </c>
      <c r="I1359" s="0" t="s">
        <v>35</v>
      </c>
      <c r="J1359" s="0" t="s">
        <v>36</v>
      </c>
      <c r="K1359" s="0" t="n">
        <v>3499670.805381</v>
      </c>
      <c r="L1359" s="0" t="n">
        <v>3234885.255</v>
      </c>
      <c r="M1359" s="0" t="n">
        <v>4768721.12312377</v>
      </c>
      <c r="N1359" s="0" t="n">
        <v>3969436.14</v>
      </c>
      <c r="O1359" s="0" t="n">
        <v>3683195.505</v>
      </c>
      <c r="P1359" s="0" t="n">
        <v>4443133.905</v>
      </c>
      <c r="Q1359" s="0" t="n">
        <v>3505796.505</v>
      </c>
      <c r="S1359" s="0" t="s">
        <v>303</v>
      </c>
    </row>
    <row r="1360" customFormat="false" ht="14" hidden="false" customHeight="false" outlineLevel="0" collapsed="false">
      <c r="A1360" s="0" t="str">
        <f aca="false">SUBSTITUTE(C1360&amp;D1360&amp;E1360&amp;F1360&amp;G1360&amp;H1360&amp;I1360," ","")</f>
        <v>AgenteFrontOfficeAgentegeneralHoraextradiurnaPlataZona3NANA</v>
      </c>
      <c r="B1360" s="0" t="s">
        <v>1697</v>
      </c>
      <c r="C1360" s="0" t="s">
        <v>199</v>
      </c>
      <c r="D1360" s="0" t="s">
        <v>58</v>
      </c>
      <c r="E1360" s="0" t="s">
        <v>192</v>
      </c>
      <c r="F1360" s="0" t="s">
        <v>195</v>
      </c>
      <c r="G1360" s="0" t="s">
        <v>390</v>
      </c>
      <c r="H1360" s="0" t="s">
        <v>35</v>
      </c>
      <c r="I1360" s="0" t="s">
        <v>35</v>
      </c>
      <c r="J1360" s="0" t="s">
        <v>325</v>
      </c>
      <c r="K1360" s="0" t="n">
        <v>17095.3289705703</v>
      </c>
      <c r="L1360" s="0" t="n">
        <v>17630.19</v>
      </c>
      <c r="M1360" s="0" t="n">
        <v>19498.0793507287</v>
      </c>
      <c r="N1360" s="0" t="n">
        <v>11924.235</v>
      </c>
      <c r="O1360" s="0" t="n">
        <v>13579.2</v>
      </c>
      <c r="P1360" s="0" t="n">
        <v>18555.48</v>
      </c>
      <c r="Q1360" s="0" t="n">
        <v>20494.035</v>
      </c>
      <c r="S1360" s="0" t="s">
        <v>303</v>
      </c>
    </row>
    <row r="1361" customFormat="false" ht="14" hidden="false" customHeight="false" outlineLevel="0" collapsed="false">
      <c r="A1361" s="0" t="str">
        <f aca="false">SUBSTITUTE(C1361&amp;D1361&amp;E1361&amp;F1361&amp;G1361&amp;H1361&amp;I1361," ","")</f>
        <v>AgenteFrontOfficeAgentegeneralHoraextranocturna PlataZona3NANA</v>
      </c>
      <c r="B1361" s="0" t="s">
        <v>1698</v>
      </c>
      <c r="C1361" s="0" t="s">
        <v>199</v>
      </c>
      <c r="D1361" s="0" t="s">
        <v>58</v>
      </c>
      <c r="E1361" s="0" t="s">
        <v>197</v>
      </c>
      <c r="F1361" s="0" t="s">
        <v>195</v>
      </c>
      <c r="G1361" s="0" t="s">
        <v>390</v>
      </c>
      <c r="H1361" s="0" t="s">
        <v>35</v>
      </c>
      <c r="I1361" s="0" t="s">
        <v>35</v>
      </c>
      <c r="J1361" s="0" t="s">
        <v>325</v>
      </c>
      <c r="K1361" s="0" t="n">
        <v>22122.0635335358</v>
      </c>
      <c r="L1361" s="0" t="n">
        <v>24681.645</v>
      </c>
      <c r="M1361" s="0" t="n">
        <v>27297.3110910202</v>
      </c>
      <c r="N1361" s="0" t="n">
        <v>16694.55</v>
      </c>
      <c r="O1361" s="0" t="n">
        <v>18732.465</v>
      </c>
      <c r="P1361" s="0" t="n">
        <v>22879.71</v>
      </c>
      <c r="Q1361" s="0" t="n">
        <v>28443.87</v>
      </c>
      <c r="S1361" s="0" t="s">
        <v>303</v>
      </c>
    </row>
    <row r="1362" customFormat="false" ht="14" hidden="false" customHeight="false" outlineLevel="0" collapsed="false">
      <c r="A1362" s="0" t="str">
        <f aca="false">SUBSTITUTE(C1362&amp;D1362&amp;E1362&amp;F1362&amp;G1362&amp;H1362&amp;I1362," ","")</f>
        <v>AgenteFrontOfficeAgentegeneralHoraextradominicalyfestivoPlataZona3NANA</v>
      </c>
      <c r="B1362" s="0" t="s">
        <v>1699</v>
      </c>
      <c r="C1362" s="0" t="s">
        <v>199</v>
      </c>
      <c r="D1362" s="0" t="s">
        <v>58</v>
      </c>
      <c r="E1362" s="0" t="s">
        <v>194</v>
      </c>
      <c r="F1362" s="0" t="s">
        <v>195</v>
      </c>
      <c r="G1362" s="0" t="s">
        <v>390</v>
      </c>
      <c r="H1362" s="0" t="s">
        <v>35</v>
      </c>
      <c r="I1362" s="0" t="s">
        <v>35</v>
      </c>
      <c r="J1362" s="0" t="s">
        <v>325</v>
      </c>
      <c r="K1362" s="0" t="n">
        <v>27148.7980965013</v>
      </c>
      <c r="L1362" s="0" t="n">
        <v>28207.89</v>
      </c>
      <c r="M1362" s="0" t="n">
        <v>31196.926961166</v>
      </c>
      <c r="N1362" s="0" t="n">
        <v>23848.47</v>
      </c>
      <c r="O1362" s="0" t="n">
        <v>21308.58</v>
      </c>
      <c r="P1362" s="0" t="n">
        <v>25041.825</v>
      </c>
      <c r="Q1362" s="0" t="n">
        <v>31665.825</v>
      </c>
      <c r="S1362" s="0" t="s">
        <v>303</v>
      </c>
    </row>
    <row r="1363" customFormat="false" ht="14" hidden="false" customHeight="false" outlineLevel="0" collapsed="false">
      <c r="A1363" s="0" t="str">
        <f aca="false">SUBSTITUTE(C1363&amp;D1363&amp;E1363&amp;F1363&amp;G1363&amp;H1363&amp;I1363," ","")</f>
        <v>AgenteFrontOfficeAgentegeneralServicio7x24PlataZona3NANA</v>
      </c>
      <c r="B1363" s="0" t="s">
        <v>1700</v>
      </c>
      <c r="C1363" s="0" t="s">
        <v>199</v>
      </c>
      <c r="D1363" s="0" t="s">
        <v>58</v>
      </c>
      <c r="E1363" s="0" t="s">
        <v>55</v>
      </c>
      <c r="F1363" s="0" t="s">
        <v>195</v>
      </c>
      <c r="G1363" s="0" t="s">
        <v>390</v>
      </c>
      <c r="H1363" s="0" t="s">
        <v>35</v>
      </c>
      <c r="I1363" s="0" t="s">
        <v>35</v>
      </c>
      <c r="J1363" s="0" t="s">
        <v>305</v>
      </c>
      <c r="K1363" s="0" t="n">
        <v>9531752.28093963</v>
      </c>
      <c r="L1363" s="0" t="n">
        <v>13822171.425</v>
      </c>
      <c r="M1363" s="0" t="n">
        <v>19194102.5205732</v>
      </c>
      <c r="N1363" s="0" t="n">
        <v>13359031.695</v>
      </c>
      <c r="O1363" s="0" t="n">
        <v>12890376.45</v>
      </c>
      <c r="P1363" s="0" t="n">
        <v>20189483.145</v>
      </c>
      <c r="Q1363" s="0" t="n">
        <v>13437485.73</v>
      </c>
      <c r="S1363" s="0" t="s">
        <v>303</v>
      </c>
    </row>
    <row r="1364" customFormat="false" ht="14" hidden="false" customHeight="false" outlineLevel="0" collapsed="false">
      <c r="A1364" s="0" t="str">
        <f aca="false">SUBSTITUTE(C1364&amp;D1364&amp;E1364&amp;F1364&amp;G1364&amp;H1364&amp;I1364," ","")</f>
        <v>AgenteFrontOfficeAgentegeneralJornadaOrdinariaOroZona3NANA</v>
      </c>
      <c r="B1364" s="0" t="s">
        <v>1701</v>
      </c>
      <c r="C1364" s="0" t="s">
        <v>199</v>
      </c>
      <c r="D1364" s="0" t="s">
        <v>58</v>
      </c>
      <c r="E1364" s="0" t="s">
        <v>53</v>
      </c>
      <c r="F1364" s="0" t="s">
        <v>54</v>
      </c>
      <c r="G1364" s="0" t="s">
        <v>390</v>
      </c>
      <c r="H1364" s="0" t="s">
        <v>35</v>
      </c>
      <c r="I1364" s="0" t="s">
        <v>35</v>
      </c>
      <c r="J1364" s="0" t="s">
        <v>36</v>
      </c>
      <c r="K1364" s="0" t="n">
        <v>3499670.805381</v>
      </c>
      <c r="L1364" s="0" t="n">
        <v>3299584.14</v>
      </c>
      <c r="M1364" s="0" t="n">
        <v>4905243.34250893</v>
      </c>
      <c r="N1364" s="0" t="n">
        <v>4021795.755</v>
      </c>
      <c r="O1364" s="0" t="n">
        <v>3683195.505</v>
      </c>
      <c r="P1364" s="0" t="n">
        <v>4536674.1</v>
      </c>
      <c r="Q1364" s="0" t="n">
        <v>3661218.315</v>
      </c>
      <c r="S1364" s="0" t="s">
        <v>303</v>
      </c>
    </row>
    <row r="1365" customFormat="false" ht="14" hidden="false" customHeight="false" outlineLevel="0" collapsed="false">
      <c r="A1365" s="0" t="str">
        <f aca="false">SUBSTITUTE(C1365&amp;D1365&amp;E1365&amp;F1365&amp;G1365&amp;H1365&amp;I1365," ","")</f>
        <v>AgenteFrontOfficeAgentegeneralHoraextradiurnaOroZona3NANA</v>
      </c>
      <c r="B1365" s="0" t="s">
        <v>1702</v>
      </c>
      <c r="C1365" s="0" t="s">
        <v>199</v>
      </c>
      <c r="D1365" s="0" t="s">
        <v>58</v>
      </c>
      <c r="E1365" s="0" t="s">
        <v>192</v>
      </c>
      <c r="F1365" s="0" t="s">
        <v>54</v>
      </c>
      <c r="G1365" s="0" t="s">
        <v>390</v>
      </c>
      <c r="H1365" s="0" t="s">
        <v>35</v>
      </c>
      <c r="I1365" s="0" t="s">
        <v>35</v>
      </c>
      <c r="J1365" s="0" t="s">
        <v>325</v>
      </c>
      <c r="K1365" s="0" t="n">
        <v>17095.3289705703</v>
      </c>
      <c r="L1365" s="0" t="n">
        <v>17983.125</v>
      </c>
      <c r="M1365" s="0" t="n">
        <v>20056.2837409586</v>
      </c>
      <c r="N1365" s="0" t="n">
        <v>11924.235</v>
      </c>
      <c r="O1365" s="0" t="n">
        <v>13579.2</v>
      </c>
      <c r="P1365" s="0" t="n">
        <v>18945.675</v>
      </c>
      <c r="Q1365" s="0" t="n">
        <v>21401.73</v>
      </c>
      <c r="S1365" s="0" t="s">
        <v>303</v>
      </c>
    </row>
    <row r="1366" customFormat="false" ht="14" hidden="false" customHeight="false" outlineLevel="0" collapsed="false">
      <c r="A1366" s="0" t="str">
        <f aca="false">SUBSTITUTE(C1366&amp;D1366&amp;E1366&amp;F1366&amp;G1366&amp;H1366&amp;I1366," ","")</f>
        <v>AgenteFrontOfficeAgentegeneralHoraextranocturna OroZona3NANA</v>
      </c>
      <c r="B1366" s="0" t="s">
        <v>1703</v>
      </c>
      <c r="C1366" s="0" t="s">
        <v>199</v>
      </c>
      <c r="D1366" s="0" t="s">
        <v>58</v>
      </c>
      <c r="E1366" s="0" t="s">
        <v>197</v>
      </c>
      <c r="F1366" s="0" t="s">
        <v>54</v>
      </c>
      <c r="G1366" s="0" t="s">
        <v>390</v>
      </c>
      <c r="H1366" s="0" t="s">
        <v>35</v>
      </c>
      <c r="I1366" s="0" t="s">
        <v>35</v>
      </c>
      <c r="J1366" s="0" t="s">
        <v>325</v>
      </c>
      <c r="K1366" s="0" t="n">
        <v>22122.0635335358</v>
      </c>
      <c r="L1366" s="0" t="n">
        <v>25176.375</v>
      </c>
      <c r="M1366" s="0" t="n">
        <v>28078.797237342</v>
      </c>
      <c r="N1366" s="0" t="n">
        <v>16694.55</v>
      </c>
      <c r="O1366" s="0" t="n">
        <v>18732.465</v>
      </c>
      <c r="P1366" s="0" t="n">
        <v>23360.985</v>
      </c>
      <c r="Q1366" s="0" t="n">
        <v>29705.535</v>
      </c>
      <c r="S1366" s="0" t="s">
        <v>303</v>
      </c>
    </row>
    <row r="1367" customFormat="false" ht="14" hidden="false" customHeight="false" outlineLevel="0" collapsed="false">
      <c r="A1367" s="0" t="str">
        <f aca="false">SUBSTITUTE(C1367&amp;D1367&amp;E1367&amp;F1367&amp;G1367&amp;H1367&amp;I1367," ","")</f>
        <v>AgenteFrontOfficeAgentegeneralHoraextradominicalyfestivoOroZona3NANA</v>
      </c>
      <c r="B1367" s="0" t="s">
        <v>1704</v>
      </c>
      <c r="C1367" s="0" t="s">
        <v>199</v>
      </c>
      <c r="D1367" s="0" t="s">
        <v>58</v>
      </c>
      <c r="E1367" s="0" t="s">
        <v>194</v>
      </c>
      <c r="F1367" s="0" t="s">
        <v>54</v>
      </c>
      <c r="G1367" s="0" t="s">
        <v>390</v>
      </c>
      <c r="H1367" s="0" t="s">
        <v>35</v>
      </c>
      <c r="I1367" s="0" t="s">
        <v>35</v>
      </c>
      <c r="J1367" s="0" t="s">
        <v>325</v>
      </c>
      <c r="K1367" s="0" t="n">
        <v>27148.7980965013</v>
      </c>
      <c r="L1367" s="0" t="n">
        <v>28773</v>
      </c>
      <c r="M1367" s="0" t="n">
        <v>32090.0539855337</v>
      </c>
      <c r="N1367" s="0" t="n">
        <v>23848.47</v>
      </c>
      <c r="O1367" s="0" t="n">
        <v>21308.58</v>
      </c>
      <c r="P1367" s="0" t="n">
        <v>25568.64</v>
      </c>
      <c r="Q1367" s="0" t="n">
        <v>33069.285</v>
      </c>
      <c r="S1367" s="0" t="s">
        <v>303</v>
      </c>
    </row>
    <row r="1368" customFormat="false" ht="14" hidden="false" customHeight="false" outlineLevel="0" collapsed="false">
      <c r="A1368" s="0" t="str">
        <f aca="false">SUBSTITUTE(C1368&amp;D1368&amp;E1368&amp;F1368&amp;G1368&amp;H1368&amp;I1368," ","")</f>
        <v>AgenteFrontOfficeAgentegeneralServicio7x24OroZona3NANA</v>
      </c>
      <c r="B1368" s="0" t="s">
        <v>1705</v>
      </c>
      <c r="C1368" s="0" t="s">
        <v>199</v>
      </c>
      <c r="D1368" s="0" t="s">
        <v>58</v>
      </c>
      <c r="E1368" s="0" t="s">
        <v>55</v>
      </c>
      <c r="F1368" s="0" t="s">
        <v>54</v>
      </c>
      <c r="G1368" s="0" t="s">
        <v>390</v>
      </c>
      <c r="H1368" s="0" t="s">
        <v>35</v>
      </c>
      <c r="I1368" s="0" t="s">
        <v>35</v>
      </c>
      <c r="J1368" s="0" t="s">
        <v>305</v>
      </c>
      <c r="K1368" s="0" t="n">
        <v>9531752.28093963</v>
      </c>
      <c r="L1368" s="0" t="n">
        <v>14098615.785</v>
      </c>
      <c r="M1368" s="0" t="n">
        <v>19743604.4535984</v>
      </c>
      <c r="N1368" s="0" t="n">
        <v>13468621.635</v>
      </c>
      <c r="O1368" s="0" t="n">
        <v>12890376.45</v>
      </c>
      <c r="P1368" s="0" t="n">
        <v>20614525.56</v>
      </c>
      <c r="Q1368" s="0" t="n">
        <v>14033206.89</v>
      </c>
      <c r="S1368" s="0" t="s">
        <v>303</v>
      </c>
    </row>
    <row r="1369" customFormat="false" ht="14" hidden="false" customHeight="false" outlineLevel="0" collapsed="false">
      <c r="A1369" s="0" t="str">
        <f aca="false">SUBSTITUTE(C1369&amp;D1369&amp;E1369&amp;F1369&amp;G1369&amp;H1369&amp;I1369," ","")</f>
        <v>AgenteFrontOfficeAgentegeneralJornadaOrdinariaPlatinoZona3NANA</v>
      </c>
      <c r="B1369" s="0" t="s">
        <v>1706</v>
      </c>
      <c r="C1369" s="0" t="s">
        <v>199</v>
      </c>
      <c r="D1369" s="0" t="s">
        <v>58</v>
      </c>
      <c r="E1369" s="0" t="s">
        <v>53</v>
      </c>
      <c r="F1369" s="0" t="s">
        <v>198</v>
      </c>
      <c r="G1369" s="0" t="s">
        <v>390</v>
      </c>
      <c r="H1369" s="0" t="s">
        <v>35</v>
      </c>
      <c r="I1369" s="0" t="s">
        <v>35</v>
      </c>
      <c r="J1369" s="0" t="s">
        <v>36</v>
      </c>
      <c r="K1369" s="0" t="n">
        <v>3499670.805381</v>
      </c>
      <c r="L1369" s="0" t="n">
        <v>3396629.88</v>
      </c>
      <c r="M1369" s="0" t="n">
        <v>5049812.84862473</v>
      </c>
      <c r="N1369" s="0" t="n">
        <v>4074155.37</v>
      </c>
      <c r="O1369" s="0" t="n">
        <v>3683195.505</v>
      </c>
      <c r="P1369" s="0" t="n">
        <v>4634236.305</v>
      </c>
      <c r="Q1369" s="0" t="n">
        <v>3891229.47</v>
      </c>
      <c r="S1369" s="0" t="s">
        <v>303</v>
      </c>
    </row>
    <row r="1370" customFormat="false" ht="14" hidden="false" customHeight="false" outlineLevel="0" collapsed="false">
      <c r="A1370" s="0" t="str">
        <f aca="false">SUBSTITUTE(C1370&amp;D1370&amp;E1370&amp;F1370&amp;G1370&amp;H1370&amp;I1370," ","")</f>
        <v>AgenteFrontOfficeAgentegeneralHoraextradiurnaPlatinoZona3NANA</v>
      </c>
      <c r="B1370" s="0" t="s">
        <v>1707</v>
      </c>
      <c r="C1370" s="0" t="s">
        <v>199</v>
      </c>
      <c r="D1370" s="0" t="s">
        <v>58</v>
      </c>
      <c r="E1370" s="0" t="s">
        <v>192</v>
      </c>
      <c r="F1370" s="0" t="s">
        <v>198</v>
      </c>
      <c r="G1370" s="0" t="s">
        <v>390</v>
      </c>
      <c r="H1370" s="0" t="s">
        <v>35</v>
      </c>
      <c r="I1370" s="0" t="s">
        <v>35</v>
      </c>
      <c r="J1370" s="0" t="s">
        <v>325</v>
      </c>
      <c r="K1370" s="0" t="n">
        <v>17095.3289705703</v>
      </c>
      <c r="L1370" s="0" t="n">
        <v>18512.01</v>
      </c>
      <c r="M1370" s="0" t="n">
        <v>20647.3914256317</v>
      </c>
      <c r="N1370" s="0" t="n">
        <v>11924.235</v>
      </c>
      <c r="O1370" s="0" t="n">
        <v>13579.2</v>
      </c>
      <c r="P1370" s="0" t="n">
        <v>19353.465</v>
      </c>
      <c r="Q1370" s="0" t="n">
        <v>22746.195</v>
      </c>
      <c r="S1370" s="0" t="s">
        <v>303</v>
      </c>
    </row>
    <row r="1371" customFormat="false" ht="14" hidden="false" customHeight="false" outlineLevel="0" collapsed="false">
      <c r="A1371" s="0" t="str">
        <f aca="false">SUBSTITUTE(C1371&amp;D1371&amp;E1371&amp;F1371&amp;G1371&amp;H1371&amp;I1371," ","")</f>
        <v>AgenteFrontOfficeAgentegeneralHoraextranocturna PlatinoZona3NANA</v>
      </c>
      <c r="B1371" s="0" t="s">
        <v>1708</v>
      </c>
      <c r="C1371" s="0" t="s">
        <v>199</v>
      </c>
      <c r="D1371" s="0" t="s">
        <v>58</v>
      </c>
      <c r="E1371" s="0" t="s">
        <v>197</v>
      </c>
      <c r="F1371" s="0" t="s">
        <v>198</v>
      </c>
      <c r="G1371" s="0" t="s">
        <v>390</v>
      </c>
      <c r="H1371" s="0" t="s">
        <v>35</v>
      </c>
      <c r="I1371" s="0" t="s">
        <v>35</v>
      </c>
      <c r="J1371" s="0" t="s">
        <v>325</v>
      </c>
      <c r="K1371" s="0" t="n">
        <v>22122.0635335358</v>
      </c>
      <c r="L1371" s="0" t="n">
        <v>25916.4</v>
      </c>
      <c r="M1371" s="0" t="n">
        <v>28906.3479958844</v>
      </c>
      <c r="N1371" s="0" t="n">
        <v>16694.55</v>
      </c>
      <c r="O1371" s="0" t="n">
        <v>18732.465</v>
      </c>
      <c r="P1371" s="0" t="n">
        <v>23863.995</v>
      </c>
      <c r="Q1371" s="0" t="n">
        <v>31571.64</v>
      </c>
      <c r="S1371" s="0" t="s">
        <v>303</v>
      </c>
    </row>
    <row r="1372" customFormat="false" ht="14" hidden="false" customHeight="false" outlineLevel="0" collapsed="false">
      <c r="A1372" s="0" t="str">
        <f aca="false">SUBSTITUTE(C1372&amp;D1372&amp;E1372&amp;F1372&amp;G1372&amp;H1372&amp;I1372," ","")</f>
        <v>AgenteFrontOfficeAgentegeneralHoraextradominicalyfestivoPlatinoZona3NANA</v>
      </c>
      <c r="B1372" s="0" t="s">
        <v>1709</v>
      </c>
      <c r="C1372" s="0" t="s">
        <v>199</v>
      </c>
      <c r="D1372" s="0" t="s">
        <v>58</v>
      </c>
      <c r="E1372" s="0" t="s">
        <v>194</v>
      </c>
      <c r="F1372" s="0" t="s">
        <v>198</v>
      </c>
      <c r="G1372" s="0" t="s">
        <v>390</v>
      </c>
      <c r="H1372" s="0" t="s">
        <v>35</v>
      </c>
      <c r="I1372" s="0" t="s">
        <v>35</v>
      </c>
      <c r="J1372" s="0" t="s">
        <v>325</v>
      </c>
      <c r="K1372" s="0" t="n">
        <v>27148.7980965013</v>
      </c>
      <c r="L1372" s="0" t="n">
        <v>29618.595</v>
      </c>
      <c r="M1372" s="0" t="n">
        <v>33035.8262810107</v>
      </c>
      <c r="N1372" s="0" t="n">
        <v>23848.47</v>
      </c>
      <c r="O1372" s="0" t="n">
        <v>21308.58</v>
      </c>
      <c r="P1372" s="0" t="n">
        <v>26119.26</v>
      </c>
      <c r="Q1372" s="0" t="n">
        <v>35147.565</v>
      </c>
      <c r="S1372" s="0" t="s">
        <v>303</v>
      </c>
    </row>
    <row r="1373" customFormat="false" ht="14" hidden="false" customHeight="false" outlineLevel="0" collapsed="false">
      <c r="A1373" s="0" t="str">
        <f aca="false">SUBSTITUTE(C1373&amp;D1373&amp;E1373&amp;F1373&amp;G1373&amp;H1373&amp;I1373," ","")</f>
        <v>AgenteFrontOfficeAgentegeneralServicio7x24PlatinoZona3NANA</v>
      </c>
      <c r="B1373" s="0" t="s">
        <v>1710</v>
      </c>
      <c r="C1373" s="0" t="s">
        <v>199</v>
      </c>
      <c r="D1373" s="0" t="s">
        <v>58</v>
      </c>
      <c r="E1373" s="0" t="s">
        <v>55</v>
      </c>
      <c r="F1373" s="0" t="s">
        <v>198</v>
      </c>
      <c r="G1373" s="0" t="s">
        <v>390</v>
      </c>
      <c r="H1373" s="0" t="s">
        <v>35</v>
      </c>
      <c r="I1373" s="0" t="s">
        <v>35</v>
      </c>
      <c r="J1373" s="0" t="s">
        <v>305</v>
      </c>
      <c r="K1373" s="0" t="n">
        <v>9531752.28093963</v>
      </c>
      <c r="L1373" s="0" t="n">
        <v>14513280.255</v>
      </c>
      <c r="M1373" s="0" t="n">
        <v>20325496.7157145</v>
      </c>
      <c r="N1373" s="0" t="n">
        <v>13578210.54</v>
      </c>
      <c r="O1373" s="0" t="n">
        <v>12890376.45</v>
      </c>
      <c r="P1373" s="0" t="n">
        <v>21057848.145</v>
      </c>
      <c r="Q1373" s="0" t="n">
        <v>14914828.17</v>
      </c>
      <c r="S1373" s="0" t="s">
        <v>303</v>
      </c>
    </row>
    <row r="1374" customFormat="false" ht="14" hidden="false" customHeight="false" outlineLevel="0" collapsed="false">
      <c r="A1374" s="0" t="str">
        <f aca="false">SUBSTITUTE(C1374&amp;D1374&amp;E1374&amp;F1374&amp;G1374&amp;H1374&amp;I1374," ","")</f>
        <v>AgenteFrontOfficeAgentetécnicoJornadaOrdinariaPlataZona1NANA</v>
      </c>
      <c r="B1374" s="0" t="s">
        <v>1711</v>
      </c>
      <c r="C1374" s="0" t="s">
        <v>199</v>
      </c>
      <c r="D1374" s="0" t="s">
        <v>52</v>
      </c>
      <c r="E1374" s="0" t="s">
        <v>53</v>
      </c>
      <c r="F1374" s="0" t="s">
        <v>195</v>
      </c>
      <c r="G1374" s="0" t="s">
        <v>379</v>
      </c>
      <c r="H1374" s="0" t="s">
        <v>35</v>
      </c>
      <c r="I1374" s="0" t="s">
        <v>35</v>
      </c>
      <c r="J1374" s="0" t="s">
        <v>36</v>
      </c>
      <c r="K1374" s="0" t="n">
        <v>4103543.18160198</v>
      </c>
      <c r="L1374" s="0" t="n">
        <v>3849723.9</v>
      </c>
      <c r="M1374" s="0" t="n">
        <v>5707461.11166952</v>
      </c>
      <c r="N1374" s="0" t="n">
        <v>4512327.795</v>
      </c>
      <c r="O1374" s="0" t="n">
        <v>4523005.89</v>
      </c>
      <c r="P1374" s="0" t="n">
        <v>4928382.27</v>
      </c>
      <c r="Q1374" s="0" t="n">
        <v>4429693.395</v>
      </c>
      <c r="S1374" s="0" t="s">
        <v>303</v>
      </c>
    </row>
    <row r="1375" customFormat="false" ht="14" hidden="false" customHeight="false" outlineLevel="0" collapsed="false">
      <c r="A1375" s="0" t="str">
        <f aca="false">SUBSTITUTE(C1375&amp;D1375&amp;E1375&amp;F1375&amp;G1375&amp;H1375&amp;I1375," ","")</f>
        <v>AgenteFrontOfficeAgentetécnicoHoraextradiurnaPlataZona1NANA</v>
      </c>
      <c r="B1375" s="0" t="s">
        <v>1712</v>
      </c>
      <c r="C1375" s="0" t="s">
        <v>199</v>
      </c>
      <c r="D1375" s="0" t="s">
        <v>52</v>
      </c>
      <c r="E1375" s="0" t="s">
        <v>192</v>
      </c>
      <c r="F1375" s="0" t="s">
        <v>195</v>
      </c>
      <c r="G1375" s="0" t="s">
        <v>379</v>
      </c>
      <c r="H1375" s="0" t="s">
        <v>35</v>
      </c>
      <c r="I1375" s="0" t="s">
        <v>35</v>
      </c>
      <c r="J1375" s="0" t="s">
        <v>325</v>
      </c>
      <c r="K1375" s="0" t="n">
        <v>20240.4975967212</v>
      </c>
      <c r="L1375" s="0" t="n">
        <v>20979.45</v>
      </c>
      <c r="M1375" s="0" t="n">
        <v>25362.858367533</v>
      </c>
      <c r="N1375" s="0" t="n">
        <v>15899.67</v>
      </c>
      <c r="O1375" s="0" t="n">
        <v>17467.695</v>
      </c>
      <c r="P1375" s="0" t="n">
        <v>22322.88</v>
      </c>
      <c r="Q1375" s="0" t="n">
        <v>26701.965</v>
      </c>
      <c r="S1375" s="0" t="s">
        <v>303</v>
      </c>
    </row>
    <row r="1376" customFormat="false" ht="14" hidden="false" customHeight="false" outlineLevel="0" collapsed="false">
      <c r="A1376" s="0" t="str">
        <f aca="false">SUBSTITUTE(C1376&amp;D1376&amp;E1376&amp;F1376&amp;G1376&amp;H1376&amp;I1376," ","")</f>
        <v>AgenteFrontOfficeAgentetécnicoHoraextranocturna PlataZona1NANA</v>
      </c>
      <c r="B1376" s="0" t="s">
        <v>1713</v>
      </c>
      <c r="C1376" s="0" t="s">
        <v>199</v>
      </c>
      <c r="D1376" s="0" t="s">
        <v>52</v>
      </c>
      <c r="E1376" s="0" t="s">
        <v>197</v>
      </c>
      <c r="F1376" s="0" t="s">
        <v>195</v>
      </c>
      <c r="G1376" s="0" t="s">
        <v>379</v>
      </c>
      <c r="H1376" s="0" t="s">
        <v>35</v>
      </c>
      <c r="I1376" s="0" t="s">
        <v>35</v>
      </c>
      <c r="J1376" s="0" t="s">
        <v>325</v>
      </c>
      <c r="K1376" s="0" t="n">
        <v>26525.2996101471</v>
      </c>
      <c r="L1376" s="0" t="n">
        <v>29371.23</v>
      </c>
      <c r="M1376" s="0" t="n">
        <v>35508.0017145462</v>
      </c>
      <c r="N1376" s="0" t="n">
        <v>22258.71</v>
      </c>
      <c r="O1376" s="0" t="n">
        <v>24175.53</v>
      </c>
      <c r="P1376" s="0" t="n">
        <v>27862.2</v>
      </c>
      <c r="Q1376" s="0" t="n">
        <v>37062.315</v>
      </c>
      <c r="S1376" s="0" t="s">
        <v>303</v>
      </c>
    </row>
    <row r="1377" customFormat="false" ht="14" hidden="false" customHeight="false" outlineLevel="0" collapsed="false">
      <c r="A1377" s="0" t="str">
        <f aca="false">SUBSTITUTE(C1377&amp;D1377&amp;E1377&amp;F1377&amp;G1377&amp;H1377&amp;I1377," ","")</f>
        <v>AgenteFrontOfficeAgentetécnicoHoraextradominicalyfestivoPlataZona1NANA</v>
      </c>
      <c r="B1377" s="0" t="s">
        <v>1714</v>
      </c>
      <c r="C1377" s="0" t="s">
        <v>199</v>
      </c>
      <c r="D1377" s="0" t="s">
        <v>52</v>
      </c>
      <c r="E1377" s="0" t="s">
        <v>194</v>
      </c>
      <c r="F1377" s="0" t="s">
        <v>195</v>
      </c>
      <c r="G1377" s="0" t="s">
        <v>379</v>
      </c>
      <c r="H1377" s="0" t="s">
        <v>35</v>
      </c>
      <c r="I1377" s="0" t="s">
        <v>35</v>
      </c>
      <c r="J1377" s="0" t="s">
        <v>325</v>
      </c>
      <c r="K1377" s="0" t="n">
        <v>32810.101623573</v>
      </c>
      <c r="L1377" s="0" t="n">
        <v>33567.12</v>
      </c>
      <c r="M1377" s="0" t="n">
        <v>40580.5733880528</v>
      </c>
      <c r="N1377" s="0" t="n">
        <v>31798.305</v>
      </c>
      <c r="O1377" s="0" t="n">
        <v>27529.965</v>
      </c>
      <c r="P1377" s="0" t="n">
        <v>30630.825</v>
      </c>
      <c r="Q1377" s="0" t="n">
        <v>41259.24</v>
      </c>
      <c r="S1377" s="0" t="s">
        <v>303</v>
      </c>
    </row>
    <row r="1378" customFormat="false" ht="14" hidden="false" customHeight="false" outlineLevel="0" collapsed="false">
      <c r="A1378" s="0" t="str">
        <f aca="false">SUBSTITUTE(C1378&amp;D1378&amp;E1378&amp;F1378&amp;G1378&amp;H1378&amp;I1378," ","")</f>
        <v>AgenteFrontOfficeAgentetécnicoServicio7x24PlataZona1NANA</v>
      </c>
      <c r="B1378" s="0" t="s">
        <v>1715</v>
      </c>
      <c r="C1378" s="0" t="s">
        <v>199</v>
      </c>
      <c r="D1378" s="0" t="s">
        <v>52</v>
      </c>
      <c r="E1378" s="0" t="s">
        <v>55</v>
      </c>
      <c r="F1378" s="0" t="s">
        <v>195</v>
      </c>
      <c r="G1378" s="0" t="s">
        <v>379</v>
      </c>
      <c r="H1378" s="0" t="s">
        <v>35</v>
      </c>
      <c r="I1378" s="0" t="s">
        <v>35</v>
      </c>
      <c r="J1378" s="0" t="s">
        <v>305</v>
      </c>
      <c r="K1378" s="0" t="n">
        <v>11645305.5977131</v>
      </c>
      <c r="L1378" s="0" t="n">
        <v>16893250.335</v>
      </c>
      <c r="M1378" s="0" t="n">
        <v>22972530.9744698</v>
      </c>
      <c r="N1378" s="0" t="n">
        <v>16415982.855</v>
      </c>
      <c r="O1378" s="0" t="n">
        <v>16153194.285</v>
      </c>
      <c r="P1378" s="0" t="n">
        <v>23410474.56</v>
      </c>
      <c r="Q1378" s="0" t="n">
        <v>17370442.26</v>
      </c>
      <c r="S1378" s="0" t="s">
        <v>303</v>
      </c>
    </row>
    <row r="1379" customFormat="false" ht="14" hidden="false" customHeight="false" outlineLevel="0" collapsed="false">
      <c r="A1379" s="0" t="str">
        <f aca="false">SUBSTITUTE(C1379&amp;D1379&amp;E1379&amp;F1379&amp;G1379&amp;H1379&amp;I1379," ","")</f>
        <v>AgenteFrontOfficeAgentetécnicoJornadaOrdinariaOroZona1NANA</v>
      </c>
      <c r="B1379" s="0" t="s">
        <v>1716</v>
      </c>
      <c r="C1379" s="0" t="s">
        <v>199</v>
      </c>
      <c r="D1379" s="0" t="s">
        <v>52</v>
      </c>
      <c r="E1379" s="0" t="s">
        <v>53</v>
      </c>
      <c r="F1379" s="0" t="s">
        <v>54</v>
      </c>
      <c r="G1379" s="0" t="s">
        <v>379</v>
      </c>
      <c r="H1379" s="0" t="s">
        <v>35</v>
      </c>
      <c r="I1379" s="0" t="s">
        <v>35</v>
      </c>
      <c r="J1379" s="0" t="s">
        <v>36</v>
      </c>
      <c r="K1379" s="0" t="n">
        <v>4103543.18160198</v>
      </c>
      <c r="L1379" s="0" t="n">
        <v>3926718.585</v>
      </c>
      <c r="M1379" s="0" t="n">
        <v>5870858.2233692</v>
      </c>
      <c r="N1379" s="0" t="n">
        <v>4559927.445</v>
      </c>
      <c r="O1379" s="0" t="n">
        <v>4523005.89</v>
      </c>
      <c r="P1379" s="0" t="n">
        <v>5032136.88</v>
      </c>
      <c r="Q1379" s="0" t="n">
        <v>4626074.295</v>
      </c>
      <c r="S1379" s="0" t="s">
        <v>303</v>
      </c>
    </row>
    <row r="1380" customFormat="false" ht="14" hidden="false" customHeight="false" outlineLevel="0" collapsed="false">
      <c r="A1380" s="0" t="str">
        <f aca="false">SUBSTITUTE(C1380&amp;D1380&amp;E1380&amp;F1380&amp;G1380&amp;H1380&amp;I1380," ","")</f>
        <v>AgenteFrontOfficeAgentetécnicoHoraextradiurnaOroZona1NANA</v>
      </c>
      <c r="B1380" s="0" t="s">
        <v>1717</v>
      </c>
      <c r="C1380" s="0" t="s">
        <v>199</v>
      </c>
      <c r="D1380" s="0" t="s">
        <v>52</v>
      </c>
      <c r="E1380" s="0" t="s">
        <v>192</v>
      </c>
      <c r="F1380" s="0" t="s">
        <v>54</v>
      </c>
      <c r="G1380" s="0" t="s">
        <v>379</v>
      </c>
      <c r="H1380" s="0" t="s">
        <v>35</v>
      </c>
      <c r="I1380" s="0" t="s">
        <v>35</v>
      </c>
      <c r="J1380" s="0" t="s">
        <v>325</v>
      </c>
      <c r="K1380" s="0" t="n">
        <v>20240.4975967212</v>
      </c>
      <c r="L1380" s="0" t="n">
        <v>21399.66</v>
      </c>
      <c r="M1380" s="0" t="n">
        <v>26088.9636743619</v>
      </c>
      <c r="N1380" s="0" t="n">
        <v>15899.67</v>
      </c>
      <c r="O1380" s="0" t="n">
        <v>17467.695</v>
      </c>
      <c r="P1380" s="0" t="n">
        <v>22792.77</v>
      </c>
      <c r="Q1380" s="0" t="n">
        <v>27886.005</v>
      </c>
      <c r="S1380" s="0" t="s">
        <v>303</v>
      </c>
    </row>
    <row r="1381" customFormat="false" ht="14" hidden="false" customHeight="false" outlineLevel="0" collapsed="false">
      <c r="A1381" s="0" t="str">
        <f aca="false">SUBSTITUTE(C1381&amp;D1381&amp;E1381&amp;F1381&amp;G1381&amp;H1381&amp;I1381," ","")</f>
        <v>AgenteFrontOfficeAgentetécnicoHoraextranocturna OroZona1NANA</v>
      </c>
      <c r="B1381" s="0" t="s">
        <v>1718</v>
      </c>
      <c r="C1381" s="0" t="s">
        <v>199</v>
      </c>
      <c r="D1381" s="0" t="s">
        <v>52</v>
      </c>
      <c r="E1381" s="0" t="s">
        <v>197</v>
      </c>
      <c r="F1381" s="0" t="s">
        <v>54</v>
      </c>
      <c r="G1381" s="0" t="s">
        <v>379</v>
      </c>
      <c r="H1381" s="0" t="s">
        <v>35</v>
      </c>
      <c r="I1381" s="0" t="s">
        <v>35</v>
      </c>
      <c r="J1381" s="0" t="s">
        <v>325</v>
      </c>
      <c r="K1381" s="0" t="n">
        <v>26525.2996101471</v>
      </c>
      <c r="L1381" s="0" t="n">
        <v>29959.11</v>
      </c>
      <c r="M1381" s="0" t="n">
        <v>36524.5491441066</v>
      </c>
      <c r="N1381" s="0" t="n">
        <v>22258.71</v>
      </c>
      <c r="O1381" s="0" t="n">
        <v>24175.53</v>
      </c>
      <c r="P1381" s="0" t="n">
        <v>28448.01</v>
      </c>
      <c r="Q1381" s="0" t="n">
        <v>38704.86</v>
      </c>
      <c r="S1381" s="0" t="s">
        <v>303</v>
      </c>
    </row>
    <row r="1382" customFormat="false" ht="14" hidden="false" customHeight="false" outlineLevel="0" collapsed="false">
      <c r="A1382" s="0" t="str">
        <f aca="false">SUBSTITUTE(C1382&amp;D1382&amp;E1382&amp;F1382&amp;G1382&amp;H1382&amp;I1382," ","")</f>
        <v>AgenteFrontOfficeAgentetécnicoHoraextradominicalyfestivoOroZona1NANA</v>
      </c>
      <c r="B1382" s="0" t="s">
        <v>1719</v>
      </c>
      <c r="C1382" s="0" t="s">
        <v>199</v>
      </c>
      <c r="D1382" s="0" t="s">
        <v>52</v>
      </c>
      <c r="E1382" s="0" t="s">
        <v>194</v>
      </c>
      <c r="F1382" s="0" t="s">
        <v>54</v>
      </c>
      <c r="G1382" s="0" t="s">
        <v>379</v>
      </c>
      <c r="H1382" s="0" t="s">
        <v>35</v>
      </c>
      <c r="I1382" s="0" t="s">
        <v>35</v>
      </c>
      <c r="J1382" s="0" t="s">
        <v>325</v>
      </c>
      <c r="K1382" s="0" t="n">
        <v>32810.101623573</v>
      </c>
      <c r="L1382" s="0" t="n">
        <v>34238.835</v>
      </c>
      <c r="M1382" s="0" t="n">
        <v>41742.341878979</v>
      </c>
      <c r="N1382" s="0" t="n">
        <v>31798.305</v>
      </c>
      <c r="O1382" s="0" t="n">
        <v>27529.965</v>
      </c>
      <c r="P1382" s="0" t="n">
        <v>31275.63</v>
      </c>
      <c r="Q1382" s="0" t="n">
        <v>43089.12</v>
      </c>
      <c r="S1382" s="0" t="s">
        <v>303</v>
      </c>
    </row>
    <row r="1383" customFormat="false" ht="14" hidden="false" customHeight="false" outlineLevel="0" collapsed="false">
      <c r="A1383" s="0" t="str">
        <f aca="false">SUBSTITUTE(C1383&amp;D1383&amp;E1383&amp;F1383&amp;G1383&amp;H1383&amp;I1383," ","")</f>
        <v>AgenteFrontOfficeAgentetécnicoServicio7x24OroZona1NANA</v>
      </c>
      <c r="B1383" s="0" t="s">
        <v>1720</v>
      </c>
      <c r="C1383" s="0" t="s">
        <v>199</v>
      </c>
      <c r="D1383" s="0" t="s">
        <v>52</v>
      </c>
      <c r="E1383" s="0" t="s">
        <v>55</v>
      </c>
      <c r="F1383" s="0" t="s">
        <v>54</v>
      </c>
      <c r="G1383" s="0" t="s">
        <v>379</v>
      </c>
      <c r="H1383" s="0" t="s">
        <v>35</v>
      </c>
      <c r="I1383" s="0" t="s">
        <v>35</v>
      </c>
      <c r="J1383" s="0" t="s">
        <v>305</v>
      </c>
      <c r="K1383" s="0" t="n">
        <v>11645305.5977131</v>
      </c>
      <c r="L1383" s="0" t="n">
        <v>17231115.735</v>
      </c>
      <c r="M1383" s="0" t="n">
        <v>23630204.349061</v>
      </c>
      <c r="N1383" s="0" t="n">
        <v>16515609.885</v>
      </c>
      <c r="O1383" s="0" t="n">
        <v>16153194.285</v>
      </c>
      <c r="P1383" s="0" t="n">
        <v>23903327.07</v>
      </c>
      <c r="Q1383" s="0" t="n">
        <v>18140522.625</v>
      </c>
      <c r="S1383" s="0" t="s">
        <v>303</v>
      </c>
    </row>
    <row r="1384" customFormat="false" ht="14" hidden="false" customHeight="false" outlineLevel="0" collapsed="false">
      <c r="A1384" s="0" t="str">
        <f aca="false">SUBSTITUTE(C1384&amp;D1384&amp;E1384&amp;F1384&amp;G1384&amp;H1384&amp;I1384," ","")</f>
        <v>AgenteFrontOfficeAgentetécnicoJornadaOrdinariaPlatinoZona1NANA</v>
      </c>
      <c r="B1384" s="0" t="s">
        <v>1721</v>
      </c>
      <c r="C1384" s="0" t="s">
        <v>199</v>
      </c>
      <c r="D1384" s="0" t="s">
        <v>52</v>
      </c>
      <c r="E1384" s="0" t="s">
        <v>53</v>
      </c>
      <c r="F1384" s="0" t="s">
        <v>198</v>
      </c>
      <c r="G1384" s="0" t="s">
        <v>379</v>
      </c>
      <c r="H1384" s="0" t="s">
        <v>35</v>
      </c>
      <c r="I1384" s="0" t="s">
        <v>35</v>
      </c>
      <c r="J1384" s="0" t="s">
        <v>36</v>
      </c>
      <c r="K1384" s="0" t="n">
        <v>4103543.18160198</v>
      </c>
      <c r="L1384" s="0" t="n">
        <v>4042210.095</v>
      </c>
      <c r="M1384" s="0" t="n">
        <v>6043886.75927751</v>
      </c>
      <c r="N1384" s="0" t="n">
        <v>4607527.095</v>
      </c>
      <c r="O1384" s="0" t="n">
        <v>4523005.89</v>
      </c>
      <c r="P1384" s="0" t="n">
        <v>5140355.445</v>
      </c>
      <c r="Q1384" s="0" t="n">
        <v>4916702.295</v>
      </c>
      <c r="S1384" s="0" t="s">
        <v>303</v>
      </c>
    </row>
    <row r="1385" customFormat="false" ht="14" hidden="false" customHeight="false" outlineLevel="0" collapsed="false">
      <c r="A1385" s="0" t="str">
        <f aca="false">SUBSTITUTE(C1385&amp;D1385&amp;E1385&amp;F1385&amp;G1385&amp;H1385&amp;I1385," ","")</f>
        <v>AgenteFrontOfficeAgentetécnicoHoraextradiurnaPlatinoZona1NANA</v>
      </c>
      <c r="B1385" s="0" t="s">
        <v>1722</v>
      </c>
      <c r="C1385" s="0" t="s">
        <v>199</v>
      </c>
      <c r="D1385" s="0" t="s">
        <v>52</v>
      </c>
      <c r="E1385" s="0" t="s">
        <v>192</v>
      </c>
      <c r="F1385" s="0" t="s">
        <v>198</v>
      </c>
      <c r="G1385" s="0" t="s">
        <v>379</v>
      </c>
      <c r="H1385" s="0" t="s">
        <v>35</v>
      </c>
      <c r="I1385" s="0" t="s">
        <v>35</v>
      </c>
      <c r="J1385" s="0" t="s">
        <v>325</v>
      </c>
      <c r="K1385" s="0" t="n">
        <v>20240.4975967212</v>
      </c>
      <c r="L1385" s="0" t="n">
        <v>22028.94</v>
      </c>
      <c r="M1385" s="0" t="n">
        <v>26857.8691761114</v>
      </c>
      <c r="N1385" s="0" t="n">
        <v>15899.67</v>
      </c>
      <c r="O1385" s="0" t="n">
        <v>17467.695</v>
      </c>
      <c r="P1385" s="0" t="n">
        <v>23283.36</v>
      </c>
      <c r="Q1385" s="0" t="n">
        <v>29638.26</v>
      </c>
      <c r="S1385" s="0" t="s">
        <v>303</v>
      </c>
    </row>
    <row r="1386" customFormat="false" ht="14" hidden="false" customHeight="false" outlineLevel="0" collapsed="false">
      <c r="A1386" s="0" t="str">
        <f aca="false">SUBSTITUTE(C1386&amp;D1386&amp;E1386&amp;F1386&amp;G1386&amp;H1386&amp;I1386," ","")</f>
        <v>AgenteFrontOfficeAgentetécnicoHoraextranocturna PlatinoZona1NANA</v>
      </c>
      <c r="B1386" s="0" t="s">
        <v>1723</v>
      </c>
      <c r="C1386" s="0" t="s">
        <v>199</v>
      </c>
      <c r="D1386" s="0" t="s">
        <v>52</v>
      </c>
      <c r="E1386" s="0" t="s">
        <v>197</v>
      </c>
      <c r="F1386" s="0" t="s">
        <v>198</v>
      </c>
      <c r="G1386" s="0" t="s">
        <v>379</v>
      </c>
      <c r="H1386" s="0" t="s">
        <v>35</v>
      </c>
      <c r="I1386" s="0" t="s">
        <v>35</v>
      </c>
      <c r="J1386" s="0" t="s">
        <v>325</v>
      </c>
      <c r="K1386" s="0" t="n">
        <v>26525.2996101471</v>
      </c>
      <c r="L1386" s="0" t="n">
        <v>30839.895</v>
      </c>
      <c r="M1386" s="0" t="n">
        <v>37601.016846556</v>
      </c>
      <c r="N1386" s="0" t="n">
        <v>22258.71</v>
      </c>
      <c r="O1386" s="0" t="n">
        <v>24175.53</v>
      </c>
      <c r="P1386" s="0" t="n">
        <v>29059.695</v>
      </c>
      <c r="Q1386" s="0" t="n">
        <v>41137.11</v>
      </c>
      <c r="S1386" s="0" t="s">
        <v>303</v>
      </c>
    </row>
    <row r="1387" customFormat="false" ht="14" hidden="false" customHeight="false" outlineLevel="0" collapsed="false">
      <c r="A1387" s="0" t="str">
        <f aca="false">SUBSTITUTE(C1387&amp;D1387&amp;E1387&amp;F1387&amp;G1387&amp;H1387&amp;I1387," ","")</f>
        <v>AgenteFrontOfficeAgentetécnicoHoraextradominicalyfestivoPlatinoZona1NANA</v>
      </c>
      <c r="B1387" s="0" t="s">
        <v>1724</v>
      </c>
      <c r="C1387" s="0" t="s">
        <v>199</v>
      </c>
      <c r="D1387" s="0" t="s">
        <v>52</v>
      </c>
      <c r="E1387" s="0" t="s">
        <v>194</v>
      </c>
      <c r="F1387" s="0" t="s">
        <v>198</v>
      </c>
      <c r="G1387" s="0" t="s">
        <v>379</v>
      </c>
      <c r="H1387" s="0" t="s">
        <v>35</v>
      </c>
      <c r="I1387" s="0" t="s">
        <v>35</v>
      </c>
      <c r="J1387" s="0" t="s">
        <v>325</v>
      </c>
      <c r="K1387" s="0" t="n">
        <v>32810.101623573</v>
      </c>
      <c r="L1387" s="0" t="n">
        <v>35245.89</v>
      </c>
      <c r="M1387" s="0" t="n">
        <v>42972.5906817783</v>
      </c>
      <c r="N1387" s="0" t="n">
        <v>31798.305</v>
      </c>
      <c r="O1387" s="0" t="n">
        <v>27529.965</v>
      </c>
      <c r="P1387" s="0" t="n">
        <v>31948.38</v>
      </c>
      <c r="Q1387" s="0" t="n">
        <v>45795.645</v>
      </c>
      <c r="S1387" s="0" t="s">
        <v>303</v>
      </c>
    </row>
    <row r="1388" customFormat="false" ht="14" hidden="false" customHeight="false" outlineLevel="0" collapsed="false">
      <c r="A1388" s="0" t="str">
        <f aca="false">SUBSTITUTE(C1388&amp;D1388&amp;E1388&amp;F1388&amp;G1388&amp;H1388&amp;I1388," ","")</f>
        <v>AgenteFrontOfficeAgentetécnicoServicio7x24PlatinoZona1NANA</v>
      </c>
      <c r="B1388" s="0" t="s">
        <v>1725</v>
      </c>
      <c r="C1388" s="0" t="s">
        <v>199</v>
      </c>
      <c r="D1388" s="0" t="s">
        <v>52</v>
      </c>
      <c r="E1388" s="0" t="s">
        <v>55</v>
      </c>
      <c r="F1388" s="0" t="s">
        <v>198</v>
      </c>
      <c r="G1388" s="0" t="s">
        <v>379</v>
      </c>
      <c r="H1388" s="0" t="s">
        <v>35</v>
      </c>
      <c r="I1388" s="0" t="s">
        <v>35</v>
      </c>
      <c r="J1388" s="0" t="s">
        <v>305</v>
      </c>
      <c r="K1388" s="0" t="n">
        <v>11645305.5977131</v>
      </c>
      <c r="L1388" s="0" t="n">
        <v>17737913.835</v>
      </c>
      <c r="M1388" s="0" t="n">
        <v>24326644.206092</v>
      </c>
      <c r="N1388" s="0" t="n">
        <v>16615235.88</v>
      </c>
      <c r="O1388" s="0" t="n">
        <v>16153194.285</v>
      </c>
      <c r="P1388" s="0" t="n">
        <v>24417377.415</v>
      </c>
      <c r="Q1388" s="0" t="n">
        <v>19280181.825</v>
      </c>
      <c r="S1388" s="0" t="s">
        <v>303</v>
      </c>
    </row>
    <row r="1389" customFormat="false" ht="14" hidden="false" customHeight="false" outlineLevel="0" collapsed="false">
      <c r="A1389" s="0" t="str">
        <f aca="false">SUBSTITUTE(C1389&amp;D1389&amp;E1389&amp;F1389&amp;G1389&amp;H1389&amp;I1389," ","")</f>
        <v>AgenteFrontOfficeAgentetécnicoJornadaOrdinariaPlataZona2NANA</v>
      </c>
      <c r="B1389" s="0" t="s">
        <v>1726</v>
      </c>
      <c r="C1389" s="0" t="s">
        <v>199</v>
      </c>
      <c r="D1389" s="0" t="s">
        <v>52</v>
      </c>
      <c r="E1389" s="0" t="s">
        <v>53</v>
      </c>
      <c r="F1389" s="0" t="s">
        <v>195</v>
      </c>
      <c r="G1389" s="0" t="s">
        <v>385</v>
      </c>
      <c r="H1389" s="0" t="s">
        <v>35</v>
      </c>
      <c r="I1389" s="0" t="s">
        <v>35</v>
      </c>
      <c r="J1389" s="0" t="s">
        <v>36</v>
      </c>
      <c r="K1389" s="0" t="n">
        <v>4103543.18160198</v>
      </c>
      <c r="L1389" s="0" t="n">
        <v>3965216.445</v>
      </c>
      <c r="M1389" s="0" t="n">
        <v>5707461.11166952</v>
      </c>
      <c r="N1389" s="0" t="n">
        <v>4569447.375</v>
      </c>
      <c r="O1389" s="0" t="n">
        <v>4523005.89</v>
      </c>
      <c r="P1389" s="0" t="n">
        <v>5237411.535</v>
      </c>
      <c r="Q1389" s="0" t="n">
        <v>4429693.395</v>
      </c>
      <c r="S1389" s="0" t="s">
        <v>303</v>
      </c>
    </row>
    <row r="1390" customFormat="false" ht="14" hidden="false" customHeight="false" outlineLevel="0" collapsed="false">
      <c r="A1390" s="0" t="str">
        <f aca="false">SUBSTITUTE(C1390&amp;D1390&amp;E1390&amp;F1390&amp;G1390&amp;H1390&amp;I1390," ","")</f>
        <v>AgenteFrontOfficeAgentetécnicoHoraextradiurnaPlataZona2NANA</v>
      </c>
      <c r="B1390" s="0" t="s">
        <v>1727</v>
      </c>
      <c r="C1390" s="0" t="s">
        <v>199</v>
      </c>
      <c r="D1390" s="0" t="s">
        <v>52</v>
      </c>
      <c r="E1390" s="0" t="s">
        <v>192</v>
      </c>
      <c r="F1390" s="0" t="s">
        <v>195</v>
      </c>
      <c r="G1390" s="0" t="s">
        <v>385</v>
      </c>
      <c r="H1390" s="0" t="s">
        <v>35</v>
      </c>
      <c r="I1390" s="0" t="s">
        <v>35</v>
      </c>
      <c r="J1390" s="0" t="s">
        <v>325</v>
      </c>
      <c r="K1390" s="0" t="n">
        <v>20240.4975967212</v>
      </c>
      <c r="L1390" s="0" t="n">
        <v>21609.765</v>
      </c>
      <c r="M1390" s="0" t="n">
        <v>25362.858367533</v>
      </c>
      <c r="N1390" s="0" t="n">
        <v>15899.67</v>
      </c>
      <c r="O1390" s="0" t="n">
        <v>17467.695</v>
      </c>
      <c r="P1390" s="0" t="n">
        <v>23722.2</v>
      </c>
      <c r="Q1390" s="0" t="n">
        <v>26701.965</v>
      </c>
      <c r="S1390" s="0" t="s">
        <v>303</v>
      </c>
    </row>
    <row r="1391" customFormat="false" ht="14" hidden="false" customHeight="false" outlineLevel="0" collapsed="false">
      <c r="A1391" s="0" t="str">
        <f aca="false">SUBSTITUTE(C1391&amp;D1391&amp;E1391&amp;F1391&amp;G1391&amp;H1391&amp;I1391," ","")</f>
        <v>AgenteFrontOfficeAgentetécnicoHoraextranocturna PlataZona2NANA</v>
      </c>
      <c r="B1391" s="0" t="s">
        <v>1728</v>
      </c>
      <c r="C1391" s="0" t="s">
        <v>199</v>
      </c>
      <c r="D1391" s="0" t="s">
        <v>52</v>
      </c>
      <c r="E1391" s="0" t="s">
        <v>197</v>
      </c>
      <c r="F1391" s="0" t="s">
        <v>195</v>
      </c>
      <c r="G1391" s="0" t="s">
        <v>385</v>
      </c>
      <c r="H1391" s="0" t="s">
        <v>35</v>
      </c>
      <c r="I1391" s="0" t="s">
        <v>35</v>
      </c>
      <c r="J1391" s="0" t="s">
        <v>325</v>
      </c>
      <c r="K1391" s="0" t="n">
        <v>26525.2996101471</v>
      </c>
      <c r="L1391" s="0" t="n">
        <v>30253.05</v>
      </c>
      <c r="M1391" s="0" t="n">
        <v>35508.0017145462</v>
      </c>
      <c r="N1391" s="0" t="n">
        <v>22258.71</v>
      </c>
      <c r="O1391" s="0" t="n">
        <v>24175.53</v>
      </c>
      <c r="P1391" s="0" t="n">
        <v>29609.28</v>
      </c>
      <c r="Q1391" s="0" t="n">
        <v>37062.315</v>
      </c>
      <c r="S1391" s="0" t="s">
        <v>303</v>
      </c>
    </row>
    <row r="1392" customFormat="false" ht="14" hidden="false" customHeight="false" outlineLevel="0" collapsed="false">
      <c r="A1392" s="0" t="str">
        <f aca="false">SUBSTITUTE(C1392&amp;D1392&amp;E1392&amp;F1392&amp;G1392&amp;H1392&amp;I1392," ","")</f>
        <v>AgenteFrontOfficeAgentetécnicoHoraextradominicalyfestivoPlataZona2NANA</v>
      </c>
      <c r="B1392" s="0" t="s">
        <v>1729</v>
      </c>
      <c r="C1392" s="0" t="s">
        <v>199</v>
      </c>
      <c r="D1392" s="0" t="s">
        <v>52</v>
      </c>
      <c r="E1392" s="0" t="s">
        <v>194</v>
      </c>
      <c r="F1392" s="0" t="s">
        <v>195</v>
      </c>
      <c r="G1392" s="0" t="s">
        <v>385</v>
      </c>
      <c r="H1392" s="0" t="s">
        <v>35</v>
      </c>
      <c r="I1392" s="0" t="s">
        <v>35</v>
      </c>
      <c r="J1392" s="0" t="s">
        <v>325</v>
      </c>
      <c r="K1392" s="0" t="n">
        <v>32810.101623573</v>
      </c>
      <c r="L1392" s="0" t="n">
        <v>34574.175</v>
      </c>
      <c r="M1392" s="0" t="n">
        <v>40580.5733880528</v>
      </c>
      <c r="N1392" s="0" t="n">
        <v>31798.305</v>
      </c>
      <c r="O1392" s="0" t="n">
        <v>27529.965</v>
      </c>
      <c r="P1392" s="0" t="n">
        <v>32551.785</v>
      </c>
      <c r="Q1392" s="0" t="n">
        <v>41259.24</v>
      </c>
      <c r="S1392" s="0" t="s">
        <v>303</v>
      </c>
    </row>
    <row r="1393" customFormat="false" ht="14" hidden="false" customHeight="false" outlineLevel="0" collapsed="false">
      <c r="A1393" s="0" t="str">
        <f aca="false">SUBSTITUTE(C1393&amp;D1393&amp;E1393&amp;F1393&amp;G1393&amp;H1393&amp;I1393," ","")</f>
        <v>AgenteFrontOfficeAgentetécnicoServicio7x24PlataZona2NANA</v>
      </c>
      <c r="B1393" s="0" t="s">
        <v>1730</v>
      </c>
      <c r="C1393" s="0" t="s">
        <v>199</v>
      </c>
      <c r="D1393" s="0" t="s">
        <v>52</v>
      </c>
      <c r="E1393" s="0" t="s">
        <v>55</v>
      </c>
      <c r="F1393" s="0" t="s">
        <v>195</v>
      </c>
      <c r="G1393" s="0" t="s">
        <v>385</v>
      </c>
      <c r="H1393" s="0" t="s">
        <v>35</v>
      </c>
      <c r="I1393" s="0" t="s">
        <v>35</v>
      </c>
      <c r="J1393" s="0" t="s">
        <v>305</v>
      </c>
      <c r="K1393" s="0" t="n">
        <v>11645305.5977131</v>
      </c>
      <c r="L1393" s="0" t="n">
        <v>17400048.435</v>
      </c>
      <c r="M1393" s="0" t="n">
        <v>22972530.9744698</v>
      </c>
      <c r="N1393" s="0" t="n">
        <v>16535534.67</v>
      </c>
      <c r="O1393" s="0" t="n">
        <v>16153194.285</v>
      </c>
      <c r="P1393" s="0" t="n">
        <v>24878405.745</v>
      </c>
      <c r="Q1393" s="0" t="n">
        <v>17370442.26</v>
      </c>
      <c r="S1393" s="0" t="s">
        <v>303</v>
      </c>
    </row>
    <row r="1394" customFormat="false" ht="14" hidden="false" customHeight="false" outlineLevel="0" collapsed="false">
      <c r="A1394" s="0" t="str">
        <f aca="false">SUBSTITUTE(C1394&amp;D1394&amp;E1394&amp;F1394&amp;G1394&amp;H1394&amp;I1394," ","")</f>
        <v>AgenteFrontOfficeAgentetécnicoJornadaOrdinariaOroZona2NANA</v>
      </c>
      <c r="B1394" s="0" t="s">
        <v>1731</v>
      </c>
      <c r="C1394" s="0" t="s">
        <v>199</v>
      </c>
      <c r="D1394" s="0" t="s">
        <v>52</v>
      </c>
      <c r="E1394" s="0" t="s">
        <v>53</v>
      </c>
      <c r="F1394" s="0" t="s">
        <v>54</v>
      </c>
      <c r="G1394" s="0" t="s">
        <v>385</v>
      </c>
      <c r="H1394" s="0" t="s">
        <v>35</v>
      </c>
      <c r="I1394" s="0" t="s">
        <v>35</v>
      </c>
      <c r="J1394" s="0" t="s">
        <v>36</v>
      </c>
      <c r="K1394" s="0" t="n">
        <v>4103543.18160198</v>
      </c>
      <c r="L1394" s="0" t="n">
        <v>4044520.215</v>
      </c>
      <c r="M1394" s="0" t="n">
        <v>5870858.2233692</v>
      </c>
      <c r="N1394" s="0" t="n">
        <v>4619903.625</v>
      </c>
      <c r="O1394" s="0" t="n">
        <v>4523005.89</v>
      </c>
      <c r="P1394" s="0" t="n">
        <v>5347672.155</v>
      </c>
      <c r="Q1394" s="0" t="n">
        <v>4626074.295</v>
      </c>
      <c r="S1394" s="0" t="s">
        <v>303</v>
      </c>
    </row>
    <row r="1395" customFormat="false" ht="14" hidden="false" customHeight="false" outlineLevel="0" collapsed="false">
      <c r="A1395" s="0" t="str">
        <f aca="false">SUBSTITUTE(C1395&amp;D1395&amp;E1395&amp;F1395&amp;G1395&amp;H1395&amp;I1395," ","")</f>
        <v>AgenteFrontOfficeAgentetécnicoHoraextradiurnaOroZona2NANA</v>
      </c>
      <c r="B1395" s="0" t="s">
        <v>1732</v>
      </c>
      <c r="C1395" s="0" t="s">
        <v>199</v>
      </c>
      <c r="D1395" s="0" t="s">
        <v>52</v>
      </c>
      <c r="E1395" s="0" t="s">
        <v>192</v>
      </c>
      <c r="F1395" s="0" t="s">
        <v>54</v>
      </c>
      <c r="G1395" s="0" t="s">
        <v>385</v>
      </c>
      <c r="H1395" s="0" t="s">
        <v>35</v>
      </c>
      <c r="I1395" s="0" t="s">
        <v>35</v>
      </c>
      <c r="J1395" s="0" t="s">
        <v>325</v>
      </c>
      <c r="K1395" s="0" t="n">
        <v>20240.4975967212</v>
      </c>
      <c r="L1395" s="0" t="n">
        <v>22042.395</v>
      </c>
      <c r="M1395" s="0" t="n">
        <v>26088.9636743619</v>
      </c>
      <c r="N1395" s="0" t="n">
        <v>15899.67</v>
      </c>
      <c r="O1395" s="0" t="n">
        <v>17467.695</v>
      </c>
      <c r="P1395" s="0" t="n">
        <v>24222.105</v>
      </c>
      <c r="Q1395" s="0" t="n">
        <v>27886.005</v>
      </c>
      <c r="S1395" s="0" t="s">
        <v>303</v>
      </c>
    </row>
    <row r="1396" customFormat="false" ht="14" hidden="false" customHeight="false" outlineLevel="0" collapsed="false">
      <c r="A1396" s="0" t="str">
        <f aca="false">SUBSTITUTE(C1396&amp;D1396&amp;E1396&amp;F1396&amp;G1396&amp;H1396&amp;I1396," ","")</f>
        <v>AgenteFrontOfficeAgentetécnicoHoraextranocturna OroZona2NANA</v>
      </c>
      <c r="B1396" s="0" t="s">
        <v>1733</v>
      </c>
      <c r="C1396" s="0" t="s">
        <v>199</v>
      </c>
      <c r="D1396" s="0" t="s">
        <v>52</v>
      </c>
      <c r="E1396" s="0" t="s">
        <v>197</v>
      </c>
      <c r="F1396" s="0" t="s">
        <v>54</v>
      </c>
      <c r="G1396" s="0" t="s">
        <v>385</v>
      </c>
      <c r="H1396" s="0" t="s">
        <v>35</v>
      </c>
      <c r="I1396" s="0" t="s">
        <v>35</v>
      </c>
      <c r="J1396" s="0" t="s">
        <v>325</v>
      </c>
      <c r="K1396" s="0" t="n">
        <v>26525.2996101471</v>
      </c>
      <c r="L1396" s="0" t="n">
        <v>30858.525</v>
      </c>
      <c r="M1396" s="0" t="n">
        <v>36524.5491441066</v>
      </c>
      <c r="N1396" s="0" t="n">
        <v>22258.71</v>
      </c>
      <c r="O1396" s="0" t="n">
        <v>24175.53</v>
      </c>
      <c r="P1396" s="0" t="n">
        <v>30232.35</v>
      </c>
      <c r="Q1396" s="0" t="n">
        <v>38704.86</v>
      </c>
      <c r="S1396" s="0" t="s">
        <v>303</v>
      </c>
    </row>
    <row r="1397" customFormat="false" ht="14" hidden="false" customHeight="false" outlineLevel="0" collapsed="false">
      <c r="A1397" s="0" t="str">
        <f aca="false">SUBSTITUTE(C1397&amp;D1397&amp;E1397&amp;F1397&amp;G1397&amp;H1397&amp;I1397," ","")</f>
        <v>AgenteFrontOfficeAgentetécnicoHoraextradominicalyfestivoOroZona2NANA</v>
      </c>
      <c r="B1397" s="0" t="s">
        <v>1734</v>
      </c>
      <c r="C1397" s="0" t="s">
        <v>199</v>
      </c>
      <c r="D1397" s="0" t="s">
        <v>52</v>
      </c>
      <c r="E1397" s="0" t="s">
        <v>194</v>
      </c>
      <c r="F1397" s="0" t="s">
        <v>54</v>
      </c>
      <c r="G1397" s="0" t="s">
        <v>385</v>
      </c>
      <c r="H1397" s="0" t="s">
        <v>35</v>
      </c>
      <c r="I1397" s="0" t="s">
        <v>35</v>
      </c>
      <c r="J1397" s="0" t="s">
        <v>325</v>
      </c>
      <c r="K1397" s="0" t="n">
        <v>32810.101623573</v>
      </c>
      <c r="L1397" s="0" t="n">
        <v>35266.59</v>
      </c>
      <c r="M1397" s="0" t="n">
        <v>41742.341878979</v>
      </c>
      <c r="N1397" s="0" t="n">
        <v>31798.305</v>
      </c>
      <c r="O1397" s="0" t="n">
        <v>27529.965</v>
      </c>
      <c r="P1397" s="0" t="n">
        <v>33236.955</v>
      </c>
      <c r="Q1397" s="0" t="n">
        <v>43089.12</v>
      </c>
      <c r="S1397" s="0" t="s">
        <v>303</v>
      </c>
    </row>
    <row r="1398" customFormat="false" ht="14" hidden="false" customHeight="false" outlineLevel="0" collapsed="false">
      <c r="A1398" s="0" t="str">
        <f aca="false">SUBSTITUTE(C1398&amp;D1398&amp;E1398&amp;F1398&amp;G1398&amp;H1398&amp;I1398," ","")</f>
        <v>AgenteFrontOfficeAgentetécnicoServicio7x24OroZona2NANA</v>
      </c>
      <c r="B1398" s="0" t="s">
        <v>1735</v>
      </c>
      <c r="C1398" s="0" t="s">
        <v>199</v>
      </c>
      <c r="D1398" s="0" t="s">
        <v>52</v>
      </c>
      <c r="E1398" s="0" t="s">
        <v>55</v>
      </c>
      <c r="F1398" s="0" t="s">
        <v>54</v>
      </c>
      <c r="G1398" s="0" t="s">
        <v>385</v>
      </c>
      <c r="H1398" s="0" t="s">
        <v>35</v>
      </c>
      <c r="I1398" s="0" t="s">
        <v>35</v>
      </c>
      <c r="J1398" s="0" t="s">
        <v>305</v>
      </c>
      <c r="K1398" s="0" t="n">
        <v>11645305.5977131</v>
      </c>
      <c r="L1398" s="0" t="n">
        <v>17748049.59</v>
      </c>
      <c r="M1398" s="0" t="n">
        <v>23630204.349061</v>
      </c>
      <c r="N1398" s="0" t="n">
        <v>16641138.825</v>
      </c>
      <c r="O1398" s="0" t="n">
        <v>16153194.285</v>
      </c>
      <c r="P1398" s="0" t="n">
        <v>25402161.285</v>
      </c>
      <c r="Q1398" s="0" t="n">
        <v>18140522.625</v>
      </c>
      <c r="S1398" s="0" t="s">
        <v>303</v>
      </c>
    </row>
    <row r="1399" customFormat="false" ht="14" hidden="false" customHeight="false" outlineLevel="0" collapsed="false">
      <c r="A1399" s="0" t="str">
        <f aca="false">SUBSTITUTE(C1399&amp;D1399&amp;E1399&amp;F1399&amp;G1399&amp;H1399&amp;I1399," ","")</f>
        <v>AgenteFrontOfficeAgentetécnicoJornadaOrdinariaPlatinoZona2NANA</v>
      </c>
      <c r="B1399" s="0" t="s">
        <v>1736</v>
      </c>
      <c r="C1399" s="0" t="s">
        <v>199</v>
      </c>
      <c r="D1399" s="0" t="s">
        <v>52</v>
      </c>
      <c r="E1399" s="0" t="s">
        <v>53</v>
      </c>
      <c r="F1399" s="0" t="s">
        <v>198</v>
      </c>
      <c r="G1399" s="0" t="s">
        <v>385</v>
      </c>
      <c r="H1399" s="0" t="s">
        <v>35</v>
      </c>
      <c r="I1399" s="0" t="s">
        <v>35</v>
      </c>
      <c r="J1399" s="0" t="s">
        <v>36</v>
      </c>
      <c r="K1399" s="0" t="n">
        <v>4103543.18160198</v>
      </c>
      <c r="L1399" s="0" t="n">
        <v>4163476.905</v>
      </c>
      <c r="M1399" s="0" t="n">
        <v>6043886.75927751</v>
      </c>
      <c r="N1399" s="0" t="n">
        <v>4678965.9</v>
      </c>
      <c r="O1399" s="0" t="n">
        <v>4523005.89</v>
      </c>
      <c r="P1399" s="0" t="n">
        <v>5462676.18</v>
      </c>
      <c r="Q1399" s="0" t="n">
        <v>4916702.295</v>
      </c>
      <c r="S1399" s="0" t="s">
        <v>303</v>
      </c>
    </row>
    <row r="1400" customFormat="false" ht="14" hidden="false" customHeight="false" outlineLevel="0" collapsed="false">
      <c r="A1400" s="0" t="str">
        <f aca="false">SUBSTITUTE(C1400&amp;D1400&amp;E1400&amp;F1400&amp;G1400&amp;H1400&amp;I1400," ","")</f>
        <v>AgenteFrontOfficeAgentetécnicoHoraextradiurnaPlatinoZona2NANA</v>
      </c>
      <c r="B1400" s="0" t="s">
        <v>1737</v>
      </c>
      <c r="C1400" s="0" t="s">
        <v>199</v>
      </c>
      <c r="D1400" s="0" t="s">
        <v>52</v>
      </c>
      <c r="E1400" s="0" t="s">
        <v>192</v>
      </c>
      <c r="F1400" s="0" t="s">
        <v>198</v>
      </c>
      <c r="G1400" s="0" t="s">
        <v>385</v>
      </c>
      <c r="H1400" s="0" t="s">
        <v>35</v>
      </c>
      <c r="I1400" s="0" t="s">
        <v>35</v>
      </c>
      <c r="J1400" s="0" t="s">
        <v>325</v>
      </c>
      <c r="K1400" s="0" t="n">
        <v>20240.4975967212</v>
      </c>
      <c r="L1400" s="0" t="n">
        <v>22690.305</v>
      </c>
      <c r="M1400" s="0" t="n">
        <v>26857.8691761114</v>
      </c>
      <c r="N1400" s="0" t="n">
        <v>15899.67</v>
      </c>
      <c r="O1400" s="0" t="n">
        <v>17467.695</v>
      </c>
      <c r="P1400" s="0" t="n">
        <v>24742.71</v>
      </c>
      <c r="Q1400" s="0" t="n">
        <v>29638.26</v>
      </c>
      <c r="S1400" s="0" t="s">
        <v>303</v>
      </c>
    </row>
    <row r="1401" customFormat="false" ht="14" hidden="false" customHeight="false" outlineLevel="0" collapsed="false">
      <c r="A1401" s="0" t="str">
        <f aca="false">SUBSTITUTE(C1401&amp;D1401&amp;E1401&amp;F1401&amp;G1401&amp;H1401&amp;I1401," ","")</f>
        <v>AgenteFrontOfficeAgentetécnicoHoraextranocturna PlatinoZona2NANA</v>
      </c>
      <c r="B1401" s="0" t="s">
        <v>1738</v>
      </c>
      <c r="C1401" s="0" t="s">
        <v>199</v>
      </c>
      <c r="D1401" s="0" t="s">
        <v>52</v>
      </c>
      <c r="E1401" s="0" t="s">
        <v>197</v>
      </c>
      <c r="F1401" s="0" t="s">
        <v>198</v>
      </c>
      <c r="G1401" s="0" t="s">
        <v>385</v>
      </c>
      <c r="H1401" s="0" t="s">
        <v>35</v>
      </c>
      <c r="I1401" s="0" t="s">
        <v>35</v>
      </c>
      <c r="J1401" s="0" t="s">
        <v>325</v>
      </c>
      <c r="K1401" s="0" t="n">
        <v>26525.2996101471</v>
      </c>
      <c r="L1401" s="0" t="n">
        <v>31765.185</v>
      </c>
      <c r="M1401" s="0" t="n">
        <v>37601.016846556</v>
      </c>
      <c r="N1401" s="0" t="n">
        <v>22258.71</v>
      </c>
      <c r="O1401" s="0" t="n">
        <v>24175.53</v>
      </c>
      <c r="P1401" s="0" t="n">
        <v>30882.33</v>
      </c>
      <c r="Q1401" s="0" t="n">
        <v>41137.11</v>
      </c>
      <c r="S1401" s="0" t="s">
        <v>303</v>
      </c>
    </row>
    <row r="1402" customFormat="false" ht="14" hidden="false" customHeight="false" outlineLevel="0" collapsed="false">
      <c r="A1402" s="0" t="str">
        <f aca="false">SUBSTITUTE(C1402&amp;D1402&amp;E1402&amp;F1402&amp;G1402&amp;H1402&amp;I1402," ","")</f>
        <v>AgenteFrontOfficeAgentetécnicoHoraextradominicalyfestivoPlatinoZona2NANA</v>
      </c>
      <c r="B1402" s="0" t="s">
        <v>1739</v>
      </c>
      <c r="C1402" s="0" t="s">
        <v>199</v>
      </c>
      <c r="D1402" s="0" t="s">
        <v>52</v>
      </c>
      <c r="E1402" s="0" t="s">
        <v>194</v>
      </c>
      <c r="F1402" s="0" t="s">
        <v>198</v>
      </c>
      <c r="G1402" s="0" t="s">
        <v>385</v>
      </c>
      <c r="H1402" s="0" t="s">
        <v>35</v>
      </c>
      <c r="I1402" s="0" t="s">
        <v>35</v>
      </c>
      <c r="J1402" s="0" t="s">
        <v>325</v>
      </c>
      <c r="K1402" s="0" t="n">
        <v>32810.101623573</v>
      </c>
      <c r="L1402" s="0" t="n">
        <v>36303.66</v>
      </c>
      <c r="M1402" s="0" t="n">
        <v>42972.5906817783</v>
      </c>
      <c r="N1402" s="0" t="n">
        <v>31798.305</v>
      </c>
      <c r="O1402" s="0" t="n">
        <v>27529.965</v>
      </c>
      <c r="P1402" s="0" t="n">
        <v>33951.105</v>
      </c>
      <c r="Q1402" s="0" t="n">
        <v>45795.645</v>
      </c>
      <c r="S1402" s="0" t="s">
        <v>303</v>
      </c>
    </row>
    <row r="1403" customFormat="false" ht="14" hidden="false" customHeight="false" outlineLevel="0" collapsed="false">
      <c r="A1403" s="0" t="str">
        <f aca="false">SUBSTITUTE(C1403&amp;D1403&amp;E1403&amp;F1403&amp;G1403&amp;H1403&amp;I1403," ","")</f>
        <v>AgenteFrontOfficeAgentetécnicoServicio7x24PlatinoZona2NANA</v>
      </c>
      <c r="B1403" s="0" t="s">
        <v>1740</v>
      </c>
      <c r="C1403" s="0" t="s">
        <v>199</v>
      </c>
      <c r="D1403" s="0" t="s">
        <v>52</v>
      </c>
      <c r="E1403" s="0" t="s">
        <v>55</v>
      </c>
      <c r="F1403" s="0" t="s">
        <v>198</v>
      </c>
      <c r="G1403" s="0" t="s">
        <v>385</v>
      </c>
      <c r="H1403" s="0" t="s">
        <v>35</v>
      </c>
      <c r="I1403" s="0" t="s">
        <v>35</v>
      </c>
      <c r="J1403" s="0" t="s">
        <v>305</v>
      </c>
      <c r="K1403" s="0" t="n">
        <v>11645305.5977131</v>
      </c>
      <c r="L1403" s="0" t="n">
        <v>18270051.84</v>
      </c>
      <c r="M1403" s="0" t="n">
        <v>24326644.206092</v>
      </c>
      <c r="N1403" s="0" t="n">
        <v>16782634.71</v>
      </c>
      <c r="O1403" s="0" t="n">
        <v>16153194.285</v>
      </c>
      <c r="P1403" s="0" t="n">
        <v>25948444.635</v>
      </c>
      <c r="Q1403" s="0" t="n">
        <v>19280181.825</v>
      </c>
      <c r="S1403" s="0" t="s">
        <v>303</v>
      </c>
    </row>
    <row r="1404" customFormat="false" ht="14" hidden="false" customHeight="false" outlineLevel="0" collapsed="false">
      <c r="A1404" s="0" t="str">
        <f aca="false">SUBSTITUTE(C1404&amp;D1404&amp;E1404&amp;F1404&amp;G1404&amp;H1404&amp;I1404," ","")</f>
        <v>AgenteFrontOfficeAgentetécnicoJornadaOrdinariaPlataZona3NANA</v>
      </c>
      <c r="B1404" s="0" t="s">
        <v>1741</v>
      </c>
      <c r="C1404" s="0" t="s">
        <v>199</v>
      </c>
      <c r="D1404" s="0" t="s">
        <v>52</v>
      </c>
      <c r="E1404" s="0" t="s">
        <v>53</v>
      </c>
      <c r="F1404" s="0" t="s">
        <v>195</v>
      </c>
      <c r="G1404" s="0" t="s">
        <v>390</v>
      </c>
      <c r="H1404" s="0" t="s">
        <v>35</v>
      </c>
      <c r="I1404" s="0" t="s">
        <v>35</v>
      </c>
      <c r="J1404" s="0" t="s">
        <v>36</v>
      </c>
      <c r="K1404" s="0" t="n">
        <v>4103543.18160198</v>
      </c>
      <c r="L1404" s="0" t="n">
        <v>4042210.095</v>
      </c>
      <c r="M1404" s="0" t="n">
        <v>5707461.11166952</v>
      </c>
      <c r="N1404" s="0" t="n">
        <v>4607527.095</v>
      </c>
      <c r="O1404" s="0" t="n">
        <v>4523005.89</v>
      </c>
      <c r="P1404" s="0" t="n">
        <v>5262052.815</v>
      </c>
      <c r="Q1404" s="0" t="n">
        <v>4429693.395</v>
      </c>
      <c r="S1404" s="0" t="s">
        <v>303</v>
      </c>
    </row>
    <row r="1405" customFormat="false" ht="14" hidden="false" customHeight="false" outlineLevel="0" collapsed="false">
      <c r="A1405" s="0" t="str">
        <f aca="false">SUBSTITUTE(C1405&amp;D1405&amp;E1405&amp;F1405&amp;G1405&amp;H1405&amp;I1405," ","")</f>
        <v>AgenteFrontOfficeAgentetécnicoHoraextradiurnaPlataZona3NANA</v>
      </c>
      <c r="B1405" s="0" t="s">
        <v>1742</v>
      </c>
      <c r="C1405" s="0" t="s">
        <v>199</v>
      </c>
      <c r="D1405" s="0" t="s">
        <v>52</v>
      </c>
      <c r="E1405" s="0" t="s">
        <v>192</v>
      </c>
      <c r="F1405" s="0" t="s">
        <v>195</v>
      </c>
      <c r="G1405" s="0" t="s">
        <v>390</v>
      </c>
      <c r="H1405" s="0" t="s">
        <v>35</v>
      </c>
      <c r="I1405" s="0" t="s">
        <v>35</v>
      </c>
      <c r="J1405" s="0" t="s">
        <v>325</v>
      </c>
      <c r="K1405" s="0" t="n">
        <v>20240.4975967212</v>
      </c>
      <c r="L1405" s="0" t="n">
        <v>22028.94</v>
      </c>
      <c r="M1405" s="0" t="n">
        <v>25362.858367533</v>
      </c>
      <c r="N1405" s="0" t="n">
        <v>15899.67</v>
      </c>
      <c r="O1405" s="0" t="n">
        <v>17467.695</v>
      </c>
      <c r="P1405" s="0" t="n">
        <v>23833.98</v>
      </c>
      <c r="Q1405" s="0" t="n">
        <v>26701.965</v>
      </c>
      <c r="S1405" s="0" t="s">
        <v>303</v>
      </c>
    </row>
    <row r="1406" customFormat="false" ht="14" hidden="false" customHeight="false" outlineLevel="0" collapsed="false">
      <c r="A1406" s="0" t="str">
        <f aca="false">SUBSTITUTE(C1406&amp;D1406&amp;E1406&amp;F1406&amp;G1406&amp;H1406&amp;I1406," ","")</f>
        <v>AgenteFrontOfficeAgentetécnicoHoraextranocturna PlataZona3NANA</v>
      </c>
      <c r="B1406" s="0" t="s">
        <v>1743</v>
      </c>
      <c r="C1406" s="0" t="s">
        <v>199</v>
      </c>
      <c r="D1406" s="0" t="s">
        <v>52</v>
      </c>
      <c r="E1406" s="0" t="s">
        <v>197</v>
      </c>
      <c r="F1406" s="0" t="s">
        <v>195</v>
      </c>
      <c r="G1406" s="0" t="s">
        <v>390</v>
      </c>
      <c r="H1406" s="0" t="s">
        <v>35</v>
      </c>
      <c r="I1406" s="0" t="s">
        <v>35</v>
      </c>
      <c r="J1406" s="0" t="s">
        <v>325</v>
      </c>
      <c r="K1406" s="0" t="n">
        <v>26525.2996101471</v>
      </c>
      <c r="L1406" s="0" t="n">
        <v>30839.895</v>
      </c>
      <c r="M1406" s="0" t="n">
        <v>35508.0017145462</v>
      </c>
      <c r="N1406" s="0" t="n">
        <v>22258.71</v>
      </c>
      <c r="O1406" s="0" t="n">
        <v>24175.53</v>
      </c>
      <c r="P1406" s="0" t="n">
        <v>29747.97</v>
      </c>
      <c r="Q1406" s="0" t="n">
        <v>37062.315</v>
      </c>
      <c r="S1406" s="0" t="s">
        <v>303</v>
      </c>
    </row>
    <row r="1407" customFormat="false" ht="14" hidden="false" customHeight="false" outlineLevel="0" collapsed="false">
      <c r="A1407" s="0" t="str">
        <f aca="false">SUBSTITUTE(C1407&amp;D1407&amp;E1407&amp;F1407&amp;G1407&amp;H1407&amp;I1407," ","")</f>
        <v>AgenteFrontOfficeAgentetécnicoHoraextradominicalyfestivoPlataZona3NANA</v>
      </c>
      <c r="B1407" s="0" t="s">
        <v>1744</v>
      </c>
      <c r="C1407" s="0" t="s">
        <v>199</v>
      </c>
      <c r="D1407" s="0" t="s">
        <v>52</v>
      </c>
      <c r="E1407" s="0" t="s">
        <v>194</v>
      </c>
      <c r="F1407" s="0" t="s">
        <v>195</v>
      </c>
      <c r="G1407" s="0" t="s">
        <v>390</v>
      </c>
      <c r="H1407" s="0" t="s">
        <v>35</v>
      </c>
      <c r="I1407" s="0" t="s">
        <v>35</v>
      </c>
      <c r="J1407" s="0" t="s">
        <v>325</v>
      </c>
      <c r="K1407" s="0" t="n">
        <v>32810.101623573</v>
      </c>
      <c r="L1407" s="0" t="n">
        <v>35245.89</v>
      </c>
      <c r="M1407" s="0" t="n">
        <v>40580.5733880528</v>
      </c>
      <c r="N1407" s="0" t="n">
        <v>31798.305</v>
      </c>
      <c r="O1407" s="0" t="n">
        <v>27529.965</v>
      </c>
      <c r="P1407" s="0" t="n">
        <v>32704.965</v>
      </c>
      <c r="Q1407" s="0" t="n">
        <v>41259.24</v>
      </c>
      <c r="S1407" s="0" t="s">
        <v>303</v>
      </c>
    </row>
    <row r="1408" customFormat="false" ht="14" hidden="false" customHeight="false" outlineLevel="0" collapsed="false">
      <c r="A1408" s="0" t="str">
        <f aca="false">SUBSTITUTE(C1408&amp;D1408&amp;E1408&amp;F1408&amp;G1408&amp;H1408&amp;I1408," ","")</f>
        <v>AgenteFrontOfficeAgentetécnicoServicio7x24PlataZona3NANA</v>
      </c>
      <c r="B1408" s="0" t="s">
        <v>1745</v>
      </c>
      <c r="C1408" s="0" t="s">
        <v>199</v>
      </c>
      <c r="D1408" s="0" t="s">
        <v>52</v>
      </c>
      <c r="E1408" s="0" t="s">
        <v>55</v>
      </c>
      <c r="F1408" s="0" t="s">
        <v>195</v>
      </c>
      <c r="G1408" s="0" t="s">
        <v>390</v>
      </c>
      <c r="H1408" s="0" t="s">
        <v>35</v>
      </c>
      <c r="I1408" s="0" t="s">
        <v>35</v>
      </c>
      <c r="J1408" s="0" t="s">
        <v>305</v>
      </c>
      <c r="K1408" s="0" t="n">
        <v>11645305.5977131</v>
      </c>
      <c r="L1408" s="0" t="n">
        <v>17737913.835</v>
      </c>
      <c r="M1408" s="0" t="n">
        <v>22972530.9744698</v>
      </c>
      <c r="N1408" s="0" t="n">
        <v>16615235.88</v>
      </c>
      <c r="O1408" s="0" t="n">
        <v>16153194.285</v>
      </c>
      <c r="P1408" s="0" t="n">
        <v>24995458.035</v>
      </c>
      <c r="Q1408" s="0" t="n">
        <v>17370442.26</v>
      </c>
      <c r="S1408" s="0" t="s">
        <v>303</v>
      </c>
    </row>
    <row r="1409" customFormat="false" ht="14" hidden="false" customHeight="false" outlineLevel="0" collapsed="false">
      <c r="A1409" s="0" t="str">
        <f aca="false">SUBSTITUTE(C1409&amp;D1409&amp;E1409&amp;F1409&amp;G1409&amp;H1409&amp;I1409," ","")</f>
        <v>AgenteFrontOfficeAgentetécnicoJornadaOrdinariaOroZona3NANA</v>
      </c>
      <c r="B1409" s="0" t="s">
        <v>1746</v>
      </c>
      <c r="C1409" s="0" t="s">
        <v>199</v>
      </c>
      <c r="D1409" s="0" t="s">
        <v>52</v>
      </c>
      <c r="E1409" s="0" t="s">
        <v>53</v>
      </c>
      <c r="F1409" s="0" t="s">
        <v>54</v>
      </c>
      <c r="G1409" s="0" t="s">
        <v>390</v>
      </c>
      <c r="H1409" s="0" t="s">
        <v>35</v>
      </c>
      <c r="I1409" s="0" t="s">
        <v>35</v>
      </c>
      <c r="J1409" s="0" t="s">
        <v>36</v>
      </c>
      <c r="K1409" s="0" t="n">
        <v>4103543.18160198</v>
      </c>
      <c r="L1409" s="0" t="n">
        <v>4123054.98</v>
      </c>
      <c r="M1409" s="0" t="n">
        <v>5870858.2233692</v>
      </c>
      <c r="N1409" s="0" t="n">
        <v>4659886.71</v>
      </c>
      <c r="O1409" s="0" t="n">
        <v>4523005.89</v>
      </c>
      <c r="P1409" s="0" t="n">
        <v>5372833.005</v>
      </c>
      <c r="Q1409" s="0" t="n">
        <v>4626074.295</v>
      </c>
      <c r="S1409" s="0" t="s">
        <v>303</v>
      </c>
    </row>
    <row r="1410" customFormat="false" ht="14" hidden="false" customHeight="false" outlineLevel="0" collapsed="false">
      <c r="A1410" s="0" t="str">
        <f aca="false">SUBSTITUTE(C1410&amp;D1410&amp;E1410&amp;F1410&amp;G1410&amp;H1410&amp;I1410," ","")</f>
        <v>AgenteFrontOfficeAgentetécnicoHoraextradiurnaOroZona3NANA</v>
      </c>
      <c r="B1410" s="0" t="s">
        <v>1747</v>
      </c>
      <c r="C1410" s="0" t="s">
        <v>199</v>
      </c>
      <c r="D1410" s="0" t="s">
        <v>52</v>
      </c>
      <c r="E1410" s="0" t="s">
        <v>192</v>
      </c>
      <c r="F1410" s="0" t="s">
        <v>54</v>
      </c>
      <c r="G1410" s="0" t="s">
        <v>390</v>
      </c>
      <c r="H1410" s="0" t="s">
        <v>35</v>
      </c>
      <c r="I1410" s="0" t="s">
        <v>35</v>
      </c>
      <c r="J1410" s="0" t="s">
        <v>325</v>
      </c>
      <c r="K1410" s="0" t="n">
        <v>20240.4975967212</v>
      </c>
      <c r="L1410" s="0" t="n">
        <v>22469.85</v>
      </c>
      <c r="M1410" s="0" t="n">
        <v>26088.9636743619</v>
      </c>
      <c r="N1410" s="0" t="n">
        <v>15899.67</v>
      </c>
      <c r="O1410" s="0" t="n">
        <v>17467.695</v>
      </c>
      <c r="P1410" s="0" t="n">
        <v>24335.955</v>
      </c>
      <c r="Q1410" s="0" t="n">
        <v>27886.005</v>
      </c>
      <c r="S1410" s="0" t="s">
        <v>303</v>
      </c>
    </row>
    <row r="1411" customFormat="false" ht="14" hidden="false" customHeight="false" outlineLevel="0" collapsed="false">
      <c r="A1411" s="0" t="str">
        <f aca="false">SUBSTITUTE(C1411&amp;D1411&amp;E1411&amp;F1411&amp;G1411&amp;H1411&amp;I1411," ","")</f>
        <v>AgenteFrontOfficeAgentetécnicoHoraextranocturna OroZona3NANA</v>
      </c>
      <c r="B1411" s="0" t="s">
        <v>1748</v>
      </c>
      <c r="C1411" s="0" t="s">
        <v>199</v>
      </c>
      <c r="D1411" s="0" t="s">
        <v>52</v>
      </c>
      <c r="E1411" s="0" t="s">
        <v>197</v>
      </c>
      <c r="F1411" s="0" t="s">
        <v>54</v>
      </c>
      <c r="G1411" s="0" t="s">
        <v>390</v>
      </c>
      <c r="H1411" s="0" t="s">
        <v>35</v>
      </c>
      <c r="I1411" s="0" t="s">
        <v>35</v>
      </c>
      <c r="J1411" s="0" t="s">
        <v>325</v>
      </c>
      <c r="K1411" s="0" t="n">
        <v>26525.2996101471</v>
      </c>
      <c r="L1411" s="0" t="n">
        <v>31457.79</v>
      </c>
      <c r="M1411" s="0" t="n">
        <v>36524.5491441066</v>
      </c>
      <c r="N1411" s="0" t="n">
        <v>22258.71</v>
      </c>
      <c r="O1411" s="0" t="n">
        <v>24175.53</v>
      </c>
      <c r="P1411" s="0" t="n">
        <v>30374.145</v>
      </c>
      <c r="Q1411" s="0" t="n">
        <v>38704.86</v>
      </c>
      <c r="S1411" s="0" t="s">
        <v>303</v>
      </c>
    </row>
    <row r="1412" customFormat="false" ht="14" hidden="false" customHeight="false" outlineLevel="0" collapsed="false">
      <c r="A1412" s="0" t="str">
        <f aca="false">SUBSTITUTE(C1412&amp;D1412&amp;E1412&amp;F1412&amp;G1412&amp;H1412&amp;I1412," ","")</f>
        <v>AgenteFrontOfficeAgentetécnicoHoraextradominicalyfestivoOroZona3NANA</v>
      </c>
      <c r="B1412" s="0" t="s">
        <v>1749</v>
      </c>
      <c r="C1412" s="0" t="s">
        <v>199</v>
      </c>
      <c r="D1412" s="0" t="s">
        <v>52</v>
      </c>
      <c r="E1412" s="0" t="s">
        <v>194</v>
      </c>
      <c r="F1412" s="0" t="s">
        <v>54</v>
      </c>
      <c r="G1412" s="0" t="s">
        <v>390</v>
      </c>
      <c r="H1412" s="0" t="s">
        <v>35</v>
      </c>
      <c r="I1412" s="0" t="s">
        <v>35</v>
      </c>
      <c r="J1412" s="0" t="s">
        <v>325</v>
      </c>
      <c r="K1412" s="0" t="n">
        <v>32810.101623573</v>
      </c>
      <c r="L1412" s="0" t="n">
        <v>35951.76</v>
      </c>
      <c r="M1412" s="0" t="n">
        <v>41742.341878979</v>
      </c>
      <c r="N1412" s="0" t="n">
        <v>31798.305</v>
      </c>
      <c r="O1412" s="0" t="n">
        <v>27529.965</v>
      </c>
      <c r="P1412" s="0" t="n">
        <v>33393.24</v>
      </c>
      <c r="Q1412" s="0" t="n">
        <v>43089.12</v>
      </c>
      <c r="S1412" s="0" t="s">
        <v>303</v>
      </c>
    </row>
    <row r="1413" customFormat="false" ht="14" hidden="false" customHeight="false" outlineLevel="0" collapsed="false">
      <c r="A1413" s="0" t="str">
        <f aca="false">SUBSTITUTE(C1413&amp;D1413&amp;E1413&amp;F1413&amp;G1413&amp;H1413&amp;I1413," ","")</f>
        <v>AgenteFrontOfficeAgentetécnicoServicio7x24OroZona3NANA</v>
      </c>
      <c r="B1413" s="0" t="s">
        <v>1750</v>
      </c>
      <c r="C1413" s="0" t="s">
        <v>199</v>
      </c>
      <c r="D1413" s="0" t="s">
        <v>52</v>
      </c>
      <c r="E1413" s="0" t="s">
        <v>55</v>
      </c>
      <c r="F1413" s="0" t="s">
        <v>54</v>
      </c>
      <c r="G1413" s="0" t="s">
        <v>390</v>
      </c>
      <c r="H1413" s="0" t="s">
        <v>35</v>
      </c>
      <c r="I1413" s="0" t="s">
        <v>35</v>
      </c>
      <c r="J1413" s="0" t="s">
        <v>305</v>
      </c>
      <c r="K1413" s="0" t="n">
        <v>11645305.5977131</v>
      </c>
      <c r="L1413" s="0" t="n">
        <v>18092672.505</v>
      </c>
      <c r="M1413" s="0" t="n">
        <v>23630204.349061</v>
      </c>
      <c r="N1413" s="0" t="n">
        <v>16724825.82</v>
      </c>
      <c r="O1413" s="0" t="n">
        <v>16153194.285</v>
      </c>
      <c r="P1413" s="0" t="n">
        <v>25521677.91</v>
      </c>
      <c r="Q1413" s="0" t="n">
        <v>18140522.625</v>
      </c>
      <c r="S1413" s="0" t="s">
        <v>303</v>
      </c>
    </row>
    <row r="1414" customFormat="false" ht="14" hidden="false" customHeight="false" outlineLevel="0" collapsed="false">
      <c r="A1414" s="0" t="str">
        <f aca="false">SUBSTITUTE(C1414&amp;D1414&amp;E1414&amp;F1414&amp;G1414&amp;H1414&amp;I1414," ","")</f>
        <v>AgenteFrontOfficeAgentetécnicoJornadaOrdinariaPlatinoZona3NANA</v>
      </c>
      <c r="B1414" s="0" t="s">
        <v>1751</v>
      </c>
      <c r="C1414" s="0" t="s">
        <v>199</v>
      </c>
      <c r="D1414" s="0" t="s">
        <v>52</v>
      </c>
      <c r="E1414" s="0" t="s">
        <v>53</v>
      </c>
      <c r="F1414" s="0" t="s">
        <v>198</v>
      </c>
      <c r="G1414" s="0" t="s">
        <v>390</v>
      </c>
      <c r="H1414" s="0" t="s">
        <v>35</v>
      </c>
      <c r="I1414" s="0" t="s">
        <v>35</v>
      </c>
      <c r="J1414" s="0" t="s">
        <v>36</v>
      </c>
      <c r="K1414" s="0" t="n">
        <v>4103543.18160198</v>
      </c>
      <c r="L1414" s="0" t="n">
        <v>4244320.755</v>
      </c>
      <c r="M1414" s="0" t="n">
        <v>6043886.75927751</v>
      </c>
      <c r="N1414" s="0" t="n">
        <v>4712246.325</v>
      </c>
      <c r="O1414" s="0" t="n">
        <v>4523005.89</v>
      </c>
      <c r="P1414" s="0" t="n">
        <v>5488378.335</v>
      </c>
      <c r="Q1414" s="0" t="n">
        <v>4916702.295</v>
      </c>
      <c r="S1414" s="0" t="s">
        <v>303</v>
      </c>
    </row>
    <row r="1415" customFormat="false" ht="14" hidden="false" customHeight="false" outlineLevel="0" collapsed="false">
      <c r="A1415" s="0" t="str">
        <f aca="false">SUBSTITUTE(C1415&amp;D1415&amp;E1415&amp;F1415&amp;G1415&amp;H1415&amp;I1415," ","")</f>
        <v>AgenteFrontOfficeAgentetécnicoHoraextradiurnaPlatinoZona3NANA</v>
      </c>
      <c r="B1415" s="0" t="s">
        <v>1752</v>
      </c>
      <c r="C1415" s="0" t="s">
        <v>199</v>
      </c>
      <c r="D1415" s="0" t="s">
        <v>52</v>
      </c>
      <c r="E1415" s="0" t="s">
        <v>192</v>
      </c>
      <c r="F1415" s="0" t="s">
        <v>198</v>
      </c>
      <c r="G1415" s="0" t="s">
        <v>390</v>
      </c>
      <c r="H1415" s="0" t="s">
        <v>35</v>
      </c>
      <c r="I1415" s="0" t="s">
        <v>35</v>
      </c>
      <c r="J1415" s="0" t="s">
        <v>325</v>
      </c>
      <c r="K1415" s="0" t="n">
        <v>20240.4975967212</v>
      </c>
      <c r="L1415" s="0" t="n">
        <v>23131.215</v>
      </c>
      <c r="M1415" s="0" t="n">
        <v>26857.8691761114</v>
      </c>
      <c r="N1415" s="0" t="n">
        <v>15899.67</v>
      </c>
      <c r="O1415" s="0" t="n">
        <v>17467.695</v>
      </c>
      <c r="P1415" s="0" t="n">
        <v>24859.665</v>
      </c>
      <c r="Q1415" s="0" t="n">
        <v>29638.26</v>
      </c>
      <c r="S1415" s="0" t="s">
        <v>303</v>
      </c>
    </row>
    <row r="1416" customFormat="false" ht="14" hidden="false" customHeight="false" outlineLevel="0" collapsed="false">
      <c r="A1416" s="0" t="str">
        <f aca="false">SUBSTITUTE(C1416&amp;D1416&amp;E1416&amp;F1416&amp;G1416&amp;H1416&amp;I1416," ","")</f>
        <v>AgenteFrontOfficeAgentetécnicoHoraextranocturna PlatinoZona3NANA</v>
      </c>
      <c r="B1416" s="0" t="s">
        <v>1753</v>
      </c>
      <c r="C1416" s="0" t="s">
        <v>199</v>
      </c>
      <c r="D1416" s="0" t="s">
        <v>52</v>
      </c>
      <c r="E1416" s="0" t="s">
        <v>197</v>
      </c>
      <c r="F1416" s="0" t="s">
        <v>198</v>
      </c>
      <c r="G1416" s="0" t="s">
        <v>390</v>
      </c>
      <c r="H1416" s="0" t="s">
        <v>35</v>
      </c>
      <c r="I1416" s="0" t="s">
        <v>35</v>
      </c>
      <c r="J1416" s="0" t="s">
        <v>325</v>
      </c>
      <c r="K1416" s="0" t="n">
        <v>26525.2996101471</v>
      </c>
      <c r="L1416" s="0" t="n">
        <v>32382.045</v>
      </c>
      <c r="M1416" s="0" t="n">
        <v>37601.016846556</v>
      </c>
      <c r="N1416" s="0" t="n">
        <v>22258.71</v>
      </c>
      <c r="O1416" s="0" t="n">
        <v>24175.53</v>
      </c>
      <c r="P1416" s="0" t="n">
        <v>31027.23</v>
      </c>
      <c r="Q1416" s="0" t="n">
        <v>41137.11</v>
      </c>
      <c r="S1416" s="0" t="s">
        <v>303</v>
      </c>
    </row>
    <row r="1417" customFormat="false" ht="14" hidden="false" customHeight="false" outlineLevel="0" collapsed="false">
      <c r="A1417" s="0" t="str">
        <f aca="false">SUBSTITUTE(C1417&amp;D1417&amp;E1417&amp;F1417&amp;G1417&amp;H1417&amp;I1417," ","")</f>
        <v>AgenteFrontOfficeAgentetécnicoHoraextradominicalyfestivoPlatinoZona3NANA</v>
      </c>
      <c r="B1417" s="0" t="s">
        <v>1754</v>
      </c>
      <c r="C1417" s="0" t="s">
        <v>199</v>
      </c>
      <c r="D1417" s="0" t="s">
        <v>52</v>
      </c>
      <c r="E1417" s="0" t="s">
        <v>194</v>
      </c>
      <c r="F1417" s="0" t="s">
        <v>198</v>
      </c>
      <c r="G1417" s="0" t="s">
        <v>390</v>
      </c>
      <c r="H1417" s="0" t="s">
        <v>35</v>
      </c>
      <c r="I1417" s="0" t="s">
        <v>35</v>
      </c>
      <c r="J1417" s="0" t="s">
        <v>325</v>
      </c>
      <c r="K1417" s="0" t="n">
        <v>32810.101623573</v>
      </c>
      <c r="L1417" s="0" t="n">
        <v>37008.495</v>
      </c>
      <c r="M1417" s="0" t="n">
        <v>42972.5906817783</v>
      </c>
      <c r="N1417" s="0" t="n">
        <v>31798.305</v>
      </c>
      <c r="O1417" s="0" t="n">
        <v>27529.965</v>
      </c>
      <c r="P1417" s="0" t="n">
        <v>34111.53</v>
      </c>
      <c r="Q1417" s="0" t="n">
        <v>45795.645</v>
      </c>
      <c r="S1417" s="0" t="s">
        <v>303</v>
      </c>
    </row>
    <row r="1418" customFormat="false" ht="14" hidden="false" customHeight="false" outlineLevel="0" collapsed="false">
      <c r="A1418" s="0" t="str">
        <f aca="false">SUBSTITUTE(C1418&amp;D1418&amp;E1418&amp;F1418&amp;G1418&amp;H1418&amp;I1418," ","")</f>
        <v>AgenteFrontOfficeAgentetécnicoServicio7x24PlatinoZona3NANA</v>
      </c>
      <c r="B1418" s="0" t="s">
        <v>1755</v>
      </c>
      <c r="C1418" s="0" t="s">
        <v>199</v>
      </c>
      <c r="D1418" s="0" t="s">
        <v>52</v>
      </c>
      <c r="E1418" s="0" t="s">
        <v>55</v>
      </c>
      <c r="F1418" s="0" t="s">
        <v>198</v>
      </c>
      <c r="G1418" s="0" t="s">
        <v>390</v>
      </c>
      <c r="H1418" s="0" t="s">
        <v>35</v>
      </c>
      <c r="I1418" s="0" t="s">
        <v>35</v>
      </c>
      <c r="J1418" s="0" t="s">
        <v>305</v>
      </c>
      <c r="K1418" s="0" t="n">
        <v>11645305.5977131</v>
      </c>
      <c r="L1418" s="0" t="n">
        <v>18624810.51</v>
      </c>
      <c r="M1418" s="0" t="n">
        <v>24326644.206092</v>
      </c>
      <c r="N1418" s="0" t="n">
        <v>16834414.725</v>
      </c>
      <c r="O1418" s="0" t="n">
        <v>16153194.285</v>
      </c>
      <c r="P1418" s="0" t="n">
        <v>26070531.165</v>
      </c>
      <c r="Q1418" s="0" t="n">
        <v>19280181.825</v>
      </c>
      <c r="S1418" s="0" t="s">
        <v>303</v>
      </c>
    </row>
    <row r="1419" customFormat="false" ht="14" hidden="false" customHeight="false" outlineLevel="0" collapsed="false">
      <c r="A1419" s="0" t="str">
        <f aca="false">SUBSTITUTE(C1419&amp;D1419&amp;E1419&amp;F1419&amp;G1419&amp;H1419&amp;I1419," ","")</f>
        <v>AgenteFrontOfficeAgenteprofesionalEconomía,administración,contaduríayafinesJornadaOrdinariaPlataZona1NA</v>
      </c>
      <c r="B1419" s="0" t="s">
        <v>1756</v>
      </c>
      <c r="C1419" s="0" t="s">
        <v>199</v>
      </c>
      <c r="D1419" s="0" t="s">
        <v>56</v>
      </c>
      <c r="E1419" s="0" t="s">
        <v>612</v>
      </c>
      <c r="F1419" s="0" t="s">
        <v>53</v>
      </c>
      <c r="G1419" s="0" t="s">
        <v>195</v>
      </c>
      <c r="H1419" s="0" t="s">
        <v>379</v>
      </c>
      <c r="I1419" s="0" t="s">
        <v>35</v>
      </c>
      <c r="J1419" s="0" t="s">
        <v>36</v>
      </c>
      <c r="K1419" s="0" t="n">
        <v>5611895.6648242</v>
      </c>
      <c r="L1419" s="0" t="n">
        <v>5396457.915</v>
      </c>
      <c r="M1419" s="0" t="n">
        <v>7207308.63743273</v>
      </c>
      <c r="N1419" s="0" t="n">
        <v>6250755.195</v>
      </c>
      <c r="O1419" s="0" t="n">
        <v>6044319.27</v>
      </c>
      <c r="P1419" s="0" t="n">
        <v>6276373.515</v>
      </c>
      <c r="Q1419" s="0" t="n">
        <v>6093411.39</v>
      </c>
      <c r="S1419" s="0" t="s">
        <v>303</v>
      </c>
    </row>
    <row r="1420" customFormat="false" ht="14" hidden="false" customHeight="false" outlineLevel="0" collapsed="false">
      <c r="A1420" s="0" t="str">
        <f aca="false">SUBSTITUTE(C1420&amp;D1420&amp;E1420&amp;F1420&amp;G1420&amp;H1420&amp;I1420," ","")</f>
        <v>AgenteFrontOfficeAgenteprofesionalEconomía,administración,contaduríayafinesHoraextradiurnaPlataZona1NA</v>
      </c>
      <c r="B1420" s="0" t="s">
        <v>1757</v>
      </c>
      <c r="C1420" s="0" t="s">
        <v>199</v>
      </c>
      <c r="D1420" s="0" t="s">
        <v>56</v>
      </c>
      <c r="E1420" s="0" t="s">
        <v>612</v>
      </c>
      <c r="F1420" s="0" t="s">
        <v>192</v>
      </c>
      <c r="G1420" s="0" t="s">
        <v>195</v>
      </c>
      <c r="H1420" s="0" t="s">
        <v>379</v>
      </c>
      <c r="I1420" s="0" t="s">
        <v>35</v>
      </c>
      <c r="J1420" s="0" t="s">
        <v>325</v>
      </c>
      <c r="K1420" s="0" t="n">
        <v>28096.5001135036</v>
      </c>
      <c r="L1420" s="0" t="n">
        <v>29408.49</v>
      </c>
      <c r="M1420" s="0" t="n">
        <v>34733.1572839864</v>
      </c>
      <c r="N1420" s="0" t="n">
        <v>23848.47</v>
      </c>
      <c r="O1420" s="0" t="n">
        <v>24510.87</v>
      </c>
      <c r="P1420" s="0" t="n">
        <v>30973.41</v>
      </c>
      <c r="Q1420" s="0" t="n">
        <v>37883.07</v>
      </c>
      <c r="S1420" s="0" t="s">
        <v>303</v>
      </c>
    </row>
    <row r="1421" customFormat="false" ht="14" hidden="false" customHeight="false" outlineLevel="0" collapsed="false">
      <c r="A1421" s="0" t="str">
        <f aca="false">SUBSTITUTE(C1421&amp;D1421&amp;E1421&amp;F1421&amp;G1421&amp;H1421&amp;I1421," ","")</f>
        <v>AgenteFrontOfficeAgenteprofesionalEconomía,administración,contaduríayafinesHoraextranocturna PlataZona1NA</v>
      </c>
      <c r="B1421" s="0" t="s">
        <v>1758</v>
      </c>
      <c r="C1421" s="0" t="s">
        <v>199</v>
      </c>
      <c r="D1421" s="0" t="s">
        <v>56</v>
      </c>
      <c r="E1421" s="0" t="s">
        <v>612</v>
      </c>
      <c r="F1421" s="0" t="s">
        <v>197</v>
      </c>
      <c r="G1421" s="0" t="s">
        <v>195</v>
      </c>
      <c r="H1421" s="0" t="s">
        <v>379</v>
      </c>
      <c r="I1421" s="0" t="s">
        <v>35</v>
      </c>
      <c r="J1421" s="0" t="s">
        <v>325</v>
      </c>
      <c r="K1421" s="0" t="n">
        <v>37523.7031336424</v>
      </c>
      <c r="L1421" s="0" t="n">
        <v>41172.3</v>
      </c>
      <c r="M1421" s="0" t="n">
        <v>48626.420197581</v>
      </c>
      <c r="N1421" s="0" t="n">
        <v>33388.065</v>
      </c>
      <c r="O1421" s="0" t="n">
        <v>34035.975</v>
      </c>
      <c r="P1421" s="0" t="n">
        <v>39194.415</v>
      </c>
      <c r="Q1421" s="0" t="n">
        <v>52580.07</v>
      </c>
      <c r="S1421" s="0" t="s">
        <v>303</v>
      </c>
    </row>
    <row r="1422" customFormat="false" ht="14" hidden="false" customHeight="false" outlineLevel="0" collapsed="false">
      <c r="A1422" s="0" t="str">
        <f aca="false">SUBSTITUTE(C1422&amp;D1422&amp;E1422&amp;F1422&amp;G1422&amp;H1422&amp;I1422," ","")</f>
        <v>AgenteFrontOfficeAgenteprofesionalEconomía,administración,contaduríayafinesHoraextradominicalyfestivoPlataZona1NA</v>
      </c>
      <c r="B1422" s="0" t="s">
        <v>1759</v>
      </c>
      <c r="C1422" s="0" t="s">
        <v>199</v>
      </c>
      <c r="D1422" s="0" t="s">
        <v>56</v>
      </c>
      <c r="E1422" s="0" t="s">
        <v>612</v>
      </c>
      <c r="F1422" s="0" t="s">
        <v>194</v>
      </c>
      <c r="G1422" s="0" t="s">
        <v>195</v>
      </c>
      <c r="H1422" s="0" t="s">
        <v>379</v>
      </c>
      <c r="I1422" s="0" t="s">
        <v>35</v>
      </c>
      <c r="J1422" s="0" t="s">
        <v>325</v>
      </c>
      <c r="K1422" s="0" t="n">
        <v>46950.9061537813</v>
      </c>
      <c r="L1422" s="0" t="n">
        <v>47054.205</v>
      </c>
      <c r="M1422" s="0" t="n">
        <v>55573.0516543783</v>
      </c>
      <c r="N1422" s="0" t="n">
        <v>47697.975</v>
      </c>
      <c r="O1422" s="0" t="n">
        <v>38799.045</v>
      </c>
      <c r="P1422" s="0" t="n">
        <v>43305.435</v>
      </c>
      <c r="Q1422" s="0" t="n">
        <v>58535.46</v>
      </c>
      <c r="S1422" s="0" t="s">
        <v>303</v>
      </c>
    </row>
    <row r="1423" customFormat="false" ht="14" hidden="false" customHeight="false" outlineLevel="0" collapsed="false">
      <c r="A1423" s="0" t="str">
        <f aca="false">SUBSTITUTE(C1423&amp;D1423&amp;E1423&amp;F1423&amp;G1423&amp;H1423&amp;I1423," ","")</f>
        <v>AgenteFrontOfficeAgenteprofesionalEconomía,administración,contaduríayafinesServicio7x24PlataZona1NA</v>
      </c>
      <c r="B1423" s="0" t="s">
        <v>1760</v>
      </c>
      <c r="C1423" s="0" t="s">
        <v>199</v>
      </c>
      <c r="D1423" s="0" t="s">
        <v>56</v>
      </c>
      <c r="E1423" s="0" t="s">
        <v>612</v>
      </c>
      <c r="F1423" s="0" t="s">
        <v>55</v>
      </c>
      <c r="G1423" s="0" t="s">
        <v>195</v>
      </c>
      <c r="H1423" s="0" t="s">
        <v>379</v>
      </c>
      <c r="I1423" s="0" t="s">
        <v>35</v>
      </c>
      <c r="J1423" s="0" t="s">
        <v>305</v>
      </c>
      <c r="K1423" s="0" t="n">
        <v>16924539.2889908</v>
      </c>
      <c r="L1423" s="0" t="n">
        <v>23691599.19</v>
      </c>
      <c r="M1423" s="0" t="n">
        <v>29009417.2656667</v>
      </c>
      <c r="N1423" s="0" t="n">
        <v>22325860.8</v>
      </c>
      <c r="O1423" s="0" t="n">
        <v>22063780.17</v>
      </c>
      <c r="P1423" s="0" t="n">
        <v>31472708.49</v>
      </c>
      <c r="Q1423" s="0" t="n">
        <v>24452752.68</v>
      </c>
      <c r="S1423" s="0" t="s">
        <v>303</v>
      </c>
    </row>
    <row r="1424" customFormat="false" ht="14" hidden="false" customHeight="false" outlineLevel="0" collapsed="false">
      <c r="A1424" s="0" t="str">
        <f aca="false">SUBSTITUTE(C1424&amp;D1424&amp;E1424&amp;F1424&amp;G1424&amp;H1424&amp;I1424," ","")</f>
        <v>AgenteFrontOfficeAgenteprofesionalEconomía,administración,contaduríayafinesJornadaOrdinariaOroZona1NA</v>
      </c>
      <c r="B1424" s="0" t="s">
        <v>1761</v>
      </c>
      <c r="C1424" s="0" t="s">
        <v>199</v>
      </c>
      <c r="D1424" s="0" t="s">
        <v>56</v>
      </c>
      <c r="E1424" s="0" t="s">
        <v>612</v>
      </c>
      <c r="F1424" s="0" t="s">
        <v>53</v>
      </c>
      <c r="G1424" s="0" t="s">
        <v>54</v>
      </c>
      <c r="H1424" s="0" t="s">
        <v>379</v>
      </c>
      <c r="I1424" s="0" t="s">
        <v>35</v>
      </c>
      <c r="J1424" s="0" t="s">
        <v>36</v>
      </c>
      <c r="K1424" s="0" t="n">
        <v>5611895.6648242</v>
      </c>
      <c r="L1424" s="0" t="n">
        <v>5504387.715</v>
      </c>
      <c r="M1424" s="0" t="n">
        <v>7413644.41291033</v>
      </c>
      <c r="N1424" s="0" t="n">
        <v>6298354.845</v>
      </c>
      <c r="O1424" s="0" t="n">
        <v>6044319.27</v>
      </c>
      <c r="P1424" s="0" t="n">
        <v>6408507.825</v>
      </c>
      <c r="Q1424" s="0" t="n">
        <v>6363548.46</v>
      </c>
      <c r="S1424" s="0" t="s">
        <v>303</v>
      </c>
    </row>
    <row r="1425" customFormat="false" ht="14" hidden="false" customHeight="false" outlineLevel="0" collapsed="false">
      <c r="A1425" s="0" t="str">
        <f aca="false">SUBSTITUTE(C1425&amp;D1425&amp;E1425&amp;F1425&amp;G1425&amp;H1425&amp;I1425," ","")</f>
        <v>AgenteFrontOfficeAgenteprofesionalEconomía,administración,contaduríayafinesHoraextradiurnaOroZona1NA</v>
      </c>
      <c r="B1425" s="0" t="s">
        <v>1762</v>
      </c>
      <c r="C1425" s="0" t="s">
        <v>199</v>
      </c>
      <c r="D1425" s="0" t="s">
        <v>56</v>
      </c>
      <c r="E1425" s="0" t="s">
        <v>612</v>
      </c>
      <c r="F1425" s="0" t="s">
        <v>192</v>
      </c>
      <c r="G1425" s="0" t="s">
        <v>54</v>
      </c>
      <c r="H1425" s="0" t="s">
        <v>379</v>
      </c>
      <c r="I1425" s="0" t="s">
        <v>35</v>
      </c>
      <c r="J1425" s="0" t="s">
        <v>325</v>
      </c>
      <c r="K1425" s="0" t="n">
        <v>28096.5001135036</v>
      </c>
      <c r="L1425" s="0" t="n">
        <v>29997.405</v>
      </c>
      <c r="M1425" s="0" t="n">
        <v>35727.5219356895</v>
      </c>
      <c r="N1425" s="0" t="n">
        <v>23848.47</v>
      </c>
      <c r="O1425" s="0" t="n">
        <v>24510.87</v>
      </c>
      <c r="P1425" s="0" t="n">
        <v>31625.46</v>
      </c>
      <c r="Q1425" s="0" t="n">
        <v>39562.875</v>
      </c>
      <c r="S1425" s="0" t="s">
        <v>303</v>
      </c>
    </row>
    <row r="1426" customFormat="false" ht="14" hidden="false" customHeight="false" outlineLevel="0" collapsed="false">
      <c r="A1426" s="0" t="str">
        <f aca="false">SUBSTITUTE(C1426&amp;D1426&amp;E1426&amp;F1426&amp;G1426&amp;H1426&amp;I1426," ","")</f>
        <v>AgenteFrontOfficeAgenteprofesionalEconomía,administración,contaduríayafinesHoraextranocturna OroZona1NA</v>
      </c>
      <c r="B1426" s="0" t="s">
        <v>1763</v>
      </c>
      <c r="C1426" s="0" t="s">
        <v>199</v>
      </c>
      <c r="D1426" s="0" t="s">
        <v>56</v>
      </c>
      <c r="E1426" s="0" t="s">
        <v>612</v>
      </c>
      <c r="F1426" s="0" t="s">
        <v>197</v>
      </c>
      <c r="G1426" s="0" t="s">
        <v>54</v>
      </c>
      <c r="H1426" s="0" t="s">
        <v>379</v>
      </c>
      <c r="I1426" s="0" t="s">
        <v>35</v>
      </c>
      <c r="J1426" s="0" t="s">
        <v>325</v>
      </c>
      <c r="K1426" s="0" t="n">
        <v>37523.7031336424</v>
      </c>
      <c r="L1426" s="0" t="n">
        <v>41996.16</v>
      </c>
      <c r="M1426" s="0" t="n">
        <v>50018.5307099652</v>
      </c>
      <c r="N1426" s="0" t="n">
        <v>33388.065</v>
      </c>
      <c r="O1426" s="0" t="n">
        <v>34035.975</v>
      </c>
      <c r="P1426" s="0" t="n">
        <v>40019.31</v>
      </c>
      <c r="Q1426" s="0" t="n">
        <v>54911.925</v>
      </c>
      <c r="S1426" s="0" t="s">
        <v>303</v>
      </c>
    </row>
    <row r="1427" customFormat="false" ht="14" hidden="false" customHeight="false" outlineLevel="0" collapsed="false">
      <c r="A1427" s="0" t="str">
        <f aca="false">SUBSTITUTE(C1427&amp;D1427&amp;E1427&amp;F1427&amp;G1427&amp;H1427&amp;I1427," ","")</f>
        <v>AgenteFrontOfficeAgenteprofesionalEconomía,administración,contaduríayafinesHoraextradominicalyfestivoOroZona1NA</v>
      </c>
      <c r="B1427" s="0" t="s">
        <v>1764</v>
      </c>
      <c r="C1427" s="0" t="s">
        <v>199</v>
      </c>
      <c r="D1427" s="0" t="s">
        <v>56</v>
      </c>
      <c r="E1427" s="0" t="s">
        <v>612</v>
      </c>
      <c r="F1427" s="0" t="s">
        <v>194</v>
      </c>
      <c r="G1427" s="0" t="s">
        <v>54</v>
      </c>
      <c r="H1427" s="0" t="s">
        <v>379</v>
      </c>
      <c r="I1427" s="0" t="s">
        <v>35</v>
      </c>
      <c r="J1427" s="0" t="s">
        <v>325</v>
      </c>
      <c r="K1427" s="0" t="n">
        <v>46950.9061537813</v>
      </c>
      <c r="L1427" s="0" t="n">
        <v>47995.02</v>
      </c>
      <c r="M1427" s="0" t="n">
        <v>57164.0350971031</v>
      </c>
      <c r="N1427" s="0" t="n">
        <v>47697.975</v>
      </c>
      <c r="O1427" s="0" t="n">
        <v>38799.045</v>
      </c>
      <c r="P1427" s="0" t="n">
        <v>44217.27</v>
      </c>
      <c r="Q1427" s="0" t="n">
        <v>61131.24</v>
      </c>
      <c r="S1427" s="0" t="s">
        <v>303</v>
      </c>
    </row>
    <row r="1428" customFormat="false" ht="14" hidden="false" customHeight="false" outlineLevel="0" collapsed="false">
      <c r="A1428" s="0" t="str">
        <f aca="false">SUBSTITUTE(C1428&amp;D1428&amp;E1428&amp;F1428&amp;G1428&amp;H1428&amp;I1428," ","")</f>
        <v>AgenteFrontOfficeAgenteprofesionalEconomía,administración,contaduríayafinesServicio7x24OroZona1NA</v>
      </c>
      <c r="B1428" s="0" t="s">
        <v>1765</v>
      </c>
      <c r="C1428" s="0" t="s">
        <v>199</v>
      </c>
      <c r="D1428" s="0" t="s">
        <v>56</v>
      </c>
      <c r="E1428" s="0" t="s">
        <v>612</v>
      </c>
      <c r="F1428" s="0" t="s">
        <v>55</v>
      </c>
      <c r="G1428" s="0" t="s">
        <v>54</v>
      </c>
      <c r="H1428" s="0" t="s">
        <v>379</v>
      </c>
      <c r="I1428" s="0" t="s">
        <v>35</v>
      </c>
      <c r="J1428" s="0" t="s">
        <v>305</v>
      </c>
      <c r="K1428" s="0" t="n">
        <v>16924539.2889908</v>
      </c>
      <c r="L1428" s="0" t="n">
        <v>19556051.76</v>
      </c>
      <c r="M1428" s="0" t="n">
        <v>29839918.7619641</v>
      </c>
      <c r="N1428" s="0" t="n">
        <v>22426465.905</v>
      </c>
      <c r="O1428" s="0" t="n">
        <v>22063780.17</v>
      </c>
      <c r="P1428" s="0" t="n">
        <v>32135292.72</v>
      </c>
      <c r="Q1428" s="0" t="n">
        <v>25536811.68</v>
      </c>
      <c r="S1428" s="0" t="s">
        <v>303</v>
      </c>
    </row>
    <row r="1429" customFormat="false" ht="14" hidden="false" customHeight="false" outlineLevel="0" collapsed="false">
      <c r="A1429" s="0" t="str">
        <f aca="false">SUBSTITUTE(C1429&amp;D1429&amp;E1429&amp;F1429&amp;G1429&amp;H1429&amp;I1429," ","")</f>
        <v>AgenteFrontOfficeAgenteprofesionalEconomía,administración,contaduríayafinesJornadaOrdinariaPlatinoZona1NA</v>
      </c>
      <c r="B1429" s="0" t="s">
        <v>1766</v>
      </c>
      <c r="C1429" s="0" t="s">
        <v>199</v>
      </c>
      <c r="D1429" s="0" t="s">
        <v>56</v>
      </c>
      <c r="E1429" s="0" t="s">
        <v>612</v>
      </c>
      <c r="F1429" s="0" t="s">
        <v>53</v>
      </c>
      <c r="G1429" s="0" t="s">
        <v>198</v>
      </c>
      <c r="H1429" s="0" t="s">
        <v>379</v>
      </c>
      <c r="I1429" s="0" t="s">
        <v>35</v>
      </c>
      <c r="J1429" s="0" t="s">
        <v>36</v>
      </c>
      <c r="K1429" s="0" t="n">
        <v>5611895.6648242</v>
      </c>
      <c r="L1429" s="0" t="n">
        <v>5666281.38</v>
      </c>
      <c r="M1429" s="0" t="n">
        <v>7632142.62726077</v>
      </c>
      <c r="N1429" s="0" t="n">
        <v>6345954.495</v>
      </c>
      <c r="O1429" s="0" t="n">
        <v>6044319.27</v>
      </c>
      <c r="P1429" s="0" t="n">
        <v>6546325.32</v>
      </c>
      <c r="Q1429" s="0" t="n">
        <v>6763331.7</v>
      </c>
      <c r="S1429" s="0" t="s">
        <v>303</v>
      </c>
    </row>
    <row r="1430" customFormat="false" ht="14" hidden="false" customHeight="false" outlineLevel="0" collapsed="false">
      <c r="A1430" s="0" t="str">
        <f aca="false">SUBSTITUTE(C1430&amp;D1430&amp;E1430&amp;F1430&amp;G1430&amp;H1430&amp;I1430," ","")</f>
        <v>AgenteFrontOfficeAgenteprofesionalEconomía,administración,contaduríayafinesHoraextradiurnaPlatinoZona1NA</v>
      </c>
      <c r="B1430" s="0" t="s">
        <v>1767</v>
      </c>
      <c r="C1430" s="0" t="s">
        <v>199</v>
      </c>
      <c r="D1430" s="0" t="s">
        <v>56</v>
      </c>
      <c r="E1430" s="0" t="s">
        <v>612</v>
      </c>
      <c r="F1430" s="0" t="s">
        <v>192</v>
      </c>
      <c r="G1430" s="0" t="s">
        <v>198</v>
      </c>
      <c r="H1430" s="0" t="s">
        <v>379</v>
      </c>
      <c r="I1430" s="0" t="s">
        <v>35</v>
      </c>
      <c r="J1430" s="0" t="s">
        <v>325</v>
      </c>
      <c r="K1430" s="0" t="n">
        <v>28096.5001135036</v>
      </c>
      <c r="L1430" s="0" t="n">
        <v>30879.225</v>
      </c>
      <c r="M1430" s="0" t="n">
        <v>36780.4992989576</v>
      </c>
      <c r="N1430" s="0" t="n">
        <v>23848.47</v>
      </c>
      <c r="O1430" s="0" t="n">
        <v>24510.87</v>
      </c>
      <c r="P1430" s="0" t="n">
        <v>32305.455</v>
      </c>
      <c r="Q1430" s="0" t="n">
        <v>42047.91</v>
      </c>
      <c r="S1430" s="0" t="s">
        <v>303</v>
      </c>
    </row>
    <row r="1431" customFormat="false" ht="14" hidden="false" customHeight="false" outlineLevel="0" collapsed="false">
      <c r="A1431" s="0" t="str">
        <f aca="false">SUBSTITUTE(C1431&amp;D1431&amp;E1431&amp;F1431&amp;G1431&amp;H1431&amp;I1431," ","")</f>
        <v>AgenteFrontOfficeAgenteprofesionalEconomía,administración,contaduríayafinesHoraextranocturna PlatinoZona1NA</v>
      </c>
      <c r="B1431" s="0" t="s">
        <v>1768</v>
      </c>
      <c r="C1431" s="0" t="s">
        <v>199</v>
      </c>
      <c r="D1431" s="0" t="s">
        <v>56</v>
      </c>
      <c r="E1431" s="0" t="s">
        <v>612</v>
      </c>
      <c r="F1431" s="0" t="s">
        <v>197</v>
      </c>
      <c r="G1431" s="0" t="s">
        <v>198</v>
      </c>
      <c r="H1431" s="0" t="s">
        <v>379</v>
      </c>
      <c r="I1431" s="0" t="s">
        <v>35</v>
      </c>
      <c r="J1431" s="0" t="s">
        <v>325</v>
      </c>
      <c r="K1431" s="0" t="n">
        <v>37523.7031336424</v>
      </c>
      <c r="L1431" s="0" t="n">
        <v>43230.915</v>
      </c>
      <c r="M1431" s="0" t="n">
        <v>51492.6990185407</v>
      </c>
      <c r="N1431" s="0" t="n">
        <v>33388.065</v>
      </c>
      <c r="O1431" s="0" t="n">
        <v>34035.975</v>
      </c>
      <c r="P1431" s="0" t="n">
        <v>40880.43</v>
      </c>
      <c r="Q1431" s="0" t="n">
        <v>58361.58</v>
      </c>
      <c r="S1431" s="0" t="s">
        <v>303</v>
      </c>
    </row>
    <row r="1432" customFormat="false" ht="14" hidden="false" customHeight="false" outlineLevel="0" collapsed="false">
      <c r="A1432" s="0" t="str">
        <f aca="false">SUBSTITUTE(C1432&amp;D1432&amp;E1432&amp;F1432&amp;G1432&amp;H1432&amp;I1432," ","")</f>
        <v>AgenteFrontOfficeAgenteprofesionalEconomía,administración,contaduríayafinesHoraextradominicalyfestivoPlatinoZona1NA</v>
      </c>
      <c r="B1432" s="0" t="s">
        <v>1769</v>
      </c>
      <c r="C1432" s="0" t="s">
        <v>199</v>
      </c>
      <c r="D1432" s="0" t="s">
        <v>56</v>
      </c>
      <c r="E1432" s="0" t="s">
        <v>612</v>
      </c>
      <c r="F1432" s="0" t="s">
        <v>194</v>
      </c>
      <c r="G1432" s="0" t="s">
        <v>198</v>
      </c>
      <c r="H1432" s="0" t="s">
        <v>379</v>
      </c>
      <c r="I1432" s="0" t="s">
        <v>35</v>
      </c>
      <c r="J1432" s="0" t="s">
        <v>325</v>
      </c>
      <c r="K1432" s="0" t="n">
        <v>46950.9061537813</v>
      </c>
      <c r="L1432" s="0" t="n">
        <v>49406.76</v>
      </c>
      <c r="M1432" s="0" t="n">
        <v>58848.7988783322</v>
      </c>
      <c r="N1432" s="0" t="n">
        <v>47697.975</v>
      </c>
      <c r="O1432" s="0" t="n">
        <v>38799.045</v>
      </c>
      <c r="P1432" s="0" t="n">
        <v>45168.435</v>
      </c>
      <c r="Q1432" s="0" t="n">
        <v>64971.09</v>
      </c>
      <c r="S1432" s="0" t="s">
        <v>303</v>
      </c>
    </row>
    <row r="1433" customFormat="false" ht="14" hidden="false" customHeight="false" outlineLevel="0" collapsed="false">
      <c r="A1433" s="0" t="str">
        <f aca="false">SUBSTITUTE(C1433&amp;D1433&amp;E1433&amp;F1433&amp;G1433&amp;H1433&amp;I1433," ","")</f>
        <v>AgenteFrontOfficeAgenteprofesionalEconomía,administración,contaduríayafinesServicio7x24PlatinoZona1NA</v>
      </c>
      <c r="B1433" s="0" t="s">
        <v>1770</v>
      </c>
      <c r="C1433" s="0" t="s">
        <v>199</v>
      </c>
      <c r="D1433" s="0" t="s">
        <v>56</v>
      </c>
      <c r="E1433" s="0" t="s">
        <v>612</v>
      </c>
      <c r="F1433" s="0" t="s">
        <v>55</v>
      </c>
      <c r="G1433" s="0" t="s">
        <v>198</v>
      </c>
      <c r="H1433" s="0" t="s">
        <v>379</v>
      </c>
      <c r="I1433" s="0" t="s">
        <v>35</v>
      </c>
      <c r="J1433" s="0" t="s">
        <v>305</v>
      </c>
      <c r="K1433" s="0" t="n">
        <v>16924539.2889908</v>
      </c>
      <c r="L1433" s="0" t="n">
        <v>24876179.46</v>
      </c>
      <c r="M1433" s="0" t="n">
        <v>30719374.0747246</v>
      </c>
      <c r="N1433" s="0" t="n">
        <v>22527069.975</v>
      </c>
      <c r="O1433" s="0" t="n">
        <v>22063780.17</v>
      </c>
      <c r="P1433" s="0" t="n">
        <v>32826373.605</v>
      </c>
      <c r="Q1433" s="0" t="n">
        <v>27141134.13</v>
      </c>
      <c r="S1433" s="0" t="s">
        <v>303</v>
      </c>
    </row>
    <row r="1434" customFormat="false" ht="14" hidden="false" customHeight="false" outlineLevel="0" collapsed="false">
      <c r="A1434" s="0" t="str">
        <f aca="false">SUBSTITUTE(C1434&amp;D1434&amp;E1434&amp;F1434&amp;G1434&amp;H1434&amp;I1434," ","")</f>
        <v>AgenteFrontOfficeAgenteprofesionalEconomía,administración,contaduríayafinesJornadaOrdinariaPlataZona2NA</v>
      </c>
      <c r="B1434" s="0" t="s">
        <v>1771</v>
      </c>
      <c r="C1434" s="0" t="s">
        <v>199</v>
      </c>
      <c r="D1434" s="0" t="s">
        <v>56</v>
      </c>
      <c r="E1434" s="0" t="s">
        <v>612</v>
      </c>
      <c r="F1434" s="0" t="s">
        <v>53</v>
      </c>
      <c r="G1434" s="0" t="s">
        <v>195</v>
      </c>
      <c r="H1434" s="0" t="s">
        <v>385</v>
      </c>
      <c r="I1434" s="0" t="s">
        <v>35</v>
      </c>
      <c r="J1434" s="0" t="s">
        <v>36</v>
      </c>
      <c r="K1434" s="0" t="n">
        <v>5611895.6648242</v>
      </c>
      <c r="L1434" s="0" t="n">
        <v>5558352.615</v>
      </c>
      <c r="M1434" s="0" t="n">
        <v>7207308.63743273</v>
      </c>
      <c r="N1434" s="0" t="n">
        <v>6307874.775</v>
      </c>
      <c r="O1434" s="0" t="n">
        <v>6044319.27</v>
      </c>
      <c r="P1434" s="0" t="n">
        <v>6669927.09</v>
      </c>
      <c r="Q1434" s="0" t="n">
        <v>6093411.39</v>
      </c>
      <c r="S1434" s="0" t="s">
        <v>303</v>
      </c>
    </row>
    <row r="1435" customFormat="false" ht="14" hidden="false" customHeight="false" outlineLevel="0" collapsed="false">
      <c r="A1435" s="0" t="str">
        <f aca="false">SUBSTITUTE(C1435&amp;D1435&amp;E1435&amp;F1435&amp;G1435&amp;H1435&amp;I1435," ","")</f>
        <v>AgenteFrontOfficeAgenteprofesionalEconomía,administración,contaduríayafinesHoraextradiurnaPlataZona2NA</v>
      </c>
      <c r="B1435" s="0" t="s">
        <v>1772</v>
      </c>
      <c r="C1435" s="0" t="s">
        <v>199</v>
      </c>
      <c r="D1435" s="0" t="s">
        <v>56</v>
      </c>
      <c r="E1435" s="0" t="s">
        <v>612</v>
      </c>
      <c r="F1435" s="0" t="s">
        <v>192</v>
      </c>
      <c r="G1435" s="0" t="s">
        <v>195</v>
      </c>
      <c r="H1435" s="0" t="s">
        <v>385</v>
      </c>
      <c r="I1435" s="0" t="s">
        <v>35</v>
      </c>
      <c r="J1435" s="0" t="s">
        <v>325</v>
      </c>
      <c r="K1435" s="0" t="n">
        <v>28096.5001135036</v>
      </c>
      <c r="L1435" s="0" t="n">
        <v>30291.345</v>
      </c>
      <c r="M1435" s="0" t="n">
        <v>34733.1572839864</v>
      </c>
      <c r="N1435" s="0" t="n">
        <v>23848.47</v>
      </c>
      <c r="O1435" s="0" t="n">
        <v>24510.87</v>
      </c>
      <c r="P1435" s="0" t="n">
        <v>32915.07</v>
      </c>
      <c r="Q1435" s="0" t="n">
        <v>37883.07</v>
      </c>
      <c r="S1435" s="0" t="s">
        <v>303</v>
      </c>
    </row>
    <row r="1436" customFormat="false" ht="14" hidden="false" customHeight="false" outlineLevel="0" collapsed="false">
      <c r="A1436" s="0" t="str">
        <f aca="false">SUBSTITUTE(C1436&amp;D1436&amp;E1436&amp;F1436&amp;G1436&amp;H1436&amp;I1436," ","")</f>
        <v>AgenteFrontOfficeAgenteprofesionalEconomía,administración,contaduríayafinesHoraextranocturna PlataZona2NA</v>
      </c>
      <c r="B1436" s="0" t="s">
        <v>1773</v>
      </c>
      <c r="C1436" s="0" t="s">
        <v>199</v>
      </c>
      <c r="D1436" s="0" t="s">
        <v>56</v>
      </c>
      <c r="E1436" s="0" t="s">
        <v>612</v>
      </c>
      <c r="F1436" s="0" t="s">
        <v>197</v>
      </c>
      <c r="G1436" s="0" t="s">
        <v>195</v>
      </c>
      <c r="H1436" s="0" t="s">
        <v>385</v>
      </c>
      <c r="I1436" s="0" t="s">
        <v>35</v>
      </c>
      <c r="J1436" s="0" t="s">
        <v>325</v>
      </c>
      <c r="K1436" s="0" t="n">
        <v>37523.7031336424</v>
      </c>
      <c r="L1436" s="0" t="n">
        <v>42407.055</v>
      </c>
      <c r="M1436" s="0" t="n">
        <v>48626.420197581</v>
      </c>
      <c r="N1436" s="0" t="n">
        <v>33388.065</v>
      </c>
      <c r="O1436" s="0" t="n">
        <v>34035.975</v>
      </c>
      <c r="P1436" s="0" t="n">
        <v>41652.54</v>
      </c>
      <c r="Q1436" s="0" t="n">
        <v>52580.07</v>
      </c>
      <c r="S1436" s="0" t="s">
        <v>303</v>
      </c>
    </row>
    <row r="1437" customFormat="false" ht="14" hidden="false" customHeight="false" outlineLevel="0" collapsed="false">
      <c r="A1437" s="0" t="str">
        <f aca="false">SUBSTITUTE(C1437&amp;D1437&amp;E1437&amp;F1437&amp;G1437&amp;H1437&amp;I1437," ","")</f>
        <v>AgenteFrontOfficeAgenteprofesionalEconomía,administración,contaduríayafinesHoraextradominicalyfestivoPlataZona2NA</v>
      </c>
      <c r="B1437" s="0" t="s">
        <v>1774</v>
      </c>
      <c r="C1437" s="0" t="s">
        <v>199</v>
      </c>
      <c r="D1437" s="0" t="s">
        <v>56</v>
      </c>
      <c r="E1437" s="0" t="s">
        <v>612</v>
      </c>
      <c r="F1437" s="0" t="s">
        <v>194</v>
      </c>
      <c r="G1437" s="0" t="s">
        <v>195</v>
      </c>
      <c r="H1437" s="0" t="s">
        <v>385</v>
      </c>
      <c r="I1437" s="0" t="s">
        <v>35</v>
      </c>
      <c r="J1437" s="0" t="s">
        <v>325</v>
      </c>
      <c r="K1437" s="0" t="n">
        <v>46950.9061537813</v>
      </c>
      <c r="L1437" s="0" t="n">
        <v>48465.945</v>
      </c>
      <c r="M1437" s="0" t="n">
        <v>55573.0516543783</v>
      </c>
      <c r="N1437" s="0" t="n">
        <v>47697.975</v>
      </c>
      <c r="O1437" s="0" t="n">
        <v>38799.045</v>
      </c>
      <c r="P1437" s="0" t="n">
        <v>46021.275</v>
      </c>
      <c r="Q1437" s="0" t="n">
        <v>58535.46</v>
      </c>
      <c r="S1437" s="0" t="s">
        <v>303</v>
      </c>
    </row>
    <row r="1438" customFormat="false" ht="14" hidden="false" customHeight="false" outlineLevel="0" collapsed="false">
      <c r="A1438" s="0" t="str">
        <f aca="false">SUBSTITUTE(C1438&amp;D1438&amp;E1438&amp;F1438&amp;G1438&amp;H1438&amp;I1438," ","")</f>
        <v>AgenteFrontOfficeAgenteprofesionalEconomía,administración,contaduríayafinesServicio7x24PlataZona2NA</v>
      </c>
      <c r="B1438" s="0" t="s">
        <v>1775</v>
      </c>
      <c r="C1438" s="0" t="s">
        <v>199</v>
      </c>
      <c r="D1438" s="0" t="s">
        <v>56</v>
      </c>
      <c r="E1438" s="0" t="s">
        <v>612</v>
      </c>
      <c r="F1438" s="0" t="s">
        <v>55</v>
      </c>
      <c r="G1438" s="0" t="s">
        <v>195</v>
      </c>
      <c r="H1438" s="0" t="s">
        <v>385</v>
      </c>
      <c r="I1438" s="0" t="s">
        <v>35</v>
      </c>
      <c r="J1438" s="0" t="s">
        <v>305</v>
      </c>
      <c r="K1438" s="0" t="n">
        <v>16924539.2889908</v>
      </c>
      <c r="L1438" s="0" t="n">
        <v>24402348.18</v>
      </c>
      <c r="M1438" s="0" t="n">
        <v>29009417.2656667</v>
      </c>
      <c r="N1438" s="0" t="n">
        <v>22446586.305</v>
      </c>
      <c r="O1438" s="0" t="n">
        <v>22063780.17</v>
      </c>
      <c r="P1438" s="0" t="n">
        <v>33446174.04</v>
      </c>
      <c r="Q1438" s="0" t="n">
        <v>24452752.68</v>
      </c>
      <c r="S1438" s="0" t="s">
        <v>303</v>
      </c>
    </row>
    <row r="1439" customFormat="false" ht="14" hidden="false" customHeight="false" outlineLevel="0" collapsed="false">
      <c r="A1439" s="0" t="str">
        <f aca="false">SUBSTITUTE(C1439&amp;D1439&amp;E1439&amp;F1439&amp;G1439&amp;H1439&amp;I1439," ","")</f>
        <v>AgenteFrontOfficeAgenteprofesionalEconomía,administración,contaduríayafinesJornadaOrdinariaOroZona2NA</v>
      </c>
      <c r="B1439" s="0" t="s">
        <v>1776</v>
      </c>
      <c r="C1439" s="0" t="s">
        <v>199</v>
      </c>
      <c r="D1439" s="0" t="s">
        <v>56</v>
      </c>
      <c r="E1439" s="0" t="s">
        <v>612</v>
      </c>
      <c r="F1439" s="0" t="s">
        <v>53</v>
      </c>
      <c r="G1439" s="0" t="s">
        <v>54</v>
      </c>
      <c r="H1439" s="0" t="s">
        <v>385</v>
      </c>
      <c r="I1439" s="0" t="s">
        <v>35</v>
      </c>
      <c r="J1439" s="0" t="s">
        <v>36</v>
      </c>
      <c r="K1439" s="0" t="n">
        <v>5611895.6648242</v>
      </c>
      <c r="L1439" s="0" t="n">
        <v>5669519.895</v>
      </c>
      <c r="M1439" s="0" t="n">
        <v>7413644.41291033</v>
      </c>
      <c r="N1439" s="0" t="n">
        <v>6358329.99</v>
      </c>
      <c r="O1439" s="0" t="n">
        <v>6044319.27</v>
      </c>
      <c r="P1439" s="0" t="n">
        <v>6810346.575</v>
      </c>
      <c r="Q1439" s="0" t="n">
        <v>6363548.46</v>
      </c>
      <c r="S1439" s="0" t="s">
        <v>303</v>
      </c>
    </row>
    <row r="1440" customFormat="false" ht="14" hidden="false" customHeight="false" outlineLevel="0" collapsed="false">
      <c r="A1440" s="0" t="str">
        <f aca="false">SUBSTITUTE(C1440&amp;D1440&amp;E1440&amp;F1440&amp;G1440&amp;H1440&amp;I1440," ","")</f>
        <v>AgenteFrontOfficeAgenteprofesionalEconomía,administración,contaduríayafinesHoraextradiurnaOroZona2NA</v>
      </c>
      <c r="B1440" s="0" t="s">
        <v>1777</v>
      </c>
      <c r="C1440" s="0" t="s">
        <v>199</v>
      </c>
      <c r="D1440" s="0" t="s">
        <v>56</v>
      </c>
      <c r="E1440" s="0" t="s">
        <v>612</v>
      </c>
      <c r="F1440" s="0" t="s">
        <v>192</v>
      </c>
      <c r="G1440" s="0" t="s">
        <v>54</v>
      </c>
      <c r="H1440" s="0" t="s">
        <v>385</v>
      </c>
      <c r="I1440" s="0" t="s">
        <v>35</v>
      </c>
      <c r="J1440" s="0" t="s">
        <v>325</v>
      </c>
      <c r="K1440" s="0" t="n">
        <v>28096.5001135036</v>
      </c>
      <c r="L1440" s="0" t="n">
        <v>30897.855</v>
      </c>
      <c r="M1440" s="0" t="n">
        <v>35727.5219356895</v>
      </c>
      <c r="N1440" s="0" t="n">
        <v>23848.47</v>
      </c>
      <c r="O1440" s="0" t="n">
        <v>24510.87</v>
      </c>
      <c r="P1440" s="0" t="n">
        <v>33608.52</v>
      </c>
      <c r="Q1440" s="0" t="n">
        <v>39562.875</v>
      </c>
      <c r="S1440" s="0" t="s">
        <v>303</v>
      </c>
    </row>
    <row r="1441" customFormat="false" ht="14" hidden="false" customHeight="false" outlineLevel="0" collapsed="false">
      <c r="A1441" s="0" t="str">
        <f aca="false">SUBSTITUTE(C1441&amp;D1441&amp;E1441&amp;F1441&amp;G1441&amp;H1441&amp;I1441," ","")</f>
        <v>AgenteFrontOfficeAgenteprofesionalEconomía,administración,contaduríayafinesHoraextranocturna OroZona2NA</v>
      </c>
      <c r="B1441" s="0" t="s">
        <v>1778</v>
      </c>
      <c r="C1441" s="0" t="s">
        <v>199</v>
      </c>
      <c r="D1441" s="0" t="s">
        <v>56</v>
      </c>
      <c r="E1441" s="0" t="s">
        <v>612</v>
      </c>
      <c r="F1441" s="0" t="s">
        <v>197</v>
      </c>
      <c r="G1441" s="0" t="s">
        <v>54</v>
      </c>
      <c r="H1441" s="0" t="s">
        <v>385</v>
      </c>
      <c r="I1441" s="0" t="s">
        <v>35</v>
      </c>
      <c r="J1441" s="0" t="s">
        <v>325</v>
      </c>
      <c r="K1441" s="0" t="n">
        <v>37523.7031336424</v>
      </c>
      <c r="L1441" s="0" t="n">
        <v>43256.79</v>
      </c>
      <c r="M1441" s="0" t="n">
        <v>50018.5307099652</v>
      </c>
      <c r="N1441" s="0" t="n">
        <v>33388.065</v>
      </c>
      <c r="O1441" s="0" t="n">
        <v>34035.975</v>
      </c>
      <c r="P1441" s="0" t="n">
        <v>42529.185</v>
      </c>
      <c r="Q1441" s="0" t="n">
        <v>54911.925</v>
      </c>
      <c r="S1441" s="0" t="s">
        <v>303</v>
      </c>
    </row>
    <row r="1442" customFormat="false" ht="14" hidden="false" customHeight="false" outlineLevel="0" collapsed="false">
      <c r="A1442" s="0" t="str">
        <f aca="false">SUBSTITUTE(C1442&amp;D1442&amp;E1442&amp;F1442&amp;G1442&amp;H1442&amp;I1442," ","")</f>
        <v>AgenteFrontOfficeAgenteprofesionalEconomía,administración,contaduríayafinesHoraextradominicalyfestivoOroZona2NA</v>
      </c>
      <c r="B1442" s="0" t="s">
        <v>1779</v>
      </c>
      <c r="C1442" s="0" t="s">
        <v>199</v>
      </c>
      <c r="D1442" s="0" t="s">
        <v>56</v>
      </c>
      <c r="E1442" s="0" t="s">
        <v>612</v>
      </c>
      <c r="F1442" s="0" t="s">
        <v>194</v>
      </c>
      <c r="G1442" s="0" t="s">
        <v>54</v>
      </c>
      <c r="H1442" s="0" t="s">
        <v>385</v>
      </c>
      <c r="I1442" s="0" t="s">
        <v>35</v>
      </c>
      <c r="J1442" s="0" t="s">
        <v>325</v>
      </c>
      <c r="K1442" s="0" t="n">
        <v>46950.9061537813</v>
      </c>
      <c r="L1442" s="0" t="n">
        <v>49435.74</v>
      </c>
      <c r="M1442" s="0" t="n">
        <v>57164.0350971031</v>
      </c>
      <c r="N1442" s="0" t="n">
        <v>47697.975</v>
      </c>
      <c r="O1442" s="0" t="n">
        <v>38799.045</v>
      </c>
      <c r="P1442" s="0" t="n">
        <v>46990.035</v>
      </c>
      <c r="Q1442" s="0" t="n">
        <v>61131.24</v>
      </c>
      <c r="S1442" s="0" t="s">
        <v>303</v>
      </c>
    </row>
    <row r="1443" customFormat="false" ht="14" hidden="false" customHeight="false" outlineLevel="0" collapsed="false">
      <c r="A1443" s="0" t="str">
        <f aca="false">SUBSTITUTE(C1443&amp;D1443&amp;E1443&amp;F1443&amp;G1443&amp;H1443&amp;I1443," ","")</f>
        <v>AgenteFrontOfficeAgenteprofesionalEconomía,administración,contaduríayafinesServicio7x24OroZona2NA</v>
      </c>
      <c r="B1443" s="0" t="s">
        <v>1780</v>
      </c>
      <c r="C1443" s="0" t="s">
        <v>199</v>
      </c>
      <c r="D1443" s="0" t="s">
        <v>56</v>
      </c>
      <c r="E1443" s="0" t="s">
        <v>612</v>
      </c>
      <c r="F1443" s="0" t="s">
        <v>55</v>
      </c>
      <c r="G1443" s="0" t="s">
        <v>54</v>
      </c>
      <c r="H1443" s="0" t="s">
        <v>385</v>
      </c>
      <c r="I1443" s="0" t="s">
        <v>35</v>
      </c>
      <c r="J1443" s="0" t="s">
        <v>305</v>
      </c>
      <c r="K1443" s="0" t="n">
        <v>16924539.2889908</v>
      </c>
      <c r="L1443" s="0" t="n">
        <v>20142734.265</v>
      </c>
      <c r="M1443" s="0" t="n">
        <v>29839918.7619641</v>
      </c>
      <c r="N1443" s="0" t="n">
        <v>22553227.53</v>
      </c>
      <c r="O1443" s="0" t="n">
        <v>22063780.17</v>
      </c>
      <c r="P1443" s="0" t="n">
        <v>34150303.17</v>
      </c>
      <c r="Q1443" s="0" t="n">
        <v>25536811.68</v>
      </c>
      <c r="S1443" s="0" t="s">
        <v>303</v>
      </c>
    </row>
    <row r="1444" customFormat="false" ht="14" hidden="false" customHeight="false" outlineLevel="0" collapsed="false">
      <c r="A1444" s="0" t="str">
        <f aca="false">SUBSTITUTE(C1444&amp;D1444&amp;E1444&amp;F1444&amp;G1444&amp;H1444&amp;I1444," ","")</f>
        <v>AgenteFrontOfficeAgenteprofesionalEconomía,administración,contaduríayafinesJornadaOrdinariaPlatinoZona2NA</v>
      </c>
      <c r="B1444" s="0" t="s">
        <v>1781</v>
      </c>
      <c r="C1444" s="0" t="s">
        <v>199</v>
      </c>
      <c r="D1444" s="0" t="s">
        <v>56</v>
      </c>
      <c r="E1444" s="0" t="s">
        <v>612</v>
      </c>
      <c r="F1444" s="0" t="s">
        <v>53</v>
      </c>
      <c r="G1444" s="0" t="s">
        <v>198</v>
      </c>
      <c r="H1444" s="0" t="s">
        <v>385</v>
      </c>
      <c r="I1444" s="0" t="s">
        <v>35</v>
      </c>
      <c r="J1444" s="0" t="s">
        <v>36</v>
      </c>
      <c r="K1444" s="0" t="n">
        <v>5611895.6648242</v>
      </c>
      <c r="L1444" s="0" t="n">
        <v>5836270.815</v>
      </c>
      <c r="M1444" s="0" t="n">
        <v>7632142.62726077</v>
      </c>
      <c r="N1444" s="0" t="n">
        <v>6417392.265</v>
      </c>
      <c r="O1444" s="0" t="n">
        <v>6044319.27</v>
      </c>
      <c r="P1444" s="0" t="n">
        <v>6956805.285</v>
      </c>
      <c r="Q1444" s="0" t="n">
        <v>6763331.7</v>
      </c>
      <c r="S1444" s="0" t="s">
        <v>303</v>
      </c>
    </row>
    <row r="1445" customFormat="false" ht="14" hidden="false" customHeight="false" outlineLevel="0" collapsed="false">
      <c r="A1445" s="0" t="str">
        <f aca="false">SUBSTITUTE(C1445&amp;D1445&amp;E1445&amp;F1445&amp;G1445&amp;H1445&amp;I1445," ","")</f>
        <v>AgenteFrontOfficeAgenteprofesionalEconomía,administración,contaduríayafinesHoraextradiurnaPlatinoZona2NA</v>
      </c>
      <c r="B1445" s="0" t="s">
        <v>1782</v>
      </c>
      <c r="C1445" s="0" t="s">
        <v>199</v>
      </c>
      <c r="D1445" s="0" t="s">
        <v>56</v>
      </c>
      <c r="E1445" s="0" t="s">
        <v>612</v>
      </c>
      <c r="F1445" s="0" t="s">
        <v>192</v>
      </c>
      <c r="G1445" s="0" t="s">
        <v>198</v>
      </c>
      <c r="H1445" s="0" t="s">
        <v>385</v>
      </c>
      <c r="I1445" s="0" t="s">
        <v>35</v>
      </c>
      <c r="J1445" s="0" t="s">
        <v>325</v>
      </c>
      <c r="K1445" s="0" t="n">
        <v>28096.5001135036</v>
      </c>
      <c r="L1445" s="0" t="n">
        <v>31806.585</v>
      </c>
      <c r="M1445" s="0" t="n">
        <v>36780.4992989576</v>
      </c>
      <c r="N1445" s="0" t="n">
        <v>23848.47</v>
      </c>
      <c r="O1445" s="0" t="n">
        <v>24510.87</v>
      </c>
      <c r="P1445" s="0" t="n">
        <v>34330.95</v>
      </c>
      <c r="Q1445" s="0" t="n">
        <v>42047.91</v>
      </c>
      <c r="S1445" s="0" t="s">
        <v>303</v>
      </c>
    </row>
    <row r="1446" customFormat="false" ht="14" hidden="false" customHeight="false" outlineLevel="0" collapsed="false">
      <c r="A1446" s="0" t="str">
        <f aca="false">SUBSTITUTE(C1446&amp;D1446&amp;E1446&amp;F1446&amp;G1446&amp;H1446&amp;I1446," ","")</f>
        <v>AgenteFrontOfficeAgenteprofesionalEconomía,administración,contaduríayafinesHoraextranocturna PlatinoZona2NA</v>
      </c>
      <c r="B1446" s="0" t="s">
        <v>1783</v>
      </c>
      <c r="C1446" s="0" t="s">
        <v>199</v>
      </c>
      <c r="D1446" s="0" t="s">
        <v>56</v>
      </c>
      <c r="E1446" s="0" t="s">
        <v>612</v>
      </c>
      <c r="F1446" s="0" t="s">
        <v>197</v>
      </c>
      <c r="G1446" s="0" t="s">
        <v>198</v>
      </c>
      <c r="H1446" s="0" t="s">
        <v>385</v>
      </c>
      <c r="I1446" s="0" t="s">
        <v>35</v>
      </c>
      <c r="J1446" s="0" t="s">
        <v>325</v>
      </c>
      <c r="K1446" s="0" t="n">
        <v>37523.7031336424</v>
      </c>
      <c r="L1446" s="0" t="n">
        <v>44528.805</v>
      </c>
      <c r="M1446" s="0" t="n">
        <v>51492.6990185407</v>
      </c>
      <c r="N1446" s="0" t="n">
        <v>33388.065</v>
      </c>
      <c r="O1446" s="0" t="n">
        <v>34035.975</v>
      </c>
      <c r="P1446" s="0" t="n">
        <v>43444.125</v>
      </c>
      <c r="Q1446" s="0" t="n">
        <v>58361.58</v>
      </c>
      <c r="S1446" s="0" t="s">
        <v>303</v>
      </c>
    </row>
    <row r="1447" customFormat="false" ht="14" hidden="false" customHeight="false" outlineLevel="0" collapsed="false">
      <c r="A1447" s="0" t="str">
        <f aca="false">SUBSTITUTE(C1447&amp;D1447&amp;E1447&amp;F1447&amp;G1447&amp;H1447&amp;I1447," ","")</f>
        <v>AgenteFrontOfficeAgenteprofesionalEconomía,administración,contaduríayafinesHoraextradominicalyfestivoPlatinoZona2NA</v>
      </c>
      <c r="B1447" s="0" t="s">
        <v>1784</v>
      </c>
      <c r="C1447" s="0" t="s">
        <v>199</v>
      </c>
      <c r="D1447" s="0" t="s">
        <v>56</v>
      </c>
      <c r="E1447" s="0" t="s">
        <v>612</v>
      </c>
      <c r="F1447" s="0" t="s">
        <v>194</v>
      </c>
      <c r="G1447" s="0" t="s">
        <v>198</v>
      </c>
      <c r="H1447" s="0" t="s">
        <v>385</v>
      </c>
      <c r="I1447" s="0" t="s">
        <v>35</v>
      </c>
      <c r="J1447" s="0" t="s">
        <v>325</v>
      </c>
      <c r="K1447" s="0" t="n">
        <v>46950.9061537813</v>
      </c>
      <c r="L1447" s="0" t="n">
        <v>50889.915</v>
      </c>
      <c r="M1447" s="0" t="n">
        <v>58848.7988783322</v>
      </c>
      <c r="N1447" s="0" t="n">
        <v>47697.975</v>
      </c>
      <c r="O1447" s="0" t="n">
        <v>38799.045</v>
      </c>
      <c r="P1447" s="0" t="n">
        <v>48000.195</v>
      </c>
      <c r="Q1447" s="0" t="n">
        <v>64971.09</v>
      </c>
      <c r="S1447" s="0" t="s">
        <v>303</v>
      </c>
    </row>
    <row r="1448" customFormat="false" ht="14" hidden="false" customHeight="false" outlineLevel="0" collapsed="false">
      <c r="A1448" s="0" t="str">
        <f aca="false">SUBSTITUTE(C1448&amp;D1448&amp;E1448&amp;F1448&amp;G1448&amp;H1448&amp;I1448," ","")</f>
        <v>AgenteFrontOfficeAgenteprofesionalEconomía,administración,contaduríayafinesServicio7x24PlatinoZona2NA</v>
      </c>
      <c r="B1448" s="0" t="s">
        <v>1785</v>
      </c>
      <c r="C1448" s="0" t="s">
        <v>199</v>
      </c>
      <c r="D1448" s="0" t="s">
        <v>56</v>
      </c>
      <c r="E1448" s="0" t="s">
        <v>612</v>
      </c>
      <c r="F1448" s="0" t="s">
        <v>55</v>
      </c>
      <c r="G1448" s="0" t="s">
        <v>198</v>
      </c>
      <c r="H1448" s="0" t="s">
        <v>385</v>
      </c>
      <c r="I1448" s="0" t="s">
        <v>35</v>
      </c>
      <c r="J1448" s="0" t="s">
        <v>305</v>
      </c>
      <c r="K1448" s="0" t="n">
        <v>16924539.2889908</v>
      </c>
      <c r="L1448" s="0" t="n">
        <v>25622465.175</v>
      </c>
      <c r="M1448" s="0" t="n">
        <v>30719374.0747246</v>
      </c>
      <c r="N1448" s="0" t="n">
        <v>22695760.485</v>
      </c>
      <c r="O1448" s="0" t="n">
        <v>22063780.17</v>
      </c>
      <c r="P1448" s="0" t="n">
        <v>34884718.47</v>
      </c>
      <c r="Q1448" s="0" t="n">
        <v>27141134.13</v>
      </c>
      <c r="S1448" s="0" t="s">
        <v>303</v>
      </c>
    </row>
    <row r="1449" customFormat="false" ht="14" hidden="false" customHeight="false" outlineLevel="0" collapsed="false">
      <c r="A1449" s="0" t="str">
        <f aca="false">SUBSTITUTE(C1449&amp;D1449&amp;E1449&amp;F1449&amp;G1449&amp;H1449&amp;I1449," ","")</f>
        <v>AgenteFrontOfficeAgenteprofesionalEconomía,administración,contaduríayafinesJornadaOrdinariaPlataZona3NA</v>
      </c>
      <c r="B1449" s="0" t="s">
        <v>1786</v>
      </c>
      <c r="C1449" s="0" t="s">
        <v>199</v>
      </c>
      <c r="D1449" s="0" t="s">
        <v>56</v>
      </c>
      <c r="E1449" s="0" t="s">
        <v>612</v>
      </c>
      <c r="F1449" s="0" t="s">
        <v>53</v>
      </c>
      <c r="G1449" s="0" t="s">
        <v>195</v>
      </c>
      <c r="H1449" s="0" t="s">
        <v>390</v>
      </c>
      <c r="I1449" s="0" t="s">
        <v>35</v>
      </c>
      <c r="J1449" s="0" t="s">
        <v>36</v>
      </c>
      <c r="K1449" s="0" t="n">
        <v>5611895.6648242</v>
      </c>
      <c r="L1449" s="0" t="n">
        <v>5666281.38</v>
      </c>
      <c r="M1449" s="0" t="n">
        <v>7207308.63743273</v>
      </c>
      <c r="N1449" s="0" t="n">
        <v>6345954.495</v>
      </c>
      <c r="O1449" s="0" t="n">
        <v>6044319.27</v>
      </c>
      <c r="P1449" s="0" t="n">
        <v>6701309.325</v>
      </c>
      <c r="Q1449" s="0" t="n">
        <v>6093411.39</v>
      </c>
      <c r="S1449" s="0" t="s">
        <v>303</v>
      </c>
    </row>
    <row r="1450" customFormat="false" ht="14" hidden="false" customHeight="false" outlineLevel="0" collapsed="false">
      <c r="A1450" s="0" t="str">
        <f aca="false">SUBSTITUTE(C1450&amp;D1450&amp;E1450&amp;F1450&amp;G1450&amp;H1450&amp;I1450," ","")</f>
        <v>AgenteFrontOfficeAgenteprofesionalEconomía,administración,contaduríayafinesHoraextradiurnaPlataZona3NA</v>
      </c>
      <c r="B1450" s="0" t="s">
        <v>1787</v>
      </c>
      <c r="C1450" s="0" t="s">
        <v>199</v>
      </c>
      <c r="D1450" s="0" t="s">
        <v>56</v>
      </c>
      <c r="E1450" s="0" t="s">
        <v>612</v>
      </c>
      <c r="F1450" s="0" t="s">
        <v>192</v>
      </c>
      <c r="G1450" s="0" t="s">
        <v>195</v>
      </c>
      <c r="H1450" s="0" t="s">
        <v>390</v>
      </c>
      <c r="I1450" s="0" t="s">
        <v>35</v>
      </c>
      <c r="J1450" s="0" t="s">
        <v>325</v>
      </c>
      <c r="K1450" s="0" t="n">
        <v>28096.5001135036</v>
      </c>
      <c r="L1450" s="0" t="n">
        <v>30879.225</v>
      </c>
      <c r="M1450" s="0" t="n">
        <v>34733.1572839864</v>
      </c>
      <c r="N1450" s="0" t="n">
        <v>23848.47</v>
      </c>
      <c r="O1450" s="0" t="n">
        <v>24510.87</v>
      </c>
      <c r="P1450" s="0" t="n">
        <v>33070.32</v>
      </c>
      <c r="Q1450" s="0" t="n">
        <v>37883.07</v>
      </c>
      <c r="S1450" s="0" t="s">
        <v>303</v>
      </c>
    </row>
    <row r="1451" customFormat="false" ht="14" hidden="false" customHeight="false" outlineLevel="0" collapsed="false">
      <c r="A1451" s="0" t="str">
        <f aca="false">SUBSTITUTE(C1451&amp;D1451&amp;E1451&amp;F1451&amp;G1451&amp;H1451&amp;I1451," ","")</f>
        <v>AgenteFrontOfficeAgenteprofesionalEconomía,administración,contaduríayafinesHoraextranocturna PlataZona3NA</v>
      </c>
      <c r="B1451" s="0" t="s">
        <v>1788</v>
      </c>
      <c r="C1451" s="0" t="s">
        <v>199</v>
      </c>
      <c r="D1451" s="0" t="s">
        <v>56</v>
      </c>
      <c r="E1451" s="0" t="s">
        <v>612</v>
      </c>
      <c r="F1451" s="0" t="s">
        <v>197</v>
      </c>
      <c r="G1451" s="0" t="s">
        <v>195</v>
      </c>
      <c r="H1451" s="0" t="s">
        <v>390</v>
      </c>
      <c r="I1451" s="0" t="s">
        <v>35</v>
      </c>
      <c r="J1451" s="0" t="s">
        <v>325</v>
      </c>
      <c r="K1451" s="0" t="n">
        <v>37523.7031336424</v>
      </c>
      <c r="L1451" s="0" t="n">
        <v>43230.915</v>
      </c>
      <c r="M1451" s="0" t="n">
        <v>48626.420197581</v>
      </c>
      <c r="N1451" s="0" t="n">
        <v>33388.065</v>
      </c>
      <c r="O1451" s="0" t="n">
        <v>34035.975</v>
      </c>
      <c r="P1451" s="0" t="n">
        <v>41848.155</v>
      </c>
      <c r="Q1451" s="0" t="n">
        <v>52580.07</v>
      </c>
      <c r="S1451" s="0" t="s">
        <v>303</v>
      </c>
    </row>
    <row r="1452" customFormat="false" ht="14" hidden="false" customHeight="false" outlineLevel="0" collapsed="false">
      <c r="A1452" s="0" t="str">
        <f aca="false">SUBSTITUTE(C1452&amp;D1452&amp;E1452&amp;F1452&amp;G1452&amp;H1452&amp;I1452," ","")</f>
        <v>AgenteFrontOfficeAgenteprofesionalEconomía,administración,contaduríayafinesHoraextradominicalyfestivoPlataZona3NA</v>
      </c>
      <c r="B1452" s="0" t="s">
        <v>1789</v>
      </c>
      <c r="C1452" s="0" t="s">
        <v>199</v>
      </c>
      <c r="D1452" s="0" t="s">
        <v>56</v>
      </c>
      <c r="E1452" s="0" t="s">
        <v>612</v>
      </c>
      <c r="F1452" s="0" t="s">
        <v>194</v>
      </c>
      <c r="G1452" s="0" t="s">
        <v>195</v>
      </c>
      <c r="H1452" s="0" t="s">
        <v>390</v>
      </c>
      <c r="I1452" s="0" t="s">
        <v>35</v>
      </c>
      <c r="J1452" s="0" t="s">
        <v>325</v>
      </c>
      <c r="K1452" s="0" t="n">
        <v>46950.9061537813</v>
      </c>
      <c r="L1452" s="0" t="n">
        <v>49406.76</v>
      </c>
      <c r="M1452" s="0" t="n">
        <v>55573.0516543783</v>
      </c>
      <c r="N1452" s="0" t="n">
        <v>47697.975</v>
      </c>
      <c r="O1452" s="0" t="n">
        <v>38799.045</v>
      </c>
      <c r="P1452" s="0" t="n">
        <v>46237.59</v>
      </c>
      <c r="Q1452" s="0" t="n">
        <v>58535.46</v>
      </c>
      <c r="S1452" s="0" t="s">
        <v>303</v>
      </c>
    </row>
    <row r="1453" customFormat="false" ht="14" hidden="false" customHeight="false" outlineLevel="0" collapsed="false">
      <c r="A1453" s="0" t="str">
        <f aca="false">SUBSTITUTE(C1453&amp;D1453&amp;E1453&amp;F1453&amp;G1453&amp;H1453&amp;I1453," ","")</f>
        <v>AgenteFrontOfficeAgenteprofesionalEconomía,administración,contaduríayafinesServicio7x24PlataZona3NA</v>
      </c>
      <c r="B1453" s="0" t="s">
        <v>1790</v>
      </c>
      <c r="C1453" s="0" t="s">
        <v>199</v>
      </c>
      <c r="D1453" s="0" t="s">
        <v>56</v>
      </c>
      <c r="E1453" s="0" t="s">
        <v>612</v>
      </c>
      <c r="F1453" s="0" t="s">
        <v>55</v>
      </c>
      <c r="G1453" s="0" t="s">
        <v>195</v>
      </c>
      <c r="H1453" s="0" t="s">
        <v>390</v>
      </c>
      <c r="I1453" s="0" t="s">
        <v>35</v>
      </c>
      <c r="J1453" s="0" t="s">
        <v>305</v>
      </c>
      <c r="K1453" s="0" t="n">
        <v>16924539.2889908</v>
      </c>
      <c r="L1453" s="0" t="n">
        <v>24876179.46</v>
      </c>
      <c r="M1453" s="0" t="n">
        <v>29009417.2656667</v>
      </c>
      <c r="N1453" s="0" t="n">
        <v>22527069.975</v>
      </c>
      <c r="O1453" s="0" t="n">
        <v>22063780.17</v>
      </c>
      <c r="P1453" s="0" t="n">
        <v>33603537.51</v>
      </c>
      <c r="Q1453" s="0" t="n">
        <v>24452752.68</v>
      </c>
      <c r="S1453" s="0" t="s">
        <v>303</v>
      </c>
    </row>
    <row r="1454" customFormat="false" ht="14" hidden="false" customHeight="false" outlineLevel="0" collapsed="false">
      <c r="A1454" s="0" t="str">
        <f aca="false">SUBSTITUTE(C1454&amp;D1454&amp;E1454&amp;F1454&amp;G1454&amp;H1454&amp;I1454," ","")</f>
        <v>AgenteFrontOfficeAgenteprofesionalEconomía,administración,contaduríayafinesJornadaOrdinariaOroZona3NA</v>
      </c>
      <c r="B1454" s="0" t="s">
        <v>1791</v>
      </c>
      <c r="C1454" s="0" t="s">
        <v>199</v>
      </c>
      <c r="D1454" s="0" t="s">
        <v>56</v>
      </c>
      <c r="E1454" s="0" t="s">
        <v>612</v>
      </c>
      <c r="F1454" s="0" t="s">
        <v>53</v>
      </c>
      <c r="G1454" s="0" t="s">
        <v>54</v>
      </c>
      <c r="H1454" s="0" t="s">
        <v>390</v>
      </c>
      <c r="I1454" s="0" t="s">
        <v>35</v>
      </c>
      <c r="J1454" s="0" t="s">
        <v>36</v>
      </c>
      <c r="K1454" s="0" t="n">
        <v>5611895.6648242</v>
      </c>
      <c r="L1454" s="0" t="n">
        <v>5779607.67</v>
      </c>
      <c r="M1454" s="0" t="n">
        <v>7413644.41291033</v>
      </c>
      <c r="N1454" s="0" t="n">
        <v>6398314.11</v>
      </c>
      <c r="O1454" s="0" t="n">
        <v>6044319.27</v>
      </c>
      <c r="P1454" s="0" t="n">
        <v>6842389.14</v>
      </c>
      <c r="Q1454" s="0" t="n">
        <v>6363548.46</v>
      </c>
      <c r="S1454" s="0" t="s">
        <v>303</v>
      </c>
    </row>
    <row r="1455" customFormat="false" ht="14" hidden="false" customHeight="false" outlineLevel="0" collapsed="false">
      <c r="A1455" s="0" t="str">
        <f aca="false">SUBSTITUTE(C1455&amp;D1455&amp;E1455&amp;F1455&amp;G1455&amp;H1455&amp;I1455," ","")</f>
        <v>AgenteFrontOfficeAgenteprofesionalEconomía,administración,contaduríayafinesHoraextradiurnaOroZona3NA</v>
      </c>
      <c r="B1455" s="0" t="s">
        <v>1792</v>
      </c>
      <c r="C1455" s="0" t="s">
        <v>199</v>
      </c>
      <c r="D1455" s="0" t="s">
        <v>56</v>
      </c>
      <c r="E1455" s="0" t="s">
        <v>612</v>
      </c>
      <c r="F1455" s="0" t="s">
        <v>192</v>
      </c>
      <c r="G1455" s="0" t="s">
        <v>54</v>
      </c>
      <c r="H1455" s="0" t="s">
        <v>390</v>
      </c>
      <c r="I1455" s="0" t="s">
        <v>35</v>
      </c>
      <c r="J1455" s="0" t="s">
        <v>325</v>
      </c>
      <c r="K1455" s="0" t="n">
        <v>28096.5001135036</v>
      </c>
      <c r="L1455" s="0" t="n">
        <v>31498.155</v>
      </c>
      <c r="M1455" s="0" t="n">
        <v>35727.5219356895</v>
      </c>
      <c r="N1455" s="0" t="n">
        <v>23848.47</v>
      </c>
      <c r="O1455" s="0" t="n">
        <v>24510.87</v>
      </c>
      <c r="P1455" s="0" t="n">
        <v>33766.875</v>
      </c>
      <c r="Q1455" s="0" t="n">
        <v>39562.875</v>
      </c>
      <c r="S1455" s="0" t="s">
        <v>303</v>
      </c>
    </row>
    <row r="1456" customFormat="false" ht="14" hidden="false" customHeight="false" outlineLevel="0" collapsed="false">
      <c r="A1456" s="0" t="str">
        <f aca="false">SUBSTITUTE(C1456&amp;D1456&amp;E1456&amp;F1456&amp;G1456&amp;H1456&amp;I1456," ","")</f>
        <v>AgenteFrontOfficeAgenteprofesionalEconomía,administración,contaduríayafinesHoraextranocturna OroZona3NA</v>
      </c>
      <c r="B1456" s="0" t="s">
        <v>1793</v>
      </c>
      <c r="C1456" s="0" t="s">
        <v>199</v>
      </c>
      <c r="D1456" s="0" t="s">
        <v>56</v>
      </c>
      <c r="E1456" s="0" t="s">
        <v>612</v>
      </c>
      <c r="F1456" s="0" t="s">
        <v>197</v>
      </c>
      <c r="G1456" s="0" t="s">
        <v>54</v>
      </c>
      <c r="H1456" s="0" t="s">
        <v>390</v>
      </c>
      <c r="I1456" s="0" t="s">
        <v>35</v>
      </c>
      <c r="J1456" s="0" t="s">
        <v>325</v>
      </c>
      <c r="K1456" s="0" t="n">
        <v>37523.7031336424</v>
      </c>
      <c r="L1456" s="0" t="n">
        <v>44096.175</v>
      </c>
      <c r="M1456" s="0" t="n">
        <v>50018.5307099652</v>
      </c>
      <c r="N1456" s="0" t="n">
        <v>33388.065</v>
      </c>
      <c r="O1456" s="0" t="n">
        <v>34035.975</v>
      </c>
      <c r="P1456" s="0" t="n">
        <v>42728.94</v>
      </c>
      <c r="Q1456" s="0" t="n">
        <v>54911.925</v>
      </c>
      <c r="S1456" s="0" t="s">
        <v>303</v>
      </c>
    </row>
    <row r="1457" customFormat="false" ht="14" hidden="false" customHeight="false" outlineLevel="0" collapsed="false">
      <c r="A1457" s="0" t="str">
        <f aca="false">SUBSTITUTE(C1457&amp;D1457&amp;E1457&amp;F1457&amp;G1457&amp;H1457&amp;I1457," ","")</f>
        <v>AgenteFrontOfficeAgenteprofesionalEconomía,administración,contaduríayafinesHoraextradominicalyfestivoOroZona3NA</v>
      </c>
      <c r="B1457" s="0" t="s">
        <v>1794</v>
      </c>
      <c r="C1457" s="0" t="s">
        <v>199</v>
      </c>
      <c r="D1457" s="0" t="s">
        <v>56</v>
      </c>
      <c r="E1457" s="0" t="s">
        <v>612</v>
      </c>
      <c r="F1457" s="0" t="s">
        <v>194</v>
      </c>
      <c r="G1457" s="0" t="s">
        <v>54</v>
      </c>
      <c r="H1457" s="0" t="s">
        <v>390</v>
      </c>
      <c r="I1457" s="0" t="s">
        <v>35</v>
      </c>
      <c r="J1457" s="0" t="s">
        <v>325</v>
      </c>
      <c r="K1457" s="0" t="n">
        <v>46950.9061537813</v>
      </c>
      <c r="L1457" s="0" t="n">
        <v>50395.185</v>
      </c>
      <c r="M1457" s="0" t="n">
        <v>57164.0350971031</v>
      </c>
      <c r="N1457" s="0" t="n">
        <v>47697.975</v>
      </c>
      <c r="O1457" s="0" t="n">
        <v>38799.045</v>
      </c>
      <c r="P1457" s="0" t="n">
        <v>47211.525</v>
      </c>
      <c r="Q1457" s="0" t="n">
        <v>61131.24</v>
      </c>
      <c r="S1457" s="0" t="s">
        <v>303</v>
      </c>
    </row>
    <row r="1458" customFormat="false" ht="14" hidden="false" customHeight="false" outlineLevel="0" collapsed="false">
      <c r="A1458" s="0" t="str">
        <f aca="false">SUBSTITUTE(C1458&amp;D1458&amp;E1458&amp;F1458&amp;G1458&amp;H1458&amp;I1458," ","")</f>
        <v>AgenteFrontOfficeAgenteprofesionalEconomía,administración,contaduríayafinesServicio7x24OroZona3NA</v>
      </c>
      <c r="B1458" s="0" t="s">
        <v>1795</v>
      </c>
      <c r="C1458" s="0" t="s">
        <v>199</v>
      </c>
      <c r="D1458" s="0" t="s">
        <v>56</v>
      </c>
      <c r="E1458" s="0" t="s">
        <v>612</v>
      </c>
      <c r="F1458" s="0" t="s">
        <v>55</v>
      </c>
      <c r="G1458" s="0" t="s">
        <v>54</v>
      </c>
      <c r="H1458" s="0" t="s">
        <v>390</v>
      </c>
      <c r="I1458" s="0" t="s">
        <v>35</v>
      </c>
      <c r="J1458" s="0" t="s">
        <v>305</v>
      </c>
      <c r="K1458" s="0" t="n">
        <v>16924539.2889908</v>
      </c>
      <c r="L1458" s="0" t="n">
        <v>20533854.555</v>
      </c>
      <c r="M1458" s="0" t="n">
        <v>29839918.7619641</v>
      </c>
      <c r="N1458" s="0" t="n">
        <v>22637735.28</v>
      </c>
      <c r="O1458" s="0" t="n">
        <v>22063780.17</v>
      </c>
      <c r="P1458" s="0" t="n">
        <v>34310979.675</v>
      </c>
      <c r="Q1458" s="0" t="n">
        <v>25536811.68</v>
      </c>
      <c r="S1458" s="0" t="s">
        <v>303</v>
      </c>
    </row>
    <row r="1459" customFormat="false" ht="14" hidden="false" customHeight="false" outlineLevel="0" collapsed="false">
      <c r="A1459" s="0" t="str">
        <f aca="false">SUBSTITUTE(C1459&amp;D1459&amp;E1459&amp;F1459&amp;G1459&amp;H1459&amp;I1459," ","")</f>
        <v>AgenteFrontOfficeAgenteprofesionalEconomía,administración,contaduríayafinesJornadaOrdinariaPlatinoZona3NA</v>
      </c>
      <c r="B1459" s="0" t="s">
        <v>1796</v>
      </c>
      <c r="C1459" s="0" t="s">
        <v>199</v>
      </c>
      <c r="D1459" s="0" t="s">
        <v>56</v>
      </c>
      <c r="E1459" s="0" t="s">
        <v>612</v>
      </c>
      <c r="F1459" s="0" t="s">
        <v>53</v>
      </c>
      <c r="G1459" s="0" t="s">
        <v>198</v>
      </c>
      <c r="H1459" s="0" t="s">
        <v>390</v>
      </c>
      <c r="I1459" s="0" t="s">
        <v>35</v>
      </c>
      <c r="J1459" s="0" t="s">
        <v>36</v>
      </c>
      <c r="K1459" s="0" t="n">
        <v>5611895.6648242</v>
      </c>
      <c r="L1459" s="0" t="n">
        <v>5949596.07</v>
      </c>
      <c r="M1459" s="0" t="n">
        <v>7632142.62726077</v>
      </c>
      <c r="N1459" s="0" t="n">
        <v>6450673.725</v>
      </c>
      <c r="O1459" s="0" t="n">
        <v>6044319.27</v>
      </c>
      <c r="P1459" s="0" t="n">
        <v>6989537.16</v>
      </c>
      <c r="Q1459" s="0" t="n">
        <v>6763331.7</v>
      </c>
      <c r="S1459" s="0" t="s">
        <v>303</v>
      </c>
    </row>
    <row r="1460" customFormat="false" ht="14" hidden="false" customHeight="false" outlineLevel="0" collapsed="false">
      <c r="A1460" s="0" t="str">
        <f aca="false">SUBSTITUTE(C1460&amp;D1460&amp;E1460&amp;F1460&amp;G1460&amp;H1460&amp;I1460," ","")</f>
        <v>AgenteFrontOfficeAgenteprofesionalEconomía,administración,contaduríayafinesHoraextradiurnaPlatinoZona3NA</v>
      </c>
      <c r="B1460" s="0" t="s">
        <v>1797</v>
      </c>
      <c r="C1460" s="0" t="s">
        <v>199</v>
      </c>
      <c r="D1460" s="0" t="s">
        <v>56</v>
      </c>
      <c r="E1460" s="0" t="s">
        <v>612</v>
      </c>
      <c r="F1460" s="0" t="s">
        <v>192</v>
      </c>
      <c r="G1460" s="0" t="s">
        <v>198</v>
      </c>
      <c r="H1460" s="0" t="s">
        <v>390</v>
      </c>
      <c r="I1460" s="0" t="s">
        <v>35</v>
      </c>
      <c r="J1460" s="0" t="s">
        <v>325</v>
      </c>
      <c r="K1460" s="0" t="n">
        <v>28096.5001135036</v>
      </c>
      <c r="L1460" s="0" t="n">
        <v>32423.445</v>
      </c>
      <c r="M1460" s="0" t="n">
        <v>36780.4992989576</v>
      </c>
      <c r="N1460" s="0" t="n">
        <v>23848.47</v>
      </c>
      <c r="O1460" s="0" t="n">
        <v>24510.87</v>
      </c>
      <c r="P1460" s="0" t="n">
        <v>34492.41</v>
      </c>
      <c r="Q1460" s="0" t="n">
        <v>42047.91</v>
      </c>
      <c r="S1460" s="0" t="s">
        <v>303</v>
      </c>
    </row>
    <row r="1461" customFormat="false" ht="14" hidden="false" customHeight="false" outlineLevel="0" collapsed="false">
      <c r="A1461" s="0" t="str">
        <f aca="false">SUBSTITUTE(C1461&amp;D1461&amp;E1461&amp;F1461&amp;G1461&amp;H1461&amp;I1461," ","")</f>
        <v>AgenteFrontOfficeAgenteprofesionalEconomía,administración,contaduríayafinesHoraextranocturna PlatinoZona3NA</v>
      </c>
      <c r="B1461" s="0" t="s">
        <v>1798</v>
      </c>
      <c r="C1461" s="0" t="s">
        <v>199</v>
      </c>
      <c r="D1461" s="0" t="s">
        <v>56</v>
      </c>
      <c r="E1461" s="0" t="s">
        <v>612</v>
      </c>
      <c r="F1461" s="0" t="s">
        <v>197</v>
      </c>
      <c r="G1461" s="0" t="s">
        <v>198</v>
      </c>
      <c r="H1461" s="0" t="s">
        <v>390</v>
      </c>
      <c r="I1461" s="0" t="s">
        <v>35</v>
      </c>
      <c r="J1461" s="0" t="s">
        <v>325</v>
      </c>
      <c r="K1461" s="0" t="n">
        <v>37523.7031336424</v>
      </c>
      <c r="L1461" s="0" t="n">
        <v>45393.03</v>
      </c>
      <c r="M1461" s="0" t="n">
        <v>51492.6990185407</v>
      </c>
      <c r="N1461" s="0" t="n">
        <v>33388.065</v>
      </c>
      <c r="O1461" s="0" t="n">
        <v>34035.975</v>
      </c>
      <c r="P1461" s="0" t="n">
        <v>43648.02</v>
      </c>
      <c r="Q1461" s="0" t="n">
        <v>58361.58</v>
      </c>
      <c r="S1461" s="0" t="s">
        <v>303</v>
      </c>
    </row>
    <row r="1462" customFormat="false" ht="14" hidden="false" customHeight="false" outlineLevel="0" collapsed="false">
      <c r="A1462" s="0" t="str">
        <f aca="false">SUBSTITUTE(C1462&amp;D1462&amp;E1462&amp;F1462&amp;G1462&amp;H1462&amp;I1462," ","")</f>
        <v>AgenteFrontOfficeAgenteprofesionalEconomía,administración,contaduríayafinesHoraextradominicalyfestivoPlatinoZona3NA</v>
      </c>
      <c r="B1462" s="0" t="s">
        <v>1799</v>
      </c>
      <c r="C1462" s="0" t="s">
        <v>199</v>
      </c>
      <c r="D1462" s="0" t="s">
        <v>56</v>
      </c>
      <c r="E1462" s="0" t="s">
        <v>612</v>
      </c>
      <c r="F1462" s="0" t="s">
        <v>194</v>
      </c>
      <c r="G1462" s="0" t="s">
        <v>198</v>
      </c>
      <c r="H1462" s="0" t="s">
        <v>390</v>
      </c>
      <c r="I1462" s="0" t="s">
        <v>35</v>
      </c>
      <c r="J1462" s="0" t="s">
        <v>325</v>
      </c>
      <c r="K1462" s="0" t="n">
        <v>46950.9061537813</v>
      </c>
      <c r="L1462" s="0" t="n">
        <v>51877.305</v>
      </c>
      <c r="M1462" s="0" t="n">
        <v>58848.7988783322</v>
      </c>
      <c r="N1462" s="0" t="n">
        <v>47697.975</v>
      </c>
      <c r="O1462" s="0" t="n">
        <v>38799.045</v>
      </c>
      <c r="P1462" s="0" t="n">
        <v>48226.86</v>
      </c>
      <c r="Q1462" s="0" t="n">
        <v>64971.09</v>
      </c>
      <c r="S1462" s="0" t="s">
        <v>303</v>
      </c>
    </row>
    <row r="1463" customFormat="false" ht="14" hidden="false" customHeight="false" outlineLevel="0" collapsed="false">
      <c r="A1463" s="0" t="str">
        <f aca="false">SUBSTITUTE(C1463&amp;D1463&amp;E1463&amp;F1463&amp;G1463&amp;H1463&amp;I1463," ","")</f>
        <v>AgenteFrontOfficeAgenteprofesionalEconomía,administración,contaduríayafinesServicio7x24PlatinoZona3NA</v>
      </c>
      <c r="B1463" s="0" t="s">
        <v>1800</v>
      </c>
      <c r="C1463" s="0" t="s">
        <v>199</v>
      </c>
      <c r="D1463" s="0" t="s">
        <v>56</v>
      </c>
      <c r="E1463" s="0" t="s">
        <v>612</v>
      </c>
      <c r="F1463" s="0" t="s">
        <v>55</v>
      </c>
      <c r="G1463" s="0" t="s">
        <v>198</v>
      </c>
      <c r="H1463" s="0" t="s">
        <v>390</v>
      </c>
      <c r="I1463" s="0" t="s">
        <v>35</v>
      </c>
      <c r="J1463" s="0" t="s">
        <v>305</v>
      </c>
      <c r="K1463" s="0" t="n">
        <v>16924539.2889908</v>
      </c>
      <c r="L1463" s="0" t="n">
        <v>26119988.64</v>
      </c>
      <c r="M1463" s="0" t="n">
        <v>30719374.0747246</v>
      </c>
      <c r="N1463" s="0" t="n">
        <v>22748400.585</v>
      </c>
      <c r="O1463" s="0" t="n">
        <v>22063780.17</v>
      </c>
      <c r="P1463" s="0" t="n">
        <v>35048850.84</v>
      </c>
      <c r="Q1463" s="0" t="n">
        <v>27141134.13</v>
      </c>
      <c r="S1463" s="0" t="s">
        <v>303</v>
      </c>
    </row>
    <row r="1464" customFormat="false" ht="14" hidden="false" customHeight="false" outlineLevel="0" collapsed="false">
      <c r="A1464" s="0" t="str">
        <f aca="false">SUBSTITUTE(C1464&amp;D1464&amp;E1464&amp;F1464&amp;G1464&amp;H1464&amp;I1464," ","")</f>
        <v>AgenteFrontOfficeAgenteprofesionalCienciassociales,humanasyafinesJornadaOrdinariaPlataZona1NA</v>
      </c>
      <c r="B1464" s="0" t="s">
        <v>1801</v>
      </c>
      <c r="C1464" s="0" t="s">
        <v>199</v>
      </c>
      <c r="D1464" s="0" t="s">
        <v>56</v>
      </c>
      <c r="E1464" s="0" t="s">
        <v>57</v>
      </c>
      <c r="F1464" s="0" t="s">
        <v>53</v>
      </c>
      <c r="G1464" s="0" t="s">
        <v>195</v>
      </c>
      <c r="H1464" s="0" t="s">
        <v>379</v>
      </c>
      <c r="I1464" s="0" t="s">
        <v>35</v>
      </c>
      <c r="J1464" s="0" t="s">
        <v>36</v>
      </c>
      <c r="K1464" s="0" t="n">
        <v>5611895.6648242</v>
      </c>
      <c r="L1464" s="0" t="n">
        <v>5396457.915</v>
      </c>
      <c r="M1464" s="0" t="n">
        <v>7207308.63743273</v>
      </c>
      <c r="N1464" s="0" t="n">
        <v>6250755.195</v>
      </c>
      <c r="O1464" s="0" t="n">
        <v>6044319.27</v>
      </c>
      <c r="P1464" s="0" t="n">
        <v>6276373.515</v>
      </c>
      <c r="Q1464" s="0" t="n">
        <v>6093411.39</v>
      </c>
      <c r="S1464" s="0" t="s">
        <v>303</v>
      </c>
    </row>
    <row r="1465" customFormat="false" ht="14" hidden="false" customHeight="false" outlineLevel="0" collapsed="false">
      <c r="A1465" s="0" t="str">
        <f aca="false">SUBSTITUTE(C1465&amp;D1465&amp;E1465&amp;F1465&amp;G1465&amp;H1465&amp;I1465," ","")</f>
        <v>AgenteFrontOfficeAgenteprofesionalCienciassociales,humanasyafinesHoraextradiurnaPlataZona1NA</v>
      </c>
      <c r="B1465" s="0" t="s">
        <v>1802</v>
      </c>
      <c r="C1465" s="0" t="s">
        <v>199</v>
      </c>
      <c r="D1465" s="0" t="s">
        <v>56</v>
      </c>
      <c r="E1465" s="0" t="s">
        <v>57</v>
      </c>
      <c r="F1465" s="0" t="s">
        <v>192</v>
      </c>
      <c r="G1465" s="0" t="s">
        <v>195</v>
      </c>
      <c r="H1465" s="0" t="s">
        <v>379</v>
      </c>
      <c r="I1465" s="0" t="s">
        <v>35</v>
      </c>
      <c r="J1465" s="0" t="s">
        <v>325</v>
      </c>
      <c r="K1465" s="0" t="n">
        <v>28096.5001135036</v>
      </c>
      <c r="L1465" s="0" t="n">
        <v>29408.49</v>
      </c>
      <c r="M1465" s="0" t="n">
        <v>34733.1572839864</v>
      </c>
      <c r="N1465" s="0" t="n">
        <v>23848.47</v>
      </c>
      <c r="O1465" s="0" t="n">
        <v>24510.87</v>
      </c>
      <c r="P1465" s="0" t="n">
        <v>30973.41</v>
      </c>
      <c r="Q1465" s="0" t="n">
        <v>37883.07</v>
      </c>
      <c r="S1465" s="0" t="s">
        <v>303</v>
      </c>
    </row>
    <row r="1466" customFormat="false" ht="14" hidden="false" customHeight="false" outlineLevel="0" collapsed="false">
      <c r="A1466" s="0" t="str">
        <f aca="false">SUBSTITUTE(C1466&amp;D1466&amp;E1466&amp;F1466&amp;G1466&amp;H1466&amp;I1466," ","")</f>
        <v>AgenteFrontOfficeAgenteprofesionalCienciassociales,humanasyafinesHoraextranocturna PlataZona1NA</v>
      </c>
      <c r="B1466" s="0" t="s">
        <v>1803</v>
      </c>
      <c r="C1466" s="0" t="s">
        <v>199</v>
      </c>
      <c r="D1466" s="0" t="s">
        <v>56</v>
      </c>
      <c r="E1466" s="0" t="s">
        <v>57</v>
      </c>
      <c r="F1466" s="0" t="s">
        <v>197</v>
      </c>
      <c r="G1466" s="0" t="s">
        <v>195</v>
      </c>
      <c r="H1466" s="0" t="s">
        <v>379</v>
      </c>
      <c r="I1466" s="0" t="s">
        <v>35</v>
      </c>
      <c r="J1466" s="0" t="s">
        <v>325</v>
      </c>
      <c r="K1466" s="0" t="n">
        <v>37523.7031336424</v>
      </c>
      <c r="L1466" s="0" t="n">
        <v>41172.3</v>
      </c>
      <c r="M1466" s="0" t="n">
        <v>48626.420197581</v>
      </c>
      <c r="N1466" s="0" t="n">
        <v>33388.065</v>
      </c>
      <c r="O1466" s="0" t="n">
        <v>34035.975</v>
      </c>
      <c r="P1466" s="0" t="n">
        <v>39194.415</v>
      </c>
      <c r="Q1466" s="0" t="n">
        <v>52580.07</v>
      </c>
      <c r="S1466" s="0" t="s">
        <v>303</v>
      </c>
    </row>
    <row r="1467" customFormat="false" ht="14" hidden="false" customHeight="false" outlineLevel="0" collapsed="false">
      <c r="A1467" s="0" t="str">
        <f aca="false">SUBSTITUTE(C1467&amp;D1467&amp;E1467&amp;F1467&amp;G1467&amp;H1467&amp;I1467," ","")</f>
        <v>AgenteFrontOfficeAgenteprofesionalCienciassociales,humanasyafinesHoraextradominicalyfestivoPlataZona1NA</v>
      </c>
      <c r="B1467" s="0" t="s">
        <v>1804</v>
      </c>
      <c r="C1467" s="0" t="s">
        <v>199</v>
      </c>
      <c r="D1467" s="0" t="s">
        <v>56</v>
      </c>
      <c r="E1467" s="0" t="s">
        <v>57</v>
      </c>
      <c r="F1467" s="0" t="s">
        <v>194</v>
      </c>
      <c r="G1467" s="0" t="s">
        <v>195</v>
      </c>
      <c r="H1467" s="0" t="s">
        <v>379</v>
      </c>
      <c r="I1467" s="0" t="s">
        <v>35</v>
      </c>
      <c r="J1467" s="0" t="s">
        <v>325</v>
      </c>
      <c r="K1467" s="0" t="n">
        <v>46950.9061537813</v>
      </c>
      <c r="L1467" s="0" t="n">
        <v>47054.205</v>
      </c>
      <c r="M1467" s="0" t="n">
        <v>55573.0516543783</v>
      </c>
      <c r="N1467" s="0" t="n">
        <v>47697.975</v>
      </c>
      <c r="O1467" s="0" t="n">
        <v>38799.045</v>
      </c>
      <c r="P1467" s="0" t="n">
        <v>43305.435</v>
      </c>
      <c r="Q1467" s="0" t="n">
        <v>58535.46</v>
      </c>
      <c r="S1467" s="0" t="s">
        <v>303</v>
      </c>
    </row>
    <row r="1468" customFormat="false" ht="14" hidden="false" customHeight="false" outlineLevel="0" collapsed="false">
      <c r="A1468" s="0" t="str">
        <f aca="false">SUBSTITUTE(C1468&amp;D1468&amp;E1468&amp;F1468&amp;G1468&amp;H1468&amp;I1468," ","")</f>
        <v>AgenteFrontOfficeAgenteprofesionalCienciassociales,humanasyafinesServicio7x24PlataZona1NA</v>
      </c>
      <c r="B1468" s="0" t="s">
        <v>1805</v>
      </c>
      <c r="C1468" s="0" t="s">
        <v>199</v>
      </c>
      <c r="D1468" s="0" t="s">
        <v>56</v>
      </c>
      <c r="E1468" s="0" t="s">
        <v>57</v>
      </c>
      <c r="F1468" s="0" t="s">
        <v>55</v>
      </c>
      <c r="G1468" s="0" t="s">
        <v>195</v>
      </c>
      <c r="H1468" s="0" t="s">
        <v>379</v>
      </c>
      <c r="I1468" s="0" t="s">
        <v>35</v>
      </c>
      <c r="J1468" s="0" t="s">
        <v>305</v>
      </c>
      <c r="K1468" s="0" t="n">
        <v>16924539.2889908</v>
      </c>
      <c r="L1468" s="0" t="n">
        <v>23691599.19</v>
      </c>
      <c r="M1468" s="0" t="n">
        <v>29009417.2656667</v>
      </c>
      <c r="N1468" s="0" t="n">
        <v>22325860.8</v>
      </c>
      <c r="O1468" s="0" t="n">
        <v>22063780.17</v>
      </c>
      <c r="P1468" s="0" t="n">
        <v>31472708.49</v>
      </c>
      <c r="Q1468" s="0" t="n">
        <v>24452752.68</v>
      </c>
      <c r="S1468" s="0" t="s">
        <v>303</v>
      </c>
    </row>
    <row r="1469" customFormat="false" ht="14" hidden="false" customHeight="false" outlineLevel="0" collapsed="false">
      <c r="A1469" s="0" t="str">
        <f aca="false">SUBSTITUTE(C1469&amp;D1469&amp;E1469&amp;F1469&amp;G1469&amp;H1469&amp;I1469," ","")</f>
        <v>AgenteFrontOfficeAgenteprofesionalCienciassociales,humanasyafinesJornadaOrdinariaOroZona1NA</v>
      </c>
      <c r="B1469" s="0" t="s">
        <v>1806</v>
      </c>
      <c r="C1469" s="0" t="s">
        <v>199</v>
      </c>
      <c r="D1469" s="0" t="s">
        <v>56</v>
      </c>
      <c r="E1469" s="0" t="s">
        <v>57</v>
      </c>
      <c r="F1469" s="0" t="s">
        <v>53</v>
      </c>
      <c r="G1469" s="0" t="s">
        <v>54</v>
      </c>
      <c r="H1469" s="0" t="s">
        <v>379</v>
      </c>
      <c r="I1469" s="0" t="s">
        <v>35</v>
      </c>
      <c r="J1469" s="0" t="s">
        <v>36</v>
      </c>
      <c r="K1469" s="0" t="n">
        <v>5611895.6648242</v>
      </c>
      <c r="L1469" s="0" t="n">
        <v>5504387.715</v>
      </c>
      <c r="M1469" s="0" t="n">
        <v>7413644.41291033</v>
      </c>
      <c r="N1469" s="0" t="n">
        <v>6298354.845</v>
      </c>
      <c r="O1469" s="0" t="n">
        <v>6044319.27</v>
      </c>
      <c r="P1469" s="0" t="n">
        <v>6408507.825</v>
      </c>
      <c r="Q1469" s="0" t="n">
        <v>6363548.46</v>
      </c>
      <c r="S1469" s="0" t="s">
        <v>303</v>
      </c>
    </row>
    <row r="1470" customFormat="false" ht="14" hidden="false" customHeight="false" outlineLevel="0" collapsed="false">
      <c r="A1470" s="0" t="str">
        <f aca="false">SUBSTITUTE(C1470&amp;D1470&amp;E1470&amp;F1470&amp;G1470&amp;H1470&amp;I1470," ","")</f>
        <v>AgenteFrontOfficeAgenteprofesionalCienciassociales,humanasyafinesHoraextradiurnaOroZona1NA</v>
      </c>
      <c r="B1470" s="0" t="s">
        <v>1807</v>
      </c>
      <c r="C1470" s="0" t="s">
        <v>199</v>
      </c>
      <c r="D1470" s="0" t="s">
        <v>56</v>
      </c>
      <c r="E1470" s="0" t="s">
        <v>57</v>
      </c>
      <c r="F1470" s="0" t="s">
        <v>192</v>
      </c>
      <c r="G1470" s="0" t="s">
        <v>54</v>
      </c>
      <c r="H1470" s="0" t="s">
        <v>379</v>
      </c>
      <c r="I1470" s="0" t="s">
        <v>35</v>
      </c>
      <c r="J1470" s="0" t="s">
        <v>325</v>
      </c>
      <c r="K1470" s="0" t="n">
        <v>28096.5001135036</v>
      </c>
      <c r="L1470" s="0" t="n">
        <v>29997.405</v>
      </c>
      <c r="M1470" s="0" t="n">
        <v>35727.5219356895</v>
      </c>
      <c r="N1470" s="0" t="n">
        <v>23848.47</v>
      </c>
      <c r="O1470" s="0" t="n">
        <v>24510.87</v>
      </c>
      <c r="P1470" s="0" t="n">
        <v>31625.46</v>
      </c>
      <c r="Q1470" s="0" t="n">
        <v>39562.875</v>
      </c>
      <c r="S1470" s="0" t="s">
        <v>303</v>
      </c>
    </row>
    <row r="1471" customFormat="false" ht="14" hidden="false" customHeight="false" outlineLevel="0" collapsed="false">
      <c r="A1471" s="0" t="str">
        <f aca="false">SUBSTITUTE(C1471&amp;D1471&amp;E1471&amp;F1471&amp;G1471&amp;H1471&amp;I1471," ","")</f>
        <v>AgenteFrontOfficeAgenteprofesionalCienciassociales,humanasyafinesHoraextranocturna OroZona1NA</v>
      </c>
      <c r="B1471" s="0" t="s">
        <v>1808</v>
      </c>
      <c r="C1471" s="0" t="s">
        <v>199</v>
      </c>
      <c r="D1471" s="0" t="s">
        <v>56</v>
      </c>
      <c r="E1471" s="0" t="s">
        <v>57</v>
      </c>
      <c r="F1471" s="0" t="s">
        <v>197</v>
      </c>
      <c r="G1471" s="0" t="s">
        <v>54</v>
      </c>
      <c r="H1471" s="0" t="s">
        <v>379</v>
      </c>
      <c r="I1471" s="0" t="s">
        <v>35</v>
      </c>
      <c r="J1471" s="0" t="s">
        <v>325</v>
      </c>
      <c r="K1471" s="0" t="n">
        <v>37523.7031336424</v>
      </c>
      <c r="L1471" s="0" t="n">
        <v>41996.16</v>
      </c>
      <c r="M1471" s="0" t="n">
        <v>50018.5307099652</v>
      </c>
      <c r="N1471" s="0" t="n">
        <v>33388.065</v>
      </c>
      <c r="O1471" s="0" t="n">
        <v>34035.975</v>
      </c>
      <c r="P1471" s="0" t="n">
        <v>40019.31</v>
      </c>
      <c r="Q1471" s="0" t="n">
        <v>54911.925</v>
      </c>
      <c r="S1471" s="0" t="s">
        <v>303</v>
      </c>
    </row>
    <row r="1472" customFormat="false" ht="14" hidden="false" customHeight="false" outlineLevel="0" collapsed="false">
      <c r="A1472" s="0" t="str">
        <f aca="false">SUBSTITUTE(C1472&amp;D1472&amp;E1472&amp;F1472&amp;G1472&amp;H1472&amp;I1472," ","")</f>
        <v>AgenteFrontOfficeAgenteprofesionalCienciassociales,humanasyafinesHoraextradominicalyfestivoOroZona1NA</v>
      </c>
      <c r="B1472" s="0" t="s">
        <v>1809</v>
      </c>
      <c r="C1472" s="0" t="s">
        <v>199</v>
      </c>
      <c r="D1472" s="0" t="s">
        <v>56</v>
      </c>
      <c r="E1472" s="0" t="s">
        <v>57</v>
      </c>
      <c r="F1472" s="0" t="s">
        <v>194</v>
      </c>
      <c r="G1472" s="0" t="s">
        <v>54</v>
      </c>
      <c r="H1472" s="0" t="s">
        <v>379</v>
      </c>
      <c r="I1472" s="0" t="s">
        <v>35</v>
      </c>
      <c r="J1472" s="0" t="s">
        <v>325</v>
      </c>
      <c r="K1472" s="0" t="n">
        <v>46950.9061537813</v>
      </c>
      <c r="L1472" s="0" t="n">
        <v>47995.02</v>
      </c>
      <c r="M1472" s="0" t="n">
        <v>57164.0350971031</v>
      </c>
      <c r="N1472" s="0" t="n">
        <v>47697.975</v>
      </c>
      <c r="O1472" s="0" t="n">
        <v>38799.045</v>
      </c>
      <c r="P1472" s="0" t="n">
        <v>44217.27</v>
      </c>
      <c r="Q1472" s="0" t="n">
        <v>61131.24</v>
      </c>
      <c r="S1472" s="0" t="s">
        <v>303</v>
      </c>
    </row>
    <row r="1473" customFormat="false" ht="14" hidden="false" customHeight="false" outlineLevel="0" collapsed="false">
      <c r="A1473" s="0" t="str">
        <f aca="false">SUBSTITUTE(C1473&amp;D1473&amp;E1473&amp;F1473&amp;G1473&amp;H1473&amp;I1473," ","")</f>
        <v>AgenteFrontOfficeAgenteprofesionalCienciassociales,humanasyafinesServicio7x24OroZona1NA</v>
      </c>
      <c r="B1473" s="0" t="s">
        <v>1810</v>
      </c>
      <c r="C1473" s="0" t="s">
        <v>199</v>
      </c>
      <c r="D1473" s="0" t="s">
        <v>56</v>
      </c>
      <c r="E1473" s="0" t="s">
        <v>57</v>
      </c>
      <c r="F1473" s="0" t="s">
        <v>55</v>
      </c>
      <c r="G1473" s="0" t="s">
        <v>54</v>
      </c>
      <c r="H1473" s="0" t="s">
        <v>379</v>
      </c>
      <c r="I1473" s="0" t="s">
        <v>35</v>
      </c>
      <c r="J1473" s="0" t="s">
        <v>305</v>
      </c>
      <c r="K1473" s="0" t="n">
        <v>16924539.2889908</v>
      </c>
      <c r="L1473" s="0" t="n">
        <v>19556051.76</v>
      </c>
      <c r="M1473" s="0" t="n">
        <v>29839918.7619641</v>
      </c>
      <c r="N1473" s="0" t="n">
        <v>22426465.905</v>
      </c>
      <c r="O1473" s="0" t="n">
        <v>22063780.17</v>
      </c>
      <c r="P1473" s="0" t="n">
        <v>32135292.72</v>
      </c>
      <c r="Q1473" s="0" t="n">
        <v>25536811.68</v>
      </c>
      <c r="S1473" s="0" t="s">
        <v>303</v>
      </c>
    </row>
    <row r="1474" customFormat="false" ht="14" hidden="false" customHeight="false" outlineLevel="0" collapsed="false">
      <c r="A1474" s="0" t="str">
        <f aca="false">SUBSTITUTE(C1474&amp;D1474&amp;E1474&amp;F1474&amp;G1474&amp;H1474&amp;I1474," ","")</f>
        <v>AgenteFrontOfficeAgenteprofesionalCienciassociales,humanasyafinesJornadaOrdinariaPlatinoZona1NA</v>
      </c>
      <c r="B1474" s="0" t="s">
        <v>1811</v>
      </c>
      <c r="C1474" s="0" t="s">
        <v>199</v>
      </c>
      <c r="D1474" s="0" t="s">
        <v>56</v>
      </c>
      <c r="E1474" s="0" t="s">
        <v>57</v>
      </c>
      <c r="F1474" s="0" t="s">
        <v>53</v>
      </c>
      <c r="G1474" s="0" t="s">
        <v>198</v>
      </c>
      <c r="H1474" s="0" t="s">
        <v>379</v>
      </c>
      <c r="I1474" s="0" t="s">
        <v>35</v>
      </c>
      <c r="J1474" s="0" t="s">
        <v>36</v>
      </c>
      <c r="K1474" s="0" t="n">
        <v>5611895.6648242</v>
      </c>
      <c r="L1474" s="0" t="n">
        <v>5666281.38</v>
      </c>
      <c r="M1474" s="0" t="n">
        <v>7632142.62726077</v>
      </c>
      <c r="N1474" s="0" t="n">
        <v>6345954.495</v>
      </c>
      <c r="O1474" s="0" t="n">
        <v>6044319.27</v>
      </c>
      <c r="P1474" s="0" t="n">
        <v>6546325.32</v>
      </c>
      <c r="Q1474" s="0" t="n">
        <v>6763331.7</v>
      </c>
      <c r="S1474" s="0" t="s">
        <v>303</v>
      </c>
    </row>
    <row r="1475" customFormat="false" ht="14" hidden="false" customHeight="false" outlineLevel="0" collapsed="false">
      <c r="A1475" s="0" t="str">
        <f aca="false">SUBSTITUTE(C1475&amp;D1475&amp;E1475&amp;F1475&amp;G1475&amp;H1475&amp;I1475," ","")</f>
        <v>AgenteFrontOfficeAgenteprofesionalCienciassociales,humanasyafinesHoraextradiurnaPlatinoZona1NA</v>
      </c>
      <c r="B1475" s="0" t="s">
        <v>1812</v>
      </c>
      <c r="C1475" s="0" t="s">
        <v>199</v>
      </c>
      <c r="D1475" s="0" t="s">
        <v>56</v>
      </c>
      <c r="E1475" s="0" t="s">
        <v>57</v>
      </c>
      <c r="F1475" s="0" t="s">
        <v>192</v>
      </c>
      <c r="G1475" s="0" t="s">
        <v>198</v>
      </c>
      <c r="H1475" s="0" t="s">
        <v>379</v>
      </c>
      <c r="I1475" s="0" t="s">
        <v>35</v>
      </c>
      <c r="J1475" s="0" t="s">
        <v>325</v>
      </c>
      <c r="K1475" s="0" t="n">
        <v>28096.5001135036</v>
      </c>
      <c r="L1475" s="0" t="n">
        <v>30879.225</v>
      </c>
      <c r="M1475" s="0" t="n">
        <v>36780.4992989576</v>
      </c>
      <c r="N1475" s="0" t="n">
        <v>23848.47</v>
      </c>
      <c r="O1475" s="0" t="n">
        <v>24510.87</v>
      </c>
      <c r="P1475" s="0" t="n">
        <v>32305.455</v>
      </c>
      <c r="Q1475" s="0" t="n">
        <v>42047.91</v>
      </c>
      <c r="S1475" s="0" t="s">
        <v>303</v>
      </c>
    </row>
    <row r="1476" customFormat="false" ht="14" hidden="false" customHeight="false" outlineLevel="0" collapsed="false">
      <c r="A1476" s="0" t="str">
        <f aca="false">SUBSTITUTE(C1476&amp;D1476&amp;E1476&amp;F1476&amp;G1476&amp;H1476&amp;I1476," ","")</f>
        <v>AgenteFrontOfficeAgenteprofesionalCienciassociales,humanasyafinesHoraextranocturna PlatinoZona1NA</v>
      </c>
      <c r="B1476" s="0" t="s">
        <v>1813</v>
      </c>
      <c r="C1476" s="0" t="s">
        <v>199</v>
      </c>
      <c r="D1476" s="0" t="s">
        <v>56</v>
      </c>
      <c r="E1476" s="0" t="s">
        <v>57</v>
      </c>
      <c r="F1476" s="0" t="s">
        <v>197</v>
      </c>
      <c r="G1476" s="0" t="s">
        <v>198</v>
      </c>
      <c r="H1476" s="0" t="s">
        <v>379</v>
      </c>
      <c r="I1476" s="0" t="s">
        <v>35</v>
      </c>
      <c r="J1476" s="0" t="s">
        <v>325</v>
      </c>
      <c r="K1476" s="0" t="n">
        <v>37523.7031336424</v>
      </c>
      <c r="L1476" s="0" t="n">
        <v>43230.915</v>
      </c>
      <c r="M1476" s="0" t="n">
        <v>51492.6990185407</v>
      </c>
      <c r="N1476" s="0" t="n">
        <v>33388.065</v>
      </c>
      <c r="O1476" s="0" t="n">
        <v>34035.975</v>
      </c>
      <c r="P1476" s="0" t="n">
        <v>40880.43</v>
      </c>
      <c r="Q1476" s="0" t="n">
        <v>58361.58</v>
      </c>
      <c r="S1476" s="0" t="s">
        <v>303</v>
      </c>
    </row>
    <row r="1477" customFormat="false" ht="14" hidden="false" customHeight="false" outlineLevel="0" collapsed="false">
      <c r="A1477" s="0" t="str">
        <f aca="false">SUBSTITUTE(C1477&amp;D1477&amp;E1477&amp;F1477&amp;G1477&amp;H1477&amp;I1477," ","")</f>
        <v>AgenteFrontOfficeAgenteprofesionalCienciassociales,humanasyafinesHoraextradominicalyfestivoPlatinoZona1NA</v>
      </c>
      <c r="B1477" s="0" t="s">
        <v>1814</v>
      </c>
      <c r="C1477" s="0" t="s">
        <v>199</v>
      </c>
      <c r="D1477" s="0" t="s">
        <v>56</v>
      </c>
      <c r="E1477" s="0" t="s">
        <v>57</v>
      </c>
      <c r="F1477" s="0" t="s">
        <v>194</v>
      </c>
      <c r="G1477" s="0" t="s">
        <v>198</v>
      </c>
      <c r="H1477" s="0" t="s">
        <v>379</v>
      </c>
      <c r="I1477" s="0" t="s">
        <v>35</v>
      </c>
      <c r="J1477" s="0" t="s">
        <v>325</v>
      </c>
      <c r="K1477" s="0" t="n">
        <v>46950.9061537813</v>
      </c>
      <c r="L1477" s="0" t="n">
        <v>49406.76</v>
      </c>
      <c r="M1477" s="0" t="n">
        <v>58848.7988783322</v>
      </c>
      <c r="N1477" s="0" t="n">
        <v>47697.975</v>
      </c>
      <c r="O1477" s="0" t="n">
        <v>38799.045</v>
      </c>
      <c r="P1477" s="0" t="n">
        <v>45168.435</v>
      </c>
      <c r="Q1477" s="0" t="n">
        <v>64971.09</v>
      </c>
      <c r="S1477" s="0" t="s">
        <v>303</v>
      </c>
    </row>
    <row r="1478" customFormat="false" ht="14" hidden="false" customHeight="false" outlineLevel="0" collapsed="false">
      <c r="A1478" s="0" t="str">
        <f aca="false">SUBSTITUTE(C1478&amp;D1478&amp;E1478&amp;F1478&amp;G1478&amp;H1478&amp;I1478," ","")</f>
        <v>AgenteFrontOfficeAgenteprofesionalCienciassociales,humanasyafinesServicio7x24PlatinoZona1NA</v>
      </c>
      <c r="B1478" s="0" t="s">
        <v>1815</v>
      </c>
      <c r="C1478" s="0" t="s">
        <v>199</v>
      </c>
      <c r="D1478" s="0" t="s">
        <v>56</v>
      </c>
      <c r="E1478" s="0" t="s">
        <v>57</v>
      </c>
      <c r="F1478" s="0" t="s">
        <v>55</v>
      </c>
      <c r="G1478" s="0" t="s">
        <v>198</v>
      </c>
      <c r="H1478" s="0" t="s">
        <v>379</v>
      </c>
      <c r="I1478" s="0" t="s">
        <v>35</v>
      </c>
      <c r="J1478" s="0" t="s">
        <v>305</v>
      </c>
      <c r="K1478" s="0" t="n">
        <v>16924539.2889908</v>
      </c>
      <c r="L1478" s="0" t="n">
        <v>24876179.46</v>
      </c>
      <c r="M1478" s="0" t="n">
        <v>30719374.0747246</v>
      </c>
      <c r="N1478" s="0" t="n">
        <v>22527069.975</v>
      </c>
      <c r="O1478" s="0" t="n">
        <v>22063780.17</v>
      </c>
      <c r="P1478" s="0" t="n">
        <v>32826373.605</v>
      </c>
      <c r="Q1478" s="0" t="n">
        <v>27141134.13</v>
      </c>
      <c r="S1478" s="0" t="s">
        <v>303</v>
      </c>
    </row>
    <row r="1479" customFormat="false" ht="14" hidden="false" customHeight="false" outlineLevel="0" collapsed="false">
      <c r="A1479" s="0" t="str">
        <f aca="false">SUBSTITUTE(C1479&amp;D1479&amp;E1479&amp;F1479&amp;G1479&amp;H1479&amp;I1479," ","")</f>
        <v>AgenteFrontOfficeAgenteprofesionalCienciassociales,humanasyafinesJornadaOrdinariaPlataZona2NA</v>
      </c>
      <c r="B1479" s="0" t="s">
        <v>1816</v>
      </c>
      <c r="C1479" s="0" t="s">
        <v>199</v>
      </c>
      <c r="D1479" s="0" t="s">
        <v>56</v>
      </c>
      <c r="E1479" s="0" t="s">
        <v>57</v>
      </c>
      <c r="F1479" s="0" t="s">
        <v>53</v>
      </c>
      <c r="G1479" s="0" t="s">
        <v>195</v>
      </c>
      <c r="H1479" s="0" t="s">
        <v>385</v>
      </c>
      <c r="I1479" s="0" t="s">
        <v>35</v>
      </c>
      <c r="J1479" s="0" t="s">
        <v>36</v>
      </c>
      <c r="K1479" s="0" t="n">
        <v>5611895.6648242</v>
      </c>
      <c r="L1479" s="0" t="n">
        <v>5558352.615</v>
      </c>
      <c r="M1479" s="0" t="n">
        <v>7207308.63743273</v>
      </c>
      <c r="N1479" s="0" t="n">
        <v>6307874.775</v>
      </c>
      <c r="O1479" s="0" t="n">
        <v>6044319.27</v>
      </c>
      <c r="P1479" s="0" t="n">
        <v>6669927.09</v>
      </c>
      <c r="Q1479" s="0" t="n">
        <v>6093411.39</v>
      </c>
      <c r="S1479" s="0" t="s">
        <v>303</v>
      </c>
    </row>
    <row r="1480" customFormat="false" ht="14" hidden="false" customHeight="false" outlineLevel="0" collapsed="false">
      <c r="A1480" s="0" t="str">
        <f aca="false">SUBSTITUTE(C1480&amp;D1480&amp;E1480&amp;F1480&amp;G1480&amp;H1480&amp;I1480," ","")</f>
        <v>AgenteFrontOfficeAgenteprofesionalCienciassociales,humanasyafinesHoraextradiurnaPlataZona2NA</v>
      </c>
      <c r="B1480" s="0" t="s">
        <v>1817</v>
      </c>
      <c r="C1480" s="0" t="s">
        <v>199</v>
      </c>
      <c r="D1480" s="0" t="s">
        <v>56</v>
      </c>
      <c r="E1480" s="0" t="s">
        <v>57</v>
      </c>
      <c r="F1480" s="0" t="s">
        <v>192</v>
      </c>
      <c r="G1480" s="0" t="s">
        <v>195</v>
      </c>
      <c r="H1480" s="0" t="s">
        <v>385</v>
      </c>
      <c r="I1480" s="0" t="s">
        <v>35</v>
      </c>
      <c r="J1480" s="0" t="s">
        <v>325</v>
      </c>
      <c r="K1480" s="0" t="n">
        <v>28096.5001135036</v>
      </c>
      <c r="L1480" s="0" t="n">
        <v>30291.345</v>
      </c>
      <c r="M1480" s="0" t="n">
        <v>34733.1572839864</v>
      </c>
      <c r="N1480" s="0" t="n">
        <v>23848.47</v>
      </c>
      <c r="O1480" s="0" t="n">
        <v>24510.87</v>
      </c>
      <c r="P1480" s="0" t="n">
        <v>32915.07</v>
      </c>
      <c r="Q1480" s="0" t="n">
        <v>37883.07</v>
      </c>
      <c r="S1480" s="0" t="s">
        <v>303</v>
      </c>
    </row>
    <row r="1481" customFormat="false" ht="14" hidden="false" customHeight="false" outlineLevel="0" collapsed="false">
      <c r="A1481" s="0" t="str">
        <f aca="false">SUBSTITUTE(C1481&amp;D1481&amp;E1481&amp;F1481&amp;G1481&amp;H1481&amp;I1481," ","")</f>
        <v>AgenteFrontOfficeAgenteprofesionalCienciassociales,humanasyafinesHoraextranocturna PlataZona2NA</v>
      </c>
      <c r="B1481" s="0" t="s">
        <v>1818</v>
      </c>
      <c r="C1481" s="0" t="s">
        <v>199</v>
      </c>
      <c r="D1481" s="0" t="s">
        <v>56</v>
      </c>
      <c r="E1481" s="0" t="s">
        <v>57</v>
      </c>
      <c r="F1481" s="0" t="s">
        <v>197</v>
      </c>
      <c r="G1481" s="0" t="s">
        <v>195</v>
      </c>
      <c r="H1481" s="0" t="s">
        <v>385</v>
      </c>
      <c r="I1481" s="0" t="s">
        <v>35</v>
      </c>
      <c r="J1481" s="0" t="s">
        <v>325</v>
      </c>
      <c r="K1481" s="0" t="n">
        <v>37523.7031336424</v>
      </c>
      <c r="L1481" s="0" t="n">
        <v>42407.055</v>
      </c>
      <c r="M1481" s="0" t="n">
        <v>48626.420197581</v>
      </c>
      <c r="N1481" s="0" t="n">
        <v>33388.065</v>
      </c>
      <c r="O1481" s="0" t="n">
        <v>34035.975</v>
      </c>
      <c r="P1481" s="0" t="n">
        <v>41652.54</v>
      </c>
      <c r="Q1481" s="0" t="n">
        <v>52580.07</v>
      </c>
      <c r="S1481" s="0" t="s">
        <v>303</v>
      </c>
    </row>
    <row r="1482" customFormat="false" ht="14" hidden="false" customHeight="false" outlineLevel="0" collapsed="false">
      <c r="A1482" s="0" t="str">
        <f aca="false">SUBSTITUTE(C1482&amp;D1482&amp;E1482&amp;F1482&amp;G1482&amp;H1482&amp;I1482," ","")</f>
        <v>AgenteFrontOfficeAgenteprofesionalCienciassociales,humanasyafinesHoraextradominicalyfestivoPlataZona2NA</v>
      </c>
      <c r="B1482" s="0" t="s">
        <v>1819</v>
      </c>
      <c r="C1482" s="0" t="s">
        <v>199</v>
      </c>
      <c r="D1482" s="0" t="s">
        <v>56</v>
      </c>
      <c r="E1482" s="0" t="s">
        <v>57</v>
      </c>
      <c r="F1482" s="0" t="s">
        <v>194</v>
      </c>
      <c r="G1482" s="0" t="s">
        <v>195</v>
      </c>
      <c r="H1482" s="0" t="s">
        <v>385</v>
      </c>
      <c r="I1482" s="0" t="s">
        <v>35</v>
      </c>
      <c r="J1482" s="0" t="s">
        <v>325</v>
      </c>
      <c r="K1482" s="0" t="n">
        <v>46950.9061537813</v>
      </c>
      <c r="L1482" s="0" t="n">
        <v>48465.945</v>
      </c>
      <c r="M1482" s="0" t="n">
        <v>55573.0516543783</v>
      </c>
      <c r="N1482" s="0" t="n">
        <v>47697.975</v>
      </c>
      <c r="O1482" s="0" t="n">
        <v>38799.045</v>
      </c>
      <c r="P1482" s="0" t="n">
        <v>46021.275</v>
      </c>
      <c r="Q1482" s="0" t="n">
        <v>58535.46</v>
      </c>
      <c r="S1482" s="0" t="s">
        <v>303</v>
      </c>
    </row>
    <row r="1483" customFormat="false" ht="14" hidden="false" customHeight="false" outlineLevel="0" collapsed="false">
      <c r="A1483" s="0" t="str">
        <f aca="false">SUBSTITUTE(C1483&amp;D1483&amp;E1483&amp;F1483&amp;G1483&amp;H1483&amp;I1483," ","")</f>
        <v>AgenteFrontOfficeAgenteprofesionalCienciassociales,humanasyafinesServicio7x24PlataZona2NA</v>
      </c>
      <c r="B1483" s="0" t="s">
        <v>1820</v>
      </c>
      <c r="C1483" s="0" t="s">
        <v>199</v>
      </c>
      <c r="D1483" s="0" t="s">
        <v>56</v>
      </c>
      <c r="E1483" s="0" t="s">
        <v>57</v>
      </c>
      <c r="F1483" s="0" t="s">
        <v>55</v>
      </c>
      <c r="G1483" s="0" t="s">
        <v>195</v>
      </c>
      <c r="H1483" s="0" t="s">
        <v>385</v>
      </c>
      <c r="I1483" s="0" t="s">
        <v>35</v>
      </c>
      <c r="J1483" s="0" t="s">
        <v>305</v>
      </c>
      <c r="K1483" s="0" t="n">
        <v>16924539.2889908</v>
      </c>
      <c r="L1483" s="0" t="n">
        <v>24402348.18</v>
      </c>
      <c r="M1483" s="0" t="n">
        <v>29009417.2656667</v>
      </c>
      <c r="N1483" s="0" t="n">
        <v>22446586.305</v>
      </c>
      <c r="O1483" s="0" t="n">
        <v>22063780.17</v>
      </c>
      <c r="P1483" s="0" t="n">
        <v>33446174.04</v>
      </c>
      <c r="Q1483" s="0" t="n">
        <v>24452752.68</v>
      </c>
      <c r="S1483" s="0" t="s">
        <v>303</v>
      </c>
    </row>
    <row r="1484" customFormat="false" ht="14" hidden="false" customHeight="false" outlineLevel="0" collapsed="false">
      <c r="A1484" s="0" t="str">
        <f aca="false">SUBSTITUTE(C1484&amp;D1484&amp;E1484&amp;F1484&amp;G1484&amp;H1484&amp;I1484," ","")</f>
        <v>AgenteFrontOfficeAgenteprofesionalCienciassociales,humanasyafinesJornadaOrdinariaOroZona2NA</v>
      </c>
      <c r="B1484" s="0" t="s">
        <v>1821</v>
      </c>
      <c r="C1484" s="0" t="s">
        <v>199</v>
      </c>
      <c r="D1484" s="0" t="s">
        <v>56</v>
      </c>
      <c r="E1484" s="0" t="s">
        <v>57</v>
      </c>
      <c r="F1484" s="0" t="s">
        <v>53</v>
      </c>
      <c r="G1484" s="0" t="s">
        <v>54</v>
      </c>
      <c r="H1484" s="0" t="s">
        <v>385</v>
      </c>
      <c r="I1484" s="0" t="s">
        <v>35</v>
      </c>
      <c r="J1484" s="0" t="s">
        <v>36</v>
      </c>
      <c r="K1484" s="0" t="n">
        <v>5611895.6648242</v>
      </c>
      <c r="L1484" s="0" t="n">
        <v>5669519.895</v>
      </c>
      <c r="M1484" s="0" t="n">
        <v>7413644.41291033</v>
      </c>
      <c r="N1484" s="0" t="n">
        <v>6358329.99</v>
      </c>
      <c r="O1484" s="0" t="n">
        <v>6044319.27</v>
      </c>
      <c r="P1484" s="0" t="n">
        <v>6810346.575</v>
      </c>
      <c r="Q1484" s="0" t="n">
        <v>6363548.46</v>
      </c>
      <c r="S1484" s="0" t="s">
        <v>303</v>
      </c>
    </row>
    <row r="1485" customFormat="false" ht="14" hidden="false" customHeight="false" outlineLevel="0" collapsed="false">
      <c r="A1485" s="0" t="str">
        <f aca="false">SUBSTITUTE(C1485&amp;D1485&amp;E1485&amp;F1485&amp;G1485&amp;H1485&amp;I1485," ","")</f>
        <v>AgenteFrontOfficeAgenteprofesionalCienciassociales,humanasyafinesHoraextradiurnaOroZona2NA</v>
      </c>
      <c r="B1485" s="0" t="s">
        <v>1822</v>
      </c>
      <c r="C1485" s="0" t="s">
        <v>199</v>
      </c>
      <c r="D1485" s="0" t="s">
        <v>56</v>
      </c>
      <c r="E1485" s="0" t="s">
        <v>57</v>
      </c>
      <c r="F1485" s="0" t="s">
        <v>192</v>
      </c>
      <c r="G1485" s="0" t="s">
        <v>54</v>
      </c>
      <c r="H1485" s="0" t="s">
        <v>385</v>
      </c>
      <c r="I1485" s="0" t="s">
        <v>35</v>
      </c>
      <c r="J1485" s="0" t="s">
        <v>325</v>
      </c>
      <c r="K1485" s="0" t="n">
        <v>28096.5001135036</v>
      </c>
      <c r="L1485" s="0" t="n">
        <v>30897.855</v>
      </c>
      <c r="M1485" s="0" t="n">
        <v>35727.5219356895</v>
      </c>
      <c r="N1485" s="0" t="n">
        <v>23848.47</v>
      </c>
      <c r="O1485" s="0" t="n">
        <v>24510.87</v>
      </c>
      <c r="P1485" s="0" t="n">
        <v>33608.52</v>
      </c>
      <c r="Q1485" s="0" t="n">
        <v>39562.875</v>
      </c>
      <c r="S1485" s="0" t="s">
        <v>303</v>
      </c>
    </row>
    <row r="1486" customFormat="false" ht="14" hidden="false" customHeight="false" outlineLevel="0" collapsed="false">
      <c r="A1486" s="0" t="str">
        <f aca="false">SUBSTITUTE(C1486&amp;D1486&amp;E1486&amp;F1486&amp;G1486&amp;H1486&amp;I1486," ","")</f>
        <v>AgenteFrontOfficeAgenteprofesionalCienciassociales,humanasyafinesHoraextranocturna OroZona2NA</v>
      </c>
      <c r="B1486" s="0" t="s">
        <v>1823</v>
      </c>
      <c r="C1486" s="0" t="s">
        <v>199</v>
      </c>
      <c r="D1486" s="0" t="s">
        <v>56</v>
      </c>
      <c r="E1486" s="0" t="s">
        <v>57</v>
      </c>
      <c r="F1486" s="0" t="s">
        <v>197</v>
      </c>
      <c r="G1486" s="0" t="s">
        <v>54</v>
      </c>
      <c r="H1486" s="0" t="s">
        <v>385</v>
      </c>
      <c r="I1486" s="0" t="s">
        <v>35</v>
      </c>
      <c r="J1486" s="0" t="s">
        <v>325</v>
      </c>
      <c r="K1486" s="0" t="n">
        <v>37523.7031336424</v>
      </c>
      <c r="L1486" s="0" t="n">
        <v>43256.79</v>
      </c>
      <c r="M1486" s="0" t="n">
        <v>50018.5307099652</v>
      </c>
      <c r="N1486" s="0" t="n">
        <v>33388.065</v>
      </c>
      <c r="O1486" s="0" t="n">
        <v>34035.975</v>
      </c>
      <c r="P1486" s="0" t="n">
        <v>42529.185</v>
      </c>
      <c r="Q1486" s="0" t="n">
        <v>54911.925</v>
      </c>
      <c r="S1486" s="0" t="s">
        <v>303</v>
      </c>
    </row>
    <row r="1487" customFormat="false" ht="14" hidden="false" customHeight="false" outlineLevel="0" collapsed="false">
      <c r="A1487" s="0" t="str">
        <f aca="false">SUBSTITUTE(C1487&amp;D1487&amp;E1487&amp;F1487&amp;G1487&amp;H1487&amp;I1487," ","")</f>
        <v>AgenteFrontOfficeAgenteprofesionalCienciassociales,humanasyafinesHoraextradominicalyfestivoOroZona2NA</v>
      </c>
      <c r="B1487" s="0" t="s">
        <v>1824</v>
      </c>
      <c r="C1487" s="0" t="s">
        <v>199</v>
      </c>
      <c r="D1487" s="0" t="s">
        <v>56</v>
      </c>
      <c r="E1487" s="0" t="s">
        <v>57</v>
      </c>
      <c r="F1487" s="0" t="s">
        <v>194</v>
      </c>
      <c r="G1487" s="0" t="s">
        <v>54</v>
      </c>
      <c r="H1487" s="0" t="s">
        <v>385</v>
      </c>
      <c r="I1487" s="0" t="s">
        <v>35</v>
      </c>
      <c r="J1487" s="0" t="s">
        <v>325</v>
      </c>
      <c r="K1487" s="0" t="n">
        <v>46950.9061537813</v>
      </c>
      <c r="L1487" s="0" t="n">
        <v>49435.74</v>
      </c>
      <c r="M1487" s="0" t="n">
        <v>57164.0350971031</v>
      </c>
      <c r="N1487" s="0" t="n">
        <v>47697.975</v>
      </c>
      <c r="O1487" s="0" t="n">
        <v>38799.045</v>
      </c>
      <c r="P1487" s="0" t="n">
        <v>46990.035</v>
      </c>
      <c r="Q1487" s="0" t="n">
        <v>61131.24</v>
      </c>
      <c r="S1487" s="0" t="s">
        <v>303</v>
      </c>
    </row>
    <row r="1488" customFormat="false" ht="14" hidden="false" customHeight="false" outlineLevel="0" collapsed="false">
      <c r="A1488" s="0" t="str">
        <f aca="false">SUBSTITUTE(C1488&amp;D1488&amp;E1488&amp;F1488&amp;G1488&amp;H1488&amp;I1488," ","")</f>
        <v>AgenteFrontOfficeAgenteprofesionalCienciassociales,humanasyafinesServicio7x24OroZona2NA</v>
      </c>
      <c r="B1488" s="0" t="s">
        <v>1825</v>
      </c>
      <c r="C1488" s="0" t="s">
        <v>199</v>
      </c>
      <c r="D1488" s="0" t="s">
        <v>56</v>
      </c>
      <c r="E1488" s="0" t="s">
        <v>57</v>
      </c>
      <c r="F1488" s="0" t="s">
        <v>55</v>
      </c>
      <c r="G1488" s="0" t="s">
        <v>54</v>
      </c>
      <c r="H1488" s="0" t="s">
        <v>385</v>
      </c>
      <c r="I1488" s="0" t="s">
        <v>35</v>
      </c>
      <c r="J1488" s="0" t="s">
        <v>305</v>
      </c>
      <c r="K1488" s="0" t="n">
        <v>16924539.2889908</v>
      </c>
      <c r="L1488" s="0" t="n">
        <v>20142734.265</v>
      </c>
      <c r="M1488" s="0" t="n">
        <v>29839918.7619641</v>
      </c>
      <c r="N1488" s="0" t="n">
        <v>22553227.53</v>
      </c>
      <c r="O1488" s="0" t="n">
        <v>22063780.17</v>
      </c>
      <c r="P1488" s="0" t="n">
        <v>34150303.17</v>
      </c>
      <c r="Q1488" s="0" t="n">
        <v>25536811.68</v>
      </c>
      <c r="S1488" s="0" t="s">
        <v>303</v>
      </c>
    </row>
    <row r="1489" customFormat="false" ht="14" hidden="false" customHeight="false" outlineLevel="0" collapsed="false">
      <c r="A1489" s="0" t="str">
        <f aca="false">SUBSTITUTE(C1489&amp;D1489&amp;E1489&amp;F1489&amp;G1489&amp;H1489&amp;I1489," ","")</f>
        <v>AgenteFrontOfficeAgenteprofesionalCienciassociales,humanasyafinesJornadaOrdinariaPlatinoZona2NA</v>
      </c>
      <c r="B1489" s="0" t="s">
        <v>1826</v>
      </c>
      <c r="C1489" s="0" t="s">
        <v>199</v>
      </c>
      <c r="D1489" s="0" t="s">
        <v>56</v>
      </c>
      <c r="E1489" s="0" t="s">
        <v>57</v>
      </c>
      <c r="F1489" s="0" t="s">
        <v>53</v>
      </c>
      <c r="G1489" s="0" t="s">
        <v>198</v>
      </c>
      <c r="H1489" s="0" t="s">
        <v>385</v>
      </c>
      <c r="I1489" s="0" t="s">
        <v>35</v>
      </c>
      <c r="J1489" s="0" t="s">
        <v>36</v>
      </c>
      <c r="K1489" s="0" t="n">
        <v>5611895.6648242</v>
      </c>
      <c r="L1489" s="0" t="n">
        <v>5836270.815</v>
      </c>
      <c r="M1489" s="0" t="n">
        <v>7632142.62726077</v>
      </c>
      <c r="N1489" s="0" t="n">
        <v>6417392.265</v>
      </c>
      <c r="O1489" s="0" t="n">
        <v>6044319.27</v>
      </c>
      <c r="P1489" s="0" t="n">
        <v>6956805.285</v>
      </c>
      <c r="Q1489" s="0" t="n">
        <v>6763331.7</v>
      </c>
      <c r="S1489" s="0" t="s">
        <v>303</v>
      </c>
    </row>
    <row r="1490" customFormat="false" ht="14" hidden="false" customHeight="false" outlineLevel="0" collapsed="false">
      <c r="A1490" s="0" t="str">
        <f aca="false">SUBSTITUTE(C1490&amp;D1490&amp;E1490&amp;F1490&amp;G1490&amp;H1490&amp;I1490," ","")</f>
        <v>AgenteFrontOfficeAgenteprofesionalCienciassociales,humanasyafinesHoraextradiurnaPlatinoZona2NA</v>
      </c>
      <c r="B1490" s="0" t="s">
        <v>1827</v>
      </c>
      <c r="C1490" s="0" t="s">
        <v>199</v>
      </c>
      <c r="D1490" s="0" t="s">
        <v>56</v>
      </c>
      <c r="E1490" s="0" t="s">
        <v>57</v>
      </c>
      <c r="F1490" s="0" t="s">
        <v>192</v>
      </c>
      <c r="G1490" s="0" t="s">
        <v>198</v>
      </c>
      <c r="H1490" s="0" t="s">
        <v>385</v>
      </c>
      <c r="I1490" s="0" t="s">
        <v>35</v>
      </c>
      <c r="J1490" s="0" t="s">
        <v>325</v>
      </c>
      <c r="K1490" s="0" t="n">
        <v>28096.5001135036</v>
      </c>
      <c r="L1490" s="0" t="n">
        <v>31806.585</v>
      </c>
      <c r="M1490" s="0" t="n">
        <v>36780.4992989576</v>
      </c>
      <c r="N1490" s="0" t="n">
        <v>23848.47</v>
      </c>
      <c r="O1490" s="0" t="n">
        <v>24510.87</v>
      </c>
      <c r="P1490" s="0" t="n">
        <v>34330.95</v>
      </c>
      <c r="Q1490" s="0" t="n">
        <v>42047.91</v>
      </c>
      <c r="S1490" s="0" t="s">
        <v>303</v>
      </c>
    </row>
    <row r="1491" customFormat="false" ht="14" hidden="false" customHeight="false" outlineLevel="0" collapsed="false">
      <c r="A1491" s="0" t="str">
        <f aca="false">SUBSTITUTE(C1491&amp;D1491&amp;E1491&amp;F1491&amp;G1491&amp;H1491&amp;I1491," ","")</f>
        <v>AgenteFrontOfficeAgenteprofesionalCienciassociales,humanasyafinesHoraextranocturna PlatinoZona2NA</v>
      </c>
      <c r="B1491" s="0" t="s">
        <v>1828</v>
      </c>
      <c r="C1491" s="0" t="s">
        <v>199</v>
      </c>
      <c r="D1491" s="0" t="s">
        <v>56</v>
      </c>
      <c r="E1491" s="0" t="s">
        <v>57</v>
      </c>
      <c r="F1491" s="0" t="s">
        <v>197</v>
      </c>
      <c r="G1491" s="0" t="s">
        <v>198</v>
      </c>
      <c r="H1491" s="0" t="s">
        <v>385</v>
      </c>
      <c r="I1491" s="0" t="s">
        <v>35</v>
      </c>
      <c r="J1491" s="0" t="s">
        <v>325</v>
      </c>
      <c r="K1491" s="0" t="n">
        <v>37523.7031336424</v>
      </c>
      <c r="L1491" s="0" t="n">
        <v>44528.805</v>
      </c>
      <c r="M1491" s="0" t="n">
        <v>51492.6990185407</v>
      </c>
      <c r="N1491" s="0" t="n">
        <v>33388.065</v>
      </c>
      <c r="O1491" s="0" t="n">
        <v>34035.975</v>
      </c>
      <c r="P1491" s="0" t="n">
        <v>43444.125</v>
      </c>
      <c r="Q1491" s="0" t="n">
        <v>58361.58</v>
      </c>
      <c r="S1491" s="0" t="s">
        <v>303</v>
      </c>
    </row>
    <row r="1492" customFormat="false" ht="14" hidden="false" customHeight="false" outlineLevel="0" collapsed="false">
      <c r="A1492" s="0" t="str">
        <f aca="false">SUBSTITUTE(C1492&amp;D1492&amp;E1492&amp;F1492&amp;G1492&amp;H1492&amp;I1492," ","")</f>
        <v>AgenteFrontOfficeAgenteprofesionalCienciassociales,humanasyafinesHoraextradominicalyfestivoPlatinoZona2NA</v>
      </c>
      <c r="B1492" s="0" t="s">
        <v>1829</v>
      </c>
      <c r="C1492" s="0" t="s">
        <v>199</v>
      </c>
      <c r="D1492" s="0" t="s">
        <v>56</v>
      </c>
      <c r="E1492" s="0" t="s">
        <v>57</v>
      </c>
      <c r="F1492" s="0" t="s">
        <v>194</v>
      </c>
      <c r="G1492" s="0" t="s">
        <v>198</v>
      </c>
      <c r="H1492" s="0" t="s">
        <v>385</v>
      </c>
      <c r="I1492" s="0" t="s">
        <v>35</v>
      </c>
      <c r="J1492" s="0" t="s">
        <v>325</v>
      </c>
      <c r="K1492" s="0" t="n">
        <v>46950.9061537813</v>
      </c>
      <c r="L1492" s="0" t="n">
        <v>50889.915</v>
      </c>
      <c r="M1492" s="0" t="n">
        <v>58848.7988783322</v>
      </c>
      <c r="N1492" s="0" t="n">
        <v>47697.975</v>
      </c>
      <c r="O1492" s="0" t="n">
        <v>38799.045</v>
      </c>
      <c r="P1492" s="0" t="n">
        <v>48000.195</v>
      </c>
      <c r="Q1492" s="0" t="n">
        <v>64971.09</v>
      </c>
      <c r="S1492" s="0" t="s">
        <v>303</v>
      </c>
    </row>
    <row r="1493" customFormat="false" ht="14" hidden="false" customHeight="false" outlineLevel="0" collapsed="false">
      <c r="A1493" s="0" t="str">
        <f aca="false">SUBSTITUTE(C1493&amp;D1493&amp;E1493&amp;F1493&amp;G1493&amp;H1493&amp;I1493," ","")</f>
        <v>AgenteFrontOfficeAgenteprofesionalCienciassociales,humanasyafinesServicio7x24PlatinoZona2NA</v>
      </c>
      <c r="B1493" s="0" t="s">
        <v>1830</v>
      </c>
      <c r="C1493" s="0" t="s">
        <v>199</v>
      </c>
      <c r="D1493" s="0" t="s">
        <v>56</v>
      </c>
      <c r="E1493" s="0" t="s">
        <v>57</v>
      </c>
      <c r="F1493" s="0" t="s">
        <v>55</v>
      </c>
      <c r="G1493" s="0" t="s">
        <v>198</v>
      </c>
      <c r="H1493" s="0" t="s">
        <v>385</v>
      </c>
      <c r="I1493" s="0" t="s">
        <v>35</v>
      </c>
      <c r="J1493" s="0" t="s">
        <v>305</v>
      </c>
      <c r="K1493" s="0" t="n">
        <v>16924539.2889908</v>
      </c>
      <c r="L1493" s="0" t="n">
        <v>25622465.175</v>
      </c>
      <c r="M1493" s="0" t="n">
        <v>30719374.0747246</v>
      </c>
      <c r="N1493" s="0" t="n">
        <v>22695760.485</v>
      </c>
      <c r="O1493" s="0" t="n">
        <v>22063780.17</v>
      </c>
      <c r="P1493" s="0" t="n">
        <v>34884718.47</v>
      </c>
      <c r="Q1493" s="0" t="n">
        <v>27141134.13</v>
      </c>
      <c r="S1493" s="0" t="s">
        <v>303</v>
      </c>
    </row>
    <row r="1494" customFormat="false" ht="14" hidden="false" customHeight="false" outlineLevel="0" collapsed="false">
      <c r="A1494" s="0" t="str">
        <f aca="false">SUBSTITUTE(C1494&amp;D1494&amp;E1494&amp;F1494&amp;G1494&amp;H1494&amp;I1494," ","")</f>
        <v>AgenteFrontOfficeAgenteprofesionalCienciassociales,humanasyafinesJornadaOrdinariaPlataZona3NA</v>
      </c>
      <c r="B1494" s="0" t="s">
        <v>1831</v>
      </c>
      <c r="C1494" s="0" t="s">
        <v>199</v>
      </c>
      <c r="D1494" s="0" t="s">
        <v>56</v>
      </c>
      <c r="E1494" s="0" t="s">
        <v>57</v>
      </c>
      <c r="F1494" s="0" t="s">
        <v>53</v>
      </c>
      <c r="G1494" s="0" t="s">
        <v>195</v>
      </c>
      <c r="H1494" s="0" t="s">
        <v>390</v>
      </c>
      <c r="I1494" s="0" t="s">
        <v>35</v>
      </c>
      <c r="J1494" s="0" t="s">
        <v>36</v>
      </c>
      <c r="K1494" s="0" t="n">
        <v>5611895.6648242</v>
      </c>
      <c r="L1494" s="0" t="n">
        <v>5666281.38</v>
      </c>
      <c r="M1494" s="0" t="n">
        <v>7207308.63743273</v>
      </c>
      <c r="N1494" s="0" t="n">
        <v>6345954.495</v>
      </c>
      <c r="O1494" s="0" t="n">
        <v>6044319.27</v>
      </c>
      <c r="P1494" s="0" t="n">
        <v>6701309.325</v>
      </c>
      <c r="Q1494" s="0" t="n">
        <v>6093411.39</v>
      </c>
      <c r="S1494" s="0" t="s">
        <v>303</v>
      </c>
    </row>
    <row r="1495" customFormat="false" ht="14" hidden="false" customHeight="false" outlineLevel="0" collapsed="false">
      <c r="A1495" s="0" t="str">
        <f aca="false">SUBSTITUTE(C1495&amp;D1495&amp;E1495&amp;F1495&amp;G1495&amp;H1495&amp;I1495," ","")</f>
        <v>AgenteFrontOfficeAgenteprofesionalCienciassociales,humanasyafinesHoraextradiurnaPlataZona3NA</v>
      </c>
      <c r="B1495" s="0" t="s">
        <v>1832</v>
      </c>
      <c r="C1495" s="0" t="s">
        <v>199</v>
      </c>
      <c r="D1495" s="0" t="s">
        <v>56</v>
      </c>
      <c r="E1495" s="0" t="s">
        <v>57</v>
      </c>
      <c r="F1495" s="0" t="s">
        <v>192</v>
      </c>
      <c r="G1495" s="0" t="s">
        <v>195</v>
      </c>
      <c r="H1495" s="0" t="s">
        <v>390</v>
      </c>
      <c r="I1495" s="0" t="s">
        <v>35</v>
      </c>
      <c r="J1495" s="0" t="s">
        <v>325</v>
      </c>
      <c r="K1495" s="0" t="n">
        <v>28096.5001135036</v>
      </c>
      <c r="L1495" s="0" t="n">
        <v>30879.225</v>
      </c>
      <c r="M1495" s="0" t="n">
        <v>34733.1572839864</v>
      </c>
      <c r="N1495" s="0" t="n">
        <v>23848.47</v>
      </c>
      <c r="O1495" s="0" t="n">
        <v>24510.87</v>
      </c>
      <c r="P1495" s="0" t="n">
        <v>33070.32</v>
      </c>
      <c r="Q1495" s="0" t="n">
        <v>37883.07</v>
      </c>
      <c r="S1495" s="0" t="s">
        <v>303</v>
      </c>
    </row>
    <row r="1496" customFormat="false" ht="14" hidden="false" customHeight="false" outlineLevel="0" collapsed="false">
      <c r="A1496" s="0" t="str">
        <f aca="false">SUBSTITUTE(C1496&amp;D1496&amp;E1496&amp;F1496&amp;G1496&amp;H1496&amp;I1496," ","")</f>
        <v>AgenteFrontOfficeAgenteprofesionalCienciassociales,humanasyafinesHoraextranocturna PlataZona3NA</v>
      </c>
      <c r="B1496" s="0" t="s">
        <v>1833</v>
      </c>
      <c r="C1496" s="0" t="s">
        <v>199</v>
      </c>
      <c r="D1496" s="0" t="s">
        <v>56</v>
      </c>
      <c r="E1496" s="0" t="s">
        <v>57</v>
      </c>
      <c r="F1496" s="0" t="s">
        <v>197</v>
      </c>
      <c r="G1496" s="0" t="s">
        <v>195</v>
      </c>
      <c r="H1496" s="0" t="s">
        <v>390</v>
      </c>
      <c r="I1496" s="0" t="s">
        <v>35</v>
      </c>
      <c r="J1496" s="0" t="s">
        <v>325</v>
      </c>
      <c r="K1496" s="0" t="n">
        <v>37523.7031336424</v>
      </c>
      <c r="L1496" s="0" t="n">
        <v>43230.915</v>
      </c>
      <c r="M1496" s="0" t="n">
        <v>48626.420197581</v>
      </c>
      <c r="N1496" s="0" t="n">
        <v>33388.065</v>
      </c>
      <c r="O1496" s="0" t="n">
        <v>34035.975</v>
      </c>
      <c r="P1496" s="0" t="n">
        <v>41848.155</v>
      </c>
      <c r="Q1496" s="0" t="n">
        <v>52580.07</v>
      </c>
      <c r="S1496" s="0" t="s">
        <v>303</v>
      </c>
    </row>
    <row r="1497" customFormat="false" ht="14" hidden="false" customHeight="false" outlineLevel="0" collapsed="false">
      <c r="A1497" s="0" t="str">
        <f aca="false">SUBSTITUTE(C1497&amp;D1497&amp;E1497&amp;F1497&amp;G1497&amp;H1497&amp;I1497," ","")</f>
        <v>AgenteFrontOfficeAgenteprofesionalCienciassociales,humanasyafinesHoraextradominicalyfestivoPlataZona3NA</v>
      </c>
      <c r="B1497" s="0" t="s">
        <v>1834</v>
      </c>
      <c r="C1497" s="0" t="s">
        <v>199</v>
      </c>
      <c r="D1497" s="0" t="s">
        <v>56</v>
      </c>
      <c r="E1497" s="0" t="s">
        <v>57</v>
      </c>
      <c r="F1497" s="0" t="s">
        <v>194</v>
      </c>
      <c r="G1497" s="0" t="s">
        <v>195</v>
      </c>
      <c r="H1497" s="0" t="s">
        <v>390</v>
      </c>
      <c r="I1497" s="0" t="s">
        <v>35</v>
      </c>
      <c r="J1497" s="0" t="s">
        <v>325</v>
      </c>
      <c r="K1497" s="0" t="n">
        <v>46950.9061537813</v>
      </c>
      <c r="L1497" s="0" t="n">
        <v>49406.76</v>
      </c>
      <c r="M1497" s="0" t="n">
        <v>55573.0516543783</v>
      </c>
      <c r="N1497" s="0" t="n">
        <v>47697.975</v>
      </c>
      <c r="O1497" s="0" t="n">
        <v>38799.045</v>
      </c>
      <c r="P1497" s="0" t="n">
        <v>46237.59</v>
      </c>
      <c r="Q1497" s="0" t="n">
        <v>58535.46</v>
      </c>
      <c r="S1497" s="0" t="s">
        <v>303</v>
      </c>
    </row>
    <row r="1498" customFormat="false" ht="14" hidden="false" customHeight="false" outlineLevel="0" collapsed="false">
      <c r="A1498" s="0" t="str">
        <f aca="false">SUBSTITUTE(C1498&amp;D1498&amp;E1498&amp;F1498&amp;G1498&amp;H1498&amp;I1498," ","")</f>
        <v>AgenteFrontOfficeAgenteprofesionalCienciassociales,humanasyafinesServicio7x24PlataZona3NA</v>
      </c>
      <c r="B1498" s="0" t="s">
        <v>1835</v>
      </c>
      <c r="C1498" s="0" t="s">
        <v>199</v>
      </c>
      <c r="D1498" s="0" t="s">
        <v>56</v>
      </c>
      <c r="E1498" s="0" t="s">
        <v>57</v>
      </c>
      <c r="F1498" s="0" t="s">
        <v>55</v>
      </c>
      <c r="G1498" s="0" t="s">
        <v>195</v>
      </c>
      <c r="H1498" s="0" t="s">
        <v>390</v>
      </c>
      <c r="I1498" s="0" t="s">
        <v>35</v>
      </c>
      <c r="J1498" s="0" t="s">
        <v>305</v>
      </c>
      <c r="K1498" s="0" t="n">
        <v>16924539.2889908</v>
      </c>
      <c r="L1498" s="0" t="n">
        <v>24876179.46</v>
      </c>
      <c r="M1498" s="0" t="n">
        <v>29009417.2656667</v>
      </c>
      <c r="N1498" s="0" t="n">
        <v>22527069.975</v>
      </c>
      <c r="O1498" s="0" t="n">
        <v>22063780.17</v>
      </c>
      <c r="P1498" s="0" t="n">
        <v>33603537.51</v>
      </c>
      <c r="Q1498" s="0" t="n">
        <v>24452752.68</v>
      </c>
      <c r="S1498" s="0" t="s">
        <v>303</v>
      </c>
    </row>
    <row r="1499" customFormat="false" ht="14" hidden="false" customHeight="false" outlineLevel="0" collapsed="false">
      <c r="A1499" s="0" t="str">
        <f aca="false">SUBSTITUTE(C1499&amp;D1499&amp;E1499&amp;F1499&amp;G1499&amp;H1499&amp;I1499," ","")</f>
        <v>AgenteFrontOfficeAgenteprofesionalCienciassociales,humanasyafinesJornadaOrdinariaOroZona3NA</v>
      </c>
      <c r="B1499" s="0" t="s">
        <v>1836</v>
      </c>
      <c r="C1499" s="0" t="s">
        <v>199</v>
      </c>
      <c r="D1499" s="0" t="s">
        <v>56</v>
      </c>
      <c r="E1499" s="0" t="s">
        <v>57</v>
      </c>
      <c r="F1499" s="0" t="s">
        <v>53</v>
      </c>
      <c r="G1499" s="0" t="s">
        <v>54</v>
      </c>
      <c r="H1499" s="0" t="s">
        <v>390</v>
      </c>
      <c r="I1499" s="0" t="s">
        <v>35</v>
      </c>
      <c r="J1499" s="0" t="s">
        <v>36</v>
      </c>
      <c r="K1499" s="0" t="n">
        <v>5611895.6648242</v>
      </c>
      <c r="L1499" s="0" t="n">
        <v>5779607.67</v>
      </c>
      <c r="M1499" s="0" t="n">
        <v>7413644.41291033</v>
      </c>
      <c r="N1499" s="0" t="n">
        <v>6398314.11</v>
      </c>
      <c r="O1499" s="0" t="n">
        <v>6044319.27</v>
      </c>
      <c r="P1499" s="0" t="n">
        <v>6842389.14</v>
      </c>
      <c r="Q1499" s="0" t="n">
        <v>6363548.46</v>
      </c>
      <c r="S1499" s="0" t="s">
        <v>303</v>
      </c>
    </row>
    <row r="1500" customFormat="false" ht="14" hidden="false" customHeight="false" outlineLevel="0" collapsed="false">
      <c r="A1500" s="0" t="str">
        <f aca="false">SUBSTITUTE(C1500&amp;D1500&amp;E1500&amp;F1500&amp;G1500&amp;H1500&amp;I1500," ","")</f>
        <v>AgenteFrontOfficeAgenteprofesionalCienciassociales,humanasyafinesHoraextradiurnaOroZona3NA</v>
      </c>
      <c r="B1500" s="0" t="s">
        <v>1837</v>
      </c>
      <c r="C1500" s="0" t="s">
        <v>199</v>
      </c>
      <c r="D1500" s="0" t="s">
        <v>56</v>
      </c>
      <c r="E1500" s="0" t="s">
        <v>57</v>
      </c>
      <c r="F1500" s="0" t="s">
        <v>192</v>
      </c>
      <c r="G1500" s="0" t="s">
        <v>54</v>
      </c>
      <c r="H1500" s="0" t="s">
        <v>390</v>
      </c>
      <c r="I1500" s="0" t="s">
        <v>35</v>
      </c>
      <c r="J1500" s="0" t="s">
        <v>325</v>
      </c>
      <c r="K1500" s="0" t="n">
        <v>28096.5001135036</v>
      </c>
      <c r="L1500" s="0" t="n">
        <v>31498.155</v>
      </c>
      <c r="M1500" s="0" t="n">
        <v>35727.5219356895</v>
      </c>
      <c r="N1500" s="0" t="n">
        <v>23848.47</v>
      </c>
      <c r="O1500" s="0" t="n">
        <v>24510.87</v>
      </c>
      <c r="P1500" s="0" t="n">
        <v>33766.875</v>
      </c>
      <c r="Q1500" s="0" t="n">
        <v>39562.875</v>
      </c>
      <c r="S1500" s="0" t="s">
        <v>303</v>
      </c>
    </row>
    <row r="1501" customFormat="false" ht="14" hidden="false" customHeight="false" outlineLevel="0" collapsed="false">
      <c r="A1501" s="0" t="str">
        <f aca="false">SUBSTITUTE(C1501&amp;D1501&amp;E1501&amp;F1501&amp;G1501&amp;H1501&amp;I1501," ","")</f>
        <v>AgenteFrontOfficeAgenteprofesionalCienciassociales,humanasyafinesHoraextranocturna OroZona3NA</v>
      </c>
      <c r="B1501" s="0" t="s">
        <v>1838</v>
      </c>
      <c r="C1501" s="0" t="s">
        <v>199</v>
      </c>
      <c r="D1501" s="0" t="s">
        <v>56</v>
      </c>
      <c r="E1501" s="0" t="s">
        <v>57</v>
      </c>
      <c r="F1501" s="0" t="s">
        <v>197</v>
      </c>
      <c r="G1501" s="0" t="s">
        <v>54</v>
      </c>
      <c r="H1501" s="0" t="s">
        <v>390</v>
      </c>
      <c r="I1501" s="0" t="s">
        <v>35</v>
      </c>
      <c r="J1501" s="0" t="s">
        <v>325</v>
      </c>
      <c r="K1501" s="0" t="n">
        <v>37523.7031336424</v>
      </c>
      <c r="L1501" s="0" t="n">
        <v>44096.175</v>
      </c>
      <c r="M1501" s="0" t="n">
        <v>50018.5307099652</v>
      </c>
      <c r="N1501" s="0" t="n">
        <v>33388.065</v>
      </c>
      <c r="O1501" s="0" t="n">
        <v>34035.975</v>
      </c>
      <c r="P1501" s="0" t="n">
        <v>42728.94</v>
      </c>
      <c r="Q1501" s="0" t="n">
        <v>54911.925</v>
      </c>
      <c r="S1501" s="0" t="s">
        <v>303</v>
      </c>
    </row>
    <row r="1502" customFormat="false" ht="14" hidden="false" customHeight="false" outlineLevel="0" collapsed="false">
      <c r="A1502" s="0" t="str">
        <f aca="false">SUBSTITUTE(C1502&amp;D1502&amp;E1502&amp;F1502&amp;G1502&amp;H1502&amp;I1502," ","")</f>
        <v>AgenteFrontOfficeAgenteprofesionalCienciassociales,humanasyafinesHoraextradominicalyfestivoOroZona3NA</v>
      </c>
      <c r="B1502" s="0" t="s">
        <v>1839</v>
      </c>
      <c r="C1502" s="0" t="s">
        <v>199</v>
      </c>
      <c r="D1502" s="0" t="s">
        <v>56</v>
      </c>
      <c r="E1502" s="0" t="s">
        <v>57</v>
      </c>
      <c r="F1502" s="0" t="s">
        <v>194</v>
      </c>
      <c r="G1502" s="0" t="s">
        <v>54</v>
      </c>
      <c r="H1502" s="0" t="s">
        <v>390</v>
      </c>
      <c r="I1502" s="0" t="s">
        <v>35</v>
      </c>
      <c r="J1502" s="0" t="s">
        <v>325</v>
      </c>
      <c r="K1502" s="0" t="n">
        <v>46950.9061537813</v>
      </c>
      <c r="L1502" s="0" t="n">
        <v>50395.185</v>
      </c>
      <c r="M1502" s="0" t="n">
        <v>57164.0350971031</v>
      </c>
      <c r="N1502" s="0" t="n">
        <v>47697.975</v>
      </c>
      <c r="O1502" s="0" t="n">
        <v>38799.045</v>
      </c>
      <c r="P1502" s="0" t="n">
        <v>47211.525</v>
      </c>
      <c r="Q1502" s="0" t="n">
        <v>61131.24</v>
      </c>
      <c r="S1502" s="0" t="s">
        <v>303</v>
      </c>
    </row>
    <row r="1503" customFormat="false" ht="14" hidden="false" customHeight="false" outlineLevel="0" collapsed="false">
      <c r="A1503" s="0" t="str">
        <f aca="false">SUBSTITUTE(C1503&amp;D1503&amp;E1503&amp;F1503&amp;G1503&amp;H1503&amp;I1503," ","")</f>
        <v>AgenteFrontOfficeAgenteprofesionalCienciassociales,humanasyafinesServicio7x24OroZona3NA</v>
      </c>
      <c r="B1503" s="0" t="s">
        <v>1840</v>
      </c>
      <c r="C1503" s="0" t="s">
        <v>199</v>
      </c>
      <c r="D1503" s="0" t="s">
        <v>56</v>
      </c>
      <c r="E1503" s="0" t="s">
        <v>57</v>
      </c>
      <c r="F1503" s="0" t="s">
        <v>55</v>
      </c>
      <c r="G1503" s="0" t="s">
        <v>54</v>
      </c>
      <c r="H1503" s="0" t="s">
        <v>390</v>
      </c>
      <c r="I1503" s="0" t="s">
        <v>35</v>
      </c>
      <c r="J1503" s="0" t="s">
        <v>305</v>
      </c>
      <c r="K1503" s="0" t="n">
        <v>16924539.2889908</v>
      </c>
      <c r="L1503" s="0" t="n">
        <v>20533854.555</v>
      </c>
      <c r="M1503" s="0" t="n">
        <v>29839918.7619641</v>
      </c>
      <c r="N1503" s="0" t="n">
        <v>22637735.28</v>
      </c>
      <c r="O1503" s="0" t="n">
        <v>22063780.17</v>
      </c>
      <c r="P1503" s="0" t="n">
        <v>34310979.675</v>
      </c>
      <c r="Q1503" s="0" t="n">
        <v>25536811.68</v>
      </c>
      <c r="S1503" s="0" t="s">
        <v>303</v>
      </c>
    </row>
    <row r="1504" customFormat="false" ht="14" hidden="false" customHeight="false" outlineLevel="0" collapsed="false">
      <c r="A1504" s="0" t="str">
        <f aca="false">SUBSTITUTE(C1504&amp;D1504&amp;E1504&amp;F1504&amp;G1504&amp;H1504&amp;I1504," ","")</f>
        <v>AgenteFrontOfficeAgenteprofesionalCienciassociales,humanasyafinesJornadaOrdinariaPlatinoZona3NA</v>
      </c>
      <c r="B1504" s="0" t="s">
        <v>1841</v>
      </c>
      <c r="C1504" s="0" t="s">
        <v>199</v>
      </c>
      <c r="D1504" s="0" t="s">
        <v>56</v>
      </c>
      <c r="E1504" s="0" t="s">
        <v>57</v>
      </c>
      <c r="F1504" s="0" t="s">
        <v>53</v>
      </c>
      <c r="G1504" s="0" t="s">
        <v>198</v>
      </c>
      <c r="H1504" s="0" t="s">
        <v>390</v>
      </c>
      <c r="I1504" s="0" t="s">
        <v>35</v>
      </c>
      <c r="J1504" s="0" t="s">
        <v>36</v>
      </c>
      <c r="K1504" s="0" t="n">
        <v>5611895.6648242</v>
      </c>
      <c r="L1504" s="0" t="n">
        <v>5949596.07</v>
      </c>
      <c r="M1504" s="0" t="n">
        <v>7632142.62726077</v>
      </c>
      <c r="N1504" s="0" t="n">
        <v>6450673.725</v>
      </c>
      <c r="O1504" s="0" t="n">
        <v>6044319.27</v>
      </c>
      <c r="P1504" s="0" t="n">
        <v>6989537.16</v>
      </c>
      <c r="Q1504" s="0" t="n">
        <v>6763331.7</v>
      </c>
      <c r="S1504" s="0" t="s">
        <v>303</v>
      </c>
    </row>
    <row r="1505" customFormat="false" ht="14" hidden="false" customHeight="false" outlineLevel="0" collapsed="false">
      <c r="A1505" s="0" t="str">
        <f aca="false">SUBSTITUTE(C1505&amp;D1505&amp;E1505&amp;F1505&amp;G1505&amp;H1505&amp;I1505," ","")</f>
        <v>AgenteFrontOfficeAgenteprofesionalCienciassociales,humanasyafinesHoraextradiurnaPlatinoZona3NA</v>
      </c>
      <c r="B1505" s="0" t="s">
        <v>1842</v>
      </c>
      <c r="C1505" s="0" t="s">
        <v>199</v>
      </c>
      <c r="D1505" s="0" t="s">
        <v>56</v>
      </c>
      <c r="E1505" s="0" t="s">
        <v>57</v>
      </c>
      <c r="F1505" s="0" t="s">
        <v>192</v>
      </c>
      <c r="G1505" s="0" t="s">
        <v>198</v>
      </c>
      <c r="H1505" s="0" t="s">
        <v>390</v>
      </c>
      <c r="I1505" s="0" t="s">
        <v>35</v>
      </c>
      <c r="J1505" s="0" t="s">
        <v>325</v>
      </c>
      <c r="K1505" s="0" t="n">
        <v>28096.5001135036</v>
      </c>
      <c r="L1505" s="0" t="n">
        <v>32423.445</v>
      </c>
      <c r="M1505" s="0" t="n">
        <v>36780.4992989576</v>
      </c>
      <c r="N1505" s="0" t="n">
        <v>23848.47</v>
      </c>
      <c r="O1505" s="0" t="n">
        <v>24510.87</v>
      </c>
      <c r="P1505" s="0" t="n">
        <v>34492.41</v>
      </c>
      <c r="Q1505" s="0" t="n">
        <v>42047.91</v>
      </c>
      <c r="S1505" s="0" t="s">
        <v>303</v>
      </c>
    </row>
    <row r="1506" customFormat="false" ht="14" hidden="false" customHeight="false" outlineLevel="0" collapsed="false">
      <c r="A1506" s="0" t="str">
        <f aca="false">SUBSTITUTE(C1506&amp;D1506&amp;E1506&amp;F1506&amp;G1506&amp;H1506&amp;I1506," ","")</f>
        <v>AgenteFrontOfficeAgenteprofesionalCienciassociales,humanasyafinesHoraextranocturna PlatinoZona3NA</v>
      </c>
      <c r="B1506" s="0" t="s">
        <v>1843</v>
      </c>
      <c r="C1506" s="0" t="s">
        <v>199</v>
      </c>
      <c r="D1506" s="0" t="s">
        <v>56</v>
      </c>
      <c r="E1506" s="0" t="s">
        <v>57</v>
      </c>
      <c r="F1506" s="0" t="s">
        <v>197</v>
      </c>
      <c r="G1506" s="0" t="s">
        <v>198</v>
      </c>
      <c r="H1506" s="0" t="s">
        <v>390</v>
      </c>
      <c r="I1506" s="0" t="s">
        <v>35</v>
      </c>
      <c r="J1506" s="0" t="s">
        <v>325</v>
      </c>
      <c r="K1506" s="0" t="n">
        <v>37523.7031336424</v>
      </c>
      <c r="L1506" s="0" t="n">
        <v>45393.03</v>
      </c>
      <c r="M1506" s="0" t="n">
        <v>51492.6990185407</v>
      </c>
      <c r="N1506" s="0" t="n">
        <v>33388.065</v>
      </c>
      <c r="O1506" s="0" t="n">
        <v>34035.975</v>
      </c>
      <c r="P1506" s="0" t="n">
        <v>43648.02</v>
      </c>
      <c r="Q1506" s="0" t="n">
        <v>58361.58</v>
      </c>
      <c r="S1506" s="0" t="s">
        <v>303</v>
      </c>
    </row>
    <row r="1507" customFormat="false" ht="14" hidden="false" customHeight="false" outlineLevel="0" collapsed="false">
      <c r="A1507" s="0" t="str">
        <f aca="false">SUBSTITUTE(C1507&amp;D1507&amp;E1507&amp;F1507&amp;G1507&amp;H1507&amp;I1507," ","")</f>
        <v>AgenteFrontOfficeAgenteprofesionalCienciassociales,humanasyafinesHoraextradominicalyfestivoPlatinoZona3NA</v>
      </c>
      <c r="B1507" s="0" t="s">
        <v>1844</v>
      </c>
      <c r="C1507" s="0" t="s">
        <v>199</v>
      </c>
      <c r="D1507" s="0" t="s">
        <v>56</v>
      </c>
      <c r="E1507" s="0" t="s">
        <v>57</v>
      </c>
      <c r="F1507" s="0" t="s">
        <v>194</v>
      </c>
      <c r="G1507" s="0" t="s">
        <v>198</v>
      </c>
      <c r="H1507" s="0" t="s">
        <v>390</v>
      </c>
      <c r="I1507" s="0" t="s">
        <v>35</v>
      </c>
      <c r="J1507" s="0" t="s">
        <v>325</v>
      </c>
      <c r="K1507" s="0" t="n">
        <v>46950.9061537813</v>
      </c>
      <c r="L1507" s="0" t="n">
        <v>51877.305</v>
      </c>
      <c r="M1507" s="0" t="n">
        <v>58848.7988783322</v>
      </c>
      <c r="N1507" s="0" t="n">
        <v>47697.975</v>
      </c>
      <c r="O1507" s="0" t="n">
        <v>38799.045</v>
      </c>
      <c r="P1507" s="0" t="n">
        <v>48226.86</v>
      </c>
      <c r="Q1507" s="0" t="n">
        <v>64971.09</v>
      </c>
      <c r="S1507" s="0" t="s">
        <v>303</v>
      </c>
    </row>
    <row r="1508" customFormat="false" ht="14" hidden="false" customHeight="false" outlineLevel="0" collapsed="false">
      <c r="A1508" s="0" t="str">
        <f aca="false">SUBSTITUTE(C1508&amp;D1508&amp;E1508&amp;F1508&amp;G1508&amp;H1508&amp;I1508," ","")</f>
        <v>AgenteFrontOfficeAgenteprofesionalCienciassociales,humanasyafinesServicio7x24PlatinoZona3NA</v>
      </c>
      <c r="B1508" s="0" t="s">
        <v>1845</v>
      </c>
      <c r="C1508" s="0" t="s">
        <v>199</v>
      </c>
      <c r="D1508" s="0" t="s">
        <v>56</v>
      </c>
      <c r="E1508" s="0" t="s">
        <v>57</v>
      </c>
      <c r="F1508" s="0" t="s">
        <v>55</v>
      </c>
      <c r="G1508" s="0" t="s">
        <v>198</v>
      </c>
      <c r="H1508" s="0" t="s">
        <v>390</v>
      </c>
      <c r="I1508" s="0" t="s">
        <v>35</v>
      </c>
      <c r="J1508" s="0" t="s">
        <v>305</v>
      </c>
      <c r="K1508" s="0" t="n">
        <v>16924539.2889908</v>
      </c>
      <c r="L1508" s="0" t="n">
        <v>26119988.64</v>
      </c>
      <c r="M1508" s="0" t="n">
        <v>30719374.0747246</v>
      </c>
      <c r="N1508" s="0" t="n">
        <v>22748400.585</v>
      </c>
      <c r="O1508" s="0" t="n">
        <v>22063780.17</v>
      </c>
      <c r="P1508" s="0" t="n">
        <v>35048850.84</v>
      </c>
      <c r="Q1508" s="0" t="n">
        <v>27141134.13</v>
      </c>
      <c r="S1508" s="0" t="s">
        <v>303</v>
      </c>
    </row>
    <row r="1509" customFormat="false" ht="14" hidden="false" customHeight="false" outlineLevel="0" collapsed="false">
      <c r="A1509" s="0" t="str">
        <f aca="false">SUBSTITUTE(C1509&amp;D1509&amp;E1509&amp;F1509&amp;G1509&amp;H1509&amp;I1509," ","")</f>
        <v>AgenteFrontOfficeAgenteprofesionalIngeniería,arquitectura,urbanismoyafinesJornadaOrdinariaPlataZona1NA</v>
      </c>
      <c r="B1509" s="0" t="s">
        <v>1846</v>
      </c>
      <c r="C1509" s="0" t="s">
        <v>199</v>
      </c>
      <c r="D1509" s="0" t="s">
        <v>56</v>
      </c>
      <c r="E1509" s="0" t="s">
        <v>59</v>
      </c>
      <c r="F1509" s="0" t="s">
        <v>53</v>
      </c>
      <c r="G1509" s="0" t="s">
        <v>195</v>
      </c>
      <c r="H1509" s="0" t="s">
        <v>379</v>
      </c>
      <c r="I1509" s="0" t="s">
        <v>35</v>
      </c>
      <c r="J1509" s="0" t="s">
        <v>36</v>
      </c>
      <c r="K1509" s="0" t="n">
        <v>5611895.6648242</v>
      </c>
      <c r="L1509" s="0" t="n">
        <v>5396457.915</v>
      </c>
      <c r="M1509" s="0" t="n">
        <v>7207308.63743273</v>
      </c>
      <c r="N1509" s="0" t="n">
        <v>6250755.195</v>
      </c>
      <c r="O1509" s="0" t="n">
        <v>6044319.27</v>
      </c>
      <c r="P1509" s="0" t="n">
        <v>6276373.515</v>
      </c>
      <c r="Q1509" s="0" t="n">
        <v>6093411.39</v>
      </c>
      <c r="S1509" s="0" t="s">
        <v>303</v>
      </c>
    </row>
    <row r="1510" customFormat="false" ht="14" hidden="false" customHeight="false" outlineLevel="0" collapsed="false">
      <c r="A1510" s="0" t="str">
        <f aca="false">SUBSTITUTE(C1510&amp;D1510&amp;E1510&amp;F1510&amp;G1510&amp;H1510&amp;I1510," ","")</f>
        <v>AgenteFrontOfficeAgenteprofesionalIngeniería,arquitectura,urbanismoyafinesHoraextradiurnaPlataZona1NA</v>
      </c>
      <c r="B1510" s="0" t="s">
        <v>1847</v>
      </c>
      <c r="C1510" s="0" t="s">
        <v>199</v>
      </c>
      <c r="D1510" s="0" t="s">
        <v>56</v>
      </c>
      <c r="E1510" s="0" t="s">
        <v>59</v>
      </c>
      <c r="F1510" s="0" t="s">
        <v>192</v>
      </c>
      <c r="G1510" s="0" t="s">
        <v>195</v>
      </c>
      <c r="H1510" s="0" t="s">
        <v>379</v>
      </c>
      <c r="I1510" s="0" t="s">
        <v>35</v>
      </c>
      <c r="J1510" s="0" t="s">
        <v>325</v>
      </c>
      <c r="K1510" s="0" t="n">
        <v>28096.5001135036</v>
      </c>
      <c r="L1510" s="0" t="n">
        <v>29408.49</v>
      </c>
      <c r="M1510" s="0" t="n">
        <v>34733.1572839864</v>
      </c>
      <c r="N1510" s="0" t="n">
        <v>23848.47</v>
      </c>
      <c r="O1510" s="0" t="n">
        <v>24510.87</v>
      </c>
      <c r="P1510" s="0" t="n">
        <v>30973.41</v>
      </c>
      <c r="Q1510" s="0" t="n">
        <v>37883.07</v>
      </c>
      <c r="S1510" s="0" t="s">
        <v>303</v>
      </c>
    </row>
    <row r="1511" customFormat="false" ht="14" hidden="false" customHeight="false" outlineLevel="0" collapsed="false">
      <c r="A1511" s="0" t="str">
        <f aca="false">SUBSTITUTE(C1511&amp;D1511&amp;E1511&amp;F1511&amp;G1511&amp;H1511&amp;I1511," ","")</f>
        <v>AgenteFrontOfficeAgenteprofesionalIngeniería,arquitectura,urbanismoyafinesHoraextranocturna PlataZona1NA</v>
      </c>
      <c r="B1511" s="0" t="s">
        <v>1848</v>
      </c>
      <c r="C1511" s="0" t="s">
        <v>199</v>
      </c>
      <c r="D1511" s="0" t="s">
        <v>56</v>
      </c>
      <c r="E1511" s="0" t="s">
        <v>59</v>
      </c>
      <c r="F1511" s="0" t="s">
        <v>197</v>
      </c>
      <c r="G1511" s="0" t="s">
        <v>195</v>
      </c>
      <c r="H1511" s="0" t="s">
        <v>379</v>
      </c>
      <c r="I1511" s="0" t="s">
        <v>35</v>
      </c>
      <c r="J1511" s="0" t="s">
        <v>325</v>
      </c>
      <c r="K1511" s="0" t="n">
        <v>37523.7031336424</v>
      </c>
      <c r="L1511" s="0" t="n">
        <v>41172.3</v>
      </c>
      <c r="M1511" s="0" t="n">
        <v>48626.420197581</v>
      </c>
      <c r="N1511" s="0" t="n">
        <v>33388.065</v>
      </c>
      <c r="O1511" s="0" t="n">
        <v>34035.975</v>
      </c>
      <c r="P1511" s="0" t="n">
        <v>39194.415</v>
      </c>
      <c r="Q1511" s="0" t="n">
        <v>52580.07</v>
      </c>
      <c r="S1511" s="0" t="s">
        <v>303</v>
      </c>
    </row>
    <row r="1512" customFormat="false" ht="14" hidden="false" customHeight="false" outlineLevel="0" collapsed="false">
      <c r="A1512" s="0" t="str">
        <f aca="false">SUBSTITUTE(C1512&amp;D1512&amp;E1512&amp;F1512&amp;G1512&amp;H1512&amp;I1512," ","")</f>
        <v>AgenteFrontOfficeAgenteprofesionalIngeniería,arquitectura,urbanismoyafinesHoraextradominicalyfestivoPlataZona1NA</v>
      </c>
      <c r="B1512" s="0" t="s">
        <v>1849</v>
      </c>
      <c r="C1512" s="0" t="s">
        <v>199</v>
      </c>
      <c r="D1512" s="0" t="s">
        <v>56</v>
      </c>
      <c r="E1512" s="0" t="s">
        <v>59</v>
      </c>
      <c r="F1512" s="0" t="s">
        <v>194</v>
      </c>
      <c r="G1512" s="0" t="s">
        <v>195</v>
      </c>
      <c r="H1512" s="0" t="s">
        <v>379</v>
      </c>
      <c r="I1512" s="0" t="s">
        <v>35</v>
      </c>
      <c r="J1512" s="0" t="s">
        <v>325</v>
      </c>
      <c r="K1512" s="0" t="n">
        <v>46950.9061537813</v>
      </c>
      <c r="L1512" s="0" t="n">
        <v>47054.205</v>
      </c>
      <c r="M1512" s="0" t="n">
        <v>55573.0516543783</v>
      </c>
      <c r="N1512" s="0" t="n">
        <v>47697.975</v>
      </c>
      <c r="O1512" s="0" t="n">
        <v>38799.045</v>
      </c>
      <c r="P1512" s="0" t="n">
        <v>43305.435</v>
      </c>
      <c r="Q1512" s="0" t="n">
        <v>58535.46</v>
      </c>
      <c r="S1512" s="0" t="s">
        <v>303</v>
      </c>
    </row>
    <row r="1513" customFormat="false" ht="14" hidden="false" customHeight="false" outlineLevel="0" collapsed="false">
      <c r="A1513" s="0" t="str">
        <f aca="false">SUBSTITUTE(C1513&amp;D1513&amp;E1513&amp;F1513&amp;G1513&amp;H1513&amp;I1513," ","")</f>
        <v>AgenteFrontOfficeAgenteprofesionalIngeniería,arquitectura,urbanismoyafinesServicio7x24PlataZona1NA</v>
      </c>
      <c r="B1513" s="0" t="s">
        <v>1850</v>
      </c>
      <c r="C1513" s="0" t="s">
        <v>199</v>
      </c>
      <c r="D1513" s="0" t="s">
        <v>56</v>
      </c>
      <c r="E1513" s="0" t="s">
        <v>59</v>
      </c>
      <c r="F1513" s="0" t="s">
        <v>55</v>
      </c>
      <c r="G1513" s="0" t="s">
        <v>195</v>
      </c>
      <c r="H1513" s="0" t="s">
        <v>379</v>
      </c>
      <c r="I1513" s="0" t="s">
        <v>35</v>
      </c>
      <c r="J1513" s="0" t="s">
        <v>305</v>
      </c>
      <c r="K1513" s="0" t="n">
        <v>16924539.2889908</v>
      </c>
      <c r="L1513" s="0" t="n">
        <v>23691599.19</v>
      </c>
      <c r="M1513" s="0" t="n">
        <v>29009417.2656667</v>
      </c>
      <c r="N1513" s="0" t="n">
        <v>22325860.8</v>
      </c>
      <c r="O1513" s="0" t="n">
        <v>22063780.17</v>
      </c>
      <c r="P1513" s="0" t="n">
        <v>31472708.49</v>
      </c>
      <c r="Q1513" s="0" t="n">
        <v>24452752.68</v>
      </c>
      <c r="S1513" s="0" t="s">
        <v>303</v>
      </c>
    </row>
    <row r="1514" customFormat="false" ht="14" hidden="false" customHeight="false" outlineLevel="0" collapsed="false">
      <c r="A1514" s="0" t="str">
        <f aca="false">SUBSTITUTE(C1514&amp;D1514&amp;E1514&amp;F1514&amp;G1514&amp;H1514&amp;I1514," ","")</f>
        <v>AgenteFrontOfficeAgenteprofesionalIngeniería,arquitectura,urbanismoyafinesJornadaOrdinariaOroZona1NA</v>
      </c>
      <c r="B1514" s="0" t="s">
        <v>1851</v>
      </c>
      <c r="C1514" s="0" t="s">
        <v>199</v>
      </c>
      <c r="D1514" s="0" t="s">
        <v>56</v>
      </c>
      <c r="E1514" s="0" t="s">
        <v>59</v>
      </c>
      <c r="F1514" s="0" t="s">
        <v>53</v>
      </c>
      <c r="G1514" s="0" t="s">
        <v>54</v>
      </c>
      <c r="H1514" s="0" t="s">
        <v>379</v>
      </c>
      <c r="I1514" s="0" t="s">
        <v>35</v>
      </c>
      <c r="J1514" s="0" t="s">
        <v>36</v>
      </c>
      <c r="K1514" s="0" t="n">
        <v>5611895.6648242</v>
      </c>
      <c r="L1514" s="0" t="n">
        <v>5504387.715</v>
      </c>
      <c r="M1514" s="0" t="n">
        <v>7413644.41291033</v>
      </c>
      <c r="N1514" s="0" t="n">
        <v>6298354.845</v>
      </c>
      <c r="O1514" s="0" t="n">
        <v>6044319.27</v>
      </c>
      <c r="P1514" s="0" t="n">
        <v>6408507.825</v>
      </c>
      <c r="Q1514" s="0" t="n">
        <v>6363548.46</v>
      </c>
      <c r="S1514" s="0" t="s">
        <v>303</v>
      </c>
    </row>
    <row r="1515" customFormat="false" ht="14" hidden="false" customHeight="false" outlineLevel="0" collapsed="false">
      <c r="A1515" s="0" t="str">
        <f aca="false">SUBSTITUTE(C1515&amp;D1515&amp;E1515&amp;F1515&amp;G1515&amp;H1515&amp;I1515," ","")</f>
        <v>AgenteFrontOfficeAgenteprofesionalIngeniería,arquitectura,urbanismoyafinesHoraextradiurnaOroZona1NA</v>
      </c>
      <c r="B1515" s="0" t="s">
        <v>1852</v>
      </c>
      <c r="C1515" s="0" t="s">
        <v>199</v>
      </c>
      <c r="D1515" s="0" t="s">
        <v>56</v>
      </c>
      <c r="E1515" s="0" t="s">
        <v>59</v>
      </c>
      <c r="F1515" s="0" t="s">
        <v>192</v>
      </c>
      <c r="G1515" s="0" t="s">
        <v>54</v>
      </c>
      <c r="H1515" s="0" t="s">
        <v>379</v>
      </c>
      <c r="I1515" s="0" t="s">
        <v>35</v>
      </c>
      <c r="J1515" s="0" t="s">
        <v>325</v>
      </c>
      <c r="K1515" s="0" t="n">
        <v>28096.5001135036</v>
      </c>
      <c r="L1515" s="0" t="n">
        <v>29997.405</v>
      </c>
      <c r="M1515" s="0" t="n">
        <v>35727.5219356895</v>
      </c>
      <c r="N1515" s="0" t="n">
        <v>23848.47</v>
      </c>
      <c r="O1515" s="0" t="n">
        <v>24510.87</v>
      </c>
      <c r="P1515" s="0" t="n">
        <v>31625.46</v>
      </c>
      <c r="Q1515" s="0" t="n">
        <v>39562.875</v>
      </c>
      <c r="S1515" s="0" t="s">
        <v>303</v>
      </c>
    </row>
    <row r="1516" customFormat="false" ht="14" hidden="false" customHeight="false" outlineLevel="0" collapsed="false">
      <c r="A1516" s="0" t="str">
        <f aca="false">SUBSTITUTE(C1516&amp;D1516&amp;E1516&amp;F1516&amp;G1516&amp;H1516&amp;I1516," ","")</f>
        <v>AgenteFrontOfficeAgenteprofesionalIngeniería,arquitectura,urbanismoyafinesHoraextranocturna OroZona1NA</v>
      </c>
      <c r="B1516" s="0" t="s">
        <v>1853</v>
      </c>
      <c r="C1516" s="0" t="s">
        <v>199</v>
      </c>
      <c r="D1516" s="0" t="s">
        <v>56</v>
      </c>
      <c r="E1516" s="0" t="s">
        <v>59</v>
      </c>
      <c r="F1516" s="0" t="s">
        <v>197</v>
      </c>
      <c r="G1516" s="0" t="s">
        <v>54</v>
      </c>
      <c r="H1516" s="0" t="s">
        <v>379</v>
      </c>
      <c r="I1516" s="0" t="s">
        <v>35</v>
      </c>
      <c r="J1516" s="0" t="s">
        <v>325</v>
      </c>
      <c r="K1516" s="0" t="n">
        <v>37523.7031336424</v>
      </c>
      <c r="L1516" s="0" t="n">
        <v>41996.16</v>
      </c>
      <c r="M1516" s="0" t="n">
        <v>50018.5307099652</v>
      </c>
      <c r="N1516" s="0" t="n">
        <v>33388.065</v>
      </c>
      <c r="O1516" s="0" t="n">
        <v>34035.975</v>
      </c>
      <c r="P1516" s="0" t="n">
        <v>40019.31</v>
      </c>
      <c r="Q1516" s="0" t="n">
        <v>54911.925</v>
      </c>
      <c r="S1516" s="0" t="s">
        <v>303</v>
      </c>
    </row>
    <row r="1517" customFormat="false" ht="14" hidden="false" customHeight="false" outlineLevel="0" collapsed="false">
      <c r="A1517" s="0" t="str">
        <f aca="false">SUBSTITUTE(C1517&amp;D1517&amp;E1517&amp;F1517&amp;G1517&amp;H1517&amp;I1517," ","")</f>
        <v>AgenteFrontOfficeAgenteprofesionalIngeniería,arquitectura,urbanismoyafinesHoraextradominicalyfestivoOroZona1NA</v>
      </c>
      <c r="B1517" s="0" t="s">
        <v>1854</v>
      </c>
      <c r="C1517" s="0" t="s">
        <v>199</v>
      </c>
      <c r="D1517" s="0" t="s">
        <v>56</v>
      </c>
      <c r="E1517" s="0" t="s">
        <v>59</v>
      </c>
      <c r="F1517" s="0" t="s">
        <v>194</v>
      </c>
      <c r="G1517" s="0" t="s">
        <v>54</v>
      </c>
      <c r="H1517" s="0" t="s">
        <v>379</v>
      </c>
      <c r="I1517" s="0" t="s">
        <v>35</v>
      </c>
      <c r="J1517" s="0" t="s">
        <v>325</v>
      </c>
      <c r="K1517" s="0" t="n">
        <v>46950.9061537813</v>
      </c>
      <c r="L1517" s="0" t="n">
        <v>47995.02</v>
      </c>
      <c r="M1517" s="0" t="n">
        <v>57164.0350971031</v>
      </c>
      <c r="N1517" s="0" t="n">
        <v>47697.975</v>
      </c>
      <c r="O1517" s="0" t="n">
        <v>38799.045</v>
      </c>
      <c r="P1517" s="0" t="n">
        <v>44217.27</v>
      </c>
      <c r="Q1517" s="0" t="n">
        <v>61131.24</v>
      </c>
      <c r="S1517" s="0" t="s">
        <v>303</v>
      </c>
    </row>
    <row r="1518" customFormat="false" ht="14" hidden="false" customHeight="false" outlineLevel="0" collapsed="false">
      <c r="A1518" s="0" t="str">
        <f aca="false">SUBSTITUTE(C1518&amp;D1518&amp;E1518&amp;F1518&amp;G1518&amp;H1518&amp;I1518," ","")</f>
        <v>AgenteFrontOfficeAgenteprofesionalIngeniería,arquitectura,urbanismoyafinesServicio7x24OroZona1NA</v>
      </c>
      <c r="B1518" s="0" t="s">
        <v>1855</v>
      </c>
      <c r="C1518" s="0" t="s">
        <v>199</v>
      </c>
      <c r="D1518" s="0" t="s">
        <v>56</v>
      </c>
      <c r="E1518" s="0" t="s">
        <v>59</v>
      </c>
      <c r="F1518" s="0" t="s">
        <v>55</v>
      </c>
      <c r="G1518" s="0" t="s">
        <v>54</v>
      </c>
      <c r="H1518" s="0" t="s">
        <v>379</v>
      </c>
      <c r="I1518" s="0" t="s">
        <v>35</v>
      </c>
      <c r="J1518" s="0" t="s">
        <v>305</v>
      </c>
      <c r="K1518" s="0" t="n">
        <v>16924539.2889908</v>
      </c>
      <c r="L1518" s="0" t="n">
        <v>19556051.76</v>
      </c>
      <c r="M1518" s="0" t="n">
        <v>29839918.7619641</v>
      </c>
      <c r="N1518" s="0" t="n">
        <v>22426465.905</v>
      </c>
      <c r="O1518" s="0" t="n">
        <v>22063780.17</v>
      </c>
      <c r="P1518" s="0" t="n">
        <v>32135292.72</v>
      </c>
      <c r="Q1518" s="0" t="n">
        <v>25536811.68</v>
      </c>
      <c r="S1518" s="0" t="s">
        <v>303</v>
      </c>
    </row>
    <row r="1519" customFormat="false" ht="14" hidden="false" customHeight="false" outlineLevel="0" collapsed="false">
      <c r="A1519" s="0" t="str">
        <f aca="false">SUBSTITUTE(C1519&amp;D1519&amp;E1519&amp;F1519&amp;G1519&amp;H1519&amp;I1519," ","")</f>
        <v>AgenteFrontOfficeAgenteprofesionalIngeniería,arquitectura,urbanismoyafinesJornadaOrdinariaPlatinoZona1NA</v>
      </c>
      <c r="B1519" s="0" t="s">
        <v>1856</v>
      </c>
      <c r="C1519" s="0" t="s">
        <v>199</v>
      </c>
      <c r="D1519" s="0" t="s">
        <v>56</v>
      </c>
      <c r="E1519" s="0" t="s">
        <v>59</v>
      </c>
      <c r="F1519" s="0" t="s">
        <v>53</v>
      </c>
      <c r="G1519" s="0" t="s">
        <v>198</v>
      </c>
      <c r="H1519" s="0" t="s">
        <v>379</v>
      </c>
      <c r="I1519" s="0" t="s">
        <v>35</v>
      </c>
      <c r="J1519" s="0" t="s">
        <v>36</v>
      </c>
      <c r="K1519" s="0" t="n">
        <v>5611895.6648242</v>
      </c>
      <c r="L1519" s="0" t="n">
        <v>5666281.38</v>
      </c>
      <c r="M1519" s="0" t="n">
        <v>7632142.62726077</v>
      </c>
      <c r="N1519" s="0" t="n">
        <v>6345954.495</v>
      </c>
      <c r="O1519" s="0" t="n">
        <v>6044319.27</v>
      </c>
      <c r="P1519" s="0" t="n">
        <v>6546325.32</v>
      </c>
      <c r="Q1519" s="0" t="n">
        <v>6763331.7</v>
      </c>
      <c r="S1519" s="0" t="s">
        <v>303</v>
      </c>
    </row>
    <row r="1520" customFormat="false" ht="14" hidden="false" customHeight="false" outlineLevel="0" collapsed="false">
      <c r="A1520" s="0" t="str">
        <f aca="false">SUBSTITUTE(C1520&amp;D1520&amp;E1520&amp;F1520&amp;G1520&amp;H1520&amp;I1520," ","")</f>
        <v>AgenteFrontOfficeAgenteprofesionalIngeniería,arquitectura,urbanismoyafinesHoraextradiurnaPlatinoZona1NA</v>
      </c>
      <c r="B1520" s="0" t="s">
        <v>1857</v>
      </c>
      <c r="C1520" s="0" t="s">
        <v>199</v>
      </c>
      <c r="D1520" s="0" t="s">
        <v>56</v>
      </c>
      <c r="E1520" s="0" t="s">
        <v>59</v>
      </c>
      <c r="F1520" s="0" t="s">
        <v>192</v>
      </c>
      <c r="G1520" s="0" t="s">
        <v>198</v>
      </c>
      <c r="H1520" s="0" t="s">
        <v>379</v>
      </c>
      <c r="I1520" s="0" t="s">
        <v>35</v>
      </c>
      <c r="J1520" s="0" t="s">
        <v>325</v>
      </c>
      <c r="K1520" s="0" t="n">
        <v>28096.5001135036</v>
      </c>
      <c r="L1520" s="0" t="n">
        <v>30879.225</v>
      </c>
      <c r="M1520" s="0" t="n">
        <v>36780.4992989576</v>
      </c>
      <c r="N1520" s="0" t="n">
        <v>23848.47</v>
      </c>
      <c r="O1520" s="0" t="n">
        <v>24510.87</v>
      </c>
      <c r="P1520" s="0" t="n">
        <v>32305.455</v>
      </c>
      <c r="Q1520" s="0" t="n">
        <v>42047.91</v>
      </c>
      <c r="S1520" s="0" t="s">
        <v>303</v>
      </c>
    </row>
    <row r="1521" customFormat="false" ht="14" hidden="false" customHeight="false" outlineLevel="0" collapsed="false">
      <c r="A1521" s="0" t="str">
        <f aca="false">SUBSTITUTE(C1521&amp;D1521&amp;E1521&amp;F1521&amp;G1521&amp;H1521&amp;I1521," ","")</f>
        <v>AgenteFrontOfficeAgenteprofesionalIngeniería,arquitectura,urbanismoyafinesHoraextranocturna PlatinoZona1NA</v>
      </c>
      <c r="B1521" s="0" t="s">
        <v>1858</v>
      </c>
      <c r="C1521" s="0" t="s">
        <v>199</v>
      </c>
      <c r="D1521" s="0" t="s">
        <v>56</v>
      </c>
      <c r="E1521" s="0" t="s">
        <v>59</v>
      </c>
      <c r="F1521" s="0" t="s">
        <v>197</v>
      </c>
      <c r="G1521" s="0" t="s">
        <v>198</v>
      </c>
      <c r="H1521" s="0" t="s">
        <v>379</v>
      </c>
      <c r="I1521" s="0" t="s">
        <v>35</v>
      </c>
      <c r="J1521" s="0" t="s">
        <v>325</v>
      </c>
      <c r="K1521" s="0" t="n">
        <v>37523.7031336424</v>
      </c>
      <c r="L1521" s="0" t="n">
        <v>43230.915</v>
      </c>
      <c r="M1521" s="0" t="n">
        <v>51492.6990185407</v>
      </c>
      <c r="N1521" s="0" t="n">
        <v>33388.065</v>
      </c>
      <c r="O1521" s="0" t="n">
        <v>34035.975</v>
      </c>
      <c r="P1521" s="0" t="n">
        <v>40880.43</v>
      </c>
      <c r="Q1521" s="0" t="n">
        <v>58361.58</v>
      </c>
      <c r="S1521" s="0" t="s">
        <v>303</v>
      </c>
    </row>
    <row r="1522" customFormat="false" ht="14" hidden="false" customHeight="false" outlineLevel="0" collapsed="false">
      <c r="A1522" s="0" t="str">
        <f aca="false">SUBSTITUTE(C1522&amp;D1522&amp;E1522&amp;F1522&amp;G1522&amp;H1522&amp;I1522," ","")</f>
        <v>AgenteFrontOfficeAgenteprofesionalIngeniería,arquitectura,urbanismoyafinesHoraextradominicalyfestivoPlatinoZona1NA</v>
      </c>
      <c r="B1522" s="0" t="s">
        <v>1859</v>
      </c>
      <c r="C1522" s="0" t="s">
        <v>199</v>
      </c>
      <c r="D1522" s="0" t="s">
        <v>56</v>
      </c>
      <c r="E1522" s="0" t="s">
        <v>59</v>
      </c>
      <c r="F1522" s="0" t="s">
        <v>194</v>
      </c>
      <c r="G1522" s="0" t="s">
        <v>198</v>
      </c>
      <c r="H1522" s="0" t="s">
        <v>379</v>
      </c>
      <c r="I1522" s="0" t="s">
        <v>35</v>
      </c>
      <c r="J1522" s="0" t="s">
        <v>325</v>
      </c>
      <c r="K1522" s="0" t="n">
        <v>46950.9061537813</v>
      </c>
      <c r="L1522" s="0" t="n">
        <v>49406.76</v>
      </c>
      <c r="M1522" s="0" t="n">
        <v>58848.7988783322</v>
      </c>
      <c r="N1522" s="0" t="n">
        <v>47697.975</v>
      </c>
      <c r="O1522" s="0" t="n">
        <v>38799.045</v>
      </c>
      <c r="P1522" s="0" t="n">
        <v>45168.435</v>
      </c>
      <c r="Q1522" s="0" t="n">
        <v>64971.09</v>
      </c>
      <c r="S1522" s="0" t="s">
        <v>303</v>
      </c>
    </row>
    <row r="1523" customFormat="false" ht="14" hidden="false" customHeight="false" outlineLevel="0" collapsed="false">
      <c r="A1523" s="0" t="str">
        <f aca="false">SUBSTITUTE(C1523&amp;D1523&amp;E1523&amp;F1523&amp;G1523&amp;H1523&amp;I1523," ","")</f>
        <v>AgenteFrontOfficeAgenteprofesionalIngeniería,arquitectura,urbanismoyafinesServicio7x24PlatinoZona1NA</v>
      </c>
      <c r="B1523" s="0" t="s">
        <v>1860</v>
      </c>
      <c r="C1523" s="0" t="s">
        <v>199</v>
      </c>
      <c r="D1523" s="0" t="s">
        <v>56</v>
      </c>
      <c r="E1523" s="0" t="s">
        <v>59</v>
      </c>
      <c r="F1523" s="0" t="s">
        <v>55</v>
      </c>
      <c r="G1523" s="0" t="s">
        <v>198</v>
      </c>
      <c r="H1523" s="0" t="s">
        <v>379</v>
      </c>
      <c r="I1523" s="0" t="s">
        <v>35</v>
      </c>
      <c r="J1523" s="0" t="s">
        <v>305</v>
      </c>
      <c r="K1523" s="0" t="n">
        <v>16924539.2889908</v>
      </c>
      <c r="L1523" s="0" t="n">
        <v>24876179.46</v>
      </c>
      <c r="M1523" s="0" t="n">
        <v>30719374.0747246</v>
      </c>
      <c r="N1523" s="0" t="n">
        <v>22527069.975</v>
      </c>
      <c r="O1523" s="0" t="n">
        <v>22063780.17</v>
      </c>
      <c r="P1523" s="0" t="n">
        <v>32826373.605</v>
      </c>
      <c r="Q1523" s="0" t="n">
        <v>27141134.13</v>
      </c>
      <c r="S1523" s="0" t="s">
        <v>303</v>
      </c>
    </row>
    <row r="1524" customFormat="false" ht="14" hidden="false" customHeight="false" outlineLevel="0" collapsed="false">
      <c r="A1524" s="0" t="str">
        <f aca="false">SUBSTITUTE(C1524&amp;D1524&amp;E1524&amp;F1524&amp;G1524&amp;H1524&amp;I1524," ","")</f>
        <v>AgenteFrontOfficeAgenteprofesionalIngeniería,arquitectura,urbanismoyafinesJornadaOrdinariaPlataZona2NA</v>
      </c>
      <c r="B1524" s="0" t="s">
        <v>1861</v>
      </c>
      <c r="C1524" s="0" t="s">
        <v>199</v>
      </c>
      <c r="D1524" s="0" t="s">
        <v>56</v>
      </c>
      <c r="E1524" s="0" t="s">
        <v>59</v>
      </c>
      <c r="F1524" s="0" t="s">
        <v>53</v>
      </c>
      <c r="G1524" s="0" t="s">
        <v>195</v>
      </c>
      <c r="H1524" s="0" t="s">
        <v>385</v>
      </c>
      <c r="I1524" s="0" t="s">
        <v>35</v>
      </c>
      <c r="J1524" s="0" t="s">
        <v>36</v>
      </c>
      <c r="K1524" s="0" t="n">
        <v>5611895.6648242</v>
      </c>
      <c r="L1524" s="0" t="n">
        <v>5558352.615</v>
      </c>
      <c r="M1524" s="0" t="n">
        <v>7207308.63743273</v>
      </c>
      <c r="N1524" s="0" t="n">
        <v>6307874.775</v>
      </c>
      <c r="O1524" s="0" t="n">
        <v>6044319.27</v>
      </c>
      <c r="P1524" s="0" t="n">
        <v>6669927.09</v>
      </c>
      <c r="Q1524" s="0" t="n">
        <v>6093411.39</v>
      </c>
      <c r="S1524" s="0" t="s">
        <v>303</v>
      </c>
    </row>
    <row r="1525" customFormat="false" ht="14" hidden="false" customHeight="false" outlineLevel="0" collapsed="false">
      <c r="A1525" s="0" t="str">
        <f aca="false">SUBSTITUTE(C1525&amp;D1525&amp;E1525&amp;F1525&amp;G1525&amp;H1525&amp;I1525," ","")</f>
        <v>AgenteFrontOfficeAgenteprofesionalIngeniería,arquitectura,urbanismoyafinesHoraextradiurnaPlataZona2NA</v>
      </c>
      <c r="B1525" s="0" t="s">
        <v>1862</v>
      </c>
      <c r="C1525" s="0" t="s">
        <v>199</v>
      </c>
      <c r="D1525" s="0" t="s">
        <v>56</v>
      </c>
      <c r="E1525" s="0" t="s">
        <v>59</v>
      </c>
      <c r="F1525" s="0" t="s">
        <v>192</v>
      </c>
      <c r="G1525" s="0" t="s">
        <v>195</v>
      </c>
      <c r="H1525" s="0" t="s">
        <v>385</v>
      </c>
      <c r="I1525" s="0" t="s">
        <v>35</v>
      </c>
      <c r="J1525" s="0" t="s">
        <v>325</v>
      </c>
      <c r="K1525" s="0" t="n">
        <v>28096.5001135036</v>
      </c>
      <c r="L1525" s="0" t="n">
        <v>30291.345</v>
      </c>
      <c r="M1525" s="0" t="n">
        <v>34733.1572839864</v>
      </c>
      <c r="N1525" s="0" t="n">
        <v>23848.47</v>
      </c>
      <c r="O1525" s="0" t="n">
        <v>24510.87</v>
      </c>
      <c r="P1525" s="0" t="n">
        <v>32915.07</v>
      </c>
      <c r="Q1525" s="0" t="n">
        <v>37883.07</v>
      </c>
      <c r="S1525" s="0" t="s">
        <v>303</v>
      </c>
    </row>
    <row r="1526" customFormat="false" ht="14" hidden="false" customHeight="false" outlineLevel="0" collapsed="false">
      <c r="A1526" s="0" t="str">
        <f aca="false">SUBSTITUTE(C1526&amp;D1526&amp;E1526&amp;F1526&amp;G1526&amp;H1526&amp;I1526," ","")</f>
        <v>AgenteFrontOfficeAgenteprofesionalIngeniería,arquitectura,urbanismoyafinesHoraextranocturna PlataZona2NA</v>
      </c>
      <c r="B1526" s="0" t="s">
        <v>1863</v>
      </c>
      <c r="C1526" s="0" t="s">
        <v>199</v>
      </c>
      <c r="D1526" s="0" t="s">
        <v>56</v>
      </c>
      <c r="E1526" s="0" t="s">
        <v>59</v>
      </c>
      <c r="F1526" s="0" t="s">
        <v>197</v>
      </c>
      <c r="G1526" s="0" t="s">
        <v>195</v>
      </c>
      <c r="H1526" s="0" t="s">
        <v>385</v>
      </c>
      <c r="I1526" s="0" t="s">
        <v>35</v>
      </c>
      <c r="J1526" s="0" t="s">
        <v>325</v>
      </c>
      <c r="K1526" s="0" t="n">
        <v>37523.7031336424</v>
      </c>
      <c r="L1526" s="0" t="n">
        <v>42407.055</v>
      </c>
      <c r="M1526" s="0" t="n">
        <v>48626.420197581</v>
      </c>
      <c r="N1526" s="0" t="n">
        <v>33388.065</v>
      </c>
      <c r="O1526" s="0" t="n">
        <v>34035.975</v>
      </c>
      <c r="P1526" s="0" t="n">
        <v>41652.54</v>
      </c>
      <c r="Q1526" s="0" t="n">
        <v>52580.07</v>
      </c>
      <c r="S1526" s="0" t="s">
        <v>303</v>
      </c>
    </row>
    <row r="1527" customFormat="false" ht="14" hidden="false" customHeight="false" outlineLevel="0" collapsed="false">
      <c r="A1527" s="0" t="str">
        <f aca="false">SUBSTITUTE(C1527&amp;D1527&amp;E1527&amp;F1527&amp;G1527&amp;H1527&amp;I1527," ","")</f>
        <v>AgenteFrontOfficeAgenteprofesionalIngeniería,arquitectura,urbanismoyafinesHoraextradominicalyfestivoPlataZona2NA</v>
      </c>
      <c r="B1527" s="0" t="s">
        <v>1864</v>
      </c>
      <c r="C1527" s="0" t="s">
        <v>199</v>
      </c>
      <c r="D1527" s="0" t="s">
        <v>56</v>
      </c>
      <c r="E1527" s="0" t="s">
        <v>59</v>
      </c>
      <c r="F1527" s="0" t="s">
        <v>194</v>
      </c>
      <c r="G1527" s="0" t="s">
        <v>195</v>
      </c>
      <c r="H1527" s="0" t="s">
        <v>385</v>
      </c>
      <c r="I1527" s="0" t="s">
        <v>35</v>
      </c>
      <c r="J1527" s="0" t="s">
        <v>325</v>
      </c>
      <c r="K1527" s="0" t="n">
        <v>46950.9061537813</v>
      </c>
      <c r="L1527" s="0" t="n">
        <v>48465.945</v>
      </c>
      <c r="M1527" s="0" t="n">
        <v>55573.0516543783</v>
      </c>
      <c r="N1527" s="0" t="n">
        <v>47697.975</v>
      </c>
      <c r="O1527" s="0" t="n">
        <v>38799.045</v>
      </c>
      <c r="P1527" s="0" t="n">
        <v>46021.275</v>
      </c>
      <c r="Q1527" s="0" t="n">
        <v>58535.46</v>
      </c>
      <c r="S1527" s="0" t="s">
        <v>303</v>
      </c>
    </row>
    <row r="1528" customFormat="false" ht="14" hidden="false" customHeight="false" outlineLevel="0" collapsed="false">
      <c r="A1528" s="0" t="str">
        <f aca="false">SUBSTITUTE(C1528&amp;D1528&amp;E1528&amp;F1528&amp;G1528&amp;H1528&amp;I1528," ","")</f>
        <v>AgenteFrontOfficeAgenteprofesionalIngeniería,arquitectura,urbanismoyafinesServicio7x24PlataZona2NA</v>
      </c>
      <c r="B1528" s="0" t="s">
        <v>1865</v>
      </c>
      <c r="C1528" s="0" t="s">
        <v>199</v>
      </c>
      <c r="D1528" s="0" t="s">
        <v>56</v>
      </c>
      <c r="E1528" s="0" t="s">
        <v>59</v>
      </c>
      <c r="F1528" s="0" t="s">
        <v>55</v>
      </c>
      <c r="G1528" s="0" t="s">
        <v>195</v>
      </c>
      <c r="H1528" s="0" t="s">
        <v>385</v>
      </c>
      <c r="I1528" s="0" t="s">
        <v>35</v>
      </c>
      <c r="J1528" s="0" t="s">
        <v>305</v>
      </c>
      <c r="K1528" s="0" t="n">
        <v>16924539.2889908</v>
      </c>
      <c r="L1528" s="0" t="n">
        <v>24402348.18</v>
      </c>
      <c r="M1528" s="0" t="n">
        <v>29009417.2656667</v>
      </c>
      <c r="N1528" s="0" t="n">
        <v>22446586.305</v>
      </c>
      <c r="O1528" s="0" t="n">
        <v>22063780.17</v>
      </c>
      <c r="P1528" s="0" t="n">
        <v>33446174.04</v>
      </c>
      <c r="Q1528" s="0" t="n">
        <v>24452752.68</v>
      </c>
      <c r="S1528" s="0" t="s">
        <v>303</v>
      </c>
    </row>
    <row r="1529" customFormat="false" ht="14" hidden="false" customHeight="false" outlineLevel="0" collapsed="false">
      <c r="A1529" s="0" t="str">
        <f aca="false">SUBSTITUTE(C1529&amp;D1529&amp;E1529&amp;F1529&amp;G1529&amp;H1529&amp;I1529," ","")</f>
        <v>AgenteFrontOfficeAgenteprofesionalIngeniería,arquitectura,urbanismoyafinesJornadaOrdinariaOroZona2NA</v>
      </c>
      <c r="B1529" s="0" t="s">
        <v>1866</v>
      </c>
      <c r="C1529" s="0" t="s">
        <v>199</v>
      </c>
      <c r="D1529" s="0" t="s">
        <v>56</v>
      </c>
      <c r="E1529" s="0" t="s">
        <v>59</v>
      </c>
      <c r="F1529" s="0" t="s">
        <v>53</v>
      </c>
      <c r="G1529" s="0" t="s">
        <v>54</v>
      </c>
      <c r="H1529" s="0" t="s">
        <v>385</v>
      </c>
      <c r="I1529" s="0" t="s">
        <v>35</v>
      </c>
      <c r="J1529" s="0" t="s">
        <v>36</v>
      </c>
      <c r="K1529" s="0" t="n">
        <v>5611895.6648242</v>
      </c>
      <c r="L1529" s="0" t="n">
        <v>5669519.895</v>
      </c>
      <c r="M1529" s="0" t="n">
        <v>7413644.41291033</v>
      </c>
      <c r="N1529" s="0" t="n">
        <v>6358329.99</v>
      </c>
      <c r="O1529" s="0" t="n">
        <v>6044319.27</v>
      </c>
      <c r="P1529" s="0" t="n">
        <v>6810346.575</v>
      </c>
      <c r="Q1529" s="0" t="n">
        <v>6363548.46</v>
      </c>
      <c r="S1529" s="0" t="s">
        <v>303</v>
      </c>
    </row>
    <row r="1530" customFormat="false" ht="14" hidden="false" customHeight="false" outlineLevel="0" collapsed="false">
      <c r="A1530" s="0" t="str">
        <f aca="false">SUBSTITUTE(C1530&amp;D1530&amp;E1530&amp;F1530&amp;G1530&amp;H1530&amp;I1530," ","")</f>
        <v>AgenteFrontOfficeAgenteprofesionalIngeniería,arquitectura,urbanismoyafinesHoraextradiurnaOroZona2NA</v>
      </c>
      <c r="B1530" s="0" t="s">
        <v>1867</v>
      </c>
      <c r="C1530" s="0" t="s">
        <v>199</v>
      </c>
      <c r="D1530" s="0" t="s">
        <v>56</v>
      </c>
      <c r="E1530" s="0" t="s">
        <v>59</v>
      </c>
      <c r="F1530" s="0" t="s">
        <v>192</v>
      </c>
      <c r="G1530" s="0" t="s">
        <v>54</v>
      </c>
      <c r="H1530" s="0" t="s">
        <v>385</v>
      </c>
      <c r="I1530" s="0" t="s">
        <v>35</v>
      </c>
      <c r="J1530" s="0" t="s">
        <v>325</v>
      </c>
      <c r="K1530" s="0" t="n">
        <v>28096.5001135036</v>
      </c>
      <c r="L1530" s="0" t="n">
        <v>30897.855</v>
      </c>
      <c r="M1530" s="0" t="n">
        <v>35727.5219356895</v>
      </c>
      <c r="N1530" s="0" t="n">
        <v>23848.47</v>
      </c>
      <c r="O1530" s="0" t="n">
        <v>24510.87</v>
      </c>
      <c r="P1530" s="0" t="n">
        <v>33608.52</v>
      </c>
      <c r="Q1530" s="0" t="n">
        <v>39562.875</v>
      </c>
      <c r="S1530" s="0" t="s">
        <v>303</v>
      </c>
    </row>
    <row r="1531" customFormat="false" ht="14" hidden="false" customHeight="false" outlineLevel="0" collapsed="false">
      <c r="A1531" s="0" t="str">
        <f aca="false">SUBSTITUTE(C1531&amp;D1531&amp;E1531&amp;F1531&amp;G1531&amp;H1531&amp;I1531," ","")</f>
        <v>AgenteFrontOfficeAgenteprofesionalIngeniería,arquitectura,urbanismoyafinesHoraextranocturna OroZona2NA</v>
      </c>
      <c r="B1531" s="0" t="s">
        <v>1868</v>
      </c>
      <c r="C1531" s="0" t="s">
        <v>199</v>
      </c>
      <c r="D1531" s="0" t="s">
        <v>56</v>
      </c>
      <c r="E1531" s="0" t="s">
        <v>59</v>
      </c>
      <c r="F1531" s="0" t="s">
        <v>197</v>
      </c>
      <c r="G1531" s="0" t="s">
        <v>54</v>
      </c>
      <c r="H1531" s="0" t="s">
        <v>385</v>
      </c>
      <c r="I1531" s="0" t="s">
        <v>35</v>
      </c>
      <c r="J1531" s="0" t="s">
        <v>325</v>
      </c>
      <c r="K1531" s="0" t="n">
        <v>37523.7031336424</v>
      </c>
      <c r="L1531" s="0" t="n">
        <v>43256.79</v>
      </c>
      <c r="M1531" s="0" t="n">
        <v>50018.5307099652</v>
      </c>
      <c r="N1531" s="0" t="n">
        <v>33388.065</v>
      </c>
      <c r="O1531" s="0" t="n">
        <v>34035.975</v>
      </c>
      <c r="P1531" s="0" t="n">
        <v>42529.185</v>
      </c>
      <c r="Q1531" s="0" t="n">
        <v>54911.925</v>
      </c>
      <c r="S1531" s="0" t="s">
        <v>303</v>
      </c>
    </row>
    <row r="1532" customFormat="false" ht="14" hidden="false" customHeight="false" outlineLevel="0" collapsed="false">
      <c r="A1532" s="0" t="str">
        <f aca="false">SUBSTITUTE(C1532&amp;D1532&amp;E1532&amp;F1532&amp;G1532&amp;H1532&amp;I1532," ","")</f>
        <v>AgenteFrontOfficeAgenteprofesionalIngeniería,arquitectura,urbanismoyafinesHoraextradominicalyfestivoOroZona2NA</v>
      </c>
      <c r="B1532" s="0" t="s">
        <v>1869</v>
      </c>
      <c r="C1532" s="0" t="s">
        <v>199</v>
      </c>
      <c r="D1532" s="0" t="s">
        <v>56</v>
      </c>
      <c r="E1532" s="0" t="s">
        <v>59</v>
      </c>
      <c r="F1532" s="0" t="s">
        <v>194</v>
      </c>
      <c r="G1532" s="0" t="s">
        <v>54</v>
      </c>
      <c r="H1532" s="0" t="s">
        <v>385</v>
      </c>
      <c r="I1532" s="0" t="s">
        <v>35</v>
      </c>
      <c r="J1532" s="0" t="s">
        <v>325</v>
      </c>
      <c r="K1532" s="0" t="n">
        <v>46950.9061537813</v>
      </c>
      <c r="L1532" s="0" t="n">
        <v>49435.74</v>
      </c>
      <c r="M1532" s="0" t="n">
        <v>57164.0350971031</v>
      </c>
      <c r="N1532" s="0" t="n">
        <v>47697.975</v>
      </c>
      <c r="O1532" s="0" t="n">
        <v>38799.045</v>
      </c>
      <c r="P1532" s="0" t="n">
        <v>46990.035</v>
      </c>
      <c r="Q1532" s="0" t="n">
        <v>61131.24</v>
      </c>
      <c r="S1532" s="0" t="s">
        <v>303</v>
      </c>
    </row>
    <row r="1533" customFormat="false" ht="14" hidden="false" customHeight="false" outlineLevel="0" collapsed="false">
      <c r="A1533" s="0" t="str">
        <f aca="false">SUBSTITUTE(C1533&amp;D1533&amp;E1533&amp;F1533&amp;G1533&amp;H1533&amp;I1533," ","")</f>
        <v>AgenteFrontOfficeAgenteprofesionalIngeniería,arquitectura,urbanismoyafinesServicio7x24OroZona2NA</v>
      </c>
      <c r="B1533" s="0" t="s">
        <v>1870</v>
      </c>
      <c r="C1533" s="0" t="s">
        <v>199</v>
      </c>
      <c r="D1533" s="0" t="s">
        <v>56</v>
      </c>
      <c r="E1533" s="0" t="s">
        <v>59</v>
      </c>
      <c r="F1533" s="0" t="s">
        <v>55</v>
      </c>
      <c r="G1533" s="0" t="s">
        <v>54</v>
      </c>
      <c r="H1533" s="0" t="s">
        <v>385</v>
      </c>
      <c r="I1533" s="0" t="s">
        <v>35</v>
      </c>
      <c r="J1533" s="0" t="s">
        <v>305</v>
      </c>
      <c r="K1533" s="0" t="n">
        <v>16924539.2889908</v>
      </c>
      <c r="L1533" s="0" t="n">
        <v>20142734.265</v>
      </c>
      <c r="M1533" s="0" t="n">
        <v>29839918.7619641</v>
      </c>
      <c r="N1533" s="0" t="n">
        <v>22553227.53</v>
      </c>
      <c r="O1533" s="0" t="n">
        <v>22063780.17</v>
      </c>
      <c r="P1533" s="0" t="n">
        <v>34150303.17</v>
      </c>
      <c r="Q1533" s="0" t="n">
        <v>25536811.68</v>
      </c>
      <c r="S1533" s="0" t="s">
        <v>303</v>
      </c>
    </row>
    <row r="1534" customFormat="false" ht="14" hidden="false" customHeight="false" outlineLevel="0" collapsed="false">
      <c r="A1534" s="0" t="str">
        <f aca="false">SUBSTITUTE(C1534&amp;D1534&amp;E1534&amp;F1534&amp;G1534&amp;H1534&amp;I1534," ","")</f>
        <v>AgenteFrontOfficeAgenteprofesionalIngeniería,arquitectura,urbanismoyafinesJornadaOrdinariaPlatinoZona2NA</v>
      </c>
      <c r="B1534" s="0" t="s">
        <v>1871</v>
      </c>
      <c r="C1534" s="0" t="s">
        <v>199</v>
      </c>
      <c r="D1534" s="0" t="s">
        <v>56</v>
      </c>
      <c r="E1534" s="0" t="s">
        <v>59</v>
      </c>
      <c r="F1534" s="0" t="s">
        <v>53</v>
      </c>
      <c r="G1534" s="0" t="s">
        <v>198</v>
      </c>
      <c r="H1534" s="0" t="s">
        <v>385</v>
      </c>
      <c r="I1534" s="0" t="s">
        <v>35</v>
      </c>
      <c r="J1534" s="0" t="s">
        <v>36</v>
      </c>
      <c r="K1534" s="0" t="n">
        <v>5611895.6648242</v>
      </c>
      <c r="L1534" s="0" t="n">
        <v>5836270.815</v>
      </c>
      <c r="M1534" s="0" t="n">
        <v>7632142.62726077</v>
      </c>
      <c r="N1534" s="0" t="n">
        <v>6417392.265</v>
      </c>
      <c r="O1534" s="0" t="n">
        <v>6044319.27</v>
      </c>
      <c r="P1534" s="0" t="n">
        <v>6956805.285</v>
      </c>
      <c r="Q1534" s="0" t="n">
        <v>6763331.7</v>
      </c>
      <c r="S1534" s="0" t="s">
        <v>303</v>
      </c>
    </row>
    <row r="1535" customFormat="false" ht="14" hidden="false" customHeight="false" outlineLevel="0" collapsed="false">
      <c r="A1535" s="0" t="str">
        <f aca="false">SUBSTITUTE(C1535&amp;D1535&amp;E1535&amp;F1535&amp;G1535&amp;H1535&amp;I1535," ","")</f>
        <v>AgenteFrontOfficeAgenteprofesionalIngeniería,arquitectura,urbanismoyafinesHoraextradiurnaPlatinoZona2NA</v>
      </c>
      <c r="B1535" s="0" t="s">
        <v>1872</v>
      </c>
      <c r="C1535" s="0" t="s">
        <v>199</v>
      </c>
      <c r="D1535" s="0" t="s">
        <v>56</v>
      </c>
      <c r="E1535" s="0" t="s">
        <v>59</v>
      </c>
      <c r="F1535" s="0" t="s">
        <v>192</v>
      </c>
      <c r="G1535" s="0" t="s">
        <v>198</v>
      </c>
      <c r="H1535" s="0" t="s">
        <v>385</v>
      </c>
      <c r="I1535" s="0" t="s">
        <v>35</v>
      </c>
      <c r="J1535" s="0" t="s">
        <v>325</v>
      </c>
      <c r="K1535" s="0" t="n">
        <v>28096.5001135036</v>
      </c>
      <c r="L1535" s="0" t="n">
        <v>31806.585</v>
      </c>
      <c r="M1535" s="0" t="n">
        <v>36780.4992989576</v>
      </c>
      <c r="N1535" s="0" t="n">
        <v>23848.47</v>
      </c>
      <c r="O1535" s="0" t="n">
        <v>24510.87</v>
      </c>
      <c r="P1535" s="0" t="n">
        <v>34330.95</v>
      </c>
      <c r="Q1535" s="0" t="n">
        <v>42047.91</v>
      </c>
      <c r="S1535" s="0" t="s">
        <v>303</v>
      </c>
    </row>
    <row r="1536" customFormat="false" ht="14" hidden="false" customHeight="false" outlineLevel="0" collapsed="false">
      <c r="A1536" s="0" t="str">
        <f aca="false">SUBSTITUTE(C1536&amp;D1536&amp;E1536&amp;F1536&amp;G1536&amp;H1536&amp;I1536," ","")</f>
        <v>AgenteFrontOfficeAgenteprofesionalIngeniería,arquitectura,urbanismoyafinesHoraextranocturna PlatinoZona2NA</v>
      </c>
      <c r="B1536" s="0" t="s">
        <v>1873</v>
      </c>
      <c r="C1536" s="0" t="s">
        <v>199</v>
      </c>
      <c r="D1536" s="0" t="s">
        <v>56</v>
      </c>
      <c r="E1536" s="0" t="s">
        <v>59</v>
      </c>
      <c r="F1536" s="0" t="s">
        <v>197</v>
      </c>
      <c r="G1536" s="0" t="s">
        <v>198</v>
      </c>
      <c r="H1536" s="0" t="s">
        <v>385</v>
      </c>
      <c r="I1536" s="0" t="s">
        <v>35</v>
      </c>
      <c r="J1536" s="0" t="s">
        <v>325</v>
      </c>
      <c r="K1536" s="0" t="n">
        <v>37523.7031336424</v>
      </c>
      <c r="L1536" s="0" t="n">
        <v>44528.805</v>
      </c>
      <c r="M1536" s="0" t="n">
        <v>51492.6990185407</v>
      </c>
      <c r="N1536" s="0" t="n">
        <v>33388.065</v>
      </c>
      <c r="O1536" s="0" t="n">
        <v>34035.975</v>
      </c>
      <c r="P1536" s="0" t="n">
        <v>43444.125</v>
      </c>
      <c r="Q1536" s="0" t="n">
        <v>58361.58</v>
      </c>
      <c r="S1536" s="0" t="s">
        <v>303</v>
      </c>
    </row>
    <row r="1537" customFormat="false" ht="14" hidden="false" customHeight="false" outlineLevel="0" collapsed="false">
      <c r="A1537" s="0" t="str">
        <f aca="false">SUBSTITUTE(C1537&amp;D1537&amp;E1537&amp;F1537&amp;G1537&amp;H1537&amp;I1537," ","")</f>
        <v>AgenteFrontOfficeAgenteprofesionalIngeniería,arquitectura,urbanismoyafinesHoraextradominicalyfestivoPlatinoZona2NA</v>
      </c>
      <c r="B1537" s="0" t="s">
        <v>1874</v>
      </c>
      <c r="C1537" s="0" t="s">
        <v>199</v>
      </c>
      <c r="D1537" s="0" t="s">
        <v>56</v>
      </c>
      <c r="E1537" s="0" t="s">
        <v>59</v>
      </c>
      <c r="F1537" s="0" t="s">
        <v>194</v>
      </c>
      <c r="G1537" s="0" t="s">
        <v>198</v>
      </c>
      <c r="H1537" s="0" t="s">
        <v>385</v>
      </c>
      <c r="I1537" s="0" t="s">
        <v>35</v>
      </c>
      <c r="J1537" s="0" t="s">
        <v>325</v>
      </c>
      <c r="K1537" s="0" t="n">
        <v>46950.9061537813</v>
      </c>
      <c r="L1537" s="0" t="n">
        <v>50889.915</v>
      </c>
      <c r="M1537" s="0" t="n">
        <v>58848.7988783322</v>
      </c>
      <c r="N1537" s="0" t="n">
        <v>47697.975</v>
      </c>
      <c r="O1537" s="0" t="n">
        <v>38799.045</v>
      </c>
      <c r="P1537" s="0" t="n">
        <v>48000.195</v>
      </c>
      <c r="Q1537" s="0" t="n">
        <v>64971.09</v>
      </c>
      <c r="S1537" s="0" t="s">
        <v>303</v>
      </c>
    </row>
    <row r="1538" customFormat="false" ht="14" hidden="false" customHeight="false" outlineLevel="0" collapsed="false">
      <c r="A1538" s="0" t="str">
        <f aca="false">SUBSTITUTE(C1538&amp;D1538&amp;E1538&amp;F1538&amp;G1538&amp;H1538&amp;I1538," ","")</f>
        <v>AgenteFrontOfficeAgenteprofesionalIngeniería,arquitectura,urbanismoyafinesServicio7x24PlatinoZona2NA</v>
      </c>
      <c r="B1538" s="0" t="s">
        <v>1875</v>
      </c>
      <c r="C1538" s="0" t="s">
        <v>199</v>
      </c>
      <c r="D1538" s="0" t="s">
        <v>56</v>
      </c>
      <c r="E1538" s="0" t="s">
        <v>59</v>
      </c>
      <c r="F1538" s="0" t="s">
        <v>55</v>
      </c>
      <c r="G1538" s="0" t="s">
        <v>198</v>
      </c>
      <c r="H1538" s="0" t="s">
        <v>385</v>
      </c>
      <c r="I1538" s="0" t="s">
        <v>35</v>
      </c>
      <c r="J1538" s="0" t="s">
        <v>305</v>
      </c>
      <c r="K1538" s="0" t="n">
        <v>16924539.2889908</v>
      </c>
      <c r="L1538" s="0" t="n">
        <v>25622465.175</v>
      </c>
      <c r="M1538" s="0" t="n">
        <v>30719374.0747246</v>
      </c>
      <c r="N1538" s="0" t="n">
        <v>22695760.485</v>
      </c>
      <c r="O1538" s="0" t="n">
        <v>22063780.17</v>
      </c>
      <c r="P1538" s="0" t="n">
        <v>34884718.47</v>
      </c>
      <c r="Q1538" s="0" t="n">
        <v>27141134.13</v>
      </c>
      <c r="S1538" s="0" t="s">
        <v>303</v>
      </c>
    </row>
    <row r="1539" customFormat="false" ht="14" hidden="false" customHeight="false" outlineLevel="0" collapsed="false">
      <c r="A1539" s="0" t="str">
        <f aca="false">SUBSTITUTE(C1539&amp;D1539&amp;E1539&amp;F1539&amp;G1539&amp;H1539&amp;I1539," ","")</f>
        <v>AgenteFrontOfficeAgenteprofesionalIngeniería,arquitectura,urbanismoyafinesJornadaOrdinariaPlataZona3NA</v>
      </c>
      <c r="B1539" s="0" t="s">
        <v>1876</v>
      </c>
      <c r="C1539" s="0" t="s">
        <v>199</v>
      </c>
      <c r="D1539" s="0" t="s">
        <v>56</v>
      </c>
      <c r="E1539" s="0" t="s">
        <v>59</v>
      </c>
      <c r="F1539" s="0" t="s">
        <v>53</v>
      </c>
      <c r="G1539" s="0" t="s">
        <v>195</v>
      </c>
      <c r="H1539" s="0" t="s">
        <v>390</v>
      </c>
      <c r="I1539" s="0" t="s">
        <v>35</v>
      </c>
      <c r="J1539" s="0" t="s">
        <v>36</v>
      </c>
      <c r="K1539" s="0" t="n">
        <v>5611895.6648242</v>
      </c>
      <c r="L1539" s="0" t="n">
        <v>5666281.38</v>
      </c>
      <c r="M1539" s="0" t="n">
        <v>7207308.63743273</v>
      </c>
      <c r="N1539" s="0" t="n">
        <v>6345954.495</v>
      </c>
      <c r="O1539" s="0" t="n">
        <v>6044319.27</v>
      </c>
      <c r="P1539" s="0" t="n">
        <v>6701309.325</v>
      </c>
      <c r="Q1539" s="0" t="n">
        <v>6093411.39</v>
      </c>
      <c r="S1539" s="0" t="s">
        <v>303</v>
      </c>
    </row>
    <row r="1540" customFormat="false" ht="14" hidden="false" customHeight="false" outlineLevel="0" collapsed="false">
      <c r="A1540" s="0" t="str">
        <f aca="false">SUBSTITUTE(C1540&amp;D1540&amp;E1540&amp;F1540&amp;G1540&amp;H1540&amp;I1540," ","")</f>
        <v>AgenteFrontOfficeAgenteprofesionalIngeniería,arquitectura,urbanismoyafinesHoraextradiurnaPlataZona3NA</v>
      </c>
      <c r="B1540" s="0" t="s">
        <v>1877</v>
      </c>
      <c r="C1540" s="0" t="s">
        <v>199</v>
      </c>
      <c r="D1540" s="0" t="s">
        <v>56</v>
      </c>
      <c r="E1540" s="0" t="s">
        <v>59</v>
      </c>
      <c r="F1540" s="0" t="s">
        <v>192</v>
      </c>
      <c r="G1540" s="0" t="s">
        <v>195</v>
      </c>
      <c r="H1540" s="0" t="s">
        <v>390</v>
      </c>
      <c r="I1540" s="0" t="s">
        <v>35</v>
      </c>
      <c r="J1540" s="0" t="s">
        <v>325</v>
      </c>
      <c r="K1540" s="0" t="n">
        <v>28096.5001135036</v>
      </c>
      <c r="L1540" s="0" t="n">
        <v>30879.225</v>
      </c>
      <c r="M1540" s="0" t="n">
        <v>34733.1572839864</v>
      </c>
      <c r="N1540" s="0" t="n">
        <v>23848.47</v>
      </c>
      <c r="O1540" s="0" t="n">
        <v>24510.87</v>
      </c>
      <c r="P1540" s="0" t="n">
        <v>33070.32</v>
      </c>
      <c r="Q1540" s="0" t="n">
        <v>37883.07</v>
      </c>
      <c r="S1540" s="0" t="s">
        <v>303</v>
      </c>
    </row>
    <row r="1541" customFormat="false" ht="14" hidden="false" customHeight="false" outlineLevel="0" collapsed="false">
      <c r="A1541" s="0" t="str">
        <f aca="false">SUBSTITUTE(C1541&amp;D1541&amp;E1541&amp;F1541&amp;G1541&amp;H1541&amp;I1541," ","")</f>
        <v>AgenteFrontOfficeAgenteprofesionalIngeniería,arquitectura,urbanismoyafinesHoraextranocturna PlataZona3NA</v>
      </c>
      <c r="B1541" s="0" t="s">
        <v>1878</v>
      </c>
      <c r="C1541" s="0" t="s">
        <v>199</v>
      </c>
      <c r="D1541" s="0" t="s">
        <v>56</v>
      </c>
      <c r="E1541" s="0" t="s">
        <v>59</v>
      </c>
      <c r="F1541" s="0" t="s">
        <v>197</v>
      </c>
      <c r="G1541" s="0" t="s">
        <v>195</v>
      </c>
      <c r="H1541" s="0" t="s">
        <v>390</v>
      </c>
      <c r="I1541" s="0" t="s">
        <v>35</v>
      </c>
      <c r="J1541" s="0" t="s">
        <v>325</v>
      </c>
      <c r="K1541" s="0" t="n">
        <v>37523.7031336424</v>
      </c>
      <c r="L1541" s="0" t="n">
        <v>43230.915</v>
      </c>
      <c r="M1541" s="0" t="n">
        <v>48626.420197581</v>
      </c>
      <c r="N1541" s="0" t="n">
        <v>33388.065</v>
      </c>
      <c r="O1541" s="0" t="n">
        <v>34035.975</v>
      </c>
      <c r="P1541" s="0" t="n">
        <v>41848.155</v>
      </c>
      <c r="Q1541" s="0" t="n">
        <v>52580.07</v>
      </c>
      <c r="S1541" s="0" t="s">
        <v>303</v>
      </c>
    </row>
    <row r="1542" customFormat="false" ht="14" hidden="false" customHeight="false" outlineLevel="0" collapsed="false">
      <c r="A1542" s="0" t="str">
        <f aca="false">SUBSTITUTE(C1542&amp;D1542&amp;E1542&amp;F1542&amp;G1542&amp;H1542&amp;I1542," ","")</f>
        <v>AgenteFrontOfficeAgenteprofesionalIngeniería,arquitectura,urbanismoyafinesHoraextradominicalyfestivoPlataZona3NA</v>
      </c>
      <c r="B1542" s="0" t="s">
        <v>1879</v>
      </c>
      <c r="C1542" s="0" t="s">
        <v>199</v>
      </c>
      <c r="D1542" s="0" t="s">
        <v>56</v>
      </c>
      <c r="E1542" s="0" t="s">
        <v>59</v>
      </c>
      <c r="F1542" s="0" t="s">
        <v>194</v>
      </c>
      <c r="G1542" s="0" t="s">
        <v>195</v>
      </c>
      <c r="H1542" s="0" t="s">
        <v>390</v>
      </c>
      <c r="I1542" s="0" t="s">
        <v>35</v>
      </c>
      <c r="J1542" s="0" t="s">
        <v>325</v>
      </c>
      <c r="K1542" s="0" t="n">
        <v>46950.9061537813</v>
      </c>
      <c r="L1542" s="0" t="n">
        <v>49406.76</v>
      </c>
      <c r="M1542" s="0" t="n">
        <v>55573.0516543783</v>
      </c>
      <c r="N1542" s="0" t="n">
        <v>47697.975</v>
      </c>
      <c r="O1542" s="0" t="n">
        <v>38799.045</v>
      </c>
      <c r="P1542" s="0" t="n">
        <v>46237.59</v>
      </c>
      <c r="Q1542" s="0" t="n">
        <v>58535.46</v>
      </c>
      <c r="S1542" s="0" t="s">
        <v>303</v>
      </c>
    </row>
    <row r="1543" customFormat="false" ht="14" hidden="false" customHeight="false" outlineLevel="0" collapsed="false">
      <c r="A1543" s="0" t="str">
        <f aca="false">SUBSTITUTE(C1543&amp;D1543&amp;E1543&amp;F1543&amp;G1543&amp;H1543&amp;I1543," ","")</f>
        <v>AgenteFrontOfficeAgenteprofesionalIngeniería,arquitectura,urbanismoyafinesServicio7x24PlataZona3NA</v>
      </c>
      <c r="B1543" s="0" t="s">
        <v>1880</v>
      </c>
      <c r="C1543" s="0" t="s">
        <v>199</v>
      </c>
      <c r="D1543" s="0" t="s">
        <v>56</v>
      </c>
      <c r="E1543" s="0" t="s">
        <v>59</v>
      </c>
      <c r="F1543" s="0" t="s">
        <v>55</v>
      </c>
      <c r="G1543" s="0" t="s">
        <v>195</v>
      </c>
      <c r="H1543" s="0" t="s">
        <v>390</v>
      </c>
      <c r="I1543" s="0" t="s">
        <v>35</v>
      </c>
      <c r="J1543" s="0" t="s">
        <v>305</v>
      </c>
      <c r="K1543" s="0" t="n">
        <v>16924539.2889908</v>
      </c>
      <c r="L1543" s="0" t="n">
        <v>24876179.46</v>
      </c>
      <c r="M1543" s="0" t="n">
        <v>29009417.2656667</v>
      </c>
      <c r="N1543" s="0" t="n">
        <v>22527069.975</v>
      </c>
      <c r="O1543" s="0" t="n">
        <v>22063780.17</v>
      </c>
      <c r="P1543" s="0" t="n">
        <v>33603537.51</v>
      </c>
      <c r="Q1543" s="0" t="n">
        <v>24452752.68</v>
      </c>
      <c r="S1543" s="0" t="s">
        <v>303</v>
      </c>
    </row>
    <row r="1544" customFormat="false" ht="14" hidden="false" customHeight="false" outlineLevel="0" collapsed="false">
      <c r="A1544" s="0" t="str">
        <f aca="false">SUBSTITUTE(C1544&amp;D1544&amp;E1544&amp;F1544&amp;G1544&amp;H1544&amp;I1544," ","")</f>
        <v>AgenteFrontOfficeAgenteprofesionalIngeniería,arquitectura,urbanismoyafinesJornadaOrdinariaOroZona3NA</v>
      </c>
      <c r="B1544" s="0" t="s">
        <v>1881</v>
      </c>
      <c r="C1544" s="0" t="s">
        <v>199</v>
      </c>
      <c r="D1544" s="0" t="s">
        <v>56</v>
      </c>
      <c r="E1544" s="0" t="s">
        <v>59</v>
      </c>
      <c r="F1544" s="0" t="s">
        <v>53</v>
      </c>
      <c r="G1544" s="0" t="s">
        <v>54</v>
      </c>
      <c r="H1544" s="0" t="s">
        <v>390</v>
      </c>
      <c r="I1544" s="0" t="s">
        <v>35</v>
      </c>
      <c r="J1544" s="0" t="s">
        <v>36</v>
      </c>
      <c r="K1544" s="0" t="n">
        <v>5611895.6648242</v>
      </c>
      <c r="L1544" s="0" t="n">
        <v>5779607.67</v>
      </c>
      <c r="M1544" s="0" t="n">
        <v>7413644.41291033</v>
      </c>
      <c r="N1544" s="0" t="n">
        <v>6398314.11</v>
      </c>
      <c r="O1544" s="0" t="n">
        <v>6044319.27</v>
      </c>
      <c r="P1544" s="0" t="n">
        <v>6842389.14</v>
      </c>
      <c r="Q1544" s="0" t="n">
        <v>6363548.46</v>
      </c>
      <c r="S1544" s="0" t="s">
        <v>303</v>
      </c>
    </row>
    <row r="1545" customFormat="false" ht="14" hidden="false" customHeight="false" outlineLevel="0" collapsed="false">
      <c r="A1545" s="0" t="str">
        <f aca="false">SUBSTITUTE(C1545&amp;D1545&amp;E1545&amp;F1545&amp;G1545&amp;H1545&amp;I1545," ","")</f>
        <v>AgenteFrontOfficeAgenteprofesionalIngeniería,arquitectura,urbanismoyafinesHoraextradiurnaOroZona3NA</v>
      </c>
      <c r="B1545" s="0" t="s">
        <v>1882</v>
      </c>
      <c r="C1545" s="0" t="s">
        <v>199</v>
      </c>
      <c r="D1545" s="0" t="s">
        <v>56</v>
      </c>
      <c r="E1545" s="0" t="s">
        <v>59</v>
      </c>
      <c r="F1545" s="0" t="s">
        <v>192</v>
      </c>
      <c r="G1545" s="0" t="s">
        <v>54</v>
      </c>
      <c r="H1545" s="0" t="s">
        <v>390</v>
      </c>
      <c r="I1545" s="0" t="s">
        <v>35</v>
      </c>
      <c r="J1545" s="0" t="s">
        <v>325</v>
      </c>
      <c r="K1545" s="0" t="n">
        <v>28096.5001135036</v>
      </c>
      <c r="L1545" s="0" t="n">
        <v>31498.155</v>
      </c>
      <c r="M1545" s="0" t="n">
        <v>35727.5219356895</v>
      </c>
      <c r="N1545" s="0" t="n">
        <v>23848.47</v>
      </c>
      <c r="O1545" s="0" t="n">
        <v>24510.87</v>
      </c>
      <c r="P1545" s="0" t="n">
        <v>33766.875</v>
      </c>
      <c r="Q1545" s="0" t="n">
        <v>39562.875</v>
      </c>
      <c r="S1545" s="0" t="s">
        <v>303</v>
      </c>
    </row>
    <row r="1546" customFormat="false" ht="14" hidden="false" customHeight="false" outlineLevel="0" collapsed="false">
      <c r="A1546" s="0" t="str">
        <f aca="false">SUBSTITUTE(C1546&amp;D1546&amp;E1546&amp;F1546&amp;G1546&amp;H1546&amp;I1546," ","")</f>
        <v>AgenteFrontOfficeAgenteprofesionalIngeniería,arquitectura,urbanismoyafinesHoraextranocturna OroZona3NA</v>
      </c>
      <c r="B1546" s="0" t="s">
        <v>1883</v>
      </c>
      <c r="C1546" s="0" t="s">
        <v>199</v>
      </c>
      <c r="D1546" s="0" t="s">
        <v>56</v>
      </c>
      <c r="E1546" s="0" t="s">
        <v>59</v>
      </c>
      <c r="F1546" s="0" t="s">
        <v>197</v>
      </c>
      <c r="G1546" s="0" t="s">
        <v>54</v>
      </c>
      <c r="H1546" s="0" t="s">
        <v>390</v>
      </c>
      <c r="I1546" s="0" t="s">
        <v>35</v>
      </c>
      <c r="J1546" s="0" t="s">
        <v>325</v>
      </c>
      <c r="K1546" s="0" t="n">
        <v>37523.7031336424</v>
      </c>
      <c r="L1546" s="0" t="n">
        <v>44096.175</v>
      </c>
      <c r="M1546" s="0" t="n">
        <v>50018.5307099652</v>
      </c>
      <c r="N1546" s="0" t="n">
        <v>33388.065</v>
      </c>
      <c r="O1546" s="0" t="n">
        <v>34035.975</v>
      </c>
      <c r="P1546" s="0" t="n">
        <v>42728.94</v>
      </c>
      <c r="Q1546" s="0" t="n">
        <v>54911.925</v>
      </c>
      <c r="S1546" s="0" t="s">
        <v>303</v>
      </c>
    </row>
    <row r="1547" customFormat="false" ht="14" hidden="false" customHeight="false" outlineLevel="0" collapsed="false">
      <c r="A1547" s="0" t="str">
        <f aca="false">SUBSTITUTE(C1547&amp;D1547&amp;E1547&amp;F1547&amp;G1547&amp;H1547&amp;I1547," ","")</f>
        <v>AgenteFrontOfficeAgenteprofesionalIngeniería,arquitectura,urbanismoyafinesHoraextradominicalyfestivoOroZona3NA</v>
      </c>
      <c r="B1547" s="0" t="s">
        <v>1884</v>
      </c>
      <c r="C1547" s="0" t="s">
        <v>199</v>
      </c>
      <c r="D1547" s="0" t="s">
        <v>56</v>
      </c>
      <c r="E1547" s="0" t="s">
        <v>59</v>
      </c>
      <c r="F1547" s="0" t="s">
        <v>194</v>
      </c>
      <c r="G1547" s="0" t="s">
        <v>54</v>
      </c>
      <c r="H1547" s="0" t="s">
        <v>390</v>
      </c>
      <c r="I1547" s="0" t="s">
        <v>35</v>
      </c>
      <c r="J1547" s="0" t="s">
        <v>325</v>
      </c>
      <c r="K1547" s="0" t="n">
        <v>46950.9061537813</v>
      </c>
      <c r="L1547" s="0" t="n">
        <v>50395.185</v>
      </c>
      <c r="M1547" s="0" t="n">
        <v>57164.0350971031</v>
      </c>
      <c r="N1547" s="0" t="n">
        <v>47697.975</v>
      </c>
      <c r="O1547" s="0" t="n">
        <v>38799.045</v>
      </c>
      <c r="P1547" s="0" t="n">
        <v>47211.525</v>
      </c>
      <c r="Q1547" s="0" t="n">
        <v>61131.24</v>
      </c>
      <c r="S1547" s="0" t="s">
        <v>303</v>
      </c>
    </row>
    <row r="1548" customFormat="false" ht="14" hidden="false" customHeight="false" outlineLevel="0" collapsed="false">
      <c r="A1548" s="0" t="str">
        <f aca="false">SUBSTITUTE(C1548&amp;D1548&amp;E1548&amp;F1548&amp;G1548&amp;H1548&amp;I1548," ","")</f>
        <v>AgenteFrontOfficeAgenteprofesionalIngeniería,arquitectura,urbanismoyafinesServicio7x24OroZona3NA</v>
      </c>
      <c r="B1548" s="0" t="s">
        <v>1885</v>
      </c>
      <c r="C1548" s="0" t="s">
        <v>199</v>
      </c>
      <c r="D1548" s="0" t="s">
        <v>56</v>
      </c>
      <c r="E1548" s="0" t="s">
        <v>59</v>
      </c>
      <c r="F1548" s="0" t="s">
        <v>55</v>
      </c>
      <c r="G1548" s="0" t="s">
        <v>54</v>
      </c>
      <c r="H1548" s="0" t="s">
        <v>390</v>
      </c>
      <c r="I1548" s="0" t="s">
        <v>35</v>
      </c>
      <c r="J1548" s="0" t="s">
        <v>305</v>
      </c>
      <c r="K1548" s="0" t="n">
        <v>16924539.2889908</v>
      </c>
      <c r="L1548" s="0" t="n">
        <v>20533854.555</v>
      </c>
      <c r="M1548" s="0" t="n">
        <v>29839918.7619641</v>
      </c>
      <c r="N1548" s="0" t="n">
        <v>22637735.28</v>
      </c>
      <c r="O1548" s="0" t="n">
        <v>22063780.17</v>
      </c>
      <c r="P1548" s="0" t="n">
        <v>34310979.675</v>
      </c>
      <c r="Q1548" s="0" t="n">
        <v>25536811.68</v>
      </c>
      <c r="S1548" s="0" t="s">
        <v>303</v>
      </c>
    </row>
    <row r="1549" customFormat="false" ht="14" hidden="false" customHeight="false" outlineLevel="0" collapsed="false">
      <c r="A1549" s="0" t="str">
        <f aca="false">SUBSTITUTE(C1549&amp;D1549&amp;E1549&amp;F1549&amp;G1549&amp;H1549&amp;I1549," ","")</f>
        <v>AgenteFrontOfficeAgenteprofesionalIngeniería,arquitectura,urbanismoyafinesJornadaOrdinariaPlatinoZona3NA</v>
      </c>
      <c r="B1549" s="0" t="s">
        <v>1886</v>
      </c>
      <c r="C1549" s="0" t="s">
        <v>199</v>
      </c>
      <c r="D1549" s="0" t="s">
        <v>56</v>
      </c>
      <c r="E1549" s="0" t="s">
        <v>59</v>
      </c>
      <c r="F1549" s="0" t="s">
        <v>53</v>
      </c>
      <c r="G1549" s="0" t="s">
        <v>198</v>
      </c>
      <c r="H1549" s="0" t="s">
        <v>390</v>
      </c>
      <c r="I1549" s="0" t="s">
        <v>35</v>
      </c>
      <c r="J1549" s="0" t="s">
        <v>36</v>
      </c>
      <c r="K1549" s="0" t="n">
        <v>5611895.6648242</v>
      </c>
      <c r="L1549" s="0" t="n">
        <v>5949596.07</v>
      </c>
      <c r="M1549" s="0" t="n">
        <v>7632142.62726077</v>
      </c>
      <c r="N1549" s="0" t="n">
        <v>6450673.725</v>
      </c>
      <c r="O1549" s="0" t="n">
        <v>6044319.27</v>
      </c>
      <c r="P1549" s="0" t="n">
        <v>6989537.16</v>
      </c>
      <c r="Q1549" s="0" t="n">
        <v>6763331.7</v>
      </c>
      <c r="S1549" s="0" t="s">
        <v>303</v>
      </c>
    </row>
    <row r="1550" customFormat="false" ht="14" hidden="false" customHeight="false" outlineLevel="0" collapsed="false">
      <c r="A1550" s="0" t="str">
        <f aca="false">SUBSTITUTE(C1550&amp;D1550&amp;E1550&amp;F1550&amp;G1550&amp;H1550&amp;I1550," ","")</f>
        <v>AgenteFrontOfficeAgenteprofesionalIngeniería,arquitectura,urbanismoyafinesHoraextradiurnaPlatinoZona3NA</v>
      </c>
      <c r="B1550" s="0" t="s">
        <v>1887</v>
      </c>
      <c r="C1550" s="0" t="s">
        <v>199</v>
      </c>
      <c r="D1550" s="0" t="s">
        <v>56</v>
      </c>
      <c r="E1550" s="0" t="s">
        <v>59</v>
      </c>
      <c r="F1550" s="0" t="s">
        <v>192</v>
      </c>
      <c r="G1550" s="0" t="s">
        <v>198</v>
      </c>
      <c r="H1550" s="0" t="s">
        <v>390</v>
      </c>
      <c r="I1550" s="0" t="s">
        <v>35</v>
      </c>
      <c r="J1550" s="0" t="s">
        <v>325</v>
      </c>
      <c r="K1550" s="0" t="n">
        <v>28096.5001135036</v>
      </c>
      <c r="L1550" s="0" t="n">
        <v>32423.445</v>
      </c>
      <c r="M1550" s="0" t="n">
        <v>36780.4992989576</v>
      </c>
      <c r="N1550" s="0" t="n">
        <v>23848.47</v>
      </c>
      <c r="O1550" s="0" t="n">
        <v>24510.87</v>
      </c>
      <c r="P1550" s="0" t="n">
        <v>34492.41</v>
      </c>
      <c r="Q1550" s="0" t="n">
        <v>42047.91</v>
      </c>
      <c r="S1550" s="0" t="s">
        <v>303</v>
      </c>
    </row>
    <row r="1551" customFormat="false" ht="14" hidden="false" customHeight="false" outlineLevel="0" collapsed="false">
      <c r="A1551" s="0" t="str">
        <f aca="false">SUBSTITUTE(C1551&amp;D1551&amp;E1551&amp;F1551&amp;G1551&amp;H1551&amp;I1551," ","")</f>
        <v>AgenteFrontOfficeAgenteprofesionalIngeniería,arquitectura,urbanismoyafinesHoraextranocturna PlatinoZona3NA</v>
      </c>
      <c r="B1551" s="0" t="s">
        <v>1888</v>
      </c>
      <c r="C1551" s="0" t="s">
        <v>199</v>
      </c>
      <c r="D1551" s="0" t="s">
        <v>56</v>
      </c>
      <c r="E1551" s="0" t="s">
        <v>59</v>
      </c>
      <c r="F1551" s="0" t="s">
        <v>197</v>
      </c>
      <c r="G1551" s="0" t="s">
        <v>198</v>
      </c>
      <c r="H1551" s="0" t="s">
        <v>390</v>
      </c>
      <c r="I1551" s="0" t="s">
        <v>35</v>
      </c>
      <c r="J1551" s="0" t="s">
        <v>325</v>
      </c>
      <c r="K1551" s="0" t="n">
        <v>37523.7031336424</v>
      </c>
      <c r="L1551" s="0" t="n">
        <v>45393.03</v>
      </c>
      <c r="M1551" s="0" t="n">
        <v>51492.6990185407</v>
      </c>
      <c r="N1551" s="0" t="n">
        <v>33388.065</v>
      </c>
      <c r="O1551" s="0" t="n">
        <v>34035.975</v>
      </c>
      <c r="P1551" s="0" t="n">
        <v>43648.02</v>
      </c>
      <c r="Q1551" s="0" t="n">
        <v>58361.58</v>
      </c>
      <c r="S1551" s="0" t="s">
        <v>303</v>
      </c>
    </row>
    <row r="1552" customFormat="false" ht="14" hidden="false" customHeight="false" outlineLevel="0" collapsed="false">
      <c r="A1552" s="0" t="str">
        <f aca="false">SUBSTITUTE(C1552&amp;D1552&amp;E1552&amp;F1552&amp;G1552&amp;H1552&amp;I1552," ","")</f>
        <v>AgenteFrontOfficeAgenteprofesionalIngeniería,arquitectura,urbanismoyafinesHoraextradominicalyfestivoPlatinoZona3NA</v>
      </c>
      <c r="B1552" s="0" t="s">
        <v>1889</v>
      </c>
      <c r="C1552" s="0" t="s">
        <v>199</v>
      </c>
      <c r="D1552" s="0" t="s">
        <v>56</v>
      </c>
      <c r="E1552" s="0" t="s">
        <v>59</v>
      </c>
      <c r="F1552" s="0" t="s">
        <v>194</v>
      </c>
      <c r="G1552" s="0" t="s">
        <v>198</v>
      </c>
      <c r="H1552" s="0" t="s">
        <v>390</v>
      </c>
      <c r="I1552" s="0" t="s">
        <v>35</v>
      </c>
      <c r="J1552" s="0" t="s">
        <v>325</v>
      </c>
      <c r="K1552" s="0" t="n">
        <v>46950.9061537813</v>
      </c>
      <c r="L1552" s="0" t="n">
        <v>51877.305</v>
      </c>
      <c r="M1552" s="0" t="n">
        <v>58848.7988783322</v>
      </c>
      <c r="N1552" s="0" t="n">
        <v>47697.975</v>
      </c>
      <c r="O1552" s="0" t="n">
        <v>38799.045</v>
      </c>
      <c r="P1552" s="0" t="n">
        <v>48226.86</v>
      </c>
      <c r="Q1552" s="0" t="n">
        <v>64971.09</v>
      </c>
      <c r="S1552" s="0" t="s">
        <v>303</v>
      </c>
    </row>
    <row r="1553" customFormat="false" ht="14" hidden="false" customHeight="false" outlineLevel="0" collapsed="false">
      <c r="A1553" s="0" t="str">
        <f aca="false">SUBSTITUTE(C1553&amp;D1553&amp;E1553&amp;F1553&amp;G1553&amp;H1553&amp;I1553," ","")</f>
        <v>AgenteFrontOfficeAgenteprofesionalIngeniería,arquitectura,urbanismoyafinesServicio7x24PlatinoZona3NA</v>
      </c>
      <c r="B1553" s="0" t="s">
        <v>1890</v>
      </c>
      <c r="C1553" s="0" t="s">
        <v>199</v>
      </c>
      <c r="D1553" s="0" t="s">
        <v>56</v>
      </c>
      <c r="E1553" s="0" t="s">
        <v>59</v>
      </c>
      <c r="F1553" s="0" t="s">
        <v>55</v>
      </c>
      <c r="G1553" s="0" t="s">
        <v>198</v>
      </c>
      <c r="H1553" s="0" t="s">
        <v>390</v>
      </c>
      <c r="I1553" s="0" t="s">
        <v>35</v>
      </c>
      <c r="J1553" s="0" t="s">
        <v>305</v>
      </c>
      <c r="K1553" s="0" t="n">
        <v>16924539.2889908</v>
      </c>
      <c r="L1553" s="0" t="n">
        <v>26119988.64</v>
      </c>
      <c r="M1553" s="0" t="n">
        <v>30719374.0747246</v>
      </c>
      <c r="N1553" s="0" t="n">
        <v>22748400.585</v>
      </c>
      <c r="O1553" s="0" t="n">
        <v>22063780.17</v>
      </c>
      <c r="P1553" s="0" t="n">
        <v>35048850.84</v>
      </c>
      <c r="Q1553" s="0" t="n">
        <v>27141134.13</v>
      </c>
      <c r="S1553" s="0" t="s">
        <v>303</v>
      </c>
    </row>
    <row r="1554" customFormat="false" ht="14" hidden="false" customHeight="false" outlineLevel="0" collapsed="false">
      <c r="A1554" s="0" t="str">
        <f aca="false">SUBSTITUTE(C1554&amp;D1554&amp;E1554&amp;F1554&amp;G1554&amp;H1554&amp;I1554," ","")</f>
        <v>AgenteFrontOfficeAgenteprofesionalBellasartesyafinesJornadaOrdinariaPlataZona1NA</v>
      </c>
      <c r="B1554" s="0" t="s">
        <v>1891</v>
      </c>
      <c r="C1554" s="0" t="s">
        <v>199</v>
      </c>
      <c r="D1554" s="0" t="s">
        <v>56</v>
      </c>
      <c r="E1554" s="0" t="s">
        <v>60</v>
      </c>
      <c r="F1554" s="0" t="s">
        <v>53</v>
      </c>
      <c r="G1554" s="0" t="s">
        <v>195</v>
      </c>
      <c r="H1554" s="0" t="s">
        <v>379</v>
      </c>
      <c r="I1554" s="0" t="s">
        <v>35</v>
      </c>
      <c r="J1554" s="0" t="s">
        <v>36</v>
      </c>
      <c r="K1554" s="0" t="n">
        <v>5611895.6648242</v>
      </c>
      <c r="L1554" s="0" t="n">
        <v>5396457.915</v>
      </c>
      <c r="M1554" s="0" t="n">
        <v>7207308.63743273</v>
      </c>
      <c r="N1554" s="0" t="n">
        <v>6250755.195</v>
      </c>
      <c r="O1554" s="0" t="n">
        <v>6044319.27</v>
      </c>
      <c r="P1554" s="0" t="n">
        <v>6276373.515</v>
      </c>
      <c r="Q1554" s="0" t="n">
        <v>6093411.39</v>
      </c>
      <c r="S1554" s="0" t="s">
        <v>303</v>
      </c>
    </row>
    <row r="1555" customFormat="false" ht="14" hidden="false" customHeight="false" outlineLevel="0" collapsed="false">
      <c r="A1555" s="0" t="str">
        <f aca="false">SUBSTITUTE(C1555&amp;D1555&amp;E1555&amp;F1555&amp;G1555&amp;H1555&amp;I1555," ","")</f>
        <v>AgenteFrontOfficeAgenteprofesionalBellasartesyafinesHoraextradiurnaPlataZona1NA</v>
      </c>
      <c r="B1555" s="0" t="s">
        <v>1892</v>
      </c>
      <c r="C1555" s="0" t="s">
        <v>199</v>
      </c>
      <c r="D1555" s="0" t="s">
        <v>56</v>
      </c>
      <c r="E1555" s="0" t="s">
        <v>60</v>
      </c>
      <c r="F1555" s="0" t="s">
        <v>192</v>
      </c>
      <c r="G1555" s="0" t="s">
        <v>195</v>
      </c>
      <c r="H1555" s="0" t="s">
        <v>379</v>
      </c>
      <c r="I1555" s="0" t="s">
        <v>35</v>
      </c>
      <c r="J1555" s="0" t="s">
        <v>325</v>
      </c>
      <c r="K1555" s="0" t="n">
        <v>28096.5001135036</v>
      </c>
      <c r="L1555" s="0" t="n">
        <v>29408.49</v>
      </c>
      <c r="M1555" s="0" t="n">
        <v>34733.1572839864</v>
      </c>
      <c r="N1555" s="0" t="n">
        <v>23848.47</v>
      </c>
      <c r="O1555" s="0" t="n">
        <v>24510.87</v>
      </c>
      <c r="P1555" s="0" t="n">
        <v>30973.41</v>
      </c>
      <c r="Q1555" s="0" t="n">
        <v>37883.07</v>
      </c>
      <c r="S1555" s="0" t="s">
        <v>303</v>
      </c>
    </row>
    <row r="1556" customFormat="false" ht="14" hidden="false" customHeight="false" outlineLevel="0" collapsed="false">
      <c r="A1556" s="0" t="str">
        <f aca="false">SUBSTITUTE(C1556&amp;D1556&amp;E1556&amp;F1556&amp;G1556&amp;H1556&amp;I1556," ","")</f>
        <v>AgenteFrontOfficeAgenteprofesionalBellasartesyafinesHoraextranocturna PlataZona1NA</v>
      </c>
      <c r="B1556" s="0" t="s">
        <v>1893</v>
      </c>
      <c r="C1556" s="0" t="s">
        <v>199</v>
      </c>
      <c r="D1556" s="0" t="s">
        <v>56</v>
      </c>
      <c r="E1556" s="0" t="s">
        <v>60</v>
      </c>
      <c r="F1556" s="0" t="s">
        <v>197</v>
      </c>
      <c r="G1556" s="0" t="s">
        <v>195</v>
      </c>
      <c r="H1556" s="0" t="s">
        <v>379</v>
      </c>
      <c r="I1556" s="0" t="s">
        <v>35</v>
      </c>
      <c r="J1556" s="0" t="s">
        <v>325</v>
      </c>
      <c r="K1556" s="0" t="n">
        <v>37523.7031336424</v>
      </c>
      <c r="L1556" s="0" t="n">
        <v>41172.3</v>
      </c>
      <c r="M1556" s="0" t="n">
        <v>48626.420197581</v>
      </c>
      <c r="N1556" s="0" t="n">
        <v>33388.065</v>
      </c>
      <c r="O1556" s="0" t="n">
        <v>34035.975</v>
      </c>
      <c r="P1556" s="0" t="n">
        <v>39194.415</v>
      </c>
      <c r="Q1556" s="0" t="n">
        <v>52580.07</v>
      </c>
      <c r="S1556" s="0" t="s">
        <v>303</v>
      </c>
    </row>
    <row r="1557" customFormat="false" ht="14" hidden="false" customHeight="false" outlineLevel="0" collapsed="false">
      <c r="A1557" s="0" t="str">
        <f aca="false">SUBSTITUTE(C1557&amp;D1557&amp;E1557&amp;F1557&amp;G1557&amp;H1557&amp;I1557," ","")</f>
        <v>AgenteFrontOfficeAgenteprofesionalBellasartesyafinesHoraextradominicalyfestivoPlataZona1NA</v>
      </c>
      <c r="B1557" s="0" t="s">
        <v>1894</v>
      </c>
      <c r="C1557" s="0" t="s">
        <v>199</v>
      </c>
      <c r="D1557" s="0" t="s">
        <v>56</v>
      </c>
      <c r="E1557" s="0" t="s">
        <v>60</v>
      </c>
      <c r="F1557" s="0" t="s">
        <v>194</v>
      </c>
      <c r="G1557" s="0" t="s">
        <v>195</v>
      </c>
      <c r="H1557" s="0" t="s">
        <v>379</v>
      </c>
      <c r="I1557" s="0" t="s">
        <v>35</v>
      </c>
      <c r="J1557" s="0" t="s">
        <v>325</v>
      </c>
      <c r="K1557" s="0" t="n">
        <v>46950.9061537813</v>
      </c>
      <c r="L1557" s="0" t="n">
        <v>47054.205</v>
      </c>
      <c r="M1557" s="0" t="n">
        <v>55573.0516543783</v>
      </c>
      <c r="N1557" s="0" t="n">
        <v>47697.975</v>
      </c>
      <c r="O1557" s="0" t="n">
        <v>38799.045</v>
      </c>
      <c r="P1557" s="0" t="n">
        <v>43305.435</v>
      </c>
      <c r="Q1557" s="0" t="n">
        <v>58535.46</v>
      </c>
      <c r="S1557" s="0" t="s">
        <v>303</v>
      </c>
    </row>
    <row r="1558" customFormat="false" ht="14" hidden="false" customHeight="false" outlineLevel="0" collapsed="false">
      <c r="A1558" s="0" t="str">
        <f aca="false">SUBSTITUTE(C1558&amp;D1558&amp;E1558&amp;F1558&amp;G1558&amp;H1558&amp;I1558," ","")</f>
        <v>AgenteFrontOfficeAgenteprofesionalBellasartesyafinesServicio7x24PlataZona1NA</v>
      </c>
      <c r="B1558" s="0" t="s">
        <v>1895</v>
      </c>
      <c r="C1558" s="0" t="s">
        <v>199</v>
      </c>
      <c r="D1558" s="0" t="s">
        <v>56</v>
      </c>
      <c r="E1558" s="0" t="s">
        <v>60</v>
      </c>
      <c r="F1558" s="0" t="s">
        <v>55</v>
      </c>
      <c r="G1558" s="0" t="s">
        <v>195</v>
      </c>
      <c r="H1558" s="0" t="s">
        <v>379</v>
      </c>
      <c r="I1558" s="0" t="s">
        <v>35</v>
      </c>
      <c r="J1558" s="0" t="s">
        <v>305</v>
      </c>
      <c r="K1558" s="0" t="n">
        <v>16924539.2889908</v>
      </c>
      <c r="L1558" s="0" t="n">
        <v>23691599.19</v>
      </c>
      <c r="M1558" s="0" t="n">
        <v>29009417.2656667</v>
      </c>
      <c r="N1558" s="0" t="n">
        <v>22325860.8</v>
      </c>
      <c r="O1558" s="0" t="n">
        <v>22063780.17</v>
      </c>
      <c r="P1558" s="0" t="n">
        <v>31472708.49</v>
      </c>
      <c r="Q1558" s="0" t="n">
        <v>24452752.68</v>
      </c>
      <c r="S1558" s="0" t="s">
        <v>303</v>
      </c>
    </row>
    <row r="1559" customFormat="false" ht="14" hidden="false" customHeight="false" outlineLevel="0" collapsed="false">
      <c r="A1559" s="0" t="str">
        <f aca="false">SUBSTITUTE(C1559&amp;D1559&amp;E1559&amp;F1559&amp;G1559&amp;H1559&amp;I1559," ","")</f>
        <v>AgenteFrontOfficeAgenteprofesionalBellasartesyafinesJornadaOrdinariaOroZona1NA</v>
      </c>
      <c r="B1559" s="0" t="s">
        <v>1896</v>
      </c>
      <c r="C1559" s="0" t="s">
        <v>199</v>
      </c>
      <c r="D1559" s="0" t="s">
        <v>56</v>
      </c>
      <c r="E1559" s="0" t="s">
        <v>60</v>
      </c>
      <c r="F1559" s="0" t="s">
        <v>53</v>
      </c>
      <c r="G1559" s="0" t="s">
        <v>54</v>
      </c>
      <c r="H1559" s="0" t="s">
        <v>379</v>
      </c>
      <c r="I1559" s="0" t="s">
        <v>35</v>
      </c>
      <c r="J1559" s="0" t="s">
        <v>36</v>
      </c>
      <c r="K1559" s="0" t="n">
        <v>5611895.6648242</v>
      </c>
      <c r="L1559" s="0" t="n">
        <v>5504387.715</v>
      </c>
      <c r="M1559" s="0" t="n">
        <v>7413644.41291033</v>
      </c>
      <c r="N1559" s="0" t="n">
        <v>6298354.845</v>
      </c>
      <c r="O1559" s="0" t="n">
        <v>6044319.27</v>
      </c>
      <c r="P1559" s="0" t="n">
        <v>6408507.825</v>
      </c>
      <c r="Q1559" s="0" t="n">
        <v>6363548.46</v>
      </c>
      <c r="S1559" s="0" t="s">
        <v>303</v>
      </c>
    </row>
    <row r="1560" customFormat="false" ht="14" hidden="false" customHeight="false" outlineLevel="0" collapsed="false">
      <c r="A1560" s="0" t="str">
        <f aca="false">SUBSTITUTE(C1560&amp;D1560&amp;E1560&amp;F1560&amp;G1560&amp;H1560&amp;I1560," ","")</f>
        <v>AgenteFrontOfficeAgenteprofesionalBellasartesyafinesHoraextradiurnaOroZona1NA</v>
      </c>
      <c r="B1560" s="0" t="s">
        <v>1897</v>
      </c>
      <c r="C1560" s="0" t="s">
        <v>199</v>
      </c>
      <c r="D1560" s="0" t="s">
        <v>56</v>
      </c>
      <c r="E1560" s="0" t="s">
        <v>60</v>
      </c>
      <c r="F1560" s="0" t="s">
        <v>192</v>
      </c>
      <c r="G1560" s="0" t="s">
        <v>54</v>
      </c>
      <c r="H1560" s="0" t="s">
        <v>379</v>
      </c>
      <c r="I1560" s="0" t="s">
        <v>35</v>
      </c>
      <c r="J1560" s="0" t="s">
        <v>325</v>
      </c>
      <c r="K1560" s="0" t="n">
        <v>28096.5001135036</v>
      </c>
      <c r="L1560" s="0" t="n">
        <v>29997.405</v>
      </c>
      <c r="M1560" s="0" t="n">
        <v>35727.5219356895</v>
      </c>
      <c r="N1560" s="0" t="n">
        <v>23848.47</v>
      </c>
      <c r="O1560" s="0" t="n">
        <v>24510.87</v>
      </c>
      <c r="P1560" s="0" t="n">
        <v>31625.46</v>
      </c>
      <c r="Q1560" s="0" t="n">
        <v>39562.875</v>
      </c>
      <c r="S1560" s="0" t="s">
        <v>303</v>
      </c>
    </row>
    <row r="1561" customFormat="false" ht="14" hidden="false" customHeight="false" outlineLevel="0" collapsed="false">
      <c r="A1561" s="0" t="str">
        <f aca="false">SUBSTITUTE(C1561&amp;D1561&amp;E1561&amp;F1561&amp;G1561&amp;H1561&amp;I1561," ","")</f>
        <v>AgenteFrontOfficeAgenteprofesionalBellasartesyafinesHoraextranocturna OroZona1NA</v>
      </c>
      <c r="B1561" s="0" t="s">
        <v>1898</v>
      </c>
      <c r="C1561" s="0" t="s">
        <v>199</v>
      </c>
      <c r="D1561" s="0" t="s">
        <v>56</v>
      </c>
      <c r="E1561" s="0" t="s">
        <v>60</v>
      </c>
      <c r="F1561" s="0" t="s">
        <v>197</v>
      </c>
      <c r="G1561" s="0" t="s">
        <v>54</v>
      </c>
      <c r="H1561" s="0" t="s">
        <v>379</v>
      </c>
      <c r="I1561" s="0" t="s">
        <v>35</v>
      </c>
      <c r="J1561" s="0" t="s">
        <v>325</v>
      </c>
      <c r="K1561" s="0" t="n">
        <v>37523.7031336424</v>
      </c>
      <c r="L1561" s="0" t="n">
        <v>41996.16</v>
      </c>
      <c r="M1561" s="0" t="n">
        <v>50018.5307099652</v>
      </c>
      <c r="N1561" s="0" t="n">
        <v>33388.065</v>
      </c>
      <c r="O1561" s="0" t="n">
        <v>34035.975</v>
      </c>
      <c r="P1561" s="0" t="n">
        <v>40019.31</v>
      </c>
      <c r="Q1561" s="0" t="n">
        <v>54911.925</v>
      </c>
      <c r="S1561" s="0" t="s">
        <v>303</v>
      </c>
    </row>
    <row r="1562" customFormat="false" ht="14" hidden="false" customHeight="false" outlineLevel="0" collapsed="false">
      <c r="A1562" s="0" t="str">
        <f aca="false">SUBSTITUTE(C1562&amp;D1562&amp;E1562&amp;F1562&amp;G1562&amp;H1562&amp;I1562," ","")</f>
        <v>AgenteFrontOfficeAgenteprofesionalBellasartesyafinesHoraextradominicalyfestivoOroZona1NA</v>
      </c>
      <c r="B1562" s="0" t="s">
        <v>1899</v>
      </c>
      <c r="C1562" s="0" t="s">
        <v>199</v>
      </c>
      <c r="D1562" s="0" t="s">
        <v>56</v>
      </c>
      <c r="E1562" s="0" t="s">
        <v>60</v>
      </c>
      <c r="F1562" s="0" t="s">
        <v>194</v>
      </c>
      <c r="G1562" s="0" t="s">
        <v>54</v>
      </c>
      <c r="H1562" s="0" t="s">
        <v>379</v>
      </c>
      <c r="I1562" s="0" t="s">
        <v>35</v>
      </c>
      <c r="J1562" s="0" t="s">
        <v>325</v>
      </c>
      <c r="K1562" s="0" t="n">
        <v>46950.9061537813</v>
      </c>
      <c r="L1562" s="0" t="n">
        <v>47995.02</v>
      </c>
      <c r="M1562" s="0" t="n">
        <v>57164.0350971031</v>
      </c>
      <c r="N1562" s="0" t="n">
        <v>47697.975</v>
      </c>
      <c r="O1562" s="0" t="n">
        <v>38799.045</v>
      </c>
      <c r="P1562" s="0" t="n">
        <v>44217.27</v>
      </c>
      <c r="Q1562" s="0" t="n">
        <v>61131.24</v>
      </c>
      <c r="S1562" s="0" t="s">
        <v>303</v>
      </c>
    </row>
    <row r="1563" customFormat="false" ht="14" hidden="false" customHeight="false" outlineLevel="0" collapsed="false">
      <c r="A1563" s="0" t="str">
        <f aca="false">SUBSTITUTE(C1563&amp;D1563&amp;E1563&amp;F1563&amp;G1563&amp;H1563&amp;I1563," ","")</f>
        <v>AgenteFrontOfficeAgenteprofesionalBellasartesyafinesServicio7x24OroZona1NA</v>
      </c>
      <c r="B1563" s="0" t="s">
        <v>1900</v>
      </c>
      <c r="C1563" s="0" t="s">
        <v>199</v>
      </c>
      <c r="D1563" s="0" t="s">
        <v>56</v>
      </c>
      <c r="E1563" s="0" t="s">
        <v>60</v>
      </c>
      <c r="F1563" s="0" t="s">
        <v>55</v>
      </c>
      <c r="G1563" s="0" t="s">
        <v>54</v>
      </c>
      <c r="H1563" s="0" t="s">
        <v>379</v>
      </c>
      <c r="I1563" s="0" t="s">
        <v>35</v>
      </c>
      <c r="J1563" s="0" t="s">
        <v>305</v>
      </c>
      <c r="K1563" s="0" t="n">
        <v>16924539.2889908</v>
      </c>
      <c r="L1563" s="0" t="n">
        <v>19556051.76</v>
      </c>
      <c r="M1563" s="0" t="n">
        <v>29839918.7619641</v>
      </c>
      <c r="N1563" s="0" t="n">
        <v>22426465.905</v>
      </c>
      <c r="O1563" s="0" t="n">
        <v>22063780.17</v>
      </c>
      <c r="P1563" s="0" t="n">
        <v>32135292.72</v>
      </c>
      <c r="Q1563" s="0" t="n">
        <v>25536811.68</v>
      </c>
      <c r="S1563" s="0" t="s">
        <v>303</v>
      </c>
    </row>
    <row r="1564" customFormat="false" ht="14" hidden="false" customHeight="false" outlineLevel="0" collapsed="false">
      <c r="A1564" s="0" t="str">
        <f aca="false">SUBSTITUTE(C1564&amp;D1564&amp;E1564&amp;F1564&amp;G1564&amp;H1564&amp;I1564," ","")</f>
        <v>AgenteFrontOfficeAgenteprofesionalBellasartesyafinesJornadaOrdinariaPlatinoZona1NA</v>
      </c>
      <c r="B1564" s="0" t="s">
        <v>1901</v>
      </c>
      <c r="C1564" s="0" t="s">
        <v>199</v>
      </c>
      <c r="D1564" s="0" t="s">
        <v>56</v>
      </c>
      <c r="E1564" s="0" t="s">
        <v>60</v>
      </c>
      <c r="F1564" s="0" t="s">
        <v>53</v>
      </c>
      <c r="G1564" s="0" t="s">
        <v>198</v>
      </c>
      <c r="H1564" s="0" t="s">
        <v>379</v>
      </c>
      <c r="I1564" s="0" t="s">
        <v>35</v>
      </c>
      <c r="J1564" s="0" t="s">
        <v>36</v>
      </c>
      <c r="K1564" s="0" t="n">
        <v>5611895.6648242</v>
      </c>
      <c r="L1564" s="0" t="n">
        <v>5666281.38</v>
      </c>
      <c r="M1564" s="0" t="n">
        <v>7632142.62726077</v>
      </c>
      <c r="N1564" s="0" t="n">
        <v>6345954.495</v>
      </c>
      <c r="O1564" s="0" t="n">
        <v>6044319.27</v>
      </c>
      <c r="P1564" s="0" t="n">
        <v>6546325.32</v>
      </c>
      <c r="Q1564" s="0" t="n">
        <v>6763331.7</v>
      </c>
      <c r="S1564" s="0" t="s">
        <v>303</v>
      </c>
    </row>
    <row r="1565" customFormat="false" ht="14" hidden="false" customHeight="false" outlineLevel="0" collapsed="false">
      <c r="A1565" s="0" t="str">
        <f aca="false">SUBSTITUTE(C1565&amp;D1565&amp;E1565&amp;F1565&amp;G1565&amp;H1565&amp;I1565," ","")</f>
        <v>AgenteFrontOfficeAgenteprofesionalBellasartesyafinesHoraextradiurnaPlatinoZona1NA</v>
      </c>
      <c r="B1565" s="0" t="s">
        <v>1902</v>
      </c>
      <c r="C1565" s="0" t="s">
        <v>199</v>
      </c>
      <c r="D1565" s="0" t="s">
        <v>56</v>
      </c>
      <c r="E1565" s="0" t="s">
        <v>60</v>
      </c>
      <c r="F1565" s="0" t="s">
        <v>192</v>
      </c>
      <c r="G1565" s="0" t="s">
        <v>198</v>
      </c>
      <c r="H1565" s="0" t="s">
        <v>379</v>
      </c>
      <c r="I1565" s="0" t="s">
        <v>35</v>
      </c>
      <c r="J1565" s="0" t="s">
        <v>325</v>
      </c>
      <c r="K1565" s="0" t="n">
        <v>28096.5001135036</v>
      </c>
      <c r="L1565" s="0" t="n">
        <v>30879.225</v>
      </c>
      <c r="M1565" s="0" t="n">
        <v>36780.4992989576</v>
      </c>
      <c r="N1565" s="0" t="n">
        <v>23848.47</v>
      </c>
      <c r="O1565" s="0" t="n">
        <v>24510.87</v>
      </c>
      <c r="P1565" s="0" t="n">
        <v>32305.455</v>
      </c>
      <c r="Q1565" s="0" t="n">
        <v>42047.91</v>
      </c>
      <c r="S1565" s="0" t="s">
        <v>303</v>
      </c>
    </row>
    <row r="1566" customFormat="false" ht="14" hidden="false" customHeight="false" outlineLevel="0" collapsed="false">
      <c r="A1566" s="0" t="str">
        <f aca="false">SUBSTITUTE(C1566&amp;D1566&amp;E1566&amp;F1566&amp;G1566&amp;H1566&amp;I1566," ","")</f>
        <v>AgenteFrontOfficeAgenteprofesionalBellasartesyafinesHoraextranocturna PlatinoZona1NA</v>
      </c>
      <c r="B1566" s="0" t="s">
        <v>1903</v>
      </c>
      <c r="C1566" s="0" t="s">
        <v>199</v>
      </c>
      <c r="D1566" s="0" t="s">
        <v>56</v>
      </c>
      <c r="E1566" s="0" t="s">
        <v>60</v>
      </c>
      <c r="F1566" s="0" t="s">
        <v>197</v>
      </c>
      <c r="G1566" s="0" t="s">
        <v>198</v>
      </c>
      <c r="H1566" s="0" t="s">
        <v>379</v>
      </c>
      <c r="I1566" s="0" t="s">
        <v>35</v>
      </c>
      <c r="J1566" s="0" t="s">
        <v>325</v>
      </c>
      <c r="K1566" s="0" t="n">
        <v>37523.7031336424</v>
      </c>
      <c r="L1566" s="0" t="n">
        <v>43230.915</v>
      </c>
      <c r="M1566" s="0" t="n">
        <v>51492.6990185407</v>
      </c>
      <c r="N1566" s="0" t="n">
        <v>33388.065</v>
      </c>
      <c r="O1566" s="0" t="n">
        <v>34035.975</v>
      </c>
      <c r="P1566" s="0" t="n">
        <v>40880.43</v>
      </c>
      <c r="Q1566" s="0" t="n">
        <v>58361.58</v>
      </c>
      <c r="S1566" s="0" t="s">
        <v>303</v>
      </c>
    </row>
    <row r="1567" customFormat="false" ht="14" hidden="false" customHeight="false" outlineLevel="0" collapsed="false">
      <c r="A1567" s="0" t="str">
        <f aca="false">SUBSTITUTE(C1567&amp;D1567&amp;E1567&amp;F1567&amp;G1567&amp;H1567&amp;I1567," ","")</f>
        <v>AgenteFrontOfficeAgenteprofesionalBellasartesyafinesHoraextradominicalyfestivoPlatinoZona1NA</v>
      </c>
      <c r="B1567" s="0" t="s">
        <v>1904</v>
      </c>
      <c r="C1567" s="0" t="s">
        <v>199</v>
      </c>
      <c r="D1567" s="0" t="s">
        <v>56</v>
      </c>
      <c r="E1567" s="0" t="s">
        <v>60</v>
      </c>
      <c r="F1567" s="0" t="s">
        <v>194</v>
      </c>
      <c r="G1567" s="0" t="s">
        <v>198</v>
      </c>
      <c r="H1567" s="0" t="s">
        <v>379</v>
      </c>
      <c r="I1567" s="0" t="s">
        <v>35</v>
      </c>
      <c r="J1567" s="0" t="s">
        <v>325</v>
      </c>
      <c r="K1567" s="0" t="n">
        <v>46950.9061537813</v>
      </c>
      <c r="L1567" s="0" t="n">
        <v>49406.76</v>
      </c>
      <c r="M1567" s="0" t="n">
        <v>58848.7988783322</v>
      </c>
      <c r="N1567" s="0" t="n">
        <v>47697.975</v>
      </c>
      <c r="O1567" s="0" t="n">
        <v>38799.045</v>
      </c>
      <c r="P1567" s="0" t="n">
        <v>45168.435</v>
      </c>
      <c r="Q1567" s="0" t="n">
        <v>64971.09</v>
      </c>
      <c r="S1567" s="0" t="s">
        <v>303</v>
      </c>
    </row>
    <row r="1568" customFormat="false" ht="14" hidden="false" customHeight="false" outlineLevel="0" collapsed="false">
      <c r="A1568" s="0" t="str">
        <f aca="false">SUBSTITUTE(C1568&amp;D1568&amp;E1568&amp;F1568&amp;G1568&amp;H1568&amp;I1568," ","")</f>
        <v>AgenteFrontOfficeAgenteprofesionalBellasartesyafinesServicio7x24PlatinoZona1NA</v>
      </c>
      <c r="B1568" s="0" t="s">
        <v>1905</v>
      </c>
      <c r="C1568" s="0" t="s">
        <v>199</v>
      </c>
      <c r="D1568" s="0" t="s">
        <v>56</v>
      </c>
      <c r="E1568" s="0" t="s">
        <v>60</v>
      </c>
      <c r="F1568" s="0" t="s">
        <v>55</v>
      </c>
      <c r="G1568" s="0" t="s">
        <v>198</v>
      </c>
      <c r="H1568" s="0" t="s">
        <v>379</v>
      </c>
      <c r="I1568" s="0" t="s">
        <v>35</v>
      </c>
      <c r="J1568" s="0" t="s">
        <v>305</v>
      </c>
      <c r="K1568" s="0" t="n">
        <v>16924539.2889908</v>
      </c>
      <c r="L1568" s="0" t="n">
        <v>24876179.46</v>
      </c>
      <c r="M1568" s="0" t="n">
        <v>30719374.0747246</v>
      </c>
      <c r="N1568" s="0" t="n">
        <v>22527069.975</v>
      </c>
      <c r="O1568" s="0" t="n">
        <v>22063780.17</v>
      </c>
      <c r="P1568" s="0" t="n">
        <v>32826373.605</v>
      </c>
      <c r="Q1568" s="0" t="n">
        <v>27141134.13</v>
      </c>
      <c r="S1568" s="0" t="s">
        <v>303</v>
      </c>
    </row>
    <row r="1569" customFormat="false" ht="14" hidden="false" customHeight="false" outlineLevel="0" collapsed="false">
      <c r="A1569" s="0" t="str">
        <f aca="false">SUBSTITUTE(C1569&amp;D1569&amp;E1569&amp;F1569&amp;G1569&amp;H1569&amp;I1569," ","")</f>
        <v>AgenteFrontOfficeAgenteprofesionalBellasartesyafinesJornadaOrdinariaPlataZona2NA</v>
      </c>
      <c r="B1569" s="0" t="s">
        <v>1906</v>
      </c>
      <c r="C1569" s="0" t="s">
        <v>199</v>
      </c>
      <c r="D1569" s="0" t="s">
        <v>56</v>
      </c>
      <c r="E1569" s="0" t="s">
        <v>60</v>
      </c>
      <c r="F1569" s="0" t="s">
        <v>53</v>
      </c>
      <c r="G1569" s="0" t="s">
        <v>195</v>
      </c>
      <c r="H1569" s="0" t="s">
        <v>385</v>
      </c>
      <c r="I1569" s="0" t="s">
        <v>35</v>
      </c>
      <c r="J1569" s="0" t="s">
        <v>36</v>
      </c>
      <c r="K1569" s="0" t="n">
        <v>5611895.6648242</v>
      </c>
      <c r="L1569" s="0" t="n">
        <v>5558352.615</v>
      </c>
      <c r="M1569" s="0" t="n">
        <v>7207308.63743273</v>
      </c>
      <c r="N1569" s="0" t="n">
        <v>6307874.775</v>
      </c>
      <c r="O1569" s="0" t="n">
        <v>6044319.27</v>
      </c>
      <c r="P1569" s="0" t="n">
        <v>6669927.09</v>
      </c>
      <c r="Q1569" s="0" t="n">
        <v>6093411.39</v>
      </c>
      <c r="S1569" s="0" t="s">
        <v>303</v>
      </c>
    </row>
    <row r="1570" customFormat="false" ht="14" hidden="false" customHeight="false" outlineLevel="0" collapsed="false">
      <c r="A1570" s="0" t="str">
        <f aca="false">SUBSTITUTE(C1570&amp;D1570&amp;E1570&amp;F1570&amp;G1570&amp;H1570&amp;I1570," ","")</f>
        <v>AgenteFrontOfficeAgenteprofesionalBellasartesyafinesHoraextradiurnaPlataZona2NA</v>
      </c>
      <c r="B1570" s="0" t="s">
        <v>1907</v>
      </c>
      <c r="C1570" s="0" t="s">
        <v>199</v>
      </c>
      <c r="D1570" s="0" t="s">
        <v>56</v>
      </c>
      <c r="E1570" s="0" t="s">
        <v>60</v>
      </c>
      <c r="F1570" s="0" t="s">
        <v>192</v>
      </c>
      <c r="G1570" s="0" t="s">
        <v>195</v>
      </c>
      <c r="H1570" s="0" t="s">
        <v>385</v>
      </c>
      <c r="I1570" s="0" t="s">
        <v>35</v>
      </c>
      <c r="J1570" s="0" t="s">
        <v>325</v>
      </c>
      <c r="K1570" s="0" t="n">
        <v>28096.5001135036</v>
      </c>
      <c r="L1570" s="0" t="n">
        <v>30291.345</v>
      </c>
      <c r="M1570" s="0" t="n">
        <v>34733.1572839864</v>
      </c>
      <c r="N1570" s="0" t="n">
        <v>23848.47</v>
      </c>
      <c r="O1570" s="0" t="n">
        <v>24510.87</v>
      </c>
      <c r="P1570" s="0" t="n">
        <v>32915.07</v>
      </c>
      <c r="Q1570" s="0" t="n">
        <v>37883.07</v>
      </c>
      <c r="S1570" s="0" t="s">
        <v>303</v>
      </c>
    </row>
    <row r="1571" customFormat="false" ht="14" hidden="false" customHeight="false" outlineLevel="0" collapsed="false">
      <c r="A1571" s="0" t="str">
        <f aca="false">SUBSTITUTE(C1571&amp;D1571&amp;E1571&amp;F1571&amp;G1571&amp;H1571&amp;I1571," ","")</f>
        <v>AgenteFrontOfficeAgenteprofesionalBellasartesyafinesHoraextranocturna PlataZona2NA</v>
      </c>
      <c r="B1571" s="0" t="s">
        <v>1908</v>
      </c>
      <c r="C1571" s="0" t="s">
        <v>199</v>
      </c>
      <c r="D1571" s="0" t="s">
        <v>56</v>
      </c>
      <c r="E1571" s="0" t="s">
        <v>60</v>
      </c>
      <c r="F1571" s="0" t="s">
        <v>197</v>
      </c>
      <c r="G1571" s="0" t="s">
        <v>195</v>
      </c>
      <c r="H1571" s="0" t="s">
        <v>385</v>
      </c>
      <c r="I1571" s="0" t="s">
        <v>35</v>
      </c>
      <c r="J1571" s="0" t="s">
        <v>325</v>
      </c>
      <c r="K1571" s="0" t="n">
        <v>37523.7031336424</v>
      </c>
      <c r="L1571" s="0" t="n">
        <v>42407.055</v>
      </c>
      <c r="M1571" s="0" t="n">
        <v>48626.420197581</v>
      </c>
      <c r="N1571" s="0" t="n">
        <v>33388.065</v>
      </c>
      <c r="O1571" s="0" t="n">
        <v>34035.975</v>
      </c>
      <c r="P1571" s="0" t="n">
        <v>41652.54</v>
      </c>
      <c r="Q1571" s="0" t="n">
        <v>52580.07</v>
      </c>
      <c r="S1571" s="0" t="s">
        <v>303</v>
      </c>
    </row>
    <row r="1572" customFormat="false" ht="14" hidden="false" customHeight="false" outlineLevel="0" collapsed="false">
      <c r="A1572" s="0" t="str">
        <f aca="false">SUBSTITUTE(C1572&amp;D1572&amp;E1572&amp;F1572&amp;G1572&amp;H1572&amp;I1572," ","")</f>
        <v>AgenteFrontOfficeAgenteprofesionalBellasartesyafinesHoraextradominicalyfestivoPlataZona2NA</v>
      </c>
      <c r="B1572" s="0" t="s">
        <v>1909</v>
      </c>
      <c r="C1572" s="0" t="s">
        <v>199</v>
      </c>
      <c r="D1572" s="0" t="s">
        <v>56</v>
      </c>
      <c r="E1572" s="0" t="s">
        <v>60</v>
      </c>
      <c r="F1572" s="0" t="s">
        <v>194</v>
      </c>
      <c r="G1572" s="0" t="s">
        <v>195</v>
      </c>
      <c r="H1572" s="0" t="s">
        <v>385</v>
      </c>
      <c r="I1572" s="0" t="s">
        <v>35</v>
      </c>
      <c r="J1572" s="0" t="s">
        <v>325</v>
      </c>
      <c r="K1572" s="0" t="n">
        <v>46950.9061537813</v>
      </c>
      <c r="L1572" s="0" t="n">
        <v>48465.945</v>
      </c>
      <c r="M1572" s="0" t="n">
        <v>55573.0516543783</v>
      </c>
      <c r="N1572" s="0" t="n">
        <v>47697.975</v>
      </c>
      <c r="O1572" s="0" t="n">
        <v>38799.045</v>
      </c>
      <c r="P1572" s="0" t="n">
        <v>46021.275</v>
      </c>
      <c r="Q1572" s="0" t="n">
        <v>58535.46</v>
      </c>
      <c r="S1572" s="0" t="s">
        <v>303</v>
      </c>
    </row>
    <row r="1573" customFormat="false" ht="14" hidden="false" customHeight="false" outlineLevel="0" collapsed="false">
      <c r="A1573" s="0" t="str">
        <f aca="false">SUBSTITUTE(C1573&amp;D1573&amp;E1573&amp;F1573&amp;G1573&amp;H1573&amp;I1573," ","")</f>
        <v>AgenteFrontOfficeAgenteprofesionalBellasartesyafinesServicio7x24PlataZona2NA</v>
      </c>
      <c r="B1573" s="0" t="s">
        <v>1910</v>
      </c>
      <c r="C1573" s="0" t="s">
        <v>199</v>
      </c>
      <c r="D1573" s="0" t="s">
        <v>56</v>
      </c>
      <c r="E1573" s="0" t="s">
        <v>60</v>
      </c>
      <c r="F1573" s="0" t="s">
        <v>55</v>
      </c>
      <c r="G1573" s="0" t="s">
        <v>195</v>
      </c>
      <c r="H1573" s="0" t="s">
        <v>385</v>
      </c>
      <c r="I1573" s="0" t="s">
        <v>35</v>
      </c>
      <c r="J1573" s="0" t="s">
        <v>305</v>
      </c>
      <c r="K1573" s="0" t="n">
        <v>16924539.2889908</v>
      </c>
      <c r="L1573" s="0" t="n">
        <v>24402348.18</v>
      </c>
      <c r="M1573" s="0" t="n">
        <v>29009417.2656667</v>
      </c>
      <c r="N1573" s="0" t="n">
        <v>22446586.305</v>
      </c>
      <c r="O1573" s="0" t="n">
        <v>22063780.17</v>
      </c>
      <c r="P1573" s="0" t="n">
        <v>33446174.04</v>
      </c>
      <c r="Q1573" s="0" t="n">
        <v>24452752.68</v>
      </c>
      <c r="S1573" s="0" t="s">
        <v>303</v>
      </c>
    </row>
    <row r="1574" customFormat="false" ht="14" hidden="false" customHeight="false" outlineLevel="0" collapsed="false">
      <c r="A1574" s="0" t="str">
        <f aca="false">SUBSTITUTE(C1574&amp;D1574&amp;E1574&amp;F1574&amp;G1574&amp;H1574&amp;I1574," ","")</f>
        <v>AgenteFrontOfficeAgenteprofesionalBellasartesyafinesJornadaOrdinariaOroZona2NA</v>
      </c>
      <c r="B1574" s="0" t="s">
        <v>1911</v>
      </c>
      <c r="C1574" s="0" t="s">
        <v>199</v>
      </c>
      <c r="D1574" s="0" t="s">
        <v>56</v>
      </c>
      <c r="E1574" s="0" t="s">
        <v>60</v>
      </c>
      <c r="F1574" s="0" t="s">
        <v>53</v>
      </c>
      <c r="G1574" s="0" t="s">
        <v>54</v>
      </c>
      <c r="H1574" s="0" t="s">
        <v>385</v>
      </c>
      <c r="I1574" s="0" t="s">
        <v>35</v>
      </c>
      <c r="J1574" s="0" t="s">
        <v>36</v>
      </c>
      <c r="K1574" s="0" t="n">
        <v>5611895.6648242</v>
      </c>
      <c r="L1574" s="0" t="n">
        <v>5669519.895</v>
      </c>
      <c r="M1574" s="0" t="n">
        <v>7413644.41291033</v>
      </c>
      <c r="N1574" s="0" t="n">
        <v>6358329.99</v>
      </c>
      <c r="O1574" s="0" t="n">
        <v>6044319.27</v>
      </c>
      <c r="P1574" s="0" t="n">
        <v>6810346.575</v>
      </c>
      <c r="Q1574" s="0" t="n">
        <v>6363548.46</v>
      </c>
      <c r="S1574" s="0" t="s">
        <v>303</v>
      </c>
    </row>
    <row r="1575" customFormat="false" ht="14" hidden="false" customHeight="false" outlineLevel="0" collapsed="false">
      <c r="A1575" s="0" t="str">
        <f aca="false">SUBSTITUTE(C1575&amp;D1575&amp;E1575&amp;F1575&amp;G1575&amp;H1575&amp;I1575," ","")</f>
        <v>AgenteFrontOfficeAgenteprofesionalBellasartesyafinesHoraextradiurnaOroZona2NA</v>
      </c>
      <c r="B1575" s="0" t="s">
        <v>1912</v>
      </c>
      <c r="C1575" s="0" t="s">
        <v>199</v>
      </c>
      <c r="D1575" s="0" t="s">
        <v>56</v>
      </c>
      <c r="E1575" s="0" t="s">
        <v>60</v>
      </c>
      <c r="F1575" s="0" t="s">
        <v>192</v>
      </c>
      <c r="G1575" s="0" t="s">
        <v>54</v>
      </c>
      <c r="H1575" s="0" t="s">
        <v>385</v>
      </c>
      <c r="I1575" s="0" t="s">
        <v>35</v>
      </c>
      <c r="J1575" s="0" t="s">
        <v>325</v>
      </c>
      <c r="K1575" s="0" t="n">
        <v>28096.5001135036</v>
      </c>
      <c r="L1575" s="0" t="n">
        <v>30897.855</v>
      </c>
      <c r="M1575" s="0" t="n">
        <v>35727.5219356895</v>
      </c>
      <c r="N1575" s="0" t="n">
        <v>23848.47</v>
      </c>
      <c r="O1575" s="0" t="n">
        <v>24510.87</v>
      </c>
      <c r="P1575" s="0" t="n">
        <v>33608.52</v>
      </c>
      <c r="Q1575" s="0" t="n">
        <v>39562.875</v>
      </c>
      <c r="S1575" s="0" t="s">
        <v>303</v>
      </c>
    </row>
    <row r="1576" customFormat="false" ht="14" hidden="false" customHeight="false" outlineLevel="0" collapsed="false">
      <c r="A1576" s="0" t="str">
        <f aca="false">SUBSTITUTE(C1576&amp;D1576&amp;E1576&amp;F1576&amp;G1576&amp;H1576&amp;I1576," ","")</f>
        <v>AgenteFrontOfficeAgenteprofesionalBellasartesyafinesHoraextranocturna OroZona2NA</v>
      </c>
      <c r="B1576" s="0" t="s">
        <v>1913</v>
      </c>
      <c r="C1576" s="0" t="s">
        <v>199</v>
      </c>
      <c r="D1576" s="0" t="s">
        <v>56</v>
      </c>
      <c r="E1576" s="0" t="s">
        <v>60</v>
      </c>
      <c r="F1576" s="0" t="s">
        <v>197</v>
      </c>
      <c r="G1576" s="0" t="s">
        <v>54</v>
      </c>
      <c r="H1576" s="0" t="s">
        <v>385</v>
      </c>
      <c r="I1576" s="0" t="s">
        <v>35</v>
      </c>
      <c r="J1576" s="0" t="s">
        <v>325</v>
      </c>
      <c r="K1576" s="0" t="n">
        <v>37523.7031336424</v>
      </c>
      <c r="L1576" s="0" t="n">
        <v>43256.79</v>
      </c>
      <c r="M1576" s="0" t="n">
        <v>50018.5307099652</v>
      </c>
      <c r="N1576" s="0" t="n">
        <v>33388.065</v>
      </c>
      <c r="O1576" s="0" t="n">
        <v>34035.975</v>
      </c>
      <c r="P1576" s="0" t="n">
        <v>42529.185</v>
      </c>
      <c r="Q1576" s="0" t="n">
        <v>54911.925</v>
      </c>
      <c r="S1576" s="0" t="s">
        <v>303</v>
      </c>
    </row>
    <row r="1577" customFormat="false" ht="14" hidden="false" customHeight="false" outlineLevel="0" collapsed="false">
      <c r="A1577" s="0" t="str">
        <f aca="false">SUBSTITUTE(C1577&amp;D1577&amp;E1577&amp;F1577&amp;G1577&amp;H1577&amp;I1577," ","")</f>
        <v>AgenteFrontOfficeAgenteprofesionalBellasartesyafinesHoraextradominicalyfestivoOroZona2NA</v>
      </c>
      <c r="B1577" s="0" t="s">
        <v>1914</v>
      </c>
      <c r="C1577" s="0" t="s">
        <v>199</v>
      </c>
      <c r="D1577" s="0" t="s">
        <v>56</v>
      </c>
      <c r="E1577" s="0" t="s">
        <v>60</v>
      </c>
      <c r="F1577" s="0" t="s">
        <v>194</v>
      </c>
      <c r="G1577" s="0" t="s">
        <v>54</v>
      </c>
      <c r="H1577" s="0" t="s">
        <v>385</v>
      </c>
      <c r="I1577" s="0" t="s">
        <v>35</v>
      </c>
      <c r="J1577" s="0" t="s">
        <v>325</v>
      </c>
      <c r="K1577" s="0" t="n">
        <v>46950.9061537813</v>
      </c>
      <c r="L1577" s="0" t="n">
        <v>49435.74</v>
      </c>
      <c r="M1577" s="0" t="n">
        <v>57164.0350971031</v>
      </c>
      <c r="N1577" s="0" t="n">
        <v>47697.975</v>
      </c>
      <c r="O1577" s="0" t="n">
        <v>38799.045</v>
      </c>
      <c r="P1577" s="0" t="n">
        <v>46990.035</v>
      </c>
      <c r="Q1577" s="0" t="n">
        <v>61131.24</v>
      </c>
      <c r="S1577" s="0" t="s">
        <v>303</v>
      </c>
    </row>
    <row r="1578" customFormat="false" ht="14" hidden="false" customHeight="false" outlineLevel="0" collapsed="false">
      <c r="A1578" s="0" t="str">
        <f aca="false">SUBSTITUTE(C1578&amp;D1578&amp;E1578&amp;F1578&amp;G1578&amp;H1578&amp;I1578," ","")</f>
        <v>AgenteFrontOfficeAgenteprofesionalBellasartesyafinesServicio7x24OroZona2NA</v>
      </c>
      <c r="B1578" s="0" t="s">
        <v>1915</v>
      </c>
      <c r="C1578" s="0" t="s">
        <v>199</v>
      </c>
      <c r="D1578" s="0" t="s">
        <v>56</v>
      </c>
      <c r="E1578" s="0" t="s">
        <v>60</v>
      </c>
      <c r="F1578" s="0" t="s">
        <v>55</v>
      </c>
      <c r="G1578" s="0" t="s">
        <v>54</v>
      </c>
      <c r="H1578" s="0" t="s">
        <v>385</v>
      </c>
      <c r="I1578" s="0" t="s">
        <v>35</v>
      </c>
      <c r="J1578" s="0" t="s">
        <v>305</v>
      </c>
      <c r="K1578" s="0" t="n">
        <v>16924539.2889908</v>
      </c>
      <c r="L1578" s="0" t="n">
        <v>20142734.265</v>
      </c>
      <c r="M1578" s="0" t="n">
        <v>29839918.7619641</v>
      </c>
      <c r="N1578" s="0" t="n">
        <v>22553227.53</v>
      </c>
      <c r="O1578" s="0" t="n">
        <v>22063780.17</v>
      </c>
      <c r="P1578" s="0" t="n">
        <v>34150303.17</v>
      </c>
      <c r="Q1578" s="0" t="n">
        <v>25536811.68</v>
      </c>
      <c r="S1578" s="0" t="s">
        <v>303</v>
      </c>
    </row>
    <row r="1579" customFormat="false" ht="14" hidden="false" customHeight="false" outlineLevel="0" collapsed="false">
      <c r="A1579" s="0" t="str">
        <f aca="false">SUBSTITUTE(C1579&amp;D1579&amp;E1579&amp;F1579&amp;G1579&amp;H1579&amp;I1579," ","")</f>
        <v>AgenteFrontOfficeAgenteprofesionalBellasartesyafinesJornadaOrdinariaPlatinoZona2NA</v>
      </c>
      <c r="B1579" s="0" t="s">
        <v>1916</v>
      </c>
      <c r="C1579" s="0" t="s">
        <v>199</v>
      </c>
      <c r="D1579" s="0" t="s">
        <v>56</v>
      </c>
      <c r="E1579" s="0" t="s">
        <v>60</v>
      </c>
      <c r="F1579" s="0" t="s">
        <v>53</v>
      </c>
      <c r="G1579" s="0" t="s">
        <v>198</v>
      </c>
      <c r="H1579" s="0" t="s">
        <v>385</v>
      </c>
      <c r="I1579" s="0" t="s">
        <v>35</v>
      </c>
      <c r="J1579" s="0" t="s">
        <v>36</v>
      </c>
      <c r="K1579" s="0" t="n">
        <v>5611895.6648242</v>
      </c>
      <c r="L1579" s="0" t="n">
        <v>5836270.815</v>
      </c>
      <c r="M1579" s="0" t="n">
        <v>7632142.62726077</v>
      </c>
      <c r="N1579" s="0" t="n">
        <v>6417392.265</v>
      </c>
      <c r="O1579" s="0" t="n">
        <v>6044319.27</v>
      </c>
      <c r="P1579" s="0" t="n">
        <v>6956805.285</v>
      </c>
      <c r="Q1579" s="0" t="n">
        <v>6763331.7</v>
      </c>
      <c r="S1579" s="0" t="s">
        <v>303</v>
      </c>
    </row>
    <row r="1580" customFormat="false" ht="14" hidden="false" customHeight="false" outlineLevel="0" collapsed="false">
      <c r="A1580" s="0" t="str">
        <f aca="false">SUBSTITUTE(C1580&amp;D1580&amp;E1580&amp;F1580&amp;G1580&amp;H1580&amp;I1580," ","")</f>
        <v>AgenteFrontOfficeAgenteprofesionalBellasartesyafinesHoraextradiurnaPlatinoZona2NA</v>
      </c>
      <c r="B1580" s="0" t="s">
        <v>1917</v>
      </c>
      <c r="C1580" s="0" t="s">
        <v>199</v>
      </c>
      <c r="D1580" s="0" t="s">
        <v>56</v>
      </c>
      <c r="E1580" s="0" t="s">
        <v>60</v>
      </c>
      <c r="F1580" s="0" t="s">
        <v>192</v>
      </c>
      <c r="G1580" s="0" t="s">
        <v>198</v>
      </c>
      <c r="H1580" s="0" t="s">
        <v>385</v>
      </c>
      <c r="I1580" s="0" t="s">
        <v>35</v>
      </c>
      <c r="J1580" s="0" t="s">
        <v>325</v>
      </c>
      <c r="K1580" s="0" t="n">
        <v>28096.5001135036</v>
      </c>
      <c r="L1580" s="0" t="n">
        <v>31806.585</v>
      </c>
      <c r="M1580" s="0" t="n">
        <v>36780.4992989576</v>
      </c>
      <c r="N1580" s="0" t="n">
        <v>23848.47</v>
      </c>
      <c r="O1580" s="0" t="n">
        <v>24510.87</v>
      </c>
      <c r="P1580" s="0" t="n">
        <v>34330.95</v>
      </c>
      <c r="Q1580" s="0" t="n">
        <v>42047.91</v>
      </c>
      <c r="S1580" s="0" t="s">
        <v>303</v>
      </c>
    </row>
    <row r="1581" customFormat="false" ht="14" hidden="false" customHeight="false" outlineLevel="0" collapsed="false">
      <c r="A1581" s="0" t="str">
        <f aca="false">SUBSTITUTE(C1581&amp;D1581&amp;E1581&amp;F1581&amp;G1581&amp;H1581&amp;I1581," ","")</f>
        <v>AgenteFrontOfficeAgenteprofesionalBellasartesyafinesHoraextranocturna PlatinoZona2NA</v>
      </c>
      <c r="B1581" s="0" t="s">
        <v>1918</v>
      </c>
      <c r="C1581" s="0" t="s">
        <v>199</v>
      </c>
      <c r="D1581" s="0" t="s">
        <v>56</v>
      </c>
      <c r="E1581" s="0" t="s">
        <v>60</v>
      </c>
      <c r="F1581" s="0" t="s">
        <v>197</v>
      </c>
      <c r="G1581" s="0" t="s">
        <v>198</v>
      </c>
      <c r="H1581" s="0" t="s">
        <v>385</v>
      </c>
      <c r="I1581" s="0" t="s">
        <v>35</v>
      </c>
      <c r="J1581" s="0" t="s">
        <v>325</v>
      </c>
      <c r="K1581" s="0" t="n">
        <v>37523.7031336424</v>
      </c>
      <c r="L1581" s="0" t="n">
        <v>44528.805</v>
      </c>
      <c r="M1581" s="0" t="n">
        <v>51492.6990185407</v>
      </c>
      <c r="N1581" s="0" t="n">
        <v>33388.065</v>
      </c>
      <c r="O1581" s="0" t="n">
        <v>34035.975</v>
      </c>
      <c r="P1581" s="0" t="n">
        <v>43444.125</v>
      </c>
      <c r="Q1581" s="0" t="n">
        <v>58361.58</v>
      </c>
      <c r="S1581" s="0" t="s">
        <v>303</v>
      </c>
    </row>
    <row r="1582" customFormat="false" ht="14" hidden="false" customHeight="false" outlineLevel="0" collapsed="false">
      <c r="A1582" s="0" t="str">
        <f aca="false">SUBSTITUTE(C1582&amp;D1582&amp;E1582&amp;F1582&amp;G1582&amp;H1582&amp;I1582," ","")</f>
        <v>AgenteFrontOfficeAgenteprofesionalBellasartesyafinesHoraextradominicalyfestivoPlatinoZona2NA</v>
      </c>
      <c r="B1582" s="0" t="s">
        <v>1919</v>
      </c>
      <c r="C1582" s="0" t="s">
        <v>199</v>
      </c>
      <c r="D1582" s="0" t="s">
        <v>56</v>
      </c>
      <c r="E1582" s="0" t="s">
        <v>60</v>
      </c>
      <c r="F1582" s="0" t="s">
        <v>194</v>
      </c>
      <c r="G1582" s="0" t="s">
        <v>198</v>
      </c>
      <c r="H1582" s="0" t="s">
        <v>385</v>
      </c>
      <c r="I1582" s="0" t="s">
        <v>35</v>
      </c>
      <c r="J1582" s="0" t="s">
        <v>325</v>
      </c>
      <c r="K1582" s="0" t="n">
        <v>46950.9061537813</v>
      </c>
      <c r="L1582" s="0" t="n">
        <v>50889.915</v>
      </c>
      <c r="M1582" s="0" t="n">
        <v>58848.7988783322</v>
      </c>
      <c r="N1582" s="0" t="n">
        <v>47697.975</v>
      </c>
      <c r="O1582" s="0" t="n">
        <v>38799.045</v>
      </c>
      <c r="P1582" s="0" t="n">
        <v>48000.195</v>
      </c>
      <c r="Q1582" s="0" t="n">
        <v>64971.09</v>
      </c>
      <c r="S1582" s="0" t="s">
        <v>303</v>
      </c>
    </row>
    <row r="1583" customFormat="false" ht="14" hidden="false" customHeight="false" outlineLevel="0" collapsed="false">
      <c r="A1583" s="0" t="str">
        <f aca="false">SUBSTITUTE(C1583&amp;D1583&amp;E1583&amp;F1583&amp;G1583&amp;H1583&amp;I1583," ","")</f>
        <v>AgenteFrontOfficeAgenteprofesionalBellasartesyafinesServicio7x24PlatinoZona2NA</v>
      </c>
      <c r="B1583" s="0" t="s">
        <v>1920</v>
      </c>
      <c r="C1583" s="0" t="s">
        <v>199</v>
      </c>
      <c r="D1583" s="0" t="s">
        <v>56</v>
      </c>
      <c r="E1583" s="0" t="s">
        <v>60</v>
      </c>
      <c r="F1583" s="0" t="s">
        <v>55</v>
      </c>
      <c r="G1583" s="0" t="s">
        <v>198</v>
      </c>
      <c r="H1583" s="0" t="s">
        <v>385</v>
      </c>
      <c r="I1583" s="0" t="s">
        <v>35</v>
      </c>
      <c r="J1583" s="0" t="s">
        <v>305</v>
      </c>
      <c r="K1583" s="0" t="n">
        <v>16924539.2889908</v>
      </c>
      <c r="L1583" s="0" t="n">
        <v>25622465.175</v>
      </c>
      <c r="M1583" s="0" t="n">
        <v>30719374.0747246</v>
      </c>
      <c r="N1583" s="0" t="n">
        <v>22695760.485</v>
      </c>
      <c r="O1583" s="0" t="n">
        <v>22063780.17</v>
      </c>
      <c r="P1583" s="0" t="n">
        <v>34884718.47</v>
      </c>
      <c r="Q1583" s="0" t="n">
        <v>27141134.13</v>
      </c>
      <c r="S1583" s="0" t="s">
        <v>303</v>
      </c>
    </row>
    <row r="1584" customFormat="false" ht="14" hidden="false" customHeight="false" outlineLevel="0" collapsed="false">
      <c r="A1584" s="0" t="str">
        <f aca="false">SUBSTITUTE(C1584&amp;D1584&amp;E1584&amp;F1584&amp;G1584&amp;H1584&amp;I1584," ","")</f>
        <v>AgenteFrontOfficeAgenteprofesionalBellasartesyafinesJornadaOrdinariaPlataZona3NA</v>
      </c>
      <c r="B1584" s="0" t="s">
        <v>1921</v>
      </c>
      <c r="C1584" s="0" t="s">
        <v>199</v>
      </c>
      <c r="D1584" s="0" t="s">
        <v>56</v>
      </c>
      <c r="E1584" s="0" t="s">
        <v>60</v>
      </c>
      <c r="F1584" s="0" t="s">
        <v>53</v>
      </c>
      <c r="G1584" s="0" t="s">
        <v>195</v>
      </c>
      <c r="H1584" s="0" t="s">
        <v>390</v>
      </c>
      <c r="I1584" s="0" t="s">
        <v>35</v>
      </c>
      <c r="J1584" s="0" t="s">
        <v>36</v>
      </c>
      <c r="K1584" s="0" t="n">
        <v>5611895.6648242</v>
      </c>
      <c r="L1584" s="0" t="n">
        <v>5666281.38</v>
      </c>
      <c r="M1584" s="0" t="n">
        <v>7207308.63743273</v>
      </c>
      <c r="N1584" s="0" t="n">
        <v>6345954.495</v>
      </c>
      <c r="O1584" s="0" t="n">
        <v>6044319.27</v>
      </c>
      <c r="P1584" s="0" t="n">
        <v>6701309.325</v>
      </c>
      <c r="Q1584" s="0" t="n">
        <v>6093411.39</v>
      </c>
      <c r="S1584" s="0" t="s">
        <v>303</v>
      </c>
    </row>
    <row r="1585" customFormat="false" ht="14" hidden="false" customHeight="false" outlineLevel="0" collapsed="false">
      <c r="A1585" s="0" t="str">
        <f aca="false">SUBSTITUTE(C1585&amp;D1585&amp;E1585&amp;F1585&amp;G1585&amp;H1585&amp;I1585," ","")</f>
        <v>AgenteFrontOfficeAgenteprofesionalBellasartesyafinesHoraextradiurnaPlataZona3NA</v>
      </c>
      <c r="B1585" s="0" t="s">
        <v>1922</v>
      </c>
      <c r="C1585" s="0" t="s">
        <v>199</v>
      </c>
      <c r="D1585" s="0" t="s">
        <v>56</v>
      </c>
      <c r="E1585" s="0" t="s">
        <v>60</v>
      </c>
      <c r="F1585" s="0" t="s">
        <v>192</v>
      </c>
      <c r="G1585" s="0" t="s">
        <v>195</v>
      </c>
      <c r="H1585" s="0" t="s">
        <v>390</v>
      </c>
      <c r="I1585" s="0" t="s">
        <v>35</v>
      </c>
      <c r="J1585" s="0" t="s">
        <v>325</v>
      </c>
      <c r="K1585" s="0" t="n">
        <v>28096.5001135036</v>
      </c>
      <c r="L1585" s="0" t="n">
        <v>30879.225</v>
      </c>
      <c r="M1585" s="0" t="n">
        <v>34733.1572839864</v>
      </c>
      <c r="N1585" s="0" t="n">
        <v>23848.47</v>
      </c>
      <c r="O1585" s="0" t="n">
        <v>24510.87</v>
      </c>
      <c r="P1585" s="0" t="n">
        <v>33070.32</v>
      </c>
      <c r="Q1585" s="0" t="n">
        <v>37883.07</v>
      </c>
      <c r="S1585" s="0" t="s">
        <v>303</v>
      </c>
    </row>
    <row r="1586" customFormat="false" ht="14" hidden="false" customHeight="false" outlineLevel="0" collapsed="false">
      <c r="A1586" s="0" t="str">
        <f aca="false">SUBSTITUTE(C1586&amp;D1586&amp;E1586&amp;F1586&amp;G1586&amp;H1586&amp;I1586," ","")</f>
        <v>AgenteFrontOfficeAgenteprofesionalBellasartesyafinesHoraextranocturna PlataZona3NA</v>
      </c>
      <c r="B1586" s="0" t="s">
        <v>1923</v>
      </c>
      <c r="C1586" s="0" t="s">
        <v>199</v>
      </c>
      <c r="D1586" s="0" t="s">
        <v>56</v>
      </c>
      <c r="E1586" s="0" t="s">
        <v>60</v>
      </c>
      <c r="F1586" s="0" t="s">
        <v>197</v>
      </c>
      <c r="G1586" s="0" t="s">
        <v>195</v>
      </c>
      <c r="H1586" s="0" t="s">
        <v>390</v>
      </c>
      <c r="I1586" s="0" t="s">
        <v>35</v>
      </c>
      <c r="J1586" s="0" t="s">
        <v>325</v>
      </c>
      <c r="K1586" s="0" t="n">
        <v>37523.7031336424</v>
      </c>
      <c r="L1586" s="0" t="n">
        <v>43230.915</v>
      </c>
      <c r="M1586" s="0" t="n">
        <v>48626.420197581</v>
      </c>
      <c r="N1586" s="0" t="n">
        <v>33388.065</v>
      </c>
      <c r="O1586" s="0" t="n">
        <v>34035.975</v>
      </c>
      <c r="P1586" s="0" t="n">
        <v>41848.155</v>
      </c>
      <c r="Q1586" s="0" t="n">
        <v>52580.07</v>
      </c>
      <c r="S1586" s="0" t="s">
        <v>303</v>
      </c>
    </row>
    <row r="1587" customFormat="false" ht="14" hidden="false" customHeight="false" outlineLevel="0" collapsed="false">
      <c r="A1587" s="0" t="str">
        <f aca="false">SUBSTITUTE(C1587&amp;D1587&amp;E1587&amp;F1587&amp;G1587&amp;H1587&amp;I1587," ","")</f>
        <v>AgenteFrontOfficeAgenteprofesionalBellasartesyafinesHoraextradominicalyfestivoPlataZona3NA</v>
      </c>
      <c r="B1587" s="0" t="s">
        <v>1924</v>
      </c>
      <c r="C1587" s="0" t="s">
        <v>199</v>
      </c>
      <c r="D1587" s="0" t="s">
        <v>56</v>
      </c>
      <c r="E1587" s="0" t="s">
        <v>60</v>
      </c>
      <c r="F1587" s="0" t="s">
        <v>194</v>
      </c>
      <c r="G1587" s="0" t="s">
        <v>195</v>
      </c>
      <c r="H1587" s="0" t="s">
        <v>390</v>
      </c>
      <c r="I1587" s="0" t="s">
        <v>35</v>
      </c>
      <c r="J1587" s="0" t="s">
        <v>325</v>
      </c>
      <c r="K1587" s="0" t="n">
        <v>46950.9061537813</v>
      </c>
      <c r="L1587" s="0" t="n">
        <v>49406.76</v>
      </c>
      <c r="M1587" s="0" t="n">
        <v>55573.0516543783</v>
      </c>
      <c r="N1587" s="0" t="n">
        <v>47697.975</v>
      </c>
      <c r="O1587" s="0" t="n">
        <v>38799.045</v>
      </c>
      <c r="P1587" s="0" t="n">
        <v>46237.59</v>
      </c>
      <c r="Q1587" s="0" t="n">
        <v>58535.46</v>
      </c>
      <c r="S1587" s="0" t="s">
        <v>303</v>
      </c>
    </row>
    <row r="1588" customFormat="false" ht="14" hidden="false" customHeight="false" outlineLevel="0" collapsed="false">
      <c r="A1588" s="0" t="str">
        <f aca="false">SUBSTITUTE(C1588&amp;D1588&amp;E1588&amp;F1588&amp;G1588&amp;H1588&amp;I1588," ","")</f>
        <v>AgenteFrontOfficeAgenteprofesionalBellasartesyafinesServicio7x24PlataZona3NA</v>
      </c>
      <c r="B1588" s="0" t="s">
        <v>1925</v>
      </c>
      <c r="C1588" s="0" t="s">
        <v>199</v>
      </c>
      <c r="D1588" s="0" t="s">
        <v>56</v>
      </c>
      <c r="E1588" s="0" t="s">
        <v>60</v>
      </c>
      <c r="F1588" s="0" t="s">
        <v>55</v>
      </c>
      <c r="G1588" s="0" t="s">
        <v>195</v>
      </c>
      <c r="H1588" s="0" t="s">
        <v>390</v>
      </c>
      <c r="I1588" s="0" t="s">
        <v>35</v>
      </c>
      <c r="J1588" s="0" t="s">
        <v>305</v>
      </c>
      <c r="K1588" s="0" t="n">
        <v>16924539.2889908</v>
      </c>
      <c r="L1588" s="0" t="n">
        <v>24876179.46</v>
      </c>
      <c r="M1588" s="0" t="n">
        <v>29009417.2656667</v>
      </c>
      <c r="N1588" s="0" t="n">
        <v>22527069.975</v>
      </c>
      <c r="O1588" s="0" t="n">
        <v>22063780.17</v>
      </c>
      <c r="P1588" s="0" t="n">
        <v>33603537.51</v>
      </c>
      <c r="Q1588" s="0" t="n">
        <v>24452752.68</v>
      </c>
      <c r="S1588" s="0" t="s">
        <v>303</v>
      </c>
    </row>
    <row r="1589" customFormat="false" ht="14" hidden="false" customHeight="false" outlineLevel="0" collapsed="false">
      <c r="A1589" s="0" t="str">
        <f aca="false">SUBSTITUTE(C1589&amp;D1589&amp;E1589&amp;F1589&amp;G1589&amp;H1589&amp;I1589," ","")</f>
        <v>AgenteFrontOfficeAgenteprofesionalBellasartesyafinesJornadaOrdinariaOroZona3NA</v>
      </c>
      <c r="B1589" s="0" t="s">
        <v>1926</v>
      </c>
      <c r="C1589" s="0" t="s">
        <v>199</v>
      </c>
      <c r="D1589" s="0" t="s">
        <v>56</v>
      </c>
      <c r="E1589" s="0" t="s">
        <v>60</v>
      </c>
      <c r="F1589" s="0" t="s">
        <v>53</v>
      </c>
      <c r="G1589" s="0" t="s">
        <v>54</v>
      </c>
      <c r="H1589" s="0" t="s">
        <v>390</v>
      </c>
      <c r="I1589" s="0" t="s">
        <v>35</v>
      </c>
      <c r="J1589" s="0" t="s">
        <v>36</v>
      </c>
      <c r="K1589" s="0" t="n">
        <v>5611895.6648242</v>
      </c>
      <c r="L1589" s="0" t="n">
        <v>5779607.67</v>
      </c>
      <c r="M1589" s="0" t="n">
        <v>7413644.41291033</v>
      </c>
      <c r="N1589" s="0" t="n">
        <v>6398314.11</v>
      </c>
      <c r="O1589" s="0" t="n">
        <v>6044319.27</v>
      </c>
      <c r="P1589" s="0" t="n">
        <v>6842389.14</v>
      </c>
      <c r="Q1589" s="0" t="n">
        <v>6363548.46</v>
      </c>
      <c r="S1589" s="0" t="s">
        <v>303</v>
      </c>
    </row>
    <row r="1590" customFormat="false" ht="14" hidden="false" customHeight="false" outlineLevel="0" collapsed="false">
      <c r="A1590" s="0" t="str">
        <f aca="false">SUBSTITUTE(C1590&amp;D1590&amp;E1590&amp;F1590&amp;G1590&amp;H1590&amp;I1590," ","")</f>
        <v>AgenteFrontOfficeAgenteprofesionalBellasartesyafinesHoraextradiurnaOroZona3NA</v>
      </c>
      <c r="B1590" s="0" t="s">
        <v>1927</v>
      </c>
      <c r="C1590" s="0" t="s">
        <v>199</v>
      </c>
      <c r="D1590" s="0" t="s">
        <v>56</v>
      </c>
      <c r="E1590" s="0" t="s">
        <v>60</v>
      </c>
      <c r="F1590" s="0" t="s">
        <v>192</v>
      </c>
      <c r="G1590" s="0" t="s">
        <v>54</v>
      </c>
      <c r="H1590" s="0" t="s">
        <v>390</v>
      </c>
      <c r="I1590" s="0" t="s">
        <v>35</v>
      </c>
      <c r="J1590" s="0" t="s">
        <v>325</v>
      </c>
      <c r="K1590" s="0" t="n">
        <v>28096.5001135036</v>
      </c>
      <c r="L1590" s="0" t="n">
        <v>31498.155</v>
      </c>
      <c r="M1590" s="0" t="n">
        <v>35727.5219356895</v>
      </c>
      <c r="N1590" s="0" t="n">
        <v>23848.47</v>
      </c>
      <c r="O1590" s="0" t="n">
        <v>24510.87</v>
      </c>
      <c r="P1590" s="0" t="n">
        <v>33766.875</v>
      </c>
      <c r="Q1590" s="0" t="n">
        <v>39562.875</v>
      </c>
      <c r="S1590" s="0" t="s">
        <v>303</v>
      </c>
    </row>
    <row r="1591" customFormat="false" ht="14" hidden="false" customHeight="false" outlineLevel="0" collapsed="false">
      <c r="A1591" s="0" t="str">
        <f aca="false">SUBSTITUTE(C1591&amp;D1591&amp;E1591&amp;F1591&amp;G1591&amp;H1591&amp;I1591," ","")</f>
        <v>AgenteFrontOfficeAgenteprofesionalBellasartesyafinesHoraextranocturna OroZona3NA</v>
      </c>
      <c r="B1591" s="0" t="s">
        <v>1928</v>
      </c>
      <c r="C1591" s="0" t="s">
        <v>199</v>
      </c>
      <c r="D1591" s="0" t="s">
        <v>56</v>
      </c>
      <c r="E1591" s="0" t="s">
        <v>60</v>
      </c>
      <c r="F1591" s="0" t="s">
        <v>197</v>
      </c>
      <c r="G1591" s="0" t="s">
        <v>54</v>
      </c>
      <c r="H1591" s="0" t="s">
        <v>390</v>
      </c>
      <c r="I1591" s="0" t="s">
        <v>35</v>
      </c>
      <c r="J1591" s="0" t="s">
        <v>325</v>
      </c>
      <c r="K1591" s="0" t="n">
        <v>37523.7031336424</v>
      </c>
      <c r="L1591" s="0" t="n">
        <v>44096.175</v>
      </c>
      <c r="M1591" s="0" t="n">
        <v>50018.5307099652</v>
      </c>
      <c r="N1591" s="0" t="n">
        <v>33388.065</v>
      </c>
      <c r="O1591" s="0" t="n">
        <v>34035.975</v>
      </c>
      <c r="P1591" s="0" t="n">
        <v>42728.94</v>
      </c>
      <c r="Q1591" s="0" t="n">
        <v>54911.925</v>
      </c>
      <c r="S1591" s="0" t="s">
        <v>303</v>
      </c>
    </row>
    <row r="1592" customFormat="false" ht="14" hidden="false" customHeight="false" outlineLevel="0" collapsed="false">
      <c r="A1592" s="0" t="str">
        <f aca="false">SUBSTITUTE(C1592&amp;D1592&amp;E1592&amp;F1592&amp;G1592&amp;H1592&amp;I1592," ","")</f>
        <v>AgenteFrontOfficeAgenteprofesionalBellasartesyafinesHoraextradominicalyfestivoOroZona3NA</v>
      </c>
      <c r="B1592" s="0" t="s">
        <v>1929</v>
      </c>
      <c r="C1592" s="0" t="s">
        <v>199</v>
      </c>
      <c r="D1592" s="0" t="s">
        <v>56</v>
      </c>
      <c r="E1592" s="0" t="s">
        <v>60</v>
      </c>
      <c r="F1592" s="0" t="s">
        <v>194</v>
      </c>
      <c r="G1592" s="0" t="s">
        <v>54</v>
      </c>
      <c r="H1592" s="0" t="s">
        <v>390</v>
      </c>
      <c r="I1592" s="0" t="s">
        <v>35</v>
      </c>
      <c r="J1592" s="0" t="s">
        <v>325</v>
      </c>
      <c r="K1592" s="0" t="n">
        <v>46950.9061537813</v>
      </c>
      <c r="L1592" s="0" t="n">
        <v>50395.185</v>
      </c>
      <c r="M1592" s="0" t="n">
        <v>57164.0350971031</v>
      </c>
      <c r="N1592" s="0" t="n">
        <v>47697.975</v>
      </c>
      <c r="O1592" s="0" t="n">
        <v>38799.045</v>
      </c>
      <c r="P1592" s="0" t="n">
        <v>47211.525</v>
      </c>
      <c r="Q1592" s="0" t="n">
        <v>61131.24</v>
      </c>
      <c r="S1592" s="0" t="s">
        <v>303</v>
      </c>
    </row>
    <row r="1593" customFormat="false" ht="14" hidden="false" customHeight="false" outlineLevel="0" collapsed="false">
      <c r="A1593" s="0" t="str">
        <f aca="false">SUBSTITUTE(C1593&amp;D1593&amp;E1593&amp;F1593&amp;G1593&amp;H1593&amp;I1593," ","")</f>
        <v>AgenteFrontOfficeAgenteprofesionalBellasartesyafinesServicio7x24OroZona3NA</v>
      </c>
      <c r="B1593" s="0" t="s">
        <v>1930</v>
      </c>
      <c r="C1593" s="0" t="s">
        <v>199</v>
      </c>
      <c r="D1593" s="0" t="s">
        <v>56</v>
      </c>
      <c r="E1593" s="0" t="s">
        <v>60</v>
      </c>
      <c r="F1593" s="0" t="s">
        <v>55</v>
      </c>
      <c r="G1593" s="0" t="s">
        <v>54</v>
      </c>
      <c r="H1593" s="0" t="s">
        <v>390</v>
      </c>
      <c r="I1593" s="0" t="s">
        <v>35</v>
      </c>
      <c r="J1593" s="0" t="s">
        <v>305</v>
      </c>
      <c r="K1593" s="0" t="n">
        <v>16924539.2889908</v>
      </c>
      <c r="L1593" s="0" t="n">
        <v>20533854.555</v>
      </c>
      <c r="M1593" s="0" t="n">
        <v>29839918.7619641</v>
      </c>
      <c r="N1593" s="0" t="n">
        <v>22637735.28</v>
      </c>
      <c r="O1593" s="0" t="n">
        <v>22063780.17</v>
      </c>
      <c r="P1593" s="0" t="n">
        <v>34310979.675</v>
      </c>
      <c r="Q1593" s="0" t="n">
        <v>25536811.68</v>
      </c>
      <c r="S1593" s="0" t="s">
        <v>303</v>
      </c>
    </row>
    <row r="1594" customFormat="false" ht="14" hidden="false" customHeight="false" outlineLevel="0" collapsed="false">
      <c r="A1594" s="0" t="str">
        <f aca="false">SUBSTITUTE(C1594&amp;D1594&amp;E1594&amp;F1594&amp;G1594&amp;H1594&amp;I1594," ","")</f>
        <v>AgenteFrontOfficeAgenteprofesionalBellasartesyafinesJornadaOrdinariaPlatinoZona3NA</v>
      </c>
      <c r="B1594" s="0" t="s">
        <v>1931</v>
      </c>
      <c r="C1594" s="0" t="s">
        <v>199</v>
      </c>
      <c r="D1594" s="0" t="s">
        <v>56</v>
      </c>
      <c r="E1594" s="0" t="s">
        <v>60</v>
      </c>
      <c r="F1594" s="0" t="s">
        <v>53</v>
      </c>
      <c r="G1594" s="0" t="s">
        <v>198</v>
      </c>
      <c r="H1594" s="0" t="s">
        <v>390</v>
      </c>
      <c r="I1594" s="0" t="s">
        <v>35</v>
      </c>
      <c r="J1594" s="0" t="s">
        <v>36</v>
      </c>
      <c r="K1594" s="0" t="n">
        <v>5611895.6648242</v>
      </c>
      <c r="L1594" s="0" t="n">
        <v>5949596.07</v>
      </c>
      <c r="M1594" s="0" t="n">
        <v>7632142.62726077</v>
      </c>
      <c r="N1594" s="0" t="n">
        <v>6450673.725</v>
      </c>
      <c r="O1594" s="0" t="n">
        <v>6044319.27</v>
      </c>
      <c r="P1594" s="0" t="n">
        <v>6989537.16</v>
      </c>
      <c r="Q1594" s="0" t="n">
        <v>6763331.7</v>
      </c>
      <c r="S1594" s="0" t="s">
        <v>303</v>
      </c>
    </row>
    <row r="1595" customFormat="false" ht="14" hidden="false" customHeight="false" outlineLevel="0" collapsed="false">
      <c r="A1595" s="0" t="str">
        <f aca="false">SUBSTITUTE(C1595&amp;D1595&amp;E1595&amp;F1595&amp;G1595&amp;H1595&amp;I1595," ","")</f>
        <v>AgenteFrontOfficeAgenteprofesionalBellasartesyafinesHoraextradiurnaPlatinoZona3NA</v>
      </c>
      <c r="B1595" s="0" t="s">
        <v>1932</v>
      </c>
      <c r="C1595" s="0" t="s">
        <v>199</v>
      </c>
      <c r="D1595" s="0" t="s">
        <v>56</v>
      </c>
      <c r="E1595" s="0" t="s">
        <v>60</v>
      </c>
      <c r="F1595" s="0" t="s">
        <v>192</v>
      </c>
      <c r="G1595" s="0" t="s">
        <v>198</v>
      </c>
      <c r="H1595" s="0" t="s">
        <v>390</v>
      </c>
      <c r="I1595" s="0" t="s">
        <v>35</v>
      </c>
      <c r="J1595" s="0" t="s">
        <v>325</v>
      </c>
      <c r="K1595" s="0" t="n">
        <v>28096.5001135036</v>
      </c>
      <c r="L1595" s="0" t="n">
        <v>32423.445</v>
      </c>
      <c r="M1595" s="0" t="n">
        <v>36780.4992989576</v>
      </c>
      <c r="N1595" s="0" t="n">
        <v>23848.47</v>
      </c>
      <c r="O1595" s="0" t="n">
        <v>24510.87</v>
      </c>
      <c r="P1595" s="0" t="n">
        <v>34492.41</v>
      </c>
      <c r="Q1595" s="0" t="n">
        <v>42047.91</v>
      </c>
      <c r="S1595" s="0" t="s">
        <v>303</v>
      </c>
    </row>
    <row r="1596" customFormat="false" ht="14" hidden="false" customHeight="false" outlineLevel="0" collapsed="false">
      <c r="A1596" s="0" t="str">
        <f aca="false">SUBSTITUTE(C1596&amp;D1596&amp;E1596&amp;F1596&amp;G1596&amp;H1596&amp;I1596," ","")</f>
        <v>AgenteFrontOfficeAgenteprofesionalBellasartesyafinesHoraextranocturna PlatinoZona3NA</v>
      </c>
      <c r="B1596" s="0" t="s">
        <v>1933</v>
      </c>
      <c r="C1596" s="0" t="s">
        <v>199</v>
      </c>
      <c r="D1596" s="0" t="s">
        <v>56</v>
      </c>
      <c r="E1596" s="0" t="s">
        <v>60</v>
      </c>
      <c r="F1596" s="0" t="s">
        <v>197</v>
      </c>
      <c r="G1596" s="0" t="s">
        <v>198</v>
      </c>
      <c r="H1596" s="0" t="s">
        <v>390</v>
      </c>
      <c r="I1596" s="0" t="s">
        <v>35</v>
      </c>
      <c r="J1596" s="0" t="s">
        <v>325</v>
      </c>
      <c r="K1596" s="0" t="n">
        <v>37523.7031336424</v>
      </c>
      <c r="L1596" s="0" t="n">
        <v>45393.03</v>
      </c>
      <c r="M1596" s="0" t="n">
        <v>51492.6990185407</v>
      </c>
      <c r="N1596" s="0" t="n">
        <v>33388.065</v>
      </c>
      <c r="O1596" s="0" t="n">
        <v>34035.975</v>
      </c>
      <c r="P1596" s="0" t="n">
        <v>43648.02</v>
      </c>
      <c r="Q1596" s="0" t="n">
        <v>58361.58</v>
      </c>
      <c r="S1596" s="0" t="s">
        <v>303</v>
      </c>
    </row>
    <row r="1597" customFormat="false" ht="14" hidden="false" customHeight="false" outlineLevel="0" collapsed="false">
      <c r="A1597" s="0" t="str">
        <f aca="false">SUBSTITUTE(C1597&amp;D1597&amp;E1597&amp;F1597&amp;G1597&amp;H1597&amp;I1597," ","")</f>
        <v>AgenteFrontOfficeAgenteprofesionalBellasartesyafinesHoraextradominicalyfestivoPlatinoZona3NA</v>
      </c>
      <c r="B1597" s="0" t="s">
        <v>1934</v>
      </c>
      <c r="C1597" s="0" t="s">
        <v>199</v>
      </c>
      <c r="D1597" s="0" t="s">
        <v>56</v>
      </c>
      <c r="E1597" s="0" t="s">
        <v>60</v>
      </c>
      <c r="F1597" s="0" t="s">
        <v>194</v>
      </c>
      <c r="G1597" s="0" t="s">
        <v>198</v>
      </c>
      <c r="H1597" s="0" t="s">
        <v>390</v>
      </c>
      <c r="I1597" s="0" t="s">
        <v>35</v>
      </c>
      <c r="J1597" s="0" t="s">
        <v>325</v>
      </c>
      <c r="K1597" s="0" t="n">
        <v>46950.9061537813</v>
      </c>
      <c r="L1597" s="0" t="n">
        <v>51877.305</v>
      </c>
      <c r="M1597" s="0" t="n">
        <v>58848.7988783322</v>
      </c>
      <c r="N1597" s="0" t="n">
        <v>47697.975</v>
      </c>
      <c r="O1597" s="0" t="n">
        <v>38799.045</v>
      </c>
      <c r="P1597" s="0" t="n">
        <v>48226.86</v>
      </c>
      <c r="Q1597" s="0" t="n">
        <v>64971.09</v>
      </c>
      <c r="S1597" s="0" t="s">
        <v>303</v>
      </c>
    </row>
    <row r="1598" customFormat="false" ht="14" hidden="false" customHeight="false" outlineLevel="0" collapsed="false">
      <c r="A1598" s="0" t="str">
        <f aca="false">SUBSTITUTE(C1598&amp;D1598&amp;E1598&amp;F1598&amp;G1598&amp;H1598&amp;I1598," ","")</f>
        <v>AgenteFrontOfficeAgenteprofesionalBellasartesyafinesServicio7x24PlatinoZona3NA</v>
      </c>
      <c r="B1598" s="0" t="s">
        <v>1935</v>
      </c>
      <c r="C1598" s="0" t="s">
        <v>199</v>
      </c>
      <c r="D1598" s="0" t="s">
        <v>56</v>
      </c>
      <c r="E1598" s="0" t="s">
        <v>60</v>
      </c>
      <c r="F1598" s="0" t="s">
        <v>55</v>
      </c>
      <c r="G1598" s="0" t="s">
        <v>198</v>
      </c>
      <c r="H1598" s="0" t="s">
        <v>390</v>
      </c>
      <c r="I1598" s="0" t="s">
        <v>35</v>
      </c>
      <c r="J1598" s="0" t="s">
        <v>305</v>
      </c>
      <c r="K1598" s="0" t="n">
        <v>16924539.2889908</v>
      </c>
      <c r="L1598" s="0" t="n">
        <v>26119988.64</v>
      </c>
      <c r="M1598" s="0" t="n">
        <v>30719374.0747246</v>
      </c>
      <c r="N1598" s="0" t="n">
        <v>22748400.585</v>
      </c>
      <c r="O1598" s="0" t="n">
        <v>22063780.17</v>
      </c>
      <c r="P1598" s="0" t="n">
        <v>35048850.84</v>
      </c>
      <c r="Q1598" s="0" t="n">
        <v>27141134.13</v>
      </c>
      <c r="S1598" s="0" t="s">
        <v>303</v>
      </c>
    </row>
    <row r="1599" customFormat="false" ht="14" hidden="false" customHeight="false" outlineLevel="0" collapsed="false">
      <c r="A1599" s="0" t="str">
        <f aca="false">SUBSTITUTE(C1599&amp;D1599&amp;E1599&amp;F1599&amp;G1599&amp;H1599&amp;I1599," ","")</f>
        <v>AgenteFrontOfficeAgenteprofesionalMatemáticas,cienciasnaturalesyafinesJornadaOrdinariaPlataZona1NA</v>
      </c>
      <c r="B1599" s="0" t="s">
        <v>1936</v>
      </c>
      <c r="C1599" s="0" t="s">
        <v>199</v>
      </c>
      <c r="D1599" s="0" t="s">
        <v>56</v>
      </c>
      <c r="E1599" s="0" t="s">
        <v>673</v>
      </c>
      <c r="F1599" s="0" t="s">
        <v>53</v>
      </c>
      <c r="G1599" s="0" t="s">
        <v>195</v>
      </c>
      <c r="H1599" s="0" t="s">
        <v>379</v>
      </c>
      <c r="I1599" s="0" t="s">
        <v>35</v>
      </c>
      <c r="J1599" s="0" t="s">
        <v>36</v>
      </c>
      <c r="K1599" s="0" t="n">
        <v>5611895.6648242</v>
      </c>
      <c r="L1599" s="0" t="n">
        <v>5396457.915</v>
      </c>
      <c r="M1599" s="0" t="n">
        <v>7207308.63743273</v>
      </c>
      <c r="N1599" s="0" t="n">
        <v>6250755.195</v>
      </c>
      <c r="O1599" s="0" t="n">
        <v>6044319.27</v>
      </c>
      <c r="P1599" s="0" t="n">
        <v>6276373.515</v>
      </c>
      <c r="Q1599" s="0" t="n">
        <v>6093411.39</v>
      </c>
      <c r="S1599" s="0" t="s">
        <v>303</v>
      </c>
    </row>
    <row r="1600" customFormat="false" ht="14" hidden="false" customHeight="false" outlineLevel="0" collapsed="false">
      <c r="A1600" s="0" t="str">
        <f aca="false">SUBSTITUTE(C1600&amp;D1600&amp;E1600&amp;F1600&amp;G1600&amp;H1600&amp;I1600," ","")</f>
        <v>AgenteFrontOfficeAgenteprofesionalMatemáticas,cienciasnaturalesyafinesHoraextradiurnaPlataZona1NA</v>
      </c>
      <c r="B1600" s="0" t="s">
        <v>1937</v>
      </c>
      <c r="C1600" s="0" t="s">
        <v>199</v>
      </c>
      <c r="D1600" s="0" t="s">
        <v>56</v>
      </c>
      <c r="E1600" s="0" t="s">
        <v>673</v>
      </c>
      <c r="F1600" s="0" t="s">
        <v>192</v>
      </c>
      <c r="G1600" s="0" t="s">
        <v>195</v>
      </c>
      <c r="H1600" s="0" t="s">
        <v>379</v>
      </c>
      <c r="I1600" s="0" t="s">
        <v>35</v>
      </c>
      <c r="J1600" s="0" t="s">
        <v>325</v>
      </c>
      <c r="K1600" s="0" t="n">
        <v>28096.5001135036</v>
      </c>
      <c r="L1600" s="0" t="n">
        <v>29408.49</v>
      </c>
      <c r="M1600" s="0" t="n">
        <v>34733.1572839864</v>
      </c>
      <c r="N1600" s="0" t="n">
        <v>23848.47</v>
      </c>
      <c r="O1600" s="0" t="n">
        <v>24510.87</v>
      </c>
      <c r="P1600" s="0" t="n">
        <v>30973.41</v>
      </c>
      <c r="Q1600" s="0" t="n">
        <v>37883.07</v>
      </c>
      <c r="S1600" s="0" t="s">
        <v>303</v>
      </c>
    </row>
    <row r="1601" customFormat="false" ht="14" hidden="false" customHeight="false" outlineLevel="0" collapsed="false">
      <c r="A1601" s="0" t="str">
        <f aca="false">SUBSTITUTE(C1601&amp;D1601&amp;E1601&amp;F1601&amp;G1601&amp;H1601&amp;I1601," ","")</f>
        <v>AgenteFrontOfficeAgenteprofesionalMatemáticas,cienciasnaturalesyafinesHoraextranocturna PlataZona1NA</v>
      </c>
      <c r="B1601" s="0" t="s">
        <v>1938</v>
      </c>
      <c r="C1601" s="0" t="s">
        <v>199</v>
      </c>
      <c r="D1601" s="0" t="s">
        <v>56</v>
      </c>
      <c r="E1601" s="0" t="s">
        <v>673</v>
      </c>
      <c r="F1601" s="0" t="s">
        <v>197</v>
      </c>
      <c r="G1601" s="0" t="s">
        <v>195</v>
      </c>
      <c r="H1601" s="0" t="s">
        <v>379</v>
      </c>
      <c r="I1601" s="0" t="s">
        <v>35</v>
      </c>
      <c r="J1601" s="0" t="s">
        <v>325</v>
      </c>
      <c r="K1601" s="0" t="n">
        <v>37523.7031336424</v>
      </c>
      <c r="L1601" s="0" t="n">
        <v>41172.3</v>
      </c>
      <c r="M1601" s="0" t="n">
        <v>48626.420197581</v>
      </c>
      <c r="N1601" s="0" t="n">
        <v>33388.065</v>
      </c>
      <c r="O1601" s="0" t="n">
        <v>34035.975</v>
      </c>
      <c r="P1601" s="0" t="n">
        <v>39194.415</v>
      </c>
      <c r="Q1601" s="0" t="n">
        <v>52580.07</v>
      </c>
      <c r="S1601" s="0" t="s">
        <v>303</v>
      </c>
    </row>
    <row r="1602" customFormat="false" ht="14" hidden="false" customHeight="false" outlineLevel="0" collapsed="false">
      <c r="A1602" s="0" t="str">
        <f aca="false">SUBSTITUTE(C1602&amp;D1602&amp;E1602&amp;F1602&amp;G1602&amp;H1602&amp;I1602," ","")</f>
        <v>AgenteFrontOfficeAgenteprofesionalMatemáticas,cienciasnaturalesyafinesHoraextradominicalyfestivoPlataZona1NA</v>
      </c>
      <c r="B1602" s="0" t="s">
        <v>1939</v>
      </c>
      <c r="C1602" s="0" t="s">
        <v>199</v>
      </c>
      <c r="D1602" s="0" t="s">
        <v>56</v>
      </c>
      <c r="E1602" s="0" t="s">
        <v>673</v>
      </c>
      <c r="F1602" s="0" t="s">
        <v>194</v>
      </c>
      <c r="G1602" s="0" t="s">
        <v>195</v>
      </c>
      <c r="H1602" s="0" t="s">
        <v>379</v>
      </c>
      <c r="I1602" s="0" t="s">
        <v>35</v>
      </c>
      <c r="J1602" s="0" t="s">
        <v>325</v>
      </c>
      <c r="K1602" s="0" t="n">
        <v>46950.9061537813</v>
      </c>
      <c r="L1602" s="0" t="n">
        <v>47054.205</v>
      </c>
      <c r="M1602" s="0" t="n">
        <v>55573.0516543783</v>
      </c>
      <c r="N1602" s="0" t="n">
        <v>47697.975</v>
      </c>
      <c r="O1602" s="0" t="n">
        <v>38799.045</v>
      </c>
      <c r="P1602" s="0" t="n">
        <v>43305.435</v>
      </c>
      <c r="Q1602" s="0" t="n">
        <v>58535.46</v>
      </c>
      <c r="S1602" s="0" t="s">
        <v>303</v>
      </c>
    </row>
    <row r="1603" customFormat="false" ht="14" hidden="false" customHeight="false" outlineLevel="0" collapsed="false">
      <c r="A1603" s="0" t="str">
        <f aca="false">SUBSTITUTE(C1603&amp;D1603&amp;E1603&amp;F1603&amp;G1603&amp;H1603&amp;I1603," ","")</f>
        <v>AgenteFrontOfficeAgenteprofesionalMatemáticas,cienciasnaturalesyafinesServicio7x24PlataZona1NA</v>
      </c>
      <c r="B1603" s="0" t="s">
        <v>1940</v>
      </c>
      <c r="C1603" s="0" t="s">
        <v>199</v>
      </c>
      <c r="D1603" s="0" t="s">
        <v>56</v>
      </c>
      <c r="E1603" s="0" t="s">
        <v>673</v>
      </c>
      <c r="F1603" s="0" t="s">
        <v>55</v>
      </c>
      <c r="G1603" s="0" t="s">
        <v>195</v>
      </c>
      <c r="H1603" s="0" t="s">
        <v>379</v>
      </c>
      <c r="I1603" s="0" t="s">
        <v>35</v>
      </c>
      <c r="J1603" s="0" t="s">
        <v>305</v>
      </c>
      <c r="K1603" s="0" t="n">
        <v>16924539.2889908</v>
      </c>
      <c r="L1603" s="0" t="n">
        <v>23691599.19</v>
      </c>
      <c r="M1603" s="0" t="n">
        <v>29009417.2656667</v>
      </c>
      <c r="N1603" s="0" t="n">
        <v>22325860.8</v>
      </c>
      <c r="O1603" s="0" t="n">
        <v>22063780.17</v>
      </c>
      <c r="P1603" s="0" t="n">
        <v>31472708.49</v>
      </c>
      <c r="Q1603" s="0" t="n">
        <v>24452752.68</v>
      </c>
      <c r="S1603" s="0" t="s">
        <v>303</v>
      </c>
    </row>
    <row r="1604" customFormat="false" ht="14" hidden="false" customHeight="false" outlineLevel="0" collapsed="false">
      <c r="A1604" s="0" t="str">
        <f aca="false">SUBSTITUTE(C1604&amp;D1604&amp;E1604&amp;F1604&amp;G1604&amp;H1604&amp;I1604," ","")</f>
        <v>AgenteFrontOfficeAgenteprofesionalMatemáticas,cienciasnaturalesyafinesJornadaOrdinariaOroZona1NA</v>
      </c>
      <c r="B1604" s="0" t="s">
        <v>1941</v>
      </c>
      <c r="C1604" s="0" t="s">
        <v>199</v>
      </c>
      <c r="D1604" s="0" t="s">
        <v>56</v>
      </c>
      <c r="E1604" s="0" t="s">
        <v>673</v>
      </c>
      <c r="F1604" s="0" t="s">
        <v>53</v>
      </c>
      <c r="G1604" s="0" t="s">
        <v>54</v>
      </c>
      <c r="H1604" s="0" t="s">
        <v>379</v>
      </c>
      <c r="I1604" s="0" t="s">
        <v>35</v>
      </c>
      <c r="J1604" s="0" t="s">
        <v>36</v>
      </c>
      <c r="K1604" s="0" t="n">
        <v>5611895.6648242</v>
      </c>
      <c r="L1604" s="0" t="n">
        <v>5504387.715</v>
      </c>
      <c r="M1604" s="0" t="n">
        <v>7413644.41291033</v>
      </c>
      <c r="N1604" s="0" t="n">
        <v>6298354.845</v>
      </c>
      <c r="O1604" s="0" t="n">
        <v>6044319.27</v>
      </c>
      <c r="P1604" s="0" t="n">
        <v>6408507.825</v>
      </c>
      <c r="Q1604" s="0" t="n">
        <v>6363548.46</v>
      </c>
      <c r="S1604" s="0" t="s">
        <v>303</v>
      </c>
    </row>
    <row r="1605" customFormat="false" ht="14" hidden="false" customHeight="false" outlineLevel="0" collapsed="false">
      <c r="A1605" s="0" t="str">
        <f aca="false">SUBSTITUTE(C1605&amp;D1605&amp;E1605&amp;F1605&amp;G1605&amp;H1605&amp;I1605," ","")</f>
        <v>AgenteFrontOfficeAgenteprofesionalMatemáticas,cienciasnaturalesyafinesHoraextradiurnaOroZona1NA</v>
      </c>
      <c r="B1605" s="0" t="s">
        <v>1942</v>
      </c>
      <c r="C1605" s="0" t="s">
        <v>199</v>
      </c>
      <c r="D1605" s="0" t="s">
        <v>56</v>
      </c>
      <c r="E1605" s="0" t="s">
        <v>673</v>
      </c>
      <c r="F1605" s="0" t="s">
        <v>192</v>
      </c>
      <c r="G1605" s="0" t="s">
        <v>54</v>
      </c>
      <c r="H1605" s="0" t="s">
        <v>379</v>
      </c>
      <c r="I1605" s="0" t="s">
        <v>35</v>
      </c>
      <c r="J1605" s="0" t="s">
        <v>325</v>
      </c>
      <c r="K1605" s="0" t="n">
        <v>28096.5001135036</v>
      </c>
      <c r="L1605" s="0" t="n">
        <v>29997.405</v>
      </c>
      <c r="M1605" s="0" t="n">
        <v>35727.5219356895</v>
      </c>
      <c r="N1605" s="0" t="n">
        <v>23848.47</v>
      </c>
      <c r="O1605" s="0" t="n">
        <v>24510.87</v>
      </c>
      <c r="P1605" s="0" t="n">
        <v>31625.46</v>
      </c>
      <c r="Q1605" s="0" t="n">
        <v>39562.875</v>
      </c>
      <c r="S1605" s="0" t="s">
        <v>303</v>
      </c>
    </row>
    <row r="1606" customFormat="false" ht="14" hidden="false" customHeight="false" outlineLevel="0" collapsed="false">
      <c r="A1606" s="0" t="str">
        <f aca="false">SUBSTITUTE(C1606&amp;D1606&amp;E1606&amp;F1606&amp;G1606&amp;H1606&amp;I1606," ","")</f>
        <v>AgenteFrontOfficeAgenteprofesionalMatemáticas,cienciasnaturalesyafinesHoraextranocturna OroZona1NA</v>
      </c>
      <c r="B1606" s="0" t="s">
        <v>1943</v>
      </c>
      <c r="C1606" s="0" t="s">
        <v>199</v>
      </c>
      <c r="D1606" s="0" t="s">
        <v>56</v>
      </c>
      <c r="E1606" s="0" t="s">
        <v>673</v>
      </c>
      <c r="F1606" s="0" t="s">
        <v>197</v>
      </c>
      <c r="G1606" s="0" t="s">
        <v>54</v>
      </c>
      <c r="H1606" s="0" t="s">
        <v>379</v>
      </c>
      <c r="I1606" s="0" t="s">
        <v>35</v>
      </c>
      <c r="J1606" s="0" t="s">
        <v>325</v>
      </c>
      <c r="K1606" s="0" t="n">
        <v>37523.7031336424</v>
      </c>
      <c r="L1606" s="0" t="n">
        <v>41996.16</v>
      </c>
      <c r="M1606" s="0" t="n">
        <v>50018.5307099652</v>
      </c>
      <c r="N1606" s="0" t="n">
        <v>33388.065</v>
      </c>
      <c r="O1606" s="0" t="n">
        <v>34035.975</v>
      </c>
      <c r="P1606" s="0" t="n">
        <v>40019.31</v>
      </c>
      <c r="Q1606" s="0" t="n">
        <v>54911.925</v>
      </c>
      <c r="S1606" s="0" t="s">
        <v>303</v>
      </c>
    </row>
    <row r="1607" customFormat="false" ht="14" hidden="false" customHeight="false" outlineLevel="0" collapsed="false">
      <c r="A1607" s="0" t="str">
        <f aca="false">SUBSTITUTE(C1607&amp;D1607&amp;E1607&amp;F1607&amp;G1607&amp;H1607&amp;I1607," ","")</f>
        <v>AgenteFrontOfficeAgenteprofesionalMatemáticas,cienciasnaturalesyafinesHoraextradominicalyfestivoOroZona1NA</v>
      </c>
      <c r="B1607" s="0" t="s">
        <v>1944</v>
      </c>
      <c r="C1607" s="0" t="s">
        <v>199</v>
      </c>
      <c r="D1607" s="0" t="s">
        <v>56</v>
      </c>
      <c r="E1607" s="0" t="s">
        <v>673</v>
      </c>
      <c r="F1607" s="0" t="s">
        <v>194</v>
      </c>
      <c r="G1607" s="0" t="s">
        <v>54</v>
      </c>
      <c r="H1607" s="0" t="s">
        <v>379</v>
      </c>
      <c r="I1607" s="0" t="s">
        <v>35</v>
      </c>
      <c r="J1607" s="0" t="s">
        <v>325</v>
      </c>
      <c r="K1607" s="0" t="n">
        <v>46950.9061537813</v>
      </c>
      <c r="L1607" s="0" t="n">
        <v>47995.02</v>
      </c>
      <c r="M1607" s="0" t="n">
        <v>57164.0350971031</v>
      </c>
      <c r="N1607" s="0" t="n">
        <v>47697.975</v>
      </c>
      <c r="O1607" s="0" t="n">
        <v>38799.045</v>
      </c>
      <c r="P1607" s="0" t="n">
        <v>44217.27</v>
      </c>
      <c r="Q1607" s="0" t="n">
        <v>61131.24</v>
      </c>
      <c r="S1607" s="0" t="s">
        <v>303</v>
      </c>
    </row>
    <row r="1608" customFormat="false" ht="14" hidden="false" customHeight="false" outlineLevel="0" collapsed="false">
      <c r="A1608" s="0" t="str">
        <f aca="false">SUBSTITUTE(C1608&amp;D1608&amp;E1608&amp;F1608&amp;G1608&amp;H1608&amp;I1608," ","")</f>
        <v>AgenteFrontOfficeAgenteprofesionalMatemáticas,cienciasnaturalesyafinesServicio7x24OroZona1NA</v>
      </c>
      <c r="B1608" s="0" t="s">
        <v>1945</v>
      </c>
      <c r="C1608" s="0" t="s">
        <v>199</v>
      </c>
      <c r="D1608" s="0" t="s">
        <v>56</v>
      </c>
      <c r="E1608" s="0" t="s">
        <v>673</v>
      </c>
      <c r="F1608" s="0" t="s">
        <v>55</v>
      </c>
      <c r="G1608" s="0" t="s">
        <v>54</v>
      </c>
      <c r="H1608" s="0" t="s">
        <v>379</v>
      </c>
      <c r="I1608" s="0" t="s">
        <v>35</v>
      </c>
      <c r="J1608" s="0" t="s">
        <v>305</v>
      </c>
      <c r="K1608" s="0" t="n">
        <v>16924539.2889908</v>
      </c>
      <c r="L1608" s="0" t="n">
        <v>19556051.76</v>
      </c>
      <c r="M1608" s="0" t="n">
        <v>29839918.7619641</v>
      </c>
      <c r="N1608" s="0" t="n">
        <v>22426465.905</v>
      </c>
      <c r="O1608" s="0" t="n">
        <v>22063780.17</v>
      </c>
      <c r="P1608" s="0" t="n">
        <v>32135292.72</v>
      </c>
      <c r="Q1608" s="0" t="n">
        <v>25536811.68</v>
      </c>
      <c r="S1608" s="0" t="s">
        <v>303</v>
      </c>
    </row>
    <row r="1609" customFormat="false" ht="14" hidden="false" customHeight="false" outlineLevel="0" collapsed="false">
      <c r="A1609" s="0" t="str">
        <f aca="false">SUBSTITUTE(C1609&amp;D1609&amp;E1609&amp;F1609&amp;G1609&amp;H1609&amp;I1609," ","")</f>
        <v>AgenteFrontOfficeAgenteprofesionalMatemáticas,cienciasnaturalesyafinesJornadaOrdinariaPlatinoZona1NA</v>
      </c>
      <c r="B1609" s="0" t="s">
        <v>1946</v>
      </c>
      <c r="C1609" s="0" t="s">
        <v>199</v>
      </c>
      <c r="D1609" s="0" t="s">
        <v>56</v>
      </c>
      <c r="E1609" s="0" t="s">
        <v>673</v>
      </c>
      <c r="F1609" s="0" t="s">
        <v>53</v>
      </c>
      <c r="G1609" s="0" t="s">
        <v>198</v>
      </c>
      <c r="H1609" s="0" t="s">
        <v>379</v>
      </c>
      <c r="I1609" s="0" t="s">
        <v>35</v>
      </c>
      <c r="J1609" s="0" t="s">
        <v>36</v>
      </c>
      <c r="K1609" s="0" t="n">
        <v>5611895.6648242</v>
      </c>
      <c r="L1609" s="0" t="n">
        <v>5666281.38</v>
      </c>
      <c r="M1609" s="0" t="n">
        <v>7632142.62726077</v>
      </c>
      <c r="N1609" s="0" t="n">
        <v>6345954.495</v>
      </c>
      <c r="O1609" s="0" t="n">
        <v>6044319.27</v>
      </c>
      <c r="P1609" s="0" t="n">
        <v>6546325.32</v>
      </c>
      <c r="Q1609" s="0" t="n">
        <v>6763331.7</v>
      </c>
      <c r="S1609" s="0" t="s">
        <v>303</v>
      </c>
    </row>
    <row r="1610" customFormat="false" ht="14" hidden="false" customHeight="false" outlineLevel="0" collapsed="false">
      <c r="A1610" s="0" t="str">
        <f aca="false">SUBSTITUTE(C1610&amp;D1610&amp;E1610&amp;F1610&amp;G1610&amp;H1610&amp;I1610," ","")</f>
        <v>AgenteFrontOfficeAgenteprofesionalMatemáticas,cienciasnaturalesyafinesHoraextradiurnaPlatinoZona1NA</v>
      </c>
      <c r="B1610" s="0" t="s">
        <v>1947</v>
      </c>
      <c r="C1610" s="0" t="s">
        <v>199</v>
      </c>
      <c r="D1610" s="0" t="s">
        <v>56</v>
      </c>
      <c r="E1610" s="0" t="s">
        <v>673</v>
      </c>
      <c r="F1610" s="0" t="s">
        <v>192</v>
      </c>
      <c r="G1610" s="0" t="s">
        <v>198</v>
      </c>
      <c r="H1610" s="0" t="s">
        <v>379</v>
      </c>
      <c r="I1610" s="0" t="s">
        <v>35</v>
      </c>
      <c r="J1610" s="0" t="s">
        <v>325</v>
      </c>
      <c r="K1610" s="0" t="n">
        <v>28096.5001135036</v>
      </c>
      <c r="L1610" s="0" t="n">
        <v>30879.225</v>
      </c>
      <c r="M1610" s="0" t="n">
        <v>36780.4992989576</v>
      </c>
      <c r="N1610" s="0" t="n">
        <v>23848.47</v>
      </c>
      <c r="O1610" s="0" t="n">
        <v>24510.87</v>
      </c>
      <c r="P1610" s="0" t="n">
        <v>32305.455</v>
      </c>
      <c r="Q1610" s="0" t="n">
        <v>42047.91</v>
      </c>
      <c r="S1610" s="0" t="s">
        <v>303</v>
      </c>
    </row>
    <row r="1611" customFormat="false" ht="14" hidden="false" customHeight="false" outlineLevel="0" collapsed="false">
      <c r="A1611" s="0" t="str">
        <f aca="false">SUBSTITUTE(C1611&amp;D1611&amp;E1611&amp;F1611&amp;G1611&amp;H1611&amp;I1611," ","")</f>
        <v>AgenteFrontOfficeAgenteprofesionalMatemáticas,cienciasnaturalesyafinesHoraextranocturna PlatinoZona1NA</v>
      </c>
      <c r="B1611" s="0" t="s">
        <v>1948</v>
      </c>
      <c r="C1611" s="0" t="s">
        <v>199</v>
      </c>
      <c r="D1611" s="0" t="s">
        <v>56</v>
      </c>
      <c r="E1611" s="0" t="s">
        <v>673</v>
      </c>
      <c r="F1611" s="0" t="s">
        <v>197</v>
      </c>
      <c r="G1611" s="0" t="s">
        <v>198</v>
      </c>
      <c r="H1611" s="0" t="s">
        <v>379</v>
      </c>
      <c r="I1611" s="0" t="s">
        <v>35</v>
      </c>
      <c r="J1611" s="0" t="s">
        <v>325</v>
      </c>
      <c r="K1611" s="0" t="n">
        <v>37523.7031336424</v>
      </c>
      <c r="L1611" s="0" t="n">
        <v>43230.915</v>
      </c>
      <c r="M1611" s="0" t="n">
        <v>51492.6990185407</v>
      </c>
      <c r="N1611" s="0" t="n">
        <v>33388.065</v>
      </c>
      <c r="O1611" s="0" t="n">
        <v>34035.975</v>
      </c>
      <c r="P1611" s="0" t="n">
        <v>40880.43</v>
      </c>
      <c r="Q1611" s="0" t="n">
        <v>58361.58</v>
      </c>
      <c r="S1611" s="0" t="s">
        <v>303</v>
      </c>
    </row>
    <row r="1612" customFormat="false" ht="14" hidden="false" customHeight="false" outlineLevel="0" collapsed="false">
      <c r="A1612" s="0" t="str">
        <f aca="false">SUBSTITUTE(C1612&amp;D1612&amp;E1612&amp;F1612&amp;G1612&amp;H1612&amp;I1612," ","")</f>
        <v>AgenteFrontOfficeAgenteprofesionalMatemáticas,cienciasnaturalesyafinesHoraextradominicalyfestivoPlatinoZona1NA</v>
      </c>
      <c r="B1612" s="0" t="s">
        <v>1949</v>
      </c>
      <c r="C1612" s="0" t="s">
        <v>199</v>
      </c>
      <c r="D1612" s="0" t="s">
        <v>56</v>
      </c>
      <c r="E1612" s="0" t="s">
        <v>673</v>
      </c>
      <c r="F1612" s="0" t="s">
        <v>194</v>
      </c>
      <c r="G1612" s="0" t="s">
        <v>198</v>
      </c>
      <c r="H1612" s="0" t="s">
        <v>379</v>
      </c>
      <c r="I1612" s="0" t="s">
        <v>35</v>
      </c>
      <c r="J1612" s="0" t="s">
        <v>325</v>
      </c>
      <c r="K1612" s="0" t="n">
        <v>46950.9061537813</v>
      </c>
      <c r="L1612" s="0" t="n">
        <v>49406.76</v>
      </c>
      <c r="M1612" s="0" t="n">
        <v>58848.7988783322</v>
      </c>
      <c r="N1612" s="0" t="n">
        <v>47697.975</v>
      </c>
      <c r="O1612" s="0" t="n">
        <v>38799.045</v>
      </c>
      <c r="P1612" s="0" t="n">
        <v>45168.435</v>
      </c>
      <c r="Q1612" s="0" t="n">
        <v>64971.09</v>
      </c>
      <c r="S1612" s="0" t="s">
        <v>303</v>
      </c>
    </row>
    <row r="1613" customFormat="false" ht="14" hidden="false" customHeight="false" outlineLevel="0" collapsed="false">
      <c r="A1613" s="0" t="str">
        <f aca="false">SUBSTITUTE(C1613&amp;D1613&amp;E1613&amp;F1613&amp;G1613&amp;H1613&amp;I1613," ","")</f>
        <v>AgenteFrontOfficeAgenteprofesionalMatemáticas,cienciasnaturalesyafinesServicio7x24PlatinoZona1NA</v>
      </c>
      <c r="B1613" s="0" t="s">
        <v>1950</v>
      </c>
      <c r="C1613" s="0" t="s">
        <v>199</v>
      </c>
      <c r="D1613" s="0" t="s">
        <v>56</v>
      </c>
      <c r="E1613" s="0" t="s">
        <v>673</v>
      </c>
      <c r="F1613" s="0" t="s">
        <v>55</v>
      </c>
      <c r="G1613" s="0" t="s">
        <v>198</v>
      </c>
      <c r="H1613" s="0" t="s">
        <v>379</v>
      </c>
      <c r="I1613" s="0" t="s">
        <v>35</v>
      </c>
      <c r="J1613" s="0" t="s">
        <v>305</v>
      </c>
      <c r="K1613" s="0" t="n">
        <v>16924539.2889908</v>
      </c>
      <c r="L1613" s="0" t="n">
        <v>24876179.46</v>
      </c>
      <c r="M1613" s="0" t="n">
        <v>30719374.0747246</v>
      </c>
      <c r="N1613" s="0" t="n">
        <v>22527069.975</v>
      </c>
      <c r="O1613" s="0" t="n">
        <v>22063780.17</v>
      </c>
      <c r="P1613" s="0" t="n">
        <v>32826373.605</v>
      </c>
      <c r="Q1613" s="0" t="n">
        <v>27141134.13</v>
      </c>
      <c r="S1613" s="0" t="s">
        <v>303</v>
      </c>
    </row>
    <row r="1614" customFormat="false" ht="14" hidden="false" customHeight="false" outlineLevel="0" collapsed="false">
      <c r="A1614" s="0" t="str">
        <f aca="false">SUBSTITUTE(C1614&amp;D1614&amp;E1614&amp;F1614&amp;G1614&amp;H1614&amp;I1614," ","")</f>
        <v>AgenteFrontOfficeAgenteprofesionalMatemáticas,cienciasnaturalesyafinesJornadaOrdinariaPlataZona2NA</v>
      </c>
      <c r="B1614" s="0" t="s">
        <v>1951</v>
      </c>
      <c r="C1614" s="0" t="s">
        <v>199</v>
      </c>
      <c r="D1614" s="0" t="s">
        <v>56</v>
      </c>
      <c r="E1614" s="0" t="s">
        <v>673</v>
      </c>
      <c r="F1614" s="0" t="s">
        <v>53</v>
      </c>
      <c r="G1614" s="0" t="s">
        <v>195</v>
      </c>
      <c r="H1614" s="0" t="s">
        <v>385</v>
      </c>
      <c r="I1614" s="0" t="s">
        <v>35</v>
      </c>
      <c r="J1614" s="0" t="s">
        <v>36</v>
      </c>
      <c r="K1614" s="0" t="n">
        <v>5611895.6648242</v>
      </c>
      <c r="L1614" s="0" t="n">
        <v>5558352.615</v>
      </c>
      <c r="M1614" s="0" t="n">
        <v>7207308.63743273</v>
      </c>
      <c r="N1614" s="0" t="n">
        <v>6307874.775</v>
      </c>
      <c r="O1614" s="0" t="n">
        <v>6044319.27</v>
      </c>
      <c r="P1614" s="0" t="n">
        <v>6669927.09</v>
      </c>
      <c r="Q1614" s="0" t="n">
        <v>6093411.39</v>
      </c>
      <c r="S1614" s="0" t="s">
        <v>303</v>
      </c>
    </row>
    <row r="1615" customFormat="false" ht="14" hidden="false" customHeight="false" outlineLevel="0" collapsed="false">
      <c r="A1615" s="0" t="str">
        <f aca="false">SUBSTITUTE(C1615&amp;D1615&amp;E1615&amp;F1615&amp;G1615&amp;H1615&amp;I1615," ","")</f>
        <v>AgenteFrontOfficeAgenteprofesionalMatemáticas,cienciasnaturalesyafinesHoraextradiurnaPlataZona2NA</v>
      </c>
      <c r="B1615" s="0" t="s">
        <v>1952</v>
      </c>
      <c r="C1615" s="0" t="s">
        <v>199</v>
      </c>
      <c r="D1615" s="0" t="s">
        <v>56</v>
      </c>
      <c r="E1615" s="0" t="s">
        <v>673</v>
      </c>
      <c r="F1615" s="0" t="s">
        <v>192</v>
      </c>
      <c r="G1615" s="0" t="s">
        <v>195</v>
      </c>
      <c r="H1615" s="0" t="s">
        <v>385</v>
      </c>
      <c r="I1615" s="0" t="s">
        <v>35</v>
      </c>
      <c r="J1615" s="0" t="s">
        <v>325</v>
      </c>
      <c r="K1615" s="0" t="n">
        <v>28096.5001135036</v>
      </c>
      <c r="L1615" s="0" t="n">
        <v>30291.345</v>
      </c>
      <c r="M1615" s="0" t="n">
        <v>34733.1572839864</v>
      </c>
      <c r="N1615" s="0" t="n">
        <v>23848.47</v>
      </c>
      <c r="O1615" s="0" t="n">
        <v>24510.87</v>
      </c>
      <c r="P1615" s="0" t="n">
        <v>32915.07</v>
      </c>
      <c r="Q1615" s="0" t="n">
        <v>37883.07</v>
      </c>
      <c r="S1615" s="0" t="s">
        <v>303</v>
      </c>
    </row>
    <row r="1616" customFormat="false" ht="14" hidden="false" customHeight="false" outlineLevel="0" collapsed="false">
      <c r="A1616" s="0" t="str">
        <f aca="false">SUBSTITUTE(C1616&amp;D1616&amp;E1616&amp;F1616&amp;G1616&amp;H1616&amp;I1616," ","")</f>
        <v>AgenteFrontOfficeAgenteprofesionalMatemáticas,cienciasnaturalesyafinesHoraextranocturna PlataZona2NA</v>
      </c>
      <c r="B1616" s="0" t="s">
        <v>1953</v>
      </c>
      <c r="C1616" s="0" t="s">
        <v>199</v>
      </c>
      <c r="D1616" s="0" t="s">
        <v>56</v>
      </c>
      <c r="E1616" s="0" t="s">
        <v>673</v>
      </c>
      <c r="F1616" s="0" t="s">
        <v>197</v>
      </c>
      <c r="G1616" s="0" t="s">
        <v>195</v>
      </c>
      <c r="H1616" s="0" t="s">
        <v>385</v>
      </c>
      <c r="I1616" s="0" t="s">
        <v>35</v>
      </c>
      <c r="J1616" s="0" t="s">
        <v>325</v>
      </c>
      <c r="K1616" s="0" t="n">
        <v>37523.7031336424</v>
      </c>
      <c r="L1616" s="0" t="n">
        <v>42407.055</v>
      </c>
      <c r="M1616" s="0" t="n">
        <v>48626.420197581</v>
      </c>
      <c r="N1616" s="0" t="n">
        <v>33388.065</v>
      </c>
      <c r="O1616" s="0" t="n">
        <v>34035.975</v>
      </c>
      <c r="P1616" s="0" t="n">
        <v>41652.54</v>
      </c>
      <c r="Q1616" s="0" t="n">
        <v>52580.07</v>
      </c>
      <c r="S1616" s="0" t="s">
        <v>303</v>
      </c>
    </row>
    <row r="1617" customFormat="false" ht="14" hidden="false" customHeight="false" outlineLevel="0" collapsed="false">
      <c r="A1617" s="0" t="str">
        <f aca="false">SUBSTITUTE(C1617&amp;D1617&amp;E1617&amp;F1617&amp;G1617&amp;H1617&amp;I1617," ","")</f>
        <v>AgenteFrontOfficeAgenteprofesionalMatemáticas,cienciasnaturalesyafinesHoraextradominicalyfestivoPlataZona2NA</v>
      </c>
      <c r="B1617" s="0" t="s">
        <v>1954</v>
      </c>
      <c r="C1617" s="0" t="s">
        <v>199</v>
      </c>
      <c r="D1617" s="0" t="s">
        <v>56</v>
      </c>
      <c r="E1617" s="0" t="s">
        <v>673</v>
      </c>
      <c r="F1617" s="0" t="s">
        <v>194</v>
      </c>
      <c r="G1617" s="0" t="s">
        <v>195</v>
      </c>
      <c r="H1617" s="0" t="s">
        <v>385</v>
      </c>
      <c r="I1617" s="0" t="s">
        <v>35</v>
      </c>
      <c r="J1617" s="0" t="s">
        <v>325</v>
      </c>
      <c r="K1617" s="0" t="n">
        <v>46950.9061537813</v>
      </c>
      <c r="L1617" s="0" t="n">
        <v>48465.945</v>
      </c>
      <c r="M1617" s="0" t="n">
        <v>55573.0516543783</v>
      </c>
      <c r="N1617" s="0" t="n">
        <v>47697.975</v>
      </c>
      <c r="O1617" s="0" t="n">
        <v>38799.045</v>
      </c>
      <c r="P1617" s="0" t="n">
        <v>46021.275</v>
      </c>
      <c r="Q1617" s="0" t="n">
        <v>58535.46</v>
      </c>
      <c r="S1617" s="0" t="s">
        <v>303</v>
      </c>
    </row>
    <row r="1618" customFormat="false" ht="14" hidden="false" customHeight="false" outlineLevel="0" collapsed="false">
      <c r="A1618" s="0" t="str">
        <f aca="false">SUBSTITUTE(C1618&amp;D1618&amp;E1618&amp;F1618&amp;G1618&amp;H1618&amp;I1618," ","")</f>
        <v>AgenteFrontOfficeAgenteprofesionalMatemáticas,cienciasnaturalesyafinesServicio7x24PlataZona2NA</v>
      </c>
      <c r="B1618" s="0" t="s">
        <v>1955</v>
      </c>
      <c r="C1618" s="0" t="s">
        <v>199</v>
      </c>
      <c r="D1618" s="0" t="s">
        <v>56</v>
      </c>
      <c r="E1618" s="0" t="s">
        <v>673</v>
      </c>
      <c r="F1618" s="0" t="s">
        <v>55</v>
      </c>
      <c r="G1618" s="0" t="s">
        <v>195</v>
      </c>
      <c r="H1618" s="0" t="s">
        <v>385</v>
      </c>
      <c r="I1618" s="0" t="s">
        <v>35</v>
      </c>
      <c r="J1618" s="0" t="s">
        <v>305</v>
      </c>
      <c r="K1618" s="0" t="n">
        <v>16924539.2889908</v>
      </c>
      <c r="L1618" s="0" t="n">
        <v>24402348.18</v>
      </c>
      <c r="M1618" s="0" t="n">
        <v>29009417.2656667</v>
      </c>
      <c r="N1618" s="0" t="n">
        <v>22446586.305</v>
      </c>
      <c r="O1618" s="0" t="n">
        <v>22063780.17</v>
      </c>
      <c r="P1618" s="0" t="n">
        <v>33446174.04</v>
      </c>
      <c r="Q1618" s="0" t="n">
        <v>24452752.68</v>
      </c>
      <c r="S1618" s="0" t="s">
        <v>303</v>
      </c>
    </row>
    <row r="1619" customFormat="false" ht="14" hidden="false" customHeight="false" outlineLevel="0" collapsed="false">
      <c r="A1619" s="0" t="str">
        <f aca="false">SUBSTITUTE(C1619&amp;D1619&amp;E1619&amp;F1619&amp;G1619&amp;H1619&amp;I1619," ","")</f>
        <v>AgenteFrontOfficeAgenteprofesionalMatemáticas,cienciasnaturalesyafinesJornadaOrdinariaOroZona2NA</v>
      </c>
      <c r="B1619" s="0" t="s">
        <v>1956</v>
      </c>
      <c r="C1619" s="0" t="s">
        <v>199</v>
      </c>
      <c r="D1619" s="0" t="s">
        <v>56</v>
      </c>
      <c r="E1619" s="0" t="s">
        <v>673</v>
      </c>
      <c r="F1619" s="0" t="s">
        <v>53</v>
      </c>
      <c r="G1619" s="0" t="s">
        <v>54</v>
      </c>
      <c r="H1619" s="0" t="s">
        <v>385</v>
      </c>
      <c r="I1619" s="0" t="s">
        <v>35</v>
      </c>
      <c r="J1619" s="0" t="s">
        <v>36</v>
      </c>
      <c r="K1619" s="0" t="n">
        <v>5611895.6648242</v>
      </c>
      <c r="L1619" s="0" t="n">
        <v>5669519.895</v>
      </c>
      <c r="M1619" s="0" t="n">
        <v>7413644.41291033</v>
      </c>
      <c r="N1619" s="0" t="n">
        <v>6358329.99</v>
      </c>
      <c r="O1619" s="0" t="n">
        <v>6044319.27</v>
      </c>
      <c r="P1619" s="0" t="n">
        <v>6810346.575</v>
      </c>
      <c r="Q1619" s="0" t="n">
        <v>6363548.46</v>
      </c>
      <c r="S1619" s="0" t="s">
        <v>303</v>
      </c>
    </row>
    <row r="1620" customFormat="false" ht="14" hidden="false" customHeight="false" outlineLevel="0" collapsed="false">
      <c r="A1620" s="0" t="str">
        <f aca="false">SUBSTITUTE(C1620&amp;D1620&amp;E1620&amp;F1620&amp;G1620&amp;H1620&amp;I1620," ","")</f>
        <v>AgenteFrontOfficeAgenteprofesionalMatemáticas,cienciasnaturalesyafinesHoraextradiurnaOroZona2NA</v>
      </c>
      <c r="B1620" s="0" t="s">
        <v>1957</v>
      </c>
      <c r="C1620" s="0" t="s">
        <v>199</v>
      </c>
      <c r="D1620" s="0" t="s">
        <v>56</v>
      </c>
      <c r="E1620" s="0" t="s">
        <v>673</v>
      </c>
      <c r="F1620" s="0" t="s">
        <v>192</v>
      </c>
      <c r="G1620" s="0" t="s">
        <v>54</v>
      </c>
      <c r="H1620" s="0" t="s">
        <v>385</v>
      </c>
      <c r="I1620" s="0" t="s">
        <v>35</v>
      </c>
      <c r="J1620" s="0" t="s">
        <v>325</v>
      </c>
      <c r="K1620" s="0" t="n">
        <v>28096.5001135036</v>
      </c>
      <c r="L1620" s="0" t="n">
        <v>30897.855</v>
      </c>
      <c r="M1620" s="0" t="n">
        <v>35727.5219356895</v>
      </c>
      <c r="N1620" s="0" t="n">
        <v>23848.47</v>
      </c>
      <c r="O1620" s="0" t="n">
        <v>24510.87</v>
      </c>
      <c r="P1620" s="0" t="n">
        <v>33608.52</v>
      </c>
      <c r="Q1620" s="0" t="n">
        <v>39562.875</v>
      </c>
      <c r="S1620" s="0" t="s">
        <v>303</v>
      </c>
    </row>
    <row r="1621" customFormat="false" ht="14" hidden="false" customHeight="false" outlineLevel="0" collapsed="false">
      <c r="A1621" s="0" t="str">
        <f aca="false">SUBSTITUTE(C1621&amp;D1621&amp;E1621&amp;F1621&amp;G1621&amp;H1621&amp;I1621," ","")</f>
        <v>AgenteFrontOfficeAgenteprofesionalMatemáticas,cienciasnaturalesyafinesHoraextranocturna OroZona2NA</v>
      </c>
      <c r="B1621" s="0" t="s">
        <v>1958</v>
      </c>
      <c r="C1621" s="0" t="s">
        <v>199</v>
      </c>
      <c r="D1621" s="0" t="s">
        <v>56</v>
      </c>
      <c r="E1621" s="0" t="s">
        <v>673</v>
      </c>
      <c r="F1621" s="0" t="s">
        <v>197</v>
      </c>
      <c r="G1621" s="0" t="s">
        <v>54</v>
      </c>
      <c r="H1621" s="0" t="s">
        <v>385</v>
      </c>
      <c r="I1621" s="0" t="s">
        <v>35</v>
      </c>
      <c r="J1621" s="0" t="s">
        <v>325</v>
      </c>
      <c r="K1621" s="0" t="n">
        <v>37523.7031336424</v>
      </c>
      <c r="L1621" s="0" t="n">
        <v>43256.79</v>
      </c>
      <c r="M1621" s="0" t="n">
        <v>50018.5307099652</v>
      </c>
      <c r="N1621" s="0" t="n">
        <v>33388.065</v>
      </c>
      <c r="O1621" s="0" t="n">
        <v>34035.975</v>
      </c>
      <c r="P1621" s="0" t="n">
        <v>42529.185</v>
      </c>
      <c r="Q1621" s="0" t="n">
        <v>54911.925</v>
      </c>
      <c r="S1621" s="0" t="s">
        <v>303</v>
      </c>
    </row>
    <row r="1622" customFormat="false" ht="14" hidden="false" customHeight="false" outlineLevel="0" collapsed="false">
      <c r="A1622" s="0" t="str">
        <f aca="false">SUBSTITUTE(C1622&amp;D1622&amp;E1622&amp;F1622&amp;G1622&amp;H1622&amp;I1622," ","")</f>
        <v>AgenteFrontOfficeAgenteprofesionalMatemáticas,cienciasnaturalesyafinesHoraextradominicalyfestivoOroZona2NA</v>
      </c>
      <c r="B1622" s="0" t="s">
        <v>1959</v>
      </c>
      <c r="C1622" s="0" t="s">
        <v>199</v>
      </c>
      <c r="D1622" s="0" t="s">
        <v>56</v>
      </c>
      <c r="E1622" s="0" t="s">
        <v>673</v>
      </c>
      <c r="F1622" s="0" t="s">
        <v>194</v>
      </c>
      <c r="G1622" s="0" t="s">
        <v>54</v>
      </c>
      <c r="H1622" s="0" t="s">
        <v>385</v>
      </c>
      <c r="I1622" s="0" t="s">
        <v>35</v>
      </c>
      <c r="J1622" s="0" t="s">
        <v>325</v>
      </c>
      <c r="K1622" s="0" t="n">
        <v>46950.9061537813</v>
      </c>
      <c r="L1622" s="0" t="n">
        <v>49435.74</v>
      </c>
      <c r="M1622" s="0" t="n">
        <v>57164.0350971031</v>
      </c>
      <c r="N1622" s="0" t="n">
        <v>47697.975</v>
      </c>
      <c r="O1622" s="0" t="n">
        <v>38799.045</v>
      </c>
      <c r="P1622" s="0" t="n">
        <v>46990.035</v>
      </c>
      <c r="Q1622" s="0" t="n">
        <v>61131.24</v>
      </c>
      <c r="S1622" s="0" t="s">
        <v>303</v>
      </c>
    </row>
    <row r="1623" customFormat="false" ht="14" hidden="false" customHeight="false" outlineLevel="0" collapsed="false">
      <c r="A1623" s="0" t="str">
        <f aca="false">SUBSTITUTE(C1623&amp;D1623&amp;E1623&amp;F1623&amp;G1623&amp;H1623&amp;I1623," ","")</f>
        <v>AgenteFrontOfficeAgenteprofesionalMatemáticas,cienciasnaturalesyafinesServicio7x24OroZona2NA</v>
      </c>
      <c r="B1623" s="0" t="s">
        <v>1960</v>
      </c>
      <c r="C1623" s="0" t="s">
        <v>199</v>
      </c>
      <c r="D1623" s="0" t="s">
        <v>56</v>
      </c>
      <c r="E1623" s="0" t="s">
        <v>673</v>
      </c>
      <c r="F1623" s="0" t="s">
        <v>55</v>
      </c>
      <c r="G1623" s="0" t="s">
        <v>54</v>
      </c>
      <c r="H1623" s="0" t="s">
        <v>385</v>
      </c>
      <c r="I1623" s="0" t="s">
        <v>35</v>
      </c>
      <c r="J1623" s="0" t="s">
        <v>305</v>
      </c>
      <c r="K1623" s="0" t="n">
        <v>16924539.2889908</v>
      </c>
      <c r="L1623" s="0" t="n">
        <v>20142734.265</v>
      </c>
      <c r="M1623" s="0" t="n">
        <v>29839918.7619641</v>
      </c>
      <c r="N1623" s="0" t="n">
        <v>22553227.53</v>
      </c>
      <c r="O1623" s="0" t="n">
        <v>22063780.17</v>
      </c>
      <c r="P1623" s="0" t="n">
        <v>34150303.17</v>
      </c>
      <c r="Q1623" s="0" t="n">
        <v>25536811.68</v>
      </c>
      <c r="S1623" s="0" t="s">
        <v>303</v>
      </c>
    </row>
    <row r="1624" customFormat="false" ht="14" hidden="false" customHeight="false" outlineLevel="0" collapsed="false">
      <c r="A1624" s="0" t="str">
        <f aca="false">SUBSTITUTE(C1624&amp;D1624&amp;E1624&amp;F1624&amp;G1624&amp;H1624&amp;I1624," ","")</f>
        <v>AgenteFrontOfficeAgenteprofesionalMatemáticas,cienciasnaturalesyafinesJornadaOrdinariaPlatinoZona2NA</v>
      </c>
      <c r="B1624" s="0" t="s">
        <v>1961</v>
      </c>
      <c r="C1624" s="0" t="s">
        <v>199</v>
      </c>
      <c r="D1624" s="0" t="s">
        <v>56</v>
      </c>
      <c r="E1624" s="0" t="s">
        <v>673</v>
      </c>
      <c r="F1624" s="0" t="s">
        <v>53</v>
      </c>
      <c r="G1624" s="0" t="s">
        <v>198</v>
      </c>
      <c r="H1624" s="0" t="s">
        <v>385</v>
      </c>
      <c r="I1624" s="0" t="s">
        <v>35</v>
      </c>
      <c r="J1624" s="0" t="s">
        <v>36</v>
      </c>
      <c r="K1624" s="0" t="n">
        <v>5611895.6648242</v>
      </c>
      <c r="L1624" s="0" t="n">
        <v>5836270.815</v>
      </c>
      <c r="M1624" s="0" t="n">
        <v>7632142.62726077</v>
      </c>
      <c r="N1624" s="0" t="n">
        <v>6417392.265</v>
      </c>
      <c r="O1624" s="0" t="n">
        <v>6044319.27</v>
      </c>
      <c r="P1624" s="0" t="n">
        <v>6956805.285</v>
      </c>
      <c r="Q1624" s="0" t="n">
        <v>6763331.7</v>
      </c>
      <c r="S1624" s="0" t="s">
        <v>303</v>
      </c>
    </row>
    <row r="1625" customFormat="false" ht="14" hidden="false" customHeight="false" outlineLevel="0" collapsed="false">
      <c r="A1625" s="0" t="str">
        <f aca="false">SUBSTITUTE(C1625&amp;D1625&amp;E1625&amp;F1625&amp;G1625&amp;H1625&amp;I1625," ","")</f>
        <v>AgenteFrontOfficeAgenteprofesionalMatemáticas,cienciasnaturalesyafinesHoraextradiurnaPlatinoZona2NA</v>
      </c>
      <c r="B1625" s="0" t="s">
        <v>1962</v>
      </c>
      <c r="C1625" s="0" t="s">
        <v>199</v>
      </c>
      <c r="D1625" s="0" t="s">
        <v>56</v>
      </c>
      <c r="E1625" s="0" t="s">
        <v>673</v>
      </c>
      <c r="F1625" s="0" t="s">
        <v>192</v>
      </c>
      <c r="G1625" s="0" t="s">
        <v>198</v>
      </c>
      <c r="H1625" s="0" t="s">
        <v>385</v>
      </c>
      <c r="I1625" s="0" t="s">
        <v>35</v>
      </c>
      <c r="J1625" s="0" t="s">
        <v>325</v>
      </c>
      <c r="K1625" s="0" t="n">
        <v>28096.5001135036</v>
      </c>
      <c r="L1625" s="0" t="n">
        <v>31806.585</v>
      </c>
      <c r="M1625" s="0" t="n">
        <v>36780.4992989576</v>
      </c>
      <c r="N1625" s="0" t="n">
        <v>23848.47</v>
      </c>
      <c r="O1625" s="0" t="n">
        <v>24510.87</v>
      </c>
      <c r="P1625" s="0" t="n">
        <v>34330.95</v>
      </c>
      <c r="Q1625" s="0" t="n">
        <v>42047.91</v>
      </c>
      <c r="S1625" s="0" t="s">
        <v>303</v>
      </c>
    </row>
    <row r="1626" customFormat="false" ht="14" hidden="false" customHeight="false" outlineLevel="0" collapsed="false">
      <c r="A1626" s="0" t="str">
        <f aca="false">SUBSTITUTE(C1626&amp;D1626&amp;E1626&amp;F1626&amp;G1626&amp;H1626&amp;I1626," ","")</f>
        <v>AgenteFrontOfficeAgenteprofesionalMatemáticas,cienciasnaturalesyafinesHoraextranocturna PlatinoZona2NA</v>
      </c>
      <c r="B1626" s="0" t="s">
        <v>1963</v>
      </c>
      <c r="C1626" s="0" t="s">
        <v>199</v>
      </c>
      <c r="D1626" s="0" t="s">
        <v>56</v>
      </c>
      <c r="E1626" s="0" t="s">
        <v>673</v>
      </c>
      <c r="F1626" s="0" t="s">
        <v>197</v>
      </c>
      <c r="G1626" s="0" t="s">
        <v>198</v>
      </c>
      <c r="H1626" s="0" t="s">
        <v>385</v>
      </c>
      <c r="I1626" s="0" t="s">
        <v>35</v>
      </c>
      <c r="J1626" s="0" t="s">
        <v>325</v>
      </c>
      <c r="K1626" s="0" t="n">
        <v>37523.7031336424</v>
      </c>
      <c r="L1626" s="0" t="n">
        <v>44528.805</v>
      </c>
      <c r="M1626" s="0" t="n">
        <v>51492.6990185407</v>
      </c>
      <c r="N1626" s="0" t="n">
        <v>33388.065</v>
      </c>
      <c r="O1626" s="0" t="n">
        <v>34035.975</v>
      </c>
      <c r="P1626" s="0" t="n">
        <v>43444.125</v>
      </c>
      <c r="Q1626" s="0" t="n">
        <v>58361.58</v>
      </c>
      <c r="S1626" s="0" t="s">
        <v>303</v>
      </c>
    </row>
    <row r="1627" customFormat="false" ht="14" hidden="false" customHeight="false" outlineLevel="0" collapsed="false">
      <c r="A1627" s="0" t="str">
        <f aca="false">SUBSTITUTE(C1627&amp;D1627&amp;E1627&amp;F1627&amp;G1627&amp;H1627&amp;I1627," ","")</f>
        <v>AgenteFrontOfficeAgenteprofesionalMatemáticas,cienciasnaturalesyafinesHoraextradominicalyfestivoPlatinoZona2NA</v>
      </c>
      <c r="B1627" s="0" t="s">
        <v>1964</v>
      </c>
      <c r="C1627" s="0" t="s">
        <v>199</v>
      </c>
      <c r="D1627" s="0" t="s">
        <v>56</v>
      </c>
      <c r="E1627" s="0" t="s">
        <v>673</v>
      </c>
      <c r="F1627" s="0" t="s">
        <v>194</v>
      </c>
      <c r="G1627" s="0" t="s">
        <v>198</v>
      </c>
      <c r="H1627" s="0" t="s">
        <v>385</v>
      </c>
      <c r="I1627" s="0" t="s">
        <v>35</v>
      </c>
      <c r="J1627" s="0" t="s">
        <v>325</v>
      </c>
      <c r="K1627" s="0" t="n">
        <v>46950.9061537813</v>
      </c>
      <c r="L1627" s="0" t="n">
        <v>50889.915</v>
      </c>
      <c r="M1627" s="0" t="n">
        <v>58848.7988783322</v>
      </c>
      <c r="N1627" s="0" t="n">
        <v>47697.975</v>
      </c>
      <c r="O1627" s="0" t="n">
        <v>38799.045</v>
      </c>
      <c r="P1627" s="0" t="n">
        <v>48000.195</v>
      </c>
      <c r="Q1627" s="0" t="n">
        <v>64971.09</v>
      </c>
      <c r="S1627" s="0" t="s">
        <v>303</v>
      </c>
    </row>
    <row r="1628" customFormat="false" ht="14" hidden="false" customHeight="false" outlineLevel="0" collapsed="false">
      <c r="A1628" s="0" t="str">
        <f aca="false">SUBSTITUTE(C1628&amp;D1628&amp;E1628&amp;F1628&amp;G1628&amp;H1628&amp;I1628," ","")</f>
        <v>AgenteFrontOfficeAgenteprofesionalMatemáticas,cienciasnaturalesyafinesServicio7x24PlatinoZona2NA</v>
      </c>
      <c r="B1628" s="0" t="s">
        <v>1965</v>
      </c>
      <c r="C1628" s="0" t="s">
        <v>199</v>
      </c>
      <c r="D1628" s="0" t="s">
        <v>56</v>
      </c>
      <c r="E1628" s="0" t="s">
        <v>673</v>
      </c>
      <c r="F1628" s="0" t="s">
        <v>55</v>
      </c>
      <c r="G1628" s="0" t="s">
        <v>198</v>
      </c>
      <c r="H1628" s="0" t="s">
        <v>385</v>
      </c>
      <c r="I1628" s="0" t="s">
        <v>35</v>
      </c>
      <c r="J1628" s="0" t="s">
        <v>305</v>
      </c>
      <c r="K1628" s="0" t="n">
        <v>16924539.2889908</v>
      </c>
      <c r="L1628" s="0" t="n">
        <v>25622465.175</v>
      </c>
      <c r="M1628" s="0" t="n">
        <v>30719374.0747246</v>
      </c>
      <c r="N1628" s="0" t="n">
        <v>22695760.485</v>
      </c>
      <c r="O1628" s="0" t="n">
        <v>22063780.17</v>
      </c>
      <c r="P1628" s="0" t="n">
        <v>34884718.47</v>
      </c>
      <c r="Q1628" s="0" t="n">
        <v>27141134.13</v>
      </c>
      <c r="S1628" s="0" t="s">
        <v>303</v>
      </c>
    </row>
    <row r="1629" customFormat="false" ht="14" hidden="false" customHeight="false" outlineLevel="0" collapsed="false">
      <c r="A1629" s="0" t="str">
        <f aca="false">SUBSTITUTE(C1629&amp;D1629&amp;E1629&amp;F1629&amp;G1629&amp;H1629&amp;I1629," ","")</f>
        <v>AgenteFrontOfficeAgenteprofesionalMatemáticas,cienciasnaturalesyafinesJornadaOrdinariaPlataZona3NA</v>
      </c>
      <c r="B1629" s="0" t="s">
        <v>1966</v>
      </c>
      <c r="C1629" s="0" t="s">
        <v>199</v>
      </c>
      <c r="D1629" s="0" t="s">
        <v>56</v>
      </c>
      <c r="E1629" s="0" t="s">
        <v>673</v>
      </c>
      <c r="F1629" s="0" t="s">
        <v>53</v>
      </c>
      <c r="G1629" s="0" t="s">
        <v>195</v>
      </c>
      <c r="H1629" s="0" t="s">
        <v>390</v>
      </c>
      <c r="I1629" s="0" t="s">
        <v>35</v>
      </c>
      <c r="J1629" s="0" t="s">
        <v>36</v>
      </c>
      <c r="K1629" s="0" t="n">
        <v>5611895.6648242</v>
      </c>
      <c r="L1629" s="0" t="n">
        <v>5666281.38</v>
      </c>
      <c r="M1629" s="0" t="n">
        <v>7207308.63743273</v>
      </c>
      <c r="N1629" s="0" t="n">
        <v>6345954.495</v>
      </c>
      <c r="O1629" s="0" t="n">
        <v>6044319.27</v>
      </c>
      <c r="P1629" s="0" t="n">
        <v>6701309.325</v>
      </c>
      <c r="Q1629" s="0" t="n">
        <v>6093411.39</v>
      </c>
      <c r="S1629" s="0" t="s">
        <v>303</v>
      </c>
    </row>
    <row r="1630" customFormat="false" ht="14" hidden="false" customHeight="false" outlineLevel="0" collapsed="false">
      <c r="A1630" s="0" t="str">
        <f aca="false">SUBSTITUTE(C1630&amp;D1630&amp;E1630&amp;F1630&amp;G1630&amp;H1630&amp;I1630," ","")</f>
        <v>AgenteFrontOfficeAgenteprofesionalMatemáticas,cienciasnaturalesyafinesHoraextradiurnaPlataZona3NA</v>
      </c>
      <c r="B1630" s="0" t="s">
        <v>1967</v>
      </c>
      <c r="C1630" s="0" t="s">
        <v>199</v>
      </c>
      <c r="D1630" s="0" t="s">
        <v>56</v>
      </c>
      <c r="E1630" s="0" t="s">
        <v>673</v>
      </c>
      <c r="F1630" s="0" t="s">
        <v>192</v>
      </c>
      <c r="G1630" s="0" t="s">
        <v>195</v>
      </c>
      <c r="H1630" s="0" t="s">
        <v>390</v>
      </c>
      <c r="I1630" s="0" t="s">
        <v>35</v>
      </c>
      <c r="J1630" s="0" t="s">
        <v>325</v>
      </c>
      <c r="K1630" s="0" t="n">
        <v>28096.5001135036</v>
      </c>
      <c r="L1630" s="0" t="n">
        <v>30879.225</v>
      </c>
      <c r="M1630" s="0" t="n">
        <v>34733.1572839864</v>
      </c>
      <c r="N1630" s="0" t="n">
        <v>23848.47</v>
      </c>
      <c r="O1630" s="0" t="n">
        <v>24510.87</v>
      </c>
      <c r="P1630" s="0" t="n">
        <v>33070.32</v>
      </c>
      <c r="Q1630" s="0" t="n">
        <v>37883.07</v>
      </c>
      <c r="S1630" s="0" t="s">
        <v>303</v>
      </c>
    </row>
    <row r="1631" customFormat="false" ht="14" hidden="false" customHeight="false" outlineLevel="0" collapsed="false">
      <c r="A1631" s="0" t="str">
        <f aca="false">SUBSTITUTE(C1631&amp;D1631&amp;E1631&amp;F1631&amp;G1631&amp;H1631&amp;I1631," ","")</f>
        <v>AgenteFrontOfficeAgenteprofesionalMatemáticas,cienciasnaturalesyafinesHoraextranocturna PlataZona3NA</v>
      </c>
      <c r="B1631" s="0" t="s">
        <v>1968</v>
      </c>
      <c r="C1631" s="0" t="s">
        <v>199</v>
      </c>
      <c r="D1631" s="0" t="s">
        <v>56</v>
      </c>
      <c r="E1631" s="0" t="s">
        <v>673</v>
      </c>
      <c r="F1631" s="0" t="s">
        <v>197</v>
      </c>
      <c r="G1631" s="0" t="s">
        <v>195</v>
      </c>
      <c r="H1631" s="0" t="s">
        <v>390</v>
      </c>
      <c r="I1631" s="0" t="s">
        <v>35</v>
      </c>
      <c r="J1631" s="0" t="s">
        <v>325</v>
      </c>
      <c r="K1631" s="0" t="n">
        <v>37523.7031336424</v>
      </c>
      <c r="L1631" s="0" t="n">
        <v>43230.915</v>
      </c>
      <c r="M1631" s="0" t="n">
        <v>48626.420197581</v>
      </c>
      <c r="N1631" s="0" t="n">
        <v>33388.065</v>
      </c>
      <c r="O1631" s="0" t="n">
        <v>34035.975</v>
      </c>
      <c r="P1631" s="0" t="n">
        <v>41848.155</v>
      </c>
      <c r="Q1631" s="0" t="n">
        <v>52580.07</v>
      </c>
      <c r="S1631" s="0" t="s">
        <v>303</v>
      </c>
    </row>
    <row r="1632" customFormat="false" ht="14" hidden="false" customHeight="false" outlineLevel="0" collapsed="false">
      <c r="A1632" s="0" t="str">
        <f aca="false">SUBSTITUTE(C1632&amp;D1632&amp;E1632&amp;F1632&amp;G1632&amp;H1632&amp;I1632," ","")</f>
        <v>AgenteFrontOfficeAgenteprofesionalMatemáticas,cienciasnaturalesyafinesHoraextradominicalyfestivoPlataZona3NA</v>
      </c>
      <c r="B1632" s="0" t="s">
        <v>1969</v>
      </c>
      <c r="C1632" s="0" t="s">
        <v>199</v>
      </c>
      <c r="D1632" s="0" t="s">
        <v>56</v>
      </c>
      <c r="E1632" s="0" t="s">
        <v>673</v>
      </c>
      <c r="F1632" s="0" t="s">
        <v>194</v>
      </c>
      <c r="G1632" s="0" t="s">
        <v>195</v>
      </c>
      <c r="H1632" s="0" t="s">
        <v>390</v>
      </c>
      <c r="I1632" s="0" t="s">
        <v>35</v>
      </c>
      <c r="J1632" s="0" t="s">
        <v>325</v>
      </c>
      <c r="K1632" s="0" t="n">
        <v>46950.9061537813</v>
      </c>
      <c r="L1632" s="0" t="n">
        <v>49406.76</v>
      </c>
      <c r="M1632" s="0" t="n">
        <v>55573.0516543783</v>
      </c>
      <c r="N1632" s="0" t="n">
        <v>47697.975</v>
      </c>
      <c r="O1632" s="0" t="n">
        <v>38799.045</v>
      </c>
      <c r="P1632" s="0" t="n">
        <v>46237.59</v>
      </c>
      <c r="Q1632" s="0" t="n">
        <v>58535.46</v>
      </c>
      <c r="S1632" s="0" t="s">
        <v>303</v>
      </c>
    </row>
    <row r="1633" customFormat="false" ht="14" hidden="false" customHeight="false" outlineLevel="0" collapsed="false">
      <c r="A1633" s="0" t="str">
        <f aca="false">SUBSTITUTE(C1633&amp;D1633&amp;E1633&amp;F1633&amp;G1633&amp;H1633&amp;I1633," ","")</f>
        <v>AgenteFrontOfficeAgenteprofesionalMatemáticas,cienciasnaturalesyafinesServicio7x24PlataZona3NA</v>
      </c>
      <c r="B1633" s="0" t="s">
        <v>1970</v>
      </c>
      <c r="C1633" s="0" t="s">
        <v>199</v>
      </c>
      <c r="D1633" s="0" t="s">
        <v>56</v>
      </c>
      <c r="E1633" s="0" t="s">
        <v>673</v>
      </c>
      <c r="F1633" s="0" t="s">
        <v>55</v>
      </c>
      <c r="G1633" s="0" t="s">
        <v>195</v>
      </c>
      <c r="H1633" s="0" t="s">
        <v>390</v>
      </c>
      <c r="I1633" s="0" t="s">
        <v>35</v>
      </c>
      <c r="J1633" s="0" t="s">
        <v>305</v>
      </c>
      <c r="K1633" s="0" t="n">
        <v>16924539.2889908</v>
      </c>
      <c r="L1633" s="0" t="n">
        <v>24876179.46</v>
      </c>
      <c r="M1633" s="0" t="n">
        <v>29009417.2656667</v>
      </c>
      <c r="N1633" s="0" t="n">
        <v>22527069.975</v>
      </c>
      <c r="O1633" s="0" t="n">
        <v>22063780.17</v>
      </c>
      <c r="P1633" s="0" t="n">
        <v>33603537.51</v>
      </c>
      <c r="Q1633" s="0" t="n">
        <v>24452752.68</v>
      </c>
      <c r="S1633" s="0" t="s">
        <v>303</v>
      </c>
    </row>
    <row r="1634" customFormat="false" ht="14" hidden="false" customHeight="false" outlineLevel="0" collapsed="false">
      <c r="A1634" s="0" t="str">
        <f aca="false">SUBSTITUTE(C1634&amp;D1634&amp;E1634&amp;F1634&amp;G1634&amp;H1634&amp;I1634," ","")</f>
        <v>AgenteFrontOfficeAgenteprofesionalMatemáticas,cienciasnaturalesyafinesJornadaOrdinariaOroZona3NA</v>
      </c>
      <c r="B1634" s="0" t="s">
        <v>1971</v>
      </c>
      <c r="C1634" s="0" t="s">
        <v>199</v>
      </c>
      <c r="D1634" s="0" t="s">
        <v>56</v>
      </c>
      <c r="E1634" s="0" t="s">
        <v>673</v>
      </c>
      <c r="F1634" s="0" t="s">
        <v>53</v>
      </c>
      <c r="G1634" s="0" t="s">
        <v>54</v>
      </c>
      <c r="H1634" s="0" t="s">
        <v>390</v>
      </c>
      <c r="I1634" s="0" t="s">
        <v>35</v>
      </c>
      <c r="J1634" s="0" t="s">
        <v>36</v>
      </c>
      <c r="K1634" s="0" t="n">
        <v>5611895.6648242</v>
      </c>
      <c r="L1634" s="0" t="n">
        <v>5779607.67</v>
      </c>
      <c r="M1634" s="0" t="n">
        <v>7413644.41291033</v>
      </c>
      <c r="N1634" s="0" t="n">
        <v>6398314.11</v>
      </c>
      <c r="O1634" s="0" t="n">
        <v>6044319.27</v>
      </c>
      <c r="P1634" s="0" t="n">
        <v>6842389.14</v>
      </c>
      <c r="Q1634" s="0" t="n">
        <v>6363548.46</v>
      </c>
      <c r="S1634" s="0" t="s">
        <v>303</v>
      </c>
    </row>
    <row r="1635" customFormat="false" ht="14" hidden="false" customHeight="false" outlineLevel="0" collapsed="false">
      <c r="A1635" s="0" t="str">
        <f aca="false">SUBSTITUTE(C1635&amp;D1635&amp;E1635&amp;F1635&amp;G1635&amp;H1635&amp;I1635," ","")</f>
        <v>AgenteFrontOfficeAgenteprofesionalMatemáticas,cienciasnaturalesyafinesHoraextradiurnaOroZona3NA</v>
      </c>
      <c r="B1635" s="0" t="s">
        <v>1972</v>
      </c>
      <c r="C1635" s="0" t="s">
        <v>199</v>
      </c>
      <c r="D1635" s="0" t="s">
        <v>56</v>
      </c>
      <c r="E1635" s="0" t="s">
        <v>673</v>
      </c>
      <c r="F1635" s="0" t="s">
        <v>192</v>
      </c>
      <c r="G1635" s="0" t="s">
        <v>54</v>
      </c>
      <c r="H1635" s="0" t="s">
        <v>390</v>
      </c>
      <c r="I1635" s="0" t="s">
        <v>35</v>
      </c>
      <c r="J1635" s="0" t="s">
        <v>325</v>
      </c>
      <c r="K1635" s="0" t="n">
        <v>28096.5001135036</v>
      </c>
      <c r="L1635" s="0" t="n">
        <v>31498.155</v>
      </c>
      <c r="M1635" s="0" t="n">
        <v>35727.5219356895</v>
      </c>
      <c r="N1635" s="0" t="n">
        <v>23848.47</v>
      </c>
      <c r="O1635" s="0" t="n">
        <v>24510.87</v>
      </c>
      <c r="P1635" s="0" t="n">
        <v>33766.875</v>
      </c>
      <c r="Q1635" s="0" t="n">
        <v>39562.875</v>
      </c>
      <c r="S1635" s="0" t="s">
        <v>303</v>
      </c>
    </row>
    <row r="1636" customFormat="false" ht="14" hidden="false" customHeight="false" outlineLevel="0" collapsed="false">
      <c r="A1636" s="0" t="str">
        <f aca="false">SUBSTITUTE(C1636&amp;D1636&amp;E1636&amp;F1636&amp;G1636&amp;H1636&amp;I1636," ","")</f>
        <v>AgenteFrontOfficeAgenteprofesionalMatemáticas,cienciasnaturalesyafinesHoraextranocturna OroZona3NA</v>
      </c>
      <c r="B1636" s="0" t="s">
        <v>1973</v>
      </c>
      <c r="C1636" s="0" t="s">
        <v>199</v>
      </c>
      <c r="D1636" s="0" t="s">
        <v>56</v>
      </c>
      <c r="E1636" s="0" t="s">
        <v>673</v>
      </c>
      <c r="F1636" s="0" t="s">
        <v>197</v>
      </c>
      <c r="G1636" s="0" t="s">
        <v>54</v>
      </c>
      <c r="H1636" s="0" t="s">
        <v>390</v>
      </c>
      <c r="I1636" s="0" t="s">
        <v>35</v>
      </c>
      <c r="J1636" s="0" t="s">
        <v>325</v>
      </c>
      <c r="K1636" s="0" t="n">
        <v>37523.7031336424</v>
      </c>
      <c r="L1636" s="0" t="n">
        <v>44096.175</v>
      </c>
      <c r="M1636" s="0" t="n">
        <v>50018.5307099652</v>
      </c>
      <c r="N1636" s="0" t="n">
        <v>33388.065</v>
      </c>
      <c r="O1636" s="0" t="n">
        <v>34035.975</v>
      </c>
      <c r="P1636" s="0" t="n">
        <v>42728.94</v>
      </c>
      <c r="Q1636" s="0" t="n">
        <v>54911.925</v>
      </c>
      <c r="S1636" s="0" t="s">
        <v>303</v>
      </c>
    </row>
    <row r="1637" customFormat="false" ht="14" hidden="false" customHeight="false" outlineLevel="0" collapsed="false">
      <c r="A1637" s="0" t="str">
        <f aca="false">SUBSTITUTE(C1637&amp;D1637&amp;E1637&amp;F1637&amp;G1637&amp;H1637&amp;I1637," ","")</f>
        <v>AgenteFrontOfficeAgenteprofesionalMatemáticas,cienciasnaturalesyafinesHoraextradominicalyfestivoOroZona3NA</v>
      </c>
      <c r="B1637" s="0" t="s">
        <v>1974</v>
      </c>
      <c r="C1637" s="0" t="s">
        <v>199</v>
      </c>
      <c r="D1637" s="0" t="s">
        <v>56</v>
      </c>
      <c r="E1637" s="0" t="s">
        <v>673</v>
      </c>
      <c r="F1637" s="0" t="s">
        <v>194</v>
      </c>
      <c r="G1637" s="0" t="s">
        <v>54</v>
      </c>
      <c r="H1637" s="0" t="s">
        <v>390</v>
      </c>
      <c r="I1637" s="0" t="s">
        <v>35</v>
      </c>
      <c r="J1637" s="0" t="s">
        <v>325</v>
      </c>
      <c r="K1637" s="0" t="n">
        <v>46950.9061537813</v>
      </c>
      <c r="L1637" s="0" t="n">
        <v>50395.185</v>
      </c>
      <c r="M1637" s="0" t="n">
        <v>57164.0350971031</v>
      </c>
      <c r="N1637" s="0" t="n">
        <v>47697.975</v>
      </c>
      <c r="O1637" s="0" t="n">
        <v>38799.045</v>
      </c>
      <c r="P1637" s="0" t="n">
        <v>47211.525</v>
      </c>
      <c r="Q1637" s="0" t="n">
        <v>61131.24</v>
      </c>
      <c r="S1637" s="0" t="s">
        <v>303</v>
      </c>
    </row>
    <row r="1638" customFormat="false" ht="14" hidden="false" customHeight="false" outlineLevel="0" collapsed="false">
      <c r="A1638" s="0" t="str">
        <f aca="false">SUBSTITUTE(C1638&amp;D1638&amp;E1638&amp;F1638&amp;G1638&amp;H1638&amp;I1638," ","")</f>
        <v>AgenteFrontOfficeAgenteprofesionalMatemáticas,cienciasnaturalesyafinesServicio7x24OroZona3NA</v>
      </c>
      <c r="B1638" s="0" t="s">
        <v>1975</v>
      </c>
      <c r="C1638" s="0" t="s">
        <v>199</v>
      </c>
      <c r="D1638" s="0" t="s">
        <v>56</v>
      </c>
      <c r="E1638" s="0" t="s">
        <v>673</v>
      </c>
      <c r="F1638" s="0" t="s">
        <v>55</v>
      </c>
      <c r="G1638" s="0" t="s">
        <v>54</v>
      </c>
      <c r="H1638" s="0" t="s">
        <v>390</v>
      </c>
      <c r="I1638" s="0" t="s">
        <v>35</v>
      </c>
      <c r="J1638" s="0" t="s">
        <v>305</v>
      </c>
      <c r="K1638" s="0" t="n">
        <v>16924539.2889908</v>
      </c>
      <c r="L1638" s="0" t="n">
        <v>20533854.555</v>
      </c>
      <c r="M1638" s="0" t="n">
        <v>29839918.7619641</v>
      </c>
      <c r="N1638" s="0" t="n">
        <v>22637735.28</v>
      </c>
      <c r="O1638" s="0" t="n">
        <v>22063780.17</v>
      </c>
      <c r="P1638" s="0" t="n">
        <v>34310979.675</v>
      </c>
      <c r="Q1638" s="0" t="n">
        <v>25536811.68</v>
      </c>
      <c r="S1638" s="0" t="s">
        <v>303</v>
      </c>
    </row>
    <row r="1639" customFormat="false" ht="14" hidden="false" customHeight="false" outlineLevel="0" collapsed="false">
      <c r="A1639" s="0" t="str">
        <f aca="false">SUBSTITUTE(C1639&amp;D1639&amp;E1639&amp;F1639&amp;G1639&amp;H1639&amp;I1639," ","")</f>
        <v>AgenteFrontOfficeAgenteprofesionalMatemáticas,cienciasnaturalesyafinesJornadaOrdinariaPlatinoZona3NA</v>
      </c>
      <c r="B1639" s="0" t="s">
        <v>1976</v>
      </c>
      <c r="C1639" s="0" t="s">
        <v>199</v>
      </c>
      <c r="D1639" s="0" t="s">
        <v>56</v>
      </c>
      <c r="E1639" s="0" t="s">
        <v>673</v>
      </c>
      <c r="F1639" s="0" t="s">
        <v>53</v>
      </c>
      <c r="G1639" s="0" t="s">
        <v>198</v>
      </c>
      <c r="H1639" s="0" t="s">
        <v>390</v>
      </c>
      <c r="I1639" s="0" t="s">
        <v>35</v>
      </c>
      <c r="J1639" s="0" t="s">
        <v>36</v>
      </c>
      <c r="K1639" s="0" t="n">
        <v>5611895.6648242</v>
      </c>
      <c r="L1639" s="0" t="n">
        <v>5949596.07</v>
      </c>
      <c r="M1639" s="0" t="n">
        <v>7632142.62726077</v>
      </c>
      <c r="N1639" s="0" t="n">
        <v>6450673.725</v>
      </c>
      <c r="O1639" s="0" t="n">
        <v>6044319.27</v>
      </c>
      <c r="P1639" s="0" t="n">
        <v>6989537.16</v>
      </c>
      <c r="Q1639" s="0" t="n">
        <v>6763331.7</v>
      </c>
      <c r="S1639" s="0" t="s">
        <v>303</v>
      </c>
    </row>
    <row r="1640" customFormat="false" ht="14" hidden="false" customHeight="false" outlineLevel="0" collapsed="false">
      <c r="A1640" s="0" t="str">
        <f aca="false">SUBSTITUTE(C1640&amp;D1640&amp;E1640&amp;F1640&amp;G1640&amp;H1640&amp;I1640," ","")</f>
        <v>AgenteFrontOfficeAgenteprofesionalMatemáticas,cienciasnaturalesyafinesHoraextradiurnaPlatinoZona3NA</v>
      </c>
      <c r="B1640" s="0" t="s">
        <v>1977</v>
      </c>
      <c r="C1640" s="0" t="s">
        <v>199</v>
      </c>
      <c r="D1640" s="0" t="s">
        <v>56</v>
      </c>
      <c r="E1640" s="0" t="s">
        <v>673</v>
      </c>
      <c r="F1640" s="0" t="s">
        <v>192</v>
      </c>
      <c r="G1640" s="0" t="s">
        <v>198</v>
      </c>
      <c r="H1640" s="0" t="s">
        <v>390</v>
      </c>
      <c r="I1640" s="0" t="s">
        <v>35</v>
      </c>
      <c r="J1640" s="0" t="s">
        <v>325</v>
      </c>
      <c r="K1640" s="0" t="n">
        <v>28096.5001135036</v>
      </c>
      <c r="L1640" s="0" t="n">
        <v>32423.445</v>
      </c>
      <c r="M1640" s="0" t="n">
        <v>36780.4992989576</v>
      </c>
      <c r="N1640" s="0" t="n">
        <v>23848.47</v>
      </c>
      <c r="O1640" s="0" t="n">
        <v>24510.87</v>
      </c>
      <c r="P1640" s="0" t="n">
        <v>34492.41</v>
      </c>
      <c r="Q1640" s="0" t="n">
        <v>42047.91</v>
      </c>
      <c r="S1640" s="0" t="s">
        <v>303</v>
      </c>
    </row>
    <row r="1641" customFormat="false" ht="14" hidden="false" customHeight="false" outlineLevel="0" collapsed="false">
      <c r="A1641" s="0" t="str">
        <f aca="false">SUBSTITUTE(C1641&amp;D1641&amp;E1641&amp;F1641&amp;G1641&amp;H1641&amp;I1641," ","")</f>
        <v>AgenteFrontOfficeAgenteprofesionalMatemáticas,cienciasnaturalesyafinesHoraextranocturna PlatinoZona3NA</v>
      </c>
      <c r="B1641" s="0" t="s">
        <v>1978</v>
      </c>
      <c r="C1641" s="0" t="s">
        <v>199</v>
      </c>
      <c r="D1641" s="0" t="s">
        <v>56</v>
      </c>
      <c r="E1641" s="0" t="s">
        <v>673</v>
      </c>
      <c r="F1641" s="0" t="s">
        <v>197</v>
      </c>
      <c r="G1641" s="0" t="s">
        <v>198</v>
      </c>
      <c r="H1641" s="0" t="s">
        <v>390</v>
      </c>
      <c r="I1641" s="0" t="s">
        <v>35</v>
      </c>
      <c r="J1641" s="0" t="s">
        <v>325</v>
      </c>
      <c r="K1641" s="0" t="n">
        <v>37523.7031336424</v>
      </c>
      <c r="L1641" s="0" t="n">
        <v>45393.03</v>
      </c>
      <c r="M1641" s="0" t="n">
        <v>51492.6990185407</v>
      </c>
      <c r="N1641" s="0" t="n">
        <v>33388.065</v>
      </c>
      <c r="O1641" s="0" t="n">
        <v>34035.975</v>
      </c>
      <c r="P1641" s="0" t="n">
        <v>43648.02</v>
      </c>
      <c r="Q1641" s="0" t="n">
        <v>58361.58</v>
      </c>
      <c r="S1641" s="0" t="s">
        <v>303</v>
      </c>
    </row>
    <row r="1642" customFormat="false" ht="14" hidden="false" customHeight="false" outlineLevel="0" collapsed="false">
      <c r="A1642" s="0" t="str">
        <f aca="false">SUBSTITUTE(C1642&amp;D1642&amp;E1642&amp;F1642&amp;G1642&amp;H1642&amp;I1642," ","")</f>
        <v>AgenteFrontOfficeAgenteprofesionalMatemáticas,cienciasnaturalesyafinesHoraextradominicalyfestivoPlatinoZona3NA</v>
      </c>
      <c r="B1642" s="0" t="s">
        <v>1979</v>
      </c>
      <c r="C1642" s="0" t="s">
        <v>199</v>
      </c>
      <c r="D1642" s="0" t="s">
        <v>56</v>
      </c>
      <c r="E1642" s="0" t="s">
        <v>673</v>
      </c>
      <c r="F1642" s="0" t="s">
        <v>194</v>
      </c>
      <c r="G1642" s="0" t="s">
        <v>198</v>
      </c>
      <c r="H1642" s="0" t="s">
        <v>390</v>
      </c>
      <c r="I1642" s="0" t="s">
        <v>35</v>
      </c>
      <c r="J1642" s="0" t="s">
        <v>325</v>
      </c>
      <c r="K1642" s="0" t="n">
        <v>46950.9061537813</v>
      </c>
      <c r="L1642" s="0" t="n">
        <v>51877.305</v>
      </c>
      <c r="M1642" s="0" t="n">
        <v>58848.7988783322</v>
      </c>
      <c r="N1642" s="0" t="n">
        <v>47697.975</v>
      </c>
      <c r="O1642" s="0" t="n">
        <v>38799.045</v>
      </c>
      <c r="P1642" s="0" t="n">
        <v>48226.86</v>
      </c>
      <c r="Q1642" s="0" t="n">
        <v>64971.09</v>
      </c>
      <c r="S1642" s="0" t="s">
        <v>303</v>
      </c>
    </row>
    <row r="1643" customFormat="false" ht="14" hidden="false" customHeight="false" outlineLevel="0" collapsed="false">
      <c r="A1643" s="0" t="str">
        <f aca="false">SUBSTITUTE(C1643&amp;D1643&amp;E1643&amp;F1643&amp;G1643&amp;H1643&amp;I1643," ","")</f>
        <v>AgenteFrontOfficeAgenteprofesionalMatemáticas,cienciasnaturalesyafinesServicio7x24PlatinoZona3NA</v>
      </c>
      <c r="B1643" s="0" t="s">
        <v>1980</v>
      </c>
      <c r="C1643" s="0" t="s">
        <v>199</v>
      </c>
      <c r="D1643" s="0" t="s">
        <v>56</v>
      </c>
      <c r="E1643" s="0" t="s">
        <v>673</v>
      </c>
      <c r="F1643" s="0" t="s">
        <v>55</v>
      </c>
      <c r="G1643" s="0" t="s">
        <v>198</v>
      </c>
      <c r="H1643" s="0" t="s">
        <v>390</v>
      </c>
      <c r="I1643" s="0" t="s">
        <v>35</v>
      </c>
      <c r="J1643" s="0" t="s">
        <v>305</v>
      </c>
      <c r="K1643" s="0" t="n">
        <v>16924539.2889908</v>
      </c>
      <c r="L1643" s="0" t="n">
        <v>26119988.64</v>
      </c>
      <c r="M1643" s="0" t="n">
        <v>30719374.0747246</v>
      </c>
      <c r="N1643" s="0" t="n">
        <v>22748400.585</v>
      </c>
      <c r="O1643" s="0" t="n">
        <v>22063780.17</v>
      </c>
      <c r="P1643" s="0" t="n">
        <v>35048850.84</v>
      </c>
      <c r="Q1643" s="0" t="n">
        <v>27141134.13</v>
      </c>
      <c r="S1643" s="0" t="s">
        <v>303</v>
      </c>
    </row>
    <row r="1644" customFormat="false" ht="14" hidden="false" customHeight="false" outlineLevel="0" collapsed="false">
      <c r="A1644" s="0" t="str">
        <f aca="false">SUBSTITUTE(C1644&amp;D1644&amp;E1644&amp;F1644&amp;G1644&amp;H1644&amp;I1644," ","")</f>
        <v>AgenteFrontOfficeAgenteprofesionalCienciasdelasaludyafinesJornadaOrdinariaPlataZona1NA</v>
      </c>
      <c r="B1644" s="0" t="s">
        <v>1981</v>
      </c>
      <c r="C1644" s="0" t="s">
        <v>199</v>
      </c>
      <c r="D1644" s="0" t="s">
        <v>56</v>
      </c>
      <c r="E1644" s="0" t="s">
        <v>689</v>
      </c>
      <c r="F1644" s="0" t="s">
        <v>53</v>
      </c>
      <c r="G1644" s="0" t="s">
        <v>195</v>
      </c>
      <c r="H1644" s="0" t="s">
        <v>379</v>
      </c>
      <c r="I1644" s="0" t="s">
        <v>35</v>
      </c>
      <c r="J1644" s="0" t="s">
        <v>36</v>
      </c>
      <c r="K1644" s="0" t="n">
        <v>7120248.14804641</v>
      </c>
      <c r="L1644" s="0" t="n">
        <v>6957241.02</v>
      </c>
      <c r="M1644" s="0" t="n">
        <v>10852900.8259599</v>
      </c>
      <c r="N1644" s="0" t="n">
        <v>8008314.57</v>
      </c>
      <c r="O1644" s="0" t="n">
        <v>9403560.81</v>
      </c>
      <c r="P1644" s="0" t="n">
        <v>7824767.67</v>
      </c>
      <c r="Q1644" s="0" t="n">
        <v>7941206.205</v>
      </c>
      <c r="S1644" s="0" t="s">
        <v>303</v>
      </c>
    </row>
    <row r="1645" customFormat="false" ht="14" hidden="false" customHeight="false" outlineLevel="0" collapsed="false">
      <c r="A1645" s="0" t="str">
        <f aca="false">SUBSTITUTE(C1645&amp;D1645&amp;E1645&amp;F1645&amp;G1645&amp;H1645&amp;I1645," ","")</f>
        <v>AgenteFrontOfficeAgenteprofesionalCienciasdelasaludyafinesHoraextradiurnaPlataZona1NA</v>
      </c>
      <c r="B1645" s="0" t="s">
        <v>1982</v>
      </c>
      <c r="C1645" s="0" t="s">
        <v>199</v>
      </c>
      <c r="D1645" s="0" t="s">
        <v>56</v>
      </c>
      <c r="E1645" s="0" t="s">
        <v>689</v>
      </c>
      <c r="F1645" s="0" t="s">
        <v>192</v>
      </c>
      <c r="G1645" s="0" t="s">
        <v>195</v>
      </c>
      <c r="H1645" s="0" t="s">
        <v>379</v>
      </c>
      <c r="I1645" s="0" t="s">
        <v>35</v>
      </c>
      <c r="J1645" s="0" t="s">
        <v>325</v>
      </c>
      <c r="K1645" s="0" t="n">
        <v>35952.502630286</v>
      </c>
      <c r="L1645" s="0" t="n">
        <v>37914.12</v>
      </c>
      <c r="M1645" s="0" t="n">
        <v>57508.9981259448</v>
      </c>
      <c r="N1645" s="0" t="n">
        <v>31798.305</v>
      </c>
      <c r="O1645" s="0" t="n">
        <v>40062.78</v>
      </c>
      <c r="P1645" s="0" t="n">
        <v>40944.6</v>
      </c>
      <c r="Q1645" s="0" t="n">
        <v>50301</v>
      </c>
      <c r="S1645" s="0" t="s">
        <v>303</v>
      </c>
    </row>
    <row r="1646" customFormat="false" ht="14" hidden="false" customHeight="false" outlineLevel="0" collapsed="false">
      <c r="A1646" s="0" t="str">
        <f aca="false">SUBSTITUTE(C1646&amp;D1646&amp;E1646&amp;F1646&amp;G1646&amp;H1646&amp;I1646," ","")</f>
        <v>AgenteFrontOfficeAgenteprofesionalCienciasdelasaludyafinesHoraextranocturna PlataZona1NA</v>
      </c>
      <c r="B1646" s="0" t="s">
        <v>1983</v>
      </c>
      <c r="C1646" s="0" t="s">
        <v>199</v>
      </c>
      <c r="D1646" s="0" t="s">
        <v>56</v>
      </c>
      <c r="E1646" s="0" t="s">
        <v>689</v>
      </c>
      <c r="F1646" s="0" t="s">
        <v>197</v>
      </c>
      <c r="G1646" s="0" t="s">
        <v>195</v>
      </c>
      <c r="H1646" s="0" t="s">
        <v>379</v>
      </c>
      <c r="I1646" s="0" t="s">
        <v>35</v>
      </c>
      <c r="J1646" s="0" t="s">
        <v>325</v>
      </c>
      <c r="K1646" s="0" t="n">
        <v>48522.1066571378</v>
      </c>
      <c r="L1646" s="0" t="n">
        <v>53079.975</v>
      </c>
      <c r="M1646" s="0" t="n">
        <v>80512.5973763226</v>
      </c>
      <c r="N1646" s="0" t="n">
        <v>44517.42</v>
      </c>
      <c r="O1646" s="0" t="n">
        <v>55809.27</v>
      </c>
      <c r="P1646" s="0" t="n">
        <v>52305.795</v>
      </c>
      <c r="Q1646" s="0" t="n">
        <v>69815.925</v>
      </c>
      <c r="S1646" s="0" t="s">
        <v>303</v>
      </c>
    </row>
    <row r="1647" customFormat="false" ht="14" hidden="false" customHeight="false" outlineLevel="0" collapsed="false">
      <c r="A1647" s="0" t="str">
        <f aca="false">SUBSTITUTE(C1647&amp;D1647&amp;E1647&amp;F1647&amp;G1647&amp;H1647&amp;I1647," ","")</f>
        <v>AgenteFrontOfficeAgenteprofesionalCienciasdelasaludyafinesHoraextradominicalyfestivoPlataZona1NA</v>
      </c>
      <c r="B1647" s="0" t="s">
        <v>1984</v>
      </c>
      <c r="C1647" s="0" t="s">
        <v>199</v>
      </c>
      <c r="D1647" s="0" t="s">
        <v>56</v>
      </c>
      <c r="E1647" s="0" t="s">
        <v>689</v>
      </c>
      <c r="F1647" s="0" t="s">
        <v>194</v>
      </c>
      <c r="G1647" s="0" t="s">
        <v>195</v>
      </c>
      <c r="H1647" s="0" t="s">
        <v>379</v>
      </c>
      <c r="I1647" s="0" t="s">
        <v>35</v>
      </c>
      <c r="J1647" s="0" t="s">
        <v>325</v>
      </c>
      <c r="K1647" s="0" t="n">
        <v>61091.7106839896</v>
      </c>
      <c r="L1647" s="0" t="n">
        <v>60663.42</v>
      </c>
      <c r="M1647" s="0" t="n">
        <v>92014.3970015116</v>
      </c>
      <c r="N1647" s="0" t="n">
        <v>63596.61</v>
      </c>
      <c r="O1647" s="0" t="n">
        <v>63682.515</v>
      </c>
      <c r="P1647" s="0" t="n">
        <v>57987.945</v>
      </c>
      <c r="Q1647" s="0" t="n">
        <v>77723.325</v>
      </c>
      <c r="S1647" s="0" t="s">
        <v>303</v>
      </c>
    </row>
    <row r="1648" customFormat="false" ht="14" hidden="false" customHeight="false" outlineLevel="0" collapsed="false">
      <c r="A1648" s="0" t="str">
        <f aca="false">SUBSTITUTE(C1648&amp;D1648&amp;E1648&amp;F1648&amp;G1648&amp;H1648&amp;I1648," ","")</f>
        <v>AgenteFrontOfficeAgenteprofesionalCienciasdelasaludyafinesServicio7x24PlataZona1NA</v>
      </c>
      <c r="B1648" s="0" t="s">
        <v>1985</v>
      </c>
      <c r="C1648" s="0" t="s">
        <v>199</v>
      </c>
      <c r="D1648" s="0" t="s">
        <v>56</v>
      </c>
      <c r="E1648" s="0" t="s">
        <v>689</v>
      </c>
      <c r="F1648" s="0" t="s">
        <v>55</v>
      </c>
      <c r="G1648" s="0" t="s">
        <v>195</v>
      </c>
      <c r="H1648" s="0" t="s">
        <v>379</v>
      </c>
      <c r="I1648" s="0" t="s">
        <v>35</v>
      </c>
      <c r="J1648" s="0" t="s">
        <v>305</v>
      </c>
      <c r="K1648" s="0" t="n">
        <v>22203772.9802686</v>
      </c>
      <c r="L1648" s="0" t="n">
        <v>31241820.69</v>
      </c>
      <c r="M1648" s="0" t="n">
        <v>43682925.8244888</v>
      </c>
      <c r="N1648" s="0" t="n">
        <v>29088421.425</v>
      </c>
      <c r="O1648" s="0" t="n">
        <v>35115053.58</v>
      </c>
      <c r="P1648" s="0" t="n">
        <v>40457855.025</v>
      </c>
      <c r="Q1648" s="0" t="n">
        <v>32318667.81</v>
      </c>
      <c r="S1648" s="0" t="s">
        <v>303</v>
      </c>
    </row>
    <row r="1649" customFormat="false" ht="14" hidden="false" customHeight="false" outlineLevel="0" collapsed="false">
      <c r="A1649" s="0" t="str">
        <f aca="false">SUBSTITUTE(C1649&amp;D1649&amp;E1649&amp;F1649&amp;G1649&amp;H1649&amp;I1649," ","")</f>
        <v>AgenteFrontOfficeAgenteprofesionalCienciasdelasaludyafinesJornadaOrdinariaOroZona1NA</v>
      </c>
      <c r="B1649" s="0" t="s">
        <v>1986</v>
      </c>
      <c r="C1649" s="0" t="s">
        <v>199</v>
      </c>
      <c r="D1649" s="0" t="s">
        <v>56</v>
      </c>
      <c r="E1649" s="0" t="s">
        <v>689</v>
      </c>
      <c r="F1649" s="0" t="s">
        <v>53</v>
      </c>
      <c r="G1649" s="0" t="s">
        <v>54</v>
      </c>
      <c r="H1649" s="0" t="s">
        <v>379</v>
      </c>
      <c r="I1649" s="0" t="s">
        <v>35</v>
      </c>
      <c r="J1649" s="0" t="s">
        <v>36</v>
      </c>
      <c r="K1649" s="0" t="n">
        <v>7120248.14804641</v>
      </c>
      <c r="L1649" s="0" t="n">
        <v>7096386.42</v>
      </c>
      <c r="M1649" s="0" t="n">
        <v>11163605.1152803</v>
      </c>
      <c r="N1649" s="0" t="n">
        <v>8055914.22</v>
      </c>
      <c r="O1649" s="0" t="n">
        <v>9403560.81</v>
      </c>
      <c r="P1649" s="0" t="n">
        <v>7989499.305</v>
      </c>
      <c r="Q1649" s="0" t="n">
        <v>8293261.455</v>
      </c>
      <c r="S1649" s="0" t="s">
        <v>303</v>
      </c>
    </row>
    <row r="1650" customFormat="false" ht="14" hidden="false" customHeight="false" outlineLevel="0" collapsed="false">
      <c r="A1650" s="0" t="str">
        <f aca="false">SUBSTITUTE(C1650&amp;D1650&amp;E1650&amp;F1650&amp;G1650&amp;H1650&amp;I1650," ","")</f>
        <v>AgenteFrontOfficeAgenteprofesionalCienciasdelasaludyafinesHoraextradiurnaOroZona1NA</v>
      </c>
      <c r="B1650" s="0" t="s">
        <v>1987</v>
      </c>
      <c r="C1650" s="0" t="s">
        <v>199</v>
      </c>
      <c r="D1650" s="0" t="s">
        <v>56</v>
      </c>
      <c r="E1650" s="0" t="s">
        <v>689</v>
      </c>
      <c r="F1650" s="0" t="s">
        <v>192</v>
      </c>
      <c r="G1650" s="0" t="s">
        <v>54</v>
      </c>
      <c r="H1650" s="0" t="s">
        <v>379</v>
      </c>
      <c r="I1650" s="0" t="s">
        <v>35</v>
      </c>
      <c r="J1650" s="0" t="s">
        <v>325</v>
      </c>
      <c r="K1650" s="0" t="n">
        <v>35952.502630286</v>
      </c>
      <c r="L1650" s="0" t="n">
        <v>38672.775</v>
      </c>
      <c r="M1650" s="0" t="n">
        <v>59155.4051722071</v>
      </c>
      <c r="N1650" s="0" t="n">
        <v>31798.305</v>
      </c>
      <c r="O1650" s="0" t="n">
        <v>40062.78</v>
      </c>
      <c r="P1650" s="0" t="n">
        <v>41806.755</v>
      </c>
      <c r="Q1650" s="0" t="n">
        <v>52530.39</v>
      </c>
      <c r="S1650" s="0" t="s">
        <v>303</v>
      </c>
    </row>
    <row r="1651" customFormat="false" ht="14" hidden="false" customHeight="false" outlineLevel="0" collapsed="false">
      <c r="A1651" s="0" t="str">
        <f aca="false">SUBSTITUTE(C1651&amp;D1651&amp;E1651&amp;F1651&amp;G1651&amp;H1651&amp;I1651," ","")</f>
        <v>AgenteFrontOfficeAgenteprofesionalCienciasdelasaludyafinesHoraextranocturna OroZona1NA</v>
      </c>
      <c r="B1651" s="0" t="s">
        <v>1988</v>
      </c>
      <c r="C1651" s="0" t="s">
        <v>199</v>
      </c>
      <c r="D1651" s="0" t="s">
        <v>56</v>
      </c>
      <c r="E1651" s="0" t="s">
        <v>689</v>
      </c>
      <c r="F1651" s="0" t="s">
        <v>197</v>
      </c>
      <c r="G1651" s="0" t="s">
        <v>54</v>
      </c>
      <c r="H1651" s="0" t="s">
        <v>379</v>
      </c>
      <c r="I1651" s="0" t="s">
        <v>35</v>
      </c>
      <c r="J1651" s="0" t="s">
        <v>325</v>
      </c>
      <c r="K1651" s="0" t="n">
        <v>48522.1066571378</v>
      </c>
      <c r="L1651" s="0" t="n">
        <v>54141.885</v>
      </c>
      <c r="M1651" s="0" t="n">
        <v>82817.56724109</v>
      </c>
      <c r="N1651" s="0" t="n">
        <v>44517.42</v>
      </c>
      <c r="O1651" s="0" t="n">
        <v>55809.27</v>
      </c>
      <c r="P1651" s="0" t="n">
        <v>53407.035</v>
      </c>
      <c r="Q1651" s="0" t="n">
        <v>72911.61</v>
      </c>
      <c r="S1651" s="0" t="s">
        <v>303</v>
      </c>
    </row>
    <row r="1652" customFormat="false" ht="14" hidden="false" customHeight="false" outlineLevel="0" collapsed="false">
      <c r="A1652" s="0" t="str">
        <f aca="false">SUBSTITUTE(C1652&amp;D1652&amp;E1652&amp;F1652&amp;G1652&amp;H1652&amp;I1652," ","")</f>
        <v>AgenteFrontOfficeAgenteprofesionalCienciasdelasaludyafinesHoraextradominicalyfestivoOroZona1NA</v>
      </c>
      <c r="B1652" s="0" t="s">
        <v>1989</v>
      </c>
      <c r="C1652" s="0" t="s">
        <v>199</v>
      </c>
      <c r="D1652" s="0" t="s">
        <v>56</v>
      </c>
      <c r="E1652" s="0" t="s">
        <v>689</v>
      </c>
      <c r="F1652" s="0" t="s">
        <v>194</v>
      </c>
      <c r="G1652" s="0" t="s">
        <v>54</v>
      </c>
      <c r="H1652" s="0" t="s">
        <v>379</v>
      </c>
      <c r="I1652" s="0" t="s">
        <v>35</v>
      </c>
      <c r="J1652" s="0" t="s">
        <v>325</v>
      </c>
      <c r="K1652" s="0" t="n">
        <v>61091.7106839896</v>
      </c>
      <c r="L1652" s="0" t="n">
        <v>61876.44</v>
      </c>
      <c r="M1652" s="0" t="n">
        <v>94648.6482755314</v>
      </c>
      <c r="N1652" s="0" t="n">
        <v>63596.61</v>
      </c>
      <c r="O1652" s="0" t="n">
        <v>63682.515</v>
      </c>
      <c r="P1652" s="0" t="n">
        <v>59208.21</v>
      </c>
      <c r="Q1652" s="0" t="n">
        <v>81168.84</v>
      </c>
      <c r="S1652" s="0" t="s">
        <v>303</v>
      </c>
    </row>
    <row r="1653" customFormat="false" ht="14" hidden="false" customHeight="false" outlineLevel="0" collapsed="false">
      <c r="A1653" s="0" t="str">
        <f aca="false">SUBSTITUTE(C1653&amp;D1653&amp;E1653&amp;F1653&amp;G1653&amp;H1653&amp;I1653," ","")</f>
        <v>AgenteFrontOfficeAgenteprofesionalCienciasdelasaludyafinesServicio7x24OroZona1NA</v>
      </c>
      <c r="B1653" s="0" t="s">
        <v>1990</v>
      </c>
      <c r="C1653" s="0" t="s">
        <v>199</v>
      </c>
      <c r="D1653" s="0" t="s">
        <v>56</v>
      </c>
      <c r="E1653" s="0" t="s">
        <v>689</v>
      </c>
      <c r="F1653" s="0" t="s">
        <v>55</v>
      </c>
      <c r="G1653" s="0" t="s">
        <v>54</v>
      </c>
      <c r="H1653" s="0" t="s">
        <v>379</v>
      </c>
      <c r="I1653" s="0" t="s">
        <v>35</v>
      </c>
      <c r="J1653" s="0" t="s">
        <v>305</v>
      </c>
      <c r="K1653" s="0" t="n">
        <v>22203772.9802686</v>
      </c>
      <c r="L1653" s="0" t="n">
        <v>27425988.9</v>
      </c>
      <c r="M1653" s="0" t="n">
        <v>44933510.5890032</v>
      </c>
      <c r="N1653" s="0" t="n">
        <v>29189026.53</v>
      </c>
      <c r="O1653" s="0" t="n">
        <v>35115053.58</v>
      </c>
      <c r="P1653" s="0" t="n">
        <v>41309599.995</v>
      </c>
      <c r="Q1653" s="0" t="n">
        <v>33751444.185</v>
      </c>
      <c r="S1653" s="0" t="s">
        <v>303</v>
      </c>
    </row>
    <row r="1654" customFormat="false" ht="14" hidden="false" customHeight="false" outlineLevel="0" collapsed="false">
      <c r="A1654" s="0" t="str">
        <f aca="false">SUBSTITUTE(C1654&amp;D1654&amp;E1654&amp;F1654&amp;G1654&amp;H1654&amp;I1654," ","")</f>
        <v>AgenteFrontOfficeAgenteprofesionalCienciasdelasaludyafinesJornadaOrdinariaPlatinoZona1NA</v>
      </c>
      <c r="B1654" s="0" t="s">
        <v>1991</v>
      </c>
      <c r="C1654" s="0" t="s">
        <v>199</v>
      </c>
      <c r="D1654" s="0" t="s">
        <v>56</v>
      </c>
      <c r="E1654" s="0" t="s">
        <v>689</v>
      </c>
      <c r="F1654" s="0" t="s">
        <v>53</v>
      </c>
      <c r="G1654" s="0" t="s">
        <v>198</v>
      </c>
      <c r="H1654" s="0" t="s">
        <v>379</v>
      </c>
      <c r="I1654" s="0" t="s">
        <v>35</v>
      </c>
      <c r="J1654" s="0" t="s">
        <v>36</v>
      </c>
      <c r="K1654" s="0" t="n">
        <v>7120248.14804641</v>
      </c>
      <c r="L1654" s="0" t="n">
        <v>7305103.485</v>
      </c>
      <c r="M1654" s="0" t="n">
        <v>11492623.8336794</v>
      </c>
      <c r="N1654" s="0" t="n">
        <v>8103513.87</v>
      </c>
      <c r="O1654" s="0" t="n">
        <v>9403560.81</v>
      </c>
      <c r="P1654" s="0" t="n">
        <v>8161316.55</v>
      </c>
      <c r="Q1654" s="0" t="n">
        <v>8814277.35</v>
      </c>
      <c r="S1654" s="0" t="s">
        <v>303</v>
      </c>
    </row>
    <row r="1655" customFormat="false" ht="14" hidden="false" customHeight="false" outlineLevel="0" collapsed="false">
      <c r="A1655" s="0" t="str">
        <f aca="false">SUBSTITUTE(C1655&amp;D1655&amp;E1655&amp;F1655&amp;G1655&amp;H1655&amp;I1655," ","")</f>
        <v>AgenteFrontOfficeAgenteprofesionalCienciasdelasaludyafinesHoraextradiurnaPlatinoZona1NA</v>
      </c>
      <c r="B1655" s="0" t="s">
        <v>1992</v>
      </c>
      <c r="C1655" s="0" t="s">
        <v>199</v>
      </c>
      <c r="D1655" s="0" t="s">
        <v>56</v>
      </c>
      <c r="E1655" s="0" t="s">
        <v>689</v>
      </c>
      <c r="F1655" s="0" t="s">
        <v>192</v>
      </c>
      <c r="G1655" s="0" t="s">
        <v>198</v>
      </c>
      <c r="H1655" s="0" t="s">
        <v>379</v>
      </c>
      <c r="I1655" s="0" t="s">
        <v>35</v>
      </c>
      <c r="J1655" s="0" t="s">
        <v>325</v>
      </c>
      <c r="K1655" s="0" t="n">
        <v>35952.502630286</v>
      </c>
      <c r="L1655" s="0" t="n">
        <v>39810.24</v>
      </c>
      <c r="M1655" s="0" t="n">
        <v>60898.8594949954</v>
      </c>
      <c r="N1655" s="0" t="n">
        <v>31798.305</v>
      </c>
      <c r="O1655" s="0" t="n">
        <v>40062.78</v>
      </c>
      <c r="P1655" s="0" t="n">
        <v>42705.135</v>
      </c>
      <c r="Q1655" s="0" t="n">
        <v>55831.005</v>
      </c>
      <c r="S1655" s="0" t="s">
        <v>303</v>
      </c>
    </row>
    <row r="1656" customFormat="false" ht="14" hidden="false" customHeight="false" outlineLevel="0" collapsed="false">
      <c r="A1656" s="0" t="str">
        <f aca="false">SUBSTITUTE(C1656&amp;D1656&amp;E1656&amp;F1656&amp;G1656&amp;H1656&amp;I1656," ","")</f>
        <v>AgenteFrontOfficeAgenteprofesionalCienciasdelasaludyafinesHoraextranocturna PlatinoZona1NA</v>
      </c>
      <c r="B1656" s="0" t="s">
        <v>1993</v>
      </c>
      <c r="C1656" s="0" t="s">
        <v>199</v>
      </c>
      <c r="D1656" s="0" t="s">
        <v>56</v>
      </c>
      <c r="E1656" s="0" t="s">
        <v>689</v>
      </c>
      <c r="F1656" s="0" t="s">
        <v>197</v>
      </c>
      <c r="G1656" s="0" t="s">
        <v>198</v>
      </c>
      <c r="H1656" s="0" t="s">
        <v>379</v>
      </c>
      <c r="I1656" s="0" t="s">
        <v>35</v>
      </c>
      <c r="J1656" s="0" t="s">
        <v>325</v>
      </c>
      <c r="K1656" s="0" t="n">
        <v>48522.1066571378</v>
      </c>
      <c r="L1656" s="0" t="n">
        <v>55734.75</v>
      </c>
      <c r="M1656" s="0" t="n">
        <v>85258.4032929936</v>
      </c>
      <c r="N1656" s="0" t="n">
        <v>44517.42</v>
      </c>
      <c r="O1656" s="0" t="n">
        <v>55809.27</v>
      </c>
      <c r="P1656" s="0" t="n">
        <v>54555.885</v>
      </c>
      <c r="Q1656" s="0" t="n">
        <v>77491.485</v>
      </c>
      <c r="S1656" s="0" t="s">
        <v>303</v>
      </c>
    </row>
    <row r="1657" customFormat="false" ht="14" hidden="false" customHeight="false" outlineLevel="0" collapsed="false">
      <c r="A1657" s="0" t="str">
        <f aca="false">SUBSTITUTE(C1657&amp;D1657&amp;E1657&amp;F1657&amp;G1657&amp;H1657&amp;I1657," ","")</f>
        <v>AgenteFrontOfficeAgenteprofesionalCienciasdelasaludyafinesHoraextradominicalyfestivoPlatinoZona1NA</v>
      </c>
      <c r="B1657" s="0" t="s">
        <v>1994</v>
      </c>
      <c r="C1657" s="0" t="s">
        <v>199</v>
      </c>
      <c r="D1657" s="0" t="s">
        <v>56</v>
      </c>
      <c r="E1657" s="0" t="s">
        <v>689</v>
      </c>
      <c r="F1657" s="0" t="s">
        <v>194</v>
      </c>
      <c r="G1657" s="0" t="s">
        <v>198</v>
      </c>
      <c r="H1657" s="0" t="s">
        <v>379</v>
      </c>
      <c r="I1657" s="0" t="s">
        <v>35</v>
      </c>
      <c r="J1657" s="0" t="s">
        <v>325</v>
      </c>
      <c r="K1657" s="0" t="n">
        <v>61091.7106839896</v>
      </c>
      <c r="L1657" s="0" t="n">
        <v>63695.97</v>
      </c>
      <c r="M1657" s="0" t="n">
        <v>97438.1751919927</v>
      </c>
      <c r="N1657" s="0" t="n">
        <v>63596.61</v>
      </c>
      <c r="O1657" s="0" t="n">
        <v>63682.515</v>
      </c>
      <c r="P1657" s="0" t="n">
        <v>60482.295</v>
      </c>
      <c r="Q1657" s="0" t="n">
        <v>86268.285</v>
      </c>
      <c r="S1657" s="0" t="s">
        <v>303</v>
      </c>
    </row>
    <row r="1658" customFormat="false" ht="14" hidden="false" customHeight="false" outlineLevel="0" collapsed="false">
      <c r="A1658" s="0" t="str">
        <f aca="false">SUBSTITUTE(C1658&amp;D1658&amp;E1658&amp;F1658&amp;G1658&amp;H1658&amp;I1658," ","")</f>
        <v>AgenteFrontOfficeAgenteprofesionalCienciasdelasaludyafinesServicio7x24PlatinoZona1NA</v>
      </c>
      <c r="B1658" s="0" t="s">
        <v>1995</v>
      </c>
      <c r="C1658" s="0" t="s">
        <v>199</v>
      </c>
      <c r="D1658" s="0" t="s">
        <v>56</v>
      </c>
      <c r="E1658" s="0" t="s">
        <v>689</v>
      </c>
      <c r="F1658" s="0" t="s">
        <v>55</v>
      </c>
      <c r="G1658" s="0" t="s">
        <v>198</v>
      </c>
      <c r="H1658" s="0" t="s">
        <v>379</v>
      </c>
      <c r="I1658" s="0" t="s">
        <v>35</v>
      </c>
      <c r="J1658" s="0" t="s">
        <v>305</v>
      </c>
      <c r="K1658" s="0" t="n">
        <v>22203772.9802686</v>
      </c>
      <c r="L1658" s="0" t="n">
        <v>32803912.035</v>
      </c>
      <c r="M1658" s="0" t="n">
        <v>46257810.9305594</v>
      </c>
      <c r="N1658" s="0" t="n">
        <v>29289631.635</v>
      </c>
      <c r="O1658" s="0" t="n">
        <v>35115053.58</v>
      </c>
      <c r="P1658" s="0" t="n">
        <v>42197978.79</v>
      </c>
      <c r="Q1658" s="0" t="n">
        <v>35871842.475</v>
      </c>
      <c r="S1658" s="0" t="s">
        <v>303</v>
      </c>
    </row>
    <row r="1659" customFormat="false" ht="14" hidden="false" customHeight="false" outlineLevel="0" collapsed="false">
      <c r="A1659" s="0" t="str">
        <f aca="false">SUBSTITUTE(C1659&amp;D1659&amp;E1659&amp;F1659&amp;G1659&amp;H1659&amp;I1659," ","")</f>
        <v>AgenteFrontOfficeAgenteprofesionalCienciasdelasaludyafinesJornadaOrdinariaPlataZona2NA</v>
      </c>
      <c r="B1659" s="0" t="s">
        <v>1996</v>
      </c>
      <c r="C1659" s="0" t="s">
        <v>199</v>
      </c>
      <c r="D1659" s="0" t="s">
        <v>56</v>
      </c>
      <c r="E1659" s="0" t="s">
        <v>689</v>
      </c>
      <c r="F1659" s="0" t="s">
        <v>53</v>
      </c>
      <c r="G1659" s="0" t="s">
        <v>195</v>
      </c>
      <c r="H1659" s="0" t="s">
        <v>385</v>
      </c>
      <c r="I1659" s="0" t="s">
        <v>35</v>
      </c>
      <c r="J1659" s="0" t="s">
        <v>36</v>
      </c>
      <c r="K1659" s="0" t="n">
        <v>7120248.14804641</v>
      </c>
      <c r="L1659" s="0" t="n">
        <v>7165959.12</v>
      </c>
      <c r="M1659" s="0" t="n">
        <v>10852900.8259599</v>
      </c>
      <c r="N1659" s="0" t="n">
        <v>8065434.15</v>
      </c>
      <c r="O1659" s="0" t="n">
        <v>9403560.81</v>
      </c>
      <c r="P1659" s="0" t="n">
        <v>8315411.49</v>
      </c>
      <c r="Q1659" s="0" t="n">
        <v>7941206.205</v>
      </c>
      <c r="S1659" s="0" t="s">
        <v>303</v>
      </c>
    </row>
    <row r="1660" customFormat="false" ht="14" hidden="false" customHeight="false" outlineLevel="0" collapsed="false">
      <c r="A1660" s="0" t="str">
        <f aca="false">SUBSTITUTE(C1660&amp;D1660&amp;E1660&amp;F1660&amp;G1660&amp;H1660&amp;I1660," ","")</f>
        <v>AgenteFrontOfficeAgenteprofesionalCienciasdelasaludyafinesHoraextradiurnaPlataZona2NA</v>
      </c>
      <c r="B1660" s="0" t="s">
        <v>1997</v>
      </c>
      <c r="C1660" s="0" t="s">
        <v>199</v>
      </c>
      <c r="D1660" s="0" t="s">
        <v>56</v>
      </c>
      <c r="E1660" s="0" t="s">
        <v>689</v>
      </c>
      <c r="F1660" s="0" t="s">
        <v>192</v>
      </c>
      <c r="G1660" s="0" t="s">
        <v>195</v>
      </c>
      <c r="H1660" s="0" t="s">
        <v>385</v>
      </c>
      <c r="I1660" s="0" t="s">
        <v>35</v>
      </c>
      <c r="J1660" s="0" t="s">
        <v>325</v>
      </c>
      <c r="K1660" s="0" t="n">
        <v>35952.502630286</v>
      </c>
      <c r="L1660" s="0" t="n">
        <v>39051.585</v>
      </c>
      <c r="M1660" s="0" t="n">
        <v>57508.9981259448</v>
      </c>
      <c r="N1660" s="0" t="n">
        <v>31798.305</v>
      </c>
      <c r="O1660" s="0" t="n">
        <v>40062.78</v>
      </c>
      <c r="P1660" s="0" t="n">
        <v>43511.4</v>
      </c>
      <c r="Q1660" s="0" t="n">
        <v>50301</v>
      </c>
      <c r="S1660" s="0" t="s">
        <v>303</v>
      </c>
    </row>
    <row r="1661" customFormat="false" ht="14" hidden="false" customHeight="false" outlineLevel="0" collapsed="false">
      <c r="A1661" s="0" t="str">
        <f aca="false">SUBSTITUTE(C1661&amp;D1661&amp;E1661&amp;F1661&amp;G1661&amp;H1661&amp;I1661," ","")</f>
        <v>AgenteFrontOfficeAgenteprofesionalCienciasdelasaludyafinesHoraextranocturna PlataZona2NA</v>
      </c>
      <c r="B1661" s="0" t="s">
        <v>1998</v>
      </c>
      <c r="C1661" s="0" t="s">
        <v>199</v>
      </c>
      <c r="D1661" s="0" t="s">
        <v>56</v>
      </c>
      <c r="E1661" s="0" t="s">
        <v>689</v>
      </c>
      <c r="F1661" s="0" t="s">
        <v>197</v>
      </c>
      <c r="G1661" s="0" t="s">
        <v>195</v>
      </c>
      <c r="H1661" s="0" t="s">
        <v>385</v>
      </c>
      <c r="I1661" s="0" t="s">
        <v>35</v>
      </c>
      <c r="J1661" s="0" t="s">
        <v>325</v>
      </c>
      <c r="K1661" s="0" t="n">
        <v>48522.1066571378</v>
      </c>
      <c r="L1661" s="0" t="n">
        <v>54672.84</v>
      </c>
      <c r="M1661" s="0" t="n">
        <v>80512.5973763226</v>
      </c>
      <c r="N1661" s="0" t="n">
        <v>44517.42</v>
      </c>
      <c r="O1661" s="0" t="n">
        <v>55809.27</v>
      </c>
      <c r="P1661" s="0" t="n">
        <v>55585.71</v>
      </c>
      <c r="Q1661" s="0" t="n">
        <v>69815.925</v>
      </c>
      <c r="S1661" s="0" t="s">
        <v>303</v>
      </c>
    </row>
    <row r="1662" customFormat="false" ht="14" hidden="false" customHeight="false" outlineLevel="0" collapsed="false">
      <c r="A1662" s="0" t="str">
        <f aca="false">SUBSTITUTE(C1662&amp;D1662&amp;E1662&amp;F1662&amp;G1662&amp;H1662&amp;I1662," ","")</f>
        <v>AgenteFrontOfficeAgenteprofesionalCienciasdelasaludyafinesHoraextradominicalyfestivoPlataZona2NA</v>
      </c>
      <c r="B1662" s="0" t="s">
        <v>1999</v>
      </c>
      <c r="C1662" s="0" t="s">
        <v>199</v>
      </c>
      <c r="D1662" s="0" t="s">
        <v>56</v>
      </c>
      <c r="E1662" s="0" t="s">
        <v>689</v>
      </c>
      <c r="F1662" s="0" t="s">
        <v>194</v>
      </c>
      <c r="G1662" s="0" t="s">
        <v>195</v>
      </c>
      <c r="H1662" s="0" t="s">
        <v>385</v>
      </c>
      <c r="I1662" s="0" t="s">
        <v>35</v>
      </c>
      <c r="J1662" s="0" t="s">
        <v>325</v>
      </c>
      <c r="K1662" s="0" t="n">
        <v>61091.7106839896</v>
      </c>
      <c r="L1662" s="0" t="n">
        <v>62482.95</v>
      </c>
      <c r="M1662" s="0" t="n">
        <v>92014.3970015116</v>
      </c>
      <c r="N1662" s="0" t="n">
        <v>63596.61</v>
      </c>
      <c r="O1662" s="0" t="n">
        <v>63682.515</v>
      </c>
      <c r="P1662" s="0" t="n">
        <v>61623.9</v>
      </c>
      <c r="Q1662" s="0" t="n">
        <v>77723.325</v>
      </c>
      <c r="S1662" s="0" t="s">
        <v>303</v>
      </c>
    </row>
    <row r="1663" customFormat="false" ht="14" hidden="false" customHeight="false" outlineLevel="0" collapsed="false">
      <c r="A1663" s="0" t="str">
        <f aca="false">SUBSTITUTE(C1663&amp;D1663&amp;E1663&amp;F1663&amp;G1663&amp;H1663&amp;I1663," ","")</f>
        <v>AgenteFrontOfficeAgenteprofesionalCienciasdelasaludyafinesServicio7x24PlataZona2NA</v>
      </c>
      <c r="B1663" s="0" t="s">
        <v>2000</v>
      </c>
      <c r="C1663" s="0" t="s">
        <v>199</v>
      </c>
      <c r="D1663" s="0" t="s">
        <v>56</v>
      </c>
      <c r="E1663" s="0" t="s">
        <v>689</v>
      </c>
      <c r="F1663" s="0" t="s">
        <v>55</v>
      </c>
      <c r="G1663" s="0" t="s">
        <v>195</v>
      </c>
      <c r="H1663" s="0" t="s">
        <v>385</v>
      </c>
      <c r="I1663" s="0" t="s">
        <v>35</v>
      </c>
      <c r="J1663" s="0" t="s">
        <v>305</v>
      </c>
      <c r="K1663" s="0" t="n">
        <v>22203772.9802686</v>
      </c>
      <c r="L1663" s="0" t="n">
        <v>32179076.325</v>
      </c>
      <c r="M1663" s="0" t="n">
        <v>43682925.8244888</v>
      </c>
      <c r="N1663" s="0" t="n">
        <v>29209146.93</v>
      </c>
      <c r="O1663" s="0" t="n">
        <v>35115053.58</v>
      </c>
      <c r="P1663" s="0" t="n">
        <v>42994724.895</v>
      </c>
      <c r="Q1663" s="0" t="n">
        <v>32318667.81</v>
      </c>
      <c r="S1663" s="0" t="s">
        <v>303</v>
      </c>
    </row>
    <row r="1664" customFormat="false" ht="14" hidden="false" customHeight="false" outlineLevel="0" collapsed="false">
      <c r="A1664" s="0" t="str">
        <f aca="false">SUBSTITUTE(C1664&amp;D1664&amp;E1664&amp;F1664&amp;G1664&amp;H1664&amp;I1664," ","")</f>
        <v>AgenteFrontOfficeAgenteprofesionalCienciasdelasaludyafinesJornadaOrdinariaOroZona2NA</v>
      </c>
      <c r="B1664" s="0" t="s">
        <v>2001</v>
      </c>
      <c r="C1664" s="0" t="s">
        <v>199</v>
      </c>
      <c r="D1664" s="0" t="s">
        <v>56</v>
      </c>
      <c r="E1664" s="0" t="s">
        <v>689</v>
      </c>
      <c r="F1664" s="0" t="s">
        <v>53</v>
      </c>
      <c r="G1664" s="0" t="s">
        <v>54</v>
      </c>
      <c r="H1664" s="0" t="s">
        <v>385</v>
      </c>
      <c r="I1664" s="0" t="s">
        <v>35</v>
      </c>
      <c r="J1664" s="0" t="s">
        <v>36</v>
      </c>
      <c r="K1664" s="0" t="n">
        <v>7120248.14804641</v>
      </c>
      <c r="L1664" s="0" t="n">
        <v>7309278.675</v>
      </c>
      <c r="M1664" s="0" t="n">
        <v>11163605.1152803</v>
      </c>
      <c r="N1664" s="0" t="n">
        <v>8115890.4</v>
      </c>
      <c r="O1664" s="0" t="n">
        <v>9403560.81</v>
      </c>
      <c r="P1664" s="0" t="n">
        <v>8490473.46</v>
      </c>
      <c r="Q1664" s="0" t="n">
        <v>8293261.455</v>
      </c>
      <c r="S1664" s="0" t="s">
        <v>303</v>
      </c>
    </row>
    <row r="1665" customFormat="false" ht="14" hidden="false" customHeight="false" outlineLevel="0" collapsed="false">
      <c r="A1665" s="0" t="str">
        <f aca="false">SUBSTITUTE(C1665&amp;D1665&amp;E1665&amp;F1665&amp;G1665&amp;H1665&amp;I1665," ","")</f>
        <v>AgenteFrontOfficeAgenteprofesionalCienciasdelasaludyafinesHoraextradiurnaOroZona2NA</v>
      </c>
      <c r="B1665" s="0" t="s">
        <v>2002</v>
      </c>
      <c r="C1665" s="0" t="s">
        <v>199</v>
      </c>
      <c r="D1665" s="0" t="s">
        <v>56</v>
      </c>
      <c r="E1665" s="0" t="s">
        <v>689</v>
      </c>
      <c r="F1665" s="0" t="s">
        <v>192</v>
      </c>
      <c r="G1665" s="0" t="s">
        <v>54</v>
      </c>
      <c r="H1665" s="0" t="s">
        <v>385</v>
      </c>
      <c r="I1665" s="0" t="s">
        <v>35</v>
      </c>
      <c r="J1665" s="0" t="s">
        <v>325</v>
      </c>
      <c r="K1665" s="0" t="n">
        <v>35952.502630286</v>
      </c>
      <c r="L1665" s="0" t="n">
        <v>39833.01</v>
      </c>
      <c r="M1665" s="0" t="n">
        <v>59155.4051722071</v>
      </c>
      <c r="N1665" s="0" t="n">
        <v>31798.305</v>
      </c>
      <c r="O1665" s="0" t="n">
        <v>40062.78</v>
      </c>
      <c r="P1665" s="0" t="n">
        <v>44427.375</v>
      </c>
      <c r="Q1665" s="0" t="n">
        <v>52530.39</v>
      </c>
      <c r="S1665" s="0" t="s">
        <v>303</v>
      </c>
    </row>
    <row r="1666" customFormat="false" ht="14" hidden="false" customHeight="false" outlineLevel="0" collapsed="false">
      <c r="A1666" s="0" t="str">
        <f aca="false">SUBSTITUTE(C1666&amp;D1666&amp;E1666&amp;F1666&amp;G1666&amp;H1666&amp;I1666," ","")</f>
        <v>AgenteFrontOfficeAgenteprofesionalCienciasdelasaludyafinesHoraextranocturna OroZona2NA</v>
      </c>
      <c r="B1666" s="0" t="s">
        <v>2003</v>
      </c>
      <c r="C1666" s="0" t="s">
        <v>199</v>
      </c>
      <c r="D1666" s="0" t="s">
        <v>56</v>
      </c>
      <c r="E1666" s="0" t="s">
        <v>689</v>
      </c>
      <c r="F1666" s="0" t="s">
        <v>197</v>
      </c>
      <c r="G1666" s="0" t="s">
        <v>54</v>
      </c>
      <c r="H1666" s="0" t="s">
        <v>385</v>
      </c>
      <c r="I1666" s="0" t="s">
        <v>35</v>
      </c>
      <c r="J1666" s="0" t="s">
        <v>325</v>
      </c>
      <c r="K1666" s="0" t="n">
        <v>48522.1066571378</v>
      </c>
      <c r="L1666" s="0" t="n">
        <v>55766.835</v>
      </c>
      <c r="M1666" s="0" t="n">
        <v>82817.56724109</v>
      </c>
      <c r="N1666" s="0" t="n">
        <v>44517.42</v>
      </c>
      <c r="O1666" s="0" t="n">
        <v>55809.27</v>
      </c>
      <c r="P1666" s="0" t="n">
        <v>56756.295</v>
      </c>
      <c r="Q1666" s="0" t="n">
        <v>72911.61</v>
      </c>
      <c r="S1666" s="0" t="s">
        <v>303</v>
      </c>
    </row>
    <row r="1667" customFormat="false" ht="14" hidden="false" customHeight="false" outlineLevel="0" collapsed="false">
      <c r="A1667" s="0" t="str">
        <f aca="false">SUBSTITUTE(C1667&amp;D1667&amp;E1667&amp;F1667&amp;G1667&amp;H1667&amp;I1667," ","")</f>
        <v>AgenteFrontOfficeAgenteprofesionalCienciasdelasaludyafinesHoraextradominicalyfestivoOroZona2NA</v>
      </c>
      <c r="B1667" s="0" t="s">
        <v>2004</v>
      </c>
      <c r="C1667" s="0" t="s">
        <v>199</v>
      </c>
      <c r="D1667" s="0" t="s">
        <v>56</v>
      </c>
      <c r="E1667" s="0" t="s">
        <v>689</v>
      </c>
      <c r="F1667" s="0" t="s">
        <v>194</v>
      </c>
      <c r="G1667" s="0" t="s">
        <v>54</v>
      </c>
      <c r="H1667" s="0" t="s">
        <v>385</v>
      </c>
      <c r="I1667" s="0" t="s">
        <v>35</v>
      </c>
      <c r="J1667" s="0" t="s">
        <v>325</v>
      </c>
      <c r="K1667" s="0" t="n">
        <v>61091.7106839896</v>
      </c>
      <c r="L1667" s="0" t="n">
        <v>63733.23</v>
      </c>
      <c r="M1667" s="0" t="n">
        <v>94648.6482755314</v>
      </c>
      <c r="N1667" s="0" t="n">
        <v>63596.61</v>
      </c>
      <c r="O1667" s="0" t="n">
        <v>63682.515</v>
      </c>
      <c r="P1667" s="0" t="n">
        <v>62920.755</v>
      </c>
      <c r="Q1667" s="0" t="n">
        <v>81168.84</v>
      </c>
      <c r="S1667" s="0" t="s">
        <v>303</v>
      </c>
    </row>
    <row r="1668" customFormat="false" ht="14" hidden="false" customHeight="false" outlineLevel="0" collapsed="false">
      <c r="A1668" s="0" t="str">
        <f aca="false">SUBSTITUTE(C1668&amp;D1668&amp;E1668&amp;F1668&amp;G1668&amp;H1668&amp;I1668," ","")</f>
        <v>AgenteFrontOfficeAgenteprofesionalCienciasdelasaludyafinesServicio7x24OroZona2NA</v>
      </c>
      <c r="B1668" s="0" t="s">
        <v>2005</v>
      </c>
      <c r="C1668" s="0" t="s">
        <v>199</v>
      </c>
      <c r="D1668" s="0" t="s">
        <v>56</v>
      </c>
      <c r="E1668" s="0" t="s">
        <v>689</v>
      </c>
      <c r="F1668" s="0" t="s">
        <v>55</v>
      </c>
      <c r="G1668" s="0" t="s">
        <v>54</v>
      </c>
      <c r="H1668" s="0" t="s">
        <v>385</v>
      </c>
      <c r="I1668" s="0" t="s">
        <v>35</v>
      </c>
      <c r="J1668" s="0" t="s">
        <v>305</v>
      </c>
      <c r="K1668" s="0" t="n">
        <v>22203772.9802686</v>
      </c>
      <c r="L1668" s="0" t="n">
        <v>28248769.395</v>
      </c>
      <c r="M1668" s="0" t="n">
        <v>44933510.5890032</v>
      </c>
      <c r="N1668" s="0" t="n">
        <v>29315788.155</v>
      </c>
      <c r="O1668" s="0" t="n">
        <v>35115053.58</v>
      </c>
      <c r="P1668" s="0" t="n">
        <v>43899876.9</v>
      </c>
      <c r="Q1668" s="0" t="n">
        <v>33751444.185</v>
      </c>
      <c r="S1668" s="0" t="s">
        <v>303</v>
      </c>
    </row>
    <row r="1669" customFormat="false" ht="14" hidden="false" customHeight="false" outlineLevel="0" collapsed="false">
      <c r="A1669" s="0" t="str">
        <f aca="false">SUBSTITUTE(C1669&amp;D1669&amp;E1669&amp;F1669&amp;G1669&amp;H1669&amp;I1669," ","")</f>
        <v>AgenteFrontOfficeAgenteprofesionalCienciasdelasaludyafinesJornadaOrdinariaPlatinoZona2NA</v>
      </c>
      <c r="B1669" s="0" t="s">
        <v>2006</v>
      </c>
      <c r="C1669" s="0" t="s">
        <v>199</v>
      </c>
      <c r="D1669" s="0" t="s">
        <v>56</v>
      </c>
      <c r="E1669" s="0" t="s">
        <v>689</v>
      </c>
      <c r="F1669" s="0" t="s">
        <v>53</v>
      </c>
      <c r="G1669" s="0" t="s">
        <v>198</v>
      </c>
      <c r="H1669" s="0" t="s">
        <v>385</v>
      </c>
      <c r="I1669" s="0" t="s">
        <v>35</v>
      </c>
      <c r="J1669" s="0" t="s">
        <v>36</v>
      </c>
      <c r="K1669" s="0" t="n">
        <v>7120248.14804641</v>
      </c>
      <c r="L1669" s="0" t="n">
        <v>7524257.49</v>
      </c>
      <c r="M1669" s="0" t="n">
        <v>11492623.8336794</v>
      </c>
      <c r="N1669" s="0" t="n">
        <v>8174952.675</v>
      </c>
      <c r="O1669" s="0" t="n">
        <v>9403560.81</v>
      </c>
      <c r="P1669" s="0" t="n">
        <v>8673064.02</v>
      </c>
      <c r="Q1669" s="0" t="n">
        <v>8814277.35</v>
      </c>
      <c r="S1669" s="0" t="s">
        <v>303</v>
      </c>
    </row>
    <row r="1670" customFormat="false" ht="14" hidden="false" customHeight="false" outlineLevel="0" collapsed="false">
      <c r="A1670" s="0" t="str">
        <f aca="false">SUBSTITUTE(C1670&amp;D1670&amp;E1670&amp;F1670&amp;G1670&amp;H1670&amp;I1670," ","")</f>
        <v>AgenteFrontOfficeAgenteprofesionalCienciasdelasaludyafinesHoraextradiurnaPlatinoZona2NA</v>
      </c>
      <c r="B1670" s="0" t="s">
        <v>2007</v>
      </c>
      <c r="C1670" s="0" t="s">
        <v>199</v>
      </c>
      <c r="D1670" s="0" t="s">
        <v>56</v>
      </c>
      <c r="E1670" s="0" t="s">
        <v>689</v>
      </c>
      <c r="F1670" s="0" t="s">
        <v>192</v>
      </c>
      <c r="G1670" s="0" t="s">
        <v>198</v>
      </c>
      <c r="H1670" s="0" t="s">
        <v>385</v>
      </c>
      <c r="I1670" s="0" t="s">
        <v>35</v>
      </c>
      <c r="J1670" s="0" t="s">
        <v>325</v>
      </c>
      <c r="K1670" s="0" t="n">
        <v>35952.502630286</v>
      </c>
      <c r="L1670" s="0" t="n">
        <v>41004.63</v>
      </c>
      <c r="M1670" s="0" t="n">
        <v>60898.8594949954</v>
      </c>
      <c r="N1670" s="0" t="n">
        <v>31798.305</v>
      </c>
      <c r="O1670" s="0" t="n">
        <v>40062.78</v>
      </c>
      <c r="P1670" s="0" t="n">
        <v>45383.715</v>
      </c>
      <c r="Q1670" s="0" t="n">
        <v>55831.005</v>
      </c>
      <c r="S1670" s="0" t="s">
        <v>303</v>
      </c>
    </row>
    <row r="1671" customFormat="false" ht="14" hidden="false" customHeight="false" outlineLevel="0" collapsed="false">
      <c r="A1671" s="0" t="str">
        <f aca="false">SUBSTITUTE(C1671&amp;D1671&amp;E1671&amp;F1671&amp;G1671&amp;H1671&amp;I1671," ","")</f>
        <v>AgenteFrontOfficeAgenteprofesionalCienciasdelasaludyafinesHoraextranocturna PlatinoZona2NA</v>
      </c>
      <c r="B1671" s="0" t="s">
        <v>2008</v>
      </c>
      <c r="C1671" s="0" t="s">
        <v>199</v>
      </c>
      <c r="D1671" s="0" t="s">
        <v>56</v>
      </c>
      <c r="E1671" s="0" t="s">
        <v>689</v>
      </c>
      <c r="F1671" s="0" t="s">
        <v>197</v>
      </c>
      <c r="G1671" s="0" t="s">
        <v>198</v>
      </c>
      <c r="H1671" s="0" t="s">
        <v>385</v>
      </c>
      <c r="I1671" s="0" t="s">
        <v>35</v>
      </c>
      <c r="J1671" s="0" t="s">
        <v>325</v>
      </c>
      <c r="K1671" s="0" t="n">
        <v>48522.1066571378</v>
      </c>
      <c r="L1671" s="0" t="n">
        <v>57407.31</v>
      </c>
      <c r="M1671" s="0" t="n">
        <v>85258.4032929936</v>
      </c>
      <c r="N1671" s="0" t="n">
        <v>44517.42</v>
      </c>
      <c r="O1671" s="0" t="n">
        <v>55809.27</v>
      </c>
      <c r="P1671" s="0" t="n">
        <v>57976.56</v>
      </c>
      <c r="Q1671" s="0" t="n">
        <v>77491.485</v>
      </c>
      <c r="S1671" s="0" t="s">
        <v>303</v>
      </c>
    </row>
    <row r="1672" customFormat="false" ht="14" hidden="false" customHeight="false" outlineLevel="0" collapsed="false">
      <c r="A1672" s="0" t="str">
        <f aca="false">SUBSTITUTE(C1672&amp;D1672&amp;E1672&amp;F1672&amp;G1672&amp;H1672&amp;I1672," ","")</f>
        <v>AgenteFrontOfficeAgenteprofesionalCienciasdelasaludyafinesHoraextradominicalyfestivoPlatinoZona2NA</v>
      </c>
      <c r="B1672" s="0" t="s">
        <v>2009</v>
      </c>
      <c r="C1672" s="0" t="s">
        <v>199</v>
      </c>
      <c r="D1672" s="0" t="s">
        <v>56</v>
      </c>
      <c r="E1672" s="0" t="s">
        <v>689</v>
      </c>
      <c r="F1672" s="0" t="s">
        <v>194</v>
      </c>
      <c r="G1672" s="0" t="s">
        <v>198</v>
      </c>
      <c r="H1672" s="0" t="s">
        <v>385</v>
      </c>
      <c r="I1672" s="0" t="s">
        <v>35</v>
      </c>
      <c r="J1672" s="0" t="s">
        <v>325</v>
      </c>
      <c r="K1672" s="0" t="n">
        <v>61091.7106839896</v>
      </c>
      <c r="L1672" s="0" t="n">
        <v>65607.615</v>
      </c>
      <c r="M1672" s="0" t="n">
        <v>97438.1751919927</v>
      </c>
      <c r="N1672" s="0" t="n">
        <v>63596.61</v>
      </c>
      <c r="O1672" s="0" t="n">
        <v>63682.515</v>
      </c>
      <c r="P1672" s="0" t="n">
        <v>64274.535</v>
      </c>
      <c r="Q1672" s="0" t="n">
        <v>86268.285</v>
      </c>
      <c r="S1672" s="0" t="s">
        <v>303</v>
      </c>
    </row>
    <row r="1673" customFormat="false" ht="14" hidden="false" customHeight="false" outlineLevel="0" collapsed="false">
      <c r="A1673" s="0" t="str">
        <f aca="false">SUBSTITUTE(C1673&amp;D1673&amp;E1673&amp;F1673&amp;G1673&amp;H1673&amp;I1673," ","")</f>
        <v>AgenteFrontOfficeAgenteprofesionalCienciasdelasaludyafinesServicio7x24PlatinoZona2NA</v>
      </c>
      <c r="B1673" s="0" t="s">
        <v>2010</v>
      </c>
      <c r="C1673" s="0" t="s">
        <v>199</v>
      </c>
      <c r="D1673" s="0" t="s">
        <v>56</v>
      </c>
      <c r="E1673" s="0" t="s">
        <v>689</v>
      </c>
      <c r="F1673" s="0" t="s">
        <v>55</v>
      </c>
      <c r="G1673" s="0" t="s">
        <v>198</v>
      </c>
      <c r="H1673" s="0" t="s">
        <v>385</v>
      </c>
      <c r="I1673" s="0" t="s">
        <v>35</v>
      </c>
      <c r="J1673" s="0" t="s">
        <v>305</v>
      </c>
      <c r="K1673" s="0" t="n">
        <v>22203772.9802686</v>
      </c>
      <c r="L1673" s="0" t="n">
        <v>33788030.4</v>
      </c>
      <c r="M1673" s="0" t="n">
        <v>46257810.9305594</v>
      </c>
      <c r="N1673" s="0" t="n">
        <v>29458321.11</v>
      </c>
      <c r="O1673" s="0" t="n">
        <v>35115053.58</v>
      </c>
      <c r="P1673" s="0" t="n">
        <v>44843960.43</v>
      </c>
      <c r="Q1673" s="0" t="n">
        <v>35871842.475</v>
      </c>
      <c r="S1673" s="0" t="s">
        <v>303</v>
      </c>
    </row>
    <row r="1674" customFormat="false" ht="14" hidden="false" customHeight="false" outlineLevel="0" collapsed="false">
      <c r="A1674" s="0" t="str">
        <f aca="false">SUBSTITUTE(C1674&amp;D1674&amp;E1674&amp;F1674&amp;G1674&amp;H1674&amp;I1674," ","")</f>
        <v>AgenteFrontOfficeAgenteprofesionalCienciasdelasaludyafinesJornadaOrdinariaPlataZona3NA</v>
      </c>
      <c r="B1674" s="0" t="s">
        <v>2011</v>
      </c>
      <c r="C1674" s="0" t="s">
        <v>199</v>
      </c>
      <c r="D1674" s="0" t="s">
        <v>56</v>
      </c>
      <c r="E1674" s="0" t="s">
        <v>689</v>
      </c>
      <c r="F1674" s="0" t="s">
        <v>53</v>
      </c>
      <c r="G1674" s="0" t="s">
        <v>195</v>
      </c>
      <c r="H1674" s="0" t="s">
        <v>390</v>
      </c>
      <c r="I1674" s="0" t="s">
        <v>35</v>
      </c>
      <c r="J1674" s="0" t="s">
        <v>36</v>
      </c>
      <c r="K1674" s="0" t="n">
        <v>7120248.14804641</v>
      </c>
      <c r="L1674" s="0" t="n">
        <v>7305103.485</v>
      </c>
      <c r="M1674" s="0" t="n">
        <v>10852900.8259599</v>
      </c>
      <c r="N1674" s="0" t="n">
        <v>8103513.87</v>
      </c>
      <c r="O1674" s="0" t="n">
        <v>9403560.81</v>
      </c>
      <c r="P1674" s="0" t="n">
        <v>8354535.525</v>
      </c>
      <c r="Q1674" s="0" t="n">
        <v>7941206.205</v>
      </c>
      <c r="S1674" s="0" t="s">
        <v>303</v>
      </c>
    </row>
    <row r="1675" customFormat="false" ht="14" hidden="false" customHeight="false" outlineLevel="0" collapsed="false">
      <c r="A1675" s="0" t="str">
        <f aca="false">SUBSTITUTE(C1675&amp;D1675&amp;E1675&amp;F1675&amp;G1675&amp;H1675&amp;I1675," ","")</f>
        <v>AgenteFrontOfficeAgenteprofesionalCienciasdelasaludyafinesHoraextradiurnaPlataZona3NA</v>
      </c>
      <c r="B1675" s="0" t="s">
        <v>2012</v>
      </c>
      <c r="C1675" s="0" t="s">
        <v>199</v>
      </c>
      <c r="D1675" s="0" t="s">
        <v>56</v>
      </c>
      <c r="E1675" s="0" t="s">
        <v>689</v>
      </c>
      <c r="F1675" s="0" t="s">
        <v>192</v>
      </c>
      <c r="G1675" s="0" t="s">
        <v>195</v>
      </c>
      <c r="H1675" s="0" t="s">
        <v>390</v>
      </c>
      <c r="I1675" s="0" t="s">
        <v>35</v>
      </c>
      <c r="J1675" s="0" t="s">
        <v>325</v>
      </c>
      <c r="K1675" s="0" t="n">
        <v>35952.502630286</v>
      </c>
      <c r="L1675" s="0" t="n">
        <v>39810.24</v>
      </c>
      <c r="M1675" s="0" t="n">
        <v>57508.9981259448</v>
      </c>
      <c r="N1675" s="0" t="n">
        <v>31798.305</v>
      </c>
      <c r="O1675" s="0" t="n">
        <v>40062.78</v>
      </c>
      <c r="P1675" s="0" t="n">
        <v>43716.33</v>
      </c>
      <c r="Q1675" s="0" t="n">
        <v>50301</v>
      </c>
      <c r="S1675" s="0" t="s">
        <v>303</v>
      </c>
    </row>
    <row r="1676" customFormat="false" ht="14" hidden="false" customHeight="false" outlineLevel="0" collapsed="false">
      <c r="A1676" s="0" t="str">
        <f aca="false">SUBSTITUTE(C1676&amp;D1676&amp;E1676&amp;F1676&amp;G1676&amp;H1676&amp;I1676," ","")</f>
        <v>AgenteFrontOfficeAgenteprofesionalCienciasdelasaludyafinesHoraextranocturna PlataZona3NA</v>
      </c>
      <c r="B1676" s="0" t="s">
        <v>2013</v>
      </c>
      <c r="C1676" s="0" t="s">
        <v>199</v>
      </c>
      <c r="D1676" s="0" t="s">
        <v>56</v>
      </c>
      <c r="E1676" s="0" t="s">
        <v>689</v>
      </c>
      <c r="F1676" s="0" t="s">
        <v>197</v>
      </c>
      <c r="G1676" s="0" t="s">
        <v>195</v>
      </c>
      <c r="H1676" s="0" t="s">
        <v>390</v>
      </c>
      <c r="I1676" s="0" t="s">
        <v>35</v>
      </c>
      <c r="J1676" s="0" t="s">
        <v>325</v>
      </c>
      <c r="K1676" s="0" t="n">
        <v>48522.1066571378</v>
      </c>
      <c r="L1676" s="0" t="n">
        <v>55734.75</v>
      </c>
      <c r="M1676" s="0" t="n">
        <v>80512.5973763226</v>
      </c>
      <c r="N1676" s="0" t="n">
        <v>44517.42</v>
      </c>
      <c r="O1676" s="0" t="n">
        <v>55809.27</v>
      </c>
      <c r="P1676" s="0" t="n">
        <v>55847.565</v>
      </c>
      <c r="Q1676" s="0" t="n">
        <v>69815.925</v>
      </c>
      <c r="S1676" s="0" t="s">
        <v>303</v>
      </c>
    </row>
    <row r="1677" customFormat="false" ht="14" hidden="false" customHeight="false" outlineLevel="0" collapsed="false">
      <c r="A1677" s="0" t="str">
        <f aca="false">SUBSTITUTE(C1677&amp;D1677&amp;E1677&amp;F1677&amp;G1677&amp;H1677&amp;I1677," ","")</f>
        <v>AgenteFrontOfficeAgenteprofesionalCienciasdelasaludyafinesHoraextradominicalyfestivoPlataZona3NA</v>
      </c>
      <c r="B1677" s="0" t="s">
        <v>2014</v>
      </c>
      <c r="C1677" s="0" t="s">
        <v>199</v>
      </c>
      <c r="D1677" s="0" t="s">
        <v>56</v>
      </c>
      <c r="E1677" s="0" t="s">
        <v>689</v>
      </c>
      <c r="F1677" s="0" t="s">
        <v>194</v>
      </c>
      <c r="G1677" s="0" t="s">
        <v>195</v>
      </c>
      <c r="H1677" s="0" t="s">
        <v>390</v>
      </c>
      <c r="I1677" s="0" t="s">
        <v>35</v>
      </c>
      <c r="J1677" s="0" t="s">
        <v>325</v>
      </c>
      <c r="K1677" s="0" t="n">
        <v>61091.7106839896</v>
      </c>
      <c r="L1677" s="0" t="n">
        <v>63695.97</v>
      </c>
      <c r="M1677" s="0" t="n">
        <v>92014.3970015116</v>
      </c>
      <c r="N1677" s="0" t="n">
        <v>63596.61</v>
      </c>
      <c r="O1677" s="0" t="n">
        <v>63682.515</v>
      </c>
      <c r="P1677" s="0" t="n">
        <v>61913.7</v>
      </c>
      <c r="Q1677" s="0" t="n">
        <v>77723.325</v>
      </c>
      <c r="S1677" s="0" t="s">
        <v>303</v>
      </c>
    </row>
    <row r="1678" customFormat="false" ht="14" hidden="false" customHeight="false" outlineLevel="0" collapsed="false">
      <c r="A1678" s="0" t="str">
        <f aca="false">SUBSTITUTE(C1678&amp;D1678&amp;E1678&amp;F1678&amp;G1678&amp;H1678&amp;I1678," ","")</f>
        <v>AgenteFrontOfficeAgenteprofesionalCienciasdelasaludyafinesServicio7x24PlataZona3NA</v>
      </c>
      <c r="B1678" s="0" t="s">
        <v>2015</v>
      </c>
      <c r="C1678" s="0" t="s">
        <v>199</v>
      </c>
      <c r="D1678" s="0" t="s">
        <v>56</v>
      </c>
      <c r="E1678" s="0" t="s">
        <v>689</v>
      </c>
      <c r="F1678" s="0" t="s">
        <v>55</v>
      </c>
      <c r="G1678" s="0" t="s">
        <v>195</v>
      </c>
      <c r="H1678" s="0" t="s">
        <v>390</v>
      </c>
      <c r="I1678" s="0" t="s">
        <v>35</v>
      </c>
      <c r="J1678" s="0" t="s">
        <v>305</v>
      </c>
      <c r="K1678" s="0" t="n">
        <v>22203772.9802686</v>
      </c>
      <c r="L1678" s="0" t="n">
        <v>32803912.035</v>
      </c>
      <c r="M1678" s="0" t="n">
        <v>43682925.8244888</v>
      </c>
      <c r="N1678" s="0" t="n">
        <v>29289631.635</v>
      </c>
      <c r="O1678" s="0" t="n">
        <v>35115053.58</v>
      </c>
      <c r="P1678" s="0" t="n">
        <v>43197014.61</v>
      </c>
      <c r="Q1678" s="0" t="n">
        <v>32318667.81</v>
      </c>
      <c r="S1678" s="0" t="s">
        <v>303</v>
      </c>
    </row>
    <row r="1679" customFormat="false" ht="14" hidden="false" customHeight="false" outlineLevel="0" collapsed="false">
      <c r="A1679" s="0" t="str">
        <f aca="false">SUBSTITUTE(C1679&amp;D1679&amp;E1679&amp;F1679&amp;G1679&amp;H1679&amp;I1679," ","")</f>
        <v>AgenteFrontOfficeAgenteprofesionalCienciasdelasaludyafinesJornadaOrdinariaOroZona3NA</v>
      </c>
      <c r="B1679" s="0" t="s">
        <v>2016</v>
      </c>
      <c r="C1679" s="0" t="s">
        <v>199</v>
      </c>
      <c r="D1679" s="0" t="s">
        <v>56</v>
      </c>
      <c r="E1679" s="0" t="s">
        <v>689</v>
      </c>
      <c r="F1679" s="0" t="s">
        <v>53</v>
      </c>
      <c r="G1679" s="0" t="s">
        <v>54</v>
      </c>
      <c r="H1679" s="0" t="s">
        <v>390</v>
      </c>
      <c r="I1679" s="0" t="s">
        <v>35</v>
      </c>
      <c r="J1679" s="0" t="s">
        <v>36</v>
      </c>
      <c r="K1679" s="0" t="n">
        <v>7120248.14804641</v>
      </c>
      <c r="L1679" s="0" t="n">
        <v>7451206.155</v>
      </c>
      <c r="M1679" s="0" t="n">
        <v>11163605.1152803</v>
      </c>
      <c r="N1679" s="0" t="n">
        <v>8155873.485</v>
      </c>
      <c r="O1679" s="0" t="n">
        <v>9403560.81</v>
      </c>
      <c r="P1679" s="0" t="n">
        <v>8530420.32</v>
      </c>
      <c r="Q1679" s="0" t="n">
        <v>8293261.455</v>
      </c>
      <c r="S1679" s="0" t="s">
        <v>303</v>
      </c>
    </row>
    <row r="1680" customFormat="false" ht="14" hidden="false" customHeight="false" outlineLevel="0" collapsed="false">
      <c r="A1680" s="0" t="str">
        <f aca="false">SUBSTITUTE(C1680&amp;D1680&amp;E1680&amp;F1680&amp;G1680&amp;H1680&amp;I1680," ","")</f>
        <v>AgenteFrontOfficeAgenteprofesionalCienciasdelasaludyafinesHoraextradiurnaOroZona3NA</v>
      </c>
      <c r="B1680" s="0" t="s">
        <v>2017</v>
      </c>
      <c r="C1680" s="0" t="s">
        <v>199</v>
      </c>
      <c r="D1680" s="0" t="s">
        <v>56</v>
      </c>
      <c r="E1680" s="0" t="s">
        <v>689</v>
      </c>
      <c r="F1680" s="0" t="s">
        <v>192</v>
      </c>
      <c r="G1680" s="0" t="s">
        <v>54</v>
      </c>
      <c r="H1680" s="0" t="s">
        <v>390</v>
      </c>
      <c r="I1680" s="0" t="s">
        <v>35</v>
      </c>
      <c r="J1680" s="0" t="s">
        <v>325</v>
      </c>
      <c r="K1680" s="0" t="n">
        <v>35952.502630286</v>
      </c>
      <c r="L1680" s="0" t="n">
        <v>40607.19</v>
      </c>
      <c r="M1680" s="0" t="n">
        <v>59155.4051722071</v>
      </c>
      <c r="N1680" s="0" t="n">
        <v>31798.305</v>
      </c>
      <c r="O1680" s="0" t="n">
        <v>40062.78</v>
      </c>
      <c r="P1680" s="0" t="n">
        <v>44636.445</v>
      </c>
      <c r="Q1680" s="0" t="n">
        <v>52530.39</v>
      </c>
      <c r="S1680" s="0" t="s">
        <v>303</v>
      </c>
    </row>
    <row r="1681" customFormat="false" ht="14" hidden="false" customHeight="false" outlineLevel="0" collapsed="false">
      <c r="A1681" s="0" t="str">
        <f aca="false">SUBSTITUTE(C1681&amp;D1681&amp;E1681&amp;F1681&amp;G1681&amp;H1681&amp;I1681," ","")</f>
        <v>AgenteFrontOfficeAgenteprofesionalCienciasdelasaludyafinesHoraextranocturna OroZona3NA</v>
      </c>
      <c r="B1681" s="0" t="s">
        <v>2018</v>
      </c>
      <c r="C1681" s="0" t="s">
        <v>199</v>
      </c>
      <c r="D1681" s="0" t="s">
        <v>56</v>
      </c>
      <c r="E1681" s="0" t="s">
        <v>689</v>
      </c>
      <c r="F1681" s="0" t="s">
        <v>197</v>
      </c>
      <c r="G1681" s="0" t="s">
        <v>54</v>
      </c>
      <c r="H1681" s="0" t="s">
        <v>390</v>
      </c>
      <c r="I1681" s="0" t="s">
        <v>35</v>
      </c>
      <c r="J1681" s="0" t="s">
        <v>325</v>
      </c>
      <c r="K1681" s="0" t="n">
        <v>48522.1066571378</v>
      </c>
      <c r="L1681" s="0" t="n">
        <v>56849.445</v>
      </c>
      <c r="M1681" s="0" t="n">
        <v>82817.56724109</v>
      </c>
      <c r="N1681" s="0" t="n">
        <v>44517.42</v>
      </c>
      <c r="O1681" s="0" t="n">
        <v>55809.27</v>
      </c>
      <c r="P1681" s="0" t="n">
        <v>57023.325</v>
      </c>
      <c r="Q1681" s="0" t="n">
        <v>72911.61</v>
      </c>
      <c r="S1681" s="0" t="s">
        <v>303</v>
      </c>
    </row>
    <row r="1682" customFormat="false" ht="14" hidden="false" customHeight="false" outlineLevel="0" collapsed="false">
      <c r="A1682" s="0" t="str">
        <f aca="false">SUBSTITUTE(C1682&amp;D1682&amp;E1682&amp;F1682&amp;G1682&amp;H1682&amp;I1682," ","")</f>
        <v>AgenteFrontOfficeAgenteprofesionalCienciasdelasaludyafinesHoraextradominicalyfestivoOroZona3NA</v>
      </c>
      <c r="B1682" s="0" t="s">
        <v>2019</v>
      </c>
      <c r="C1682" s="0" t="s">
        <v>199</v>
      </c>
      <c r="D1682" s="0" t="s">
        <v>56</v>
      </c>
      <c r="E1682" s="0" t="s">
        <v>689</v>
      </c>
      <c r="F1682" s="0" t="s">
        <v>194</v>
      </c>
      <c r="G1682" s="0" t="s">
        <v>54</v>
      </c>
      <c r="H1682" s="0" t="s">
        <v>390</v>
      </c>
      <c r="I1682" s="0" t="s">
        <v>35</v>
      </c>
      <c r="J1682" s="0" t="s">
        <v>325</v>
      </c>
      <c r="K1682" s="0" t="n">
        <v>61091.7106839896</v>
      </c>
      <c r="L1682" s="0" t="n">
        <v>64971.09</v>
      </c>
      <c r="M1682" s="0" t="n">
        <v>94648.6482755314</v>
      </c>
      <c r="N1682" s="0" t="n">
        <v>63596.61</v>
      </c>
      <c r="O1682" s="0" t="n">
        <v>63682.515</v>
      </c>
      <c r="P1682" s="0" t="n">
        <v>63216.765</v>
      </c>
      <c r="Q1682" s="0" t="n">
        <v>81168.84</v>
      </c>
      <c r="S1682" s="0" t="s">
        <v>303</v>
      </c>
    </row>
    <row r="1683" customFormat="false" ht="14" hidden="false" customHeight="false" outlineLevel="0" collapsed="false">
      <c r="A1683" s="0" t="str">
        <f aca="false">SUBSTITUTE(C1683&amp;D1683&amp;E1683&amp;F1683&amp;G1683&amp;H1683&amp;I1683," ","")</f>
        <v>AgenteFrontOfficeAgenteprofesionalCienciasdelasaludyafinesServicio7x24OroZona3NA</v>
      </c>
      <c r="B1683" s="0" t="s">
        <v>2020</v>
      </c>
      <c r="C1683" s="0" t="s">
        <v>199</v>
      </c>
      <c r="D1683" s="0" t="s">
        <v>56</v>
      </c>
      <c r="E1683" s="0" t="s">
        <v>689</v>
      </c>
      <c r="F1683" s="0" t="s">
        <v>55</v>
      </c>
      <c r="G1683" s="0" t="s">
        <v>54</v>
      </c>
      <c r="H1683" s="0" t="s">
        <v>390</v>
      </c>
      <c r="I1683" s="0" t="s">
        <v>35</v>
      </c>
      <c r="J1683" s="0" t="s">
        <v>305</v>
      </c>
      <c r="K1683" s="0" t="n">
        <v>22203772.9802686</v>
      </c>
      <c r="L1683" s="0" t="n">
        <v>28797288.345</v>
      </c>
      <c r="M1683" s="0" t="n">
        <v>44933510.5890032</v>
      </c>
      <c r="N1683" s="0" t="n">
        <v>29400296.94</v>
      </c>
      <c r="O1683" s="0" t="n">
        <v>35115053.58</v>
      </c>
      <c r="P1683" s="0" t="n">
        <v>44106424.605</v>
      </c>
      <c r="Q1683" s="0" t="n">
        <v>33751444.185</v>
      </c>
      <c r="S1683" s="0" t="s">
        <v>303</v>
      </c>
    </row>
    <row r="1684" customFormat="false" ht="14" hidden="false" customHeight="false" outlineLevel="0" collapsed="false">
      <c r="A1684" s="0" t="str">
        <f aca="false">SUBSTITUTE(C1684&amp;D1684&amp;E1684&amp;F1684&amp;G1684&amp;H1684&amp;I1684," ","")</f>
        <v>AgenteFrontOfficeAgenteprofesionalCienciasdelasaludyafinesJornadaOrdinariaPlatinoZona3NA</v>
      </c>
      <c r="B1684" s="0" t="s">
        <v>2021</v>
      </c>
      <c r="C1684" s="0" t="s">
        <v>199</v>
      </c>
      <c r="D1684" s="0" t="s">
        <v>56</v>
      </c>
      <c r="E1684" s="0" t="s">
        <v>689</v>
      </c>
      <c r="F1684" s="0" t="s">
        <v>53</v>
      </c>
      <c r="G1684" s="0" t="s">
        <v>198</v>
      </c>
      <c r="H1684" s="0" t="s">
        <v>390</v>
      </c>
      <c r="I1684" s="0" t="s">
        <v>35</v>
      </c>
      <c r="J1684" s="0" t="s">
        <v>36</v>
      </c>
      <c r="K1684" s="0" t="n">
        <v>7120248.14804641</v>
      </c>
      <c r="L1684" s="0" t="n">
        <v>7670359.125</v>
      </c>
      <c r="M1684" s="0" t="n">
        <v>11492623.8336794</v>
      </c>
      <c r="N1684" s="0" t="n">
        <v>8208233.1</v>
      </c>
      <c r="O1684" s="0" t="n">
        <v>9403560.81</v>
      </c>
      <c r="P1684" s="0" t="n">
        <v>8713869.93</v>
      </c>
      <c r="Q1684" s="0" t="n">
        <v>8814277.35</v>
      </c>
      <c r="S1684" s="0" t="s">
        <v>303</v>
      </c>
    </row>
    <row r="1685" customFormat="false" ht="14" hidden="false" customHeight="false" outlineLevel="0" collapsed="false">
      <c r="A1685" s="0" t="str">
        <f aca="false">SUBSTITUTE(C1685&amp;D1685&amp;E1685&amp;F1685&amp;G1685&amp;H1685&amp;I1685," ","")</f>
        <v>AgenteFrontOfficeAgenteprofesionalCienciasdelasaludyafinesHoraextradiurnaPlatinoZona3NA</v>
      </c>
      <c r="B1685" s="0" t="s">
        <v>2022</v>
      </c>
      <c r="C1685" s="0" t="s">
        <v>199</v>
      </c>
      <c r="D1685" s="0" t="s">
        <v>56</v>
      </c>
      <c r="E1685" s="0" t="s">
        <v>689</v>
      </c>
      <c r="F1685" s="0" t="s">
        <v>192</v>
      </c>
      <c r="G1685" s="0" t="s">
        <v>198</v>
      </c>
      <c r="H1685" s="0" t="s">
        <v>390</v>
      </c>
      <c r="I1685" s="0" t="s">
        <v>35</v>
      </c>
      <c r="J1685" s="0" t="s">
        <v>325</v>
      </c>
      <c r="K1685" s="0" t="n">
        <v>35952.502630286</v>
      </c>
      <c r="L1685" s="0" t="n">
        <v>41801.58</v>
      </c>
      <c r="M1685" s="0" t="n">
        <v>60898.8594949954</v>
      </c>
      <c r="N1685" s="0" t="n">
        <v>31798.305</v>
      </c>
      <c r="O1685" s="0" t="n">
        <v>40062.78</v>
      </c>
      <c r="P1685" s="0" t="n">
        <v>45596.925</v>
      </c>
      <c r="Q1685" s="0" t="n">
        <v>55831.005</v>
      </c>
      <c r="S1685" s="0" t="s">
        <v>303</v>
      </c>
    </row>
    <row r="1686" customFormat="false" ht="14" hidden="false" customHeight="false" outlineLevel="0" collapsed="false">
      <c r="A1686" s="0" t="str">
        <f aca="false">SUBSTITUTE(C1686&amp;D1686&amp;E1686&amp;F1686&amp;G1686&amp;H1686&amp;I1686," ","")</f>
        <v>AgenteFrontOfficeAgenteprofesionalCienciasdelasaludyafinesHoraextranocturna PlatinoZona3NA</v>
      </c>
      <c r="B1686" s="0" t="s">
        <v>2023</v>
      </c>
      <c r="C1686" s="0" t="s">
        <v>199</v>
      </c>
      <c r="D1686" s="0" t="s">
        <v>56</v>
      </c>
      <c r="E1686" s="0" t="s">
        <v>689</v>
      </c>
      <c r="F1686" s="0" t="s">
        <v>197</v>
      </c>
      <c r="G1686" s="0" t="s">
        <v>198</v>
      </c>
      <c r="H1686" s="0" t="s">
        <v>390</v>
      </c>
      <c r="I1686" s="0" t="s">
        <v>35</v>
      </c>
      <c r="J1686" s="0" t="s">
        <v>325</v>
      </c>
      <c r="K1686" s="0" t="n">
        <v>48522.1066571378</v>
      </c>
      <c r="L1686" s="0" t="n">
        <v>58522.005</v>
      </c>
      <c r="M1686" s="0" t="n">
        <v>85258.4032929936</v>
      </c>
      <c r="N1686" s="0" t="n">
        <v>44517.42</v>
      </c>
      <c r="O1686" s="0" t="n">
        <v>55809.27</v>
      </c>
      <c r="P1686" s="0" t="n">
        <v>58248.765</v>
      </c>
      <c r="Q1686" s="0" t="n">
        <v>77491.485</v>
      </c>
      <c r="S1686" s="0" t="s">
        <v>303</v>
      </c>
    </row>
    <row r="1687" customFormat="false" ht="14" hidden="false" customHeight="false" outlineLevel="0" collapsed="false">
      <c r="A1687" s="0" t="str">
        <f aca="false">SUBSTITUTE(C1687&amp;D1687&amp;E1687&amp;F1687&amp;G1687&amp;H1687&amp;I1687," ","")</f>
        <v>AgenteFrontOfficeAgenteprofesionalCienciasdelasaludyafinesHoraextradominicalyfestivoPlatinoZona3NA</v>
      </c>
      <c r="B1687" s="0" t="s">
        <v>2024</v>
      </c>
      <c r="C1687" s="0" t="s">
        <v>199</v>
      </c>
      <c r="D1687" s="0" t="s">
        <v>56</v>
      </c>
      <c r="E1687" s="0" t="s">
        <v>689</v>
      </c>
      <c r="F1687" s="0" t="s">
        <v>194</v>
      </c>
      <c r="G1687" s="0" t="s">
        <v>198</v>
      </c>
      <c r="H1687" s="0" t="s">
        <v>390</v>
      </c>
      <c r="I1687" s="0" t="s">
        <v>35</v>
      </c>
      <c r="J1687" s="0" t="s">
        <v>325</v>
      </c>
      <c r="K1687" s="0" t="n">
        <v>61091.7106839896</v>
      </c>
      <c r="L1687" s="0" t="n">
        <v>66881.7</v>
      </c>
      <c r="M1687" s="0" t="n">
        <v>97438.1751919927</v>
      </c>
      <c r="N1687" s="0" t="n">
        <v>63596.61</v>
      </c>
      <c r="O1687" s="0" t="n">
        <v>63682.515</v>
      </c>
      <c r="P1687" s="0" t="n">
        <v>64576.755</v>
      </c>
      <c r="Q1687" s="0" t="n">
        <v>86268.285</v>
      </c>
      <c r="S1687" s="0" t="s">
        <v>303</v>
      </c>
    </row>
    <row r="1688" customFormat="false" ht="14" hidden="false" customHeight="false" outlineLevel="0" collapsed="false">
      <c r="A1688" s="0" t="str">
        <f aca="false">SUBSTITUTE(C1688&amp;D1688&amp;E1688&amp;F1688&amp;G1688&amp;H1688&amp;I1688," ","")</f>
        <v>AgenteFrontOfficeAgenteprofesionalCienciasdelasaludyafinesServicio7x24PlatinoZona3NA</v>
      </c>
      <c r="B1688" s="0" t="s">
        <v>2025</v>
      </c>
      <c r="C1688" s="0" t="s">
        <v>199</v>
      </c>
      <c r="D1688" s="0" t="s">
        <v>56</v>
      </c>
      <c r="E1688" s="0" t="s">
        <v>689</v>
      </c>
      <c r="F1688" s="0" t="s">
        <v>55</v>
      </c>
      <c r="G1688" s="0" t="s">
        <v>198</v>
      </c>
      <c r="H1688" s="0" t="s">
        <v>390</v>
      </c>
      <c r="I1688" s="0" t="s">
        <v>35</v>
      </c>
      <c r="J1688" s="0" t="s">
        <v>305</v>
      </c>
      <c r="K1688" s="0" t="n">
        <v>22203772.9802686</v>
      </c>
      <c r="L1688" s="0" t="n">
        <v>34444108.62</v>
      </c>
      <c r="M1688" s="0" t="n">
        <v>46257810.9305594</v>
      </c>
      <c r="N1688" s="0" t="n">
        <v>29510962.245</v>
      </c>
      <c r="O1688" s="0" t="n">
        <v>35115053.58</v>
      </c>
      <c r="P1688" s="0" t="n">
        <v>45054950.355</v>
      </c>
      <c r="Q1688" s="0" t="n">
        <v>35871842.475</v>
      </c>
      <c r="S1688" s="0" t="s">
        <v>303</v>
      </c>
    </row>
    <row r="1689" customFormat="false" ht="14" hidden="false" customHeight="false" outlineLevel="0" collapsed="false">
      <c r="A1689" s="0" t="str">
        <f aca="false">SUBSTITUTE(C1689&amp;D1689&amp;E1689&amp;F1689&amp;G1689&amp;H1689&amp;I1689," ","")</f>
        <v>AgenteFrontOfficeAgenteprofesionalAgronomía,veterinariayafinesJornadaOrdinariaPlataZona1NA</v>
      </c>
      <c r="B1689" s="0" t="s">
        <v>2026</v>
      </c>
      <c r="C1689" s="0" t="s">
        <v>199</v>
      </c>
      <c r="D1689" s="0" t="s">
        <v>56</v>
      </c>
      <c r="E1689" s="0" t="s">
        <v>705</v>
      </c>
      <c r="F1689" s="0" t="s">
        <v>53</v>
      </c>
      <c r="G1689" s="0" t="s">
        <v>195</v>
      </c>
      <c r="H1689" s="0" t="s">
        <v>379</v>
      </c>
      <c r="I1689" s="0" t="s">
        <v>35</v>
      </c>
      <c r="J1689" s="0" t="s">
        <v>36</v>
      </c>
      <c r="K1689" s="0" t="n">
        <v>5611895.6648242</v>
      </c>
      <c r="L1689" s="0" t="n">
        <v>5396457.915</v>
      </c>
      <c r="M1689" s="0" t="n">
        <v>7207308.63743273</v>
      </c>
      <c r="N1689" s="0" t="n">
        <v>6250755.195</v>
      </c>
      <c r="O1689" s="0" t="n">
        <v>6044319.27</v>
      </c>
      <c r="P1689" s="0" t="n">
        <v>6276373.515</v>
      </c>
      <c r="Q1689" s="0" t="n">
        <v>6093411.39</v>
      </c>
      <c r="S1689" s="0" t="s">
        <v>303</v>
      </c>
    </row>
    <row r="1690" customFormat="false" ht="14" hidden="false" customHeight="false" outlineLevel="0" collapsed="false">
      <c r="A1690" s="0" t="str">
        <f aca="false">SUBSTITUTE(C1690&amp;D1690&amp;E1690&amp;F1690&amp;G1690&amp;H1690&amp;I1690," ","")</f>
        <v>AgenteFrontOfficeAgenteprofesionalAgronomía,veterinariayafinesHoraextradiurnaPlataZona1NA</v>
      </c>
      <c r="B1690" s="0" t="s">
        <v>2027</v>
      </c>
      <c r="C1690" s="0" t="s">
        <v>199</v>
      </c>
      <c r="D1690" s="0" t="s">
        <v>56</v>
      </c>
      <c r="E1690" s="0" t="s">
        <v>705</v>
      </c>
      <c r="F1690" s="0" t="s">
        <v>192</v>
      </c>
      <c r="G1690" s="0" t="s">
        <v>195</v>
      </c>
      <c r="H1690" s="0" t="s">
        <v>379</v>
      </c>
      <c r="I1690" s="0" t="s">
        <v>35</v>
      </c>
      <c r="J1690" s="0" t="s">
        <v>325</v>
      </c>
      <c r="K1690" s="0" t="n">
        <v>28096.5001135036</v>
      </c>
      <c r="L1690" s="0" t="n">
        <v>29408.49</v>
      </c>
      <c r="M1690" s="0" t="n">
        <v>34733.1572839864</v>
      </c>
      <c r="N1690" s="0" t="n">
        <v>23848.47</v>
      </c>
      <c r="O1690" s="0" t="n">
        <v>24510.87</v>
      </c>
      <c r="P1690" s="0" t="n">
        <v>30973.41</v>
      </c>
      <c r="Q1690" s="0" t="n">
        <v>37883.07</v>
      </c>
      <c r="S1690" s="0" t="s">
        <v>303</v>
      </c>
    </row>
    <row r="1691" customFormat="false" ht="14" hidden="false" customHeight="false" outlineLevel="0" collapsed="false">
      <c r="A1691" s="0" t="str">
        <f aca="false">SUBSTITUTE(C1691&amp;D1691&amp;E1691&amp;F1691&amp;G1691&amp;H1691&amp;I1691," ","")</f>
        <v>AgenteFrontOfficeAgenteprofesionalAgronomía,veterinariayafinesHoraextranocturna PlataZona1NA</v>
      </c>
      <c r="B1691" s="0" t="s">
        <v>2028</v>
      </c>
      <c r="C1691" s="0" t="s">
        <v>199</v>
      </c>
      <c r="D1691" s="0" t="s">
        <v>56</v>
      </c>
      <c r="E1691" s="0" t="s">
        <v>705</v>
      </c>
      <c r="F1691" s="0" t="s">
        <v>197</v>
      </c>
      <c r="G1691" s="0" t="s">
        <v>195</v>
      </c>
      <c r="H1691" s="0" t="s">
        <v>379</v>
      </c>
      <c r="I1691" s="0" t="s">
        <v>35</v>
      </c>
      <c r="J1691" s="0" t="s">
        <v>325</v>
      </c>
      <c r="K1691" s="0" t="n">
        <v>37523.7031336424</v>
      </c>
      <c r="L1691" s="0" t="n">
        <v>41172.3</v>
      </c>
      <c r="M1691" s="0" t="n">
        <v>48626.420197581</v>
      </c>
      <c r="N1691" s="0" t="n">
        <v>33388.065</v>
      </c>
      <c r="O1691" s="0" t="n">
        <v>34035.975</v>
      </c>
      <c r="P1691" s="0" t="n">
        <v>39194.415</v>
      </c>
      <c r="Q1691" s="0" t="n">
        <v>52580.07</v>
      </c>
      <c r="S1691" s="0" t="s">
        <v>303</v>
      </c>
    </row>
    <row r="1692" customFormat="false" ht="14" hidden="false" customHeight="false" outlineLevel="0" collapsed="false">
      <c r="A1692" s="0" t="str">
        <f aca="false">SUBSTITUTE(C1692&amp;D1692&amp;E1692&amp;F1692&amp;G1692&amp;H1692&amp;I1692," ","")</f>
        <v>AgenteFrontOfficeAgenteprofesionalAgronomía,veterinariayafinesHoraextradominicalyfestivoPlataZona1NA</v>
      </c>
      <c r="B1692" s="0" t="s">
        <v>2029</v>
      </c>
      <c r="C1692" s="0" t="s">
        <v>199</v>
      </c>
      <c r="D1692" s="0" t="s">
        <v>56</v>
      </c>
      <c r="E1692" s="0" t="s">
        <v>705</v>
      </c>
      <c r="F1692" s="0" t="s">
        <v>194</v>
      </c>
      <c r="G1692" s="0" t="s">
        <v>195</v>
      </c>
      <c r="H1692" s="0" t="s">
        <v>379</v>
      </c>
      <c r="I1692" s="0" t="s">
        <v>35</v>
      </c>
      <c r="J1692" s="0" t="s">
        <v>325</v>
      </c>
      <c r="K1692" s="0" t="n">
        <v>46950.9061537813</v>
      </c>
      <c r="L1692" s="0" t="n">
        <v>47054.205</v>
      </c>
      <c r="M1692" s="0" t="n">
        <v>55573.0516543783</v>
      </c>
      <c r="N1692" s="0" t="n">
        <v>47697.975</v>
      </c>
      <c r="O1692" s="0" t="n">
        <v>38799.045</v>
      </c>
      <c r="P1692" s="0" t="n">
        <v>43305.435</v>
      </c>
      <c r="Q1692" s="0" t="n">
        <v>58535.46</v>
      </c>
      <c r="S1692" s="0" t="s">
        <v>303</v>
      </c>
    </row>
    <row r="1693" customFormat="false" ht="14" hidden="false" customHeight="false" outlineLevel="0" collapsed="false">
      <c r="A1693" s="0" t="str">
        <f aca="false">SUBSTITUTE(C1693&amp;D1693&amp;E1693&amp;F1693&amp;G1693&amp;H1693&amp;I1693," ","")</f>
        <v>AgenteFrontOfficeAgenteprofesionalAgronomía,veterinariayafinesServicio7x24PlataZona1NA</v>
      </c>
      <c r="B1693" s="0" t="s">
        <v>2030</v>
      </c>
      <c r="C1693" s="0" t="s">
        <v>199</v>
      </c>
      <c r="D1693" s="0" t="s">
        <v>56</v>
      </c>
      <c r="E1693" s="0" t="s">
        <v>705</v>
      </c>
      <c r="F1693" s="0" t="s">
        <v>55</v>
      </c>
      <c r="G1693" s="0" t="s">
        <v>195</v>
      </c>
      <c r="H1693" s="0" t="s">
        <v>379</v>
      </c>
      <c r="I1693" s="0" t="s">
        <v>35</v>
      </c>
      <c r="J1693" s="0" t="s">
        <v>305</v>
      </c>
      <c r="K1693" s="0" t="n">
        <v>16924539.2889908</v>
      </c>
      <c r="L1693" s="0" t="n">
        <v>23691599.19</v>
      </c>
      <c r="M1693" s="0" t="n">
        <v>29009417.2656667</v>
      </c>
      <c r="N1693" s="0" t="n">
        <v>22325860.8</v>
      </c>
      <c r="O1693" s="0" t="n">
        <v>22063780.17</v>
      </c>
      <c r="P1693" s="0" t="n">
        <v>31472708.49</v>
      </c>
      <c r="Q1693" s="0" t="n">
        <v>24452752.68</v>
      </c>
      <c r="S1693" s="0" t="s">
        <v>303</v>
      </c>
    </row>
    <row r="1694" customFormat="false" ht="14" hidden="false" customHeight="false" outlineLevel="0" collapsed="false">
      <c r="A1694" s="0" t="str">
        <f aca="false">SUBSTITUTE(C1694&amp;D1694&amp;E1694&amp;F1694&amp;G1694&amp;H1694&amp;I1694," ","")</f>
        <v>AgenteFrontOfficeAgenteprofesionalAgronomía,veterinariayafinesJornadaOrdinariaOroZona1NA</v>
      </c>
      <c r="B1694" s="0" t="s">
        <v>2031</v>
      </c>
      <c r="C1694" s="0" t="s">
        <v>199</v>
      </c>
      <c r="D1694" s="0" t="s">
        <v>56</v>
      </c>
      <c r="E1694" s="0" t="s">
        <v>705</v>
      </c>
      <c r="F1694" s="0" t="s">
        <v>53</v>
      </c>
      <c r="G1694" s="0" t="s">
        <v>54</v>
      </c>
      <c r="H1694" s="0" t="s">
        <v>379</v>
      </c>
      <c r="I1694" s="0" t="s">
        <v>35</v>
      </c>
      <c r="J1694" s="0" t="s">
        <v>36</v>
      </c>
      <c r="K1694" s="0" t="n">
        <v>5611895.6648242</v>
      </c>
      <c r="L1694" s="0" t="n">
        <v>5504387.715</v>
      </c>
      <c r="M1694" s="0" t="n">
        <v>7413644.41291033</v>
      </c>
      <c r="N1694" s="0" t="n">
        <v>6298354.845</v>
      </c>
      <c r="O1694" s="0" t="n">
        <v>6044319.27</v>
      </c>
      <c r="P1694" s="0" t="n">
        <v>6408507.825</v>
      </c>
      <c r="Q1694" s="0" t="n">
        <v>6363548.46</v>
      </c>
      <c r="S1694" s="0" t="s">
        <v>303</v>
      </c>
    </row>
    <row r="1695" customFormat="false" ht="14" hidden="false" customHeight="false" outlineLevel="0" collapsed="false">
      <c r="A1695" s="0" t="str">
        <f aca="false">SUBSTITUTE(C1695&amp;D1695&amp;E1695&amp;F1695&amp;G1695&amp;H1695&amp;I1695," ","")</f>
        <v>AgenteFrontOfficeAgenteprofesionalAgronomía,veterinariayafinesHoraextradiurnaOroZona1NA</v>
      </c>
      <c r="B1695" s="0" t="s">
        <v>2032</v>
      </c>
      <c r="C1695" s="0" t="s">
        <v>199</v>
      </c>
      <c r="D1695" s="0" t="s">
        <v>56</v>
      </c>
      <c r="E1695" s="0" t="s">
        <v>705</v>
      </c>
      <c r="F1695" s="0" t="s">
        <v>192</v>
      </c>
      <c r="G1695" s="0" t="s">
        <v>54</v>
      </c>
      <c r="H1695" s="0" t="s">
        <v>379</v>
      </c>
      <c r="I1695" s="0" t="s">
        <v>35</v>
      </c>
      <c r="J1695" s="0" t="s">
        <v>325</v>
      </c>
      <c r="K1695" s="0" t="n">
        <v>28096.5001135036</v>
      </c>
      <c r="L1695" s="0" t="n">
        <v>29997.405</v>
      </c>
      <c r="M1695" s="0" t="n">
        <v>35727.5219356895</v>
      </c>
      <c r="N1695" s="0" t="n">
        <v>23848.47</v>
      </c>
      <c r="O1695" s="0" t="n">
        <v>24510.87</v>
      </c>
      <c r="P1695" s="0" t="n">
        <v>31625.46</v>
      </c>
      <c r="Q1695" s="0" t="n">
        <v>39562.875</v>
      </c>
      <c r="S1695" s="0" t="s">
        <v>303</v>
      </c>
    </row>
    <row r="1696" customFormat="false" ht="14" hidden="false" customHeight="false" outlineLevel="0" collapsed="false">
      <c r="A1696" s="0" t="str">
        <f aca="false">SUBSTITUTE(C1696&amp;D1696&amp;E1696&amp;F1696&amp;G1696&amp;H1696&amp;I1696," ","")</f>
        <v>AgenteFrontOfficeAgenteprofesionalAgronomía,veterinariayafinesHoraextranocturna OroZona1NA</v>
      </c>
      <c r="B1696" s="0" t="s">
        <v>2033</v>
      </c>
      <c r="C1696" s="0" t="s">
        <v>199</v>
      </c>
      <c r="D1696" s="0" t="s">
        <v>56</v>
      </c>
      <c r="E1696" s="0" t="s">
        <v>705</v>
      </c>
      <c r="F1696" s="0" t="s">
        <v>197</v>
      </c>
      <c r="G1696" s="0" t="s">
        <v>54</v>
      </c>
      <c r="H1696" s="0" t="s">
        <v>379</v>
      </c>
      <c r="I1696" s="0" t="s">
        <v>35</v>
      </c>
      <c r="J1696" s="0" t="s">
        <v>325</v>
      </c>
      <c r="K1696" s="0" t="n">
        <v>37523.7031336424</v>
      </c>
      <c r="L1696" s="0" t="n">
        <v>41996.16</v>
      </c>
      <c r="M1696" s="0" t="n">
        <v>50018.5307099652</v>
      </c>
      <c r="N1696" s="0" t="n">
        <v>33388.065</v>
      </c>
      <c r="O1696" s="0" t="n">
        <v>34035.975</v>
      </c>
      <c r="P1696" s="0" t="n">
        <v>40019.31</v>
      </c>
      <c r="Q1696" s="0" t="n">
        <v>54911.925</v>
      </c>
      <c r="S1696" s="0" t="s">
        <v>303</v>
      </c>
    </row>
    <row r="1697" customFormat="false" ht="14" hidden="false" customHeight="false" outlineLevel="0" collapsed="false">
      <c r="A1697" s="0" t="str">
        <f aca="false">SUBSTITUTE(C1697&amp;D1697&amp;E1697&amp;F1697&amp;G1697&amp;H1697&amp;I1697," ","")</f>
        <v>AgenteFrontOfficeAgenteprofesionalAgronomía,veterinariayafinesHoraextradominicalyfestivoOroZona1NA</v>
      </c>
      <c r="B1697" s="0" t="s">
        <v>2034</v>
      </c>
      <c r="C1697" s="0" t="s">
        <v>199</v>
      </c>
      <c r="D1697" s="0" t="s">
        <v>56</v>
      </c>
      <c r="E1697" s="0" t="s">
        <v>705</v>
      </c>
      <c r="F1697" s="0" t="s">
        <v>194</v>
      </c>
      <c r="G1697" s="0" t="s">
        <v>54</v>
      </c>
      <c r="H1697" s="0" t="s">
        <v>379</v>
      </c>
      <c r="I1697" s="0" t="s">
        <v>35</v>
      </c>
      <c r="J1697" s="0" t="s">
        <v>325</v>
      </c>
      <c r="K1697" s="0" t="n">
        <v>46950.9061537813</v>
      </c>
      <c r="L1697" s="0" t="n">
        <v>47995.02</v>
      </c>
      <c r="M1697" s="0" t="n">
        <v>57164.0350971031</v>
      </c>
      <c r="N1697" s="0" t="n">
        <v>47697.975</v>
      </c>
      <c r="O1697" s="0" t="n">
        <v>38799.045</v>
      </c>
      <c r="P1697" s="0" t="n">
        <v>44217.27</v>
      </c>
      <c r="Q1697" s="0" t="n">
        <v>61131.24</v>
      </c>
      <c r="S1697" s="0" t="s">
        <v>303</v>
      </c>
    </row>
    <row r="1698" customFormat="false" ht="14" hidden="false" customHeight="false" outlineLevel="0" collapsed="false">
      <c r="A1698" s="0" t="str">
        <f aca="false">SUBSTITUTE(C1698&amp;D1698&amp;E1698&amp;F1698&amp;G1698&amp;H1698&amp;I1698," ","")</f>
        <v>AgenteFrontOfficeAgenteprofesionalAgronomía,veterinariayafinesServicio7x24OroZona1NA</v>
      </c>
      <c r="B1698" s="0" t="s">
        <v>2035</v>
      </c>
      <c r="C1698" s="0" t="s">
        <v>199</v>
      </c>
      <c r="D1698" s="0" t="s">
        <v>56</v>
      </c>
      <c r="E1698" s="0" t="s">
        <v>705</v>
      </c>
      <c r="F1698" s="0" t="s">
        <v>55</v>
      </c>
      <c r="G1698" s="0" t="s">
        <v>54</v>
      </c>
      <c r="H1698" s="0" t="s">
        <v>379</v>
      </c>
      <c r="I1698" s="0" t="s">
        <v>35</v>
      </c>
      <c r="J1698" s="0" t="s">
        <v>305</v>
      </c>
      <c r="K1698" s="0" t="n">
        <v>16924539.2889908</v>
      </c>
      <c r="L1698" s="0" t="n">
        <v>19556051.76</v>
      </c>
      <c r="M1698" s="0" t="n">
        <v>29839918.7619641</v>
      </c>
      <c r="N1698" s="0" t="n">
        <v>22426465.905</v>
      </c>
      <c r="O1698" s="0" t="n">
        <v>22063780.17</v>
      </c>
      <c r="P1698" s="0" t="n">
        <v>32135292.72</v>
      </c>
      <c r="Q1698" s="0" t="n">
        <v>25536811.68</v>
      </c>
      <c r="S1698" s="0" t="s">
        <v>303</v>
      </c>
    </row>
    <row r="1699" customFormat="false" ht="14" hidden="false" customHeight="false" outlineLevel="0" collapsed="false">
      <c r="A1699" s="0" t="str">
        <f aca="false">SUBSTITUTE(C1699&amp;D1699&amp;E1699&amp;F1699&amp;G1699&amp;H1699&amp;I1699," ","")</f>
        <v>AgenteFrontOfficeAgenteprofesionalAgronomía,veterinariayafinesJornadaOrdinariaPlatinoZona1NA</v>
      </c>
      <c r="B1699" s="0" t="s">
        <v>2036</v>
      </c>
      <c r="C1699" s="0" t="s">
        <v>199</v>
      </c>
      <c r="D1699" s="0" t="s">
        <v>56</v>
      </c>
      <c r="E1699" s="0" t="s">
        <v>705</v>
      </c>
      <c r="F1699" s="0" t="s">
        <v>53</v>
      </c>
      <c r="G1699" s="0" t="s">
        <v>198</v>
      </c>
      <c r="H1699" s="0" t="s">
        <v>379</v>
      </c>
      <c r="I1699" s="0" t="s">
        <v>35</v>
      </c>
      <c r="J1699" s="0" t="s">
        <v>36</v>
      </c>
      <c r="K1699" s="0" t="n">
        <v>5611895.6648242</v>
      </c>
      <c r="L1699" s="0" t="n">
        <v>5666281.38</v>
      </c>
      <c r="M1699" s="0" t="n">
        <v>7632142.62726077</v>
      </c>
      <c r="N1699" s="0" t="n">
        <v>6345954.495</v>
      </c>
      <c r="O1699" s="0" t="n">
        <v>6044319.27</v>
      </c>
      <c r="P1699" s="0" t="n">
        <v>6546325.32</v>
      </c>
      <c r="Q1699" s="0" t="n">
        <v>6763331.7</v>
      </c>
      <c r="S1699" s="0" t="s">
        <v>303</v>
      </c>
    </row>
    <row r="1700" customFormat="false" ht="14" hidden="false" customHeight="false" outlineLevel="0" collapsed="false">
      <c r="A1700" s="0" t="str">
        <f aca="false">SUBSTITUTE(C1700&amp;D1700&amp;E1700&amp;F1700&amp;G1700&amp;H1700&amp;I1700," ","")</f>
        <v>AgenteFrontOfficeAgenteprofesionalAgronomía,veterinariayafinesHoraextradiurnaPlatinoZona1NA</v>
      </c>
      <c r="B1700" s="0" t="s">
        <v>2037</v>
      </c>
      <c r="C1700" s="0" t="s">
        <v>199</v>
      </c>
      <c r="D1700" s="0" t="s">
        <v>56</v>
      </c>
      <c r="E1700" s="0" t="s">
        <v>705</v>
      </c>
      <c r="F1700" s="0" t="s">
        <v>192</v>
      </c>
      <c r="G1700" s="0" t="s">
        <v>198</v>
      </c>
      <c r="H1700" s="0" t="s">
        <v>379</v>
      </c>
      <c r="I1700" s="0" t="s">
        <v>35</v>
      </c>
      <c r="J1700" s="0" t="s">
        <v>325</v>
      </c>
      <c r="K1700" s="0" t="n">
        <v>28096.5001135036</v>
      </c>
      <c r="L1700" s="0" t="n">
        <v>30879.225</v>
      </c>
      <c r="M1700" s="0" t="n">
        <v>36780.4992989576</v>
      </c>
      <c r="N1700" s="0" t="n">
        <v>23848.47</v>
      </c>
      <c r="O1700" s="0" t="n">
        <v>24510.87</v>
      </c>
      <c r="P1700" s="0" t="n">
        <v>32305.455</v>
      </c>
      <c r="Q1700" s="0" t="n">
        <v>42047.91</v>
      </c>
      <c r="S1700" s="0" t="s">
        <v>303</v>
      </c>
    </row>
    <row r="1701" customFormat="false" ht="14" hidden="false" customHeight="false" outlineLevel="0" collapsed="false">
      <c r="A1701" s="0" t="str">
        <f aca="false">SUBSTITUTE(C1701&amp;D1701&amp;E1701&amp;F1701&amp;G1701&amp;H1701&amp;I1701," ","")</f>
        <v>AgenteFrontOfficeAgenteprofesionalAgronomía,veterinariayafinesHoraextranocturna PlatinoZona1NA</v>
      </c>
      <c r="B1701" s="0" t="s">
        <v>2038</v>
      </c>
      <c r="C1701" s="0" t="s">
        <v>199</v>
      </c>
      <c r="D1701" s="0" t="s">
        <v>56</v>
      </c>
      <c r="E1701" s="0" t="s">
        <v>705</v>
      </c>
      <c r="F1701" s="0" t="s">
        <v>197</v>
      </c>
      <c r="G1701" s="0" t="s">
        <v>198</v>
      </c>
      <c r="H1701" s="0" t="s">
        <v>379</v>
      </c>
      <c r="I1701" s="0" t="s">
        <v>35</v>
      </c>
      <c r="J1701" s="0" t="s">
        <v>325</v>
      </c>
      <c r="K1701" s="0" t="n">
        <v>37523.7031336424</v>
      </c>
      <c r="L1701" s="0" t="n">
        <v>43230.915</v>
      </c>
      <c r="M1701" s="0" t="n">
        <v>51492.6990185407</v>
      </c>
      <c r="N1701" s="0" t="n">
        <v>33388.065</v>
      </c>
      <c r="O1701" s="0" t="n">
        <v>34035.975</v>
      </c>
      <c r="P1701" s="0" t="n">
        <v>40880.43</v>
      </c>
      <c r="Q1701" s="0" t="n">
        <v>58361.58</v>
      </c>
      <c r="S1701" s="0" t="s">
        <v>303</v>
      </c>
    </row>
    <row r="1702" customFormat="false" ht="14" hidden="false" customHeight="false" outlineLevel="0" collapsed="false">
      <c r="A1702" s="0" t="str">
        <f aca="false">SUBSTITUTE(C1702&amp;D1702&amp;E1702&amp;F1702&amp;G1702&amp;H1702&amp;I1702," ","")</f>
        <v>AgenteFrontOfficeAgenteprofesionalAgronomía,veterinariayafinesHoraextradominicalyfestivoPlatinoZona1NA</v>
      </c>
      <c r="B1702" s="0" t="s">
        <v>2039</v>
      </c>
      <c r="C1702" s="0" t="s">
        <v>199</v>
      </c>
      <c r="D1702" s="0" t="s">
        <v>56</v>
      </c>
      <c r="E1702" s="0" t="s">
        <v>705</v>
      </c>
      <c r="F1702" s="0" t="s">
        <v>194</v>
      </c>
      <c r="G1702" s="0" t="s">
        <v>198</v>
      </c>
      <c r="H1702" s="0" t="s">
        <v>379</v>
      </c>
      <c r="I1702" s="0" t="s">
        <v>35</v>
      </c>
      <c r="J1702" s="0" t="s">
        <v>325</v>
      </c>
      <c r="K1702" s="0" t="n">
        <v>46950.9061537813</v>
      </c>
      <c r="L1702" s="0" t="n">
        <v>49406.76</v>
      </c>
      <c r="M1702" s="0" t="n">
        <v>58848.7988783322</v>
      </c>
      <c r="N1702" s="0" t="n">
        <v>47697.975</v>
      </c>
      <c r="O1702" s="0" t="n">
        <v>38799.045</v>
      </c>
      <c r="P1702" s="0" t="n">
        <v>45168.435</v>
      </c>
      <c r="Q1702" s="0" t="n">
        <v>64971.09</v>
      </c>
      <c r="S1702" s="0" t="s">
        <v>303</v>
      </c>
    </row>
    <row r="1703" customFormat="false" ht="14" hidden="false" customHeight="false" outlineLevel="0" collapsed="false">
      <c r="A1703" s="0" t="str">
        <f aca="false">SUBSTITUTE(C1703&amp;D1703&amp;E1703&amp;F1703&amp;G1703&amp;H1703&amp;I1703," ","")</f>
        <v>AgenteFrontOfficeAgenteprofesionalAgronomía,veterinariayafinesServicio7x24PlatinoZona1NA</v>
      </c>
      <c r="B1703" s="0" t="s">
        <v>2040</v>
      </c>
      <c r="C1703" s="0" t="s">
        <v>199</v>
      </c>
      <c r="D1703" s="0" t="s">
        <v>56</v>
      </c>
      <c r="E1703" s="0" t="s">
        <v>705</v>
      </c>
      <c r="F1703" s="0" t="s">
        <v>55</v>
      </c>
      <c r="G1703" s="0" t="s">
        <v>198</v>
      </c>
      <c r="H1703" s="0" t="s">
        <v>379</v>
      </c>
      <c r="I1703" s="0" t="s">
        <v>35</v>
      </c>
      <c r="J1703" s="0" t="s">
        <v>305</v>
      </c>
      <c r="K1703" s="0" t="n">
        <v>16924539.2889908</v>
      </c>
      <c r="L1703" s="0" t="n">
        <v>24876179.46</v>
      </c>
      <c r="M1703" s="0" t="n">
        <v>30719374.0747246</v>
      </c>
      <c r="N1703" s="0" t="n">
        <v>22527069.975</v>
      </c>
      <c r="O1703" s="0" t="n">
        <v>22063780.17</v>
      </c>
      <c r="P1703" s="0" t="n">
        <v>32826373.605</v>
      </c>
      <c r="Q1703" s="0" t="n">
        <v>27141134.13</v>
      </c>
      <c r="S1703" s="0" t="s">
        <v>303</v>
      </c>
    </row>
    <row r="1704" customFormat="false" ht="14" hidden="false" customHeight="false" outlineLevel="0" collapsed="false">
      <c r="A1704" s="0" t="str">
        <f aca="false">SUBSTITUTE(C1704&amp;D1704&amp;E1704&amp;F1704&amp;G1704&amp;H1704&amp;I1704," ","")</f>
        <v>AgenteFrontOfficeAgenteprofesionalAgronomía,veterinariayafinesJornadaOrdinariaPlataZona2NA</v>
      </c>
      <c r="B1704" s="0" t="s">
        <v>2041</v>
      </c>
      <c r="C1704" s="0" t="s">
        <v>199</v>
      </c>
      <c r="D1704" s="0" t="s">
        <v>56</v>
      </c>
      <c r="E1704" s="0" t="s">
        <v>705</v>
      </c>
      <c r="F1704" s="0" t="s">
        <v>53</v>
      </c>
      <c r="G1704" s="0" t="s">
        <v>195</v>
      </c>
      <c r="H1704" s="0" t="s">
        <v>385</v>
      </c>
      <c r="I1704" s="0" t="s">
        <v>35</v>
      </c>
      <c r="J1704" s="0" t="s">
        <v>36</v>
      </c>
      <c r="K1704" s="0" t="n">
        <v>5611895.6648242</v>
      </c>
      <c r="L1704" s="0" t="n">
        <v>5558352.615</v>
      </c>
      <c r="M1704" s="0" t="n">
        <v>7207308.63743273</v>
      </c>
      <c r="N1704" s="0" t="n">
        <v>6307874.775</v>
      </c>
      <c r="O1704" s="0" t="n">
        <v>6044319.27</v>
      </c>
      <c r="P1704" s="0" t="n">
        <v>6669927.09</v>
      </c>
      <c r="Q1704" s="0" t="n">
        <v>6093411.39</v>
      </c>
      <c r="S1704" s="0" t="s">
        <v>303</v>
      </c>
    </row>
    <row r="1705" customFormat="false" ht="14" hidden="false" customHeight="false" outlineLevel="0" collapsed="false">
      <c r="A1705" s="0" t="str">
        <f aca="false">SUBSTITUTE(C1705&amp;D1705&amp;E1705&amp;F1705&amp;G1705&amp;H1705&amp;I1705," ","")</f>
        <v>AgenteFrontOfficeAgenteprofesionalAgronomía,veterinariayafinesHoraextradiurnaPlataZona2NA</v>
      </c>
      <c r="B1705" s="0" t="s">
        <v>2042</v>
      </c>
      <c r="C1705" s="0" t="s">
        <v>199</v>
      </c>
      <c r="D1705" s="0" t="s">
        <v>56</v>
      </c>
      <c r="E1705" s="0" t="s">
        <v>705</v>
      </c>
      <c r="F1705" s="0" t="s">
        <v>192</v>
      </c>
      <c r="G1705" s="0" t="s">
        <v>195</v>
      </c>
      <c r="H1705" s="0" t="s">
        <v>385</v>
      </c>
      <c r="I1705" s="0" t="s">
        <v>35</v>
      </c>
      <c r="J1705" s="0" t="s">
        <v>325</v>
      </c>
      <c r="K1705" s="0" t="n">
        <v>28096.5001135036</v>
      </c>
      <c r="L1705" s="0" t="n">
        <v>30291.345</v>
      </c>
      <c r="M1705" s="0" t="n">
        <v>34733.1572839864</v>
      </c>
      <c r="N1705" s="0" t="n">
        <v>23848.47</v>
      </c>
      <c r="O1705" s="0" t="n">
        <v>24510.87</v>
      </c>
      <c r="P1705" s="0" t="n">
        <v>32915.07</v>
      </c>
      <c r="Q1705" s="0" t="n">
        <v>37883.07</v>
      </c>
      <c r="S1705" s="0" t="s">
        <v>303</v>
      </c>
    </row>
    <row r="1706" customFormat="false" ht="14" hidden="false" customHeight="false" outlineLevel="0" collapsed="false">
      <c r="A1706" s="0" t="str">
        <f aca="false">SUBSTITUTE(C1706&amp;D1706&amp;E1706&amp;F1706&amp;G1706&amp;H1706&amp;I1706," ","")</f>
        <v>AgenteFrontOfficeAgenteprofesionalAgronomía,veterinariayafinesHoraextranocturna PlataZona2NA</v>
      </c>
      <c r="B1706" s="0" t="s">
        <v>2043</v>
      </c>
      <c r="C1706" s="0" t="s">
        <v>199</v>
      </c>
      <c r="D1706" s="0" t="s">
        <v>56</v>
      </c>
      <c r="E1706" s="0" t="s">
        <v>705</v>
      </c>
      <c r="F1706" s="0" t="s">
        <v>197</v>
      </c>
      <c r="G1706" s="0" t="s">
        <v>195</v>
      </c>
      <c r="H1706" s="0" t="s">
        <v>385</v>
      </c>
      <c r="I1706" s="0" t="s">
        <v>35</v>
      </c>
      <c r="J1706" s="0" t="s">
        <v>325</v>
      </c>
      <c r="K1706" s="0" t="n">
        <v>37523.7031336424</v>
      </c>
      <c r="L1706" s="0" t="n">
        <v>42407.055</v>
      </c>
      <c r="M1706" s="0" t="n">
        <v>48626.420197581</v>
      </c>
      <c r="N1706" s="0" t="n">
        <v>33388.065</v>
      </c>
      <c r="O1706" s="0" t="n">
        <v>34035.975</v>
      </c>
      <c r="P1706" s="0" t="n">
        <v>41652.54</v>
      </c>
      <c r="Q1706" s="0" t="n">
        <v>52580.07</v>
      </c>
      <c r="S1706" s="0" t="s">
        <v>303</v>
      </c>
    </row>
    <row r="1707" customFormat="false" ht="14" hidden="false" customHeight="false" outlineLevel="0" collapsed="false">
      <c r="A1707" s="0" t="str">
        <f aca="false">SUBSTITUTE(C1707&amp;D1707&amp;E1707&amp;F1707&amp;G1707&amp;H1707&amp;I1707," ","")</f>
        <v>AgenteFrontOfficeAgenteprofesionalAgronomía,veterinariayafinesHoraextradominicalyfestivoPlataZona2NA</v>
      </c>
      <c r="B1707" s="0" t="s">
        <v>2044</v>
      </c>
      <c r="C1707" s="0" t="s">
        <v>199</v>
      </c>
      <c r="D1707" s="0" t="s">
        <v>56</v>
      </c>
      <c r="E1707" s="0" t="s">
        <v>705</v>
      </c>
      <c r="F1707" s="0" t="s">
        <v>194</v>
      </c>
      <c r="G1707" s="0" t="s">
        <v>195</v>
      </c>
      <c r="H1707" s="0" t="s">
        <v>385</v>
      </c>
      <c r="I1707" s="0" t="s">
        <v>35</v>
      </c>
      <c r="J1707" s="0" t="s">
        <v>325</v>
      </c>
      <c r="K1707" s="0" t="n">
        <v>46950.9061537813</v>
      </c>
      <c r="L1707" s="0" t="n">
        <v>48465.945</v>
      </c>
      <c r="M1707" s="0" t="n">
        <v>55573.0516543783</v>
      </c>
      <c r="N1707" s="0" t="n">
        <v>47697.975</v>
      </c>
      <c r="O1707" s="0" t="n">
        <v>38799.045</v>
      </c>
      <c r="P1707" s="0" t="n">
        <v>46021.275</v>
      </c>
      <c r="Q1707" s="0" t="n">
        <v>58535.46</v>
      </c>
      <c r="S1707" s="0" t="s">
        <v>303</v>
      </c>
    </row>
    <row r="1708" customFormat="false" ht="14" hidden="false" customHeight="false" outlineLevel="0" collapsed="false">
      <c r="A1708" s="0" t="str">
        <f aca="false">SUBSTITUTE(C1708&amp;D1708&amp;E1708&amp;F1708&amp;G1708&amp;H1708&amp;I1708," ","")</f>
        <v>AgenteFrontOfficeAgenteprofesionalAgronomía,veterinariayafinesServicio7x24PlataZona2NA</v>
      </c>
      <c r="B1708" s="0" t="s">
        <v>2045</v>
      </c>
      <c r="C1708" s="0" t="s">
        <v>199</v>
      </c>
      <c r="D1708" s="0" t="s">
        <v>56</v>
      </c>
      <c r="E1708" s="0" t="s">
        <v>705</v>
      </c>
      <c r="F1708" s="0" t="s">
        <v>55</v>
      </c>
      <c r="G1708" s="0" t="s">
        <v>195</v>
      </c>
      <c r="H1708" s="0" t="s">
        <v>385</v>
      </c>
      <c r="I1708" s="0" t="s">
        <v>35</v>
      </c>
      <c r="J1708" s="0" t="s">
        <v>305</v>
      </c>
      <c r="K1708" s="0" t="n">
        <v>16924539.2889908</v>
      </c>
      <c r="L1708" s="0" t="n">
        <v>24402348.18</v>
      </c>
      <c r="M1708" s="0" t="n">
        <v>29009417.2656667</v>
      </c>
      <c r="N1708" s="0" t="n">
        <v>22446586.305</v>
      </c>
      <c r="O1708" s="0" t="n">
        <v>22063780.17</v>
      </c>
      <c r="P1708" s="0" t="n">
        <v>33446174.04</v>
      </c>
      <c r="Q1708" s="0" t="n">
        <v>24452752.68</v>
      </c>
      <c r="S1708" s="0" t="s">
        <v>303</v>
      </c>
    </row>
    <row r="1709" customFormat="false" ht="14" hidden="false" customHeight="false" outlineLevel="0" collapsed="false">
      <c r="A1709" s="0" t="str">
        <f aca="false">SUBSTITUTE(C1709&amp;D1709&amp;E1709&amp;F1709&amp;G1709&amp;H1709&amp;I1709," ","")</f>
        <v>AgenteFrontOfficeAgenteprofesionalAgronomía,veterinariayafinesJornadaOrdinariaOroZona2NA</v>
      </c>
      <c r="B1709" s="0" t="s">
        <v>2046</v>
      </c>
      <c r="C1709" s="0" t="s">
        <v>199</v>
      </c>
      <c r="D1709" s="0" t="s">
        <v>56</v>
      </c>
      <c r="E1709" s="0" t="s">
        <v>705</v>
      </c>
      <c r="F1709" s="0" t="s">
        <v>53</v>
      </c>
      <c r="G1709" s="0" t="s">
        <v>54</v>
      </c>
      <c r="H1709" s="0" t="s">
        <v>385</v>
      </c>
      <c r="I1709" s="0" t="s">
        <v>35</v>
      </c>
      <c r="J1709" s="0" t="s">
        <v>36</v>
      </c>
      <c r="K1709" s="0" t="n">
        <v>5611895.6648242</v>
      </c>
      <c r="L1709" s="0" t="n">
        <v>5669519.895</v>
      </c>
      <c r="M1709" s="0" t="n">
        <v>7413644.41291033</v>
      </c>
      <c r="N1709" s="0" t="n">
        <v>6358329.99</v>
      </c>
      <c r="O1709" s="0" t="n">
        <v>6044319.27</v>
      </c>
      <c r="P1709" s="0" t="n">
        <v>6810346.575</v>
      </c>
      <c r="Q1709" s="0" t="n">
        <v>6363548.46</v>
      </c>
      <c r="S1709" s="0" t="s">
        <v>303</v>
      </c>
    </row>
    <row r="1710" customFormat="false" ht="14" hidden="false" customHeight="false" outlineLevel="0" collapsed="false">
      <c r="A1710" s="0" t="str">
        <f aca="false">SUBSTITUTE(C1710&amp;D1710&amp;E1710&amp;F1710&amp;G1710&amp;H1710&amp;I1710," ","")</f>
        <v>AgenteFrontOfficeAgenteprofesionalAgronomía,veterinariayafinesHoraextradiurnaOroZona2NA</v>
      </c>
      <c r="B1710" s="0" t="s">
        <v>2047</v>
      </c>
      <c r="C1710" s="0" t="s">
        <v>199</v>
      </c>
      <c r="D1710" s="0" t="s">
        <v>56</v>
      </c>
      <c r="E1710" s="0" t="s">
        <v>705</v>
      </c>
      <c r="F1710" s="0" t="s">
        <v>192</v>
      </c>
      <c r="G1710" s="0" t="s">
        <v>54</v>
      </c>
      <c r="H1710" s="0" t="s">
        <v>385</v>
      </c>
      <c r="I1710" s="0" t="s">
        <v>35</v>
      </c>
      <c r="J1710" s="0" t="s">
        <v>325</v>
      </c>
      <c r="K1710" s="0" t="n">
        <v>28096.5001135036</v>
      </c>
      <c r="L1710" s="0" t="n">
        <v>30897.855</v>
      </c>
      <c r="M1710" s="0" t="n">
        <v>35727.5219356895</v>
      </c>
      <c r="N1710" s="0" t="n">
        <v>23848.47</v>
      </c>
      <c r="O1710" s="0" t="n">
        <v>24510.87</v>
      </c>
      <c r="P1710" s="0" t="n">
        <v>33608.52</v>
      </c>
      <c r="Q1710" s="0" t="n">
        <v>39562.875</v>
      </c>
      <c r="S1710" s="0" t="s">
        <v>303</v>
      </c>
    </row>
    <row r="1711" customFormat="false" ht="14" hidden="false" customHeight="false" outlineLevel="0" collapsed="false">
      <c r="A1711" s="0" t="str">
        <f aca="false">SUBSTITUTE(C1711&amp;D1711&amp;E1711&amp;F1711&amp;G1711&amp;H1711&amp;I1711," ","")</f>
        <v>AgenteFrontOfficeAgenteprofesionalAgronomía,veterinariayafinesHoraextranocturna OroZona2NA</v>
      </c>
      <c r="B1711" s="0" t="s">
        <v>2048</v>
      </c>
      <c r="C1711" s="0" t="s">
        <v>199</v>
      </c>
      <c r="D1711" s="0" t="s">
        <v>56</v>
      </c>
      <c r="E1711" s="0" t="s">
        <v>705</v>
      </c>
      <c r="F1711" s="0" t="s">
        <v>197</v>
      </c>
      <c r="G1711" s="0" t="s">
        <v>54</v>
      </c>
      <c r="H1711" s="0" t="s">
        <v>385</v>
      </c>
      <c r="I1711" s="0" t="s">
        <v>35</v>
      </c>
      <c r="J1711" s="0" t="s">
        <v>325</v>
      </c>
      <c r="K1711" s="0" t="n">
        <v>37523.7031336424</v>
      </c>
      <c r="L1711" s="0" t="n">
        <v>43256.79</v>
      </c>
      <c r="M1711" s="0" t="n">
        <v>50018.5307099652</v>
      </c>
      <c r="N1711" s="0" t="n">
        <v>33388.065</v>
      </c>
      <c r="O1711" s="0" t="n">
        <v>34035.975</v>
      </c>
      <c r="P1711" s="0" t="n">
        <v>42529.185</v>
      </c>
      <c r="Q1711" s="0" t="n">
        <v>54911.925</v>
      </c>
      <c r="S1711" s="0" t="s">
        <v>303</v>
      </c>
    </row>
    <row r="1712" customFormat="false" ht="14" hidden="false" customHeight="false" outlineLevel="0" collapsed="false">
      <c r="A1712" s="0" t="str">
        <f aca="false">SUBSTITUTE(C1712&amp;D1712&amp;E1712&amp;F1712&amp;G1712&amp;H1712&amp;I1712," ","")</f>
        <v>AgenteFrontOfficeAgenteprofesionalAgronomía,veterinariayafinesHoraextradominicalyfestivoOroZona2NA</v>
      </c>
      <c r="B1712" s="0" t="s">
        <v>2049</v>
      </c>
      <c r="C1712" s="0" t="s">
        <v>199</v>
      </c>
      <c r="D1712" s="0" t="s">
        <v>56</v>
      </c>
      <c r="E1712" s="0" t="s">
        <v>705</v>
      </c>
      <c r="F1712" s="0" t="s">
        <v>194</v>
      </c>
      <c r="G1712" s="0" t="s">
        <v>54</v>
      </c>
      <c r="H1712" s="0" t="s">
        <v>385</v>
      </c>
      <c r="I1712" s="0" t="s">
        <v>35</v>
      </c>
      <c r="J1712" s="0" t="s">
        <v>325</v>
      </c>
      <c r="K1712" s="0" t="n">
        <v>46950.9061537813</v>
      </c>
      <c r="L1712" s="0" t="n">
        <v>49435.74</v>
      </c>
      <c r="M1712" s="0" t="n">
        <v>57164.0350971031</v>
      </c>
      <c r="N1712" s="0" t="n">
        <v>47697.975</v>
      </c>
      <c r="O1712" s="0" t="n">
        <v>38799.045</v>
      </c>
      <c r="P1712" s="0" t="n">
        <v>46990.035</v>
      </c>
      <c r="Q1712" s="0" t="n">
        <v>61131.24</v>
      </c>
      <c r="S1712" s="0" t="s">
        <v>303</v>
      </c>
    </row>
    <row r="1713" customFormat="false" ht="14" hidden="false" customHeight="false" outlineLevel="0" collapsed="false">
      <c r="A1713" s="0" t="str">
        <f aca="false">SUBSTITUTE(C1713&amp;D1713&amp;E1713&amp;F1713&amp;G1713&amp;H1713&amp;I1713," ","")</f>
        <v>AgenteFrontOfficeAgenteprofesionalAgronomía,veterinariayafinesServicio7x24OroZona2NA</v>
      </c>
      <c r="B1713" s="0" t="s">
        <v>2050</v>
      </c>
      <c r="C1713" s="0" t="s">
        <v>199</v>
      </c>
      <c r="D1713" s="0" t="s">
        <v>56</v>
      </c>
      <c r="E1713" s="0" t="s">
        <v>705</v>
      </c>
      <c r="F1713" s="0" t="s">
        <v>55</v>
      </c>
      <c r="G1713" s="0" t="s">
        <v>54</v>
      </c>
      <c r="H1713" s="0" t="s">
        <v>385</v>
      </c>
      <c r="I1713" s="0" t="s">
        <v>35</v>
      </c>
      <c r="J1713" s="0" t="s">
        <v>305</v>
      </c>
      <c r="K1713" s="0" t="n">
        <v>16924539.2889908</v>
      </c>
      <c r="L1713" s="0" t="n">
        <v>20142734.265</v>
      </c>
      <c r="M1713" s="0" t="n">
        <v>29839918.7619641</v>
      </c>
      <c r="N1713" s="0" t="n">
        <v>22553227.53</v>
      </c>
      <c r="O1713" s="0" t="n">
        <v>22063780.17</v>
      </c>
      <c r="P1713" s="0" t="n">
        <v>34150303.17</v>
      </c>
      <c r="Q1713" s="0" t="n">
        <v>25536811.68</v>
      </c>
      <c r="S1713" s="0" t="s">
        <v>303</v>
      </c>
    </row>
    <row r="1714" customFormat="false" ht="14" hidden="false" customHeight="false" outlineLevel="0" collapsed="false">
      <c r="A1714" s="0" t="str">
        <f aca="false">SUBSTITUTE(C1714&amp;D1714&amp;E1714&amp;F1714&amp;G1714&amp;H1714&amp;I1714," ","")</f>
        <v>AgenteFrontOfficeAgenteprofesionalAgronomía,veterinariayafinesJornadaOrdinariaPlatinoZona2NA</v>
      </c>
      <c r="B1714" s="0" t="s">
        <v>2051</v>
      </c>
      <c r="C1714" s="0" t="s">
        <v>199</v>
      </c>
      <c r="D1714" s="0" t="s">
        <v>56</v>
      </c>
      <c r="E1714" s="0" t="s">
        <v>705</v>
      </c>
      <c r="F1714" s="0" t="s">
        <v>53</v>
      </c>
      <c r="G1714" s="0" t="s">
        <v>198</v>
      </c>
      <c r="H1714" s="0" t="s">
        <v>385</v>
      </c>
      <c r="I1714" s="0" t="s">
        <v>35</v>
      </c>
      <c r="J1714" s="0" t="s">
        <v>36</v>
      </c>
      <c r="K1714" s="0" t="n">
        <v>5611895.6648242</v>
      </c>
      <c r="L1714" s="0" t="n">
        <v>5836270.815</v>
      </c>
      <c r="M1714" s="0" t="n">
        <v>7632142.62726077</v>
      </c>
      <c r="N1714" s="0" t="n">
        <v>6417392.265</v>
      </c>
      <c r="O1714" s="0" t="n">
        <v>6044319.27</v>
      </c>
      <c r="P1714" s="0" t="n">
        <v>6956805.285</v>
      </c>
      <c r="Q1714" s="0" t="n">
        <v>6763331.7</v>
      </c>
      <c r="S1714" s="0" t="s">
        <v>303</v>
      </c>
    </row>
    <row r="1715" customFormat="false" ht="14" hidden="false" customHeight="false" outlineLevel="0" collapsed="false">
      <c r="A1715" s="0" t="str">
        <f aca="false">SUBSTITUTE(C1715&amp;D1715&amp;E1715&amp;F1715&amp;G1715&amp;H1715&amp;I1715," ","")</f>
        <v>AgenteFrontOfficeAgenteprofesionalAgronomía,veterinariayafinesHoraextradiurnaPlatinoZona2NA</v>
      </c>
      <c r="B1715" s="0" t="s">
        <v>2052</v>
      </c>
      <c r="C1715" s="0" t="s">
        <v>199</v>
      </c>
      <c r="D1715" s="0" t="s">
        <v>56</v>
      </c>
      <c r="E1715" s="0" t="s">
        <v>705</v>
      </c>
      <c r="F1715" s="0" t="s">
        <v>192</v>
      </c>
      <c r="G1715" s="0" t="s">
        <v>198</v>
      </c>
      <c r="H1715" s="0" t="s">
        <v>385</v>
      </c>
      <c r="I1715" s="0" t="s">
        <v>35</v>
      </c>
      <c r="J1715" s="0" t="s">
        <v>325</v>
      </c>
      <c r="K1715" s="0" t="n">
        <v>28096.5001135036</v>
      </c>
      <c r="L1715" s="0" t="n">
        <v>31806.585</v>
      </c>
      <c r="M1715" s="0" t="n">
        <v>36780.4992989576</v>
      </c>
      <c r="N1715" s="0" t="n">
        <v>23848.47</v>
      </c>
      <c r="O1715" s="0" t="n">
        <v>24510.87</v>
      </c>
      <c r="P1715" s="0" t="n">
        <v>34330.95</v>
      </c>
      <c r="Q1715" s="0" t="n">
        <v>42047.91</v>
      </c>
      <c r="S1715" s="0" t="s">
        <v>303</v>
      </c>
    </row>
    <row r="1716" customFormat="false" ht="14" hidden="false" customHeight="false" outlineLevel="0" collapsed="false">
      <c r="A1716" s="0" t="str">
        <f aca="false">SUBSTITUTE(C1716&amp;D1716&amp;E1716&amp;F1716&amp;G1716&amp;H1716&amp;I1716," ","")</f>
        <v>AgenteFrontOfficeAgenteprofesionalAgronomía,veterinariayafinesHoraextranocturna PlatinoZona2NA</v>
      </c>
      <c r="B1716" s="0" t="s">
        <v>2053</v>
      </c>
      <c r="C1716" s="0" t="s">
        <v>199</v>
      </c>
      <c r="D1716" s="0" t="s">
        <v>56</v>
      </c>
      <c r="E1716" s="0" t="s">
        <v>705</v>
      </c>
      <c r="F1716" s="0" t="s">
        <v>197</v>
      </c>
      <c r="G1716" s="0" t="s">
        <v>198</v>
      </c>
      <c r="H1716" s="0" t="s">
        <v>385</v>
      </c>
      <c r="I1716" s="0" t="s">
        <v>35</v>
      </c>
      <c r="J1716" s="0" t="s">
        <v>325</v>
      </c>
      <c r="K1716" s="0" t="n">
        <v>37523.7031336424</v>
      </c>
      <c r="L1716" s="0" t="n">
        <v>44528.805</v>
      </c>
      <c r="M1716" s="0" t="n">
        <v>51492.6990185407</v>
      </c>
      <c r="N1716" s="0" t="n">
        <v>33388.065</v>
      </c>
      <c r="O1716" s="0" t="n">
        <v>34035.975</v>
      </c>
      <c r="P1716" s="0" t="n">
        <v>43444.125</v>
      </c>
      <c r="Q1716" s="0" t="n">
        <v>58361.58</v>
      </c>
      <c r="S1716" s="0" t="s">
        <v>303</v>
      </c>
    </row>
    <row r="1717" customFormat="false" ht="14" hidden="false" customHeight="false" outlineLevel="0" collapsed="false">
      <c r="A1717" s="0" t="str">
        <f aca="false">SUBSTITUTE(C1717&amp;D1717&amp;E1717&amp;F1717&amp;G1717&amp;H1717&amp;I1717," ","")</f>
        <v>AgenteFrontOfficeAgenteprofesionalAgronomía,veterinariayafinesHoraextradominicalyfestivoPlatinoZona2NA</v>
      </c>
      <c r="B1717" s="0" t="s">
        <v>2054</v>
      </c>
      <c r="C1717" s="0" t="s">
        <v>199</v>
      </c>
      <c r="D1717" s="0" t="s">
        <v>56</v>
      </c>
      <c r="E1717" s="0" t="s">
        <v>705</v>
      </c>
      <c r="F1717" s="0" t="s">
        <v>194</v>
      </c>
      <c r="G1717" s="0" t="s">
        <v>198</v>
      </c>
      <c r="H1717" s="0" t="s">
        <v>385</v>
      </c>
      <c r="I1717" s="0" t="s">
        <v>35</v>
      </c>
      <c r="J1717" s="0" t="s">
        <v>325</v>
      </c>
      <c r="K1717" s="0" t="n">
        <v>46950.9061537813</v>
      </c>
      <c r="L1717" s="0" t="n">
        <v>50889.915</v>
      </c>
      <c r="M1717" s="0" t="n">
        <v>58848.7988783322</v>
      </c>
      <c r="N1717" s="0" t="n">
        <v>47697.975</v>
      </c>
      <c r="O1717" s="0" t="n">
        <v>38799.045</v>
      </c>
      <c r="P1717" s="0" t="n">
        <v>48000.195</v>
      </c>
      <c r="Q1717" s="0" t="n">
        <v>64971.09</v>
      </c>
      <c r="S1717" s="0" t="s">
        <v>303</v>
      </c>
    </row>
    <row r="1718" customFormat="false" ht="14" hidden="false" customHeight="false" outlineLevel="0" collapsed="false">
      <c r="A1718" s="0" t="str">
        <f aca="false">SUBSTITUTE(C1718&amp;D1718&amp;E1718&amp;F1718&amp;G1718&amp;H1718&amp;I1718," ","")</f>
        <v>AgenteFrontOfficeAgenteprofesionalAgronomía,veterinariayafinesServicio7x24PlatinoZona2NA</v>
      </c>
      <c r="B1718" s="0" t="s">
        <v>2055</v>
      </c>
      <c r="C1718" s="0" t="s">
        <v>199</v>
      </c>
      <c r="D1718" s="0" t="s">
        <v>56</v>
      </c>
      <c r="E1718" s="0" t="s">
        <v>705</v>
      </c>
      <c r="F1718" s="0" t="s">
        <v>55</v>
      </c>
      <c r="G1718" s="0" t="s">
        <v>198</v>
      </c>
      <c r="H1718" s="0" t="s">
        <v>385</v>
      </c>
      <c r="I1718" s="0" t="s">
        <v>35</v>
      </c>
      <c r="J1718" s="0" t="s">
        <v>305</v>
      </c>
      <c r="K1718" s="0" t="n">
        <v>16924539.2889908</v>
      </c>
      <c r="L1718" s="0" t="n">
        <v>25622465.175</v>
      </c>
      <c r="M1718" s="0" t="n">
        <v>30719374.0747246</v>
      </c>
      <c r="N1718" s="0" t="n">
        <v>22695760.485</v>
      </c>
      <c r="O1718" s="0" t="n">
        <v>22063780.17</v>
      </c>
      <c r="P1718" s="0" t="n">
        <v>34884718.47</v>
      </c>
      <c r="Q1718" s="0" t="n">
        <v>27141134.13</v>
      </c>
      <c r="S1718" s="0" t="s">
        <v>303</v>
      </c>
    </row>
    <row r="1719" customFormat="false" ht="14" hidden="false" customHeight="false" outlineLevel="0" collapsed="false">
      <c r="A1719" s="0" t="str">
        <f aca="false">SUBSTITUTE(C1719&amp;D1719&amp;E1719&amp;F1719&amp;G1719&amp;H1719&amp;I1719," ","")</f>
        <v>AgenteFrontOfficeAgenteprofesionalAgronomía,veterinariayafinesJornadaOrdinariaPlataZona3NA</v>
      </c>
      <c r="B1719" s="0" t="s">
        <v>2056</v>
      </c>
      <c r="C1719" s="0" t="s">
        <v>199</v>
      </c>
      <c r="D1719" s="0" t="s">
        <v>56</v>
      </c>
      <c r="E1719" s="0" t="s">
        <v>705</v>
      </c>
      <c r="F1719" s="0" t="s">
        <v>53</v>
      </c>
      <c r="G1719" s="0" t="s">
        <v>195</v>
      </c>
      <c r="H1719" s="0" t="s">
        <v>390</v>
      </c>
      <c r="I1719" s="0" t="s">
        <v>35</v>
      </c>
      <c r="J1719" s="0" t="s">
        <v>36</v>
      </c>
      <c r="K1719" s="0" t="n">
        <v>5611895.6648242</v>
      </c>
      <c r="L1719" s="0" t="n">
        <v>5666281.38</v>
      </c>
      <c r="M1719" s="0" t="n">
        <v>7207308.63743273</v>
      </c>
      <c r="N1719" s="0" t="n">
        <v>6345954.495</v>
      </c>
      <c r="O1719" s="0" t="n">
        <v>6044319.27</v>
      </c>
      <c r="P1719" s="0" t="n">
        <v>6701309.325</v>
      </c>
      <c r="Q1719" s="0" t="n">
        <v>6093411.39</v>
      </c>
      <c r="S1719" s="0" t="s">
        <v>303</v>
      </c>
    </row>
    <row r="1720" customFormat="false" ht="14" hidden="false" customHeight="false" outlineLevel="0" collapsed="false">
      <c r="A1720" s="0" t="str">
        <f aca="false">SUBSTITUTE(C1720&amp;D1720&amp;E1720&amp;F1720&amp;G1720&amp;H1720&amp;I1720," ","")</f>
        <v>AgenteFrontOfficeAgenteprofesionalAgronomía,veterinariayafinesHoraextradiurnaPlataZona3NA</v>
      </c>
      <c r="B1720" s="0" t="s">
        <v>2057</v>
      </c>
      <c r="C1720" s="0" t="s">
        <v>199</v>
      </c>
      <c r="D1720" s="0" t="s">
        <v>56</v>
      </c>
      <c r="E1720" s="0" t="s">
        <v>705</v>
      </c>
      <c r="F1720" s="0" t="s">
        <v>192</v>
      </c>
      <c r="G1720" s="0" t="s">
        <v>195</v>
      </c>
      <c r="H1720" s="0" t="s">
        <v>390</v>
      </c>
      <c r="I1720" s="0" t="s">
        <v>35</v>
      </c>
      <c r="J1720" s="0" t="s">
        <v>325</v>
      </c>
      <c r="K1720" s="0" t="n">
        <v>28096.5001135036</v>
      </c>
      <c r="L1720" s="0" t="n">
        <v>30879.225</v>
      </c>
      <c r="M1720" s="0" t="n">
        <v>34733.1572839864</v>
      </c>
      <c r="N1720" s="0" t="n">
        <v>23848.47</v>
      </c>
      <c r="O1720" s="0" t="n">
        <v>24510.87</v>
      </c>
      <c r="P1720" s="0" t="n">
        <v>33070.32</v>
      </c>
      <c r="Q1720" s="0" t="n">
        <v>37883.07</v>
      </c>
      <c r="S1720" s="0" t="s">
        <v>303</v>
      </c>
    </row>
    <row r="1721" customFormat="false" ht="14" hidden="false" customHeight="false" outlineLevel="0" collapsed="false">
      <c r="A1721" s="0" t="str">
        <f aca="false">SUBSTITUTE(C1721&amp;D1721&amp;E1721&amp;F1721&amp;G1721&amp;H1721&amp;I1721," ","")</f>
        <v>AgenteFrontOfficeAgenteprofesionalAgronomía,veterinariayafinesHoraextranocturna PlataZona3NA</v>
      </c>
      <c r="B1721" s="0" t="s">
        <v>2058</v>
      </c>
      <c r="C1721" s="0" t="s">
        <v>199</v>
      </c>
      <c r="D1721" s="0" t="s">
        <v>56</v>
      </c>
      <c r="E1721" s="0" t="s">
        <v>705</v>
      </c>
      <c r="F1721" s="0" t="s">
        <v>197</v>
      </c>
      <c r="G1721" s="0" t="s">
        <v>195</v>
      </c>
      <c r="H1721" s="0" t="s">
        <v>390</v>
      </c>
      <c r="I1721" s="0" t="s">
        <v>35</v>
      </c>
      <c r="J1721" s="0" t="s">
        <v>325</v>
      </c>
      <c r="K1721" s="0" t="n">
        <v>37523.7031336424</v>
      </c>
      <c r="L1721" s="0" t="n">
        <v>43230.915</v>
      </c>
      <c r="M1721" s="0" t="n">
        <v>48626.420197581</v>
      </c>
      <c r="N1721" s="0" t="n">
        <v>33388.065</v>
      </c>
      <c r="O1721" s="0" t="n">
        <v>34035.975</v>
      </c>
      <c r="P1721" s="0" t="n">
        <v>41848.155</v>
      </c>
      <c r="Q1721" s="0" t="n">
        <v>52580.07</v>
      </c>
      <c r="S1721" s="0" t="s">
        <v>303</v>
      </c>
    </row>
    <row r="1722" customFormat="false" ht="14" hidden="false" customHeight="false" outlineLevel="0" collapsed="false">
      <c r="A1722" s="0" t="str">
        <f aca="false">SUBSTITUTE(C1722&amp;D1722&amp;E1722&amp;F1722&amp;G1722&amp;H1722&amp;I1722," ","")</f>
        <v>AgenteFrontOfficeAgenteprofesionalAgronomía,veterinariayafinesHoraextradominicalyfestivoPlataZona3NA</v>
      </c>
      <c r="B1722" s="0" t="s">
        <v>2059</v>
      </c>
      <c r="C1722" s="0" t="s">
        <v>199</v>
      </c>
      <c r="D1722" s="0" t="s">
        <v>56</v>
      </c>
      <c r="E1722" s="0" t="s">
        <v>705</v>
      </c>
      <c r="F1722" s="0" t="s">
        <v>194</v>
      </c>
      <c r="G1722" s="0" t="s">
        <v>195</v>
      </c>
      <c r="H1722" s="0" t="s">
        <v>390</v>
      </c>
      <c r="I1722" s="0" t="s">
        <v>35</v>
      </c>
      <c r="J1722" s="0" t="s">
        <v>325</v>
      </c>
      <c r="K1722" s="0" t="n">
        <v>46950.9061537813</v>
      </c>
      <c r="L1722" s="0" t="n">
        <v>49406.76</v>
      </c>
      <c r="M1722" s="0" t="n">
        <v>55573.0516543783</v>
      </c>
      <c r="N1722" s="0" t="n">
        <v>47697.975</v>
      </c>
      <c r="O1722" s="0" t="n">
        <v>38799.045</v>
      </c>
      <c r="P1722" s="0" t="n">
        <v>46237.59</v>
      </c>
      <c r="Q1722" s="0" t="n">
        <v>58535.46</v>
      </c>
      <c r="S1722" s="0" t="s">
        <v>303</v>
      </c>
    </row>
    <row r="1723" customFormat="false" ht="14" hidden="false" customHeight="false" outlineLevel="0" collapsed="false">
      <c r="A1723" s="0" t="str">
        <f aca="false">SUBSTITUTE(C1723&amp;D1723&amp;E1723&amp;F1723&amp;G1723&amp;H1723&amp;I1723," ","")</f>
        <v>AgenteFrontOfficeAgenteprofesionalAgronomía,veterinariayafinesServicio7x24PlataZona3NA</v>
      </c>
      <c r="B1723" s="0" t="s">
        <v>2060</v>
      </c>
      <c r="C1723" s="0" t="s">
        <v>199</v>
      </c>
      <c r="D1723" s="0" t="s">
        <v>56</v>
      </c>
      <c r="E1723" s="0" t="s">
        <v>705</v>
      </c>
      <c r="F1723" s="0" t="s">
        <v>55</v>
      </c>
      <c r="G1723" s="0" t="s">
        <v>195</v>
      </c>
      <c r="H1723" s="0" t="s">
        <v>390</v>
      </c>
      <c r="I1723" s="0" t="s">
        <v>35</v>
      </c>
      <c r="J1723" s="0" t="s">
        <v>305</v>
      </c>
      <c r="K1723" s="0" t="n">
        <v>16924539.2889908</v>
      </c>
      <c r="L1723" s="0" t="n">
        <v>24876179.46</v>
      </c>
      <c r="M1723" s="0" t="n">
        <v>29009417.2656667</v>
      </c>
      <c r="N1723" s="0" t="n">
        <v>22527069.975</v>
      </c>
      <c r="O1723" s="0" t="n">
        <v>22063780.17</v>
      </c>
      <c r="P1723" s="0" t="n">
        <v>33603537.51</v>
      </c>
      <c r="Q1723" s="0" t="n">
        <v>24452752.68</v>
      </c>
      <c r="S1723" s="0" t="s">
        <v>303</v>
      </c>
    </row>
    <row r="1724" customFormat="false" ht="14" hidden="false" customHeight="false" outlineLevel="0" collapsed="false">
      <c r="A1724" s="0" t="str">
        <f aca="false">SUBSTITUTE(C1724&amp;D1724&amp;E1724&amp;F1724&amp;G1724&amp;H1724&amp;I1724," ","")</f>
        <v>AgenteFrontOfficeAgenteprofesionalAgronomía,veterinariayafinesJornadaOrdinariaOroZona3NA</v>
      </c>
      <c r="B1724" s="0" t="s">
        <v>2061</v>
      </c>
      <c r="C1724" s="0" t="s">
        <v>199</v>
      </c>
      <c r="D1724" s="0" t="s">
        <v>56</v>
      </c>
      <c r="E1724" s="0" t="s">
        <v>705</v>
      </c>
      <c r="F1724" s="0" t="s">
        <v>53</v>
      </c>
      <c r="G1724" s="0" t="s">
        <v>54</v>
      </c>
      <c r="H1724" s="0" t="s">
        <v>390</v>
      </c>
      <c r="I1724" s="0" t="s">
        <v>35</v>
      </c>
      <c r="J1724" s="0" t="s">
        <v>36</v>
      </c>
      <c r="K1724" s="0" t="n">
        <v>5611895.6648242</v>
      </c>
      <c r="L1724" s="0" t="n">
        <v>5779607.67</v>
      </c>
      <c r="M1724" s="0" t="n">
        <v>7413644.41291033</v>
      </c>
      <c r="N1724" s="0" t="n">
        <v>6398314.11</v>
      </c>
      <c r="O1724" s="0" t="n">
        <v>6044319.27</v>
      </c>
      <c r="P1724" s="0" t="n">
        <v>6842389.14</v>
      </c>
      <c r="Q1724" s="0" t="n">
        <v>6363548.46</v>
      </c>
      <c r="S1724" s="0" t="s">
        <v>303</v>
      </c>
    </row>
    <row r="1725" customFormat="false" ht="14" hidden="false" customHeight="false" outlineLevel="0" collapsed="false">
      <c r="A1725" s="0" t="str">
        <f aca="false">SUBSTITUTE(C1725&amp;D1725&amp;E1725&amp;F1725&amp;G1725&amp;H1725&amp;I1725," ","")</f>
        <v>AgenteFrontOfficeAgenteprofesionalAgronomía,veterinariayafinesHoraextradiurnaOroZona3NA</v>
      </c>
      <c r="B1725" s="0" t="s">
        <v>2062</v>
      </c>
      <c r="C1725" s="0" t="s">
        <v>199</v>
      </c>
      <c r="D1725" s="0" t="s">
        <v>56</v>
      </c>
      <c r="E1725" s="0" t="s">
        <v>705</v>
      </c>
      <c r="F1725" s="0" t="s">
        <v>192</v>
      </c>
      <c r="G1725" s="0" t="s">
        <v>54</v>
      </c>
      <c r="H1725" s="0" t="s">
        <v>390</v>
      </c>
      <c r="I1725" s="0" t="s">
        <v>35</v>
      </c>
      <c r="J1725" s="0" t="s">
        <v>325</v>
      </c>
      <c r="K1725" s="0" t="n">
        <v>28096.5001135036</v>
      </c>
      <c r="L1725" s="0" t="n">
        <v>31498.155</v>
      </c>
      <c r="M1725" s="0" t="n">
        <v>35727.5219356895</v>
      </c>
      <c r="N1725" s="0" t="n">
        <v>23848.47</v>
      </c>
      <c r="O1725" s="0" t="n">
        <v>24510.87</v>
      </c>
      <c r="P1725" s="0" t="n">
        <v>33766.875</v>
      </c>
      <c r="Q1725" s="0" t="n">
        <v>39562.875</v>
      </c>
      <c r="S1725" s="0" t="s">
        <v>303</v>
      </c>
    </row>
    <row r="1726" customFormat="false" ht="14" hidden="false" customHeight="false" outlineLevel="0" collapsed="false">
      <c r="A1726" s="0" t="str">
        <f aca="false">SUBSTITUTE(C1726&amp;D1726&amp;E1726&amp;F1726&amp;G1726&amp;H1726&amp;I1726," ","")</f>
        <v>AgenteFrontOfficeAgenteprofesionalAgronomía,veterinariayafinesHoraextranocturna OroZona3NA</v>
      </c>
      <c r="B1726" s="0" t="s">
        <v>2063</v>
      </c>
      <c r="C1726" s="0" t="s">
        <v>199</v>
      </c>
      <c r="D1726" s="0" t="s">
        <v>56</v>
      </c>
      <c r="E1726" s="0" t="s">
        <v>705</v>
      </c>
      <c r="F1726" s="0" t="s">
        <v>197</v>
      </c>
      <c r="G1726" s="0" t="s">
        <v>54</v>
      </c>
      <c r="H1726" s="0" t="s">
        <v>390</v>
      </c>
      <c r="I1726" s="0" t="s">
        <v>35</v>
      </c>
      <c r="J1726" s="0" t="s">
        <v>325</v>
      </c>
      <c r="K1726" s="0" t="n">
        <v>37523.7031336424</v>
      </c>
      <c r="L1726" s="0" t="n">
        <v>44096.175</v>
      </c>
      <c r="M1726" s="0" t="n">
        <v>50018.5307099652</v>
      </c>
      <c r="N1726" s="0" t="n">
        <v>33388.065</v>
      </c>
      <c r="O1726" s="0" t="n">
        <v>34035.975</v>
      </c>
      <c r="P1726" s="0" t="n">
        <v>42728.94</v>
      </c>
      <c r="Q1726" s="0" t="n">
        <v>54911.925</v>
      </c>
      <c r="S1726" s="0" t="s">
        <v>303</v>
      </c>
    </row>
    <row r="1727" customFormat="false" ht="14" hidden="false" customHeight="false" outlineLevel="0" collapsed="false">
      <c r="A1727" s="0" t="str">
        <f aca="false">SUBSTITUTE(C1727&amp;D1727&amp;E1727&amp;F1727&amp;G1727&amp;H1727&amp;I1727," ","")</f>
        <v>AgenteFrontOfficeAgenteprofesionalAgronomía,veterinariayafinesHoraextradominicalyfestivoOroZona3NA</v>
      </c>
      <c r="B1727" s="0" t="s">
        <v>2064</v>
      </c>
      <c r="C1727" s="0" t="s">
        <v>199</v>
      </c>
      <c r="D1727" s="0" t="s">
        <v>56</v>
      </c>
      <c r="E1727" s="0" t="s">
        <v>705</v>
      </c>
      <c r="F1727" s="0" t="s">
        <v>194</v>
      </c>
      <c r="G1727" s="0" t="s">
        <v>54</v>
      </c>
      <c r="H1727" s="0" t="s">
        <v>390</v>
      </c>
      <c r="I1727" s="0" t="s">
        <v>35</v>
      </c>
      <c r="J1727" s="0" t="s">
        <v>325</v>
      </c>
      <c r="K1727" s="0" t="n">
        <v>46950.9061537813</v>
      </c>
      <c r="L1727" s="0" t="n">
        <v>50395.185</v>
      </c>
      <c r="M1727" s="0" t="n">
        <v>57164.0350971031</v>
      </c>
      <c r="N1727" s="0" t="n">
        <v>47697.975</v>
      </c>
      <c r="O1727" s="0" t="n">
        <v>38799.045</v>
      </c>
      <c r="P1727" s="0" t="n">
        <v>47211.525</v>
      </c>
      <c r="Q1727" s="0" t="n">
        <v>61131.24</v>
      </c>
      <c r="S1727" s="0" t="s">
        <v>303</v>
      </c>
    </row>
    <row r="1728" customFormat="false" ht="14" hidden="false" customHeight="false" outlineLevel="0" collapsed="false">
      <c r="A1728" s="0" t="str">
        <f aca="false">SUBSTITUTE(C1728&amp;D1728&amp;E1728&amp;F1728&amp;G1728&amp;H1728&amp;I1728," ","")</f>
        <v>AgenteFrontOfficeAgenteprofesionalAgronomía,veterinariayafinesServicio7x24OroZona3NA</v>
      </c>
      <c r="B1728" s="0" t="s">
        <v>2065</v>
      </c>
      <c r="C1728" s="0" t="s">
        <v>199</v>
      </c>
      <c r="D1728" s="0" t="s">
        <v>56</v>
      </c>
      <c r="E1728" s="0" t="s">
        <v>705</v>
      </c>
      <c r="F1728" s="0" t="s">
        <v>55</v>
      </c>
      <c r="G1728" s="0" t="s">
        <v>54</v>
      </c>
      <c r="H1728" s="0" t="s">
        <v>390</v>
      </c>
      <c r="I1728" s="0" t="s">
        <v>35</v>
      </c>
      <c r="J1728" s="0" t="s">
        <v>305</v>
      </c>
      <c r="K1728" s="0" t="n">
        <v>16924539.2889908</v>
      </c>
      <c r="L1728" s="0" t="n">
        <v>20533854.555</v>
      </c>
      <c r="M1728" s="0" t="n">
        <v>29839918.7619641</v>
      </c>
      <c r="N1728" s="0" t="n">
        <v>22637735.28</v>
      </c>
      <c r="O1728" s="0" t="n">
        <v>22063780.17</v>
      </c>
      <c r="P1728" s="0" t="n">
        <v>34310979.675</v>
      </c>
      <c r="Q1728" s="0" t="n">
        <v>25536811.68</v>
      </c>
      <c r="S1728" s="0" t="s">
        <v>303</v>
      </c>
    </row>
    <row r="1729" customFormat="false" ht="14" hidden="false" customHeight="false" outlineLevel="0" collapsed="false">
      <c r="A1729" s="0" t="str">
        <f aca="false">SUBSTITUTE(C1729&amp;D1729&amp;E1729&amp;F1729&amp;G1729&amp;H1729&amp;I1729," ","")</f>
        <v>AgenteFrontOfficeAgenteprofesionalAgronomía,veterinariayafinesJornadaOrdinariaPlatinoZona3NA</v>
      </c>
      <c r="B1729" s="0" t="s">
        <v>2066</v>
      </c>
      <c r="C1729" s="0" t="s">
        <v>199</v>
      </c>
      <c r="D1729" s="0" t="s">
        <v>56</v>
      </c>
      <c r="E1729" s="0" t="s">
        <v>705</v>
      </c>
      <c r="F1729" s="0" t="s">
        <v>53</v>
      </c>
      <c r="G1729" s="0" t="s">
        <v>198</v>
      </c>
      <c r="H1729" s="0" t="s">
        <v>390</v>
      </c>
      <c r="I1729" s="0" t="s">
        <v>35</v>
      </c>
      <c r="J1729" s="0" t="s">
        <v>36</v>
      </c>
      <c r="K1729" s="0" t="n">
        <v>5611895.6648242</v>
      </c>
      <c r="L1729" s="0" t="n">
        <v>5949596.07</v>
      </c>
      <c r="M1729" s="0" t="n">
        <v>7632142.62726077</v>
      </c>
      <c r="N1729" s="0" t="n">
        <v>6450673.725</v>
      </c>
      <c r="O1729" s="0" t="n">
        <v>6044319.27</v>
      </c>
      <c r="P1729" s="0" t="n">
        <v>6989537.16</v>
      </c>
      <c r="Q1729" s="0" t="n">
        <v>6763331.7</v>
      </c>
      <c r="S1729" s="0" t="s">
        <v>303</v>
      </c>
    </row>
    <row r="1730" customFormat="false" ht="14" hidden="false" customHeight="false" outlineLevel="0" collapsed="false">
      <c r="A1730" s="0" t="str">
        <f aca="false">SUBSTITUTE(C1730&amp;D1730&amp;E1730&amp;F1730&amp;G1730&amp;H1730&amp;I1730," ","")</f>
        <v>AgenteFrontOfficeAgenteprofesionalAgronomía,veterinariayafinesHoraextradiurnaPlatinoZona3NA</v>
      </c>
      <c r="B1730" s="0" t="s">
        <v>2067</v>
      </c>
      <c r="C1730" s="0" t="s">
        <v>199</v>
      </c>
      <c r="D1730" s="0" t="s">
        <v>56</v>
      </c>
      <c r="E1730" s="0" t="s">
        <v>705</v>
      </c>
      <c r="F1730" s="0" t="s">
        <v>192</v>
      </c>
      <c r="G1730" s="0" t="s">
        <v>198</v>
      </c>
      <c r="H1730" s="0" t="s">
        <v>390</v>
      </c>
      <c r="I1730" s="0" t="s">
        <v>35</v>
      </c>
      <c r="J1730" s="0" t="s">
        <v>325</v>
      </c>
      <c r="K1730" s="0" t="n">
        <v>28096.5001135036</v>
      </c>
      <c r="L1730" s="0" t="n">
        <v>32423.445</v>
      </c>
      <c r="M1730" s="0" t="n">
        <v>36780.4992989576</v>
      </c>
      <c r="N1730" s="0" t="n">
        <v>23848.47</v>
      </c>
      <c r="O1730" s="0" t="n">
        <v>24510.87</v>
      </c>
      <c r="P1730" s="0" t="n">
        <v>34492.41</v>
      </c>
      <c r="Q1730" s="0" t="n">
        <v>42047.91</v>
      </c>
      <c r="S1730" s="0" t="s">
        <v>303</v>
      </c>
    </row>
    <row r="1731" customFormat="false" ht="14" hidden="false" customHeight="false" outlineLevel="0" collapsed="false">
      <c r="A1731" s="0" t="str">
        <f aca="false">SUBSTITUTE(C1731&amp;D1731&amp;E1731&amp;F1731&amp;G1731&amp;H1731&amp;I1731," ","")</f>
        <v>AgenteFrontOfficeAgenteprofesionalAgronomía,veterinariayafinesHoraextranocturna PlatinoZona3NA</v>
      </c>
      <c r="B1731" s="0" t="s">
        <v>2068</v>
      </c>
      <c r="C1731" s="0" t="s">
        <v>199</v>
      </c>
      <c r="D1731" s="0" t="s">
        <v>56</v>
      </c>
      <c r="E1731" s="0" t="s">
        <v>705</v>
      </c>
      <c r="F1731" s="0" t="s">
        <v>197</v>
      </c>
      <c r="G1731" s="0" t="s">
        <v>198</v>
      </c>
      <c r="H1731" s="0" t="s">
        <v>390</v>
      </c>
      <c r="I1731" s="0" t="s">
        <v>35</v>
      </c>
      <c r="J1731" s="0" t="s">
        <v>325</v>
      </c>
      <c r="K1731" s="0" t="n">
        <v>37523.7031336424</v>
      </c>
      <c r="L1731" s="0" t="n">
        <v>45393.03</v>
      </c>
      <c r="M1731" s="0" t="n">
        <v>51492.6990185407</v>
      </c>
      <c r="N1731" s="0" t="n">
        <v>33388.065</v>
      </c>
      <c r="O1731" s="0" t="n">
        <v>34035.975</v>
      </c>
      <c r="P1731" s="0" t="n">
        <v>43648.02</v>
      </c>
      <c r="Q1731" s="0" t="n">
        <v>58361.58</v>
      </c>
      <c r="S1731" s="0" t="s">
        <v>303</v>
      </c>
    </row>
    <row r="1732" customFormat="false" ht="14" hidden="false" customHeight="false" outlineLevel="0" collapsed="false">
      <c r="A1732" s="0" t="str">
        <f aca="false">SUBSTITUTE(C1732&amp;D1732&amp;E1732&amp;F1732&amp;G1732&amp;H1732&amp;I1732," ","")</f>
        <v>AgenteFrontOfficeAgenteprofesionalAgronomía,veterinariayafinesHoraextradominicalyfestivoPlatinoZona3NA</v>
      </c>
      <c r="B1732" s="0" t="s">
        <v>2069</v>
      </c>
      <c r="C1732" s="0" t="s">
        <v>199</v>
      </c>
      <c r="D1732" s="0" t="s">
        <v>56</v>
      </c>
      <c r="E1732" s="0" t="s">
        <v>705</v>
      </c>
      <c r="F1732" s="0" t="s">
        <v>194</v>
      </c>
      <c r="G1732" s="0" t="s">
        <v>198</v>
      </c>
      <c r="H1732" s="0" t="s">
        <v>390</v>
      </c>
      <c r="I1732" s="0" t="s">
        <v>35</v>
      </c>
      <c r="J1732" s="0" t="s">
        <v>325</v>
      </c>
      <c r="K1732" s="0" t="n">
        <v>46950.9061537813</v>
      </c>
      <c r="L1732" s="0" t="n">
        <v>51877.305</v>
      </c>
      <c r="M1732" s="0" t="n">
        <v>58848.7988783322</v>
      </c>
      <c r="N1732" s="0" t="n">
        <v>47697.975</v>
      </c>
      <c r="O1732" s="0" t="n">
        <v>38799.045</v>
      </c>
      <c r="P1732" s="0" t="n">
        <v>48226.86</v>
      </c>
      <c r="Q1732" s="0" t="n">
        <v>64971.09</v>
      </c>
      <c r="S1732" s="0" t="s">
        <v>303</v>
      </c>
    </row>
    <row r="1733" customFormat="false" ht="14" hidden="false" customHeight="false" outlineLevel="0" collapsed="false">
      <c r="A1733" s="0" t="str">
        <f aca="false">SUBSTITUTE(C1733&amp;D1733&amp;E1733&amp;F1733&amp;G1733&amp;H1733&amp;I1733," ","")</f>
        <v>AgenteFrontOfficeAgenteprofesionalAgronomía,veterinariayafinesServicio7x24PlatinoZona3NA</v>
      </c>
      <c r="B1733" s="0" t="s">
        <v>2070</v>
      </c>
      <c r="C1733" s="0" t="s">
        <v>199</v>
      </c>
      <c r="D1733" s="0" t="s">
        <v>56</v>
      </c>
      <c r="E1733" s="0" t="s">
        <v>705</v>
      </c>
      <c r="F1733" s="0" t="s">
        <v>55</v>
      </c>
      <c r="G1733" s="0" t="s">
        <v>198</v>
      </c>
      <c r="H1733" s="0" t="s">
        <v>390</v>
      </c>
      <c r="I1733" s="0" t="s">
        <v>35</v>
      </c>
      <c r="J1733" s="0" t="s">
        <v>305</v>
      </c>
      <c r="K1733" s="0" t="n">
        <v>16924539.2889908</v>
      </c>
      <c r="L1733" s="0" t="n">
        <v>26119988.64</v>
      </c>
      <c r="M1733" s="0" t="n">
        <v>30719374.0747246</v>
      </c>
      <c r="N1733" s="0" t="n">
        <v>22748400.585</v>
      </c>
      <c r="O1733" s="0" t="n">
        <v>22063780.17</v>
      </c>
      <c r="P1733" s="0" t="n">
        <v>35048850.84</v>
      </c>
      <c r="Q1733" s="0" t="n">
        <v>27141134.13</v>
      </c>
      <c r="S1733" s="0" t="s">
        <v>303</v>
      </c>
    </row>
    <row r="1734" customFormat="false" ht="14" hidden="false" customHeight="false" outlineLevel="0" collapsed="false">
      <c r="A1734" s="0" t="str">
        <f aca="false">SUBSTITUTE(C1734&amp;D1734&amp;E1734&amp;F1734&amp;G1734&amp;H1734&amp;I1734," ","")</f>
        <v>AgenteFrontOfficeAgenteprofesionalCienciasdelaeducaciónyafinesJornadaOrdinariaPlataZona1NA</v>
      </c>
      <c r="B1734" s="0" t="s">
        <v>2071</v>
      </c>
      <c r="C1734" s="0" t="s">
        <v>199</v>
      </c>
      <c r="D1734" s="0" t="s">
        <v>56</v>
      </c>
      <c r="E1734" s="0" t="s">
        <v>721</v>
      </c>
      <c r="F1734" s="0" t="s">
        <v>53</v>
      </c>
      <c r="G1734" s="0" t="s">
        <v>195</v>
      </c>
      <c r="H1734" s="0" t="s">
        <v>379</v>
      </c>
      <c r="I1734" s="0" t="s">
        <v>35</v>
      </c>
      <c r="J1734" s="0" t="s">
        <v>36</v>
      </c>
      <c r="K1734" s="0" t="n">
        <v>5611895.6648242</v>
      </c>
      <c r="L1734" s="0" t="n">
        <v>6957241.02</v>
      </c>
      <c r="M1734" s="0" t="n">
        <v>7207308.63743273</v>
      </c>
      <c r="N1734" s="0" t="n">
        <v>6250755.195</v>
      </c>
      <c r="O1734" s="0" t="n">
        <v>6044319.27</v>
      </c>
      <c r="P1734" s="0" t="n">
        <v>6276373.515</v>
      </c>
      <c r="Q1734" s="0" t="n">
        <v>6093411.39</v>
      </c>
      <c r="S1734" s="0" t="s">
        <v>303</v>
      </c>
    </row>
    <row r="1735" customFormat="false" ht="14" hidden="false" customHeight="false" outlineLevel="0" collapsed="false">
      <c r="A1735" s="0" t="str">
        <f aca="false">SUBSTITUTE(C1735&amp;D1735&amp;E1735&amp;F1735&amp;G1735&amp;H1735&amp;I1735," ","")</f>
        <v>AgenteFrontOfficeAgenteprofesionalCienciasdelaeducaciónyafinesHoraextradiurnaPlataZona1NA</v>
      </c>
      <c r="B1735" s="0" t="s">
        <v>2072</v>
      </c>
      <c r="C1735" s="0" t="s">
        <v>199</v>
      </c>
      <c r="D1735" s="0" t="s">
        <v>56</v>
      </c>
      <c r="E1735" s="0" t="s">
        <v>721</v>
      </c>
      <c r="F1735" s="0" t="s">
        <v>192</v>
      </c>
      <c r="G1735" s="0" t="s">
        <v>195</v>
      </c>
      <c r="H1735" s="0" t="s">
        <v>379</v>
      </c>
      <c r="I1735" s="0" t="s">
        <v>35</v>
      </c>
      <c r="J1735" s="0" t="s">
        <v>325</v>
      </c>
      <c r="K1735" s="0" t="n">
        <v>28096.5001135036</v>
      </c>
      <c r="L1735" s="0" t="n">
        <v>37914.12</v>
      </c>
      <c r="M1735" s="0" t="n">
        <v>34733.1572839864</v>
      </c>
      <c r="N1735" s="0" t="n">
        <v>23848.47</v>
      </c>
      <c r="O1735" s="0" t="n">
        <v>24510.87</v>
      </c>
      <c r="P1735" s="0" t="n">
        <v>30973.41</v>
      </c>
      <c r="Q1735" s="0" t="n">
        <v>37883.07</v>
      </c>
      <c r="S1735" s="0" t="s">
        <v>303</v>
      </c>
    </row>
    <row r="1736" customFormat="false" ht="14" hidden="false" customHeight="false" outlineLevel="0" collapsed="false">
      <c r="A1736" s="0" t="str">
        <f aca="false">SUBSTITUTE(C1736&amp;D1736&amp;E1736&amp;F1736&amp;G1736&amp;H1736&amp;I1736," ","")</f>
        <v>AgenteFrontOfficeAgenteprofesionalCienciasdelaeducaciónyafinesHoraextranocturna PlataZona1NA</v>
      </c>
      <c r="B1736" s="0" t="s">
        <v>2073</v>
      </c>
      <c r="C1736" s="0" t="s">
        <v>199</v>
      </c>
      <c r="D1736" s="0" t="s">
        <v>56</v>
      </c>
      <c r="E1736" s="0" t="s">
        <v>721</v>
      </c>
      <c r="F1736" s="0" t="s">
        <v>197</v>
      </c>
      <c r="G1736" s="0" t="s">
        <v>195</v>
      </c>
      <c r="H1736" s="0" t="s">
        <v>379</v>
      </c>
      <c r="I1736" s="0" t="s">
        <v>35</v>
      </c>
      <c r="J1736" s="0" t="s">
        <v>325</v>
      </c>
      <c r="K1736" s="0" t="n">
        <v>37523.7031336424</v>
      </c>
      <c r="L1736" s="0" t="n">
        <v>53079.975</v>
      </c>
      <c r="M1736" s="0" t="n">
        <v>48626.420197581</v>
      </c>
      <c r="N1736" s="0" t="n">
        <v>33388.065</v>
      </c>
      <c r="O1736" s="0" t="n">
        <v>34035.975</v>
      </c>
      <c r="P1736" s="0" t="n">
        <v>39194.415</v>
      </c>
      <c r="Q1736" s="0" t="n">
        <v>52580.07</v>
      </c>
      <c r="S1736" s="0" t="s">
        <v>303</v>
      </c>
    </row>
    <row r="1737" customFormat="false" ht="14" hidden="false" customHeight="false" outlineLevel="0" collapsed="false">
      <c r="A1737" s="0" t="str">
        <f aca="false">SUBSTITUTE(C1737&amp;D1737&amp;E1737&amp;F1737&amp;G1737&amp;H1737&amp;I1737," ","")</f>
        <v>AgenteFrontOfficeAgenteprofesionalCienciasdelaeducaciónyafinesHoraextradominicalyfestivoPlataZona1NA</v>
      </c>
      <c r="B1737" s="0" t="s">
        <v>2074</v>
      </c>
      <c r="C1737" s="0" t="s">
        <v>199</v>
      </c>
      <c r="D1737" s="0" t="s">
        <v>56</v>
      </c>
      <c r="E1737" s="0" t="s">
        <v>721</v>
      </c>
      <c r="F1737" s="0" t="s">
        <v>194</v>
      </c>
      <c r="G1737" s="0" t="s">
        <v>195</v>
      </c>
      <c r="H1737" s="0" t="s">
        <v>379</v>
      </c>
      <c r="I1737" s="0" t="s">
        <v>35</v>
      </c>
      <c r="J1737" s="0" t="s">
        <v>325</v>
      </c>
      <c r="K1737" s="0" t="n">
        <v>46950.9061537813</v>
      </c>
      <c r="L1737" s="0" t="n">
        <v>60663.42</v>
      </c>
      <c r="M1737" s="0" t="n">
        <v>55573.0516543783</v>
      </c>
      <c r="N1737" s="0" t="n">
        <v>47697.975</v>
      </c>
      <c r="O1737" s="0" t="n">
        <v>38799.045</v>
      </c>
      <c r="P1737" s="0" t="n">
        <v>43305.435</v>
      </c>
      <c r="Q1737" s="0" t="n">
        <v>58535.46</v>
      </c>
      <c r="S1737" s="0" t="s">
        <v>303</v>
      </c>
    </row>
    <row r="1738" customFormat="false" ht="14" hidden="false" customHeight="false" outlineLevel="0" collapsed="false">
      <c r="A1738" s="0" t="str">
        <f aca="false">SUBSTITUTE(C1738&amp;D1738&amp;E1738&amp;F1738&amp;G1738&amp;H1738&amp;I1738," ","")</f>
        <v>AgenteFrontOfficeAgenteprofesionalCienciasdelaeducaciónyafinesServicio7x24PlataZona1NA</v>
      </c>
      <c r="B1738" s="0" t="s">
        <v>2075</v>
      </c>
      <c r="C1738" s="0" t="s">
        <v>199</v>
      </c>
      <c r="D1738" s="0" t="s">
        <v>56</v>
      </c>
      <c r="E1738" s="0" t="s">
        <v>721</v>
      </c>
      <c r="F1738" s="0" t="s">
        <v>55</v>
      </c>
      <c r="G1738" s="0" t="s">
        <v>195</v>
      </c>
      <c r="H1738" s="0" t="s">
        <v>379</v>
      </c>
      <c r="I1738" s="0" t="s">
        <v>35</v>
      </c>
      <c r="J1738" s="0" t="s">
        <v>305</v>
      </c>
      <c r="K1738" s="0" t="n">
        <v>16924539.2889908</v>
      </c>
      <c r="L1738" s="0" t="n">
        <v>31241820.69</v>
      </c>
      <c r="M1738" s="0" t="n">
        <v>29009417.2656667</v>
      </c>
      <c r="N1738" s="0" t="n">
        <v>22325860.8</v>
      </c>
      <c r="O1738" s="0" t="n">
        <v>22063780.17</v>
      </c>
      <c r="P1738" s="0" t="n">
        <v>31472708.49</v>
      </c>
      <c r="Q1738" s="0" t="n">
        <v>24452752.68</v>
      </c>
      <c r="S1738" s="0" t="s">
        <v>303</v>
      </c>
    </row>
    <row r="1739" customFormat="false" ht="14" hidden="false" customHeight="false" outlineLevel="0" collapsed="false">
      <c r="A1739" s="0" t="str">
        <f aca="false">SUBSTITUTE(C1739&amp;D1739&amp;E1739&amp;F1739&amp;G1739&amp;H1739&amp;I1739," ","")</f>
        <v>AgenteFrontOfficeAgenteprofesionalCienciasdelaeducaciónyafinesJornadaOrdinariaOroZona1NA</v>
      </c>
      <c r="B1739" s="0" t="s">
        <v>2076</v>
      </c>
      <c r="C1739" s="0" t="s">
        <v>199</v>
      </c>
      <c r="D1739" s="0" t="s">
        <v>56</v>
      </c>
      <c r="E1739" s="0" t="s">
        <v>721</v>
      </c>
      <c r="F1739" s="0" t="s">
        <v>53</v>
      </c>
      <c r="G1739" s="0" t="s">
        <v>54</v>
      </c>
      <c r="H1739" s="0" t="s">
        <v>379</v>
      </c>
      <c r="I1739" s="0" t="s">
        <v>35</v>
      </c>
      <c r="J1739" s="0" t="s">
        <v>36</v>
      </c>
      <c r="K1739" s="0" t="n">
        <v>5611895.6648242</v>
      </c>
      <c r="L1739" s="0" t="n">
        <v>7096386.42</v>
      </c>
      <c r="M1739" s="0" t="n">
        <v>7413644.41291033</v>
      </c>
      <c r="N1739" s="0" t="n">
        <v>6298354.845</v>
      </c>
      <c r="O1739" s="0" t="n">
        <v>6044319.27</v>
      </c>
      <c r="P1739" s="0" t="n">
        <v>6408507.825</v>
      </c>
      <c r="Q1739" s="0" t="n">
        <v>6363548.46</v>
      </c>
      <c r="S1739" s="0" t="s">
        <v>303</v>
      </c>
    </row>
    <row r="1740" customFormat="false" ht="14" hidden="false" customHeight="false" outlineLevel="0" collapsed="false">
      <c r="A1740" s="0" t="str">
        <f aca="false">SUBSTITUTE(C1740&amp;D1740&amp;E1740&amp;F1740&amp;G1740&amp;H1740&amp;I1740," ","")</f>
        <v>AgenteFrontOfficeAgenteprofesionalCienciasdelaeducaciónyafinesHoraextradiurnaOroZona1NA</v>
      </c>
      <c r="B1740" s="0" t="s">
        <v>2077</v>
      </c>
      <c r="C1740" s="0" t="s">
        <v>199</v>
      </c>
      <c r="D1740" s="0" t="s">
        <v>56</v>
      </c>
      <c r="E1740" s="0" t="s">
        <v>721</v>
      </c>
      <c r="F1740" s="0" t="s">
        <v>192</v>
      </c>
      <c r="G1740" s="0" t="s">
        <v>54</v>
      </c>
      <c r="H1740" s="0" t="s">
        <v>379</v>
      </c>
      <c r="I1740" s="0" t="s">
        <v>35</v>
      </c>
      <c r="J1740" s="0" t="s">
        <v>325</v>
      </c>
      <c r="K1740" s="0" t="n">
        <v>28096.5001135036</v>
      </c>
      <c r="L1740" s="0" t="n">
        <v>38672.775</v>
      </c>
      <c r="M1740" s="0" t="n">
        <v>35727.5219356895</v>
      </c>
      <c r="N1740" s="0" t="n">
        <v>23848.47</v>
      </c>
      <c r="O1740" s="0" t="n">
        <v>24510.87</v>
      </c>
      <c r="P1740" s="0" t="n">
        <v>31625.46</v>
      </c>
      <c r="Q1740" s="0" t="n">
        <v>39562.875</v>
      </c>
      <c r="S1740" s="0" t="s">
        <v>303</v>
      </c>
    </row>
    <row r="1741" customFormat="false" ht="14" hidden="false" customHeight="false" outlineLevel="0" collapsed="false">
      <c r="A1741" s="0" t="str">
        <f aca="false">SUBSTITUTE(C1741&amp;D1741&amp;E1741&amp;F1741&amp;G1741&amp;H1741&amp;I1741," ","")</f>
        <v>AgenteFrontOfficeAgenteprofesionalCienciasdelaeducaciónyafinesHoraextranocturna OroZona1NA</v>
      </c>
      <c r="B1741" s="0" t="s">
        <v>2078</v>
      </c>
      <c r="C1741" s="0" t="s">
        <v>199</v>
      </c>
      <c r="D1741" s="0" t="s">
        <v>56</v>
      </c>
      <c r="E1741" s="0" t="s">
        <v>721</v>
      </c>
      <c r="F1741" s="0" t="s">
        <v>197</v>
      </c>
      <c r="G1741" s="0" t="s">
        <v>54</v>
      </c>
      <c r="H1741" s="0" t="s">
        <v>379</v>
      </c>
      <c r="I1741" s="0" t="s">
        <v>35</v>
      </c>
      <c r="J1741" s="0" t="s">
        <v>325</v>
      </c>
      <c r="K1741" s="0" t="n">
        <v>37523.7031336424</v>
      </c>
      <c r="L1741" s="0" t="n">
        <v>54141.885</v>
      </c>
      <c r="M1741" s="0" t="n">
        <v>50018.5307099652</v>
      </c>
      <c r="N1741" s="0" t="n">
        <v>33388.065</v>
      </c>
      <c r="O1741" s="0" t="n">
        <v>34035.975</v>
      </c>
      <c r="P1741" s="0" t="n">
        <v>40019.31</v>
      </c>
      <c r="Q1741" s="0" t="n">
        <v>54911.925</v>
      </c>
      <c r="S1741" s="0" t="s">
        <v>303</v>
      </c>
    </row>
    <row r="1742" customFormat="false" ht="14" hidden="false" customHeight="false" outlineLevel="0" collapsed="false">
      <c r="A1742" s="0" t="str">
        <f aca="false">SUBSTITUTE(C1742&amp;D1742&amp;E1742&amp;F1742&amp;G1742&amp;H1742&amp;I1742," ","")</f>
        <v>AgenteFrontOfficeAgenteprofesionalCienciasdelaeducaciónyafinesHoraextradominicalyfestivoOroZona1NA</v>
      </c>
      <c r="B1742" s="0" t="s">
        <v>2079</v>
      </c>
      <c r="C1742" s="0" t="s">
        <v>199</v>
      </c>
      <c r="D1742" s="0" t="s">
        <v>56</v>
      </c>
      <c r="E1742" s="0" t="s">
        <v>721</v>
      </c>
      <c r="F1742" s="0" t="s">
        <v>194</v>
      </c>
      <c r="G1742" s="0" t="s">
        <v>54</v>
      </c>
      <c r="H1742" s="0" t="s">
        <v>379</v>
      </c>
      <c r="I1742" s="0" t="s">
        <v>35</v>
      </c>
      <c r="J1742" s="0" t="s">
        <v>325</v>
      </c>
      <c r="K1742" s="0" t="n">
        <v>46950.9061537813</v>
      </c>
      <c r="L1742" s="0" t="n">
        <v>61876.44</v>
      </c>
      <c r="M1742" s="0" t="n">
        <v>57164.0350971031</v>
      </c>
      <c r="N1742" s="0" t="n">
        <v>47697.975</v>
      </c>
      <c r="O1742" s="0" t="n">
        <v>38799.045</v>
      </c>
      <c r="P1742" s="0" t="n">
        <v>44217.27</v>
      </c>
      <c r="Q1742" s="0" t="n">
        <v>61131.24</v>
      </c>
      <c r="S1742" s="0" t="s">
        <v>303</v>
      </c>
    </row>
    <row r="1743" customFormat="false" ht="14" hidden="false" customHeight="false" outlineLevel="0" collapsed="false">
      <c r="A1743" s="0" t="str">
        <f aca="false">SUBSTITUTE(C1743&amp;D1743&amp;E1743&amp;F1743&amp;G1743&amp;H1743&amp;I1743," ","")</f>
        <v>AgenteFrontOfficeAgenteprofesionalCienciasdelaeducaciónyafinesServicio7x24OroZona1NA</v>
      </c>
      <c r="B1743" s="0" t="s">
        <v>2080</v>
      </c>
      <c r="C1743" s="0" t="s">
        <v>199</v>
      </c>
      <c r="D1743" s="0" t="s">
        <v>56</v>
      </c>
      <c r="E1743" s="0" t="s">
        <v>721</v>
      </c>
      <c r="F1743" s="0" t="s">
        <v>55</v>
      </c>
      <c r="G1743" s="0" t="s">
        <v>54</v>
      </c>
      <c r="H1743" s="0" t="s">
        <v>379</v>
      </c>
      <c r="I1743" s="0" t="s">
        <v>35</v>
      </c>
      <c r="J1743" s="0" t="s">
        <v>305</v>
      </c>
      <c r="K1743" s="0" t="n">
        <v>16924539.2889908</v>
      </c>
      <c r="L1743" s="0" t="n">
        <v>27425988.9</v>
      </c>
      <c r="M1743" s="0" t="n">
        <v>29839918.7619641</v>
      </c>
      <c r="N1743" s="0" t="n">
        <v>22426465.905</v>
      </c>
      <c r="O1743" s="0" t="n">
        <v>22063780.17</v>
      </c>
      <c r="P1743" s="0" t="n">
        <v>32135292.72</v>
      </c>
      <c r="Q1743" s="0" t="n">
        <v>25536811.68</v>
      </c>
      <c r="S1743" s="0" t="s">
        <v>303</v>
      </c>
    </row>
    <row r="1744" customFormat="false" ht="14" hidden="false" customHeight="false" outlineLevel="0" collapsed="false">
      <c r="A1744" s="0" t="str">
        <f aca="false">SUBSTITUTE(C1744&amp;D1744&amp;E1744&amp;F1744&amp;G1744&amp;H1744&amp;I1744," ","")</f>
        <v>AgenteFrontOfficeAgenteprofesionalCienciasdelaeducaciónyafinesJornadaOrdinariaPlatinoZona1NA</v>
      </c>
      <c r="B1744" s="0" t="s">
        <v>2081</v>
      </c>
      <c r="C1744" s="0" t="s">
        <v>199</v>
      </c>
      <c r="D1744" s="0" t="s">
        <v>56</v>
      </c>
      <c r="E1744" s="0" t="s">
        <v>721</v>
      </c>
      <c r="F1744" s="0" t="s">
        <v>53</v>
      </c>
      <c r="G1744" s="0" t="s">
        <v>198</v>
      </c>
      <c r="H1744" s="0" t="s">
        <v>379</v>
      </c>
      <c r="I1744" s="0" t="s">
        <v>35</v>
      </c>
      <c r="J1744" s="0" t="s">
        <v>36</v>
      </c>
      <c r="K1744" s="0" t="n">
        <v>5611895.6648242</v>
      </c>
      <c r="L1744" s="0" t="n">
        <v>7305103.485</v>
      </c>
      <c r="M1744" s="0" t="n">
        <v>7632142.62726077</v>
      </c>
      <c r="N1744" s="0" t="n">
        <v>6345954.495</v>
      </c>
      <c r="O1744" s="0" t="n">
        <v>6044319.27</v>
      </c>
      <c r="P1744" s="0" t="n">
        <v>6546325.32</v>
      </c>
      <c r="Q1744" s="0" t="n">
        <v>6763331.7</v>
      </c>
      <c r="S1744" s="0" t="s">
        <v>303</v>
      </c>
    </row>
    <row r="1745" customFormat="false" ht="14" hidden="false" customHeight="false" outlineLevel="0" collapsed="false">
      <c r="A1745" s="0" t="str">
        <f aca="false">SUBSTITUTE(C1745&amp;D1745&amp;E1745&amp;F1745&amp;G1745&amp;H1745&amp;I1745," ","")</f>
        <v>AgenteFrontOfficeAgenteprofesionalCienciasdelaeducaciónyafinesHoraextradiurnaPlatinoZona1NA</v>
      </c>
      <c r="B1745" s="0" t="s">
        <v>2082</v>
      </c>
      <c r="C1745" s="0" t="s">
        <v>199</v>
      </c>
      <c r="D1745" s="0" t="s">
        <v>56</v>
      </c>
      <c r="E1745" s="0" t="s">
        <v>721</v>
      </c>
      <c r="F1745" s="0" t="s">
        <v>192</v>
      </c>
      <c r="G1745" s="0" t="s">
        <v>198</v>
      </c>
      <c r="H1745" s="0" t="s">
        <v>379</v>
      </c>
      <c r="I1745" s="0" t="s">
        <v>35</v>
      </c>
      <c r="J1745" s="0" t="s">
        <v>325</v>
      </c>
      <c r="K1745" s="0" t="n">
        <v>28096.5001135036</v>
      </c>
      <c r="L1745" s="0" t="n">
        <v>39810.24</v>
      </c>
      <c r="M1745" s="0" t="n">
        <v>36780.4992989576</v>
      </c>
      <c r="N1745" s="0" t="n">
        <v>23848.47</v>
      </c>
      <c r="O1745" s="0" t="n">
        <v>24510.87</v>
      </c>
      <c r="P1745" s="0" t="n">
        <v>32305.455</v>
      </c>
      <c r="Q1745" s="0" t="n">
        <v>42047.91</v>
      </c>
      <c r="S1745" s="0" t="s">
        <v>303</v>
      </c>
    </row>
    <row r="1746" customFormat="false" ht="14" hidden="false" customHeight="false" outlineLevel="0" collapsed="false">
      <c r="A1746" s="0" t="str">
        <f aca="false">SUBSTITUTE(C1746&amp;D1746&amp;E1746&amp;F1746&amp;G1746&amp;H1746&amp;I1746," ","")</f>
        <v>AgenteFrontOfficeAgenteprofesionalCienciasdelaeducaciónyafinesHoraextranocturna PlatinoZona1NA</v>
      </c>
      <c r="B1746" s="0" t="s">
        <v>2083</v>
      </c>
      <c r="C1746" s="0" t="s">
        <v>199</v>
      </c>
      <c r="D1746" s="0" t="s">
        <v>56</v>
      </c>
      <c r="E1746" s="0" t="s">
        <v>721</v>
      </c>
      <c r="F1746" s="0" t="s">
        <v>197</v>
      </c>
      <c r="G1746" s="0" t="s">
        <v>198</v>
      </c>
      <c r="H1746" s="0" t="s">
        <v>379</v>
      </c>
      <c r="I1746" s="0" t="s">
        <v>35</v>
      </c>
      <c r="J1746" s="0" t="s">
        <v>325</v>
      </c>
      <c r="K1746" s="0" t="n">
        <v>37523.7031336424</v>
      </c>
      <c r="L1746" s="0" t="n">
        <v>55734.75</v>
      </c>
      <c r="M1746" s="0" t="n">
        <v>51492.6990185407</v>
      </c>
      <c r="N1746" s="0" t="n">
        <v>33388.065</v>
      </c>
      <c r="O1746" s="0" t="n">
        <v>34035.975</v>
      </c>
      <c r="P1746" s="0" t="n">
        <v>40880.43</v>
      </c>
      <c r="Q1746" s="0" t="n">
        <v>58361.58</v>
      </c>
      <c r="S1746" s="0" t="s">
        <v>303</v>
      </c>
    </row>
    <row r="1747" customFormat="false" ht="14" hidden="false" customHeight="false" outlineLevel="0" collapsed="false">
      <c r="A1747" s="0" t="str">
        <f aca="false">SUBSTITUTE(C1747&amp;D1747&amp;E1747&amp;F1747&amp;G1747&amp;H1747&amp;I1747," ","")</f>
        <v>AgenteFrontOfficeAgenteprofesionalCienciasdelaeducaciónyafinesHoraextradominicalyfestivoPlatinoZona1NA</v>
      </c>
      <c r="B1747" s="0" t="s">
        <v>2084</v>
      </c>
      <c r="C1747" s="0" t="s">
        <v>199</v>
      </c>
      <c r="D1747" s="0" t="s">
        <v>56</v>
      </c>
      <c r="E1747" s="0" t="s">
        <v>721</v>
      </c>
      <c r="F1747" s="0" t="s">
        <v>194</v>
      </c>
      <c r="G1747" s="0" t="s">
        <v>198</v>
      </c>
      <c r="H1747" s="0" t="s">
        <v>379</v>
      </c>
      <c r="I1747" s="0" t="s">
        <v>35</v>
      </c>
      <c r="J1747" s="0" t="s">
        <v>325</v>
      </c>
      <c r="K1747" s="0" t="n">
        <v>46950.9061537813</v>
      </c>
      <c r="L1747" s="0" t="n">
        <v>63695.97</v>
      </c>
      <c r="M1747" s="0" t="n">
        <v>58848.7988783322</v>
      </c>
      <c r="N1747" s="0" t="n">
        <v>47697.975</v>
      </c>
      <c r="O1747" s="0" t="n">
        <v>38799.045</v>
      </c>
      <c r="P1747" s="0" t="n">
        <v>45168.435</v>
      </c>
      <c r="Q1747" s="0" t="n">
        <v>64971.09</v>
      </c>
      <c r="S1747" s="0" t="s">
        <v>303</v>
      </c>
    </row>
    <row r="1748" customFormat="false" ht="14" hidden="false" customHeight="false" outlineLevel="0" collapsed="false">
      <c r="A1748" s="0" t="str">
        <f aca="false">SUBSTITUTE(C1748&amp;D1748&amp;E1748&amp;F1748&amp;G1748&amp;H1748&amp;I1748," ","")</f>
        <v>AgenteFrontOfficeAgenteprofesionalCienciasdelaeducaciónyafinesServicio7x24PlatinoZona1NA</v>
      </c>
      <c r="B1748" s="0" t="s">
        <v>2085</v>
      </c>
      <c r="C1748" s="0" t="s">
        <v>199</v>
      </c>
      <c r="D1748" s="0" t="s">
        <v>56</v>
      </c>
      <c r="E1748" s="0" t="s">
        <v>721</v>
      </c>
      <c r="F1748" s="0" t="s">
        <v>55</v>
      </c>
      <c r="G1748" s="0" t="s">
        <v>198</v>
      </c>
      <c r="H1748" s="0" t="s">
        <v>379</v>
      </c>
      <c r="I1748" s="0" t="s">
        <v>35</v>
      </c>
      <c r="J1748" s="0" t="s">
        <v>305</v>
      </c>
      <c r="K1748" s="0" t="n">
        <v>16924539.2889908</v>
      </c>
      <c r="L1748" s="0" t="n">
        <v>32803912.035</v>
      </c>
      <c r="M1748" s="0" t="n">
        <v>30719374.0747246</v>
      </c>
      <c r="N1748" s="0" t="n">
        <v>22527069.975</v>
      </c>
      <c r="O1748" s="0" t="n">
        <v>22063780.17</v>
      </c>
      <c r="P1748" s="0" t="n">
        <v>32826373.605</v>
      </c>
      <c r="Q1748" s="0" t="n">
        <v>27141134.13</v>
      </c>
      <c r="S1748" s="0" t="s">
        <v>303</v>
      </c>
    </row>
    <row r="1749" customFormat="false" ht="14" hidden="false" customHeight="false" outlineLevel="0" collapsed="false">
      <c r="A1749" s="0" t="str">
        <f aca="false">SUBSTITUTE(C1749&amp;D1749&amp;E1749&amp;F1749&amp;G1749&amp;H1749&amp;I1749," ","")</f>
        <v>AgenteFrontOfficeAgenteprofesionalCienciasdelaeducaciónyafinesJornadaOrdinariaPlataZona2NA</v>
      </c>
      <c r="B1749" s="0" t="s">
        <v>2086</v>
      </c>
      <c r="C1749" s="0" t="s">
        <v>199</v>
      </c>
      <c r="D1749" s="0" t="s">
        <v>56</v>
      </c>
      <c r="E1749" s="0" t="s">
        <v>721</v>
      </c>
      <c r="F1749" s="0" t="s">
        <v>53</v>
      </c>
      <c r="G1749" s="0" t="s">
        <v>195</v>
      </c>
      <c r="H1749" s="0" t="s">
        <v>385</v>
      </c>
      <c r="I1749" s="0" t="s">
        <v>35</v>
      </c>
      <c r="J1749" s="0" t="s">
        <v>36</v>
      </c>
      <c r="K1749" s="0" t="n">
        <v>5611895.6648242</v>
      </c>
      <c r="L1749" s="0" t="n">
        <v>7165959.12</v>
      </c>
      <c r="M1749" s="0" t="n">
        <v>7207308.63743273</v>
      </c>
      <c r="N1749" s="0" t="n">
        <v>6307874.775</v>
      </c>
      <c r="O1749" s="0" t="n">
        <v>6044319.27</v>
      </c>
      <c r="P1749" s="0" t="n">
        <v>6669927.09</v>
      </c>
      <c r="Q1749" s="0" t="n">
        <v>6093411.39</v>
      </c>
      <c r="S1749" s="0" t="s">
        <v>303</v>
      </c>
    </row>
    <row r="1750" customFormat="false" ht="14" hidden="false" customHeight="false" outlineLevel="0" collapsed="false">
      <c r="A1750" s="0" t="str">
        <f aca="false">SUBSTITUTE(C1750&amp;D1750&amp;E1750&amp;F1750&amp;G1750&amp;H1750&amp;I1750," ","")</f>
        <v>AgenteFrontOfficeAgenteprofesionalCienciasdelaeducaciónyafinesHoraextradiurnaPlataZona2NA</v>
      </c>
      <c r="B1750" s="0" t="s">
        <v>2087</v>
      </c>
      <c r="C1750" s="0" t="s">
        <v>199</v>
      </c>
      <c r="D1750" s="0" t="s">
        <v>56</v>
      </c>
      <c r="E1750" s="0" t="s">
        <v>721</v>
      </c>
      <c r="F1750" s="0" t="s">
        <v>192</v>
      </c>
      <c r="G1750" s="0" t="s">
        <v>195</v>
      </c>
      <c r="H1750" s="0" t="s">
        <v>385</v>
      </c>
      <c r="I1750" s="0" t="s">
        <v>35</v>
      </c>
      <c r="J1750" s="0" t="s">
        <v>325</v>
      </c>
      <c r="K1750" s="0" t="n">
        <v>28096.5001135036</v>
      </c>
      <c r="L1750" s="0" t="n">
        <v>39051.585</v>
      </c>
      <c r="M1750" s="0" t="n">
        <v>34733.1572839864</v>
      </c>
      <c r="N1750" s="0" t="n">
        <v>23848.47</v>
      </c>
      <c r="O1750" s="0" t="n">
        <v>24510.87</v>
      </c>
      <c r="P1750" s="0" t="n">
        <v>32915.07</v>
      </c>
      <c r="Q1750" s="0" t="n">
        <v>37883.07</v>
      </c>
      <c r="S1750" s="0" t="s">
        <v>303</v>
      </c>
    </row>
    <row r="1751" customFormat="false" ht="14" hidden="false" customHeight="false" outlineLevel="0" collapsed="false">
      <c r="A1751" s="0" t="str">
        <f aca="false">SUBSTITUTE(C1751&amp;D1751&amp;E1751&amp;F1751&amp;G1751&amp;H1751&amp;I1751," ","")</f>
        <v>AgenteFrontOfficeAgenteprofesionalCienciasdelaeducaciónyafinesHoraextranocturna PlataZona2NA</v>
      </c>
      <c r="B1751" s="0" t="s">
        <v>2088</v>
      </c>
      <c r="C1751" s="0" t="s">
        <v>199</v>
      </c>
      <c r="D1751" s="0" t="s">
        <v>56</v>
      </c>
      <c r="E1751" s="0" t="s">
        <v>721</v>
      </c>
      <c r="F1751" s="0" t="s">
        <v>197</v>
      </c>
      <c r="G1751" s="0" t="s">
        <v>195</v>
      </c>
      <c r="H1751" s="0" t="s">
        <v>385</v>
      </c>
      <c r="I1751" s="0" t="s">
        <v>35</v>
      </c>
      <c r="J1751" s="0" t="s">
        <v>325</v>
      </c>
      <c r="K1751" s="0" t="n">
        <v>37523.7031336424</v>
      </c>
      <c r="L1751" s="0" t="n">
        <v>54672.84</v>
      </c>
      <c r="M1751" s="0" t="n">
        <v>48626.420197581</v>
      </c>
      <c r="N1751" s="0" t="n">
        <v>33388.065</v>
      </c>
      <c r="O1751" s="0" t="n">
        <v>34035.975</v>
      </c>
      <c r="P1751" s="0" t="n">
        <v>41652.54</v>
      </c>
      <c r="Q1751" s="0" t="n">
        <v>52580.07</v>
      </c>
      <c r="S1751" s="0" t="s">
        <v>303</v>
      </c>
    </row>
    <row r="1752" customFormat="false" ht="14" hidden="false" customHeight="false" outlineLevel="0" collapsed="false">
      <c r="A1752" s="0" t="str">
        <f aca="false">SUBSTITUTE(C1752&amp;D1752&amp;E1752&amp;F1752&amp;G1752&amp;H1752&amp;I1752," ","")</f>
        <v>AgenteFrontOfficeAgenteprofesionalCienciasdelaeducaciónyafinesHoraextradominicalyfestivoPlataZona2NA</v>
      </c>
      <c r="B1752" s="0" t="s">
        <v>2089</v>
      </c>
      <c r="C1752" s="0" t="s">
        <v>199</v>
      </c>
      <c r="D1752" s="0" t="s">
        <v>56</v>
      </c>
      <c r="E1752" s="0" t="s">
        <v>721</v>
      </c>
      <c r="F1752" s="0" t="s">
        <v>194</v>
      </c>
      <c r="G1752" s="0" t="s">
        <v>195</v>
      </c>
      <c r="H1752" s="0" t="s">
        <v>385</v>
      </c>
      <c r="I1752" s="0" t="s">
        <v>35</v>
      </c>
      <c r="J1752" s="0" t="s">
        <v>325</v>
      </c>
      <c r="K1752" s="0" t="n">
        <v>46950.9061537813</v>
      </c>
      <c r="L1752" s="0" t="n">
        <v>62482.95</v>
      </c>
      <c r="M1752" s="0" t="n">
        <v>55573.0516543783</v>
      </c>
      <c r="N1752" s="0" t="n">
        <v>47697.975</v>
      </c>
      <c r="O1752" s="0" t="n">
        <v>38799.045</v>
      </c>
      <c r="P1752" s="0" t="n">
        <v>46021.275</v>
      </c>
      <c r="Q1752" s="0" t="n">
        <v>58535.46</v>
      </c>
      <c r="S1752" s="0" t="s">
        <v>303</v>
      </c>
    </row>
    <row r="1753" customFormat="false" ht="14" hidden="false" customHeight="false" outlineLevel="0" collapsed="false">
      <c r="A1753" s="0" t="str">
        <f aca="false">SUBSTITUTE(C1753&amp;D1753&amp;E1753&amp;F1753&amp;G1753&amp;H1753&amp;I1753," ","")</f>
        <v>AgenteFrontOfficeAgenteprofesionalCienciasdelaeducaciónyafinesServicio7x24PlataZona2NA</v>
      </c>
      <c r="B1753" s="0" t="s">
        <v>2090</v>
      </c>
      <c r="C1753" s="0" t="s">
        <v>199</v>
      </c>
      <c r="D1753" s="0" t="s">
        <v>56</v>
      </c>
      <c r="E1753" s="0" t="s">
        <v>721</v>
      </c>
      <c r="F1753" s="0" t="s">
        <v>55</v>
      </c>
      <c r="G1753" s="0" t="s">
        <v>195</v>
      </c>
      <c r="H1753" s="0" t="s">
        <v>385</v>
      </c>
      <c r="I1753" s="0" t="s">
        <v>35</v>
      </c>
      <c r="J1753" s="0" t="s">
        <v>305</v>
      </c>
      <c r="K1753" s="0" t="n">
        <v>16924539.2889908</v>
      </c>
      <c r="L1753" s="0" t="n">
        <v>32179076.325</v>
      </c>
      <c r="M1753" s="0" t="n">
        <v>29009417.2656667</v>
      </c>
      <c r="N1753" s="0" t="n">
        <v>22446586.305</v>
      </c>
      <c r="O1753" s="0" t="n">
        <v>22063780.17</v>
      </c>
      <c r="P1753" s="0" t="n">
        <v>33446174.04</v>
      </c>
      <c r="Q1753" s="0" t="n">
        <v>24452752.68</v>
      </c>
      <c r="S1753" s="0" t="s">
        <v>303</v>
      </c>
    </row>
    <row r="1754" customFormat="false" ht="14" hidden="false" customHeight="false" outlineLevel="0" collapsed="false">
      <c r="A1754" s="0" t="str">
        <f aca="false">SUBSTITUTE(C1754&amp;D1754&amp;E1754&amp;F1754&amp;G1754&amp;H1754&amp;I1754," ","")</f>
        <v>AgenteFrontOfficeAgenteprofesionalCienciasdelaeducaciónyafinesJornadaOrdinariaOroZona2NA</v>
      </c>
      <c r="B1754" s="0" t="s">
        <v>2091</v>
      </c>
      <c r="C1754" s="0" t="s">
        <v>199</v>
      </c>
      <c r="D1754" s="0" t="s">
        <v>56</v>
      </c>
      <c r="E1754" s="0" t="s">
        <v>721</v>
      </c>
      <c r="F1754" s="0" t="s">
        <v>53</v>
      </c>
      <c r="G1754" s="0" t="s">
        <v>54</v>
      </c>
      <c r="H1754" s="0" t="s">
        <v>385</v>
      </c>
      <c r="I1754" s="0" t="s">
        <v>35</v>
      </c>
      <c r="J1754" s="0" t="s">
        <v>36</v>
      </c>
      <c r="K1754" s="0" t="n">
        <v>5611895.6648242</v>
      </c>
      <c r="L1754" s="0" t="n">
        <v>7309278.675</v>
      </c>
      <c r="M1754" s="0" t="n">
        <v>7413644.41291033</v>
      </c>
      <c r="N1754" s="0" t="n">
        <v>6358329.99</v>
      </c>
      <c r="O1754" s="0" t="n">
        <v>6044319.27</v>
      </c>
      <c r="P1754" s="0" t="n">
        <v>6810346.575</v>
      </c>
      <c r="Q1754" s="0" t="n">
        <v>6363548.46</v>
      </c>
      <c r="S1754" s="0" t="s">
        <v>303</v>
      </c>
    </row>
    <row r="1755" customFormat="false" ht="14" hidden="false" customHeight="false" outlineLevel="0" collapsed="false">
      <c r="A1755" s="0" t="str">
        <f aca="false">SUBSTITUTE(C1755&amp;D1755&amp;E1755&amp;F1755&amp;G1755&amp;H1755&amp;I1755," ","")</f>
        <v>AgenteFrontOfficeAgenteprofesionalCienciasdelaeducaciónyafinesHoraextradiurnaOroZona2NA</v>
      </c>
      <c r="B1755" s="0" t="s">
        <v>2092</v>
      </c>
      <c r="C1755" s="0" t="s">
        <v>199</v>
      </c>
      <c r="D1755" s="0" t="s">
        <v>56</v>
      </c>
      <c r="E1755" s="0" t="s">
        <v>721</v>
      </c>
      <c r="F1755" s="0" t="s">
        <v>192</v>
      </c>
      <c r="G1755" s="0" t="s">
        <v>54</v>
      </c>
      <c r="H1755" s="0" t="s">
        <v>385</v>
      </c>
      <c r="I1755" s="0" t="s">
        <v>35</v>
      </c>
      <c r="J1755" s="0" t="s">
        <v>325</v>
      </c>
      <c r="K1755" s="0" t="n">
        <v>28096.5001135036</v>
      </c>
      <c r="L1755" s="0" t="n">
        <v>39833.01</v>
      </c>
      <c r="M1755" s="0" t="n">
        <v>35727.5219356895</v>
      </c>
      <c r="N1755" s="0" t="n">
        <v>23848.47</v>
      </c>
      <c r="O1755" s="0" t="n">
        <v>24510.87</v>
      </c>
      <c r="P1755" s="0" t="n">
        <v>33608.52</v>
      </c>
      <c r="Q1755" s="0" t="n">
        <v>39562.875</v>
      </c>
      <c r="S1755" s="0" t="s">
        <v>303</v>
      </c>
    </row>
    <row r="1756" customFormat="false" ht="14" hidden="false" customHeight="false" outlineLevel="0" collapsed="false">
      <c r="A1756" s="0" t="str">
        <f aca="false">SUBSTITUTE(C1756&amp;D1756&amp;E1756&amp;F1756&amp;G1756&amp;H1756&amp;I1756," ","")</f>
        <v>AgenteFrontOfficeAgenteprofesionalCienciasdelaeducaciónyafinesHoraextranocturna OroZona2NA</v>
      </c>
      <c r="B1756" s="0" t="s">
        <v>2093</v>
      </c>
      <c r="C1756" s="0" t="s">
        <v>199</v>
      </c>
      <c r="D1756" s="0" t="s">
        <v>56</v>
      </c>
      <c r="E1756" s="0" t="s">
        <v>721</v>
      </c>
      <c r="F1756" s="0" t="s">
        <v>197</v>
      </c>
      <c r="G1756" s="0" t="s">
        <v>54</v>
      </c>
      <c r="H1756" s="0" t="s">
        <v>385</v>
      </c>
      <c r="I1756" s="0" t="s">
        <v>35</v>
      </c>
      <c r="J1756" s="0" t="s">
        <v>325</v>
      </c>
      <c r="K1756" s="0" t="n">
        <v>37523.7031336424</v>
      </c>
      <c r="L1756" s="0" t="n">
        <v>55766.835</v>
      </c>
      <c r="M1756" s="0" t="n">
        <v>50018.5307099652</v>
      </c>
      <c r="N1756" s="0" t="n">
        <v>33388.065</v>
      </c>
      <c r="O1756" s="0" t="n">
        <v>34035.975</v>
      </c>
      <c r="P1756" s="0" t="n">
        <v>42529.185</v>
      </c>
      <c r="Q1756" s="0" t="n">
        <v>54911.925</v>
      </c>
      <c r="S1756" s="0" t="s">
        <v>303</v>
      </c>
    </row>
    <row r="1757" customFormat="false" ht="14" hidden="false" customHeight="false" outlineLevel="0" collapsed="false">
      <c r="A1757" s="0" t="str">
        <f aca="false">SUBSTITUTE(C1757&amp;D1757&amp;E1757&amp;F1757&amp;G1757&amp;H1757&amp;I1757," ","")</f>
        <v>AgenteFrontOfficeAgenteprofesionalCienciasdelaeducaciónyafinesHoraextradominicalyfestivoOroZona2NA</v>
      </c>
      <c r="B1757" s="0" t="s">
        <v>2094</v>
      </c>
      <c r="C1757" s="0" t="s">
        <v>199</v>
      </c>
      <c r="D1757" s="0" t="s">
        <v>56</v>
      </c>
      <c r="E1757" s="0" t="s">
        <v>721</v>
      </c>
      <c r="F1757" s="0" t="s">
        <v>194</v>
      </c>
      <c r="G1757" s="0" t="s">
        <v>54</v>
      </c>
      <c r="H1757" s="0" t="s">
        <v>385</v>
      </c>
      <c r="I1757" s="0" t="s">
        <v>35</v>
      </c>
      <c r="J1757" s="0" t="s">
        <v>325</v>
      </c>
      <c r="K1757" s="0" t="n">
        <v>46950.9061537813</v>
      </c>
      <c r="L1757" s="0" t="n">
        <v>63733.23</v>
      </c>
      <c r="M1757" s="0" t="n">
        <v>57164.0350971031</v>
      </c>
      <c r="N1757" s="0" t="n">
        <v>47697.975</v>
      </c>
      <c r="O1757" s="0" t="n">
        <v>38799.045</v>
      </c>
      <c r="P1757" s="0" t="n">
        <v>46990.035</v>
      </c>
      <c r="Q1757" s="0" t="n">
        <v>61131.24</v>
      </c>
      <c r="S1757" s="0" t="s">
        <v>303</v>
      </c>
    </row>
    <row r="1758" customFormat="false" ht="14" hidden="false" customHeight="false" outlineLevel="0" collapsed="false">
      <c r="A1758" s="0" t="str">
        <f aca="false">SUBSTITUTE(C1758&amp;D1758&amp;E1758&amp;F1758&amp;G1758&amp;H1758&amp;I1758," ","")</f>
        <v>AgenteFrontOfficeAgenteprofesionalCienciasdelaeducaciónyafinesServicio7x24OroZona2NA</v>
      </c>
      <c r="B1758" s="0" t="s">
        <v>2095</v>
      </c>
      <c r="C1758" s="0" t="s">
        <v>199</v>
      </c>
      <c r="D1758" s="0" t="s">
        <v>56</v>
      </c>
      <c r="E1758" s="0" t="s">
        <v>721</v>
      </c>
      <c r="F1758" s="0" t="s">
        <v>55</v>
      </c>
      <c r="G1758" s="0" t="s">
        <v>54</v>
      </c>
      <c r="H1758" s="0" t="s">
        <v>385</v>
      </c>
      <c r="I1758" s="0" t="s">
        <v>35</v>
      </c>
      <c r="J1758" s="0" t="s">
        <v>305</v>
      </c>
      <c r="K1758" s="0" t="n">
        <v>16924539.2889908</v>
      </c>
      <c r="L1758" s="0" t="n">
        <v>28248769.395</v>
      </c>
      <c r="M1758" s="0" t="n">
        <v>29839918.7619641</v>
      </c>
      <c r="N1758" s="0" t="n">
        <v>22553227.53</v>
      </c>
      <c r="O1758" s="0" t="n">
        <v>22063780.17</v>
      </c>
      <c r="P1758" s="0" t="n">
        <v>34150303.17</v>
      </c>
      <c r="Q1758" s="0" t="n">
        <v>25536811.68</v>
      </c>
      <c r="S1758" s="0" t="s">
        <v>303</v>
      </c>
    </row>
    <row r="1759" customFormat="false" ht="14" hidden="false" customHeight="false" outlineLevel="0" collapsed="false">
      <c r="A1759" s="0" t="str">
        <f aca="false">SUBSTITUTE(C1759&amp;D1759&amp;E1759&amp;F1759&amp;G1759&amp;H1759&amp;I1759," ","")</f>
        <v>AgenteFrontOfficeAgenteprofesionalCienciasdelaeducaciónyafinesJornadaOrdinariaPlatinoZona2NA</v>
      </c>
      <c r="B1759" s="0" t="s">
        <v>2096</v>
      </c>
      <c r="C1759" s="0" t="s">
        <v>199</v>
      </c>
      <c r="D1759" s="0" t="s">
        <v>56</v>
      </c>
      <c r="E1759" s="0" t="s">
        <v>721</v>
      </c>
      <c r="F1759" s="0" t="s">
        <v>53</v>
      </c>
      <c r="G1759" s="0" t="s">
        <v>198</v>
      </c>
      <c r="H1759" s="0" t="s">
        <v>385</v>
      </c>
      <c r="I1759" s="0" t="s">
        <v>35</v>
      </c>
      <c r="J1759" s="0" t="s">
        <v>36</v>
      </c>
      <c r="K1759" s="0" t="n">
        <v>5611895.6648242</v>
      </c>
      <c r="L1759" s="0" t="n">
        <v>7524257.49</v>
      </c>
      <c r="M1759" s="0" t="n">
        <v>7632142.62726077</v>
      </c>
      <c r="N1759" s="0" t="n">
        <v>6417392.265</v>
      </c>
      <c r="O1759" s="0" t="n">
        <v>6044319.27</v>
      </c>
      <c r="P1759" s="0" t="n">
        <v>6956805.285</v>
      </c>
      <c r="Q1759" s="0" t="n">
        <v>6763331.7</v>
      </c>
      <c r="S1759" s="0" t="s">
        <v>303</v>
      </c>
    </row>
    <row r="1760" customFormat="false" ht="14" hidden="false" customHeight="false" outlineLevel="0" collapsed="false">
      <c r="A1760" s="0" t="str">
        <f aca="false">SUBSTITUTE(C1760&amp;D1760&amp;E1760&amp;F1760&amp;G1760&amp;H1760&amp;I1760," ","")</f>
        <v>AgenteFrontOfficeAgenteprofesionalCienciasdelaeducaciónyafinesHoraextradiurnaPlatinoZona2NA</v>
      </c>
      <c r="B1760" s="0" t="s">
        <v>2097</v>
      </c>
      <c r="C1760" s="0" t="s">
        <v>199</v>
      </c>
      <c r="D1760" s="0" t="s">
        <v>56</v>
      </c>
      <c r="E1760" s="0" t="s">
        <v>721</v>
      </c>
      <c r="F1760" s="0" t="s">
        <v>192</v>
      </c>
      <c r="G1760" s="0" t="s">
        <v>198</v>
      </c>
      <c r="H1760" s="0" t="s">
        <v>385</v>
      </c>
      <c r="I1760" s="0" t="s">
        <v>35</v>
      </c>
      <c r="J1760" s="0" t="s">
        <v>325</v>
      </c>
      <c r="K1760" s="0" t="n">
        <v>28096.5001135036</v>
      </c>
      <c r="L1760" s="0" t="n">
        <v>41004.63</v>
      </c>
      <c r="M1760" s="0" t="n">
        <v>36780.4992989576</v>
      </c>
      <c r="N1760" s="0" t="n">
        <v>23848.47</v>
      </c>
      <c r="O1760" s="0" t="n">
        <v>24510.87</v>
      </c>
      <c r="P1760" s="0" t="n">
        <v>34330.95</v>
      </c>
      <c r="Q1760" s="0" t="n">
        <v>42047.91</v>
      </c>
      <c r="S1760" s="0" t="s">
        <v>303</v>
      </c>
    </row>
    <row r="1761" customFormat="false" ht="14" hidden="false" customHeight="false" outlineLevel="0" collapsed="false">
      <c r="A1761" s="0" t="str">
        <f aca="false">SUBSTITUTE(C1761&amp;D1761&amp;E1761&amp;F1761&amp;G1761&amp;H1761&amp;I1761," ","")</f>
        <v>AgenteFrontOfficeAgenteprofesionalCienciasdelaeducaciónyafinesHoraextranocturna PlatinoZona2NA</v>
      </c>
      <c r="B1761" s="0" t="s">
        <v>2098</v>
      </c>
      <c r="C1761" s="0" t="s">
        <v>199</v>
      </c>
      <c r="D1761" s="0" t="s">
        <v>56</v>
      </c>
      <c r="E1761" s="0" t="s">
        <v>721</v>
      </c>
      <c r="F1761" s="0" t="s">
        <v>197</v>
      </c>
      <c r="G1761" s="0" t="s">
        <v>198</v>
      </c>
      <c r="H1761" s="0" t="s">
        <v>385</v>
      </c>
      <c r="I1761" s="0" t="s">
        <v>35</v>
      </c>
      <c r="J1761" s="0" t="s">
        <v>325</v>
      </c>
      <c r="K1761" s="0" t="n">
        <v>37523.7031336424</v>
      </c>
      <c r="L1761" s="0" t="n">
        <v>57407.31</v>
      </c>
      <c r="M1761" s="0" t="n">
        <v>51492.6990185407</v>
      </c>
      <c r="N1761" s="0" t="n">
        <v>33388.065</v>
      </c>
      <c r="O1761" s="0" t="n">
        <v>34035.975</v>
      </c>
      <c r="P1761" s="0" t="n">
        <v>43444.125</v>
      </c>
      <c r="Q1761" s="0" t="n">
        <v>58361.58</v>
      </c>
      <c r="S1761" s="0" t="s">
        <v>303</v>
      </c>
    </row>
    <row r="1762" customFormat="false" ht="14" hidden="false" customHeight="false" outlineLevel="0" collapsed="false">
      <c r="A1762" s="0" t="str">
        <f aca="false">SUBSTITUTE(C1762&amp;D1762&amp;E1762&amp;F1762&amp;G1762&amp;H1762&amp;I1762," ","")</f>
        <v>AgenteFrontOfficeAgenteprofesionalCienciasdelaeducaciónyafinesHoraextradominicalyfestivoPlatinoZona2NA</v>
      </c>
      <c r="B1762" s="0" t="s">
        <v>2099</v>
      </c>
      <c r="C1762" s="0" t="s">
        <v>199</v>
      </c>
      <c r="D1762" s="0" t="s">
        <v>56</v>
      </c>
      <c r="E1762" s="0" t="s">
        <v>721</v>
      </c>
      <c r="F1762" s="0" t="s">
        <v>194</v>
      </c>
      <c r="G1762" s="0" t="s">
        <v>198</v>
      </c>
      <c r="H1762" s="0" t="s">
        <v>385</v>
      </c>
      <c r="I1762" s="0" t="s">
        <v>35</v>
      </c>
      <c r="J1762" s="0" t="s">
        <v>325</v>
      </c>
      <c r="K1762" s="0" t="n">
        <v>46950.9061537813</v>
      </c>
      <c r="L1762" s="0" t="n">
        <v>65607.615</v>
      </c>
      <c r="M1762" s="0" t="n">
        <v>58848.7988783322</v>
      </c>
      <c r="N1762" s="0" t="n">
        <v>47697.975</v>
      </c>
      <c r="O1762" s="0" t="n">
        <v>38799.045</v>
      </c>
      <c r="P1762" s="0" t="n">
        <v>48000.195</v>
      </c>
      <c r="Q1762" s="0" t="n">
        <v>64971.09</v>
      </c>
      <c r="S1762" s="0" t="s">
        <v>303</v>
      </c>
    </row>
    <row r="1763" customFormat="false" ht="14" hidden="false" customHeight="false" outlineLevel="0" collapsed="false">
      <c r="A1763" s="0" t="str">
        <f aca="false">SUBSTITUTE(C1763&amp;D1763&amp;E1763&amp;F1763&amp;G1763&amp;H1763&amp;I1763," ","")</f>
        <v>AgenteFrontOfficeAgenteprofesionalCienciasdelaeducaciónyafinesServicio7x24PlatinoZona2NA</v>
      </c>
      <c r="B1763" s="0" t="s">
        <v>2100</v>
      </c>
      <c r="C1763" s="0" t="s">
        <v>199</v>
      </c>
      <c r="D1763" s="0" t="s">
        <v>56</v>
      </c>
      <c r="E1763" s="0" t="s">
        <v>721</v>
      </c>
      <c r="F1763" s="0" t="s">
        <v>55</v>
      </c>
      <c r="G1763" s="0" t="s">
        <v>198</v>
      </c>
      <c r="H1763" s="0" t="s">
        <v>385</v>
      </c>
      <c r="I1763" s="0" t="s">
        <v>35</v>
      </c>
      <c r="J1763" s="0" t="s">
        <v>305</v>
      </c>
      <c r="K1763" s="0" t="n">
        <v>16924539.2889908</v>
      </c>
      <c r="L1763" s="0" t="n">
        <v>33788030.4</v>
      </c>
      <c r="M1763" s="0" t="n">
        <v>30719374.0747246</v>
      </c>
      <c r="N1763" s="0" t="n">
        <v>22695760.485</v>
      </c>
      <c r="O1763" s="0" t="n">
        <v>22063780.17</v>
      </c>
      <c r="P1763" s="0" t="n">
        <v>34884718.47</v>
      </c>
      <c r="Q1763" s="0" t="n">
        <v>27141134.13</v>
      </c>
      <c r="S1763" s="0" t="s">
        <v>303</v>
      </c>
    </row>
    <row r="1764" customFormat="false" ht="14" hidden="false" customHeight="false" outlineLevel="0" collapsed="false">
      <c r="A1764" s="0" t="str">
        <f aca="false">SUBSTITUTE(C1764&amp;D1764&amp;E1764&amp;F1764&amp;G1764&amp;H1764&amp;I1764," ","")</f>
        <v>AgenteFrontOfficeAgenteprofesionalCienciasdelaeducaciónyafinesJornadaOrdinariaPlataZona3NA</v>
      </c>
      <c r="B1764" s="0" t="s">
        <v>2101</v>
      </c>
      <c r="C1764" s="0" t="s">
        <v>199</v>
      </c>
      <c r="D1764" s="0" t="s">
        <v>56</v>
      </c>
      <c r="E1764" s="0" t="s">
        <v>721</v>
      </c>
      <c r="F1764" s="0" t="s">
        <v>53</v>
      </c>
      <c r="G1764" s="0" t="s">
        <v>195</v>
      </c>
      <c r="H1764" s="0" t="s">
        <v>390</v>
      </c>
      <c r="I1764" s="0" t="s">
        <v>35</v>
      </c>
      <c r="J1764" s="0" t="s">
        <v>36</v>
      </c>
      <c r="K1764" s="0" t="n">
        <v>5611895.6648242</v>
      </c>
      <c r="L1764" s="0" t="n">
        <v>7305103.485</v>
      </c>
      <c r="M1764" s="0" t="n">
        <v>7207308.63743273</v>
      </c>
      <c r="N1764" s="0" t="n">
        <v>6345954.495</v>
      </c>
      <c r="O1764" s="0" t="n">
        <v>6044319.27</v>
      </c>
      <c r="P1764" s="0" t="n">
        <v>6701309.325</v>
      </c>
      <c r="Q1764" s="0" t="n">
        <v>6093411.39</v>
      </c>
      <c r="S1764" s="0" t="s">
        <v>303</v>
      </c>
    </row>
    <row r="1765" customFormat="false" ht="14" hidden="false" customHeight="false" outlineLevel="0" collapsed="false">
      <c r="A1765" s="0" t="str">
        <f aca="false">SUBSTITUTE(C1765&amp;D1765&amp;E1765&amp;F1765&amp;G1765&amp;H1765&amp;I1765," ","")</f>
        <v>AgenteFrontOfficeAgenteprofesionalCienciasdelaeducaciónyafinesHoraextradiurnaPlataZona3NA</v>
      </c>
      <c r="B1765" s="0" t="s">
        <v>2102</v>
      </c>
      <c r="C1765" s="0" t="s">
        <v>199</v>
      </c>
      <c r="D1765" s="0" t="s">
        <v>56</v>
      </c>
      <c r="E1765" s="0" t="s">
        <v>721</v>
      </c>
      <c r="F1765" s="0" t="s">
        <v>192</v>
      </c>
      <c r="G1765" s="0" t="s">
        <v>195</v>
      </c>
      <c r="H1765" s="0" t="s">
        <v>390</v>
      </c>
      <c r="I1765" s="0" t="s">
        <v>35</v>
      </c>
      <c r="J1765" s="0" t="s">
        <v>325</v>
      </c>
      <c r="K1765" s="0" t="n">
        <v>28096.5001135036</v>
      </c>
      <c r="L1765" s="0" t="n">
        <v>39810.24</v>
      </c>
      <c r="M1765" s="0" t="n">
        <v>34733.1572839864</v>
      </c>
      <c r="N1765" s="0" t="n">
        <v>23848.47</v>
      </c>
      <c r="O1765" s="0" t="n">
        <v>24510.87</v>
      </c>
      <c r="P1765" s="0" t="n">
        <v>33070.32</v>
      </c>
      <c r="Q1765" s="0" t="n">
        <v>37883.07</v>
      </c>
      <c r="S1765" s="0" t="s">
        <v>303</v>
      </c>
    </row>
    <row r="1766" customFormat="false" ht="14" hidden="false" customHeight="false" outlineLevel="0" collapsed="false">
      <c r="A1766" s="0" t="str">
        <f aca="false">SUBSTITUTE(C1766&amp;D1766&amp;E1766&amp;F1766&amp;G1766&amp;H1766&amp;I1766," ","")</f>
        <v>AgenteFrontOfficeAgenteprofesionalCienciasdelaeducaciónyafinesHoraextranocturna PlataZona3NA</v>
      </c>
      <c r="B1766" s="0" t="s">
        <v>2103</v>
      </c>
      <c r="C1766" s="0" t="s">
        <v>199</v>
      </c>
      <c r="D1766" s="0" t="s">
        <v>56</v>
      </c>
      <c r="E1766" s="0" t="s">
        <v>721</v>
      </c>
      <c r="F1766" s="0" t="s">
        <v>197</v>
      </c>
      <c r="G1766" s="0" t="s">
        <v>195</v>
      </c>
      <c r="H1766" s="0" t="s">
        <v>390</v>
      </c>
      <c r="I1766" s="0" t="s">
        <v>35</v>
      </c>
      <c r="J1766" s="0" t="s">
        <v>325</v>
      </c>
      <c r="K1766" s="0" t="n">
        <v>37523.7031336424</v>
      </c>
      <c r="L1766" s="0" t="n">
        <v>55734.75</v>
      </c>
      <c r="M1766" s="0" t="n">
        <v>48626.420197581</v>
      </c>
      <c r="N1766" s="0" t="n">
        <v>33388.065</v>
      </c>
      <c r="O1766" s="0" t="n">
        <v>34035.975</v>
      </c>
      <c r="P1766" s="0" t="n">
        <v>41848.155</v>
      </c>
      <c r="Q1766" s="0" t="n">
        <v>52580.07</v>
      </c>
      <c r="S1766" s="0" t="s">
        <v>303</v>
      </c>
    </row>
    <row r="1767" customFormat="false" ht="14" hidden="false" customHeight="false" outlineLevel="0" collapsed="false">
      <c r="A1767" s="0" t="str">
        <f aca="false">SUBSTITUTE(C1767&amp;D1767&amp;E1767&amp;F1767&amp;G1767&amp;H1767&amp;I1767," ","")</f>
        <v>AgenteFrontOfficeAgenteprofesionalCienciasdelaeducaciónyafinesHoraextradominicalyfestivoPlataZona3NA</v>
      </c>
      <c r="B1767" s="0" t="s">
        <v>2104</v>
      </c>
      <c r="C1767" s="0" t="s">
        <v>199</v>
      </c>
      <c r="D1767" s="0" t="s">
        <v>56</v>
      </c>
      <c r="E1767" s="0" t="s">
        <v>721</v>
      </c>
      <c r="F1767" s="0" t="s">
        <v>194</v>
      </c>
      <c r="G1767" s="0" t="s">
        <v>195</v>
      </c>
      <c r="H1767" s="0" t="s">
        <v>390</v>
      </c>
      <c r="I1767" s="0" t="s">
        <v>35</v>
      </c>
      <c r="J1767" s="0" t="s">
        <v>325</v>
      </c>
      <c r="K1767" s="0" t="n">
        <v>46950.9061537813</v>
      </c>
      <c r="L1767" s="0" t="n">
        <v>63695.97</v>
      </c>
      <c r="M1767" s="0" t="n">
        <v>55573.0516543783</v>
      </c>
      <c r="N1767" s="0" t="n">
        <v>47697.975</v>
      </c>
      <c r="O1767" s="0" t="n">
        <v>38799.045</v>
      </c>
      <c r="P1767" s="0" t="n">
        <v>46237.59</v>
      </c>
      <c r="Q1767" s="0" t="n">
        <v>58535.46</v>
      </c>
      <c r="S1767" s="0" t="s">
        <v>303</v>
      </c>
    </row>
    <row r="1768" customFormat="false" ht="14" hidden="false" customHeight="false" outlineLevel="0" collapsed="false">
      <c r="A1768" s="0" t="str">
        <f aca="false">SUBSTITUTE(C1768&amp;D1768&amp;E1768&amp;F1768&amp;G1768&amp;H1768&amp;I1768," ","")</f>
        <v>AgenteFrontOfficeAgenteprofesionalCienciasdelaeducaciónyafinesServicio7x24PlataZona3NA</v>
      </c>
      <c r="B1768" s="0" t="s">
        <v>2105</v>
      </c>
      <c r="C1768" s="0" t="s">
        <v>199</v>
      </c>
      <c r="D1768" s="0" t="s">
        <v>56</v>
      </c>
      <c r="E1768" s="0" t="s">
        <v>721</v>
      </c>
      <c r="F1768" s="0" t="s">
        <v>55</v>
      </c>
      <c r="G1768" s="0" t="s">
        <v>195</v>
      </c>
      <c r="H1768" s="0" t="s">
        <v>390</v>
      </c>
      <c r="I1768" s="0" t="s">
        <v>35</v>
      </c>
      <c r="J1768" s="0" t="s">
        <v>305</v>
      </c>
      <c r="K1768" s="0" t="n">
        <v>16924539.2889908</v>
      </c>
      <c r="L1768" s="0" t="n">
        <v>32803912.035</v>
      </c>
      <c r="M1768" s="0" t="n">
        <v>29009417.2656667</v>
      </c>
      <c r="N1768" s="0" t="n">
        <v>22527069.975</v>
      </c>
      <c r="O1768" s="0" t="n">
        <v>22063780.17</v>
      </c>
      <c r="P1768" s="0" t="n">
        <v>33603537.51</v>
      </c>
      <c r="Q1768" s="0" t="n">
        <v>24452752.68</v>
      </c>
      <c r="S1768" s="0" t="s">
        <v>303</v>
      </c>
    </row>
    <row r="1769" customFormat="false" ht="14" hidden="false" customHeight="false" outlineLevel="0" collapsed="false">
      <c r="A1769" s="0" t="str">
        <f aca="false">SUBSTITUTE(C1769&amp;D1769&amp;E1769&amp;F1769&amp;G1769&amp;H1769&amp;I1769," ","")</f>
        <v>AgenteFrontOfficeAgenteprofesionalCienciasdelaeducaciónyafinesJornadaOrdinariaOroZona3NA</v>
      </c>
      <c r="B1769" s="0" t="s">
        <v>2106</v>
      </c>
      <c r="C1769" s="0" t="s">
        <v>199</v>
      </c>
      <c r="D1769" s="0" t="s">
        <v>56</v>
      </c>
      <c r="E1769" s="0" t="s">
        <v>721</v>
      </c>
      <c r="F1769" s="0" t="s">
        <v>53</v>
      </c>
      <c r="G1769" s="0" t="s">
        <v>54</v>
      </c>
      <c r="H1769" s="0" t="s">
        <v>390</v>
      </c>
      <c r="I1769" s="0" t="s">
        <v>35</v>
      </c>
      <c r="J1769" s="0" t="s">
        <v>36</v>
      </c>
      <c r="K1769" s="0" t="n">
        <v>5611895.6648242</v>
      </c>
      <c r="L1769" s="0" t="n">
        <v>7451206.155</v>
      </c>
      <c r="M1769" s="0" t="n">
        <v>7413644.41291033</v>
      </c>
      <c r="N1769" s="0" t="n">
        <v>6398314.11</v>
      </c>
      <c r="O1769" s="0" t="n">
        <v>6044319.27</v>
      </c>
      <c r="P1769" s="0" t="n">
        <v>6842389.14</v>
      </c>
      <c r="Q1769" s="0" t="n">
        <v>6363548.46</v>
      </c>
      <c r="S1769" s="0" t="s">
        <v>303</v>
      </c>
    </row>
    <row r="1770" customFormat="false" ht="14" hidden="false" customHeight="false" outlineLevel="0" collapsed="false">
      <c r="A1770" s="0" t="str">
        <f aca="false">SUBSTITUTE(C1770&amp;D1770&amp;E1770&amp;F1770&amp;G1770&amp;H1770&amp;I1770," ","")</f>
        <v>AgenteFrontOfficeAgenteprofesionalCienciasdelaeducaciónyafinesHoraextradiurnaOroZona3NA</v>
      </c>
      <c r="B1770" s="0" t="s">
        <v>2107</v>
      </c>
      <c r="C1770" s="0" t="s">
        <v>199</v>
      </c>
      <c r="D1770" s="0" t="s">
        <v>56</v>
      </c>
      <c r="E1770" s="0" t="s">
        <v>721</v>
      </c>
      <c r="F1770" s="0" t="s">
        <v>192</v>
      </c>
      <c r="G1770" s="0" t="s">
        <v>54</v>
      </c>
      <c r="H1770" s="0" t="s">
        <v>390</v>
      </c>
      <c r="I1770" s="0" t="s">
        <v>35</v>
      </c>
      <c r="J1770" s="0" t="s">
        <v>325</v>
      </c>
      <c r="K1770" s="0" t="n">
        <v>28096.5001135036</v>
      </c>
      <c r="L1770" s="0" t="n">
        <v>40607.19</v>
      </c>
      <c r="M1770" s="0" t="n">
        <v>35727.5219356895</v>
      </c>
      <c r="N1770" s="0" t="n">
        <v>23848.47</v>
      </c>
      <c r="O1770" s="0" t="n">
        <v>24510.87</v>
      </c>
      <c r="P1770" s="0" t="n">
        <v>33766.875</v>
      </c>
      <c r="Q1770" s="0" t="n">
        <v>39562.875</v>
      </c>
      <c r="S1770" s="0" t="s">
        <v>303</v>
      </c>
    </row>
    <row r="1771" customFormat="false" ht="14" hidden="false" customHeight="false" outlineLevel="0" collapsed="false">
      <c r="A1771" s="0" t="str">
        <f aca="false">SUBSTITUTE(C1771&amp;D1771&amp;E1771&amp;F1771&amp;G1771&amp;H1771&amp;I1771," ","")</f>
        <v>AgenteFrontOfficeAgenteprofesionalCienciasdelaeducaciónyafinesHoraextranocturna OroZona3NA</v>
      </c>
      <c r="B1771" s="0" t="s">
        <v>2108</v>
      </c>
      <c r="C1771" s="0" t="s">
        <v>199</v>
      </c>
      <c r="D1771" s="0" t="s">
        <v>56</v>
      </c>
      <c r="E1771" s="0" t="s">
        <v>721</v>
      </c>
      <c r="F1771" s="0" t="s">
        <v>197</v>
      </c>
      <c r="G1771" s="0" t="s">
        <v>54</v>
      </c>
      <c r="H1771" s="0" t="s">
        <v>390</v>
      </c>
      <c r="I1771" s="0" t="s">
        <v>35</v>
      </c>
      <c r="J1771" s="0" t="s">
        <v>325</v>
      </c>
      <c r="K1771" s="0" t="n">
        <v>37523.7031336424</v>
      </c>
      <c r="L1771" s="0" t="n">
        <v>56849.445</v>
      </c>
      <c r="M1771" s="0" t="n">
        <v>50018.5307099652</v>
      </c>
      <c r="N1771" s="0" t="n">
        <v>33388.065</v>
      </c>
      <c r="O1771" s="0" t="n">
        <v>34035.975</v>
      </c>
      <c r="P1771" s="0" t="n">
        <v>42728.94</v>
      </c>
      <c r="Q1771" s="0" t="n">
        <v>54911.925</v>
      </c>
      <c r="S1771" s="0" t="s">
        <v>303</v>
      </c>
    </row>
    <row r="1772" customFormat="false" ht="14" hidden="false" customHeight="false" outlineLevel="0" collapsed="false">
      <c r="A1772" s="0" t="str">
        <f aca="false">SUBSTITUTE(C1772&amp;D1772&amp;E1772&amp;F1772&amp;G1772&amp;H1772&amp;I1772," ","")</f>
        <v>AgenteFrontOfficeAgenteprofesionalCienciasdelaeducaciónyafinesHoraextradominicalyfestivoOroZona3NA</v>
      </c>
      <c r="B1772" s="0" t="s">
        <v>2109</v>
      </c>
      <c r="C1772" s="0" t="s">
        <v>199</v>
      </c>
      <c r="D1772" s="0" t="s">
        <v>56</v>
      </c>
      <c r="E1772" s="0" t="s">
        <v>721</v>
      </c>
      <c r="F1772" s="0" t="s">
        <v>194</v>
      </c>
      <c r="G1772" s="0" t="s">
        <v>54</v>
      </c>
      <c r="H1772" s="0" t="s">
        <v>390</v>
      </c>
      <c r="I1772" s="0" t="s">
        <v>35</v>
      </c>
      <c r="J1772" s="0" t="s">
        <v>325</v>
      </c>
      <c r="K1772" s="0" t="n">
        <v>46950.9061537813</v>
      </c>
      <c r="L1772" s="0" t="n">
        <v>64971.09</v>
      </c>
      <c r="M1772" s="0" t="n">
        <v>57164.0350971031</v>
      </c>
      <c r="N1772" s="0" t="n">
        <v>47697.975</v>
      </c>
      <c r="O1772" s="0" t="n">
        <v>38799.045</v>
      </c>
      <c r="P1772" s="0" t="n">
        <v>47211.525</v>
      </c>
      <c r="Q1772" s="0" t="n">
        <v>61131.24</v>
      </c>
      <c r="S1772" s="0" t="s">
        <v>303</v>
      </c>
    </row>
    <row r="1773" customFormat="false" ht="14" hidden="false" customHeight="false" outlineLevel="0" collapsed="false">
      <c r="A1773" s="0" t="str">
        <f aca="false">SUBSTITUTE(C1773&amp;D1773&amp;E1773&amp;F1773&amp;G1773&amp;H1773&amp;I1773," ","")</f>
        <v>AgenteFrontOfficeAgenteprofesionalCienciasdelaeducaciónyafinesServicio7x24OroZona3NA</v>
      </c>
      <c r="B1773" s="0" t="s">
        <v>2110</v>
      </c>
      <c r="C1773" s="0" t="s">
        <v>199</v>
      </c>
      <c r="D1773" s="0" t="s">
        <v>56</v>
      </c>
      <c r="E1773" s="0" t="s">
        <v>721</v>
      </c>
      <c r="F1773" s="0" t="s">
        <v>55</v>
      </c>
      <c r="G1773" s="0" t="s">
        <v>54</v>
      </c>
      <c r="H1773" s="0" t="s">
        <v>390</v>
      </c>
      <c r="I1773" s="0" t="s">
        <v>35</v>
      </c>
      <c r="J1773" s="0" t="s">
        <v>305</v>
      </c>
      <c r="K1773" s="0" t="n">
        <v>16924539.2889908</v>
      </c>
      <c r="L1773" s="0" t="n">
        <v>28797288.345</v>
      </c>
      <c r="M1773" s="0" t="n">
        <v>29839918.7619641</v>
      </c>
      <c r="N1773" s="0" t="n">
        <v>22637735.28</v>
      </c>
      <c r="O1773" s="0" t="n">
        <v>22063780.17</v>
      </c>
      <c r="P1773" s="0" t="n">
        <v>34310979.675</v>
      </c>
      <c r="Q1773" s="0" t="n">
        <v>25536811.68</v>
      </c>
      <c r="S1773" s="0" t="s">
        <v>303</v>
      </c>
    </row>
    <row r="1774" customFormat="false" ht="14" hidden="false" customHeight="false" outlineLevel="0" collapsed="false">
      <c r="A1774" s="0" t="str">
        <f aca="false">SUBSTITUTE(C1774&amp;D1774&amp;E1774&amp;F1774&amp;G1774&amp;H1774&amp;I1774," ","")</f>
        <v>AgenteFrontOfficeAgenteprofesionalCienciasdelaeducaciónyafinesJornadaOrdinariaPlatinoZona3NA</v>
      </c>
      <c r="B1774" s="0" t="s">
        <v>2111</v>
      </c>
      <c r="C1774" s="0" t="s">
        <v>199</v>
      </c>
      <c r="D1774" s="0" t="s">
        <v>56</v>
      </c>
      <c r="E1774" s="0" t="s">
        <v>721</v>
      </c>
      <c r="F1774" s="0" t="s">
        <v>53</v>
      </c>
      <c r="G1774" s="0" t="s">
        <v>198</v>
      </c>
      <c r="H1774" s="0" t="s">
        <v>390</v>
      </c>
      <c r="I1774" s="0" t="s">
        <v>35</v>
      </c>
      <c r="J1774" s="0" t="s">
        <v>36</v>
      </c>
      <c r="K1774" s="0" t="n">
        <v>5611895.6648242</v>
      </c>
      <c r="L1774" s="0" t="n">
        <v>7670359.125</v>
      </c>
      <c r="M1774" s="0" t="n">
        <v>7632142.62726077</v>
      </c>
      <c r="N1774" s="0" t="n">
        <v>6450673.725</v>
      </c>
      <c r="O1774" s="0" t="n">
        <v>6044319.27</v>
      </c>
      <c r="P1774" s="0" t="n">
        <v>6989537.16</v>
      </c>
      <c r="Q1774" s="0" t="n">
        <v>6763331.7</v>
      </c>
      <c r="S1774" s="0" t="s">
        <v>303</v>
      </c>
    </row>
    <row r="1775" customFormat="false" ht="14" hidden="false" customHeight="false" outlineLevel="0" collapsed="false">
      <c r="A1775" s="0" t="str">
        <f aca="false">SUBSTITUTE(C1775&amp;D1775&amp;E1775&amp;F1775&amp;G1775&amp;H1775&amp;I1775," ","")</f>
        <v>AgenteFrontOfficeAgenteprofesionalCienciasdelaeducaciónyafinesHoraextradiurnaPlatinoZona3NA</v>
      </c>
      <c r="B1775" s="0" t="s">
        <v>2112</v>
      </c>
      <c r="C1775" s="0" t="s">
        <v>199</v>
      </c>
      <c r="D1775" s="0" t="s">
        <v>56</v>
      </c>
      <c r="E1775" s="0" t="s">
        <v>721</v>
      </c>
      <c r="F1775" s="0" t="s">
        <v>192</v>
      </c>
      <c r="G1775" s="0" t="s">
        <v>198</v>
      </c>
      <c r="H1775" s="0" t="s">
        <v>390</v>
      </c>
      <c r="I1775" s="0" t="s">
        <v>35</v>
      </c>
      <c r="J1775" s="0" t="s">
        <v>325</v>
      </c>
      <c r="K1775" s="0" t="n">
        <v>28096.5001135036</v>
      </c>
      <c r="L1775" s="0" t="n">
        <v>41801.58</v>
      </c>
      <c r="M1775" s="0" t="n">
        <v>36780.4992989576</v>
      </c>
      <c r="N1775" s="0" t="n">
        <v>23848.47</v>
      </c>
      <c r="O1775" s="0" t="n">
        <v>24510.87</v>
      </c>
      <c r="P1775" s="0" t="n">
        <v>34492.41</v>
      </c>
      <c r="Q1775" s="0" t="n">
        <v>42047.91</v>
      </c>
      <c r="S1775" s="0" t="s">
        <v>303</v>
      </c>
    </row>
    <row r="1776" customFormat="false" ht="14" hidden="false" customHeight="false" outlineLevel="0" collapsed="false">
      <c r="A1776" s="0" t="str">
        <f aca="false">SUBSTITUTE(C1776&amp;D1776&amp;E1776&amp;F1776&amp;G1776&amp;H1776&amp;I1776," ","")</f>
        <v>AgenteFrontOfficeAgenteprofesionalCienciasdelaeducaciónyafinesHoraextranocturna PlatinoZona3NA</v>
      </c>
      <c r="B1776" s="0" t="s">
        <v>2113</v>
      </c>
      <c r="C1776" s="0" t="s">
        <v>199</v>
      </c>
      <c r="D1776" s="0" t="s">
        <v>56</v>
      </c>
      <c r="E1776" s="0" t="s">
        <v>721</v>
      </c>
      <c r="F1776" s="0" t="s">
        <v>197</v>
      </c>
      <c r="G1776" s="0" t="s">
        <v>198</v>
      </c>
      <c r="H1776" s="0" t="s">
        <v>390</v>
      </c>
      <c r="I1776" s="0" t="s">
        <v>35</v>
      </c>
      <c r="J1776" s="0" t="s">
        <v>325</v>
      </c>
      <c r="K1776" s="0" t="n">
        <v>37523.7031336424</v>
      </c>
      <c r="L1776" s="0" t="n">
        <v>58522.005</v>
      </c>
      <c r="M1776" s="0" t="n">
        <v>51492.6990185407</v>
      </c>
      <c r="N1776" s="0" t="n">
        <v>33388.065</v>
      </c>
      <c r="O1776" s="0" t="n">
        <v>34035.975</v>
      </c>
      <c r="P1776" s="0" t="n">
        <v>43648.02</v>
      </c>
      <c r="Q1776" s="0" t="n">
        <v>58361.58</v>
      </c>
      <c r="S1776" s="0" t="s">
        <v>303</v>
      </c>
    </row>
    <row r="1777" customFormat="false" ht="14" hidden="false" customHeight="false" outlineLevel="0" collapsed="false">
      <c r="A1777" s="0" t="str">
        <f aca="false">SUBSTITUTE(C1777&amp;D1777&amp;E1777&amp;F1777&amp;G1777&amp;H1777&amp;I1777," ","")</f>
        <v>AgenteFrontOfficeAgenteprofesionalCienciasdelaeducaciónyafinesHoraextradominicalyfestivoPlatinoZona3NA</v>
      </c>
      <c r="B1777" s="0" t="s">
        <v>2114</v>
      </c>
      <c r="C1777" s="0" t="s">
        <v>199</v>
      </c>
      <c r="D1777" s="0" t="s">
        <v>56</v>
      </c>
      <c r="E1777" s="0" t="s">
        <v>721</v>
      </c>
      <c r="F1777" s="0" t="s">
        <v>194</v>
      </c>
      <c r="G1777" s="0" t="s">
        <v>198</v>
      </c>
      <c r="H1777" s="0" t="s">
        <v>390</v>
      </c>
      <c r="I1777" s="0" t="s">
        <v>35</v>
      </c>
      <c r="J1777" s="0" t="s">
        <v>325</v>
      </c>
      <c r="K1777" s="0" t="n">
        <v>46950.9061537813</v>
      </c>
      <c r="L1777" s="0" t="n">
        <v>66881.7</v>
      </c>
      <c r="M1777" s="0" t="n">
        <v>58848.7988783322</v>
      </c>
      <c r="N1777" s="0" t="n">
        <v>47697.975</v>
      </c>
      <c r="O1777" s="0" t="n">
        <v>38799.045</v>
      </c>
      <c r="P1777" s="0" t="n">
        <v>48226.86</v>
      </c>
      <c r="Q1777" s="0" t="n">
        <v>64971.09</v>
      </c>
      <c r="S1777" s="0" t="s">
        <v>303</v>
      </c>
    </row>
    <row r="1778" customFormat="false" ht="14" hidden="false" customHeight="false" outlineLevel="0" collapsed="false">
      <c r="A1778" s="0" t="str">
        <f aca="false">SUBSTITUTE(C1778&amp;D1778&amp;E1778&amp;F1778&amp;G1778&amp;H1778&amp;I1778," ","")</f>
        <v>AgenteFrontOfficeAgenteprofesionalCienciasdelaeducaciónyafinesServicio7x24PlatinoZona3NA</v>
      </c>
      <c r="B1778" s="0" t="s">
        <v>2115</v>
      </c>
      <c r="C1778" s="0" t="s">
        <v>199</v>
      </c>
      <c r="D1778" s="0" t="s">
        <v>56</v>
      </c>
      <c r="E1778" s="0" t="s">
        <v>721</v>
      </c>
      <c r="F1778" s="0" t="s">
        <v>55</v>
      </c>
      <c r="G1778" s="0" t="s">
        <v>198</v>
      </c>
      <c r="H1778" s="0" t="s">
        <v>390</v>
      </c>
      <c r="I1778" s="0" t="s">
        <v>35</v>
      </c>
      <c r="J1778" s="0" t="s">
        <v>305</v>
      </c>
      <c r="K1778" s="0" t="n">
        <v>16924539.2889908</v>
      </c>
      <c r="L1778" s="0" t="n">
        <v>34444108.62</v>
      </c>
      <c r="M1778" s="0" t="n">
        <v>30719374.0747246</v>
      </c>
      <c r="N1778" s="0" t="n">
        <v>22748400.585</v>
      </c>
      <c r="O1778" s="0" t="n">
        <v>22063780.17</v>
      </c>
      <c r="P1778" s="0" t="n">
        <v>35048850.84</v>
      </c>
      <c r="Q1778" s="0" t="n">
        <v>27141134.13</v>
      </c>
      <c r="S1778" s="0" t="s">
        <v>303</v>
      </c>
    </row>
    <row r="1779" customFormat="false" ht="14" hidden="false" customHeight="false" outlineLevel="0" collapsed="false">
      <c r="A1779" s="0" t="str">
        <f aca="false">SUBSTITUTE(C1779&amp;D1779&amp;E1779&amp;F1779&amp;G1779&amp;H1779&amp;I1779," ","")</f>
        <v>AgenteFrontOfficeAgenteespecializadoEconomía,administración,contaduríayafinesJornadaOrdinariaPlataZona1NA</v>
      </c>
      <c r="B1779" s="0" t="s">
        <v>2116</v>
      </c>
      <c r="C1779" s="0" t="s">
        <v>199</v>
      </c>
      <c r="D1779" s="0" t="s">
        <v>191</v>
      </c>
      <c r="E1779" s="0" t="s">
        <v>612</v>
      </c>
      <c r="F1779" s="0" t="s">
        <v>53</v>
      </c>
      <c r="G1779" s="0" t="s">
        <v>195</v>
      </c>
      <c r="H1779" s="0" t="s">
        <v>379</v>
      </c>
      <c r="I1779" s="0" t="s">
        <v>35</v>
      </c>
      <c r="J1779" s="0" t="s">
        <v>36</v>
      </c>
      <c r="K1779" s="0" t="n">
        <v>7120248.14804641</v>
      </c>
      <c r="L1779" s="0" t="n">
        <v>6957241.02</v>
      </c>
      <c r="M1779" s="0" t="n">
        <v>9030104.73169633</v>
      </c>
      <c r="N1779" s="0" t="n">
        <v>8008314.57</v>
      </c>
      <c r="O1779" s="0" t="n">
        <v>7723940.04</v>
      </c>
      <c r="P1779" s="0" t="n">
        <v>7824767.67</v>
      </c>
      <c r="Q1779" s="0" t="n">
        <v>7941206.205</v>
      </c>
      <c r="S1779" s="0" t="s">
        <v>303</v>
      </c>
    </row>
    <row r="1780" customFormat="false" ht="14" hidden="false" customHeight="false" outlineLevel="0" collapsed="false">
      <c r="A1780" s="0" t="str">
        <f aca="false">SUBSTITUTE(C1780&amp;D1780&amp;E1780&amp;F1780&amp;G1780&amp;H1780&amp;I1780," ","")</f>
        <v>AgenteFrontOfficeAgenteespecializadoEconomía,administración,contaduríayafinesHoraextradiurnaPlataZona1NA</v>
      </c>
      <c r="B1780" s="0" t="s">
        <v>2117</v>
      </c>
      <c r="C1780" s="0" t="s">
        <v>199</v>
      </c>
      <c r="D1780" s="0" t="s">
        <v>191</v>
      </c>
      <c r="E1780" s="0" t="s">
        <v>612</v>
      </c>
      <c r="F1780" s="0" t="s">
        <v>192</v>
      </c>
      <c r="G1780" s="0" t="s">
        <v>195</v>
      </c>
      <c r="H1780" s="0" t="s">
        <v>379</v>
      </c>
      <c r="I1780" s="0" t="s">
        <v>35</v>
      </c>
      <c r="J1780" s="0" t="s">
        <v>325</v>
      </c>
      <c r="K1780" s="0" t="n">
        <v>35952.502630286</v>
      </c>
      <c r="L1780" s="0" t="n">
        <v>37914.12</v>
      </c>
      <c r="M1780" s="0" t="n">
        <v>46121.0777049656</v>
      </c>
      <c r="N1780" s="0" t="n">
        <v>31798.305</v>
      </c>
      <c r="O1780" s="0" t="n">
        <v>32286.825</v>
      </c>
      <c r="P1780" s="0" t="n">
        <v>40944.6</v>
      </c>
      <c r="Q1780" s="0" t="n">
        <v>50301</v>
      </c>
      <c r="S1780" s="0" t="s">
        <v>303</v>
      </c>
    </row>
    <row r="1781" customFormat="false" ht="14" hidden="false" customHeight="false" outlineLevel="0" collapsed="false">
      <c r="A1781" s="0" t="str">
        <f aca="false">SUBSTITUTE(C1781&amp;D1781&amp;E1781&amp;F1781&amp;G1781&amp;H1781&amp;I1781," ","")</f>
        <v>AgenteFrontOfficeAgenteespecializadoEconomía,administración,contaduríayafinesHoraextranocturna PlataZona1NA</v>
      </c>
      <c r="B1781" s="0" t="s">
        <v>2118</v>
      </c>
      <c r="C1781" s="0" t="s">
        <v>199</v>
      </c>
      <c r="D1781" s="0" t="s">
        <v>191</v>
      </c>
      <c r="E1781" s="0" t="s">
        <v>612</v>
      </c>
      <c r="F1781" s="0" t="s">
        <v>197</v>
      </c>
      <c r="G1781" s="0" t="s">
        <v>195</v>
      </c>
      <c r="H1781" s="0" t="s">
        <v>379</v>
      </c>
      <c r="I1781" s="0" t="s">
        <v>35</v>
      </c>
      <c r="J1781" s="0" t="s">
        <v>325</v>
      </c>
      <c r="K1781" s="0" t="n">
        <v>48522.1066571378</v>
      </c>
      <c r="L1781" s="0" t="n">
        <v>53079.975</v>
      </c>
      <c r="M1781" s="0" t="n">
        <v>64569.5087869518</v>
      </c>
      <c r="N1781" s="0" t="n">
        <v>44517.42</v>
      </c>
      <c r="O1781" s="0" t="n">
        <v>44922.105</v>
      </c>
      <c r="P1781" s="0" t="n">
        <v>52305.795</v>
      </c>
      <c r="Q1781" s="0" t="n">
        <v>69815.925</v>
      </c>
      <c r="S1781" s="0" t="s">
        <v>303</v>
      </c>
    </row>
    <row r="1782" customFormat="false" ht="14" hidden="false" customHeight="false" outlineLevel="0" collapsed="false">
      <c r="A1782" s="0" t="str">
        <f aca="false">SUBSTITUTE(C1782&amp;D1782&amp;E1782&amp;F1782&amp;G1782&amp;H1782&amp;I1782," ","")</f>
        <v>AgenteFrontOfficeAgenteespecializadoEconomía,administración,contaduríayafinesHoraextradominicalyfestivoPlataZona1NA</v>
      </c>
      <c r="B1782" s="0" t="s">
        <v>2119</v>
      </c>
      <c r="C1782" s="0" t="s">
        <v>199</v>
      </c>
      <c r="D1782" s="0" t="s">
        <v>191</v>
      </c>
      <c r="E1782" s="0" t="s">
        <v>612</v>
      </c>
      <c r="F1782" s="0" t="s">
        <v>194</v>
      </c>
      <c r="G1782" s="0" t="s">
        <v>195</v>
      </c>
      <c r="H1782" s="0" t="s">
        <v>379</v>
      </c>
      <c r="I1782" s="0" t="s">
        <v>35</v>
      </c>
      <c r="J1782" s="0" t="s">
        <v>325</v>
      </c>
      <c r="K1782" s="0" t="n">
        <v>61091.7106839896</v>
      </c>
      <c r="L1782" s="0" t="n">
        <v>60663.42</v>
      </c>
      <c r="M1782" s="0" t="n">
        <v>73793.724327945</v>
      </c>
      <c r="N1782" s="0" t="n">
        <v>63596.61</v>
      </c>
      <c r="O1782" s="0" t="n">
        <v>51240.78</v>
      </c>
      <c r="P1782" s="0" t="n">
        <v>57987.945</v>
      </c>
      <c r="Q1782" s="0" t="n">
        <v>77723.325</v>
      </c>
      <c r="S1782" s="0" t="s">
        <v>303</v>
      </c>
    </row>
    <row r="1783" customFormat="false" ht="14" hidden="false" customHeight="false" outlineLevel="0" collapsed="false">
      <c r="A1783" s="0" t="str">
        <f aca="false">SUBSTITUTE(C1783&amp;D1783&amp;E1783&amp;F1783&amp;G1783&amp;H1783&amp;I1783," ","")</f>
        <v>AgenteFrontOfficeAgenteespecializadoEconomía,administración,contaduríayafinesServicio7x24PlataZona1NA</v>
      </c>
      <c r="B1783" s="0" t="s">
        <v>2120</v>
      </c>
      <c r="C1783" s="0" t="s">
        <v>199</v>
      </c>
      <c r="D1783" s="0" t="s">
        <v>191</v>
      </c>
      <c r="E1783" s="0" t="s">
        <v>612</v>
      </c>
      <c r="F1783" s="0" t="s">
        <v>55</v>
      </c>
      <c r="G1783" s="0" t="s">
        <v>195</v>
      </c>
      <c r="H1783" s="0" t="s">
        <v>379</v>
      </c>
      <c r="I1783" s="0" t="s">
        <v>35</v>
      </c>
      <c r="J1783" s="0" t="s">
        <v>305</v>
      </c>
      <c r="K1783" s="0" t="n">
        <v>22203772.9802686</v>
      </c>
      <c r="L1783" s="0" t="n">
        <v>31241820.69</v>
      </c>
      <c r="M1783" s="0" t="n">
        <v>36346171.5450777</v>
      </c>
      <c r="N1783" s="0" t="n">
        <v>29088421.425</v>
      </c>
      <c r="O1783" s="0" t="n">
        <v>28589416.875</v>
      </c>
      <c r="P1783" s="0" t="n">
        <v>40457855.025</v>
      </c>
      <c r="Q1783" s="0" t="n">
        <v>32318667.81</v>
      </c>
      <c r="S1783" s="0" t="s">
        <v>303</v>
      </c>
    </row>
    <row r="1784" customFormat="false" ht="14" hidden="false" customHeight="false" outlineLevel="0" collapsed="false">
      <c r="A1784" s="0" t="str">
        <f aca="false">SUBSTITUTE(C1784&amp;D1784&amp;E1784&amp;F1784&amp;G1784&amp;H1784&amp;I1784," ","")</f>
        <v>AgenteFrontOfficeAgenteespecializadoEconomía,administración,contaduríayafinesJornadaOrdinariaOroZona1NA</v>
      </c>
      <c r="B1784" s="0" t="s">
        <v>2121</v>
      </c>
      <c r="C1784" s="0" t="s">
        <v>199</v>
      </c>
      <c r="D1784" s="0" t="s">
        <v>191</v>
      </c>
      <c r="E1784" s="0" t="s">
        <v>612</v>
      </c>
      <c r="F1784" s="0" t="s">
        <v>53</v>
      </c>
      <c r="G1784" s="0" t="s">
        <v>54</v>
      </c>
      <c r="H1784" s="0" t="s">
        <v>379</v>
      </c>
      <c r="I1784" s="0" t="s">
        <v>35</v>
      </c>
      <c r="J1784" s="0" t="s">
        <v>36</v>
      </c>
      <c r="K1784" s="0" t="n">
        <v>7120248.14804641</v>
      </c>
      <c r="L1784" s="0" t="n">
        <v>7096386.42</v>
      </c>
      <c r="M1784" s="0" t="n">
        <v>9288624.76409532</v>
      </c>
      <c r="N1784" s="0" t="n">
        <v>8055914.22</v>
      </c>
      <c r="O1784" s="0" t="n">
        <v>7723940.04</v>
      </c>
      <c r="P1784" s="0" t="n">
        <v>7989499.305</v>
      </c>
      <c r="Q1784" s="0" t="n">
        <v>8293261.455</v>
      </c>
      <c r="S1784" s="0" t="s">
        <v>303</v>
      </c>
    </row>
    <row r="1785" customFormat="false" ht="14" hidden="false" customHeight="false" outlineLevel="0" collapsed="false">
      <c r="A1785" s="0" t="str">
        <f aca="false">SUBSTITUTE(C1785&amp;D1785&amp;E1785&amp;F1785&amp;G1785&amp;H1785&amp;I1785," ","")</f>
        <v>AgenteFrontOfficeAgenteespecializadoEconomía,administración,contaduríayafinesHoraextradiurnaOroZona1NA</v>
      </c>
      <c r="B1785" s="0" t="s">
        <v>2122</v>
      </c>
      <c r="C1785" s="0" t="s">
        <v>199</v>
      </c>
      <c r="D1785" s="0" t="s">
        <v>191</v>
      </c>
      <c r="E1785" s="0" t="s">
        <v>612</v>
      </c>
      <c r="F1785" s="0" t="s">
        <v>192</v>
      </c>
      <c r="G1785" s="0" t="s">
        <v>54</v>
      </c>
      <c r="H1785" s="0" t="s">
        <v>379</v>
      </c>
      <c r="I1785" s="0" t="s">
        <v>35</v>
      </c>
      <c r="J1785" s="0" t="s">
        <v>325</v>
      </c>
      <c r="K1785" s="0" t="n">
        <v>35952.502630286</v>
      </c>
      <c r="L1785" s="0" t="n">
        <v>38672.775</v>
      </c>
      <c r="M1785" s="0" t="n">
        <v>47441.4635539483</v>
      </c>
      <c r="N1785" s="0" t="n">
        <v>31798.305</v>
      </c>
      <c r="O1785" s="0" t="n">
        <v>32286.825</v>
      </c>
      <c r="P1785" s="0" t="n">
        <v>41806.755</v>
      </c>
      <c r="Q1785" s="0" t="n">
        <v>52530.39</v>
      </c>
      <c r="S1785" s="0" t="s">
        <v>303</v>
      </c>
    </row>
    <row r="1786" customFormat="false" ht="14" hidden="false" customHeight="false" outlineLevel="0" collapsed="false">
      <c r="A1786" s="0" t="str">
        <f aca="false">SUBSTITUTE(C1786&amp;D1786&amp;E1786&amp;F1786&amp;G1786&amp;H1786&amp;I1786," ","")</f>
        <v>AgenteFrontOfficeAgenteespecializadoEconomía,administración,contaduríayafinesHoraextranocturna OroZona1NA</v>
      </c>
      <c r="B1786" s="0" t="s">
        <v>2123</v>
      </c>
      <c r="C1786" s="0" t="s">
        <v>199</v>
      </c>
      <c r="D1786" s="0" t="s">
        <v>191</v>
      </c>
      <c r="E1786" s="0" t="s">
        <v>612</v>
      </c>
      <c r="F1786" s="0" t="s">
        <v>197</v>
      </c>
      <c r="G1786" s="0" t="s">
        <v>54</v>
      </c>
      <c r="H1786" s="0" t="s">
        <v>379</v>
      </c>
      <c r="I1786" s="0" t="s">
        <v>35</v>
      </c>
      <c r="J1786" s="0" t="s">
        <v>325</v>
      </c>
      <c r="K1786" s="0" t="n">
        <v>48522.1066571378</v>
      </c>
      <c r="L1786" s="0" t="n">
        <v>54141.885</v>
      </c>
      <c r="M1786" s="0" t="n">
        <v>66418.0489755276</v>
      </c>
      <c r="N1786" s="0" t="n">
        <v>44517.42</v>
      </c>
      <c r="O1786" s="0" t="n">
        <v>44922.105</v>
      </c>
      <c r="P1786" s="0" t="n">
        <v>53407.035</v>
      </c>
      <c r="Q1786" s="0" t="n">
        <v>72911.61</v>
      </c>
      <c r="S1786" s="0" t="s">
        <v>303</v>
      </c>
    </row>
    <row r="1787" customFormat="false" ht="14" hidden="false" customHeight="false" outlineLevel="0" collapsed="false">
      <c r="A1787" s="0" t="str">
        <f aca="false">SUBSTITUTE(C1787&amp;D1787&amp;E1787&amp;F1787&amp;G1787&amp;H1787&amp;I1787," ","")</f>
        <v>AgenteFrontOfficeAgenteespecializadoEconomía,administración,contaduríayafinesHoraextradominicalyfestivoOroZona1NA</v>
      </c>
      <c r="B1787" s="0" t="s">
        <v>2124</v>
      </c>
      <c r="C1787" s="0" t="s">
        <v>199</v>
      </c>
      <c r="D1787" s="0" t="s">
        <v>191</v>
      </c>
      <c r="E1787" s="0" t="s">
        <v>612</v>
      </c>
      <c r="F1787" s="0" t="s">
        <v>194</v>
      </c>
      <c r="G1787" s="0" t="s">
        <v>54</v>
      </c>
      <c r="H1787" s="0" t="s">
        <v>379</v>
      </c>
      <c r="I1787" s="0" t="s">
        <v>35</v>
      </c>
      <c r="J1787" s="0" t="s">
        <v>325</v>
      </c>
      <c r="K1787" s="0" t="n">
        <v>61091.7106839896</v>
      </c>
      <c r="L1787" s="0" t="n">
        <v>61876.44</v>
      </c>
      <c r="M1787" s="0" t="n">
        <v>75906.3416863173</v>
      </c>
      <c r="N1787" s="0" t="n">
        <v>63596.61</v>
      </c>
      <c r="O1787" s="0" t="n">
        <v>51240.78</v>
      </c>
      <c r="P1787" s="0" t="n">
        <v>59208.21</v>
      </c>
      <c r="Q1787" s="0" t="n">
        <v>81168.84</v>
      </c>
      <c r="S1787" s="0" t="s">
        <v>303</v>
      </c>
    </row>
    <row r="1788" customFormat="false" ht="14" hidden="false" customHeight="false" outlineLevel="0" collapsed="false">
      <c r="A1788" s="0" t="str">
        <f aca="false">SUBSTITUTE(C1788&amp;D1788&amp;E1788&amp;F1788&amp;G1788&amp;H1788&amp;I1788," ","")</f>
        <v>AgenteFrontOfficeAgenteespecializadoEconomía,administración,contaduríayafinesServicio7x24OroZona1NA</v>
      </c>
      <c r="B1788" s="0" t="s">
        <v>2125</v>
      </c>
      <c r="C1788" s="0" t="s">
        <v>199</v>
      </c>
      <c r="D1788" s="0" t="s">
        <v>191</v>
      </c>
      <c r="E1788" s="0" t="s">
        <v>612</v>
      </c>
      <c r="F1788" s="0" t="s">
        <v>55</v>
      </c>
      <c r="G1788" s="0" t="s">
        <v>54</v>
      </c>
      <c r="H1788" s="0" t="s">
        <v>379</v>
      </c>
      <c r="I1788" s="0" t="s">
        <v>35</v>
      </c>
      <c r="J1788" s="0" t="s">
        <v>305</v>
      </c>
      <c r="K1788" s="0" t="n">
        <v>22203772.9802686</v>
      </c>
      <c r="L1788" s="0" t="n">
        <v>36166314.465</v>
      </c>
      <c r="M1788" s="0" t="n">
        <v>37386714.6754836</v>
      </c>
      <c r="N1788" s="0" t="n">
        <v>29189026.53</v>
      </c>
      <c r="O1788" s="0" t="n">
        <v>28589416.875</v>
      </c>
      <c r="P1788" s="0" t="n">
        <v>41309599.995</v>
      </c>
      <c r="Q1788" s="0" t="n">
        <v>33751444.185</v>
      </c>
      <c r="S1788" s="0" t="s">
        <v>303</v>
      </c>
    </row>
    <row r="1789" customFormat="false" ht="14" hidden="false" customHeight="false" outlineLevel="0" collapsed="false">
      <c r="A1789" s="0" t="str">
        <f aca="false">SUBSTITUTE(C1789&amp;D1789&amp;E1789&amp;F1789&amp;G1789&amp;H1789&amp;I1789," ","")</f>
        <v>AgenteFrontOfficeAgenteespecializadoEconomía,administración,contaduríayafinesJornadaOrdinariaPlatinoZona1NA</v>
      </c>
      <c r="B1789" s="0" t="s">
        <v>2126</v>
      </c>
      <c r="C1789" s="0" t="s">
        <v>199</v>
      </c>
      <c r="D1789" s="0" t="s">
        <v>191</v>
      </c>
      <c r="E1789" s="0" t="s">
        <v>612</v>
      </c>
      <c r="F1789" s="0" t="s">
        <v>53</v>
      </c>
      <c r="G1789" s="0" t="s">
        <v>198</v>
      </c>
      <c r="H1789" s="0" t="s">
        <v>379</v>
      </c>
      <c r="I1789" s="0" t="s">
        <v>35</v>
      </c>
      <c r="J1789" s="0" t="s">
        <v>36</v>
      </c>
      <c r="K1789" s="0" t="n">
        <v>7120248.14804641</v>
      </c>
      <c r="L1789" s="0" t="n">
        <v>7305103.485</v>
      </c>
      <c r="M1789" s="0" t="n">
        <v>9562383.23047007</v>
      </c>
      <c r="N1789" s="0" t="n">
        <v>8103513.87</v>
      </c>
      <c r="O1789" s="0" t="n">
        <v>7723940.04</v>
      </c>
      <c r="P1789" s="0" t="n">
        <v>8161316.55</v>
      </c>
      <c r="Q1789" s="0" t="n">
        <v>8814277.35</v>
      </c>
      <c r="S1789" s="0" t="s">
        <v>303</v>
      </c>
    </row>
    <row r="1790" customFormat="false" ht="14" hidden="false" customHeight="false" outlineLevel="0" collapsed="false">
      <c r="A1790" s="0" t="str">
        <f aca="false">SUBSTITUTE(C1790&amp;D1790&amp;E1790&amp;F1790&amp;G1790&amp;H1790&amp;I1790," ","")</f>
        <v>AgenteFrontOfficeAgenteespecializadoEconomía,administración,contaduríayafinesHoraextradiurnaPlatinoZona1NA</v>
      </c>
      <c r="B1790" s="0" t="s">
        <v>2127</v>
      </c>
      <c r="C1790" s="0" t="s">
        <v>199</v>
      </c>
      <c r="D1790" s="0" t="s">
        <v>191</v>
      </c>
      <c r="E1790" s="0" t="s">
        <v>612</v>
      </c>
      <c r="F1790" s="0" t="s">
        <v>192</v>
      </c>
      <c r="G1790" s="0" t="s">
        <v>198</v>
      </c>
      <c r="H1790" s="0" t="s">
        <v>379</v>
      </c>
      <c r="I1790" s="0" t="s">
        <v>35</v>
      </c>
      <c r="J1790" s="0" t="s">
        <v>325</v>
      </c>
      <c r="K1790" s="0" t="n">
        <v>35952.502630286</v>
      </c>
      <c r="L1790" s="0" t="n">
        <v>39810.24</v>
      </c>
      <c r="M1790" s="0" t="n">
        <v>48839.6793969765</v>
      </c>
      <c r="N1790" s="0" t="n">
        <v>31798.305</v>
      </c>
      <c r="O1790" s="0" t="n">
        <v>32286.825</v>
      </c>
      <c r="P1790" s="0" t="n">
        <v>42705.135</v>
      </c>
      <c r="Q1790" s="0" t="n">
        <v>55831.005</v>
      </c>
      <c r="S1790" s="0" t="s">
        <v>303</v>
      </c>
    </row>
    <row r="1791" customFormat="false" ht="14" hidden="false" customHeight="false" outlineLevel="0" collapsed="false">
      <c r="A1791" s="0" t="str">
        <f aca="false">SUBSTITUTE(C1791&amp;D1791&amp;E1791&amp;F1791&amp;G1791&amp;H1791&amp;I1791," ","")</f>
        <v>AgenteFrontOfficeAgenteespecializadoEconomía,administración,contaduríayafinesHoraextranocturna PlatinoZona1NA</v>
      </c>
      <c r="B1791" s="0" t="s">
        <v>2128</v>
      </c>
      <c r="C1791" s="0" t="s">
        <v>199</v>
      </c>
      <c r="D1791" s="0" t="s">
        <v>191</v>
      </c>
      <c r="E1791" s="0" t="s">
        <v>612</v>
      </c>
      <c r="F1791" s="0" t="s">
        <v>197</v>
      </c>
      <c r="G1791" s="0" t="s">
        <v>198</v>
      </c>
      <c r="H1791" s="0" t="s">
        <v>379</v>
      </c>
      <c r="I1791" s="0" t="s">
        <v>35</v>
      </c>
      <c r="J1791" s="0" t="s">
        <v>325</v>
      </c>
      <c r="K1791" s="0" t="n">
        <v>48522.1066571378</v>
      </c>
      <c r="L1791" s="0" t="n">
        <v>55734.75</v>
      </c>
      <c r="M1791" s="0" t="n">
        <v>68375.5511557672</v>
      </c>
      <c r="N1791" s="0" t="n">
        <v>44517.42</v>
      </c>
      <c r="O1791" s="0" t="n">
        <v>44922.105</v>
      </c>
      <c r="P1791" s="0" t="n">
        <v>54555.885</v>
      </c>
      <c r="Q1791" s="0" t="n">
        <v>77491.485</v>
      </c>
      <c r="S1791" s="0" t="s">
        <v>303</v>
      </c>
    </row>
    <row r="1792" customFormat="false" ht="14" hidden="false" customHeight="false" outlineLevel="0" collapsed="false">
      <c r="A1792" s="0" t="str">
        <f aca="false">SUBSTITUTE(C1792&amp;D1792&amp;E1792&amp;F1792&amp;G1792&amp;H1792&amp;I1792," ","")</f>
        <v>AgenteFrontOfficeAgenteespecializadoEconomía,administración,contaduríayafinesHoraextradominicalyfestivoPlatinoZona1NA</v>
      </c>
      <c r="B1792" s="0" t="s">
        <v>2129</v>
      </c>
      <c r="C1792" s="0" t="s">
        <v>199</v>
      </c>
      <c r="D1792" s="0" t="s">
        <v>191</v>
      </c>
      <c r="E1792" s="0" t="s">
        <v>612</v>
      </c>
      <c r="F1792" s="0" t="s">
        <v>194</v>
      </c>
      <c r="G1792" s="0" t="s">
        <v>198</v>
      </c>
      <c r="H1792" s="0" t="s">
        <v>379</v>
      </c>
      <c r="I1792" s="0" t="s">
        <v>35</v>
      </c>
      <c r="J1792" s="0" t="s">
        <v>325</v>
      </c>
      <c r="K1792" s="0" t="n">
        <v>61091.7106839896</v>
      </c>
      <c r="L1792" s="0" t="n">
        <v>63695.97</v>
      </c>
      <c r="M1792" s="0" t="n">
        <v>78143.4870351625</v>
      </c>
      <c r="N1792" s="0" t="n">
        <v>63596.61</v>
      </c>
      <c r="O1792" s="0" t="n">
        <v>51240.78</v>
      </c>
      <c r="P1792" s="0" t="n">
        <v>60482.295</v>
      </c>
      <c r="Q1792" s="0" t="n">
        <v>86268.285</v>
      </c>
      <c r="S1792" s="0" t="s">
        <v>303</v>
      </c>
    </row>
    <row r="1793" customFormat="false" ht="14" hidden="false" customHeight="false" outlineLevel="0" collapsed="false">
      <c r="A1793" s="0" t="str">
        <f aca="false">SUBSTITUTE(C1793&amp;D1793&amp;E1793&amp;F1793&amp;G1793&amp;H1793&amp;I1793," ","")</f>
        <v>AgenteFrontOfficeAgenteespecializadoEconomía,administración,contaduríayafinesServicio7x24PlatinoZona1NA</v>
      </c>
      <c r="B1793" s="0" t="s">
        <v>2130</v>
      </c>
      <c r="C1793" s="0" t="s">
        <v>199</v>
      </c>
      <c r="D1793" s="0" t="s">
        <v>191</v>
      </c>
      <c r="E1793" s="0" t="s">
        <v>612</v>
      </c>
      <c r="F1793" s="0" t="s">
        <v>55</v>
      </c>
      <c r="G1793" s="0" t="s">
        <v>198</v>
      </c>
      <c r="H1793" s="0" t="s">
        <v>379</v>
      </c>
      <c r="I1793" s="0" t="s">
        <v>35</v>
      </c>
      <c r="J1793" s="0" t="s">
        <v>305</v>
      </c>
      <c r="K1793" s="0" t="n">
        <v>22203772.9802686</v>
      </c>
      <c r="L1793" s="0" t="n">
        <v>32803912.035</v>
      </c>
      <c r="M1793" s="0" t="n">
        <v>38488592.502642</v>
      </c>
      <c r="N1793" s="0" t="n">
        <v>29289631.635</v>
      </c>
      <c r="O1793" s="0" t="n">
        <v>28589416.875</v>
      </c>
      <c r="P1793" s="0" t="n">
        <v>42197978.79</v>
      </c>
      <c r="Q1793" s="0" t="n">
        <v>35871842.475</v>
      </c>
      <c r="S1793" s="0" t="s">
        <v>303</v>
      </c>
    </row>
    <row r="1794" customFormat="false" ht="14" hidden="false" customHeight="false" outlineLevel="0" collapsed="false">
      <c r="A1794" s="0" t="str">
        <f aca="false">SUBSTITUTE(C1794&amp;D1794&amp;E1794&amp;F1794&amp;G1794&amp;H1794&amp;I1794," ","")</f>
        <v>AgenteFrontOfficeAgenteespecializadoEconomía,administración,contaduríayafinesJornadaOrdinariaPlataZona2NA</v>
      </c>
      <c r="B1794" s="0" t="s">
        <v>2131</v>
      </c>
      <c r="C1794" s="0" t="s">
        <v>199</v>
      </c>
      <c r="D1794" s="0" t="s">
        <v>191</v>
      </c>
      <c r="E1794" s="0" t="s">
        <v>612</v>
      </c>
      <c r="F1794" s="0" t="s">
        <v>53</v>
      </c>
      <c r="G1794" s="0" t="s">
        <v>195</v>
      </c>
      <c r="H1794" s="0" t="s">
        <v>385</v>
      </c>
      <c r="I1794" s="0" t="s">
        <v>35</v>
      </c>
      <c r="J1794" s="0" t="s">
        <v>36</v>
      </c>
      <c r="K1794" s="0" t="n">
        <v>7120248.14804641</v>
      </c>
      <c r="L1794" s="0" t="n">
        <v>7165959.12</v>
      </c>
      <c r="M1794" s="0" t="n">
        <v>9030104.73169633</v>
      </c>
      <c r="N1794" s="0" t="n">
        <v>8065434.15</v>
      </c>
      <c r="O1794" s="0" t="n">
        <v>7723940.04</v>
      </c>
      <c r="P1794" s="0" t="n">
        <v>8315411.49</v>
      </c>
      <c r="Q1794" s="0" t="n">
        <v>7941206.205</v>
      </c>
      <c r="S1794" s="0" t="s">
        <v>303</v>
      </c>
    </row>
    <row r="1795" customFormat="false" ht="14" hidden="false" customHeight="false" outlineLevel="0" collapsed="false">
      <c r="A1795" s="0" t="str">
        <f aca="false">SUBSTITUTE(C1795&amp;D1795&amp;E1795&amp;F1795&amp;G1795&amp;H1795&amp;I1795," ","")</f>
        <v>AgenteFrontOfficeAgenteespecializadoEconomía,administración,contaduríayafinesHoraextradiurnaPlataZona2NA</v>
      </c>
      <c r="B1795" s="0" t="s">
        <v>2132</v>
      </c>
      <c r="C1795" s="0" t="s">
        <v>199</v>
      </c>
      <c r="D1795" s="0" t="s">
        <v>191</v>
      </c>
      <c r="E1795" s="0" t="s">
        <v>612</v>
      </c>
      <c r="F1795" s="0" t="s">
        <v>192</v>
      </c>
      <c r="G1795" s="0" t="s">
        <v>195</v>
      </c>
      <c r="H1795" s="0" t="s">
        <v>385</v>
      </c>
      <c r="I1795" s="0" t="s">
        <v>35</v>
      </c>
      <c r="J1795" s="0" t="s">
        <v>325</v>
      </c>
      <c r="K1795" s="0" t="n">
        <v>35952.502630286</v>
      </c>
      <c r="L1795" s="0" t="n">
        <v>39051.585</v>
      </c>
      <c r="M1795" s="0" t="n">
        <v>46121.0777049656</v>
      </c>
      <c r="N1795" s="0" t="n">
        <v>31798.305</v>
      </c>
      <c r="O1795" s="0" t="n">
        <v>32286.825</v>
      </c>
      <c r="P1795" s="0" t="n">
        <v>43511.4</v>
      </c>
      <c r="Q1795" s="0" t="n">
        <v>50301</v>
      </c>
      <c r="S1795" s="0" t="s">
        <v>303</v>
      </c>
    </row>
    <row r="1796" customFormat="false" ht="14" hidden="false" customHeight="false" outlineLevel="0" collapsed="false">
      <c r="A1796" s="0" t="str">
        <f aca="false">SUBSTITUTE(C1796&amp;D1796&amp;E1796&amp;F1796&amp;G1796&amp;H1796&amp;I1796," ","")</f>
        <v>AgenteFrontOfficeAgenteespecializadoEconomía,administración,contaduríayafinesHoraextranocturna PlataZona2NA</v>
      </c>
      <c r="B1796" s="0" t="s">
        <v>2133</v>
      </c>
      <c r="C1796" s="0" t="s">
        <v>199</v>
      </c>
      <c r="D1796" s="0" t="s">
        <v>191</v>
      </c>
      <c r="E1796" s="0" t="s">
        <v>612</v>
      </c>
      <c r="F1796" s="0" t="s">
        <v>197</v>
      </c>
      <c r="G1796" s="0" t="s">
        <v>195</v>
      </c>
      <c r="H1796" s="0" t="s">
        <v>385</v>
      </c>
      <c r="I1796" s="0" t="s">
        <v>35</v>
      </c>
      <c r="J1796" s="0" t="s">
        <v>325</v>
      </c>
      <c r="K1796" s="0" t="n">
        <v>48522.1066571378</v>
      </c>
      <c r="L1796" s="0" t="n">
        <v>54672.84</v>
      </c>
      <c r="M1796" s="0" t="n">
        <v>64569.5087869518</v>
      </c>
      <c r="N1796" s="0" t="n">
        <v>44517.42</v>
      </c>
      <c r="O1796" s="0" t="n">
        <v>44922.105</v>
      </c>
      <c r="P1796" s="0" t="n">
        <v>55585.71</v>
      </c>
      <c r="Q1796" s="0" t="n">
        <v>69815.925</v>
      </c>
      <c r="S1796" s="0" t="s">
        <v>303</v>
      </c>
    </row>
    <row r="1797" customFormat="false" ht="14" hidden="false" customHeight="false" outlineLevel="0" collapsed="false">
      <c r="A1797" s="0" t="str">
        <f aca="false">SUBSTITUTE(C1797&amp;D1797&amp;E1797&amp;F1797&amp;G1797&amp;H1797&amp;I1797," ","")</f>
        <v>AgenteFrontOfficeAgenteespecializadoEconomía,administración,contaduríayafinesHoraextradominicalyfestivoPlataZona2NA</v>
      </c>
      <c r="B1797" s="0" t="s">
        <v>2134</v>
      </c>
      <c r="C1797" s="0" t="s">
        <v>199</v>
      </c>
      <c r="D1797" s="0" t="s">
        <v>191</v>
      </c>
      <c r="E1797" s="0" t="s">
        <v>612</v>
      </c>
      <c r="F1797" s="0" t="s">
        <v>194</v>
      </c>
      <c r="G1797" s="0" t="s">
        <v>195</v>
      </c>
      <c r="H1797" s="0" t="s">
        <v>385</v>
      </c>
      <c r="I1797" s="0" t="s">
        <v>35</v>
      </c>
      <c r="J1797" s="0" t="s">
        <v>325</v>
      </c>
      <c r="K1797" s="0" t="n">
        <v>61091.7106839896</v>
      </c>
      <c r="L1797" s="0" t="n">
        <v>62482.95</v>
      </c>
      <c r="M1797" s="0" t="n">
        <v>73793.724327945</v>
      </c>
      <c r="N1797" s="0" t="n">
        <v>63596.61</v>
      </c>
      <c r="O1797" s="0" t="n">
        <v>51240.78</v>
      </c>
      <c r="P1797" s="0" t="n">
        <v>61623.9</v>
      </c>
      <c r="Q1797" s="0" t="n">
        <v>77723.325</v>
      </c>
      <c r="S1797" s="0" t="s">
        <v>303</v>
      </c>
    </row>
    <row r="1798" customFormat="false" ht="14" hidden="false" customHeight="false" outlineLevel="0" collapsed="false">
      <c r="A1798" s="0" t="str">
        <f aca="false">SUBSTITUTE(C1798&amp;D1798&amp;E1798&amp;F1798&amp;G1798&amp;H1798&amp;I1798," ","")</f>
        <v>AgenteFrontOfficeAgenteespecializadoEconomía,administración,contaduríayafinesServicio7x24PlataZona2NA</v>
      </c>
      <c r="B1798" s="0" t="s">
        <v>2135</v>
      </c>
      <c r="C1798" s="0" t="s">
        <v>199</v>
      </c>
      <c r="D1798" s="0" t="s">
        <v>191</v>
      </c>
      <c r="E1798" s="0" t="s">
        <v>612</v>
      </c>
      <c r="F1798" s="0" t="s">
        <v>55</v>
      </c>
      <c r="G1798" s="0" t="s">
        <v>195</v>
      </c>
      <c r="H1798" s="0" t="s">
        <v>385</v>
      </c>
      <c r="I1798" s="0" t="s">
        <v>35</v>
      </c>
      <c r="J1798" s="0" t="s">
        <v>305</v>
      </c>
      <c r="K1798" s="0" t="n">
        <v>22203772.9802686</v>
      </c>
      <c r="L1798" s="0" t="n">
        <v>32179076.325</v>
      </c>
      <c r="M1798" s="0" t="n">
        <v>36346171.5450777</v>
      </c>
      <c r="N1798" s="0" t="n">
        <v>29209146.93</v>
      </c>
      <c r="O1798" s="0" t="n">
        <v>28589416.875</v>
      </c>
      <c r="P1798" s="0" t="n">
        <v>42994724.895</v>
      </c>
      <c r="Q1798" s="0" t="n">
        <v>32318667.81</v>
      </c>
      <c r="S1798" s="0" t="s">
        <v>303</v>
      </c>
    </row>
    <row r="1799" customFormat="false" ht="14" hidden="false" customHeight="false" outlineLevel="0" collapsed="false">
      <c r="A1799" s="0" t="str">
        <f aca="false">SUBSTITUTE(C1799&amp;D1799&amp;E1799&amp;F1799&amp;G1799&amp;H1799&amp;I1799," ","")</f>
        <v>AgenteFrontOfficeAgenteespecializadoEconomía,administración,contaduríayafinesJornadaOrdinariaOroZona2NA</v>
      </c>
      <c r="B1799" s="0" t="s">
        <v>2136</v>
      </c>
      <c r="C1799" s="0" t="s">
        <v>199</v>
      </c>
      <c r="D1799" s="0" t="s">
        <v>191</v>
      </c>
      <c r="E1799" s="0" t="s">
        <v>612</v>
      </c>
      <c r="F1799" s="0" t="s">
        <v>53</v>
      </c>
      <c r="G1799" s="0" t="s">
        <v>54</v>
      </c>
      <c r="H1799" s="0" t="s">
        <v>385</v>
      </c>
      <c r="I1799" s="0" t="s">
        <v>35</v>
      </c>
      <c r="J1799" s="0" t="s">
        <v>36</v>
      </c>
      <c r="K1799" s="0" t="n">
        <v>7120248.14804641</v>
      </c>
      <c r="L1799" s="0" t="n">
        <v>7309278.675</v>
      </c>
      <c r="M1799" s="0" t="n">
        <v>9288624.76409532</v>
      </c>
      <c r="N1799" s="0" t="n">
        <v>8115890.4</v>
      </c>
      <c r="O1799" s="0" t="n">
        <v>7723940.04</v>
      </c>
      <c r="P1799" s="0" t="n">
        <v>8490473.46</v>
      </c>
      <c r="Q1799" s="0" t="n">
        <v>8293261.455</v>
      </c>
      <c r="S1799" s="0" t="s">
        <v>303</v>
      </c>
    </row>
    <row r="1800" customFormat="false" ht="14" hidden="false" customHeight="false" outlineLevel="0" collapsed="false">
      <c r="A1800" s="0" t="str">
        <f aca="false">SUBSTITUTE(C1800&amp;D1800&amp;E1800&amp;F1800&amp;G1800&amp;H1800&amp;I1800," ","")</f>
        <v>AgenteFrontOfficeAgenteespecializadoEconomía,administración,contaduríayafinesHoraextradiurnaOroZona2NA</v>
      </c>
      <c r="B1800" s="0" t="s">
        <v>2137</v>
      </c>
      <c r="C1800" s="0" t="s">
        <v>199</v>
      </c>
      <c r="D1800" s="0" t="s">
        <v>191</v>
      </c>
      <c r="E1800" s="0" t="s">
        <v>612</v>
      </c>
      <c r="F1800" s="0" t="s">
        <v>192</v>
      </c>
      <c r="G1800" s="0" t="s">
        <v>54</v>
      </c>
      <c r="H1800" s="0" t="s">
        <v>385</v>
      </c>
      <c r="I1800" s="0" t="s">
        <v>35</v>
      </c>
      <c r="J1800" s="0" t="s">
        <v>325</v>
      </c>
      <c r="K1800" s="0" t="n">
        <v>35952.502630286</v>
      </c>
      <c r="L1800" s="0" t="n">
        <v>39833.01</v>
      </c>
      <c r="M1800" s="0" t="n">
        <v>47441.4635539483</v>
      </c>
      <c r="N1800" s="0" t="n">
        <v>31798.305</v>
      </c>
      <c r="O1800" s="0" t="n">
        <v>32286.825</v>
      </c>
      <c r="P1800" s="0" t="n">
        <v>44427.375</v>
      </c>
      <c r="Q1800" s="0" t="n">
        <v>52530.39</v>
      </c>
      <c r="S1800" s="0" t="s">
        <v>303</v>
      </c>
    </row>
    <row r="1801" customFormat="false" ht="14" hidden="false" customHeight="false" outlineLevel="0" collapsed="false">
      <c r="A1801" s="0" t="str">
        <f aca="false">SUBSTITUTE(C1801&amp;D1801&amp;E1801&amp;F1801&amp;G1801&amp;H1801&amp;I1801," ","")</f>
        <v>AgenteFrontOfficeAgenteespecializadoEconomía,administración,contaduríayafinesHoraextranocturna OroZona2NA</v>
      </c>
      <c r="B1801" s="0" t="s">
        <v>2138</v>
      </c>
      <c r="C1801" s="0" t="s">
        <v>199</v>
      </c>
      <c r="D1801" s="0" t="s">
        <v>191</v>
      </c>
      <c r="E1801" s="0" t="s">
        <v>612</v>
      </c>
      <c r="F1801" s="0" t="s">
        <v>197</v>
      </c>
      <c r="G1801" s="0" t="s">
        <v>54</v>
      </c>
      <c r="H1801" s="0" t="s">
        <v>385</v>
      </c>
      <c r="I1801" s="0" t="s">
        <v>35</v>
      </c>
      <c r="J1801" s="0" t="s">
        <v>325</v>
      </c>
      <c r="K1801" s="0" t="n">
        <v>48522.1066571378</v>
      </c>
      <c r="L1801" s="0" t="n">
        <v>55766.835</v>
      </c>
      <c r="M1801" s="0" t="n">
        <v>66418.0489755276</v>
      </c>
      <c r="N1801" s="0" t="n">
        <v>44517.42</v>
      </c>
      <c r="O1801" s="0" t="n">
        <v>44922.105</v>
      </c>
      <c r="P1801" s="0" t="n">
        <v>56756.295</v>
      </c>
      <c r="Q1801" s="0" t="n">
        <v>72911.61</v>
      </c>
      <c r="S1801" s="0" t="s">
        <v>303</v>
      </c>
    </row>
    <row r="1802" customFormat="false" ht="14" hidden="false" customHeight="false" outlineLevel="0" collapsed="false">
      <c r="A1802" s="0" t="str">
        <f aca="false">SUBSTITUTE(C1802&amp;D1802&amp;E1802&amp;F1802&amp;G1802&amp;H1802&amp;I1802," ","")</f>
        <v>AgenteFrontOfficeAgenteespecializadoEconomía,administración,contaduríayafinesHoraextradominicalyfestivoOroZona2NA</v>
      </c>
      <c r="B1802" s="0" t="s">
        <v>2139</v>
      </c>
      <c r="C1802" s="0" t="s">
        <v>199</v>
      </c>
      <c r="D1802" s="0" t="s">
        <v>191</v>
      </c>
      <c r="E1802" s="0" t="s">
        <v>612</v>
      </c>
      <c r="F1802" s="0" t="s">
        <v>194</v>
      </c>
      <c r="G1802" s="0" t="s">
        <v>54</v>
      </c>
      <c r="H1802" s="0" t="s">
        <v>385</v>
      </c>
      <c r="I1802" s="0" t="s">
        <v>35</v>
      </c>
      <c r="J1802" s="0" t="s">
        <v>325</v>
      </c>
      <c r="K1802" s="0" t="n">
        <v>61091.7106839896</v>
      </c>
      <c r="L1802" s="0" t="n">
        <v>63733.23</v>
      </c>
      <c r="M1802" s="0" t="n">
        <v>75906.3416863173</v>
      </c>
      <c r="N1802" s="0" t="n">
        <v>63596.61</v>
      </c>
      <c r="O1802" s="0" t="n">
        <v>51240.78</v>
      </c>
      <c r="P1802" s="0" t="n">
        <v>62920.755</v>
      </c>
      <c r="Q1802" s="0" t="n">
        <v>81168.84</v>
      </c>
      <c r="S1802" s="0" t="s">
        <v>303</v>
      </c>
    </row>
    <row r="1803" customFormat="false" ht="14" hidden="false" customHeight="false" outlineLevel="0" collapsed="false">
      <c r="A1803" s="0" t="str">
        <f aca="false">SUBSTITUTE(C1803&amp;D1803&amp;E1803&amp;F1803&amp;G1803&amp;H1803&amp;I1803," ","")</f>
        <v>AgenteFrontOfficeAgenteespecializadoEconomía,administración,contaduríayafinesServicio7x24OroZona2NA</v>
      </c>
      <c r="B1803" s="0" t="s">
        <v>2140</v>
      </c>
      <c r="C1803" s="0" t="s">
        <v>199</v>
      </c>
      <c r="D1803" s="0" t="s">
        <v>191</v>
      </c>
      <c r="E1803" s="0" t="s">
        <v>612</v>
      </c>
      <c r="F1803" s="0" t="s">
        <v>55</v>
      </c>
      <c r="G1803" s="0" t="s">
        <v>54</v>
      </c>
      <c r="H1803" s="0" t="s">
        <v>385</v>
      </c>
      <c r="I1803" s="0" t="s">
        <v>35</v>
      </c>
      <c r="J1803" s="0" t="s">
        <v>305</v>
      </c>
      <c r="K1803" s="0" t="n">
        <v>22203772.9802686</v>
      </c>
      <c r="L1803" s="0" t="n">
        <v>37251303.93</v>
      </c>
      <c r="M1803" s="0" t="n">
        <v>37386714.6754836</v>
      </c>
      <c r="N1803" s="0" t="n">
        <v>29315788.155</v>
      </c>
      <c r="O1803" s="0" t="n">
        <v>28589416.875</v>
      </c>
      <c r="P1803" s="0" t="n">
        <v>43899876.9</v>
      </c>
      <c r="Q1803" s="0" t="n">
        <v>33751444.185</v>
      </c>
      <c r="S1803" s="0" t="s">
        <v>303</v>
      </c>
    </row>
    <row r="1804" customFormat="false" ht="14" hidden="false" customHeight="false" outlineLevel="0" collapsed="false">
      <c r="A1804" s="0" t="str">
        <f aca="false">SUBSTITUTE(C1804&amp;D1804&amp;E1804&amp;F1804&amp;G1804&amp;H1804&amp;I1804," ","")</f>
        <v>AgenteFrontOfficeAgenteespecializadoEconomía,administración,contaduríayafinesJornadaOrdinariaPlatinoZona2NA</v>
      </c>
      <c r="B1804" s="0" t="s">
        <v>2141</v>
      </c>
      <c r="C1804" s="0" t="s">
        <v>199</v>
      </c>
      <c r="D1804" s="0" t="s">
        <v>191</v>
      </c>
      <c r="E1804" s="0" t="s">
        <v>612</v>
      </c>
      <c r="F1804" s="0" t="s">
        <v>53</v>
      </c>
      <c r="G1804" s="0" t="s">
        <v>198</v>
      </c>
      <c r="H1804" s="0" t="s">
        <v>385</v>
      </c>
      <c r="I1804" s="0" t="s">
        <v>35</v>
      </c>
      <c r="J1804" s="0" t="s">
        <v>36</v>
      </c>
      <c r="K1804" s="0" t="n">
        <v>7120248.14804641</v>
      </c>
      <c r="L1804" s="0" t="n">
        <v>7524257.49</v>
      </c>
      <c r="M1804" s="0" t="n">
        <v>9562383.23047007</v>
      </c>
      <c r="N1804" s="0" t="n">
        <v>8174952.675</v>
      </c>
      <c r="O1804" s="0" t="n">
        <v>7723940.04</v>
      </c>
      <c r="P1804" s="0" t="n">
        <v>8673064.02</v>
      </c>
      <c r="Q1804" s="0" t="n">
        <v>8814277.35</v>
      </c>
      <c r="S1804" s="0" t="s">
        <v>303</v>
      </c>
    </row>
    <row r="1805" customFormat="false" ht="14" hidden="false" customHeight="false" outlineLevel="0" collapsed="false">
      <c r="A1805" s="0" t="str">
        <f aca="false">SUBSTITUTE(C1805&amp;D1805&amp;E1805&amp;F1805&amp;G1805&amp;H1805&amp;I1805," ","")</f>
        <v>AgenteFrontOfficeAgenteespecializadoEconomía,administración,contaduríayafinesHoraextradiurnaPlatinoZona2NA</v>
      </c>
      <c r="B1805" s="0" t="s">
        <v>2142</v>
      </c>
      <c r="C1805" s="0" t="s">
        <v>199</v>
      </c>
      <c r="D1805" s="0" t="s">
        <v>191</v>
      </c>
      <c r="E1805" s="0" t="s">
        <v>612</v>
      </c>
      <c r="F1805" s="0" t="s">
        <v>192</v>
      </c>
      <c r="G1805" s="0" t="s">
        <v>198</v>
      </c>
      <c r="H1805" s="0" t="s">
        <v>385</v>
      </c>
      <c r="I1805" s="0" t="s">
        <v>35</v>
      </c>
      <c r="J1805" s="0" t="s">
        <v>325</v>
      </c>
      <c r="K1805" s="0" t="n">
        <v>35952.502630286</v>
      </c>
      <c r="L1805" s="0" t="n">
        <v>41004.63</v>
      </c>
      <c r="M1805" s="0" t="n">
        <v>48839.6793969765</v>
      </c>
      <c r="N1805" s="0" t="n">
        <v>31798.305</v>
      </c>
      <c r="O1805" s="0" t="n">
        <v>32286.825</v>
      </c>
      <c r="P1805" s="0" t="n">
        <v>45383.715</v>
      </c>
      <c r="Q1805" s="0" t="n">
        <v>55831.005</v>
      </c>
      <c r="S1805" s="0" t="s">
        <v>303</v>
      </c>
    </row>
    <row r="1806" customFormat="false" ht="14" hidden="false" customHeight="false" outlineLevel="0" collapsed="false">
      <c r="A1806" s="0" t="str">
        <f aca="false">SUBSTITUTE(C1806&amp;D1806&amp;E1806&amp;F1806&amp;G1806&amp;H1806&amp;I1806," ","")</f>
        <v>AgenteFrontOfficeAgenteespecializadoEconomía,administración,contaduríayafinesHoraextranocturna PlatinoZona2NA</v>
      </c>
      <c r="B1806" s="0" t="s">
        <v>2143</v>
      </c>
      <c r="C1806" s="0" t="s">
        <v>199</v>
      </c>
      <c r="D1806" s="0" t="s">
        <v>191</v>
      </c>
      <c r="E1806" s="0" t="s">
        <v>612</v>
      </c>
      <c r="F1806" s="0" t="s">
        <v>197</v>
      </c>
      <c r="G1806" s="0" t="s">
        <v>198</v>
      </c>
      <c r="H1806" s="0" t="s">
        <v>385</v>
      </c>
      <c r="I1806" s="0" t="s">
        <v>35</v>
      </c>
      <c r="J1806" s="0" t="s">
        <v>325</v>
      </c>
      <c r="K1806" s="0" t="n">
        <v>48522.1066571378</v>
      </c>
      <c r="L1806" s="0" t="n">
        <v>57407.31</v>
      </c>
      <c r="M1806" s="0" t="n">
        <v>68375.5511557672</v>
      </c>
      <c r="N1806" s="0" t="n">
        <v>44517.42</v>
      </c>
      <c r="O1806" s="0" t="n">
        <v>44922.105</v>
      </c>
      <c r="P1806" s="0" t="n">
        <v>57976.56</v>
      </c>
      <c r="Q1806" s="0" t="n">
        <v>77491.485</v>
      </c>
      <c r="S1806" s="0" t="s">
        <v>303</v>
      </c>
    </row>
    <row r="1807" customFormat="false" ht="14" hidden="false" customHeight="false" outlineLevel="0" collapsed="false">
      <c r="A1807" s="0" t="str">
        <f aca="false">SUBSTITUTE(C1807&amp;D1807&amp;E1807&amp;F1807&amp;G1807&amp;H1807&amp;I1807," ","")</f>
        <v>AgenteFrontOfficeAgenteespecializadoEconomía,administración,contaduríayafinesHoraextradominicalyfestivoPlatinoZona2NA</v>
      </c>
      <c r="B1807" s="0" t="s">
        <v>2144</v>
      </c>
      <c r="C1807" s="0" t="s">
        <v>199</v>
      </c>
      <c r="D1807" s="0" t="s">
        <v>191</v>
      </c>
      <c r="E1807" s="0" t="s">
        <v>612</v>
      </c>
      <c r="F1807" s="0" t="s">
        <v>194</v>
      </c>
      <c r="G1807" s="0" t="s">
        <v>198</v>
      </c>
      <c r="H1807" s="0" t="s">
        <v>385</v>
      </c>
      <c r="I1807" s="0" t="s">
        <v>35</v>
      </c>
      <c r="J1807" s="0" t="s">
        <v>325</v>
      </c>
      <c r="K1807" s="0" t="n">
        <v>61091.7106839896</v>
      </c>
      <c r="L1807" s="0" t="n">
        <v>65607.615</v>
      </c>
      <c r="M1807" s="0" t="n">
        <v>78143.4870351625</v>
      </c>
      <c r="N1807" s="0" t="n">
        <v>63596.61</v>
      </c>
      <c r="O1807" s="0" t="n">
        <v>51240.78</v>
      </c>
      <c r="P1807" s="0" t="n">
        <v>64274.535</v>
      </c>
      <c r="Q1807" s="0" t="n">
        <v>86268.285</v>
      </c>
      <c r="S1807" s="0" t="s">
        <v>303</v>
      </c>
    </row>
    <row r="1808" customFormat="false" ht="14" hidden="false" customHeight="false" outlineLevel="0" collapsed="false">
      <c r="A1808" s="0" t="str">
        <f aca="false">SUBSTITUTE(C1808&amp;D1808&amp;E1808&amp;F1808&amp;G1808&amp;H1808&amp;I1808," ","")</f>
        <v>AgenteFrontOfficeAgenteespecializadoEconomía,administración,contaduríayafinesServicio7x24PlatinoZona2NA</v>
      </c>
      <c r="B1808" s="0" t="s">
        <v>2145</v>
      </c>
      <c r="C1808" s="0" t="s">
        <v>199</v>
      </c>
      <c r="D1808" s="0" t="s">
        <v>191</v>
      </c>
      <c r="E1808" s="0" t="s">
        <v>612</v>
      </c>
      <c r="F1808" s="0" t="s">
        <v>55</v>
      </c>
      <c r="G1808" s="0" t="s">
        <v>198</v>
      </c>
      <c r="H1808" s="0" t="s">
        <v>385</v>
      </c>
      <c r="I1808" s="0" t="s">
        <v>35</v>
      </c>
      <c r="J1808" s="0" t="s">
        <v>305</v>
      </c>
      <c r="K1808" s="0" t="n">
        <v>22203772.9802686</v>
      </c>
      <c r="L1808" s="0" t="n">
        <v>33788030.4</v>
      </c>
      <c r="M1808" s="0" t="n">
        <v>38488592.502642</v>
      </c>
      <c r="N1808" s="0" t="n">
        <v>29458321.11</v>
      </c>
      <c r="O1808" s="0" t="n">
        <v>28589416.875</v>
      </c>
      <c r="P1808" s="0" t="n">
        <v>44843960.43</v>
      </c>
      <c r="Q1808" s="0" t="n">
        <v>35871842.475</v>
      </c>
      <c r="S1808" s="0" t="s">
        <v>303</v>
      </c>
    </row>
    <row r="1809" customFormat="false" ht="14" hidden="false" customHeight="false" outlineLevel="0" collapsed="false">
      <c r="A1809" s="0" t="str">
        <f aca="false">SUBSTITUTE(C1809&amp;D1809&amp;E1809&amp;F1809&amp;G1809&amp;H1809&amp;I1809," ","")</f>
        <v>AgenteFrontOfficeAgenteespecializadoEconomía,administración,contaduríayafinesJornadaOrdinariaPlataZona3NA</v>
      </c>
      <c r="B1809" s="0" t="s">
        <v>2146</v>
      </c>
      <c r="C1809" s="0" t="s">
        <v>199</v>
      </c>
      <c r="D1809" s="0" t="s">
        <v>191</v>
      </c>
      <c r="E1809" s="0" t="s">
        <v>612</v>
      </c>
      <c r="F1809" s="0" t="s">
        <v>53</v>
      </c>
      <c r="G1809" s="0" t="s">
        <v>195</v>
      </c>
      <c r="H1809" s="0" t="s">
        <v>390</v>
      </c>
      <c r="I1809" s="0" t="s">
        <v>35</v>
      </c>
      <c r="J1809" s="0" t="s">
        <v>36</v>
      </c>
      <c r="K1809" s="0" t="n">
        <v>7120248.14804641</v>
      </c>
      <c r="L1809" s="0" t="n">
        <v>7305103.485</v>
      </c>
      <c r="M1809" s="0" t="n">
        <v>9030104.73169633</v>
      </c>
      <c r="N1809" s="0" t="n">
        <v>8103513.87</v>
      </c>
      <c r="O1809" s="0" t="n">
        <v>7723940.04</v>
      </c>
      <c r="P1809" s="0" t="n">
        <v>8354535.525</v>
      </c>
      <c r="Q1809" s="0" t="n">
        <v>7941206.205</v>
      </c>
      <c r="S1809" s="0" t="s">
        <v>303</v>
      </c>
    </row>
    <row r="1810" customFormat="false" ht="14" hidden="false" customHeight="false" outlineLevel="0" collapsed="false">
      <c r="A1810" s="0" t="str">
        <f aca="false">SUBSTITUTE(C1810&amp;D1810&amp;E1810&amp;F1810&amp;G1810&amp;H1810&amp;I1810," ","")</f>
        <v>AgenteFrontOfficeAgenteespecializadoEconomía,administración,contaduríayafinesHoraextradiurnaPlataZona3NA</v>
      </c>
      <c r="B1810" s="0" t="s">
        <v>2147</v>
      </c>
      <c r="C1810" s="0" t="s">
        <v>199</v>
      </c>
      <c r="D1810" s="0" t="s">
        <v>191</v>
      </c>
      <c r="E1810" s="0" t="s">
        <v>612</v>
      </c>
      <c r="F1810" s="0" t="s">
        <v>192</v>
      </c>
      <c r="G1810" s="0" t="s">
        <v>195</v>
      </c>
      <c r="H1810" s="0" t="s">
        <v>390</v>
      </c>
      <c r="I1810" s="0" t="s">
        <v>35</v>
      </c>
      <c r="J1810" s="0" t="s">
        <v>325</v>
      </c>
      <c r="K1810" s="0" t="n">
        <v>35952.502630286</v>
      </c>
      <c r="L1810" s="0" t="n">
        <v>39810.24</v>
      </c>
      <c r="M1810" s="0" t="n">
        <v>46121.0777049656</v>
      </c>
      <c r="N1810" s="0" t="n">
        <v>31798.305</v>
      </c>
      <c r="O1810" s="0" t="n">
        <v>32286.825</v>
      </c>
      <c r="P1810" s="0" t="n">
        <v>43716.33</v>
      </c>
      <c r="Q1810" s="0" t="n">
        <v>50301</v>
      </c>
      <c r="S1810" s="0" t="s">
        <v>303</v>
      </c>
    </row>
    <row r="1811" customFormat="false" ht="14" hidden="false" customHeight="false" outlineLevel="0" collapsed="false">
      <c r="A1811" s="0" t="str">
        <f aca="false">SUBSTITUTE(C1811&amp;D1811&amp;E1811&amp;F1811&amp;G1811&amp;H1811&amp;I1811," ","")</f>
        <v>AgenteFrontOfficeAgenteespecializadoEconomía,administración,contaduríayafinesHoraextranocturna PlataZona3NA</v>
      </c>
      <c r="B1811" s="0" t="s">
        <v>2148</v>
      </c>
      <c r="C1811" s="0" t="s">
        <v>199</v>
      </c>
      <c r="D1811" s="0" t="s">
        <v>191</v>
      </c>
      <c r="E1811" s="0" t="s">
        <v>612</v>
      </c>
      <c r="F1811" s="0" t="s">
        <v>197</v>
      </c>
      <c r="G1811" s="0" t="s">
        <v>195</v>
      </c>
      <c r="H1811" s="0" t="s">
        <v>390</v>
      </c>
      <c r="I1811" s="0" t="s">
        <v>35</v>
      </c>
      <c r="J1811" s="0" t="s">
        <v>325</v>
      </c>
      <c r="K1811" s="0" t="n">
        <v>48522.1066571378</v>
      </c>
      <c r="L1811" s="0" t="n">
        <v>55734.75</v>
      </c>
      <c r="M1811" s="0" t="n">
        <v>64569.5087869518</v>
      </c>
      <c r="N1811" s="0" t="n">
        <v>44517.42</v>
      </c>
      <c r="O1811" s="0" t="n">
        <v>44922.105</v>
      </c>
      <c r="P1811" s="0" t="n">
        <v>55847.565</v>
      </c>
      <c r="Q1811" s="0" t="n">
        <v>69815.925</v>
      </c>
      <c r="S1811" s="0" t="s">
        <v>303</v>
      </c>
    </row>
    <row r="1812" customFormat="false" ht="14" hidden="false" customHeight="false" outlineLevel="0" collapsed="false">
      <c r="A1812" s="0" t="str">
        <f aca="false">SUBSTITUTE(C1812&amp;D1812&amp;E1812&amp;F1812&amp;G1812&amp;H1812&amp;I1812," ","")</f>
        <v>AgenteFrontOfficeAgenteespecializadoEconomía,administración,contaduríayafinesHoraextradominicalyfestivoPlataZona3NA</v>
      </c>
      <c r="B1812" s="0" t="s">
        <v>2149</v>
      </c>
      <c r="C1812" s="0" t="s">
        <v>199</v>
      </c>
      <c r="D1812" s="0" t="s">
        <v>191</v>
      </c>
      <c r="E1812" s="0" t="s">
        <v>612</v>
      </c>
      <c r="F1812" s="0" t="s">
        <v>194</v>
      </c>
      <c r="G1812" s="0" t="s">
        <v>195</v>
      </c>
      <c r="H1812" s="0" t="s">
        <v>390</v>
      </c>
      <c r="I1812" s="0" t="s">
        <v>35</v>
      </c>
      <c r="J1812" s="0" t="s">
        <v>325</v>
      </c>
      <c r="K1812" s="0" t="n">
        <v>61091.7106839896</v>
      </c>
      <c r="L1812" s="0" t="n">
        <v>63695.97</v>
      </c>
      <c r="M1812" s="0" t="n">
        <v>73793.724327945</v>
      </c>
      <c r="N1812" s="0" t="n">
        <v>63596.61</v>
      </c>
      <c r="O1812" s="0" t="n">
        <v>51240.78</v>
      </c>
      <c r="P1812" s="0" t="n">
        <v>61913.7</v>
      </c>
      <c r="Q1812" s="0" t="n">
        <v>77723.325</v>
      </c>
      <c r="S1812" s="0" t="s">
        <v>303</v>
      </c>
    </row>
    <row r="1813" customFormat="false" ht="14" hidden="false" customHeight="false" outlineLevel="0" collapsed="false">
      <c r="A1813" s="0" t="str">
        <f aca="false">SUBSTITUTE(C1813&amp;D1813&amp;E1813&amp;F1813&amp;G1813&amp;H1813&amp;I1813," ","")</f>
        <v>AgenteFrontOfficeAgenteespecializadoEconomía,administración,contaduríayafinesServicio7x24PlataZona3NA</v>
      </c>
      <c r="B1813" s="0" t="s">
        <v>2150</v>
      </c>
      <c r="C1813" s="0" t="s">
        <v>199</v>
      </c>
      <c r="D1813" s="0" t="s">
        <v>191</v>
      </c>
      <c r="E1813" s="0" t="s">
        <v>612</v>
      </c>
      <c r="F1813" s="0" t="s">
        <v>55</v>
      </c>
      <c r="G1813" s="0" t="s">
        <v>195</v>
      </c>
      <c r="H1813" s="0" t="s">
        <v>390</v>
      </c>
      <c r="I1813" s="0" t="s">
        <v>35</v>
      </c>
      <c r="J1813" s="0" t="s">
        <v>305</v>
      </c>
      <c r="K1813" s="0" t="n">
        <v>22203772.9802686</v>
      </c>
      <c r="L1813" s="0" t="n">
        <v>32803912.035</v>
      </c>
      <c r="M1813" s="0" t="n">
        <v>36346171.5450777</v>
      </c>
      <c r="N1813" s="0" t="n">
        <v>29289631.635</v>
      </c>
      <c r="O1813" s="0" t="n">
        <v>28589416.875</v>
      </c>
      <c r="P1813" s="0" t="n">
        <v>43197014.61</v>
      </c>
      <c r="Q1813" s="0" t="n">
        <v>32318667.81</v>
      </c>
      <c r="S1813" s="0" t="s">
        <v>303</v>
      </c>
    </row>
    <row r="1814" customFormat="false" ht="14" hidden="false" customHeight="false" outlineLevel="0" collapsed="false">
      <c r="A1814" s="0" t="str">
        <f aca="false">SUBSTITUTE(C1814&amp;D1814&amp;E1814&amp;F1814&amp;G1814&amp;H1814&amp;I1814," ","")</f>
        <v>AgenteFrontOfficeAgenteespecializadoEconomía,administración,contaduríayafinesJornadaOrdinariaOroZona3NA</v>
      </c>
      <c r="B1814" s="0" t="s">
        <v>2151</v>
      </c>
      <c r="C1814" s="0" t="s">
        <v>199</v>
      </c>
      <c r="D1814" s="0" t="s">
        <v>191</v>
      </c>
      <c r="E1814" s="0" t="s">
        <v>612</v>
      </c>
      <c r="F1814" s="0" t="s">
        <v>53</v>
      </c>
      <c r="G1814" s="0" t="s">
        <v>54</v>
      </c>
      <c r="H1814" s="0" t="s">
        <v>390</v>
      </c>
      <c r="I1814" s="0" t="s">
        <v>35</v>
      </c>
      <c r="J1814" s="0" t="s">
        <v>36</v>
      </c>
      <c r="K1814" s="0" t="n">
        <v>7120248.14804641</v>
      </c>
      <c r="L1814" s="0" t="n">
        <v>7451206.155</v>
      </c>
      <c r="M1814" s="0" t="n">
        <v>9288624.76409532</v>
      </c>
      <c r="N1814" s="0" t="n">
        <v>8155873.485</v>
      </c>
      <c r="O1814" s="0" t="n">
        <v>7723940.04</v>
      </c>
      <c r="P1814" s="0" t="n">
        <v>8530420.32</v>
      </c>
      <c r="Q1814" s="0" t="n">
        <v>8293261.455</v>
      </c>
      <c r="S1814" s="0" t="s">
        <v>303</v>
      </c>
    </row>
    <row r="1815" customFormat="false" ht="14" hidden="false" customHeight="false" outlineLevel="0" collapsed="false">
      <c r="A1815" s="0" t="str">
        <f aca="false">SUBSTITUTE(C1815&amp;D1815&amp;E1815&amp;F1815&amp;G1815&amp;H1815&amp;I1815," ","")</f>
        <v>AgenteFrontOfficeAgenteespecializadoEconomía,administración,contaduríayafinesHoraextradiurnaOroZona3NA</v>
      </c>
      <c r="B1815" s="0" t="s">
        <v>2152</v>
      </c>
      <c r="C1815" s="0" t="s">
        <v>199</v>
      </c>
      <c r="D1815" s="0" t="s">
        <v>191</v>
      </c>
      <c r="E1815" s="0" t="s">
        <v>612</v>
      </c>
      <c r="F1815" s="0" t="s">
        <v>192</v>
      </c>
      <c r="G1815" s="0" t="s">
        <v>54</v>
      </c>
      <c r="H1815" s="0" t="s">
        <v>390</v>
      </c>
      <c r="I1815" s="0" t="s">
        <v>35</v>
      </c>
      <c r="J1815" s="0" t="s">
        <v>325</v>
      </c>
      <c r="K1815" s="0" t="n">
        <v>35952.502630286</v>
      </c>
      <c r="L1815" s="0" t="n">
        <v>40607.19</v>
      </c>
      <c r="M1815" s="0" t="n">
        <v>47441.4635539483</v>
      </c>
      <c r="N1815" s="0" t="n">
        <v>31798.305</v>
      </c>
      <c r="O1815" s="0" t="n">
        <v>32286.825</v>
      </c>
      <c r="P1815" s="0" t="n">
        <v>44636.445</v>
      </c>
      <c r="Q1815" s="0" t="n">
        <v>52530.39</v>
      </c>
      <c r="S1815" s="0" t="s">
        <v>303</v>
      </c>
    </row>
    <row r="1816" customFormat="false" ht="14" hidden="false" customHeight="false" outlineLevel="0" collapsed="false">
      <c r="A1816" s="0" t="str">
        <f aca="false">SUBSTITUTE(C1816&amp;D1816&amp;E1816&amp;F1816&amp;G1816&amp;H1816&amp;I1816," ","")</f>
        <v>AgenteFrontOfficeAgenteespecializadoEconomía,administración,contaduríayafinesHoraextranocturna OroZona3NA</v>
      </c>
      <c r="B1816" s="0" t="s">
        <v>2153</v>
      </c>
      <c r="C1816" s="0" t="s">
        <v>199</v>
      </c>
      <c r="D1816" s="0" t="s">
        <v>191</v>
      </c>
      <c r="E1816" s="0" t="s">
        <v>612</v>
      </c>
      <c r="F1816" s="0" t="s">
        <v>197</v>
      </c>
      <c r="G1816" s="0" t="s">
        <v>54</v>
      </c>
      <c r="H1816" s="0" t="s">
        <v>390</v>
      </c>
      <c r="I1816" s="0" t="s">
        <v>35</v>
      </c>
      <c r="J1816" s="0" t="s">
        <v>325</v>
      </c>
      <c r="K1816" s="0" t="n">
        <v>48522.1066571378</v>
      </c>
      <c r="L1816" s="0" t="n">
        <v>56849.445</v>
      </c>
      <c r="M1816" s="0" t="n">
        <v>66418.0489755276</v>
      </c>
      <c r="N1816" s="0" t="n">
        <v>44517.42</v>
      </c>
      <c r="O1816" s="0" t="n">
        <v>44922.105</v>
      </c>
      <c r="P1816" s="0" t="n">
        <v>57023.325</v>
      </c>
      <c r="Q1816" s="0" t="n">
        <v>72911.61</v>
      </c>
      <c r="S1816" s="0" t="s">
        <v>303</v>
      </c>
    </row>
    <row r="1817" customFormat="false" ht="14" hidden="false" customHeight="false" outlineLevel="0" collapsed="false">
      <c r="A1817" s="0" t="str">
        <f aca="false">SUBSTITUTE(C1817&amp;D1817&amp;E1817&amp;F1817&amp;G1817&amp;H1817&amp;I1817," ","")</f>
        <v>AgenteFrontOfficeAgenteespecializadoEconomía,administración,contaduríayafinesHoraextradominicalyfestivoOroZona3NA</v>
      </c>
      <c r="B1817" s="0" t="s">
        <v>2154</v>
      </c>
      <c r="C1817" s="0" t="s">
        <v>199</v>
      </c>
      <c r="D1817" s="0" t="s">
        <v>191</v>
      </c>
      <c r="E1817" s="0" t="s">
        <v>612</v>
      </c>
      <c r="F1817" s="0" t="s">
        <v>194</v>
      </c>
      <c r="G1817" s="0" t="s">
        <v>54</v>
      </c>
      <c r="H1817" s="0" t="s">
        <v>390</v>
      </c>
      <c r="I1817" s="0" t="s">
        <v>35</v>
      </c>
      <c r="J1817" s="0" t="s">
        <v>325</v>
      </c>
      <c r="K1817" s="0" t="n">
        <v>61091.7106839896</v>
      </c>
      <c r="L1817" s="0" t="n">
        <v>64971.09</v>
      </c>
      <c r="M1817" s="0" t="n">
        <v>75906.3416863173</v>
      </c>
      <c r="N1817" s="0" t="n">
        <v>63596.61</v>
      </c>
      <c r="O1817" s="0" t="n">
        <v>51240.78</v>
      </c>
      <c r="P1817" s="0" t="n">
        <v>63216.765</v>
      </c>
      <c r="Q1817" s="0" t="n">
        <v>81168.84</v>
      </c>
      <c r="S1817" s="0" t="s">
        <v>303</v>
      </c>
    </row>
    <row r="1818" customFormat="false" ht="14" hidden="false" customHeight="false" outlineLevel="0" collapsed="false">
      <c r="A1818" s="0" t="str">
        <f aca="false">SUBSTITUTE(C1818&amp;D1818&amp;E1818&amp;F1818&amp;G1818&amp;H1818&amp;I1818," ","")</f>
        <v>AgenteFrontOfficeAgenteespecializadoEconomía,administración,contaduríayafinesServicio7x24OroZona3NA</v>
      </c>
      <c r="B1818" s="0" t="s">
        <v>2155</v>
      </c>
      <c r="C1818" s="0" t="s">
        <v>199</v>
      </c>
      <c r="D1818" s="0" t="s">
        <v>191</v>
      </c>
      <c r="E1818" s="0" t="s">
        <v>612</v>
      </c>
      <c r="F1818" s="0" t="s">
        <v>55</v>
      </c>
      <c r="G1818" s="0" t="s">
        <v>54</v>
      </c>
      <c r="H1818" s="0" t="s">
        <v>390</v>
      </c>
      <c r="I1818" s="0" t="s">
        <v>35</v>
      </c>
      <c r="J1818" s="0" t="s">
        <v>305</v>
      </c>
      <c r="K1818" s="0" t="n">
        <v>22203772.9802686</v>
      </c>
      <c r="L1818" s="0" t="n">
        <v>37974630.24</v>
      </c>
      <c r="M1818" s="0" t="n">
        <v>37386714.6754836</v>
      </c>
      <c r="N1818" s="0" t="n">
        <v>29400296.94</v>
      </c>
      <c r="O1818" s="0" t="n">
        <v>28589416.875</v>
      </c>
      <c r="P1818" s="0" t="n">
        <v>44106424.605</v>
      </c>
      <c r="Q1818" s="0" t="n">
        <v>33751444.185</v>
      </c>
      <c r="S1818" s="0" t="s">
        <v>303</v>
      </c>
    </row>
    <row r="1819" customFormat="false" ht="14" hidden="false" customHeight="false" outlineLevel="0" collapsed="false">
      <c r="A1819" s="0" t="str">
        <f aca="false">SUBSTITUTE(C1819&amp;D1819&amp;E1819&amp;F1819&amp;G1819&amp;H1819&amp;I1819," ","")</f>
        <v>AgenteFrontOfficeAgenteespecializadoEconomía,administración,contaduríayafinesJornadaOrdinariaPlatinoZona3NA</v>
      </c>
      <c r="B1819" s="0" t="s">
        <v>2156</v>
      </c>
      <c r="C1819" s="0" t="s">
        <v>199</v>
      </c>
      <c r="D1819" s="0" t="s">
        <v>191</v>
      </c>
      <c r="E1819" s="0" t="s">
        <v>612</v>
      </c>
      <c r="F1819" s="0" t="s">
        <v>53</v>
      </c>
      <c r="G1819" s="0" t="s">
        <v>198</v>
      </c>
      <c r="H1819" s="0" t="s">
        <v>390</v>
      </c>
      <c r="I1819" s="0" t="s">
        <v>35</v>
      </c>
      <c r="J1819" s="0" t="s">
        <v>36</v>
      </c>
      <c r="K1819" s="0" t="n">
        <v>7120248.14804641</v>
      </c>
      <c r="L1819" s="0" t="n">
        <v>7670359.125</v>
      </c>
      <c r="M1819" s="0" t="n">
        <v>9562383.23047007</v>
      </c>
      <c r="N1819" s="0" t="n">
        <v>8208233.1</v>
      </c>
      <c r="O1819" s="0" t="n">
        <v>7723940.04</v>
      </c>
      <c r="P1819" s="0" t="n">
        <v>8713869.93</v>
      </c>
      <c r="Q1819" s="0" t="n">
        <v>8814277.35</v>
      </c>
      <c r="S1819" s="0" t="s">
        <v>303</v>
      </c>
    </row>
    <row r="1820" customFormat="false" ht="14" hidden="false" customHeight="false" outlineLevel="0" collapsed="false">
      <c r="A1820" s="0" t="str">
        <f aca="false">SUBSTITUTE(C1820&amp;D1820&amp;E1820&amp;F1820&amp;G1820&amp;H1820&amp;I1820," ","")</f>
        <v>AgenteFrontOfficeAgenteespecializadoEconomía,administración,contaduríayafinesHoraextradiurnaPlatinoZona3NA</v>
      </c>
      <c r="B1820" s="0" t="s">
        <v>2157</v>
      </c>
      <c r="C1820" s="0" t="s">
        <v>199</v>
      </c>
      <c r="D1820" s="0" t="s">
        <v>191</v>
      </c>
      <c r="E1820" s="0" t="s">
        <v>612</v>
      </c>
      <c r="F1820" s="0" t="s">
        <v>192</v>
      </c>
      <c r="G1820" s="0" t="s">
        <v>198</v>
      </c>
      <c r="H1820" s="0" t="s">
        <v>390</v>
      </c>
      <c r="I1820" s="0" t="s">
        <v>35</v>
      </c>
      <c r="J1820" s="0" t="s">
        <v>325</v>
      </c>
      <c r="K1820" s="0" t="n">
        <v>35952.502630286</v>
      </c>
      <c r="L1820" s="0" t="n">
        <v>41801.58</v>
      </c>
      <c r="M1820" s="0" t="n">
        <v>48839.6793969765</v>
      </c>
      <c r="N1820" s="0" t="n">
        <v>31798.305</v>
      </c>
      <c r="O1820" s="0" t="n">
        <v>32286.825</v>
      </c>
      <c r="P1820" s="0" t="n">
        <v>45596.925</v>
      </c>
      <c r="Q1820" s="0" t="n">
        <v>55831.005</v>
      </c>
      <c r="S1820" s="0" t="s">
        <v>303</v>
      </c>
    </row>
    <row r="1821" customFormat="false" ht="14" hidden="false" customHeight="false" outlineLevel="0" collapsed="false">
      <c r="A1821" s="0" t="str">
        <f aca="false">SUBSTITUTE(C1821&amp;D1821&amp;E1821&amp;F1821&amp;G1821&amp;H1821&amp;I1821," ","")</f>
        <v>AgenteFrontOfficeAgenteespecializadoEconomía,administración,contaduríayafinesHoraextranocturna PlatinoZona3NA</v>
      </c>
      <c r="B1821" s="0" t="s">
        <v>2158</v>
      </c>
      <c r="C1821" s="0" t="s">
        <v>199</v>
      </c>
      <c r="D1821" s="0" t="s">
        <v>191</v>
      </c>
      <c r="E1821" s="0" t="s">
        <v>612</v>
      </c>
      <c r="F1821" s="0" t="s">
        <v>197</v>
      </c>
      <c r="G1821" s="0" t="s">
        <v>198</v>
      </c>
      <c r="H1821" s="0" t="s">
        <v>390</v>
      </c>
      <c r="I1821" s="0" t="s">
        <v>35</v>
      </c>
      <c r="J1821" s="0" t="s">
        <v>325</v>
      </c>
      <c r="K1821" s="0" t="n">
        <v>48522.1066571378</v>
      </c>
      <c r="L1821" s="0" t="n">
        <v>58522.005</v>
      </c>
      <c r="M1821" s="0" t="n">
        <v>68375.5511557672</v>
      </c>
      <c r="N1821" s="0" t="n">
        <v>44517.42</v>
      </c>
      <c r="O1821" s="0" t="n">
        <v>44922.105</v>
      </c>
      <c r="P1821" s="0" t="n">
        <v>58248.765</v>
      </c>
      <c r="Q1821" s="0" t="n">
        <v>77491.485</v>
      </c>
      <c r="S1821" s="0" t="s">
        <v>303</v>
      </c>
    </row>
    <row r="1822" customFormat="false" ht="14" hidden="false" customHeight="false" outlineLevel="0" collapsed="false">
      <c r="A1822" s="0" t="str">
        <f aca="false">SUBSTITUTE(C1822&amp;D1822&amp;E1822&amp;F1822&amp;G1822&amp;H1822&amp;I1822," ","")</f>
        <v>AgenteFrontOfficeAgenteespecializadoEconomía,administración,contaduríayafinesHoraextradominicalyfestivoPlatinoZona3NA</v>
      </c>
      <c r="B1822" s="0" t="s">
        <v>2159</v>
      </c>
      <c r="C1822" s="0" t="s">
        <v>199</v>
      </c>
      <c r="D1822" s="0" t="s">
        <v>191</v>
      </c>
      <c r="E1822" s="0" t="s">
        <v>612</v>
      </c>
      <c r="F1822" s="0" t="s">
        <v>194</v>
      </c>
      <c r="G1822" s="0" t="s">
        <v>198</v>
      </c>
      <c r="H1822" s="0" t="s">
        <v>390</v>
      </c>
      <c r="I1822" s="0" t="s">
        <v>35</v>
      </c>
      <c r="J1822" s="0" t="s">
        <v>325</v>
      </c>
      <c r="K1822" s="0" t="n">
        <v>61091.7106839896</v>
      </c>
      <c r="L1822" s="0" t="n">
        <v>66881.7</v>
      </c>
      <c r="M1822" s="0" t="n">
        <v>78143.4870351625</v>
      </c>
      <c r="N1822" s="0" t="n">
        <v>63596.61</v>
      </c>
      <c r="O1822" s="0" t="n">
        <v>51240.78</v>
      </c>
      <c r="P1822" s="0" t="n">
        <v>64576.755</v>
      </c>
      <c r="Q1822" s="0" t="n">
        <v>86268.285</v>
      </c>
      <c r="S1822" s="0" t="s">
        <v>303</v>
      </c>
    </row>
    <row r="1823" customFormat="false" ht="14" hidden="false" customHeight="false" outlineLevel="0" collapsed="false">
      <c r="A1823" s="0" t="str">
        <f aca="false">SUBSTITUTE(C1823&amp;D1823&amp;E1823&amp;F1823&amp;G1823&amp;H1823&amp;I1823," ","")</f>
        <v>AgenteFrontOfficeAgenteespecializadoEconomía,administración,contaduríayafinesServicio7x24PlatinoZona3NA</v>
      </c>
      <c r="B1823" s="0" t="s">
        <v>2160</v>
      </c>
      <c r="C1823" s="0" t="s">
        <v>199</v>
      </c>
      <c r="D1823" s="0" t="s">
        <v>191</v>
      </c>
      <c r="E1823" s="0" t="s">
        <v>612</v>
      </c>
      <c r="F1823" s="0" t="s">
        <v>55</v>
      </c>
      <c r="G1823" s="0" t="s">
        <v>198</v>
      </c>
      <c r="H1823" s="0" t="s">
        <v>390</v>
      </c>
      <c r="I1823" s="0" t="s">
        <v>35</v>
      </c>
      <c r="J1823" s="0" t="s">
        <v>305</v>
      </c>
      <c r="K1823" s="0" t="n">
        <v>22203772.9802686</v>
      </c>
      <c r="L1823" s="0" t="n">
        <v>34444108.62</v>
      </c>
      <c r="M1823" s="0" t="n">
        <v>38488592.502642</v>
      </c>
      <c r="N1823" s="0" t="n">
        <v>29510962.245</v>
      </c>
      <c r="O1823" s="0" t="n">
        <v>28589416.875</v>
      </c>
      <c r="P1823" s="0" t="n">
        <v>45054950.355</v>
      </c>
      <c r="Q1823" s="0" t="n">
        <v>35871842.475</v>
      </c>
      <c r="S1823" s="0" t="s">
        <v>303</v>
      </c>
    </row>
    <row r="1824" customFormat="false" ht="14" hidden="false" customHeight="false" outlineLevel="0" collapsed="false">
      <c r="A1824" s="0" t="str">
        <f aca="false">SUBSTITUTE(C1824&amp;D1824&amp;E1824&amp;F1824&amp;G1824&amp;H1824&amp;I1824," ","")</f>
        <v>AgenteFrontOfficeAgenteespecializadoCienciassociales,humanasyafinesJornadaOrdinariaPlataZona1NA</v>
      </c>
      <c r="B1824" s="0" t="s">
        <v>2161</v>
      </c>
      <c r="C1824" s="0" t="s">
        <v>199</v>
      </c>
      <c r="D1824" s="0" t="s">
        <v>191</v>
      </c>
      <c r="E1824" s="0" t="s">
        <v>57</v>
      </c>
      <c r="F1824" s="0" t="s">
        <v>53</v>
      </c>
      <c r="G1824" s="0" t="s">
        <v>195</v>
      </c>
      <c r="H1824" s="0" t="s">
        <v>379</v>
      </c>
      <c r="I1824" s="0" t="s">
        <v>35</v>
      </c>
      <c r="J1824" s="0" t="s">
        <v>36</v>
      </c>
      <c r="K1824" s="0" t="n">
        <v>7120248.14804641</v>
      </c>
      <c r="L1824" s="0" t="n">
        <v>6957241.02</v>
      </c>
      <c r="M1824" s="0" t="n">
        <v>9030104.73169633</v>
      </c>
      <c r="N1824" s="0" t="n">
        <v>8008314.57</v>
      </c>
      <c r="O1824" s="0" t="n">
        <v>7723940.04</v>
      </c>
      <c r="P1824" s="0" t="n">
        <v>7824767.67</v>
      </c>
      <c r="Q1824" s="0" t="n">
        <v>7941206.205</v>
      </c>
      <c r="S1824" s="0" t="s">
        <v>303</v>
      </c>
    </row>
    <row r="1825" customFormat="false" ht="14" hidden="false" customHeight="false" outlineLevel="0" collapsed="false">
      <c r="A1825" s="0" t="str">
        <f aca="false">SUBSTITUTE(C1825&amp;D1825&amp;E1825&amp;F1825&amp;G1825&amp;H1825&amp;I1825," ","")</f>
        <v>AgenteFrontOfficeAgenteespecializadoCienciassociales,humanasyafinesHoraextradiurnaPlataZona1NA</v>
      </c>
      <c r="B1825" s="0" t="s">
        <v>2162</v>
      </c>
      <c r="C1825" s="0" t="s">
        <v>199</v>
      </c>
      <c r="D1825" s="0" t="s">
        <v>191</v>
      </c>
      <c r="E1825" s="0" t="s">
        <v>57</v>
      </c>
      <c r="F1825" s="0" t="s">
        <v>192</v>
      </c>
      <c r="G1825" s="0" t="s">
        <v>195</v>
      </c>
      <c r="H1825" s="0" t="s">
        <v>379</v>
      </c>
      <c r="I1825" s="0" t="s">
        <v>35</v>
      </c>
      <c r="J1825" s="0" t="s">
        <v>325</v>
      </c>
      <c r="K1825" s="0" t="n">
        <v>35952.502630286</v>
      </c>
      <c r="L1825" s="0" t="n">
        <v>37914.12</v>
      </c>
      <c r="M1825" s="0" t="n">
        <v>46121.0777049656</v>
      </c>
      <c r="N1825" s="0" t="n">
        <v>31798.305</v>
      </c>
      <c r="O1825" s="0" t="n">
        <v>32286.825</v>
      </c>
      <c r="P1825" s="0" t="n">
        <v>40944.6</v>
      </c>
      <c r="Q1825" s="0" t="n">
        <v>50301</v>
      </c>
      <c r="S1825" s="0" t="s">
        <v>303</v>
      </c>
    </row>
    <row r="1826" customFormat="false" ht="14" hidden="false" customHeight="false" outlineLevel="0" collapsed="false">
      <c r="A1826" s="0" t="str">
        <f aca="false">SUBSTITUTE(C1826&amp;D1826&amp;E1826&amp;F1826&amp;G1826&amp;H1826&amp;I1826," ","")</f>
        <v>AgenteFrontOfficeAgenteespecializadoCienciassociales,humanasyafinesHoraextranocturna PlataZona1NA</v>
      </c>
      <c r="B1826" s="0" t="s">
        <v>2163</v>
      </c>
      <c r="C1826" s="0" t="s">
        <v>199</v>
      </c>
      <c r="D1826" s="0" t="s">
        <v>191</v>
      </c>
      <c r="E1826" s="0" t="s">
        <v>57</v>
      </c>
      <c r="F1826" s="0" t="s">
        <v>197</v>
      </c>
      <c r="G1826" s="0" t="s">
        <v>195</v>
      </c>
      <c r="H1826" s="0" t="s">
        <v>379</v>
      </c>
      <c r="I1826" s="0" t="s">
        <v>35</v>
      </c>
      <c r="J1826" s="0" t="s">
        <v>325</v>
      </c>
      <c r="K1826" s="0" t="n">
        <v>48522.1066571378</v>
      </c>
      <c r="L1826" s="0" t="n">
        <v>53079.975</v>
      </c>
      <c r="M1826" s="0" t="n">
        <v>64569.5087869518</v>
      </c>
      <c r="N1826" s="0" t="n">
        <v>44517.42</v>
      </c>
      <c r="O1826" s="0" t="n">
        <v>44922.105</v>
      </c>
      <c r="P1826" s="0" t="n">
        <v>52305.795</v>
      </c>
      <c r="Q1826" s="0" t="n">
        <v>69815.925</v>
      </c>
      <c r="S1826" s="0" t="s">
        <v>303</v>
      </c>
    </row>
    <row r="1827" customFormat="false" ht="14" hidden="false" customHeight="false" outlineLevel="0" collapsed="false">
      <c r="A1827" s="0" t="str">
        <f aca="false">SUBSTITUTE(C1827&amp;D1827&amp;E1827&amp;F1827&amp;G1827&amp;H1827&amp;I1827," ","")</f>
        <v>AgenteFrontOfficeAgenteespecializadoCienciassociales,humanasyafinesHoraextradominicalyfestivoPlataZona1NA</v>
      </c>
      <c r="B1827" s="0" t="s">
        <v>2164</v>
      </c>
      <c r="C1827" s="0" t="s">
        <v>199</v>
      </c>
      <c r="D1827" s="0" t="s">
        <v>191</v>
      </c>
      <c r="E1827" s="0" t="s">
        <v>57</v>
      </c>
      <c r="F1827" s="0" t="s">
        <v>194</v>
      </c>
      <c r="G1827" s="0" t="s">
        <v>195</v>
      </c>
      <c r="H1827" s="0" t="s">
        <v>379</v>
      </c>
      <c r="I1827" s="0" t="s">
        <v>35</v>
      </c>
      <c r="J1827" s="0" t="s">
        <v>325</v>
      </c>
      <c r="K1827" s="0" t="n">
        <v>61091.7106839896</v>
      </c>
      <c r="L1827" s="0" t="n">
        <v>60663.42</v>
      </c>
      <c r="M1827" s="0" t="n">
        <v>73793.724327945</v>
      </c>
      <c r="N1827" s="0" t="n">
        <v>63596.61</v>
      </c>
      <c r="O1827" s="0" t="n">
        <v>51240.78</v>
      </c>
      <c r="P1827" s="0" t="n">
        <v>57987.945</v>
      </c>
      <c r="Q1827" s="0" t="n">
        <v>77723.325</v>
      </c>
      <c r="S1827" s="0" t="s">
        <v>303</v>
      </c>
    </row>
    <row r="1828" customFormat="false" ht="14" hidden="false" customHeight="false" outlineLevel="0" collapsed="false">
      <c r="A1828" s="0" t="str">
        <f aca="false">SUBSTITUTE(C1828&amp;D1828&amp;E1828&amp;F1828&amp;G1828&amp;H1828&amp;I1828," ","")</f>
        <v>AgenteFrontOfficeAgenteespecializadoCienciassociales,humanasyafinesServicio7x24PlataZona1NA</v>
      </c>
      <c r="B1828" s="0" t="s">
        <v>2165</v>
      </c>
      <c r="C1828" s="0" t="s">
        <v>199</v>
      </c>
      <c r="D1828" s="0" t="s">
        <v>191</v>
      </c>
      <c r="E1828" s="0" t="s">
        <v>57</v>
      </c>
      <c r="F1828" s="0" t="s">
        <v>55</v>
      </c>
      <c r="G1828" s="0" t="s">
        <v>195</v>
      </c>
      <c r="H1828" s="0" t="s">
        <v>379</v>
      </c>
      <c r="I1828" s="0" t="s">
        <v>35</v>
      </c>
      <c r="J1828" s="0" t="s">
        <v>305</v>
      </c>
      <c r="K1828" s="0" t="n">
        <v>22203772.9802686</v>
      </c>
      <c r="L1828" s="0" t="n">
        <v>31241820.69</v>
      </c>
      <c r="M1828" s="0" t="n">
        <v>36346171.5450777</v>
      </c>
      <c r="N1828" s="0" t="n">
        <v>29088421.425</v>
      </c>
      <c r="O1828" s="0" t="n">
        <v>28589416.875</v>
      </c>
      <c r="P1828" s="0" t="n">
        <v>40457855.025</v>
      </c>
      <c r="Q1828" s="0" t="n">
        <v>32318667.81</v>
      </c>
      <c r="S1828" s="0" t="s">
        <v>303</v>
      </c>
    </row>
    <row r="1829" customFormat="false" ht="14" hidden="false" customHeight="false" outlineLevel="0" collapsed="false">
      <c r="A1829" s="0" t="str">
        <f aca="false">SUBSTITUTE(C1829&amp;D1829&amp;E1829&amp;F1829&amp;G1829&amp;H1829&amp;I1829," ","")</f>
        <v>AgenteFrontOfficeAgenteespecializadoCienciassociales,humanasyafinesJornadaOrdinariaOroZona1NA</v>
      </c>
      <c r="B1829" s="0" t="s">
        <v>2166</v>
      </c>
      <c r="C1829" s="0" t="s">
        <v>199</v>
      </c>
      <c r="D1829" s="0" t="s">
        <v>191</v>
      </c>
      <c r="E1829" s="0" t="s">
        <v>57</v>
      </c>
      <c r="F1829" s="0" t="s">
        <v>53</v>
      </c>
      <c r="G1829" s="0" t="s">
        <v>54</v>
      </c>
      <c r="H1829" s="0" t="s">
        <v>379</v>
      </c>
      <c r="I1829" s="0" t="s">
        <v>35</v>
      </c>
      <c r="J1829" s="0" t="s">
        <v>36</v>
      </c>
      <c r="K1829" s="0" t="n">
        <v>7120248.14804641</v>
      </c>
      <c r="L1829" s="0" t="n">
        <v>7096386.42</v>
      </c>
      <c r="M1829" s="0" t="n">
        <v>9288624.76409532</v>
      </c>
      <c r="N1829" s="0" t="n">
        <v>8055914.22</v>
      </c>
      <c r="O1829" s="0" t="n">
        <v>7723940.04</v>
      </c>
      <c r="P1829" s="0" t="n">
        <v>7989499.305</v>
      </c>
      <c r="Q1829" s="0" t="n">
        <v>8293261.455</v>
      </c>
      <c r="S1829" s="0" t="s">
        <v>303</v>
      </c>
    </row>
    <row r="1830" customFormat="false" ht="14" hidden="false" customHeight="false" outlineLevel="0" collapsed="false">
      <c r="A1830" s="0" t="str">
        <f aca="false">SUBSTITUTE(C1830&amp;D1830&amp;E1830&amp;F1830&amp;G1830&amp;H1830&amp;I1830," ","")</f>
        <v>AgenteFrontOfficeAgenteespecializadoCienciassociales,humanasyafinesHoraextradiurnaOroZona1NA</v>
      </c>
      <c r="B1830" s="0" t="s">
        <v>2167</v>
      </c>
      <c r="C1830" s="0" t="s">
        <v>199</v>
      </c>
      <c r="D1830" s="0" t="s">
        <v>191</v>
      </c>
      <c r="E1830" s="0" t="s">
        <v>57</v>
      </c>
      <c r="F1830" s="0" t="s">
        <v>192</v>
      </c>
      <c r="G1830" s="0" t="s">
        <v>54</v>
      </c>
      <c r="H1830" s="0" t="s">
        <v>379</v>
      </c>
      <c r="I1830" s="0" t="s">
        <v>35</v>
      </c>
      <c r="J1830" s="0" t="s">
        <v>325</v>
      </c>
      <c r="K1830" s="0" t="n">
        <v>35952.502630286</v>
      </c>
      <c r="L1830" s="0" t="n">
        <v>38672.775</v>
      </c>
      <c r="M1830" s="0" t="n">
        <v>47441.4635539483</v>
      </c>
      <c r="N1830" s="0" t="n">
        <v>31798.305</v>
      </c>
      <c r="O1830" s="0" t="n">
        <v>32286.825</v>
      </c>
      <c r="P1830" s="0" t="n">
        <v>41806.755</v>
      </c>
      <c r="Q1830" s="0" t="n">
        <v>52530.39</v>
      </c>
      <c r="S1830" s="0" t="s">
        <v>303</v>
      </c>
    </row>
    <row r="1831" customFormat="false" ht="14" hidden="false" customHeight="false" outlineLevel="0" collapsed="false">
      <c r="A1831" s="0" t="str">
        <f aca="false">SUBSTITUTE(C1831&amp;D1831&amp;E1831&amp;F1831&amp;G1831&amp;H1831&amp;I1831," ","")</f>
        <v>AgenteFrontOfficeAgenteespecializadoCienciassociales,humanasyafinesHoraextranocturna OroZona1NA</v>
      </c>
      <c r="B1831" s="0" t="s">
        <v>2168</v>
      </c>
      <c r="C1831" s="0" t="s">
        <v>199</v>
      </c>
      <c r="D1831" s="0" t="s">
        <v>191</v>
      </c>
      <c r="E1831" s="0" t="s">
        <v>57</v>
      </c>
      <c r="F1831" s="0" t="s">
        <v>197</v>
      </c>
      <c r="G1831" s="0" t="s">
        <v>54</v>
      </c>
      <c r="H1831" s="0" t="s">
        <v>379</v>
      </c>
      <c r="I1831" s="0" t="s">
        <v>35</v>
      </c>
      <c r="J1831" s="0" t="s">
        <v>325</v>
      </c>
      <c r="K1831" s="0" t="n">
        <v>48522.1066571378</v>
      </c>
      <c r="L1831" s="0" t="n">
        <v>54141.885</v>
      </c>
      <c r="M1831" s="0" t="n">
        <v>66418.0489755276</v>
      </c>
      <c r="N1831" s="0" t="n">
        <v>44517.42</v>
      </c>
      <c r="O1831" s="0" t="n">
        <v>44922.105</v>
      </c>
      <c r="P1831" s="0" t="n">
        <v>53407.035</v>
      </c>
      <c r="Q1831" s="0" t="n">
        <v>72911.61</v>
      </c>
      <c r="S1831" s="0" t="s">
        <v>303</v>
      </c>
    </row>
    <row r="1832" customFormat="false" ht="14" hidden="false" customHeight="false" outlineLevel="0" collapsed="false">
      <c r="A1832" s="0" t="str">
        <f aca="false">SUBSTITUTE(C1832&amp;D1832&amp;E1832&amp;F1832&amp;G1832&amp;H1832&amp;I1832," ","")</f>
        <v>AgenteFrontOfficeAgenteespecializadoCienciassociales,humanasyafinesHoraextradominicalyfestivoOroZona1NA</v>
      </c>
      <c r="B1832" s="0" t="s">
        <v>2169</v>
      </c>
      <c r="C1832" s="0" t="s">
        <v>199</v>
      </c>
      <c r="D1832" s="0" t="s">
        <v>191</v>
      </c>
      <c r="E1832" s="0" t="s">
        <v>57</v>
      </c>
      <c r="F1832" s="0" t="s">
        <v>194</v>
      </c>
      <c r="G1832" s="0" t="s">
        <v>54</v>
      </c>
      <c r="H1832" s="0" t="s">
        <v>379</v>
      </c>
      <c r="I1832" s="0" t="s">
        <v>35</v>
      </c>
      <c r="J1832" s="0" t="s">
        <v>325</v>
      </c>
      <c r="K1832" s="0" t="n">
        <v>61091.7106839896</v>
      </c>
      <c r="L1832" s="0" t="n">
        <v>61876.44</v>
      </c>
      <c r="M1832" s="0" t="n">
        <v>75906.3416863173</v>
      </c>
      <c r="N1832" s="0" t="n">
        <v>63596.61</v>
      </c>
      <c r="O1832" s="0" t="n">
        <v>51240.78</v>
      </c>
      <c r="P1832" s="0" t="n">
        <v>59208.21</v>
      </c>
      <c r="Q1832" s="0" t="n">
        <v>81168.84</v>
      </c>
      <c r="S1832" s="0" t="s">
        <v>303</v>
      </c>
    </row>
    <row r="1833" customFormat="false" ht="14" hidden="false" customHeight="false" outlineLevel="0" collapsed="false">
      <c r="A1833" s="0" t="str">
        <f aca="false">SUBSTITUTE(C1833&amp;D1833&amp;E1833&amp;F1833&amp;G1833&amp;H1833&amp;I1833," ","")</f>
        <v>AgenteFrontOfficeAgenteespecializadoCienciassociales,humanasyafinesServicio7x24OroZona1NA</v>
      </c>
      <c r="B1833" s="0" t="s">
        <v>2170</v>
      </c>
      <c r="C1833" s="0" t="s">
        <v>199</v>
      </c>
      <c r="D1833" s="0" t="s">
        <v>191</v>
      </c>
      <c r="E1833" s="0" t="s">
        <v>57</v>
      </c>
      <c r="F1833" s="0" t="s">
        <v>55</v>
      </c>
      <c r="G1833" s="0" t="s">
        <v>54</v>
      </c>
      <c r="H1833" s="0" t="s">
        <v>379</v>
      </c>
      <c r="I1833" s="0" t="s">
        <v>35</v>
      </c>
      <c r="J1833" s="0" t="s">
        <v>305</v>
      </c>
      <c r="K1833" s="0" t="n">
        <v>22203772.9802686</v>
      </c>
      <c r="L1833" s="0" t="n">
        <v>36166314.465</v>
      </c>
      <c r="M1833" s="0" t="n">
        <v>37386714.6754836</v>
      </c>
      <c r="N1833" s="0" t="n">
        <v>29189026.53</v>
      </c>
      <c r="O1833" s="0" t="n">
        <v>28589416.875</v>
      </c>
      <c r="P1833" s="0" t="n">
        <v>41309599.995</v>
      </c>
      <c r="Q1833" s="0" t="n">
        <v>33751444.185</v>
      </c>
      <c r="S1833" s="0" t="s">
        <v>303</v>
      </c>
    </row>
    <row r="1834" customFormat="false" ht="14" hidden="false" customHeight="false" outlineLevel="0" collapsed="false">
      <c r="A1834" s="0" t="str">
        <f aca="false">SUBSTITUTE(C1834&amp;D1834&amp;E1834&amp;F1834&amp;G1834&amp;H1834&amp;I1834," ","")</f>
        <v>AgenteFrontOfficeAgenteespecializadoCienciassociales,humanasyafinesJornadaOrdinariaPlatinoZona1NA</v>
      </c>
      <c r="B1834" s="0" t="s">
        <v>2171</v>
      </c>
      <c r="C1834" s="0" t="s">
        <v>199</v>
      </c>
      <c r="D1834" s="0" t="s">
        <v>191</v>
      </c>
      <c r="E1834" s="0" t="s">
        <v>57</v>
      </c>
      <c r="F1834" s="0" t="s">
        <v>53</v>
      </c>
      <c r="G1834" s="0" t="s">
        <v>198</v>
      </c>
      <c r="H1834" s="0" t="s">
        <v>379</v>
      </c>
      <c r="I1834" s="0" t="s">
        <v>35</v>
      </c>
      <c r="J1834" s="0" t="s">
        <v>36</v>
      </c>
      <c r="K1834" s="0" t="n">
        <v>7120248.14804641</v>
      </c>
      <c r="L1834" s="0" t="n">
        <v>7305103.485</v>
      </c>
      <c r="M1834" s="0" t="n">
        <v>9562383.23047007</v>
      </c>
      <c r="N1834" s="0" t="n">
        <v>8103513.87</v>
      </c>
      <c r="O1834" s="0" t="n">
        <v>7723940.04</v>
      </c>
      <c r="P1834" s="0" t="n">
        <v>8161316.55</v>
      </c>
      <c r="Q1834" s="0" t="n">
        <v>8814277.35</v>
      </c>
      <c r="S1834" s="0" t="s">
        <v>303</v>
      </c>
    </row>
    <row r="1835" customFormat="false" ht="14" hidden="false" customHeight="false" outlineLevel="0" collapsed="false">
      <c r="A1835" s="0" t="str">
        <f aca="false">SUBSTITUTE(C1835&amp;D1835&amp;E1835&amp;F1835&amp;G1835&amp;H1835&amp;I1835," ","")</f>
        <v>AgenteFrontOfficeAgenteespecializadoCienciassociales,humanasyafinesHoraextradiurnaPlatinoZona1NA</v>
      </c>
      <c r="B1835" s="0" t="s">
        <v>2172</v>
      </c>
      <c r="C1835" s="0" t="s">
        <v>199</v>
      </c>
      <c r="D1835" s="0" t="s">
        <v>191</v>
      </c>
      <c r="E1835" s="0" t="s">
        <v>57</v>
      </c>
      <c r="F1835" s="0" t="s">
        <v>192</v>
      </c>
      <c r="G1835" s="0" t="s">
        <v>198</v>
      </c>
      <c r="H1835" s="0" t="s">
        <v>379</v>
      </c>
      <c r="I1835" s="0" t="s">
        <v>35</v>
      </c>
      <c r="J1835" s="0" t="s">
        <v>325</v>
      </c>
      <c r="K1835" s="0" t="n">
        <v>35952.502630286</v>
      </c>
      <c r="L1835" s="0" t="n">
        <v>39810.24</v>
      </c>
      <c r="M1835" s="0" t="n">
        <v>48839.6793969765</v>
      </c>
      <c r="N1835" s="0" t="n">
        <v>31798.305</v>
      </c>
      <c r="O1835" s="0" t="n">
        <v>32286.825</v>
      </c>
      <c r="P1835" s="0" t="n">
        <v>42705.135</v>
      </c>
      <c r="Q1835" s="0" t="n">
        <v>55831.005</v>
      </c>
      <c r="S1835" s="0" t="s">
        <v>303</v>
      </c>
    </row>
    <row r="1836" customFormat="false" ht="14" hidden="false" customHeight="false" outlineLevel="0" collapsed="false">
      <c r="A1836" s="0" t="str">
        <f aca="false">SUBSTITUTE(C1836&amp;D1836&amp;E1836&amp;F1836&amp;G1836&amp;H1836&amp;I1836," ","")</f>
        <v>AgenteFrontOfficeAgenteespecializadoCienciassociales,humanasyafinesHoraextranocturna PlatinoZona1NA</v>
      </c>
      <c r="B1836" s="0" t="s">
        <v>2173</v>
      </c>
      <c r="C1836" s="0" t="s">
        <v>199</v>
      </c>
      <c r="D1836" s="0" t="s">
        <v>191</v>
      </c>
      <c r="E1836" s="0" t="s">
        <v>57</v>
      </c>
      <c r="F1836" s="0" t="s">
        <v>197</v>
      </c>
      <c r="G1836" s="0" t="s">
        <v>198</v>
      </c>
      <c r="H1836" s="0" t="s">
        <v>379</v>
      </c>
      <c r="I1836" s="0" t="s">
        <v>35</v>
      </c>
      <c r="J1836" s="0" t="s">
        <v>325</v>
      </c>
      <c r="K1836" s="0" t="n">
        <v>48522.1066571378</v>
      </c>
      <c r="L1836" s="0" t="n">
        <v>55734.75</v>
      </c>
      <c r="M1836" s="0" t="n">
        <v>68375.5511557672</v>
      </c>
      <c r="N1836" s="0" t="n">
        <v>44517.42</v>
      </c>
      <c r="O1836" s="0" t="n">
        <v>44922.105</v>
      </c>
      <c r="P1836" s="0" t="n">
        <v>54555.885</v>
      </c>
      <c r="Q1836" s="0" t="n">
        <v>77491.485</v>
      </c>
      <c r="S1836" s="0" t="s">
        <v>303</v>
      </c>
    </row>
    <row r="1837" customFormat="false" ht="14" hidden="false" customHeight="false" outlineLevel="0" collapsed="false">
      <c r="A1837" s="0" t="str">
        <f aca="false">SUBSTITUTE(C1837&amp;D1837&amp;E1837&amp;F1837&amp;G1837&amp;H1837&amp;I1837," ","")</f>
        <v>AgenteFrontOfficeAgenteespecializadoCienciassociales,humanasyafinesHoraextradominicalyfestivoPlatinoZona1NA</v>
      </c>
      <c r="B1837" s="0" t="s">
        <v>2174</v>
      </c>
      <c r="C1837" s="0" t="s">
        <v>199</v>
      </c>
      <c r="D1837" s="0" t="s">
        <v>191</v>
      </c>
      <c r="E1837" s="0" t="s">
        <v>57</v>
      </c>
      <c r="F1837" s="0" t="s">
        <v>194</v>
      </c>
      <c r="G1837" s="0" t="s">
        <v>198</v>
      </c>
      <c r="H1837" s="0" t="s">
        <v>379</v>
      </c>
      <c r="I1837" s="0" t="s">
        <v>35</v>
      </c>
      <c r="J1837" s="0" t="s">
        <v>325</v>
      </c>
      <c r="K1837" s="0" t="n">
        <v>61091.7106839896</v>
      </c>
      <c r="L1837" s="0" t="n">
        <v>63695.97</v>
      </c>
      <c r="M1837" s="0" t="n">
        <v>78143.4870351625</v>
      </c>
      <c r="N1837" s="0" t="n">
        <v>63596.61</v>
      </c>
      <c r="O1837" s="0" t="n">
        <v>51240.78</v>
      </c>
      <c r="P1837" s="0" t="n">
        <v>60482.295</v>
      </c>
      <c r="Q1837" s="0" t="n">
        <v>86268.285</v>
      </c>
      <c r="S1837" s="0" t="s">
        <v>303</v>
      </c>
    </row>
    <row r="1838" customFormat="false" ht="14" hidden="false" customHeight="false" outlineLevel="0" collapsed="false">
      <c r="A1838" s="0" t="str">
        <f aca="false">SUBSTITUTE(C1838&amp;D1838&amp;E1838&amp;F1838&amp;G1838&amp;H1838&amp;I1838," ","")</f>
        <v>AgenteFrontOfficeAgenteespecializadoCienciassociales,humanasyafinesServicio7x24PlatinoZona1NA</v>
      </c>
      <c r="B1838" s="0" t="s">
        <v>2175</v>
      </c>
      <c r="C1838" s="0" t="s">
        <v>199</v>
      </c>
      <c r="D1838" s="0" t="s">
        <v>191</v>
      </c>
      <c r="E1838" s="0" t="s">
        <v>57</v>
      </c>
      <c r="F1838" s="0" t="s">
        <v>55</v>
      </c>
      <c r="G1838" s="0" t="s">
        <v>198</v>
      </c>
      <c r="H1838" s="0" t="s">
        <v>379</v>
      </c>
      <c r="I1838" s="0" t="s">
        <v>35</v>
      </c>
      <c r="J1838" s="0" t="s">
        <v>305</v>
      </c>
      <c r="K1838" s="0" t="n">
        <v>22203772.9802686</v>
      </c>
      <c r="L1838" s="0" t="n">
        <v>32803912.035</v>
      </c>
      <c r="M1838" s="0" t="n">
        <v>38488592.502642</v>
      </c>
      <c r="N1838" s="0" t="n">
        <v>29289631.635</v>
      </c>
      <c r="O1838" s="0" t="n">
        <v>28589416.875</v>
      </c>
      <c r="P1838" s="0" t="n">
        <v>42197978.79</v>
      </c>
      <c r="Q1838" s="0" t="n">
        <v>35871842.475</v>
      </c>
      <c r="S1838" s="0" t="s">
        <v>303</v>
      </c>
    </row>
    <row r="1839" customFormat="false" ht="14" hidden="false" customHeight="false" outlineLevel="0" collapsed="false">
      <c r="A1839" s="0" t="str">
        <f aca="false">SUBSTITUTE(C1839&amp;D1839&amp;E1839&amp;F1839&amp;G1839&amp;H1839&amp;I1839," ","")</f>
        <v>AgenteFrontOfficeAgenteespecializadoCienciassociales,humanasyafinesJornadaOrdinariaPlataZona2NA</v>
      </c>
      <c r="B1839" s="0" t="s">
        <v>2176</v>
      </c>
      <c r="C1839" s="0" t="s">
        <v>199</v>
      </c>
      <c r="D1839" s="0" t="s">
        <v>191</v>
      </c>
      <c r="E1839" s="0" t="s">
        <v>57</v>
      </c>
      <c r="F1839" s="0" t="s">
        <v>53</v>
      </c>
      <c r="G1839" s="0" t="s">
        <v>195</v>
      </c>
      <c r="H1839" s="0" t="s">
        <v>385</v>
      </c>
      <c r="I1839" s="0" t="s">
        <v>35</v>
      </c>
      <c r="J1839" s="0" t="s">
        <v>36</v>
      </c>
      <c r="K1839" s="0" t="n">
        <v>7120248.14804641</v>
      </c>
      <c r="L1839" s="0" t="n">
        <v>7165959.12</v>
      </c>
      <c r="M1839" s="0" t="n">
        <v>9030104.73169633</v>
      </c>
      <c r="N1839" s="0" t="n">
        <v>8065434.15</v>
      </c>
      <c r="O1839" s="0" t="n">
        <v>7723940.04</v>
      </c>
      <c r="P1839" s="0" t="n">
        <v>8315411.49</v>
      </c>
      <c r="Q1839" s="0" t="n">
        <v>7941206.205</v>
      </c>
      <c r="S1839" s="0" t="s">
        <v>303</v>
      </c>
    </row>
    <row r="1840" customFormat="false" ht="14" hidden="false" customHeight="false" outlineLevel="0" collapsed="false">
      <c r="A1840" s="0" t="str">
        <f aca="false">SUBSTITUTE(C1840&amp;D1840&amp;E1840&amp;F1840&amp;G1840&amp;H1840&amp;I1840," ","")</f>
        <v>AgenteFrontOfficeAgenteespecializadoCienciassociales,humanasyafinesHoraextradiurnaPlataZona2NA</v>
      </c>
      <c r="B1840" s="0" t="s">
        <v>2177</v>
      </c>
      <c r="C1840" s="0" t="s">
        <v>199</v>
      </c>
      <c r="D1840" s="0" t="s">
        <v>191</v>
      </c>
      <c r="E1840" s="0" t="s">
        <v>57</v>
      </c>
      <c r="F1840" s="0" t="s">
        <v>192</v>
      </c>
      <c r="G1840" s="0" t="s">
        <v>195</v>
      </c>
      <c r="H1840" s="0" t="s">
        <v>385</v>
      </c>
      <c r="I1840" s="0" t="s">
        <v>35</v>
      </c>
      <c r="J1840" s="0" t="s">
        <v>325</v>
      </c>
      <c r="K1840" s="0" t="n">
        <v>35952.502630286</v>
      </c>
      <c r="L1840" s="0" t="n">
        <v>39051.585</v>
      </c>
      <c r="M1840" s="0" t="n">
        <v>46121.0777049656</v>
      </c>
      <c r="N1840" s="0" t="n">
        <v>31798.305</v>
      </c>
      <c r="O1840" s="0" t="n">
        <v>32286.825</v>
      </c>
      <c r="P1840" s="0" t="n">
        <v>43511.4</v>
      </c>
      <c r="Q1840" s="0" t="n">
        <v>50301</v>
      </c>
      <c r="S1840" s="0" t="s">
        <v>303</v>
      </c>
    </row>
    <row r="1841" customFormat="false" ht="14" hidden="false" customHeight="false" outlineLevel="0" collapsed="false">
      <c r="A1841" s="0" t="str">
        <f aca="false">SUBSTITUTE(C1841&amp;D1841&amp;E1841&amp;F1841&amp;G1841&amp;H1841&amp;I1841," ","")</f>
        <v>AgenteFrontOfficeAgenteespecializadoCienciassociales,humanasyafinesHoraextranocturna PlataZona2NA</v>
      </c>
      <c r="B1841" s="0" t="s">
        <v>2178</v>
      </c>
      <c r="C1841" s="0" t="s">
        <v>199</v>
      </c>
      <c r="D1841" s="0" t="s">
        <v>191</v>
      </c>
      <c r="E1841" s="0" t="s">
        <v>57</v>
      </c>
      <c r="F1841" s="0" t="s">
        <v>197</v>
      </c>
      <c r="G1841" s="0" t="s">
        <v>195</v>
      </c>
      <c r="H1841" s="0" t="s">
        <v>385</v>
      </c>
      <c r="I1841" s="0" t="s">
        <v>35</v>
      </c>
      <c r="J1841" s="0" t="s">
        <v>325</v>
      </c>
      <c r="K1841" s="0" t="n">
        <v>48522.1066571378</v>
      </c>
      <c r="L1841" s="0" t="n">
        <v>54672.84</v>
      </c>
      <c r="M1841" s="0" t="n">
        <v>64569.5087869518</v>
      </c>
      <c r="N1841" s="0" t="n">
        <v>44517.42</v>
      </c>
      <c r="O1841" s="0" t="n">
        <v>44922.105</v>
      </c>
      <c r="P1841" s="0" t="n">
        <v>55585.71</v>
      </c>
      <c r="Q1841" s="0" t="n">
        <v>69815.925</v>
      </c>
      <c r="S1841" s="0" t="s">
        <v>303</v>
      </c>
    </row>
    <row r="1842" customFormat="false" ht="14" hidden="false" customHeight="false" outlineLevel="0" collapsed="false">
      <c r="A1842" s="0" t="str">
        <f aca="false">SUBSTITUTE(C1842&amp;D1842&amp;E1842&amp;F1842&amp;G1842&amp;H1842&amp;I1842," ","")</f>
        <v>AgenteFrontOfficeAgenteespecializadoCienciassociales,humanasyafinesHoraextradominicalyfestivoPlataZona2NA</v>
      </c>
      <c r="B1842" s="0" t="s">
        <v>2179</v>
      </c>
      <c r="C1842" s="0" t="s">
        <v>199</v>
      </c>
      <c r="D1842" s="0" t="s">
        <v>191</v>
      </c>
      <c r="E1842" s="0" t="s">
        <v>57</v>
      </c>
      <c r="F1842" s="0" t="s">
        <v>194</v>
      </c>
      <c r="G1842" s="0" t="s">
        <v>195</v>
      </c>
      <c r="H1842" s="0" t="s">
        <v>385</v>
      </c>
      <c r="I1842" s="0" t="s">
        <v>35</v>
      </c>
      <c r="J1842" s="0" t="s">
        <v>325</v>
      </c>
      <c r="K1842" s="0" t="n">
        <v>61091.7106839896</v>
      </c>
      <c r="L1842" s="0" t="n">
        <v>62482.95</v>
      </c>
      <c r="M1842" s="0" t="n">
        <v>73793.724327945</v>
      </c>
      <c r="N1842" s="0" t="n">
        <v>63596.61</v>
      </c>
      <c r="O1842" s="0" t="n">
        <v>51240.78</v>
      </c>
      <c r="P1842" s="0" t="n">
        <v>61623.9</v>
      </c>
      <c r="Q1842" s="0" t="n">
        <v>77723.325</v>
      </c>
      <c r="S1842" s="0" t="s">
        <v>303</v>
      </c>
    </row>
    <row r="1843" customFormat="false" ht="14" hidden="false" customHeight="false" outlineLevel="0" collapsed="false">
      <c r="A1843" s="0" t="str">
        <f aca="false">SUBSTITUTE(C1843&amp;D1843&amp;E1843&amp;F1843&amp;G1843&amp;H1843&amp;I1843," ","")</f>
        <v>AgenteFrontOfficeAgenteespecializadoCienciassociales,humanasyafinesServicio7x24PlataZona2NA</v>
      </c>
      <c r="B1843" s="0" t="s">
        <v>2180</v>
      </c>
      <c r="C1843" s="0" t="s">
        <v>199</v>
      </c>
      <c r="D1843" s="0" t="s">
        <v>191</v>
      </c>
      <c r="E1843" s="0" t="s">
        <v>57</v>
      </c>
      <c r="F1843" s="0" t="s">
        <v>55</v>
      </c>
      <c r="G1843" s="0" t="s">
        <v>195</v>
      </c>
      <c r="H1843" s="0" t="s">
        <v>385</v>
      </c>
      <c r="I1843" s="0" t="s">
        <v>35</v>
      </c>
      <c r="J1843" s="0" t="s">
        <v>305</v>
      </c>
      <c r="K1843" s="0" t="n">
        <v>22203772.9802686</v>
      </c>
      <c r="L1843" s="0" t="n">
        <v>32179076.325</v>
      </c>
      <c r="M1843" s="0" t="n">
        <v>36346171.5450777</v>
      </c>
      <c r="N1843" s="0" t="n">
        <v>29209146.93</v>
      </c>
      <c r="O1843" s="0" t="n">
        <v>28589416.875</v>
      </c>
      <c r="P1843" s="0" t="n">
        <v>42994724.895</v>
      </c>
      <c r="Q1843" s="0" t="n">
        <v>32318667.81</v>
      </c>
      <c r="S1843" s="0" t="s">
        <v>303</v>
      </c>
    </row>
    <row r="1844" customFormat="false" ht="14" hidden="false" customHeight="false" outlineLevel="0" collapsed="false">
      <c r="A1844" s="0" t="str">
        <f aca="false">SUBSTITUTE(C1844&amp;D1844&amp;E1844&amp;F1844&amp;G1844&amp;H1844&amp;I1844," ","")</f>
        <v>AgenteFrontOfficeAgenteespecializadoCienciassociales,humanasyafinesJornadaOrdinariaOroZona2NA</v>
      </c>
      <c r="B1844" s="0" t="s">
        <v>2181</v>
      </c>
      <c r="C1844" s="0" t="s">
        <v>199</v>
      </c>
      <c r="D1844" s="0" t="s">
        <v>191</v>
      </c>
      <c r="E1844" s="0" t="s">
        <v>57</v>
      </c>
      <c r="F1844" s="0" t="s">
        <v>53</v>
      </c>
      <c r="G1844" s="0" t="s">
        <v>54</v>
      </c>
      <c r="H1844" s="0" t="s">
        <v>385</v>
      </c>
      <c r="I1844" s="0" t="s">
        <v>35</v>
      </c>
      <c r="J1844" s="0" t="s">
        <v>36</v>
      </c>
      <c r="K1844" s="0" t="n">
        <v>7120248.14804641</v>
      </c>
      <c r="L1844" s="0" t="n">
        <v>7309278.675</v>
      </c>
      <c r="M1844" s="0" t="n">
        <v>9288624.76409532</v>
      </c>
      <c r="N1844" s="0" t="n">
        <v>8115890.4</v>
      </c>
      <c r="O1844" s="0" t="n">
        <v>7723940.04</v>
      </c>
      <c r="P1844" s="0" t="n">
        <v>8490473.46</v>
      </c>
      <c r="Q1844" s="0" t="n">
        <v>8293261.455</v>
      </c>
      <c r="S1844" s="0" t="s">
        <v>303</v>
      </c>
    </row>
    <row r="1845" customFormat="false" ht="14" hidden="false" customHeight="false" outlineLevel="0" collapsed="false">
      <c r="A1845" s="0" t="str">
        <f aca="false">SUBSTITUTE(C1845&amp;D1845&amp;E1845&amp;F1845&amp;G1845&amp;H1845&amp;I1845," ","")</f>
        <v>AgenteFrontOfficeAgenteespecializadoCienciassociales,humanasyafinesHoraextradiurnaOroZona2NA</v>
      </c>
      <c r="B1845" s="0" t="s">
        <v>2182</v>
      </c>
      <c r="C1845" s="0" t="s">
        <v>199</v>
      </c>
      <c r="D1845" s="0" t="s">
        <v>191</v>
      </c>
      <c r="E1845" s="0" t="s">
        <v>57</v>
      </c>
      <c r="F1845" s="0" t="s">
        <v>192</v>
      </c>
      <c r="G1845" s="0" t="s">
        <v>54</v>
      </c>
      <c r="H1845" s="0" t="s">
        <v>385</v>
      </c>
      <c r="I1845" s="0" t="s">
        <v>35</v>
      </c>
      <c r="J1845" s="0" t="s">
        <v>325</v>
      </c>
      <c r="K1845" s="0" t="n">
        <v>35952.502630286</v>
      </c>
      <c r="L1845" s="0" t="n">
        <v>39833.01</v>
      </c>
      <c r="M1845" s="0" t="n">
        <v>47441.4635539483</v>
      </c>
      <c r="N1845" s="0" t="n">
        <v>31798.305</v>
      </c>
      <c r="O1845" s="0" t="n">
        <v>32286.825</v>
      </c>
      <c r="P1845" s="0" t="n">
        <v>44427.375</v>
      </c>
      <c r="Q1845" s="0" t="n">
        <v>52530.39</v>
      </c>
      <c r="S1845" s="0" t="s">
        <v>303</v>
      </c>
    </row>
    <row r="1846" customFormat="false" ht="14" hidden="false" customHeight="false" outlineLevel="0" collapsed="false">
      <c r="A1846" s="0" t="str">
        <f aca="false">SUBSTITUTE(C1846&amp;D1846&amp;E1846&amp;F1846&amp;G1846&amp;H1846&amp;I1846," ","")</f>
        <v>AgenteFrontOfficeAgenteespecializadoCienciassociales,humanasyafinesHoraextranocturna OroZona2NA</v>
      </c>
      <c r="B1846" s="0" t="s">
        <v>2183</v>
      </c>
      <c r="C1846" s="0" t="s">
        <v>199</v>
      </c>
      <c r="D1846" s="0" t="s">
        <v>191</v>
      </c>
      <c r="E1846" s="0" t="s">
        <v>57</v>
      </c>
      <c r="F1846" s="0" t="s">
        <v>197</v>
      </c>
      <c r="G1846" s="0" t="s">
        <v>54</v>
      </c>
      <c r="H1846" s="0" t="s">
        <v>385</v>
      </c>
      <c r="I1846" s="0" t="s">
        <v>35</v>
      </c>
      <c r="J1846" s="0" t="s">
        <v>325</v>
      </c>
      <c r="K1846" s="0" t="n">
        <v>48522.1066571378</v>
      </c>
      <c r="L1846" s="0" t="n">
        <v>55766.835</v>
      </c>
      <c r="M1846" s="0" t="n">
        <v>66418.0489755276</v>
      </c>
      <c r="N1846" s="0" t="n">
        <v>44517.42</v>
      </c>
      <c r="O1846" s="0" t="n">
        <v>44922.105</v>
      </c>
      <c r="P1846" s="0" t="n">
        <v>56756.295</v>
      </c>
      <c r="Q1846" s="0" t="n">
        <v>72911.61</v>
      </c>
      <c r="S1846" s="0" t="s">
        <v>303</v>
      </c>
    </row>
    <row r="1847" customFormat="false" ht="14" hidden="false" customHeight="false" outlineLevel="0" collapsed="false">
      <c r="A1847" s="0" t="str">
        <f aca="false">SUBSTITUTE(C1847&amp;D1847&amp;E1847&amp;F1847&amp;G1847&amp;H1847&amp;I1847," ","")</f>
        <v>AgenteFrontOfficeAgenteespecializadoCienciassociales,humanasyafinesHoraextradominicalyfestivoOroZona2NA</v>
      </c>
      <c r="B1847" s="0" t="s">
        <v>2184</v>
      </c>
      <c r="C1847" s="0" t="s">
        <v>199</v>
      </c>
      <c r="D1847" s="0" t="s">
        <v>191</v>
      </c>
      <c r="E1847" s="0" t="s">
        <v>57</v>
      </c>
      <c r="F1847" s="0" t="s">
        <v>194</v>
      </c>
      <c r="G1847" s="0" t="s">
        <v>54</v>
      </c>
      <c r="H1847" s="0" t="s">
        <v>385</v>
      </c>
      <c r="I1847" s="0" t="s">
        <v>35</v>
      </c>
      <c r="J1847" s="0" t="s">
        <v>325</v>
      </c>
      <c r="K1847" s="0" t="n">
        <v>61091.7106839896</v>
      </c>
      <c r="L1847" s="0" t="n">
        <v>63733.23</v>
      </c>
      <c r="M1847" s="0" t="n">
        <v>75906.3416863173</v>
      </c>
      <c r="N1847" s="0" t="n">
        <v>63596.61</v>
      </c>
      <c r="O1847" s="0" t="n">
        <v>51240.78</v>
      </c>
      <c r="P1847" s="0" t="n">
        <v>62920.755</v>
      </c>
      <c r="Q1847" s="0" t="n">
        <v>81168.84</v>
      </c>
      <c r="S1847" s="0" t="s">
        <v>303</v>
      </c>
    </row>
    <row r="1848" customFormat="false" ht="14" hidden="false" customHeight="false" outlineLevel="0" collapsed="false">
      <c r="A1848" s="0" t="str">
        <f aca="false">SUBSTITUTE(C1848&amp;D1848&amp;E1848&amp;F1848&amp;G1848&amp;H1848&amp;I1848," ","")</f>
        <v>AgenteFrontOfficeAgenteespecializadoCienciassociales,humanasyafinesServicio7x24OroZona2NA</v>
      </c>
      <c r="B1848" s="0" t="s">
        <v>2185</v>
      </c>
      <c r="C1848" s="0" t="s">
        <v>199</v>
      </c>
      <c r="D1848" s="0" t="s">
        <v>191</v>
      </c>
      <c r="E1848" s="0" t="s">
        <v>57</v>
      </c>
      <c r="F1848" s="0" t="s">
        <v>55</v>
      </c>
      <c r="G1848" s="0" t="s">
        <v>54</v>
      </c>
      <c r="H1848" s="0" t="s">
        <v>385</v>
      </c>
      <c r="I1848" s="0" t="s">
        <v>35</v>
      </c>
      <c r="J1848" s="0" t="s">
        <v>305</v>
      </c>
      <c r="K1848" s="0" t="n">
        <v>22203772.9802686</v>
      </c>
      <c r="L1848" s="0" t="n">
        <v>37251303.93</v>
      </c>
      <c r="M1848" s="0" t="n">
        <v>37386714.6754836</v>
      </c>
      <c r="N1848" s="0" t="n">
        <v>29315788.155</v>
      </c>
      <c r="O1848" s="0" t="n">
        <v>28589416.875</v>
      </c>
      <c r="P1848" s="0" t="n">
        <v>43899876.9</v>
      </c>
      <c r="Q1848" s="0" t="n">
        <v>33751444.185</v>
      </c>
      <c r="S1848" s="0" t="s">
        <v>303</v>
      </c>
    </row>
    <row r="1849" customFormat="false" ht="14" hidden="false" customHeight="false" outlineLevel="0" collapsed="false">
      <c r="A1849" s="0" t="str">
        <f aca="false">SUBSTITUTE(C1849&amp;D1849&amp;E1849&amp;F1849&amp;G1849&amp;H1849&amp;I1849," ","")</f>
        <v>AgenteFrontOfficeAgenteespecializadoCienciassociales,humanasyafinesJornadaOrdinariaPlatinoZona2NA</v>
      </c>
      <c r="B1849" s="0" t="s">
        <v>2186</v>
      </c>
      <c r="C1849" s="0" t="s">
        <v>199</v>
      </c>
      <c r="D1849" s="0" t="s">
        <v>191</v>
      </c>
      <c r="E1849" s="0" t="s">
        <v>57</v>
      </c>
      <c r="F1849" s="0" t="s">
        <v>53</v>
      </c>
      <c r="G1849" s="0" t="s">
        <v>198</v>
      </c>
      <c r="H1849" s="0" t="s">
        <v>385</v>
      </c>
      <c r="I1849" s="0" t="s">
        <v>35</v>
      </c>
      <c r="J1849" s="0" t="s">
        <v>36</v>
      </c>
      <c r="K1849" s="0" t="n">
        <v>7120248.14804641</v>
      </c>
      <c r="L1849" s="0" t="n">
        <v>7524257.49</v>
      </c>
      <c r="M1849" s="0" t="n">
        <v>9562383.23047007</v>
      </c>
      <c r="N1849" s="0" t="n">
        <v>8174952.675</v>
      </c>
      <c r="O1849" s="0" t="n">
        <v>7723940.04</v>
      </c>
      <c r="P1849" s="0" t="n">
        <v>8673064.02</v>
      </c>
      <c r="Q1849" s="0" t="n">
        <v>8814277.35</v>
      </c>
      <c r="S1849" s="0" t="s">
        <v>303</v>
      </c>
    </row>
    <row r="1850" customFormat="false" ht="14" hidden="false" customHeight="false" outlineLevel="0" collapsed="false">
      <c r="A1850" s="0" t="str">
        <f aca="false">SUBSTITUTE(C1850&amp;D1850&amp;E1850&amp;F1850&amp;G1850&amp;H1850&amp;I1850," ","")</f>
        <v>AgenteFrontOfficeAgenteespecializadoCienciassociales,humanasyafinesHoraextradiurnaPlatinoZona2NA</v>
      </c>
      <c r="B1850" s="0" t="s">
        <v>2187</v>
      </c>
      <c r="C1850" s="0" t="s">
        <v>199</v>
      </c>
      <c r="D1850" s="0" t="s">
        <v>191</v>
      </c>
      <c r="E1850" s="0" t="s">
        <v>57</v>
      </c>
      <c r="F1850" s="0" t="s">
        <v>192</v>
      </c>
      <c r="G1850" s="0" t="s">
        <v>198</v>
      </c>
      <c r="H1850" s="0" t="s">
        <v>385</v>
      </c>
      <c r="I1850" s="0" t="s">
        <v>35</v>
      </c>
      <c r="J1850" s="0" t="s">
        <v>325</v>
      </c>
      <c r="K1850" s="0" t="n">
        <v>35952.502630286</v>
      </c>
      <c r="L1850" s="0" t="n">
        <v>41004.63</v>
      </c>
      <c r="M1850" s="0" t="n">
        <v>48839.6793969765</v>
      </c>
      <c r="N1850" s="0" t="n">
        <v>31798.305</v>
      </c>
      <c r="O1850" s="0" t="n">
        <v>32286.825</v>
      </c>
      <c r="P1850" s="0" t="n">
        <v>45383.715</v>
      </c>
      <c r="Q1850" s="0" t="n">
        <v>55831.005</v>
      </c>
      <c r="S1850" s="0" t="s">
        <v>303</v>
      </c>
    </row>
    <row r="1851" customFormat="false" ht="14" hidden="false" customHeight="false" outlineLevel="0" collapsed="false">
      <c r="A1851" s="0" t="str">
        <f aca="false">SUBSTITUTE(C1851&amp;D1851&amp;E1851&amp;F1851&amp;G1851&amp;H1851&amp;I1851," ","")</f>
        <v>AgenteFrontOfficeAgenteespecializadoCienciassociales,humanasyafinesHoraextranocturna PlatinoZona2NA</v>
      </c>
      <c r="B1851" s="0" t="s">
        <v>2188</v>
      </c>
      <c r="C1851" s="0" t="s">
        <v>199</v>
      </c>
      <c r="D1851" s="0" t="s">
        <v>191</v>
      </c>
      <c r="E1851" s="0" t="s">
        <v>57</v>
      </c>
      <c r="F1851" s="0" t="s">
        <v>197</v>
      </c>
      <c r="G1851" s="0" t="s">
        <v>198</v>
      </c>
      <c r="H1851" s="0" t="s">
        <v>385</v>
      </c>
      <c r="I1851" s="0" t="s">
        <v>35</v>
      </c>
      <c r="J1851" s="0" t="s">
        <v>325</v>
      </c>
      <c r="K1851" s="0" t="n">
        <v>48522.1066571378</v>
      </c>
      <c r="L1851" s="0" t="n">
        <v>57407.31</v>
      </c>
      <c r="M1851" s="0" t="n">
        <v>68375.5511557672</v>
      </c>
      <c r="N1851" s="0" t="n">
        <v>44517.42</v>
      </c>
      <c r="O1851" s="0" t="n">
        <v>44922.105</v>
      </c>
      <c r="P1851" s="0" t="n">
        <v>57976.56</v>
      </c>
      <c r="Q1851" s="0" t="n">
        <v>77491.485</v>
      </c>
      <c r="S1851" s="0" t="s">
        <v>303</v>
      </c>
    </row>
    <row r="1852" customFormat="false" ht="14" hidden="false" customHeight="false" outlineLevel="0" collapsed="false">
      <c r="A1852" s="0" t="str">
        <f aca="false">SUBSTITUTE(C1852&amp;D1852&amp;E1852&amp;F1852&amp;G1852&amp;H1852&amp;I1852," ","")</f>
        <v>AgenteFrontOfficeAgenteespecializadoCienciassociales,humanasyafinesHoraextradominicalyfestivoPlatinoZona2NA</v>
      </c>
      <c r="B1852" s="0" t="s">
        <v>2189</v>
      </c>
      <c r="C1852" s="0" t="s">
        <v>199</v>
      </c>
      <c r="D1852" s="0" t="s">
        <v>191</v>
      </c>
      <c r="E1852" s="0" t="s">
        <v>57</v>
      </c>
      <c r="F1852" s="0" t="s">
        <v>194</v>
      </c>
      <c r="G1852" s="0" t="s">
        <v>198</v>
      </c>
      <c r="H1852" s="0" t="s">
        <v>385</v>
      </c>
      <c r="I1852" s="0" t="s">
        <v>35</v>
      </c>
      <c r="J1852" s="0" t="s">
        <v>325</v>
      </c>
      <c r="K1852" s="0" t="n">
        <v>61091.7106839896</v>
      </c>
      <c r="L1852" s="0" t="n">
        <v>65607.615</v>
      </c>
      <c r="M1852" s="0" t="n">
        <v>78143.4870351625</v>
      </c>
      <c r="N1852" s="0" t="n">
        <v>63596.61</v>
      </c>
      <c r="O1852" s="0" t="n">
        <v>51240.78</v>
      </c>
      <c r="P1852" s="0" t="n">
        <v>64274.535</v>
      </c>
      <c r="Q1852" s="0" t="n">
        <v>86268.285</v>
      </c>
      <c r="S1852" s="0" t="s">
        <v>303</v>
      </c>
    </row>
    <row r="1853" customFormat="false" ht="14" hidden="false" customHeight="false" outlineLevel="0" collapsed="false">
      <c r="A1853" s="0" t="str">
        <f aca="false">SUBSTITUTE(C1853&amp;D1853&amp;E1853&amp;F1853&amp;G1853&amp;H1853&amp;I1853," ","")</f>
        <v>AgenteFrontOfficeAgenteespecializadoCienciassociales,humanasyafinesServicio7x24PlatinoZona2NA</v>
      </c>
      <c r="B1853" s="0" t="s">
        <v>2190</v>
      </c>
      <c r="C1853" s="0" t="s">
        <v>199</v>
      </c>
      <c r="D1853" s="0" t="s">
        <v>191</v>
      </c>
      <c r="E1853" s="0" t="s">
        <v>57</v>
      </c>
      <c r="F1853" s="0" t="s">
        <v>55</v>
      </c>
      <c r="G1853" s="0" t="s">
        <v>198</v>
      </c>
      <c r="H1853" s="0" t="s">
        <v>385</v>
      </c>
      <c r="I1853" s="0" t="s">
        <v>35</v>
      </c>
      <c r="J1853" s="0" t="s">
        <v>305</v>
      </c>
      <c r="K1853" s="0" t="n">
        <v>22203772.9802686</v>
      </c>
      <c r="L1853" s="0" t="n">
        <v>33788030.4</v>
      </c>
      <c r="M1853" s="0" t="n">
        <v>38488592.502642</v>
      </c>
      <c r="N1853" s="0" t="n">
        <v>29458321.11</v>
      </c>
      <c r="O1853" s="0" t="n">
        <v>28589416.875</v>
      </c>
      <c r="P1853" s="0" t="n">
        <v>44843960.43</v>
      </c>
      <c r="Q1853" s="0" t="n">
        <v>35871842.475</v>
      </c>
      <c r="S1853" s="0" t="s">
        <v>303</v>
      </c>
    </row>
    <row r="1854" customFormat="false" ht="14" hidden="false" customHeight="false" outlineLevel="0" collapsed="false">
      <c r="A1854" s="0" t="str">
        <f aca="false">SUBSTITUTE(C1854&amp;D1854&amp;E1854&amp;F1854&amp;G1854&amp;H1854&amp;I1854," ","")</f>
        <v>AgenteFrontOfficeAgenteespecializadoCienciassociales,humanasyafinesJornadaOrdinariaPlataZona3NA</v>
      </c>
      <c r="B1854" s="0" t="s">
        <v>2191</v>
      </c>
      <c r="C1854" s="0" t="s">
        <v>199</v>
      </c>
      <c r="D1854" s="0" t="s">
        <v>191</v>
      </c>
      <c r="E1854" s="0" t="s">
        <v>57</v>
      </c>
      <c r="F1854" s="0" t="s">
        <v>53</v>
      </c>
      <c r="G1854" s="0" t="s">
        <v>195</v>
      </c>
      <c r="H1854" s="0" t="s">
        <v>390</v>
      </c>
      <c r="I1854" s="0" t="s">
        <v>35</v>
      </c>
      <c r="J1854" s="0" t="s">
        <v>36</v>
      </c>
      <c r="K1854" s="0" t="n">
        <v>7120248.14804641</v>
      </c>
      <c r="L1854" s="0" t="n">
        <v>7305103.485</v>
      </c>
      <c r="M1854" s="0" t="n">
        <v>9030104.73169633</v>
      </c>
      <c r="N1854" s="0" t="n">
        <v>8103513.87</v>
      </c>
      <c r="O1854" s="0" t="n">
        <v>7723940.04</v>
      </c>
      <c r="P1854" s="0" t="n">
        <v>8354535.525</v>
      </c>
      <c r="Q1854" s="0" t="n">
        <v>7941206.205</v>
      </c>
      <c r="S1854" s="0" t="s">
        <v>303</v>
      </c>
    </row>
    <row r="1855" customFormat="false" ht="14" hidden="false" customHeight="false" outlineLevel="0" collapsed="false">
      <c r="A1855" s="0" t="str">
        <f aca="false">SUBSTITUTE(C1855&amp;D1855&amp;E1855&amp;F1855&amp;G1855&amp;H1855&amp;I1855," ","")</f>
        <v>AgenteFrontOfficeAgenteespecializadoCienciassociales,humanasyafinesHoraextradiurnaPlataZona3NA</v>
      </c>
      <c r="B1855" s="0" t="s">
        <v>2192</v>
      </c>
      <c r="C1855" s="0" t="s">
        <v>199</v>
      </c>
      <c r="D1855" s="0" t="s">
        <v>191</v>
      </c>
      <c r="E1855" s="0" t="s">
        <v>57</v>
      </c>
      <c r="F1855" s="0" t="s">
        <v>192</v>
      </c>
      <c r="G1855" s="0" t="s">
        <v>195</v>
      </c>
      <c r="H1855" s="0" t="s">
        <v>390</v>
      </c>
      <c r="I1855" s="0" t="s">
        <v>35</v>
      </c>
      <c r="J1855" s="0" t="s">
        <v>325</v>
      </c>
      <c r="K1855" s="0" t="n">
        <v>35952.502630286</v>
      </c>
      <c r="L1855" s="0" t="n">
        <v>39810.24</v>
      </c>
      <c r="M1855" s="0" t="n">
        <v>46121.0777049656</v>
      </c>
      <c r="N1855" s="0" t="n">
        <v>31798.305</v>
      </c>
      <c r="O1855" s="0" t="n">
        <v>32286.825</v>
      </c>
      <c r="P1855" s="0" t="n">
        <v>43716.33</v>
      </c>
      <c r="Q1855" s="0" t="n">
        <v>50301</v>
      </c>
      <c r="S1855" s="0" t="s">
        <v>303</v>
      </c>
    </row>
    <row r="1856" customFormat="false" ht="14" hidden="false" customHeight="false" outlineLevel="0" collapsed="false">
      <c r="A1856" s="0" t="str">
        <f aca="false">SUBSTITUTE(C1856&amp;D1856&amp;E1856&amp;F1856&amp;G1856&amp;H1856&amp;I1856," ","")</f>
        <v>AgenteFrontOfficeAgenteespecializadoCienciassociales,humanasyafinesHoraextranocturna PlataZona3NA</v>
      </c>
      <c r="B1856" s="0" t="s">
        <v>2193</v>
      </c>
      <c r="C1856" s="0" t="s">
        <v>199</v>
      </c>
      <c r="D1856" s="0" t="s">
        <v>191</v>
      </c>
      <c r="E1856" s="0" t="s">
        <v>57</v>
      </c>
      <c r="F1856" s="0" t="s">
        <v>197</v>
      </c>
      <c r="G1856" s="0" t="s">
        <v>195</v>
      </c>
      <c r="H1856" s="0" t="s">
        <v>390</v>
      </c>
      <c r="I1856" s="0" t="s">
        <v>35</v>
      </c>
      <c r="J1856" s="0" t="s">
        <v>325</v>
      </c>
      <c r="K1856" s="0" t="n">
        <v>48522.1066571378</v>
      </c>
      <c r="L1856" s="0" t="n">
        <v>55734.75</v>
      </c>
      <c r="M1856" s="0" t="n">
        <v>64569.5087869518</v>
      </c>
      <c r="N1856" s="0" t="n">
        <v>44517.42</v>
      </c>
      <c r="O1856" s="0" t="n">
        <v>44922.105</v>
      </c>
      <c r="P1856" s="0" t="n">
        <v>55847.565</v>
      </c>
      <c r="Q1856" s="0" t="n">
        <v>69815.925</v>
      </c>
      <c r="S1856" s="0" t="s">
        <v>303</v>
      </c>
    </row>
    <row r="1857" customFormat="false" ht="14" hidden="false" customHeight="false" outlineLevel="0" collapsed="false">
      <c r="A1857" s="0" t="str">
        <f aca="false">SUBSTITUTE(C1857&amp;D1857&amp;E1857&amp;F1857&amp;G1857&amp;H1857&amp;I1857," ","")</f>
        <v>AgenteFrontOfficeAgenteespecializadoCienciassociales,humanasyafinesHoraextradominicalyfestivoPlataZona3NA</v>
      </c>
      <c r="B1857" s="0" t="s">
        <v>2194</v>
      </c>
      <c r="C1857" s="0" t="s">
        <v>199</v>
      </c>
      <c r="D1857" s="0" t="s">
        <v>191</v>
      </c>
      <c r="E1857" s="0" t="s">
        <v>57</v>
      </c>
      <c r="F1857" s="0" t="s">
        <v>194</v>
      </c>
      <c r="G1857" s="0" t="s">
        <v>195</v>
      </c>
      <c r="H1857" s="0" t="s">
        <v>390</v>
      </c>
      <c r="I1857" s="0" t="s">
        <v>35</v>
      </c>
      <c r="J1857" s="0" t="s">
        <v>325</v>
      </c>
      <c r="K1857" s="0" t="n">
        <v>61091.7106839896</v>
      </c>
      <c r="L1857" s="0" t="n">
        <v>63695.97</v>
      </c>
      <c r="M1857" s="0" t="n">
        <v>73793.724327945</v>
      </c>
      <c r="N1857" s="0" t="n">
        <v>63596.61</v>
      </c>
      <c r="O1857" s="0" t="n">
        <v>51240.78</v>
      </c>
      <c r="P1857" s="0" t="n">
        <v>61913.7</v>
      </c>
      <c r="Q1857" s="0" t="n">
        <v>77723.325</v>
      </c>
      <c r="S1857" s="0" t="s">
        <v>303</v>
      </c>
    </row>
    <row r="1858" customFormat="false" ht="14" hidden="false" customHeight="false" outlineLevel="0" collapsed="false">
      <c r="A1858" s="0" t="str">
        <f aca="false">SUBSTITUTE(C1858&amp;D1858&amp;E1858&amp;F1858&amp;G1858&amp;H1858&amp;I1858," ","")</f>
        <v>AgenteFrontOfficeAgenteespecializadoCienciassociales,humanasyafinesServicio7x24PlataZona3NA</v>
      </c>
      <c r="B1858" s="0" t="s">
        <v>2195</v>
      </c>
      <c r="C1858" s="0" t="s">
        <v>199</v>
      </c>
      <c r="D1858" s="0" t="s">
        <v>191</v>
      </c>
      <c r="E1858" s="0" t="s">
        <v>57</v>
      </c>
      <c r="F1858" s="0" t="s">
        <v>55</v>
      </c>
      <c r="G1858" s="0" t="s">
        <v>195</v>
      </c>
      <c r="H1858" s="0" t="s">
        <v>390</v>
      </c>
      <c r="I1858" s="0" t="s">
        <v>35</v>
      </c>
      <c r="J1858" s="0" t="s">
        <v>305</v>
      </c>
      <c r="K1858" s="0" t="n">
        <v>22203772.9802686</v>
      </c>
      <c r="L1858" s="0" t="n">
        <v>32803912.035</v>
      </c>
      <c r="M1858" s="0" t="n">
        <v>36346171.5450777</v>
      </c>
      <c r="N1858" s="0" t="n">
        <v>29289631.635</v>
      </c>
      <c r="O1858" s="0" t="n">
        <v>28589416.875</v>
      </c>
      <c r="P1858" s="0" t="n">
        <v>43197014.61</v>
      </c>
      <c r="Q1858" s="0" t="n">
        <v>32318667.81</v>
      </c>
      <c r="S1858" s="0" t="s">
        <v>303</v>
      </c>
    </row>
    <row r="1859" customFormat="false" ht="14" hidden="false" customHeight="false" outlineLevel="0" collapsed="false">
      <c r="A1859" s="0" t="str">
        <f aca="false">SUBSTITUTE(C1859&amp;D1859&amp;E1859&amp;F1859&amp;G1859&amp;H1859&amp;I1859," ","")</f>
        <v>AgenteFrontOfficeAgenteespecializadoCienciassociales,humanasyafinesJornadaOrdinariaOroZona3NA</v>
      </c>
      <c r="B1859" s="0" t="s">
        <v>2196</v>
      </c>
      <c r="C1859" s="0" t="s">
        <v>199</v>
      </c>
      <c r="D1859" s="0" t="s">
        <v>191</v>
      </c>
      <c r="E1859" s="0" t="s">
        <v>57</v>
      </c>
      <c r="F1859" s="0" t="s">
        <v>53</v>
      </c>
      <c r="G1859" s="0" t="s">
        <v>54</v>
      </c>
      <c r="H1859" s="0" t="s">
        <v>390</v>
      </c>
      <c r="I1859" s="0" t="s">
        <v>35</v>
      </c>
      <c r="J1859" s="0" t="s">
        <v>36</v>
      </c>
      <c r="K1859" s="0" t="n">
        <v>7120248.14804641</v>
      </c>
      <c r="L1859" s="0" t="n">
        <v>7451206.155</v>
      </c>
      <c r="M1859" s="0" t="n">
        <v>9288624.76409532</v>
      </c>
      <c r="N1859" s="0" t="n">
        <v>8155873.485</v>
      </c>
      <c r="O1859" s="0" t="n">
        <v>7723940.04</v>
      </c>
      <c r="P1859" s="0" t="n">
        <v>8530420.32</v>
      </c>
      <c r="Q1859" s="0" t="n">
        <v>8293261.455</v>
      </c>
      <c r="S1859" s="0" t="s">
        <v>303</v>
      </c>
    </row>
    <row r="1860" customFormat="false" ht="14" hidden="false" customHeight="false" outlineLevel="0" collapsed="false">
      <c r="A1860" s="0" t="str">
        <f aca="false">SUBSTITUTE(C1860&amp;D1860&amp;E1860&amp;F1860&amp;G1860&amp;H1860&amp;I1860," ","")</f>
        <v>AgenteFrontOfficeAgenteespecializadoCienciassociales,humanasyafinesHoraextradiurnaOroZona3NA</v>
      </c>
      <c r="B1860" s="0" t="s">
        <v>2197</v>
      </c>
      <c r="C1860" s="0" t="s">
        <v>199</v>
      </c>
      <c r="D1860" s="0" t="s">
        <v>191</v>
      </c>
      <c r="E1860" s="0" t="s">
        <v>57</v>
      </c>
      <c r="F1860" s="0" t="s">
        <v>192</v>
      </c>
      <c r="G1860" s="0" t="s">
        <v>54</v>
      </c>
      <c r="H1860" s="0" t="s">
        <v>390</v>
      </c>
      <c r="I1860" s="0" t="s">
        <v>35</v>
      </c>
      <c r="J1860" s="0" t="s">
        <v>325</v>
      </c>
      <c r="K1860" s="0" t="n">
        <v>35952.502630286</v>
      </c>
      <c r="L1860" s="0" t="n">
        <v>40607.19</v>
      </c>
      <c r="M1860" s="0" t="n">
        <v>47441.4635539483</v>
      </c>
      <c r="N1860" s="0" t="n">
        <v>31798.305</v>
      </c>
      <c r="O1860" s="0" t="n">
        <v>32286.825</v>
      </c>
      <c r="P1860" s="0" t="n">
        <v>44636.445</v>
      </c>
      <c r="Q1860" s="0" t="n">
        <v>52530.39</v>
      </c>
      <c r="S1860" s="0" t="s">
        <v>303</v>
      </c>
    </row>
    <row r="1861" customFormat="false" ht="14" hidden="false" customHeight="false" outlineLevel="0" collapsed="false">
      <c r="A1861" s="0" t="str">
        <f aca="false">SUBSTITUTE(C1861&amp;D1861&amp;E1861&amp;F1861&amp;G1861&amp;H1861&amp;I1861," ","")</f>
        <v>AgenteFrontOfficeAgenteespecializadoCienciassociales,humanasyafinesHoraextranocturna OroZona3NA</v>
      </c>
      <c r="B1861" s="0" t="s">
        <v>2198</v>
      </c>
      <c r="C1861" s="0" t="s">
        <v>199</v>
      </c>
      <c r="D1861" s="0" t="s">
        <v>191</v>
      </c>
      <c r="E1861" s="0" t="s">
        <v>57</v>
      </c>
      <c r="F1861" s="0" t="s">
        <v>197</v>
      </c>
      <c r="G1861" s="0" t="s">
        <v>54</v>
      </c>
      <c r="H1861" s="0" t="s">
        <v>390</v>
      </c>
      <c r="I1861" s="0" t="s">
        <v>35</v>
      </c>
      <c r="J1861" s="0" t="s">
        <v>325</v>
      </c>
      <c r="K1861" s="0" t="n">
        <v>48522.1066571378</v>
      </c>
      <c r="L1861" s="0" t="n">
        <v>56849.445</v>
      </c>
      <c r="M1861" s="0" t="n">
        <v>66418.0489755276</v>
      </c>
      <c r="N1861" s="0" t="n">
        <v>44517.42</v>
      </c>
      <c r="O1861" s="0" t="n">
        <v>44922.105</v>
      </c>
      <c r="P1861" s="0" t="n">
        <v>57023.325</v>
      </c>
      <c r="Q1861" s="0" t="n">
        <v>72911.61</v>
      </c>
      <c r="S1861" s="0" t="s">
        <v>303</v>
      </c>
    </row>
    <row r="1862" customFormat="false" ht="14" hidden="false" customHeight="false" outlineLevel="0" collapsed="false">
      <c r="A1862" s="0" t="str">
        <f aca="false">SUBSTITUTE(C1862&amp;D1862&amp;E1862&amp;F1862&amp;G1862&amp;H1862&amp;I1862," ","")</f>
        <v>AgenteFrontOfficeAgenteespecializadoCienciassociales,humanasyafinesHoraextradominicalyfestivoOroZona3NA</v>
      </c>
      <c r="B1862" s="0" t="s">
        <v>2199</v>
      </c>
      <c r="C1862" s="0" t="s">
        <v>199</v>
      </c>
      <c r="D1862" s="0" t="s">
        <v>191</v>
      </c>
      <c r="E1862" s="0" t="s">
        <v>57</v>
      </c>
      <c r="F1862" s="0" t="s">
        <v>194</v>
      </c>
      <c r="G1862" s="0" t="s">
        <v>54</v>
      </c>
      <c r="H1862" s="0" t="s">
        <v>390</v>
      </c>
      <c r="I1862" s="0" t="s">
        <v>35</v>
      </c>
      <c r="J1862" s="0" t="s">
        <v>325</v>
      </c>
      <c r="K1862" s="0" t="n">
        <v>61091.7106839896</v>
      </c>
      <c r="L1862" s="0" t="n">
        <v>64971.09</v>
      </c>
      <c r="M1862" s="0" t="n">
        <v>75906.3416863173</v>
      </c>
      <c r="N1862" s="0" t="n">
        <v>63596.61</v>
      </c>
      <c r="O1862" s="0" t="n">
        <v>51240.78</v>
      </c>
      <c r="P1862" s="0" t="n">
        <v>63216.765</v>
      </c>
      <c r="Q1862" s="0" t="n">
        <v>81168.84</v>
      </c>
      <c r="S1862" s="0" t="s">
        <v>303</v>
      </c>
    </row>
    <row r="1863" customFormat="false" ht="14" hidden="false" customHeight="false" outlineLevel="0" collapsed="false">
      <c r="A1863" s="0" t="str">
        <f aca="false">SUBSTITUTE(C1863&amp;D1863&amp;E1863&amp;F1863&amp;G1863&amp;H1863&amp;I1863," ","")</f>
        <v>AgenteFrontOfficeAgenteespecializadoCienciassociales,humanasyafinesServicio7x24OroZona3NA</v>
      </c>
      <c r="B1863" s="0" t="s">
        <v>2200</v>
      </c>
      <c r="C1863" s="0" t="s">
        <v>199</v>
      </c>
      <c r="D1863" s="0" t="s">
        <v>191</v>
      </c>
      <c r="E1863" s="0" t="s">
        <v>57</v>
      </c>
      <c r="F1863" s="0" t="s">
        <v>55</v>
      </c>
      <c r="G1863" s="0" t="s">
        <v>54</v>
      </c>
      <c r="H1863" s="0" t="s">
        <v>390</v>
      </c>
      <c r="I1863" s="0" t="s">
        <v>35</v>
      </c>
      <c r="J1863" s="0" t="s">
        <v>305</v>
      </c>
      <c r="K1863" s="0" t="n">
        <v>22203772.9802686</v>
      </c>
      <c r="L1863" s="0" t="n">
        <v>37974630.24</v>
      </c>
      <c r="M1863" s="0" t="n">
        <v>37386714.6754836</v>
      </c>
      <c r="N1863" s="0" t="n">
        <v>29400296.94</v>
      </c>
      <c r="O1863" s="0" t="n">
        <v>28589416.875</v>
      </c>
      <c r="P1863" s="0" t="n">
        <v>44106424.605</v>
      </c>
      <c r="Q1863" s="0" t="n">
        <v>33751444.185</v>
      </c>
      <c r="S1863" s="0" t="s">
        <v>303</v>
      </c>
    </row>
    <row r="1864" customFormat="false" ht="14" hidden="false" customHeight="false" outlineLevel="0" collapsed="false">
      <c r="A1864" s="0" t="str">
        <f aca="false">SUBSTITUTE(C1864&amp;D1864&amp;E1864&amp;F1864&amp;G1864&amp;H1864&amp;I1864," ","")</f>
        <v>AgenteFrontOfficeAgenteespecializadoCienciassociales,humanasyafinesJornadaOrdinariaPlatinoZona3NA</v>
      </c>
      <c r="B1864" s="0" t="s">
        <v>2201</v>
      </c>
      <c r="C1864" s="0" t="s">
        <v>199</v>
      </c>
      <c r="D1864" s="0" t="s">
        <v>191</v>
      </c>
      <c r="E1864" s="0" t="s">
        <v>57</v>
      </c>
      <c r="F1864" s="0" t="s">
        <v>53</v>
      </c>
      <c r="G1864" s="0" t="s">
        <v>198</v>
      </c>
      <c r="H1864" s="0" t="s">
        <v>390</v>
      </c>
      <c r="I1864" s="0" t="s">
        <v>35</v>
      </c>
      <c r="J1864" s="0" t="s">
        <v>36</v>
      </c>
      <c r="K1864" s="0" t="n">
        <v>7120248.14804641</v>
      </c>
      <c r="L1864" s="0" t="n">
        <v>7670359.125</v>
      </c>
      <c r="M1864" s="0" t="n">
        <v>9562383.23047007</v>
      </c>
      <c r="N1864" s="0" t="n">
        <v>8208233.1</v>
      </c>
      <c r="O1864" s="0" t="n">
        <v>7723940.04</v>
      </c>
      <c r="P1864" s="0" t="n">
        <v>8713869.93</v>
      </c>
      <c r="Q1864" s="0" t="n">
        <v>8814277.35</v>
      </c>
      <c r="S1864" s="0" t="s">
        <v>303</v>
      </c>
    </row>
    <row r="1865" customFormat="false" ht="14" hidden="false" customHeight="false" outlineLevel="0" collapsed="false">
      <c r="A1865" s="0" t="str">
        <f aca="false">SUBSTITUTE(C1865&amp;D1865&amp;E1865&amp;F1865&amp;G1865&amp;H1865&amp;I1865," ","")</f>
        <v>AgenteFrontOfficeAgenteespecializadoCienciassociales,humanasyafinesHoraextradiurnaPlatinoZona3NA</v>
      </c>
      <c r="B1865" s="0" t="s">
        <v>2202</v>
      </c>
      <c r="C1865" s="0" t="s">
        <v>199</v>
      </c>
      <c r="D1865" s="0" t="s">
        <v>191</v>
      </c>
      <c r="E1865" s="0" t="s">
        <v>57</v>
      </c>
      <c r="F1865" s="0" t="s">
        <v>192</v>
      </c>
      <c r="G1865" s="0" t="s">
        <v>198</v>
      </c>
      <c r="H1865" s="0" t="s">
        <v>390</v>
      </c>
      <c r="I1865" s="0" t="s">
        <v>35</v>
      </c>
      <c r="J1865" s="0" t="s">
        <v>325</v>
      </c>
      <c r="K1865" s="0" t="n">
        <v>35952.502630286</v>
      </c>
      <c r="L1865" s="0" t="n">
        <v>41801.58</v>
      </c>
      <c r="M1865" s="0" t="n">
        <v>48839.6793969765</v>
      </c>
      <c r="N1865" s="0" t="n">
        <v>31798.305</v>
      </c>
      <c r="O1865" s="0" t="n">
        <v>32286.825</v>
      </c>
      <c r="P1865" s="0" t="n">
        <v>45596.925</v>
      </c>
      <c r="Q1865" s="0" t="n">
        <v>55831.005</v>
      </c>
      <c r="S1865" s="0" t="s">
        <v>303</v>
      </c>
    </row>
    <row r="1866" customFormat="false" ht="14" hidden="false" customHeight="false" outlineLevel="0" collapsed="false">
      <c r="A1866" s="0" t="str">
        <f aca="false">SUBSTITUTE(C1866&amp;D1866&amp;E1866&amp;F1866&amp;G1866&amp;H1866&amp;I1866," ","")</f>
        <v>AgenteFrontOfficeAgenteespecializadoCienciassociales,humanasyafinesHoraextranocturna PlatinoZona3NA</v>
      </c>
      <c r="B1866" s="0" t="s">
        <v>2203</v>
      </c>
      <c r="C1866" s="0" t="s">
        <v>199</v>
      </c>
      <c r="D1866" s="0" t="s">
        <v>191</v>
      </c>
      <c r="E1866" s="0" t="s">
        <v>57</v>
      </c>
      <c r="F1866" s="0" t="s">
        <v>197</v>
      </c>
      <c r="G1866" s="0" t="s">
        <v>198</v>
      </c>
      <c r="H1866" s="0" t="s">
        <v>390</v>
      </c>
      <c r="I1866" s="0" t="s">
        <v>35</v>
      </c>
      <c r="J1866" s="0" t="s">
        <v>325</v>
      </c>
      <c r="K1866" s="0" t="n">
        <v>48522.1066571378</v>
      </c>
      <c r="L1866" s="0" t="n">
        <v>58522.005</v>
      </c>
      <c r="M1866" s="0" t="n">
        <v>68375.5511557672</v>
      </c>
      <c r="N1866" s="0" t="n">
        <v>44517.42</v>
      </c>
      <c r="O1866" s="0" t="n">
        <v>44922.105</v>
      </c>
      <c r="P1866" s="0" t="n">
        <v>58248.765</v>
      </c>
      <c r="Q1866" s="0" t="n">
        <v>77491.485</v>
      </c>
      <c r="S1866" s="0" t="s">
        <v>303</v>
      </c>
    </row>
    <row r="1867" customFormat="false" ht="14" hidden="false" customHeight="false" outlineLevel="0" collapsed="false">
      <c r="A1867" s="0" t="str">
        <f aca="false">SUBSTITUTE(C1867&amp;D1867&amp;E1867&amp;F1867&amp;G1867&amp;H1867&amp;I1867," ","")</f>
        <v>AgenteFrontOfficeAgenteespecializadoCienciassociales,humanasyafinesHoraextradominicalyfestivoPlatinoZona3NA</v>
      </c>
      <c r="B1867" s="0" t="s">
        <v>2204</v>
      </c>
      <c r="C1867" s="0" t="s">
        <v>199</v>
      </c>
      <c r="D1867" s="0" t="s">
        <v>191</v>
      </c>
      <c r="E1867" s="0" t="s">
        <v>57</v>
      </c>
      <c r="F1867" s="0" t="s">
        <v>194</v>
      </c>
      <c r="G1867" s="0" t="s">
        <v>198</v>
      </c>
      <c r="H1867" s="0" t="s">
        <v>390</v>
      </c>
      <c r="I1867" s="0" t="s">
        <v>35</v>
      </c>
      <c r="J1867" s="0" t="s">
        <v>325</v>
      </c>
      <c r="K1867" s="0" t="n">
        <v>61091.7106839896</v>
      </c>
      <c r="L1867" s="0" t="n">
        <v>66881.7</v>
      </c>
      <c r="M1867" s="0" t="n">
        <v>78143.4870351625</v>
      </c>
      <c r="N1867" s="0" t="n">
        <v>63596.61</v>
      </c>
      <c r="O1867" s="0" t="n">
        <v>51240.78</v>
      </c>
      <c r="P1867" s="0" t="n">
        <v>64576.755</v>
      </c>
      <c r="Q1867" s="0" t="n">
        <v>86268.285</v>
      </c>
      <c r="S1867" s="0" t="s">
        <v>303</v>
      </c>
    </row>
    <row r="1868" customFormat="false" ht="14" hidden="false" customHeight="false" outlineLevel="0" collapsed="false">
      <c r="A1868" s="0" t="str">
        <f aca="false">SUBSTITUTE(C1868&amp;D1868&amp;E1868&amp;F1868&amp;G1868&amp;H1868&amp;I1868," ","")</f>
        <v>AgenteFrontOfficeAgenteespecializadoCienciassociales,humanasyafinesServicio7x24PlatinoZona3NA</v>
      </c>
      <c r="B1868" s="0" t="s">
        <v>2205</v>
      </c>
      <c r="C1868" s="0" t="s">
        <v>199</v>
      </c>
      <c r="D1868" s="0" t="s">
        <v>191</v>
      </c>
      <c r="E1868" s="0" t="s">
        <v>57</v>
      </c>
      <c r="F1868" s="0" t="s">
        <v>55</v>
      </c>
      <c r="G1868" s="0" t="s">
        <v>198</v>
      </c>
      <c r="H1868" s="0" t="s">
        <v>390</v>
      </c>
      <c r="I1868" s="0" t="s">
        <v>35</v>
      </c>
      <c r="J1868" s="0" t="s">
        <v>305</v>
      </c>
      <c r="K1868" s="0" t="n">
        <v>22203772.9802686</v>
      </c>
      <c r="L1868" s="0" t="n">
        <v>34444108.62</v>
      </c>
      <c r="M1868" s="0" t="n">
        <v>38488592.502642</v>
      </c>
      <c r="N1868" s="0" t="n">
        <v>29510962.245</v>
      </c>
      <c r="O1868" s="0" t="n">
        <v>28589416.875</v>
      </c>
      <c r="P1868" s="0" t="n">
        <v>45054950.355</v>
      </c>
      <c r="Q1868" s="0" t="n">
        <v>35871842.475</v>
      </c>
      <c r="S1868" s="0" t="s">
        <v>303</v>
      </c>
    </row>
    <row r="1869" customFormat="false" ht="14" hidden="false" customHeight="false" outlineLevel="0" collapsed="false">
      <c r="A1869" s="0" t="str">
        <f aca="false">SUBSTITUTE(C1869&amp;D1869&amp;E1869&amp;F1869&amp;G1869&amp;H1869&amp;I1869," ","")</f>
        <v>AgenteFrontOfficeAgenteespecializadoIngeniería,arquitectura,urbanismoyafinesJornadaOrdinariaPlataZona1NA</v>
      </c>
      <c r="B1869" s="0" t="s">
        <v>2206</v>
      </c>
      <c r="C1869" s="0" t="s">
        <v>199</v>
      </c>
      <c r="D1869" s="0" t="s">
        <v>191</v>
      </c>
      <c r="E1869" s="0" t="s">
        <v>59</v>
      </c>
      <c r="F1869" s="0" t="s">
        <v>53</v>
      </c>
      <c r="G1869" s="0" t="s">
        <v>195</v>
      </c>
      <c r="H1869" s="0" t="s">
        <v>379</v>
      </c>
      <c r="I1869" s="0" t="s">
        <v>35</v>
      </c>
      <c r="J1869" s="0" t="s">
        <v>36</v>
      </c>
      <c r="K1869" s="0" t="n">
        <v>7120248.14804641</v>
      </c>
      <c r="L1869" s="0" t="n">
        <v>6957241.02</v>
      </c>
      <c r="M1869" s="0" t="n">
        <v>9030104.73169633</v>
      </c>
      <c r="N1869" s="0" t="n">
        <v>8008314.57</v>
      </c>
      <c r="O1869" s="0" t="n">
        <v>7723940.04</v>
      </c>
      <c r="P1869" s="0" t="n">
        <v>7824767.67</v>
      </c>
      <c r="Q1869" s="0" t="n">
        <v>7941206.205</v>
      </c>
      <c r="S1869" s="0" t="s">
        <v>303</v>
      </c>
    </row>
    <row r="1870" customFormat="false" ht="14" hidden="false" customHeight="false" outlineLevel="0" collapsed="false">
      <c r="A1870" s="0" t="str">
        <f aca="false">SUBSTITUTE(C1870&amp;D1870&amp;E1870&amp;F1870&amp;G1870&amp;H1870&amp;I1870," ","")</f>
        <v>AgenteFrontOfficeAgenteespecializadoIngeniería,arquitectura,urbanismoyafinesHoraextradiurnaPlataZona1NA</v>
      </c>
      <c r="B1870" s="0" t="s">
        <v>2207</v>
      </c>
      <c r="C1870" s="0" t="s">
        <v>199</v>
      </c>
      <c r="D1870" s="0" t="s">
        <v>191</v>
      </c>
      <c r="E1870" s="0" t="s">
        <v>59</v>
      </c>
      <c r="F1870" s="0" t="s">
        <v>192</v>
      </c>
      <c r="G1870" s="0" t="s">
        <v>195</v>
      </c>
      <c r="H1870" s="0" t="s">
        <v>379</v>
      </c>
      <c r="I1870" s="0" t="s">
        <v>35</v>
      </c>
      <c r="J1870" s="0" t="s">
        <v>325</v>
      </c>
      <c r="K1870" s="0" t="n">
        <v>35952.502630286</v>
      </c>
      <c r="L1870" s="0" t="n">
        <v>37914.12</v>
      </c>
      <c r="M1870" s="0" t="n">
        <v>46121.0777049656</v>
      </c>
      <c r="N1870" s="0" t="n">
        <v>31798.305</v>
      </c>
      <c r="O1870" s="0" t="n">
        <v>32286.825</v>
      </c>
      <c r="P1870" s="0" t="n">
        <v>40944.6</v>
      </c>
      <c r="Q1870" s="0" t="n">
        <v>50301</v>
      </c>
      <c r="S1870" s="0" t="s">
        <v>303</v>
      </c>
    </row>
    <row r="1871" customFormat="false" ht="14" hidden="false" customHeight="false" outlineLevel="0" collapsed="false">
      <c r="A1871" s="0" t="str">
        <f aca="false">SUBSTITUTE(C1871&amp;D1871&amp;E1871&amp;F1871&amp;G1871&amp;H1871&amp;I1871," ","")</f>
        <v>AgenteFrontOfficeAgenteespecializadoIngeniería,arquitectura,urbanismoyafinesHoraextranocturna PlataZona1NA</v>
      </c>
      <c r="B1871" s="0" t="s">
        <v>2208</v>
      </c>
      <c r="C1871" s="0" t="s">
        <v>199</v>
      </c>
      <c r="D1871" s="0" t="s">
        <v>191</v>
      </c>
      <c r="E1871" s="0" t="s">
        <v>59</v>
      </c>
      <c r="F1871" s="0" t="s">
        <v>197</v>
      </c>
      <c r="G1871" s="0" t="s">
        <v>195</v>
      </c>
      <c r="H1871" s="0" t="s">
        <v>379</v>
      </c>
      <c r="I1871" s="0" t="s">
        <v>35</v>
      </c>
      <c r="J1871" s="0" t="s">
        <v>325</v>
      </c>
      <c r="K1871" s="0" t="n">
        <v>48522.1066571378</v>
      </c>
      <c r="L1871" s="0" t="n">
        <v>53079.975</v>
      </c>
      <c r="M1871" s="0" t="n">
        <v>64569.5087869518</v>
      </c>
      <c r="N1871" s="0" t="n">
        <v>44517.42</v>
      </c>
      <c r="O1871" s="0" t="n">
        <v>44922.105</v>
      </c>
      <c r="P1871" s="0" t="n">
        <v>52305.795</v>
      </c>
      <c r="Q1871" s="0" t="n">
        <v>69815.925</v>
      </c>
      <c r="S1871" s="0" t="s">
        <v>303</v>
      </c>
    </row>
    <row r="1872" customFormat="false" ht="14" hidden="false" customHeight="false" outlineLevel="0" collapsed="false">
      <c r="A1872" s="0" t="str">
        <f aca="false">SUBSTITUTE(C1872&amp;D1872&amp;E1872&amp;F1872&amp;G1872&amp;H1872&amp;I1872," ","")</f>
        <v>AgenteFrontOfficeAgenteespecializadoIngeniería,arquitectura,urbanismoyafinesHoraextradominicalyfestivoPlataZona1NA</v>
      </c>
      <c r="B1872" s="0" t="s">
        <v>2209</v>
      </c>
      <c r="C1872" s="0" t="s">
        <v>199</v>
      </c>
      <c r="D1872" s="0" t="s">
        <v>191</v>
      </c>
      <c r="E1872" s="0" t="s">
        <v>59</v>
      </c>
      <c r="F1872" s="0" t="s">
        <v>194</v>
      </c>
      <c r="G1872" s="0" t="s">
        <v>195</v>
      </c>
      <c r="H1872" s="0" t="s">
        <v>379</v>
      </c>
      <c r="I1872" s="0" t="s">
        <v>35</v>
      </c>
      <c r="J1872" s="0" t="s">
        <v>325</v>
      </c>
      <c r="K1872" s="0" t="n">
        <v>61091.7106839896</v>
      </c>
      <c r="L1872" s="0" t="n">
        <v>60663.42</v>
      </c>
      <c r="M1872" s="0" t="n">
        <v>73793.724327945</v>
      </c>
      <c r="N1872" s="0" t="n">
        <v>63596.61</v>
      </c>
      <c r="O1872" s="0" t="n">
        <v>51240.78</v>
      </c>
      <c r="P1872" s="0" t="n">
        <v>57987.945</v>
      </c>
      <c r="Q1872" s="0" t="n">
        <v>77723.325</v>
      </c>
      <c r="S1872" s="0" t="s">
        <v>303</v>
      </c>
    </row>
    <row r="1873" customFormat="false" ht="14" hidden="false" customHeight="false" outlineLevel="0" collapsed="false">
      <c r="A1873" s="0" t="str">
        <f aca="false">SUBSTITUTE(C1873&amp;D1873&amp;E1873&amp;F1873&amp;G1873&amp;H1873&amp;I1873," ","")</f>
        <v>AgenteFrontOfficeAgenteespecializadoIngeniería,arquitectura,urbanismoyafinesServicio7x24PlataZona1NA</v>
      </c>
      <c r="B1873" s="0" t="s">
        <v>2210</v>
      </c>
      <c r="C1873" s="0" t="s">
        <v>199</v>
      </c>
      <c r="D1873" s="0" t="s">
        <v>191</v>
      </c>
      <c r="E1873" s="0" t="s">
        <v>59</v>
      </c>
      <c r="F1873" s="0" t="s">
        <v>55</v>
      </c>
      <c r="G1873" s="0" t="s">
        <v>195</v>
      </c>
      <c r="H1873" s="0" t="s">
        <v>379</v>
      </c>
      <c r="I1873" s="0" t="s">
        <v>35</v>
      </c>
      <c r="J1873" s="0" t="s">
        <v>305</v>
      </c>
      <c r="K1873" s="0" t="n">
        <v>22203772.9802686</v>
      </c>
      <c r="L1873" s="0" t="n">
        <v>31241820.69</v>
      </c>
      <c r="M1873" s="0" t="n">
        <v>36346171.5450777</v>
      </c>
      <c r="N1873" s="0" t="n">
        <v>29088421.425</v>
      </c>
      <c r="O1873" s="0" t="n">
        <v>28589416.875</v>
      </c>
      <c r="P1873" s="0" t="n">
        <v>40457855.025</v>
      </c>
      <c r="Q1873" s="0" t="n">
        <v>32318667.81</v>
      </c>
      <c r="S1873" s="0" t="s">
        <v>303</v>
      </c>
    </row>
    <row r="1874" customFormat="false" ht="14" hidden="false" customHeight="false" outlineLevel="0" collapsed="false">
      <c r="A1874" s="0" t="str">
        <f aca="false">SUBSTITUTE(C1874&amp;D1874&amp;E1874&amp;F1874&amp;G1874&amp;H1874&amp;I1874," ","")</f>
        <v>AgenteFrontOfficeAgenteespecializadoIngeniería,arquitectura,urbanismoyafinesJornadaOrdinariaOroZona1NA</v>
      </c>
      <c r="B1874" s="0" t="s">
        <v>2211</v>
      </c>
      <c r="C1874" s="0" t="s">
        <v>199</v>
      </c>
      <c r="D1874" s="0" t="s">
        <v>191</v>
      </c>
      <c r="E1874" s="0" t="s">
        <v>59</v>
      </c>
      <c r="F1874" s="0" t="s">
        <v>53</v>
      </c>
      <c r="G1874" s="0" t="s">
        <v>54</v>
      </c>
      <c r="H1874" s="0" t="s">
        <v>379</v>
      </c>
      <c r="I1874" s="0" t="s">
        <v>35</v>
      </c>
      <c r="J1874" s="0" t="s">
        <v>36</v>
      </c>
      <c r="K1874" s="0" t="n">
        <v>7120248.14804641</v>
      </c>
      <c r="L1874" s="0" t="n">
        <v>7096386.42</v>
      </c>
      <c r="M1874" s="0" t="n">
        <v>9288624.76409532</v>
      </c>
      <c r="N1874" s="0" t="n">
        <v>8055914.22</v>
      </c>
      <c r="O1874" s="0" t="n">
        <v>7723940.04</v>
      </c>
      <c r="P1874" s="0" t="n">
        <v>7989499.305</v>
      </c>
      <c r="Q1874" s="0" t="n">
        <v>8293261.455</v>
      </c>
      <c r="S1874" s="0" t="s">
        <v>303</v>
      </c>
    </row>
    <row r="1875" customFormat="false" ht="14" hidden="false" customHeight="false" outlineLevel="0" collapsed="false">
      <c r="A1875" s="0" t="str">
        <f aca="false">SUBSTITUTE(C1875&amp;D1875&amp;E1875&amp;F1875&amp;G1875&amp;H1875&amp;I1875," ","")</f>
        <v>AgenteFrontOfficeAgenteespecializadoIngeniería,arquitectura,urbanismoyafinesHoraextradiurnaOroZona1NA</v>
      </c>
      <c r="B1875" s="0" t="s">
        <v>2212</v>
      </c>
      <c r="C1875" s="0" t="s">
        <v>199</v>
      </c>
      <c r="D1875" s="0" t="s">
        <v>191</v>
      </c>
      <c r="E1875" s="0" t="s">
        <v>59</v>
      </c>
      <c r="F1875" s="0" t="s">
        <v>192</v>
      </c>
      <c r="G1875" s="0" t="s">
        <v>54</v>
      </c>
      <c r="H1875" s="0" t="s">
        <v>379</v>
      </c>
      <c r="I1875" s="0" t="s">
        <v>35</v>
      </c>
      <c r="J1875" s="0" t="s">
        <v>325</v>
      </c>
      <c r="K1875" s="0" t="n">
        <v>35952.502630286</v>
      </c>
      <c r="L1875" s="0" t="n">
        <v>38672.775</v>
      </c>
      <c r="M1875" s="0" t="n">
        <v>47441.4635539483</v>
      </c>
      <c r="N1875" s="0" t="n">
        <v>31798.305</v>
      </c>
      <c r="O1875" s="0" t="n">
        <v>32286.825</v>
      </c>
      <c r="P1875" s="0" t="n">
        <v>41806.755</v>
      </c>
      <c r="Q1875" s="0" t="n">
        <v>52530.39</v>
      </c>
      <c r="S1875" s="0" t="s">
        <v>303</v>
      </c>
    </row>
    <row r="1876" customFormat="false" ht="14" hidden="false" customHeight="false" outlineLevel="0" collapsed="false">
      <c r="A1876" s="0" t="str">
        <f aca="false">SUBSTITUTE(C1876&amp;D1876&amp;E1876&amp;F1876&amp;G1876&amp;H1876&amp;I1876," ","")</f>
        <v>AgenteFrontOfficeAgenteespecializadoIngeniería,arquitectura,urbanismoyafinesHoraextranocturna OroZona1NA</v>
      </c>
      <c r="B1876" s="0" t="s">
        <v>2213</v>
      </c>
      <c r="C1876" s="0" t="s">
        <v>199</v>
      </c>
      <c r="D1876" s="0" t="s">
        <v>191</v>
      </c>
      <c r="E1876" s="0" t="s">
        <v>59</v>
      </c>
      <c r="F1876" s="0" t="s">
        <v>197</v>
      </c>
      <c r="G1876" s="0" t="s">
        <v>54</v>
      </c>
      <c r="H1876" s="0" t="s">
        <v>379</v>
      </c>
      <c r="I1876" s="0" t="s">
        <v>35</v>
      </c>
      <c r="J1876" s="0" t="s">
        <v>325</v>
      </c>
      <c r="K1876" s="0" t="n">
        <v>48522.1066571378</v>
      </c>
      <c r="L1876" s="0" t="n">
        <v>54141.885</v>
      </c>
      <c r="M1876" s="0" t="n">
        <v>66418.0489755276</v>
      </c>
      <c r="N1876" s="0" t="n">
        <v>44517.42</v>
      </c>
      <c r="O1876" s="0" t="n">
        <v>44922.105</v>
      </c>
      <c r="P1876" s="0" t="n">
        <v>53407.035</v>
      </c>
      <c r="Q1876" s="0" t="n">
        <v>72911.61</v>
      </c>
      <c r="S1876" s="0" t="s">
        <v>303</v>
      </c>
    </row>
    <row r="1877" customFormat="false" ht="14" hidden="false" customHeight="false" outlineLevel="0" collapsed="false">
      <c r="A1877" s="0" t="str">
        <f aca="false">SUBSTITUTE(C1877&amp;D1877&amp;E1877&amp;F1877&amp;G1877&amp;H1877&amp;I1877," ","")</f>
        <v>AgenteFrontOfficeAgenteespecializadoIngeniería,arquitectura,urbanismoyafinesHoraextradominicalyfestivoOroZona1NA</v>
      </c>
      <c r="B1877" s="0" t="s">
        <v>2214</v>
      </c>
      <c r="C1877" s="0" t="s">
        <v>199</v>
      </c>
      <c r="D1877" s="0" t="s">
        <v>191</v>
      </c>
      <c r="E1877" s="0" t="s">
        <v>59</v>
      </c>
      <c r="F1877" s="0" t="s">
        <v>194</v>
      </c>
      <c r="G1877" s="0" t="s">
        <v>54</v>
      </c>
      <c r="H1877" s="0" t="s">
        <v>379</v>
      </c>
      <c r="I1877" s="0" t="s">
        <v>35</v>
      </c>
      <c r="J1877" s="0" t="s">
        <v>325</v>
      </c>
      <c r="K1877" s="0" t="n">
        <v>61091.7106839896</v>
      </c>
      <c r="L1877" s="0" t="n">
        <v>61876.44</v>
      </c>
      <c r="M1877" s="0" t="n">
        <v>75906.3416863173</v>
      </c>
      <c r="N1877" s="0" t="n">
        <v>63596.61</v>
      </c>
      <c r="O1877" s="0" t="n">
        <v>51240.78</v>
      </c>
      <c r="P1877" s="0" t="n">
        <v>59208.21</v>
      </c>
      <c r="Q1877" s="0" t="n">
        <v>81168.84</v>
      </c>
      <c r="S1877" s="0" t="s">
        <v>303</v>
      </c>
    </row>
    <row r="1878" customFormat="false" ht="14" hidden="false" customHeight="false" outlineLevel="0" collapsed="false">
      <c r="A1878" s="0" t="str">
        <f aca="false">SUBSTITUTE(C1878&amp;D1878&amp;E1878&amp;F1878&amp;G1878&amp;H1878&amp;I1878," ","")</f>
        <v>AgenteFrontOfficeAgenteespecializadoIngeniería,arquitectura,urbanismoyafinesServicio7x24OroZona1NA</v>
      </c>
      <c r="B1878" s="0" t="s">
        <v>2215</v>
      </c>
      <c r="C1878" s="0" t="s">
        <v>199</v>
      </c>
      <c r="D1878" s="0" t="s">
        <v>191</v>
      </c>
      <c r="E1878" s="0" t="s">
        <v>59</v>
      </c>
      <c r="F1878" s="0" t="s">
        <v>55</v>
      </c>
      <c r="G1878" s="0" t="s">
        <v>54</v>
      </c>
      <c r="H1878" s="0" t="s">
        <v>379</v>
      </c>
      <c r="I1878" s="0" t="s">
        <v>35</v>
      </c>
      <c r="J1878" s="0" t="s">
        <v>305</v>
      </c>
      <c r="K1878" s="0" t="n">
        <v>22203772.9802686</v>
      </c>
      <c r="L1878" s="0" t="n">
        <v>36166314.465</v>
      </c>
      <c r="M1878" s="0" t="n">
        <v>37386714.6754836</v>
      </c>
      <c r="N1878" s="0" t="n">
        <v>29189026.53</v>
      </c>
      <c r="O1878" s="0" t="n">
        <v>28589416.875</v>
      </c>
      <c r="P1878" s="0" t="n">
        <v>41309599.995</v>
      </c>
      <c r="Q1878" s="0" t="n">
        <v>33751444.185</v>
      </c>
      <c r="S1878" s="0" t="s">
        <v>303</v>
      </c>
    </row>
    <row r="1879" customFormat="false" ht="14" hidden="false" customHeight="false" outlineLevel="0" collapsed="false">
      <c r="A1879" s="0" t="str">
        <f aca="false">SUBSTITUTE(C1879&amp;D1879&amp;E1879&amp;F1879&amp;G1879&amp;H1879&amp;I1879," ","")</f>
        <v>AgenteFrontOfficeAgenteespecializadoIngeniería,arquitectura,urbanismoyafinesJornadaOrdinariaPlatinoZona1NA</v>
      </c>
      <c r="B1879" s="0" t="s">
        <v>2216</v>
      </c>
      <c r="C1879" s="0" t="s">
        <v>199</v>
      </c>
      <c r="D1879" s="0" t="s">
        <v>191</v>
      </c>
      <c r="E1879" s="0" t="s">
        <v>59</v>
      </c>
      <c r="F1879" s="0" t="s">
        <v>53</v>
      </c>
      <c r="G1879" s="0" t="s">
        <v>198</v>
      </c>
      <c r="H1879" s="0" t="s">
        <v>379</v>
      </c>
      <c r="I1879" s="0" t="s">
        <v>35</v>
      </c>
      <c r="J1879" s="0" t="s">
        <v>36</v>
      </c>
      <c r="K1879" s="0" t="n">
        <v>7120248.14804641</v>
      </c>
      <c r="L1879" s="0" t="n">
        <v>7305103.485</v>
      </c>
      <c r="M1879" s="0" t="n">
        <v>9562383.23047007</v>
      </c>
      <c r="N1879" s="0" t="n">
        <v>8103513.87</v>
      </c>
      <c r="O1879" s="0" t="n">
        <v>7723940.04</v>
      </c>
      <c r="P1879" s="0" t="n">
        <v>8161316.55</v>
      </c>
      <c r="Q1879" s="0" t="n">
        <v>8814277.35</v>
      </c>
      <c r="S1879" s="0" t="s">
        <v>303</v>
      </c>
    </row>
    <row r="1880" customFormat="false" ht="14" hidden="false" customHeight="false" outlineLevel="0" collapsed="false">
      <c r="A1880" s="0" t="str">
        <f aca="false">SUBSTITUTE(C1880&amp;D1880&amp;E1880&amp;F1880&amp;G1880&amp;H1880&amp;I1880," ","")</f>
        <v>AgenteFrontOfficeAgenteespecializadoIngeniería,arquitectura,urbanismoyafinesHoraextradiurnaPlatinoZona1NA</v>
      </c>
      <c r="B1880" s="0" t="s">
        <v>2217</v>
      </c>
      <c r="C1880" s="0" t="s">
        <v>199</v>
      </c>
      <c r="D1880" s="0" t="s">
        <v>191</v>
      </c>
      <c r="E1880" s="0" t="s">
        <v>59</v>
      </c>
      <c r="F1880" s="0" t="s">
        <v>192</v>
      </c>
      <c r="G1880" s="0" t="s">
        <v>198</v>
      </c>
      <c r="H1880" s="0" t="s">
        <v>379</v>
      </c>
      <c r="I1880" s="0" t="s">
        <v>35</v>
      </c>
      <c r="J1880" s="0" t="s">
        <v>325</v>
      </c>
      <c r="K1880" s="0" t="n">
        <v>35952.502630286</v>
      </c>
      <c r="L1880" s="0" t="n">
        <v>39810.24</v>
      </c>
      <c r="M1880" s="0" t="n">
        <v>48839.6793969765</v>
      </c>
      <c r="N1880" s="0" t="n">
        <v>31798.305</v>
      </c>
      <c r="O1880" s="0" t="n">
        <v>32286.825</v>
      </c>
      <c r="P1880" s="0" t="n">
        <v>42705.135</v>
      </c>
      <c r="Q1880" s="0" t="n">
        <v>55831.005</v>
      </c>
      <c r="S1880" s="0" t="s">
        <v>303</v>
      </c>
    </row>
    <row r="1881" customFormat="false" ht="14" hidden="false" customHeight="false" outlineLevel="0" collapsed="false">
      <c r="A1881" s="0" t="str">
        <f aca="false">SUBSTITUTE(C1881&amp;D1881&amp;E1881&amp;F1881&amp;G1881&amp;H1881&amp;I1881," ","")</f>
        <v>AgenteFrontOfficeAgenteespecializadoIngeniería,arquitectura,urbanismoyafinesHoraextranocturna PlatinoZona1NA</v>
      </c>
      <c r="B1881" s="0" t="s">
        <v>2218</v>
      </c>
      <c r="C1881" s="0" t="s">
        <v>199</v>
      </c>
      <c r="D1881" s="0" t="s">
        <v>191</v>
      </c>
      <c r="E1881" s="0" t="s">
        <v>59</v>
      </c>
      <c r="F1881" s="0" t="s">
        <v>197</v>
      </c>
      <c r="G1881" s="0" t="s">
        <v>198</v>
      </c>
      <c r="H1881" s="0" t="s">
        <v>379</v>
      </c>
      <c r="I1881" s="0" t="s">
        <v>35</v>
      </c>
      <c r="J1881" s="0" t="s">
        <v>325</v>
      </c>
      <c r="K1881" s="0" t="n">
        <v>48522.1066571378</v>
      </c>
      <c r="L1881" s="0" t="n">
        <v>55734.75</v>
      </c>
      <c r="M1881" s="0" t="n">
        <v>68375.5511557672</v>
      </c>
      <c r="N1881" s="0" t="n">
        <v>44517.42</v>
      </c>
      <c r="O1881" s="0" t="n">
        <v>44922.105</v>
      </c>
      <c r="P1881" s="0" t="n">
        <v>54555.885</v>
      </c>
      <c r="Q1881" s="0" t="n">
        <v>77491.485</v>
      </c>
      <c r="S1881" s="0" t="s">
        <v>303</v>
      </c>
    </row>
    <row r="1882" customFormat="false" ht="14" hidden="false" customHeight="false" outlineLevel="0" collapsed="false">
      <c r="A1882" s="0" t="str">
        <f aca="false">SUBSTITUTE(C1882&amp;D1882&amp;E1882&amp;F1882&amp;G1882&amp;H1882&amp;I1882," ","")</f>
        <v>AgenteFrontOfficeAgenteespecializadoIngeniería,arquitectura,urbanismoyafinesHoraextradominicalyfestivoPlatinoZona1NA</v>
      </c>
      <c r="B1882" s="0" t="s">
        <v>2219</v>
      </c>
      <c r="C1882" s="0" t="s">
        <v>199</v>
      </c>
      <c r="D1882" s="0" t="s">
        <v>191</v>
      </c>
      <c r="E1882" s="0" t="s">
        <v>59</v>
      </c>
      <c r="F1882" s="0" t="s">
        <v>194</v>
      </c>
      <c r="G1882" s="0" t="s">
        <v>198</v>
      </c>
      <c r="H1882" s="0" t="s">
        <v>379</v>
      </c>
      <c r="I1882" s="0" t="s">
        <v>35</v>
      </c>
      <c r="J1882" s="0" t="s">
        <v>325</v>
      </c>
      <c r="K1882" s="0" t="n">
        <v>61091.7106839896</v>
      </c>
      <c r="L1882" s="0" t="n">
        <v>63695.97</v>
      </c>
      <c r="M1882" s="0" t="n">
        <v>78143.4870351625</v>
      </c>
      <c r="N1882" s="0" t="n">
        <v>63596.61</v>
      </c>
      <c r="O1882" s="0" t="n">
        <v>51240.78</v>
      </c>
      <c r="P1882" s="0" t="n">
        <v>60482.295</v>
      </c>
      <c r="Q1882" s="0" t="n">
        <v>86268.285</v>
      </c>
      <c r="S1882" s="0" t="s">
        <v>303</v>
      </c>
    </row>
    <row r="1883" customFormat="false" ht="14" hidden="false" customHeight="false" outlineLevel="0" collapsed="false">
      <c r="A1883" s="0" t="str">
        <f aca="false">SUBSTITUTE(C1883&amp;D1883&amp;E1883&amp;F1883&amp;G1883&amp;H1883&amp;I1883," ","")</f>
        <v>AgenteFrontOfficeAgenteespecializadoIngeniería,arquitectura,urbanismoyafinesServicio7x24PlatinoZona1NA</v>
      </c>
      <c r="B1883" s="0" t="s">
        <v>2220</v>
      </c>
      <c r="C1883" s="0" t="s">
        <v>199</v>
      </c>
      <c r="D1883" s="0" t="s">
        <v>191</v>
      </c>
      <c r="E1883" s="0" t="s">
        <v>59</v>
      </c>
      <c r="F1883" s="0" t="s">
        <v>55</v>
      </c>
      <c r="G1883" s="0" t="s">
        <v>198</v>
      </c>
      <c r="H1883" s="0" t="s">
        <v>379</v>
      </c>
      <c r="I1883" s="0" t="s">
        <v>35</v>
      </c>
      <c r="J1883" s="0" t="s">
        <v>305</v>
      </c>
      <c r="K1883" s="0" t="n">
        <v>22203772.9802686</v>
      </c>
      <c r="L1883" s="0" t="n">
        <v>32803912.035</v>
      </c>
      <c r="M1883" s="0" t="n">
        <v>38488592.502642</v>
      </c>
      <c r="N1883" s="0" t="n">
        <v>29289631.635</v>
      </c>
      <c r="O1883" s="0" t="n">
        <v>28589416.875</v>
      </c>
      <c r="P1883" s="0" t="n">
        <v>42197978.79</v>
      </c>
      <c r="Q1883" s="0" t="n">
        <v>35871842.475</v>
      </c>
      <c r="S1883" s="0" t="s">
        <v>303</v>
      </c>
    </row>
    <row r="1884" customFormat="false" ht="14" hidden="false" customHeight="false" outlineLevel="0" collapsed="false">
      <c r="A1884" s="0" t="str">
        <f aca="false">SUBSTITUTE(C1884&amp;D1884&amp;E1884&amp;F1884&amp;G1884&amp;H1884&amp;I1884," ","")</f>
        <v>AgenteFrontOfficeAgenteespecializadoIngeniería,arquitectura,urbanismoyafinesJornadaOrdinariaPlataZona2NA</v>
      </c>
      <c r="B1884" s="0" t="s">
        <v>2221</v>
      </c>
      <c r="C1884" s="0" t="s">
        <v>199</v>
      </c>
      <c r="D1884" s="0" t="s">
        <v>191</v>
      </c>
      <c r="E1884" s="0" t="s">
        <v>59</v>
      </c>
      <c r="F1884" s="0" t="s">
        <v>53</v>
      </c>
      <c r="G1884" s="0" t="s">
        <v>195</v>
      </c>
      <c r="H1884" s="0" t="s">
        <v>385</v>
      </c>
      <c r="I1884" s="0" t="s">
        <v>35</v>
      </c>
      <c r="J1884" s="0" t="s">
        <v>36</v>
      </c>
      <c r="K1884" s="0" t="n">
        <v>7120248.14804641</v>
      </c>
      <c r="L1884" s="0" t="n">
        <v>7165959.12</v>
      </c>
      <c r="M1884" s="0" t="n">
        <v>9030104.73169633</v>
      </c>
      <c r="N1884" s="0" t="n">
        <v>8065434.15</v>
      </c>
      <c r="O1884" s="0" t="n">
        <v>7723940.04</v>
      </c>
      <c r="P1884" s="0" t="n">
        <v>8315411.49</v>
      </c>
      <c r="Q1884" s="0" t="n">
        <v>7941206.205</v>
      </c>
      <c r="S1884" s="0" t="s">
        <v>303</v>
      </c>
    </row>
    <row r="1885" customFormat="false" ht="14" hidden="false" customHeight="false" outlineLevel="0" collapsed="false">
      <c r="A1885" s="0" t="str">
        <f aca="false">SUBSTITUTE(C1885&amp;D1885&amp;E1885&amp;F1885&amp;G1885&amp;H1885&amp;I1885," ","")</f>
        <v>AgenteFrontOfficeAgenteespecializadoIngeniería,arquitectura,urbanismoyafinesHoraextradiurnaPlataZona2NA</v>
      </c>
      <c r="B1885" s="0" t="s">
        <v>2222</v>
      </c>
      <c r="C1885" s="0" t="s">
        <v>199</v>
      </c>
      <c r="D1885" s="0" t="s">
        <v>191</v>
      </c>
      <c r="E1885" s="0" t="s">
        <v>59</v>
      </c>
      <c r="F1885" s="0" t="s">
        <v>192</v>
      </c>
      <c r="G1885" s="0" t="s">
        <v>195</v>
      </c>
      <c r="H1885" s="0" t="s">
        <v>385</v>
      </c>
      <c r="I1885" s="0" t="s">
        <v>35</v>
      </c>
      <c r="J1885" s="0" t="s">
        <v>325</v>
      </c>
      <c r="K1885" s="0" t="n">
        <v>35952.502630286</v>
      </c>
      <c r="L1885" s="0" t="n">
        <v>39051.585</v>
      </c>
      <c r="M1885" s="0" t="n">
        <v>46121.0777049656</v>
      </c>
      <c r="N1885" s="0" t="n">
        <v>31798.305</v>
      </c>
      <c r="O1885" s="0" t="n">
        <v>32286.825</v>
      </c>
      <c r="P1885" s="0" t="n">
        <v>43511.4</v>
      </c>
      <c r="Q1885" s="0" t="n">
        <v>50301</v>
      </c>
      <c r="S1885" s="0" t="s">
        <v>303</v>
      </c>
    </row>
    <row r="1886" customFormat="false" ht="14" hidden="false" customHeight="false" outlineLevel="0" collapsed="false">
      <c r="A1886" s="0" t="str">
        <f aca="false">SUBSTITUTE(C1886&amp;D1886&amp;E1886&amp;F1886&amp;G1886&amp;H1886&amp;I1886," ","")</f>
        <v>AgenteFrontOfficeAgenteespecializadoIngeniería,arquitectura,urbanismoyafinesHoraextranocturna PlataZona2NA</v>
      </c>
      <c r="B1886" s="0" t="s">
        <v>2223</v>
      </c>
      <c r="C1886" s="0" t="s">
        <v>199</v>
      </c>
      <c r="D1886" s="0" t="s">
        <v>191</v>
      </c>
      <c r="E1886" s="0" t="s">
        <v>59</v>
      </c>
      <c r="F1886" s="0" t="s">
        <v>197</v>
      </c>
      <c r="G1886" s="0" t="s">
        <v>195</v>
      </c>
      <c r="H1886" s="0" t="s">
        <v>385</v>
      </c>
      <c r="I1886" s="0" t="s">
        <v>35</v>
      </c>
      <c r="J1886" s="0" t="s">
        <v>325</v>
      </c>
      <c r="K1886" s="0" t="n">
        <v>48522.1066571378</v>
      </c>
      <c r="L1886" s="0" t="n">
        <v>54672.84</v>
      </c>
      <c r="M1886" s="0" t="n">
        <v>64569.5087869518</v>
      </c>
      <c r="N1886" s="0" t="n">
        <v>44517.42</v>
      </c>
      <c r="O1886" s="0" t="n">
        <v>44922.105</v>
      </c>
      <c r="P1886" s="0" t="n">
        <v>55585.71</v>
      </c>
      <c r="Q1886" s="0" t="n">
        <v>69815.925</v>
      </c>
      <c r="S1886" s="0" t="s">
        <v>303</v>
      </c>
    </row>
    <row r="1887" customFormat="false" ht="14" hidden="false" customHeight="false" outlineLevel="0" collapsed="false">
      <c r="A1887" s="0" t="str">
        <f aca="false">SUBSTITUTE(C1887&amp;D1887&amp;E1887&amp;F1887&amp;G1887&amp;H1887&amp;I1887," ","")</f>
        <v>AgenteFrontOfficeAgenteespecializadoIngeniería,arquitectura,urbanismoyafinesHoraextradominicalyfestivoPlataZona2NA</v>
      </c>
      <c r="B1887" s="0" t="s">
        <v>2224</v>
      </c>
      <c r="C1887" s="0" t="s">
        <v>199</v>
      </c>
      <c r="D1887" s="0" t="s">
        <v>191</v>
      </c>
      <c r="E1887" s="0" t="s">
        <v>59</v>
      </c>
      <c r="F1887" s="0" t="s">
        <v>194</v>
      </c>
      <c r="G1887" s="0" t="s">
        <v>195</v>
      </c>
      <c r="H1887" s="0" t="s">
        <v>385</v>
      </c>
      <c r="I1887" s="0" t="s">
        <v>35</v>
      </c>
      <c r="J1887" s="0" t="s">
        <v>325</v>
      </c>
      <c r="K1887" s="0" t="n">
        <v>61091.7106839896</v>
      </c>
      <c r="L1887" s="0" t="n">
        <v>62482.95</v>
      </c>
      <c r="M1887" s="0" t="n">
        <v>73793.724327945</v>
      </c>
      <c r="N1887" s="0" t="n">
        <v>63596.61</v>
      </c>
      <c r="O1887" s="0" t="n">
        <v>51240.78</v>
      </c>
      <c r="P1887" s="0" t="n">
        <v>61623.9</v>
      </c>
      <c r="Q1887" s="0" t="n">
        <v>77723.325</v>
      </c>
      <c r="S1887" s="0" t="s">
        <v>303</v>
      </c>
    </row>
    <row r="1888" customFormat="false" ht="14" hidden="false" customHeight="false" outlineLevel="0" collapsed="false">
      <c r="A1888" s="0" t="str">
        <f aca="false">SUBSTITUTE(C1888&amp;D1888&amp;E1888&amp;F1888&amp;G1888&amp;H1888&amp;I1888," ","")</f>
        <v>AgenteFrontOfficeAgenteespecializadoIngeniería,arquitectura,urbanismoyafinesServicio7x24PlataZona2NA</v>
      </c>
      <c r="B1888" s="0" t="s">
        <v>2225</v>
      </c>
      <c r="C1888" s="0" t="s">
        <v>199</v>
      </c>
      <c r="D1888" s="0" t="s">
        <v>191</v>
      </c>
      <c r="E1888" s="0" t="s">
        <v>59</v>
      </c>
      <c r="F1888" s="0" t="s">
        <v>55</v>
      </c>
      <c r="G1888" s="0" t="s">
        <v>195</v>
      </c>
      <c r="H1888" s="0" t="s">
        <v>385</v>
      </c>
      <c r="I1888" s="0" t="s">
        <v>35</v>
      </c>
      <c r="J1888" s="0" t="s">
        <v>305</v>
      </c>
      <c r="K1888" s="0" t="n">
        <v>22203772.9802686</v>
      </c>
      <c r="L1888" s="0" t="n">
        <v>32179076.325</v>
      </c>
      <c r="M1888" s="0" t="n">
        <v>36346171.5450777</v>
      </c>
      <c r="N1888" s="0" t="n">
        <v>29209146.93</v>
      </c>
      <c r="O1888" s="0" t="n">
        <v>28589416.875</v>
      </c>
      <c r="P1888" s="0" t="n">
        <v>42994724.895</v>
      </c>
      <c r="Q1888" s="0" t="n">
        <v>32318667.81</v>
      </c>
      <c r="S1888" s="0" t="s">
        <v>303</v>
      </c>
    </row>
    <row r="1889" customFormat="false" ht="14" hidden="false" customHeight="false" outlineLevel="0" collapsed="false">
      <c r="A1889" s="0" t="str">
        <f aca="false">SUBSTITUTE(C1889&amp;D1889&amp;E1889&amp;F1889&amp;G1889&amp;H1889&amp;I1889," ","")</f>
        <v>AgenteFrontOfficeAgenteespecializadoIngeniería,arquitectura,urbanismoyafinesJornadaOrdinariaOroZona2NA</v>
      </c>
      <c r="B1889" s="0" t="s">
        <v>2226</v>
      </c>
      <c r="C1889" s="0" t="s">
        <v>199</v>
      </c>
      <c r="D1889" s="0" t="s">
        <v>191</v>
      </c>
      <c r="E1889" s="0" t="s">
        <v>59</v>
      </c>
      <c r="F1889" s="0" t="s">
        <v>53</v>
      </c>
      <c r="G1889" s="0" t="s">
        <v>54</v>
      </c>
      <c r="H1889" s="0" t="s">
        <v>385</v>
      </c>
      <c r="I1889" s="0" t="s">
        <v>35</v>
      </c>
      <c r="J1889" s="0" t="s">
        <v>36</v>
      </c>
      <c r="K1889" s="0" t="n">
        <v>7120248.14804641</v>
      </c>
      <c r="L1889" s="0" t="n">
        <v>7309278.675</v>
      </c>
      <c r="M1889" s="0" t="n">
        <v>9288624.76409532</v>
      </c>
      <c r="N1889" s="0" t="n">
        <v>8115890.4</v>
      </c>
      <c r="O1889" s="0" t="n">
        <v>7723940.04</v>
      </c>
      <c r="P1889" s="0" t="n">
        <v>8490473.46</v>
      </c>
      <c r="Q1889" s="0" t="n">
        <v>8293261.455</v>
      </c>
      <c r="S1889" s="0" t="s">
        <v>303</v>
      </c>
    </row>
    <row r="1890" customFormat="false" ht="14" hidden="false" customHeight="false" outlineLevel="0" collapsed="false">
      <c r="A1890" s="0" t="str">
        <f aca="false">SUBSTITUTE(C1890&amp;D1890&amp;E1890&amp;F1890&amp;G1890&amp;H1890&amp;I1890," ","")</f>
        <v>AgenteFrontOfficeAgenteespecializadoIngeniería,arquitectura,urbanismoyafinesHoraextradiurnaOroZona2NA</v>
      </c>
      <c r="B1890" s="0" t="s">
        <v>2227</v>
      </c>
      <c r="C1890" s="0" t="s">
        <v>199</v>
      </c>
      <c r="D1890" s="0" t="s">
        <v>191</v>
      </c>
      <c r="E1890" s="0" t="s">
        <v>59</v>
      </c>
      <c r="F1890" s="0" t="s">
        <v>192</v>
      </c>
      <c r="G1890" s="0" t="s">
        <v>54</v>
      </c>
      <c r="H1890" s="0" t="s">
        <v>385</v>
      </c>
      <c r="I1890" s="0" t="s">
        <v>35</v>
      </c>
      <c r="J1890" s="0" t="s">
        <v>325</v>
      </c>
      <c r="K1890" s="0" t="n">
        <v>35952.502630286</v>
      </c>
      <c r="L1890" s="0" t="n">
        <v>39833.01</v>
      </c>
      <c r="M1890" s="0" t="n">
        <v>47441.4635539483</v>
      </c>
      <c r="N1890" s="0" t="n">
        <v>31798.305</v>
      </c>
      <c r="O1890" s="0" t="n">
        <v>32286.825</v>
      </c>
      <c r="P1890" s="0" t="n">
        <v>44427.375</v>
      </c>
      <c r="Q1890" s="0" t="n">
        <v>52530.39</v>
      </c>
      <c r="S1890" s="0" t="s">
        <v>303</v>
      </c>
    </row>
    <row r="1891" customFormat="false" ht="14" hidden="false" customHeight="false" outlineLevel="0" collapsed="false">
      <c r="A1891" s="0" t="str">
        <f aca="false">SUBSTITUTE(C1891&amp;D1891&amp;E1891&amp;F1891&amp;G1891&amp;H1891&amp;I1891," ","")</f>
        <v>AgenteFrontOfficeAgenteespecializadoIngeniería,arquitectura,urbanismoyafinesHoraextranocturna OroZona2NA</v>
      </c>
      <c r="B1891" s="0" t="s">
        <v>2228</v>
      </c>
      <c r="C1891" s="0" t="s">
        <v>199</v>
      </c>
      <c r="D1891" s="0" t="s">
        <v>191</v>
      </c>
      <c r="E1891" s="0" t="s">
        <v>59</v>
      </c>
      <c r="F1891" s="0" t="s">
        <v>197</v>
      </c>
      <c r="G1891" s="0" t="s">
        <v>54</v>
      </c>
      <c r="H1891" s="0" t="s">
        <v>385</v>
      </c>
      <c r="I1891" s="0" t="s">
        <v>35</v>
      </c>
      <c r="J1891" s="0" t="s">
        <v>325</v>
      </c>
      <c r="K1891" s="0" t="n">
        <v>48522.1066571378</v>
      </c>
      <c r="L1891" s="0" t="n">
        <v>55766.835</v>
      </c>
      <c r="M1891" s="0" t="n">
        <v>66418.0489755276</v>
      </c>
      <c r="N1891" s="0" t="n">
        <v>44517.42</v>
      </c>
      <c r="O1891" s="0" t="n">
        <v>44922.105</v>
      </c>
      <c r="P1891" s="0" t="n">
        <v>56756.295</v>
      </c>
      <c r="Q1891" s="0" t="n">
        <v>72911.61</v>
      </c>
      <c r="S1891" s="0" t="s">
        <v>303</v>
      </c>
    </row>
    <row r="1892" customFormat="false" ht="14" hidden="false" customHeight="false" outlineLevel="0" collapsed="false">
      <c r="A1892" s="0" t="str">
        <f aca="false">SUBSTITUTE(C1892&amp;D1892&amp;E1892&amp;F1892&amp;G1892&amp;H1892&amp;I1892," ","")</f>
        <v>AgenteFrontOfficeAgenteespecializadoIngeniería,arquitectura,urbanismoyafinesHoraextradominicalyfestivoOroZona2NA</v>
      </c>
      <c r="B1892" s="0" t="s">
        <v>2229</v>
      </c>
      <c r="C1892" s="0" t="s">
        <v>199</v>
      </c>
      <c r="D1892" s="0" t="s">
        <v>191</v>
      </c>
      <c r="E1892" s="0" t="s">
        <v>59</v>
      </c>
      <c r="F1892" s="0" t="s">
        <v>194</v>
      </c>
      <c r="G1892" s="0" t="s">
        <v>54</v>
      </c>
      <c r="H1892" s="0" t="s">
        <v>385</v>
      </c>
      <c r="I1892" s="0" t="s">
        <v>35</v>
      </c>
      <c r="J1892" s="0" t="s">
        <v>325</v>
      </c>
      <c r="K1892" s="0" t="n">
        <v>61091.7106839896</v>
      </c>
      <c r="L1892" s="0" t="n">
        <v>63733.23</v>
      </c>
      <c r="M1892" s="0" t="n">
        <v>75906.3416863173</v>
      </c>
      <c r="N1892" s="0" t="n">
        <v>63596.61</v>
      </c>
      <c r="O1892" s="0" t="n">
        <v>51240.78</v>
      </c>
      <c r="P1892" s="0" t="n">
        <v>62920.755</v>
      </c>
      <c r="Q1892" s="0" t="n">
        <v>81168.84</v>
      </c>
      <c r="S1892" s="0" t="s">
        <v>303</v>
      </c>
    </row>
    <row r="1893" customFormat="false" ht="14" hidden="false" customHeight="false" outlineLevel="0" collapsed="false">
      <c r="A1893" s="0" t="str">
        <f aca="false">SUBSTITUTE(C1893&amp;D1893&amp;E1893&amp;F1893&amp;G1893&amp;H1893&amp;I1893," ","")</f>
        <v>AgenteFrontOfficeAgenteespecializadoIngeniería,arquitectura,urbanismoyafinesServicio7x24OroZona2NA</v>
      </c>
      <c r="B1893" s="0" t="s">
        <v>2230</v>
      </c>
      <c r="C1893" s="0" t="s">
        <v>199</v>
      </c>
      <c r="D1893" s="0" t="s">
        <v>191</v>
      </c>
      <c r="E1893" s="0" t="s">
        <v>59</v>
      </c>
      <c r="F1893" s="0" t="s">
        <v>55</v>
      </c>
      <c r="G1893" s="0" t="s">
        <v>54</v>
      </c>
      <c r="H1893" s="0" t="s">
        <v>385</v>
      </c>
      <c r="I1893" s="0" t="s">
        <v>35</v>
      </c>
      <c r="J1893" s="0" t="s">
        <v>305</v>
      </c>
      <c r="K1893" s="0" t="n">
        <v>22203772.9802686</v>
      </c>
      <c r="L1893" s="0" t="n">
        <v>37251303.93</v>
      </c>
      <c r="M1893" s="0" t="n">
        <v>37386714.6754836</v>
      </c>
      <c r="N1893" s="0" t="n">
        <v>29315788.155</v>
      </c>
      <c r="O1893" s="0" t="n">
        <v>28589416.875</v>
      </c>
      <c r="P1893" s="0" t="n">
        <v>43899876.9</v>
      </c>
      <c r="Q1893" s="0" t="n">
        <v>33751444.185</v>
      </c>
      <c r="S1893" s="0" t="s">
        <v>303</v>
      </c>
    </row>
    <row r="1894" customFormat="false" ht="14" hidden="false" customHeight="false" outlineLevel="0" collapsed="false">
      <c r="A1894" s="0" t="str">
        <f aca="false">SUBSTITUTE(C1894&amp;D1894&amp;E1894&amp;F1894&amp;G1894&amp;H1894&amp;I1894," ","")</f>
        <v>AgenteFrontOfficeAgenteespecializadoIngeniería,arquitectura,urbanismoyafinesJornadaOrdinariaPlatinoZona2NA</v>
      </c>
      <c r="B1894" s="0" t="s">
        <v>2231</v>
      </c>
      <c r="C1894" s="0" t="s">
        <v>199</v>
      </c>
      <c r="D1894" s="0" t="s">
        <v>191</v>
      </c>
      <c r="E1894" s="0" t="s">
        <v>59</v>
      </c>
      <c r="F1894" s="0" t="s">
        <v>53</v>
      </c>
      <c r="G1894" s="0" t="s">
        <v>198</v>
      </c>
      <c r="H1894" s="0" t="s">
        <v>385</v>
      </c>
      <c r="I1894" s="0" t="s">
        <v>35</v>
      </c>
      <c r="J1894" s="0" t="s">
        <v>36</v>
      </c>
      <c r="K1894" s="0" t="n">
        <v>7120248.14804641</v>
      </c>
      <c r="L1894" s="0" t="n">
        <v>7524257.49</v>
      </c>
      <c r="M1894" s="0" t="n">
        <v>9562383.23047007</v>
      </c>
      <c r="N1894" s="0" t="n">
        <v>8174952.675</v>
      </c>
      <c r="O1894" s="0" t="n">
        <v>7723940.04</v>
      </c>
      <c r="P1894" s="0" t="n">
        <v>8673064.02</v>
      </c>
      <c r="Q1894" s="0" t="n">
        <v>8814277.35</v>
      </c>
      <c r="S1894" s="0" t="s">
        <v>303</v>
      </c>
    </row>
    <row r="1895" customFormat="false" ht="14" hidden="false" customHeight="false" outlineLevel="0" collapsed="false">
      <c r="A1895" s="0" t="str">
        <f aca="false">SUBSTITUTE(C1895&amp;D1895&amp;E1895&amp;F1895&amp;G1895&amp;H1895&amp;I1895," ","")</f>
        <v>AgenteFrontOfficeAgenteespecializadoIngeniería,arquitectura,urbanismoyafinesHoraextradiurnaPlatinoZona2NA</v>
      </c>
      <c r="B1895" s="0" t="s">
        <v>2232</v>
      </c>
      <c r="C1895" s="0" t="s">
        <v>199</v>
      </c>
      <c r="D1895" s="0" t="s">
        <v>191</v>
      </c>
      <c r="E1895" s="0" t="s">
        <v>59</v>
      </c>
      <c r="F1895" s="0" t="s">
        <v>192</v>
      </c>
      <c r="G1895" s="0" t="s">
        <v>198</v>
      </c>
      <c r="H1895" s="0" t="s">
        <v>385</v>
      </c>
      <c r="I1895" s="0" t="s">
        <v>35</v>
      </c>
      <c r="J1895" s="0" t="s">
        <v>325</v>
      </c>
      <c r="K1895" s="0" t="n">
        <v>35952.502630286</v>
      </c>
      <c r="L1895" s="0" t="n">
        <v>41004.63</v>
      </c>
      <c r="M1895" s="0" t="n">
        <v>48839.6793969765</v>
      </c>
      <c r="N1895" s="0" t="n">
        <v>31798.305</v>
      </c>
      <c r="O1895" s="0" t="n">
        <v>32286.825</v>
      </c>
      <c r="P1895" s="0" t="n">
        <v>45383.715</v>
      </c>
      <c r="Q1895" s="0" t="n">
        <v>55831.005</v>
      </c>
      <c r="S1895" s="0" t="s">
        <v>303</v>
      </c>
    </row>
    <row r="1896" customFormat="false" ht="14" hidden="false" customHeight="false" outlineLevel="0" collapsed="false">
      <c r="A1896" s="0" t="str">
        <f aca="false">SUBSTITUTE(C1896&amp;D1896&amp;E1896&amp;F1896&amp;G1896&amp;H1896&amp;I1896," ","")</f>
        <v>AgenteFrontOfficeAgenteespecializadoIngeniería,arquitectura,urbanismoyafinesHoraextranocturna PlatinoZona2NA</v>
      </c>
      <c r="B1896" s="0" t="s">
        <v>2233</v>
      </c>
      <c r="C1896" s="0" t="s">
        <v>199</v>
      </c>
      <c r="D1896" s="0" t="s">
        <v>191</v>
      </c>
      <c r="E1896" s="0" t="s">
        <v>59</v>
      </c>
      <c r="F1896" s="0" t="s">
        <v>197</v>
      </c>
      <c r="G1896" s="0" t="s">
        <v>198</v>
      </c>
      <c r="H1896" s="0" t="s">
        <v>385</v>
      </c>
      <c r="I1896" s="0" t="s">
        <v>35</v>
      </c>
      <c r="J1896" s="0" t="s">
        <v>325</v>
      </c>
      <c r="K1896" s="0" t="n">
        <v>48522.1066571378</v>
      </c>
      <c r="L1896" s="0" t="n">
        <v>57407.31</v>
      </c>
      <c r="M1896" s="0" t="n">
        <v>68375.5511557672</v>
      </c>
      <c r="N1896" s="0" t="n">
        <v>44517.42</v>
      </c>
      <c r="O1896" s="0" t="n">
        <v>44922.105</v>
      </c>
      <c r="P1896" s="0" t="n">
        <v>57976.56</v>
      </c>
      <c r="Q1896" s="0" t="n">
        <v>77491.485</v>
      </c>
      <c r="S1896" s="0" t="s">
        <v>303</v>
      </c>
    </row>
    <row r="1897" customFormat="false" ht="14" hidden="false" customHeight="false" outlineLevel="0" collapsed="false">
      <c r="A1897" s="0" t="str">
        <f aca="false">SUBSTITUTE(C1897&amp;D1897&amp;E1897&amp;F1897&amp;G1897&amp;H1897&amp;I1897," ","")</f>
        <v>AgenteFrontOfficeAgenteespecializadoIngeniería,arquitectura,urbanismoyafinesHoraextradominicalyfestivoPlatinoZona2NA</v>
      </c>
      <c r="B1897" s="0" t="s">
        <v>2234</v>
      </c>
      <c r="C1897" s="0" t="s">
        <v>199</v>
      </c>
      <c r="D1897" s="0" t="s">
        <v>191</v>
      </c>
      <c r="E1897" s="0" t="s">
        <v>59</v>
      </c>
      <c r="F1897" s="0" t="s">
        <v>194</v>
      </c>
      <c r="G1897" s="0" t="s">
        <v>198</v>
      </c>
      <c r="H1897" s="0" t="s">
        <v>385</v>
      </c>
      <c r="I1897" s="0" t="s">
        <v>35</v>
      </c>
      <c r="J1897" s="0" t="s">
        <v>325</v>
      </c>
      <c r="K1897" s="0" t="n">
        <v>61091.7106839896</v>
      </c>
      <c r="L1897" s="0" t="n">
        <v>65607.615</v>
      </c>
      <c r="M1897" s="0" t="n">
        <v>78143.4870351625</v>
      </c>
      <c r="N1897" s="0" t="n">
        <v>63596.61</v>
      </c>
      <c r="O1897" s="0" t="n">
        <v>51240.78</v>
      </c>
      <c r="P1897" s="0" t="n">
        <v>64274.535</v>
      </c>
      <c r="Q1897" s="0" t="n">
        <v>86268.285</v>
      </c>
      <c r="S1897" s="0" t="s">
        <v>303</v>
      </c>
    </row>
    <row r="1898" customFormat="false" ht="14" hidden="false" customHeight="false" outlineLevel="0" collapsed="false">
      <c r="A1898" s="0" t="str">
        <f aca="false">SUBSTITUTE(C1898&amp;D1898&amp;E1898&amp;F1898&amp;G1898&amp;H1898&amp;I1898," ","")</f>
        <v>AgenteFrontOfficeAgenteespecializadoIngeniería,arquitectura,urbanismoyafinesServicio7x24PlatinoZona2NA</v>
      </c>
      <c r="B1898" s="0" t="s">
        <v>2235</v>
      </c>
      <c r="C1898" s="0" t="s">
        <v>199</v>
      </c>
      <c r="D1898" s="0" t="s">
        <v>191</v>
      </c>
      <c r="E1898" s="0" t="s">
        <v>59</v>
      </c>
      <c r="F1898" s="0" t="s">
        <v>55</v>
      </c>
      <c r="G1898" s="0" t="s">
        <v>198</v>
      </c>
      <c r="H1898" s="0" t="s">
        <v>385</v>
      </c>
      <c r="I1898" s="0" t="s">
        <v>35</v>
      </c>
      <c r="J1898" s="0" t="s">
        <v>305</v>
      </c>
      <c r="K1898" s="0" t="n">
        <v>22203772.9802686</v>
      </c>
      <c r="L1898" s="0" t="n">
        <v>33788030.4</v>
      </c>
      <c r="M1898" s="0" t="n">
        <v>38488592.502642</v>
      </c>
      <c r="N1898" s="0" t="n">
        <v>29458321.11</v>
      </c>
      <c r="O1898" s="0" t="n">
        <v>28589416.875</v>
      </c>
      <c r="P1898" s="0" t="n">
        <v>44843960.43</v>
      </c>
      <c r="Q1898" s="0" t="n">
        <v>35871842.475</v>
      </c>
      <c r="S1898" s="0" t="s">
        <v>303</v>
      </c>
    </row>
    <row r="1899" customFormat="false" ht="14" hidden="false" customHeight="false" outlineLevel="0" collapsed="false">
      <c r="A1899" s="0" t="str">
        <f aca="false">SUBSTITUTE(C1899&amp;D1899&amp;E1899&amp;F1899&amp;G1899&amp;H1899&amp;I1899," ","")</f>
        <v>AgenteFrontOfficeAgenteespecializadoIngeniería,arquitectura,urbanismoyafinesJornadaOrdinariaPlataZona3NA</v>
      </c>
      <c r="B1899" s="0" t="s">
        <v>2236</v>
      </c>
      <c r="C1899" s="0" t="s">
        <v>199</v>
      </c>
      <c r="D1899" s="0" t="s">
        <v>191</v>
      </c>
      <c r="E1899" s="0" t="s">
        <v>59</v>
      </c>
      <c r="F1899" s="0" t="s">
        <v>53</v>
      </c>
      <c r="G1899" s="0" t="s">
        <v>195</v>
      </c>
      <c r="H1899" s="0" t="s">
        <v>390</v>
      </c>
      <c r="I1899" s="0" t="s">
        <v>35</v>
      </c>
      <c r="J1899" s="0" t="s">
        <v>36</v>
      </c>
      <c r="K1899" s="0" t="n">
        <v>7120248.14804641</v>
      </c>
      <c r="L1899" s="0" t="n">
        <v>7305103.485</v>
      </c>
      <c r="M1899" s="0" t="n">
        <v>9030104.73169633</v>
      </c>
      <c r="N1899" s="0" t="n">
        <v>8103513.87</v>
      </c>
      <c r="O1899" s="0" t="n">
        <v>7723940.04</v>
      </c>
      <c r="P1899" s="0" t="n">
        <v>8354535.525</v>
      </c>
      <c r="Q1899" s="0" t="n">
        <v>7941206.205</v>
      </c>
      <c r="S1899" s="0" t="s">
        <v>303</v>
      </c>
    </row>
    <row r="1900" customFormat="false" ht="14" hidden="false" customHeight="false" outlineLevel="0" collapsed="false">
      <c r="A1900" s="0" t="str">
        <f aca="false">SUBSTITUTE(C1900&amp;D1900&amp;E1900&amp;F1900&amp;G1900&amp;H1900&amp;I1900," ","")</f>
        <v>AgenteFrontOfficeAgenteespecializadoIngeniería,arquitectura,urbanismoyafinesHoraextradiurnaPlataZona3NA</v>
      </c>
      <c r="B1900" s="0" t="s">
        <v>2237</v>
      </c>
      <c r="C1900" s="0" t="s">
        <v>199</v>
      </c>
      <c r="D1900" s="0" t="s">
        <v>191</v>
      </c>
      <c r="E1900" s="0" t="s">
        <v>59</v>
      </c>
      <c r="F1900" s="0" t="s">
        <v>192</v>
      </c>
      <c r="G1900" s="0" t="s">
        <v>195</v>
      </c>
      <c r="H1900" s="0" t="s">
        <v>390</v>
      </c>
      <c r="I1900" s="0" t="s">
        <v>35</v>
      </c>
      <c r="J1900" s="0" t="s">
        <v>325</v>
      </c>
      <c r="K1900" s="0" t="n">
        <v>35952.502630286</v>
      </c>
      <c r="L1900" s="0" t="n">
        <v>39810.24</v>
      </c>
      <c r="M1900" s="0" t="n">
        <v>46121.0777049656</v>
      </c>
      <c r="N1900" s="0" t="n">
        <v>31798.305</v>
      </c>
      <c r="O1900" s="0" t="n">
        <v>32286.825</v>
      </c>
      <c r="P1900" s="0" t="n">
        <v>43716.33</v>
      </c>
      <c r="Q1900" s="0" t="n">
        <v>50301</v>
      </c>
      <c r="S1900" s="0" t="s">
        <v>303</v>
      </c>
    </row>
    <row r="1901" customFormat="false" ht="14" hidden="false" customHeight="false" outlineLevel="0" collapsed="false">
      <c r="A1901" s="0" t="str">
        <f aca="false">SUBSTITUTE(C1901&amp;D1901&amp;E1901&amp;F1901&amp;G1901&amp;H1901&amp;I1901," ","")</f>
        <v>AgenteFrontOfficeAgenteespecializadoIngeniería,arquitectura,urbanismoyafinesHoraextranocturna PlataZona3NA</v>
      </c>
      <c r="B1901" s="0" t="s">
        <v>2238</v>
      </c>
      <c r="C1901" s="0" t="s">
        <v>199</v>
      </c>
      <c r="D1901" s="0" t="s">
        <v>191</v>
      </c>
      <c r="E1901" s="0" t="s">
        <v>59</v>
      </c>
      <c r="F1901" s="0" t="s">
        <v>197</v>
      </c>
      <c r="G1901" s="0" t="s">
        <v>195</v>
      </c>
      <c r="H1901" s="0" t="s">
        <v>390</v>
      </c>
      <c r="I1901" s="0" t="s">
        <v>35</v>
      </c>
      <c r="J1901" s="0" t="s">
        <v>325</v>
      </c>
      <c r="K1901" s="0" t="n">
        <v>48522.1066571378</v>
      </c>
      <c r="L1901" s="0" t="n">
        <v>55734.75</v>
      </c>
      <c r="M1901" s="0" t="n">
        <v>64569.5087869518</v>
      </c>
      <c r="N1901" s="0" t="n">
        <v>44517.42</v>
      </c>
      <c r="O1901" s="0" t="n">
        <v>44922.105</v>
      </c>
      <c r="P1901" s="0" t="n">
        <v>55847.565</v>
      </c>
      <c r="Q1901" s="0" t="n">
        <v>69815.925</v>
      </c>
      <c r="S1901" s="0" t="s">
        <v>303</v>
      </c>
    </row>
    <row r="1902" customFormat="false" ht="14" hidden="false" customHeight="false" outlineLevel="0" collapsed="false">
      <c r="A1902" s="0" t="str">
        <f aca="false">SUBSTITUTE(C1902&amp;D1902&amp;E1902&amp;F1902&amp;G1902&amp;H1902&amp;I1902," ","")</f>
        <v>AgenteFrontOfficeAgenteespecializadoIngeniería,arquitectura,urbanismoyafinesHoraextradominicalyfestivoPlataZona3NA</v>
      </c>
      <c r="B1902" s="0" t="s">
        <v>2239</v>
      </c>
      <c r="C1902" s="0" t="s">
        <v>199</v>
      </c>
      <c r="D1902" s="0" t="s">
        <v>191</v>
      </c>
      <c r="E1902" s="0" t="s">
        <v>59</v>
      </c>
      <c r="F1902" s="0" t="s">
        <v>194</v>
      </c>
      <c r="G1902" s="0" t="s">
        <v>195</v>
      </c>
      <c r="H1902" s="0" t="s">
        <v>390</v>
      </c>
      <c r="I1902" s="0" t="s">
        <v>35</v>
      </c>
      <c r="J1902" s="0" t="s">
        <v>325</v>
      </c>
      <c r="K1902" s="0" t="n">
        <v>61091.7106839896</v>
      </c>
      <c r="L1902" s="0" t="n">
        <v>63695.97</v>
      </c>
      <c r="M1902" s="0" t="n">
        <v>73793.724327945</v>
      </c>
      <c r="N1902" s="0" t="n">
        <v>63596.61</v>
      </c>
      <c r="O1902" s="0" t="n">
        <v>51240.78</v>
      </c>
      <c r="P1902" s="0" t="n">
        <v>61913.7</v>
      </c>
      <c r="Q1902" s="0" t="n">
        <v>77723.325</v>
      </c>
      <c r="S1902" s="0" t="s">
        <v>303</v>
      </c>
    </row>
    <row r="1903" customFormat="false" ht="14" hidden="false" customHeight="false" outlineLevel="0" collapsed="false">
      <c r="A1903" s="0" t="str">
        <f aca="false">SUBSTITUTE(C1903&amp;D1903&amp;E1903&amp;F1903&amp;G1903&amp;H1903&amp;I1903," ","")</f>
        <v>AgenteFrontOfficeAgenteespecializadoIngeniería,arquitectura,urbanismoyafinesServicio7x24PlataZona3NA</v>
      </c>
      <c r="B1903" s="0" t="s">
        <v>2240</v>
      </c>
      <c r="C1903" s="0" t="s">
        <v>199</v>
      </c>
      <c r="D1903" s="0" t="s">
        <v>191</v>
      </c>
      <c r="E1903" s="0" t="s">
        <v>59</v>
      </c>
      <c r="F1903" s="0" t="s">
        <v>55</v>
      </c>
      <c r="G1903" s="0" t="s">
        <v>195</v>
      </c>
      <c r="H1903" s="0" t="s">
        <v>390</v>
      </c>
      <c r="I1903" s="0" t="s">
        <v>35</v>
      </c>
      <c r="J1903" s="0" t="s">
        <v>305</v>
      </c>
      <c r="K1903" s="0" t="n">
        <v>22203772.9802686</v>
      </c>
      <c r="L1903" s="0" t="n">
        <v>32803912.035</v>
      </c>
      <c r="M1903" s="0" t="n">
        <v>36346171.5450777</v>
      </c>
      <c r="N1903" s="0" t="n">
        <v>29289631.635</v>
      </c>
      <c r="O1903" s="0" t="n">
        <v>28589416.875</v>
      </c>
      <c r="P1903" s="0" t="n">
        <v>43197014.61</v>
      </c>
      <c r="Q1903" s="0" t="n">
        <v>32318667.81</v>
      </c>
      <c r="S1903" s="0" t="s">
        <v>303</v>
      </c>
    </row>
    <row r="1904" customFormat="false" ht="14" hidden="false" customHeight="false" outlineLevel="0" collapsed="false">
      <c r="A1904" s="0" t="str">
        <f aca="false">SUBSTITUTE(C1904&amp;D1904&amp;E1904&amp;F1904&amp;G1904&amp;H1904&amp;I1904," ","")</f>
        <v>AgenteFrontOfficeAgenteespecializadoIngeniería,arquitectura,urbanismoyafinesJornadaOrdinariaOroZona3NA</v>
      </c>
      <c r="B1904" s="0" t="s">
        <v>2241</v>
      </c>
      <c r="C1904" s="0" t="s">
        <v>199</v>
      </c>
      <c r="D1904" s="0" t="s">
        <v>191</v>
      </c>
      <c r="E1904" s="0" t="s">
        <v>59</v>
      </c>
      <c r="F1904" s="0" t="s">
        <v>53</v>
      </c>
      <c r="G1904" s="0" t="s">
        <v>54</v>
      </c>
      <c r="H1904" s="0" t="s">
        <v>390</v>
      </c>
      <c r="I1904" s="0" t="s">
        <v>35</v>
      </c>
      <c r="J1904" s="0" t="s">
        <v>36</v>
      </c>
      <c r="K1904" s="0" t="n">
        <v>7120248.14804641</v>
      </c>
      <c r="L1904" s="0" t="n">
        <v>7451206.155</v>
      </c>
      <c r="M1904" s="0" t="n">
        <v>9288624.76409532</v>
      </c>
      <c r="N1904" s="0" t="n">
        <v>8155873.485</v>
      </c>
      <c r="O1904" s="0" t="n">
        <v>7723940.04</v>
      </c>
      <c r="P1904" s="0" t="n">
        <v>8530420.32</v>
      </c>
      <c r="Q1904" s="0" t="n">
        <v>8293261.455</v>
      </c>
      <c r="S1904" s="0" t="s">
        <v>303</v>
      </c>
    </row>
    <row r="1905" customFormat="false" ht="14" hidden="false" customHeight="false" outlineLevel="0" collapsed="false">
      <c r="A1905" s="0" t="str">
        <f aca="false">SUBSTITUTE(C1905&amp;D1905&amp;E1905&amp;F1905&amp;G1905&amp;H1905&amp;I1905," ","")</f>
        <v>AgenteFrontOfficeAgenteespecializadoIngeniería,arquitectura,urbanismoyafinesHoraextradiurnaOroZona3NA</v>
      </c>
      <c r="B1905" s="0" t="s">
        <v>2242</v>
      </c>
      <c r="C1905" s="0" t="s">
        <v>199</v>
      </c>
      <c r="D1905" s="0" t="s">
        <v>191</v>
      </c>
      <c r="E1905" s="0" t="s">
        <v>59</v>
      </c>
      <c r="F1905" s="0" t="s">
        <v>192</v>
      </c>
      <c r="G1905" s="0" t="s">
        <v>54</v>
      </c>
      <c r="H1905" s="0" t="s">
        <v>390</v>
      </c>
      <c r="I1905" s="0" t="s">
        <v>35</v>
      </c>
      <c r="J1905" s="0" t="s">
        <v>325</v>
      </c>
      <c r="K1905" s="0" t="n">
        <v>35952.502630286</v>
      </c>
      <c r="L1905" s="0" t="n">
        <v>40607.19</v>
      </c>
      <c r="M1905" s="0" t="n">
        <v>47441.4635539483</v>
      </c>
      <c r="N1905" s="0" t="n">
        <v>31798.305</v>
      </c>
      <c r="O1905" s="0" t="n">
        <v>32286.825</v>
      </c>
      <c r="P1905" s="0" t="n">
        <v>44636.445</v>
      </c>
      <c r="Q1905" s="0" t="n">
        <v>52530.39</v>
      </c>
      <c r="S1905" s="0" t="s">
        <v>303</v>
      </c>
    </row>
    <row r="1906" customFormat="false" ht="14" hidden="false" customHeight="false" outlineLevel="0" collapsed="false">
      <c r="A1906" s="0" t="str">
        <f aca="false">SUBSTITUTE(C1906&amp;D1906&amp;E1906&amp;F1906&amp;G1906&amp;H1906&amp;I1906," ","")</f>
        <v>AgenteFrontOfficeAgenteespecializadoIngeniería,arquitectura,urbanismoyafinesHoraextranocturna OroZona3NA</v>
      </c>
      <c r="B1906" s="0" t="s">
        <v>2243</v>
      </c>
      <c r="C1906" s="0" t="s">
        <v>199</v>
      </c>
      <c r="D1906" s="0" t="s">
        <v>191</v>
      </c>
      <c r="E1906" s="0" t="s">
        <v>59</v>
      </c>
      <c r="F1906" s="0" t="s">
        <v>197</v>
      </c>
      <c r="G1906" s="0" t="s">
        <v>54</v>
      </c>
      <c r="H1906" s="0" t="s">
        <v>390</v>
      </c>
      <c r="I1906" s="0" t="s">
        <v>35</v>
      </c>
      <c r="J1906" s="0" t="s">
        <v>325</v>
      </c>
      <c r="K1906" s="0" t="n">
        <v>48522.1066571378</v>
      </c>
      <c r="L1906" s="0" t="n">
        <v>56849.445</v>
      </c>
      <c r="M1906" s="0" t="n">
        <v>66418.0489755276</v>
      </c>
      <c r="N1906" s="0" t="n">
        <v>44517.42</v>
      </c>
      <c r="O1906" s="0" t="n">
        <v>44922.105</v>
      </c>
      <c r="P1906" s="0" t="n">
        <v>57023.325</v>
      </c>
      <c r="Q1906" s="0" t="n">
        <v>72911.61</v>
      </c>
      <c r="S1906" s="0" t="s">
        <v>303</v>
      </c>
    </row>
    <row r="1907" customFormat="false" ht="14" hidden="false" customHeight="false" outlineLevel="0" collapsed="false">
      <c r="A1907" s="0" t="str">
        <f aca="false">SUBSTITUTE(C1907&amp;D1907&amp;E1907&amp;F1907&amp;G1907&amp;H1907&amp;I1907," ","")</f>
        <v>AgenteFrontOfficeAgenteespecializadoIngeniería,arquitectura,urbanismoyafinesHoraextradominicalyfestivoOroZona3NA</v>
      </c>
      <c r="B1907" s="0" t="s">
        <v>2244</v>
      </c>
      <c r="C1907" s="0" t="s">
        <v>199</v>
      </c>
      <c r="D1907" s="0" t="s">
        <v>191</v>
      </c>
      <c r="E1907" s="0" t="s">
        <v>59</v>
      </c>
      <c r="F1907" s="0" t="s">
        <v>194</v>
      </c>
      <c r="G1907" s="0" t="s">
        <v>54</v>
      </c>
      <c r="H1907" s="0" t="s">
        <v>390</v>
      </c>
      <c r="I1907" s="0" t="s">
        <v>35</v>
      </c>
      <c r="J1907" s="0" t="s">
        <v>325</v>
      </c>
      <c r="K1907" s="0" t="n">
        <v>61091.7106839896</v>
      </c>
      <c r="L1907" s="0" t="n">
        <v>64971.09</v>
      </c>
      <c r="M1907" s="0" t="n">
        <v>75906.3416863173</v>
      </c>
      <c r="N1907" s="0" t="n">
        <v>63596.61</v>
      </c>
      <c r="O1907" s="0" t="n">
        <v>51240.78</v>
      </c>
      <c r="P1907" s="0" t="n">
        <v>63216.765</v>
      </c>
      <c r="Q1907" s="0" t="n">
        <v>81168.84</v>
      </c>
      <c r="S1907" s="0" t="s">
        <v>303</v>
      </c>
    </row>
    <row r="1908" customFormat="false" ht="14" hidden="false" customHeight="false" outlineLevel="0" collapsed="false">
      <c r="A1908" s="0" t="str">
        <f aca="false">SUBSTITUTE(C1908&amp;D1908&amp;E1908&amp;F1908&amp;G1908&amp;H1908&amp;I1908," ","")</f>
        <v>AgenteFrontOfficeAgenteespecializadoIngeniería,arquitectura,urbanismoyafinesServicio7x24OroZona3NA</v>
      </c>
      <c r="B1908" s="0" t="s">
        <v>2245</v>
      </c>
      <c r="C1908" s="0" t="s">
        <v>199</v>
      </c>
      <c r="D1908" s="0" t="s">
        <v>191</v>
      </c>
      <c r="E1908" s="0" t="s">
        <v>59</v>
      </c>
      <c r="F1908" s="0" t="s">
        <v>55</v>
      </c>
      <c r="G1908" s="0" t="s">
        <v>54</v>
      </c>
      <c r="H1908" s="0" t="s">
        <v>390</v>
      </c>
      <c r="I1908" s="0" t="s">
        <v>35</v>
      </c>
      <c r="J1908" s="0" t="s">
        <v>305</v>
      </c>
      <c r="K1908" s="0" t="n">
        <v>22203772.9802686</v>
      </c>
      <c r="L1908" s="0" t="n">
        <v>37974630.24</v>
      </c>
      <c r="M1908" s="0" t="n">
        <v>37386714.6754836</v>
      </c>
      <c r="N1908" s="0" t="n">
        <v>29400296.94</v>
      </c>
      <c r="O1908" s="0" t="n">
        <v>28589416.875</v>
      </c>
      <c r="P1908" s="0" t="n">
        <v>44106424.605</v>
      </c>
      <c r="Q1908" s="0" t="n">
        <v>33751444.185</v>
      </c>
      <c r="S1908" s="0" t="s">
        <v>303</v>
      </c>
    </row>
    <row r="1909" customFormat="false" ht="14" hidden="false" customHeight="false" outlineLevel="0" collapsed="false">
      <c r="A1909" s="0" t="str">
        <f aca="false">SUBSTITUTE(C1909&amp;D1909&amp;E1909&amp;F1909&amp;G1909&amp;H1909&amp;I1909," ","")</f>
        <v>AgenteFrontOfficeAgenteespecializadoIngeniería,arquitectura,urbanismoyafinesJornadaOrdinariaPlatinoZona3NA</v>
      </c>
      <c r="B1909" s="0" t="s">
        <v>2246</v>
      </c>
      <c r="C1909" s="0" t="s">
        <v>199</v>
      </c>
      <c r="D1909" s="0" t="s">
        <v>191</v>
      </c>
      <c r="E1909" s="0" t="s">
        <v>59</v>
      </c>
      <c r="F1909" s="0" t="s">
        <v>53</v>
      </c>
      <c r="G1909" s="0" t="s">
        <v>198</v>
      </c>
      <c r="H1909" s="0" t="s">
        <v>390</v>
      </c>
      <c r="I1909" s="0" t="s">
        <v>35</v>
      </c>
      <c r="J1909" s="0" t="s">
        <v>36</v>
      </c>
      <c r="K1909" s="0" t="n">
        <v>7120248.14804641</v>
      </c>
      <c r="L1909" s="0" t="n">
        <v>7670359.125</v>
      </c>
      <c r="M1909" s="0" t="n">
        <v>9562383.23047007</v>
      </c>
      <c r="N1909" s="0" t="n">
        <v>8208233.1</v>
      </c>
      <c r="O1909" s="0" t="n">
        <v>7723940.04</v>
      </c>
      <c r="P1909" s="0" t="n">
        <v>8713869.93</v>
      </c>
      <c r="Q1909" s="0" t="n">
        <v>8814277.35</v>
      </c>
      <c r="S1909" s="0" t="s">
        <v>303</v>
      </c>
    </row>
    <row r="1910" customFormat="false" ht="14" hidden="false" customHeight="false" outlineLevel="0" collapsed="false">
      <c r="A1910" s="0" t="str">
        <f aca="false">SUBSTITUTE(C1910&amp;D1910&amp;E1910&amp;F1910&amp;G1910&amp;H1910&amp;I1910," ","")</f>
        <v>AgenteFrontOfficeAgenteespecializadoIngeniería,arquitectura,urbanismoyafinesHoraextradiurnaPlatinoZona3NA</v>
      </c>
      <c r="B1910" s="0" t="s">
        <v>2247</v>
      </c>
      <c r="C1910" s="0" t="s">
        <v>199</v>
      </c>
      <c r="D1910" s="0" t="s">
        <v>191</v>
      </c>
      <c r="E1910" s="0" t="s">
        <v>59</v>
      </c>
      <c r="F1910" s="0" t="s">
        <v>192</v>
      </c>
      <c r="G1910" s="0" t="s">
        <v>198</v>
      </c>
      <c r="H1910" s="0" t="s">
        <v>390</v>
      </c>
      <c r="I1910" s="0" t="s">
        <v>35</v>
      </c>
      <c r="J1910" s="0" t="s">
        <v>325</v>
      </c>
      <c r="K1910" s="0" t="n">
        <v>35952.502630286</v>
      </c>
      <c r="L1910" s="0" t="n">
        <v>41801.58</v>
      </c>
      <c r="M1910" s="0" t="n">
        <v>48839.6793969765</v>
      </c>
      <c r="N1910" s="0" t="n">
        <v>31798.305</v>
      </c>
      <c r="O1910" s="0" t="n">
        <v>32286.825</v>
      </c>
      <c r="P1910" s="0" t="n">
        <v>45596.925</v>
      </c>
      <c r="Q1910" s="0" t="n">
        <v>55831.005</v>
      </c>
      <c r="S1910" s="0" t="s">
        <v>303</v>
      </c>
    </row>
    <row r="1911" customFormat="false" ht="14" hidden="false" customHeight="false" outlineLevel="0" collapsed="false">
      <c r="A1911" s="0" t="str">
        <f aca="false">SUBSTITUTE(C1911&amp;D1911&amp;E1911&amp;F1911&amp;G1911&amp;H1911&amp;I1911," ","")</f>
        <v>AgenteFrontOfficeAgenteespecializadoIngeniería,arquitectura,urbanismoyafinesHoraextranocturna PlatinoZona3NA</v>
      </c>
      <c r="B1911" s="0" t="s">
        <v>2248</v>
      </c>
      <c r="C1911" s="0" t="s">
        <v>199</v>
      </c>
      <c r="D1911" s="0" t="s">
        <v>191</v>
      </c>
      <c r="E1911" s="0" t="s">
        <v>59</v>
      </c>
      <c r="F1911" s="0" t="s">
        <v>197</v>
      </c>
      <c r="G1911" s="0" t="s">
        <v>198</v>
      </c>
      <c r="H1911" s="0" t="s">
        <v>390</v>
      </c>
      <c r="I1911" s="0" t="s">
        <v>35</v>
      </c>
      <c r="J1911" s="0" t="s">
        <v>325</v>
      </c>
      <c r="K1911" s="0" t="n">
        <v>48522.1066571378</v>
      </c>
      <c r="L1911" s="0" t="n">
        <v>58522.005</v>
      </c>
      <c r="M1911" s="0" t="n">
        <v>68375.5511557672</v>
      </c>
      <c r="N1911" s="0" t="n">
        <v>44517.42</v>
      </c>
      <c r="O1911" s="0" t="n">
        <v>44922.105</v>
      </c>
      <c r="P1911" s="0" t="n">
        <v>58248.765</v>
      </c>
      <c r="Q1911" s="0" t="n">
        <v>77491.485</v>
      </c>
      <c r="S1911" s="0" t="s">
        <v>303</v>
      </c>
    </row>
    <row r="1912" customFormat="false" ht="14" hidden="false" customHeight="false" outlineLevel="0" collapsed="false">
      <c r="A1912" s="0" t="str">
        <f aca="false">SUBSTITUTE(C1912&amp;D1912&amp;E1912&amp;F1912&amp;G1912&amp;H1912&amp;I1912," ","")</f>
        <v>AgenteFrontOfficeAgenteespecializadoIngeniería,arquitectura,urbanismoyafinesHoraextradominicalyfestivoPlatinoZona3NA</v>
      </c>
      <c r="B1912" s="0" t="s">
        <v>2249</v>
      </c>
      <c r="C1912" s="0" t="s">
        <v>199</v>
      </c>
      <c r="D1912" s="0" t="s">
        <v>191</v>
      </c>
      <c r="E1912" s="0" t="s">
        <v>59</v>
      </c>
      <c r="F1912" s="0" t="s">
        <v>194</v>
      </c>
      <c r="G1912" s="0" t="s">
        <v>198</v>
      </c>
      <c r="H1912" s="0" t="s">
        <v>390</v>
      </c>
      <c r="I1912" s="0" t="s">
        <v>35</v>
      </c>
      <c r="J1912" s="0" t="s">
        <v>325</v>
      </c>
      <c r="K1912" s="0" t="n">
        <v>61091.7106839896</v>
      </c>
      <c r="L1912" s="0" t="n">
        <v>66881.7</v>
      </c>
      <c r="M1912" s="0" t="n">
        <v>78143.4870351625</v>
      </c>
      <c r="N1912" s="0" t="n">
        <v>63596.61</v>
      </c>
      <c r="O1912" s="0" t="n">
        <v>51240.78</v>
      </c>
      <c r="P1912" s="0" t="n">
        <v>64576.755</v>
      </c>
      <c r="Q1912" s="0" t="n">
        <v>86268.285</v>
      </c>
      <c r="S1912" s="0" t="s">
        <v>303</v>
      </c>
    </row>
    <row r="1913" customFormat="false" ht="14" hidden="false" customHeight="false" outlineLevel="0" collapsed="false">
      <c r="A1913" s="0" t="str">
        <f aca="false">SUBSTITUTE(C1913&amp;D1913&amp;E1913&amp;F1913&amp;G1913&amp;H1913&amp;I1913," ","")</f>
        <v>AgenteFrontOfficeAgenteespecializadoIngeniería,arquitectura,urbanismoyafinesServicio7x24PlatinoZona3NA</v>
      </c>
      <c r="B1913" s="0" t="s">
        <v>2250</v>
      </c>
      <c r="C1913" s="0" t="s">
        <v>199</v>
      </c>
      <c r="D1913" s="0" t="s">
        <v>191</v>
      </c>
      <c r="E1913" s="0" t="s">
        <v>59</v>
      </c>
      <c r="F1913" s="0" t="s">
        <v>55</v>
      </c>
      <c r="G1913" s="0" t="s">
        <v>198</v>
      </c>
      <c r="H1913" s="0" t="s">
        <v>390</v>
      </c>
      <c r="I1913" s="0" t="s">
        <v>35</v>
      </c>
      <c r="J1913" s="0" t="s">
        <v>305</v>
      </c>
      <c r="K1913" s="0" t="n">
        <v>22203772.9802686</v>
      </c>
      <c r="L1913" s="0" t="n">
        <v>34444108.62</v>
      </c>
      <c r="M1913" s="0" t="n">
        <v>38488592.502642</v>
      </c>
      <c r="N1913" s="0" t="n">
        <v>29510962.245</v>
      </c>
      <c r="O1913" s="0" t="n">
        <v>28589416.875</v>
      </c>
      <c r="P1913" s="0" t="n">
        <v>45054950.355</v>
      </c>
      <c r="Q1913" s="0" t="n">
        <v>35871842.475</v>
      </c>
      <c r="S1913" s="0" t="s">
        <v>303</v>
      </c>
    </row>
    <row r="1914" customFormat="false" ht="14" hidden="false" customHeight="false" outlineLevel="0" collapsed="false">
      <c r="A1914" s="0" t="str">
        <f aca="false">SUBSTITUTE(C1914&amp;D1914&amp;E1914&amp;F1914&amp;G1914&amp;H1914&amp;I1914," ","")</f>
        <v>AgenteFrontOfficeAgenteespecializadoBellasartesyafinesJornadaOrdinariaPlataZona1NA</v>
      </c>
      <c r="B1914" s="0" t="s">
        <v>2251</v>
      </c>
      <c r="C1914" s="0" t="s">
        <v>199</v>
      </c>
      <c r="D1914" s="0" t="s">
        <v>191</v>
      </c>
      <c r="E1914" s="0" t="s">
        <v>60</v>
      </c>
      <c r="F1914" s="0" t="s">
        <v>53</v>
      </c>
      <c r="G1914" s="0" t="s">
        <v>195</v>
      </c>
      <c r="H1914" s="0" t="s">
        <v>379</v>
      </c>
      <c r="I1914" s="0" t="s">
        <v>35</v>
      </c>
      <c r="J1914" s="0" t="s">
        <v>36</v>
      </c>
      <c r="K1914" s="0" t="n">
        <v>7120248.14804641</v>
      </c>
      <c r="L1914" s="0" t="n">
        <v>6957241.02</v>
      </c>
      <c r="M1914" s="0" t="n">
        <v>9030104.73169633</v>
      </c>
      <c r="N1914" s="0" t="n">
        <v>8008314.57</v>
      </c>
      <c r="O1914" s="0" t="n">
        <v>7723940.04</v>
      </c>
      <c r="P1914" s="0" t="n">
        <v>7824767.67</v>
      </c>
      <c r="Q1914" s="0" t="n">
        <v>7941206.205</v>
      </c>
      <c r="S1914" s="0" t="s">
        <v>303</v>
      </c>
    </row>
    <row r="1915" customFormat="false" ht="14" hidden="false" customHeight="false" outlineLevel="0" collapsed="false">
      <c r="A1915" s="0" t="str">
        <f aca="false">SUBSTITUTE(C1915&amp;D1915&amp;E1915&amp;F1915&amp;G1915&amp;H1915&amp;I1915," ","")</f>
        <v>AgenteFrontOfficeAgenteespecializadoBellasartesyafinesHoraextradiurnaPlataZona1NA</v>
      </c>
      <c r="B1915" s="0" t="s">
        <v>2252</v>
      </c>
      <c r="C1915" s="0" t="s">
        <v>199</v>
      </c>
      <c r="D1915" s="0" t="s">
        <v>191</v>
      </c>
      <c r="E1915" s="0" t="s">
        <v>60</v>
      </c>
      <c r="F1915" s="0" t="s">
        <v>192</v>
      </c>
      <c r="G1915" s="0" t="s">
        <v>195</v>
      </c>
      <c r="H1915" s="0" t="s">
        <v>379</v>
      </c>
      <c r="I1915" s="0" t="s">
        <v>35</v>
      </c>
      <c r="J1915" s="0" t="s">
        <v>325</v>
      </c>
      <c r="K1915" s="0" t="n">
        <v>35952.502630286</v>
      </c>
      <c r="L1915" s="0" t="n">
        <v>37914.12</v>
      </c>
      <c r="M1915" s="0" t="n">
        <v>46121.0777049656</v>
      </c>
      <c r="N1915" s="0" t="n">
        <v>31798.305</v>
      </c>
      <c r="O1915" s="0" t="n">
        <v>32286.825</v>
      </c>
      <c r="P1915" s="0" t="n">
        <v>40944.6</v>
      </c>
      <c r="Q1915" s="0" t="n">
        <v>50301</v>
      </c>
      <c r="S1915" s="0" t="s">
        <v>303</v>
      </c>
    </row>
    <row r="1916" customFormat="false" ht="14" hidden="false" customHeight="false" outlineLevel="0" collapsed="false">
      <c r="A1916" s="0" t="str">
        <f aca="false">SUBSTITUTE(C1916&amp;D1916&amp;E1916&amp;F1916&amp;G1916&amp;H1916&amp;I1916," ","")</f>
        <v>AgenteFrontOfficeAgenteespecializadoBellasartesyafinesHoraextranocturna PlataZona1NA</v>
      </c>
      <c r="B1916" s="0" t="s">
        <v>2253</v>
      </c>
      <c r="C1916" s="0" t="s">
        <v>199</v>
      </c>
      <c r="D1916" s="0" t="s">
        <v>191</v>
      </c>
      <c r="E1916" s="0" t="s">
        <v>60</v>
      </c>
      <c r="F1916" s="0" t="s">
        <v>197</v>
      </c>
      <c r="G1916" s="0" t="s">
        <v>195</v>
      </c>
      <c r="H1916" s="0" t="s">
        <v>379</v>
      </c>
      <c r="I1916" s="0" t="s">
        <v>35</v>
      </c>
      <c r="J1916" s="0" t="s">
        <v>325</v>
      </c>
      <c r="K1916" s="0" t="n">
        <v>48522.1066571378</v>
      </c>
      <c r="L1916" s="0" t="n">
        <v>53079.975</v>
      </c>
      <c r="M1916" s="0" t="n">
        <v>64569.5087869518</v>
      </c>
      <c r="N1916" s="0" t="n">
        <v>44517.42</v>
      </c>
      <c r="O1916" s="0" t="n">
        <v>44922.105</v>
      </c>
      <c r="P1916" s="0" t="n">
        <v>52305.795</v>
      </c>
      <c r="Q1916" s="0" t="n">
        <v>69815.925</v>
      </c>
      <c r="S1916" s="0" t="s">
        <v>303</v>
      </c>
    </row>
    <row r="1917" customFormat="false" ht="14" hidden="false" customHeight="false" outlineLevel="0" collapsed="false">
      <c r="A1917" s="0" t="str">
        <f aca="false">SUBSTITUTE(C1917&amp;D1917&amp;E1917&amp;F1917&amp;G1917&amp;H1917&amp;I1917," ","")</f>
        <v>AgenteFrontOfficeAgenteespecializadoBellasartesyafinesHoraextradominicalyfestivoPlataZona1NA</v>
      </c>
      <c r="B1917" s="0" t="s">
        <v>2254</v>
      </c>
      <c r="C1917" s="0" t="s">
        <v>199</v>
      </c>
      <c r="D1917" s="0" t="s">
        <v>191</v>
      </c>
      <c r="E1917" s="0" t="s">
        <v>60</v>
      </c>
      <c r="F1917" s="0" t="s">
        <v>194</v>
      </c>
      <c r="G1917" s="0" t="s">
        <v>195</v>
      </c>
      <c r="H1917" s="0" t="s">
        <v>379</v>
      </c>
      <c r="I1917" s="0" t="s">
        <v>35</v>
      </c>
      <c r="J1917" s="0" t="s">
        <v>325</v>
      </c>
      <c r="K1917" s="0" t="n">
        <v>61091.7106839896</v>
      </c>
      <c r="L1917" s="0" t="n">
        <v>60663.42</v>
      </c>
      <c r="M1917" s="0" t="n">
        <v>73793.724327945</v>
      </c>
      <c r="N1917" s="0" t="n">
        <v>63596.61</v>
      </c>
      <c r="O1917" s="0" t="n">
        <v>51240.78</v>
      </c>
      <c r="P1917" s="0" t="n">
        <v>57987.945</v>
      </c>
      <c r="Q1917" s="0" t="n">
        <v>77723.325</v>
      </c>
      <c r="S1917" s="0" t="s">
        <v>303</v>
      </c>
    </row>
    <row r="1918" customFormat="false" ht="14" hidden="false" customHeight="false" outlineLevel="0" collapsed="false">
      <c r="A1918" s="0" t="str">
        <f aca="false">SUBSTITUTE(C1918&amp;D1918&amp;E1918&amp;F1918&amp;G1918&amp;H1918&amp;I1918," ","")</f>
        <v>AgenteFrontOfficeAgenteespecializadoBellasartesyafinesServicio7x24PlataZona1NA</v>
      </c>
      <c r="B1918" s="0" t="s">
        <v>2255</v>
      </c>
      <c r="C1918" s="0" t="s">
        <v>199</v>
      </c>
      <c r="D1918" s="0" t="s">
        <v>191</v>
      </c>
      <c r="E1918" s="0" t="s">
        <v>60</v>
      </c>
      <c r="F1918" s="0" t="s">
        <v>55</v>
      </c>
      <c r="G1918" s="0" t="s">
        <v>195</v>
      </c>
      <c r="H1918" s="0" t="s">
        <v>379</v>
      </c>
      <c r="I1918" s="0" t="s">
        <v>35</v>
      </c>
      <c r="J1918" s="0" t="s">
        <v>305</v>
      </c>
      <c r="K1918" s="0" t="n">
        <v>22203772.9802686</v>
      </c>
      <c r="L1918" s="0" t="n">
        <v>31241820.69</v>
      </c>
      <c r="M1918" s="0" t="n">
        <v>36346171.5450777</v>
      </c>
      <c r="N1918" s="0" t="n">
        <v>29088421.425</v>
      </c>
      <c r="O1918" s="0" t="n">
        <v>28589416.875</v>
      </c>
      <c r="P1918" s="0" t="n">
        <v>40457855.025</v>
      </c>
      <c r="Q1918" s="0" t="n">
        <v>32318667.81</v>
      </c>
      <c r="S1918" s="0" t="s">
        <v>303</v>
      </c>
    </row>
    <row r="1919" customFormat="false" ht="14" hidden="false" customHeight="false" outlineLevel="0" collapsed="false">
      <c r="A1919" s="0" t="str">
        <f aca="false">SUBSTITUTE(C1919&amp;D1919&amp;E1919&amp;F1919&amp;G1919&amp;H1919&amp;I1919," ","")</f>
        <v>AgenteFrontOfficeAgenteespecializadoBellasartesyafinesJornadaOrdinariaOroZona1NA</v>
      </c>
      <c r="B1919" s="0" t="s">
        <v>2256</v>
      </c>
      <c r="C1919" s="0" t="s">
        <v>199</v>
      </c>
      <c r="D1919" s="0" t="s">
        <v>191</v>
      </c>
      <c r="E1919" s="0" t="s">
        <v>60</v>
      </c>
      <c r="F1919" s="0" t="s">
        <v>53</v>
      </c>
      <c r="G1919" s="0" t="s">
        <v>54</v>
      </c>
      <c r="H1919" s="0" t="s">
        <v>379</v>
      </c>
      <c r="I1919" s="0" t="s">
        <v>35</v>
      </c>
      <c r="J1919" s="0" t="s">
        <v>36</v>
      </c>
      <c r="K1919" s="0" t="n">
        <v>7120248.14804641</v>
      </c>
      <c r="L1919" s="0" t="n">
        <v>7096386.42</v>
      </c>
      <c r="M1919" s="0" t="n">
        <v>9288624.76409532</v>
      </c>
      <c r="N1919" s="0" t="n">
        <v>8055914.22</v>
      </c>
      <c r="O1919" s="0" t="n">
        <v>7723940.04</v>
      </c>
      <c r="P1919" s="0" t="n">
        <v>7989499.305</v>
      </c>
      <c r="Q1919" s="0" t="n">
        <v>8293261.455</v>
      </c>
      <c r="S1919" s="0" t="s">
        <v>303</v>
      </c>
    </row>
    <row r="1920" customFormat="false" ht="14" hidden="false" customHeight="false" outlineLevel="0" collapsed="false">
      <c r="A1920" s="0" t="str">
        <f aca="false">SUBSTITUTE(C1920&amp;D1920&amp;E1920&amp;F1920&amp;G1920&amp;H1920&amp;I1920," ","")</f>
        <v>AgenteFrontOfficeAgenteespecializadoBellasartesyafinesHoraextradiurnaOroZona1NA</v>
      </c>
      <c r="B1920" s="0" t="s">
        <v>2257</v>
      </c>
      <c r="C1920" s="0" t="s">
        <v>199</v>
      </c>
      <c r="D1920" s="0" t="s">
        <v>191</v>
      </c>
      <c r="E1920" s="0" t="s">
        <v>60</v>
      </c>
      <c r="F1920" s="0" t="s">
        <v>192</v>
      </c>
      <c r="G1920" s="0" t="s">
        <v>54</v>
      </c>
      <c r="H1920" s="0" t="s">
        <v>379</v>
      </c>
      <c r="I1920" s="0" t="s">
        <v>35</v>
      </c>
      <c r="J1920" s="0" t="s">
        <v>325</v>
      </c>
      <c r="K1920" s="0" t="n">
        <v>35952.502630286</v>
      </c>
      <c r="L1920" s="0" t="n">
        <v>38672.775</v>
      </c>
      <c r="M1920" s="0" t="n">
        <v>47441.4635539483</v>
      </c>
      <c r="N1920" s="0" t="n">
        <v>31798.305</v>
      </c>
      <c r="O1920" s="0" t="n">
        <v>32286.825</v>
      </c>
      <c r="P1920" s="0" t="n">
        <v>41806.755</v>
      </c>
      <c r="Q1920" s="0" t="n">
        <v>52530.39</v>
      </c>
      <c r="S1920" s="0" t="s">
        <v>303</v>
      </c>
    </row>
    <row r="1921" customFormat="false" ht="14" hidden="false" customHeight="false" outlineLevel="0" collapsed="false">
      <c r="A1921" s="0" t="str">
        <f aca="false">SUBSTITUTE(C1921&amp;D1921&amp;E1921&amp;F1921&amp;G1921&amp;H1921&amp;I1921," ","")</f>
        <v>AgenteFrontOfficeAgenteespecializadoBellasartesyafinesHoraextranocturna OroZona1NA</v>
      </c>
      <c r="B1921" s="0" t="s">
        <v>2258</v>
      </c>
      <c r="C1921" s="0" t="s">
        <v>199</v>
      </c>
      <c r="D1921" s="0" t="s">
        <v>191</v>
      </c>
      <c r="E1921" s="0" t="s">
        <v>60</v>
      </c>
      <c r="F1921" s="0" t="s">
        <v>197</v>
      </c>
      <c r="G1921" s="0" t="s">
        <v>54</v>
      </c>
      <c r="H1921" s="0" t="s">
        <v>379</v>
      </c>
      <c r="I1921" s="0" t="s">
        <v>35</v>
      </c>
      <c r="J1921" s="0" t="s">
        <v>325</v>
      </c>
      <c r="K1921" s="0" t="n">
        <v>48522.1066571378</v>
      </c>
      <c r="L1921" s="0" t="n">
        <v>54141.885</v>
      </c>
      <c r="M1921" s="0" t="n">
        <v>66418.0489755276</v>
      </c>
      <c r="N1921" s="0" t="n">
        <v>44517.42</v>
      </c>
      <c r="O1921" s="0" t="n">
        <v>44922.105</v>
      </c>
      <c r="P1921" s="0" t="n">
        <v>53407.035</v>
      </c>
      <c r="Q1921" s="0" t="n">
        <v>72911.61</v>
      </c>
      <c r="S1921" s="0" t="s">
        <v>303</v>
      </c>
    </row>
    <row r="1922" customFormat="false" ht="14" hidden="false" customHeight="false" outlineLevel="0" collapsed="false">
      <c r="A1922" s="0" t="str">
        <f aca="false">SUBSTITUTE(C1922&amp;D1922&amp;E1922&amp;F1922&amp;G1922&amp;H1922&amp;I1922," ","")</f>
        <v>AgenteFrontOfficeAgenteespecializadoBellasartesyafinesHoraextradominicalyfestivoOroZona1NA</v>
      </c>
      <c r="B1922" s="0" t="s">
        <v>2259</v>
      </c>
      <c r="C1922" s="0" t="s">
        <v>199</v>
      </c>
      <c r="D1922" s="0" t="s">
        <v>191</v>
      </c>
      <c r="E1922" s="0" t="s">
        <v>60</v>
      </c>
      <c r="F1922" s="0" t="s">
        <v>194</v>
      </c>
      <c r="G1922" s="0" t="s">
        <v>54</v>
      </c>
      <c r="H1922" s="0" t="s">
        <v>379</v>
      </c>
      <c r="I1922" s="0" t="s">
        <v>35</v>
      </c>
      <c r="J1922" s="0" t="s">
        <v>325</v>
      </c>
      <c r="K1922" s="0" t="n">
        <v>61091.7106839896</v>
      </c>
      <c r="L1922" s="0" t="n">
        <v>61876.44</v>
      </c>
      <c r="M1922" s="0" t="n">
        <v>75906.3416863173</v>
      </c>
      <c r="N1922" s="0" t="n">
        <v>63596.61</v>
      </c>
      <c r="O1922" s="0" t="n">
        <v>51240.78</v>
      </c>
      <c r="P1922" s="0" t="n">
        <v>59208.21</v>
      </c>
      <c r="Q1922" s="0" t="n">
        <v>81168.84</v>
      </c>
      <c r="S1922" s="0" t="s">
        <v>303</v>
      </c>
    </row>
    <row r="1923" customFormat="false" ht="14" hidden="false" customHeight="false" outlineLevel="0" collapsed="false">
      <c r="A1923" s="0" t="str">
        <f aca="false">SUBSTITUTE(C1923&amp;D1923&amp;E1923&amp;F1923&amp;G1923&amp;H1923&amp;I1923," ","")</f>
        <v>AgenteFrontOfficeAgenteespecializadoBellasartesyafinesServicio7x24OroZona1NA</v>
      </c>
      <c r="B1923" s="0" t="s">
        <v>2260</v>
      </c>
      <c r="C1923" s="0" t="s">
        <v>199</v>
      </c>
      <c r="D1923" s="0" t="s">
        <v>191</v>
      </c>
      <c r="E1923" s="0" t="s">
        <v>60</v>
      </c>
      <c r="F1923" s="0" t="s">
        <v>55</v>
      </c>
      <c r="G1923" s="0" t="s">
        <v>54</v>
      </c>
      <c r="H1923" s="0" t="s">
        <v>379</v>
      </c>
      <c r="I1923" s="0" t="s">
        <v>35</v>
      </c>
      <c r="J1923" s="0" t="s">
        <v>305</v>
      </c>
      <c r="K1923" s="0" t="n">
        <v>22203772.9802686</v>
      </c>
      <c r="L1923" s="0" t="n">
        <v>36166314.465</v>
      </c>
      <c r="M1923" s="0" t="n">
        <v>37386714.6754836</v>
      </c>
      <c r="N1923" s="0" t="n">
        <v>29189026.53</v>
      </c>
      <c r="O1923" s="0" t="n">
        <v>28589416.875</v>
      </c>
      <c r="P1923" s="0" t="n">
        <v>41309599.995</v>
      </c>
      <c r="Q1923" s="0" t="n">
        <v>33751444.185</v>
      </c>
      <c r="S1923" s="0" t="s">
        <v>303</v>
      </c>
    </row>
    <row r="1924" customFormat="false" ht="14" hidden="false" customHeight="false" outlineLevel="0" collapsed="false">
      <c r="A1924" s="0" t="str">
        <f aca="false">SUBSTITUTE(C1924&amp;D1924&amp;E1924&amp;F1924&amp;G1924&amp;H1924&amp;I1924," ","")</f>
        <v>AgenteFrontOfficeAgenteespecializadoBellasartesyafinesJornadaOrdinariaPlatinoZona1NA</v>
      </c>
      <c r="B1924" s="0" t="s">
        <v>2261</v>
      </c>
      <c r="C1924" s="0" t="s">
        <v>199</v>
      </c>
      <c r="D1924" s="0" t="s">
        <v>191</v>
      </c>
      <c r="E1924" s="0" t="s">
        <v>60</v>
      </c>
      <c r="F1924" s="0" t="s">
        <v>53</v>
      </c>
      <c r="G1924" s="0" t="s">
        <v>198</v>
      </c>
      <c r="H1924" s="0" t="s">
        <v>379</v>
      </c>
      <c r="I1924" s="0" t="s">
        <v>35</v>
      </c>
      <c r="J1924" s="0" t="s">
        <v>36</v>
      </c>
      <c r="K1924" s="0" t="n">
        <v>7120248.14804641</v>
      </c>
      <c r="L1924" s="0" t="n">
        <v>7305103.485</v>
      </c>
      <c r="M1924" s="0" t="n">
        <v>9562383.23047007</v>
      </c>
      <c r="N1924" s="0" t="n">
        <v>8103513.87</v>
      </c>
      <c r="O1924" s="0" t="n">
        <v>7723940.04</v>
      </c>
      <c r="P1924" s="0" t="n">
        <v>8161316.55</v>
      </c>
      <c r="Q1924" s="0" t="n">
        <v>8814277.35</v>
      </c>
      <c r="S1924" s="0" t="s">
        <v>303</v>
      </c>
    </row>
    <row r="1925" customFormat="false" ht="14" hidden="false" customHeight="false" outlineLevel="0" collapsed="false">
      <c r="A1925" s="0" t="str">
        <f aca="false">SUBSTITUTE(C1925&amp;D1925&amp;E1925&amp;F1925&amp;G1925&amp;H1925&amp;I1925," ","")</f>
        <v>AgenteFrontOfficeAgenteespecializadoBellasartesyafinesHoraextradiurnaPlatinoZona1NA</v>
      </c>
      <c r="B1925" s="0" t="s">
        <v>2262</v>
      </c>
      <c r="C1925" s="0" t="s">
        <v>199</v>
      </c>
      <c r="D1925" s="0" t="s">
        <v>191</v>
      </c>
      <c r="E1925" s="0" t="s">
        <v>60</v>
      </c>
      <c r="F1925" s="0" t="s">
        <v>192</v>
      </c>
      <c r="G1925" s="0" t="s">
        <v>198</v>
      </c>
      <c r="H1925" s="0" t="s">
        <v>379</v>
      </c>
      <c r="I1925" s="0" t="s">
        <v>35</v>
      </c>
      <c r="J1925" s="0" t="s">
        <v>325</v>
      </c>
      <c r="K1925" s="0" t="n">
        <v>35952.502630286</v>
      </c>
      <c r="L1925" s="0" t="n">
        <v>39810.24</v>
      </c>
      <c r="M1925" s="0" t="n">
        <v>48839.6793969765</v>
      </c>
      <c r="N1925" s="0" t="n">
        <v>31798.305</v>
      </c>
      <c r="O1925" s="0" t="n">
        <v>32286.825</v>
      </c>
      <c r="P1925" s="0" t="n">
        <v>42705.135</v>
      </c>
      <c r="Q1925" s="0" t="n">
        <v>55831.005</v>
      </c>
      <c r="S1925" s="0" t="s">
        <v>303</v>
      </c>
    </row>
    <row r="1926" customFormat="false" ht="14" hidden="false" customHeight="false" outlineLevel="0" collapsed="false">
      <c r="A1926" s="0" t="str">
        <f aca="false">SUBSTITUTE(C1926&amp;D1926&amp;E1926&amp;F1926&amp;G1926&amp;H1926&amp;I1926," ","")</f>
        <v>AgenteFrontOfficeAgenteespecializadoBellasartesyafinesHoraextranocturna PlatinoZona1NA</v>
      </c>
      <c r="B1926" s="0" t="s">
        <v>2263</v>
      </c>
      <c r="C1926" s="0" t="s">
        <v>199</v>
      </c>
      <c r="D1926" s="0" t="s">
        <v>191</v>
      </c>
      <c r="E1926" s="0" t="s">
        <v>60</v>
      </c>
      <c r="F1926" s="0" t="s">
        <v>197</v>
      </c>
      <c r="G1926" s="0" t="s">
        <v>198</v>
      </c>
      <c r="H1926" s="0" t="s">
        <v>379</v>
      </c>
      <c r="I1926" s="0" t="s">
        <v>35</v>
      </c>
      <c r="J1926" s="0" t="s">
        <v>325</v>
      </c>
      <c r="K1926" s="0" t="n">
        <v>48522.1066571378</v>
      </c>
      <c r="L1926" s="0" t="n">
        <v>55734.75</v>
      </c>
      <c r="M1926" s="0" t="n">
        <v>68375.5511557672</v>
      </c>
      <c r="N1926" s="0" t="n">
        <v>44517.42</v>
      </c>
      <c r="O1926" s="0" t="n">
        <v>44922.105</v>
      </c>
      <c r="P1926" s="0" t="n">
        <v>54555.885</v>
      </c>
      <c r="Q1926" s="0" t="n">
        <v>77491.485</v>
      </c>
      <c r="S1926" s="0" t="s">
        <v>303</v>
      </c>
    </row>
    <row r="1927" customFormat="false" ht="14" hidden="false" customHeight="false" outlineLevel="0" collapsed="false">
      <c r="A1927" s="0" t="str">
        <f aca="false">SUBSTITUTE(C1927&amp;D1927&amp;E1927&amp;F1927&amp;G1927&amp;H1927&amp;I1927," ","")</f>
        <v>AgenteFrontOfficeAgenteespecializadoBellasartesyafinesHoraextradominicalyfestivoPlatinoZona1NA</v>
      </c>
      <c r="B1927" s="0" t="s">
        <v>2264</v>
      </c>
      <c r="C1927" s="0" t="s">
        <v>199</v>
      </c>
      <c r="D1927" s="0" t="s">
        <v>191</v>
      </c>
      <c r="E1927" s="0" t="s">
        <v>60</v>
      </c>
      <c r="F1927" s="0" t="s">
        <v>194</v>
      </c>
      <c r="G1927" s="0" t="s">
        <v>198</v>
      </c>
      <c r="H1927" s="0" t="s">
        <v>379</v>
      </c>
      <c r="I1927" s="0" t="s">
        <v>35</v>
      </c>
      <c r="J1927" s="0" t="s">
        <v>325</v>
      </c>
      <c r="K1927" s="0" t="n">
        <v>61091.7106839896</v>
      </c>
      <c r="L1927" s="0" t="n">
        <v>63695.97</v>
      </c>
      <c r="M1927" s="0" t="n">
        <v>78143.4870351625</v>
      </c>
      <c r="N1927" s="0" t="n">
        <v>63596.61</v>
      </c>
      <c r="O1927" s="0" t="n">
        <v>51240.78</v>
      </c>
      <c r="P1927" s="0" t="n">
        <v>60482.295</v>
      </c>
      <c r="Q1927" s="0" t="n">
        <v>86268.285</v>
      </c>
      <c r="S1927" s="0" t="s">
        <v>303</v>
      </c>
    </row>
    <row r="1928" customFormat="false" ht="14" hidden="false" customHeight="false" outlineLevel="0" collapsed="false">
      <c r="A1928" s="0" t="str">
        <f aca="false">SUBSTITUTE(C1928&amp;D1928&amp;E1928&amp;F1928&amp;G1928&amp;H1928&amp;I1928," ","")</f>
        <v>AgenteFrontOfficeAgenteespecializadoBellasartesyafinesServicio7x24PlatinoZona1NA</v>
      </c>
      <c r="B1928" s="0" t="s">
        <v>2265</v>
      </c>
      <c r="C1928" s="0" t="s">
        <v>199</v>
      </c>
      <c r="D1928" s="0" t="s">
        <v>191</v>
      </c>
      <c r="E1928" s="0" t="s">
        <v>60</v>
      </c>
      <c r="F1928" s="0" t="s">
        <v>55</v>
      </c>
      <c r="G1928" s="0" t="s">
        <v>198</v>
      </c>
      <c r="H1928" s="0" t="s">
        <v>379</v>
      </c>
      <c r="I1928" s="0" t="s">
        <v>35</v>
      </c>
      <c r="J1928" s="0" t="s">
        <v>305</v>
      </c>
      <c r="K1928" s="0" t="n">
        <v>22203772.9802686</v>
      </c>
      <c r="L1928" s="0" t="n">
        <v>32803912.035</v>
      </c>
      <c r="M1928" s="0" t="n">
        <v>38488592.502642</v>
      </c>
      <c r="N1928" s="0" t="n">
        <v>29289631.635</v>
      </c>
      <c r="O1928" s="0" t="n">
        <v>28589416.875</v>
      </c>
      <c r="P1928" s="0" t="n">
        <v>42197978.79</v>
      </c>
      <c r="Q1928" s="0" t="n">
        <v>35871842.475</v>
      </c>
      <c r="S1928" s="0" t="s">
        <v>303</v>
      </c>
    </row>
    <row r="1929" customFormat="false" ht="14" hidden="false" customHeight="false" outlineLevel="0" collapsed="false">
      <c r="A1929" s="0" t="str">
        <f aca="false">SUBSTITUTE(C1929&amp;D1929&amp;E1929&amp;F1929&amp;G1929&amp;H1929&amp;I1929," ","")</f>
        <v>AgenteFrontOfficeAgenteespecializadoBellasartesyafinesJornadaOrdinariaPlataZona2NA</v>
      </c>
      <c r="B1929" s="0" t="s">
        <v>2266</v>
      </c>
      <c r="C1929" s="0" t="s">
        <v>199</v>
      </c>
      <c r="D1929" s="0" t="s">
        <v>191</v>
      </c>
      <c r="E1929" s="0" t="s">
        <v>60</v>
      </c>
      <c r="F1929" s="0" t="s">
        <v>53</v>
      </c>
      <c r="G1929" s="0" t="s">
        <v>195</v>
      </c>
      <c r="H1929" s="0" t="s">
        <v>385</v>
      </c>
      <c r="I1929" s="0" t="s">
        <v>35</v>
      </c>
      <c r="J1929" s="0" t="s">
        <v>36</v>
      </c>
      <c r="K1929" s="0" t="n">
        <v>7120248.14804641</v>
      </c>
      <c r="L1929" s="0" t="n">
        <v>7165959.12</v>
      </c>
      <c r="M1929" s="0" t="n">
        <v>9030104.73169633</v>
      </c>
      <c r="N1929" s="0" t="n">
        <v>8065434.15</v>
      </c>
      <c r="O1929" s="0" t="n">
        <v>7723940.04</v>
      </c>
      <c r="P1929" s="0" t="n">
        <v>8315411.49</v>
      </c>
      <c r="Q1929" s="0" t="n">
        <v>7941206.205</v>
      </c>
      <c r="S1929" s="0" t="s">
        <v>303</v>
      </c>
    </row>
    <row r="1930" customFormat="false" ht="14" hidden="false" customHeight="false" outlineLevel="0" collapsed="false">
      <c r="A1930" s="0" t="str">
        <f aca="false">SUBSTITUTE(C1930&amp;D1930&amp;E1930&amp;F1930&amp;G1930&amp;H1930&amp;I1930," ","")</f>
        <v>AgenteFrontOfficeAgenteespecializadoBellasartesyafinesHoraextradiurnaPlataZona2NA</v>
      </c>
      <c r="B1930" s="0" t="s">
        <v>2267</v>
      </c>
      <c r="C1930" s="0" t="s">
        <v>199</v>
      </c>
      <c r="D1930" s="0" t="s">
        <v>191</v>
      </c>
      <c r="E1930" s="0" t="s">
        <v>60</v>
      </c>
      <c r="F1930" s="0" t="s">
        <v>192</v>
      </c>
      <c r="G1930" s="0" t="s">
        <v>195</v>
      </c>
      <c r="H1930" s="0" t="s">
        <v>385</v>
      </c>
      <c r="I1930" s="0" t="s">
        <v>35</v>
      </c>
      <c r="J1930" s="0" t="s">
        <v>325</v>
      </c>
      <c r="K1930" s="0" t="n">
        <v>35952.502630286</v>
      </c>
      <c r="L1930" s="0" t="n">
        <v>39051.585</v>
      </c>
      <c r="M1930" s="0" t="n">
        <v>46121.0777049656</v>
      </c>
      <c r="N1930" s="0" t="n">
        <v>31798.305</v>
      </c>
      <c r="O1930" s="0" t="n">
        <v>32286.825</v>
      </c>
      <c r="P1930" s="0" t="n">
        <v>43511.4</v>
      </c>
      <c r="Q1930" s="0" t="n">
        <v>50301</v>
      </c>
      <c r="S1930" s="0" t="s">
        <v>303</v>
      </c>
    </row>
    <row r="1931" customFormat="false" ht="14" hidden="false" customHeight="false" outlineLevel="0" collapsed="false">
      <c r="A1931" s="0" t="str">
        <f aca="false">SUBSTITUTE(C1931&amp;D1931&amp;E1931&amp;F1931&amp;G1931&amp;H1931&amp;I1931," ","")</f>
        <v>AgenteFrontOfficeAgenteespecializadoBellasartesyafinesHoraextranocturna PlataZona2NA</v>
      </c>
      <c r="B1931" s="0" t="s">
        <v>2268</v>
      </c>
      <c r="C1931" s="0" t="s">
        <v>199</v>
      </c>
      <c r="D1931" s="0" t="s">
        <v>191</v>
      </c>
      <c r="E1931" s="0" t="s">
        <v>60</v>
      </c>
      <c r="F1931" s="0" t="s">
        <v>197</v>
      </c>
      <c r="G1931" s="0" t="s">
        <v>195</v>
      </c>
      <c r="H1931" s="0" t="s">
        <v>385</v>
      </c>
      <c r="I1931" s="0" t="s">
        <v>35</v>
      </c>
      <c r="J1931" s="0" t="s">
        <v>325</v>
      </c>
      <c r="K1931" s="0" t="n">
        <v>48522.1066571378</v>
      </c>
      <c r="L1931" s="0" t="n">
        <v>54672.84</v>
      </c>
      <c r="M1931" s="0" t="n">
        <v>64569.5087869518</v>
      </c>
      <c r="N1931" s="0" t="n">
        <v>44517.42</v>
      </c>
      <c r="O1931" s="0" t="n">
        <v>44922.105</v>
      </c>
      <c r="P1931" s="0" t="n">
        <v>55585.71</v>
      </c>
      <c r="Q1931" s="0" t="n">
        <v>69815.925</v>
      </c>
      <c r="S1931" s="0" t="s">
        <v>303</v>
      </c>
    </row>
    <row r="1932" customFormat="false" ht="14" hidden="false" customHeight="false" outlineLevel="0" collapsed="false">
      <c r="A1932" s="0" t="str">
        <f aca="false">SUBSTITUTE(C1932&amp;D1932&amp;E1932&amp;F1932&amp;G1932&amp;H1932&amp;I1932," ","")</f>
        <v>AgenteFrontOfficeAgenteespecializadoBellasartesyafinesHoraextradominicalyfestivoPlataZona2NA</v>
      </c>
      <c r="B1932" s="0" t="s">
        <v>2269</v>
      </c>
      <c r="C1932" s="0" t="s">
        <v>199</v>
      </c>
      <c r="D1932" s="0" t="s">
        <v>191</v>
      </c>
      <c r="E1932" s="0" t="s">
        <v>60</v>
      </c>
      <c r="F1932" s="0" t="s">
        <v>194</v>
      </c>
      <c r="G1932" s="0" t="s">
        <v>195</v>
      </c>
      <c r="H1932" s="0" t="s">
        <v>385</v>
      </c>
      <c r="I1932" s="0" t="s">
        <v>35</v>
      </c>
      <c r="J1932" s="0" t="s">
        <v>325</v>
      </c>
      <c r="K1932" s="0" t="n">
        <v>61091.7106839896</v>
      </c>
      <c r="L1932" s="0" t="n">
        <v>62482.95</v>
      </c>
      <c r="M1932" s="0" t="n">
        <v>73793.724327945</v>
      </c>
      <c r="N1932" s="0" t="n">
        <v>63596.61</v>
      </c>
      <c r="O1932" s="0" t="n">
        <v>51240.78</v>
      </c>
      <c r="P1932" s="0" t="n">
        <v>61623.9</v>
      </c>
      <c r="Q1932" s="0" t="n">
        <v>77723.325</v>
      </c>
      <c r="S1932" s="0" t="s">
        <v>303</v>
      </c>
    </row>
    <row r="1933" customFormat="false" ht="14" hidden="false" customHeight="false" outlineLevel="0" collapsed="false">
      <c r="A1933" s="0" t="str">
        <f aca="false">SUBSTITUTE(C1933&amp;D1933&amp;E1933&amp;F1933&amp;G1933&amp;H1933&amp;I1933," ","")</f>
        <v>AgenteFrontOfficeAgenteespecializadoBellasartesyafinesServicio7x24PlataZona2NA</v>
      </c>
      <c r="B1933" s="0" t="s">
        <v>2270</v>
      </c>
      <c r="C1933" s="0" t="s">
        <v>199</v>
      </c>
      <c r="D1933" s="0" t="s">
        <v>191</v>
      </c>
      <c r="E1933" s="0" t="s">
        <v>60</v>
      </c>
      <c r="F1933" s="0" t="s">
        <v>55</v>
      </c>
      <c r="G1933" s="0" t="s">
        <v>195</v>
      </c>
      <c r="H1933" s="0" t="s">
        <v>385</v>
      </c>
      <c r="I1933" s="0" t="s">
        <v>35</v>
      </c>
      <c r="J1933" s="0" t="s">
        <v>305</v>
      </c>
      <c r="K1933" s="0" t="n">
        <v>22203772.9802686</v>
      </c>
      <c r="L1933" s="0" t="n">
        <v>32179076.325</v>
      </c>
      <c r="M1933" s="0" t="n">
        <v>36346171.5450777</v>
      </c>
      <c r="N1933" s="0" t="n">
        <v>29209146.93</v>
      </c>
      <c r="O1933" s="0" t="n">
        <v>28589416.875</v>
      </c>
      <c r="P1933" s="0" t="n">
        <v>42994724.895</v>
      </c>
      <c r="Q1933" s="0" t="n">
        <v>32318667.81</v>
      </c>
      <c r="S1933" s="0" t="s">
        <v>303</v>
      </c>
    </row>
    <row r="1934" customFormat="false" ht="14" hidden="false" customHeight="false" outlineLevel="0" collapsed="false">
      <c r="A1934" s="0" t="str">
        <f aca="false">SUBSTITUTE(C1934&amp;D1934&amp;E1934&amp;F1934&amp;G1934&amp;H1934&amp;I1934," ","")</f>
        <v>AgenteFrontOfficeAgenteespecializadoBellasartesyafinesJornadaOrdinariaOroZona2NA</v>
      </c>
      <c r="B1934" s="0" t="s">
        <v>2271</v>
      </c>
      <c r="C1934" s="0" t="s">
        <v>199</v>
      </c>
      <c r="D1934" s="0" t="s">
        <v>191</v>
      </c>
      <c r="E1934" s="0" t="s">
        <v>60</v>
      </c>
      <c r="F1934" s="0" t="s">
        <v>53</v>
      </c>
      <c r="G1934" s="0" t="s">
        <v>54</v>
      </c>
      <c r="H1934" s="0" t="s">
        <v>385</v>
      </c>
      <c r="I1934" s="0" t="s">
        <v>35</v>
      </c>
      <c r="J1934" s="0" t="s">
        <v>36</v>
      </c>
      <c r="K1934" s="0" t="n">
        <v>7120248.14804641</v>
      </c>
      <c r="L1934" s="0" t="n">
        <v>7309278.675</v>
      </c>
      <c r="M1934" s="0" t="n">
        <v>9288624.76409532</v>
      </c>
      <c r="N1934" s="0" t="n">
        <v>8115890.4</v>
      </c>
      <c r="O1934" s="0" t="n">
        <v>7723940.04</v>
      </c>
      <c r="P1934" s="0" t="n">
        <v>8490473.46</v>
      </c>
      <c r="Q1934" s="0" t="n">
        <v>8293261.455</v>
      </c>
      <c r="S1934" s="0" t="s">
        <v>303</v>
      </c>
    </row>
    <row r="1935" customFormat="false" ht="14" hidden="false" customHeight="false" outlineLevel="0" collapsed="false">
      <c r="A1935" s="0" t="str">
        <f aca="false">SUBSTITUTE(C1935&amp;D1935&amp;E1935&amp;F1935&amp;G1935&amp;H1935&amp;I1935," ","")</f>
        <v>AgenteFrontOfficeAgenteespecializadoBellasartesyafinesHoraextradiurnaOroZona2NA</v>
      </c>
      <c r="B1935" s="0" t="s">
        <v>2272</v>
      </c>
      <c r="C1935" s="0" t="s">
        <v>199</v>
      </c>
      <c r="D1935" s="0" t="s">
        <v>191</v>
      </c>
      <c r="E1935" s="0" t="s">
        <v>60</v>
      </c>
      <c r="F1935" s="0" t="s">
        <v>192</v>
      </c>
      <c r="G1935" s="0" t="s">
        <v>54</v>
      </c>
      <c r="H1935" s="0" t="s">
        <v>385</v>
      </c>
      <c r="I1935" s="0" t="s">
        <v>35</v>
      </c>
      <c r="J1935" s="0" t="s">
        <v>325</v>
      </c>
      <c r="K1935" s="0" t="n">
        <v>35952.502630286</v>
      </c>
      <c r="L1935" s="0" t="n">
        <v>39833.01</v>
      </c>
      <c r="M1935" s="0" t="n">
        <v>47441.4635539483</v>
      </c>
      <c r="N1935" s="0" t="n">
        <v>31798.305</v>
      </c>
      <c r="O1935" s="0" t="n">
        <v>32286.825</v>
      </c>
      <c r="P1935" s="0" t="n">
        <v>44427.375</v>
      </c>
      <c r="Q1935" s="0" t="n">
        <v>52530.39</v>
      </c>
      <c r="S1935" s="0" t="s">
        <v>303</v>
      </c>
    </row>
    <row r="1936" customFormat="false" ht="14" hidden="false" customHeight="false" outlineLevel="0" collapsed="false">
      <c r="A1936" s="0" t="str">
        <f aca="false">SUBSTITUTE(C1936&amp;D1936&amp;E1936&amp;F1936&amp;G1936&amp;H1936&amp;I1936," ","")</f>
        <v>AgenteFrontOfficeAgenteespecializadoBellasartesyafinesHoraextranocturna OroZona2NA</v>
      </c>
      <c r="B1936" s="0" t="s">
        <v>2273</v>
      </c>
      <c r="C1936" s="0" t="s">
        <v>199</v>
      </c>
      <c r="D1936" s="0" t="s">
        <v>191</v>
      </c>
      <c r="E1936" s="0" t="s">
        <v>60</v>
      </c>
      <c r="F1936" s="0" t="s">
        <v>197</v>
      </c>
      <c r="G1936" s="0" t="s">
        <v>54</v>
      </c>
      <c r="H1936" s="0" t="s">
        <v>385</v>
      </c>
      <c r="I1936" s="0" t="s">
        <v>35</v>
      </c>
      <c r="J1936" s="0" t="s">
        <v>325</v>
      </c>
      <c r="K1936" s="0" t="n">
        <v>48522.1066571378</v>
      </c>
      <c r="L1936" s="0" t="n">
        <v>55766.835</v>
      </c>
      <c r="M1936" s="0" t="n">
        <v>66418.0489755276</v>
      </c>
      <c r="N1936" s="0" t="n">
        <v>44517.42</v>
      </c>
      <c r="O1936" s="0" t="n">
        <v>44922.105</v>
      </c>
      <c r="P1936" s="0" t="n">
        <v>56756.295</v>
      </c>
      <c r="Q1936" s="0" t="n">
        <v>72911.61</v>
      </c>
      <c r="S1936" s="0" t="s">
        <v>303</v>
      </c>
    </row>
    <row r="1937" customFormat="false" ht="14" hidden="false" customHeight="false" outlineLevel="0" collapsed="false">
      <c r="A1937" s="0" t="str">
        <f aca="false">SUBSTITUTE(C1937&amp;D1937&amp;E1937&amp;F1937&amp;G1937&amp;H1937&amp;I1937," ","")</f>
        <v>AgenteFrontOfficeAgenteespecializadoBellasartesyafinesHoraextradominicalyfestivoOroZona2NA</v>
      </c>
      <c r="B1937" s="0" t="s">
        <v>2274</v>
      </c>
      <c r="C1937" s="0" t="s">
        <v>199</v>
      </c>
      <c r="D1937" s="0" t="s">
        <v>191</v>
      </c>
      <c r="E1937" s="0" t="s">
        <v>60</v>
      </c>
      <c r="F1937" s="0" t="s">
        <v>194</v>
      </c>
      <c r="G1937" s="0" t="s">
        <v>54</v>
      </c>
      <c r="H1937" s="0" t="s">
        <v>385</v>
      </c>
      <c r="I1937" s="0" t="s">
        <v>35</v>
      </c>
      <c r="J1937" s="0" t="s">
        <v>325</v>
      </c>
      <c r="K1937" s="0" t="n">
        <v>61091.7106839896</v>
      </c>
      <c r="L1937" s="0" t="n">
        <v>63733.23</v>
      </c>
      <c r="M1937" s="0" t="n">
        <v>75906.3416863173</v>
      </c>
      <c r="N1937" s="0" t="n">
        <v>63596.61</v>
      </c>
      <c r="O1937" s="0" t="n">
        <v>51240.78</v>
      </c>
      <c r="P1937" s="0" t="n">
        <v>62920.755</v>
      </c>
      <c r="Q1937" s="0" t="n">
        <v>81168.84</v>
      </c>
      <c r="S1937" s="0" t="s">
        <v>303</v>
      </c>
    </row>
    <row r="1938" customFormat="false" ht="14" hidden="false" customHeight="false" outlineLevel="0" collapsed="false">
      <c r="A1938" s="0" t="str">
        <f aca="false">SUBSTITUTE(C1938&amp;D1938&amp;E1938&amp;F1938&amp;G1938&amp;H1938&amp;I1938," ","")</f>
        <v>AgenteFrontOfficeAgenteespecializadoBellasartesyafinesServicio7x24OroZona2NA</v>
      </c>
      <c r="B1938" s="0" t="s">
        <v>2275</v>
      </c>
      <c r="C1938" s="0" t="s">
        <v>199</v>
      </c>
      <c r="D1938" s="0" t="s">
        <v>191</v>
      </c>
      <c r="E1938" s="0" t="s">
        <v>60</v>
      </c>
      <c r="F1938" s="0" t="s">
        <v>55</v>
      </c>
      <c r="G1938" s="0" t="s">
        <v>54</v>
      </c>
      <c r="H1938" s="0" t="s">
        <v>385</v>
      </c>
      <c r="I1938" s="0" t="s">
        <v>35</v>
      </c>
      <c r="J1938" s="0" t="s">
        <v>305</v>
      </c>
      <c r="K1938" s="0" t="n">
        <v>22203772.9802686</v>
      </c>
      <c r="L1938" s="0" t="n">
        <v>37251303.93</v>
      </c>
      <c r="M1938" s="0" t="n">
        <v>37386714.6754836</v>
      </c>
      <c r="N1938" s="0" t="n">
        <v>29315788.155</v>
      </c>
      <c r="O1938" s="0" t="n">
        <v>28589416.875</v>
      </c>
      <c r="P1938" s="0" t="n">
        <v>43899876.9</v>
      </c>
      <c r="Q1938" s="0" t="n">
        <v>33751444.185</v>
      </c>
      <c r="S1938" s="0" t="s">
        <v>303</v>
      </c>
    </row>
    <row r="1939" customFormat="false" ht="14" hidden="false" customHeight="false" outlineLevel="0" collapsed="false">
      <c r="A1939" s="0" t="str">
        <f aca="false">SUBSTITUTE(C1939&amp;D1939&amp;E1939&amp;F1939&amp;G1939&amp;H1939&amp;I1939," ","")</f>
        <v>AgenteFrontOfficeAgenteespecializadoBellasartesyafinesJornadaOrdinariaPlatinoZona2NA</v>
      </c>
      <c r="B1939" s="0" t="s">
        <v>2276</v>
      </c>
      <c r="C1939" s="0" t="s">
        <v>199</v>
      </c>
      <c r="D1939" s="0" t="s">
        <v>191</v>
      </c>
      <c r="E1939" s="0" t="s">
        <v>60</v>
      </c>
      <c r="F1939" s="0" t="s">
        <v>53</v>
      </c>
      <c r="G1939" s="0" t="s">
        <v>198</v>
      </c>
      <c r="H1939" s="0" t="s">
        <v>385</v>
      </c>
      <c r="I1939" s="0" t="s">
        <v>35</v>
      </c>
      <c r="J1939" s="0" t="s">
        <v>36</v>
      </c>
      <c r="K1939" s="0" t="n">
        <v>7120248.14804641</v>
      </c>
      <c r="L1939" s="0" t="n">
        <v>7524257.49</v>
      </c>
      <c r="M1939" s="0" t="n">
        <v>9562383.23047007</v>
      </c>
      <c r="N1939" s="0" t="n">
        <v>8174952.675</v>
      </c>
      <c r="O1939" s="0" t="n">
        <v>7723940.04</v>
      </c>
      <c r="P1939" s="0" t="n">
        <v>8673064.02</v>
      </c>
      <c r="Q1939" s="0" t="n">
        <v>8814277.35</v>
      </c>
      <c r="S1939" s="0" t="s">
        <v>303</v>
      </c>
    </row>
    <row r="1940" customFormat="false" ht="14" hidden="false" customHeight="false" outlineLevel="0" collapsed="false">
      <c r="A1940" s="0" t="str">
        <f aca="false">SUBSTITUTE(C1940&amp;D1940&amp;E1940&amp;F1940&amp;G1940&amp;H1940&amp;I1940," ","")</f>
        <v>AgenteFrontOfficeAgenteespecializadoBellasartesyafinesHoraextradiurnaPlatinoZona2NA</v>
      </c>
      <c r="B1940" s="0" t="s">
        <v>2277</v>
      </c>
      <c r="C1940" s="0" t="s">
        <v>199</v>
      </c>
      <c r="D1940" s="0" t="s">
        <v>191</v>
      </c>
      <c r="E1940" s="0" t="s">
        <v>60</v>
      </c>
      <c r="F1940" s="0" t="s">
        <v>192</v>
      </c>
      <c r="G1940" s="0" t="s">
        <v>198</v>
      </c>
      <c r="H1940" s="0" t="s">
        <v>385</v>
      </c>
      <c r="I1940" s="0" t="s">
        <v>35</v>
      </c>
      <c r="J1940" s="0" t="s">
        <v>325</v>
      </c>
      <c r="K1940" s="0" t="n">
        <v>35952.502630286</v>
      </c>
      <c r="L1940" s="0" t="n">
        <v>41004.63</v>
      </c>
      <c r="M1940" s="0" t="n">
        <v>48839.6793969765</v>
      </c>
      <c r="N1940" s="0" t="n">
        <v>31798.305</v>
      </c>
      <c r="O1940" s="0" t="n">
        <v>32286.825</v>
      </c>
      <c r="P1940" s="0" t="n">
        <v>45383.715</v>
      </c>
      <c r="Q1940" s="0" t="n">
        <v>55831.005</v>
      </c>
      <c r="S1940" s="0" t="s">
        <v>303</v>
      </c>
    </row>
    <row r="1941" customFormat="false" ht="14" hidden="false" customHeight="false" outlineLevel="0" collapsed="false">
      <c r="A1941" s="0" t="str">
        <f aca="false">SUBSTITUTE(C1941&amp;D1941&amp;E1941&amp;F1941&amp;G1941&amp;H1941&amp;I1941," ","")</f>
        <v>AgenteFrontOfficeAgenteespecializadoBellasartesyafinesHoraextranocturna PlatinoZona2NA</v>
      </c>
      <c r="B1941" s="0" t="s">
        <v>2278</v>
      </c>
      <c r="C1941" s="0" t="s">
        <v>199</v>
      </c>
      <c r="D1941" s="0" t="s">
        <v>191</v>
      </c>
      <c r="E1941" s="0" t="s">
        <v>60</v>
      </c>
      <c r="F1941" s="0" t="s">
        <v>197</v>
      </c>
      <c r="G1941" s="0" t="s">
        <v>198</v>
      </c>
      <c r="H1941" s="0" t="s">
        <v>385</v>
      </c>
      <c r="I1941" s="0" t="s">
        <v>35</v>
      </c>
      <c r="J1941" s="0" t="s">
        <v>325</v>
      </c>
      <c r="K1941" s="0" t="n">
        <v>48522.1066571378</v>
      </c>
      <c r="L1941" s="0" t="n">
        <v>57407.31</v>
      </c>
      <c r="M1941" s="0" t="n">
        <v>68375.5511557672</v>
      </c>
      <c r="N1941" s="0" t="n">
        <v>44517.42</v>
      </c>
      <c r="O1941" s="0" t="n">
        <v>44922.105</v>
      </c>
      <c r="P1941" s="0" t="n">
        <v>57976.56</v>
      </c>
      <c r="Q1941" s="0" t="n">
        <v>77491.485</v>
      </c>
      <c r="S1941" s="0" t="s">
        <v>303</v>
      </c>
    </row>
    <row r="1942" customFormat="false" ht="14" hidden="false" customHeight="false" outlineLevel="0" collapsed="false">
      <c r="A1942" s="0" t="str">
        <f aca="false">SUBSTITUTE(C1942&amp;D1942&amp;E1942&amp;F1942&amp;G1942&amp;H1942&amp;I1942," ","")</f>
        <v>AgenteFrontOfficeAgenteespecializadoBellasartesyafinesHoraextradominicalyfestivoPlatinoZona2NA</v>
      </c>
      <c r="B1942" s="0" t="s">
        <v>2279</v>
      </c>
      <c r="C1942" s="0" t="s">
        <v>199</v>
      </c>
      <c r="D1942" s="0" t="s">
        <v>191</v>
      </c>
      <c r="E1942" s="0" t="s">
        <v>60</v>
      </c>
      <c r="F1942" s="0" t="s">
        <v>194</v>
      </c>
      <c r="G1942" s="0" t="s">
        <v>198</v>
      </c>
      <c r="H1942" s="0" t="s">
        <v>385</v>
      </c>
      <c r="I1942" s="0" t="s">
        <v>35</v>
      </c>
      <c r="J1942" s="0" t="s">
        <v>325</v>
      </c>
      <c r="K1942" s="0" t="n">
        <v>61091.7106839896</v>
      </c>
      <c r="L1942" s="0" t="n">
        <v>65607.615</v>
      </c>
      <c r="M1942" s="0" t="n">
        <v>78143.4870351625</v>
      </c>
      <c r="N1942" s="0" t="n">
        <v>63596.61</v>
      </c>
      <c r="O1942" s="0" t="n">
        <v>51240.78</v>
      </c>
      <c r="P1942" s="0" t="n">
        <v>64274.535</v>
      </c>
      <c r="Q1942" s="0" t="n">
        <v>86268.285</v>
      </c>
      <c r="S1942" s="0" t="s">
        <v>303</v>
      </c>
    </row>
    <row r="1943" customFormat="false" ht="14" hidden="false" customHeight="false" outlineLevel="0" collapsed="false">
      <c r="A1943" s="0" t="str">
        <f aca="false">SUBSTITUTE(C1943&amp;D1943&amp;E1943&amp;F1943&amp;G1943&amp;H1943&amp;I1943," ","")</f>
        <v>AgenteFrontOfficeAgenteespecializadoBellasartesyafinesServicio7x24PlatinoZona2NA</v>
      </c>
      <c r="B1943" s="0" t="s">
        <v>2280</v>
      </c>
      <c r="C1943" s="0" t="s">
        <v>199</v>
      </c>
      <c r="D1943" s="0" t="s">
        <v>191</v>
      </c>
      <c r="E1943" s="0" t="s">
        <v>60</v>
      </c>
      <c r="F1943" s="0" t="s">
        <v>55</v>
      </c>
      <c r="G1943" s="0" t="s">
        <v>198</v>
      </c>
      <c r="H1943" s="0" t="s">
        <v>385</v>
      </c>
      <c r="I1943" s="0" t="s">
        <v>35</v>
      </c>
      <c r="J1943" s="0" t="s">
        <v>305</v>
      </c>
      <c r="K1943" s="0" t="n">
        <v>22203772.9802686</v>
      </c>
      <c r="L1943" s="0" t="n">
        <v>33788030.4</v>
      </c>
      <c r="M1943" s="0" t="n">
        <v>38488592.502642</v>
      </c>
      <c r="N1943" s="0" t="n">
        <v>29458321.11</v>
      </c>
      <c r="O1943" s="0" t="n">
        <v>28589416.875</v>
      </c>
      <c r="P1943" s="0" t="n">
        <v>44843960.43</v>
      </c>
      <c r="Q1943" s="0" t="n">
        <v>35871842.475</v>
      </c>
      <c r="S1943" s="0" t="s">
        <v>303</v>
      </c>
    </row>
    <row r="1944" customFormat="false" ht="14" hidden="false" customHeight="false" outlineLevel="0" collapsed="false">
      <c r="A1944" s="0" t="str">
        <f aca="false">SUBSTITUTE(C1944&amp;D1944&amp;E1944&amp;F1944&amp;G1944&amp;H1944&amp;I1944," ","")</f>
        <v>AgenteFrontOfficeAgenteespecializadoBellasartesyafinesJornadaOrdinariaPlataZona3NA</v>
      </c>
      <c r="B1944" s="0" t="s">
        <v>2281</v>
      </c>
      <c r="C1944" s="0" t="s">
        <v>199</v>
      </c>
      <c r="D1944" s="0" t="s">
        <v>191</v>
      </c>
      <c r="E1944" s="0" t="s">
        <v>60</v>
      </c>
      <c r="F1944" s="0" t="s">
        <v>53</v>
      </c>
      <c r="G1944" s="0" t="s">
        <v>195</v>
      </c>
      <c r="H1944" s="0" t="s">
        <v>390</v>
      </c>
      <c r="I1944" s="0" t="s">
        <v>35</v>
      </c>
      <c r="J1944" s="0" t="s">
        <v>36</v>
      </c>
      <c r="K1944" s="0" t="n">
        <v>7120248.14804641</v>
      </c>
      <c r="L1944" s="0" t="n">
        <v>7305103.485</v>
      </c>
      <c r="M1944" s="0" t="n">
        <v>9030104.73169633</v>
      </c>
      <c r="N1944" s="0" t="n">
        <v>8103513.87</v>
      </c>
      <c r="O1944" s="0" t="n">
        <v>7723940.04</v>
      </c>
      <c r="P1944" s="0" t="n">
        <v>8354535.525</v>
      </c>
      <c r="Q1944" s="0" t="n">
        <v>7941206.205</v>
      </c>
      <c r="S1944" s="0" t="s">
        <v>303</v>
      </c>
    </row>
    <row r="1945" customFormat="false" ht="14" hidden="false" customHeight="false" outlineLevel="0" collapsed="false">
      <c r="A1945" s="0" t="str">
        <f aca="false">SUBSTITUTE(C1945&amp;D1945&amp;E1945&amp;F1945&amp;G1945&amp;H1945&amp;I1945," ","")</f>
        <v>AgenteFrontOfficeAgenteespecializadoBellasartesyafinesHoraextradiurnaPlataZona3NA</v>
      </c>
      <c r="B1945" s="0" t="s">
        <v>2282</v>
      </c>
      <c r="C1945" s="0" t="s">
        <v>199</v>
      </c>
      <c r="D1945" s="0" t="s">
        <v>191</v>
      </c>
      <c r="E1945" s="0" t="s">
        <v>60</v>
      </c>
      <c r="F1945" s="0" t="s">
        <v>192</v>
      </c>
      <c r="G1945" s="0" t="s">
        <v>195</v>
      </c>
      <c r="H1945" s="0" t="s">
        <v>390</v>
      </c>
      <c r="I1945" s="0" t="s">
        <v>35</v>
      </c>
      <c r="J1945" s="0" t="s">
        <v>325</v>
      </c>
      <c r="K1945" s="0" t="n">
        <v>35952.502630286</v>
      </c>
      <c r="L1945" s="0" t="n">
        <v>39810.24</v>
      </c>
      <c r="M1945" s="0" t="n">
        <v>46121.0777049656</v>
      </c>
      <c r="N1945" s="0" t="n">
        <v>31798.305</v>
      </c>
      <c r="O1945" s="0" t="n">
        <v>32286.825</v>
      </c>
      <c r="P1945" s="0" t="n">
        <v>43716.33</v>
      </c>
      <c r="Q1945" s="0" t="n">
        <v>50301</v>
      </c>
      <c r="S1945" s="0" t="s">
        <v>303</v>
      </c>
    </row>
    <row r="1946" customFormat="false" ht="14" hidden="false" customHeight="false" outlineLevel="0" collapsed="false">
      <c r="A1946" s="0" t="str">
        <f aca="false">SUBSTITUTE(C1946&amp;D1946&amp;E1946&amp;F1946&amp;G1946&amp;H1946&amp;I1946," ","")</f>
        <v>AgenteFrontOfficeAgenteespecializadoBellasartesyafinesHoraextranocturna PlataZona3NA</v>
      </c>
      <c r="B1946" s="0" t="s">
        <v>2283</v>
      </c>
      <c r="C1946" s="0" t="s">
        <v>199</v>
      </c>
      <c r="D1946" s="0" t="s">
        <v>191</v>
      </c>
      <c r="E1946" s="0" t="s">
        <v>60</v>
      </c>
      <c r="F1946" s="0" t="s">
        <v>197</v>
      </c>
      <c r="G1946" s="0" t="s">
        <v>195</v>
      </c>
      <c r="H1946" s="0" t="s">
        <v>390</v>
      </c>
      <c r="I1946" s="0" t="s">
        <v>35</v>
      </c>
      <c r="J1946" s="0" t="s">
        <v>325</v>
      </c>
      <c r="K1946" s="0" t="n">
        <v>48522.1066571378</v>
      </c>
      <c r="L1946" s="0" t="n">
        <v>55734.75</v>
      </c>
      <c r="M1946" s="0" t="n">
        <v>64569.5087869518</v>
      </c>
      <c r="N1946" s="0" t="n">
        <v>44517.42</v>
      </c>
      <c r="O1946" s="0" t="n">
        <v>44922.105</v>
      </c>
      <c r="P1946" s="0" t="n">
        <v>55847.565</v>
      </c>
      <c r="Q1946" s="0" t="n">
        <v>69815.925</v>
      </c>
      <c r="S1946" s="0" t="s">
        <v>303</v>
      </c>
    </row>
    <row r="1947" customFormat="false" ht="14" hidden="false" customHeight="false" outlineLevel="0" collapsed="false">
      <c r="A1947" s="0" t="str">
        <f aca="false">SUBSTITUTE(C1947&amp;D1947&amp;E1947&amp;F1947&amp;G1947&amp;H1947&amp;I1947," ","")</f>
        <v>AgenteFrontOfficeAgenteespecializadoBellasartesyafinesHoraextradominicalyfestivoPlataZona3NA</v>
      </c>
      <c r="B1947" s="0" t="s">
        <v>2284</v>
      </c>
      <c r="C1947" s="0" t="s">
        <v>199</v>
      </c>
      <c r="D1947" s="0" t="s">
        <v>191</v>
      </c>
      <c r="E1947" s="0" t="s">
        <v>60</v>
      </c>
      <c r="F1947" s="0" t="s">
        <v>194</v>
      </c>
      <c r="G1947" s="0" t="s">
        <v>195</v>
      </c>
      <c r="H1947" s="0" t="s">
        <v>390</v>
      </c>
      <c r="I1947" s="0" t="s">
        <v>35</v>
      </c>
      <c r="J1947" s="0" t="s">
        <v>325</v>
      </c>
      <c r="K1947" s="0" t="n">
        <v>61091.7106839896</v>
      </c>
      <c r="L1947" s="0" t="n">
        <v>63695.97</v>
      </c>
      <c r="M1947" s="0" t="n">
        <v>73793.724327945</v>
      </c>
      <c r="N1947" s="0" t="n">
        <v>63596.61</v>
      </c>
      <c r="O1947" s="0" t="n">
        <v>51240.78</v>
      </c>
      <c r="P1947" s="0" t="n">
        <v>61913.7</v>
      </c>
      <c r="Q1947" s="0" t="n">
        <v>77723.325</v>
      </c>
      <c r="S1947" s="0" t="s">
        <v>303</v>
      </c>
    </row>
    <row r="1948" customFormat="false" ht="14" hidden="false" customHeight="false" outlineLevel="0" collapsed="false">
      <c r="A1948" s="0" t="str">
        <f aca="false">SUBSTITUTE(C1948&amp;D1948&amp;E1948&amp;F1948&amp;G1948&amp;H1948&amp;I1948," ","")</f>
        <v>AgenteFrontOfficeAgenteespecializadoBellasartesyafinesServicio7x24PlataZona3NA</v>
      </c>
      <c r="B1948" s="0" t="s">
        <v>2285</v>
      </c>
      <c r="C1948" s="0" t="s">
        <v>199</v>
      </c>
      <c r="D1948" s="0" t="s">
        <v>191</v>
      </c>
      <c r="E1948" s="0" t="s">
        <v>60</v>
      </c>
      <c r="F1948" s="0" t="s">
        <v>55</v>
      </c>
      <c r="G1948" s="0" t="s">
        <v>195</v>
      </c>
      <c r="H1948" s="0" t="s">
        <v>390</v>
      </c>
      <c r="I1948" s="0" t="s">
        <v>35</v>
      </c>
      <c r="J1948" s="0" t="s">
        <v>305</v>
      </c>
      <c r="K1948" s="0" t="n">
        <v>22203772.9802686</v>
      </c>
      <c r="L1948" s="0" t="n">
        <v>32803912.035</v>
      </c>
      <c r="M1948" s="0" t="n">
        <v>36346171.5450777</v>
      </c>
      <c r="N1948" s="0" t="n">
        <v>29289631.635</v>
      </c>
      <c r="O1948" s="0" t="n">
        <v>28589416.875</v>
      </c>
      <c r="P1948" s="0" t="n">
        <v>43197014.61</v>
      </c>
      <c r="Q1948" s="0" t="n">
        <v>32318667.81</v>
      </c>
      <c r="S1948" s="0" t="s">
        <v>303</v>
      </c>
    </row>
    <row r="1949" customFormat="false" ht="14" hidden="false" customHeight="false" outlineLevel="0" collapsed="false">
      <c r="A1949" s="0" t="str">
        <f aca="false">SUBSTITUTE(C1949&amp;D1949&amp;E1949&amp;F1949&amp;G1949&amp;H1949&amp;I1949," ","")</f>
        <v>AgenteFrontOfficeAgenteespecializadoBellasartesyafinesJornadaOrdinariaOroZona3NA</v>
      </c>
      <c r="B1949" s="0" t="s">
        <v>2286</v>
      </c>
      <c r="C1949" s="0" t="s">
        <v>199</v>
      </c>
      <c r="D1949" s="0" t="s">
        <v>191</v>
      </c>
      <c r="E1949" s="0" t="s">
        <v>60</v>
      </c>
      <c r="F1949" s="0" t="s">
        <v>53</v>
      </c>
      <c r="G1949" s="0" t="s">
        <v>54</v>
      </c>
      <c r="H1949" s="0" t="s">
        <v>390</v>
      </c>
      <c r="I1949" s="0" t="s">
        <v>35</v>
      </c>
      <c r="J1949" s="0" t="s">
        <v>36</v>
      </c>
      <c r="K1949" s="0" t="n">
        <v>7120248.14804641</v>
      </c>
      <c r="L1949" s="0" t="n">
        <v>7451206.155</v>
      </c>
      <c r="M1949" s="0" t="n">
        <v>9288624.76409532</v>
      </c>
      <c r="N1949" s="0" t="n">
        <v>8155873.485</v>
      </c>
      <c r="O1949" s="0" t="n">
        <v>7723940.04</v>
      </c>
      <c r="P1949" s="0" t="n">
        <v>8530420.32</v>
      </c>
      <c r="Q1949" s="0" t="n">
        <v>8293261.455</v>
      </c>
      <c r="S1949" s="0" t="s">
        <v>303</v>
      </c>
    </row>
    <row r="1950" customFormat="false" ht="14" hidden="false" customHeight="false" outlineLevel="0" collapsed="false">
      <c r="A1950" s="0" t="str">
        <f aca="false">SUBSTITUTE(C1950&amp;D1950&amp;E1950&amp;F1950&amp;G1950&amp;H1950&amp;I1950," ","")</f>
        <v>AgenteFrontOfficeAgenteespecializadoBellasartesyafinesHoraextradiurnaOroZona3NA</v>
      </c>
      <c r="B1950" s="0" t="s">
        <v>2287</v>
      </c>
      <c r="C1950" s="0" t="s">
        <v>199</v>
      </c>
      <c r="D1950" s="0" t="s">
        <v>191</v>
      </c>
      <c r="E1950" s="0" t="s">
        <v>60</v>
      </c>
      <c r="F1950" s="0" t="s">
        <v>192</v>
      </c>
      <c r="G1950" s="0" t="s">
        <v>54</v>
      </c>
      <c r="H1950" s="0" t="s">
        <v>390</v>
      </c>
      <c r="I1950" s="0" t="s">
        <v>35</v>
      </c>
      <c r="J1950" s="0" t="s">
        <v>325</v>
      </c>
      <c r="K1950" s="0" t="n">
        <v>35952.502630286</v>
      </c>
      <c r="L1950" s="0" t="n">
        <v>40607.19</v>
      </c>
      <c r="M1950" s="0" t="n">
        <v>47441.4635539483</v>
      </c>
      <c r="N1950" s="0" t="n">
        <v>31798.305</v>
      </c>
      <c r="O1950" s="0" t="n">
        <v>32286.825</v>
      </c>
      <c r="P1950" s="0" t="n">
        <v>44636.445</v>
      </c>
      <c r="Q1950" s="0" t="n">
        <v>52530.39</v>
      </c>
      <c r="S1950" s="0" t="s">
        <v>303</v>
      </c>
    </row>
    <row r="1951" customFormat="false" ht="14" hidden="false" customHeight="false" outlineLevel="0" collapsed="false">
      <c r="A1951" s="0" t="str">
        <f aca="false">SUBSTITUTE(C1951&amp;D1951&amp;E1951&amp;F1951&amp;G1951&amp;H1951&amp;I1951," ","")</f>
        <v>AgenteFrontOfficeAgenteespecializadoBellasartesyafinesHoraextranocturna OroZona3NA</v>
      </c>
      <c r="B1951" s="0" t="s">
        <v>2288</v>
      </c>
      <c r="C1951" s="0" t="s">
        <v>199</v>
      </c>
      <c r="D1951" s="0" t="s">
        <v>191</v>
      </c>
      <c r="E1951" s="0" t="s">
        <v>60</v>
      </c>
      <c r="F1951" s="0" t="s">
        <v>197</v>
      </c>
      <c r="G1951" s="0" t="s">
        <v>54</v>
      </c>
      <c r="H1951" s="0" t="s">
        <v>390</v>
      </c>
      <c r="I1951" s="0" t="s">
        <v>35</v>
      </c>
      <c r="J1951" s="0" t="s">
        <v>325</v>
      </c>
      <c r="K1951" s="0" t="n">
        <v>48522.1066571378</v>
      </c>
      <c r="L1951" s="0" t="n">
        <v>56849.445</v>
      </c>
      <c r="M1951" s="0" t="n">
        <v>66418.0489755276</v>
      </c>
      <c r="N1951" s="0" t="n">
        <v>44517.42</v>
      </c>
      <c r="O1951" s="0" t="n">
        <v>44922.105</v>
      </c>
      <c r="P1951" s="0" t="n">
        <v>57023.325</v>
      </c>
      <c r="Q1951" s="0" t="n">
        <v>72911.61</v>
      </c>
      <c r="S1951" s="0" t="s">
        <v>303</v>
      </c>
    </row>
    <row r="1952" customFormat="false" ht="14" hidden="false" customHeight="false" outlineLevel="0" collapsed="false">
      <c r="A1952" s="0" t="str">
        <f aca="false">SUBSTITUTE(C1952&amp;D1952&amp;E1952&amp;F1952&amp;G1952&amp;H1952&amp;I1952," ","")</f>
        <v>AgenteFrontOfficeAgenteespecializadoBellasartesyafinesHoraextradominicalyfestivoOroZona3NA</v>
      </c>
      <c r="B1952" s="0" t="s">
        <v>2289</v>
      </c>
      <c r="C1952" s="0" t="s">
        <v>199</v>
      </c>
      <c r="D1952" s="0" t="s">
        <v>191</v>
      </c>
      <c r="E1952" s="0" t="s">
        <v>60</v>
      </c>
      <c r="F1952" s="0" t="s">
        <v>194</v>
      </c>
      <c r="G1952" s="0" t="s">
        <v>54</v>
      </c>
      <c r="H1952" s="0" t="s">
        <v>390</v>
      </c>
      <c r="I1952" s="0" t="s">
        <v>35</v>
      </c>
      <c r="J1952" s="0" t="s">
        <v>325</v>
      </c>
      <c r="K1952" s="0" t="n">
        <v>61091.7106839896</v>
      </c>
      <c r="L1952" s="0" t="n">
        <v>64971.09</v>
      </c>
      <c r="M1952" s="0" t="n">
        <v>75906.3416863173</v>
      </c>
      <c r="N1952" s="0" t="n">
        <v>63596.61</v>
      </c>
      <c r="O1952" s="0" t="n">
        <v>51240.78</v>
      </c>
      <c r="P1952" s="0" t="n">
        <v>63216.765</v>
      </c>
      <c r="Q1952" s="0" t="n">
        <v>81168.84</v>
      </c>
      <c r="S1952" s="0" t="s">
        <v>303</v>
      </c>
    </row>
    <row r="1953" customFormat="false" ht="14" hidden="false" customHeight="false" outlineLevel="0" collapsed="false">
      <c r="A1953" s="0" t="str">
        <f aca="false">SUBSTITUTE(C1953&amp;D1953&amp;E1953&amp;F1953&amp;G1953&amp;H1953&amp;I1953," ","")</f>
        <v>AgenteFrontOfficeAgenteespecializadoBellasartesyafinesServicio7x24OroZona3NA</v>
      </c>
      <c r="B1953" s="0" t="s">
        <v>2290</v>
      </c>
      <c r="C1953" s="0" t="s">
        <v>199</v>
      </c>
      <c r="D1953" s="0" t="s">
        <v>191</v>
      </c>
      <c r="E1953" s="0" t="s">
        <v>60</v>
      </c>
      <c r="F1953" s="0" t="s">
        <v>55</v>
      </c>
      <c r="G1953" s="0" t="s">
        <v>54</v>
      </c>
      <c r="H1953" s="0" t="s">
        <v>390</v>
      </c>
      <c r="I1953" s="0" t="s">
        <v>35</v>
      </c>
      <c r="J1953" s="0" t="s">
        <v>305</v>
      </c>
      <c r="K1953" s="0" t="n">
        <v>22203772.9802686</v>
      </c>
      <c r="L1953" s="0" t="n">
        <v>37974630.24</v>
      </c>
      <c r="M1953" s="0" t="n">
        <v>37386714.6754836</v>
      </c>
      <c r="N1953" s="0" t="n">
        <v>29400296.94</v>
      </c>
      <c r="O1953" s="0" t="n">
        <v>28589416.875</v>
      </c>
      <c r="P1953" s="0" t="n">
        <v>44106424.605</v>
      </c>
      <c r="Q1953" s="0" t="n">
        <v>33751444.185</v>
      </c>
      <c r="S1953" s="0" t="s">
        <v>303</v>
      </c>
    </row>
    <row r="1954" customFormat="false" ht="14" hidden="false" customHeight="false" outlineLevel="0" collapsed="false">
      <c r="A1954" s="0" t="str">
        <f aca="false">SUBSTITUTE(C1954&amp;D1954&amp;E1954&amp;F1954&amp;G1954&amp;H1954&amp;I1954," ","")</f>
        <v>AgenteFrontOfficeAgenteespecializadoBellasartesyafinesJornadaOrdinariaPlatinoZona3NA</v>
      </c>
      <c r="B1954" s="0" t="s">
        <v>2291</v>
      </c>
      <c r="C1954" s="0" t="s">
        <v>199</v>
      </c>
      <c r="D1954" s="0" t="s">
        <v>191</v>
      </c>
      <c r="E1954" s="0" t="s">
        <v>60</v>
      </c>
      <c r="F1954" s="0" t="s">
        <v>53</v>
      </c>
      <c r="G1954" s="0" t="s">
        <v>198</v>
      </c>
      <c r="H1954" s="0" t="s">
        <v>390</v>
      </c>
      <c r="I1954" s="0" t="s">
        <v>35</v>
      </c>
      <c r="J1954" s="0" t="s">
        <v>36</v>
      </c>
      <c r="K1954" s="0" t="n">
        <v>7120248.14804641</v>
      </c>
      <c r="L1954" s="0" t="n">
        <v>7670359.125</v>
      </c>
      <c r="M1954" s="0" t="n">
        <v>9562383.23047007</v>
      </c>
      <c r="N1954" s="0" t="n">
        <v>8208233.1</v>
      </c>
      <c r="O1954" s="0" t="n">
        <v>7723940.04</v>
      </c>
      <c r="P1954" s="0" t="n">
        <v>8713869.93</v>
      </c>
      <c r="Q1954" s="0" t="n">
        <v>8814277.35</v>
      </c>
      <c r="S1954" s="0" t="s">
        <v>303</v>
      </c>
    </row>
    <row r="1955" customFormat="false" ht="14" hidden="false" customHeight="false" outlineLevel="0" collapsed="false">
      <c r="A1955" s="0" t="str">
        <f aca="false">SUBSTITUTE(C1955&amp;D1955&amp;E1955&amp;F1955&amp;G1955&amp;H1955&amp;I1955," ","")</f>
        <v>AgenteFrontOfficeAgenteespecializadoBellasartesyafinesHoraextradiurnaPlatinoZona3NA</v>
      </c>
      <c r="B1955" s="0" t="s">
        <v>2292</v>
      </c>
      <c r="C1955" s="0" t="s">
        <v>199</v>
      </c>
      <c r="D1955" s="0" t="s">
        <v>191</v>
      </c>
      <c r="E1955" s="0" t="s">
        <v>60</v>
      </c>
      <c r="F1955" s="0" t="s">
        <v>192</v>
      </c>
      <c r="G1955" s="0" t="s">
        <v>198</v>
      </c>
      <c r="H1955" s="0" t="s">
        <v>390</v>
      </c>
      <c r="I1955" s="0" t="s">
        <v>35</v>
      </c>
      <c r="J1955" s="0" t="s">
        <v>325</v>
      </c>
      <c r="K1955" s="0" t="n">
        <v>35952.502630286</v>
      </c>
      <c r="L1955" s="0" t="n">
        <v>41801.58</v>
      </c>
      <c r="M1955" s="0" t="n">
        <v>48839.6793969765</v>
      </c>
      <c r="N1955" s="0" t="n">
        <v>31798.305</v>
      </c>
      <c r="O1955" s="0" t="n">
        <v>32286.825</v>
      </c>
      <c r="P1955" s="0" t="n">
        <v>45596.925</v>
      </c>
      <c r="Q1955" s="0" t="n">
        <v>55831.005</v>
      </c>
      <c r="S1955" s="0" t="s">
        <v>303</v>
      </c>
    </row>
    <row r="1956" customFormat="false" ht="14" hidden="false" customHeight="false" outlineLevel="0" collapsed="false">
      <c r="A1956" s="0" t="str">
        <f aca="false">SUBSTITUTE(C1956&amp;D1956&amp;E1956&amp;F1956&amp;G1956&amp;H1956&amp;I1956," ","")</f>
        <v>AgenteFrontOfficeAgenteespecializadoBellasartesyafinesHoraextranocturna PlatinoZona3NA</v>
      </c>
      <c r="B1956" s="0" t="s">
        <v>2293</v>
      </c>
      <c r="C1956" s="0" t="s">
        <v>199</v>
      </c>
      <c r="D1956" s="0" t="s">
        <v>191</v>
      </c>
      <c r="E1956" s="0" t="s">
        <v>60</v>
      </c>
      <c r="F1956" s="0" t="s">
        <v>197</v>
      </c>
      <c r="G1956" s="0" t="s">
        <v>198</v>
      </c>
      <c r="H1956" s="0" t="s">
        <v>390</v>
      </c>
      <c r="I1956" s="0" t="s">
        <v>35</v>
      </c>
      <c r="J1956" s="0" t="s">
        <v>325</v>
      </c>
      <c r="K1956" s="0" t="n">
        <v>48522.1066571378</v>
      </c>
      <c r="L1956" s="0" t="n">
        <v>58522.005</v>
      </c>
      <c r="M1956" s="0" t="n">
        <v>68375.5511557672</v>
      </c>
      <c r="N1956" s="0" t="n">
        <v>44517.42</v>
      </c>
      <c r="O1956" s="0" t="n">
        <v>44922.105</v>
      </c>
      <c r="P1956" s="0" t="n">
        <v>58248.765</v>
      </c>
      <c r="Q1956" s="0" t="n">
        <v>77491.485</v>
      </c>
      <c r="S1956" s="0" t="s">
        <v>303</v>
      </c>
    </row>
    <row r="1957" customFormat="false" ht="14" hidden="false" customHeight="false" outlineLevel="0" collapsed="false">
      <c r="A1957" s="0" t="str">
        <f aca="false">SUBSTITUTE(C1957&amp;D1957&amp;E1957&amp;F1957&amp;G1957&amp;H1957&amp;I1957," ","")</f>
        <v>AgenteFrontOfficeAgenteespecializadoBellasartesyafinesHoraextradominicalyfestivoPlatinoZona3NA</v>
      </c>
      <c r="B1957" s="0" t="s">
        <v>2294</v>
      </c>
      <c r="C1957" s="0" t="s">
        <v>199</v>
      </c>
      <c r="D1957" s="0" t="s">
        <v>191</v>
      </c>
      <c r="E1957" s="0" t="s">
        <v>60</v>
      </c>
      <c r="F1957" s="0" t="s">
        <v>194</v>
      </c>
      <c r="G1957" s="0" t="s">
        <v>198</v>
      </c>
      <c r="H1957" s="0" t="s">
        <v>390</v>
      </c>
      <c r="I1957" s="0" t="s">
        <v>35</v>
      </c>
      <c r="J1957" s="0" t="s">
        <v>325</v>
      </c>
      <c r="K1957" s="0" t="n">
        <v>61091.7106839896</v>
      </c>
      <c r="L1957" s="0" t="n">
        <v>66881.7</v>
      </c>
      <c r="M1957" s="0" t="n">
        <v>78143.4870351625</v>
      </c>
      <c r="N1957" s="0" t="n">
        <v>63596.61</v>
      </c>
      <c r="O1957" s="0" t="n">
        <v>51240.78</v>
      </c>
      <c r="P1957" s="0" t="n">
        <v>64576.755</v>
      </c>
      <c r="Q1957" s="0" t="n">
        <v>86268.285</v>
      </c>
      <c r="S1957" s="0" t="s">
        <v>303</v>
      </c>
    </row>
    <row r="1958" customFormat="false" ht="14" hidden="false" customHeight="false" outlineLevel="0" collapsed="false">
      <c r="A1958" s="0" t="str">
        <f aca="false">SUBSTITUTE(C1958&amp;D1958&amp;E1958&amp;F1958&amp;G1958&amp;H1958&amp;I1958," ","")</f>
        <v>AgenteFrontOfficeAgenteespecializadoBellasartesyafinesServicio7x24PlatinoZona3NA</v>
      </c>
      <c r="B1958" s="0" t="s">
        <v>2295</v>
      </c>
      <c r="C1958" s="0" t="s">
        <v>199</v>
      </c>
      <c r="D1958" s="0" t="s">
        <v>191</v>
      </c>
      <c r="E1958" s="0" t="s">
        <v>60</v>
      </c>
      <c r="F1958" s="0" t="s">
        <v>55</v>
      </c>
      <c r="G1958" s="0" t="s">
        <v>198</v>
      </c>
      <c r="H1958" s="0" t="s">
        <v>390</v>
      </c>
      <c r="I1958" s="0" t="s">
        <v>35</v>
      </c>
      <c r="J1958" s="0" t="s">
        <v>305</v>
      </c>
      <c r="K1958" s="0" t="n">
        <v>22203772.9802686</v>
      </c>
      <c r="L1958" s="0" t="n">
        <v>34444108.62</v>
      </c>
      <c r="M1958" s="0" t="n">
        <v>38488592.502642</v>
      </c>
      <c r="N1958" s="0" t="n">
        <v>29510962.245</v>
      </c>
      <c r="O1958" s="0" t="n">
        <v>28589416.875</v>
      </c>
      <c r="P1958" s="0" t="n">
        <v>45054950.355</v>
      </c>
      <c r="Q1958" s="0" t="n">
        <v>35871842.475</v>
      </c>
      <c r="S1958" s="0" t="s">
        <v>303</v>
      </c>
    </row>
    <row r="1959" customFormat="false" ht="14" hidden="false" customHeight="false" outlineLevel="0" collapsed="false">
      <c r="A1959" s="0" t="str">
        <f aca="false">SUBSTITUTE(C1959&amp;D1959&amp;E1959&amp;F1959&amp;G1959&amp;H1959&amp;I1959," ","")</f>
        <v>AgenteFrontOfficeAgenteespecializadoMatemáticas,cienciasnaturalesyafinesJornadaOrdinariaPlataZona1NA</v>
      </c>
      <c r="B1959" s="0" t="s">
        <v>2296</v>
      </c>
      <c r="C1959" s="0" t="s">
        <v>199</v>
      </c>
      <c r="D1959" s="0" t="s">
        <v>191</v>
      </c>
      <c r="E1959" s="0" t="s">
        <v>673</v>
      </c>
      <c r="F1959" s="0" t="s">
        <v>53</v>
      </c>
      <c r="G1959" s="0" t="s">
        <v>195</v>
      </c>
      <c r="H1959" s="0" t="s">
        <v>379</v>
      </c>
      <c r="I1959" s="0" t="s">
        <v>35</v>
      </c>
      <c r="J1959" s="0" t="s">
        <v>36</v>
      </c>
      <c r="K1959" s="0" t="n">
        <v>7120248.14804641</v>
      </c>
      <c r="L1959" s="0" t="n">
        <v>6957241.02</v>
      </c>
      <c r="M1959" s="0" t="n">
        <v>9030104.73169633</v>
      </c>
      <c r="N1959" s="0" t="n">
        <v>8008314.57</v>
      </c>
      <c r="O1959" s="0" t="n">
        <v>7723940.04</v>
      </c>
      <c r="P1959" s="0" t="n">
        <v>7824767.67</v>
      </c>
      <c r="Q1959" s="0" t="n">
        <v>7941206.205</v>
      </c>
      <c r="S1959" s="0" t="s">
        <v>303</v>
      </c>
    </row>
    <row r="1960" customFormat="false" ht="14" hidden="false" customHeight="false" outlineLevel="0" collapsed="false">
      <c r="A1960" s="0" t="str">
        <f aca="false">SUBSTITUTE(C1960&amp;D1960&amp;E1960&amp;F1960&amp;G1960&amp;H1960&amp;I1960," ","")</f>
        <v>AgenteFrontOfficeAgenteespecializadoMatemáticas,cienciasnaturalesyafinesHoraextradiurnaPlataZona1NA</v>
      </c>
      <c r="B1960" s="0" t="s">
        <v>2297</v>
      </c>
      <c r="C1960" s="0" t="s">
        <v>199</v>
      </c>
      <c r="D1960" s="0" t="s">
        <v>191</v>
      </c>
      <c r="E1960" s="0" t="s">
        <v>673</v>
      </c>
      <c r="F1960" s="0" t="s">
        <v>192</v>
      </c>
      <c r="G1960" s="0" t="s">
        <v>195</v>
      </c>
      <c r="H1960" s="0" t="s">
        <v>379</v>
      </c>
      <c r="I1960" s="0" t="s">
        <v>35</v>
      </c>
      <c r="J1960" s="0" t="s">
        <v>325</v>
      </c>
      <c r="K1960" s="0" t="n">
        <v>35952.502630286</v>
      </c>
      <c r="L1960" s="0" t="n">
        <v>37914.12</v>
      </c>
      <c r="M1960" s="0" t="n">
        <v>46121.0777049656</v>
      </c>
      <c r="N1960" s="0" t="n">
        <v>31798.305</v>
      </c>
      <c r="O1960" s="0" t="n">
        <v>32286.825</v>
      </c>
      <c r="P1960" s="0" t="n">
        <v>40944.6</v>
      </c>
      <c r="Q1960" s="0" t="n">
        <v>50301</v>
      </c>
      <c r="S1960" s="0" t="s">
        <v>303</v>
      </c>
    </row>
    <row r="1961" customFormat="false" ht="14" hidden="false" customHeight="false" outlineLevel="0" collapsed="false">
      <c r="A1961" s="0" t="str">
        <f aca="false">SUBSTITUTE(C1961&amp;D1961&amp;E1961&amp;F1961&amp;G1961&amp;H1961&amp;I1961," ","")</f>
        <v>AgenteFrontOfficeAgenteespecializadoMatemáticas,cienciasnaturalesyafinesHoraextranocturna PlataZona1NA</v>
      </c>
      <c r="B1961" s="0" t="s">
        <v>2298</v>
      </c>
      <c r="C1961" s="0" t="s">
        <v>199</v>
      </c>
      <c r="D1961" s="0" t="s">
        <v>191</v>
      </c>
      <c r="E1961" s="0" t="s">
        <v>673</v>
      </c>
      <c r="F1961" s="0" t="s">
        <v>197</v>
      </c>
      <c r="G1961" s="0" t="s">
        <v>195</v>
      </c>
      <c r="H1961" s="0" t="s">
        <v>379</v>
      </c>
      <c r="I1961" s="0" t="s">
        <v>35</v>
      </c>
      <c r="J1961" s="0" t="s">
        <v>325</v>
      </c>
      <c r="K1961" s="0" t="n">
        <v>48522.1066571378</v>
      </c>
      <c r="L1961" s="0" t="n">
        <v>53079.975</v>
      </c>
      <c r="M1961" s="0" t="n">
        <v>64569.5087869518</v>
      </c>
      <c r="N1961" s="0" t="n">
        <v>44517.42</v>
      </c>
      <c r="O1961" s="0" t="n">
        <v>44922.105</v>
      </c>
      <c r="P1961" s="0" t="n">
        <v>52305.795</v>
      </c>
      <c r="Q1961" s="0" t="n">
        <v>69815.925</v>
      </c>
      <c r="S1961" s="0" t="s">
        <v>303</v>
      </c>
    </row>
    <row r="1962" customFormat="false" ht="14" hidden="false" customHeight="false" outlineLevel="0" collapsed="false">
      <c r="A1962" s="0" t="str">
        <f aca="false">SUBSTITUTE(C1962&amp;D1962&amp;E1962&amp;F1962&amp;G1962&amp;H1962&amp;I1962," ","")</f>
        <v>AgenteFrontOfficeAgenteespecializadoMatemáticas,cienciasnaturalesyafinesHoraextradominicalyfestivoPlataZona1NA</v>
      </c>
      <c r="B1962" s="0" t="s">
        <v>2299</v>
      </c>
      <c r="C1962" s="0" t="s">
        <v>199</v>
      </c>
      <c r="D1962" s="0" t="s">
        <v>191</v>
      </c>
      <c r="E1962" s="0" t="s">
        <v>673</v>
      </c>
      <c r="F1962" s="0" t="s">
        <v>194</v>
      </c>
      <c r="G1962" s="0" t="s">
        <v>195</v>
      </c>
      <c r="H1962" s="0" t="s">
        <v>379</v>
      </c>
      <c r="I1962" s="0" t="s">
        <v>35</v>
      </c>
      <c r="J1962" s="0" t="s">
        <v>325</v>
      </c>
      <c r="K1962" s="0" t="n">
        <v>61091.7106839896</v>
      </c>
      <c r="L1962" s="0" t="n">
        <v>60663.42</v>
      </c>
      <c r="M1962" s="0" t="n">
        <v>73793.724327945</v>
      </c>
      <c r="N1962" s="0" t="n">
        <v>63596.61</v>
      </c>
      <c r="O1962" s="0" t="n">
        <v>51240.78</v>
      </c>
      <c r="P1962" s="0" t="n">
        <v>57987.945</v>
      </c>
      <c r="Q1962" s="0" t="n">
        <v>77723.325</v>
      </c>
      <c r="S1962" s="0" t="s">
        <v>303</v>
      </c>
    </row>
    <row r="1963" customFormat="false" ht="14" hidden="false" customHeight="false" outlineLevel="0" collapsed="false">
      <c r="A1963" s="0" t="str">
        <f aca="false">SUBSTITUTE(C1963&amp;D1963&amp;E1963&amp;F1963&amp;G1963&amp;H1963&amp;I1963," ","")</f>
        <v>AgenteFrontOfficeAgenteespecializadoMatemáticas,cienciasnaturalesyafinesServicio7x24PlataZona1NA</v>
      </c>
      <c r="B1963" s="0" t="s">
        <v>2300</v>
      </c>
      <c r="C1963" s="0" t="s">
        <v>199</v>
      </c>
      <c r="D1963" s="0" t="s">
        <v>191</v>
      </c>
      <c r="E1963" s="0" t="s">
        <v>673</v>
      </c>
      <c r="F1963" s="0" t="s">
        <v>55</v>
      </c>
      <c r="G1963" s="0" t="s">
        <v>195</v>
      </c>
      <c r="H1963" s="0" t="s">
        <v>379</v>
      </c>
      <c r="I1963" s="0" t="s">
        <v>35</v>
      </c>
      <c r="J1963" s="0" t="s">
        <v>305</v>
      </c>
      <c r="K1963" s="0" t="n">
        <v>22203772.9802686</v>
      </c>
      <c r="L1963" s="0" t="n">
        <v>31241820.69</v>
      </c>
      <c r="M1963" s="0" t="n">
        <v>36346171.5450777</v>
      </c>
      <c r="N1963" s="0" t="n">
        <v>29088421.425</v>
      </c>
      <c r="O1963" s="0" t="n">
        <v>28589416.875</v>
      </c>
      <c r="P1963" s="0" t="n">
        <v>40457855.025</v>
      </c>
      <c r="Q1963" s="0" t="n">
        <v>32318667.81</v>
      </c>
      <c r="S1963" s="0" t="s">
        <v>303</v>
      </c>
    </row>
    <row r="1964" customFormat="false" ht="14" hidden="false" customHeight="false" outlineLevel="0" collapsed="false">
      <c r="A1964" s="0" t="str">
        <f aca="false">SUBSTITUTE(C1964&amp;D1964&amp;E1964&amp;F1964&amp;G1964&amp;H1964&amp;I1964," ","")</f>
        <v>AgenteFrontOfficeAgenteespecializadoMatemáticas,cienciasnaturalesyafinesJornadaOrdinariaOroZona1NA</v>
      </c>
      <c r="B1964" s="0" t="s">
        <v>2301</v>
      </c>
      <c r="C1964" s="0" t="s">
        <v>199</v>
      </c>
      <c r="D1964" s="0" t="s">
        <v>191</v>
      </c>
      <c r="E1964" s="0" t="s">
        <v>673</v>
      </c>
      <c r="F1964" s="0" t="s">
        <v>53</v>
      </c>
      <c r="G1964" s="0" t="s">
        <v>54</v>
      </c>
      <c r="H1964" s="0" t="s">
        <v>379</v>
      </c>
      <c r="I1964" s="0" t="s">
        <v>35</v>
      </c>
      <c r="J1964" s="0" t="s">
        <v>36</v>
      </c>
      <c r="K1964" s="0" t="n">
        <v>7120248.14804641</v>
      </c>
      <c r="L1964" s="0" t="n">
        <v>7096386.42</v>
      </c>
      <c r="M1964" s="0" t="n">
        <v>9288624.76409532</v>
      </c>
      <c r="N1964" s="0" t="n">
        <v>8055914.22</v>
      </c>
      <c r="O1964" s="0" t="n">
        <v>7723940.04</v>
      </c>
      <c r="P1964" s="0" t="n">
        <v>7989499.305</v>
      </c>
      <c r="Q1964" s="0" t="n">
        <v>8293261.455</v>
      </c>
      <c r="S1964" s="0" t="s">
        <v>303</v>
      </c>
    </row>
    <row r="1965" customFormat="false" ht="14" hidden="false" customHeight="false" outlineLevel="0" collapsed="false">
      <c r="A1965" s="0" t="str">
        <f aca="false">SUBSTITUTE(C1965&amp;D1965&amp;E1965&amp;F1965&amp;G1965&amp;H1965&amp;I1965," ","")</f>
        <v>AgenteFrontOfficeAgenteespecializadoMatemáticas,cienciasnaturalesyafinesHoraextradiurnaOroZona1NA</v>
      </c>
      <c r="B1965" s="0" t="s">
        <v>2302</v>
      </c>
      <c r="C1965" s="0" t="s">
        <v>199</v>
      </c>
      <c r="D1965" s="0" t="s">
        <v>191</v>
      </c>
      <c r="E1965" s="0" t="s">
        <v>673</v>
      </c>
      <c r="F1965" s="0" t="s">
        <v>192</v>
      </c>
      <c r="G1965" s="0" t="s">
        <v>54</v>
      </c>
      <c r="H1965" s="0" t="s">
        <v>379</v>
      </c>
      <c r="I1965" s="0" t="s">
        <v>35</v>
      </c>
      <c r="J1965" s="0" t="s">
        <v>325</v>
      </c>
      <c r="K1965" s="0" t="n">
        <v>35952.502630286</v>
      </c>
      <c r="L1965" s="0" t="n">
        <v>38672.775</v>
      </c>
      <c r="M1965" s="0" t="n">
        <v>47441.4635539483</v>
      </c>
      <c r="N1965" s="0" t="n">
        <v>31798.305</v>
      </c>
      <c r="O1965" s="0" t="n">
        <v>32286.825</v>
      </c>
      <c r="P1965" s="0" t="n">
        <v>41806.755</v>
      </c>
      <c r="Q1965" s="0" t="n">
        <v>52530.39</v>
      </c>
      <c r="S1965" s="0" t="s">
        <v>303</v>
      </c>
    </row>
    <row r="1966" customFormat="false" ht="14" hidden="false" customHeight="false" outlineLevel="0" collapsed="false">
      <c r="A1966" s="0" t="str">
        <f aca="false">SUBSTITUTE(C1966&amp;D1966&amp;E1966&amp;F1966&amp;G1966&amp;H1966&amp;I1966," ","")</f>
        <v>AgenteFrontOfficeAgenteespecializadoMatemáticas,cienciasnaturalesyafinesHoraextranocturna OroZona1NA</v>
      </c>
      <c r="B1966" s="0" t="s">
        <v>2303</v>
      </c>
      <c r="C1966" s="0" t="s">
        <v>199</v>
      </c>
      <c r="D1966" s="0" t="s">
        <v>191</v>
      </c>
      <c r="E1966" s="0" t="s">
        <v>673</v>
      </c>
      <c r="F1966" s="0" t="s">
        <v>197</v>
      </c>
      <c r="G1966" s="0" t="s">
        <v>54</v>
      </c>
      <c r="H1966" s="0" t="s">
        <v>379</v>
      </c>
      <c r="I1966" s="0" t="s">
        <v>35</v>
      </c>
      <c r="J1966" s="0" t="s">
        <v>325</v>
      </c>
      <c r="K1966" s="0" t="n">
        <v>48522.1066571378</v>
      </c>
      <c r="L1966" s="0" t="n">
        <v>54141.885</v>
      </c>
      <c r="M1966" s="0" t="n">
        <v>66418.0489755276</v>
      </c>
      <c r="N1966" s="0" t="n">
        <v>44517.42</v>
      </c>
      <c r="O1966" s="0" t="n">
        <v>44922.105</v>
      </c>
      <c r="P1966" s="0" t="n">
        <v>53407.035</v>
      </c>
      <c r="Q1966" s="0" t="n">
        <v>72911.61</v>
      </c>
      <c r="S1966" s="0" t="s">
        <v>303</v>
      </c>
    </row>
    <row r="1967" customFormat="false" ht="14" hidden="false" customHeight="false" outlineLevel="0" collapsed="false">
      <c r="A1967" s="0" t="str">
        <f aca="false">SUBSTITUTE(C1967&amp;D1967&amp;E1967&amp;F1967&amp;G1967&amp;H1967&amp;I1967," ","")</f>
        <v>AgenteFrontOfficeAgenteespecializadoMatemáticas,cienciasnaturalesyafinesHoraextradominicalyfestivoOroZona1NA</v>
      </c>
      <c r="B1967" s="0" t="s">
        <v>2304</v>
      </c>
      <c r="C1967" s="0" t="s">
        <v>199</v>
      </c>
      <c r="D1967" s="0" t="s">
        <v>191</v>
      </c>
      <c r="E1967" s="0" t="s">
        <v>673</v>
      </c>
      <c r="F1967" s="0" t="s">
        <v>194</v>
      </c>
      <c r="G1967" s="0" t="s">
        <v>54</v>
      </c>
      <c r="H1967" s="0" t="s">
        <v>379</v>
      </c>
      <c r="I1967" s="0" t="s">
        <v>35</v>
      </c>
      <c r="J1967" s="0" t="s">
        <v>325</v>
      </c>
      <c r="K1967" s="0" t="n">
        <v>61091.7106839896</v>
      </c>
      <c r="L1967" s="0" t="n">
        <v>61876.44</v>
      </c>
      <c r="M1967" s="0" t="n">
        <v>75906.3416863173</v>
      </c>
      <c r="N1967" s="0" t="n">
        <v>63596.61</v>
      </c>
      <c r="O1967" s="0" t="n">
        <v>51240.78</v>
      </c>
      <c r="P1967" s="0" t="n">
        <v>59208.21</v>
      </c>
      <c r="Q1967" s="0" t="n">
        <v>81168.84</v>
      </c>
      <c r="S1967" s="0" t="s">
        <v>303</v>
      </c>
    </row>
    <row r="1968" customFormat="false" ht="14" hidden="false" customHeight="false" outlineLevel="0" collapsed="false">
      <c r="A1968" s="0" t="str">
        <f aca="false">SUBSTITUTE(C1968&amp;D1968&amp;E1968&amp;F1968&amp;G1968&amp;H1968&amp;I1968," ","")</f>
        <v>AgenteFrontOfficeAgenteespecializadoMatemáticas,cienciasnaturalesyafinesServicio7x24OroZona1NA</v>
      </c>
      <c r="B1968" s="0" t="s">
        <v>2305</v>
      </c>
      <c r="C1968" s="0" t="s">
        <v>199</v>
      </c>
      <c r="D1968" s="0" t="s">
        <v>191</v>
      </c>
      <c r="E1968" s="0" t="s">
        <v>673</v>
      </c>
      <c r="F1968" s="0" t="s">
        <v>55</v>
      </c>
      <c r="G1968" s="0" t="s">
        <v>54</v>
      </c>
      <c r="H1968" s="0" t="s">
        <v>379</v>
      </c>
      <c r="I1968" s="0" t="s">
        <v>35</v>
      </c>
      <c r="J1968" s="0" t="s">
        <v>305</v>
      </c>
      <c r="K1968" s="0" t="n">
        <v>22203772.9802686</v>
      </c>
      <c r="L1968" s="0" t="n">
        <v>36166314.465</v>
      </c>
      <c r="M1968" s="0" t="n">
        <v>37386714.6754836</v>
      </c>
      <c r="N1968" s="0" t="n">
        <v>29189026.53</v>
      </c>
      <c r="O1968" s="0" t="n">
        <v>28589416.875</v>
      </c>
      <c r="P1968" s="0" t="n">
        <v>41309599.995</v>
      </c>
      <c r="Q1968" s="0" t="n">
        <v>33751444.185</v>
      </c>
      <c r="S1968" s="0" t="s">
        <v>303</v>
      </c>
    </row>
    <row r="1969" customFormat="false" ht="14" hidden="false" customHeight="false" outlineLevel="0" collapsed="false">
      <c r="A1969" s="0" t="str">
        <f aca="false">SUBSTITUTE(C1969&amp;D1969&amp;E1969&amp;F1969&amp;G1969&amp;H1969&amp;I1969," ","")</f>
        <v>AgenteFrontOfficeAgenteespecializadoMatemáticas,cienciasnaturalesyafinesJornadaOrdinariaPlatinoZona1NA</v>
      </c>
      <c r="B1969" s="0" t="s">
        <v>2306</v>
      </c>
      <c r="C1969" s="0" t="s">
        <v>199</v>
      </c>
      <c r="D1969" s="0" t="s">
        <v>191</v>
      </c>
      <c r="E1969" s="0" t="s">
        <v>673</v>
      </c>
      <c r="F1969" s="0" t="s">
        <v>53</v>
      </c>
      <c r="G1969" s="0" t="s">
        <v>198</v>
      </c>
      <c r="H1969" s="0" t="s">
        <v>379</v>
      </c>
      <c r="I1969" s="0" t="s">
        <v>35</v>
      </c>
      <c r="J1969" s="0" t="s">
        <v>36</v>
      </c>
      <c r="K1969" s="0" t="n">
        <v>7120248.14804641</v>
      </c>
      <c r="L1969" s="0" t="n">
        <v>7305103.485</v>
      </c>
      <c r="M1969" s="0" t="n">
        <v>9562383.23047007</v>
      </c>
      <c r="N1969" s="0" t="n">
        <v>8103513.87</v>
      </c>
      <c r="O1969" s="0" t="n">
        <v>7723940.04</v>
      </c>
      <c r="P1969" s="0" t="n">
        <v>8161316.55</v>
      </c>
      <c r="Q1969" s="0" t="n">
        <v>8814277.35</v>
      </c>
      <c r="S1969" s="0" t="s">
        <v>303</v>
      </c>
    </row>
    <row r="1970" customFormat="false" ht="14" hidden="false" customHeight="false" outlineLevel="0" collapsed="false">
      <c r="A1970" s="0" t="str">
        <f aca="false">SUBSTITUTE(C1970&amp;D1970&amp;E1970&amp;F1970&amp;G1970&amp;H1970&amp;I1970," ","")</f>
        <v>AgenteFrontOfficeAgenteespecializadoMatemáticas,cienciasnaturalesyafinesHoraextradiurnaPlatinoZona1NA</v>
      </c>
      <c r="B1970" s="0" t="s">
        <v>2307</v>
      </c>
      <c r="C1970" s="0" t="s">
        <v>199</v>
      </c>
      <c r="D1970" s="0" t="s">
        <v>191</v>
      </c>
      <c r="E1970" s="0" t="s">
        <v>673</v>
      </c>
      <c r="F1970" s="0" t="s">
        <v>192</v>
      </c>
      <c r="G1970" s="0" t="s">
        <v>198</v>
      </c>
      <c r="H1970" s="0" t="s">
        <v>379</v>
      </c>
      <c r="I1970" s="0" t="s">
        <v>35</v>
      </c>
      <c r="J1970" s="0" t="s">
        <v>325</v>
      </c>
      <c r="K1970" s="0" t="n">
        <v>35952.502630286</v>
      </c>
      <c r="L1970" s="0" t="n">
        <v>39810.24</v>
      </c>
      <c r="M1970" s="0" t="n">
        <v>48839.6793969765</v>
      </c>
      <c r="N1970" s="0" t="n">
        <v>31798.305</v>
      </c>
      <c r="O1970" s="0" t="n">
        <v>32286.825</v>
      </c>
      <c r="P1970" s="0" t="n">
        <v>42705.135</v>
      </c>
      <c r="Q1970" s="0" t="n">
        <v>55831.005</v>
      </c>
      <c r="S1970" s="0" t="s">
        <v>303</v>
      </c>
    </row>
    <row r="1971" customFormat="false" ht="14" hidden="false" customHeight="false" outlineLevel="0" collapsed="false">
      <c r="A1971" s="0" t="str">
        <f aca="false">SUBSTITUTE(C1971&amp;D1971&amp;E1971&amp;F1971&amp;G1971&amp;H1971&amp;I1971," ","")</f>
        <v>AgenteFrontOfficeAgenteespecializadoMatemáticas,cienciasnaturalesyafinesHoraextranocturna PlatinoZona1NA</v>
      </c>
      <c r="B1971" s="0" t="s">
        <v>2308</v>
      </c>
      <c r="C1971" s="0" t="s">
        <v>199</v>
      </c>
      <c r="D1971" s="0" t="s">
        <v>191</v>
      </c>
      <c r="E1971" s="0" t="s">
        <v>673</v>
      </c>
      <c r="F1971" s="0" t="s">
        <v>197</v>
      </c>
      <c r="G1971" s="0" t="s">
        <v>198</v>
      </c>
      <c r="H1971" s="0" t="s">
        <v>379</v>
      </c>
      <c r="I1971" s="0" t="s">
        <v>35</v>
      </c>
      <c r="J1971" s="0" t="s">
        <v>325</v>
      </c>
      <c r="K1971" s="0" t="n">
        <v>48522.1066571378</v>
      </c>
      <c r="L1971" s="0" t="n">
        <v>55734.75</v>
      </c>
      <c r="M1971" s="0" t="n">
        <v>68375.5511557672</v>
      </c>
      <c r="N1971" s="0" t="n">
        <v>44517.42</v>
      </c>
      <c r="O1971" s="0" t="n">
        <v>44922.105</v>
      </c>
      <c r="P1971" s="0" t="n">
        <v>54555.885</v>
      </c>
      <c r="Q1971" s="0" t="n">
        <v>77491.485</v>
      </c>
      <c r="S1971" s="0" t="s">
        <v>303</v>
      </c>
    </row>
    <row r="1972" customFormat="false" ht="14" hidden="false" customHeight="false" outlineLevel="0" collapsed="false">
      <c r="A1972" s="0" t="str">
        <f aca="false">SUBSTITUTE(C1972&amp;D1972&amp;E1972&amp;F1972&amp;G1972&amp;H1972&amp;I1972," ","")</f>
        <v>AgenteFrontOfficeAgenteespecializadoMatemáticas,cienciasnaturalesyafinesHoraextradominicalyfestivoPlatinoZona1NA</v>
      </c>
      <c r="B1972" s="0" t="s">
        <v>2309</v>
      </c>
      <c r="C1972" s="0" t="s">
        <v>199</v>
      </c>
      <c r="D1972" s="0" t="s">
        <v>191</v>
      </c>
      <c r="E1972" s="0" t="s">
        <v>673</v>
      </c>
      <c r="F1972" s="0" t="s">
        <v>194</v>
      </c>
      <c r="G1972" s="0" t="s">
        <v>198</v>
      </c>
      <c r="H1972" s="0" t="s">
        <v>379</v>
      </c>
      <c r="I1972" s="0" t="s">
        <v>35</v>
      </c>
      <c r="J1972" s="0" t="s">
        <v>325</v>
      </c>
      <c r="K1972" s="0" t="n">
        <v>61091.7106839896</v>
      </c>
      <c r="L1972" s="0" t="n">
        <v>63695.97</v>
      </c>
      <c r="M1972" s="0" t="n">
        <v>78143.4870351625</v>
      </c>
      <c r="N1972" s="0" t="n">
        <v>63596.61</v>
      </c>
      <c r="O1972" s="0" t="n">
        <v>51240.78</v>
      </c>
      <c r="P1972" s="0" t="n">
        <v>60482.295</v>
      </c>
      <c r="Q1972" s="0" t="n">
        <v>86268.285</v>
      </c>
      <c r="S1972" s="0" t="s">
        <v>303</v>
      </c>
    </row>
    <row r="1973" customFormat="false" ht="14" hidden="false" customHeight="false" outlineLevel="0" collapsed="false">
      <c r="A1973" s="0" t="str">
        <f aca="false">SUBSTITUTE(C1973&amp;D1973&amp;E1973&amp;F1973&amp;G1973&amp;H1973&amp;I1973," ","")</f>
        <v>AgenteFrontOfficeAgenteespecializadoMatemáticas,cienciasnaturalesyafinesServicio7x24PlatinoZona1NA</v>
      </c>
      <c r="B1973" s="0" t="s">
        <v>2310</v>
      </c>
      <c r="C1973" s="0" t="s">
        <v>199</v>
      </c>
      <c r="D1973" s="0" t="s">
        <v>191</v>
      </c>
      <c r="E1973" s="0" t="s">
        <v>673</v>
      </c>
      <c r="F1973" s="0" t="s">
        <v>55</v>
      </c>
      <c r="G1973" s="0" t="s">
        <v>198</v>
      </c>
      <c r="H1973" s="0" t="s">
        <v>379</v>
      </c>
      <c r="I1973" s="0" t="s">
        <v>35</v>
      </c>
      <c r="J1973" s="0" t="s">
        <v>305</v>
      </c>
      <c r="K1973" s="0" t="n">
        <v>22203772.9802686</v>
      </c>
      <c r="L1973" s="0" t="n">
        <v>32803912.035</v>
      </c>
      <c r="M1973" s="0" t="n">
        <v>38488592.502642</v>
      </c>
      <c r="N1973" s="0" t="n">
        <v>29289631.635</v>
      </c>
      <c r="O1973" s="0" t="n">
        <v>28589416.875</v>
      </c>
      <c r="P1973" s="0" t="n">
        <v>42197978.79</v>
      </c>
      <c r="Q1973" s="0" t="n">
        <v>35871842.475</v>
      </c>
      <c r="S1973" s="0" t="s">
        <v>303</v>
      </c>
    </row>
    <row r="1974" customFormat="false" ht="14" hidden="false" customHeight="false" outlineLevel="0" collapsed="false">
      <c r="A1974" s="0" t="str">
        <f aca="false">SUBSTITUTE(C1974&amp;D1974&amp;E1974&amp;F1974&amp;G1974&amp;H1974&amp;I1974," ","")</f>
        <v>AgenteFrontOfficeAgenteespecializadoMatemáticas,cienciasnaturalesyafinesJornadaOrdinariaPlataZona2NA</v>
      </c>
      <c r="B1974" s="0" t="s">
        <v>2311</v>
      </c>
      <c r="C1974" s="0" t="s">
        <v>199</v>
      </c>
      <c r="D1974" s="0" t="s">
        <v>191</v>
      </c>
      <c r="E1974" s="0" t="s">
        <v>673</v>
      </c>
      <c r="F1974" s="0" t="s">
        <v>53</v>
      </c>
      <c r="G1974" s="0" t="s">
        <v>195</v>
      </c>
      <c r="H1974" s="0" t="s">
        <v>385</v>
      </c>
      <c r="I1974" s="0" t="s">
        <v>35</v>
      </c>
      <c r="J1974" s="0" t="s">
        <v>36</v>
      </c>
      <c r="K1974" s="0" t="n">
        <v>7120248.14804641</v>
      </c>
      <c r="L1974" s="0" t="n">
        <v>7165959.12</v>
      </c>
      <c r="M1974" s="0" t="n">
        <v>9030104.73169633</v>
      </c>
      <c r="N1974" s="0" t="n">
        <v>8065434.15</v>
      </c>
      <c r="O1974" s="0" t="n">
        <v>7723940.04</v>
      </c>
      <c r="P1974" s="0" t="n">
        <v>8315411.49</v>
      </c>
      <c r="Q1974" s="0" t="n">
        <v>7941206.205</v>
      </c>
      <c r="S1974" s="0" t="s">
        <v>303</v>
      </c>
    </row>
    <row r="1975" customFormat="false" ht="14" hidden="false" customHeight="false" outlineLevel="0" collapsed="false">
      <c r="A1975" s="0" t="str">
        <f aca="false">SUBSTITUTE(C1975&amp;D1975&amp;E1975&amp;F1975&amp;G1975&amp;H1975&amp;I1975," ","")</f>
        <v>AgenteFrontOfficeAgenteespecializadoMatemáticas,cienciasnaturalesyafinesHoraextradiurnaPlataZona2NA</v>
      </c>
      <c r="B1975" s="0" t="s">
        <v>2312</v>
      </c>
      <c r="C1975" s="0" t="s">
        <v>199</v>
      </c>
      <c r="D1975" s="0" t="s">
        <v>191</v>
      </c>
      <c r="E1975" s="0" t="s">
        <v>673</v>
      </c>
      <c r="F1975" s="0" t="s">
        <v>192</v>
      </c>
      <c r="G1975" s="0" t="s">
        <v>195</v>
      </c>
      <c r="H1975" s="0" t="s">
        <v>385</v>
      </c>
      <c r="I1975" s="0" t="s">
        <v>35</v>
      </c>
      <c r="J1975" s="0" t="s">
        <v>325</v>
      </c>
      <c r="K1975" s="0" t="n">
        <v>35952.502630286</v>
      </c>
      <c r="L1975" s="0" t="n">
        <v>39051.585</v>
      </c>
      <c r="M1975" s="0" t="n">
        <v>46121.0777049656</v>
      </c>
      <c r="N1975" s="0" t="n">
        <v>31798.305</v>
      </c>
      <c r="O1975" s="0" t="n">
        <v>32286.825</v>
      </c>
      <c r="P1975" s="0" t="n">
        <v>43511.4</v>
      </c>
      <c r="Q1975" s="0" t="n">
        <v>50301</v>
      </c>
      <c r="S1975" s="0" t="s">
        <v>303</v>
      </c>
    </row>
    <row r="1976" customFormat="false" ht="14" hidden="false" customHeight="false" outlineLevel="0" collapsed="false">
      <c r="A1976" s="0" t="str">
        <f aca="false">SUBSTITUTE(C1976&amp;D1976&amp;E1976&amp;F1976&amp;G1976&amp;H1976&amp;I1976," ","")</f>
        <v>AgenteFrontOfficeAgenteespecializadoMatemáticas,cienciasnaturalesyafinesHoraextranocturna PlataZona2NA</v>
      </c>
      <c r="B1976" s="0" t="s">
        <v>2313</v>
      </c>
      <c r="C1976" s="0" t="s">
        <v>199</v>
      </c>
      <c r="D1976" s="0" t="s">
        <v>191</v>
      </c>
      <c r="E1976" s="0" t="s">
        <v>673</v>
      </c>
      <c r="F1976" s="0" t="s">
        <v>197</v>
      </c>
      <c r="G1976" s="0" t="s">
        <v>195</v>
      </c>
      <c r="H1976" s="0" t="s">
        <v>385</v>
      </c>
      <c r="I1976" s="0" t="s">
        <v>35</v>
      </c>
      <c r="J1976" s="0" t="s">
        <v>325</v>
      </c>
      <c r="K1976" s="0" t="n">
        <v>48522.1066571378</v>
      </c>
      <c r="L1976" s="0" t="n">
        <v>54672.84</v>
      </c>
      <c r="M1976" s="0" t="n">
        <v>64569.5087869518</v>
      </c>
      <c r="N1976" s="0" t="n">
        <v>44517.42</v>
      </c>
      <c r="O1976" s="0" t="n">
        <v>44922.105</v>
      </c>
      <c r="P1976" s="0" t="n">
        <v>55585.71</v>
      </c>
      <c r="Q1976" s="0" t="n">
        <v>69815.925</v>
      </c>
      <c r="S1976" s="0" t="s">
        <v>303</v>
      </c>
    </row>
    <row r="1977" customFormat="false" ht="14" hidden="false" customHeight="false" outlineLevel="0" collapsed="false">
      <c r="A1977" s="0" t="str">
        <f aca="false">SUBSTITUTE(C1977&amp;D1977&amp;E1977&amp;F1977&amp;G1977&amp;H1977&amp;I1977," ","")</f>
        <v>AgenteFrontOfficeAgenteespecializadoMatemáticas,cienciasnaturalesyafinesHoraextradominicalyfestivoPlataZona2NA</v>
      </c>
      <c r="B1977" s="0" t="s">
        <v>2314</v>
      </c>
      <c r="C1977" s="0" t="s">
        <v>199</v>
      </c>
      <c r="D1977" s="0" t="s">
        <v>191</v>
      </c>
      <c r="E1977" s="0" t="s">
        <v>673</v>
      </c>
      <c r="F1977" s="0" t="s">
        <v>194</v>
      </c>
      <c r="G1977" s="0" t="s">
        <v>195</v>
      </c>
      <c r="H1977" s="0" t="s">
        <v>385</v>
      </c>
      <c r="I1977" s="0" t="s">
        <v>35</v>
      </c>
      <c r="J1977" s="0" t="s">
        <v>325</v>
      </c>
      <c r="K1977" s="0" t="n">
        <v>61091.7106839896</v>
      </c>
      <c r="L1977" s="0" t="n">
        <v>62482.95</v>
      </c>
      <c r="M1977" s="0" t="n">
        <v>73793.724327945</v>
      </c>
      <c r="N1977" s="0" t="n">
        <v>63596.61</v>
      </c>
      <c r="O1977" s="0" t="n">
        <v>51240.78</v>
      </c>
      <c r="P1977" s="0" t="n">
        <v>61623.9</v>
      </c>
      <c r="Q1977" s="0" t="n">
        <v>77723.325</v>
      </c>
      <c r="S1977" s="0" t="s">
        <v>303</v>
      </c>
    </row>
    <row r="1978" customFormat="false" ht="14" hidden="false" customHeight="false" outlineLevel="0" collapsed="false">
      <c r="A1978" s="0" t="str">
        <f aca="false">SUBSTITUTE(C1978&amp;D1978&amp;E1978&amp;F1978&amp;G1978&amp;H1978&amp;I1978," ","")</f>
        <v>AgenteFrontOfficeAgenteespecializadoMatemáticas,cienciasnaturalesyafinesServicio7x24PlataZona2NA</v>
      </c>
      <c r="B1978" s="0" t="s">
        <v>2315</v>
      </c>
      <c r="C1978" s="0" t="s">
        <v>199</v>
      </c>
      <c r="D1978" s="0" t="s">
        <v>191</v>
      </c>
      <c r="E1978" s="0" t="s">
        <v>673</v>
      </c>
      <c r="F1978" s="0" t="s">
        <v>55</v>
      </c>
      <c r="G1978" s="0" t="s">
        <v>195</v>
      </c>
      <c r="H1978" s="0" t="s">
        <v>385</v>
      </c>
      <c r="I1978" s="0" t="s">
        <v>35</v>
      </c>
      <c r="J1978" s="0" t="s">
        <v>305</v>
      </c>
      <c r="K1978" s="0" t="n">
        <v>22203772.9802686</v>
      </c>
      <c r="L1978" s="0" t="n">
        <v>32179076.325</v>
      </c>
      <c r="M1978" s="0" t="n">
        <v>36346171.5450777</v>
      </c>
      <c r="N1978" s="0" t="n">
        <v>29209146.93</v>
      </c>
      <c r="O1978" s="0" t="n">
        <v>28589416.875</v>
      </c>
      <c r="P1978" s="0" t="n">
        <v>42994724.895</v>
      </c>
      <c r="Q1978" s="0" t="n">
        <v>32318667.81</v>
      </c>
      <c r="S1978" s="0" t="s">
        <v>303</v>
      </c>
    </row>
    <row r="1979" customFormat="false" ht="14" hidden="false" customHeight="false" outlineLevel="0" collapsed="false">
      <c r="A1979" s="0" t="str">
        <f aca="false">SUBSTITUTE(C1979&amp;D1979&amp;E1979&amp;F1979&amp;G1979&amp;H1979&amp;I1979," ","")</f>
        <v>AgenteFrontOfficeAgenteespecializadoMatemáticas,cienciasnaturalesyafinesJornadaOrdinariaOroZona2NA</v>
      </c>
      <c r="B1979" s="0" t="s">
        <v>2316</v>
      </c>
      <c r="C1979" s="0" t="s">
        <v>199</v>
      </c>
      <c r="D1979" s="0" t="s">
        <v>191</v>
      </c>
      <c r="E1979" s="0" t="s">
        <v>673</v>
      </c>
      <c r="F1979" s="0" t="s">
        <v>53</v>
      </c>
      <c r="G1979" s="0" t="s">
        <v>54</v>
      </c>
      <c r="H1979" s="0" t="s">
        <v>385</v>
      </c>
      <c r="I1979" s="0" t="s">
        <v>35</v>
      </c>
      <c r="J1979" s="0" t="s">
        <v>36</v>
      </c>
      <c r="K1979" s="0" t="n">
        <v>7120248.14804641</v>
      </c>
      <c r="L1979" s="0" t="n">
        <v>7309278.675</v>
      </c>
      <c r="M1979" s="0" t="n">
        <v>9288624.76409532</v>
      </c>
      <c r="N1979" s="0" t="n">
        <v>8115890.4</v>
      </c>
      <c r="O1979" s="0" t="n">
        <v>7723940.04</v>
      </c>
      <c r="P1979" s="0" t="n">
        <v>8490473.46</v>
      </c>
      <c r="Q1979" s="0" t="n">
        <v>8293261.455</v>
      </c>
      <c r="S1979" s="0" t="s">
        <v>303</v>
      </c>
    </row>
    <row r="1980" customFormat="false" ht="14" hidden="false" customHeight="false" outlineLevel="0" collapsed="false">
      <c r="A1980" s="0" t="str">
        <f aca="false">SUBSTITUTE(C1980&amp;D1980&amp;E1980&amp;F1980&amp;G1980&amp;H1980&amp;I1980," ","")</f>
        <v>AgenteFrontOfficeAgenteespecializadoMatemáticas,cienciasnaturalesyafinesHoraextradiurnaOroZona2NA</v>
      </c>
      <c r="B1980" s="0" t="s">
        <v>2317</v>
      </c>
      <c r="C1980" s="0" t="s">
        <v>199</v>
      </c>
      <c r="D1980" s="0" t="s">
        <v>191</v>
      </c>
      <c r="E1980" s="0" t="s">
        <v>673</v>
      </c>
      <c r="F1980" s="0" t="s">
        <v>192</v>
      </c>
      <c r="G1980" s="0" t="s">
        <v>54</v>
      </c>
      <c r="H1980" s="0" t="s">
        <v>385</v>
      </c>
      <c r="I1980" s="0" t="s">
        <v>35</v>
      </c>
      <c r="J1980" s="0" t="s">
        <v>325</v>
      </c>
      <c r="K1980" s="0" t="n">
        <v>35952.502630286</v>
      </c>
      <c r="L1980" s="0" t="n">
        <v>39833.01</v>
      </c>
      <c r="M1980" s="0" t="n">
        <v>47441.4635539483</v>
      </c>
      <c r="N1980" s="0" t="n">
        <v>31798.305</v>
      </c>
      <c r="O1980" s="0" t="n">
        <v>32286.825</v>
      </c>
      <c r="P1980" s="0" t="n">
        <v>44427.375</v>
      </c>
      <c r="Q1980" s="0" t="n">
        <v>52530.39</v>
      </c>
      <c r="S1980" s="0" t="s">
        <v>303</v>
      </c>
    </row>
    <row r="1981" customFormat="false" ht="14" hidden="false" customHeight="false" outlineLevel="0" collapsed="false">
      <c r="A1981" s="0" t="str">
        <f aca="false">SUBSTITUTE(C1981&amp;D1981&amp;E1981&amp;F1981&amp;G1981&amp;H1981&amp;I1981," ","")</f>
        <v>AgenteFrontOfficeAgenteespecializadoMatemáticas,cienciasnaturalesyafinesHoraextranocturna OroZona2NA</v>
      </c>
      <c r="B1981" s="0" t="s">
        <v>2318</v>
      </c>
      <c r="C1981" s="0" t="s">
        <v>199</v>
      </c>
      <c r="D1981" s="0" t="s">
        <v>191</v>
      </c>
      <c r="E1981" s="0" t="s">
        <v>673</v>
      </c>
      <c r="F1981" s="0" t="s">
        <v>197</v>
      </c>
      <c r="G1981" s="0" t="s">
        <v>54</v>
      </c>
      <c r="H1981" s="0" t="s">
        <v>385</v>
      </c>
      <c r="I1981" s="0" t="s">
        <v>35</v>
      </c>
      <c r="J1981" s="0" t="s">
        <v>325</v>
      </c>
      <c r="K1981" s="0" t="n">
        <v>48522.1066571378</v>
      </c>
      <c r="L1981" s="0" t="n">
        <v>55766.835</v>
      </c>
      <c r="M1981" s="0" t="n">
        <v>66418.0489755276</v>
      </c>
      <c r="N1981" s="0" t="n">
        <v>44517.42</v>
      </c>
      <c r="O1981" s="0" t="n">
        <v>44922.105</v>
      </c>
      <c r="P1981" s="0" t="n">
        <v>56756.295</v>
      </c>
      <c r="Q1981" s="0" t="n">
        <v>72911.61</v>
      </c>
      <c r="S1981" s="0" t="s">
        <v>303</v>
      </c>
    </row>
    <row r="1982" customFormat="false" ht="14" hidden="false" customHeight="false" outlineLevel="0" collapsed="false">
      <c r="A1982" s="0" t="str">
        <f aca="false">SUBSTITUTE(C1982&amp;D1982&amp;E1982&amp;F1982&amp;G1982&amp;H1982&amp;I1982," ","")</f>
        <v>AgenteFrontOfficeAgenteespecializadoMatemáticas,cienciasnaturalesyafinesHoraextradominicalyfestivoOroZona2NA</v>
      </c>
      <c r="B1982" s="0" t="s">
        <v>2319</v>
      </c>
      <c r="C1982" s="0" t="s">
        <v>199</v>
      </c>
      <c r="D1982" s="0" t="s">
        <v>191</v>
      </c>
      <c r="E1982" s="0" t="s">
        <v>673</v>
      </c>
      <c r="F1982" s="0" t="s">
        <v>194</v>
      </c>
      <c r="G1982" s="0" t="s">
        <v>54</v>
      </c>
      <c r="H1982" s="0" t="s">
        <v>385</v>
      </c>
      <c r="I1982" s="0" t="s">
        <v>35</v>
      </c>
      <c r="J1982" s="0" t="s">
        <v>325</v>
      </c>
      <c r="K1982" s="0" t="n">
        <v>61091.7106839896</v>
      </c>
      <c r="L1982" s="0" t="n">
        <v>63733.23</v>
      </c>
      <c r="M1982" s="0" t="n">
        <v>75906.3416863173</v>
      </c>
      <c r="N1982" s="0" t="n">
        <v>63596.61</v>
      </c>
      <c r="O1982" s="0" t="n">
        <v>51240.78</v>
      </c>
      <c r="P1982" s="0" t="n">
        <v>62920.755</v>
      </c>
      <c r="Q1982" s="0" t="n">
        <v>81168.84</v>
      </c>
      <c r="S1982" s="0" t="s">
        <v>303</v>
      </c>
    </row>
    <row r="1983" customFormat="false" ht="14" hidden="false" customHeight="false" outlineLevel="0" collapsed="false">
      <c r="A1983" s="0" t="str">
        <f aca="false">SUBSTITUTE(C1983&amp;D1983&amp;E1983&amp;F1983&amp;G1983&amp;H1983&amp;I1983," ","")</f>
        <v>AgenteFrontOfficeAgenteespecializadoMatemáticas,cienciasnaturalesyafinesServicio7x24OroZona2NA</v>
      </c>
      <c r="B1983" s="0" t="s">
        <v>2320</v>
      </c>
      <c r="C1983" s="0" t="s">
        <v>199</v>
      </c>
      <c r="D1983" s="0" t="s">
        <v>191</v>
      </c>
      <c r="E1983" s="0" t="s">
        <v>673</v>
      </c>
      <c r="F1983" s="0" t="s">
        <v>55</v>
      </c>
      <c r="G1983" s="0" t="s">
        <v>54</v>
      </c>
      <c r="H1983" s="0" t="s">
        <v>385</v>
      </c>
      <c r="I1983" s="0" t="s">
        <v>35</v>
      </c>
      <c r="J1983" s="0" t="s">
        <v>305</v>
      </c>
      <c r="K1983" s="0" t="n">
        <v>22203772.9802686</v>
      </c>
      <c r="L1983" s="0" t="n">
        <v>37251303.93</v>
      </c>
      <c r="M1983" s="0" t="n">
        <v>37386714.6754836</v>
      </c>
      <c r="N1983" s="0" t="n">
        <v>29315788.155</v>
      </c>
      <c r="O1983" s="0" t="n">
        <v>28589416.875</v>
      </c>
      <c r="P1983" s="0" t="n">
        <v>43899876.9</v>
      </c>
      <c r="Q1983" s="0" t="n">
        <v>33751444.185</v>
      </c>
      <c r="S1983" s="0" t="s">
        <v>303</v>
      </c>
    </row>
    <row r="1984" customFormat="false" ht="14" hidden="false" customHeight="false" outlineLevel="0" collapsed="false">
      <c r="A1984" s="0" t="str">
        <f aca="false">SUBSTITUTE(C1984&amp;D1984&amp;E1984&amp;F1984&amp;G1984&amp;H1984&amp;I1984," ","")</f>
        <v>AgenteFrontOfficeAgenteespecializadoMatemáticas,cienciasnaturalesyafinesJornadaOrdinariaPlatinoZona2NA</v>
      </c>
      <c r="B1984" s="0" t="s">
        <v>2321</v>
      </c>
      <c r="C1984" s="0" t="s">
        <v>199</v>
      </c>
      <c r="D1984" s="0" t="s">
        <v>191</v>
      </c>
      <c r="E1984" s="0" t="s">
        <v>673</v>
      </c>
      <c r="F1984" s="0" t="s">
        <v>53</v>
      </c>
      <c r="G1984" s="0" t="s">
        <v>198</v>
      </c>
      <c r="H1984" s="0" t="s">
        <v>385</v>
      </c>
      <c r="I1984" s="0" t="s">
        <v>35</v>
      </c>
      <c r="J1984" s="0" t="s">
        <v>36</v>
      </c>
      <c r="K1984" s="0" t="n">
        <v>7120248.14804641</v>
      </c>
      <c r="L1984" s="0" t="n">
        <v>7524257.49</v>
      </c>
      <c r="M1984" s="0" t="n">
        <v>9562383.23047007</v>
      </c>
      <c r="N1984" s="0" t="n">
        <v>8174952.675</v>
      </c>
      <c r="O1984" s="0" t="n">
        <v>7723940.04</v>
      </c>
      <c r="P1984" s="0" t="n">
        <v>8673064.02</v>
      </c>
      <c r="Q1984" s="0" t="n">
        <v>8814277.35</v>
      </c>
      <c r="S1984" s="0" t="s">
        <v>303</v>
      </c>
    </row>
    <row r="1985" customFormat="false" ht="14" hidden="false" customHeight="false" outlineLevel="0" collapsed="false">
      <c r="A1985" s="0" t="str">
        <f aca="false">SUBSTITUTE(C1985&amp;D1985&amp;E1985&amp;F1985&amp;G1985&amp;H1985&amp;I1985," ","")</f>
        <v>AgenteFrontOfficeAgenteespecializadoMatemáticas,cienciasnaturalesyafinesHoraextradiurnaPlatinoZona2NA</v>
      </c>
      <c r="B1985" s="0" t="s">
        <v>2322</v>
      </c>
      <c r="C1985" s="0" t="s">
        <v>199</v>
      </c>
      <c r="D1985" s="0" t="s">
        <v>191</v>
      </c>
      <c r="E1985" s="0" t="s">
        <v>673</v>
      </c>
      <c r="F1985" s="0" t="s">
        <v>192</v>
      </c>
      <c r="G1985" s="0" t="s">
        <v>198</v>
      </c>
      <c r="H1985" s="0" t="s">
        <v>385</v>
      </c>
      <c r="I1985" s="0" t="s">
        <v>35</v>
      </c>
      <c r="J1985" s="0" t="s">
        <v>325</v>
      </c>
      <c r="K1985" s="0" t="n">
        <v>35952.502630286</v>
      </c>
      <c r="L1985" s="0" t="n">
        <v>41004.63</v>
      </c>
      <c r="M1985" s="0" t="n">
        <v>48839.6793969765</v>
      </c>
      <c r="N1985" s="0" t="n">
        <v>31798.305</v>
      </c>
      <c r="O1985" s="0" t="n">
        <v>32286.825</v>
      </c>
      <c r="P1985" s="0" t="n">
        <v>45383.715</v>
      </c>
      <c r="Q1985" s="0" t="n">
        <v>55831.005</v>
      </c>
      <c r="S1985" s="0" t="s">
        <v>303</v>
      </c>
    </row>
    <row r="1986" customFormat="false" ht="14" hidden="false" customHeight="false" outlineLevel="0" collapsed="false">
      <c r="A1986" s="0" t="str">
        <f aca="false">SUBSTITUTE(C1986&amp;D1986&amp;E1986&amp;F1986&amp;G1986&amp;H1986&amp;I1986," ","")</f>
        <v>AgenteFrontOfficeAgenteespecializadoMatemáticas,cienciasnaturalesyafinesHoraextranocturna PlatinoZona2NA</v>
      </c>
      <c r="B1986" s="0" t="s">
        <v>2323</v>
      </c>
      <c r="C1986" s="0" t="s">
        <v>199</v>
      </c>
      <c r="D1986" s="0" t="s">
        <v>191</v>
      </c>
      <c r="E1986" s="0" t="s">
        <v>673</v>
      </c>
      <c r="F1986" s="0" t="s">
        <v>197</v>
      </c>
      <c r="G1986" s="0" t="s">
        <v>198</v>
      </c>
      <c r="H1986" s="0" t="s">
        <v>385</v>
      </c>
      <c r="I1986" s="0" t="s">
        <v>35</v>
      </c>
      <c r="J1986" s="0" t="s">
        <v>325</v>
      </c>
      <c r="K1986" s="0" t="n">
        <v>48522.1066571378</v>
      </c>
      <c r="L1986" s="0" t="n">
        <v>57407.31</v>
      </c>
      <c r="M1986" s="0" t="n">
        <v>68375.5511557672</v>
      </c>
      <c r="N1986" s="0" t="n">
        <v>44517.42</v>
      </c>
      <c r="O1986" s="0" t="n">
        <v>44922.105</v>
      </c>
      <c r="P1986" s="0" t="n">
        <v>57976.56</v>
      </c>
      <c r="Q1986" s="0" t="n">
        <v>77491.485</v>
      </c>
      <c r="S1986" s="0" t="s">
        <v>303</v>
      </c>
    </row>
    <row r="1987" customFormat="false" ht="14" hidden="false" customHeight="false" outlineLevel="0" collapsed="false">
      <c r="A1987" s="0" t="str">
        <f aca="false">SUBSTITUTE(C1987&amp;D1987&amp;E1987&amp;F1987&amp;G1987&amp;H1987&amp;I1987," ","")</f>
        <v>AgenteFrontOfficeAgenteespecializadoMatemáticas,cienciasnaturalesyafinesHoraextradominicalyfestivoPlatinoZona2NA</v>
      </c>
      <c r="B1987" s="0" t="s">
        <v>2324</v>
      </c>
      <c r="C1987" s="0" t="s">
        <v>199</v>
      </c>
      <c r="D1987" s="0" t="s">
        <v>191</v>
      </c>
      <c r="E1987" s="0" t="s">
        <v>673</v>
      </c>
      <c r="F1987" s="0" t="s">
        <v>194</v>
      </c>
      <c r="G1987" s="0" t="s">
        <v>198</v>
      </c>
      <c r="H1987" s="0" t="s">
        <v>385</v>
      </c>
      <c r="I1987" s="0" t="s">
        <v>35</v>
      </c>
      <c r="J1987" s="0" t="s">
        <v>325</v>
      </c>
      <c r="K1987" s="0" t="n">
        <v>61091.7106839896</v>
      </c>
      <c r="L1987" s="0" t="n">
        <v>65607.615</v>
      </c>
      <c r="M1987" s="0" t="n">
        <v>78143.4870351625</v>
      </c>
      <c r="N1987" s="0" t="n">
        <v>63596.61</v>
      </c>
      <c r="O1987" s="0" t="n">
        <v>51240.78</v>
      </c>
      <c r="P1987" s="0" t="n">
        <v>64274.535</v>
      </c>
      <c r="Q1987" s="0" t="n">
        <v>86268.285</v>
      </c>
      <c r="S1987" s="0" t="s">
        <v>303</v>
      </c>
    </row>
    <row r="1988" customFormat="false" ht="14" hidden="false" customHeight="false" outlineLevel="0" collapsed="false">
      <c r="A1988" s="0" t="str">
        <f aca="false">SUBSTITUTE(C1988&amp;D1988&amp;E1988&amp;F1988&amp;G1988&amp;H1988&amp;I1988," ","")</f>
        <v>AgenteFrontOfficeAgenteespecializadoMatemáticas,cienciasnaturalesyafinesServicio7x24PlatinoZona2NA</v>
      </c>
      <c r="B1988" s="0" t="s">
        <v>2325</v>
      </c>
      <c r="C1988" s="0" t="s">
        <v>199</v>
      </c>
      <c r="D1988" s="0" t="s">
        <v>191</v>
      </c>
      <c r="E1988" s="0" t="s">
        <v>673</v>
      </c>
      <c r="F1988" s="0" t="s">
        <v>55</v>
      </c>
      <c r="G1988" s="0" t="s">
        <v>198</v>
      </c>
      <c r="H1988" s="0" t="s">
        <v>385</v>
      </c>
      <c r="I1988" s="0" t="s">
        <v>35</v>
      </c>
      <c r="J1988" s="0" t="s">
        <v>305</v>
      </c>
      <c r="K1988" s="0" t="n">
        <v>22203772.9802686</v>
      </c>
      <c r="L1988" s="0" t="n">
        <v>33788030.4</v>
      </c>
      <c r="M1988" s="0" t="n">
        <v>38488592.502642</v>
      </c>
      <c r="N1988" s="0" t="n">
        <v>29458321.11</v>
      </c>
      <c r="O1988" s="0" t="n">
        <v>28589416.875</v>
      </c>
      <c r="P1988" s="0" t="n">
        <v>44843960.43</v>
      </c>
      <c r="Q1988" s="0" t="n">
        <v>35871842.475</v>
      </c>
      <c r="S1988" s="0" t="s">
        <v>303</v>
      </c>
    </row>
    <row r="1989" customFormat="false" ht="14" hidden="false" customHeight="false" outlineLevel="0" collapsed="false">
      <c r="A1989" s="0" t="str">
        <f aca="false">SUBSTITUTE(C1989&amp;D1989&amp;E1989&amp;F1989&amp;G1989&amp;H1989&amp;I1989," ","")</f>
        <v>AgenteFrontOfficeAgenteespecializadoMatemáticas,cienciasnaturalesyafinesJornadaOrdinariaPlataZona3NA</v>
      </c>
      <c r="B1989" s="0" t="s">
        <v>2326</v>
      </c>
      <c r="C1989" s="0" t="s">
        <v>199</v>
      </c>
      <c r="D1989" s="0" t="s">
        <v>191</v>
      </c>
      <c r="E1989" s="0" t="s">
        <v>673</v>
      </c>
      <c r="F1989" s="0" t="s">
        <v>53</v>
      </c>
      <c r="G1989" s="0" t="s">
        <v>195</v>
      </c>
      <c r="H1989" s="0" t="s">
        <v>390</v>
      </c>
      <c r="I1989" s="0" t="s">
        <v>35</v>
      </c>
      <c r="J1989" s="0" t="s">
        <v>36</v>
      </c>
      <c r="K1989" s="0" t="n">
        <v>7120248.14804641</v>
      </c>
      <c r="L1989" s="0" t="n">
        <v>7305103.485</v>
      </c>
      <c r="M1989" s="0" t="n">
        <v>9030104.73169633</v>
      </c>
      <c r="N1989" s="0" t="n">
        <v>8103513.87</v>
      </c>
      <c r="O1989" s="0" t="n">
        <v>7723940.04</v>
      </c>
      <c r="P1989" s="0" t="n">
        <v>8354535.525</v>
      </c>
      <c r="Q1989" s="0" t="n">
        <v>7941206.205</v>
      </c>
      <c r="S1989" s="0" t="s">
        <v>303</v>
      </c>
    </row>
    <row r="1990" customFormat="false" ht="14" hidden="false" customHeight="false" outlineLevel="0" collapsed="false">
      <c r="A1990" s="0" t="str">
        <f aca="false">SUBSTITUTE(C1990&amp;D1990&amp;E1990&amp;F1990&amp;G1990&amp;H1990&amp;I1990," ","")</f>
        <v>AgenteFrontOfficeAgenteespecializadoMatemáticas,cienciasnaturalesyafinesHoraextradiurnaPlataZona3NA</v>
      </c>
      <c r="B1990" s="0" t="s">
        <v>2327</v>
      </c>
      <c r="C1990" s="0" t="s">
        <v>199</v>
      </c>
      <c r="D1990" s="0" t="s">
        <v>191</v>
      </c>
      <c r="E1990" s="0" t="s">
        <v>673</v>
      </c>
      <c r="F1990" s="0" t="s">
        <v>192</v>
      </c>
      <c r="G1990" s="0" t="s">
        <v>195</v>
      </c>
      <c r="H1990" s="0" t="s">
        <v>390</v>
      </c>
      <c r="I1990" s="0" t="s">
        <v>35</v>
      </c>
      <c r="J1990" s="0" t="s">
        <v>325</v>
      </c>
      <c r="K1990" s="0" t="n">
        <v>35952.502630286</v>
      </c>
      <c r="L1990" s="0" t="n">
        <v>39810.24</v>
      </c>
      <c r="M1990" s="0" t="n">
        <v>46121.0777049656</v>
      </c>
      <c r="N1990" s="0" t="n">
        <v>31798.305</v>
      </c>
      <c r="O1990" s="0" t="n">
        <v>32286.825</v>
      </c>
      <c r="P1990" s="0" t="n">
        <v>43716.33</v>
      </c>
      <c r="Q1990" s="0" t="n">
        <v>50301</v>
      </c>
      <c r="S1990" s="0" t="s">
        <v>303</v>
      </c>
    </row>
    <row r="1991" customFormat="false" ht="14" hidden="false" customHeight="false" outlineLevel="0" collapsed="false">
      <c r="A1991" s="0" t="str">
        <f aca="false">SUBSTITUTE(C1991&amp;D1991&amp;E1991&amp;F1991&amp;G1991&amp;H1991&amp;I1991," ","")</f>
        <v>AgenteFrontOfficeAgenteespecializadoMatemáticas,cienciasnaturalesyafinesHoraextranocturna PlataZona3NA</v>
      </c>
      <c r="B1991" s="0" t="s">
        <v>2328</v>
      </c>
      <c r="C1991" s="0" t="s">
        <v>199</v>
      </c>
      <c r="D1991" s="0" t="s">
        <v>191</v>
      </c>
      <c r="E1991" s="0" t="s">
        <v>673</v>
      </c>
      <c r="F1991" s="0" t="s">
        <v>197</v>
      </c>
      <c r="G1991" s="0" t="s">
        <v>195</v>
      </c>
      <c r="H1991" s="0" t="s">
        <v>390</v>
      </c>
      <c r="I1991" s="0" t="s">
        <v>35</v>
      </c>
      <c r="J1991" s="0" t="s">
        <v>325</v>
      </c>
      <c r="K1991" s="0" t="n">
        <v>48522.1066571378</v>
      </c>
      <c r="L1991" s="0" t="n">
        <v>55734.75</v>
      </c>
      <c r="M1991" s="0" t="n">
        <v>64569.5087869518</v>
      </c>
      <c r="N1991" s="0" t="n">
        <v>44517.42</v>
      </c>
      <c r="O1991" s="0" t="n">
        <v>44922.105</v>
      </c>
      <c r="P1991" s="0" t="n">
        <v>55847.565</v>
      </c>
      <c r="Q1991" s="0" t="n">
        <v>69815.925</v>
      </c>
      <c r="S1991" s="0" t="s">
        <v>303</v>
      </c>
    </row>
    <row r="1992" customFormat="false" ht="14" hidden="false" customHeight="false" outlineLevel="0" collapsed="false">
      <c r="A1992" s="0" t="str">
        <f aca="false">SUBSTITUTE(C1992&amp;D1992&amp;E1992&amp;F1992&amp;G1992&amp;H1992&amp;I1992," ","")</f>
        <v>AgenteFrontOfficeAgenteespecializadoMatemáticas,cienciasnaturalesyafinesHoraextradominicalyfestivoPlataZona3NA</v>
      </c>
      <c r="B1992" s="0" t="s">
        <v>2329</v>
      </c>
      <c r="C1992" s="0" t="s">
        <v>199</v>
      </c>
      <c r="D1992" s="0" t="s">
        <v>191</v>
      </c>
      <c r="E1992" s="0" t="s">
        <v>673</v>
      </c>
      <c r="F1992" s="0" t="s">
        <v>194</v>
      </c>
      <c r="G1992" s="0" t="s">
        <v>195</v>
      </c>
      <c r="H1992" s="0" t="s">
        <v>390</v>
      </c>
      <c r="I1992" s="0" t="s">
        <v>35</v>
      </c>
      <c r="J1992" s="0" t="s">
        <v>325</v>
      </c>
      <c r="K1992" s="0" t="n">
        <v>61091.7106839896</v>
      </c>
      <c r="L1992" s="0" t="n">
        <v>63695.97</v>
      </c>
      <c r="M1992" s="0" t="n">
        <v>73793.724327945</v>
      </c>
      <c r="N1992" s="0" t="n">
        <v>63596.61</v>
      </c>
      <c r="O1992" s="0" t="n">
        <v>51240.78</v>
      </c>
      <c r="P1992" s="0" t="n">
        <v>61913.7</v>
      </c>
      <c r="Q1992" s="0" t="n">
        <v>77723.325</v>
      </c>
      <c r="S1992" s="0" t="s">
        <v>303</v>
      </c>
    </row>
    <row r="1993" customFormat="false" ht="14" hidden="false" customHeight="false" outlineLevel="0" collapsed="false">
      <c r="A1993" s="0" t="str">
        <f aca="false">SUBSTITUTE(C1993&amp;D1993&amp;E1993&amp;F1993&amp;G1993&amp;H1993&amp;I1993," ","")</f>
        <v>AgenteFrontOfficeAgenteespecializadoMatemáticas,cienciasnaturalesyafinesServicio7x24PlataZona3NA</v>
      </c>
      <c r="B1993" s="0" t="s">
        <v>2330</v>
      </c>
      <c r="C1993" s="0" t="s">
        <v>199</v>
      </c>
      <c r="D1993" s="0" t="s">
        <v>191</v>
      </c>
      <c r="E1993" s="0" t="s">
        <v>673</v>
      </c>
      <c r="F1993" s="0" t="s">
        <v>55</v>
      </c>
      <c r="G1993" s="0" t="s">
        <v>195</v>
      </c>
      <c r="H1993" s="0" t="s">
        <v>390</v>
      </c>
      <c r="I1993" s="0" t="s">
        <v>35</v>
      </c>
      <c r="J1993" s="0" t="s">
        <v>305</v>
      </c>
      <c r="K1993" s="0" t="n">
        <v>22203772.9802686</v>
      </c>
      <c r="L1993" s="0" t="n">
        <v>32803912.035</v>
      </c>
      <c r="M1993" s="0" t="n">
        <v>36346171.5450777</v>
      </c>
      <c r="N1993" s="0" t="n">
        <v>29289631.635</v>
      </c>
      <c r="O1993" s="0" t="n">
        <v>28589416.875</v>
      </c>
      <c r="P1993" s="0" t="n">
        <v>43197014.61</v>
      </c>
      <c r="Q1993" s="0" t="n">
        <v>32318667.81</v>
      </c>
      <c r="S1993" s="0" t="s">
        <v>303</v>
      </c>
    </row>
    <row r="1994" customFormat="false" ht="14" hidden="false" customHeight="false" outlineLevel="0" collapsed="false">
      <c r="A1994" s="0" t="str">
        <f aca="false">SUBSTITUTE(C1994&amp;D1994&amp;E1994&amp;F1994&amp;G1994&amp;H1994&amp;I1994," ","")</f>
        <v>AgenteFrontOfficeAgenteespecializadoMatemáticas,cienciasnaturalesyafinesJornadaOrdinariaOroZona3NA</v>
      </c>
      <c r="B1994" s="0" t="s">
        <v>2331</v>
      </c>
      <c r="C1994" s="0" t="s">
        <v>199</v>
      </c>
      <c r="D1994" s="0" t="s">
        <v>191</v>
      </c>
      <c r="E1994" s="0" t="s">
        <v>673</v>
      </c>
      <c r="F1994" s="0" t="s">
        <v>53</v>
      </c>
      <c r="G1994" s="0" t="s">
        <v>54</v>
      </c>
      <c r="H1994" s="0" t="s">
        <v>390</v>
      </c>
      <c r="I1994" s="0" t="s">
        <v>35</v>
      </c>
      <c r="J1994" s="0" t="s">
        <v>36</v>
      </c>
      <c r="K1994" s="0" t="n">
        <v>7120248.14804641</v>
      </c>
      <c r="L1994" s="0" t="n">
        <v>7451206.155</v>
      </c>
      <c r="M1994" s="0" t="n">
        <v>9288624.76409532</v>
      </c>
      <c r="N1994" s="0" t="n">
        <v>8155873.485</v>
      </c>
      <c r="O1994" s="0" t="n">
        <v>7723940.04</v>
      </c>
      <c r="P1994" s="0" t="n">
        <v>8530420.32</v>
      </c>
      <c r="Q1994" s="0" t="n">
        <v>8293261.455</v>
      </c>
      <c r="S1994" s="0" t="s">
        <v>303</v>
      </c>
    </row>
    <row r="1995" customFormat="false" ht="14" hidden="false" customHeight="false" outlineLevel="0" collapsed="false">
      <c r="A1995" s="0" t="str">
        <f aca="false">SUBSTITUTE(C1995&amp;D1995&amp;E1995&amp;F1995&amp;G1995&amp;H1995&amp;I1995," ","")</f>
        <v>AgenteFrontOfficeAgenteespecializadoMatemáticas,cienciasnaturalesyafinesHoraextradiurnaOroZona3NA</v>
      </c>
      <c r="B1995" s="0" t="s">
        <v>2332</v>
      </c>
      <c r="C1995" s="0" t="s">
        <v>199</v>
      </c>
      <c r="D1995" s="0" t="s">
        <v>191</v>
      </c>
      <c r="E1995" s="0" t="s">
        <v>673</v>
      </c>
      <c r="F1995" s="0" t="s">
        <v>192</v>
      </c>
      <c r="G1995" s="0" t="s">
        <v>54</v>
      </c>
      <c r="H1995" s="0" t="s">
        <v>390</v>
      </c>
      <c r="I1995" s="0" t="s">
        <v>35</v>
      </c>
      <c r="J1995" s="0" t="s">
        <v>325</v>
      </c>
      <c r="K1995" s="0" t="n">
        <v>35952.502630286</v>
      </c>
      <c r="L1995" s="0" t="n">
        <v>40607.19</v>
      </c>
      <c r="M1995" s="0" t="n">
        <v>47441.4635539483</v>
      </c>
      <c r="N1995" s="0" t="n">
        <v>31798.305</v>
      </c>
      <c r="O1995" s="0" t="n">
        <v>32286.825</v>
      </c>
      <c r="P1995" s="0" t="n">
        <v>44636.445</v>
      </c>
      <c r="Q1995" s="0" t="n">
        <v>52530.39</v>
      </c>
      <c r="S1995" s="0" t="s">
        <v>303</v>
      </c>
    </row>
    <row r="1996" customFormat="false" ht="14" hidden="false" customHeight="false" outlineLevel="0" collapsed="false">
      <c r="A1996" s="0" t="str">
        <f aca="false">SUBSTITUTE(C1996&amp;D1996&amp;E1996&amp;F1996&amp;G1996&amp;H1996&amp;I1996," ","")</f>
        <v>AgenteFrontOfficeAgenteespecializadoMatemáticas,cienciasnaturalesyafinesHoraextranocturna OroZona3NA</v>
      </c>
      <c r="B1996" s="0" t="s">
        <v>2333</v>
      </c>
      <c r="C1996" s="0" t="s">
        <v>199</v>
      </c>
      <c r="D1996" s="0" t="s">
        <v>191</v>
      </c>
      <c r="E1996" s="0" t="s">
        <v>673</v>
      </c>
      <c r="F1996" s="0" t="s">
        <v>197</v>
      </c>
      <c r="G1996" s="0" t="s">
        <v>54</v>
      </c>
      <c r="H1996" s="0" t="s">
        <v>390</v>
      </c>
      <c r="I1996" s="0" t="s">
        <v>35</v>
      </c>
      <c r="J1996" s="0" t="s">
        <v>325</v>
      </c>
      <c r="K1996" s="0" t="n">
        <v>48522.1066571378</v>
      </c>
      <c r="L1996" s="0" t="n">
        <v>56849.445</v>
      </c>
      <c r="M1996" s="0" t="n">
        <v>66418.0489755276</v>
      </c>
      <c r="N1996" s="0" t="n">
        <v>44517.42</v>
      </c>
      <c r="O1996" s="0" t="n">
        <v>44922.105</v>
      </c>
      <c r="P1996" s="0" t="n">
        <v>57023.325</v>
      </c>
      <c r="Q1996" s="0" t="n">
        <v>72911.61</v>
      </c>
      <c r="S1996" s="0" t="s">
        <v>303</v>
      </c>
    </row>
    <row r="1997" customFormat="false" ht="14" hidden="false" customHeight="false" outlineLevel="0" collapsed="false">
      <c r="A1997" s="0" t="str">
        <f aca="false">SUBSTITUTE(C1997&amp;D1997&amp;E1997&amp;F1997&amp;G1997&amp;H1997&amp;I1997," ","")</f>
        <v>AgenteFrontOfficeAgenteespecializadoMatemáticas,cienciasnaturalesyafinesHoraextradominicalyfestivoOroZona3NA</v>
      </c>
      <c r="B1997" s="0" t="s">
        <v>2334</v>
      </c>
      <c r="C1997" s="0" t="s">
        <v>199</v>
      </c>
      <c r="D1997" s="0" t="s">
        <v>191</v>
      </c>
      <c r="E1997" s="0" t="s">
        <v>673</v>
      </c>
      <c r="F1997" s="0" t="s">
        <v>194</v>
      </c>
      <c r="G1997" s="0" t="s">
        <v>54</v>
      </c>
      <c r="H1997" s="0" t="s">
        <v>390</v>
      </c>
      <c r="I1997" s="0" t="s">
        <v>35</v>
      </c>
      <c r="J1997" s="0" t="s">
        <v>325</v>
      </c>
      <c r="K1997" s="0" t="n">
        <v>61091.7106839896</v>
      </c>
      <c r="L1997" s="0" t="n">
        <v>64971.09</v>
      </c>
      <c r="M1997" s="0" t="n">
        <v>75906.3416863173</v>
      </c>
      <c r="N1997" s="0" t="n">
        <v>63596.61</v>
      </c>
      <c r="O1997" s="0" t="n">
        <v>51240.78</v>
      </c>
      <c r="P1997" s="0" t="n">
        <v>63216.765</v>
      </c>
      <c r="Q1997" s="0" t="n">
        <v>81168.84</v>
      </c>
      <c r="S1997" s="0" t="s">
        <v>303</v>
      </c>
    </row>
    <row r="1998" customFormat="false" ht="14" hidden="false" customHeight="false" outlineLevel="0" collapsed="false">
      <c r="A1998" s="0" t="str">
        <f aca="false">SUBSTITUTE(C1998&amp;D1998&amp;E1998&amp;F1998&amp;G1998&amp;H1998&amp;I1998," ","")</f>
        <v>AgenteFrontOfficeAgenteespecializadoMatemáticas,cienciasnaturalesyafinesServicio7x24OroZona3NA</v>
      </c>
      <c r="B1998" s="0" t="s">
        <v>2335</v>
      </c>
      <c r="C1998" s="0" t="s">
        <v>199</v>
      </c>
      <c r="D1998" s="0" t="s">
        <v>191</v>
      </c>
      <c r="E1998" s="0" t="s">
        <v>673</v>
      </c>
      <c r="F1998" s="0" t="s">
        <v>55</v>
      </c>
      <c r="G1998" s="0" t="s">
        <v>54</v>
      </c>
      <c r="H1998" s="0" t="s">
        <v>390</v>
      </c>
      <c r="I1998" s="0" t="s">
        <v>35</v>
      </c>
      <c r="J1998" s="0" t="s">
        <v>305</v>
      </c>
      <c r="K1998" s="0" t="n">
        <v>22203772.9802686</v>
      </c>
      <c r="L1998" s="0" t="n">
        <v>37974630.24</v>
      </c>
      <c r="M1998" s="0" t="n">
        <v>37386714.6754836</v>
      </c>
      <c r="N1998" s="0" t="n">
        <v>29400296.94</v>
      </c>
      <c r="O1998" s="0" t="n">
        <v>28589416.875</v>
      </c>
      <c r="P1998" s="0" t="n">
        <v>44106424.605</v>
      </c>
      <c r="Q1998" s="0" t="n">
        <v>33751444.185</v>
      </c>
      <c r="S1998" s="0" t="s">
        <v>303</v>
      </c>
    </row>
    <row r="1999" customFormat="false" ht="14" hidden="false" customHeight="false" outlineLevel="0" collapsed="false">
      <c r="A1999" s="0" t="str">
        <f aca="false">SUBSTITUTE(C1999&amp;D1999&amp;E1999&amp;F1999&amp;G1999&amp;H1999&amp;I1999," ","")</f>
        <v>AgenteFrontOfficeAgenteespecializadoMatemáticas,cienciasnaturalesyafinesJornadaOrdinariaPlatinoZona3NA</v>
      </c>
      <c r="B1999" s="0" t="s">
        <v>2336</v>
      </c>
      <c r="C1999" s="0" t="s">
        <v>199</v>
      </c>
      <c r="D1999" s="0" t="s">
        <v>191</v>
      </c>
      <c r="E1999" s="0" t="s">
        <v>673</v>
      </c>
      <c r="F1999" s="0" t="s">
        <v>53</v>
      </c>
      <c r="G1999" s="0" t="s">
        <v>198</v>
      </c>
      <c r="H1999" s="0" t="s">
        <v>390</v>
      </c>
      <c r="I1999" s="0" t="s">
        <v>35</v>
      </c>
      <c r="J1999" s="0" t="s">
        <v>36</v>
      </c>
      <c r="K1999" s="0" t="n">
        <v>7120248.14804641</v>
      </c>
      <c r="L1999" s="0" t="n">
        <v>7670359.125</v>
      </c>
      <c r="M1999" s="0" t="n">
        <v>9562383.23047007</v>
      </c>
      <c r="N1999" s="0" t="n">
        <v>8208233.1</v>
      </c>
      <c r="O1999" s="0" t="n">
        <v>7723940.04</v>
      </c>
      <c r="P1999" s="0" t="n">
        <v>8713869.93</v>
      </c>
      <c r="Q1999" s="0" t="n">
        <v>8814277.35</v>
      </c>
      <c r="S1999" s="0" t="s">
        <v>303</v>
      </c>
    </row>
    <row r="2000" customFormat="false" ht="14" hidden="false" customHeight="false" outlineLevel="0" collapsed="false">
      <c r="A2000" s="0" t="str">
        <f aca="false">SUBSTITUTE(C2000&amp;D2000&amp;E2000&amp;F2000&amp;G2000&amp;H2000&amp;I2000," ","")</f>
        <v>AgenteFrontOfficeAgenteespecializadoMatemáticas,cienciasnaturalesyafinesHoraextradiurnaPlatinoZona3NA</v>
      </c>
      <c r="B2000" s="0" t="s">
        <v>2337</v>
      </c>
      <c r="C2000" s="0" t="s">
        <v>199</v>
      </c>
      <c r="D2000" s="0" t="s">
        <v>191</v>
      </c>
      <c r="E2000" s="0" t="s">
        <v>673</v>
      </c>
      <c r="F2000" s="0" t="s">
        <v>192</v>
      </c>
      <c r="G2000" s="0" t="s">
        <v>198</v>
      </c>
      <c r="H2000" s="0" t="s">
        <v>390</v>
      </c>
      <c r="I2000" s="0" t="s">
        <v>35</v>
      </c>
      <c r="J2000" s="0" t="s">
        <v>325</v>
      </c>
      <c r="K2000" s="0" t="n">
        <v>35952.502630286</v>
      </c>
      <c r="L2000" s="0" t="n">
        <v>41801.58</v>
      </c>
      <c r="M2000" s="0" t="n">
        <v>48839.6793969765</v>
      </c>
      <c r="N2000" s="0" t="n">
        <v>31798.305</v>
      </c>
      <c r="O2000" s="0" t="n">
        <v>32286.825</v>
      </c>
      <c r="P2000" s="0" t="n">
        <v>45596.925</v>
      </c>
      <c r="Q2000" s="0" t="n">
        <v>55831.005</v>
      </c>
      <c r="S2000" s="0" t="s">
        <v>303</v>
      </c>
    </row>
    <row r="2001" customFormat="false" ht="14" hidden="false" customHeight="false" outlineLevel="0" collapsed="false">
      <c r="A2001" s="0" t="str">
        <f aca="false">SUBSTITUTE(C2001&amp;D2001&amp;E2001&amp;F2001&amp;G2001&amp;H2001&amp;I2001," ","")</f>
        <v>AgenteFrontOfficeAgenteespecializadoMatemáticas,cienciasnaturalesyafinesHoraextranocturna PlatinoZona3NA</v>
      </c>
      <c r="B2001" s="0" t="s">
        <v>2338</v>
      </c>
      <c r="C2001" s="0" t="s">
        <v>199</v>
      </c>
      <c r="D2001" s="0" t="s">
        <v>191</v>
      </c>
      <c r="E2001" s="0" t="s">
        <v>673</v>
      </c>
      <c r="F2001" s="0" t="s">
        <v>197</v>
      </c>
      <c r="G2001" s="0" t="s">
        <v>198</v>
      </c>
      <c r="H2001" s="0" t="s">
        <v>390</v>
      </c>
      <c r="I2001" s="0" t="s">
        <v>35</v>
      </c>
      <c r="J2001" s="0" t="s">
        <v>325</v>
      </c>
      <c r="K2001" s="0" t="n">
        <v>48522.1066571378</v>
      </c>
      <c r="L2001" s="0" t="n">
        <v>58522.005</v>
      </c>
      <c r="M2001" s="0" t="n">
        <v>68375.5511557672</v>
      </c>
      <c r="N2001" s="0" t="n">
        <v>44517.42</v>
      </c>
      <c r="O2001" s="0" t="n">
        <v>44922.105</v>
      </c>
      <c r="P2001" s="0" t="n">
        <v>58248.765</v>
      </c>
      <c r="Q2001" s="0" t="n">
        <v>77491.485</v>
      </c>
      <c r="S2001" s="0" t="s">
        <v>303</v>
      </c>
    </row>
    <row r="2002" customFormat="false" ht="14" hidden="false" customHeight="false" outlineLevel="0" collapsed="false">
      <c r="A2002" s="0" t="str">
        <f aca="false">SUBSTITUTE(C2002&amp;D2002&amp;E2002&amp;F2002&amp;G2002&amp;H2002&amp;I2002," ","")</f>
        <v>AgenteFrontOfficeAgenteespecializadoMatemáticas,cienciasnaturalesyafinesHoraextradominicalyfestivoPlatinoZona3NA</v>
      </c>
      <c r="B2002" s="0" t="s">
        <v>2339</v>
      </c>
      <c r="C2002" s="0" t="s">
        <v>199</v>
      </c>
      <c r="D2002" s="0" t="s">
        <v>191</v>
      </c>
      <c r="E2002" s="0" t="s">
        <v>673</v>
      </c>
      <c r="F2002" s="0" t="s">
        <v>194</v>
      </c>
      <c r="G2002" s="0" t="s">
        <v>198</v>
      </c>
      <c r="H2002" s="0" t="s">
        <v>390</v>
      </c>
      <c r="I2002" s="0" t="s">
        <v>35</v>
      </c>
      <c r="J2002" s="0" t="s">
        <v>325</v>
      </c>
      <c r="K2002" s="0" t="n">
        <v>61091.7106839896</v>
      </c>
      <c r="L2002" s="0" t="n">
        <v>66881.7</v>
      </c>
      <c r="M2002" s="0" t="n">
        <v>78143.4870351625</v>
      </c>
      <c r="N2002" s="0" t="n">
        <v>63596.61</v>
      </c>
      <c r="O2002" s="0" t="n">
        <v>51240.78</v>
      </c>
      <c r="P2002" s="0" t="n">
        <v>64576.755</v>
      </c>
      <c r="Q2002" s="0" t="n">
        <v>86268.285</v>
      </c>
      <c r="S2002" s="0" t="s">
        <v>303</v>
      </c>
    </row>
    <row r="2003" customFormat="false" ht="14" hidden="false" customHeight="false" outlineLevel="0" collapsed="false">
      <c r="A2003" s="0" t="str">
        <f aca="false">SUBSTITUTE(C2003&amp;D2003&amp;E2003&amp;F2003&amp;G2003&amp;H2003&amp;I2003," ","")</f>
        <v>AgenteFrontOfficeAgenteespecializadoMatemáticas,cienciasnaturalesyafinesServicio7x24PlatinoZona3NA</v>
      </c>
      <c r="B2003" s="0" t="s">
        <v>2340</v>
      </c>
      <c r="C2003" s="0" t="s">
        <v>199</v>
      </c>
      <c r="D2003" s="0" t="s">
        <v>191</v>
      </c>
      <c r="E2003" s="0" t="s">
        <v>673</v>
      </c>
      <c r="F2003" s="0" t="s">
        <v>55</v>
      </c>
      <c r="G2003" s="0" t="s">
        <v>198</v>
      </c>
      <c r="H2003" s="0" t="s">
        <v>390</v>
      </c>
      <c r="I2003" s="0" t="s">
        <v>35</v>
      </c>
      <c r="J2003" s="0" t="s">
        <v>305</v>
      </c>
      <c r="K2003" s="0" t="n">
        <v>22203772.9802686</v>
      </c>
      <c r="L2003" s="0" t="n">
        <v>34444108.62</v>
      </c>
      <c r="M2003" s="0" t="n">
        <v>38488592.502642</v>
      </c>
      <c r="N2003" s="0" t="n">
        <v>29510962.245</v>
      </c>
      <c r="O2003" s="0" t="n">
        <v>28589416.875</v>
      </c>
      <c r="P2003" s="0" t="n">
        <v>45054950.355</v>
      </c>
      <c r="Q2003" s="0" t="n">
        <v>35871842.475</v>
      </c>
      <c r="S2003" s="0" t="s">
        <v>303</v>
      </c>
    </row>
    <row r="2004" customFormat="false" ht="14" hidden="false" customHeight="false" outlineLevel="0" collapsed="false">
      <c r="A2004" s="0" t="str">
        <f aca="false">SUBSTITUTE(C2004&amp;D2004&amp;E2004&amp;F2004&amp;G2004&amp;H2004&amp;I2004," ","")</f>
        <v>AgenteFrontOfficeAgenteespecializadoCienciasdelasaludyafinesJornadaOrdinariaPlataZona1NA</v>
      </c>
      <c r="B2004" s="0" t="s">
        <v>2341</v>
      </c>
      <c r="C2004" s="0" t="s">
        <v>199</v>
      </c>
      <c r="D2004" s="0" t="s">
        <v>191</v>
      </c>
      <c r="E2004" s="0" t="s">
        <v>689</v>
      </c>
      <c r="F2004" s="0" t="s">
        <v>53</v>
      </c>
      <c r="G2004" s="0" t="s">
        <v>195</v>
      </c>
      <c r="H2004" s="0" t="s">
        <v>379</v>
      </c>
      <c r="I2004" s="0" t="s">
        <v>35</v>
      </c>
      <c r="J2004" s="0" t="s">
        <v>36</v>
      </c>
      <c r="K2004" s="0" t="n">
        <v>8628600.63126863</v>
      </c>
      <c r="L2004" s="0" t="n">
        <v>8518024.125</v>
      </c>
      <c r="M2004" s="0" t="n">
        <v>12675696.9202236</v>
      </c>
      <c r="N2004" s="0" t="n">
        <v>9765874.98</v>
      </c>
      <c r="O2004" s="0" t="n">
        <v>12762801.315</v>
      </c>
      <c r="P2004" s="0" t="n">
        <v>9365590.8</v>
      </c>
      <c r="Q2004" s="0" t="n">
        <v>9789001.02</v>
      </c>
      <c r="S2004" s="0" t="s">
        <v>303</v>
      </c>
    </row>
    <row r="2005" customFormat="false" ht="14" hidden="false" customHeight="false" outlineLevel="0" collapsed="false">
      <c r="A2005" s="0" t="str">
        <f aca="false">SUBSTITUTE(C2005&amp;D2005&amp;E2005&amp;F2005&amp;G2005&amp;H2005&amp;I2005," ","")</f>
        <v>AgenteFrontOfficeAgenteespecializadoCienciasdelasaludyafinesHoraextradiurnaPlataZona1NA</v>
      </c>
      <c r="B2005" s="0" t="s">
        <v>2342</v>
      </c>
      <c r="C2005" s="0" t="s">
        <v>199</v>
      </c>
      <c r="D2005" s="0" t="s">
        <v>191</v>
      </c>
      <c r="E2005" s="0" t="s">
        <v>689</v>
      </c>
      <c r="F2005" s="0" t="s">
        <v>192</v>
      </c>
      <c r="G2005" s="0" t="s">
        <v>195</v>
      </c>
      <c r="H2005" s="0" t="s">
        <v>379</v>
      </c>
      <c r="I2005" s="0" t="s">
        <v>35</v>
      </c>
      <c r="J2005" s="0" t="s">
        <v>325</v>
      </c>
      <c r="K2005" s="0" t="n">
        <v>43808.5051470683</v>
      </c>
      <c r="L2005" s="0" t="n">
        <v>46419.75</v>
      </c>
      <c r="M2005" s="0" t="n">
        <v>68896.9185469239</v>
      </c>
      <c r="N2005" s="0" t="n">
        <v>39748.14</v>
      </c>
      <c r="O2005" s="0" t="n">
        <v>55614.69</v>
      </c>
      <c r="P2005" s="0" t="n">
        <v>50944.77</v>
      </c>
      <c r="Q2005" s="0" t="n">
        <v>62718.93</v>
      </c>
      <c r="S2005" s="0" t="s">
        <v>303</v>
      </c>
    </row>
    <row r="2006" customFormat="false" ht="14" hidden="false" customHeight="false" outlineLevel="0" collapsed="false">
      <c r="A2006" s="0" t="str">
        <f aca="false">SUBSTITUTE(C2006&amp;D2006&amp;E2006&amp;F2006&amp;G2006&amp;H2006&amp;I2006," ","")</f>
        <v>AgenteFrontOfficeAgenteespecializadoCienciasdelasaludyafinesHoraextranocturna PlataZona1NA</v>
      </c>
      <c r="B2006" s="0" t="s">
        <v>2343</v>
      </c>
      <c r="C2006" s="0" t="s">
        <v>199</v>
      </c>
      <c r="D2006" s="0" t="s">
        <v>191</v>
      </c>
      <c r="E2006" s="0" t="s">
        <v>689</v>
      </c>
      <c r="F2006" s="0" t="s">
        <v>197</v>
      </c>
      <c r="G2006" s="0" t="s">
        <v>195</v>
      </c>
      <c r="H2006" s="0" t="s">
        <v>379</v>
      </c>
      <c r="I2006" s="0" t="s">
        <v>35</v>
      </c>
      <c r="J2006" s="0" t="s">
        <v>325</v>
      </c>
      <c r="K2006" s="0" t="n">
        <v>59520.5101806331</v>
      </c>
      <c r="L2006" s="0" t="n">
        <v>64987.65</v>
      </c>
      <c r="M2006" s="0" t="n">
        <v>96455.6859656935</v>
      </c>
      <c r="N2006" s="0" t="n">
        <v>55646.775</v>
      </c>
      <c r="O2006" s="0" t="n">
        <v>77581.53</v>
      </c>
      <c r="P2006" s="0" t="n">
        <v>65503.08</v>
      </c>
      <c r="Q2006" s="0" t="n">
        <v>87051.78</v>
      </c>
      <c r="S2006" s="0" t="s">
        <v>303</v>
      </c>
    </row>
    <row r="2007" customFormat="false" ht="14" hidden="false" customHeight="false" outlineLevel="0" collapsed="false">
      <c r="A2007" s="0" t="str">
        <f aca="false">SUBSTITUTE(C2007&amp;D2007&amp;E2007&amp;F2007&amp;G2007&amp;H2007&amp;I2007," ","")</f>
        <v>AgenteFrontOfficeAgenteespecializadoCienciasdelasaludyafinesHoraextradominicalyfestivoPlataZona1NA</v>
      </c>
      <c r="B2007" s="0" t="s">
        <v>2344</v>
      </c>
      <c r="C2007" s="0" t="s">
        <v>199</v>
      </c>
      <c r="D2007" s="0" t="s">
        <v>191</v>
      </c>
      <c r="E2007" s="0" t="s">
        <v>689</v>
      </c>
      <c r="F2007" s="0" t="s">
        <v>194</v>
      </c>
      <c r="G2007" s="0" t="s">
        <v>195</v>
      </c>
      <c r="H2007" s="0" t="s">
        <v>379</v>
      </c>
      <c r="I2007" s="0" t="s">
        <v>35</v>
      </c>
      <c r="J2007" s="0" t="s">
        <v>325</v>
      </c>
      <c r="K2007" s="0" t="n">
        <v>75232.5152141978</v>
      </c>
      <c r="L2007" s="0" t="n">
        <v>74271.6</v>
      </c>
      <c r="M2007" s="0" t="n">
        <v>110235.069675078</v>
      </c>
      <c r="N2007" s="0" t="n">
        <v>79496.28</v>
      </c>
      <c r="O2007" s="0" t="n">
        <v>88564.95</v>
      </c>
      <c r="P2007" s="0" t="n">
        <v>72783.27</v>
      </c>
      <c r="Q2007" s="0" t="n">
        <v>96911.19</v>
      </c>
      <c r="S2007" s="0" t="s">
        <v>303</v>
      </c>
    </row>
    <row r="2008" customFormat="false" ht="14" hidden="false" customHeight="false" outlineLevel="0" collapsed="false">
      <c r="A2008" s="0" t="str">
        <f aca="false">SUBSTITUTE(C2008&amp;D2008&amp;E2008&amp;F2008&amp;G2008&amp;H2008&amp;I2008," ","")</f>
        <v>AgenteFrontOfficeAgenteespecializadoCienciasdelasaludyafinesServicio7x24PlataZona1NA</v>
      </c>
      <c r="B2008" s="0" t="s">
        <v>2345</v>
      </c>
      <c r="C2008" s="0" t="s">
        <v>199</v>
      </c>
      <c r="D2008" s="0" t="s">
        <v>191</v>
      </c>
      <c r="E2008" s="0" t="s">
        <v>689</v>
      </c>
      <c r="F2008" s="0" t="s">
        <v>55</v>
      </c>
      <c r="G2008" s="0" t="s">
        <v>195</v>
      </c>
      <c r="H2008" s="0" t="s">
        <v>379</v>
      </c>
      <c r="I2008" s="0" t="s">
        <v>35</v>
      </c>
      <c r="J2008" s="0" t="s">
        <v>305</v>
      </c>
      <c r="K2008" s="0" t="n">
        <v>27483006.6715463</v>
      </c>
      <c r="L2008" s="0" t="n">
        <v>38791594.035</v>
      </c>
      <c r="M2008" s="0" t="n">
        <v>51019680.1038998</v>
      </c>
      <c r="N2008" s="0" t="n">
        <v>35850982.05</v>
      </c>
      <c r="O2008" s="0" t="n">
        <v>48166326.99</v>
      </c>
      <c r="P2008" s="0" t="n">
        <v>49546254.195</v>
      </c>
      <c r="Q2008" s="0" t="n">
        <v>40184581.905</v>
      </c>
      <c r="S2008" s="0" t="s">
        <v>303</v>
      </c>
    </row>
    <row r="2009" customFormat="false" ht="14" hidden="false" customHeight="false" outlineLevel="0" collapsed="false">
      <c r="A2009" s="0" t="str">
        <f aca="false">SUBSTITUTE(C2009&amp;D2009&amp;E2009&amp;F2009&amp;G2009&amp;H2009&amp;I2009," ","")</f>
        <v>AgenteFrontOfficeAgenteespecializadoCienciasdelasaludyafinesJornadaOrdinariaOroZona1NA</v>
      </c>
      <c r="B2009" s="0" t="s">
        <v>2346</v>
      </c>
      <c r="C2009" s="0" t="s">
        <v>199</v>
      </c>
      <c r="D2009" s="0" t="s">
        <v>191</v>
      </c>
      <c r="E2009" s="0" t="s">
        <v>689</v>
      </c>
      <c r="F2009" s="0" t="s">
        <v>53</v>
      </c>
      <c r="G2009" s="0" t="s">
        <v>54</v>
      </c>
      <c r="H2009" s="0" t="s">
        <v>379</v>
      </c>
      <c r="I2009" s="0" t="s">
        <v>35</v>
      </c>
      <c r="J2009" s="0" t="s">
        <v>36</v>
      </c>
      <c r="K2009" s="0" t="n">
        <v>8628600.63126863</v>
      </c>
      <c r="L2009" s="0" t="n">
        <v>8688385.125</v>
      </c>
      <c r="M2009" s="0" t="n">
        <v>13038585.4664653</v>
      </c>
      <c r="N2009" s="0" t="n">
        <v>9813474.63</v>
      </c>
      <c r="O2009" s="0" t="n">
        <v>12762801.315</v>
      </c>
      <c r="P2009" s="0" t="n">
        <v>9562761.405</v>
      </c>
      <c r="Q2009" s="0" t="n">
        <v>10222974.45</v>
      </c>
      <c r="S2009" s="0" t="s">
        <v>303</v>
      </c>
    </row>
    <row r="2010" customFormat="false" ht="14" hidden="false" customHeight="false" outlineLevel="0" collapsed="false">
      <c r="A2010" s="0" t="str">
        <f aca="false">SUBSTITUTE(C2010&amp;D2010&amp;E2010&amp;F2010&amp;G2010&amp;H2010&amp;I2010," ","")</f>
        <v>AgenteFrontOfficeAgenteespecializadoCienciasdelasaludyafinesHoraextradiurnaOroZona1NA</v>
      </c>
      <c r="B2010" s="0" t="s">
        <v>2347</v>
      </c>
      <c r="C2010" s="0" t="s">
        <v>199</v>
      </c>
      <c r="D2010" s="0" t="s">
        <v>191</v>
      </c>
      <c r="E2010" s="0" t="s">
        <v>689</v>
      </c>
      <c r="F2010" s="0" t="s">
        <v>192</v>
      </c>
      <c r="G2010" s="0" t="s">
        <v>54</v>
      </c>
      <c r="H2010" s="0" t="s">
        <v>379</v>
      </c>
      <c r="I2010" s="0" t="s">
        <v>35</v>
      </c>
      <c r="J2010" s="0" t="s">
        <v>325</v>
      </c>
      <c r="K2010" s="0" t="n">
        <v>43808.5051470683</v>
      </c>
      <c r="L2010" s="0" t="n">
        <v>47348.145</v>
      </c>
      <c r="M2010" s="0" t="n">
        <v>70869.346790466</v>
      </c>
      <c r="N2010" s="0" t="n">
        <v>39748.14</v>
      </c>
      <c r="O2010" s="0" t="n">
        <v>55614.69</v>
      </c>
      <c r="P2010" s="0" t="n">
        <v>52017.03</v>
      </c>
      <c r="Q2010" s="0" t="n">
        <v>65498.94</v>
      </c>
      <c r="S2010" s="0" t="s">
        <v>303</v>
      </c>
    </row>
    <row r="2011" customFormat="false" ht="14" hidden="false" customHeight="false" outlineLevel="0" collapsed="false">
      <c r="A2011" s="0" t="str">
        <f aca="false">SUBSTITUTE(C2011&amp;D2011&amp;E2011&amp;F2011&amp;G2011&amp;H2011&amp;I2011," ","")</f>
        <v>AgenteFrontOfficeAgenteespecializadoCienciasdelasaludyafinesHoraextranocturna OroZona1NA</v>
      </c>
      <c r="B2011" s="0" t="s">
        <v>2348</v>
      </c>
      <c r="C2011" s="0" t="s">
        <v>199</v>
      </c>
      <c r="D2011" s="0" t="s">
        <v>191</v>
      </c>
      <c r="E2011" s="0" t="s">
        <v>689</v>
      </c>
      <c r="F2011" s="0" t="s">
        <v>197</v>
      </c>
      <c r="G2011" s="0" t="s">
        <v>54</v>
      </c>
      <c r="H2011" s="0" t="s">
        <v>379</v>
      </c>
      <c r="I2011" s="0" t="s">
        <v>35</v>
      </c>
      <c r="J2011" s="0" t="s">
        <v>325</v>
      </c>
      <c r="K2011" s="0" t="n">
        <v>59520.5101806331</v>
      </c>
      <c r="L2011" s="0" t="n">
        <v>66287.61</v>
      </c>
      <c r="M2011" s="0" t="n">
        <v>99217.0855066523</v>
      </c>
      <c r="N2011" s="0" t="n">
        <v>55646.775</v>
      </c>
      <c r="O2011" s="0" t="n">
        <v>77581.53</v>
      </c>
      <c r="P2011" s="0" t="n">
        <v>66881.7</v>
      </c>
      <c r="Q2011" s="0" t="n">
        <v>90911.295</v>
      </c>
      <c r="S2011" s="0" t="s">
        <v>303</v>
      </c>
    </row>
    <row r="2012" customFormat="false" ht="14" hidden="false" customHeight="false" outlineLevel="0" collapsed="false">
      <c r="A2012" s="0" t="str">
        <f aca="false">SUBSTITUTE(C2012&amp;D2012&amp;E2012&amp;F2012&amp;G2012&amp;H2012&amp;I2012," ","")</f>
        <v>AgenteFrontOfficeAgenteespecializadoCienciasdelasaludyafinesHoraextradominicalyfestivoOroZona1NA</v>
      </c>
      <c r="B2012" s="0" t="s">
        <v>2349</v>
      </c>
      <c r="C2012" s="0" t="s">
        <v>199</v>
      </c>
      <c r="D2012" s="0" t="s">
        <v>191</v>
      </c>
      <c r="E2012" s="0" t="s">
        <v>689</v>
      </c>
      <c r="F2012" s="0" t="s">
        <v>194</v>
      </c>
      <c r="G2012" s="0" t="s">
        <v>54</v>
      </c>
      <c r="H2012" s="0" t="s">
        <v>379</v>
      </c>
      <c r="I2012" s="0" t="s">
        <v>35</v>
      </c>
      <c r="J2012" s="0" t="s">
        <v>325</v>
      </c>
      <c r="K2012" s="0" t="n">
        <v>75232.5152141978</v>
      </c>
      <c r="L2012" s="0" t="n">
        <v>75757.86</v>
      </c>
      <c r="M2012" s="0" t="n">
        <v>113390.954864746</v>
      </c>
      <c r="N2012" s="0" t="n">
        <v>79496.28</v>
      </c>
      <c r="O2012" s="0" t="n">
        <v>88564.95</v>
      </c>
      <c r="P2012" s="0" t="n">
        <v>74315.07</v>
      </c>
      <c r="Q2012" s="0" t="n">
        <v>101207.475</v>
      </c>
      <c r="S2012" s="0" t="s">
        <v>303</v>
      </c>
    </row>
    <row r="2013" customFormat="false" ht="14" hidden="false" customHeight="false" outlineLevel="0" collapsed="false">
      <c r="A2013" s="0" t="str">
        <f aca="false">SUBSTITUTE(C2013&amp;D2013&amp;E2013&amp;F2013&amp;G2013&amp;H2013&amp;I2013," ","")</f>
        <v>AgenteFrontOfficeAgenteespecializadoCienciasdelasaludyafinesServicio7x24OroZona1NA</v>
      </c>
      <c r="B2013" s="0" t="s">
        <v>2350</v>
      </c>
      <c r="C2013" s="0" t="s">
        <v>199</v>
      </c>
      <c r="D2013" s="0" t="s">
        <v>191</v>
      </c>
      <c r="E2013" s="0" t="s">
        <v>689</v>
      </c>
      <c r="F2013" s="0" t="s">
        <v>55</v>
      </c>
      <c r="G2013" s="0" t="s">
        <v>54</v>
      </c>
      <c r="H2013" s="0" t="s">
        <v>379</v>
      </c>
      <c r="I2013" s="0" t="s">
        <v>35</v>
      </c>
      <c r="J2013" s="0" t="s">
        <v>305</v>
      </c>
      <c r="K2013" s="0" t="n">
        <v>27483006.6715463</v>
      </c>
      <c r="L2013" s="0" t="n">
        <v>36166314.465</v>
      </c>
      <c r="M2013" s="0" t="n">
        <v>52480306.5025227</v>
      </c>
      <c r="N2013" s="0" t="n">
        <v>35951587.155</v>
      </c>
      <c r="O2013" s="0" t="n">
        <v>48166326.99</v>
      </c>
      <c r="P2013" s="0" t="n">
        <v>50589333.405</v>
      </c>
      <c r="Q2013" s="0" t="n">
        <v>41966076.69</v>
      </c>
      <c r="S2013" s="0" t="s">
        <v>303</v>
      </c>
    </row>
    <row r="2014" customFormat="false" ht="14" hidden="false" customHeight="false" outlineLevel="0" collapsed="false">
      <c r="A2014" s="0" t="str">
        <f aca="false">SUBSTITUTE(C2014&amp;D2014&amp;E2014&amp;F2014&amp;G2014&amp;H2014&amp;I2014," ","")</f>
        <v>AgenteFrontOfficeAgenteespecializadoCienciasdelasaludyafinesJornadaOrdinariaPlatinoZona1NA</v>
      </c>
      <c r="B2014" s="0" t="s">
        <v>2351</v>
      </c>
      <c r="C2014" s="0" t="s">
        <v>199</v>
      </c>
      <c r="D2014" s="0" t="s">
        <v>191</v>
      </c>
      <c r="E2014" s="0" t="s">
        <v>689</v>
      </c>
      <c r="F2014" s="0" t="s">
        <v>53</v>
      </c>
      <c r="G2014" s="0" t="s">
        <v>198</v>
      </c>
      <c r="H2014" s="0" t="s">
        <v>379</v>
      </c>
      <c r="I2014" s="0" t="s">
        <v>35</v>
      </c>
      <c r="J2014" s="0" t="s">
        <v>36</v>
      </c>
      <c r="K2014" s="0" t="n">
        <v>8628600.63126863</v>
      </c>
      <c r="L2014" s="0" t="n">
        <v>8943925.59</v>
      </c>
      <c r="M2014" s="0" t="n">
        <v>13422864.4368887</v>
      </c>
      <c r="N2014" s="0" t="n">
        <v>9861074.28</v>
      </c>
      <c r="O2014" s="0" t="n">
        <v>12762801.315</v>
      </c>
      <c r="P2014" s="0" t="n">
        <v>9768412.8</v>
      </c>
      <c r="Q2014" s="0" t="n">
        <v>10865221.965</v>
      </c>
      <c r="S2014" s="0" t="s">
        <v>303</v>
      </c>
    </row>
    <row r="2015" customFormat="false" ht="14" hidden="false" customHeight="false" outlineLevel="0" collapsed="false">
      <c r="A2015" s="0" t="str">
        <f aca="false">SUBSTITUTE(C2015&amp;D2015&amp;E2015&amp;F2015&amp;G2015&amp;H2015&amp;I2015," ","")</f>
        <v>AgenteFrontOfficeAgenteespecializadoCienciasdelasaludyafinesHoraextradiurnaPlatinoZona1NA</v>
      </c>
      <c r="B2015" s="0" t="s">
        <v>2352</v>
      </c>
      <c r="C2015" s="0" t="s">
        <v>199</v>
      </c>
      <c r="D2015" s="0" t="s">
        <v>191</v>
      </c>
      <c r="E2015" s="0" t="s">
        <v>689</v>
      </c>
      <c r="F2015" s="0" t="s">
        <v>192</v>
      </c>
      <c r="G2015" s="0" t="s">
        <v>198</v>
      </c>
      <c r="H2015" s="0" t="s">
        <v>379</v>
      </c>
      <c r="I2015" s="0" t="s">
        <v>35</v>
      </c>
      <c r="J2015" s="0" t="s">
        <v>325</v>
      </c>
      <c r="K2015" s="0" t="n">
        <v>43808.5051470683</v>
      </c>
      <c r="L2015" s="0" t="n">
        <v>48741.255</v>
      </c>
      <c r="M2015" s="0" t="n">
        <v>72958.0395930143</v>
      </c>
      <c r="N2015" s="0" t="n">
        <v>39748.14</v>
      </c>
      <c r="O2015" s="0" t="n">
        <v>55614.69</v>
      </c>
      <c r="P2015" s="0" t="n">
        <v>53135.865</v>
      </c>
      <c r="Q2015" s="0" t="n">
        <v>69614.1</v>
      </c>
      <c r="S2015" s="0" t="s">
        <v>303</v>
      </c>
    </row>
    <row r="2016" customFormat="false" ht="14" hidden="false" customHeight="false" outlineLevel="0" collapsed="false">
      <c r="A2016" s="0" t="str">
        <f aca="false">SUBSTITUTE(C2016&amp;D2016&amp;E2016&amp;F2016&amp;G2016&amp;H2016&amp;I2016," ","")</f>
        <v>AgenteFrontOfficeAgenteespecializadoCienciasdelasaludyafinesHoraextranocturna PlatinoZona1NA</v>
      </c>
      <c r="B2016" s="0" t="s">
        <v>2353</v>
      </c>
      <c r="C2016" s="0" t="s">
        <v>199</v>
      </c>
      <c r="D2016" s="0" t="s">
        <v>191</v>
      </c>
      <c r="E2016" s="0" t="s">
        <v>689</v>
      </c>
      <c r="F2016" s="0" t="s">
        <v>197</v>
      </c>
      <c r="G2016" s="0" t="s">
        <v>198</v>
      </c>
      <c r="H2016" s="0" t="s">
        <v>379</v>
      </c>
      <c r="I2016" s="0" t="s">
        <v>35</v>
      </c>
      <c r="J2016" s="0" t="s">
        <v>325</v>
      </c>
      <c r="K2016" s="0" t="n">
        <v>59520.5101806331</v>
      </c>
      <c r="L2016" s="0" t="n">
        <v>68237.55</v>
      </c>
      <c r="M2016" s="0" t="n">
        <v>102141.25543022</v>
      </c>
      <c r="N2016" s="0" t="n">
        <v>55646.775</v>
      </c>
      <c r="O2016" s="0" t="n">
        <v>77581.53</v>
      </c>
      <c r="P2016" s="0" t="n">
        <v>68320.35</v>
      </c>
      <c r="Q2016" s="0" t="n">
        <v>96622.425</v>
      </c>
      <c r="S2016" s="0" t="s">
        <v>303</v>
      </c>
    </row>
    <row r="2017" customFormat="false" ht="14" hidden="false" customHeight="false" outlineLevel="0" collapsed="false">
      <c r="A2017" s="0" t="str">
        <f aca="false">SUBSTITUTE(C2017&amp;D2017&amp;E2017&amp;F2017&amp;G2017&amp;H2017&amp;I2017," ","")</f>
        <v>AgenteFrontOfficeAgenteespecializadoCienciasdelasaludyafinesHoraextradominicalyfestivoPlatinoZona1NA</v>
      </c>
      <c r="B2017" s="0" t="s">
        <v>2354</v>
      </c>
      <c r="C2017" s="0" t="s">
        <v>199</v>
      </c>
      <c r="D2017" s="0" t="s">
        <v>191</v>
      </c>
      <c r="E2017" s="0" t="s">
        <v>689</v>
      </c>
      <c r="F2017" s="0" t="s">
        <v>194</v>
      </c>
      <c r="G2017" s="0" t="s">
        <v>198</v>
      </c>
      <c r="H2017" s="0" t="s">
        <v>379</v>
      </c>
      <c r="I2017" s="0" t="s">
        <v>35</v>
      </c>
      <c r="J2017" s="0" t="s">
        <v>325</v>
      </c>
      <c r="K2017" s="0" t="n">
        <v>75232.5152141978</v>
      </c>
      <c r="L2017" s="0" t="n">
        <v>77985.18</v>
      </c>
      <c r="M2017" s="0" t="n">
        <v>116732.863348823</v>
      </c>
      <c r="N2017" s="0" t="n">
        <v>79496.28</v>
      </c>
      <c r="O2017" s="0" t="n">
        <v>88564.95</v>
      </c>
      <c r="P2017" s="0" t="n">
        <v>75913.11</v>
      </c>
      <c r="Q2017" s="0" t="n">
        <v>107565.48</v>
      </c>
      <c r="S2017" s="0" t="s">
        <v>303</v>
      </c>
    </row>
    <row r="2018" customFormat="false" ht="14" hidden="false" customHeight="false" outlineLevel="0" collapsed="false">
      <c r="A2018" s="0" t="str">
        <f aca="false">SUBSTITUTE(C2018&amp;D2018&amp;E2018&amp;F2018&amp;G2018&amp;H2018&amp;I2018," ","")</f>
        <v>AgenteFrontOfficeAgenteespecializadoCienciasdelasaludyafinesServicio7x24PlatinoZona1NA</v>
      </c>
      <c r="B2018" s="0" t="s">
        <v>2355</v>
      </c>
      <c r="C2018" s="0" t="s">
        <v>199</v>
      </c>
      <c r="D2018" s="0" t="s">
        <v>191</v>
      </c>
      <c r="E2018" s="0" t="s">
        <v>689</v>
      </c>
      <c r="F2018" s="0" t="s">
        <v>55</v>
      </c>
      <c r="G2018" s="0" t="s">
        <v>198</v>
      </c>
      <c r="H2018" s="0" t="s">
        <v>379</v>
      </c>
      <c r="I2018" s="0" t="s">
        <v>35</v>
      </c>
      <c r="J2018" s="0" t="s">
        <v>305</v>
      </c>
      <c r="K2018" s="0" t="n">
        <v>27483006.6715463</v>
      </c>
      <c r="L2018" s="0" t="n">
        <v>40731174.72</v>
      </c>
      <c r="M2018" s="0" t="n">
        <v>54027029.3584768</v>
      </c>
      <c r="N2018" s="0" t="n">
        <v>36052192.26</v>
      </c>
      <c r="O2018" s="0" t="n">
        <v>48166326.99</v>
      </c>
      <c r="P2018" s="0" t="n">
        <v>51677275.725</v>
      </c>
      <c r="Q2018" s="0" t="n">
        <v>44602550.82</v>
      </c>
      <c r="S2018" s="0" t="s">
        <v>303</v>
      </c>
    </row>
    <row r="2019" customFormat="false" ht="14" hidden="false" customHeight="false" outlineLevel="0" collapsed="false">
      <c r="A2019" s="0" t="str">
        <f aca="false">SUBSTITUTE(C2019&amp;D2019&amp;E2019&amp;F2019&amp;G2019&amp;H2019&amp;I2019," ","")</f>
        <v>AgenteFrontOfficeAgenteespecializadoCienciasdelasaludyafinesJornadaOrdinariaPlataZona2NA</v>
      </c>
      <c r="B2019" s="0" t="s">
        <v>2356</v>
      </c>
      <c r="C2019" s="0" t="s">
        <v>199</v>
      </c>
      <c r="D2019" s="0" t="s">
        <v>191</v>
      </c>
      <c r="E2019" s="0" t="s">
        <v>689</v>
      </c>
      <c r="F2019" s="0" t="s">
        <v>53</v>
      </c>
      <c r="G2019" s="0" t="s">
        <v>195</v>
      </c>
      <c r="H2019" s="0" t="s">
        <v>385</v>
      </c>
      <c r="I2019" s="0" t="s">
        <v>35</v>
      </c>
      <c r="J2019" s="0" t="s">
        <v>36</v>
      </c>
      <c r="K2019" s="0" t="n">
        <v>8628600.63126863</v>
      </c>
      <c r="L2019" s="0" t="n">
        <v>8773565.625</v>
      </c>
      <c r="M2019" s="0" t="n">
        <v>12675696.9202236</v>
      </c>
      <c r="N2019" s="0" t="n">
        <v>9822994.56</v>
      </c>
      <c r="O2019" s="0" t="n">
        <v>12762801.315</v>
      </c>
      <c r="P2019" s="0" t="n">
        <v>9952850.835</v>
      </c>
      <c r="Q2019" s="0" t="n">
        <v>9789001.02</v>
      </c>
      <c r="S2019" s="0" t="s">
        <v>303</v>
      </c>
    </row>
    <row r="2020" customFormat="false" ht="14" hidden="false" customHeight="false" outlineLevel="0" collapsed="false">
      <c r="A2020" s="0" t="str">
        <f aca="false">SUBSTITUTE(C2020&amp;D2020&amp;E2020&amp;F2020&amp;G2020&amp;H2020&amp;I2020," ","")</f>
        <v>AgenteFrontOfficeAgenteespecializadoCienciasdelasaludyafinesHoraextradiurnaPlataZona2NA</v>
      </c>
      <c r="B2020" s="0" t="s">
        <v>2357</v>
      </c>
      <c r="C2020" s="0" t="s">
        <v>199</v>
      </c>
      <c r="D2020" s="0" t="s">
        <v>191</v>
      </c>
      <c r="E2020" s="0" t="s">
        <v>689</v>
      </c>
      <c r="F2020" s="0" t="s">
        <v>192</v>
      </c>
      <c r="G2020" s="0" t="s">
        <v>195</v>
      </c>
      <c r="H2020" s="0" t="s">
        <v>385</v>
      </c>
      <c r="I2020" s="0" t="s">
        <v>35</v>
      </c>
      <c r="J2020" s="0" t="s">
        <v>325</v>
      </c>
      <c r="K2020" s="0" t="n">
        <v>43808.5051470683</v>
      </c>
      <c r="L2020" s="0" t="n">
        <v>47812.86</v>
      </c>
      <c r="M2020" s="0" t="n">
        <v>68896.9185469239</v>
      </c>
      <c r="N2020" s="0" t="n">
        <v>39748.14</v>
      </c>
      <c r="O2020" s="0" t="n">
        <v>55614.69</v>
      </c>
      <c r="P2020" s="0" t="n">
        <v>54138.78</v>
      </c>
      <c r="Q2020" s="0" t="n">
        <v>62718.93</v>
      </c>
      <c r="S2020" s="0" t="s">
        <v>303</v>
      </c>
    </row>
    <row r="2021" customFormat="false" ht="14" hidden="false" customHeight="false" outlineLevel="0" collapsed="false">
      <c r="A2021" s="0" t="str">
        <f aca="false">SUBSTITUTE(C2021&amp;D2021&amp;E2021&amp;F2021&amp;G2021&amp;H2021&amp;I2021," ","")</f>
        <v>AgenteFrontOfficeAgenteespecializadoCienciasdelasaludyafinesHoraextranocturna PlataZona2NA</v>
      </c>
      <c r="B2021" s="0" t="s">
        <v>2358</v>
      </c>
      <c r="C2021" s="0" t="s">
        <v>199</v>
      </c>
      <c r="D2021" s="0" t="s">
        <v>191</v>
      </c>
      <c r="E2021" s="0" t="s">
        <v>689</v>
      </c>
      <c r="F2021" s="0" t="s">
        <v>197</v>
      </c>
      <c r="G2021" s="0" t="s">
        <v>195</v>
      </c>
      <c r="H2021" s="0" t="s">
        <v>385</v>
      </c>
      <c r="I2021" s="0" t="s">
        <v>35</v>
      </c>
      <c r="J2021" s="0" t="s">
        <v>325</v>
      </c>
      <c r="K2021" s="0" t="n">
        <v>59520.5101806331</v>
      </c>
      <c r="L2021" s="0" t="n">
        <v>66937.59</v>
      </c>
      <c r="M2021" s="0" t="n">
        <v>96455.6859656935</v>
      </c>
      <c r="N2021" s="0" t="n">
        <v>55646.775</v>
      </c>
      <c r="O2021" s="0" t="n">
        <v>77581.53</v>
      </c>
      <c r="P2021" s="0" t="n">
        <v>69609.96</v>
      </c>
      <c r="Q2021" s="0" t="n">
        <v>87051.78</v>
      </c>
      <c r="S2021" s="0" t="s">
        <v>303</v>
      </c>
    </row>
    <row r="2022" customFormat="false" ht="14" hidden="false" customHeight="false" outlineLevel="0" collapsed="false">
      <c r="A2022" s="0" t="str">
        <f aca="false">SUBSTITUTE(C2022&amp;D2022&amp;E2022&amp;F2022&amp;G2022&amp;H2022&amp;I2022," ","")</f>
        <v>AgenteFrontOfficeAgenteespecializadoCienciasdelasaludyafinesHoraextradominicalyfestivoPlataZona2NA</v>
      </c>
      <c r="B2022" s="0" t="s">
        <v>2359</v>
      </c>
      <c r="C2022" s="0" t="s">
        <v>199</v>
      </c>
      <c r="D2022" s="0" t="s">
        <v>191</v>
      </c>
      <c r="E2022" s="0" t="s">
        <v>689</v>
      </c>
      <c r="F2022" s="0" t="s">
        <v>194</v>
      </c>
      <c r="G2022" s="0" t="s">
        <v>195</v>
      </c>
      <c r="H2022" s="0" t="s">
        <v>385</v>
      </c>
      <c r="I2022" s="0" t="s">
        <v>35</v>
      </c>
      <c r="J2022" s="0" t="s">
        <v>325</v>
      </c>
      <c r="K2022" s="0" t="n">
        <v>75232.5152141978</v>
      </c>
      <c r="L2022" s="0" t="n">
        <v>76499.955</v>
      </c>
      <c r="M2022" s="0" t="n">
        <v>110235.069675078</v>
      </c>
      <c r="N2022" s="0" t="n">
        <v>79496.28</v>
      </c>
      <c r="O2022" s="0" t="n">
        <v>88564.95</v>
      </c>
      <c r="P2022" s="0" t="n">
        <v>77346.585</v>
      </c>
      <c r="Q2022" s="0" t="n">
        <v>96911.19</v>
      </c>
      <c r="S2022" s="0" t="s">
        <v>303</v>
      </c>
    </row>
    <row r="2023" customFormat="false" ht="14" hidden="false" customHeight="false" outlineLevel="0" collapsed="false">
      <c r="A2023" s="0" t="str">
        <f aca="false">SUBSTITUTE(C2023&amp;D2023&amp;E2023&amp;F2023&amp;G2023&amp;H2023&amp;I2023," ","")</f>
        <v>AgenteFrontOfficeAgenteespecializadoCienciasdelasaludyafinesServicio7x24PlataZona2NA</v>
      </c>
      <c r="B2023" s="0" t="s">
        <v>2360</v>
      </c>
      <c r="C2023" s="0" t="s">
        <v>199</v>
      </c>
      <c r="D2023" s="0" t="s">
        <v>191</v>
      </c>
      <c r="E2023" s="0" t="s">
        <v>689</v>
      </c>
      <c r="F2023" s="0" t="s">
        <v>55</v>
      </c>
      <c r="G2023" s="0" t="s">
        <v>195</v>
      </c>
      <c r="H2023" s="0" t="s">
        <v>385</v>
      </c>
      <c r="I2023" s="0" t="s">
        <v>35</v>
      </c>
      <c r="J2023" s="0" t="s">
        <v>305</v>
      </c>
      <c r="K2023" s="0" t="n">
        <v>27483006.6715463</v>
      </c>
      <c r="L2023" s="0" t="n">
        <v>39955342.86</v>
      </c>
      <c r="M2023" s="0" t="n">
        <v>51019680.1038998</v>
      </c>
      <c r="N2023" s="0" t="n">
        <v>35971708.59</v>
      </c>
      <c r="O2023" s="0" t="n">
        <v>48166326.99</v>
      </c>
      <c r="P2023" s="0" t="n">
        <v>52653003.345</v>
      </c>
      <c r="Q2023" s="0" t="n">
        <v>40184581.905</v>
      </c>
      <c r="S2023" s="0" t="s">
        <v>303</v>
      </c>
    </row>
    <row r="2024" customFormat="false" ht="14" hidden="false" customHeight="false" outlineLevel="0" collapsed="false">
      <c r="A2024" s="0" t="str">
        <f aca="false">SUBSTITUTE(C2024&amp;D2024&amp;E2024&amp;F2024&amp;G2024&amp;H2024&amp;I2024," ","")</f>
        <v>AgenteFrontOfficeAgenteespecializadoCienciasdelasaludyafinesJornadaOrdinariaOroZona2NA</v>
      </c>
      <c r="B2024" s="0" t="s">
        <v>2361</v>
      </c>
      <c r="C2024" s="0" t="s">
        <v>199</v>
      </c>
      <c r="D2024" s="0" t="s">
        <v>191</v>
      </c>
      <c r="E2024" s="0" t="s">
        <v>689</v>
      </c>
      <c r="F2024" s="0" t="s">
        <v>53</v>
      </c>
      <c r="G2024" s="0" t="s">
        <v>54</v>
      </c>
      <c r="H2024" s="0" t="s">
        <v>385</v>
      </c>
      <c r="I2024" s="0" t="s">
        <v>35</v>
      </c>
      <c r="J2024" s="0" t="s">
        <v>36</v>
      </c>
      <c r="K2024" s="0" t="n">
        <v>8628600.63126863</v>
      </c>
      <c r="L2024" s="0" t="n">
        <v>8949037.455</v>
      </c>
      <c r="M2024" s="0" t="n">
        <v>13038585.4664653</v>
      </c>
      <c r="N2024" s="0" t="n">
        <v>9873449.775</v>
      </c>
      <c r="O2024" s="0" t="n">
        <v>12762801.315</v>
      </c>
      <c r="P2024" s="0" t="n">
        <v>10162384.515</v>
      </c>
      <c r="Q2024" s="0" t="n">
        <v>10222974.45</v>
      </c>
      <c r="S2024" s="0" t="s">
        <v>303</v>
      </c>
    </row>
    <row r="2025" customFormat="false" ht="14" hidden="false" customHeight="false" outlineLevel="0" collapsed="false">
      <c r="A2025" s="0" t="str">
        <f aca="false">SUBSTITUTE(C2025&amp;D2025&amp;E2025&amp;F2025&amp;G2025&amp;H2025&amp;I2025," ","")</f>
        <v>AgenteFrontOfficeAgenteespecializadoCienciasdelasaludyafinesHoraextradiurnaOroZona2NA</v>
      </c>
      <c r="B2025" s="0" t="s">
        <v>2362</v>
      </c>
      <c r="C2025" s="0" t="s">
        <v>199</v>
      </c>
      <c r="D2025" s="0" t="s">
        <v>191</v>
      </c>
      <c r="E2025" s="0" t="s">
        <v>689</v>
      </c>
      <c r="F2025" s="0" t="s">
        <v>192</v>
      </c>
      <c r="G2025" s="0" t="s">
        <v>54</v>
      </c>
      <c r="H2025" s="0" t="s">
        <v>385</v>
      </c>
      <c r="I2025" s="0" t="s">
        <v>35</v>
      </c>
      <c r="J2025" s="0" t="s">
        <v>325</v>
      </c>
      <c r="K2025" s="0" t="n">
        <v>43808.5051470683</v>
      </c>
      <c r="L2025" s="0" t="n">
        <v>48769.2</v>
      </c>
      <c r="M2025" s="0" t="n">
        <v>70869.346790466</v>
      </c>
      <c r="N2025" s="0" t="n">
        <v>39748.14</v>
      </c>
      <c r="O2025" s="0" t="n">
        <v>55614.69</v>
      </c>
      <c r="P2025" s="0" t="n">
        <v>55278.315</v>
      </c>
      <c r="Q2025" s="0" t="n">
        <v>65498.94</v>
      </c>
      <c r="S2025" s="0" t="s">
        <v>303</v>
      </c>
    </row>
    <row r="2026" customFormat="false" ht="14" hidden="false" customHeight="false" outlineLevel="0" collapsed="false">
      <c r="A2026" s="0" t="str">
        <f aca="false">SUBSTITUTE(C2026&amp;D2026&amp;E2026&amp;F2026&amp;G2026&amp;H2026&amp;I2026," ","")</f>
        <v>AgenteFrontOfficeAgenteespecializadoCienciasdelasaludyafinesHoraextranocturna OroZona2NA</v>
      </c>
      <c r="B2026" s="0" t="s">
        <v>2363</v>
      </c>
      <c r="C2026" s="0" t="s">
        <v>199</v>
      </c>
      <c r="D2026" s="0" t="s">
        <v>191</v>
      </c>
      <c r="E2026" s="0" t="s">
        <v>689</v>
      </c>
      <c r="F2026" s="0" t="s">
        <v>197</v>
      </c>
      <c r="G2026" s="0" t="s">
        <v>54</v>
      </c>
      <c r="H2026" s="0" t="s">
        <v>385</v>
      </c>
      <c r="I2026" s="0" t="s">
        <v>35</v>
      </c>
      <c r="J2026" s="0" t="s">
        <v>325</v>
      </c>
      <c r="K2026" s="0" t="n">
        <v>59520.5101806331</v>
      </c>
      <c r="L2026" s="0" t="n">
        <v>68276.88</v>
      </c>
      <c r="M2026" s="0" t="n">
        <v>99217.0855066523</v>
      </c>
      <c r="N2026" s="0" t="n">
        <v>55646.775</v>
      </c>
      <c r="O2026" s="0" t="n">
        <v>77581.53</v>
      </c>
      <c r="P2026" s="0" t="n">
        <v>71075.52</v>
      </c>
      <c r="Q2026" s="0" t="n">
        <v>90911.295</v>
      </c>
      <c r="S2026" s="0" t="s">
        <v>303</v>
      </c>
    </row>
    <row r="2027" customFormat="false" ht="14" hidden="false" customHeight="false" outlineLevel="0" collapsed="false">
      <c r="A2027" s="0" t="str">
        <f aca="false">SUBSTITUTE(C2027&amp;D2027&amp;E2027&amp;F2027&amp;G2027&amp;H2027&amp;I2027," ","")</f>
        <v>AgenteFrontOfficeAgenteespecializadoCienciasdelasaludyafinesHoraextradominicalyfestivoOroZona2NA</v>
      </c>
      <c r="B2027" s="0" t="s">
        <v>2364</v>
      </c>
      <c r="C2027" s="0" t="s">
        <v>199</v>
      </c>
      <c r="D2027" s="0" t="s">
        <v>191</v>
      </c>
      <c r="E2027" s="0" t="s">
        <v>689</v>
      </c>
      <c r="F2027" s="0" t="s">
        <v>194</v>
      </c>
      <c r="G2027" s="0" t="s">
        <v>54</v>
      </c>
      <c r="H2027" s="0" t="s">
        <v>385</v>
      </c>
      <c r="I2027" s="0" t="s">
        <v>35</v>
      </c>
      <c r="J2027" s="0" t="s">
        <v>325</v>
      </c>
      <c r="K2027" s="0" t="n">
        <v>75232.5152141978</v>
      </c>
      <c r="L2027" s="0" t="n">
        <v>78030.72</v>
      </c>
      <c r="M2027" s="0" t="n">
        <v>113390.954864746</v>
      </c>
      <c r="N2027" s="0" t="n">
        <v>79496.28</v>
      </c>
      <c r="O2027" s="0" t="n">
        <v>88564.95</v>
      </c>
      <c r="P2027" s="0" t="n">
        <v>78974.64</v>
      </c>
      <c r="Q2027" s="0" t="n">
        <v>101207.475</v>
      </c>
      <c r="S2027" s="0" t="s">
        <v>303</v>
      </c>
    </row>
    <row r="2028" customFormat="false" ht="14" hidden="false" customHeight="false" outlineLevel="0" collapsed="false">
      <c r="A2028" s="0" t="str">
        <f aca="false">SUBSTITUTE(C2028&amp;D2028&amp;E2028&amp;F2028&amp;G2028&amp;H2028&amp;I2028," ","")</f>
        <v>AgenteFrontOfficeAgenteespecializadoCienciasdelasaludyafinesServicio7x24OroZona2NA</v>
      </c>
      <c r="B2028" s="0" t="s">
        <v>2365</v>
      </c>
      <c r="C2028" s="0" t="s">
        <v>199</v>
      </c>
      <c r="D2028" s="0" t="s">
        <v>191</v>
      </c>
      <c r="E2028" s="0" t="s">
        <v>689</v>
      </c>
      <c r="F2028" s="0" t="s">
        <v>55</v>
      </c>
      <c r="G2028" s="0" t="s">
        <v>54</v>
      </c>
      <c r="H2028" s="0" t="s">
        <v>385</v>
      </c>
      <c r="I2028" s="0" t="s">
        <v>35</v>
      </c>
      <c r="J2028" s="0" t="s">
        <v>305</v>
      </c>
      <c r="K2028" s="0" t="n">
        <v>27483006.6715463</v>
      </c>
      <c r="L2028" s="0" t="n">
        <v>37251303.93</v>
      </c>
      <c r="M2028" s="0" t="n">
        <v>52480306.5025227</v>
      </c>
      <c r="N2028" s="0" t="n">
        <v>36078349.815</v>
      </c>
      <c r="O2028" s="0" t="n">
        <v>48166326.99</v>
      </c>
      <c r="P2028" s="0" t="n">
        <v>53761487.31</v>
      </c>
      <c r="Q2028" s="0" t="n">
        <v>41966076.69</v>
      </c>
      <c r="S2028" s="0" t="s">
        <v>303</v>
      </c>
    </row>
    <row r="2029" customFormat="false" ht="14" hidden="false" customHeight="false" outlineLevel="0" collapsed="false">
      <c r="A2029" s="0" t="str">
        <f aca="false">SUBSTITUTE(C2029&amp;D2029&amp;E2029&amp;F2029&amp;G2029&amp;H2029&amp;I2029," ","")</f>
        <v>AgenteFrontOfficeAgenteespecializadoCienciasdelasaludyafinesJornadaOrdinariaPlatinoZona2NA</v>
      </c>
      <c r="B2029" s="0" t="s">
        <v>2366</v>
      </c>
      <c r="C2029" s="0" t="s">
        <v>199</v>
      </c>
      <c r="D2029" s="0" t="s">
        <v>191</v>
      </c>
      <c r="E2029" s="0" t="s">
        <v>689</v>
      </c>
      <c r="F2029" s="0" t="s">
        <v>53</v>
      </c>
      <c r="G2029" s="0" t="s">
        <v>198</v>
      </c>
      <c r="H2029" s="0" t="s">
        <v>385</v>
      </c>
      <c r="I2029" s="0" t="s">
        <v>35</v>
      </c>
      <c r="J2029" s="0" t="s">
        <v>36</v>
      </c>
      <c r="K2029" s="0" t="n">
        <v>8628600.63126863</v>
      </c>
      <c r="L2029" s="0" t="n">
        <v>9212244.165</v>
      </c>
      <c r="M2029" s="0" t="n">
        <v>13422864.4368887</v>
      </c>
      <c r="N2029" s="0" t="n">
        <v>9932512.05</v>
      </c>
      <c r="O2029" s="0" t="n">
        <v>12762801.315</v>
      </c>
      <c r="P2029" s="0" t="n">
        <v>10380930.975</v>
      </c>
      <c r="Q2029" s="0" t="n">
        <v>10865221.965</v>
      </c>
      <c r="S2029" s="0" t="s">
        <v>303</v>
      </c>
    </row>
    <row r="2030" customFormat="false" ht="14" hidden="false" customHeight="false" outlineLevel="0" collapsed="false">
      <c r="A2030" s="0" t="str">
        <f aca="false">SUBSTITUTE(C2030&amp;D2030&amp;E2030&amp;F2030&amp;G2030&amp;H2030&amp;I2030," ","")</f>
        <v>AgenteFrontOfficeAgenteespecializadoCienciasdelasaludyafinesHoraextradiurnaPlatinoZona2NA</v>
      </c>
      <c r="B2030" s="0" t="s">
        <v>2367</v>
      </c>
      <c r="C2030" s="0" t="s">
        <v>199</v>
      </c>
      <c r="D2030" s="0" t="s">
        <v>191</v>
      </c>
      <c r="E2030" s="0" t="s">
        <v>689</v>
      </c>
      <c r="F2030" s="0" t="s">
        <v>192</v>
      </c>
      <c r="G2030" s="0" t="s">
        <v>198</v>
      </c>
      <c r="H2030" s="0" t="s">
        <v>385</v>
      </c>
      <c r="I2030" s="0" t="s">
        <v>35</v>
      </c>
      <c r="J2030" s="0" t="s">
        <v>325</v>
      </c>
      <c r="K2030" s="0" t="n">
        <v>43808.5051470683</v>
      </c>
      <c r="L2030" s="0" t="n">
        <v>50203.71</v>
      </c>
      <c r="M2030" s="0" t="n">
        <v>72958.0395930143</v>
      </c>
      <c r="N2030" s="0" t="n">
        <v>39748.14</v>
      </c>
      <c r="O2030" s="0" t="n">
        <v>55614.69</v>
      </c>
      <c r="P2030" s="0" t="n">
        <v>56467.53</v>
      </c>
      <c r="Q2030" s="0" t="n">
        <v>69614.1</v>
      </c>
      <c r="S2030" s="0" t="s">
        <v>303</v>
      </c>
    </row>
    <row r="2031" customFormat="false" ht="14" hidden="false" customHeight="false" outlineLevel="0" collapsed="false">
      <c r="A2031" s="0" t="str">
        <f aca="false">SUBSTITUTE(C2031&amp;D2031&amp;E2031&amp;F2031&amp;G2031&amp;H2031&amp;I2031," ","")</f>
        <v>AgenteFrontOfficeAgenteespecializadoCienciasdelasaludyafinesHoraextranocturna PlatinoZona2NA</v>
      </c>
      <c r="B2031" s="0" t="s">
        <v>2368</v>
      </c>
      <c r="C2031" s="0" t="s">
        <v>199</v>
      </c>
      <c r="D2031" s="0" t="s">
        <v>191</v>
      </c>
      <c r="E2031" s="0" t="s">
        <v>689</v>
      </c>
      <c r="F2031" s="0" t="s">
        <v>197</v>
      </c>
      <c r="G2031" s="0" t="s">
        <v>198</v>
      </c>
      <c r="H2031" s="0" t="s">
        <v>385</v>
      </c>
      <c r="I2031" s="0" t="s">
        <v>35</v>
      </c>
      <c r="J2031" s="0" t="s">
        <v>325</v>
      </c>
      <c r="K2031" s="0" t="n">
        <v>59520.5101806331</v>
      </c>
      <c r="L2031" s="0" t="n">
        <v>70284.78</v>
      </c>
      <c r="M2031" s="0" t="n">
        <v>102141.25543022</v>
      </c>
      <c r="N2031" s="0" t="n">
        <v>55646.775</v>
      </c>
      <c r="O2031" s="0" t="n">
        <v>77581.53</v>
      </c>
      <c r="P2031" s="0" t="n">
        <v>72604.215</v>
      </c>
      <c r="Q2031" s="0" t="n">
        <v>96622.425</v>
      </c>
      <c r="S2031" s="0" t="s">
        <v>303</v>
      </c>
    </row>
    <row r="2032" customFormat="false" ht="14" hidden="false" customHeight="false" outlineLevel="0" collapsed="false">
      <c r="A2032" s="0" t="str">
        <f aca="false">SUBSTITUTE(C2032&amp;D2032&amp;E2032&amp;F2032&amp;G2032&amp;H2032&amp;I2032," ","")</f>
        <v>AgenteFrontOfficeAgenteespecializadoCienciasdelasaludyafinesHoraextradominicalyfestivoPlatinoZona2NA</v>
      </c>
      <c r="B2032" s="0" t="s">
        <v>2369</v>
      </c>
      <c r="C2032" s="0" t="s">
        <v>199</v>
      </c>
      <c r="D2032" s="0" t="s">
        <v>191</v>
      </c>
      <c r="E2032" s="0" t="s">
        <v>689</v>
      </c>
      <c r="F2032" s="0" t="s">
        <v>194</v>
      </c>
      <c r="G2032" s="0" t="s">
        <v>198</v>
      </c>
      <c r="H2032" s="0" t="s">
        <v>385</v>
      </c>
      <c r="I2032" s="0" t="s">
        <v>35</v>
      </c>
      <c r="J2032" s="0" t="s">
        <v>325</v>
      </c>
      <c r="K2032" s="0" t="n">
        <v>75232.5152141978</v>
      </c>
      <c r="L2032" s="0" t="n">
        <v>80325.315</v>
      </c>
      <c r="M2032" s="0" t="n">
        <v>116732.863348823</v>
      </c>
      <c r="N2032" s="0" t="n">
        <v>79496.28</v>
      </c>
      <c r="O2032" s="0" t="n">
        <v>88564.95</v>
      </c>
      <c r="P2032" s="0" t="n">
        <v>80673.075</v>
      </c>
      <c r="Q2032" s="0" t="n">
        <v>107565.48</v>
      </c>
      <c r="S2032" s="0" t="s">
        <v>303</v>
      </c>
    </row>
    <row r="2033" customFormat="false" ht="14" hidden="false" customHeight="false" outlineLevel="0" collapsed="false">
      <c r="A2033" s="0" t="str">
        <f aca="false">SUBSTITUTE(C2033&amp;D2033&amp;E2033&amp;F2033&amp;G2033&amp;H2033&amp;I2033," ","")</f>
        <v>AgenteFrontOfficeAgenteespecializadoCienciasdelasaludyafinesServicio7x24PlatinoZona2NA</v>
      </c>
      <c r="B2033" s="0" t="s">
        <v>2370</v>
      </c>
      <c r="C2033" s="0" t="s">
        <v>199</v>
      </c>
      <c r="D2033" s="0" t="s">
        <v>191</v>
      </c>
      <c r="E2033" s="0" t="s">
        <v>689</v>
      </c>
      <c r="F2033" s="0" t="s">
        <v>55</v>
      </c>
      <c r="G2033" s="0" t="s">
        <v>198</v>
      </c>
      <c r="H2033" s="0" t="s">
        <v>385</v>
      </c>
      <c r="I2033" s="0" t="s">
        <v>35</v>
      </c>
      <c r="J2033" s="0" t="s">
        <v>305</v>
      </c>
      <c r="K2033" s="0" t="n">
        <v>27483006.6715463</v>
      </c>
      <c r="L2033" s="0" t="n">
        <v>41953110.21</v>
      </c>
      <c r="M2033" s="0" t="n">
        <v>54027029.3584768</v>
      </c>
      <c r="N2033" s="0" t="n">
        <v>36220881.735</v>
      </c>
      <c r="O2033" s="0" t="n">
        <v>48166326.99</v>
      </c>
      <c r="P2033" s="0" t="n">
        <v>54917648.55</v>
      </c>
      <c r="Q2033" s="0" t="n">
        <v>44602550.82</v>
      </c>
      <c r="S2033" s="0" t="s">
        <v>303</v>
      </c>
    </row>
    <row r="2034" customFormat="false" ht="14" hidden="false" customHeight="false" outlineLevel="0" collapsed="false">
      <c r="A2034" s="0" t="str">
        <f aca="false">SUBSTITUTE(C2034&amp;D2034&amp;E2034&amp;F2034&amp;G2034&amp;H2034&amp;I2034," ","")</f>
        <v>AgenteFrontOfficeAgenteespecializadoCienciasdelasaludyafinesJornadaOrdinariaPlataZona3NA</v>
      </c>
      <c r="B2034" s="0" t="s">
        <v>2371</v>
      </c>
      <c r="C2034" s="0" t="s">
        <v>199</v>
      </c>
      <c r="D2034" s="0" t="s">
        <v>191</v>
      </c>
      <c r="E2034" s="0" t="s">
        <v>689</v>
      </c>
      <c r="F2034" s="0" t="s">
        <v>53</v>
      </c>
      <c r="G2034" s="0" t="s">
        <v>195</v>
      </c>
      <c r="H2034" s="0" t="s">
        <v>390</v>
      </c>
      <c r="I2034" s="0" t="s">
        <v>35</v>
      </c>
      <c r="J2034" s="0" t="s">
        <v>36</v>
      </c>
      <c r="K2034" s="0" t="n">
        <v>8628600.63126863</v>
      </c>
      <c r="L2034" s="0" t="n">
        <v>8943925.59</v>
      </c>
      <c r="M2034" s="0" t="n">
        <v>12675696.9202236</v>
      </c>
      <c r="N2034" s="0" t="n">
        <v>9861074.28</v>
      </c>
      <c r="O2034" s="0" t="n">
        <v>12762801.315</v>
      </c>
      <c r="P2034" s="0" t="n">
        <v>9999679.41</v>
      </c>
      <c r="Q2034" s="0" t="n">
        <v>9789001.02</v>
      </c>
      <c r="S2034" s="0" t="s">
        <v>303</v>
      </c>
    </row>
    <row r="2035" customFormat="false" ht="14" hidden="false" customHeight="false" outlineLevel="0" collapsed="false">
      <c r="A2035" s="0" t="str">
        <f aca="false">SUBSTITUTE(C2035&amp;D2035&amp;E2035&amp;F2035&amp;G2035&amp;H2035&amp;I2035," ","")</f>
        <v>AgenteFrontOfficeAgenteespecializadoCienciasdelasaludyafinesHoraextradiurnaPlataZona3NA</v>
      </c>
      <c r="B2035" s="0" t="s">
        <v>2372</v>
      </c>
      <c r="C2035" s="0" t="s">
        <v>199</v>
      </c>
      <c r="D2035" s="0" t="s">
        <v>191</v>
      </c>
      <c r="E2035" s="0" t="s">
        <v>689</v>
      </c>
      <c r="F2035" s="0" t="s">
        <v>192</v>
      </c>
      <c r="G2035" s="0" t="s">
        <v>195</v>
      </c>
      <c r="H2035" s="0" t="s">
        <v>390</v>
      </c>
      <c r="I2035" s="0" t="s">
        <v>35</v>
      </c>
      <c r="J2035" s="0" t="s">
        <v>325</v>
      </c>
      <c r="K2035" s="0" t="n">
        <v>43808.5051470683</v>
      </c>
      <c r="L2035" s="0" t="n">
        <v>48741.255</v>
      </c>
      <c r="M2035" s="0" t="n">
        <v>68896.9185469239</v>
      </c>
      <c r="N2035" s="0" t="n">
        <v>39748.14</v>
      </c>
      <c r="O2035" s="0" t="n">
        <v>55614.69</v>
      </c>
      <c r="P2035" s="0" t="n">
        <v>54393.39</v>
      </c>
      <c r="Q2035" s="0" t="n">
        <v>62718.93</v>
      </c>
      <c r="S2035" s="0" t="s">
        <v>303</v>
      </c>
    </row>
    <row r="2036" customFormat="false" ht="14" hidden="false" customHeight="false" outlineLevel="0" collapsed="false">
      <c r="A2036" s="0" t="str">
        <f aca="false">SUBSTITUTE(C2036&amp;D2036&amp;E2036&amp;F2036&amp;G2036&amp;H2036&amp;I2036," ","")</f>
        <v>AgenteFrontOfficeAgenteespecializadoCienciasdelasaludyafinesHoraextranocturna PlataZona3NA</v>
      </c>
      <c r="B2036" s="0" t="s">
        <v>2373</v>
      </c>
      <c r="C2036" s="0" t="s">
        <v>199</v>
      </c>
      <c r="D2036" s="0" t="s">
        <v>191</v>
      </c>
      <c r="E2036" s="0" t="s">
        <v>689</v>
      </c>
      <c r="F2036" s="0" t="s">
        <v>197</v>
      </c>
      <c r="G2036" s="0" t="s">
        <v>195</v>
      </c>
      <c r="H2036" s="0" t="s">
        <v>390</v>
      </c>
      <c r="I2036" s="0" t="s">
        <v>35</v>
      </c>
      <c r="J2036" s="0" t="s">
        <v>325</v>
      </c>
      <c r="K2036" s="0" t="n">
        <v>59520.5101806331</v>
      </c>
      <c r="L2036" s="0" t="n">
        <v>68237.55</v>
      </c>
      <c r="M2036" s="0" t="n">
        <v>96455.6859656935</v>
      </c>
      <c r="N2036" s="0" t="n">
        <v>55646.775</v>
      </c>
      <c r="O2036" s="0" t="n">
        <v>77581.53</v>
      </c>
      <c r="P2036" s="0" t="n">
        <v>69937.02</v>
      </c>
      <c r="Q2036" s="0" t="n">
        <v>87051.78</v>
      </c>
      <c r="S2036" s="0" t="s">
        <v>303</v>
      </c>
    </row>
    <row r="2037" customFormat="false" ht="14" hidden="false" customHeight="false" outlineLevel="0" collapsed="false">
      <c r="A2037" s="0" t="str">
        <f aca="false">SUBSTITUTE(C2037&amp;D2037&amp;E2037&amp;F2037&amp;G2037&amp;H2037&amp;I2037," ","")</f>
        <v>AgenteFrontOfficeAgenteespecializadoCienciasdelasaludyafinesHoraextradominicalyfestivoPlataZona3NA</v>
      </c>
      <c r="B2037" s="0" t="s">
        <v>2374</v>
      </c>
      <c r="C2037" s="0" t="s">
        <v>199</v>
      </c>
      <c r="D2037" s="0" t="s">
        <v>191</v>
      </c>
      <c r="E2037" s="0" t="s">
        <v>689</v>
      </c>
      <c r="F2037" s="0" t="s">
        <v>194</v>
      </c>
      <c r="G2037" s="0" t="s">
        <v>195</v>
      </c>
      <c r="H2037" s="0" t="s">
        <v>390</v>
      </c>
      <c r="I2037" s="0" t="s">
        <v>35</v>
      </c>
      <c r="J2037" s="0" t="s">
        <v>325</v>
      </c>
      <c r="K2037" s="0" t="n">
        <v>75232.5152141978</v>
      </c>
      <c r="L2037" s="0" t="n">
        <v>77985.18</v>
      </c>
      <c r="M2037" s="0" t="n">
        <v>110235.069675078</v>
      </c>
      <c r="N2037" s="0" t="n">
        <v>79496.28</v>
      </c>
      <c r="O2037" s="0" t="n">
        <v>88564.95</v>
      </c>
      <c r="P2037" s="0" t="n">
        <v>77710.905</v>
      </c>
      <c r="Q2037" s="0" t="n">
        <v>96911.19</v>
      </c>
      <c r="S2037" s="0" t="s">
        <v>303</v>
      </c>
    </row>
    <row r="2038" customFormat="false" ht="14" hidden="false" customHeight="false" outlineLevel="0" collapsed="false">
      <c r="A2038" s="0" t="str">
        <f aca="false">SUBSTITUTE(C2038&amp;D2038&amp;E2038&amp;F2038&amp;G2038&amp;H2038&amp;I2038," ","")</f>
        <v>AgenteFrontOfficeAgenteespecializadoCienciasdelasaludyafinesServicio7x24PlataZona3NA</v>
      </c>
      <c r="B2038" s="0" t="s">
        <v>2375</v>
      </c>
      <c r="C2038" s="0" t="s">
        <v>199</v>
      </c>
      <c r="D2038" s="0" t="s">
        <v>191</v>
      </c>
      <c r="E2038" s="0" t="s">
        <v>689</v>
      </c>
      <c r="F2038" s="0" t="s">
        <v>55</v>
      </c>
      <c r="G2038" s="0" t="s">
        <v>195</v>
      </c>
      <c r="H2038" s="0" t="s">
        <v>390</v>
      </c>
      <c r="I2038" s="0" t="s">
        <v>35</v>
      </c>
      <c r="J2038" s="0" t="s">
        <v>305</v>
      </c>
      <c r="K2038" s="0" t="n">
        <v>27483006.6715463</v>
      </c>
      <c r="L2038" s="0" t="n">
        <v>40731174.72</v>
      </c>
      <c r="M2038" s="0" t="n">
        <v>51019680.1038998</v>
      </c>
      <c r="N2038" s="0" t="n">
        <v>36052192.26</v>
      </c>
      <c r="O2038" s="0" t="n">
        <v>48166326.99</v>
      </c>
      <c r="P2038" s="0" t="n">
        <v>52900733.7</v>
      </c>
      <c r="Q2038" s="0" t="n">
        <v>40184581.905</v>
      </c>
      <c r="S2038" s="0" t="s">
        <v>303</v>
      </c>
    </row>
    <row r="2039" customFormat="false" ht="14" hidden="false" customHeight="false" outlineLevel="0" collapsed="false">
      <c r="A2039" s="0" t="str">
        <f aca="false">SUBSTITUTE(C2039&amp;D2039&amp;E2039&amp;F2039&amp;G2039&amp;H2039&amp;I2039," ","")</f>
        <v>AgenteFrontOfficeAgenteespecializadoCienciasdelasaludyafinesJornadaOrdinariaOroZona3NA</v>
      </c>
      <c r="B2039" s="0" t="s">
        <v>2376</v>
      </c>
      <c r="C2039" s="0" t="s">
        <v>199</v>
      </c>
      <c r="D2039" s="0" t="s">
        <v>191</v>
      </c>
      <c r="E2039" s="0" t="s">
        <v>689</v>
      </c>
      <c r="F2039" s="0" t="s">
        <v>53</v>
      </c>
      <c r="G2039" s="0" t="s">
        <v>54</v>
      </c>
      <c r="H2039" s="0" t="s">
        <v>390</v>
      </c>
      <c r="I2039" s="0" t="s">
        <v>35</v>
      </c>
      <c r="J2039" s="0" t="s">
        <v>36</v>
      </c>
      <c r="K2039" s="0" t="n">
        <v>8628600.63126863</v>
      </c>
      <c r="L2039" s="0" t="n">
        <v>9122804.64</v>
      </c>
      <c r="M2039" s="0" t="n">
        <v>13038585.4664653</v>
      </c>
      <c r="N2039" s="0" t="n">
        <v>9913433.895</v>
      </c>
      <c r="O2039" s="0" t="n">
        <v>12762801.315</v>
      </c>
      <c r="P2039" s="0" t="n">
        <v>10210198.41</v>
      </c>
      <c r="Q2039" s="0" t="n">
        <v>10222974.45</v>
      </c>
      <c r="S2039" s="0" t="s">
        <v>303</v>
      </c>
    </row>
    <row r="2040" customFormat="false" ht="14" hidden="false" customHeight="false" outlineLevel="0" collapsed="false">
      <c r="A2040" s="0" t="str">
        <f aca="false">SUBSTITUTE(C2040&amp;D2040&amp;E2040&amp;F2040&amp;G2040&amp;H2040&amp;I2040," ","")</f>
        <v>AgenteFrontOfficeAgenteespecializadoCienciasdelasaludyafinesHoraextradiurnaOroZona3NA</v>
      </c>
      <c r="B2040" s="0" t="s">
        <v>2377</v>
      </c>
      <c r="C2040" s="0" t="s">
        <v>199</v>
      </c>
      <c r="D2040" s="0" t="s">
        <v>191</v>
      </c>
      <c r="E2040" s="0" t="s">
        <v>689</v>
      </c>
      <c r="F2040" s="0" t="s">
        <v>192</v>
      </c>
      <c r="G2040" s="0" t="s">
        <v>54</v>
      </c>
      <c r="H2040" s="0" t="s">
        <v>390</v>
      </c>
      <c r="I2040" s="0" t="s">
        <v>35</v>
      </c>
      <c r="J2040" s="0" t="s">
        <v>325</v>
      </c>
      <c r="K2040" s="0" t="n">
        <v>43808.5051470683</v>
      </c>
      <c r="L2040" s="0" t="n">
        <v>49716.225</v>
      </c>
      <c r="M2040" s="0" t="n">
        <v>70869.346790466</v>
      </c>
      <c r="N2040" s="0" t="n">
        <v>39748.14</v>
      </c>
      <c r="O2040" s="0" t="n">
        <v>55614.69</v>
      </c>
      <c r="P2040" s="0" t="n">
        <v>55539.135</v>
      </c>
      <c r="Q2040" s="0" t="n">
        <v>65498.94</v>
      </c>
      <c r="S2040" s="0" t="s">
        <v>303</v>
      </c>
    </row>
    <row r="2041" customFormat="false" ht="14" hidden="false" customHeight="false" outlineLevel="0" collapsed="false">
      <c r="A2041" s="0" t="str">
        <f aca="false">SUBSTITUTE(C2041&amp;D2041&amp;E2041&amp;F2041&amp;G2041&amp;H2041&amp;I2041," ","")</f>
        <v>AgenteFrontOfficeAgenteespecializadoCienciasdelasaludyafinesHoraextranocturna OroZona3NA</v>
      </c>
      <c r="B2041" s="0" t="s">
        <v>2378</v>
      </c>
      <c r="C2041" s="0" t="s">
        <v>199</v>
      </c>
      <c r="D2041" s="0" t="s">
        <v>191</v>
      </c>
      <c r="E2041" s="0" t="s">
        <v>689</v>
      </c>
      <c r="F2041" s="0" t="s">
        <v>197</v>
      </c>
      <c r="G2041" s="0" t="s">
        <v>54</v>
      </c>
      <c r="H2041" s="0" t="s">
        <v>390</v>
      </c>
      <c r="I2041" s="0" t="s">
        <v>35</v>
      </c>
      <c r="J2041" s="0" t="s">
        <v>325</v>
      </c>
      <c r="K2041" s="0" t="n">
        <v>59520.5101806331</v>
      </c>
      <c r="L2041" s="0" t="n">
        <v>69602.715</v>
      </c>
      <c r="M2041" s="0" t="n">
        <v>99217.0855066523</v>
      </c>
      <c r="N2041" s="0" t="n">
        <v>55646.775</v>
      </c>
      <c r="O2041" s="0" t="n">
        <v>77581.53</v>
      </c>
      <c r="P2041" s="0" t="n">
        <v>71409.825</v>
      </c>
      <c r="Q2041" s="0" t="n">
        <v>90911.295</v>
      </c>
      <c r="S2041" s="0" t="s">
        <v>303</v>
      </c>
    </row>
    <row r="2042" customFormat="false" ht="14" hidden="false" customHeight="false" outlineLevel="0" collapsed="false">
      <c r="A2042" s="0" t="str">
        <f aca="false">SUBSTITUTE(C2042&amp;D2042&amp;E2042&amp;F2042&amp;G2042&amp;H2042&amp;I2042," ","")</f>
        <v>AgenteFrontOfficeAgenteespecializadoCienciasdelasaludyafinesHoraextradominicalyfestivoOroZona3NA</v>
      </c>
      <c r="B2042" s="0" t="s">
        <v>2379</v>
      </c>
      <c r="C2042" s="0" t="s">
        <v>199</v>
      </c>
      <c r="D2042" s="0" t="s">
        <v>191</v>
      </c>
      <c r="E2042" s="0" t="s">
        <v>689</v>
      </c>
      <c r="F2042" s="0" t="s">
        <v>194</v>
      </c>
      <c r="G2042" s="0" t="s">
        <v>54</v>
      </c>
      <c r="H2042" s="0" t="s">
        <v>390</v>
      </c>
      <c r="I2042" s="0" t="s">
        <v>35</v>
      </c>
      <c r="J2042" s="0" t="s">
        <v>325</v>
      </c>
      <c r="K2042" s="0" t="n">
        <v>75232.5152141978</v>
      </c>
      <c r="L2042" s="0" t="n">
        <v>79545.96</v>
      </c>
      <c r="M2042" s="0" t="n">
        <v>113390.954864746</v>
      </c>
      <c r="N2042" s="0" t="n">
        <v>79496.28</v>
      </c>
      <c r="O2042" s="0" t="n">
        <v>88564.95</v>
      </c>
      <c r="P2042" s="0" t="n">
        <v>79346.205</v>
      </c>
      <c r="Q2042" s="0" t="n">
        <v>101207.475</v>
      </c>
      <c r="S2042" s="0" t="s">
        <v>303</v>
      </c>
    </row>
    <row r="2043" customFormat="false" ht="14" hidden="false" customHeight="false" outlineLevel="0" collapsed="false">
      <c r="A2043" s="0" t="str">
        <f aca="false">SUBSTITUTE(C2043&amp;D2043&amp;E2043&amp;F2043&amp;G2043&amp;H2043&amp;I2043," ","")</f>
        <v>AgenteFrontOfficeAgenteespecializadoCienciasdelasaludyafinesServicio7x24OroZona3NA</v>
      </c>
      <c r="B2043" s="0" t="s">
        <v>2380</v>
      </c>
      <c r="C2043" s="0" t="s">
        <v>199</v>
      </c>
      <c r="D2043" s="0" t="s">
        <v>191</v>
      </c>
      <c r="E2043" s="0" t="s">
        <v>689</v>
      </c>
      <c r="F2043" s="0" t="s">
        <v>55</v>
      </c>
      <c r="G2043" s="0" t="s">
        <v>54</v>
      </c>
      <c r="H2043" s="0" t="s">
        <v>390</v>
      </c>
      <c r="I2043" s="0" t="s">
        <v>35</v>
      </c>
      <c r="J2043" s="0" t="s">
        <v>305</v>
      </c>
      <c r="K2043" s="0" t="n">
        <v>27483006.6715463</v>
      </c>
      <c r="L2043" s="0" t="n">
        <v>37974630.24</v>
      </c>
      <c r="M2043" s="0" t="n">
        <v>52480306.5025227</v>
      </c>
      <c r="N2043" s="0" t="n">
        <v>36162857.565</v>
      </c>
      <c r="O2043" s="0" t="n">
        <v>48166326.99</v>
      </c>
      <c r="P2043" s="0" t="n">
        <v>54014434.065</v>
      </c>
      <c r="Q2043" s="0" t="n">
        <v>41966076.69</v>
      </c>
      <c r="S2043" s="0" t="s">
        <v>303</v>
      </c>
    </row>
    <row r="2044" customFormat="false" ht="14" hidden="false" customHeight="false" outlineLevel="0" collapsed="false">
      <c r="A2044" s="0" t="str">
        <f aca="false">SUBSTITUTE(C2044&amp;D2044&amp;E2044&amp;F2044&amp;G2044&amp;H2044&amp;I2044," ","")</f>
        <v>AgenteFrontOfficeAgenteespecializadoCienciasdelasaludyafinesJornadaOrdinariaPlatinoZona3NA</v>
      </c>
      <c r="B2044" s="0" t="s">
        <v>2381</v>
      </c>
      <c r="C2044" s="0" t="s">
        <v>199</v>
      </c>
      <c r="D2044" s="0" t="s">
        <v>191</v>
      </c>
      <c r="E2044" s="0" t="s">
        <v>689</v>
      </c>
      <c r="F2044" s="0" t="s">
        <v>53</v>
      </c>
      <c r="G2044" s="0" t="s">
        <v>198</v>
      </c>
      <c r="H2044" s="0" t="s">
        <v>390</v>
      </c>
      <c r="I2044" s="0" t="s">
        <v>35</v>
      </c>
      <c r="J2044" s="0" t="s">
        <v>36</v>
      </c>
      <c r="K2044" s="0" t="n">
        <v>8628600.63126863</v>
      </c>
      <c r="L2044" s="0" t="n">
        <v>9391122.18</v>
      </c>
      <c r="M2044" s="0" t="n">
        <v>13422864.4368887</v>
      </c>
      <c r="N2044" s="0" t="n">
        <v>9965793.51</v>
      </c>
      <c r="O2044" s="0" t="n">
        <v>12762801.315</v>
      </c>
      <c r="P2044" s="0" t="n">
        <v>10429772.625</v>
      </c>
      <c r="Q2044" s="0" t="n">
        <v>10865221.965</v>
      </c>
      <c r="S2044" s="0" t="s">
        <v>303</v>
      </c>
    </row>
    <row r="2045" customFormat="false" ht="14" hidden="false" customHeight="false" outlineLevel="0" collapsed="false">
      <c r="A2045" s="0" t="str">
        <f aca="false">SUBSTITUTE(C2045&amp;D2045&amp;E2045&amp;F2045&amp;G2045&amp;H2045&amp;I2045," ","")</f>
        <v>AgenteFrontOfficeAgenteespecializadoCienciasdelasaludyafinesHoraextradiurnaPlatinoZona3NA</v>
      </c>
      <c r="B2045" s="0" t="s">
        <v>2382</v>
      </c>
      <c r="C2045" s="0" t="s">
        <v>199</v>
      </c>
      <c r="D2045" s="0" t="s">
        <v>191</v>
      </c>
      <c r="E2045" s="0" t="s">
        <v>689</v>
      </c>
      <c r="F2045" s="0" t="s">
        <v>192</v>
      </c>
      <c r="G2045" s="0" t="s">
        <v>198</v>
      </c>
      <c r="H2045" s="0" t="s">
        <v>390</v>
      </c>
      <c r="I2045" s="0" t="s">
        <v>35</v>
      </c>
      <c r="J2045" s="0" t="s">
        <v>325</v>
      </c>
      <c r="K2045" s="0" t="n">
        <v>43808.5051470683</v>
      </c>
      <c r="L2045" s="0" t="n">
        <v>51178.68</v>
      </c>
      <c r="M2045" s="0" t="n">
        <v>72958.0395930143</v>
      </c>
      <c r="N2045" s="0" t="n">
        <v>39748.14</v>
      </c>
      <c r="O2045" s="0" t="n">
        <v>55614.69</v>
      </c>
      <c r="P2045" s="0" t="n">
        <v>56733.525</v>
      </c>
      <c r="Q2045" s="0" t="n">
        <v>69614.1</v>
      </c>
      <c r="S2045" s="0" t="s">
        <v>303</v>
      </c>
    </row>
    <row r="2046" customFormat="false" ht="14" hidden="false" customHeight="false" outlineLevel="0" collapsed="false">
      <c r="A2046" s="0" t="str">
        <f aca="false">SUBSTITUTE(C2046&amp;D2046&amp;E2046&amp;F2046&amp;G2046&amp;H2046&amp;I2046," ","")</f>
        <v>AgenteFrontOfficeAgenteespecializadoCienciasdelasaludyafinesHoraextranocturna PlatinoZona3NA</v>
      </c>
      <c r="B2046" s="0" t="s">
        <v>2383</v>
      </c>
      <c r="C2046" s="0" t="s">
        <v>199</v>
      </c>
      <c r="D2046" s="0" t="s">
        <v>191</v>
      </c>
      <c r="E2046" s="0" t="s">
        <v>689</v>
      </c>
      <c r="F2046" s="0" t="s">
        <v>197</v>
      </c>
      <c r="G2046" s="0" t="s">
        <v>198</v>
      </c>
      <c r="H2046" s="0" t="s">
        <v>390</v>
      </c>
      <c r="I2046" s="0" t="s">
        <v>35</v>
      </c>
      <c r="J2046" s="0" t="s">
        <v>325</v>
      </c>
      <c r="K2046" s="0" t="n">
        <v>59520.5101806331</v>
      </c>
      <c r="L2046" s="0" t="n">
        <v>71649.945</v>
      </c>
      <c r="M2046" s="0" t="n">
        <v>102141.25543022</v>
      </c>
      <c r="N2046" s="0" t="n">
        <v>55646.775</v>
      </c>
      <c r="O2046" s="0" t="n">
        <v>77581.53</v>
      </c>
      <c r="P2046" s="0" t="n">
        <v>72945.765</v>
      </c>
      <c r="Q2046" s="0" t="n">
        <v>96622.425</v>
      </c>
      <c r="S2046" s="0" t="s">
        <v>303</v>
      </c>
    </row>
    <row r="2047" customFormat="false" ht="14" hidden="false" customHeight="false" outlineLevel="0" collapsed="false">
      <c r="A2047" s="0" t="str">
        <f aca="false">SUBSTITUTE(C2047&amp;D2047&amp;E2047&amp;F2047&amp;G2047&amp;H2047&amp;I2047," ","")</f>
        <v>AgenteFrontOfficeAgenteespecializadoCienciasdelasaludyafinesHoraextradominicalyfestivoPlatinoZona3NA</v>
      </c>
      <c r="B2047" s="0" t="s">
        <v>2384</v>
      </c>
      <c r="C2047" s="0" t="s">
        <v>199</v>
      </c>
      <c r="D2047" s="0" t="s">
        <v>191</v>
      </c>
      <c r="E2047" s="0" t="s">
        <v>689</v>
      </c>
      <c r="F2047" s="0" t="s">
        <v>194</v>
      </c>
      <c r="G2047" s="0" t="s">
        <v>198</v>
      </c>
      <c r="H2047" s="0" t="s">
        <v>390</v>
      </c>
      <c r="I2047" s="0" t="s">
        <v>35</v>
      </c>
      <c r="J2047" s="0" t="s">
        <v>325</v>
      </c>
      <c r="K2047" s="0" t="n">
        <v>75232.5152141978</v>
      </c>
      <c r="L2047" s="0" t="n">
        <v>81885.06</v>
      </c>
      <c r="M2047" s="0" t="n">
        <v>116732.863348823</v>
      </c>
      <c r="N2047" s="0" t="n">
        <v>79496.28</v>
      </c>
      <c r="O2047" s="0" t="n">
        <v>88564.95</v>
      </c>
      <c r="P2047" s="0" t="n">
        <v>81052.92</v>
      </c>
      <c r="Q2047" s="0" t="n">
        <v>107565.48</v>
      </c>
      <c r="S2047" s="0" t="s">
        <v>303</v>
      </c>
    </row>
    <row r="2048" customFormat="false" ht="14" hidden="false" customHeight="false" outlineLevel="0" collapsed="false">
      <c r="A2048" s="0" t="str">
        <f aca="false">SUBSTITUTE(C2048&amp;D2048&amp;E2048&amp;F2048&amp;G2048&amp;H2048&amp;I2048," ","")</f>
        <v>AgenteFrontOfficeAgenteespecializadoCienciasdelasaludyafinesServicio7x24PlatinoZona3NA</v>
      </c>
      <c r="B2048" s="0" t="s">
        <v>2385</v>
      </c>
      <c r="C2048" s="0" t="s">
        <v>199</v>
      </c>
      <c r="D2048" s="0" t="s">
        <v>191</v>
      </c>
      <c r="E2048" s="0" t="s">
        <v>689</v>
      </c>
      <c r="F2048" s="0" t="s">
        <v>55</v>
      </c>
      <c r="G2048" s="0" t="s">
        <v>198</v>
      </c>
      <c r="H2048" s="0" t="s">
        <v>390</v>
      </c>
      <c r="I2048" s="0" t="s">
        <v>35</v>
      </c>
      <c r="J2048" s="0" t="s">
        <v>305</v>
      </c>
      <c r="K2048" s="0" t="n">
        <v>27483006.6715463</v>
      </c>
      <c r="L2048" s="0" t="n">
        <v>42767733.87</v>
      </c>
      <c r="M2048" s="0" t="n">
        <v>54027029.3584768</v>
      </c>
      <c r="N2048" s="0" t="n">
        <v>36273522.87</v>
      </c>
      <c r="O2048" s="0" t="n">
        <v>48166326.99</v>
      </c>
      <c r="P2048" s="0" t="n">
        <v>55176034.23</v>
      </c>
      <c r="Q2048" s="0" t="n">
        <v>44602550.82</v>
      </c>
      <c r="S2048" s="0" t="s">
        <v>303</v>
      </c>
    </row>
    <row r="2049" customFormat="false" ht="14" hidden="false" customHeight="false" outlineLevel="0" collapsed="false">
      <c r="A2049" s="0" t="str">
        <f aca="false">SUBSTITUTE(C2049&amp;D2049&amp;E2049&amp;F2049&amp;G2049&amp;H2049&amp;I2049," ","")</f>
        <v>AgenteFrontOfficeAgenteespecializadoAgronomía,veterinariayafinesJornadaOrdinariaPlataZona1NA</v>
      </c>
      <c r="B2049" s="0" t="s">
        <v>2386</v>
      </c>
      <c r="C2049" s="0" t="s">
        <v>199</v>
      </c>
      <c r="D2049" s="0" t="s">
        <v>191</v>
      </c>
      <c r="E2049" s="0" t="s">
        <v>705</v>
      </c>
      <c r="F2049" s="0" t="s">
        <v>53</v>
      </c>
      <c r="G2049" s="0" t="s">
        <v>195</v>
      </c>
      <c r="H2049" s="0" t="s">
        <v>379</v>
      </c>
      <c r="I2049" s="0" t="s">
        <v>35</v>
      </c>
      <c r="J2049" s="0" t="s">
        <v>36</v>
      </c>
      <c r="K2049" s="0" t="n">
        <v>7120248.14804641</v>
      </c>
      <c r="L2049" s="0" t="n">
        <v>6957241.02</v>
      </c>
      <c r="M2049" s="0" t="n">
        <v>9030104.73169633</v>
      </c>
      <c r="N2049" s="0" t="n">
        <v>8008314.57</v>
      </c>
      <c r="O2049" s="0" t="n">
        <v>7723940.04</v>
      </c>
      <c r="P2049" s="0" t="n">
        <v>7824767.67</v>
      </c>
      <c r="Q2049" s="0" t="n">
        <v>7941206.205</v>
      </c>
      <c r="S2049" s="0" t="s">
        <v>303</v>
      </c>
    </row>
    <row r="2050" customFormat="false" ht="14" hidden="false" customHeight="false" outlineLevel="0" collapsed="false">
      <c r="A2050" s="0" t="str">
        <f aca="false">SUBSTITUTE(C2050&amp;D2050&amp;E2050&amp;F2050&amp;G2050&amp;H2050&amp;I2050," ","")</f>
        <v>AgenteFrontOfficeAgenteespecializadoAgronomía,veterinariayafinesHoraextradiurnaPlataZona1NA</v>
      </c>
      <c r="B2050" s="0" t="s">
        <v>2387</v>
      </c>
      <c r="C2050" s="0" t="s">
        <v>199</v>
      </c>
      <c r="D2050" s="0" t="s">
        <v>191</v>
      </c>
      <c r="E2050" s="0" t="s">
        <v>705</v>
      </c>
      <c r="F2050" s="0" t="s">
        <v>192</v>
      </c>
      <c r="G2050" s="0" t="s">
        <v>195</v>
      </c>
      <c r="H2050" s="0" t="s">
        <v>379</v>
      </c>
      <c r="I2050" s="0" t="s">
        <v>35</v>
      </c>
      <c r="J2050" s="0" t="s">
        <v>325</v>
      </c>
      <c r="K2050" s="0" t="n">
        <v>35952.502630286</v>
      </c>
      <c r="L2050" s="0" t="n">
        <v>37914.12</v>
      </c>
      <c r="M2050" s="0" t="n">
        <v>46121.0777049656</v>
      </c>
      <c r="N2050" s="0" t="n">
        <v>31798.305</v>
      </c>
      <c r="O2050" s="0" t="n">
        <v>32286.825</v>
      </c>
      <c r="P2050" s="0" t="n">
        <v>40944.6</v>
      </c>
      <c r="Q2050" s="0" t="n">
        <v>50301</v>
      </c>
      <c r="S2050" s="0" t="s">
        <v>303</v>
      </c>
    </row>
    <row r="2051" customFormat="false" ht="14" hidden="false" customHeight="false" outlineLevel="0" collapsed="false">
      <c r="A2051" s="0" t="str">
        <f aca="false">SUBSTITUTE(C2051&amp;D2051&amp;E2051&amp;F2051&amp;G2051&amp;H2051&amp;I2051," ","")</f>
        <v>AgenteFrontOfficeAgenteespecializadoAgronomía,veterinariayafinesHoraextranocturna PlataZona1NA</v>
      </c>
      <c r="B2051" s="0" t="s">
        <v>2388</v>
      </c>
      <c r="C2051" s="0" t="s">
        <v>199</v>
      </c>
      <c r="D2051" s="0" t="s">
        <v>191</v>
      </c>
      <c r="E2051" s="0" t="s">
        <v>705</v>
      </c>
      <c r="F2051" s="0" t="s">
        <v>197</v>
      </c>
      <c r="G2051" s="0" t="s">
        <v>195</v>
      </c>
      <c r="H2051" s="0" t="s">
        <v>379</v>
      </c>
      <c r="I2051" s="0" t="s">
        <v>35</v>
      </c>
      <c r="J2051" s="0" t="s">
        <v>325</v>
      </c>
      <c r="K2051" s="0" t="n">
        <v>48522.1066571378</v>
      </c>
      <c r="L2051" s="0" t="n">
        <v>53079.975</v>
      </c>
      <c r="M2051" s="0" t="n">
        <v>64569.5087869518</v>
      </c>
      <c r="N2051" s="0" t="n">
        <v>44517.42</v>
      </c>
      <c r="O2051" s="0" t="n">
        <v>44922.105</v>
      </c>
      <c r="P2051" s="0" t="n">
        <v>52305.795</v>
      </c>
      <c r="Q2051" s="0" t="n">
        <v>69815.925</v>
      </c>
      <c r="S2051" s="0" t="s">
        <v>303</v>
      </c>
    </row>
    <row r="2052" customFormat="false" ht="14" hidden="false" customHeight="false" outlineLevel="0" collapsed="false">
      <c r="A2052" s="0" t="str">
        <f aca="false">SUBSTITUTE(C2052&amp;D2052&amp;E2052&amp;F2052&amp;G2052&amp;H2052&amp;I2052," ","")</f>
        <v>AgenteFrontOfficeAgenteespecializadoAgronomía,veterinariayafinesHoraextradominicalyfestivoPlataZona1NA</v>
      </c>
      <c r="B2052" s="0" t="s">
        <v>2389</v>
      </c>
      <c r="C2052" s="0" t="s">
        <v>199</v>
      </c>
      <c r="D2052" s="0" t="s">
        <v>191</v>
      </c>
      <c r="E2052" s="0" t="s">
        <v>705</v>
      </c>
      <c r="F2052" s="0" t="s">
        <v>194</v>
      </c>
      <c r="G2052" s="0" t="s">
        <v>195</v>
      </c>
      <c r="H2052" s="0" t="s">
        <v>379</v>
      </c>
      <c r="I2052" s="0" t="s">
        <v>35</v>
      </c>
      <c r="J2052" s="0" t="s">
        <v>325</v>
      </c>
      <c r="K2052" s="0" t="n">
        <v>61091.7106839896</v>
      </c>
      <c r="L2052" s="0" t="n">
        <v>60663.42</v>
      </c>
      <c r="M2052" s="0" t="n">
        <v>73793.724327945</v>
      </c>
      <c r="N2052" s="0" t="n">
        <v>63596.61</v>
      </c>
      <c r="O2052" s="0" t="n">
        <v>51240.78</v>
      </c>
      <c r="P2052" s="0" t="n">
        <v>57987.945</v>
      </c>
      <c r="Q2052" s="0" t="n">
        <v>77723.325</v>
      </c>
      <c r="S2052" s="0" t="s">
        <v>303</v>
      </c>
    </row>
    <row r="2053" customFormat="false" ht="14" hidden="false" customHeight="false" outlineLevel="0" collapsed="false">
      <c r="A2053" s="0" t="str">
        <f aca="false">SUBSTITUTE(C2053&amp;D2053&amp;E2053&amp;F2053&amp;G2053&amp;H2053&amp;I2053," ","")</f>
        <v>AgenteFrontOfficeAgenteespecializadoAgronomía,veterinariayafinesServicio7x24PlataZona1NA</v>
      </c>
      <c r="B2053" s="0" t="s">
        <v>2390</v>
      </c>
      <c r="C2053" s="0" t="s">
        <v>199</v>
      </c>
      <c r="D2053" s="0" t="s">
        <v>191</v>
      </c>
      <c r="E2053" s="0" t="s">
        <v>705</v>
      </c>
      <c r="F2053" s="0" t="s">
        <v>55</v>
      </c>
      <c r="G2053" s="0" t="s">
        <v>195</v>
      </c>
      <c r="H2053" s="0" t="s">
        <v>379</v>
      </c>
      <c r="I2053" s="0" t="s">
        <v>35</v>
      </c>
      <c r="J2053" s="0" t="s">
        <v>305</v>
      </c>
      <c r="K2053" s="0" t="n">
        <v>22203772.9802686</v>
      </c>
      <c r="L2053" s="0" t="n">
        <v>31241820.69</v>
      </c>
      <c r="M2053" s="0" t="n">
        <v>36346171.5450777</v>
      </c>
      <c r="N2053" s="0" t="n">
        <v>29088421.425</v>
      </c>
      <c r="O2053" s="0" t="n">
        <v>28589416.875</v>
      </c>
      <c r="P2053" s="0" t="n">
        <v>40457855.025</v>
      </c>
      <c r="Q2053" s="0" t="n">
        <v>32318667.81</v>
      </c>
      <c r="S2053" s="0" t="s">
        <v>303</v>
      </c>
    </row>
    <row r="2054" customFormat="false" ht="14" hidden="false" customHeight="false" outlineLevel="0" collapsed="false">
      <c r="A2054" s="0" t="str">
        <f aca="false">SUBSTITUTE(C2054&amp;D2054&amp;E2054&amp;F2054&amp;G2054&amp;H2054&amp;I2054," ","")</f>
        <v>AgenteFrontOfficeAgenteespecializadoAgronomía,veterinariayafinesJornadaOrdinariaOroZona1NA</v>
      </c>
      <c r="B2054" s="0" t="s">
        <v>2391</v>
      </c>
      <c r="C2054" s="0" t="s">
        <v>199</v>
      </c>
      <c r="D2054" s="0" t="s">
        <v>191</v>
      </c>
      <c r="E2054" s="0" t="s">
        <v>705</v>
      </c>
      <c r="F2054" s="0" t="s">
        <v>53</v>
      </c>
      <c r="G2054" s="0" t="s">
        <v>54</v>
      </c>
      <c r="H2054" s="0" t="s">
        <v>379</v>
      </c>
      <c r="I2054" s="0" t="s">
        <v>35</v>
      </c>
      <c r="J2054" s="0" t="s">
        <v>36</v>
      </c>
      <c r="K2054" s="0" t="n">
        <v>7120248.14804641</v>
      </c>
      <c r="L2054" s="0" t="n">
        <v>7096386.42</v>
      </c>
      <c r="M2054" s="0" t="n">
        <v>9288624.76409532</v>
      </c>
      <c r="N2054" s="0" t="n">
        <v>8055914.22</v>
      </c>
      <c r="O2054" s="0" t="n">
        <v>7723940.04</v>
      </c>
      <c r="P2054" s="0" t="n">
        <v>7989499.305</v>
      </c>
      <c r="Q2054" s="0" t="n">
        <v>8293261.455</v>
      </c>
      <c r="S2054" s="0" t="s">
        <v>303</v>
      </c>
    </row>
    <row r="2055" customFormat="false" ht="14" hidden="false" customHeight="false" outlineLevel="0" collapsed="false">
      <c r="A2055" s="0" t="str">
        <f aca="false">SUBSTITUTE(C2055&amp;D2055&amp;E2055&amp;F2055&amp;G2055&amp;H2055&amp;I2055," ","")</f>
        <v>AgenteFrontOfficeAgenteespecializadoAgronomía,veterinariayafinesHoraextradiurnaOroZona1NA</v>
      </c>
      <c r="B2055" s="0" t="s">
        <v>2392</v>
      </c>
      <c r="C2055" s="0" t="s">
        <v>199</v>
      </c>
      <c r="D2055" s="0" t="s">
        <v>191</v>
      </c>
      <c r="E2055" s="0" t="s">
        <v>705</v>
      </c>
      <c r="F2055" s="0" t="s">
        <v>192</v>
      </c>
      <c r="G2055" s="0" t="s">
        <v>54</v>
      </c>
      <c r="H2055" s="0" t="s">
        <v>379</v>
      </c>
      <c r="I2055" s="0" t="s">
        <v>35</v>
      </c>
      <c r="J2055" s="0" t="s">
        <v>325</v>
      </c>
      <c r="K2055" s="0" t="n">
        <v>35952.502630286</v>
      </c>
      <c r="L2055" s="0" t="n">
        <v>38672.775</v>
      </c>
      <c r="M2055" s="0" t="n">
        <v>47441.4635539483</v>
      </c>
      <c r="N2055" s="0" t="n">
        <v>31798.305</v>
      </c>
      <c r="O2055" s="0" t="n">
        <v>32286.825</v>
      </c>
      <c r="P2055" s="0" t="n">
        <v>41806.755</v>
      </c>
      <c r="Q2055" s="0" t="n">
        <v>52530.39</v>
      </c>
      <c r="S2055" s="0" t="s">
        <v>303</v>
      </c>
    </row>
    <row r="2056" customFormat="false" ht="14" hidden="false" customHeight="false" outlineLevel="0" collapsed="false">
      <c r="A2056" s="0" t="str">
        <f aca="false">SUBSTITUTE(C2056&amp;D2056&amp;E2056&amp;F2056&amp;G2056&amp;H2056&amp;I2056," ","")</f>
        <v>AgenteFrontOfficeAgenteespecializadoAgronomía,veterinariayafinesHoraextranocturna OroZona1NA</v>
      </c>
      <c r="B2056" s="0" t="s">
        <v>2393</v>
      </c>
      <c r="C2056" s="0" t="s">
        <v>199</v>
      </c>
      <c r="D2056" s="0" t="s">
        <v>191</v>
      </c>
      <c r="E2056" s="0" t="s">
        <v>705</v>
      </c>
      <c r="F2056" s="0" t="s">
        <v>197</v>
      </c>
      <c r="G2056" s="0" t="s">
        <v>54</v>
      </c>
      <c r="H2056" s="0" t="s">
        <v>379</v>
      </c>
      <c r="I2056" s="0" t="s">
        <v>35</v>
      </c>
      <c r="J2056" s="0" t="s">
        <v>325</v>
      </c>
      <c r="K2056" s="0" t="n">
        <v>48522.1066571378</v>
      </c>
      <c r="L2056" s="0" t="n">
        <v>54141.885</v>
      </c>
      <c r="M2056" s="0" t="n">
        <v>66418.0489755276</v>
      </c>
      <c r="N2056" s="0" t="n">
        <v>44517.42</v>
      </c>
      <c r="O2056" s="0" t="n">
        <v>44922.105</v>
      </c>
      <c r="P2056" s="0" t="n">
        <v>53407.035</v>
      </c>
      <c r="Q2056" s="0" t="n">
        <v>72911.61</v>
      </c>
      <c r="S2056" s="0" t="s">
        <v>303</v>
      </c>
    </row>
    <row r="2057" customFormat="false" ht="14" hidden="false" customHeight="false" outlineLevel="0" collapsed="false">
      <c r="A2057" s="0" t="str">
        <f aca="false">SUBSTITUTE(C2057&amp;D2057&amp;E2057&amp;F2057&amp;G2057&amp;H2057&amp;I2057," ","")</f>
        <v>AgenteFrontOfficeAgenteespecializadoAgronomía,veterinariayafinesHoraextradominicalyfestivoOroZona1NA</v>
      </c>
      <c r="B2057" s="0" t="s">
        <v>2394</v>
      </c>
      <c r="C2057" s="0" t="s">
        <v>199</v>
      </c>
      <c r="D2057" s="0" t="s">
        <v>191</v>
      </c>
      <c r="E2057" s="0" t="s">
        <v>705</v>
      </c>
      <c r="F2057" s="0" t="s">
        <v>194</v>
      </c>
      <c r="G2057" s="0" t="s">
        <v>54</v>
      </c>
      <c r="H2057" s="0" t="s">
        <v>379</v>
      </c>
      <c r="I2057" s="0" t="s">
        <v>35</v>
      </c>
      <c r="J2057" s="0" t="s">
        <v>325</v>
      </c>
      <c r="K2057" s="0" t="n">
        <v>61091.7106839896</v>
      </c>
      <c r="L2057" s="0" t="n">
        <v>61876.44</v>
      </c>
      <c r="M2057" s="0" t="n">
        <v>75906.3416863173</v>
      </c>
      <c r="N2057" s="0" t="n">
        <v>63596.61</v>
      </c>
      <c r="O2057" s="0" t="n">
        <v>51240.78</v>
      </c>
      <c r="P2057" s="0" t="n">
        <v>59208.21</v>
      </c>
      <c r="Q2057" s="0" t="n">
        <v>81168.84</v>
      </c>
      <c r="S2057" s="0" t="s">
        <v>303</v>
      </c>
    </row>
    <row r="2058" customFormat="false" ht="14" hidden="false" customHeight="false" outlineLevel="0" collapsed="false">
      <c r="A2058" s="0" t="str">
        <f aca="false">SUBSTITUTE(C2058&amp;D2058&amp;E2058&amp;F2058&amp;G2058&amp;H2058&amp;I2058," ","")</f>
        <v>AgenteFrontOfficeAgenteespecializadoAgronomía,veterinariayafinesServicio7x24OroZona1NA</v>
      </c>
      <c r="B2058" s="0" t="s">
        <v>2395</v>
      </c>
      <c r="C2058" s="0" t="s">
        <v>199</v>
      </c>
      <c r="D2058" s="0" t="s">
        <v>191</v>
      </c>
      <c r="E2058" s="0" t="s">
        <v>705</v>
      </c>
      <c r="F2058" s="0" t="s">
        <v>55</v>
      </c>
      <c r="G2058" s="0" t="s">
        <v>54</v>
      </c>
      <c r="H2058" s="0" t="s">
        <v>379</v>
      </c>
      <c r="I2058" s="0" t="s">
        <v>35</v>
      </c>
      <c r="J2058" s="0" t="s">
        <v>305</v>
      </c>
      <c r="K2058" s="0" t="n">
        <v>22203772.9802686</v>
      </c>
      <c r="L2058" s="0" t="n">
        <v>36166314.465</v>
      </c>
      <c r="M2058" s="0" t="n">
        <v>37386714.6754836</v>
      </c>
      <c r="N2058" s="0" t="n">
        <v>29189026.53</v>
      </c>
      <c r="O2058" s="0" t="n">
        <v>28589416.875</v>
      </c>
      <c r="P2058" s="0" t="n">
        <v>41309599.995</v>
      </c>
      <c r="Q2058" s="0" t="n">
        <v>33751444.185</v>
      </c>
      <c r="S2058" s="0" t="s">
        <v>303</v>
      </c>
    </row>
    <row r="2059" customFormat="false" ht="14" hidden="false" customHeight="false" outlineLevel="0" collapsed="false">
      <c r="A2059" s="0" t="str">
        <f aca="false">SUBSTITUTE(C2059&amp;D2059&amp;E2059&amp;F2059&amp;G2059&amp;H2059&amp;I2059," ","")</f>
        <v>AgenteFrontOfficeAgenteespecializadoAgronomía,veterinariayafinesJornadaOrdinariaPlatinoZona1NA</v>
      </c>
      <c r="B2059" s="0" t="s">
        <v>2396</v>
      </c>
      <c r="C2059" s="0" t="s">
        <v>199</v>
      </c>
      <c r="D2059" s="0" t="s">
        <v>191</v>
      </c>
      <c r="E2059" s="0" t="s">
        <v>705</v>
      </c>
      <c r="F2059" s="0" t="s">
        <v>53</v>
      </c>
      <c r="G2059" s="0" t="s">
        <v>198</v>
      </c>
      <c r="H2059" s="0" t="s">
        <v>379</v>
      </c>
      <c r="I2059" s="0" t="s">
        <v>35</v>
      </c>
      <c r="J2059" s="0" t="s">
        <v>36</v>
      </c>
      <c r="K2059" s="0" t="n">
        <v>7120248.14804641</v>
      </c>
      <c r="L2059" s="0" t="n">
        <v>7305103.485</v>
      </c>
      <c r="M2059" s="0" t="n">
        <v>9562383.23047007</v>
      </c>
      <c r="N2059" s="0" t="n">
        <v>8103513.87</v>
      </c>
      <c r="O2059" s="0" t="n">
        <v>7723940.04</v>
      </c>
      <c r="P2059" s="0" t="n">
        <v>8161316.55</v>
      </c>
      <c r="Q2059" s="0" t="n">
        <v>8814277.35</v>
      </c>
      <c r="S2059" s="0" t="s">
        <v>303</v>
      </c>
    </row>
    <row r="2060" customFormat="false" ht="14" hidden="false" customHeight="false" outlineLevel="0" collapsed="false">
      <c r="A2060" s="0" t="str">
        <f aca="false">SUBSTITUTE(C2060&amp;D2060&amp;E2060&amp;F2060&amp;G2060&amp;H2060&amp;I2060," ","")</f>
        <v>AgenteFrontOfficeAgenteespecializadoAgronomía,veterinariayafinesHoraextradiurnaPlatinoZona1NA</v>
      </c>
      <c r="B2060" s="0" t="s">
        <v>2397</v>
      </c>
      <c r="C2060" s="0" t="s">
        <v>199</v>
      </c>
      <c r="D2060" s="0" t="s">
        <v>191</v>
      </c>
      <c r="E2060" s="0" t="s">
        <v>705</v>
      </c>
      <c r="F2060" s="0" t="s">
        <v>192</v>
      </c>
      <c r="G2060" s="0" t="s">
        <v>198</v>
      </c>
      <c r="H2060" s="0" t="s">
        <v>379</v>
      </c>
      <c r="I2060" s="0" t="s">
        <v>35</v>
      </c>
      <c r="J2060" s="0" t="s">
        <v>325</v>
      </c>
      <c r="K2060" s="0" t="n">
        <v>35952.502630286</v>
      </c>
      <c r="L2060" s="0" t="n">
        <v>39810.24</v>
      </c>
      <c r="M2060" s="0" t="n">
        <v>48839.6793969765</v>
      </c>
      <c r="N2060" s="0" t="n">
        <v>31798.305</v>
      </c>
      <c r="O2060" s="0" t="n">
        <v>32286.825</v>
      </c>
      <c r="P2060" s="0" t="n">
        <v>42705.135</v>
      </c>
      <c r="Q2060" s="0" t="n">
        <v>55831.005</v>
      </c>
      <c r="S2060" s="0" t="s">
        <v>303</v>
      </c>
    </row>
    <row r="2061" customFormat="false" ht="14" hidden="false" customHeight="false" outlineLevel="0" collapsed="false">
      <c r="A2061" s="0" t="str">
        <f aca="false">SUBSTITUTE(C2061&amp;D2061&amp;E2061&amp;F2061&amp;G2061&amp;H2061&amp;I2061," ","")</f>
        <v>AgenteFrontOfficeAgenteespecializadoAgronomía,veterinariayafinesHoraextranocturna PlatinoZona1NA</v>
      </c>
      <c r="B2061" s="0" t="s">
        <v>2398</v>
      </c>
      <c r="C2061" s="0" t="s">
        <v>199</v>
      </c>
      <c r="D2061" s="0" t="s">
        <v>191</v>
      </c>
      <c r="E2061" s="0" t="s">
        <v>705</v>
      </c>
      <c r="F2061" s="0" t="s">
        <v>197</v>
      </c>
      <c r="G2061" s="0" t="s">
        <v>198</v>
      </c>
      <c r="H2061" s="0" t="s">
        <v>379</v>
      </c>
      <c r="I2061" s="0" t="s">
        <v>35</v>
      </c>
      <c r="J2061" s="0" t="s">
        <v>325</v>
      </c>
      <c r="K2061" s="0" t="n">
        <v>48522.1066571378</v>
      </c>
      <c r="L2061" s="0" t="n">
        <v>55734.75</v>
      </c>
      <c r="M2061" s="0" t="n">
        <v>68375.5511557672</v>
      </c>
      <c r="N2061" s="0" t="n">
        <v>44517.42</v>
      </c>
      <c r="O2061" s="0" t="n">
        <v>44922.105</v>
      </c>
      <c r="P2061" s="0" t="n">
        <v>54555.885</v>
      </c>
      <c r="Q2061" s="0" t="n">
        <v>77491.485</v>
      </c>
      <c r="S2061" s="0" t="s">
        <v>303</v>
      </c>
    </row>
    <row r="2062" customFormat="false" ht="14" hidden="false" customHeight="false" outlineLevel="0" collapsed="false">
      <c r="A2062" s="0" t="str">
        <f aca="false">SUBSTITUTE(C2062&amp;D2062&amp;E2062&amp;F2062&amp;G2062&amp;H2062&amp;I2062," ","")</f>
        <v>AgenteFrontOfficeAgenteespecializadoAgronomía,veterinariayafinesHoraextradominicalyfestivoPlatinoZona1NA</v>
      </c>
      <c r="B2062" s="0" t="s">
        <v>2399</v>
      </c>
      <c r="C2062" s="0" t="s">
        <v>199</v>
      </c>
      <c r="D2062" s="0" t="s">
        <v>191</v>
      </c>
      <c r="E2062" s="0" t="s">
        <v>705</v>
      </c>
      <c r="F2062" s="0" t="s">
        <v>194</v>
      </c>
      <c r="G2062" s="0" t="s">
        <v>198</v>
      </c>
      <c r="H2062" s="0" t="s">
        <v>379</v>
      </c>
      <c r="I2062" s="0" t="s">
        <v>35</v>
      </c>
      <c r="J2062" s="0" t="s">
        <v>325</v>
      </c>
      <c r="K2062" s="0" t="n">
        <v>61091.7106839896</v>
      </c>
      <c r="L2062" s="0" t="n">
        <v>63695.97</v>
      </c>
      <c r="M2062" s="0" t="n">
        <v>78143.4870351625</v>
      </c>
      <c r="N2062" s="0" t="n">
        <v>63596.61</v>
      </c>
      <c r="O2062" s="0" t="n">
        <v>51240.78</v>
      </c>
      <c r="P2062" s="0" t="n">
        <v>60482.295</v>
      </c>
      <c r="Q2062" s="0" t="n">
        <v>86268.285</v>
      </c>
      <c r="S2062" s="0" t="s">
        <v>303</v>
      </c>
    </row>
    <row r="2063" customFormat="false" ht="14" hidden="false" customHeight="false" outlineLevel="0" collapsed="false">
      <c r="A2063" s="0" t="str">
        <f aca="false">SUBSTITUTE(C2063&amp;D2063&amp;E2063&amp;F2063&amp;G2063&amp;H2063&amp;I2063," ","")</f>
        <v>AgenteFrontOfficeAgenteespecializadoAgronomía,veterinariayafinesServicio7x24PlatinoZona1NA</v>
      </c>
      <c r="B2063" s="0" t="s">
        <v>2400</v>
      </c>
      <c r="C2063" s="0" t="s">
        <v>199</v>
      </c>
      <c r="D2063" s="0" t="s">
        <v>191</v>
      </c>
      <c r="E2063" s="0" t="s">
        <v>705</v>
      </c>
      <c r="F2063" s="0" t="s">
        <v>55</v>
      </c>
      <c r="G2063" s="0" t="s">
        <v>198</v>
      </c>
      <c r="H2063" s="0" t="s">
        <v>379</v>
      </c>
      <c r="I2063" s="0" t="s">
        <v>35</v>
      </c>
      <c r="J2063" s="0" t="s">
        <v>305</v>
      </c>
      <c r="K2063" s="0" t="n">
        <v>22203772.9802686</v>
      </c>
      <c r="L2063" s="0" t="n">
        <v>32803912.035</v>
      </c>
      <c r="M2063" s="0" t="n">
        <v>38488592.502642</v>
      </c>
      <c r="N2063" s="0" t="n">
        <v>29289631.635</v>
      </c>
      <c r="O2063" s="0" t="n">
        <v>28589416.875</v>
      </c>
      <c r="P2063" s="0" t="n">
        <v>42197978.79</v>
      </c>
      <c r="Q2063" s="0" t="n">
        <v>35871842.475</v>
      </c>
      <c r="S2063" s="0" t="s">
        <v>303</v>
      </c>
    </row>
    <row r="2064" customFormat="false" ht="14" hidden="false" customHeight="false" outlineLevel="0" collapsed="false">
      <c r="A2064" s="0" t="str">
        <f aca="false">SUBSTITUTE(C2064&amp;D2064&amp;E2064&amp;F2064&amp;G2064&amp;H2064&amp;I2064," ","")</f>
        <v>AgenteFrontOfficeAgenteespecializadoAgronomía,veterinariayafinesJornadaOrdinariaPlataZona2NA</v>
      </c>
      <c r="B2064" s="0" t="s">
        <v>2401</v>
      </c>
      <c r="C2064" s="0" t="s">
        <v>199</v>
      </c>
      <c r="D2064" s="0" t="s">
        <v>191</v>
      </c>
      <c r="E2064" s="0" t="s">
        <v>705</v>
      </c>
      <c r="F2064" s="0" t="s">
        <v>53</v>
      </c>
      <c r="G2064" s="0" t="s">
        <v>195</v>
      </c>
      <c r="H2064" s="0" t="s">
        <v>385</v>
      </c>
      <c r="I2064" s="0" t="s">
        <v>35</v>
      </c>
      <c r="J2064" s="0" t="s">
        <v>36</v>
      </c>
      <c r="K2064" s="0" t="n">
        <v>7120248.14804641</v>
      </c>
      <c r="L2064" s="0" t="n">
        <v>7165959.12</v>
      </c>
      <c r="M2064" s="0" t="n">
        <v>9030104.73169633</v>
      </c>
      <c r="N2064" s="0" t="n">
        <v>8065434.15</v>
      </c>
      <c r="O2064" s="0" t="n">
        <v>7723940.04</v>
      </c>
      <c r="P2064" s="0" t="n">
        <v>8315411.49</v>
      </c>
      <c r="Q2064" s="0" t="n">
        <v>7941206.205</v>
      </c>
      <c r="S2064" s="0" t="s">
        <v>303</v>
      </c>
    </row>
    <row r="2065" customFormat="false" ht="14" hidden="false" customHeight="false" outlineLevel="0" collapsed="false">
      <c r="A2065" s="0" t="str">
        <f aca="false">SUBSTITUTE(C2065&amp;D2065&amp;E2065&amp;F2065&amp;G2065&amp;H2065&amp;I2065," ","")</f>
        <v>AgenteFrontOfficeAgenteespecializadoAgronomía,veterinariayafinesHoraextradiurnaPlataZona2NA</v>
      </c>
      <c r="B2065" s="0" t="s">
        <v>2402</v>
      </c>
      <c r="C2065" s="0" t="s">
        <v>199</v>
      </c>
      <c r="D2065" s="0" t="s">
        <v>191</v>
      </c>
      <c r="E2065" s="0" t="s">
        <v>705</v>
      </c>
      <c r="F2065" s="0" t="s">
        <v>192</v>
      </c>
      <c r="G2065" s="0" t="s">
        <v>195</v>
      </c>
      <c r="H2065" s="0" t="s">
        <v>385</v>
      </c>
      <c r="I2065" s="0" t="s">
        <v>35</v>
      </c>
      <c r="J2065" s="0" t="s">
        <v>325</v>
      </c>
      <c r="K2065" s="0" t="n">
        <v>35952.502630286</v>
      </c>
      <c r="L2065" s="0" t="n">
        <v>39051.585</v>
      </c>
      <c r="M2065" s="0" t="n">
        <v>46121.0777049656</v>
      </c>
      <c r="N2065" s="0" t="n">
        <v>31798.305</v>
      </c>
      <c r="O2065" s="0" t="n">
        <v>32286.825</v>
      </c>
      <c r="P2065" s="0" t="n">
        <v>43511.4</v>
      </c>
      <c r="Q2065" s="0" t="n">
        <v>50301</v>
      </c>
      <c r="S2065" s="0" t="s">
        <v>303</v>
      </c>
    </row>
    <row r="2066" customFormat="false" ht="14" hidden="false" customHeight="false" outlineLevel="0" collapsed="false">
      <c r="A2066" s="0" t="str">
        <f aca="false">SUBSTITUTE(C2066&amp;D2066&amp;E2066&amp;F2066&amp;G2066&amp;H2066&amp;I2066," ","")</f>
        <v>AgenteFrontOfficeAgenteespecializadoAgronomía,veterinariayafinesHoraextranocturna PlataZona2NA</v>
      </c>
      <c r="B2066" s="0" t="s">
        <v>2403</v>
      </c>
      <c r="C2066" s="0" t="s">
        <v>199</v>
      </c>
      <c r="D2066" s="0" t="s">
        <v>191</v>
      </c>
      <c r="E2066" s="0" t="s">
        <v>705</v>
      </c>
      <c r="F2066" s="0" t="s">
        <v>197</v>
      </c>
      <c r="G2066" s="0" t="s">
        <v>195</v>
      </c>
      <c r="H2066" s="0" t="s">
        <v>385</v>
      </c>
      <c r="I2066" s="0" t="s">
        <v>35</v>
      </c>
      <c r="J2066" s="0" t="s">
        <v>325</v>
      </c>
      <c r="K2066" s="0" t="n">
        <v>48522.1066571378</v>
      </c>
      <c r="L2066" s="0" t="n">
        <v>54672.84</v>
      </c>
      <c r="M2066" s="0" t="n">
        <v>64569.5087869518</v>
      </c>
      <c r="N2066" s="0" t="n">
        <v>44517.42</v>
      </c>
      <c r="O2066" s="0" t="n">
        <v>44922.105</v>
      </c>
      <c r="P2066" s="0" t="n">
        <v>55585.71</v>
      </c>
      <c r="Q2066" s="0" t="n">
        <v>69815.925</v>
      </c>
      <c r="S2066" s="0" t="s">
        <v>303</v>
      </c>
    </row>
    <row r="2067" customFormat="false" ht="14" hidden="false" customHeight="false" outlineLevel="0" collapsed="false">
      <c r="A2067" s="0" t="str">
        <f aca="false">SUBSTITUTE(C2067&amp;D2067&amp;E2067&amp;F2067&amp;G2067&amp;H2067&amp;I2067," ","")</f>
        <v>AgenteFrontOfficeAgenteespecializadoAgronomía,veterinariayafinesHoraextradominicalyfestivoPlataZona2NA</v>
      </c>
      <c r="B2067" s="0" t="s">
        <v>2404</v>
      </c>
      <c r="C2067" s="0" t="s">
        <v>199</v>
      </c>
      <c r="D2067" s="0" t="s">
        <v>191</v>
      </c>
      <c r="E2067" s="0" t="s">
        <v>705</v>
      </c>
      <c r="F2067" s="0" t="s">
        <v>194</v>
      </c>
      <c r="G2067" s="0" t="s">
        <v>195</v>
      </c>
      <c r="H2067" s="0" t="s">
        <v>385</v>
      </c>
      <c r="I2067" s="0" t="s">
        <v>35</v>
      </c>
      <c r="J2067" s="0" t="s">
        <v>325</v>
      </c>
      <c r="K2067" s="0" t="n">
        <v>61091.7106839896</v>
      </c>
      <c r="L2067" s="0" t="n">
        <v>62482.95</v>
      </c>
      <c r="M2067" s="0" t="n">
        <v>73793.724327945</v>
      </c>
      <c r="N2067" s="0" t="n">
        <v>63596.61</v>
      </c>
      <c r="O2067" s="0" t="n">
        <v>51240.78</v>
      </c>
      <c r="P2067" s="0" t="n">
        <v>61623.9</v>
      </c>
      <c r="Q2067" s="0" t="n">
        <v>77723.325</v>
      </c>
      <c r="S2067" s="0" t="s">
        <v>303</v>
      </c>
    </row>
    <row r="2068" customFormat="false" ht="14" hidden="false" customHeight="false" outlineLevel="0" collapsed="false">
      <c r="A2068" s="0" t="str">
        <f aca="false">SUBSTITUTE(C2068&amp;D2068&amp;E2068&amp;F2068&amp;G2068&amp;H2068&amp;I2068," ","")</f>
        <v>AgenteFrontOfficeAgenteespecializadoAgronomía,veterinariayafinesServicio7x24PlataZona2NA</v>
      </c>
      <c r="B2068" s="0" t="s">
        <v>2405</v>
      </c>
      <c r="C2068" s="0" t="s">
        <v>199</v>
      </c>
      <c r="D2068" s="0" t="s">
        <v>191</v>
      </c>
      <c r="E2068" s="0" t="s">
        <v>705</v>
      </c>
      <c r="F2068" s="0" t="s">
        <v>55</v>
      </c>
      <c r="G2068" s="0" t="s">
        <v>195</v>
      </c>
      <c r="H2068" s="0" t="s">
        <v>385</v>
      </c>
      <c r="I2068" s="0" t="s">
        <v>35</v>
      </c>
      <c r="J2068" s="0" t="s">
        <v>305</v>
      </c>
      <c r="K2068" s="0" t="n">
        <v>22203772.9802686</v>
      </c>
      <c r="L2068" s="0" t="n">
        <v>32179076.325</v>
      </c>
      <c r="M2068" s="0" t="n">
        <v>36346171.5450777</v>
      </c>
      <c r="N2068" s="0" t="n">
        <v>29209146.93</v>
      </c>
      <c r="O2068" s="0" t="n">
        <v>28589416.875</v>
      </c>
      <c r="P2068" s="0" t="n">
        <v>42994724.895</v>
      </c>
      <c r="Q2068" s="0" t="n">
        <v>32318667.81</v>
      </c>
      <c r="S2068" s="0" t="s">
        <v>303</v>
      </c>
    </row>
    <row r="2069" customFormat="false" ht="14" hidden="false" customHeight="false" outlineLevel="0" collapsed="false">
      <c r="A2069" s="0" t="str">
        <f aca="false">SUBSTITUTE(C2069&amp;D2069&amp;E2069&amp;F2069&amp;G2069&amp;H2069&amp;I2069," ","")</f>
        <v>AgenteFrontOfficeAgenteespecializadoAgronomía,veterinariayafinesJornadaOrdinariaOroZona2NA</v>
      </c>
      <c r="B2069" s="0" t="s">
        <v>2406</v>
      </c>
      <c r="C2069" s="0" t="s">
        <v>199</v>
      </c>
      <c r="D2069" s="0" t="s">
        <v>191</v>
      </c>
      <c r="E2069" s="0" t="s">
        <v>705</v>
      </c>
      <c r="F2069" s="0" t="s">
        <v>53</v>
      </c>
      <c r="G2069" s="0" t="s">
        <v>54</v>
      </c>
      <c r="H2069" s="0" t="s">
        <v>385</v>
      </c>
      <c r="I2069" s="0" t="s">
        <v>35</v>
      </c>
      <c r="J2069" s="0" t="s">
        <v>36</v>
      </c>
      <c r="K2069" s="0" t="n">
        <v>7120248.14804641</v>
      </c>
      <c r="L2069" s="0" t="n">
        <v>7309278.675</v>
      </c>
      <c r="M2069" s="0" t="n">
        <v>9288624.76409532</v>
      </c>
      <c r="N2069" s="0" t="n">
        <v>8115890.4</v>
      </c>
      <c r="O2069" s="0" t="n">
        <v>7723940.04</v>
      </c>
      <c r="P2069" s="0" t="n">
        <v>8490473.46</v>
      </c>
      <c r="Q2069" s="0" t="n">
        <v>8293261.455</v>
      </c>
      <c r="S2069" s="0" t="s">
        <v>303</v>
      </c>
    </row>
    <row r="2070" customFormat="false" ht="14" hidden="false" customHeight="false" outlineLevel="0" collapsed="false">
      <c r="A2070" s="0" t="str">
        <f aca="false">SUBSTITUTE(C2070&amp;D2070&amp;E2070&amp;F2070&amp;G2070&amp;H2070&amp;I2070," ","")</f>
        <v>AgenteFrontOfficeAgenteespecializadoAgronomía,veterinariayafinesHoraextradiurnaOroZona2NA</v>
      </c>
      <c r="B2070" s="0" t="s">
        <v>2407</v>
      </c>
      <c r="C2070" s="0" t="s">
        <v>199</v>
      </c>
      <c r="D2070" s="0" t="s">
        <v>191</v>
      </c>
      <c r="E2070" s="0" t="s">
        <v>705</v>
      </c>
      <c r="F2070" s="0" t="s">
        <v>192</v>
      </c>
      <c r="G2070" s="0" t="s">
        <v>54</v>
      </c>
      <c r="H2070" s="0" t="s">
        <v>385</v>
      </c>
      <c r="I2070" s="0" t="s">
        <v>35</v>
      </c>
      <c r="J2070" s="0" t="s">
        <v>325</v>
      </c>
      <c r="K2070" s="0" t="n">
        <v>35952.502630286</v>
      </c>
      <c r="L2070" s="0" t="n">
        <v>39833.01</v>
      </c>
      <c r="M2070" s="0" t="n">
        <v>47441.4635539483</v>
      </c>
      <c r="N2070" s="0" t="n">
        <v>31798.305</v>
      </c>
      <c r="O2070" s="0" t="n">
        <v>32286.825</v>
      </c>
      <c r="P2070" s="0" t="n">
        <v>44427.375</v>
      </c>
      <c r="Q2070" s="0" t="n">
        <v>52530.39</v>
      </c>
      <c r="S2070" s="0" t="s">
        <v>303</v>
      </c>
    </row>
    <row r="2071" customFormat="false" ht="14" hidden="false" customHeight="false" outlineLevel="0" collapsed="false">
      <c r="A2071" s="0" t="str">
        <f aca="false">SUBSTITUTE(C2071&amp;D2071&amp;E2071&amp;F2071&amp;G2071&amp;H2071&amp;I2071," ","")</f>
        <v>AgenteFrontOfficeAgenteespecializadoAgronomía,veterinariayafinesHoraextranocturna OroZona2NA</v>
      </c>
      <c r="B2071" s="0" t="s">
        <v>2408</v>
      </c>
      <c r="C2071" s="0" t="s">
        <v>199</v>
      </c>
      <c r="D2071" s="0" t="s">
        <v>191</v>
      </c>
      <c r="E2071" s="0" t="s">
        <v>705</v>
      </c>
      <c r="F2071" s="0" t="s">
        <v>197</v>
      </c>
      <c r="G2071" s="0" t="s">
        <v>54</v>
      </c>
      <c r="H2071" s="0" t="s">
        <v>385</v>
      </c>
      <c r="I2071" s="0" t="s">
        <v>35</v>
      </c>
      <c r="J2071" s="0" t="s">
        <v>325</v>
      </c>
      <c r="K2071" s="0" t="n">
        <v>48522.1066571378</v>
      </c>
      <c r="L2071" s="0" t="n">
        <v>55766.835</v>
      </c>
      <c r="M2071" s="0" t="n">
        <v>66418.0489755276</v>
      </c>
      <c r="N2071" s="0" t="n">
        <v>44517.42</v>
      </c>
      <c r="O2071" s="0" t="n">
        <v>44922.105</v>
      </c>
      <c r="P2071" s="0" t="n">
        <v>56756.295</v>
      </c>
      <c r="Q2071" s="0" t="n">
        <v>72911.61</v>
      </c>
      <c r="S2071" s="0" t="s">
        <v>303</v>
      </c>
    </row>
    <row r="2072" customFormat="false" ht="14" hidden="false" customHeight="false" outlineLevel="0" collapsed="false">
      <c r="A2072" s="0" t="str">
        <f aca="false">SUBSTITUTE(C2072&amp;D2072&amp;E2072&amp;F2072&amp;G2072&amp;H2072&amp;I2072," ","")</f>
        <v>AgenteFrontOfficeAgenteespecializadoAgronomía,veterinariayafinesHoraextradominicalyfestivoOroZona2NA</v>
      </c>
      <c r="B2072" s="0" t="s">
        <v>2409</v>
      </c>
      <c r="C2072" s="0" t="s">
        <v>199</v>
      </c>
      <c r="D2072" s="0" t="s">
        <v>191</v>
      </c>
      <c r="E2072" s="0" t="s">
        <v>705</v>
      </c>
      <c r="F2072" s="0" t="s">
        <v>194</v>
      </c>
      <c r="G2072" s="0" t="s">
        <v>54</v>
      </c>
      <c r="H2072" s="0" t="s">
        <v>385</v>
      </c>
      <c r="I2072" s="0" t="s">
        <v>35</v>
      </c>
      <c r="J2072" s="0" t="s">
        <v>325</v>
      </c>
      <c r="K2072" s="0" t="n">
        <v>61091.7106839896</v>
      </c>
      <c r="L2072" s="0" t="n">
        <v>63733.23</v>
      </c>
      <c r="M2072" s="0" t="n">
        <v>75906.3416863173</v>
      </c>
      <c r="N2072" s="0" t="n">
        <v>63596.61</v>
      </c>
      <c r="O2072" s="0" t="n">
        <v>51240.78</v>
      </c>
      <c r="P2072" s="0" t="n">
        <v>62920.755</v>
      </c>
      <c r="Q2072" s="0" t="n">
        <v>81168.84</v>
      </c>
      <c r="S2072" s="0" t="s">
        <v>303</v>
      </c>
    </row>
    <row r="2073" customFormat="false" ht="14" hidden="false" customHeight="false" outlineLevel="0" collapsed="false">
      <c r="A2073" s="0" t="str">
        <f aca="false">SUBSTITUTE(C2073&amp;D2073&amp;E2073&amp;F2073&amp;G2073&amp;H2073&amp;I2073," ","")</f>
        <v>AgenteFrontOfficeAgenteespecializadoAgronomía,veterinariayafinesServicio7x24OroZona2NA</v>
      </c>
      <c r="B2073" s="0" t="s">
        <v>2410</v>
      </c>
      <c r="C2073" s="0" t="s">
        <v>199</v>
      </c>
      <c r="D2073" s="0" t="s">
        <v>191</v>
      </c>
      <c r="E2073" s="0" t="s">
        <v>705</v>
      </c>
      <c r="F2073" s="0" t="s">
        <v>55</v>
      </c>
      <c r="G2073" s="0" t="s">
        <v>54</v>
      </c>
      <c r="H2073" s="0" t="s">
        <v>385</v>
      </c>
      <c r="I2073" s="0" t="s">
        <v>35</v>
      </c>
      <c r="J2073" s="0" t="s">
        <v>305</v>
      </c>
      <c r="K2073" s="0" t="n">
        <v>22203772.9802686</v>
      </c>
      <c r="L2073" s="0" t="n">
        <v>37251303.93</v>
      </c>
      <c r="M2073" s="0" t="n">
        <v>37386714.6754836</v>
      </c>
      <c r="N2073" s="0" t="n">
        <v>29315788.155</v>
      </c>
      <c r="O2073" s="0" t="n">
        <v>28589416.875</v>
      </c>
      <c r="P2073" s="0" t="n">
        <v>43899876.9</v>
      </c>
      <c r="Q2073" s="0" t="n">
        <v>33751444.185</v>
      </c>
      <c r="S2073" s="0" t="s">
        <v>303</v>
      </c>
    </row>
    <row r="2074" customFormat="false" ht="14" hidden="false" customHeight="false" outlineLevel="0" collapsed="false">
      <c r="A2074" s="0" t="str">
        <f aca="false">SUBSTITUTE(C2074&amp;D2074&amp;E2074&amp;F2074&amp;G2074&amp;H2074&amp;I2074," ","")</f>
        <v>AgenteFrontOfficeAgenteespecializadoAgronomía,veterinariayafinesJornadaOrdinariaPlatinoZona2NA</v>
      </c>
      <c r="B2074" s="0" t="s">
        <v>2411</v>
      </c>
      <c r="C2074" s="0" t="s">
        <v>199</v>
      </c>
      <c r="D2074" s="0" t="s">
        <v>191</v>
      </c>
      <c r="E2074" s="0" t="s">
        <v>705</v>
      </c>
      <c r="F2074" s="0" t="s">
        <v>53</v>
      </c>
      <c r="G2074" s="0" t="s">
        <v>198</v>
      </c>
      <c r="H2074" s="0" t="s">
        <v>385</v>
      </c>
      <c r="I2074" s="0" t="s">
        <v>35</v>
      </c>
      <c r="J2074" s="0" t="s">
        <v>36</v>
      </c>
      <c r="K2074" s="0" t="n">
        <v>7120248.14804641</v>
      </c>
      <c r="L2074" s="0" t="n">
        <v>7524257.49</v>
      </c>
      <c r="M2074" s="0" t="n">
        <v>9562383.23047007</v>
      </c>
      <c r="N2074" s="0" t="n">
        <v>8174952.675</v>
      </c>
      <c r="O2074" s="0" t="n">
        <v>7723940.04</v>
      </c>
      <c r="P2074" s="0" t="n">
        <v>8673064.02</v>
      </c>
      <c r="Q2074" s="0" t="n">
        <v>8814277.35</v>
      </c>
      <c r="S2074" s="0" t="s">
        <v>303</v>
      </c>
    </row>
    <row r="2075" customFormat="false" ht="14" hidden="false" customHeight="false" outlineLevel="0" collapsed="false">
      <c r="A2075" s="0" t="str">
        <f aca="false">SUBSTITUTE(C2075&amp;D2075&amp;E2075&amp;F2075&amp;G2075&amp;H2075&amp;I2075," ","")</f>
        <v>AgenteFrontOfficeAgenteespecializadoAgronomía,veterinariayafinesHoraextradiurnaPlatinoZona2NA</v>
      </c>
      <c r="B2075" s="0" t="s">
        <v>2412</v>
      </c>
      <c r="C2075" s="0" t="s">
        <v>199</v>
      </c>
      <c r="D2075" s="0" t="s">
        <v>191</v>
      </c>
      <c r="E2075" s="0" t="s">
        <v>705</v>
      </c>
      <c r="F2075" s="0" t="s">
        <v>192</v>
      </c>
      <c r="G2075" s="0" t="s">
        <v>198</v>
      </c>
      <c r="H2075" s="0" t="s">
        <v>385</v>
      </c>
      <c r="I2075" s="0" t="s">
        <v>35</v>
      </c>
      <c r="J2075" s="0" t="s">
        <v>325</v>
      </c>
      <c r="K2075" s="0" t="n">
        <v>35952.502630286</v>
      </c>
      <c r="L2075" s="0" t="n">
        <v>41004.63</v>
      </c>
      <c r="M2075" s="0" t="n">
        <v>48839.6793969765</v>
      </c>
      <c r="N2075" s="0" t="n">
        <v>31798.305</v>
      </c>
      <c r="O2075" s="0" t="n">
        <v>32286.825</v>
      </c>
      <c r="P2075" s="0" t="n">
        <v>45383.715</v>
      </c>
      <c r="Q2075" s="0" t="n">
        <v>55831.005</v>
      </c>
      <c r="S2075" s="0" t="s">
        <v>303</v>
      </c>
    </row>
    <row r="2076" customFormat="false" ht="14" hidden="false" customHeight="false" outlineLevel="0" collapsed="false">
      <c r="A2076" s="0" t="str">
        <f aca="false">SUBSTITUTE(C2076&amp;D2076&amp;E2076&amp;F2076&amp;G2076&amp;H2076&amp;I2076," ","")</f>
        <v>AgenteFrontOfficeAgenteespecializadoAgronomía,veterinariayafinesHoraextranocturna PlatinoZona2NA</v>
      </c>
      <c r="B2076" s="0" t="s">
        <v>2413</v>
      </c>
      <c r="C2076" s="0" t="s">
        <v>199</v>
      </c>
      <c r="D2076" s="0" t="s">
        <v>191</v>
      </c>
      <c r="E2076" s="0" t="s">
        <v>705</v>
      </c>
      <c r="F2076" s="0" t="s">
        <v>197</v>
      </c>
      <c r="G2076" s="0" t="s">
        <v>198</v>
      </c>
      <c r="H2076" s="0" t="s">
        <v>385</v>
      </c>
      <c r="I2076" s="0" t="s">
        <v>35</v>
      </c>
      <c r="J2076" s="0" t="s">
        <v>325</v>
      </c>
      <c r="K2076" s="0" t="n">
        <v>48522.1066571378</v>
      </c>
      <c r="L2076" s="0" t="n">
        <v>57407.31</v>
      </c>
      <c r="M2076" s="0" t="n">
        <v>68375.5511557672</v>
      </c>
      <c r="N2076" s="0" t="n">
        <v>44517.42</v>
      </c>
      <c r="O2076" s="0" t="n">
        <v>44922.105</v>
      </c>
      <c r="P2076" s="0" t="n">
        <v>57976.56</v>
      </c>
      <c r="Q2076" s="0" t="n">
        <v>77491.485</v>
      </c>
      <c r="S2076" s="0" t="s">
        <v>303</v>
      </c>
    </row>
    <row r="2077" customFormat="false" ht="14" hidden="false" customHeight="false" outlineLevel="0" collapsed="false">
      <c r="A2077" s="0" t="str">
        <f aca="false">SUBSTITUTE(C2077&amp;D2077&amp;E2077&amp;F2077&amp;G2077&amp;H2077&amp;I2077," ","")</f>
        <v>AgenteFrontOfficeAgenteespecializadoAgronomía,veterinariayafinesHoraextradominicalyfestivoPlatinoZona2NA</v>
      </c>
      <c r="B2077" s="0" t="s">
        <v>2414</v>
      </c>
      <c r="C2077" s="0" t="s">
        <v>199</v>
      </c>
      <c r="D2077" s="0" t="s">
        <v>191</v>
      </c>
      <c r="E2077" s="0" t="s">
        <v>705</v>
      </c>
      <c r="F2077" s="0" t="s">
        <v>194</v>
      </c>
      <c r="G2077" s="0" t="s">
        <v>198</v>
      </c>
      <c r="H2077" s="0" t="s">
        <v>385</v>
      </c>
      <c r="I2077" s="0" t="s">
        <v>35</v>
      </c>
      <c r="J2077" s="0" t="s">
        <v>325</v>
      </c>
      <c r="K2077" s="0" t="n">
        <v>61091.7106839896</v>
      </c>
      <c r="L2077" s="0" t="n">
        <v>65607.615</v>
      </c>
      <c r="M2077" s="0" t="n">
        <v>78143.4870351625</v>
      </c>
      <c r="N2077" s="0" t="n">
        <v>63596.61</v>
      </c>
      <c r="O2077" s="0" t="n">
        <v>51240.78</v>
      </c>
      <c r="P2077" s="0" t="n">
        <v>64274.535</v>
      </c>
      <c r="Q2077" s="0" t="n">
        <v>86268.285</v>
      </c>
      <c r="S2077" s="0" t="s">
        <v>303</v>
      </c>
    </row>
    <row r="2078" customFormat="false" ht="14" hidden="false" customHeight="false" outlineLevel="0" collapsed="false">
      <c r="A2078" s="0" t="str">
        <f aca="false">SUBSTITUTE(C2078&amp;D2078&amp;E2078&amp;F2078&amp;G2078&amp;H2078&amp;I2078," ","")</f>
        <v>AgenteFrontOfficeAgenteespecializadoAgronomía,veterinariayafinesServicio7x24PlatinoZona2NA</v>
      </c>
      <c r="B2078" s="0" t="s">
        <v>2415</v>
      </c>
      <c r="C2078" s="0" t="s">
        <v>199</v>
      </c>
      <c r="D2078" s="0" t="s">
        <v>191</v>
      </c>
      <c r="E2078" s="0" t="s">
        <v>705</v>
      </c>
      <c r="F2078" s="0" t="s">
        <v>55</v>
      </c>
      <c r="G2078" s="0" t="s">
        <v>198</v>
      </c>
      <c r="H2078" s="0" t="s">
        <v>385</v>
      </c>
      <c r="I2078" s="0" t="s">
        <v>35</v>
      </c>
      <c r="J2078" s="0" t="s">
        <v>305</v>
      </c>
      <c r="K2078" s="0" t="n">
        <v>22203772.9802686</v>
      </c>
      <c r="L2078" s="0" t="n">
        <v>33788030.4</v>
      </c>
      <c r="M2078" s="0" t="n">
        <v>38488592.502642</v>
      </c>
      <c r="N2078" s="0" t="n">
        <v>29458321.11</v>
      </c>
      <c r="O2078" s="0" t="n">
        <v>28589416.875</v>
      </c>
      <c r="P2078" s="0" t="n">
        <v>44843960.43</v>
      </c>
      <c r="Q2078" s="0" t="n">
        <v>35871842.475</v>
      </c>
      <c r="S2078" s="0" t="s">
        <v>303</v>
      </c>
    </row>
    <row r="2079" customFormat="false" ht="14" hidden="false" customHeight="false" outlineLevel="0" collapsed="false">
      <c r="A2079" s="0" t="str">
        <f aca="false">SUBSTITUTE(C2079&amp;D2079&amp;E2079&amp;F2079&amp;G2079&amp;H2079&amp;I2079," ","")</f>
        <v>AgenteFrontOfficeAgenteespecializadoAgronomía,veterinariayafinesJornadaOrdinariaPlataZona3NA</v>
      </c>
      <c r="B2079" s="0" t="s">
        <v>2416</v>
      </c>
      <c r="C2079" s="0" t="s">
        <v>199</v>
      </c>
      <c r="D2079" s="0" t="s">
        <v>191</v>
      </c>
      <c r="E2079" s="0" t="s">
        <v>705</v>
      </c>
      <c r="F2079" s="0" t="s">
        <v>53</v>
      </c>
      <c r="G2079" s="0" t="s">
        <v>195</v>
      </c>
      <c r="H2079" s="0" t="s">
        <v>390</v>
      </c>
      <c r="I2079" s="0" t="s">
        <v>35</v>
      </c>
      <c r="J2079" s="0" t="s">
        <v>36</v>
      </c>
      <c r="K2079" s="0" t="n">
        <v>7120248.14804641</v>
      </c>
      <c r="L2079" s="0" t="n">
        <v>7305103.485</v>
      </c>
      <c r="M2079" s="0" t="n">
        <v>9030104.73169633</v>
      </c>
      <c r="N2079" s="0" t="n">
        <v>8103513.87</v>
      </c>
      <c r="O2079" s="0" t="n">
        <v>7723940.04</v>
      </c>
      <c r="P2079" s="0" t="n">
        <v>8354535.525</v>
      </c>
      <c r="Q2079" s="0" t="n">
        <v>7941206.205</v>
      </c>
      <c r="S2079" s="0" t="s">
        <v>303</v>
      </c>
    </row>
    <row r="2080" customFormat="false" ht="14" hidden="false" customHeight="false" outlineLevel="0" collapsed="false">
      <c r="A2080" s="0" t="str">
        <f aca="false">SUBSTITUTE(C2080&amp;D2080&amp;E2080&amp;F2080&amp;G2080&amp;H2080&amp;I2080," ","")</f>
        <v>AgenteFrontOfficeAgenteespecializadoAgronomía,veterinariayafinesHoraextradiurnaPlataZona3NA</v>
      </c>
      <c r="B2080" s="0" t="s">
        <v>2417</v>
      </c>
      <c r="C2080" s="0" t="s">
        <v>199</v>
      </c>
      <c r="D2080" s="0" t="s">
        <v>191</v>
      </c>
      <c r="E2080" s="0" t="s">
        <v>705</v>
      </c>
      <c r="F2080" s="0" t="s">
        <v>192</v>
      </c>
      <c r="G2080" s="0" t="s">
        <v>195</v>
      </c>
      <c r="H2080" s="0" t="s">
        <v>390</v>
      </c>
      <c r="I2080" s="0" t="s">
        <v>35</v>
      </c>
      <c r="J2080" s="0" t="s">
        <v>325</v>
      </c>
      <c r="K2080" s="0" t="n">
        <v>35952.502630286</v>
      </c>
      <c r="L2080" s="0" t="n">
        <v>39810.24</v>
      </c>
      <c r="M2080" s="0" t="n">
        <v>46121.0777049656</v>
      </c>
      <c r="N2080" s="0" t="n">
        <v>31798.305</v>
      </c>
      <c r="O2080" s="0" t="n">
        <v>32286.825</v>
      </c>
      <c r="P2080" s="0" t="n">
        <v>43716.33</v>
      </c>
      <c r="Q2080" s="0" t="n">
        <v>50301</v>
      </c>
      <c r="S2080" s="0" t="s">
        <v>303</v>
      </c>
    </row>
    <row r="2081" customFormat="false" ht="14" hidden="false" customHeight="false" outlineLevel="0" collapsed="false">
      <c r="A2081" s="0" t="str">
        <f aca="false">SUBSTITUTE(C2081&amp;D2081&amp;E2081&amp;F2081&amp;G2081&amp;H2081&amp;I2081," ","")</f>
        <v>AgenteFrontOfficeAgenteespecializadoAgronomía,veterinariayafinesHoraextranocturna PlataZona3NA</v>
      </c>
      <c r="B2081" s="0" t="s">
        <v>2418</v>
      </c>
      <c r="C2081" s="0" t="s">
        <v>199</v>
      </c>
      <c r="D2081" s="0" t="s">
        <v>191</v>
      </c>
      <c r="E2081" s="0" t="s">
        <v>705</v>
      </c>
      <c r="F2081" s="0" t="s">
        <v>197</v>
      </c>
      <c r="G2081" s="0" t="s">
        <v>195</v>
      </c>
      <c r="H2081" s="0" t="s">
        <v>390</v>
      </c>
      <c r="I2081" s="0" t="s">
        <v>35</v>
      </c>
      <c r="J2081" s="0" t="s">
        <v>325</v>
      </c>
      <c r="K2081" s="0" t="n">
        <v>48522.1066571378</v>
      </c>
      <c r="L2081" s="0" t="n">
        <v>55734.75</v>
      </c>
      <c r="M2081" s="0" t="n">
        <v>64569.5087869518</v>
      </c>
      <c r="N2081" s="0" t="n">
        <v>44517.42</v>
      </c>
      <c r="O2081" s="0" t="n">
        <v>44922.105</v>
      </c>
      <c r="P2081" s="0" t="n">
        <v>55847.565</v>
      </c>
      <c r="Q2081" s="0" t="n">
        <v>69815.925</v>
      </c>
      <c r="S2081" s="0" t="s">
        <v>303</v>
      </c>
    </row>
    <row r="2082" customFormat="false" ht="14" hidden="false" customHeight="false" outlineLevel="0" collapsed="false">
      <c r="A2082" s="0" t="str">
        <f aca="false">SUBSTITUTE(C2082&amp;D2082&amp;E2082&amp;F2082&amp;G2082&amp;H2082&amp;I2082," ","")</f>
        <v>AgenteFrontOfficeAgenteespecializadoAgronomía,veterinariayafinesHoraextradominicalyfestivoPlataZona3NA</v>
      </c>
      <c r="B2082" s="0" t="s">
        <v>2419</v>
      </c>
      <c r="C2082" s="0" t="s">
        <v>199</v>
      </c>
      <c r="D2082" s="0" t="s">
        <v>191</v>
      </c>
      <c r="E2082" s="0" t="s">
        <v>705</v>
      </c>
      <c r="F2082" s="0" t="s">
        <v>194</v>
      </c>
      <c r="G2082" s="0" t="s">
        <v>195</v>
      </c>
      <c r="H2082" s="0" t="s">
        <v>390</v>
      </c>
      <c r="I2082" s="0" t="s">
        <v>35</v>
      </c>
      <c r="J2082" s="0" t="s">
        <v>325</v>
      </c>
      <c r="K2082" s="0" t="n">
        <v>61091.7106839896</v>
      </c>
      <c r="L2082" s="0" t="n">
        <v>63695.97</v>
      </c>
      <c r="M2082" s="0" t="n">
        <v>73793.724327945</v>
      </c>
      <c r="N2082" s="0" t="n">
        <v>63596.61</v>
      </c>
      <c r="O2082" s="0" t="n">
        <v>51240.78</v>
      </c>
      <c r="P2082" s="0" t="n">
        <v>61913.7</v>
      </c>
      <c r="Q2082" s="0" t="n">
        <v>77723.325</v>
      </c>
      <c r="S2082" s="0" t="s">
        <v>303</v>
      </c>
    </row>
    <row r="2083" customFormat="false" ht="14" hidden="false" customHeight="false" outlineLevel="0" collapsed="false">
      <c r="A2083" s="0" t="str">
        <f aca="false">SUBSTITUTE(C2083&amp;D2083&amp;E2083&amp;F2083&amp;G2083&amp;H2083&amp;I2083," ","")</f>
        <v>AgenteFrontOfficeAgenteespecializadoAgronomía,veterinariayafinesServicio7x24PlataZona3NA</v>
      </c>
      <c r="B2083" s="0" t="s">
        <v>2420</v>
      </c>
      <c r="C2083" s="0" t="s">
        <v>199</v>
      </c>
      <c r="D2083" s="0" t="s">
        <v>191</v>
      </c>
      <c r="E2083" s="0" t="s">
        <v>705</v>
      </c>
      <c r="F2083" s="0" t="s">
        <v>55</v>
      </c>
      <c r="G2083" s="0" t="s">
        <v>195</v>
      </c>
      <c r="H2083" s="0" t="s">
        <v>390</v>
      </c>
      <c r="I2083" s="0" t="s">
        <v>35</v>
      </c>
      <c r="J2083" s="0" t="s">
        <v>305</v>
      </c>
      <c r="K2083" s="0" t="n">
        <v>22203772.9802686</v>
      </c>
      <c r="L2083" s="0" t="n">
        <v>32803912.035</v>
      </c>
      <c r="M2083" s="0" t="n">
        <v>36346171.5450777</v>
      </c>
      <c r="N2083" s="0" t="n">
        <v>29289631.635</v>
      </c>
      <c r="O2083" s="0" t="n">
        <v>28589416.875</v>
      </c>
      <c r="P2083" s="0" t="n">
        <v>43197014.61</v>
      </c>
      <c r="Q2083" s="0" t="n">
        <v>32318667.81</v>
      </c>
      <c r="S2083" s="0" t="s">
        <v>303</v>
      </c>
    </row>
    <row r="2084" customFormat="false" ht="14" hidden="false" customHeight="false" outlineLevel="0" collapsed="false">
      <c r="A2084" s="0" t="str">
        <f aca="false">SUBSTITUTE(C2084&amp;D2084&amp;E2084&amp;F2084&amp;G2084&amp;H2084&amp;I2084," ","")</f>
        <v>AgenteFrontOfficeAgenteespecializadoAgronomía,veterinariayafinesJornadaOrdinariaOroZona3NA</v>
      </c>
      <c r="B2084" s="0" t="s">
        <v>2421</v>
      </c>
      <c r="C2084" s="0" t="s">
        <v>199</v>
      </c>
      <c r="D2084" s="0" t="s">
        <v>191</v>
      </c>
      <c r="E2084" s="0" t="s">
        <v>705</v>
      </c>
      <c r="F2084" s="0" t="s">
        <v>53</v>
      </c>
      <c r="G2084" s="0" t="s">
        <v>54</v>
      </c>
      <c r="H2084" s="0" t="s">
        <v>390</v>
      </c>
      <c r="I2084" s="0" t="s">
        <v>35</v>
      </c>
      <c r="J2084" s="0" t="s">
        <v>36</v>
      </c>
      <c r="K2084" s="0" t="n">
        <v>7120248.14804641</v>
      </c>
      <c r="L2084" s="0" t="n">
        <v>7451206.155</v>
      </c>
      <c r="M2084" s="0" t="n">
        <v>9288624.76409532</v>
      </c>
      <c r="N2084" s="0" t="n">
        <v>8155873.485</v>
      </c>
      <c r="O2084" s="0" t="n">
        <v>7723940.04</v>
      </c>
      <c r="P2084" s="0" t="n">
        <v>8530420.32</v>
      </c>
      <c r="Q2084" s="0" t="n">
        <v>8293261.455</v>
      </c>
      <c r="S2084" s="0" t="s">
        <v>303</v>
      </c>
    </row>
    <row r="2085" customFormat="false" ht="14" hidden="false" customHeight="false" outlineLevel="0" collapsed="false">
      <c r="A2085" s="0" t="str">
        <f aca="false">SUBSTITUTE(C2085&amp;D2085&amp;E2085&amp;F2085&amp;G2085&amp;H2085&amp;I2085," ","")</f>
        <v>AgenteFrontOfficeAgenteespecializadoAgronomía,veterinariayafinesHoraextradiurnaOroZona3NA</v>
      </c>
      <c r="B2085" s="0" t="s">
        <v>2422</v>
      </c>
      <c r="C2085" s="0" t="s">
        <v>199</v>
      </c>
      <c r="D2085" s="0" t="s">
        <v>191</v>
      </c>
      <c r="E2085" s="0" t="s">
        <v>705</v>
      </c>
      <c r="F2085" s="0" t="s">
        <v>192</v>
      </c>
      <c r="G2085" s="0" t="s">
        <v>54</v>
      </c>
      <c r="H2085" s="0" t="s">
        <v>390</v>
      </c>
      <c r="I2085" s="0" t="s">
        <v>35</v>
      </c>
      <c r="J2085" s="0" t="s">
        <v>325</v>
      </c>
      <c r="K2085" s="0" t="n">
        <v>35952.502630286</v>
      </c>
      <c r="L2085" s="0" t="n">
        <v>40607.19</v>
      </c>
      <c r="M2085" s="0" t="n">
        <v>47441.4635539483</v>
      </c>
      <c r="N2085" s="0" t="n">
        <v>31798.305</v>
      </c>
      <c r="O2085" s="0" t="n">
        <v>32286.825</v>
      </c>
      <c r="P2085" s="0" t="n">
        <v>44636.445</v>
      </c>
      <c r="Q2085" s="0" t="n">
        <v>52530.39</v>
      </c>
      <c r="S2085" s="0" t="s">
        <v>303</v>
      </c>
    </row>
    <row r="2086" customFormat="false" ht="14" hidden="false" customHeight="false" outlineLevel="0" collapsed="false">
      <c r="A2086" s="0" t="str">
        <f aca="false">SUBSTITUTE(C2086&amp;D2086&amp;E2086&amp;F2086&amp;G2086&amp;H2086&amp;I2086," ","")</f>
        <v>AgenteFrontOfficeAgenteespecializadoAgronomía,veterinariayafinesHoraextranocturna OroZona3NA</v>
      </c>
      <c r="B2086" s="0" t="s">
        <v>2423</v>
      </c>
      <c r="C2086" s="0" t="s">
        <v>199</v>
      </c>
      <c r="D2086" s="0" t="s">
        <v>191</v>
      </c>
      <c r="E2086" s="0" t="s">
        <v>705</v>
      </c>
      <c r="F2086" s="0" t="s">
        <v>197</v>
      </c>
      <c r="G2086" s="0" t="s">
        <v>54</v>
      </c>
      <c r="H2086" s="0" t="s">
        <v>390</v>
      </c>
      <c r="I2086" s="0" t="s">
        <v>35</v>
      </c>
      <c r="J2086" s="0" t="s">
        <v>325</v>
      </c>
      <c r="K2086" s="0" t="n">
        <v>48522.1066571378</v>
      </c>
      <c r="L2086" s="0" t="n">
        <v>56849.445</v>
      </c>
      <c r="M2086" s="0" t="n">
        <v>66418.0489755276</v>
      </c>
      <c r="N2086" s="0" t="n">
        <v>44517.42</v>
      </c>
      <c r="O2086" s="0" t="n">
        <v>44922.105</v>
      </c>
      <c r="P2086" s="0" t="n">
        <v>57023.325</v>
      </c>
      <c r="Q2086" s="0" t="n">
        <v>72911.61</v>
      </c>
      <c r="S2086" s="0" t="s">
        <v>303</v>
      </c>
    </row>
    <row r="2087" customFormat="false" ht="14" hidden="false" customHeight="false" outlineLevel="0" collapsed="false">
      <c r="A2087" s="0" t="str">
        <f aca="false">SUBSTITUTE(C2087&amp;D2087&amp;E2087&amp;F2087&amp;G2087&amp;H2087&amp;I2087," ","")</f>
        <v>AgenteFrontOfficeAgenteespecializadoAgronomía,veterinariayafinesHoraextradominicalyfestivoOroZona3NA</v>
      </c>
      <c r="B2087" s="0" t="s">
        <v>2424</v>
      </c>
      <c r="C2087" s="0" t="s">
        <v>199</v>
      </c>
      <c r="D2087" s="0" t="s">
        <v>191</v>
      </c>
      <c r="E2087" s="0" t="s">
        <v>705</v>
      </c>
      <c r="F2087" s="0" t="s">
        <v>194</v>
      </c>
      <c r="G2087" s="0" t="s">
        <v>54</v>
      </c>
      <c r="H2087" s="0" t="s">
        <v>390</v>
      </c>
      <c r="I2087" s="0" t="s">
        <v>35</v>
      </c>
      <c r="J2087" s="0" t="s">
        <v>325</v>
      </c>
      <c r="K2087" s="0" t="n">
        <v>61091.7106839896</v>
      </c>
      <c r="L2087" s="0" t="n">
        <v>64971.09</v>
      </c>
      <c r="M2087" s="0" t="n">
        <v>75906.3416863173</v>
      </c>
      <c r="N2087" s="0" t="n">
        <v>63596.61</v>
      </c>
      <c r="O2087" s="0" t="n">
        <v>51240.78</v>
      </c>
      <c r="P2087" s="0" t="n">
        <v>63216.765</v>
      </c>
      <c r="Q2087" s="0" t="n">
        <v>81168.84</v>
      </c>
      <c r="S2087" s="0" t="s">
        <v>303</v>
      </c>
    </row>
    <row r="2088" customFormat="false" ht="14" hidden="false" customHeight="false" outlineLevel="0" collapsed="false">
      <c r="A2088" s="0" t="str">
        <f aca="false">SUBSTITUTE(C2088&amp;D2088&amp;E2088&amp;F2088&amp;G2088&amp;H2088&amp;I2088," ","")</f>
        <v>AgenteFrontOfficeAgenteespecializadoAgronomía,veterinariayafinesServicio7x24OroZona3NA</v>
      </c>
      <c r="B2088" s="0" t="s">
        <v>2425</v>
      </c>
      <c r="C2088" s="0" t="s">
        <v>199</v>
      </c>
      <c r="D2088" s="0" t="s">
        <v>191</v>
      </c>
      <c r="E2088" s="0" t="s">
        <v>705</v>
      </c>
      <c r="F2088" s="0" t="s">
        <v>55</v>
      </c>
      <c r="G2088" s="0" t="s">
        <v>54</v>
      </c>
      <c r="H2088" s="0" t="s">
        <v>390</v>
      </c>
      <c r="I2088" s="0" t="s">
        <v>35</v>
      </c>
      <c r="J2088" s="0" t="s">
        <v>305</v>
      </c>
      <c r="K2088" s="0" t="n">
        <v>22203772.9802686</v>
      </c>
      <c r="L2088" s="0" t="n">
        <v>37974630.24</v>
      </c>
      <c r="M2088" s="0" t="n">
        <v>37386714.6754836</v>
      </c>
      <c r="N2088" s="0" t="n">
        <v>29400296.94</v>
      </c>
      <c r="O2088" s="0" t="n">
        <v>28589416.875</v>
      </c>
      <c r="P2088" s="0" t="n">
        <v>44106424.605</v>
      </c>
      <c r="Q2088" s="0" t="n">
        <v>33751444.185</v>
      </c>
      <c r="S2088" s="0" t="s">
        <v>303</v>
      </c>
    </row>
    <row r="2089" customFormat="false" ht="14" hidden="false" customHeight="false" outlineLevel="0" collapsed="false">
      <c r="A2089" s="0" t="str">
        <f aca="false">SUBSTITUTE(C2089&amp;D2089&amp;E2089&amp;F2089&amp;G2089&amp;H2089&amp;I2089," ","")</f>
        <v>AgenteFrontOfficeAgenteespecializadoAgronomía,veterinariayafinesJornadaOrdinariaPlatinoZona3NA</v>
      </c>
      <c r="B2089" s="0" t="s">
        <v>2426</v>
      </c>
      <c r="C2089" s="0" t="s">
        <v>199</v>
      </c>
      <c r="D2089" s="0" t="s">
        <v>191</v>
      </c>
      <c r="E2089" s="0" t="s">
        <v>705</v>
      </c>
      <c r="F2089" s="0" t="s">
        <v>53</v>
      </c>
      <c r="G2089" s="0" t="s">
        <v>198</v>
      </c>
      <c r="H2089" s="0" t="s">
        <v>390</v>
      </c>
      <c r="I2089" s="0" t="s">
        <v>35</v>
      </c>
      <c r="J2089" s="0" t="s">
        <v>36</v>
      </c>
      <c r="K2089" s="0" t="n">
        <v>7120248.14804641</v>
      </c>
      <c r="L2089" s="0" t="n">
        <v>7670359.125</v>
      </c>
      <c r="M2089" s="0" t="n">
        <v>9562383.23047007</v>
      </c>
      <c r="N2089" s="0" t="n">
        <v>8208233.1</v>
      </c>
      <c r="O2089" s="0" t="n">
        <v>7723940.04</v>
      </c>
      <c r="P2089" s="0" t="n">
        <v>8713869.93</v>
      </c>
      <c r="Q2089" s="0" t="n">
        <v>8814277.35</v>
      </c>
      <c r="S2089" s="0" t="s">
        <v>303</v>
      </c>
    </row>
    <row r="2090" customFormat="false" ht="14" hidden="false" customHeight="false" outlineLevel="0" collapsed="false">
      <c r="A2090" s="0" t="str">
        <f aca="false">SUBSTITUTE(C2090&amp;D2090&amp;E2090&amp;F2090&amp;G2090&amp;H2090&amp;I2090," ","")</f>
        <v>AgenteFrontOfficeAgenteespecializadoAgronomía,veterinariayafinesHoraextradiurnaPlatinoZona3NA</v>
      </c>
      <c r="B2090" s="0" t="s">
        <v>2427</v>
      </c>
      <c r="C2090" s="0" t="s">
        <v>199</v>
      </c>
      <c r="D2090" s="0" t="s">
        <v>191</v>
      </c>
      <c r="E2090" s="0" t="s">
        <v>705</v>
      </c>
      <c r="F2090" s="0" t="s">
        <v>192</v>
      </c>
      <c r="G2090" s="0" t="s">
        <v>198</v>
      </c>
      <c r="H2090" s="0" t="s">
        <v>390</v>
      </c>
      <c r="I2090" s="0" t="s">
        <v>35</v>
      </c>
      <c r="J2090" s="0" t="s">
        <v>325</v>
      </c>
      <c r="K2090" s="0" t="n">
        <v>35952.502630286</v>
      </c>
      <c r="L2090" s="0" t="n">
        <v>41801.58</v>
      </c>
      <c r="M2090" s="0" t="n">
        <v>48839.6793969765</v>
      </c>
      <c r="N2090" s="0" t="n">
        <v>31798.305</v>
      </c>
      <c r="O2090" s="0" t="n">
        <v>32286.825</v>
      </c>
      <c r="P2090" s="0" t="n">
        <v>45596.925</v>
      </c>
      <c r="Q2090" s="0" t="n">
        <v>55831.005</v>
      </c>
      <c r="S2090" s="0" t="s">
        <v>303</v>
      </c>
    </row>
    <row r="2091" customFormat="false" ht="14" hidden="false" customHeight="false" outlineLevel="0" collapsed="false">
      <c r="A2091" s="0" t="str">
        <f aca="false">SUBSTITUTE(C2091&amp;D2091&amp;E2091&amp;F2091&amp;G2091&amp;H2091&amp;I2091," ","")</f>
        <v>AgenteFrontOfficeAgenteespecializadoAgronomía,veterinariayafinesHoraextranocturna PlatinoZona3NA</v>
      </c>
      <c r="B2091" s="0" t="s">
        <v>2428</v>
      </c>
      <c r="C2091" s="0" t="s">
        <v>199</v>
      </c>
      <c r="D2091" s="0" t="s">
        <v>191</v>
      </c>
      <c r="E2091" s="0" t="s">
        <v>705</v>
      </c>
      <c r="F2091" s="0" t="s">
        <v>197</v>
      </c>
      <c r="G2091" s="0" t="s">
        <v>198</v>
      </c>
      <c r="H2091" s="0" t="s">
        <v>390</v>
      </c>
      <c r="I2091" s="0" t="s">
        <v>35</v>
      </c>
      <c r="J2091" s="0" t="s">
        <v>325</v>
      </c>
      <c r="K2091" s="0" t="n">
        <v>48522.1066571378</v>
      </c>
      <c r="L2091" s="0" t="n">
        <v>58522.005</v>
      </c>
      <c r="M2091" s="0" t="n">
        <v>68375.5511557672</v>
      </c>
      <c r="N2091" s="0" t="n">
        <v>44517.42</v>
      </c>
      <c r="O2091" s="0" t="n">
        <v>44922.105</v>
      </c>
      <c r="P2091" s="0" t="n">
        <v>58248.765</v>
      </c>
      <c r="Q2091" s="0" t="n">
        <v>77491.485</v>
      </c>
      <c r="S2091" s="0" t="s">
        <v>303</v>
      </c>
    </row>
    <row r="2092" customFormat="false" ht="14" hidden="false" customHeight="false" outlineLevel="0" collapsed="false">
      <c r="A2092" s="0" t="str">
        <f aca="false">SUBSTITUTE(C2092&amp;D2092&amp;E2092&amp;F2092&amp;G2092&amp;H2092&amp;I2092," ","")</f>
        <v>AgenteFrontOfficeAgenteespecializadoAgronomía,veterinariayafinesHoraextradominicalyfestivoPlatinoZona3NA</v>
      </c>
      <c r="B2092" s="0" t="s">
        <v>2429</v>
      </c>
      <c r="C2092" s="0" t="s">
        <v>199</v>
      </c>
      <c r="D2092" s="0" t="s">
        <v>191</v>
      </c>
      <c r="E2092" s="0" t="s">
        <v>705</v>
      </c>
      <c r="F2092" s="0" t="s">
        <v>194</v>
      </c>
      <c r="G2092" s="0" t="s">
        <v>198</v>
      </c>
      <c r="H2092" s="0" t="s">
        <v>390</v>
      </c>
      <c r="I2092" s="0" t="s">
        <v>35</v>
      </c>
      <c r="J2092" s="0" t="s">
        <v>325</v>
      </c>
      <c r="K2092" s="0" t="n">
        <v>61091.7106839896</v>
      </c>
      <c r="L2092" s="0" t="n">
        <v>66881.7</v>
      </c>
      <c r="M2092" s="0" t="n">
        <v>78143.4870351625</v>
      </c>
      <c r="N2092" s="0" t="n">
        <v>63596.61</v>
      </c>
      <c r="O2092" s="0" t="n">
        <v>51240.78</v>
      </c>
      <c r="P2092" s="0" t="n">
        <v>64576.755</v>
      </c>
      <c r="Q2092" s="0" t="n">
        <v>86268.285</v>
      </c>
      <c r="S2092" s="0" t="s">
        <v>303</v>
      </c>
    </row>
    <row r="2093" customFormat="false" ht="14" hidden="false" customHeight="false" outlineLevel="0" collapsed="false">
      <c r="A2093" s="0" t="str">
        <f aca="false">SUBSTITUTE(C2093&amp;D2093&amp;E2093&amp;F2093&amp;G2093&amp;H2093&amp;I2093," ","")</f>
        <v>AgenteFrontOfficeAgenteespecializadoAgronomía,veterinariayafinesServicio7x24PlatinoZona3NA</v>
      </c>
      <c r="B2093" s="0" t="s">
        <v>2430</v>
      </c>
      <c r="C2093" s="0" t="s">
        <v>199</v>
      </c>
      <c r="D2093" s="0" t="s">
        <v>191</v>
      </c>
      <c r="E2093" s="0" t="s">
        <v>705</v>
      </c>
      <c r="F2093" s="0" t="s">
        <v>55</v>
      </c>
      <c r="G2093" s="0" t="s">
        <v>198</v>
      </c>
      <c r="H2093" s="0" t="s">
        <v>390</v>
      </c>
      <c r="I2093" s="0" t="s">
        <v>35</v>
      </c>
      <c r="J2093" s="0" t="s">
        <v>305</v>
      </c>
      <c r="K2093" s="0" t="n">
        <v>22203772.9802686</v>
      </c>
      <c r="L2093" s="0" t="n">
        <v>34444108.62</v>
      </c>
      <c r="M2093" s="0" t="n">
        <v>38488592.502642</v>
      </c>
      <c r="N2093" s="0" t="n">
        <v>29510962.245</v>
      </c>
      <c r="O2093" s="0" t="n">
        <v>28589416.875</v>
      </c>
      <c r="P2093" s="0" t="n">
        <v>45054950.355</v>
      </c>
      <c r="Q2093" s="0" t="n">
        <v>35871842.475</v>
      </c>
      <c r="S2093" s="0" t="s">
        <v>303</v>
      </c>
    </row>
    <row r="2094" customFormat="false" ht="14" hidden="false" customHeight="false" outlineLevel="0" collapsed="false">
      <c r="A2094" s="0" t="str">
        <f aca="false">SUBSTITUTE(C2094&amp;D2094&amp;E2094&amp;F2094&amp;G2094&amp;H2094&amp;I2094," ","")</f>
        <v>AgenteFrontOfficeAgenteespecializadoCienciasdelaeducaciónyafinesJornadaOrdinariaPlataZona1NA</v>
      </c>
      <c r="B2094" s="0" t="s">
        <v>2431</v>
      </c>
      <c r="C2094" s="0" t="s">
        <v>199</v>
      </c>
      <c r="D2094" s="0" t="s">
        <v>191</v>
      </c>
      <c r="E2094" s="0" t="s">
        <v>721</v>
      </c>
      <c r="F2094" s="0" t="s">
        <v>53</v>
      </c>
      <c r="G2094" s="0" t="s">
        <v>195</v>
      </c>
      <c r="H2094" s="0" t="s">
        <v>379</v>
      </c>
      <c r="I2094" s="0" t="s">
        <v>35</v>
      </c>
      <c r="J2094" s="0" t="s">
        <v>36</v>
      </c>
      <c r="K2094" s="0" t="n">
        <v>7120248.14804641</v>
      </c>
      <c r="L2094" s="0" t="n">
        <v>8518024.125</v>
      </c>
      <c r="M2094" s="0" t="n">
        <v>9030104.73169633</v>
      </c>
      <c r="N2094" s="0" t="n">
        <v>8008314.57</v>
      </c>
      <c r="O2094" s="0" t="n">
        <v>7723940.04</v>
      </c>
      <c r="P2094" s="0" t="n">
        <v>7824767.67</v>
      </c>
      <c r="Q2094" s="0" t="n">
        <v>7941206.205</v>
      </c>
      <c r="S2094" s="0" t="s">
        <v>303</v>
      </c>
    </row>
    <row r="2095" customFormat="false" ht="14" hidden="false" customHeight="false" outlineLevel="0" collapsed="false">
      <c r="A2095" s="0" t="str">
        <f aca="false">SUBSTITUTE(C2095&amp;D2095&amp;E2095&amp;F2095&amp;G2095&amp;H2095&amp;I2095," ","")</f>
        <v>AgenteFrontOfficeAgenteespecializadoCienciasdelaeducaciónyafinesHoraextradiurnaPlataZona1NA</v>
      </c>
      <c r="B2095" s="0" t="s">
        <v>2432</v>
      </c>
      <c r="C2095" s="0" t="s">
        <v>199</v>
      </c>
      <c r="D2095" s="0" t="s">
        <v>191</v>
      </c>
      <c r="E2095" s="0" t="s">
        <v>721</v>
      </c>
      <c r="F2095" s="0" t="s">
        <v>192</v>
      </c>
      <c r="G2095" s="0" t="s">
        <v>195</v>
      </c>
      <c r="H2095" s="0" t="s">
        <v>379</v>
      </c>
      <c r="I2095" s="0" t="s">
        <v>35</v>
      </c>
      <c r="J2095" s="0" t="s">
        <v>325</v>
      </c>
      <c r="K2095" s="0" t="n">
        <v>35952.502630286</v>
      </c>
      <c r="L2095" s="0" t="n">
        <v>46419.75</v>
      </c>
      <c r="M2095" s="0" t="n">
        <v>46121.0777049656</v>
      </c>
      <c r="N2095" s="0" t="n">
        <v>31798.305</v>
      </c>
      <c r="O2095" s="0" t="n">
        <v>32286.825</v>
      </c>
      <c r="P2095" s="0" t="n">
        <v>40944.6</v>
      </c>
      <c r="Q2095" s="0" t="n">
        <v>50301</v>
      </c>
      <c r="S2095" s="0" t="s">
        <v>303</v>
      </c>
    </row>
    <row r="2096" customFormat="false" ht="14" hidden="false" customHeight="false" outlineLevel="0" collapsed="false">
      <c r="A2096" s="0" t="str">
        <f aca="false">SUBSTITUTE(C2096&amp;D2096&amp;E2096&amp;F2096&amp;G2096&amp;H2096&amp;I2096," ","")</f>
        <v>AgenteFrontOfficeAgenteespecializadoCienciasdelaeducaciónyafinesHoraextranocturna PlataZona1NA</v>
      </c>
      <c r="B2096" s="0" t="s">
        <v>2433</v>
      </c>
      <c r="C2096" s="0" t="s">
        <v>199</v>
      </c>
      <c r="D2096" s="0" t="s">
        <v>191</v>
      </c>
      <c r="E2096" s="0" t="s">
        <v>721</v>
      </c>
      <c r="F2096" s="0" t="s">
        <v>197</v>
      </c>
      <c r="G2096" s="0" t="s">
        <v>195</v>
      </c>
      <c r="H2096" s="0" t="s">
        <v>379</v>
      </c>
      <c r="I2096" s="0" t="s">
        <v>35</v>
      </c>
      <c r="J2096" s="0" t="s">
        <v>325</v>
      </c>
      <c r="K2096" s="0" t="n">
        <v>48522.1066571378</v>
      </c>
      <c r="L2096" s="0" t="n">
        <v>64987.65</v>
      </c>
      <c r="M2096" s="0" t="n">
        <v>64569.5087869518</v>
      </c>
      <c r="N2096" s="0" t="n">
        <v>44517.42</v>
      </c>
      <c r="O2096" s="0" t="n">
        <v>44922.105</v>
      </c>
      <c r="P2096" s="0" t="n">
        <v>52305.795</v>
      </c>
      <c r="Q2096" s="0" t="n">
        <v>69815.925</v>
      </c>
      <c r="S2096" s="0" t="s">
        <v>303</v>
      </c>
    </row>
    <row r="2097" customFormat="false" ht="14" hidden="false" customHeight="false" outlineLevel="0" collapsed="false">
      <c r="A2097" s="0" t="str">
        <f aca="false">SUBSTITUTE(C2097&amp;D2097&amp;E2097&amp;F2097&amp;G2097&amp;H2097&amp;I2097," ","")</f>
        <v>AgenteFrontOfficeAgenteespecializadoCienciasdelaeducaciónyafinesHoraextradominicalyfestivoPlataZona1NA</v>
      </c>
      <c r="B2097" s="0" t="s">
        <v>2434</v>
      </c>
      <c r="C2097" s="0" t="s">
        <v>199</v>
      </c>
      <c r="D2097" s="0" t="s">
        <v>191</v>
      </c>
      <c r="E2097" s="0" t="s">
        <v>721</v>
      </c>
      <c r="F2097" s="0" t="s">
        <v>194</v>
      </c>
      <c r="G2097" s="0" t="s">
        <v>195</v>
      </c>
      <c r="H2097" s="0" t="s">
        <v>379</v>
      </c>
      <c r="I2097" s="0" t="s">
        <v>35</v>
      </c>
      <c r="J2097" s="0" t="s">
        <v>325</v>
      </c>
      <c r="K2097" s="0" t="n">
        <v>61091.7106839896</v>
      </c>
      <c r="L2097" s="0" t="n">
        <v>74271.6</v>
      </c>
      <c r="M2097" s="0" t="n">
        <v>73793.724327945</v>
      </c>
      <c r="N2097" s="0" t="n">
        <v>63596.61</v>
      </c>
      <c r="O2097" s="0" t="n">
        <v>51240.78</v>
      </c>
      <c r="P2097" s="0" t="n">
        <v>57987.945</v>
      </c>
      <c r="Q2097" s="0" t="n">
        <v>77723.325</v>
      </c>
      <c r="S2097" s="0" t="s">
        <v>303</v>
      </c>
    </row>
    <row r="2098" customFormat="false" ht="14" hidden="false" customHeight="false" outlineLevel="0" collapsed="false">
      <c r="A2098" s="0" t="str">
        <f aca="false">SUBSTITUTE(C2098&amp;D2098&amp;E2098&amp;F2098&amp;G2098&amp;H2098&amp;I2098," ","")</f>
        <v>AgenteFrontOfficeAgenteespecializadoCienciasdelaeducaciónyafinesServicio7x24PlataZona1NA</v>
      </c>
      <c r="B2098" s="0" t="s">
        <v>2435</v>
      </c>
      <c r="C2098" s="0" t="s">
        <v>199</v>
      </c>
      <c r="D2098" s="0" t="s">
        <v>191</v>
      </c>
      <c r="E2098" s="0" t="s">
        <v>721</v>
      </c>
      <c r="F2098" s="0" t="s">
        <v>55</v>
      </c>
      <c r="G2098" s="0" t="s">
        <v>195</v>
      </c>
      <c r="H2098" s="0" t="s">
        <v>379</v>
      </c>
      <c r="I2098" s="0" t="s">
        <v>35</v>
      </c>
      <c r="J2098" s="0" t="s">
        <v>305</v>
      </c>
      <c r="K2098" s="0" t="n">
        <v>22203772.9802686</v>
      </c>
      <c r="L2098" s="0" t="n">
        <v>38791594.035</v>
      </c>
      <c r="M2098" s="0" t="n">
        <v>36346171.5450777</v>
      </c>
      <c r="N2098" s="0" t="n">
        <v>29088421.425</v>
      </c>
      <c r="O2098" s="0" t="n">
        <v>28589416.875</v>
      </c>
      <c r="P2098" s="0" t="n">
        <v>40457855.025</v>
      </c>
      <c r="Q2098" s="0" t="n">
        <v>32318667.81</v>
      </c>
      <c r="S2098" s="0" t="s">
        <v>303</v>
      </c>
    </row>
    <row r="2099" customFormat="false" ht="14" hidden="false" customHeight="false" outlineLevel="0" collapsed="false">
      <c r="A2099" s="0" t="str">
        <f aca="false">SUBSTITUTE(C2099&amp;D2099&amp;E2099&amp;F2099&amp;G2099&amp;H2099&amp;I2099," ","")</f>
        <v>AgenteFrontOfficeAgenteespecializadoCienciasdelaeducaciónyafinesJornadaOrdinariaOroZona1NA</v>
      </c>
      <c r="B2099" s="0" t="s">
        <v>2436</v>
      </c>
      <c r="C2099" s="0" t="s">
        <v>199</v>
      </c>
      <c r="D2099" s="0" t="s">
        <v>191</v>
      </c>
      <c r="E2099" s="0" t="s">
        <v>721</v>
      </c>
      <c r="F2099" s="0" t="s">
        <v>53</v>
      </c>
      <c r="G2099" s="0" t="s">
        <v>54</v>
      </c>
      <c r="H2099" s="0" t="s">
        <v>379</v>
      </c>
      <c r="I2099" s="0" t="s">
        <v>35</v>
      </c>
      <c r="J2099" s="0" t="s">
        <v>36</v>
      </c>
      <c r="K2099" s="0" t="n">
        <v>7120248.14804641</v>
      </c>
      <c r="L2099" s="0" t="n">
        <v>8688385.125</v>
      </c>
      <c r="M2099" s="0" t="n">
        <v>9288624.76409532</v>
      </c>
      <c r="N2099" s="0" t="n">
        <v>8055914.22</v>
      </c>
      <c r="O2099" s="0" t="n">
        <v>7723940.04</v>
      </c>
      <c r="P2099" s="0" t="n">
        <v>7989499.305</v>
      </c>
      <c r="Q2099" s="0" t="n">
        <v>8293261.455</v>
      </c>
      <c r="S2099" s="0" t="s">
        <v>303</v>
      </c>
    </row>
    <row r="2100" customFormat="false" ht="14" hidden="false" customHeight="false" outlineLevel="0" collapsed="false">
      <c r="A2100" s="0" t="str">
        <f aca="false">SUBSTITUTE(C2100&amp;D2100&amp;E2100&amp;F2100&amp;G2100&amp;H2100&amp;I2100," ","")</f>
        <v>AgenteFrontOfficeAgenteespecializadoCienciasdelaeducaciónyafinesHoraextradiurnaOroZona1NA</v>
      </c>
      <c r="B2100" s="0" t="s">
        <v>2437</v>
      </c>
      <c r="C2100" s="0" t="s">
        <v>199</v>
      </c>
      <c r="D2100" s="0" t="s">
        <v>191</v>
      </c>
      <c r="E2100" s="0" t="s">
        <v>721</v>
      </c>
      <c r="F2100" s="0" t="s">
        <v>192</v>
      </c>
      <c r="G2100" s="0" t="s">
        <v>54</v>
      </c>
      <c r="H2100" s="0" t="s">
        <v>379</v>
      </c>
      <c r="I2100" s="0" t="s">
        <v>35</v>
      </c>
      <c r="J2100" s="0" t="s">
        <v>325</v>
      </c>
      <c r="K2100" s="0" t="n">
        <v>35952.502630286</v>
      </c>
      <c r="L2100" s="0" t="n">
        <v>47348.145</v>
      </c>
      <c r="M2100" s="0" t="n">
        <v>47441.4635539483</v>
      </c>
      <c r="N2100" s="0" t="n">
        <v>31798.305</v>
      </c>
      <c r="O2100" s="0" t="n">
        <v>32286.825</v>
      </c>
      <c r="P2100" s="0" t="n">
        <v>41806.755</v>
      </c>
      <c r="Q2100" s="0" t="n">
        <v>52530.39</v>
      </c>
      <c r="S2100" s="0" t="s">
        <v>303</v>
      </c>
    </row>
    <row r="2101" customFormat="false" ht="14" hidden="false" customHeight="false" outlineLevel="0" collapsed="false">
      <c r="A2101" s="0" t="str">
        <f aca="false">SUBSTITUTE(C2101&amp;D2101&amp;E2101&amp;F2101&amp;G2101&amp;H2101&amp;I2101," ","")</f>
        <v>AgenteFrontOfficeAgenteespecializadoCienciasdelaeducaciónyafinesHoraextranocturna OroZona1NA</v>
      </c>
      <c r="B2101" s="0" t="s">
        <v>2438</v>
      </c>
      <c r="C2101" s="0" t="s">
        <v>199</v>
      </c>
      <c r="D2101" s="0" t="s">
        <v>191</v>
      </c>
      <c r="E2101" s="0" t="s">
        <v>721</v>
      </c>
      <c r="F2101" s="0" t="s">
        <v>197</v>
      </c>
      <c r="G2101" s="0" t="s">
        <v>54</v>
      </c>
      <c r="H2101" s="0" t="s">
        <v>379</v>
      </c>
      <c r="I2101" s="0" t="s">
        <v>35</v>
      </c>
      <c r="J2101" s="0" t="s">
        <v>325</v>
      </c>
      <c r="K2101" s="0" t="n">
        <v>48522.1066571378</v>
      </c>
      <c r="L2101" s="0" t="n">
        <v>66287.61</v>
      </c>
      <c r="M2101" s="0" t="n">
        <v>66418.0489755276</v>
      </c>
      <c r="N2101" s="0" t="n">
        <v>44517.42</v>
      </c>
      <c r="O2101" s="0" t="n">
        <v>44922.105</v>
      </c>
      <c r="P2101" s="0" t="n">
        <v>53407.035</v>
      </c>
      <c r="Q2101" s="0" t="n">
        <v>72911.61</v>
      </c>
      <c r="S2101" s="0" t="s">
        <v>303</v>
      </c>
    </row>
    <row r="2102" customFormat="false" ht="14" hidden="false" customHeight="false" outlineLevel="0" collapsed="false">
      <c r="A2102" s="0" t="str">
        <f aca="false">SUBSTITUTE(C2102&amp;D2102&amp;E2102&amp;F2102&amp;G2102&amp;H2102&amp;I2102," ","")</f>
        <v>AgenteFrontOfficeAgenteespecializadoCienciasdelaeducaciónyafinesHoraextradominicalyfestivoOroZona1NA</v>
      </c>
      <c r="B2102" s="0" t="s">
        <v>2439</v>
      </c>
      <c r="C2102" s="0" t="s">
        <v>199</v>
      </c>
      <c r="D2102" s="0" t="s">
        <v>191</v>
      </c>
      <c r="E2102" s="0" t="s">
        <v>721</v>
      </c>
      <c r="F2102" s="0" t="s">
        <v>194</v>
      </c>
      <c r="G2102" s="0" t="s">
        <v>54</v>
      </c>
      <c r="H2102" s="0" t="s">
        <v>379</v>
      </c>
      <c r="I2102" s="0" t="s">
        <v>35</v>
      </c>
      <c r="J2102" s="0" t="s">
        <v>325</v>
      </c>
      <c r="K2102" s="0" t="n">
        <v>61091.7106839896</v>
      </c>
      <c r="L2102" s="0" t="n">
        <v>75757.86</v>
      </c>
      <c r="M2102" s="0" t="n">
        <v>75906.3416863173</v>
      </c>
      <c r="N2102" s="0" t="n">
        <v>63596.61</v>
      </c>
      <c r="O2102" s="0" t="n">
        <v>51240.78</v>
      </c>
      <c r="P2102" s="0" t="n">
        <v>59208.21</v>
      </c>
      <c r="Q2102" s="0" t="n">
        <v>81168.84</v>
      </c>
      <c r="S2102" s="0" t="s">
        <v>303</v>
      </c>
    </row>
    <row r="2103" customFormat="false" ht="14" hidden="false" customHeight="false" outlineLevel="0" collapsed="false">
      <c r="A2103" s="0" t="str">
        <f aca="false">SUBSTITUTE(C2103&amp;D2103&amp;E2103&amp;F2103&amp;G2103&amp;H2103&amp;I2103," ","")</f>
        <v>AgenteFrontOfficeAgenteespecializadoCienciasdelaeducaciónyafinesServicio7x24OroZona1NA</v>
      </c>
      <c r="B2103" s="0" t="s">
        <v>2440</v>
      </c>
      <c r="C2103" s="0" t="s">
        <v>199</v>
      </c>
      <c r="D2103" s="0" t="s">
        <v>191</v>
      </c>
      <c r="E2103" s="0" t="s">
        <v>721</v>
      </c>
      <c r="F2103" s="0" t="s">
        <v>55</v>
      </c>
      <c r="G2103" s="0" t="s">
        <v>54</v>
      </c>
      <c r="H2103" s="0" t="s">
        <v>379</v>
      </c>
      <c r="I2103" s="0" t="s">
        <v>35</v>
      </c>
      <c r="J2103" s="0" t="s">
        <v>305</v>
      </c>
      <c r="K2103" s="0" t="n">
        <v>22203772.9802686</v>
      </c>
      <c r="L2103" s="0" t="n">
        <v>36166314.465</v>
      </c>
      <c r="M2103" s="0" t="n">
        <v>37386714.6754836</v>
      </c>
      <c r="N2103" s="0" t="n">
        <v>29189026.53</v>
      </c>
      <c r="O2103" s="0" t="n">
        <v>28589416.875</v>
      </c>
      <c r="P2103" s="0" t="n">
        <v>41309599.995</v>
      </c>
      <c r="Q2103" s="0" t="n">
        <v>33751444.185</v>
      </c>
      <c r="S2103" s="0" t="s">
        <v>303</v>
      </c>
    </row>
    <row r="2104" customFormat="false" ht="14" hidden="false" customHeight="false" outlineLevel="0" collapsed="false">
      <c r="A2104" s="0" t="str">
        <f aca="false">SUBSTITUTE(C2104&amp;D2104&amp;E2104&amp;F2104&amp;G2104&amp;H2104&amp;I2104," ","")</f>
        <v>AgenteFrontOfficeAgenteespecializadoCienciasdelaeducaciónyafinesJornadaOrdinariaPlatinoZona1NA</v>
      </c>
      <c r="B2104" s="0" t="s">
        <v>2441</v>
      </c>
      <c r="C2104" s="0" t="s">
        <v>199</v>
      </c>
      <c r="D2104" s="0" t="s">
        <v>191</v>
      </c>
      <c r="E2104" s="0" t="s">
        <v>721</v>
      </c>
      <c r="F2104" s="0" t="s">
        <v>53</v>
      </c>
      <c r="G2104" s="0" t="s">
        <v>198</v>
      </c>
      <c r="H2104" s="0" t="s">
        <v>379</v>
      </c>
      <c r="I2104" s="0" t="s">
        <v>35</v>
      </c>
      <c r="J2104" s="0" t="s">
        <v>36</v>
      </c>
      <c r="K2104" s="0" t="n">
        <v>7120248.14804641</v>
      </c>
      <c r="L2104" s="0" t="n">
        <v>8943925.59</v>
      </c>
      <c r="M2104" s="0" t="n">
        <v>9562383.23047007</v>
      </c>
      <c r="N2104" s="0" t="n">
        <v>8103513.87</v>
      </c>
      <c r="O2104" s="0" t="n">
        <v>7723940.04</v>
      </c>
      <c r="P2104" s="0" t="n">
        <v>8161316.55</v>
      </c>
      <c r="Q2104" s="0" t="n">
        <v>8814277.35</v>
      </c>
      <c r="S2104" s="0" t="s">
        <v>303</v>
      </c>
    </row>
    <row r="2105" customFormat="false" ht="14" hidden="false" customHeight="false" outlineLevel="0" collapsed="false">
      <c r="A2105" s="0" t="str">
        <f aca="false">SUBSTITUTE(C2105&amp;D2105&amp;E2105&amp;F2105&amp;G2105&amp;H2105&amp;I2105," ","")</f>
        <v>AgenteFrontOfficeAgenteespecializadoCienciasdelaeducaciónyafinesHoraextradiurnaPlatinoZona1NA</v>
      </c>
      <c r="B2105" s="0" t="s">
        <v>2442</v>
      </c>
      <c r="C2105" s="0" t="s">
        <v>199</v>
      </c>
      <c r="D2105" s="0" t="s">
        <v>191</v>
      </c>
      <c r="E2105" s="0" t="s">
        <v>721</v>
      </c>
      <c r="F2105" s="0" t="s">
        <v>192</v>
      </c>
      <c r="G2105" s="0" t="s">
        <v>198</v>
      </c>
      <c r="H2105" s="0" t="s">
        <v>379</v>
      </c>
      <c r="I2105" s="0" t="s">
        <v>35</v>
      </c>
      <c r="J2105" s="0" t="s">
        <v>325</v>
      </c>
      <c r="K2105" s="0" t="n">
        <v>35952.502630286</v>
      </c>
      <c r="L2105" s="0" t="n">
        <v>48741.255</v>
      </c>
      <c r="M2105" s="0" t="n">
        <v>48839.6793969765</v>
      </c>
      <c r="N2105" s="0" t="n">
        <v>31798.305</v>
      </c>
      <c r="O2105" s="0" t="n">
        <v>32286.825</v>
      </c>
      <c r="P2105" s="0" t="n">
        <v>42705.135</v>
      </c>
      <c r="Q2105" s="0" t="n">
        <v>55831.005</v>
      </c>
      <c r="S2105" s="0" t="s">
        <v>303</v>
      </c>
    </row>
    <row r="2106" customFormat="false" ht="14" hidden="false" customHeight="false" outlineLevel="0" collapsed="false">
      <c r="A2106" s="0" t="str">
        <f aca="false">SUBSTITUTE(C2106&amp;D2106&amp;E2106&amp;F2106&amp;G2106&amp;H2106&amp;I2106," ","")</f>
        <v>AgenteFrontOfficeAgenteespecializadoCienciasdelaeducaciónyafinesHoraextranocturna PlatinoZona1NA</v>
      </c>
      <c r="B2106" s="0" t="s">
        <v>2443</v>
      </c>
      <c r="C2106" s="0" t="s">
        <v>199</v>
      </c>
      <c r="D2106" s="0" t="s">
        <v>191</v>
      </c>
      <c r="E2106" s="0" t="s">
        <v>721</v>
      </c>
      <c r="F2106" s="0" t="s">
        <v>197</v>
      </c>
      <c r="G2106" s="0" t="s">
        <v>198</v>
      </c>
      <c r="H2106" s="0" t="s">
        <v>379</v>
      </c>
      <c r="I2106" s="0" t="s">
        <v>35</v>
      </c>
      <c r="J2106" s="0" t="s">
        <v>325</v>
      </c>
      <c r="K2106" s="0" t="n">
        <v>48522.1066571378</v>
      </c>
      <c r="L2106" s="0" t="n">
        <v>68237.55</v>
      </c>
      <c r="M2106" s="0" t="n">
        <v>68375.5511557672</v>
      </c>
      <c r="N2106" s="0" t="n">
        <v>44517.42</v>
      </c>
      <c r="O2106" s="0" t="n">
        <v>44922.105</v>
      </c>
      <c r="P2106" s="0" t="n">
        <v>54555.885</v>
      </c>
      <c r="Q2106" s="0" t="n">
        <v>77491.485</v>
      </c>
      <c r="S2106" s="0" t="s">
        <v>303</v>
      </c>
    </row>
    <row r="2107" customFormat="false" ht="14" hidden="false" customHeight="false" outlineLevel="0" collapsed="false">
      <c r="A2107" s="0" t="str">
        <f aca="false">SUBSTITUTE(C2107&amp;D2107&amp;E2107&amp;F2107&amp;G2107&amp;H2107&amp;I2107," ","")</f>
        <v>AgenteFrontOfficeAgenteespecializadoCienciasdelaeducaciónyafinesHoraextradominicalyfestivoPlatinoZona1NA</v>
      </c>
      <c r="B2107" s="0" t="s">
        <v>2444</v>
      </c>
      <c r="C2107" s="0" t="s">
        <v>199</v>
      </c>
      <c r="D2107" s="0" t="s">
        <v>191</v>
      </c>
      <c r="E2107" s="0" t="s">
        <v>721</v>
      </c>
      <c r="F2107" s="0" t="s">
        <v>194</v>
      </c>
      <c r="G2107" s="0" t="s">
        <v>198</v>
      </c>
      <c r="H2107" s="0" t="s">
        <v>379</v>
      </c>
      <c r="I2107" s="0" t="s">
        <v>35</v>
      </c>
      <c r="J2107" s="0" t="s">
        <v>325</v>
      </c>
      <c r="K2107" s="0" t="n">
        <v>61091.7106839896</v>
      </c>
      <c r="L2107" s="0" t="n">
        <v>77985.18</v>
      </c>
      <c r="M2107" s="0" t="n">
        <v>78143.4870351625</v>
      </c>
      <c r="N2107" s="0" t="n">
        <v>63596.61</v>
      </c>
      <c r="O2107" s="0" t="n">
        <v>51240.78</v>
      </c>
      <c r="P2107" s="0" t="n">
        <v>60482.295</v>
      </c>
      <c r="Q2107" s="0" t="n">
        <v>86268.285</v>
      </c>
      <c r="S2107" s="0" t="s">
        <v>303</v>
      </c>
    </row>
    <row r="2108" customFormat="false" ht="14" hidden="false" customHeight="false" outlineLevel="0" collapsed="false">
      <c r="A2108" s="0" t="str">
        <f aca="false">SUBSTITUTE(C2108&amp;D2108&amp;E2108&amp;F2108&amp;G2108&amp;H2108&amp;I2108," ","")</f>
        <v>AgenteFrontOfficeAgenteespecializadoCienciasdelaeducaciónyafinesServicio7x24PlatinoZona1NA</v>
      </c>
      <c r="B2108" s="0" t="s">
        <v>2445</v>
      </c>
      <c r="C2108" s="0" t="s">
        <v>199</v>
      </c>
      <c r="D2108" s="0" t="s">
        <v>191</v>
      </c>
      <c r="E2108" s="0" t="s">
        <v>721</v>
      </c>
      <c r="F2108" s="0" t="s">
        <v>55</v>
      </c>
      <c r="G2108" s="0" t="s">
        <v>198</v>
      </c>
      <c r="H2108" s="0" t="s">
        <v>379</v>
      </c>
      <c r="I2108" s="0" t="s">
        <v>35</v>
      </c>
      <c r="J2108" s="0" t="s">
        <v>305</v>
      </c>
      <c r="K2108" s="0" t="n">
        <v>22203772.9802686</v>
      </c>
      <c r="L2108" s="0" t="n">
        <v>40731174.72</v>
      </c>
      <c r="M2108" s="0" t="n">
        <v>38488592.502642</v>
      </c>
      <c r="N2108" s="0" t="n">
        <v>29289631.635</v>
      </c>
      <c r="O2108" s="0" t="n">
        <v>28589416.875</v>
      </c>
      <c r="P2108" s="0" t="n">
        <v>42197978.79</v>
      </c>
      <c r="Q2108" s="0" t="n">
        <v>35871842.475</v>
      </c>
      <c r="S2108" s="0" t="s">
        <v>303</v>
      </c>
    </row>
    <row r="2109" customFormat="false" ht="14" hidden="false" customHeight="false" outlineLevel="0" collapsed="false">
      <c r="A2109" s="0" t="str">
        <f aca="false">SUBSTITUTE(C2109&amp;D2109&amp;E2109&amp;F2109&amp;G2109&amp;H2109&amp;I2109," ","")</f>
        <v>AgenteFrontOfficeAgenteespecializadoCienciasdelaeducaciónyafinesJornadaOrdinariaPlataZona2NA</v>
      </c>
      <c r="B2109" s="0" t="s">
        <v>2446</v>
      </c>
      <c r="C2109" s="0" t="s">
        <v>199</v>
      </c>
      <c r="D2109" s="0" t="s">
        <v>191</v>
      </c>
      <c r="E2109" s="0" t="s">
        <v>721</v>
      </c>
      <c r="F2109" s="0" t="s">
        <v>53</v>
      </c>
      <c r="G2109" s="0" t="s">
        <v>195</v>
      </c>
      <c r="H2109" s="0" t="s">
        <v>385</v>
      </c>
      <c r="I2109" s="0" t="s">
        <v>35</v>
      </c>
      <c r="J2109" s="0" t="s">
        <v>36</v>
      </c>
      <c r="K2109" s="0" t="n">
        <v>7120248.14804641</v>
      </c>
      <c r="L2109" s="0" t="n">
        <v>8773565.625</v>
      </c>
      <c r="M2109" s="0" t="n">
        <v>9030104.73169633</v>
      </c>
      <c r="N2109" s="0" t="n">
        <v>8065434.15</v>
      </c>
      <c r="O2109" s="0" t="n">
        <v>7723940.04</v>
      </c>
      <c r="P2109" s="0" t="n">
        <v>8315411.49</v>
      </c>
      <c r="Q2109" s="0" t="n">
        <v>7941206.205</v>
      </c>
      <c r="S2109" s="0" t="s">
        <v>303</v>
      </c>
    </row>
    <row r="2110" customFormat="false" ht="14" hidden="false" customHeight="false" outlineLevel="0" collapsed="false">
      <c r="A2110" s="0" t="str">
        <f aca="false">SUBSTITUTE(C2110&amp;D2110&amp;E2110&amp;F2110&amp;G2110&amp;H2110&amp;I2110," ","")</f>
        <v>AgenteFrontOfficeAgenteespecializadoCienciasdelaeducaciónyafinesHoraextradiurnaPlataZona2NA</v>
      </c>
      <c r="B2110" s="0" t="s">
        <v>2447</v>
      </c>
      <c r="C2110" s="0" t="s">
        <v>199</v>
      </c>
      <c r="D2110" s="0" t="s">
        <v>191</v>
      </c>
      <c r="E2110" s="0" t="s">
        <v>721</v>
      </c>
      <c r="F2110" s="0" t="s">
        <v>192</v>
      </c>
      <c r="G2110" s="0" t="s">
        <v>195</v>
      </c>
      <c r="H2110" s="0" t="s">
        <v>385</v>
      </c>
      <c r="I2110" s="0" t="s">
        <v>35</v>
      </c>
      <c r="J2110" s="0" t="s">
        <v>325</v>
      </c>
      <c r="K2110" s="0" t="n">
        <v>35952.502630286</v>
      </c>
      <c r="L2110" s="0" t="n">
        <v>47812.86</v>
      </c>
      <c r="M2110" s="0" t="n">
        <v>46121.0777049656</v>
      </c>
      <c r="N2110" s="0" t="n">
        <v>31798.305</v>
      </c>
      <c r="O2110" s="0" t="n">
        <v>32286.825</v>
      </c>
      <c r="P2110" s="0" t="n">
        <v>43511.4</v>
      </c>
      <c r="Q2110" s="0" t="n">
        <v>50301</v>
      </c>
      <c r="S2110" s="0" t="s">
        <v>303</v>
      </c>
    </row>
    <row r="2111" customFormat="false" ht="14" hidden="false" customHeight="false" outlineLevel="0" collapsed="false">
      <c r="A2111" s="0" t="str">
        <f aca="false">SUBSTITUTE(C2111&amp;D2111&amp;E2111&amp;F2111&amp;G2111&amp;H2111&amp;I2111," ","")</f>
        <v>AgenteFrontOfficeAgenteespecializadoCienciasdelaeducaciónyafinesHoraextranocturna PlataZona2NA</v>
      </c>
      <c r="B2111" s="0" t="s">
        <v>2448</v>
      </c>
      <c r="C2111" s="0" t="s">
        <v>199</v>
      </c>
      <c r="D2111" s="0" t="s">
        <v>191</v>
      </c>
      <c r="E2111" s="0" t="s">
        <v>721</v>
      </c>
      <c r="F2111" s="0" t="s">
        <v>197</v>
      </c>
      <c r="G2111" s="0" t="s">
        <v>195</v>
      </c>
      <c r="H2111" s="0" t="s">
        <v>385</v>
      </c>
      <c r="I2111" s="0" t="s">
        <v>35</v>
      </c>
      <c r="J2111" s="0" t="s">
        <v>325</v>
      </c>
      <c r="K2111" s="0" t="n">
        <v>48522.1066571378</v>
      </c>
      <c r="L2111" s="0" t="n">
        <v>66937.59</v>
      </c>
      <c r="M2111" s="0" t="n">
        <v>64569.5087869518</v>
      </c>
      <c r="N2111" s="0" t="n">
        <v>44517.42</v>
      </c>
      <c r="O2111" s="0" t="n">
        <v>44922.105</v>
      </c>
      <c r="P2111" s="0" t="n">
        <v>55585.71</v>
      </c>
      <c r="Q2111" s="0" t="n">
        <v>69815.925</v>
      </c>
      <c r="S2111" s="0" t="s">
        <v>303</v>
      </c>
    </row>
    <row r="2112" customFormat="false" ht="14" hidden="false" customHeight="false" outlineLevel="0" collapsed="false">
      <c r="A2112" s="0" t="str">
        <f aca="false">SUBSTITUTE(C2112&amp;D2112&amp;E2112&amp;F2112&amp;G2112&amp;H2112&amp;I2112," ","")</f>
        <v>AgenteFrontOfficeAgenteespecializadoCienciasdelaeducaciónyafinesHoraextradominicalyfestivoPlataZona2NA</v>
      </c>
      <c r="B2112" s="0" t="s">
        <v>2449</v>
      </c>
      <c r="C2112" s="0" t="s">
        <v>199</v>
      </c>
      <c r="D2112" s="0" t="s">
        <v>191</v>
      </c>
      <c r="E2112" s="0" t="s">
        <v>721</v>
      </c>
      <c r="F2112" s="0" t="s">
        <v>194</v>
      </c>
      <c r="G2112" s="0" t="s">
        <v>195</v>
      </c>
      <c r="H2112" s="0" t="s">
        <v>385</v>
      </c>
      <c r="I2112" s="0" t="s">
        <v>35</v>
      </c>
      <c r="J2112" s="0" t="s">
        <v>325</v>
      </c>
      <c r="K2112" s="0" t="n">
        <v>61091.7106839896</v>
      </c>
      <c r="L2112" s="0" t="n">
        <v>76499.955</v>
      </c>
      <c r="M2112" s="0" t="n">
        <v>73793.724327945</v>
      </c>
      <c r="N2112" s="0" t="n">
        <v>63596.61</v>
      </c>
      <c r="O2112" s="0" t="n">
        <v>51240.78</v>
      </c>
      <c r="P2112" s="0" t="n">
        <v>61623.9</v>
      </c>
      <c r="Q2112" s="0" t="n">
        <v>77723.325</v>
      </c>
      <c r="S2112" s="0" t="s">
        <v>303</v>
      </c>
    </row>
    <row r="2113" customFormat="false" ht="14" hidden="false" customHeight="false" outlineLevel="0" collapsed="false">
      <c r="A2113" s="0" t="str">
        <f aca="false">SUBSTITUTE(C2113&amp;D2113&amp;E2113&amp;F2113&amp;G2113&amp;H2113&amp;I2113," ","")</f>
        <v>AgenteFrontOfficeAgenteespecializadoCienciasdelaeducaciónyafinesServicio7x24PlataZona2NA</v>
      </c>
      <c r="B2113" s="0" t="s">
        <v>2450</v>
      </c>
      <c r="C2113" s="0" t="s">
        <v>199</v>
      </c>
      <c r="D2113" s="0" t="s">
        <v>191</v>
      </c>
      <c r="E2113" s="0" t="s">
        <v>721</v>
      </c>
      <c r="F2113" s="0" t="s">
        <v>55</v>
      </c>
      <c r="G2113" s="0" t="s">
        <v>195</v>
      </c>
      <c r="H2113" s="0" t="s">
        <v>385</v>
      </c>
      <c r="I2113" s="0" t="s">
        <v>35</v>
      </c>
      <c r="J2113" s="0" t="s">
        <v>305</v>
      </c>
      <c r="K2113" s="0" t="n">
        <v>22203772.9802686</v>
      </c>
      <c r="L2113" s="0" t="n">
        <v>39955342.86</v>
      </c>
      <c r="M2113" s="0" t="n">
        <v>36346171.5450777</v>
      </c>
      <c r="N2113" s="0" t="n">
        <v>29209146.93</v>
      </c>
      <c r="O2113" s="0" t="n">
        <v>28589416.875</v>
      </c>
      <c r="P2113" s="0" t="n">
        <v>42994724.895</v>
      </c>
      <c r="Q2113" s="0" t="n">
        <v>32318667.81</v>
      </c>
      <c r="S2113" s="0" t="s">
        <v>303</v>
      </c>
    </row>
    <row r="2114" customFormat="false" ht="14" hidden="false" customHeight="false" outlineLevel="0" collapsed="false">
      <c r="A2114" s="0" t="str">
        <f aca="false">SUBSTITUTE(C2114&amp;D2114&amp;E2114&amp;F2114&amp;G2114&amp;H2114&amp;I2114," ","")</f>
        <v>AgenteFrontOfficeAgenteespecializadoCienciasdelaeducaciónyafinesJornadaOrdinariaOroZona2NA</v>
      </c>
      <c r="B2114" s="0" t="s">
        <v>2451</v>
      </c>
      <c r="C2114" s="0" t="s">
        <v>199</v>
      </c>
      <c r="D2114" s="0" t="s">
        <v>191</v>
      </c>
      <c r="E2114" s="0" t="s">
        <v>721</v>
      </c>
      <c r="F2114" s="0" t="s">
        <v>53</v>
      </c>
      <c r="G2114" s="0" t="s">
        <v>54</v>
      </c>
      <c r="H2114" s="0" t="s">
        <v>385</v>
      </c>
      <c r="I2114" s="0" t="s">
        <v>35</v>
      </c>
      <c r="J2114" s="0" t="s">
        <v>36</v>
      </c>
      <c r="K2114" s="0" t="n">
        <v>7120248.14804641</v>
      </c>
      <c r="L2114" s="0" t="n">
        <v>8949037.455</v>
      </c>
      <c r="M2114" s="0" t="n">
        <v>9288624.76409532</v>
      </c>
      <c r="N2114" s="0" t="n">
        <v>8115890.4</v>
      </c>
      <c r="O2114" s="0" t="n">
        <v>7723940.04</v>
      </c>
      <c r="P2114" s="0" t="n">
        <v>8490473.46</v>
      </c>
      <c r="Q2114" s="0" t="n">
        <v>8293261.455</v>
      </c>
      <c r="S2114" s="0" t="s">
        <v>303</v>
      </c>
    </row>
    <row r="2115" customFormat="false" ht="14" hidden="false" customHeight="false" outlineLevel="0" collapsed="false">
      <c r="A2115" s="0" t="str">
        <f aca="false">SUBSTITUTE(C2115&amp;D2115&amp;E2115&amp;F2115&amp;G2115&amp;H2115&amp;I2115," ","")</f>
        <v>AgenteFrontOfficeAgenteespecializadoCienciasdelaeducaciónyafinesHoraextradiurnaOroZona2NA</v>
      </c>
      <c r="B2115" s="0" t="s">
        <v>2452</v>
      </c>
      <c r="C2115" s="0" t="s">
        <v>199</v>
      </c>
      <c r="D2115" s="0" t="s">
        <v>191</v>
      </c>
      <c r="E2115" s="0" t="s">
        <v>721</v>
      </c>
      <c r="F2115" s="0" t="s">
        <v>192</v>
      </c>
      <c r="G2115" s="0" t="s">
        <v>54</v>
      </c>
      <c r="H2115" s="0" t="s">
        <v>385</v>
      </c>
      <c r="I2115" s="0" t="s">
        <v>35</v>
      </c>
      <c r="J2115" s="0" t="s">
        <v>325</v>
      </c>
      <c r="K2115" s="0" t="n">
        <v>35952.502630286</v>
      </c>
      <c r="L2115" s="0" t="n">
        <v>48769.2</v>
      </c>
      <c r="M2115" s="0" t="n">
        <v>47441.4635539483</v>
      </c>
      <c r="N2115" s="0" t="n">
        <v>31798.305</v>
      </c>
      <c r="O2115" s="0" t="n">
        <v>32286.825</v>
      </c>
      <c r="P2115" s="0" t="n">
        <v>44427.375</v>
      </c>
      <c r="Q2115" s="0" t="n">
        <v>52530.39</v>
      </c>
      <c r="S2115" s="0" t="s">
        <v>303</v>
      </c>
    </row>
    <row r="2116" customFormat="false" ht="14" hidden="false" customHeight="false" outlineLevel="0" collapsed="false">
      <c r="A2116" s="0" t="str">
        <f aca="false">SUBSTITUTE(C2116&amp;D2116&amp;E2116&amp;F2116&amp;G2116&amp;H2116&amp;I2116," ","")</f>
        <v>AgenteFrontOfficeAgenteespecializadoCienciasdelaeducaciónyafinesHoraextranocturna OroZona2NA</v>
      </c>
      <c r="B2116" s="0" t="s">
        <v>2453</v>
      </c>
      <c r="C2116" s="0" t="s">
        <v>199</v>
      </c>
      <c r="D2116" s="0" t="s">
        <v>191</v>
      </c>
      <c r="E2116" s="0" t="s">
        <v>721</v>
      </c>
      <c r="F2116" s="0" t="s">
        <v>197</v>
      </c>
      <c r="G2116" s="0" t="s">
        <v>54</v>
      </c>
      <c r="H2116" s="0" t="s">
        <v>385</v>
      </c>
      <c r="I2116" s="0" t="s">
        <v>35</v>
      </c>
      <c r="J2116" s="0" t="s">
        <v>325</v>
      </c>
      <c r="K2116" s="0" t="n">
        <v>48522.1066571378</v>
      </c>
      <c r="L2116" s="0" t="n">
        <v>68276.88</v>
      </c>
      <c r="M2116" s="0" t="n">
        <v>66418.0489755276</v>
      </c>
      <c r="N2116" s="0" t="n">
        <v>44517.42</v>
      </c>
      <c r="O2116" s="0" t="n">
        <v>44922.105</v>
      </c>
      <c r="P2116" s="0" t="n">
        <v>56756.295</v>
      </c>
      <c r="Q2116" s="0" t="n">
        <v>72911.61</v>
      </c>
      <c r="S2116" s="0" t="s">
        <v>303</v>
      </c>
    </row>
    <row r="2117" customFormat="false" ht="14" hidden="false" customHeight="false" outlineLevel="0" collapsed="false">
      <c r="A2117" s="0" t="str">
        <f aca="false">SUBSTITUTE(C2117&amp;D2117&amp;E2117&amp;F2117&amp;G2117&amp;H2117&amp;I2117," ","")</f>
        <v>AgenteFrontOfficeAgenteespecializadoCienciasdelaeducaciónyafinesHoraextradominicalyfestivoOroZona2NA</v>
      </c>
      <c r="B2117" s="0" t="s">
        <v>2454</v>
      </c>
      <c r="C2117" s="0" t="s">
        <v>199</v>
      </c>
      <c r="D2117" s="0" t="s">
        <v>191</v>
      </c>
      <c r="E2117" s="0" t="s">
        <v>721</v>
      </c>
      <c r="F2117" s="0" t="s">
        <v>194</v>
      </c>
      <c r="G2117" s="0" t="s">
        <v>54</v>
      </c>
      <c r="H2117" s="0" t="s">
        <v>385</v>
      </c>
      <c r="I2117" s="0" t="s">
        <v>35</v>
      </c>
      <c r="J2117" s="0" t="s">
        <v>325</v>
      </c>
      <c r="K2117" s="0" t="n">
        <v>61091.7106839896</v>
      </c>
      <c r="L2117" s="0" t="n">
        <v>78030.72</v>
      </c>
      <c r="M2117" s="0" t="n">
        <v>75906.3416863173</v>
      </c>
      <c r="N2117" s="0" t="n">
        <v>63596.61</v>
      </c>
      <c r="O2117" s="0" t="n">
        <v>51240.78</v>
      </c>
      <c r="P2117" s="0" t="n">
        <v>62920.755</v>
      </c>
      <c r="Q2117" s="0" t="n">
        <v>81168.84</v>
      </c>
      <c r="S2117" s="0" t="s">
        <v>303</v>
      </c>
    </row>
    <row r="2118" customFormat="false" ht="14" hidden="false" customHeight="false" outlineLevel="0" collapsed="false">
      <c r="A2118" s="0" t="str">
        <f aca="false">SUBSTITUTE(C2118&amp;D2118&amp;E2118&amp;F2118&amp;G2118&amp;H2118&amp;I2118," ","")</f>
        <v>AgenteFrontOfficeAgenteespecializadoCienciasdelaeducaciónyafinesServicio7x24OroZona2NA</v>
      </c>
      <c r="B2118" s="0" t="s">
        <v>2455</v>
      </c>
      <c r="C2118" s="0" t="s">
        <v>199</v>
      </c>
      <c r="D2118" s="0" t="s">
        <v>191</v>
      </c>
      <c r="E2118" s="0" t="s">
        <v>721</v>
      </c>
      <c r="F2118" s="0" t="s">
        <v>55</v>
      </c>
      <c r="G2118" s="0" t="s">
        <v>54</v>
      </c>
      <c r="H2118" s="0" t="s">
        <v>385</v>
      </c>
      <c r="I2118" s="0" t="s">
        <v>35</v>
      </c>
      <c r="J2118" s="0" t="s">
        <v>305</v>
      </c>
      <c r="K2118" s="0" t="n">
        <v>22203772.9802686</v>
      </c>
      <c r="L2118" s="0" t="n">
        <v>37251303.93</v>
      </c>
      <c r="M2118" s="0" t="n">
        <v>37386714.6754836</v>
      </c>
      <c r="N2118" s="0" t="n">
        <v>29315788.155</v>
      </c>
      <c r="O2118" s="0" t="n">
        <v>28589416.875</v>
      </c>
      <c r="P2118" s="0" t="n">
        <v>43899876.9</v>
      </c>
      <c r="Q2118" s="0" t="n">
        <v>33751444.185</v>
      </c>
      <c r="S2118" s="0" t="s">
        <v>303</v>
      </c>
    </row>
    <row r="2119" customFormat="false" ht="14" hidden="false" customHeight="false" outlineLevel="0" collapsed="false">
      <c r="A2119" s="0" t="str">
        <f aca="false">SUBSTITUTE(C2119&amp;D2119&amp;E2119&amp;F2119&amp;G2119&amp;H2119&amp;I2119," ","")</f>
        <v>AgenteFrontOfficeAgenteespecializadoCienciasdelaeducaciónyafinesJornadaOrdinariaPlatinoZona2NA</v>
      </c>
      <c r="B2119" s="0" t="s">
        <v>2456</v>
      </c>
      <c r="C2119" s="0" t="s">
        <v>199</v>
      </c>
      <c r="D2119" s="0" t="s">
        <v>191</v>
      </c>
      <c r="E2119" s="0" t="s">
        <v>721</v>
      </c>
      <c r="F2119" s="0" t="s">
        <v>53</v>
      </c>
      <c r="G2119" s="0" t="s">
        <v>198</v>
      </c>
      <c r="H2119" s="0" t="s">
        <v>385</v>
      </c>
      <c r="I2119" s="0" t="s">
        <v>35</v>
      </c>
      <c r="J2119" s="0" t="s">
        <v>36</v>
      </c>
      <c r="K2119" s="0" t="n">
        <v>7120248.14804641</v>
      </c>
      <c r="L2119" s="0" t="n">
        <v>9212244.165</v>
      </c>
      <c r="M2119" s="0" t="n">
        <v>9562383.23047007</v>
      </c>
      <c r="N2119" s="0" t="n">
        <v>8174952.675</v>
      </c>
      <c r="O2119" s="0" t="n">
        <v>7723940.04</v>
      </c>
      <c r="P2119" s="0" t="n">
        <v>8673064.02</v>
      </c>
      <c r="Q2119" s="0" t="n">
        <v>8814277.35</v>
      </c>
      <c r="S2119" s="0" t="s">
        <v>303</v>
      </c>
    </row>
    <row r="2120" customFormat="false" ht="14" hidden="false" customHeight="false" outlineLevel="0" collapsed="false">
      <c r="A2120" s="0" t="str">
        <f aca="false">SUBSTITUTE(C2120&amp;D2120&amp;E2120&amp;F2120&amp;G2120&amp;H2120&amp;I2120," ","")</f>
        <v>AgenteFrontOfficeAgenteespecializadoCienciasdelaeducaciónyafinesHoraextradiurnaPlatinoZona2NA</v>
      </c>
      <c r="B2120" s="0" t="s">
        <v>2457</v>
      </c>
      <c r="C2120" s="0" t="s">
        <v>199</v>
      </c>
      <c r="D2120" s="0" t="s">
        <v>191</v>
      </c>
      <c r="E2120" s="0" t="s">
        <v>721</v>
      </c>
      <c r="F2120" s="0" t="s">
        <v>192</v>
      </c>
      <c r="G2120" s="0" t="s">
        <v>198</v>
      </c>
      <c r="H2120" s="0" t="s">
        <v>385</v>
      </c>
      <c r="I2120" s="0" t="s">
        <v>35</v>
      </c>
      <c r="J2120" s="0" t="s">
        <v>325</v>
      </c>
      <c r="K2120" s="0" t="n">
        <v>35952.502630286</v>
      </c>
      <c r="L2120" s="0" t="n">
        <v>50203.71</v>
      </c>
      <c r="M2120" s="0" t="n">
        <v>48839.6793969765</v>
      </c>
      <c r="N2120" s="0" t="n">
        <v>31798.305</v>
      </c>
      <c r="O2120" s="0" t="n">
        <v>32286.825</v>
      </c>
      <c r="P2120" s="0" t="n">
        <v>45383.715</v>
      </c>
      <c r="Q2120" s="0" t="n">
        <v>55831.005</v>
      </c>
      <c r="S2120" s="0" t="s">
        <v>303</v>
      </c>
    </row>
    <row r="2121" customFormat="false" ht="14" hidden="false" customHeight="false" outlineLevel="0" collapsed="false">
      <c r="A2121" s="0" t="str">
        <f aca="false">SUBSTITUTE(C2121&amp;D2121&amp;E2121&amp;F2121&amp;G2121&amp;H2121&amp;I2121," ","")</f>
        <v>AgenteFrontOfficeAgenteespecializadoCienciasdelaeducaciónyafinesHoraextranocturna PlatinoZona2NA</v>
      </c>
      <c r="B2121" s="0" t="s">
        <v>2458</v>
      </c>
      <c r="C2121" s="0" t="s">
        <v>199</v>
      </c>
      <c r="D2121" s="0" t="s">
        <v>191</v>
      </c>
      <c r="E2121" s="0" t="s">
        <v>721</v>
      </c>
      <c r="F2121" s="0" t="s">
        <v>197</v>
      </c>
      <c r="G2121" s="0" t="s">
        <v>198</v>
      </c>
      <c r="H2121" s="0" t="s">
        <v>385</v>
      </c>
      <c r="I2121" s="0" t="s">
        <v>35</v>
      </c>
      <c r="J2121" s="0" t="s">
        <v>325</v>
      </c>
      <c r="K2121" s="0" t="n">
        <v>48522.1066571378</v>
      </c>
      <c r="L2121" s="0" t="n">
        <v>70284.78</v>
      </c>
      <c r="M2121" s="0" t="n">
        <v>68375.5511557672</v>
      </c>
      <c r="N2121" s="0" t="n">
        <v>44517.42</v>
      </c>
      <c r="O2121" s="0" t="n">
        <v>44922.105</v>
      </c>
      <c r="P2121" s="0" t="n">
        <v>57976.56</v>
      </c>
      <c r="Q2121" s="0" t="n">
        <v>77491.485</v>
      </c>
      <c r="S2121" s="0" t="s">
        <v>303</v>
      </c>
    </row>
    <row r="2122" customFormat="false" ht="14" hidden="false" customHeight="false" outlineLevel="0" collapsed="false">
      <c r="A2122" s="0" t="str">
        <f aca="false">SUBSTITUTE(C2122&amp;D2122&amp;E2122&amp;F2122&amp;G2122&amp;H2122&amp;I2122," ","")</f>
        <v>AgenteFrontOfficeAgenteespecializadoCienciasdelaeducaciónyafinesHoraextradominicalyfestivoPlatinoZona2NA</v>
      </c>
      <c r="B2122" s="0" t="s">
        <v>2459</v>
      </c>
      <c r="C2122" s="0" t="s">
        <v>199</v>
      </c>
      <c r="D2122" s="0" t="s">
        <v>191</v>
      </c>
      <c r="E2122" s="0" t="s">
        <v>721</v>
      </c>
      <c r="F2122" s="0" t="s">
        <v>194</v>
      </c>
      <c r="G2122" s="0" t="s">
        <v>198</v>
      </c>
      <c r="H2122" s="0" t="s">
        <v>385</v>
      </c>
      <c r="I2122" s="0" t="s">
        <v>35</v>
      </c>
      <c r="J2122" s="0" t="s">
        <v>325</v>
      </c>
      <c r="K2122" s="0" t="n">
        <v>61091.7106839896</v>
      </c>
      <c r="L2122" s="0" t="n">
        <v>80325.315</v>
      </c>
      <c r="M2122" s="0" t="n">
        <v>78143.4870351625</v>
      </c>
      <c r="N2122" s="0" t="n">
        <v>63596.61</v>
      </c>
      <c r="O2122" s="0" t="n">
        <v>51240.78</v>
      </c>
      <c r="P2122" s="0" t="n">
        <v>64274.535</v>
      </c>
      <c r="Q2122" s="0" t="n">
        <v>86268.285</v>
      </c>
      <c r="S2122" s="0" t="s">
        <v>303</v>
      </c>
    </row>
    <row r="2123" customFormat="false" ht="14" hidden="false" customHeight="false" outlineLevel="0" collapsed="false">
      <c r="A2123" s="0" t="str">
        <f aca="false">SUBSTITUTE(C2123&amp;D2123&amp;E2123&amp;F2123&amp;G2123&amp;H2123&amp;I2123," ","")</f>
        <v>AgenteFrontOfficeAgenteespecializadoCienciasdelaeducaciónyafinesServicio7x24PlatinoZona2NA</v>
      </c>
      <c r="B2123" s="0" t="s">
        <v>2460</v>
      </c>
      <c r="C2123" s="0" t="s">
        <v>199</v>
      </c>
      <c r="D2123" s="0" t="s">
        <v>191</v>
      </c>
      <c r="E2123" s="0" t="s">
        <v>721</v>
      </c>
      <c r="F2123" s="0" t="s">
        <v>55</v>
      </c>
      <c r="G2123" s="0" t="s">
        <v>198</v>
      </c>
      <c r="H2123" s="0" t="s">
        <v>385</v>
      </c>
      <c r="I2123" s="0" t="s">
        <v>35</v>
      </c>
      <c r="J2123" s="0" t="s">
        <v>305</v>
      </c>
      <c r="K2123" s="0" t="n">
        <v>22203772.9802686</v>
      </c>
      <c r="L2123" s="0" t="n">
        <v>41953110.21</v>
      </c>
      <c r="M2123" s="0" t="n">
        <v>38488592.502642</v>
      </c>
      <c r="N2123" s="0" t="n">
        <v>29458321.11</v>
      </c>
      <c r="O2123" s="0" t="n">
        <v>28589416.875</v>
      </c>
      <c r="P2123" s="0" t="n">
        <v>44843960.43</v>
      </c>
      <c r="Q2123" s="0" t="n">
        <v>35871842.475</v>
      </c>
      <c r="S2123" s="0" t="s">
        <v>303</v>
      </c>
    </row>
    <row r="2124" customFormat="false" ht="14" hidden="false" customHeight="false" outlineLevel="0" collapsed="false">
      <c r="A2124" s="0" t="str">
        <f aca="false">SUBSTITUTE(C2124&amp;D2124&amp;E2124&amp;F2124&amp;G2124&amp;H2124&amp;I2124," ","")</f>
        <v>AgenteFrontOfficeAgenteespecializadoCienciasdelaeducaciónyafinesJornadaOrdinariaPlataZona3NA</v>
      </c>
      <c r="B2124" s="0" t="s">
        <v>2461</v>
      </c>
      <c r="C2124" s="0" t="s">
        <v>199</v>
      </c>
      <c r="D2124" s="0" t="s">
        <v>191</v>
      </c>
      <c r="E2124" s="0" t="s">
        <v>721</v>
      </c>
      <c r="F2124" s="0" t="s">
        <v>53</v>
      </c>
      <c r="G2124" s="0" t="s">
        <v>195</v>
      </c>
      <c r="H2124" s="0" t="s">
        <v>390</v>
      </c>
      <c r="I2124" s="0" t="s">
        <v>35</v>
      </c>
      <c r="J2124" s="0" t="s">
        <v>36</v>
      </c>
      <c r="K2124" s="0" t="n">
        <v>7120248.14804641</v>
      </c>
      <c r="L2124" s="0" t="n">
        <v>8943925.59</v>
      </c>
      <c r="M2124" s="0" t="n">
        <v>9030104.73169633</v>
      </c>
      <c r="N2124" s="0" t="n">
        <v>8103513.87</v>
      </c>
      <c r="O2124" s="0" t="n">
        <v>7723940.04</v>
      </c>
      <c r="P2124" s="0" t="n">
        <v>8354535.525</v>
      </c>
      <c r="Q2124" s="0" t="n">
        <v>7941206.205</v>
      </c>
      <c r="S2124" s="0" t="s">
        <v>303</v>
      </c>
    </row>
    <row r="2125" customFormat="false" ht="14" hidden="false" customHeight="false" outlineLevel="0" collapsed="false">
      <c r="A2125" s="0" t="str">
        <f aca="false">SUBSTITUTE(C2125&amp;D2125&amp;E2125&amp;F2125&amp;G2125&amp;H2125&amp;I2125," ","")</f>
        <v>AgenteFrontOfficeAgenteespecializadoCienciasdelaeducaciónyafinesHoraextradiurnaPlataZona3NA</v>
      </c>
      <c r="B2125" s="0" t="s">
        <v>2462</v>
      </c>
      <c r="C2125" s="0" t="s">
        <v>199</v>
      </c>
      <c r="D2125" s="0" t="s">
        <v>191</v>
      </c>
      <c r="E2125" s="0" t="s">
        <v>721</v>
      </c>
      <c r="F2125" s="0" t="s">
        <v>192</v>
      </c>
      <c r="G2125" s="0" t="s">
        <v>195</v>
      </c>
      <c r="H2125" s="0" t="s">
        <v>390</v>
      </c>
      <c r="I2125" s="0" t="s">
        <v>35</v>
      </c>
      <c r="J2125" s="0" t="s">
        <v>325</v>
      </c>
      <c r="K2125" s="0" t="n">
        <v>35952.502630286</v>
      </c>
      <c r="L2125" s="0" t="n">
        <v>48741.255</v>
      </c>
      <c r="M2125" s="0" t="n">
        <v>46121.0777049656</v>
      </c>
      <c r="N2125" s="0" t="n">
        <v>31798.305</v>
      </c>
      <c r="O2125" s="0" t="n">
        <v>32286.825</v>
      </c>
      <c r="P2125" s="0" t="n">
        <v>43716.33</v>
      </c>
      <c r="Q2125" s="0" t="n">
        <v>50301</v>
      </c>
      <c r="S2125" s="0" t="s">
        <v>303</v>
      </c>
    </row>
    <row r="2126" customFormat="false" ht="14" hidden="false" customHeight="false" outlineLevel="0" collapsed="false">
      <c r="A2126" s="0" t="str">
        <f aca="false">SUBSTITUTE(C2126&amp;D2126&amp;E2126&amp;F2126&amp;G2126&amp;H2126&amp;I2126," ","")</f>
        <v>AgenteFrontOfficeAgenteespecializadoCienciasdelaeducaciónyafinesHoraextranocturna PlataZona3NA</v>
      </c>
      <c r="B2126" s="0" t="s">
        <v>2463</v>
      </c>
      <c r="C2126" s="0" t="s">
        <v>199</v>
      </c>
      <c r="D2126" s="0" t="s">
        <v>191</v>
      </c>
      <c r="E2126" s="0" t="s">
        <v>721</v>
      </c>
      <c r="F2126" s="0" t="s">
        <v>197</v>
      </c>
      <c r="G2126" s="0" t="s">
        <v>195</v>
      </c>
      <c r="H2126" s="0" t="s">
        <v>390</v>
      </c>
      <c r="I2126" s="0" t="s">
        <v>35</v>
      </c>
      <c r="J2126" s="0" t="s">
        <v>325</v>
      </c>
      <c r="K2126" s="0" t="n">
        <v>48522.1066571378</v>
      </c>
      <c r="L2126" s="0" t="n">
        <v>68237.55</v>
      </c>
      <c r="M2126" s="0" t="n">
        <v>64569.5087869518</v>
      </c>
      <c r="N2126" s="0" t="n">
        <v>44517.42</v>
      </c>
      <c r="O2126" s="0" t="n">
        <v>44922.105</v>
      </c>
      <c r="P2126" s="0" t="n">
        <v>55847.565</v>
      </c>
      <c r="Q2126" s="0" t="n">
        <v>69815.925</v>
      </c>
      <c r="S2126" s="0" t="s">
        <v>303</v>
      </c>
    </row>
    <row r="2127" customFormat="false" ht="14" hidden="false" customHeight="false" outlineLevel="0" collapsed="false">
      <c r="A2127" s="0" t="str">
        <f aca="false">SUBSTITUTE(C2127&amp;D2127&amp;E2127&amp;F2127&amp;G2127&amp;H2127&amp;I2127," ","")</f>
        <v>AgenteFrontOfficeAgenteespecializadoCienciasdelaeducaciónyafinesHoraextradominicalyfestivoPlataZona3NA</v>
      </c>
      <c r="B2127" s="0" t="s">
        <v>2464</v>
      </c>
      <c r="C2127" s="0" t="s">
        <v>199</v>
      </c>
      <c r="D2127" s="0" t="s">
        <v>191</v>
      </c>
      <c r="E2127" s="0" t="s">
        <v>721</v>
      </c>
      <c r="F2127" s="0" t="s">
        <v>194</v>
      </c>
      <c r="G2127" s="0" t="s">
        <v>195</v>
      </c>
      <c r="H2127" s="0" t="s">
        <v>390</v>
      </c>
      <c r="I2127" s="0" t="s">
        <v>35</v>
      </c>
      <c r="J2127" s="0" t="s">
        <v>325</v>
      </c>
      <c r="K2127" s="0" t="n">
        <v>61091.7106839896</v>
      </c>
      <c r="L2127" s="0" t="n">
        <v>77985.18</v>
      </c>
      <c r="M2127" s="0" t="n">
        <v>73793.724327945</v>
      </c>
      <c r="N2127" s="0" t="n">
        <v>63596.61</v>
      </c>
      <c r="O2127" s="0" t="n">
        <v>51240.78</v>
      </c>
      <c r="P2127" s="0" t="n">
        <v>61913.7</v>
      </c>
      <c r="Q2127" s="0" t="n">
        <v>77723.325</v>
      </c>
      <c r="S2127" s="0" t="s">
        <v>303</v>
      </c>
    </row>
    <row r="2128" customFormat="false" ht="14" hidden="false" customHeight="false" outlineLevel="0" collapsed="false">
      <c r="A2128" s="0" t="str">
        <f aca="false">SUBSTITUTE(C2128&amp;D2128&amp;E2128&amp;F2128&amp;G2128&amp;H2128&amp;I2128," ","")</f>
        <v>AgenteFrontOfficeAgenteespecializadoCienciasdelaeducaciónyafinesServicio7x24PlataZona3NA</v>
      </c>
      <c r="B2128" s="0" t="s">
        <v>2465</v>
      </c>
      <c r="C2128" s="0" t="s">
        <v>199</v>
      </c>
      <c r="D2128" s="0" t="s">
        <v>191</v>
      </c>
      <c r="E2128" s="0" t="s">
        <v>721</v>
      </c>
      <c r="F2128" s="0" t="s">
        <v>55</v>
      </c>
      <c r="G2128" s="0" t="s">
        <v>195</v>
      </c>
      <c r="H2128" s="0" t="s">
        <v>390</v>
      </c>
      <c r="I2128" s="0" t="s">
        <v>35</v>
      </c>
      <c r="J2128" s="0" t="s">
        <v>305</v>
      </c>
      <c r="K2128" s="0" t="n">
        <v>22203772.9802686</v>
      </c>
      <c r="L2128" s="0" t="n">
        <v>40731174.72</v>
      </c>
      <c r="M2128" s="0" t="n">
        <v>36346171.5450777</v>
      </c>
      <c r="N2128" s="0" t="n">
        <v>29289631.635</v>
      </c>
      <c r="O2128" s="0" t="n">
        <v>28589416.875</v>
      </c>
      <c r="P2128" s="0" t="n">
        <v>43197014.61</v>
      </c>
      <c r="Q2128" s="0" t="n">
        <v>32318667.81</v>
      </c>
      <c r="S2128" s="0" t="s">
        <v>303</v>
      </c>
    </row>
    <row r="2129" customFormat="false" ht="14" hidden="false" customHeight="false" outlineLevel="0" collapsed="false">
      <c r="A2129" s="0" t="str">
        <f aca="false">SUBSTITUTE(C2129&amp;D2129&amp;E2129&amp;F2129&amp;G2129&amp;H2129&amp;I2129," ","")</f>
        <v>AgenteFrontOfficeAgenteespecializadoCienciasdelaeducaciónyafinesJornadaOrdinariaOroZona3NA</v>
      </c>
      <c r="B2129" s="0" t="s">
        <v>2466</v>
      </c>
      <c r="C2129" s="0" t="s">
        <v>199</v>
      </c>
      <c r="D2129" s="0" t="s">
        <v>191</v>
      </c>
      <c r="E2129" s="0" t="s">
        <v>721</v>
      </c>
      <c r="F2129" s="0" t="s">
        <v>53</v>
      </c>
      <c r="G2129" s="0" t="s">
        <v>54</v>
      </c>
      <c r="H2129" s="0" t="s">
        <v>390</v>
      </c>
      <c r="I2129" s="0" t="s">
        <v>35</v>
      </c>
      <c r="J2129" s="0" t="s">
        <v>36</v>
      </c>
      <c r="K2129" s="0" t="n">
        <v>7120248.14804641</v>
      </c>
      <c r="L2129" s="0" t="n">
        <v>9122804.64</v>
      </c>
      <c r="M2129" s="0" t="n">
        <v>9288624.76409532</v>
      </c>
      <c r="N2129" s="0" t="n">
        <v>8155873.485</v>
      </c>
      <c r="O2129" s="0" t="n">
        <v>7723940.04</v>
      </c>
      <c r="P2129" s="0" t="n">
        <v>8530420.32</v>
      </c>
      <c r="Q2129" s="0" t="n">
        <v>8293261.455</v>
      </c>
      <c r="S2129" s="0" t="s">
        <v>303</v>
      </c>
    </row>
    <row r="2130" customFormat="false" ht="14" hidden="false" customHeight="false" outlineLevel="0" collapsed="false">
      <c r="A2130" s="0" t="str">
        <f aca="false">SUBSTITUTE(C2130&amp;D2130&amp;E2130&amp;F2130&amp;G2130&amp;H2130&amp;I2130," ","")</f>
        <v>AgenteFrontOfficeAgenteespecializadoCienciasdelaeducaciónyafinesHoraextradiurnaOroZona3NA</v>
      </c>
      <c r="B2130" s="0" t="s">
        <v>2467</v>
      </c>
      <c r="C2130" s="0" t="s">
        <v>199</v>
      </c>
      <c r="D2130" s="0" t="s">
        <v>191</v>
      </c>
      <c r="E2130" s="0" t="s">
        <v>721</v>
      </c>
      <c r="F2130" s="0" t="s">
        <v>192</v>
      </c>
      <c r="G2130" s="0" t="s">
        <v>54</v>
      </c>
      <c r="H2130" s="0" t="s">
        <v>390</v>
      </c>
      <c r="I2130" s="0" t="s">
        <v>35</v>
      </c>
      <c r="J2130" s="0" t="s">
        <v>325</v>
      </c>
      <c r="K2130" s="0" t="n">
        <v>35952.502630286</v>
      </c>
      <c r="L2130" s="0" t="n">
        <v>49716.225</v>
      </c>
      <c r="M2130" s="0" t="n">
        <v>47441.4635539483</v>
      </c>
      <c r="N2130" s="0" t="n">
        <v>31798.305</v>
      </c>
      <c r="O2130" s="0" t="n">
        <v>32286.825</v>
      </c>
      <c r="P2130" s="0" t="n">
        <v>44636.445</v>
      </c>
      <c r="Q2130" s="0" t="n">
        <v>52530.39</v>
      </c>
      <c r="S2130" s="0" t="s">
        <v>303</v>
      </c>
    </row>
    <row r="2131" customFormat="false" ht="14" hidden="false" customHeight="false" outlineLevel="0" collapsed="false">
      <c r="A2131" s="0" t="str">
        <f aca="false">SUBSTITUTE(C2131&amp;D2131&amp;E2131&amp;F2131&amp;G2131&amp;H2131&amp;I2131," ","")</f>
        <v>AgenteFrontOfficeAgenteespecializadoCienciasdelaeducaciónyafinesHoraextranocturna OroZona3NA</v>
      </c>
      <c r="B2131" s="0" t="s">
        <v>2468</v>
      </c>
      <c r="C2131" s="0" t="s">
        <v>199</v>
      </c>
      <c r="D2131" s="0" t="s">
        <v>191</v>
      </c>
      <c r="E2131" s="0" t="s">
        <v>721</v>
      </c>
      <c r="F2131" s="0" t="s">
        <v>197</v>
      </c>
      <c r="G2131" s="0" t="s">
        <v>54</v>
      </c>
      <c r="H2131" s="0" t="s">
        <v>390</v>
      </c>
      <c r="I2131" s="0" t="s">
        <v>35</v>
      </c>
      <c r="J2131" s="0" t="s">
        <v>325</v>
      </c>
      <c r="K2131" s="0" t="n">
        <v>48522.1066571378</v>
      </c>
      <c r="L2131" s="0" t="n">
        <v>69602.715</v>
      </c>
      <c r="M2131" s="0" t="n">
        <v>66418.0489755276</v>
      </c>
      <c r="N2131" s="0" t="n">
        <v>44517.42</v>
      </c>
      <c r="O2131" s="0" t="n">
        <v>44922.105</v>
      </c>
      <c r="P2131" s="0" t="n">
        <v>57023.325</v>
      </c>
      <c r="Q2131" s="0" t="n">
        <v>72911.61</v>
      </c>
      <c r="S2131" s="0" t="s">
        <v>303</v>
      </c>
    </row>
    <row r="2132" customFormat="false" ht="14" hidden="false" customHeight="false" outlineLevel="0" collapsed="false">
      <c r="A2132" s="0" t="str">
        <f aca="false">SUBSTITUTE(C2132&amp;D2132&amp;E2132&amp;F2132&amp;G2132&amp;H2132&amp;I2132," ","")</f>
        <v>AgenteFrontOfficeAgenteespecializadoCienciasdelaeducaciónyafinesHoraextradominicalyfestivoOroZona3NA</v>
      </c>
      <c r="B2132" s="0" t="s">
        <v>2469</v>
      </c>
      <c r="C2132" s="0" t="s">
        <v>199</v>
      </c>
      <c r="D2132" s="0" t="s">
        <v>191</v>
      </c>
      <c r="E2132" s="0" t="s">
        <v>721</v>
      </c>
      <c r="F2132" s="0" t="s">
        <v>194</v>
      </c>
      <c r="G2132" s="0" t="s">
        <v>54</v>
      </c>
      <c r="H2132" s="0" t="s">
        <v>390</v>
      </c>
      <c r="I2132" s="0" t="s">
        <v>35</v>
      </c>
      <c r="J2132" s="0" t="s">
        <v>325</v>
      </c>
      <c r="K2132" s="0" t="n">
        <v>61091.7106839896</v>
      </c>
      <c r="L2132" s="0" t="n">
        <v>79545.96</v>
      </c>
      <c r="M2132" s="0" t="n">
        <v>75906.3416863173</v>
      </c>
      <c r="N2132" s="0" t="n">
        <v>63596.61</v>
      </c>
      <c r="O2132" s="0" t="n">
        <v>51240.78</v>
      </c>
      <c r="P2132" s="0" t="n">
        <v>63216.765</v>
      </c>
      <c r="Q2132" s="0" t="n">
        <v>81168.84</v>
      </c>
      <c r="S2132" s="0" t="s">
        <v>303</v>
      </c>
    </row>
    <row r="2133" customFormat="false" ht="14" hidden="false" customHeight="false" outlineLevel="0" collapsed="false">
      <c r="A2133" s="0" t="str">
        <f aca="false">SUBSTITUTE(C2133&amp;D2133&amp;E2133&amp;F2133&amp;G2133&amp;H2133&amp;I2133," ","")</f>
        <v>AgenteFrontOfficeAgenteespecializadoCienciasdelaeducaciónyafinesServicio7x24OroZona3NA</v>
      </c>
      <c r="B2133" s="0" t="s">
        <v>2470</v>
      </c>
      <c r="C2133" s="0" t="s">
        <v>199</v>
      </c>
      <c r="D2133" s="0" t="s">
        <v>191</v>
      </c>
      <c r="E2133" s="0" t="s">
        <v>721</v>
      </c>
      <c r="F2133" s="0" t="s">
        <v>55</v>
      </c>
      <c r="G2133" s="0" t="s">
        <v>54</v>
      </c>
      <c r="H2133" s="0" t="s">
        <v>390</v>
      </c>
      <c r="I2133" s="0" t="s">
        <v>35</v>
      </c>
      <c r="J2133" s="0" t="s">
        <v>305</v>
      </c>
      <c r="K2133" s="0" t="n">
        <v>22203772.9802686</v>
      </c>
      <c r="L2133" s="0" t="n">
        <v>37974630.24</v>
      </c>
      <c r="M2133" s="0" t="n">
        <v>37386714.6754836</v>
      </c>
      <c r="N2133" s="0" t="n">
        <v>29400296.94</v>
      </c>
      <c r="O2133" s="0" t="n">
        <v>28589416.875</v>
      </c>
      <c r="P2133" s="0" t="n">
        <v>44106424.605</v>
      </c>
      <c r="Q2133" s="0" t="n">
        <v>33751444.185</v>
      </c>
      <c r="S2133" s="0" t="s">
        <v>303</v>
      </c>
    </row>
    <row r="2134" customFormat="false" ht="14" hidden="false" customHeight="false" outlineLevel="0" collapsed="false">
      <c r="A2134" s="0" t="str">
        <f aca="false">SUBSTITUTE(C2134&amp;D2134&amp;E2134&amp;F2134&amp;G2134&amp;H2134&amp;I2134," ","")</f>
        <v>AgenteFrontOfficeAgenteespecializadoCienciasdelaeducaciónyafinesJornadaOrdinariaPlatinoZona3NA</v>
      </c>
      <c r="B2134" s="0" t="s">
        <v>2471</v>
      </c>
      <c r="C2134" s="0" t="s">
        <v>199</v>
      </c>
      <c r="D2134" s="0" t="s">
        <v>191</v>
      </c>
      <c r="E2134" s="0" t="s">
        <v>721</v>
      </c>
      <c r="F2134" s="0" t="s">
        <v>53</v>
      </c>
      <c r="G2134" s="0" t="s">
        <v>198</v>
      </c>
      <c r="H2134" s="0" t="s">
        <v>390</v>
      </c>
      <c r="I2134" s="0" t="s">
        <v>35</v>
      </c>
      <c r="J2134" s="0" t="s">
        <v>36</v>
      </c>
      <c r="K2134" s="0" t="n">
        <v>7120248.14804641</v>
      </c>
      <c r="L2134" s="0" t="n">
        <v>9391122.18</v>
      </c>
      <c r="M2134" s="0" t="n">
        <v>9562383.23047007</v>
      </c>
      <c r="N2134" s="0" t="n">
        <v>8208233.1</v>
      </c>
      <c r="O2134" s="0" t="n">
        <v>7723940.04</v>
      </c>
      <c r="P2134" s="0" t="n">
        <v>8713869.93</v>
      </c>
      <c r="Q2134" s="0" t="n">
        <v>8814277.35</v>
      </c>
      <c r="S2134" s="0" t="s">
        <v>303</v>
      </c>
    </row>
    <row r="2135" customFormat="false" ht="14" hidden="false" customHeight="false" outlineLevel="0" collapsed="false">
      <c r="A2135" s="0" t="str">
        <f aca="false">SUBSTITUTE(C2135&amp;D2135&amp;E2135&amp;F2135&amp;G2135&amp;H2135&amp;I2135," ","")</f>
        <v>AgenteFrontOfficeAgenteespecializadoCienciasdelaeducaciónyafinesHoraextradiurnaPlatinoZona3NA</v>
      </c>
      <c r="B2135" s="0" t="s">
        <v>2472</v>
      </c>
      <c r="C2135" s="0" t="s">
        <v>199</v>
      </c>
      <c r="D2135" s="0" t="s">
        <v>191</v>
      </c>
      <c r="E2135" s="0" t="s">
        <v>721</v>
      </c>
      <c r="F2135" s="0" t="s">
        <v>192</v>
      </c>
      <c r="G2135" s="0" t="s">
        <v>198</v>
      </c>
      <c r="H2135" s="0" t="s">
        <v>390</v>
      </c>
      <c r="I2135" s="0" t="s">
        <v>35</v>
      </c>
      <c r="J2135" s="0" t="s">
        <v>325</v>
      </c>
      <c r="K2135" s="0" t="n">
        <v>35952.502630286</v>
      </c>
      <c r="L2135" s="0" t="n">
        <v>51178.68</v>
      </c>
      <c r="M2135" s="0" t="n">
        <v>48839.6793969765</v>
      </c>
      <c r="N2135" s="0" t="n">
        <v>31798.305</v>
      </c>
      <c r="O2135" s="0" t="n">
        <v>32286.825</v>
      </c>
      <c r="P2135" s="0" t="n">
        <v>45596.925</v>
      </c>
      <c r="Q2135" s="0" t="n">
        <v>55831.005</v>
      </c>
      <c r="S2135" s="0" t="s">
        <v>303</v>
      </c>
    </row>
    <row r="2136" customFormat="false" ht="14" hidden="false" customHeight="false" outlineLevel="0" collapsed="false">
      <c r="A2136" s="0" t="str">
        <f aca="false">SUBSTITUTE(C2136&amp;D2136&amp;E2136&amp;F2136&amp;G2136&amp;H2136&amp;I2136," ","")</f>
        <v>AgenteFrontOfficeAgenteespecializadoCienciasdelaeducaciónyafinesHoraextranocturna PlatinoZona3NA</v>
      </c>
      <c r="B2136" s="0" t="s">
        <v>2473</v>
      </c>
      <c r="C2136" s="0" t="s">
        <v>199</v>
      </c>
      <c r="D2136" s="0" t="s">
        <v>191</v>
      </c>
      <c r="E2136" s="0" t="s">
        <v>721</v>
      </c>
      <c r="F2136" s="0" t="s">
        <v>197</v>
      </c>
      <c r="G2136" s="0" t="s">
        <v>198</v>
      </c>
      <c r="H2136" s="0" t="s">
        <v>390</v>
      </c>
      <c r="I2136" s="0" t="s">
        <v>35</v>
      </c>
      <c r="J2136" s="0" t="s">
        <v>325</v>
      </c>
      <c r="K2136" s="0" t="n">
        <v>48522.1066571378</v>
      </c>
      <c r="L2136" s="0" t="n">
        <v>71649.945</v>
      </c>
      <c r="M2136" s="0" t="n">
        <v>68375.5511557672</v>
      </c>
      <c r="N2136" s="0" t="n">
        <v>44517.42</v>
      </c>
      <c r="O2136" s="0" t="n">
        <v>44922.105</v>
      </c>
      <c r="P2136" s="0" t="n">
        <v>58248.765</v>
      </c>
      <c r="Q2136" s="0" t="n">
        <v>77491.485</v>
      </c>
      <c r="S2136" s="0" t="s">
        <v>303</v>
      </c>
    </row>
    <row r="2137" customFormat="false" ht="14" hidden="false" customHeight="false" outlineLevel="0" collapsed="false">
      <c r="A2137" s="0" t="str">
        <f aca="false">SUBSTITUTE(C2137&amp;D2137&amp;E2137&amp;F2137&amp;G2137&amp;H2137&amp;I2137," ","")</f>
        <v>AgenteFrontOfficeAgenteespecializadoCienciasdelaeducaciónyafinesHoraextradominicalyfestivoPlatinoZona3NA</v>
      </c>
      <c r="B2137" s="0" t="s">
        <v>2474</v>
      </c>
      <c r="C2137" s="0" t="s">
        <v>199</v>
      </c>
      <c r="D2137" s="0" t="s">
        <v>191</v>
      </c>
      <c r="E2137" s="0" t="s">
        <v>721</v>
      </c>
      <c r="F2137" s="0" t="s">
        <v>194</v>
      </c>
      <c r="G2137" s="0" t="s">
        <v>198</v>
      </c>
      <c r="H2137" s="0" t="s">
        <v>390</v>
      </c>
      <c r="I2137" s="0" t="s">
        <v>35</v>
      </c>
      <c r="J2137" s="0" t="s">
        <v>325</v>
      </c>
      <c r="K2137" s="0" t="n">
        <v>61091.7106839896</v>
      </c>
      <c r="L2137" s="0" t="n">
        <v>81885.06</v>
      </c>
      <c r="M2137" s="0" t="n">
        <v>78143.4870351625</v>
      </c>
      <c r="N2137" s="0" t="n">
        <v>63596.61</v>
      </c>
      <c r="O2137" s="0" t="n">
        <v>51240.78</v>
      </c>
      <c r="P2137" s="0" t="n">
        <v>64576.755</v>
      </c>
      <c r="Q2137" s="0" t="n">
        <v>86268.285</v>
      </c>
      <c r="S2137" s="0" t="s">
        <v>303</v>
      </c>
    </row>
    <row r="2138" customFormat="false" ht="14" hidden="false" customHeight="false" outlineLevel="0" collapsed="false">
      <c r="A2138" s="0" t="str">
        <f aca="false">SUBSTITUTE(C2138&amp;D2138&amp;E2138&amp;F2138&amp;G2138&amp;H2138&amp;I2138," ","")</f>
        <v>AgenteFrontOfficeAgenteespecializadoCienciasdelaeducaciónyafinesServicio7x24PlatinoZona3NA</v>
      </c>
      <c r="B2138" s="0" t="s">
        <v>2475</v>
      </c>
      <c r="C2138" s="0" t="s">
        <v>199</v>
      </c>
      <c r="D2138" s="0" t="s">
        <v>191</v>
      </c>
      <c r="E2138" s="0" t="s">
        <v>721</v>
      </c>
      <c r="F2138" s="0" t="s">
        <v>55</v>
      </c>
      <c r="G2138" s="0" t="s">
        <v>198</v>
      </c>
      <c r="H2138" s="0" t="s">
        <v>390</v>
      </c>
      <c r="I2138" s="0" t="s">
        <v>35</v>
      </c>
      <c r="J2138" s="0" t="s">
        <v>305</v>
      </c>
      <c r="K2138" s="0" t="n">
        <v>22203772.9802686</v>
      </c>
      <c r="L2138" s="0" t="n">
        <v>42767733.87</v>
      </c>
      <c r="M2138" s="0" t="n">
        <v>38488592.502642</v>
      </c>
      <c r="N2138" s="0" t="n">
        <v>29510962.245</v>
      </c>
      <c r="O2138" s="0" t="n">
        <v>28589416.875</v>
      </c>
      <c r="P2138" s="0" t="n">
        <v>45054950.355</v>
      </c>
      <c r="Q2138" s="0" t="n">
        <v>35871842.475</v>
      </c>
      <c r="S2138" s="0" t="s">
        <v>303</v>
      </c>
    </row>
    <row r="2139" customFormat="false" ht="14" hidden="false" customHeight="false" outlineLevel="0" collapsed="false">
      <c r="A2139" s="0" t="str">
        <f aca="false">SUBSTITUTE(C2139&amp;D2139&amp;E2139&amp;F2139&amp;G2139&amp;H2139&amp;I2139," ","")</f>
        <v>AgenteFrontOfficesinherramientaAgentegeneralJornadaOrdinariaPlataZona1NANA</v>
      </c>
      <c r="B2139" s="0" t="s">
        <v>2476</v>
      </c>
      <c r="C2139" s="0" t="s">
        <v>200</v>
      </c>
      <c r="D2139" s="0" t="s">
        <v>58</v>
      </c>
      <c r="E2139" s="0" t="s">
        <v>53</v>
      </c>
      <c r="F2139" s="0" t="s">
        <v>195</v>
      </c>
      <c r="G2139" s="0" t="s">
        <v>379</v>
      </c>
      <c r="H2139" s="0" t="s">
        <v>35</v>
      </c>
      <c r="I2139" s="0" t="s">
        <v>35</v>
      </c>
      <c r="J2139" s="0" t="s">
        <v>36</v>
      </c>
      <c r="K2139" s="0" t="n">
        <v>2980259.85172345</v>
      </c>
      <c r="L2139" s="0" t="n">
        <v>2675202.795</v>
      </c>
      <c r="M2139" s="0" t="n">
        <v>4191448.64886827</v>
      </c>
      <c r="N2139" s="0" t="n">
        <v>3652539.84</v>
      </c>
      <c r="O2139" s="0" t="n">
        <v>3425129.64</v>
      </c>
      <c r="P2139" s="0" t="n">
        <v>3299989.86</v>
      </c>
      <c r="Q2139" s="0" t="n">
        <v>3350138.715</v>
      </c>
      <c r="S2139" s="0" t="s">
        <v>303</v>
      </c>
    </row>
    <row r="2140" customFormat="false" ht="14" hidden="false" customHeight="false" outlineLevel="0" collapsed="false">
      <c r="A2140" s="0" t="str">
        <f aca="false">SUBSTITUTE(C2140&amp;D2140&amp;E2140&amp;F2140&amp;G2140&amp;H2140&amp;I2140," ","")</f>
        <v>AgenteFrontOfficesinherramientaAgentegeneralHoraextradiurnaPlataZona1NANA</v>
      </c>
      <c r="B2140" s="0" t="s">
        <v>2477</v>
      </c>
      <c r="C2140" s="0" t="s">
        <v>200</v>
      </c>
      <c r="D2140" s="0" t="s">
        <v>58</v>
      </c>
      <c r="E2140" s="0" t="s">
        <v>192</v>
      </c>
      <c r="F2140" s="0" t="s">
        <v>195</v>
      </c>
      <c r="G2140" s="0" t="s">
        <v>379</v>
      </c>
      <c r="H2140" s="0" t="s">
        <v>35</v>
      </c>
      <c r="I2140" s="0" t="s">
        <v>35</v>
      </c>
      <c r="J2140" s="0" t="s">
        <v>325</v>
      </c>
      <c r="K2140" s="0" t="n">
        <v>14931.1166636638</v>
      </c>
      <c r="L2140" s="0" t="n">
        <v>16401.645</v>
      </c>
      <c r="M2140" s="0" t="n">
        <v>19498.0793507287</v>
      </c>
      <c r="N2140" s="0" t="n">
        <v>11924.235</v>
      </c>
      <c r="O2140" s="0" t="n">
        <v>13579.2</v>
      </c>
      <c r="P2140" s="0" t="n">
        <v>17907.57</v>
      </c>
      <c r="Q2140" s="0" t="n">
        <v>20494.035</v>
      </c>
      <c r="S2140" s="0" t="s">
        <v>303</v>
      </c>
    </row>
    <row r="2141" customFormat="false" ht="14" hidden="false" customHeight="false" outlineLevel="0" collapsed="false">
      <c r="A2141" s="0" t="str">
        <f aca="false">SUBSTITUTE(C2141&amp;D2141&amp;E2141&amp;F2141&amp;G2141&amp;H2141&amp;I2141," ","")</f>
        <v>AgenteFrontOfficesinherramientaAgentegeneralHoraextranocturna PlataZona1NANA</v>
      </c>
      <c r="B2141" s="0" t="s">
        <v>2478</v>
      </c>
      <c r="C2141" s="0" t="s">
        <v>200</v>
      </c>
      <c r="D2141" s="0" t="s">
        <v>58</v>
      </c>
      <c r="E2141" s="0" t="s">
        <v>197</v>
      </c>
      <c r="F2141" s="0" t="s">
        <v>195</v>
      </c>
      <c r="G2141" s="0" t="s">
        <v>379</v>
      </c>
      <c r="H2141" s="0" t="s">
        <v>35</v>
      </c>
      <c r="I2141" s="0" t="s">
        <v>35</v>
      </c>
      <c r="J2141" s="0" t="s">
        <v>325</v>
      </c>
      <c r="K2141" s="0" t="n">
        <v>19957.8512266293</v>
      </c>
      <c r="L2141" s="0" t="n">
        <v>22962.51</v>
      </c>
      <c r="M2141" s="0" t="n">
        <v>27297.3110910202</v>
      </c>
      <c r="N2141" s="0" t="n">
        <v>16694.55</v>
      </c>
      <c r="O2141" s="0" t="n">
        <v>18732.465</v>
      </c>
      <c r="P2141" s="0" t="n">
        <v>23017.365</v>
      </c>
      <c r="Q2141" s="0" t="n">
        <v>28443.87</v>
      </c>
      <c r="S2141" s="0" t="s">
        <v>303</v>
      </c>
    </row>
    <row r="2142" customFormat="false" ht="14" hidden="false" customHeight="false" outlineLevel="0" collapsed="false">
      <c r="A2142" s="0" t="str">
        <f aca="false">SUBSTITUTE(C2142&amp;D2142&amp;E2142&amp;F2142&amp;G2142&amp;H2142&amp;I2142," ","")</f>
        <v>AgenteFrontOfficesinherramientaAgentegeneralHoraextradominicalyfestivoPlataZona1NANA</v>
      </c>
      <c r="B2142" s="0" t="s">
        <v>2479</v>
      </c>
      <c r="C2142" s="0" t="s">
        <v>200</v>
      </c>
      <c r="D2142" s="0" t="s">
        <v>58</v>
      </c>
      <c r="E2142" s="0" t="s">
        <v>194</v>
      </c>
      <c r="F2142" s="0" t="s">
        <v>195</v>
      </c>
      <c r="G2142" s="0" t="s">
        <v>379</v>
      </c>
      <c r="H2142" s="0" t="s">
        <v>35</v>
      </c>
      <c r="I2142" s="0" t="s">
        <v>35</v>
      </c>
      <c r="J2142" s="0" t="s">
        <v>325</v>
      </c>
      <c r="K2142" s="0" t="n">
        <v>24984.5857895949</v>
      </c>
      <c r="L2142" s="0" t="n">
        <v>26242.425</v>
      </c>
      <c r="M2142" s="0" t="n">
        <v>31196.926961166</v>
      </c>
      <c r="N2142" s="0" t="n">
        <v>23848.47</v>
      </c>
      <c r="O2142" s="0" t="n">
        <v>21308.58</v>
      </c>
      <c r="P2142" s="0" t="n">
        <v>25571.745</v>
      </c>
      <c r="Q2142" s="0" t="n">
        <v>31665.825</v>
      </c>
      <c r="S2142" s="0" t="s">
        <v>303</v>
      </c>
    </row>
    <row r="2143" customFormat="false" ht="14" hidden="false" customHeight="false" outlineLevel="0" collapsed="false">
      <c r="A2143" s="0" t="str">
        <f aca="false">SUBSTITUTE(C2143&amp;D2143&amp;E2143&amp;F2143&amp;G2143&amp;H2143&amp;I2143," ","")</f>
        <v>AgenteFrontOfficesinherramientaAgentegeneralServicio7x24PlataZona1NANA</v>
      </c>
      <c r="B2143" s="0" t="s">
        <v>2480</v>
      </c>
      <c r="C2143" s="0" t="s">
        <v>200</v>
      </c>
      <c r="D2143" s="0" t="s">
        <v>58</v>
      </c>
      <c r="E2143" s="0" t="s">
        <v>55</v>
      </c>
      <c r="F2143" s="0" t="s">
        <v>195</v>
      </c>
      <c r="G2143" s="0" t="s">
        <v>379</v>
      </c>
      <c r="H2143" s="0" t="s">
        <v>35</v>
      </c>
      <c r="I2143" s="0" t="s">
        <v>35</v>
      </c>
      <c r="J2143" s="0" t="s">
        <v>305</v>
      </c>
      <c r="K2143" s="0" t="n">
        <v>9012341.32728208</v>
      </c>
      <c r="L2143" s="0" t="n">
        <v>12722446.665</v>
      </c>
      <c r="M2143" s="0" t="n">
        <v>16870580.8116948</v>
      </c>
      <c r="N2143" s="0" t="n">
        <v>11900670.12</v>
      </c>
      <c r="O2143" s="0" t="n">
        <v>12431590.965</v>
      </c>
      <c r="P2143" s="0" t="n">
        <v>17978424.03</v>
      </c>
      <c r="Q2143" s="0" t="n">
        <v>13044800.52</v>
      </c>
      <c r="S2143" s="0" t="s">
        <v>303</v>
      </c>
    </row>
    <row r="2144" customFormat="false" ht="14" hidden="false" customHeight="false" outlineLevel="0" collapsed="false">
      <c r="A2144" s="0" t="str">
        <f aca="false">SUBSTITUTE(C2144&amp;D2144&amp;E2144&amp;F2144&amp;G2144&amp;H2144&amp;I2144," ","")</f>
        <v>AgenteFrontOfficesinherramientaAgentegeneralJornadaOrdinariaOroZona1NANA</v>
      </c>
      <c r="B2144" s="0" t="s">
        <v>2481</v>
      </c>
      <c r="C2144" s="0" t="s">
        <v>200</v>
      </c>
      <c r="D2144" s="0" t="s">
        <v>58</v>
      </c>
      <c r="E2144" s="0" t="s">
        <v>53</v>
      </c>
      <c r="F2144" s="0" t="s">
        <v>54</v>
      </c>
      <c r="G2144" s="0" t="s">
        <v>379</v>
      </c>
      <c r="H2144" s="0" t="s">
        <v>35</v>
      </c>
      <c r="I2144" s="0" t="s">
        <v>35</v>
      </c>
      <c r="J2144" s="0" t="s">
        <v>36</v>
      </c>
      <c r="K2144" s="0" t="n">
        <v>2980259.85172345</v>
      </c>
      <c r="L2144" s="0" t="n">
        <v>2728707.12</v>
      </c>
      <c r="M2144" s="0" t="n">
        <v>4311444.31588425</v>
      </c>
      <c r="N2144" s="0" t="n">
        <v>3689054.64</v>
      </c>
      <c r="O2144" s="0" t="n">
        <v>3425129.64</v>
      </c>
      <c r="P2144" s="0" t="n">
        <v>3369463.2</v>
      </c>
      <c r="Q2144" s="0" t="n">
        <v>3251124.405</v>
      </c>
      <c r="S2144" s="0" t="s">
        <v>303</v>
      </c>
    </row>
    <row r="2145" customFormat="false" ht="14" hidden="false" customHeight="false" outlineLevel="0" collapsed="false">
      <c r="A2145" s="0" t="str">
        <f aca="false">SUBSTITUTE(C2145&amp;D2145&amp;E2145&amp;F2145&amp;G2145&amp;H2145&amp;I2145," ","")</f>
        <v>AgenteFrontOfficesinherramientaAgentegeneralHoraextradiurnaOroZona1NANA</v>
      </c>
      <c r="B2145" s="0" t="s">
        <v>2482</v>
      </c>
      <c r="C2145" s="0" t="s">
        <v>200</v>
      </c>
      <c r="D2145" s="0" t="s">
        <v>58</v>
      </c>
      <c r="E2145" s="0" t="s">
        <v>192</v>
      </c>
      <c r="F2145" s="0" t="s">
        <v>54</v>
      </c>
      <c r="G2145" s="0" t="s">
        <v>379</v>
      </c>
      <c r="H2145" s="0" t="s">
        <v>35</v>
      </c>
      <c r="I2145" s="0" t="s">
        <v>35</v>
      </c>
      <c r="J2145" s="0" t="s">
        <v>325</v>
      </c>
      <c r="K2145" s="0" t="n">
        <v>14931.1166636638</v>
      </c>
      <c r="L2145" s="0" t="n">
        <v>16729.74</v>
      </c>
      <c r="M2145" s="0" t="n">
        <v>20056.2837409586</v>
      </c>
      <c r="N2145" s="0" t="n">
        <v>11924.235</v>
      </c>
      <c r="O2145" s="0" t="n">
        <v>13579.2</v>
      </c>
      <c r="P2145" s="0" t="n">
        <v>18284.31</v>
      </c>
      <c r="Q2145" s="0" t="n">
        <v>21401.73</v>
      </c>
      <c r="S2145" s="0" t="s">
        <v>303</v>
      </c>
    </row>
    <row r="2146" customFormat="false" ht="14" hidden="false" customHeight="false" outlineLevel="0" collapsed="false">
      <c r="A2146" s="0" t="str">
        <f aca="false">SUBSTITUTE(C2146&amp;D2146&amp;E2146&amp;F2146&amp;G2146&amp;H2146&amp;I2146," ","")</f>
        <v>AgenteFrontOfficesinherramientaAgentegeneralHoraextranocturna OroZona1NANA</v>
      </c>
      <c r="B2146" s="0" t="s">
        <v>2483</v>
      </c>
      <c r="C2146" s="0" t="s">
        <v>200</v>
      </c>
      <c r="D2146" s="0" t="s">
        <v>58</v>
      </c>
      <c r="E2146" s="0" t="s">
        <v>197</v>
      </c>
      <c r="F2146" s="0" t="s">
        <v>54</v>
      </c>
      <c r="G2146" s="0" t="s">
        <v>379</v>
      </c>
      <c r="H2146" s="0" t="s">
        <v>35</v>
      </c>
      <c r="I2146" s="0" t="s">
        <v>35</v>
      </c>
      <c r="J2146" s="0" t="s">
        <v>325</v>
      </c>
      <c r="K2146" s="0" t="n">
        <v>19957.8512266293</v>
      </c>
      <c r="L2146" s="0" t="n">
        <v>23422.05</v>
      </c>
      <c r="M2146" s="0" t="n">
        <v>28078.797237342</v>
      </c>
      <c r="N2146" s="0" t="n">
        <v>16694.55</v>
      </c>
      <c r="O2146" s="0" t="n">
        <v>18732.465</v>
      </c>
      <c r="P2146" s="0" t="n">
        <v>23501.745</v>
      </c>
      <c r="Q2146" s="0" t="n">
        <v>29705.535</v>
      </c>
      <c r="S2146" s="0" t="s">
        <v>303</v>
      </c>
    </row>
    <row r="2147" customFormat="false" ht="14" hidden="false" customHeight="false" outlineLevel="0" collapsed="false">
      <c r="A2147" s="0" t="str">
        <f aca="false">SUBSTITUTE(C2147&amp;D2147&amp;E2147&amp;F2147&amp;G2147&amp;H2147&amp;I2147," ","")</f>
        <v>AgenteFrontOfficesinherramientaAgentegeneralHoraextradominicalyfestivoOroZona1NANA</v>
      </c>
      <c r="B2147" s="0" t="s">
        <v>2484</v>
      </c>
      <c r="C2147" s="0" t="s">
        <v>200</v>
      </c>
      <c r="D2147" s="0" t="s">
        <v>58</v>
      </c>
      <c r="E2147" s="0" t="s">
        <v>194</v>
      </c>
      <c r="F2147" s="0" t="s">
        <v>54</v>
      </c>
      <c r="G2147" s="0" t="s">
        <v>379</v>
      </c>
      <c r="H2147" s="0" t="s">
        <v>35</v>
      </c>
      <c r="I2147" s="0" t="s">
        <v>35</v>
      </c>
      <c r="J2147" s="0" t="s">
        <v>325</v>
      </c>
      <c r="K2147" s="0" t="n">
        <v>24984.5857895949</v>
      </c>
      <c r="L2147" s="0" t="n">
        <v>26768.205</v>
      </c>
      <c r="M2147" s="0" t="n">
        <v>32090.0539855337</v>
      </c>
      <c r="N2147" s="0" t="n">
        <v>23848.47</v>
      </c>
      <c r="O2147" s="0" t="n">
        <v>21308.58</v>
      </c>
      <c r="P2147" s="0" t="n">
        <v>26109.945</v>
      </c>
      <c r="Q2147" s="0" t="n">
        <v>33069.285</v>
      </c>
      <c r="S2147" s="0" t="s">
        <v>303</v>
      </c>
    </row>
    <row r="2148" customFormat="false" ht="14" hidden="false" customHeight="false" outlineLevel="0" collapsed="false">
      <c r="A2148" s="0" t="str">
        <f aca="false">SUBSTITUTE(C2148&amp;D2148&amp;E2148&amp;F2148&amp;G2148&amp;H2148&amp;I2148," ","")</f>
        <v>AgenteFrontOfficesinherramientaAgentegeneralServicio7x24OroZona1NANA</v>
      </c>
      <c r="B2148" s="0" t="s">
        <v>2485</v>
      </c>
      <c r="C2148" s="0" t="s">
        <v>200</v>
      </c>
      <c r="D2148" s="0" t="s">
        <v>58</v>
      </c>
      <c r="E2148" s="0" t="s">
        <v>55</v>
      </c>
      <c r="F2148" s="0" t="s">
        <v>54</v>
      </c>
      <c r="G2148" s="0" t="s">
        <v>379</v>
      </c>
      <c r="H2148" s="0" t="s">
        <v>35</v>
      </c>
      <c r="I2148" s="0" t="s">
        <v>35</v>
      </c>
      <c r="J2148" s="0" t="s">
        <v>305</v>
      </c>
      <c r="K2148" s="0" t="n">
        <v>9012341.32728208</v>
      </c>
      <c r="L2148" s="0" t="n">
        <v>12976896.24</v>
      </c>
      <c r="M2148" s="0" t="n">
        <v>17353563.3714341</v>
      </c>
      <c r="N2148" s="0" t="n">
        <v>11937341.205</v>
      </c>
      <c r="O2148" s="0" t="n">
        <v>12431590.965</v>
      </c>
      <c r="P2148" s="0" t="n">
        <v>18356917.32</v>
      </c>
      <c r="Q2148" s="0" t="n">
        <v>13623112.98</v>
      </c>
      <c r="S2148" s="0" t="s">
        <v>303</v>
      </c>
    </row>
    <row r="2149" customFormat="false" ht="14" hidden="false" customHeight="false" outlineLevel="0" collapsed="false">
      <c r="A2149" s="0" t="str">
        <f aca="false">SUBSTITUTE(C2149&amp;D2149&amp;E2149&amp;F2149&amp;G2149&amp;H2149&amp;I2149," ","")</f>
        <v>AgenteFrontOfficesinherramientaAgentegeneralJornadaOrdinariaPlatinoZona1NANA</v>
      </c>
      <c r="B2149" s="0" t="s">
        <v>2486</v>
      </c>
      <c r="C2149" s="0" t="s">
        <v>200</v>
      </c>
      <c r="D2149" s="0" t="s">
        <v>58</v>
      </c>
      <c r="E2149" s="0" t="s">
        <v>53</v>
      </c>
      <c r="F2149" s="0" t="s">
        <v>198</v>
      </c>
      <c r="G2149" s="0" t="s">
        <v>379</v>
      </c>
      <c r="H2149" s="0" t="s">
        <v>35</v>
      </c>
      <c r="I2149" s="0" t="s">
        <v>35</v>
      </c>
      <c r="J2149" s="0" t="s">
        <v>36</v>
      </c>
      <c r="K2149" s="0" t="n">
        <v>2980259.85172345</v>
      </c>
      <c r="L2149" s="0" t="n">
        <v>2808963.09</v>
      </c>
      <c r="M2149" s="0" t="n">
        <v>4438513.11387672</v>
      </c>
      <c r="N2149" s="0" t="n">
        <v>3725569.44</v>
      </c>
      <c r="O2149" s="0" t="n">
        <v>3425129.64</v>
      </c>
      <c r="P2149" s="0" t="n">
        <v>3441924.585</v>
      </c>
      <c r="Q2149" s="0" t="n">
        <v>3455372.34</v>
      </c>
      <c r="S2149" s="0" t="s">
        <v>303</v>
      </c>
    </row>
    <row r="2150" customFormat="false" ht="14" hidden="false" customHeight="false" outlineLevel="0" collapsed="false">
      <c r="A2150" s="0" t="str">
        <f aca="false">SUBSTITUTE(C2150&amp;D2150&amp;E2150&amp;F2150&amp;G2150&amp;H2150&amp;I2150," ","")</f>
        <v>AgenteFrontOfficesinherramientaAgentegeneralHoraextradiurnaPlatinoZona1NANA</v>
      </c>
      <c r="B2150" s="0" t="s">
        <v>2487</v>
      </c>
      <c r="C2150" s="0" t="s">
        <v>200</v>
      </c>
      <c r="D2150" s="0" t="s">
        <v>58</v>
      </c>
      <c r="E2150" s="0" t="s">
        <v>192</v>
      </c>
      <c r="F2150" s="0" t="s">
        <v>198</v>
      </c>
      <c r="G2150" s="0" t="s">
        <v>379</v>
      </c>
      <c r="H2150" s="0" t="s">
        <v>35</v>
      </c>
      <c r="I2150" s="0" t="s">
        <v>35</v>
      </c>
      <c r="J2150" s="0" t="s">
        <v>325</v>
      </c>
      <c r="K2150" s="0" t="n">
        <v>14931.1166636638</v>
      </c>
      <c r="L2150" s="0" t="n">
        <v>17222.4</v>
      </c>
      <c r="M2150" s="0" t="n">
        <v>20647.3914256317</v>
      </c>
      <c r="N2150" s="0" t="n">
        <v>11924.235</v>
      </c>
      <c r="O2150" s="0" t="n">
        <v>13579.2</v>
      </c>
      <c r="P2150" s="0" t="n">
        <v>18677.61</v>
      </c>
      <c r="Q2150" s="0" t="n">
        <v>22746.195</v>
      </c>
      <c r="S2150" s="0" t="s">
        <v>303</v>
      </c>
    </row>
    <row r="2151" customFormat="false" ht="14" hidden="false" customHeight="false" outlineLevel="0" collapsed="false">
      <c r="A2151" s="0" t="str">
        <f aca="false">SUBSTITUTE(C2151&amp;D2151&amp;E2151&amp;F2151&amp;G2151&amp;H2151&amp;I2151," ","")</f>
        <v>AgenteFrontOfficesinherramientaAgentegeneralHoraextranocturna PlatinoZona1NANA</v>
      </c>
      <c r="B2151" s="0" t="s">
        <v>2488</v>
      </c>
      <c r="C2151" s="0" t="s">
        <v>200</v>
      </c>
      <c r="D2151" s="0" t="s">
        <v>58</v>
      </c>
      <c r="E2151" s="0" t="s">
        <v>197</v>
      </c>
      <c r="F2151" s="0" t="s">
        <v>198</v>
      </c>
      <c r="G2151" s="0" t="s">
        <v>379</v>
      </c>
      <c r="H2151" s="0" t="s">
        <v>35</v>
      </c>
      <c r="I2151" s="0" t="s">
        <v>35</v>
      </c>
      <c r="J2151" s="0" t="s">
        <v>325</v>
      </c>
      <c r="K2151" s="0" t="n">
        <v>19957.8512266293</v>
      </c>
      <c r="L2151" s="0" t="n">
        <v>24111.36</v>
      </c>
      <c r="M2151" s="0" t="n">
        <v>28906.3479958844</v>
      </c>
      <c r="N2151" s="0" t="n">
        <v>16694.55</v>
      </c>
      <c r="O2151" s="0" t="n">
        <v>18732.465</v>
      </c>
      <c r="P2151" s="0" t="n">
        <v>24007.86</v>
      </c>
      <c r="Q2151" s="0" t="n">
        <v>31571.64</v>
      </c>
      <c r="S2151" s="0" t="s">
        <v>303</v>
      </c>
    </row>
    <row r="2152" customFormat="false" ht="14" hidden="false" customHeight="false" outlineLevel="0" collapsed="false">
      <c r="A2152" s="0" t="str">
        <f aca="false">SUBSTITUTE(C2152&amp;D2152&amp;E2152&amp;F2152&amp;G2152&amp;H2152&amp;I2152," ","")</f>
        <v>AgenteFrontOfficesinherramientaAgentegeneralHoraextradominicalyfestivoPlatinoZona1NANA</v>
      </c>
      <c r="B2152" s="0" t="s">
        <v>2489</v>
      </c>
      <c r="C2152" s="0" t="s">
        <v>200</v>
      </c>
      <c r="D2152" s="0" t="s">
        <v>58</v>
      </c>
      <c r="E2152" s="0" t="s">
        <v>194</v>
      </c>
      <c r="F2152" s="0" t="s">
        <v>198</v>
      </c>
      <c r="G2152" s="0" t="s">
        <v>379</v>
      </c>
      <c r="H2152" s="0" t="s">
        <v>35</v>
      </c>
      <c r="I2152" s="0" t="s">
        <v>35</v>
      </c>
      <c r="J2152" s="0" t="s">
        <v>325</v>
      </c>
      <c r="K2152" s="0" t="n">
        <v>24984.5857895949</v>
      </c>
      <c r="L2152" s="0" t="n">
        <v>27554.805</v>
      </c>
      <c r="M2152" s="0" t="n">
        <v>33035.8262810107</v>
      </c>
      <c r="N2152" s="0" t="n">
        <v>23848.47</v>
      </c>
      <c r="O2152" s="0" t="n">
        <v>21308.58</v>
      </c>
      <c r="P2152" s="0" t="n">
        <v>26671.95</v>
      </c>
      <c r="Q2152" s="0" t="n">
        <v>35147.565</v>
      </c>
      <c r="S2152" s="0" t="s">
        <v>303</v>
      </c>
    </row>
    <row r="2153" customFormat="false" ht="14" hidden="false" customHeight="false" outlineLevel="0" collapsed="false">
      <c r="A2153" s="0" t="str">
        <f aca="false">SUBSTITUTE(C2153&amp;D2153&amp;E2153&amp;F2153&amp;G2153&amp;H2153&amp;I2153," ","")</f>
        <v>AgenteFrontOfficesinherramientaAgentegeneralServicio7x24PlatinoZona1NANA</v>
      </c>
      <c r="B2153" s="0" t="s">
        <v>2490</v>
      </c>
      <c r="C2153" s="0" t="s">
        <v>200</v>
      </c>
      <c r="D2153" s="0" t="s">
        <v>58</v>
      </c>
      <c r="E2153" s="0" t="s">
        <v>55</v>
      </c>
      <c r="F2153" s="0" t="s">
        <v>198</v>
      </c>
      <c r="G2153" s="0" t="s">
        <v>379</v>
      </c>
      <c r="H2153" s="0" t="s">
        <v>35</v>
      </c>
      <c r="I2153" s="0" t="s">
        <v>35</v>
      </c>
      <c r="J2153" s="0" t="s">
        <v>305</v>
      </c>
      <c r="K2153" s="0" t="n">
        <v>9012341.32728208</v>
      </c>
      <c r="L2153" s="0" t="n">
        <v>13358569.05</v>
      </c>
      <c r="M2153" s="0" t="n">
        <v>17865015.2833538</v>
      </c>
      <c r="N2153" s="0" t="n">
        <v>11974012.29</v>
      </c>
      <c r="O2153" s="0" t="n">
        <v>12431590.965</v>
      </c>
      <c r="P2153" s="0" t="n">
        <v>18751689.09</v>
      </c>
      <c r="Q2153" s="0" t="n">
        <v>14478971.04</v>
      </c>
      <c r="S2153" s="0" t="s">
        <v>303</v>
      </c>
    </row>
    <row r="2154" customFormat="false" ht="14" hidden="false" customHeight="false" outlineLevel="0" collapsed="false">
      <c r="A2154" s="0" t="str">
        <f aca="false">SUBSTITUTE(C2154&amp;D2154&amp;E2154&amp;F2154&amp;G2154&amp;H2154&amp;I2154," ","")</f>
        <v>AgenteFrontOfficesinherramientaAgentegeneralJornadaOrdinariaPlataZona2NANA</v>
      </c>
      <c r="B2154" s="0" t="s">
        <v>2491</v>
      </c>
      <c r="C2154" s="0" t="s">
        <v>200</v>
      </c>
      <c r="D2154" s="0" t="s">
        <v>58</v>
      </c>
      <c r="E2154" s="0" t="s">
        <v>53</v>
      </c>
      <c r="F2154" s="0" t="s">
        <v>195</v>
      </c>
      <c r="G2154" s="0" t="s">
        <v>385</v>
      </c>
      <c r="H2154" s="0" t="s">
        <v>35</v>
      </c>
      <c r="I2154" s="0" t="s">
        <v>35</v>
      </c>
      <c r="J2154" s="0" t="s">
        <v>36</v>
      </c>
      <c r="K2154" s="0" t="n">
        <v>2980259.85172345</v>
      </c>
      <c r="L2154" s="0" t="n">
        <v>2755459.8</v>
      </c>
      <c r="M2154" s="0" t="n">
        <v>4191448.64886827</v>
      </c>
      <c r="N2154" s="0" t="n">
        <v>3696357.6</v>
      </c>
      <c r="O2154" s="0" t="n">
        <v>3425129.64</v>
      </c>
      <c r="P2154" s="0" t="n">
        <v>3506912.235</v>
      </c>
      <c r="Q2154" s="0" t="n">
        <v>3113111.295</v>
      </c>
      <c r="S2154" s="0" t="s">
        <v>303</v>
      </c>
    </row>
    <row r="2155" customFormat="false" ht="14" hidden="false" customHeight="false" outlineLevel="0" collapsed="false">
      <c r="A2155" s="0" t="str">
        <f aca="false">SUBSTITUTE(C2155&amp;D2155&amp;E2155&amp;F2155&amp;G2155&amp;H2155&amp;I2155," ","")</f>
        <v>AgenteFrontOfficesinherramientaAgentegeneralHoraextradiurnaPlataZona2NANA</v>
      </c>
      <c r="B2155" s="0" t="s">
        <v>2492</v>
      </c>
      <c r="C2155" s="0" t="s">
        <v>200</v>
      </c>
      <c r="D2155" s="0" t="s">
        <v>58</v>
      </c>
      <c r="E2155" s="0" t="s">
        <v>192</v>
      </c>
      <c r="F2155" s="0" t="s">
        <v>195</v>
      </c>
      <c r="G2155" s="0" t="s">
        <v>385</v>
      </c>
      <c r="H2155" s="0" t="s">
        <v>35</v>
      </c>
      <c r="I2155" s="0" t="s">
        <v>35</v>
      </c>
      <c r="J2155" s="0" t="s">
        <v>325</v>
      </c>
      <c r="K2155" s="0" t="n">
        <v>14931.1166636638</v>
      </c>
      <c r="L2155" s="0" t="n">
        <v>16894.305</v>
      </c>
      <c r="M2155" s="0" t="n">
        <v>19498.0793507287</v>
      </c>
      <c r="N2155" s="0" t="n">
        <v>11924.235</v>
      </c>
      <c r="O2155" s="0" t="n">
        <v>13579.2</v>
      </c>
      <c r="P2155" s="0" t="n">
        <v>19030.545</v>
      </c>
      <c r="Q2155" s="0" t="n">
        <v>20494.035</v>
      </c>
      <c r="S2155" s="0" t="s">
        <v>303</v>
      </c>
    </row>
    <row r="2156" customFormat="false" ht="14" hidden="false" customHeight="false" outlineLevel="0" collapsed="false">
      <c r="A2156" s="0" t="str">
        <f aca="false">SUBSTITUTE(C2156&amp;D2156&amp;E2156&amp;F2156&amp;G2156&amp;H2156&amp;I2156," ","")</f>
        <v>AgenteFrontOfficesinherramientaAgentegeneralHoraextranocturna PlataZona2NANA</v>
      </c>
      <c r="B2156" s="0" t="s">
        <v>2493</v>
      </c>
      <c r="C2156" s="0" t="s">
        <v>200</v>
      </c>
      <c r="D2156" s="0" t="s">
        <v>58</v>
      </c>
      <c r="E2156" s="0" t="s">
        <v>197</v>
      </c>
      <c r="F2156" s="0" t="s">
        <v>195</v>
      </c>
      <c r="G2156" s="0" t="s">
        <v>385</v>
      </c>
      <c r="H2156" s="0" t="s">
        <v>35</v>
      </c>
      <c r="I2156" s="0" t="s">
        <v>35</v>
      </c>
      <c r="J2156" s="0" t="s">
        <v>325</v>
      </c>
      <c r="K2156" s="0" t="n">
        <v>19957.8512266293</v>
      </c>
      <c r="L2156" s="0" t="n">
        <v>23651.82</v>
      </c>
      <c r="M2156" s="0" t="n">
        <v>27297.3110910202</v>
      </c>
      <c r="N2156" s="0" t="n">
        <v>16694.55</v>
      </c>
      <c r="O2156" s="0" t="n">
        <v>18732.465</v>
      </c>
      <c r="P2156" s="0" t="n">
        <v>24461.19</v>
      </c>
      <c r="Q2156" s="0" t="n">
        <v>28443.87</v>
      </c>
      <c r="S2156" s="0" t="s">
        <v>303</v>
      </c>
    </row>
    <row r="2157" customFormat="false" ht="14" hidden="false" customHeight="false" outlineLevel="0" collapsed="false">
      <c r="A2157" s="0" t="str">
        <f aca="false">SUBSTITUTE(C2157&amp;D2157&amp;E2157&amp;F2157&amp;G2157&amp;H2157&amp;I2157," ","")</f>
        <v>AgenteFrontOfficesinherramientaAgentegeneralHoraextradominicalyfestivoPlataZona2NANA</v>
      </c>
      <c r="B2157" s="0" t="s">
        <v>2494</v>
      </c>
      <c r="C2157" s="0" t="s">
        <v>200</v>
      </c>
      <c r="D2157" s="0" t="s">
        <v>58</v>
      </c>
      <c r="E2157" s="0" t="s">
        <v>194</v>
      </c>
      <c r="F2157" s="0" t="s">
        <v>195</v>
      </c>
      <c r="G2157" s="0" t="s">
        <v>385</v>
      </c>
      <c r="H2157" s="0" t="s">
        <v>35</v>
      </c>
      <c r="I2157" s="0" t="s">
        <v>35</v>
      </c>
      <c r="J2157" s="0" t="s">
        <v>325</v>
      </c>
      <c r="K2157" s="0" t="n">
        <v>24984.5857895949</v>
      </c>
      <c r="L2157" s="0" t="n">
        <v>27030.06</v>
      </c>
      <c r="M2157" s="0" t="n">
        <v>31196.926961166</v>
      </c>
      <c r="N2157" s="0" t="n">
        <v>23848.47</v>
      </c>
      <c r="O2157" s="0" t="n">
        <v>21308.58</v>
      </c>
      <c r="P2157" s="0" t="n">
        <v>27174.96</v>
      </c>
      <c r="Q2157" s="0" t="n">
        <v>31665.825</v>
      </c>
      <c r="S2157" s="0" t="s">
        <v>303</v>
      </c>
    </row>
    <row r="2158" customFormat="false" ht="14" hidden="false" customHeight="false" outlineLevel="0" collapsed="false">
      <c r="A2158" s="0" t="str">
        <f aca="false">SUBSTITUTE(C2158&amp;D2158&amp;E2158&amp;F2158&amp;G2158&amp;H2158&amp;I2158," ","")</f>
        <v>AgenteFrontOfficesinherramientaAgentegeneralServicio7x24PlataZona2NANA</v>
      </c>
      <c r="B2158" s="0" t="s">
        <v>2495</v>
      </c>
      <c r="C2158" s="0" t="s">
        <v>200</v>
      </c>
      <c r="D2158" s="0" t="s">
        <v>58</v>
      </c>
      <c r="E2158" s="0" t="s">
        <v>55</v>
      </c>
      <c r="F2158" s="0" t="s">
        <v>195</v>
      </c>
      <c r="G2158" s="0" t="s">
        <v>385</v>
      </c>
      <c r="H2158" s="0" t="s">
        <v>35</v>
      </c>
      <c r="I2158" s="0" t="s">
        <v>35</v>
      </c>
      <c r="J2158" s="0" t="s">
        <v>305</v>
      </c>
      <c r="K2158" s="0" t="n">
        <v>9012341.32728208</v>
      </c>
      <c r="L2158" s="0" t="n">
        <v>13104120.51</v>
      </c>
      <c r="M2158" s="0" t="n">
        <v>16870580.8116948</v>
      </c>
      <c r="N2158" s="0" t="n">
        <v>11944675.215</v>
      </c>
      <c r="O2158" s="0" t="n">
        <v>12431590.965</v>
      </c>
      <c r="P2158" s="0" t="n">
        <v>19105742.925</v>
      </c>
      <c r="Q2158" s="0" t="n">
        <v>13044800.52</v>
      </c>
      <c r="S2158" s="0" t="s">
        <v>303</v>
      </c>
    </row>
    <row r="2159" customFormat="false" ht="14" hidden="false" customHeight="false" outlineLevel="0" collapsed="false">
      <c r="A2159" s="0" t="str">
        <f aca="false">SUBSTITUTE(C2159&amp;D2159&amp;E2159&amp;F2159&amp;G2159&amp;H2159&amp;I2159," ","")</f>
        <v>AgenteFrontOfficesinherramientaAgentegeneralJornadaOrdinariaOroZona2NANA</v>
      </c>
      <c r="B2159" s="0" t="s">
        <v>2496</v>
      </c>
      <c r="C2159" s="0" t="s">
        <v>200</v>
      </c>
      <c r="D2159" s="0" t="s">
        <v>58</v>
      </c>
      <c r="E2159" s="0" t="s">
        <v>53</v>
      </c>
      <c r="F2159" s="0" t="s">
        <v>54</v>
      </c>
      <c r="G2159" s="0" t="s">
        <v>385</v>
      </c>
      <c r="H2159" s="0" t="s">
        <v>35</v>
      </c>
      <c r="I2159" s="0" t="s">
        <v>35</v>
      </c>
      <c r="J2159" s="0" t="s">
        <v>36</v>
      </c>
      <c r="K2159" s="0" t="n">
        <v>2980259.85172345</v>
      </c>
      <c r="L2159" s="0" t="n">
        <v>2810568.375</v>
      </c>
      <c r="M2159" s="0" t="n">
        <v>4311444.31588425</v>
      </c>
      <c r="N2159" s="0" t="n">
        <v>3735063.495</v>
      </c>
      <c r="O2159" s="0" t="n">
        <v>3425129.64</v>
      </c>
      <c r="P2159" s="0" t="n">
        <v>3580741.89</v>
      </c>
      <c r="Q2159" s="0" t="n">
        <v>3251124.405</v>
      </c>
      <c r="S2159" s="0" t="s">
        <v>303</v>
      </c>
    </row>
    <row r="2160" customFormat="false" ht="14" hidden="false" customHeight="false" outlineLevel="0" collapsed="false">
      <c r="A2160" s="0" t="str">
        <f aca="false">SUBSTITUTE(C2160&amp;D2160&amp;E2160&amp;F2160&amp;G2160&amp;H2160&amp;I2160," ","")</f>
        <v>AgenteFrontOfficesinherramientaAgentegeneralHoraextradiurnaOroZona2NANA</v>
      </c>
      <c r="B2160" s="0" t="s">
        <v>2497</v>
      </c>
      <c r="C2160" s="0" t="s">
        <v>200</v>
      </c>
      <c r="D2160" s="0" t="s">
        <v>58</v>
      </c>
      <c r="E2160" s="0" t="s">
        <v>192</v>
      </c>
      <c r="F2160" s="0" t="s">
        <v>54</v>
      </c>
      <c r="G2160" s="0" t="s">
        <v>385</v>
      </c>
      <c r="H2160" s="0" t="s">
        <v>35</v>
      </c>
      <c r="I2160" s="0" t="s">
        <v>35</v>
      </c>
      <c r="J2160" s="0" t="s">
        <v>325</v>
      </c>
      <c r="K2160" s="0" t="n">
        <v>14931.1166636638</v>
      </c>
      <c r="L2160" s="0" t="n">
        <v>17231.715</v>
      </c>
      <c r="M2160" s="0" t="n">
        <v>20056.2837409586</v>
      </c>
      <c r="N2160" s="0" t="n">
        <v>11924.235</v>
      </c>
      <c r="O2160" s="0" t="n">
        <v>13579.2</v>
      </c>
      <c r="P2160" s="0" t="n">
        <v>19431.09</v>
      </c>
      <c r="Q2160" s="0" t="n">
        <v>21401.73</v>
      </c>
      <c r="S2160" s="0" t="s">
        <v>303</v>
      </c>
    </row>
    <row r="2161" customFormat="false" ht="14" hidden="false" customHeight="false" outlineLevel="0" collapsed="false">
      <c r="A2161" s="0" t="str">
        <f aca="false">SUBSTITUTE(C2161&amp;D2161&amp;E2161&amp;F2161&amp;G2161&amp;H2161&amp;I2161," ","")</f>
        <v>AgenteFrontOfficesinherramientaAgentegeneralHoraextranocturna OroZona2NANA</v>
      </c>
      <c r="B2161" s="0" t="s">
        <v>2498</v>
      </c>
      <c r="C2161" s="0" t="s">
        <v>200</v>
      </c>
      <c r="D2161" s="0" t="s">
        <v>58</v>
      </c>
      <c r="E2161" s="0" t="s">
        <v>197</v>
      </c>
      <c r="F2161" s="0" t="s">
        <v>54</v>
      </c>
      <c r="G2161" s="0" t="s">
        <v>385</v>
      </c>
      <c r="H2161" s="0" t="s">
        <v>35</v>
      </c>
      <c r="I2161" s="0" t="s">
        <v>35</v>
      </c>
      <c r="J2161" s="0" t="s">
        <v>325</v>
      </c>
      <c r="K2161" s="0" t="n">
        <v>19957.8512266293</v>
      </c>
      <c r="L2161" s="0" t="n">
        <v>24124.815</v>
      </c>
      <c r="M2161" s="0" t="n">
        <v>28078.797237342</v>
      </c>
      <c r="N2161" s="0" t="n">
        <v>16694.55</v>
      </c>
      <c r="O2161" s="0" t="n">
        <v>18732.465</v>
      </c>
      <c r="P2161" s="0" t="n">
        <v>24975.585</v>
      </c>
      <c r="Q2161" s="0" t="n">
        <v>29705.535</v>
      </c>
      <c r="S2161" s="0" t="s">
        <v>303</v>
      </c>
    </row>
    <row r="2162" customFormat="false" ht="14" hidden="false" customHeight="false" outlineLevel="0" collapsed="false">
      <c r="A2162" s="0" t="str">
        <f aca="false">SUBSTITUTE(C2162&amp;D2162&amp;E2162&amp;F2162&amp;G2162&amp;H2162&amp;I2162," ","")</f>
        <v>AgenteFrontOfficesinherramientaAgentegeneralHoraextradominicalyfestivoOroZona2NANA</v>
      </c>
      <c r="B2162" s="0" t="s">
        <v>2499</v>
      </c>
      <c r="C2162" s="0" t="s">
        <v>200</v>
      </c>
      <c r="D2162" s="0" t="s">
        <v>58</v>
      </c>
      <c r="E2162" s="0" t="s">
        <v>194</v>
      </c>
      <c r="F2162" s="0" t="s">
        <v>54</v>
      </c>
      <c r="G2162" s="0" t="s">
        <v>385</v>
      </c>
      <c r="H2162" s="0" t="s">
        <v>35</v>
      </c>
      <c r="I2162" s="0" t="s">
        <v>35</v>
      </c>
      <c r="J2162" s="0" t="s">
        <v>325</v>
      </c>
      <c r="K2162" s="0" t="n">
        <v>24984.5857895949</v>
      </c>
      <c r="L2162" s="0" t="n">
        <v>27571.365</v>
      </c>
      <c r="M2162" s="0" t="n">
        <v>32090.0539855337</v>
      </c>
      <c r="N2162" s="0" t="n">
        <v>23848.47</v>
      </c>
      <c r="O2162" s="0" t="n">
        <v>21308.58</v>
      </c>
      <c r="P2162" s="0" t="n">
        <v>27747.315</v>
      </c>
      <c r="Q2162" s="0" t="n">
        <v>33069.285</v>
      </c>
      <c r="S2162" s="0" t="s">
        <v>303</v>
      </c>
    </row>
    <row r="2163" customFormat="false" ht="14" hidden="false" customHeight="false" outlineLevel="0" collapsed="false">
      <c r="A2163" s="0" t="str">
        <f aca="false">SUBSTITUTE(C2163&amp;D2163&amp;E2163&amp;F2163&amp;G2163&amp;H2163&amp;I2163," ","")</f>
        <v>AgenteFrontOfficesinherramientaAgentegeneralServicio7x24OroZona2NANA</v>
      </c>
      <c r="B2163" s="0" t="s">
        <v>2500</v>
      </c>
      <c r="C2163" s="0" t="s">
        <v>200</v>
      </c>
      <c r="D2163" s="0" t="s">
        <v>58</v>
      </c>
      <c r="E2163" s="0" t="s">
        <v>55</v>
      </c>
      <c r="F2163" s="0" t="s">
        <v>54</v>
      </c>
      <c r="G2163" s="0" t="s">
        <v>385</v>
      </c>
      <c r="H2163" s="0" t="s">
        <v>35</v>
      </c>
      <c r="I2163" s="0" t="s">
        <v>35</v>
      </c>
      <c r="J2163" s="0" t="s">
        <v>305</v>
      </c>
      <c r="K2163" s="0" t="n">
        <v>9012341.32728208</v>
      </c>
      <c r="L2163" s="0" t="n">
        <v>13366203.21</v>
      </c>
      <c r="M2163" s="0" t="n">
        <v>17353563.3714341</v>
      </c>
      <c r="N2163" s="0" t="n">
        <v>11983546.71</v>
      </c>
      <c r="O2163" s="0" t="n">
        <v>12431590.965</v>
      </c>
      <c r="P2163" s="0" t="n">
        <v>19507968.765</v>
      </c>
      <c r="Q2163" s="0" t="n">
        <v>13623112.98</v>
      </c>
      <c r="S2163" s="0" t="s">
        <v>303</v>
      </c>
    </row>
    <row r="2164" customFormat="false" ht="14" hidden="false" customHeight="false" outlineLevel="0" collapsed="false">
      <c r="A2164" s="0" t="str">
        <f aca="false">SUBSTITUTE(C2164&amp;D2164&amp;E2164&amp;F2164&amp;G2164&amp;H2164&amp;I2164," ","")</f>
        <v>AgenteFrontOfficesinherramientaAgentegeneralJornadaOrdinariaPlatinoZona2NANA</v>
      </c>
      <c r="B2164" s="0" t="s">
        <v>2501</v>
      </c>
      <c r="C2164" s="0" t="s">
        <v>200</v>
      </c>
      <c r="D2164" s="0" t="s">
        <v>58</v>
      </c>
      <c r="E2164" s="0" t="s">
        <v>53</v>
      </c>
      <c r="F2164" s="0" t="s">
        <v>198</v>
      </c>
      <c r="G2164" s="0" t="s">
        <v>385</v>
      </c>
      <c r="H2164" s="0" t="s">
        <v>35</v>
      </c>
      <c r="I2164" s="0" t="s">
        <v>35</v>
      </c>
      <c r="J2164" s="0" t="s">
        <v>36</v>
      </c>
      <c r="K2164" s="0" t="n">
        <v>2980259.85172345</v>
      </c>
      <c r="L2164" s="0" t="n">
        <v>2893232.79</v>
      </c>
      <c r="M2164" s="0" t="n">
        <v>4438513.11387672</v>
      </c>
      <c r="N2164" s="0" t="n">
        <v>3782376.45</v>
      </c>
      <c r="O2164" s="0" t="n">
        <v>3425129.64</v>
      </c>
      <c r="P2164" s="0" t="n">
        <v>3657746.925</v>
      </c>
      <c r="Q2164" s="0" t="n">
        <v>3455372.34</v>
      </c>
      <c r="S2164" s="0" t="s">
        <v>303</v>
      </c>
    </row>
    <row r="2165" customFormat="false" ht="14" hidden="false" customHeight="false" outlineLevel="0" collapsed="false">
      <c r="A2165" s="0" t="str">
        <f aca="false">SUBSTITUTE(C2165&amp;D2165&amp;E2165&amp;F2165&amp;G2165&amp;H2165&amp;I2165," ","")</f>
        <v>AgenteFrontOfficesinherramientaAgentegeneralHoraextradiurnaPlatinoZona2NANA</v>
      </c>
      <c r="B2165" s="0" t="s">
        <v>2502</v>
      </c>
      <c r="C2165" s="0" t="s">
        <v>200</v>
      </c>
      <c r="D2165" s="0" t="s">
        <v>58</v>
      </c>
      <c r="E2165" s="0" t="s">
        <v>192</v>
      </c>
      <c r="F2165" s="0" t="s">
        <v>198</v>
      </c>
      <c r="G2165" s="0" t="s">
        <v>385</v>
      </c>
      <c r="H2165" s="0" t="s">
        <v>35</v>
      </c>
      <c r="I2165" s="0" t="s">
        <v>35</v>
      </c>
      <c r="J2165" s="0" t="s">
        <v>325</v>
      </c>
      <c r="K2165" s="0" t="n">
        <v>14931.1166636638</v>
      </c>
      <c r="L2165" s="0" t="n">
        <v>17739.9</v>
      </c>
      <c r="M2165" s="0" t="n">
        <v>20647.3914256317</v>
      </c>
      <c r="N2165" s="0" t="n">
        <v>11924.235</v>
      </c>
      <c r="O2165" s="0" t="n">
        <v>13579.2</v>
      </c>
      <c r="P2165" s="0" t="n">
        <v>19849.23</v>
      </c>
      <c r="Q2165" s="0" t="n">
        <v>22746.195</v>
      </c>
      <c r="S2165" s="0" t="s">
        <v>303</v>
      </c>
    </row>
    <row r="2166" customFormat="false" ht="14" hidden="false" customHeight="false" outlineLevel="0" collapsed="false">
      <c r="A2166" s="0" t="str">
        <f aca="false">SUBSTITUTE(C2166&amp;D2166&amp;E2166&amp;F2166&amp;G2166&amp;H2166&amp;I2166," ","")</f>
        <v>AgenteFrontOfficesinherramientaAgentegeneralHoraextranocturna PlatinoZona2NANA</v>
      </c>
      <c r="B2166" s="0" t="s">
        <v>2503</v>
      </c>
      <c r="C2166" s="0" t="s">
        <v>200</v>
      </c>
      <c r="D2166" s="0" t="s">
        <v>58</v>
      </c>
      <c r="E2166" s="0" t="s">
        <v>197</v>
      </c>
      <c r="F2166" s="0" t="s">
        <v>198</v>
      </c>
      <c r="G2166" s="0" t="s">
        <v>385</v>
      </c>
      <c r="H2166" s="0" t="s">
        <v>35</v>
      </c>
      <c r="I2166" s="0" t="s">
        <v>35</v>
      </c>
      <c r="J2166" s="0" t="s">
        <v>325</v>
      </c>
      <c r="K2166" s="0" t="n">
        <v>19957.8512266293</v>
      </c>
      <c r="L2166" s="0" t="n">
        <v>24834.825</v>
      </c>
      <c r="M2166" s="0" t="n">
        <v>28906.3479958844</v>
      </c>
      <c r="N2166" s="0" t="n">
        <v>16694.55</v>
      </c>
      <c r="O2166" s="0" t="n">
        <v>18732.465</v>
      </c>
      <c r="P2166" s="0" t="n">
        <v>25512.75</v>
      </c>
      <c r="Q2166" s="0" t="n">
        <v>31571.64</v>
      </c>
      <c r="S2166" s="0" t="s">
        <v>303</v>
      </c>
    </row>
    <row r="2167" customFormat="false" ht="14" hidden="false" customHeight="false" outlineLevel="0" collapsed="false">
      <c r="A2167" s="0" t="str">
        <f aca="false">SUBSTITUTE(C2167&amp;D2167&amp;E2167&amp;F2167&amp;G2167&amp;H2167&amp;I2167," ","")</f>
        <v>AgenteFrontOfficesinherramientaAgentegeneralHoraextradominicalyfestivoPlatinoZona2NANA</v>
      </c>
      <c r="B2167" s="0" t="s">
        <v>2504</v>
      </c>
      <c r="C2167" s="0" t="s">
        <v>200</v>
      </c>
      <c r="D2167" s="0" t="s">
        <v>58</v>
      </c>
      <c r="E2167" s="0" t="s">
        <v>194</v>
      </c>
      <c r="F2167" s="0" t="s">
        <v>198</v>
      </c>
      <c r="G2167" s="0" t="s">
        <v>385</v>
      </c>
      <c r="H2167" s="0" t="s">
        <v>35</v>
      </c>
      <c r="I2167" s="0" t="s">
        <v>35</v>
      </c>
      <c r="J2167" s="0" t="s">
        <v>325</v>
      </c>
      <c r="K2167" s="0" t="n">
        <v>24984.5857895949</v>
      </c>
      <c r="L2167" s="0" t="n">
        <v>28381.77</v>
      </c>
      <c r="M2167" s="0" t="n">
        <v>33035.8262810107</v>
      </c>
      <c r="N2167" s="0" t="n">
        <v>23848.47</v>
      </c>
      <c r="O2167" s="0" t="n">
        <v>21308.58</v>
      </c>
      <c r="P2167" s="0" t="n">
        <v>28344.51</v>
      </c>
      <c r="Q2167" s="0" t="n">
        <v>35147.565</v>
      </c>
      <c r="S2167" s="0" t="s">
        <v>303</v>
      </c>
    </row>
    <row r="2168" customFormat="false" ht="14" hidden="false" customHeight="false" outlineLevel="0" collapsed="false">
      <c r="A2168" s="0" t="str">
        <f aca="false">SUBSTITUTE(C2168&amp;D2168&amp;E2168&amp;F2168&amp;G2168&amp;H2168&amp;I2168," ","")</f>
        <v>AgenteFrontOfficesinherramientaAgentegeneralServicio7x24PlatinoZona2NANA</v>
      </c>
      <c r="B2168" s="0" t="s">
        <v>2505</v>
      </c>
      <c r="C2168" s="0" t="s">
        <v>200</v>
      </c>
      <c r="D2168" s="0" t="s">
        <v>58</v>
      </c>
      <c r="E2168" s="0" t="s">
        <v>55</v>
      </c>
      <c r="F2168" s="0" t="s">
        <v>198</v>
      </c>
      <c r="G2168" s="0" t="s">
        <v>385</v>
      </c>
      <c r="H2168" s="0" t="s">
        <v>35</v>
      </c>
      <c r="I2168" s="0" t="s">
        <v>35</v>
      </c>
      <c r="J2168" s="0" t="s">
        <v>305</v>
      </c>
      <c r="K2168" s="0" t="n">
        <v>9012341.32728208</v>
      </c>
      <c r="L2168" s="0" t="n">
        <v>13759326.225</v>
      </c>
      <c r="M2168" s="0" t="n">
        <v>17865015.2833538</v>
      </c>
      <c r="N2168" s="0" t="n">
        <v>12022418.205</v>
      </c>
      <c r="O2168" s="0" t="n">
        <v>12431590.965</v>
      </c>
      <c r="P2168" s="0" t="n">
        <v>19927495.665</v>
      </c>
      <c r="Q2168" s="0" t="n">
        <v>14478971.04</v>
      </c>
      <c r="S2168" s="0" t="s">
        <v>303</v>
      </c>
    </row>
    <row r="2169" customFormat="false" ht="14" hidden="false" customHeight="false" outlineLevel="0" collapsed="false">
      <c r="A2169" s="0" t="str">
        <f aca="false">SUBSTITUTE(C2169&amp;D2169&amp;E2169&amp;F2169&amp;G2169&amp;H2169&amp;I2169," ","")</f>
        <v>AgenteFrontOfficesinherramientaAgentegeneralJornadaOrdinariaPlataZona3NANA</v>
      </c>
      <c r="B2169" s="0" t="s">
        <v>2506</v>
      </c>
      <c r="C2169" s="0" t="s">
        <v>200</v>
      </c>
      <c r="D2169" s="0" t="s">
        <v>58</v>
      </c>
      <c r="E2169" s="0" t="s">
        <v>53</v>
      </c>
      <c r="F2169" s="0" t="s">
        <v>195</v>
      </c>
      <c r="G2169" s="0" t="s">
        <v>390</v>
      </c>
      <c r="H2169" s="0" t="s">
        <v>35</v>
      </c>
      <c r="I2169" s="0" t="s">
        <v>35</v>
      </c>
      <c r="J2169" s="0" t="s">
        <v>36</v>
      </c>
      <c r="K2169" s="0" t="n">
        <v>2980259.85172345</v>
      </c>
      <c r="L2169" s="0" t="n">
        <v>2808963.09</v>
      </c>
      <c r="M2169" s="0" t="n">
        <v>4191448.64886827</v>
      </c>
      <c r="N2169" s="0" t="n">
        <v>3725569.44</v>
      </c>
      <c r="O2169" s="0" t="n">
        <v>3425129.64</v>
      </c>
      <c r="P2169" s="0" t="n">
        <v>3523412.205</v>
      </c>
      <c r="Q2169" s="0" t="n">
        <v>3113111.295</v>
      </c>
      <c r="S2169" s="0" t="s">
        <v>303</v>
      </c>
    </row>
    <row r="2170" customFormat="false" ht="14" hidden="false" customHeight="false" outlineLevel="0" collapsed="false">
      <c r="A2170" s="0" t="str">
        <f aca="false">SUBSTITUTE(C2170&amp;D2170&amp;E2170&amp;F2170&amp;G2170&amp;H2170&amp;I2170," ","")</f>
        <v>AgenteFrontOfficesinherramientaAgentegeneralHoraextradiurnaPlataZona3NANA</v>
      </c>
      <c r="B2170" s="0" t="s">
        <v>2507</v>
      </c>
      <c r="C2170" s="0" t="s">
        <v>200</v>
      </c>
      <c r="D2170" s="0" t="s">
        <v>58</v>
      </c>
      <c r="E2170" s="0" t="s">
        <v>192</v>
      </c>
      <c r="F2170" s="0" t="s">
        <v>195</v>
      </c>
      <c r="G2170" s="0" t="s">
        <v>390</v>
      </c>
      <c r="H2170" s="0" t="s">
        <v>35</v>
      </c>
      <c r="I2170" s="0" t="s">
        <v>35</v>
      </c>
      <c r="J2170" s="0" t="s">
        <v>325</v>
      </c>
      <c r="K2170" s="0" t="n">
        <v>14931.1166636638</v>
      </c>
      <c r="L2170" s="0" t="n">
        <v>17222.4</v>
      </c>
      <c r="M2170" s="0" t="n">
        <v>19498.0793507287</v>
      </c>
      <c r="N2170" s="0" t="n">
        <v>11924.235</v>
      </c>
      <c r="O2170" s="0" t="n">
        <v>13579.2</v>
      </c>
      <c r="P2170" s="0" t="n">
        <v>19119.555</v>
      </c>
      <c r="Q2170" s="0" t="n">
        <v>20494.035</v>
      </c>
      <c r="S2170" s="0" t="s">
        <v>303</v>
      </c>
    </row>
    <row r="2171" customFormat="false" ht="14" hidden="false" customHeight="false" outlineLevel="0" collapsed="false">
      <c r="A2171" s="0" t="str">
        <f aca="false">SUBSTITUTE(C2171&amp;D2171&amp;E2171&amp;F2171&amp;G2171&amp;H2171&amp;I2171," ","")</f>
        <v>AgenteFrontOfficesinherramientaAgentegeneralHoraextranocturna PlataZona3NANA</v>
      </c>
      <c r="B2171" s="0" t="s">
        <v>2508</v>
      </c>
      <c r="C2171" s="0" t="s">
        <v>200</v>
      </c>
      <c r="D2171" s="0" t="s">
        <v>58</v>
      </c>
      <c r="E2171" s="0" t="s">
        <v>197</v>
      </c>
      <c r="F2171" s="0" t="s">
        <v>195</v>
      </c>
      <c r="G2171" s="0" t="s">
        <v>390</v>
      </c>
      <c r="H2171" s="0" t="s">
        <v>35</v>
      </c>
      <c r="I2171" s="0" t="s">
        <v>35</v>
      </c>
      <c r="J2171" s="0" t="s">
        <v>325</v>
      </c>
      <c r="K2171" s="0" t="n">
        <v>19957.8512266293</v>
      </c>
      <c r="L2171" s="0" t="n">
        <v>24111.36</v>
      </c>
      <c r="M2171" s="0" t="n">
        <v>27297.3110910202</v>
      </c>
      <c r="N2171" s="0" t="n">
        <v>16694.55</v>
      </c>
      <c r="O2171" s="0" t="n">
        <v>18732.465</v>
      </c>
      <c r="P2171" s="0" t="n">
        <v>24576.075</v>
      </c>
      <c r="Q2171" s="0" t="n">
        <v>28443.87</v>
      </c>
      <c r="S2171" s="0" t="s">
        <v>303</v>
      </c>
    </row>
    <row r="2172" customFormat="false" ht="14" hidden="false" customHeight="false" outlineLevel="0" collapsed="false">
      <c r="A2172" s="0" t="str">
        <f aca="false">SUBSTITUTE(C2172&amp;D2172&amp;E2172&amp;F2172&amp;G2172&amp;H2172&amp;I2172," ","")</f>
        <v>AgenteFrontOfficesinherramientaAgentegeneralHoraextradominicalyfestivoPlataZona3NANA</v>
      </c>
      <c r="B2172" s="0" t="s">
        <v>2509</v>
      </c>
      <c r="C2172" s="0" t="s">
        <v>200</v>
      </c>
      <c r="D2172" s="0" t="s">
        <v>58</v>
      </c>
      <c r="E2172" s="0" t="s">
        <v>194</v>
      </c>
      <c r="F2172" s="0" t="s">
        <v>195</v>
      </c>
      <c r="G2172" s="0" t="s">
        <v>390</v>
      </c>
      <c r="H2172" s="0" t="s">
        <v>35</v>
      </c>
      <c r="I2172" s="0" t="s">
        <v>35</v>
      </c>
      <c r="J2172" s="0" t="s">
        <v>325</v>
      </c>
      <c r="K2172" s="0" t="n">
        <v>24984.5857895949</v>
      </c>
      <c r="L2172" s="0" t="n">
        <v>27554.805</v>
      </c>
      <c r="M2172" s="0" t="n">
        <v>31196.926961166</v>
      </c>
      <c r="N2172" s="0" t="n">
        <v>23848.47</v>
      </c>
      <c r="O2172" s="0" t="n">
        <v>21308.58</v>
      </c>
      <c r="P2172" s="0" t="n">
        <v>27303.3</v>
      </c>
      <c r="Q2172" s="0" t="n">
        <v>31665.825</v>
      </c>
      <c r="S2172" s="0" t="s">
        <v>303</v>
      </c>
    </row>
    <row r="2173" customFormat="false" ht="14" hidden="false" customHeight="false" outlineLevel="0" collapsed="false">
      <c r="A2173" s="0" t="str">
        <f aca="false">SUBSTITUTE(C2173&amp;D2173&amp;E2173&amp;F2173&amp;G2173&amp;H2173&amp;I2173," ","")</f>
        <v>AgenteFrontOfficesinherramientaAgentegeneralServicio7x24PlataZona3NANA</v>
      </c>
      <c r="B2173" s="0" t="s">
        <v>2510</v>
      </c>
      <c r="C2173" s="0" t="s">
        <v>200</v>
      </c>
      <c r="D2173" s="0" t="s">
        <v>58</v>
      </c>
      <c r="E2173" s="0" t="s">
        <v>55</v>
      </c>
      <c r="F2173" s="0" t="s">
        <v>195</v>
      </c>
      <c r="G2173" s="0" t="s">
        <v>390</v>
      </c>
      <c r="H2173" s="0" t="s">
        <v>35</v>
      </c>
      <c r="I2173" s="0" t="s">
        <v>35</v>
      </c>
      <c r="J2173" s="0" t="s">
        <v>305</v>
      </c>
      <c r="K2173" s="0" t="n">
        <v>9012341.32728208</v>
      </c>
      <c r="L2173" s="0" t="n">
        <v>13358569.05</v>
      </c>
      <c r="M2173" s="0" t="n">
        <v>16870580.8116948</v>
      </c>
      <c r="N2173" s="0" t="n">
        <v>11974012.29</v>
      </c>
      <c r="O2173" s="0" t="n">
        <v>12431590.965</v>
      </c>
      <c r="P2173" s="0" t="n">
        <v>19195634.745</v>
      </c>
      <c r="Q2173" s="0" t="n">
        <v>13044800.52</v>
      </c>
      <c r="S2173" s="0" t="s">
        <v>303</v>
      </c>
    </row>
    <row r="2174" customFormat="false" ht="14" hidden="false" customHeight="false" outlineLevel="0" collapsed="false">
      <c r="A2174" s="0" t="str">
        <f aca="false">SUBSTITUTE(C2174&amp;D2174&amp;E2174&amp;F2174&amp;G2174&amp;H2174&amp;I2174," ","")</f>
        <v>AgenteFrontOfficesinherramientaAgentegeneralJornadaOrdinariaOroZona3NANA</v>
      </c>
      <c r="B2174" s="0" t="s">
        <v>2511</v>
      </c>
      <c r="C2174" s="0" t="s">
        <v>200</v>
      </c>
      <c r="D2174" s="0" t="s">
        <v>58</v>
      </c>
      <c r="E2174" s="0" t="s">
        <v>53</v>
      </c>
      <c r="F2174" s="0" t="s">
        <v>54</v>
      </c>
      <c r="G2174" s="0" t="s">
        <v>390</v>
      </c>
      <c r="H2174" s="0" t="s">
        <v>35</v>
      </c>
      <c r="I2174" s="0" t="s">
        <v>35</v>
      </c>
      <c r="J2174" s="0" t="s">
        <v>36</v>
      </c>
      <c r="K2174" s="0" t="n">
        <v>2980259.85172345</v>
      </c>
      <c r="L2174" s="0" t="n">
        <v>2865142.89</v>
      </c>
      <c r="M2174" s="0" t="n">
        <v>4311444.31588425</v>
      </c>
      <c r="N2174" s="0" t="n">
        <v>3765735.72</v>
      </c>
      <c r="O2174" s="0" t="n">
        <v>3425129.64</v>
      </c>
      <c r="P2174" s="0" t="n">
        <v>3597589.62</v>
      </c>
      <c r="Q2174" s="0" t="n">
        <v>3251124.405</v>
      </c>
      <c r="S2174" s="0" t="s">
        <v>303</v>
      </c>
    </row>
    <row r="2175" customFormat="false" ht="14" hidden="false" customHeight="false" outlineLevel="0" collapsed="false">
      <c r="A2175" s="0" t="str">
        <f aca="false">SUBSTITUTE(C2175&amp;D2175&amp;E2175&amp;F2175&amp;G2175&amp;H2175&amp;I2175," ","")</f>
        <v>AgenteFrontOfficesinherramientaAgentegeneralHoraextradiurnaOroZona3NANA</v>
      </c>
      <c r="B2175" s="0" t="s">
        <v>2512</v>
      </c>
      <c r="C2175" s="0" t="s">
        <v>200</v>
      </c>
      <c r="D2175" s="0" t="s">
        <v>58</v>
      </c>
      <c r="E2175" s="0" t="s">
        <v>192</v>
      </c>
      <c r="F2175" s="0" t="s">
        <v>54</v>
      </c>
      <c r="G2175" s="0" t="s">
        <v>390</v>
      </c>
      <c r="H2175" s="0" t="s">
        <v>35</v>
      </c>
      <c r="I2175" s="0" t="s">
        <v>35</v>
      </c>
      <c r="J2175" s="0" t="s">
        <v>325</v>
      </c>
      <c r="K2175" s="0" t="n">
        <v>14931.1166636638</v>
      </c>
      <c r="L2175" s="0" t="n">
        <v>17567.055</v>
      </c>
      <c r="M2175" s="0" t="n">
        <v>20056.2837409586</v>
      </c>
      <c r="N2175" s="0" t="n">
        <v>11924.235</v>
      </c>
      <c r="O2175" s="0" t="n">
        <v>13579.2</v>
      </c>
      <c r="P2175" s="0" t="n">
        <v>19522.17</v>
      </c>
      <c r="Q2175" s="0" t="n">
        <v>21401.73</v>
      </c>
      <c r="S2175" s="0" t="s">
        <v>303</v>
      </c>
    </row>
    <row r="2176" customFormat="false" ht="14" hidden="false" customHeight="false" outlineLevel="0" collapsed="false">
      <c r="A2176" s="0" t="str">
        <f aca="false">SUBSTITUTE(C2176&amp;D2176&amp;E2176&amp;F2176&amp;G2176&amp;H2176&amp;I2176," ","")</f>
        <v>AgenteFrontOfficesinherramientaAgentegeneralHoraextranocturna OroZona3NANA</v>
      </c>
      <c r="B2176" s="0" t="s">
        <v>2513</v>
      </c>
      <c r="C2176" s="0" t="s">
        <v>200</v>
      </c>
      <c r="D2176" s="0" t="s">
        <v>58</v>
      </c>
      <c r="E2176" s="0" t="s">
        <v>197</v>
      </c>
      <c r="F2176" s="0" t="s">
        <v>54</v>
      </c>
      <c r="G2176" s="0" t="s">
        <v>390</v>
      </c>
      <c r="H2176" s="0" t="s">
        <v>35</v>
      </c>
      <c r="I2176" s="0" t="s">
        <v>35</v>
      </c>
      <c r="J2176" s="0" t="s">
        <v>325</v>
      </c>
      <c r="K2176" s="0" t="n">
        <v>19957.8512266293</v>
      </c>
      <c r="L2176" s="0" t="n">
        <v>24593.67</v>
      </c>
      <c r="M2176" s="0" t="n">
        <v>28078.797237342</v>
      </c>
      <c r="N2176" s="0" t="n">
        <v>16694.55</v>
      </c>
      <c r="O2176" s="0" t="n">
        <v>18732.465</v>
      </c>
      <c r="P2176" s="0" t="n">
        <v>25093.575</v>
      </c>
      <c r="Q2176" s="0" t="n">
        <v>29705.535</v>
      </c>
      <c r="S2176" s="0" t="s">
        <v>303</v>
      </c>
    </row>
    <row r="2177" customFormat="false" ht="14" hidden="false" customHeight="false" outlineLevel="0" collapsed="false">
      <c r="A2177" s="0" t="str">
        <f aca="false">SUBSTITUTE(C2177&amp;D2177&amp;E2177&amp;F2177&amp;G2177&amp;H2177&amp;I2177," ","")</f>
        <v>AgenteFrontOfficesinherramientaAgentegeneralHoraextradominicalyfestivoOroZona3NANA</v>
      </c>
      <c r="B2177" s="0" t="s">
        <v>2514</v>
      </c>
      <c r="C2177" s="0" t="s">
        <v>200</v>
      </c>
      <c r="D2177" s="0" t="s">
        <v>58</v>
      </c>
      <c r="E2177" s="0" t="s">
        <v>194</v>
      </c>
      <c r="F2177" s="0" t="s">
        <v>54</v>
      </c>
      <c r="G2177" s="0" t="s">
        <v>390</v>
      </c>
      <c r="H2177" s="0" t="s">
        <v>35</v>
      </c>
      <c r="I2177" s="0" t="s">
        <v>35</v>
      </c>
      <c r="J2177" s="0" t="s">
        <v>325</v>
      </c>
      <c r="K2177" s="0" t="n">
        <v>24984.5857895949</v>
      </c>
      <c r="L2177" s="0" t="n">
        <v>28107.495</v>
      </c>
      <c r="M2177" s="0" t="n">
        <v>32090.0539855337</v>
      </c>
      <c r="N2177" s="0" t="n">
        <v>23848.47</v>
      </c>
      <c r="O2177" s="0" t="n">
        <v>21308.58</v>
      </c>
      <c r="P2177" s="0" t="n">
        <v>27877.725</v>
      </c>
      <c r="Q2177" s="0" t="n">
        <v>33069.285</v>
      </c>
      <c r="S2177" s="0" t="s">
        <v>303</v>
      </c>
    </row>
    <row r="2178" customFormat="false" ht="14" hidden="false" customHeight="false" outlineLevel="0" collapsed="false">
      <c r="A2178" s="0" t="str">
        <f aca="false">SUBSTITUTE(C2178&amp;D2178&amp;E2178&amp;F2178&amp;G2178&amp;H2178&amp;I2178," ","")</f>
        <v>AgenteFrontOfficesinherramientaAgentegeneralServicio7x24OroZona3NANA</v>
      </c>
      <c r="B2178" s="0" t="s">
        <v>2515</v>
      </c>
      <c r="C2178" s="0" t="s">
        <v>200</v>
      </c>
      <c r="D2178" s="0" t="s">
        <v>58</v>
      </c>
      <c r="E2178" s="0" t="s">
        <v>55</v>
      </c>
      <c r="F2178" s="0" t="s">
        <v>54</v>
      </c>
      <c r="G2178" s="0" t="s">
        <v>390</v>
      </c>
      <c r="H2178" s="0" t="s">
        <v>35</v>
      </c>
      <c r="I2178" s="0" t="s">
        <v>35</v>
      </c>
      <c r="J2178" s="0" t="s">
        <v>305</v>
      </c>
      <c r="K2178" s="0" t="n">
        <v>9012341.32728208</v>
      </c>
      <c r="L2178" s="0" t="n">
        <v>13625741.88</v>
      </c>
      <c r="M2178" s="0" t="n">
        <v>17353563.3714341</v>
      </c>
      <c r="N2178" s="0" t="n">
        <v>12014351.415</v>
      </c>
      <c r="O2178" s="0" t="n">
        <v>12431590.965</v>
      </c>
      <c r="P2178" s="0" t="n">
        <v>19599753.6</v>
      </c>
      <c r="Q2178" s="0" t="n">
        <v>13623112.98</v>
      </c>
      <c r="S2178" s="0" t="s">
        <v>303</v>
      </c>
    </row>
    <row r="2179" customFormat="false" ht="14" hidden="false" customHeight="false" outlineLevel="0" collapsed="false">
      <c r="A2179" s="0" t="str">
        <f aca="false">SUBSTITUTE(C2179&amp;D2179&amp;E2179&amp;F2179&amp;G2179&amp;H2179&amp;I2179," ","")</f>
        <v>AgenteFrontOfficesinherramientaAgentegeneralJornadaOrdinariaPlatinoZona3NANA</v>
      </c>
      <c r="B2179" s="0" t="s">
        <v>2516</v>
      </c>
      <c r="C2179" s="0" t="s">
        <v>200</v>
      </c>
      <c r="D2179" s="0" t="s">
        <v>58</v>
      </c>
      <c r="E2179" s="0" t="s">
        <v>53</v>
      </c>
      <c r="F2179" s="0" t="s">
        <v>198</v>
      </c>
      <c r="G2179" s="0" t="s">
        <v>390</v>
      </c>
      <c r="H2179" s="0" t="s">
        <v>35</v>
      </c>
      <c r="I2179" s="0" t="s">
        <v>35</v>
      </c>
      <c r="J2179" s="0" t="s">
        <v>36</v>
      </c>
      <c r="K2179" s="0" t="n">
        <v>2980259.85172345</v>
      </c>
      <c r="L2179" s="0" t="n">
        <v>2949411.555</v>
      </c>
      <c r="M2179" s="0" t="n">
        <v>4438513.11387672</v>
      </c>
      <c r="N2179" s="0" t="n">
        <v>3805902</v>
      </c>
      <c r="O2179" s="0" t="n">
        <v>3425129.64</v>
      </c>
      <c r="P2179" s="0" t="n">
        <v>3674956.905</v>
      </c>
      <c r="Q2179" s="0" t="n">
        <v>3455372.34</v>
      </c>
      <c r="S2179" s="0" t="s">
        <v>303</v>
      </c>
    </row>
    <row r="2180" customFormat="false" ht="14" hidden="false" customHeight="false" outlineLevel="0" collapsed="false">
      <c r="A2180" s="0" t="str">
        <f aca="false">SUBSTITUTE(C2180&amp;D2180&amp;E2180&amp;F2180&amp;G2180&amp;H2180&amp;I2180," ","")</f>
        <v>AgenteFrontOfficesinherramientaAgentegeneralHoraextradiurnaPlatinoZona3NANA</v>
      </c>
      <c r="B2180" s="0" t="s">
        <v>2517</v>
      </c>
      <c r="C2180" s="0" t="s">
        <v>200</v>
      </c>
      <c r="D2180" s="0" t="s">
        <v>58</v>
      </c>
      <c r="E2180" s="0" t="s">
        <v>192</v>
      </c>
      <c r="F2180" s="0" t="s">
        <v>198</v>
      </c>
      <c r="G2180" s="0" t="s">
        <v>390</v>
      </c>
      <c r="H2180" s="0" t="s">
        <v>35</v>
      </c>
      <c r="I2180" s="0" t="s">
        <v>35</v>
      </c>
      <c r="J2180" s="0" t="s">
        <v>325</v>
      </c>
      <c r="K2180" s="0" t="n">
        <v>14931.1166636638</v>
      </c>
      <c r="L2180" s="0" t="n">
        <v>18083.52</v>
      </c>
      <c r="M2180" s="0" t="n">
        <v>20647.3914256317</v>
      </c>
      <c r="N2180" s="0" t="n">
        <v>11924.235</v>
      </c>
      <c r="O2180" s="0" t="n">
        <v>13579.2</v>
      </c>
      <c r="P2180" s="0" t="n">
        <v>19942.38</v>
      </c>
      <c r="Q2180" s="0" t="n">
        <v>22746.195</v>
      </c>
      <c r="S2180" s="0" t="s">
        <v>303</v>
      </c>
    </row>
    <row r="2181" customFormat="false" ht="14" hidden="false" customHeight="false" outlineLevel="0" collapsed="false">
      <c r="A2181" s="0" t="str">
        <f aca="false">SUBSTITUTE(C2181&amp;D2181&amp;E2181&amp;F2181&amp;G2181&amp;H2181&amp;I2181," ","")</f>
        <v>AgenteFrontOfficesinherramientaAgentegeneralHoraextranocturna PlatinoZona3NANA</v>
      </c>
      <c r="B2181" s="0" t="s">
        <v>2518</v>
      </c>
      <c r="C2181" s="0" t="s">
        <v>200</v>
      </c>
      <c r="D2181" s="0" t="s">
        <v>58</v>
      </c>
      <c r="E2181" s="0" t="s">
        <v>197</v>
      </c>
      <c r="F2181" s="0" t="s">
        <v>198</v>
      </c>
      <c r="G2181" s="0" t="s">
        <v>390</v>
      </c>
      <c r="H2181" s="0" t="s">
        <v>35</v>
      </c>
      <c r="I2181" s="0" t="s">
        <v>35</v>
      </c>
      <c r="J2181" s="0" t="s">
        <v>325</v>
      </c>
      <c r="K2181" s="0" t="n">
        <v>19957.8512266293</v>
      </c>
      <c r="L2181" s="0" t="n">
        <v>25317.135</v>
      </c>
      <c r="M2181" s="0" t="n">
        <v>28906.3479958844</v>
      </c>
      <c r="N2181" s="0" t="n">
        <v>16694.55</v>
      </c>
      <c r="O2181" s="0" t="n">
        <v>18732.465</v>
      </c>
      <c r="P2181" s="0" t="n">
        <v>25632.81</v>
      </c>
      <c r="Q2181" s="0" t="n">
        <v>31571.64</v>
      </c>
      <c r="S2181" s="0" t="s">
        <v>303</v>
      </c>
    </row>
    <row r="2182" customFormat="false" ht="14" hidden="false" customHeight="false" outlineLevel="0" collapsed="false">
      <c r="A2182" s="0" t="str">
        <f aca="false">SUBSTITUTE(C2182&amp;D2182&amp;E2182&amp;F2182&amp;G2182&amp;H2182&amp;I2182," ","")</f>
        <v>AgenteFrontOfficesinherramientaAgentegeneralHoraextradominicalyfestivoPlatinoZona3NANA</v>
      </c>
      <c r="B2182" s="0" t="s">
        <v>2519</v>
      </c>
      <c r="C2182" s="0" t="s">
        <v>200</v>
      </c>
      <c r="D2182" s="0" t="s">
        <v>58</v>
      </c>
      <c r="E2182" s="0" t="s">
        <v>194</v>
      </c>
      <c r="F2182" s="0" t="s">
        <v>198</v>
      </c>
      <c r="G2182" s="0" t="s">
        <v>390</v>
      </c>
      <c r="H2182" s="0" t="s">
        <v>35</v>
      </c>
      <c r="I2182" s="0" t="s">
        <v>35</v>
      </c>
      <c r="J2182" s="0" t="s">
        <v>325</v>
      </c>
      <c r="K2182" s="0" t="n">
        <v>24984.5857895949</v>
      </c>
      <c r="L2182" s="0" t="n">
        <v>28933.425</v>
      </c>
      <c r="M2182" s="0" t="n">
        <v>33035.8262810107</v>
      </c>
      <c r="N2182" s="0" t="n">
        <v>23848.47</v>
      </c>
      <c r="O2182" s="0" t="n">
        <v>21308.58</v>
      </c>
      <c r="P2182" s="0" t="n">
        <v>28478.025</v>
      </c>
      <c r="Q2182" s="0" t="n">
        <v>35147.565</v>
      </c>
      <c r="S2182" s="0" t="s">
        <v>303</v>
      </c>
    </row>
    <row r="2183" customFormat="false" ht="14" hidden="false" customHeight="false" outlineLevel="0" collapsed="false">
      <c r="A2183" s="0" t="str">
        <f aca="false">SUBSTITUTE(C2183&amp;D2183&amp;E2183&amp;F2183&amp;G2183&amp;H2183&amp;I2183," ","")</f>
        <v>AgenteFrontOfficesinherramientaAgentegeneralServicio7x24PlatinoZona3NANA</v>
      </c>
      <c r="B2183" s="0" t="s">
        <v>2520</v>
      </c>
      <c r="C2183" s="0" t="s">
        <v>200</v>
      </c>
      <c r="D2183" s="0" t="s">
        <v>58</v>
      </c>
      <c r="E2183" s="0" t="s">
        <v>55</v>
      </c>
      <c r="F2183" s="0" t="s">
        <v>198</v>
      </c>
      <c r="G2183" s="0" t="s">
        <v>390</v>
      </c>
      <c r="H2183" s="0" t="s">
        <v>35</v>
      </c>
      <c r="I2183" s="0" t="s">
        <v>35</v>
      </c>
      <c r="J2183" s="0" t="s">
        <v>305</v>
      </c>
      <c r="K2183" s="0" t="n">
        <v>9012341.32728208</v>
      </c>
      <c r="L2183" s="0" t="n">
        <v>14026498.02</v>
      </c>
      <c r="M2183" s="0" t="n">
        <v>17865015.2833538</v>
      </c>
      <c r="N2183" s="0" t="n">
        <v>12054689.505</v>
      </c>
      <c r="O2183" s="0" t="n">
        <v>12431590.965</v>
      </c>
      <c r="P2183" s="0" t="n">
        <v>20021253.21</v>
      </c>
      <c r="Q2183" s="0" t="n">
        <v>14478971.04</v>
      </c>
      <c r="S2183" s="0" t="s">
        <v>303</v>
      </c>
    </row>
    <row r="2184" customFormat="false" ht="14" hidden="false" customHeight="false" outlineLevel="0" collapsed="false">
      <c r="A2184" s="0" t="str">
        <f aca="false">SUBSTITUTE(C2184&amp;D2184&amp;E2184&amp;F2184&amp;G2184&amp;H2184&amp;I2184," ","")</f>
        <v>AgenteFrontOfficesinherramientaAgentetécnicoJornadaOrdinariaPlataZona1NANA</v>
      </c>
      <c r="B2184" s="0" t="s">
        <v>2521</v>
      </c>
      <c r="C2184" s="0" t="s">
        <v>200</v>
      </c>
      <c r="D2184" s="0" t="s">
        <v>52</v>
      </c>
      <c r="E2184" s="0" t="s">
        <v>53</v>
      </c>
      <c r="F2184" s="0" t="s">
        <v>195</v>
      </c>
      <c r="G2184" s="0" t="s">
        <v>379</v>
      </c>
      <c r="H2184" s="0" t="s">
        <v>35</v>
      </c>
      <c r="I2184" s="0" t="s">
        <v>35</v>
      </c>
      <c r="J2184" s="0" t="s">
        <v>36</v>
      </c>
      <c r="K2184" s="0" t="n">
        <v>3584132.22794443</v>
      </c>
      <c r="L2184" s="0" t="n">
        <v>3444083.595</v>
      </c>
      <c r="M2184" s="0" t="n">
        <v>5130188.63741403</v>
      </c>
      <c r="N2184" s="0" t="n">
        <v>3933307.395</v>
      </c>
      <c r="O2184" s="0" t="n">
        <v>4264938.99</v>
      </c>
      <c r="P2184" s="0" t="n">
        <v>4075186.23</v>
      </c>
      <c r="Q2184" s="0" t="n">
        <v>4037009.22</v>
      </c>
      <c r="S2184" s="0" t="s">
        <v>303</v>
      </c>
    </row>
    <row r="2185" customFormat="false" ht="14" hidden="false" customHeight="false" outlineLevel="0" collapsed="false">
      <c r="A2185" s="0" t="str">
        <f aca="false">SUBSTITUTE(C2185&amp;D2185&amp;E2185&amp;F2185&amp;G2185&amp;H2185&amp;I2185," ","")</f>
        <v>AgenteFrontOfficesinherramientaAgentetécnicoHoraextradiurnaPlataZona1NANA</v>
      </c>
      <c r="B2185" s="0" t="s">
        <v>2522</v>
      </c>
      <c r="C2185" s="0" t="s">
        <v>200</v>
      </c>
      <c r="D2185" s="0" t="s">
        <v>52</v>
      </c>
      <c r="E2185" s="0" t="s">
        <v>192</v>
      </c>
      <c r="F2185" s="0" t="s">
        <v>195</v>
      </c>
      <c r="G2185" s="0" t="s">
        <v>379</v>
      </c>
      <c r="H2185" s="0" t="s">
        <v>35</v>
      </c>
      <c r="I2185" s="0" t="s">
        <v>35</v>
      </c>
      <c r="J2185" s="0" t="s">
        <v>325</v>
      </c>
      <c r="K2185" s="0" t="n">
        <v>18076.2852898147</v>
      </c>
      <c r="L2185" s="0" t="n">
        <v>21116.07</v>
      </c>
      <c r="M2185" s="0" t="n">
        <v>25362.858367533</v>
      </c>
      <c r="N2185" s="0" t="n">
        <v>15899.67</v>
      </c>
      <c r="O2185" s="0" t="n">
        <v>17467.695</v>
      </c>
      <c r="P2185" s="0" t="n">
        <v>22908.69</v>
      </c>
      <c r="Q2185" s="0" t="n">
        <v>26701.965</v>
      </c>
      <c r="S2185" s="0" t="s">
        <v>303</v>
      </c>
    </row>
    <row r="2186" customFormat="false" ht="14" hidden="false" customHeight="false" outlineLevel="0" collapsed="false">
      <c r="A2186" s="0" t="str">
        <f aca="false">SUBSTITUTE(C2186&amp;D2186&amp;E2186&amp;F2186&amp;G2186&amp;H2186&amp;I2186," ","")</f>
        <v>AgenteFrontOfficesinherramientaAgentetécnicoHoraextranocturna PlataZona1NANA</v>
      </c>
      <c r="B2186" s="0" t="s">
        <v>2523</v>
      </c>
      <c r="C2186" s="0" t="s">
        <v>200</v>
      </c>
      <c r="D2186" s="0" t="s">
        <v>52</v>
      </c>
      <c r="E2186" s="0" t="s">
        <v>197</v>
      </c>
      <c r="F2186" s="0" t="s">
        <v>195</v>
      </c>
      <c r="G2186" s="0" t="s">
        <v>379</v>
      </c>
      <c r="H2186" s="0" t="s">
        <v>35</v>
      </c>
      <c r="I2186" s="0" t="s">
        <v>35</v>
      </c>
      <c r="J2186" s="0" t="s">
        <v>325</v>
      </c>
      <c r="K2186" s="0" t="n">
        <v>24361.0873032407</v>
      </c>
      <c r="L2186" s="0" t="n">
        <v>29562.705</v>
      </c>
      <c r="M2186" s="0" t="n">
        <v>35508.0017145462</v>
      </c>
      <c r="N2186" s="0" t="n">
        <v>22258.71</v>
      </c>
      <c r="O2186" s="0" t="n">
        <v>24175.53</v>
      </c>
      <c r="P2186" s="0" t="n">
        <v>29616.525</v>
      </c>
      <c r="Q2186" s="0" t="n">
        <v>37062.315</v>
      </c>
      <c r="S2186" s="0" t="s">
        <v>303</v>
      </c>
    </row>
    <row r="2187" customFormat="false" ht="14" hidden="false" customHeight="false" outlineLevel="0" collapsed="false">
      <c r="A2187" s="0" t="str">
        <f aca="false">SUBSTITUTE(C2187&amp;D2187&amp;E2187&amp;F2187&amp;G2187&amp;H2187&amp;I2187," ","")</f>
        <v>AgenteFrontOfficesinherramientaAgentetécnicoHoraextradominicalyfestivoPlataZona1NANA</v>
      </c>
      <c r="B2187" s="0" t="s">
        <v>2524</v>
      </c>
      <c r="C2187" s="0" t="s">
        <v>200</v>
      </c>
      <c r="D2187" s="0" t="s">
        <v>52</v>
      </c>
      <c r="E2187" s="0" t="s">
        <v>194</v>
      </c>
      <c r="F2187" s="0" t="s">
        <v>195</v>
      </c>
      <c r="G2187" s="0" t="s">
        <v>379</v>
      </c>
      <c r="H2187" s="0" t="s">
        <v>35</v>
      </c>
      <c r="I2187" s="0" t="s">
        <v>35</v>
      </c>
      <c r="J2187" s="0" t="s">
        <v>325</v>
      </c>
      <c r="K2187" s="0" t="n">
        <v>30645.8893166665</v>
      </c>
      <c r="L2187" s="0" t="n">
        <v>33785.505</v>
      </c>
      <c r="M2187" s="0" t="n">
        <v>40580.5733880528</v>
      </c>
      <c r="N2187" s="0" t="n">
        <v>31798.305</v>
      </c>
      <c r="O2187" s="0" t="n">
        <v>27529.965</v>
      </c>
      <c r="P2187" s="0" t="n">
        <v>32971.995</v>
      </c>
      <c r="Q2187" s="0" t="n">
        <v>41259.24</v>
      </c>
      <c r="S2187" s="0" t="s">
        <v>303</v>
      </c>
    </row>
    <row r="2188" customFormat="false" ht="14" hidden="false" customHeight="false" outlineLevel="0" collapsed="false">
      <c r="A2188" s="0" t="str">
        <f aca="false">SUBSTITUTE(C2188&amp;D2188&amp;E2188&amp;F2188&amp;G2188&amp;H2188&amp;I2188," ","")</f>
        <v>AgenteFrontOfficesinherramientaAgentetécnicoServicio7x24PlataZona1NANA</v>
      </c>
      <c r="B2188" s="0" t="s">
        <v>2525</v>
      </c>
      <c r="C2188" s="0" t="s">
        <v>200</v>
      </c>
      <c r="D2188" s="0" t="s">
        <v>52</v>
      </c>
      <c r="E2188" s="0" t="s">
        <v>55</v>
      </c>
      <c r="F2188" s="0" t="s">
        <v>195</v>
      </c>
      <c r="G2188" s="0" t="s">
        <v>379</v>
      </c>
      <c r="H2188" s="0" t="s">
        <v>35</v>
      </c>
      <c r="I2188" s="0" t="s">
        <v>35</v>
      </c>
      <c r="J2188" s="0" t="s">
        <v>305</v>
      </c>
      <c r="K2188" s="0" t="n">
        <v>11125894.6440555</v>
      </c>
      <c r="L2188" s="0" t="n">
        <v>16451724.51</v>
      </c>
      <c r="M2188" s="0" t="n">
        <v>20649009.2655915</v>
      </c>
      <c r="N2188" s="0" t="n">
        <v>14822503.065</v>
      </c>
      <c r="O2188" s="0" t="n">
        <v>15694409.835</v>
      </c>
      <c r="P2188" s="0" t="n">
        <v>22484599.785</v>
      </c>
      <c r="Q2188" s="0" t="n">
        <v>16977758.085</v>
      </c>
      <c r="S2188" s="0" t="s">
        <v>303</v>
      </c>
    </row>
    <row r="2189" customFormat="false" ht="14" hidden="false" customHeight="false" outlineLevel="0" collapsed="false">
      <c r="A2189" s="0" t="str">
        <f aca="false">SUBSTITUTE(C2189&amp;D2189&amp;E2189&amp;F2189&amp;G2189&amp;H2189&amp;I2189," ","")</f>
        <v>AgenteFrontOfficesinherramientaAgentetécnicoJornadaOrdinariaOroZona1NANA</v>
      </c>
      <c r="B2189" s="0" t="s">
        <v>2526</v>
      </c>
      <c r="C2189" s="0" t="s">
        <v>200</v>
      </c>
      <c r="D2189" s="0" t="s">
        <v>52</v>
      </c>
      <c r="E2189" s="0" t="s">
        <v>53</v>
      </c>
      <c r="F2189" s="0" t="s">
        <v>54</v>
      </c>
      <c r="G2189" s="0" t="s">
        <v>379</v>
      </c>
      <c r="H2189" s="0" t="s">
        <v>35</v>
      </c>
      <c r="I2189" s="0" t="s">
        <v>35</v>
      </c>
      <c r="J2189" s="0" t="s">
        <v>36</v>
      </c>
      <c r="K2189" s="0" t="n">
        <v>3584132.22794443</v>
      </c>
      <c r="L2189" s="0" t="n">
        <v>3512965.95</v>
      </c>
      <c r="M2189" s="0" t="n">
        <v>5277059.19674452</v>
      </c>
      <c r="N2189" s="0" t="n">
        <v>3951956.025</v>
      </c>
      <c r="O2189" s="0" t="n">
        <v>4264938.99</v>
      </c>
      <c r="P2189" s="0" t="n">
        <v>4160980.485</v>
      </c>
      <c r="Q2189" s="0" t="n">
        <v>4215980.385</v>
      </c>
      <c r="S2189" s="0" t="s">
        <v>303</v>
      </c>
    </row>
    <row r="2190" customFormat="false" ht="14" hidden="false" customHeight="false" outlineLevel="0" collapsed="false">
      <c r="A2190" s="0" t="str">
        <f aca="false">SUBSTITUTE(C2190&amp;D2190&amp;E2190&amp;F2190&amp;G2190&amp;H2190&amp;I2190," ","")</f>
        <v>AgenteFrontOfficesinherramientaAgentetécnicoHoraextradiurnaOroZona1NANA</v>
      </c>
      <c r="B2190" s="0" t="s">
        <v>2527</v>
      </c>
      <c r="C2190" s="0" t="s">
        <v>200</v>
      </c>
      <c r="D2190" s="0" t="s">
        <v>52</v>
      </c>
      <c r="E2190" s="0" t="s">
        <v>192</v>
      </c>
      <c r="F2190" s="0" t="s">
        <v>54</v>
      </c>
      <c r="G2190" s="0" t="s">
        <v>379</v>
      </c>
      <c r="H2190" s="0" t="s">
        <v>35</v>
      </c>
      <c r="I2190" s="0" t="s">
        <v>35</v>
      </c>
      <c r="J2190" s="0" t="s">
        <v>325</v>
      </c>
      <c r="K2190" s="0" t="n">
        <v>18076.2852898147</v>
      </c>
      <c r="L2190" s="0" t="n">
        <v>21539.385</v>
      </c>
      <c r="M2190" s="0" t="n">
        <v>26088.9636743619</v>
      </c>
      <c r="N2190" s="0" t="n">
        <v>15899.67</v>
      </c>
      <c r="O2190" s="0" t="n">
        <v>17467.695</v>
      </c>
      <c r="P2190" s="0" t="n">
        <v>23391</v>
      </c>
      <c r="Q2190" s="0" t="n">
        <v>27886.005</v>
      </c>
      <c r="S2190" s="0" t="s">
        <v>303</v>
      </c>
    </row>
    <row r="2191" customFormat="false" ht="14" hidden="false" customHeight="false" outlineLevel="0" collapsed="false">
      <c r="A2191" s="0" t="str">
        <f aca="false">SUBSTITUTE(C2191&amp;D2191&amp;E2191&amp;F2191&amp;G2191&amp;H2191&amp;I2191," ","")</f>
        <v>AgenteFrontOfficesinherramientaAgentetécnicoHoraextranocturna OroZona1NANA</v>
      </c>
      <c r="B2191" s="0" t="s">
        <v>2528</v>
      </c>
      <c r="C2191" s="0" t="s">
        <v>200</v>
      </c>
      <c r="D2191" s="0" t="s">
        <v>52</v>
      </c>
      <c r="E2191" s="0" t="s">
        <v>197</v>
      </c>
      <c r="F2191" s="0" t="s">
        <v>54</v>
      </c>
      <c r="G2191" s="0" t="s">
        <v>379</v>
      </c>
      <c r="H2191" s="0" t="s">
        <v>35</v>
      </c>
      <c r="I2191" s="0" t="s">
        <v>35</v>
      </c>
      <c r="J2191" s="0" t="s">
        <v>325</v>
      </c>
      <c r="K2191" s="0" t="n">
        <v>24361.0873032407</v>
      </c>
      <c r="L2191" s="0" t="n">
        <v>30154.725</v>
      </c>
      <c r="M2191" s="0" t="n">
        <v>36524.5491441066</v>
      </c>
      <c r="N2191" s="0" t="n">
        <v>22258.71</v>
      </c>
      <c r="O2191" s="0" t="n">
        <v>24175.53</v>
      </c>
      <c r="P2191" s="0" t="n">
        <v>30240.63</v>
      </c>
      <c r="Q2191" s="0" t="n">
        <v>38704.86</v>
      </c>
      <c r="S2191" s="0" t="s">
        <v>303</v>
      </c>
    </row>
    <row r="2192" customFormat="false" ht="14" hidden="false" customHeight="false" outlineLevel="0" collapsed="false">
      <c r="A2192" s="0" t="str">
        <f aca="false">SUBSTITUTE(C2192&amp;D2192&amp;E2192&amp;F2192&amp;G2192&amp;H2192&amp;I2192," ","")</f>
        <v>AgenteFrontOfficesinherramientaAgentetécnicoHoraextradominicalyfestivoOroZona1NANA</v>
      </c>
      <c r="B2192" s="0" t="s">
        <v>2529</v>
      </c>
      <c r="C2192" s="0" t="s">
        <v>200</v>
      </c>
      <c r="D2192" s="0" t="s">
        <v>52</v>
      </c>
      <c r="E2192" s="0" t="s">
        <v>194</v>
      </c>
      <c r="F2192" s="0" t="s">
        <v>54</v>
      </c>
      <c r="G2192" s="0" t="s">
        <v>379</v>
      </c>
      <c r="H2192" s="0" t="s">
        <v>35</v>
      </c>
      <c r="I2192" s="0" t="s">
        <v>35</v>
      </c>
      <c r="J2192" s="0" t="s">
        <v>325</v>
      </c>
      <c r="K2192" s="0" t="n">
        <v>30645.8893166665</v>
      </c>
      <c r="L2192" s="0" t="n">
        <v>34461.36</v>
      </c>
      <c r="M2192" s="0" t="n">
        <v>41742.341878979</v>
      </c>
      <c r="N2192" s="0" t="n">
        <v>31798.305</v>
      </c>
      <c r="O2192" s="0" t="n">
        <v>27529.965</v>
      </c>
      <c r="P2192" s="0" t="n">
        <v>33665.445</v>
      </c>
      <c r="Q2192" s="0" t="n">
        <v>43089.12</v>
      </c>
      <c r="S2192" s="0" t="s">
        <v>303</v>
      </c>
    </row>
    <row r="2193" customFormat="false" ht="14" hidden="false" customHeight="false" outlineLevel="0" collapsed="false">
      <c r="A2193" s="0" t="str">
        <f aca="false">SUBSTITUTE(C2193&amp;D2193&amp;E2193&amp;F2193&amp;G2193&amp;H2193&amp;I2193," ","")</f>
        <v>AgenteFrontOfficesinherramientaAgentetécnicoServicio7x24OroZona1NANA</v>
      </c>
      <c r="B2193" s="0" t="s">
        <v>2530</v>
      </c>
      <c r="C2193" s="0" t="s">
        <v>200</v>
      </c>
      <c r="D2193" s="0" t="s">
        <v>52</v>
      </c>
      <c r="E2193" s="0" t="s">
        <v>55</v>
      </c>
      <c r="F2193" s="0" t="s">
        <v>54</v>
      </c>
      <c r="G2193" s="0" t="s">
        <v>379</v>
      </c>
      <c r="H2193" s="0" t="s">
        <v>35</v>
      </c>
      <c r="I2193" s="0" t="s">
        <v>35</v>
      </c>
      <c r="J2193" s="0" t="s">
        <v>305</v>
      </c>
      <c r="K2193" s="0" t="n">
        <v>11125894.6440555</v>
      </c>
      <c r="L2193" s="0" t="n">
        <v>16780759.29</v>
      </c>
      <c r="M2193" s="0" t="n">
        <v>21240163.2668967</v>
      </c>
      <c r="N2193" s="0" t="n">
        <v>14842455.795</v>
      </c>
      <c r="O2193" s="0" t="n">
        <v>15694409.835</v>
      </c>
      <c r="P2193" s="0" t="n">
        <v>22957959.105</v>
      </c>
      <c r="Q2193" s="0" t="n">
        <v>17730429.75</v>
      </c>
      <c r="S2193" s="0" t="s">
        <v>303</v>
      </c>
    </row>
    <row r="2194" customFormat="false" ht="14" hidden="false" customHeight="false" outlineLevel="0" collapsed="false">
      <c r="A2194" s="0" t="str">
        <f aca="false">SUBSTITUTE(C2194&amp;D2194&amp;E2194&amp;F2194&amp;G2194&amp;H2194&amp;I2194," ","")</f>
        <v>AgenteFrontOfficesinherramientaAgentetécnicoJornadaOrdinariaPlatinoZona1NANA</v>
      </c>
      <c r="B2194" s="0" t="s">
        <v>2531</v>
      </c>
      <c r="C2194" s="0" t="s">
        <v>200</v>
      </c>
      <c r="D2194" s="0" t="s">
        <v>52</v>
      </c>
      <c r="E2194" s="0" t="s">
        <v>53</v>
      </c>
      <c r="F2194" s="0" t="s">
        <v>198</v>
      </c>
      <c r="G2194" s="0" t="s">
        <v>379</v>
      </c>
      <c r="H2194" s="0" t="s">
        <v>35</v>
      </c>
      <c r="I2194" s="0" t="s">
        <v>35</v>
      </c>
      <c r="J2194" s="0" t="s">
        <v>36</v>
      </c>
      <c r="K2194" s="0" t="n">
        <v>3584132.22794443</v>
      </c>
      <c r="L2194" s="0" t="n">
        <v>3616287.93</v>
      </c>
      <c r="M2194" s="0" t="n">
        <v>5432587.0245295</v>
      </c>
      <c r="N2194" s="0" t="n">
        <v>3970604.655</v>
      </c>
      <c r="O2194" s="0" t="n">
        <v>4264938.99</v>
      </c>
      <c r="P2194" s="0" t="n">
        <v>4250463.48</v>
      </c>
      <c r="Q2194" s="0" t="n">
        <v>4480845.165</v>
      </c>
      <c r="S2194" s="0" t="s">
        <v>303</v>
      </c>
    </row>
    <row r="2195" customFormat="false" ht="14" hidden="false" customHeight="false" outlineLevel="0" collapsed="false">
      <c r="A2195" s="0" t="str">
        <f aca="false">SUBSTITUTE(C2195&amp;D2195&amp;E2195&amp;F2195&amp;G2195&amp;H2195&amp;I2195," ","")</f>
        <v>AgenteFrontOfficesinherramientaAgentetécnicoHoraextradiurnaPlatinoZona1NANA</v>
      </c>
      <c r="B2195" s="0" t="s">
        <v>2532</v>
      </c>
      <c r="C2195" s="0" t="s">
        <v>200</v>
      </c>
      <c r="D2195" s="0" t="s">
        <v>52</v>
      </c>
      <c r="E2195" s="0" t="s">
        <v>192</v>
      </c>
      <c r="F2195" s="0" t="s">
        <v>198</v>
      </c>
      <c r="G2195" s="0" t="s">
        <v>379</v>
      </c>
      <c r="H2195" s="0" t="s">
        <v>35</v>
      </c>
      <c r="I2195" s="0" t="s">
        <v>35</v>
      </c>
      <c r="J2195" s="0" t="s">
        <v>325</v>
      </c>
      <c r="K2195" s="0" t="n">
        <v>18076.2852898147</v>
      </c>
      <c r="L2195" s="0" t="n">
        <v>22172.805</v>
      </c>
      <c r="M2195" s="0" t="n">
        <v>26857.8691761114</v>
      </c>
      <c r="N2195" s="0" t="n">
        <v>15899.67</v>
      </c>
      <c r="O2195" s="0" t="n">
        <v>17467.695</v>
      </c>
      <c r="P2195" s="0" t="n">
        <v>23894.01</v>
      </c>
      <c r="Q2195" s="0" t="n">
        <v>29638.26</v>
      </c>
      <c r="S2195" s="0" t="s">
        <v>303</v>
      </c>
    </row>
    <row r="2196" customFormat="false" ht="14" hidden="false" customHeight="false" outlineLevel="0" collapsed="false">
      <c r="A2196" s="0" t="str">
        <f aca="false">SUBSTITUTE(C2196&amp;D2196&amp;E2196&amp;F2196&amp;G2196&amp;H2196&amp;I2196," ","")</f>
        <v>AgenteFrontOfficesinherramientaAgentetécnicoHoraextranocturna PlatinoZona1NANA</v>
      </c>
      <c r="B2196" s="0" t="s">
        <v>2533</v>
      </c>
      <c r="C2196" s="0" t="s">
        <v>200</v>
      </c>
      <c r="D2196" s="0" t="s">
        <v>52</v>
      </c>
      <c r="E2196" s="0" t="s">
        <v>197</v>
      </c>
      <c r="F2196" s="0" t="s">
        <v>198</v>
      </c>
      <c r="G2196" s="0" t="s">
        <v>379</v>
      </c>
      <c r="H2196" s="0" t="s">
        <v>35</v>
      </c>
      <c r="I2196" s="0" t="s">
        <v>35</v>
      </c>
      <c r="J2196" s="0" t="s">
        <v>325</v>
      </c>
      <c r="K2196" s="0" t="n">
        <v>24361.0873032407</v>
      </c>
      <c r="L2196" s="0" t="n">
        <v>31041.72</v>
      </c>
      <c r="M2196" s="0" t="n">
        <v>37601.016846556</v>
      </c>
      <c r="N2196" s="0" t="n">
        <v>22258.71</v>
      </c>
      <c r="O2196" s="0" t="n">
        <v>24175.53</v>
      </c>
      <c r="P2196" s="0" t="n">
        <v>30890.61</v>
      </c>
      <c r="Q2196" s="0" t="n">
        <v>41137.11</v>
      </c>
      <c r="S2196" s="0" t="s">
        <v>303</v>
      </c>
    </row>
    <row r="2197" customFormat="false" ht="14" hidden="false" customHeight="false" outlineLevel="0" collapsed="false">
      <c r="A2197" s="0" t="str">
        <f aca="false">SUBSTITUTE(C2197&amp;D2197&amp;E2197&amp;F2197&amp;G2197&amp;H2197&amp;I2197," ","")</f>
        <v>AgenteFrontOfficesinherramientaAgentetécnicoHoraextradominicalyfestivoPlatinoZona1NANA</v>
      </c>
      <c r="B2197" s="0" t="s">
        <v>2534</v>
      </c>
      <c r="C2197" s="0" t="s">
        <v>200</v>
      </c>
      <c r="D2197" s="0" t="s">
        <v>52</v>
      </c>
      <c r="E2197" s="0" t="s">
        <v>194</v>
      </c>
      <c r="F2197" s="0" t="s">
        <v>198</v>
      </c>
      <c r="G2197" s="0" t="s">
        <v>379</v>
      </c>
      <c r="H2197" s="0" t="s">
        <v>35</v>
      </c>
      <c r="I2197" s="0" t="s">
        <v>35</v>
      </c>
      <c r="J2197" s="0" t="s">
        <v>325</v>
      </c>
      <c r="K2197" s="0" t="n">
        <v>30645.8893166665</v>
      </c>
      <c r="L2197" s="0" t="n">
        <v>35475.66</v>
      </c>
      <c r="M2197" s="0" t="n">
        <v>42972.5906817783</v>
      </c>
      <c r="N2197" s="0" t="n">
        <v>31798.305</v>
      </c>
      <c r="O2197" s="0" t="n">
        <v>27529.965</v>
      </c>
      <c r="P2197" s="0" t="n">
        <v>34389.945</v>
      </c>
      <c r="Q2197" s="0" t="n">
        <v>45795.645</v>
      </c>
      <c r="S2197" s="0" t="s">
        <v>303</v>
      </c>
    </row>
    <row r="2198" customFormat="false" ht="14" hidden="false" customHeight="false" outlineLevel="0" collapsed="false">
      <c r="A2198" s="0" t="str">
        <f aca="false">SUBSTITUTE(C2198&amp;D2198&amp;E2198&amp;F2198&amp;G2198&amp;H2198&amp;I2198," ","")</f>
        <v>AgenteFrontOfficesinherramientaAgentetécnicoServicio7x24PlatinoZona1NANA</v>
      </c>
      <c r="B2198" s="0" t="s">
        <v>2535</v>
      </c>
      <c r="C2198" s="0" t="s">
        <v>200</v>
      </c>
      <c r="D2198" s="0" t="s">
        <v>52</v>
      </c>
      <c r="E2198" s="0" t="s">
        <v>55</v>
      </c>
      <c r="F2198" s="0" t="s">
        <v>198</v>
      </c>
      <c r="G2198" s="0" t="s">
        <v>379</v>
      </c>
      <c r="H2198" s="0" t="s">
        <v>35</v>
      </c>
      <c r="I2198" s="0" t="s">
        <v>35</v>
      </c>
      <c r="J2198" s="0" t="s">
        <v>305</v>
      </c>
      <c r="K2198" s="0" t="n">
        <v>11125894.6440555</v>
      </c>
      <c r="L2198" s="0" t="n">
        <v>17274311.46</v>
      </c>
      <c r="M2198" s="0" t="n">
        <v>21866162.7737312</v>
      </c>
      <c r="N2198" s="0" t="n">
        <v>14862408.525</v>
      </c>
      <c r="O2198" s="0" t="n">
        <v>15694409.835</v>
      </c>
      <c r="P2198" s="0" t="n">
        <v>23451678.945</v>
      </c>
      <c r="Q2198" s="0" t="n">
        <v>18844324.695</v>
      </c>
      <c r="S2198" s="0" t="s">
        <v>303</v>
      </c>
    </row>
    <row r="2199" customFormat="false" ht="14" hidden="false" customHeight="false" outlineLevel="0" collapsed="false">
      <c r="A2199" s="0" t="str">
        <f aca="false">SUBSTITUTE(C2199&amp;D2199&amp;E2199&amp;F2199&amp;G2199&amp;H2199&amp;I2199," ","")</f>
        <v>AgenteFrontOfficesinherramientaAgentetécnicoJornadaOrdinariaPlataZona2NANA</v>
      </c>
      <c r="B2199" s="0" t="s">
        <v>2536</v>
      </c>
      <c r="C2199" s="0" t="s">
        <v>200</v>
      </c>
      <c r="D2199" s="0" t="s">
        <v>52</v>
      </c>
      <c r="E2199" s="0" t="s">
        <v>53</v>
      </c>
      <c r="F2199" s="0" t="s">
        <v>195</v>
      </c>
      <c r="G2199" s="0" t="s">
        <v>385</v>
      </c>
      <c r="H2199" s="0" t="s">
        <v>35</v>
      </c>
      <c r="I2199" s="0" t="s">
        <v>35</v>
      </c>
      <c r="J2199" s="0" t="s">
        <v>36</v>
      </c>
      <c r="K2199" s="0" t="n">
        <v>3584132.22794443</v>
      </c>
      <c r="L2199" s="0" t="n">
        <v>3547406.61</v>
      </c>
      <c r="M2199" s="0" t="n">
        <v>5130188.63741403</v>
      </c>
      <c r="N2199" s="0" t="n">
        <v>3955686.165</v>
      </c>
      <c r="O2199" s="0" t="n">
        <v>4264938.99</v>
      </c>
      <c r="P2199" s="0" t="n">
        <v>4330717.38</v>
      </c>
      <c r="Q2199" s="0" t="n">
        <v>4037009.22</v>
      </c>
      <c r="S2199" s="0" t="s">
        <v>303</v>
      </c>
    </row>
    <row r="2200" customFormat="false" ht="14" hidden="false" customHeight="false" outlineLevel="0" collapsed="false">
      <c r="A2200" s="0" t="str">
        <f aca="false">SUBSTITUTE(C2200&amp;D2200&amp;E2200&amp;F2200&amp;G2200&amp;H2200&amp;I2200," ","")</f>
        <v>AgenteFrontOfficesinherramientaAgentetécnicoHoraextradiurnaPlataZona2NANA</v>
      </c>
      <c r="B2200" s="0" t="s">
        <v>2537</v>
      </c>
      <c r="C2200" s="0" t="s">
        <v>200</v>
      </c>
      <c r="D2200" s="0" t="s">
        <v>52</v>
      </c>
      <c r="E2200" s="0" t="s">
        <v>192</v>
      </c>
      <c r="F2200" s="0" t="s">
        <v>195</v>
      </c>
      <c r="G2200" s="0" t="s">
        <v>385</v>
      </c>
      <c r="H2200" s="0" t="s">
        <v>35</v>
      </c>
      <c r="I2200" s="0" t="s">
        <v>35</v>
      </c>
      <c r="J2200" s="0" t="s">
        <v>325</v>
      </c>
      <c r="K2200" s="0" t="n">
        <v>18076.2852898147</v>
      </c>
      <c r="L2200" s="0" t="n">
        <v>21750.525</v>
      </c>
      <c r="M2200" s="0" t="n">
        <v>25362.858367533</v>
      </c>
      <c r="N2200" s="0" t="n">
        <v>15899.67</v>
      </c>
      <c r="O2200" s="0" t="n">
        <v>17467.695</v>
      </c>
      <c r="P2200" s="0" t="n">
        <v>24345.27</v>
      </c>
      <c r="Q2200" s="0" t="n">
        <v>26701.965</v>
      </c>
      <c r="S2200" s="0" t="s">
        <v>303</v>
      </c>
    </row>
    <row r="2201" customFormat="false" ht="14" hidden="false" customHeight="false" outlineLevel="0" collapsed="false">
      <c r="A2201" s="0" t="str">
        <f aca="false">SUBSTITUTE(C2201&amp;D2201&amp;E2201&amp;F2201&amp;G2201&amp;H2201&amp;I2201," ","")</f>
        <v>AgenteFrontOfficesinherramientaAgentetécnicoHoraextranocturna PlataZona2NANA</v>
      </c>
      <c r="B2201" s="0" t="s">
        <v>2538</v>
      </c>
      <c r="C2201" s="0" t="s">
        <v>200</v>
      </c>
      <c r="D2201" s="0" t="s">
        <v>52</v>
      </c>
      <c r="E2201" s="0" t="s">
        <v>197</v>
      </c>
      <c r="F2201" s="0" t="s">
        <v>195</v>
      </c>
      <c r="G2201" s="0" t="s">
        <v>385</v>
      </c>
      <c r="H2201" s="0" t="s">
        <v>35</v>
      </c>
      <c r="I2201" s="0" t="s">
        <v>35</v>
      </c>
      <c r="J2201" s="0" t="s">
        <v>325</v>
      </c>
      <c r="K2201" s="0" t="n">
        <v>24361.0873032407</v>
      </c>
      <c r="L2201" s="0" t="n">
        <v>30449.7</v>
      </c>
      <c r="M2201" s="0" t="n">
        <v>35508.0017145462</v>
      </c>
      <c r="N2201" s="0" t="n">
        <v>22258.71</v>
      </c>
      <c r="O2201" s="0" t="n">
        <v>24175.53</v>
      </c>
      <c r="P2201" s="0" t="n">
        <v>31474.35</v>
      </c>
      <c r="Q2201" s="0" t="n">
        <v>37062.315</v>
      </c>
      <c r="S2201" s="0" t="s">
        <v>303</v>
      </c>
    </row>
    <row r="2202" customFormat="false" ht="14" hidden="false" customHeight="false" outlineLevel="0" collapsed="false">
      <c r="A2202" s="0" t="str">
        <f aca="false">SUBSTITUTE(C2202&amp;D2202&amp;E2202&amp;F2202&amp;G2202&amp;H2202&amp;I2202," ","")</f>
        <v>AgenteFrontOfficesinherramientaAgentetécnicoHoraextradominicalyfestivoPlataZona2NANA</v>
      </c>
      <c r="B2202" s="0" t="s">
        <v>2539</v>
      </c>
      <c r="C2202" s="0" t="s">
        <v>200</v>
      </c>
      <c r="D2202" s="0" t="s">
        <v>52</v>
      </c>
      <c r="E2202" s="0" t="s">
        <v>194</v>
      </c>
      <c r="F2202" s="0" t="s">
        <v>195</v>
      </c>
      <c r="G2202" s="0" t="s">
        <v>385</v>
      </c>
      <c r="H2202" s="0" t="s">
        <v>35</v>
      </c>
      <c r="I2202" s="0" t="s">
        <v>35</v>
      </c>
      <c r="J2202" s="0" t="s">
        <v>325</v>
      </c>
      <c r="K2202" s="0" t="n">
        <v>30645.8893166665</v>
      </c>
      <c r="L2202" s="0" t="n">
        <v>34799.805</v>
      </c>
      <c r="M2202" s="0" t="n">
        <v>40580.5733880528</v>
      </c>
      <c r="N2202" s="0" t="n">
        <v>31798.305</v>
      </c>
      <c r="O2202" s="0" t="n">
        <v>27529.965</v>
      </c>
      <c r="P2202" s="0" t="n">
        <v>35038.89</v>
      </c>
      <c r="Q2202" s="0" t="n">
        <v>41259.24</v>
      </c>
      <c r="S2202" s="0" t="s">
        <v>303</v>
      </c>
    </row>
    <row r="2203" customFormat="false" ht="14" hidden="false" customHeight="false" outlineLevel="0" collapsed="false">
      <c r="A2203" s="0" t="str">
        <f aca="false">SUBSTITUTE(C2203&amp;D2203&amp;E2203&amp;F2203&amp;G2203&amp;H2203&amp;I2203," ","")</f>
        <v>AgenteFrontOfficesinherramientaAgentetécnicoServicio7x24PlataZona2NANA</v>
      </c>
      <c r="B2203" s="0" t="s">
        <v>2540</v>
      </c>
      <c r="C2203" s="0" t="s">
        <v>200</v>
      </c>
      <c r="D2203" s="0" t="s">
        <v>52</v>
      </c>
      <c r="E2203" s="0" t="s">
        <v>55</v>
      </c>
      <c r="F2203" s="0" t="s">
        <v>195</v>
      </c>
      <c r="G2203" s="0" t="s">
        <v>385</v>
      </c>
      <c r="H2203" s="0" t="s">
        <v>35</v>
      </c>
      <c r="I2203" s="0" t="s">
        <v>35</v>
      </c>
      <c r="J2203" s="0" t="s">
        <v>305</v>
      </c>
      <c r="K2203" s="0" t="n">
        <v>11125894.6440555</v>
      </c>
      <c r="L2203" s="0" t="n">
        <v>16945276.68</v>
      </c>
      <c r="M2203" s="0" t="n">
        <v>20649009.2655915</v>
      </c>
      <c r="N2203" s="0" t="n">
        <v>14846445.72</v>
      </c>
      <c r="O2203" s="0" t="n">
        <v>15694409.835</v>
      </c>
      <c r="P2203" s="0" t="n">
        <v>23894473.68</v>
      </c>
      <c r="Q2203" s="0" t="n">
        <v>16977758.085</v>
      </c>
      <c r="S2203" s="0" t="s">
        <v>303</v>
      </c>
    </row>
    <row r="2204" customFormat="false" ht="14" hidden="false" customHeight="false" outlineLevel="0" collapsed="false">
      <c r="A2204" s="0" t="str">
        <f aca="false">SUBSTITUTE(C2204&amp;D2204&amp;E2204&amp;F2204&amp;G2204&amp;H2204&amp;I2204," ","")</f>
        <v>AgenteFrontOfficesinherramientaAgentetécnicoJornadaOrdinariaOroZona2NANA</v>
      </c>
      <c r="B2204" s="0" t="s">
        <v>2541</v>
      </c>
      <c r="C2204" s="0" t="s">
        <v>200</v>
      </c>
      <c r="D2204" s="0" t="s">
        <v>52</v>
      </c>
      <c r="E2204" s="0" t="s">
        <v>53</v>
      </c>
      <c r="F2204" s="0" t="s">
        <v>54</v>
      </c>
      <c r="G2204" s="0" t="s">
        <v>385</v>
      </c>
      <c r="H2204" s="0" t="s">
        <v>35</v>
      </c>
      <c r="I2204" s="0" t="s">
        <v>35</v>
      </c>
      <c r="J2204" s="0" t="s">
        <v>36</v>
      </c>
      <c r="K2204" s="0" t="n">
        <v>3584132.22794443</v>
      </c>
      <c r="L2204" s="0" t="n">
        <v>3618355.86</v>
      </c>
      <c r="M2204" s="0" t="n">
        <v>5277059.19674452</v>
      </c>
      <c r="N2204" s="0" t="n">
        <v>3975453.63</v>
      </c>
      <c r="O2204" s="0" t="n">
        <v>4264938.99</v>
      </c>
      <c r="P2204" s="0" t="n">
        <v>4421890.53</v>
      </c>
      <c r="Q2204" s="0" t="n">
        <v>4215980.385</v>
      </c>
      <c r="S2204" s="0" t="s">
        <v>303</v>
      </c>
    </row>
    <row r="2205" customFormat="false" ht="14" hidden="false" customHeight="false" outlineLevel="0" collapsed="false">
      <c r="A2205" s="0" t="str">
        <f aca="false">SUBSTITUTE(C2205&amp;D2205&amp;E2205&amp;F2205&amp;G2205&amp;H2205&amp;I2205," ","")</f>
        <v>AgenteFrontOfficesinherramientaAgentetécnicoHoraextradiurnaOroZona2NANA</v>
      </c>
      <c r="B2205" s="0" t="s">
        <v>2542</v>
      </c>
      <c r="C2205" s="0" t="s">
        <v>200</v>
      </c>
      <c r="D2205" s="0" t="s">
        <v>52</v>
      </c>
      <c r="E2205" s="0" t="s">
        <v>192</v>
      </c>
      <c r="F2205" s="0" t="s">
        <v>54</v>
      </c>
      <c r="G2205" s="0" t="s">
        <v>385</v>
      </c>
      <c r="H2205" s="0" t="s">
        <v>35</v>
      </c>
      <c r="I2205" s="0" t="s">
        <v>35</v>
      </c>
      <c r="J2205" s="0" t="s">
        <v>325</v>
      </c>
      <c r="K2205" s="0" t="n">
        <v>18076.2852898147</v>
      </c>
      <c r="L2205" s="0" t="n">
        <v>22186.26</v>
      </c>
      <c r="M2205" s="0" t="n">
        <v>26088.9636743619</v>
      </c>
      <c r="N2205" s="0" t="n">
        <v>15899.67</v>
      </c>
      <c r="O2205" s="0" t="n">
        <v>17467.695</v>
      </c>
      <c r="P2205" s="0" t="n">
        <v>24857.595</v>
      </c>
      <c r="Q2205" s="0" t="n">
        <v>27886.005</v>
      </c>
      <c r="S2205" s="0" t="s">
        <v>303</v>
      </c>
    </row>
    <row r="2206" customFormat="false" ht="14" hidden="false" customHeight="false" outlineLevel="0" collapsed="false">
      <c r="A2206" s="0" t="str">
        <f aca="false">SUBSTITUTE(C2206&amp;D2206&amp;E2206&amp;F2206&amp;G2206&amp;H2206&amp;I2206," ","")</f>
        <v>AgenteFrontOfficesinherramientaAgentetécnicoHoraextranocturna OroZona2NANA</v>
      </c>
      <c r="B2206" s="0" t="s">
        <v>2543</v>
      </c>
      <c r="C2206" s="0" t="s">
        <v>200</v>
      </c>
      <c r="D2206" s="0" t="s">
        <v>52</v>
      </c>
      <c r="E2206" s="0" t="s">
        <v>197</v>
      </c>
      <c r="F2206" s="0" t="s">
        <v>54</v>
      </c>
      <c r="G2206" s="0" t="s">
        <v>385</v>
      </c>
      <c r="H2206" s="0" t="s">
        <v>35</v>
      </c>
      <c r="I2206" s="0" t="s">
        <v>35</v>
      </c>
      <c r="J2206" s="0" t="s">
        <v>325</v>
      </c>
      <c r="K2206" s="0" t="n">
        <v>24361.0873032407</v>
      </c>
      <c r="L2206" s="0" t="n">
        <v>31060.35</v>
      </c>
      <c r="M2206" s="0" t="n">
        <v>36524.5491441066</v>
      </c>
      <c r="N2206" s="0" t="n">
        <v>22258.71</v>
      </c>
      <c r="O2206" s="0" t="n">
        <v>24175.53</v>
      </c>
      <c r="P2206" s="0" t="n">
        <v>32136.75</v>
      </c>
      <c r="Q2206" s="0" t="n">
        <v>38704.86</v>
      </c>
      <c r="S2206" s="0" t="s">
        <v>303</v>
      </c>
    </row>
    <row r="2207" customFormat="false" ht="14" hidden="false" customHeight="false" outlineLevel="0" collapsed="false">
      <c r="A2207" s="0" t="str">
        <f aca="false">SUBSTITUTE(C2207&amp;D2207&amp;E2207&amp;F2207&amp;G2207&amp;H2207&amp;I2207," ","")</f>
        <v>AgenteFrontOfficesinherramientaAgentetécnicoHoraextradominicalyfestivoOroZona2NANA</v>
      </c>
      <c r="B2207" s="0" t="s">
        <v>2544</v>
      </c>
      <c r="C2207" s="0" t="s">
        <v>200</v>
      </c>
      <c r="D2207" s="0" t="s">
        <v>52</v>
      </c>
      <c r="E2207" s="0" t="s">
        <v>194</v>
      </c>
      <c r="F2207" s="0" t="s">
        <v>54</v>
      </c>
      <c r="G2207" s="0" t="s">
        <v>385</v>
      </c>
      <c r="H2207" s="0" t="s">
        <v>35</v>
      </c>
      <c r="I2207" s="0" t="s">
        <v>35</v>
      </c>
      <c r="J2207" s="0" t="s">
        <v>325</v>
      </c>
      <c r="K2207" s="0" t="n">
        <v>30645.8893166665</v>
      </c>
      <c r="L2207" s="0" t="n">
        <v>35495.325</v>
      </c>
      <c r="M2207" s="0" t="n">
        <v>41742.341878979</v>
      </c>
      <c r="N2207" s="0" t="n">
        <v>31798.305</v>
      </c>
      <c r="O2207" s="0" t="n">
        <v>27529.965</v>
      </c>
      <c r="P2207" s="0" t="n">
        <v>35776.845</v>
      </c>
      <c r="Q2207" s="0" t="n">
        <v>43089.12</v>
      </c>
      <c r="S2207" s="0" t="s">
        <v>303</v>
      </c>
    </row>
    <row r="2208" customFormat="false" ht="14" hidden="false" customHeight="false" outlineLevel="0" collapsed="false">
      <c r="A2208" s="0" t="str">
        <f aca="false">SUBSTITUTE(C2208&amp;D2208&amp;E2208&amp;F2208&amp;G2208&amp;H2208&amp;I2208," ","")</f>
        <v>AgenteFrontOfficesinherramientaAgentetécnicoServicio7x24OroZona2NANA</v>
      </c>
      <c r="B2208" s="0" t="s">
        <v>2545</v>
      </c>
      <c r="C2208" s="0" t="s">
        <v>200</v>
      </c>
      <c r="D2208" s="0" t="s">
        <v>52</v>
      </c>
      <c r="E2208" s="0" t="s">
        <v>55</v>
      </c>
      <c r="F2208" s="0" t="s">
        <v>54</v>
      </c>
      <c r="G2208" s="0" t="s">
        <v>385</v>
      </c>
      <c r="H2208" s="0" t="s">
        <v>35</v>
      </c>
      <c r="I2208" s="0" t="s">
        <v>35</v>
      </c>
      <c r="J2208" s="0" t="s">
        <v>305</v>
      </c>
      <c r="K2208" s="0" t="n">
        <v>11125894.6440555</v>
      </c>
      <c r="L2208" s="0" t="n">
        <v>17284182.255</v>
      </c>
      <c r="M2208" s="0" t="n">
        <v>21240163.2668967</v>
      </c>
      <c r="N2208" s="0" t="n">
        <v>14867595.945</v>
      </c>
      <c r="O2208" s="0" t="n">
        <v>15694409.835</v>
      </c>
      <c r="P2208" s="0" t="n">
        <v>24397514.73</v>
      </c>
      <c r="Q2208" s="0" t="n">
        <v>17730429.75</v>
      </c>
      <c r="S2208" s="0" t="s">
        <v>303</v>
      </c>
    </row>
    <row r="2209" customFormat="false" ht="14" hidden="false" customHeight="false" outlineLevel="0" collapsed="false">
      <c r="A2209" s="0" t="str">
        <f aca="false">SUBSTITUTE(C2209&amp;D2209&amp;E2209&amp;F2209&amp;G2209&amp;H2209&amp;I2209," ","")</f>
        <v>AgenteFrontOfficesinherramientaAgentetécnicoJornadaOrdinariaPlatinoZona2NANA</v>
      </c>
      <c r="B2209" s="0" t="s">
        <v>2546</v>
      </c>
      <c r="C2209" s="0" t="s">
        <v>200</v>
      </c>
      <c r="D2209" s="0" t="s">
        <v>52</v>
      </c>
      <c r="E2209" s="0" t="s">
        <v>53</v>
      </c>
      <c r="F2209" s="0" t="s">
        <v>198</v>
      </c>
      <c r="G2209" s="0" t="s">
        <v>385</v>
      </c>
      <c r="H2209" s="0" t="s">
        <v>35</v>
      </c>
      <c r="I2209" s="0" t="s">
        <v>35</v>
      </c>
      <c r="J2209" s="0" t="s">
        <v>36</v>
      </c>
      <c r="K2209" s="0" t="n">
        <v>3584132.22794443</v>
      </c>
      <c r="L2209" s="0" t="n">
        <v>3724776.63</v>
      </c>
      <c r="M2209" s="0" t="n">
        <v>5432587.0245295</v>
      </c>
      <c r="N2209" s="0" t="n">
        <v>3995221.095</v>
      </c>
      <c r="O2209" s="0" t="n">
        <v>4264938.99</v>
      </c>
      <c r="P2209" s="0" t="n">
        <v>4516984.26</v>
      </c>
      <c r="Q2209" s="0" t="n">
        <v>4480845.165</v>
      </c>
      <c r="S2209" s="0" t="s">
        <v>303</v>
      </c>
    </row>
    <row r="2210" customFormat="false" ht="14" hidden="false" customHeight="false" outlineLevel="0" collapsed="false">
      <c r="A2210" s="0" t="str">
        <f aca="false">SUBSTITUTE(C2210&amp;D2210&amp;E2210&amp;F2210&amp;G2210&amp;H2210&amp;I2210," ","")</f>
        <v>AgenteFrontOfficesinherramientaAgentetécnicoHoraextradiurnaPlatinoZona2NANA</v>
      </c>
      <c r="B2210" s="0" t="s">
        <v>2547</v>
      </c>
      <c r="C2210" s="0" t="s">
        <v>200</v>
      </c>
      <c r="D2210" s="0" t="s">
        <v>52</v>
      </c>
      <c r="E2210" s="0" t="s">
        <v>192</v>
      </c>
      <c r="F2210" s="0" t="s">
        <v>198</v>
      </c>
      <c r="G2210" s="0" t="s">
        <v>385</v>
      </c>
      <c r="H2210" s="0" t="s">
        <v>35</v>
      </c>
      <c r="I2210" s="0" t="s">
        <v>35</v>
      </c>
      <c r="J2210" s="0" t="s">
        <v>325</v>
      </c>
      <c r="K2210" s="0" t="n">
        <v>18076.2852898147</v>
      </c>
      <c r="L2210" s="0" t="n">
        <v>22838.31</v>
      </c>
      <c r="M2210" s="0" t="n">
        <v>26857.8691761114</v>
      </c>
      <c r="N2210" s="0" t="n">
        <v>15899.67</v>
      </c>
      <c r="O2210" s="0" t="n">
        <v>17467.695</v>
      </c>
      <c r="P2210" s="0" t="n">
        <v>25392.69</v>
      </c>
      <c r="Q2210" s="0" t="n">
        <v>29638.26</v>
      </c>
      <c r="S2210" s="0" t="s">
        <v>303</v>
      </c>
    </row>
    <row r="2211" customFormat="false" ht="14" hidden="false" customHeight="false" outlineLevel="0" collapsed="false">
      <c r="A2211" s="0" t="str">
        <f aca="false">SUBSTITUTE(C2211&amp;D2211&amp;E2211&amp;F2211&amp;G2211&amp;H2211&amp;I2211," ","")</f>
        <v>AgenteFrontOfficesinherramientaAgentetécnicoHoraextranocturna PlatinoZona2NANA</v>
      </c>
      <c r="B2211" s="0" t="s">
        <v>2548</v>
      </c>
      <c r="C2211" s="0" t="s">
        <v>200</v>
      </c>
      <c r="D2211" s="0" t="s">
        <v>52</v>
      </c>
      <c r="E2211" s="0" t="s">
        <v>197</v>
      </c>
      <c r="F2211" s="0" t="s">
        <v>198</v>
      </c>
      <c r="G2211" s="0" t="s">
        <v>385</v>
      </c>
      <c r="H2211" s="0" t="s">
        <v>35</v>
      </c>
      <c r="I2211" s="0" t="s">
        <v>35</v>
      </c>
      <c r="J2211" s="0" t="s">
        <v>325</v>
      </c>
      <c r="K2211" s="0" t="n">
        <v>24361.0873032407</v>
      </c>
      <c r="L2211" s="0" t="n">
        <v>31973.22</v>
      </c>
      <c r="M2211" s="0" t="n">
        <v>37601.016846556</v>
      </c>
      <c r="N2211" s="0" t="n">
        <v>22258.71</v>
      </c>
      <c r="O2211" s="0" t="n">
        <v>24175.53</v>
      </c>
      <c r="P2211" s="0" t="n">
        <v>32828.13</v>
      </c>
      <c r="Q2211" s="0" t="n">
        <v>41137.11</v>
      </c>
      <c r="S2211" s="0" t="s">
        <v>303</v>
      </c>
    </row>
    <row r="2212" customFormat="false" ht="14" hidden="false" customHeight="false" outlineLevel="0" collapsed="false">
      <c r="A2212" s="0" t="str">
        <f aca="false">SUBSTITUTE(C2212&amp;D2212&amp;E2212&amp;F2212&amp;G2212&amp;H2212&amp;I2212," ","")</f>
        <v>AgenteFrontOfficesinherramientaAgentetécnicoHoraextradominicalyfestivoPlatinoZona2NANA</v>
      </c>
      <c r="B2212" s="0" t="s">
        <v>2549</v>
      </c>
      <c r="C2212" s="0" t="s">
        <v>200</v>
      </c>
      <c r="D2212" s="0" t="s">
        <v>52</v>
      </c>
      <c r="E2212" s="0" t="s">
        <v>194</v>
      </c>
      <c r="F2212" s="0" t="s">
        <v>198</v>
      </c>
      <c r="G2212" s="0" t="s">
        <v>385</v>
      </c>
      <c r="H2212" s="0" t="s">
        <v>35</v>
      </c>
      <c r="I2212" s="0" t="s">
        <v>35</v>
      </c>
      <c r="J2212" s="0" t="s">
        <v>325</v>
      </c>
      <c r="K2212" s="0" t="n">
        <v>30645.8893166665</v>
      </c>
      <c r="L2212" s="0" t="n">
        <v>36540.675</v>
      </c>
      <c r="M2212" s="0" t="n">
        <v>42972.5906817783</v>
      </c>
      <c r="N2212" s="0" t="n">
        <v>31798.305</v>
      </c>
      <c r="O2212" s="0" t="n">
        <v>27529.965</v>
      </c>
      <c r="P2212" s="0" t="n">
        <v>36545.85</v>
      </c>
      <c r="Q2212" s="0" t="n">
        <v>45795.645</v>
      </c>
      <c r="S2212" s="0" t="s">
        <v>303</v>
      </c>
    </row>
    <row r="2213" customFormat="false" ht="14" hidden="false" customHeight="false" outlineLevel="0" collapsed="false">
      <c r="A2213" s="0" t="str">
        <f aca="false">SUBSTITUTE(C2213&amp;D2213&amp;E2213&amp;F2213&amp;G2213&amp;H2213&amp;I2213," ","")</f>
        <v>AgenteFrontOfficesinherramientaAgentetécnicoServicio7x24PlatinoZona2NANA</v>
      </c>
      <c r="B2213" s="0" t="s">
        <v>2550</v>
      </c>
      <c r="C2213" s="0" t="s">
        <v>200</v>
      </c>
      <c r="D2213" s="0" t="s">
        <v>52</v>
      </c>
      <c r="E2213" s="0" t="s">
        <v>55</v>
      </c>
      <c r="F2213" s="0" t="s">
        <v>198</v>
      </c>
      <c r="G2213" s="0" t="s">
        <v>385</v>
      </c>
      <c r="H2213" s="0" t="s">
        <v>35</v>
      </c>
      <c r="I2213" s="0" t="s">
        <v>35</v>
      </c>
      <c r="J2213" s="0" t="s">
        <v>305</v>
      </c>
      <c r="K2213" s="0" t="n">
        <v>11125894.6440555</v>
      </c>
      <c r="L2213" s="0" t="n">
        <v>17792541.135</v>
      </c>
      <c r="M2213" s="0" t="n">
        <v>21866162.7737312</v>
      </c>
      <c r="N2213" s="0" t="n">
        <v>14888746.17</v>
      </c>
      <c r="O2213" s="0" t="n">
        <v>15694409.835</v>
      </c>
      <c r="P2213" s="0" t="n">
        <v>24922192.455</v>
      </c>
      <c r="Q2213" s="0" t="n">
        <v>18844324.695</v>
      </c>
      <c r="S2213" s="0" t="s">
        <v>303</v>
      </c>
    </row>
    <row r="2214" customFormat="false" ht="14" hidden="false" customHeight="false" outlineLevel="0" collapsed="false">
      <c r="A2214" s="0" t="str">
        <f aca="false">SUBSTITUTE(C2214&amp;D2214&amp;E2214&amp;F2214&amp;G2214&amp;H2214&amp;I2214," ","")</f>
        <v>AgenteFrontOfficesinherramientaAgentetécnicoJornadaOrdinariaPlataZona3NANA</v>
      </c>
      <c r="B2214" s="0" t="s">
        <v>2551</v>
      </c>
      <c r="C2214" s="0" t="s">
        <v>200</v>
      </c>
      <c r="D2214" s="0" t="s">
        <v>52</v>
      </c>
      <c r="E2214" s="0" t="s">
        <v>53</v>
      </c>
      <c r="F2214" s="0" t="s">
        <v>195</v>
      </c>
      <c r="G2214" s="0" t="s">
        <v>390</v>
      </c>
      <c r="H2214" s="0" t="s">
        <v>35</v>
      </c>
      <c r="I2214" s="0" t="s">
        <v>35</v>
      </c>
      <c r="J2214" s="0" t="s">
        <v>36</v>
      </c>
      <c r="K2214" s="0" t="n">
        <v>3584132.22794443</v>
      </c>
      <c r="L2214" s="0" t="n">
        <v>3616287.93</v>
      </c>
      <c r="M2214" s="0" t="n">
        <v>5130188.63741403</v>
      </c>
      <c r="N2214" s="0" t="n">
        <v>3970604.655</v>
      </c>
      <c r="O2214" s="0" t="n">
        <v>4264938.99</v>
      </c>
      <c r="P2214" s="0" t="n">
        <v>4351093.425</v>
      </c>
      <c r="Q2214" s="0" t="n">
        <v>4037009.22</v>
      </c>
      <c r="S2214" s="0" t="s">
        <v>303</v>
      </c>
    </row>
    <row r="2215" customFormat="false" ht="14" hidden="false" customHeight="false" outlineLevel="0" collapsed="false">
      <c r="A2215" s="0" t="str">
        <f aca="false">SUBSTITUTE(C2215&amp;D2215&amp;E2215&amp;F2215&amp;G2215&amp;H2215&amp;I2215," ","")</f>
        <v>AgenteFrontOfficesinherramientaAgentetécnicoHoraextradiurnaPlataZona3NANA</v>
      </c>
      <c r="B2215" s="0" t="s">
        <v>2552</v>
      </c>
      <c r="C2215" s="0" t="s">
        <v>200</v>
      </c>
      <c r="D2215" s="0" t="s">
        <v>52</v>
      </c>
      <c r="E2215" s="0" t="s">
        <v>192</v>
      </c>
      <c r="F2215" s="0" t="s">
        <v>195</v>
      </c>
      <c r="G2215" s="0" t="s">
        <v>390</v>
      </c>
      <c r="H2215" s="0" t="s">
        <v>35</v>
      </c>
      <c r="I2215" s="0" t="s">
        <v>35</v>
      </c>
      <c r="J2215" s="0" t="s">
        <v>325</v>
      </c>
      <c r="K2215" s="0" t="n">
        <v>18076.2852898147</v>
      </c>
      <c r="L2215" s="0" t="n">
        <v>22172.805</v>
      </c>
      <c r="M2215" s="0" t="n">
        <v>25362.858367533</v>
      </c>
      <c r="N2215" s="0" t="n">
        <v>15899.67</v>
      </c>
      <c r="O2215" s="0" t="n">
        <v>17467.695</v>
      </c>
      <c r="P2215" s="0" t="n">
        <v>24460.155</v>
      </c>
      <c r="Q2215" s="0" t="n">
        <v>26701.965</v>
      </c>
      <c r="S2215" s="0" t="s">
        <v>303</v>
      </c>
    </row>
    <row r="2216" customFormat="false" ht="14" hidden="false" customHeight="false" outlineLevel="0" collapsed="false">
      <c r="A2216" s="0" t="str">
        <f aca="false">SUBSTITUTE(C2216&amp;D2216&amp;E2216&amp;F2216&amp;G2216&amp;H2216&amp;I2216," ","")</f>
        <v>AgenteFrontOfficesinherramientaAgentetécnicoHoraextranocturna PlataZona3NANA</v>
      </c>
      <c r="B2216" s="0" t="s">
        <v>2553</v>
      </c>
      <c r="C2216" s="0" t="s">
        <v>200</v>
      </c>
      <c r="D2216" s="0" t="s">
        <v>52</v>
      </c>
      <c r="E2216" s="0" t="s">
        <v>197</v>
      </c>
      <c r="F2216" s="0" t="s">
        <v>195</v>
      </c>
      <c r="G2216" s="0" t="s">
        <v>390</v>
      </c>
      <c r="H2216" s="0" t="s">
        <v>35</v>
      </c>
      <c r="I2216" s="0" t="s">
        <v>35</v>
      </c>
      <c r="J2216" s="0" t="s">
        <v>325</v>
      </c>
      <c r="K2216" s="0" t="n">
        <v>24361.0873032407</v>
      </c>
      <c r="L2216" s="0" t="n">
        <v>31041.72</v>
      </c>
      <c r="M2216" s="0" t="n">
        <v>35508.0017145462</v>
      </c>
      <c r="N2216" s="0" t="n">
        <v>22258.71</v>
      </c>
      <c r="O2216" s="0" t="n">
        <v>24175.53</v>
      </c>
      <c r="P2216" s="0" t="n">
        <v>31622.355</v>
      </c>
      <c r="Q2216" s="0" t="n">
        <v>37062.315</v>
      </c>
      <c r="S2216" s="0" t="s">
        <v>303</v>
      </c>
    </row>
    <row r="2217" customFormat="false" ht="14" hidden="false" customHeight="false" outlineLevel="0" collapsed="false">
      <c r="A2217" s="0" t="str">
        <f aca="false">SUBSTITUTE(C2217&amp;D2217&amp;E2217&amp;F2217&amp;G2217&amp;H2217&amp;I2217," ","")</f>
        <v>AgenteFrontOfficesinherramientaAgentetécnicoHoraextradominicalyfestivoPlataZona3NANA</v>
      </c>
      <c r="B2217" s="0" t="s">
        <v>2554</v>
      </c>
      <c r="C2217" s="0" t="s">
        <v>200</v>
      </c>
      <c r="D2217" s="0" t="s">
        <v>52</v>
      </c>
      <c r="E2217" s="0" t="s">
        <v>194</v>
      </c>
      <c r="F2217" s="0" t="s">
        <v>195</v>
      </c>
      <c r="G2217" s="0" t="s">
        <v>390</v>
      </c>
      <c r="H2217" s="0" t="s">
        <v>35</v>
      </c>
      <c r="I2217" s="0" t="s">
        <v>35</v>
      </c>
      <c r="J2217" s="0" t="s">
        <v>325</v>
      </c>
      <c r="K2217" s="0" t="n">
        <v>30645.8893166665</v>
      </c>
      <c r="L2217" s="0" t="n">
        <v>35475.66</v>
      </c>
      <c r="M2217" s="0" t="n">
        <v>40580.5733880528</v>
      </c>
      <c r="N2217" s="0" t="n">
        <v>31798.305</v>
      </c>
      <c r="O2217" s="0" t="n">
        <v>27529.965</v>
      </c>
      <c r="P2217" s="0" t="n">
        <v>35204.49</v>
      </c>
      <c r="Q2217" s="0" t="n">
        <v>41259.24</v>
      </c>
      <c r="S2217" s="0" t="s">
        <v>303</v>
      </c>
    </row>
    <row r="2218" customFormat="false" ht="14" hidden="false" customHeight="false" outlineLevel="0" collapsed="false">
      <c r="A2218" s="0" t="str">
        <f aca="false">SUBSTITUTE(C2218&amp;D2218&amp;E2218&amp;F2218&amp;G2218&amp;H2218&amp;I2218," ","")</f>
        <v>AgenteFrontOfficesinherramientaAgentetécnicoServicio7x24PlataZona3NANA</v>
      </c>
      <c r="B2218" s="0" t="s">
        <v>2555</v>
      </c>
      <c r="C2218" s="0" t="s">
        <v>200</v>
      </c>
      <c r="D2218" s="0" t="s">
        <v>52</v>
      </c>
      <c r="E2218" s="0" t="s">
        <v>55</v>
      </c>
      <c r="F2218" s="0" t="s">
        <v>195</v>
      </c>
      <c r="G2218" s="0" t="s">
        <v>390</v>
      </c>
      <c r="H2218" s="0" t="s">
        <v>35</v>
      </c>
      <c r="I2218" s="0" t="s">
        <v>35</v>
      </c>
      <c r="J2218" s="0" t="s">
        <v>305</v>
      </c>
      <c r="K2218" s="0" t="n">
        <v>11125894.6440555</v>
      </c>
      <c r="L2218" s="0" t="n">
        <v>17274311.46</v>
      </c>
      <c r="M2218" s="0" t="n">
        <v>20649009.2655915</v>
      </c>
      <c r="N2218" s="0" t="n">
        <v>14862408.525</v>
      </c>
      <c r="O2218" s="0" t="n">
        <v>15694409.835</v>
      </c>
      <c r="P2218" s="0" t="n">
        <v>24006896.415</v>
      </c>
      <c r="Q2218" s="0" t="n">
        <v>16977758.085</v>
      </c>
      <c r="S2218" s="0" t="s">
        <v>303</v>
      </c>
    </row>
    <row r="2219" customFormat="false" ht="14" hidden="false" customHeight="false" outlineLevel="0" collapsed="false">
      <c r="A2219" s="0" t="str">
        <f aca="false">SUBSTITUTE(C2219&amp;D2219&amp;E2219&amp;F2219&amp;G2219&amp;H2219&amp;I2219," ","")</f>
        <v>AgenteFrontOfficesinherramientaAgentetécnicoJornadaOrdinariaOroZona3NANA</v>
      </c>
      <c r="B2219" s="0" t="s">
        <v>2556</v>
      </c>
      <c r="C2219" s="0" t="s">
        <v>200</v>
      </c>
      <c r="D2219" s="0" t="s">
        <v>52</v>
      </c>
      <c r="E2219" s="0" t="s">
        <v>53</v>
      </c>
      <c r="F2219" s="0" t="s">
        <v>54</v>
      </c>
      <c r="G2219" s="0" t="s">
        <v>390</v>
      </c>
      <c r="H2219" s="0" t="s">
        <v>35</v>
      </c>
      <c r="I2219" s="0" t="s">
        <v>35</v>
      </c>
      <c r="J2219" s="0" t="s">
        <v>36</v>
      </c>
      <c r="K2219" s="0" t="n">
        <v>3584132.22794443</v>
      </c>
      <c r="L2219" s="0" t="n">
        <v>3688614.765</v>
      </c>
      <c r="M2219" s="0" t="n">
        <v>5277059.19674452</v>
      </c>
      <c r="N2219" s="0" t="n">
        <v>3991118.355</v>
      </c>
      <c r="O2219" s="0" t="n">
        <v>4264938.99</v>
      </c>
      <c r="P2219" s="0" t="n">
        <v>4442695.065</v>
      </c>
      <c r="Q2219" s="0" t="n">
        <v>4215980.385</v>
      </c>
      <c r="S2219" s="0" t="s">
        <v>303</v>
      </c>
    </row>
    <row r="2220" customFormat="false" ht="14" hidden="false" customHeight="false" outlineLevel="0" collapsed="false">
      <c r="A2220" s="0" t="str">
        <f aca="false">SUBSTITUTE(C2220&amp;D2220&amp;E2220&amp;F2220&amp;G2220&amp;H2220&amp;I2220," ","")</f>
        <v>AgenteFrontOfficesinherramientaAgentetécnicoHoraextradiurnaOroZona3NANA</v>
      </c>
      <c r="B2220" s="0" t="s">
        <v>2557</v>
      </c>
      <c r="C2220" s="0" t="s">
        <v>200</v>
      </c>
      <c r="D2220" s="0" t="s">
        <v>52</v>
      </c>
      <c r="E2220" s="0" t="s">
        <v>192</v>
      </c>
      <c r="F2220" s="0" t="s">
        <v>54</v>
      </c>
      <c r="G2220" s="0" t="s">
        <v>390</v>
      </c>
      <c r="H2220" s="0" t="s">
        <v>35</v>
      </c>
      <c r="I2220" s="0" t="s">
        <v>35</v>
      </c>
      <c r="J2220" s="0" t="s">
        <v>325</v>
      </c>
      <c r="K2220" s="0" t="n">
        <v>18076.2852898147</v>
      </c>
      <c r="L2220" s="0" t="n">
        <v>22616.82</v>
      </c>
      <c r="M2220" s="0" t="n">
        <v>26088.9636743619</v>
      </c>
      <c r="N2220" s="0" t="n">
        <v>15899.67</v>
      </c>
      <c r="O2220" s="0" t="n">
        <v>17467.695</v>
      </c>
      <c r="P2220" s="0" t="n">
        <v>24974.55</v>
      </c>
      <c r="Q2220" s="0" t="n">
        <v>27886.005</v>
      </c>
      <c r="S2220" s="0" t="s">
        <v>303</v>
      </c>
    </row>
    <row r="2221" customFormat="false" ht="14" hidden="false" customHeight="false" outlineLevel="0" collapsed="false">
      <c r="A2221" s="0" t="str">
        <f aca="false">SUBSTITUTE(C2221&amp;D2221&amp;E2221&amp;F2221&amp;G2221&amp;H2221&amp;I2221," ","")</f>
        <v>AgenteFrontOfficesinherramientaAgentetécnicoHoraextranocturna OroZona3NANA</v>
      </c>
      <c r="B2221" s="0" t="s">
        <v>2558</v>
      </c>
      <c r="C2221" s="0" t="s">
        <v>200</v>
      </c>
      <c r="D2221" s="0" t="s">
        <v>52</v>
      </c>
      <c r="E2221" s="0" t="s">
        <v>197</v>
      </c>
      <c r="F2221" s="0" t="s">
        <v>54</v>
      </c>
      <c r="G2221" s="0" t="s">
        <v>390</v>
      </c>
      <c r="H2221" s="0" t="s">
        <v>35</v>
      </c>
      <c r="I2221" s="0" t="s">
        <v>35</v>
      </c>
      <c r="J2221" s="0" t="s">
        <v>325</v>
      </c>
      <c r="K2221" s="0" t="n">
        <v>24361.0873032407</v>
      </c>
      <c r="L2221" s="0" t="n">
        <v>31662.72</v>
      </c>
      <c r="M2221" s="0" t="n">
        <v>36524.5491441066</v>
      </c>
      <c r="N2221" s="0" t="n">
        <v>22258.71</v>
      </c>
      <c r="O2221" s="0" t="n">
        <v>24175.53</v>
      </c>
      <c r="P2221" s="0" t="n">
        <v>32287.86</v>
      </c>
      <c r="Q2221" s="0" t="n">
        <v>38704.86</v>
      </c>
      <c r="S2221" s="0" t="s">
        <v>303</v>
      </c>
    </row>
    <row r="2222" customFormat="false" ht="14" hidden="false" customHeight="false" outlineLevel="0" collapsed="false">
      <c r="A2222" s="0" t="str">
        <f aca="false">SUBSTITUTE(C2222&amp;D2222&amp;E2222&amp;F2222&amp;G2222&amp;H2222&amp;I2222," ","")</f>
        <v>AgenteFrontOfficesinherramientaAgentetécnicoHoraextradominicalyfestivoOroZona3NANA</v>
      </c>
      <c r="B2222" s="0" t="s">
        <v>2559</v>
      </c>
      <c r="C2222" s="0" t="s">
        <v>200</v>
      </c>
      <c r="D2222" s="0" t="s">
        <v>52</v>
      </c>
      <c r="E2222" s="0" t="s">
        <v>194</v>
      </c>
      <c r="F2222" s="0" t="s">
        <v>54</v>
      </c>
      <c r="G2222" s="0" t="s">
        <v>390</v>
      </c>
      <c r="H2222" s="0" t="s">
        <v>35</v>
      </c>
      <c r="I2222" s="0" t="s">
        <v>35</v>
      </c>
      <c r="J2222" s="0" t="s">
        <v>325</v>
      </c>
      <c r="K2222" s="0" t="n">
        <v>30645.8893166665</v>
      </c>
      <c r="L2222" s="0" t="n">
        <v>36184.635</v>
      </c>
      <c r="M2222" s="0" t="n">
        <v>41742.341878979</v>
      </c>
      <c r="N2222" s="0" t="n">
        <v>31798.305</v>
      </c>
      <c r="O2222" s="0" t="n">
        <v>27529.965</v>
      </c>
      <c r="P2222" s="0" t="n">
        <v>35945.55</v>
      </c>
      <c r="Q2222" s="0" t="n">
        <v>43089.12</v>
      </c>
      <c r="S2222" s="0" t="s">
        <v>303</v>
      </c>
    </row>
    <row r="2223" customFormat="false" ht="14" hidden="false" customHeight="false" outlineLevel="0" collapsed="false">
      <c r="A2223" s="0" t="str">
        <f aca="false">SUBSTITUTE(C2223&amp;D2223&amp;E2223&amp;F2223&amp;G2223&amp;H2223&amp;I2223," ","")</f>
        <v>AgenteFrontOfficesinherramientaAgentetécnicoServicio7x24OroZona3NANA</v>
      </c>
      <c r="B2223" s="0" t="s">
        <v>2560</v>
      </c>
      <c r="C2223" s="0" t="s">
        <v>200</v>
      </c>
      <c r="D2223" s="0" t="s">
        <v>52</v>
      </c>
      <c r="E2223" s="0" t="s">
        <v>55</v>
      </c>
      <c r="F2223" s="0" t="s">
        <v>54</v>
      </c>
      <c r="G2223" s="0" t="s">
        <v>390</v>
      </c>
      <c r="H2223" s="0" t="s">
        <v>35</v>
      </c>
      <c r="I2223" s="0" t="s">
        <v>35</v>
      </c>
      <c r="J2223" s="0" t="s">
        <v>305</v>
      </c>
      <c r="K2223" s="0" t="n">
        <v>11125894.6440555</v>
      </c>
      <c r="L2223" s="0" t="n">
        <v>17619797.565</v>
      </c>
      <c r="M2223" s="0" t="n">
        <v>21240163.2668967</v>
      </c>
      <c r="N2223" s="0" t="n">
        <v>14884356.735</v>
      </c>
      <c r="O2223" s="0" t="n">
        <v>15694409.835</v>
      </c>
      <c r="P2223" s="0" t="n">
        <v>24512304.51</v>
      </c>
      <c r="Q2223" s="0" t="n">
        <v>17730429.75</v>
      </c>
      <c r="S2223" s="0" t="s">
        <v>303</v>
      </c>
    </row>
    <row r="2224" customFormat="false" ht="14" hidden="false" customHeight="false" outlineLevel="0" collapsed="false">
      <c r="A2224" s="0" t="str">
        <f aca="false">SUBSTITUTE(C2224&amp;D2224&amp;E2224&amp;F2224&amp;G2224&amp;H2224&amp;I2224," ","")</f>
        <v>AgenteFrontOfficesinherramientaAgentetécnicoJornadaOrdinariaPlatinoZona3NANA</v>
      </c>
      <c r="B2224" s="0" t="s">
        <v>2561</v>
      </c>
      <c r="C2224" s="0" t="s">
        <v>200</v>
      </c>
      <c r="D2224" s="0" t="s">
        <v>52</v>
      </c>
      <c r="E2224" s="0" t="s">
        <v>53</v>
      </c>
      <c r="F2224" s="0" t="s">
        <v>198</v>
      </c>
      <c r="G2224" s="0" t="s">
        <v>390</v>
      </c>
      <c r="H2224" s="0" t="s">
        <v>35</v>
      </c>
      <c r="I2224" s="0" t="s">
        <v>35</v>
      </c>
      <c r="J2224" s="0" t="s">
        <v>36</v>
      </c>
      <c r="K2224" s="0" t="n">
        <v>3584132.22794443</v>
      </c>
      <c r="L2224" s="0" t="n">
        <v>3797102.43</v>
      </c>
      <c r="M2224" s="0" t="n">
        <v>5432587.0245295</v>
      </c>
      <c r="N2224" s="0" t="n">
        <v>4011632.055</v>
      </c>
      <c r="O2224" s="0" t="n">
        <v>4264938.99</v>
      </c>
      <c r="P2224" s="0" t="n">
        <v>4538236.95</v>
      </c>
      <c r="Q2224" s="0" t="n">
        <v>4480845.165</v>
      </c>
      <c r="S2224" s="0" t="s">
        <v>303</v>
      </c>
    </row>
    <row r="2225" customFormat="false" ht="14" hidden="false" customHeight="false" outlineLevel="0" collapsed="false">
      <c r="A2225" s="0" t="str">
        <f aca="false">SUBSTITUTE(C2225&amp;D2225&amp;E2225&amp;F2225&amp;G2225&amp;H2225&amp;I2225," ","")</f>
        <v>AgenteFrontOfficesinherramientaAgentetécnicoHoraextradiurnaPlatinoZona3NANA</v>
      </c>
      <c r="B2225" s="0" t="s">
        <v>2562</v>
      </c>
      <c r="C2225" s="0" t="s">
        <v>200</v>
      </c>
      <c r="D2225" s="0" t="s">
        <v>52</v>
      </c>
      <c r="E2225" s="0" t="s">
        <v>192</v>
      </c>
      <c r="F2225" s="0" t="s">
        <v>198</v>
      </c>
      <c r="G2225" s="0" t="s">
        <v>390</v>
      </c>
      <c r="H2225" s="0" t="s">
        <v>35</v>
      </c>
      <c r="I2225" s="0" t="s">
        <v>35</v>
      </c>
      <c r="J2225" s="0" t="s">
        <v>325</v>
      </c>
      <c r="K2225" s="0" t="n">
        <v>18076.2852898147</v>
      </c>
      <c r="L2225" s="0" t="n">
        <v>23282.325</v>
      </c>
      <c r="M2225" s="0" t="n">
        <v>26857.8691761114</v>
      </c>
      <c r="N2225" s="0" t="n">
        <v>15899.67</v>
      </c>
      <c r="O2225" s="0" t="n">
        <v>17467.695</v>
      </c>
      <c r="P2225" s="0" t="n">
        <v>25511.715</v>
      </c>
      <c r="Q2225" s="0" t="n">
        <v>29638.26</v>
      </c>
      <c r="S2225" s="0" t="s">
        <v>303</v>
      </c>
    </row>
    <row r="2226" customFormat="false" ht="14" hidden="false" customHeight="false" outlineLevel="0" collapsed="false">
      <c r="A2226" s="0" t="str">
        <f aca="false">SUBSTITUTE(C2226&amp;D2226&amp;E2226&amp;F2226&amp;G2226&amp;H2226&amp;I2226," ","")</f>
        <v>AgenteFrontOfficesinherramientaAgentetécnicoHoraextranocturna PlatinoZona3NANA</v>
      </c>
      <c r="B2226" s="0" t="s">
        <v>2563</v>
      </c>
      <c r="C2226" s="0" t="s">
        <v>200</v>
      </c>
      <c r="D2226" s="0" t="s">
        <v>52</v>
      </c>
      <c r="E2226" s="0" t="s">
        <v>197</v>
      </c>
      <c r="F2226" s="0" t="s">
        <v>198</v>
      </c>
      <c r="G2226" s="0" t="s">
        <v>390</v>
      </c>
      <c r="H2226" s="0" t="s">
        <v>35</v>
      </c>
      <c r="I2226" s="0" t="s">
        <v>35</v>
      </c>
      <c r="J2226" s="0" t="s">
        <v>325</v>
      </c>
      <c r="K2226" s="0" t="n">
        <v>24361.0873032407</v>
      </c>
      <c r="L2226" s="0" t="n">
        <v>32594.22</v>
      </c>
      <c r="M2226" s="0" t="n">
        <v>37601.016846556</v>
      </c>
      <c r="N2226" s="0" t="n">
        <v>22258.71</v>
      </c>
      <c r="O2226" s="0" t="n">
        <v>24175.53</v>
      </c>
      <c r="P2226" s="0" t="n">
        <v>32982.345</v>
      </c>
      <c r="Q2226" s="0" t="n">
        <v>41137.11</v>
      </c>
      <c r="S2226" s="0" t="s">
        <v>303</v>
      </c>
    </row>
    <row r="2227" customFormat="false" ht="14" hidden="false" customHeight="false" outlineLevel="0" collapsed="false">
      <c r="A2227" s="0" t="str">
        <f aca="false">SUBSTITUTE(C2227&amp;D2227&amp;E2227&amp;F2227&amp;G2227&amp;H2227&amp;I2227," ","")</f>
        <v>AgenteFrontOfficesinherramientaAgentetécnicoHoraextradominicalyfestivoPlatinoZona3NANA</v>
      </c>
      <c r="B2227" s="0" t="s">
        <v>2564</v>
      </c>
      <c r="C2227" s="0" t="s">
        <v>200</v>
      </c>
      <c r="D2227" s="0" t="s">
        <v>52</v>
      </c>
      <c r="E2227" s="0" t="s">
        <v>194</v>
      </c>
      <c r="F2227" s="0" t="s">
        <v>198</v>
      </c>
      <c r="G2227" s="0" t="s">
        <v>390</v>
      </c>
      <c r="H2227" s="0" t="s">
        <v>35</v>
      </c>
      <c r="I2227" s="0" t="s">
        <v>35</v>
      </c>
      <c r="J2227" s="0" t="s">
        <v>325</v>
      </c>
      <c r="K2227" s="0" t="n">
        <v>30645.8893166665</v>
      </c>
      <c r="L2227" s="0" t="n">
        <v>37249.65</v>
      </c>
      <c r="M2227" s="0" t="n">
        <v>42972.5906817783</v>
      </c>
      <c r="N2227" s="0" t="n">
        <v>31798.305</v>
      </c>
      <c r="O2227" s="0" t="n">
        <v>27529.965</v>
      </c>
      <c r="P2227" s="0" t="n">
        <v>36717.66</v>
      </c>
      <c r="Q2227" s="0" t="n">
        <v>45795.645</v>
      </c>
      <c r="S2227" s="0" t="s">
        <v>303</v>
      </c>
    </row>
    <row r="2228" customFormat="false" ht="14" hidden="false" customHeight="false" outlineLevel="0" collapsed="false">
      <c r="A2228" s="0" t="str">
        <f aca="false">SUBSTITUTE(C2228&amp;D2228&amp;E2228&amp;F2228&amp;G2228&amp;H2228&amp;I2228," ","")</f>
        <v>AgenteFrontOfficesinherramientaAgentetécnicoServicio7x24PlatinoZona3NANA</v>
      </c>
      <c r="B2228" s="0" t="s">
        <v>2565</v>
      </c>
      <c r="C2228" s="0" t="s">
        <v>200</v>
      </c>
      <c r="D2228" s="0" t="s">
        <v>52</v>
      </c>
      <c r="E2228" s="0" t="s">
        <v>55</v>
      </c>
      <c r="F2228" s="0" t="s">
        <v>198</v>
      </c>
      <c r="G2228" s="0" t="s">
        <v>390</v>
      </c>
      <c r="H2228" s="0" t="s">
        <v>35</v>
      </c>
      <c r="I2228" s="0" t="s">
        <v>35</v>
      </c>
      <c r="J2228" s="0" t="s">
        <v>305</v>
      </c>
      <c r="K2228" s="0" t="n">
        <v>11125894.6440555</v>
      </c>
      <c r="L2228" s="0" t="n">
        <v>18138027.24</v>
      </c>
      <c r="M2228" s="0" t="n">
        <v>21866162.7737312</v>
      </c>
      <c r="N2228" s="0" t="n">
        <v>14906303.91</v>
      </c>
      <c r="O2228" s="0" t="n">
        <v>15694409.835</v>
      </c>
      <c r="P2228" s="0" t="n">
        <v>25039451.745</v>
      </c>
      <c r="Q2228" s="0" t="n">
        <v>18844324.695</v>
      </c>
      <c r="S2228" s="0" t="s">
        <v>303</v>
      </c>
    </row>
    <row r="2229" customFormat="false" ht="14" hidden="false" customHeight="false" outlineLevel="0" collapsed="false">
      <c r="A2229" s="0" t="str">
        <f aca="false">SUBSTITUTE(C2229&amp;D2229&amp;E2229&amp;F2229&amp;G2229&amp;H2229&amp;I2229," ","")</f>
        <v>AgenteFrontOfficesinherramientaAgenteprofesionalEconomía,administración,contaduríayafinesJornadaOrdinariaPlataZona1NA</v>
      </c>
      <c r="B2229" s="0" t="s">
        <v>2566</v>
      </c>
      <c r="C2229" s="0" t="s">
        <v>200</v>
      </c>
      <c r="D2229" s="0" t="s">
        <v>56</v>
      </c>
      <c r="E2229" s="0" t="s">
        <v>612</v>
      </c>
      <c r="F2229" s="0" t="s">
        <v>53</v>
      </c>
      <c r="G2229" s="0" t="s">
        <v>195</v>
      </c>
      <c r="H2229" s="0" t="s">
        <v>379</v>
      </c>
      <c r="I2229" s="0" t="s">
        <v>35</v>
      </c>
      <c r="J2229" s="0" t="s">
        <v>36</v>
      </c>
      <c r="K2229" s="0" t="n">
        <v>5092484.71116665</v>
      </c>
      <c r="L2229" s="0" t="n">
        <v>4990783.455</v>
      </c>
      <c r="M2229" s="0" t="n">
        <v>6630036.16317723</v>
      </c>
      <c r="N2229" s="0" t="n">
        <v>5671734.795</v>
      </c>
      <c r="O2229" s="0" t="n">
        <v>5786253.405</v>
      </c>
      <c r="P2229" s="0" t="n">
        <v>5419971.045</v>
      </c>
      <c r="Q2229" s="0" t="n">
        <v>5700726.18</v>
      </c>
      <c r="S2229" s="0" t="s">
        <v>303</v>
      </c>
    </row>
    <row r="2230" customFormat="false" ht="14" hidden="false" customHeight="false" outlineLevel="0" collapsed="false">
      <c r="A2230" s="0" t="str">
        <f aca="false">SUBSTITUTE(C2230&amp;D2230&amp;E2230&amp;F2230&amp;G2230&amp;H2230&amp;I2230," ","")</f>
        <v>AgenteFrontOfficesinherramientaAgenteprofesionalEconomía,administración,contaduríayafinesHoraextradiurnaPlataZona1NA</v>
      </c>
      <c r="B2230" s="0" t="s">
        <v>2567</v>
      </c>
      <c r="C2230" s="0" t="s">
        <v>200</v>
      </c>
      <c r="D2230" s="0" t="s">
        <v>56</v>
      </c>
      <c r="E2230" s="0" t="s">
        <v>612</v>
      </c>
      <c r="F2230" s="0" t="s">
        <v>192</v>
      </c>
      <c r="G2230" s="0" t="s">
        <v>195</v>
      </c>
      <c r="H2230" s="0" t="s">
        <v>379</v>
      </c>
      <c r="I2230" s="0" t="s">
        <v>35</v>
      </c>
      <c r="J2230" s="0" t="s">
        <v>325</v>
      </c>
      <c r="K2230" s="0" t="n">
        <v>25932.2878065971</v>
      </c>
      <c r="L2230" s="0" t="n">
        <v>27197.73</v>
      </c>
      <c r="M2230" s="0" t="n">
        <v>34733.1572839864</v>
      </c>
      <c r="N2230" s="0" t="n">
        <v>23848.47</v>
      </c>
      <c r="O2230" s="0" t="n">
        <v>24510.87</v>
      </c>
      <c r="P2230" s="0" t="n">
        <v>31621.32</v>
      </c>
      <c r="Q2230" s="0" t="n">
        <v>37883.07</v>
      </c>
      <c r="S2230" s="0" t="s">
        <v>303</v>
      </c>
    </row>
    <row r="2231" customFormat="false" ht="14" hidden="false" customHeight="false" outlineLevel="0" collapsed="false">
      <c r="A2231" s="0" t="str">
        <f aca="false">SUBSTITUTE(C2231&amp;D2231&amp;E2231&amp;F2231&amp;G2231&amp;H2231&amp;I2231," ","")</f>
        <v>AgenteFrontOfficesinherramientaAgenteprofesionalEconomía,administración,contaduríayafinesHoraextranocturna PlataZona1NA</v>
      </c>
      <c r="B2231" s="0" t="s">
        <v>2568</v>
      </c>
      <c r="C2231" s="0" t="s">
        <v>200</v>
      </c>
      <c r="D2231" s="0" t="s">
        <v>56</v>
      </c>
      <c r="E2231" s="0" t="s">
        <v>612</v>
      </c>
      <c r="F2231" s="0" t="s">
        <v>197</v>
      </c>
      <c r="G2231" s="0" t="s">
        <v>195</v>
      </c>
      <c r="H2231" s="0" t="s">
        <v>379</v>
      </c>
      <c r="I2231" s="0" t="s">
        <v>35</v>
      </c>
      <c r="J2231" s="0" t="s">
        <v>325</v>
      </c>
      <c r="K2231" s="0" t="n">
        <v>35359.490826736</v>
      </c>
      <c r="L2231" s="0" t="n">
        <v>38077.65</v>
      </c>
      <c r="M2231" s="0" t="n">
        <v>48626.420197581</v>
      </c>
      <c r="N2231" s="0" t="n">
        <v>33388.065</v>
      </c>
      <c r="O2231" s="0" t="n">
        <v>34035.975</v>
      </c>
      <c r="P2231" s="0" t="n">
        <v>41139.18</v>
      </c>
      <c r="Q2231" s="0" t="n">
        <v>52580.07</v>
      </c>
      <c r="S2231" s="0" t="s">
        <v>303</v>
      </c>
    </row>
    <row r="2232" customFormat="false" ht="14" hidden="false" customHeight="false" outlineLevel="0" collapsed="false">
      <c r="A2232" s="0" t="str">
        <f aca="false">SUBSTITUTE(C2232&amp;D2232&amp;E2232&amp;F2232&amp;G2232&amp;H2232&amp;I2232," ","")</f>
        <v>AgenteFrontOfficesinherramientaAgenteprofesionalEconomía,administración,contaduríayafinesHoraextradominicalyfestivoPlataZona1NA</v>
      </c>
      <c r="B2232" s="0" t="s">
        <v>2569</v>
      </c>
      <c r="C2232" s="0" t="s">
        <v>200</v>
      </c>
      <c r="D2232" s="0" t="s">
        <v>56</v>
      </c>
      <c r="E2232" s="0" t="s">
        <v>612</v>
      </c>
      <c r="F2232" s="0" t="s">
        <v>194</v>
      </c>
      <c r="G2232" s="0" t="s">
        <v>195</v>
      </c>
      <c r="H2232" s="0" t="s">
        <v>379</v>
      </c>
      <c r="I2232" s="0" t="s">
        <v>35</v>
      </c>
      <c r="J2232" s="0" t="s">
        <v>325</v>
      </c>
      <c r="K2232" s="0" t="n">
        <v>44786.6938468748</v>
      </c>
      <c r="L2232" s="0" t="n">
        <v>43516.575</v>
      </c>
      <c r="M2232" s="0" t="n">
        <v>55573.0516543783</v>
      </c>
      <c r="N2232" s="0" t="n">
        <v>47697.975</v>
      </c>
      <c r="O2232" s="0" t="n">
        <v>38799.045</v>
      </c>
      <c r="P2232" s="0" t="n">
        <v>45898.11</v>
      </c>
      <c r="Q2232" s="0" t="n">
        <v>58535.46</v>
      </c>
      <c r="S2232" s="0" t="s">
        <v>303</v>
      </c>
    </row>
    <row r="2233" customFormat="false" ht="14" hidden="false" customHeight="false" outlineLevel="0" collapsed="false">
      <c r="A2233" s="0" t="str">
        <f aca="false">SUBSTITUTE(C2233&amp;D2233&amp;E2233&amp;F2233&amp;G2233&amp;H2233&amp;I2233," ","")</f>
        <v>AgenteFrontOfficesinherramientaAgenteprofesionalEconomía,administración,contaduríayafinesServicio7x24PlataZona1NA</v>
      </c>
      <c r="B2233" s="0" t="s">
        <v>2570</v>
      </c>
      <c r="C2233" s="0" t="s">
        <v>200</v>
      </c>
      <c r="D2233" s="0" t="s">
        <v>56</v>
      </c>
      <c r="E2233" s="0" t="s">
        <v>612</v>
      </c>
      <c r="F2233" s="0" t="s">
        <v>55</v>
      </c>
      <c r="G2233" s="0" t="s">
        <v>195</v>
      </c>
      <c r="H2233" s="0" t="s">
        <v>379</v>
      </c>
      <c r="I2233" s="0" t="s">
        <v>35</v>
      </c>
      <c r="J2233" s="0" t="s">
        <v>305</v>
      </c>
      <c r="K2233" s="0" t="n">
        <v>16405128.3353333</v>
      </c>
      <c r="L2233" s="0" t="n">
        <v>23250072.33</v>
      </c>
      <c r="M2233" s="0" t="n">
        <v>26685895.5567884</v>
      </c>
      <c r="N2233" s="0" t="n">
        <v>20712819.51</v>
      </c>
      <c r="O2233" s="0" t="n">
        <v>21604995.72</v>
      </c>
      <c r="P2233" s="0" t="n">
        <v>30542354.235</v>
      </c>
      <c r="Q2233" s="0" t="n">
        <v>24060068.505</v>
      </c>
      <c r="S2233" s="0" t="s">
        <v>303</v>
      </c>
    </row>
    <row r="2234" customFormat="false" ht="14" hidden="false" customHeight="false" outlineLevel="0" collapsed="false">
      <c r="A2234" s="0" t="str">
        <f aca="false">SUBSTITUTE(C2234&amp;D2234&amp;E2234&amp;F2234&amp;G2234&amp;H2234&amp;I2234," ","")</f>
        <v>AgenteFrontOfficesinherramientaAgenteprofesionalEconomía,administración,contaduríayafinesJornadaOrdinariaOroZona1NA</v>
      </c>
      <c r="B2234" s="0" t="s">
        <v>2571</v>
      </c>
      <c r="C2234" s="0" t="s">
        <v>200</v>
      </c>
      <c r="D2234" s="0" t="s">
        <v>56</v>
      </c>
      <c r="E2234" s="0" t="s">
        <v>612</v>
      </c>
      <c r="F2234" s="0" t="s">
        <v>53</v>
      </c>
      <c r="G2234" s="0" t="s">
        <v>54</v>
      </c>
      <c r="H2234" s="0" t="s">
        <v>379</v>
      </c>
      <c r="I2234" s="0" t="s">
        <v>35</v>
      </c>
      <c r="J2234" s="0" t="s">
        <v>36</v>
      </c>
      <c r="K2234" s="0" t="n">
        <v>5092484.71116665</v>
      </c>
      <c r="L2234" s="0" t="n">
        <v>5090599.89</v>
      </c>
      <c r="M2234" s="0" t="n">
        <v>6819845.38628565</v>
      </c>
      <c r="N2234" s="0" t="n">
        <v>5690383.425</v>
      </c>
      <c r="O2234" s="0" t="n">
        <v>5786253.405</v>
      </c>
      <c r="P2234" s="0" t="n">
        <v>5534075.655</v>
      </c>
      <c r="Q2234" s="0" t="n">
        <v>5953455.585</v>
      </c>
      <c r="S2234" s="0" t="s">
        <v>303</v>
      </c>
    </row>
    <row r="2235" customFormat="false" ht="14" hidden="false" customHeight="false" outlineLevel="0" collapsed="false">
      <c r="A2235" s="0" t="str">
        <f aca="false">SUBSTITUTE(C2235&amp;D2235&amp;E2235&amp;F2235&amp;G2235&amp;H2235&amp;I2235," ","")</f>
        <v>AgenteFrontOfficesinherramientaAgenteprofesionalEconomía,administración,contaduríayafinesHoraextradiurnaOroZona1NA</v>
      </c>
      <c r="B2235" s="0" t="s">
        <v>2572</v>
      </c>
      <c r="C2235" s="0" t="s">
        <v>200</v>
      </c>
      <c r="D2235" s="0" t="s">
        <v>56</v>
      </c>
      <c r="E2235" s="0" t="s">
        <v>612</v>
      </c>
      <c r="F2235" s="0" t="s">
        <v>192</v>
      </c>
      <c r="G2235" s="0" t="s">
        <v>54</v>
      </c>
      <c r="H2235" s="0" t="s">
        <v>379</v>
      </c>
      <c r="I2235" s="0" t="s">
        <v>35</v>
      </c>
      <c r="J2235" s="0" t="s">
        <v>325</v>
      </c>
      <c r="K2235" s="0" t="n">
        <v>25932.2878065971</v>
      </c>
      <c r="L2235" s="0" t="n">
        <v>27742.14</v>
      </c>
      <c r="M2235" s="0" t="n">
        <v>35727.5219356895</v>
      </c>
      <c r="N2235" s="0" t="n">
        <v>23848.47</v>
      </c>
      <c r="O2235" s="0" t="n">
        <v>24510.87</v>
      </c>
      <c r="P2235" s="0" t="n">
        <v>32286.825</v>
      </c>
      <c r="Q2235" s="0" t="n">
        <v>39562.875</v>
      </c>
      <c r="S2235" s="0" t="s">
        <v>303</v>
      </c>
    </row>
    <row r="2236" customFormat="false" ht="14" hidden="false" customHeight="false" outlineLevel="0" collapsed="false">
      <c r="A2236" s="0" t="str">
        <f aca="false">SUBSTITUTE(C2236&amp;D2236&amp;E2236&amp;F2236&amp;G2236&amp;H2236&amp;I2236," ","")</f>
        <v>AgenteFrontOfficesinherramientaAgenteprofesionalEconomía,administración,contaduríayafinesHoraextranocturna OroZona1NA</v>
      </c>
      <c r="B2236" s="0" t="s">
        <v>2573</v>
      </c>
      <c r="C2236" s="0" t="s">
        <v>200</v>
      </c>
      <c r="D2236" s="0" t="s">
        <v>56</v>
      </c>
      <c r="E2236" s="0" t="s">
        <v>612</v>
      </c>
      <c r="F2236" s="0" t="s">
        <v>197</v>
      </c>
      <c r="G2236" s="0" t="s">
        <v>54</v>
      </c>
      <c r="H2236" s="0" t="s">
        <v>379</v>
      </c>
      <c r="I2236" s="0" t="s">
        <v>35</v>
      </c>
      <c r="J2236" s="0" t="s">
        <v>325</v>
      </c>
      <c r="K2236" s="0" t="n">
        <v>35359.490826736</v>
      </c>
      <c r="L2236" s="0" t="n">
        <v>38838.375</v>
      </c>
      <c r="M2236" s="0" t="n">
        <v>50018.5307099652</v>
      </c>
      <c r="N2236" s="0" t="n">
        <v>33388.065</v>
      </c>
      <c r="O2236" s="0" t="n">
        <v>34035.975</v>
      </c>
      <c r="P2236" s="0" t="n">
        <v>42005.475</v>
      </c>
      <c r="Q2236" s="0" t="n">
        <v>54911.925</v>
      </c>
      <c r="S2236" s="0" t="s">
        <v>303</v>
      </c>
    </row>
    <row r="2237" customFormat="false" ht="14" hidden="false" customHeight="false" outlineLevel="0" collapsed="false">
      <c r="A2237" s="0" t="str">
        <f aca="false">SUBSTITUTE(C2237&amp;D2237&amp;E2237&amp;F2237&amp;G2237&amp;H2237&amp;I2237," ","")</f>
        <v>AgenteFrontOfficesinherramientaAgenteprofesionalEconomía,administración,contaduríayafinesHoraextradominicalyfestivoOroZona1NA</v>
      </c>
      <c r="B2237" s="0" t="s">
        <v>2574</v>
      </c>
      <c r="C2237" s="0" t="s">
        <v>200</v>
      </c>
      <c r="D2237" s="0" t="s">
        <v>56</v>
      </c>
      <c r="E2237" s="0" t="s">
        <v>612</v>
      </c>
      <c r="F2237" s="0" t="s">
        <v>194</v>
      </c>
      <c r="G2237" s="0" t="s">
        <v>54</v>
      </c>
      <c r="H2237" s="0" t="s">
        <v>379</v>
      </c>
      <c r="I2237" s="0" t="s">
        <v>35</v>
      </c>
      <c r="J2237" s="0" t="s">
        <v>325</v>
      </c>
      <c r="K2237" s="0" t="n">
        <v>44786.6938468748</v>
      </c>
      <c r="L2237" s="0" t="n">
        <v>44387.01</v>
      </c>
      <c r="M2237" s="0" t="n">
        <v>57164.0350971031</v>
      </c>
      <c r="N2237" s="0" t="n">
        <v>47697.975</v>
      </c>
      <c r="O2237" s="0" t="n">
        <v>38799.045</v>
      </c>
      <c r="P2237" s="0" t="n">
        <v>46864.8</v>
      </c>
      <c r="Q2237" s="0" t="n">
        <v>61131.24</v>
      </c>
      <c r="S2237" s="0" t="s">
        <v>303</v>
      </c>
    </row>
    <row r="2238" customFormat="false" ht="14" hidden="false" customHeight="false" outlineLevel="0" collapsed="false">
      <c r="A2238" s="0" t="str">
        <f aca="false">SUBSTITUTE(C2238&amp;D2238&amp;E2238&amp;F2238&amp;G2238&amp;H2238&amp;I2238," ","")</f>
        <v>AgenteFrontOfficesinherramientaAgenteprofesionalEconomía,administración,contaduríayafinesServicio7x24OroZona1NA</v>
      </c>
      <c r="B2238" s="0" t="s">
        <v>2575</v>
      </c>
      <c r="C2238" s="0" t="s">
        <v>200</v>
      </c>
      <c r="D2238" s="0" t="s">
        <v>56</v>
      </c>
      <c r="E2238" s="0" t="s">
        <v>612</v>
      </c>
      <c r="F2238" s="0" t="s">
        <v>55</v>
      </c>
      <c r="G2238" s="0" t="s">
        <v>54</v>
      </c>
      <c r="H2238" s="0" t="s">
        <v>379</v>
      </c>
      <c r="I2238" s="0" t="s">
        <v>35</v>
      </c>
      <c r="J2238" s="0" t="s">
        <v>305</v>
      </c>
      <c r="K2238" s="0" t="n">
        <v>16405128.3353333</v>
      </c>
      <c r="L2238" s="0" t="n">
        <v>19044929.43</v>
      </c>
      <c r="M2238" s="0" t="n">
        <v>27449877.6797998</v>
      </c>
      <c r="N2238" s="0" t="n">
        <v>20732772.24</v>
      </c>
      <c r="O2238" s="0" t="n">
        <v>21604995.72</v>
      </c>
      <c r="P2238" s="0" t="n">
        <v>31185351.09</v>
      </c>
      <c r="Q2238" s="0" t="n">
        <v>25126717.77</v>
      </c>
      <c r="S2238" s="0" t="s">
        <v>303</v>
      </c>
    </row>
    <row r="2239" customFormat="false" ht="14" hidden="false" customHeight="false" outlineLevel="0" collapsed="false">
      <c r="A2239" s="0" t="str">
        <f aca="false">SUBSTITUTE(C2239&amp;D2239&amp;E2239&amp;F2239&amp;G2239&amp;H2239&amp;I2239," ","")</f>
        <v>AgenteFrontOfficesinherramientaAgenteprofesionalEconomía,administración,contaduríayafinesJornadaOrdinariaPlatinoZona1NA</v>
      </c>
      <c r="B2239" s="0" t="s">
        <v>2576</v>
      </c>
      <c r="C2239" s="0" t="s">
        <v>200</v>
      </c>
      <c r="D2239" s="0" t="s">
        <v>56</v>
      </c>
      <c r="E2239" s="0" t="s">
        <v>612</v>
      </c>
      <c r="F2239" s="0" t="s">
        <v>53</v>
      </c>
      <c r="G2239" s="0" t="s">
        <v>198</v>
      </c>
      <c r="H2239" s="0" t="s">
        <v>379</v>
      </c>
      <c r="I2239" s="0" t="s">
        <v>35</v>
      </c>
      <c r="J2239" s="0" t="s">
        <v>36</v>
      </c>
      <c r="K2239" s="0" t="n">
        <v>5092484.71116665</v>
      </c>
      <c r="L2239" s="0" t="n">
        <v>5240322.99</v>
      </c>
      <c r="M2239" s="0" t="n">
        <v>7020842.89251276</v>
      </c>
      <c r="N2239" s="0" t="n">
        <v>5709032.055</v>
      </c>
      <c r="O2239" s="0" t="n">
        <v>5786253.405</v>
      </c>
      <c r="P2239" s="0" t="n">
        <v>5653087.2</v>
      </c>
      <c r="Q2239" s="0" t="n">
        <v>6327474.57</v>
      </c>
      <c r="S2239" s="0" t="s">
        <v>303</v>
      </c>
    </row>
    <row r="2240" customFormat="false" ht="14" hidden="false" customHeight="false" outlineLevel="0" collapsed="false">
      <c r="A2240" s="0" t="str">
        <f aca="false">SUBSTITUTE(C2240&amp;D2240&amp;E2240&amp;F2240&amp;G2240&amp;H2240&amp;I2240," ","")</f>
        <v>AgenteFrontOfficesinherramientaAgenteprofesionalEconomía,administración,contaduríayafinesHoraextradiurnaPlatinoZona1NA</v>
      </c>
      <c r="B2240" s="0" t="s">
        <v>2577</v>
      </c>
      <c r="C2240" s="0" t="s">
        <v>200</v>
      </c>
      <c r="D2240" s="0" t="s">
        <v>56</v>
      </c>
      <c r="E2240" s="0" t="s">
        <v>612</v>
      </c>
      <c r="F2240" s="0" t="s">
        <v>192</v>
      </c>
      <c r="G2240" s="0" t="s">
        <v>198</v>
      </c>
      <c r="H2240" s="0" t="s">
        <v>379</v>
      </c>
      <c r="I2240" s="0" t="s">
        <v>35</v>
      </c>
      <c r="J2240" s="0" t="s">
        <v>325</v>
      </c>
      <c r="K2240" s="0" t="n">
        <v>25932.2878065971</v>
      </c>
      <c r="L2240" s="0" t="n">
        <v>28557.72</v>
      </c>
      <c r="M2240" s="0" t="n">
        <v>36780.4992989576</v>
      </c>
      <c r="N2240" s="0" t="n">
        <v>23848.47</v>
      </c>
      <c r="O2240" s="0" t="n">
        <v>24510.87</v>
      </c>
      <c r="P2240" s="0" t="n">
        <v>32981.31</v>
      </c>
      <c r="Q2240" s="0" t="n">
        <v>42047.91</v>
      </c>
      <c r="S2240" s="0" t="s">
        <v>303</v>
      </c>
    </row>
    <row r="2241" customFormat="false" ht="14" hidden="false" customHeight="false" outlineLevel="0" collapsed="false">
      <c r="A2241" s="0" t="str">
        <f aca="false">SUBSTITUTE(C2241&amp;D2241&amp;E2241&amp;F2241&amp;G2241&amp;H2241&amp;I2241," ","")</f>
        <v>AgenteFrontOfficesinherramientaAgenteprofesionalEconomía,administración,contaduríayafinesHoraextranocturna PlatinoZona1NA</v>
      </c>
      <c r="B2241" s="0" t="s">
        <v>2578</v>
      </c>
      <c r="C2241" s="0" t="s">
        <v>200</v>
      </c>
      <c r="D2241" s="0" t="s">
        <v>56</v>
      </c>
      <c r="E2241" s="0" t="s">
        <v>612</v>
      </c>
      <c r="F2241" s="0" t="s">
        <v>197</v>
      </c>
      <c r="G2241" s="0" t="s">
        <v>198</v>
      </c>
      <c r="H2241" s="0" t="s">
        <v>379</v>
      </c>
      <c r="I2241" s="0" t="s">
        <v>35</v>
      </c>
      <c r="J2241" s="0" t="s">
        <v>325</v>
      </c>
      <c r="K2241" s="0" t="n">
        <v>35359.490826736</v>
      </c>
      <c r="L2241" s="0" t="n">
        <v>39981.015</v>
      </c>
      <c r="M2241" s="0" t="n">
        <v>51492.6990185407</v>
      </c>
      <c r="N2241" s="0" t="n">
        <v>33388.065</v>
      </c>
      <c r="O2241" s="0" t="n">
        <v>34035.975</v>
      </c>
      <c r="P2241" s="0" t="n">
        <v>42909.03</v>
      </c>
      <c r="Q2241" s="0" t="n">
        <v>58361.58</v>
      </c>
      <c r="S2241" s="0" t="s">
        <v>303</v>
      </c>
    </row>
    <row r="2242" customFormat="false" ht="14" hidden="false" customHeight="false" outlineLevel="0" collapsed="false">
      <c r="A2242" s="0" t="str">
        <f aca="false">SUBSTITUTE(C2242&amp;D2242&amp;E2242&amp;F2242&amp;G2242&amp;H2242&amp;I2242," ","")</f>
        <v>AgenteFrontOfficesinherramientaAgenteprofesionalEconomía,administración,contaduríayafinesHoraextradominicalyfestivoPlatinoZona1NA</v>
      </c>
      <c r="B2242" s="0" t="s">
        <v>2579</v>
      </c>
      <c r="C2242" s="0" t="s">
        <v>200</v>
      </c>
      <c r="D2242" s="0" t="s">
        <v>56</v>
      </c>
      <c r="E2242" s="0" t="s">
        <v>612</v>
      </c>
      <c r="F2242" s="0" t="s">
        <v>194</v>
      </c>
      <c r="G2242" s="0" t="s">
        <v>198</v>
      </c>
      <c r="H2242" s="0" t="s">
        <v>379</v>
      </c>
      <c r="I2242" s="0" t="s">
        <v>35</v>
      </c>
      <c r="J2242" s="0" t="s">
        <v>325</v>
      </c>
      <c r="K2242" s="0" t="n">
        <v>44786.6938468748</v>
      </c>
      <c r="L2242" s="0" t="n">
        <v>45693.18</v>
      </c>
      <c r="M2242" s="0" t="n">
        <v>58848.7988783322</v>
      </c>
      <c r="N2242" s="0" t="n">
        <v>47697.975</v>
      </c>
      <c r="O2242" s="0" t="n">
        <v>38799.045</v>
      </c>
      <c r="P2242" s="0" t="n">
        <v>47872.89</v>
      </c>
      <c r="Q2242" s="0" t="n">
        <v>64971.09</v>
      </c>
      <c r="S2242" s="0" t="s">
        <v>303</v>
      </c>
    </row>
    <row r="2243" customFormat="false" ht="14" hidden="false" customHeight="false" outlineLevel="0" collapsed="false">
      <c r="A2243" s="0" t="str">
        <f aca="false">SUBSTITUTE(C2243&amp;D2243&amp;E2243&amp;F2243&amp;G2243&amp;H2243&amp;I2243," ","")</f>
        <v>AgenteFrontOfficesinherramientaAgenteprofesionalEconomía,administración,contaduríayafinesServicio7x24PlatinoZona1NA</v>
      </c>
      <c r="B2243" s="0" t="s">
        <v>2580</v>
      </c>
      <c r="C2243" s="0" t="s">
        <v>200</v>
      </c>
      <c r="D2243" s="0" t="s">
        <v>56</v>
      </c>
      <c r="E2243" s="0" t="s">
        <v>612</v>
      </c>
      <c r="F2243" s="0" t="s">
        <v>55</v>
      </c>
      <c r="G2243" s="0" t="s">
        <v>198</v>
      </c>
      <c r="H2243" s="0" t="s">
        <v>379</v>
      </c>
      <c r="I2243" s="0" t="s">
        <v>35</v>
      </c>
      <c r="J2243" s="0" t="s">
        <v>305</v>
      </c>
      <c r="K2243" s="0" t="n">
        <v>16405128.3353333</v>
      </c>
      <c r="L2243" s="0" t="n">
        <v>24412576.05</v>
      </c>
      <c r="M2243" s="0" t="n">
        <v>28258892.6423638</v>
      </c>
      <c r="N2243" s="0" t="n">
        <v>20752724.97</v>
      </c>
      <c r="O2243" s="0" t="n">
        <v>21604995.72</v>
      </c>
      <c r="P2243" s="0" t="n">
        <v>31856003.145</v>
      </c>
      <c r="Q2243" s="0" t="n">
        <v>26705277</v>
      </c>
      <c r="S2243" s="0" t="s">
        <v>303</v>
      </c>
    </row>
    <row r="2244" customFormat="false" ht="14" hidden="false" customHeight="false" outlineLevel="0" collapsed="false">
      <c r="A2244" s="0" t="str">
        <f aca="false">SUBSTITUTE(C2244&amp;D2244&amp;E2244&amp;F2244&amp;G2244&amp;H2244&amp;I2244," ","")</f>
        <v>AgenteFrontOfficesinherramientaAgenteprofesionalEconomía,administración,contaduríayafinesJornadaOrdinariaPlataZona2NA</v>
      </c>
      <c r="B2244" s="0" t="s">
        <v>2581</v>
      </c>
      <c r="C2244" s="0" t="s">
        <v>200</v>
      </c>
      <c r="D2244" s="0" t="s">
        <v>56</v>
      </c>
      <c r="E2244" s="0" t="s">
        <v>612</v>
      </c>
      <c r="F2244" s="0" t="s">
        <v>53</v>
      </c>
      <c r="G2244" s="0" t="s">
        <v>195</v>
      </c>
      <c r="H2244" s="0" t="s">
        <v>385</v>
      </c>
      <c r="I2244" s="0" t="s">
        <v>35</v>
      </c>
      <c r="J2244" s="0" t="s">
        <v>36</v>
      </c>
      <c r="K2244" s="0" t="n">
        <v>5092484.71116665</v>
      </c>
      <c r="L2244" s="0" t="n">
        <v>5140507.59</v>
      </c>
      <c r="M2244" s="0" t="n">
        <v>6630036.16317723</v>
      </c>
      <c r="N2244" s="0" t="n">
        <v>5694112.53</v>
      </c>
      <c r="O2244" s="0" t="n">
        <v>5786253.405</v>
      </c>
      <c r="P2244" s="0" t="n">
        <v>5759824.68</v>
      </c>
      <c r="Q2244" s="0" t="n">
        <v>5700726.18</v>
      </c>
      <c r="S2244" s="0" t="s">
        <v>303</v>
      </c>
    </row>
    <row r="2245" customFormat="false" ht="14" hidden="false" customHeight="false" outlineLevel="0" collapsed="false">
      <c r="A2245" s="0" t="str">
        <f aca="false">SUBSTITUTE(C2245&amp;D2245&amp;E2245&amp;F2245&amp;G2245&amp;H2245&amp;I2245," ","")</f>
        <v>AgenteFrontOfficesinherramientaAgenteprofesionalEconomía,administración,contaduríayafinesHoraextradiurnaPlataZona2NA</v>
      </c>
      <c r="B2245" s="0" t="s">
        <v>2582</v>
      </c>
      <c r="C2245" s="0" t="s">
        <v>200</v>
      </c>
      <c r="D2245" s="0" t="s">
        <v>56</v>
      </c>
      <c r="E2245" s="0" t="s">
        <v>612</v>
      </c>
      <c r="F2245" s="0" t="s">
        <v>192</v>
      </c>
      <c r="G2245" s="0" t="s">
        <v>195</v>
      </c>
      <c r="H2245" s="0" t="s">
        <v>385</v>
      </c>
      <c r="I2245" s="0" t="s">
        <v>35</v>
      </c>
      <c r="J2245" s="0" t="s">
        <v>325</v>
      </c>
      <c r="K2245" s="0" t="n">
        <v>25932.2878065971</v>
      </c>
      <c r="L2245" s="0" t="n">
        <v>28014.345</v>
      </c>
      <c r="M2245" s="0" t="n">
        <v>34733.1572839864</v>
      </c>
      <c r="N2245" s="0" t="n">
        <v>23848.47</v>
      </c>
      <c r="O2245" s="0" t="n">
        <v>24510.87</v>
      </c>
      <c r="P2245" s="0" t="n">
        <v>33603.345</v>
      </c>
      <c r="Q2245" s="0" t="n">
        <v>37883.07</v>
      </c>
      <c r="S2245" s="0" t="s">
        <v>303</v>
      </c>
    </row>
    <row r="2246" customFormat="false" ht="14" hidden="false" customHeight="false" outlineLevel="0" collapsed="false">
      <c r="A2246" s="0" t="str">
        <f aca="false">SUBSTITUTE(C2246&amp;D2246&amp;E2246&amp;F2246&amp;G2246&amp;H2246&amp;I2246," ","")</f>
        <v>AgenteFrontOfficesinherramientaAgenteprofesionalEconomía,administración,contaduríayafinesHoraextranocturna PlataZona2NA</v>
      </c>
      <c r="B2246" s="0" t="s">
        <v>2583</v>
      </c>
      <c r="C2246" s="0" t="s">
        <v>200</v>
      </c>
      <c r="D2246" s="0" t="s">
        <v>56</v>
      </c>
      <c r="E2246" s="0" t="s">
        <v>612</v>
      </c>
      <c r="F2246" s="0" t="s">
        <v>197</v>
      </c>
      <c r="G2246" s="0" t="s">
        <v>195</v>
      </c>
      <c r="H2246" s="0" t="s">
        <v>385</v>
      </c>
      <c r="I2246" s="0" t="s">
        <v>35</v>
      </c>
      <c r="J2246" s="0" t="s">
        <v>325</v>
      </c>
      <c r="K2246" s="0" t="n">
        <v>35359.490826736</v>
      </c>
      <c r="L2246" s="0" t="n">
        <v>39219.255</v>
      </c>
      <c r="M2246" s="0" t="n">
        <v>48626.420197581</v>
      </c>
      <c r="N2246" s="0" t="n">
        <v>33388.065</v>
      </c>
      <c r="O2246" s="0" t="n">
        <v>34035.975</v>
      </c>
      <c r="P2246" s="0" t="n">
        <v>43719.435</v>
      </c>
      <c r="Q2246" s="0" t="n">
        <v>52580.07</v>
      </c>
      <c r="S2246" s="0" t="s">
        <v>303</v>
      </c>
    </row>
    <row r="2247" customFormat="false" ht="14" hidden="false" customHeight="false" outlineLevel="0" collapsed="false">
      <c r="A2247" s="0" t="str">
        <f aca="false">SUBSTITUTE(C2247&amp;D2247&amp;E2247&amp;F2247&amp;G2247&amp;H2247&amp;I2247," ","")</f>
        <v>AgenteFrontOfficesinherramientaAgenteprofesionalEconomía,administración,contaduríayafinesHoraextradominicalyfestivoPlataZona2NA</v>
      </c>
      <c r="B2247" s="0" t="s">
        <v>2584</v>
      </c>
      <c r="C2247" s="0" t="s">
        <v>200</v>
      </c>
      <c r="D2247" s="0" t="s">
        <v>56</v>
      </c>
      <c r="E2247" s="0" t="s">
        <v>612</v>
      </c>
      <c r="F2247" s="0" t="s">
        <v>194</v>
      </c>
      <c r="G2247" s="0" t="s">
        <v>195</v>
      </c>
      <c r="H2247" s="0" t="s">
        <v>385</v>
      </c>
      <c r="I2247" s="0" t="s">
        <v>35</v>
      </c>
      <c r="J2247" s="0" t="s">
        <v>325</v>
      </c>
      <c r="K2247" s="0" t="n">
        <v>44786.6938468748</v>
      </c>
      <c r="L2247" s="0" t="n">
        <v>44822.745</v>
      </c>
      <c r="M2247" s="0" t="n">
        <v>55573.0516543783</v>
      </c>
      <c r="N2247" s="0" t="n">
        <v>47697.975</v>
      </c>
      <c r="O2247" s="0" t="n">
        <v>38799.045</v>
      </c>
      <c r="P2247" s="0" t="n">
        <v>48776.445</v>
      </c>
      <c r="Q2247" s="0" t="n">
        <v>58535.46</v>
      </c>
      <c r="S2247" s="0" t="s">
        <v>303</v>
      </c>
    </row>
    <row r="2248" customFormat="false" ht="14" hidden="false" customHeight="false" outlineLevel="0" collapsed="false">
      <c r="A2248" s="0" t="str">
        <f aca="false">SUBSTITUTE(C2248&amp;D2248&amp;E2248&amp;F2248&amp;G2248&amp;H2248&amp;I2248," ","")</f>
        <v>AgenteFrontOfficesinherramientaAgenteprofesionalEconomía,administración,contaduríayafinesServicio7x24PlataZona2NA</v>
      </c>
      <c r="B2248" s="0" t="s">
        <v>2585</v>
      </c>
      <c r="C2248" s="0" t="s">
        <v>200</v>
      </c>
      <c r="D2248" s="0" t="s">
        <v>56</v>
      </c>
      <c r="E2248" s="0" t="s">
        <v>612</v>
      </c>
      <c r="F2248" s="0" t="s">
        <v>55</v>
      </c>
      <c r="G2248" s="0" t="s">
        <v>195</v>
      </c>
      <c r="H2248" s="0" t="s">
        <v>385</v>
      </c>
      <c r="I2248" s="0" t="s">
        <v>35</v>
      </c>
      <c r="J2248" s="0" t="s">
        <v>305</v>
      </c>
      <c r="K2248" s="0" t="n">
        <v>16405128.3353333</v>
      </c>
      <c r="L2248" s="0" t="n">
        <v>23947575.39</v>
      </c>
      <c r="M2248" s="0" t="n">
        <v>26685895.5567884</v>
      </c>
      <c r="N2248" s="0" t="n">
        <v>20736762.165</v>
      </c>
      <c r="O2248" s="0" t="n">
        <v>21604995.72</v>
      </c>
      <c r="P2248" s="0" t="n">
        <v>32457482.01</v>
      </c>
      <c r="Q2248" s="0" t="n">
        <v>24060068.505</v>
      </c>
      <c r="S2248" s="0" t="s">
        <v>303</v>
      </c>
    </row>
    <row r="2249" customFormat="false" ht="14" hidden="false" customHeight="false" outlineLevel="0" collapsed="false">
      <c r="A2249" s="0" t="str">
        <f aca="false">SUBSTITUTE(C2249&amp;D2249&amp;E2249&amp;F2249&amp;G2249&amp;H2249&amp;I2249," ","")</f>
        <v>AgenteFrontOfficesinherramientaAgenteprofesionalEconomía,administración,contaduríayafinesJornadaOrdinariaOroZona2NA</v>
      </c>
      <c r="B2249" s="0" t="s">
        <v>2586</v>
      </c>
      <c r="C2249" s="0" t="s">
        <v>200</v>
      </c>
      <c r="D2249" s="0" t="s">
        <v>56</v>
      </c>
      <c r="E2249" s="0" t="s">
        <v>612</v>
      </c>
      <c r="F2249" s="0" t="s">
        <v>53</v>
      </c>
      <c r="G2249" s="0" t="s">
        <v>54</v>
      </c>
      <c r="H2249" s="0" t="s">
        <v>385</v>
      </c>
      <c r="I2249" s="0" t="s">
        <v>35</v>
      </c>
      <c r="J2249" s="0" t="s">
        <v>36</v>
      </c>
      <c r="K2249" s="0" t="n">
        <v>5092484.71116665</v>
      </c>
      <c r="L2249" s="0" t="n">
        <v>5243318.28</v>
      </c>
      <c r="M2249" s="0" t="n">
        <v>6819845.38628565</v>
      </c>
      <c r="N2249" s="0" t="n">
        <v>5713879.995</v>
      </c>
      <c r="O2249" s="0" t="n">
        <v>5786253.405</v>
      </c>
      <c r="P2249" s="0" t="n">
        <v>5881084.245</v>
      </c>
      <c r="Q2249" s="0" t="n">
        <v>5953455.585</v>
      </c>
      <c r="S2249" s="0" t="s">
        <v>303</v>
      </c>
    </row>
    <row r="2250" customFormat="false" ht="14" hidden="false" customHeight="false" outlineLevel="0" collapsed="false">
      <c r="A2250" s="0" t="str">
        <f aca="false">SUBSTITUTE(C2250&amp;D2250&amp;E2250&amp;F2250&amp;G2250&amp;H2250&amp;I2250," ","")</f>
        <v>AgenteFrontOfficesinherramientaAgenteprofesionalEconomía,administración,contaduríayafinesHoraextradiurnaOroZona2NA</v>
      </c>
      <c r="B2250" s="0" t="s">
        <v>2587</v>
      </c>
      <c r="C2250" s="0" t="s">
        <v>200</v>
      </c>
      <c r="D2250" s="0" t="s">
        <v>56</v>
      </c>
      <c r="E2250" s="0" t="s">
        <v>612</v>
      </c>
      <c r="F2250" s="0" t="s">
        <v>192</v>
      </c>
      <c r="G2250" s="0" t="s">
        <v>54</v>
      </c>
      <c r="H2250" s="0" t="s">
        <v>385</v>
      </c>
      <c r="I2250" s="0" t="s">
        <v>35</v>
      </c>
      <c r="J2250" s="0" t="s">
        <v>325</v>
      </c>
      <c r="K2250" s="0" t="n">
        <v>25932.2878065971</v>
      </c>
      <c r="L2250" s="0" t="n">
        <v>28575.315</v>
      </c>
      <c r="M2250" s="0" t="n">
        <v>35727.5219356895</v>
      </c>
      <c r="N2250" s="0" t="n">
        <v>23848.47</v>
      </c>
      <c r="O2250" s="0" t="n">
        <v>24510.87</v>
      </c>
      <c r="P2250" s="0" t="n">
        <v>34311.285</v>
      </c>
      <c r="Q2250" s="0" t="n">
        <v>39562.875</v>
      </c>
      <c r="S2250" s="0" t="s">
        <v>303</v>
      </c>
    </row>
    <row r="2251" customFormat="false" ht="14" hidden="false" customHeight="false" outlineLevel="0" collapsed="false">
      <c r="A2251" s="0" t="str">
        <f aca="false">SUBSTITUTE(C2251&amp;D2251&amp;E2251&amp;F2251&amp;G2251&amp;H2251&amp;I2251," ","")</f>
        <v>AgenteFrontOfficesinherramientaAgenteprofesionalEconomía,administración,contaduríayafinesHoraextranocturna OroZona2NA</v>
      </c>
      <c r="B2251" s="0" t="s">
        <v>2588</v>
      </c>
      <c r="C2251" s="0" t="s">
        <v>200</v>
      </c>
      <c r="D2251" s="0" t="s">
        <v>56</v>
      </c>
      <c r="E2251" s="0" t="s">
        <v>612</v>
      </c>
      <c r="F2251" s="0" t="s">
        <v>197</v>
      </c>
      <c r="G2251" s="0" t="s">
        <v>54</v>
      </c>
      <c r="H2251" s="0" t="s">
        <v>385</v>
      </c>
      <c r="I2251" s="0" t="s">
        <v>35</v>
      </c>
      <c r="J2251" s="0" t="s">
        <v>325</v>
      </c>
      <c r="K2251" s="0" t="n">
        <v>35359.490826736</v>
      </c>
      <c r="L2251" s="0" t="n">
        <v>40003.785</v>
      </c>
      <c r="M2251" s="0" t="n">
        <v>50018.5307099652</v>
      </c>
      <c r="N2251" s="0" t="n">
        <v>33388.065</v>
      </c>
      <c r="O2251" s="0" t="n">
        <v>34035.975</v>
      </c>
      <c r="P2251" s="0" t="n">
        <v>44639.55</v>
      </c>
      <c r="Q2251" s="0" t="n">
        <v>54911.925</v>
      </c>
      <c r="S2251" s="0" t="s">
        <v>303</v>
      </c>
    </row>
    <row r="2252" customFormat="false" ht="14" hidden="false" customHeight="false" outlineLevel="0" collapsed="false">
      <c r="A2252" s="0" t="str">
        <f aca="false">SUBSTITUTE(C2252&amp;D2252&amp;E2252&amp;F2252&amp;G2252&amp;H2252&amp;I2252," ","")</f>
        <v>AgenteFrontOfficesinherramientaAgenteprofesionalEconomía,administración,contaduríayafinesHoraextradominicalyfestivoOroZona2NA</v>
      </c>
      <c r="B2252" s="0" t="s">
        <v>2589</v>
      </c>
      <c r="C2252" s="0" t="s">
        <v>200</v>
      </c>
      <c r="D2252" s="0" t="s">
        <v>56</v>
      </c>
      <c r="E2252" s="0" t="s">
        <v>612</v>
      </c>
      <c r="F2252" s="0" t="s">
        <v>194</v>
      </c>
      <c r="G2252" s="0" t="s">
        <v>54</v>
      </c>
      <c r="H2252" s="0" t="s">
        <v>385</v>
      </c>
      <c r="I2252" s="0" t="s">
        <v>35</v>
      </c>
      <c r="J2252" s="0" t="s">
        <v>325</v>
      </c>
      <c r="K2252" s="0" t="n">
        <v>44786.6938468748</v>
      </c>
      <c r="L2252" s="0" t="n">
        <v>45719.055</v>
      </c>
      <c r="M2252" s="0" t="n">
        <v>57164.0350971031</v>
      </c>
      <c r="N2252" s="0" t="n">
        <v>47697.975</v>
      </c>
      <c r="O2252" s="0" t="n">
        <v>38799.045</v>
      </c>
      <c r="P2252" s="0" t="n">
        <v>49803.165</v>
      </c>
      <c r="Q2252" s="0" t="n">
        <v>61131.24</v>
      </c>
      <c r="S2252" s="0" t="s">
        <v>303</v>
      </c>
    </row>
    <row r="2253" customFormat="false" ht="14" hidden="false" customHeight="false" outlineLevel="0" collapsed="false">
      <c r="A2253" s="0" t="str">
        <f aca="false">SUBSTITUTE(C2253&amp;D2253&amp;E2253&amp;F2253&amp;G2253&amp;H2253&amp;I2253," ","")</f>
        <v>AgenteFrontOfficesinherramientaAgenteprofesionalEconomía,administración,contaduríayafinesServicio7x24OroZona2NA</v>
      </c>
      <c r="B2253" s="0" t="s">
        <v>2590</v>
      </c>
      <c r="C2253" s="0" t="s">
        <v>200</v>
      </c>
      <c r="D2253" s="0" t="s">
        <v>56</v>
      </c>
      <c r="E2253" s="0" t="s">
        <v>612</v>
      </c>
      <c r="F2253" s="0" t="s">
        <v>55</v>
      </c>
      <c r="G2253" s="0" t="s">
        <v>54</v>
      </c>
      <c r="H2253" s="0" t="s">
        <v>385</v>
      </c>
      <c r="I2253" s="0" t="s">
        <v>35</v>
      </c>
      <c r="J2253" s="0" t="s">
        <v>305</v>
      </c>
      <c r="K2253" s="0" t="n">
        <v>16405128.3353333</v>
      </c>
      <c r="L2253" s="0" t="n">
        <v>19616277.375</v>
      </c>
      <c r="M2253" s="0" t="n">
        <v>27449877.6797998</v>
      </c>
      <c r="N2253" s="0" t="n">
        <v>20757912.39</v>
      </c>
      <c r="O2253" s="0" t="n">
        <v>21604995.72</v>
      </c>
      <c r="P2253" s="0" t="n">
        <v>33140797.29</v>
      </c>
      <c r="Q2253" s="0" t="n">
        <v>25126717.77</v>
      </c>
      <c r="S2253" s="0" t="s">
        <v>303</v>
      </c>
    </row>
    <row r="2254" customFormat="false" ht="14" hidden="false" customHeight="false" outlineLevel="0" collapsed="false">
      <c r="A2254" s="0" t="str">
        <f aca="false">SUBSTITUTE(C2254&amp;D2254&amp;E2254&amp;F2254&amp;G2254&amp;H2254&amp;I2254," ","")</f>
        <v>AgenteFrontOfficesinherramientaAgenteprofesionalEconomía,administración,contaduríayafinesJornadaOrdinariaPlatinoZona2NA</v>
      </c>
      <c r="B2254" s="0" t="s">
        <v>2591</v>
      </c>
      <c r="C2254" s="0" t="s">
        <v>200</v>
      </c>
      <c r="D2254" s="0" t="s">
        <v>56</v>
      </c>
      <c r="E2254" s="0" t="s">
        <v>612</v>
      </c>
      <c r="F2254" s="0" t="s">
        <v>53</v>
      </c>
      <c r="G2254" s="0" t="s">
        <v>198</v>
      </c>
      <c r="H2254" s="0" t="s">
        <v>385</v>
      </c>
      <c r="I2254" s="0" t="s">
        <v>35</v>
      </c>
      <c r="J2254" s="0" t="s">
        <v>36</v>
      </c>
      <c r="K2254" s="0" t="n">
        <v>5092484.71116665</v>
      </c>
      <c r="L2254" s="0" t="n">
        <v>5397533.28</v>
      </c>
      <c r="M2254" s="0" t="n">
        <v>7020842.89251276</v>
      </c>
      <c r="N2254" s="0" t="n">
        <v>5733647.46</v>
      </c>
      <c r="O2254" s="0" t="n">
        <v>5786253.405</v>
      </c>
      <c r="P2254" s="0" t="n">
        <v>6007559.175</v>
      </c>
      <c r="Q2254" s="0" t="n">
        <v>6327474.57</v>
      </c>
      <c r="S2254" s="0" t="s">
        <v>303</v>
      </c>
    </row>
    <row r="2255" customFormat="false" ht="14" hidden="false" customHeight="false" outlineLevel="0" collapsed="false">
      <c r="A2255" s="0" t="str">
        <f aca="false">SUBSTITUTE(C2255&amp;D2255&amp;E2255&amp;F2255&amp;G2255&amp;H2255&amp;I2255," ","")</f>
        <v>AgenteFrontOfficesinherramientaAgenteprofesionalEconomía,administración,contaduríayafinesHoraextradiurnaPlatinoZona2NA</v>
      </c>
      <c r="B2255" s="0" t="s">
        <v>2592</v>
      </c>
      <c r="C2255" s="0" t="s">
        <v>200</v>
      </c>
      <c r="D2255" s="0" t="s">
        <v>56</v>
      </c>
      <c r="E2255" s="0" t="s">
        <v>612</v>
      </c>
      <c r="F2255" s="0" t="s">
        <v>192</v>
      </c>
      <c r="G2255" s="0" t="s">
        <v>198</v>
      </c>
      <c r="H2255" s="0" t="s">
        <v>385</v>
      </c>
      <c r="I2255" s="0" t="s">
        <v>35</v>
      </c>
      <c r="J2255" s="0" t="s">
        <v>325</v>
      </c>
      <c r="K2255" s="0" t="n">
        <v>25932.2878065971</v>
      </c>
      <c r="L2255" s="0" t="n">
        <v>29414.7</v>
      </c>
      <c r="M2255" s="0" t="n">
        <v>36780.4992989576</v>
      </c>
      <c r="N2255" s="0" t="n">
        <v>23848.47</v>
      </c>
      <c r="O2255" s="0" t="n">
        <v>24510.87</v>
      </c>
      <c r="P2255" s="0" t="n">
        <v>35049.24</v>
      </c>
      <c r="Q2255" s="0" t="n">
        <v>42047.91</v>
      </c>
      <c r="S2255" s="0" t="s">
        <v>303</v>
      </c>
    </row>
    <row r="2256" customFormat="false" ht="14" hidden="false" customHeight="false" outlineLevel="0" collapsed="false">
      <c r="A2256" s="0" t="str">
        <f aca="false">SUBSTITUTE(C2256&amp;D2256&amp;E2256&amp;F2256&amp;G2256&amp;H2256&amp;I2256," ","")</f>
        <v>AgenteFrontOfficesinherramientaAgenteprofesionalEconomía,administración,contaduríayafinesHoraextranocturna PlatinoZona2NA</v>
      </c>
      <c r="B2256" s="0" t="s">
        <v>2593</v>
      </c>
      <c r="C2256" s="0" t="s">
        <v>200</v>
      </c>
      <c r="D2256" s="0" t="s">
        <v>56</v>
      </c>
      <c r="E2256" s="0" t="s">
        <v>612</v>
      </c>
      <c r="F2256" s="0" t="s">
        <v>197</v>
      </c>
      <c r="G2256" s="0" t="s">
        <v>198</v>
      </c>
      <c r="H2256" s="0" t="s">
        <v>385</v>
      </c>
      <c r="I2256" s="0" t="s">
        <v>35</v>
      </c>
      <c r="J2256" s="0" t="s">
        <v>325</v>
      </c>
      <c r="K2256" s="0" t="n">
        <v>35359.490826736</v>
      </c>
      <c r="L2256" s="0" t="n">
        <v>41180.58</v>
      </c>
      <c r="M2256" s="0" t="n">
        <v>51492.6990185407</v>
      </c>
      <c r="N2256" s="0" t="n">
        <v>33388.065</v>
      </c>
      <c r="O2256" s="0" t="n">
        <v>34035.975</v>
      </c>
      <c r="P2256" s="0" t="n">
        <v>45600.03</v>
      </c>
      <c r="Q2256" s="0" t="n">
        <v>58361.58</v>
      </c>
      <c r="S2256" s="0" t="s">
        <v>303</v>
      </c>
    </row>
    <row r="2257" customFormat="false" ht="14" hidden="false" customHeight="false" outlineLevel="0" collapsed="false">
      <c r="A2257" s="0" t="str">
        <f aca="false">SUBSTITUTE(C2257&amp;D2257&amp;E2257&amp;F2257&amp;G2257&amp;H2257&amp;I2257," ","")</f>
        <v>AgenteFrontOfficesinherramientaAgenteprofesionalEconomía,administración,contaduríayafinesHoraextradominicalyfestivoPlatinoZona2NA</v>
      </c>
      <c r="B2257" s="0" t="s">
        <v>2594</v>
      </c>
      <c r="C2257" s="0" t="s">
        <v>200</v>
      </c>
      <c r="D2257" s="0" t="s">
        <v>56</v>
      </c>
      <c r="E2257" s="0" t="s">
        <v>612</v>
      </c>
      <c r="F2257" s="0" t="s">
        <v>194</v>
      </c>
      <c r="G2257" s="0" t="s">
        <v>198</v>
      </c>
      <c r="H2257" s="0" t="s">
        <v>385</v>
      </c>
      <c r="I2257" s="0" t="s">
        <v>35</v>
      </c>
      <c r="J2257" s="0" t="s">
        <v>325</v>
      </c>
      <c r="K2257" s="0" t="n">
        <v>44786.6938468748</v>
      </c>
      <c r="L2257" s="0" t="n">
        <v>47064.555</v>
      </c>
      <c r="M2257" s="0" t="n">
        <v>58848.7988783322</v>
      </c>
      <c r="N2257" s="0" t="n">
        <v>47697.975</v>
      </c>
      <c r="O2257" s="0" t="n">
        <v>38799.045</v>
      </c>
      <c r="P2257" s="0" t="n">
        <v>50874.39</v>
      </c>
      <c r="Q2257" s="0" t="n">
        <v>64971.09</v>
      </c>
      <c r="S2257" s="0" t="s">
        <v>303</v>
      </c>
    </row>
    <row r="2258" customFormat="false" ht="14" hidden="false" customHeight="false" outlineLevel="0" collapsed="false">
      <c r="A2258" s="0" t="str">
        <f aca="false">SUBSTITUTE(C2258&amp;D2258&amp;E2258&amp;F2258&amp;G2258&amp;H2258&amp;I2258," ","")</f>
        <v>AgenteFrontOfficesinherramientaAgenteprofesionalEconomía,administración,contaduríayafinesServicio7x24PlatinoZona2NA</v>
      </c>
      <c r="B2258" s="0" t="s">
        <v>2595</v>
      </c>
      <c r="C2258" s="0" t="s">
        <v>200</v>
      </c>
      <c r="D2258" s="0" t="s">
        <v>56</v>
      </c>
      <c r="E2258" s="0" t="s">
        <v>612</v>
      </c>
      <c r="F2258" s="0" t="s">
        <v>55</v>
      </c>
      <c r="G2258" s="0" t="s">
        <v>198</v>
      </c>
      <c r="H2258" s="0" t="s">
        <v>385</v>
      </c>
      <c r="I2258" s="0" t="s">
        <v>35</v>
      </c>
      <c r="J2258" s="0" t="s">
        <v>305</v>
      </c>
      <c r="K2258" s="0" t="n">
        <v>16405128.3353333</v>
      </c>
      <c r="L2258" s="0" t="n">
        <v>25144953.435</v>
      </c>
      <c r="M2258" s="0" t="n">
        <v>28258892.6423638</v>
      </c>
      <c r="N2258" s="0" t="n">
        <v>20779062.615</v>
      </c>
      <c r="O2258" s="0" t="n">
        <v>21604995.72</v>
      </c>
      <c r="P2258" s="0" t="n">
        <v>33853502.43</v>
      </c>
      <c r="Q2258" s="0" t="n">
        <v>26705277</v>
      </c>
      <c r="S2258" s="0" t="s">
        <v>303</v>
      </c>
    </row>
    <row r="2259" customFormat="false" ht="14" hidden="false" customHeight="false" outlineLevel="0" collapsed="false">
      <c r="A2259" s="0" t="str">
        <f aca="false">SUBSTITUTE(C2259&amp;D2259&amp;E2259&amp;F2259&amp;G2259&amp;H2259&amp;I2259," ","")</f>
        <v>AgenteFrontOfficesinherramientaAgenteprofesionalEconomía,administración,contaduríayafinesJornadaOrdinariaPlataZona3NA</v>
      </c>
      <c r="B2259" s="0" t="s">
        <v>2596</v>
      </c>
      <c r="C2259" s="0" t="s">
        <v>200</v>
      </c>
      <c r="D2259" s="0" t="s">
        <v>56</v>
      </c>
      <c r="E2259" s="0" t="s">
        <v>612</v>
      </c>
      <c r="F2259" s="0" t="s">
        <v>53</v>
      </c>
      <c r="G2259" s="0" t="s">
        <v>195</v>
      </c>
      <c r="H2259" s="0" t="s">
        <v>390</v>
      </c>
      <c r="I2259" s="0" t="s">
        <v>35</v>
      </c>
      <c r="J2259" s="0" t="s">
        <v>36</v>
      </c>
      <c r="K2259" s="0" t="n">
        <v>5092484.71116665</v>
      </c>
      <c r="L2259" s="0" t="n">
        <v>5240322.99</v>
      </c>
      <c r="M2259" s="0" t="n">
        <v>6630036.16317723</v>
      </c>
      <c r="N2259" s="0" t="n">
        <v>5709032.055</v>
      </c>
      <c r="O2259" s="0" t="n">
        <v>5786253.405</v>
      </c>
      <c r="P2259" s="0" t="n">
        <v>5786924.085</v>
      </c>
      <c r="Q2259" s="0" t="n">
        <v>5700726.18</v>
      </c>
      <c r="S2259" s="0" t="s">
        <v>303</v>
      </c>
    </row>
    <row r="2260" customFormat="false" ht="14" hidden="false" customHeight="false" outlineLevel="0" collapsed="false">
      <c r="A2260" s="0" t="str">
        <f aca="false">SUBSTITUTE(C2260&amp;D2260&amp;E2260&amp;F2260&amp;G2260&amp;H2260&amp;I2260," ","")</f>
        <v>AgenteFrontOfficesinherramientaAgenteprofesionalEconomía,administración,contaduríayafinesHoraextradiurnaPlataZona3NA</v>
      </c>
      <c r="B2260" s="0" t="s">
        <v>2597</v>
      </c>
      <c r="C2260" s="0" t="s">
        <v>200</v>
      </c>
      <c r="D2260" s="0" t="s">
        <v>56</v>
      </c>
      <c r="E2260" s="0" t="s">
        <v>612</v>
      </c>
      <c r="F2260" s="0" t="s">
        <v>192</v>
      </c>
      <c r="G2260" s="0" t="s">
        <v>195</v>
      </c>
      <c r="H2260" s="0" t="s">
        <v>390</v>
      </c>
      <c r="I2260" s="0" t="s">
        <v>35</v>
      </c>
      <c r="J2260" s="0" t="s">
        <v>325</v>
      </c>
      <c r="K2260" s="0" t="n">
        <v>25932.2878065971</v>
      </c>
      <c r="L2260" s="0" t="n">
        <v>28557.72</v>
      </c>
      <c r="M2260" s="0" t="n">
        <v>34733.1572839864</v>
      </c>
      <c r="N2260" s="0" t="n">
        <v>23848.47</v>
      </c>
      <c r="O2260" s="0" t="n">
        <v>24510.87</v>
      </c>
      <c r="P2260" s="0" t="n">
        <v>33761.7</v>
      </c>
      <c r="Q2260" s="0" t="n">
        <v>37883.07</v>
      </c>
      <c r="S2260" s="0" t="s">
        <v>303</v>
      </c>
    </row>
    <row r="2261" customFormat="false" ht="14" hidden="false" customHeight="false" outlineLevel="0" collapsed="false">
      <c r="A2261" s="0" t="str">
        <f aca="false">SUBSTITUTE(C2261&amp;D2261&amp;E2261&amp;F2261&amp;G2261&amp;H2261&amp;I2261," ","")</f>
        <v>AgenteFrontOfficesinherramientaAgenteprofesionalEconomía,administración,contaduríayafinesHoraextranocturna PlataZona3NA</v>
      </c>
      <c r="B2261" s="0" t="s">
        <v>2598</v>
      </c>
      <c r="C2261" s="0" t="s">
        <v>200</v>
      </c>
      <c r="D2261" s="0" t="s">
        <v>56</v>
      </c>
      <c r="E2261" s="0" t="s">
        <v>612</v>
      </c>
      <c r="F2261" s="0" t="s">
        <v>197</v>
      </c>
      <c r="G2261" s="0" t="s">
        <v>195</v>
      </c>
      <c r="H2261" s="0" t="s">
        <v>390</v>
      </c>
      <c r="I2261" s="0" t="s">
        <v>35</v>
      </c>
      <c r="J2261" s="0" t="s">
        <v>325</v>
      </c>
      <c r="K2261" s="0" t="n">
        <v>35359.490826736</v>
      </c>
      <c r="L2261" s="0" t="n">
        <v>39981.015</v>
      </c>
      <c r="M2261" s="0" t="n">
        <v>48626.420197581</v>
      </c>
      <c r="N2261" s="0" t="n">
        <v>33388.065</v>
      </c>
      <c r="O2261" s="0" t="n">
        <v>34035.975</v>
      </c>
      <c r="P2261" s="0" t="n">
        <v>43925.4</v>
      </c>
      <c r="Q2261" s="0" t="n">
        <v>52580.07</v>
      </c>
      <c r="S2261" s="0" t="s">
        <v>303</v>
      </c>
    </row>
    <row r="2262" customFormat="false" ht="14" hidden="false" customHeight="false" outlineLevel="0" collapsed="false">
      <c r="A2262" s="0" t="str">
        <f aca="false">SUBSTITUTE(C2262&amp;D2262&amp;E2262&amp;F2262&amp;G2262&amp;H2262&amp;I2262," ","")</f>
        <v>AgenteFrontOfficesinherramientaAgenteprofesionalEconomía,administración,contaduríayafinesHoraextradominicalyfestivoPlataZona3NA</v>
      </c>
      <c r="B2262" s="0" t="s">
        <v>2599</v>
      </c>
      <c r="C2262" s="0" t="s">
        <v>200</v>
      </c>
      <c r="D2262" s="0" t="s">
        <v>56</v>
      </c>
      <c r="E2262" s="0" t="s">
        <v>612</v>
      </c>
      <c r="F2262" s="0" t="s">
        <v>194</v>
      </c>
      <c r="G2262" s="0" t="s">
        <v>195</v>
      </c>
      <c r="H2262" s="0" t="s">
        <v>390</v>
      </c>
      <c r="I2262" s="0" t="s">
        <v>35</v>
      </c>
      <c r="J2262" s="0" t="s">
        <v>325</v>
      </c>
      <c r="K2262" s="0" t="n">
        <v>44786.6938468748</v>
      </c>
      <c r="L2262" s="0" t="n">
        <v>45693.18</v>
      </c>
      <c r="M2262" s="0" t="n">
        <v>55573.0516543783</v>
      </c>
      <c r="N2262" s="0" t="n">
        <v>47697.975</v>
      </c>
      <c r="O2262" s="0" t="n">
        <v>38799.045</v>
      </c>
      <c r="P2262" s="0" t="n">
        <v>49006.215</v>
      </c>
      <c r="Q2262" s="0" t="n">
        <v>58535.46</v>
      </c>
      <c r="S2262" s="0" t="s">
        <v>303</v>
      </c>
    </row>
    <row r="2263" customFormat="false" ht="14" hidden="false" customHeight="false" outlineLevel="0" collapsed="false">
      <c r="A2263" s="0" t="str">
        <f aca="false">SUBSTITUTE(C2263&amp;D2263&amp;E2263&amp;F2263&amp;G2263&amp;H2263&amp;I2263," ","")</f>
        <v>AgenteFrontOfficesinherramientaAgenteprofesionalEconomía,administración,contaduríayafinesServicio7x24PlataZona3NA</v>
      </c>
      <c r="B2263" s="0" t="s">
        <v>2600</v>
      </c>
      <c r="C2263" s="0" t="s">
        <v>200</v>
      </c>
      <c r="D2263" s="0" t="s">
        <v>56</v>
      </c>
      <c r="E2263" s="0" t="s">
        <v>612</v>
      </c>
      <c r="F2263" s="0" t="s">
        <v>55</v>
      </c>
      <c r="G2263" s="0" t="s">
        <v>195</v>
      </c>
      <c r="H2263" s="0" t="s">
        <v>390</v>
      </c>
      <c r="I2263" s="0" t="s">
        <v>35</v>
      </c>
      <c r="J2263" s="0" t="s">
        <v>305</v>
      </c>
      <c r="K2263" s="0" t="n">
        <v>16405128.3353333</v>
      </c>
      <c r="L2263" s="0" t="n">
        <v>24412576.05</v>
      </c>
      <c r="M2263" s="0" t="n">
        <v>26685895.5567884</v>
      </c>
      <c r="N2263" s="0" t="n">
        <v>20752724.97</v>
      </c>
      <c r="O2263" s="0" t="n">
        <v>21604995.72</v>
      </c>
      <c r="P2263" s="0" t="n">
        <v>32610193.155</v>
      </c>
      <c r="Q2263" s="0" t="n">
        <v>24060068.505</v>
      </c>
      <c r="S2263" s="0" t="s">
        <v>303</v>
      </c>
    </row>
    <row r="2264" customFormat="false" ht="14" hidden="false" customHeight="false" outlineLevel="0" collapsed="false">
      <c r="A2264" s="0" t="str">
        <f aca="false">SUBSTITUTE(C2264&amp;D2264&amp;E2264&amp;F2264&amp;G2264&amp;H2264&amp;I2264," ","")</f>
        <v>AgenteFrontOfficesinherramientaAgenteprofesionalEconomía,administración,contaduríayafinesJornadaOrdinariaOroZona3NA</v>
      </c>
      <c r="B2264" s="0" t="s">
        <v>2601</v>
      </c>
      <c r="C2264" s="0" t="s">
        <v>200</v>
      </c>
      <c r="D2264" s="0" t="s">
        <v>56</v>
      </c>
      <c r="E2264" s="0" t="s">
        <v>612</v>
      </c>
      <c r="F2264" s="0" t="s">
        <v>53</v>
      </c>
      <c r="G2264" s="0" t="s">
        <v>54</v>
      </c>
      <c r="H2264" s="0" t="s">
        <v>390</v>
      </c>
      <c r="I2264" s="0" t="s">
        <v>35</v>
      </c>
      <c r="J2264" s="0" t="s">
        <v>36</v>
      </c>
      <c r="K2264" s="0" t="n">
        <v>5092484.71116665</v>
      </c>
      <c r="L2264" s="0" t="n">
        <v>5345130.195</v>
      </c>
      <c r="M2264" s="0" t="n">
        <v>6819845.38628565</v>
      </c>
      <c r="N2264" s="0" t="n">
        <v>5729544.72</v>
      </c>
      <c r="O2264" s="0" t="n">
        <v>5786253.405</v>
      </c>
      <c r="P2264" s="0" t="n">
        <v>5908753.935</v>
      </c>
      <c r="Q2264" s="0" t="n">
        <v>5953455.585</v>
      </c>
      <c r="S2264" s="0" t="s">
        <v>303</v>
      </c>
    </row>
    <row r="2265" customFormat="false" ht="14" hidden="false" customHeight="false" outlineLevel="0" collapsed="false">
      <c r="A2265" s="0" t="str">
        <f aca="false">SUBSTITUTE(C2265&amp;D2265&amp;E2265&amp;F2265&amp;G2265&amp;H2265&amp;I2265," ","")</f>
        <v>AgenteFrontOfficesinherramientaAgenteprofesionalEconomía,administración,contaduríayafinesHoraextradiurnaOroZona3NA</v>
      </c>
      <c r="B2265" s="0" t="s">
        <v>2602</v>
      </c>
      <c r="C2265" s="0" t="s">
        <v>200</v>
      </c>
      <c r="D2265" s="0" t="s">
        <v>56</v>
      </c>
      <c r="E2265" s="0" t="s">
        <v>612</v>
      </c>
      <c r="F2265" s="0" t="s">
        <v>192</v>
      </c>
      <c r="G2265" s="0" t="s">
        <v>54</v>
      </c>
      <c r="H2265" s="0" t="s">
        <v>390</v>
      </c>
      <c r="I2265" s="0" t="s">
        <v>35</v>
      </c>
      <c r="J2265" s="0" t="s">
        <v>325</v>
      </c>
      <c r="K2265" s="0" t="n">
        <v>25932.2878065971</v>
      </c>
      <c r="L2265" s="0" t="n">
        <v>29130.075</v>
      </c>
      <c r="M2265" s="0" t="n">
        <v>35727.5219356895</v>
      </c>
      <c r="N2265" s="0" t="n">
        <v>23848.47</v>
      </c>
      <c r="O2265" s="0" t="n">
        <v>24510.87</v>
      </c>
      <c r="P2265" s="0" t="n">
        <v>34472.745</v>
      </c>
      <c r="Q2265" s="0" t="n">
        <v>39562.875</v>
      </c>
      <c r="S2265" s="0" t="s">
        <v>303</v>
      </c>
    </row>
    <row r="2266" customFormat="false" ht="14" hidden="false" customHeight="false" outlineLevel="0" collapsed="false">
      <c r="A2266" s="0" t="str">
        <f aca="false">SUBSTITUTE(C2266&amp;D2266&amp;E2266&amp;F2266&amp;G2266&amp;H2266&amp;I2266," ","")</f>
        <v>AgenteFrontOfficesinherramientaAgenteprofesionalEconomía,administración,contaduríayafinesHoraextranocturna OroZona3NA</v>
      </c>
      <c r="B2266" s="0" t="s">
        <v>2603</v>
      </c>
      <c r="C2266" s="0" t="s">
        <v>200</v>
      </c>
      <c r="D2266" s="0" t="s">
        <v>56</v>
      </c>
      <c r="E2266" s="0" t="s">
        <v>612</v>
      </c>
      <c r="F2266" s="0" t="s">
        <v>197</v>
      </c>
      <c r="G2266" s="0" t="s">
        <v>54</v>
      </c>
      <c r="H2266" s="0" t="s">
        <v>390</v>
      </c>
      <c r="I2266" s="0" t="s">
        <v>35</v>
      </c>
      <c r="J2266" s="0" t="s">
        <v>325</v>
      </c>
      <c r="K2266" s="0" t="n">
        <v>35359.490826736</v>
      </c>
      <c r="L2266" s="0" t="n">
        <v>40781.07</v>
      </c>
      <c r="M2266" s="0" t="n">
        <v>50018.5307099652</v>
      </c>
      <c r="N2266" s="0" t="n">
        <v>33388.065</v>
      </c>
      <c r="O2266" s="0" t="n">
        <v>34035.975</v>
      </c>
      <c r="P2266" s="0" t="n">
        <v>44849.655</v>
      </c>
      <c r="Q2266" s="0" t="n">
        <v>54911.925</v>
      </c>
      <c r="S2266" s="0" t="s">
        <v>303</v>
      </c>
    </row>
    <row r="2267" customFormat="false" ht="14" hidden="false" customHeight="false" outlineLevel="0" collapsed="false">
      <c r="A2267" s="0" t="str">
        <f aca="false">SUBSTITUTE(C2267&amp;D2267&amp;E2267&amp;F2267&amp;G2267&amp;H2267&amp;I2267," ","")</f>
        <v>AgenteFrontOfficesinherramientaAgenteprofesionalEconomía,administración,contaduríayafinesHoraextradominicalyfestivoOroZona3NA</v>
      </c>
      <c r="B2267" s="0" t="s">
        <v>2604</v>
      </c>
      <c r="C2267" s="0" t="s">
        <v>200</v>
      </c>
      <c r="D2267" s="0" t="s">
        <v>56</v>
      </c>
      <c r="E2267" s="0" t="s">
        <v>612</v>
      </c>
      <c r="F2267" s="0" t="s">
        <v>194</v>
      </c>
      <c r="G2267" s="0" t="s">
        <v>54</v>
      </c>
      <c r="H2267" s="0" t="s">
        <v>390</v>
      </c>
      <c r="I2267" s="0" t="s">
        <v>35</v>
      </c>
      <c r="J2267" s="0" t="s">
        <v>325</v>
      </c>
      <c r="K2267" s="0" t="n">
        <v>44786.6938468748</v>
      </c>
      <c r="L2267" s="0" t="n">
        <v>46607.085</v>
      </c>
      <c r="M2267" s="0" t="n">
        <v>57164.0350971031</v>
      </c>
      <c r="N2267" s="0" t="n">
        <v>47697.975</v>
      </c>
      <c r="O2267" s="0" t="n">
        <v>38799.045</v>
      </c>
      <c r="P2267" s="0" t="n">
        <v>50038.11</v>
      </c>
      <c r="Q2267" s="0" t="n">
        <v>61131.24</v>
      </c>
      <c r="S2267" s="0" t="s">
        <v>303</v>
      </c>
    </row>
    <row r="2268" customFormat="false" ht="14" hidden="false" customHeight="false" outlineLevel="0" collapsed="false">
      <c r="A2268" s="0" t="str">
        <f aca="false">SUBSTITUTE(C2268&amp;D2268&amp;E2268&amp;F2268&amp;G2268&amp;H2268&amp;I2268," ","")</f>
        <v>AgenteFrontOfficesinherramientaAgenteprofesionalEconomía,administración,contaduríayafinesServicio7x24OroZona3NA</v>
      </c>
      <c r="B2268" s="0" t="s">
        <v>2605</v>
      </c>
      <c r="C2268" s="0" t="s">
        <v>200</v>
      </c>
      <c r="D2268" s="0" t="s">
        <v>56</v>
      </c>
      <c r="E2268" s="0" t="s">
        <v>612</v>
      </c>
      <c r="F2268" s="0" t="s">
        <v>55</v>
      </c>
      <c r="G2268" s="0" t="s">
        <v>54</v>
      </c>
      <c r="H2268" s="0" t="s">
        <v>390</v>
      </c>
      <c r="I2268" s="0" t="s">
        <v>35</v>
      </c>
      <c r="J2268" s="0" t="s">
        <v>305</v>
      </c>
      <c r="K2268" s="0" t="n">
        <v>16405128.3353333</v>
      </c>
      <c r="L2268" s="0" t="n">
        <v>19997176.005</v>
      </c>
      <c r="M2268" s="0" t="n">
        <v>27449877.6797998</v>
      </c>
      <c r="N2268" s="0" t="n">
        <v>20774673.18</v>
      </c>
      <c r="O2268" s="0" t="n">
        <v>21604995.72</v>
      </c>
      <c r="P2268" s="0" t="n">
        <v>33296724.18</v>
      </c>
      <c r="Q2268" s="0" t="n">
        <v>25126717.77</v>
      </c>
      <c r="S2268" s="0" t="s">
        <v>303</v>
      </c>
    </row>
    <row r="2269" customFormat="false" ht="14" hidden="false" customHeight="false" outlineLevel="0" collapsed="false">
      <c r="A2269" s="0" t="str">
        <f aca="false">SUBSTITUTE(C2269&amp;D2269&amp;E2269&amp;F2269&amp;G2269&amp;H2269&amp;I2269," ","")</f>
        <v>AgenteFrontOfficesinherramientaAgenteprofesionalEconomía,administración,contaduríayafinesJornadaOrdinariaPlatinoZona3NA</v>
      </c>
      <c r="B2269" s="0" t="s">
        <v>2606</v>
      </c>
      <c r="C2269" s="0" t="s">
        <v>200</v>
      </c>
      <c r="D2269" s="0" t="s">
        <v>56</v>
      </c>
      <c r="E2269" s="0" t="s">
        <v>612</v>
      </c>
      <c r="F2269" s="0" t="s">
        <v>53</v>
      </c>
      <c r="G2269" s="0" t="s">
        <v>198</v>
      </c>
      <c r="H2269" s="0" t="s">
        <v>390</v>
      </c>
      <c r="I2269" s="0" t="s">
        <v>35</v>
      </c>
      <c r="J2269" s="0" t="s">
        <v>36</v>
      </c>
      <c r="K2269" s="0" t="n">
        <v>5092484.71116665</v>
      </c>
      <c r="L2269" s="0" t="n">
        <v>5502339.45</v>
      </c>
      <c r="M2269" s="0" t="n">
        <v>7020842.89251276</v>
      </c>
      <c r="N2269" s="0" t="n">
        <v>5750058.42</v>
      </c>
      <c r="O2269" s="0" t="n">
        <v>5786253.405</v>
      </c>
      <c r="P2269" s="0" t="n">
        <v>6035823.99</v>
      </c>
      <c r="Q2269" s="0" t="n">
        <v>6327474.57</v>
      </c>
      <c r="S2269" s="0" t="s">
        <v>303</v>
      </c>
    </row>
    <row r="2270" customFormat="false" ht="14" hidden="false" customHeight="false" outlineLevel="0" collapsed="false">
      <c r="A2270" s="0" t="str">
        <f aca="false">SUBSTITUTE(C2270&amp;D2270&amp;E2270&amp;F2270&amp;G2270&amp;H2270&amp;I2270," ","")</f>
        <v>AgenteFrontOfficesinherramientaAgenteprofesionalEconomía,administración,contaduríayafinesHoraextradiurnaPlatinoZona3NA</v>
      </c>
      <c r="B2270" s="0" t="s">
        <v>2607</v>
      </c>
      <c r="C2270" s="0" t="s">
        <v>200</v>
      </c>
      <c r="D2270" s="0" t="s">
        <v>56</v>
      </c>
      <c r="E2270" s="0" t="s">
        <v>612</v>
      </c>
      <c r="F2270" s="0" t="s">
        <v>192</v>
      </c>
      <c r="G2270" s="0" t="s">
        <v>198</v>
      </c>
      <c r="H2270" s="0" t="s">
        <v>390</v>
      </c>
      <c r="I2270" s="0" t="s">
        <v>35</v>
      </c>
      <c r="J2270" s="0" t="s">
        <v>325</v>
      </c>
      <c r="K2270" s="0" t="n">
        <v>25932.2878065971</v>
      </c>
      <c r="L2270" s="0" t="n">
        <v>29986.02</v>
      </c>
      <c r="M2270" s="0" t="n">
        <v>36780.4992989576</v>
      </c>
      <c r="N2270" s="0" t="n">
        <v>23848.47</v>
      </c>
      <c r="O2270" s="0" t="n">
        <v>24510.87</v>
      </c>
      <c r="P2270" s="0" t="n">
        <v>35213.805</v>
      </c>
      <c r="Q2270" s="0" t="n">
        <v>42047.91</v>
      </c>
      <c r="S2270" s="0" t="s">
        <v>303</v>
      </c>
    </row>
    <row r="2271" customFormat="false" ht="14" hidden="false" customHeight="false" outlineLevel="0" collapsed="false">
      <c r="A2271" s="0" t="str">
        <f aca="false">SUBSTITUTE(C2271&amp;D2271&amp;E2271&amp;F2271&amp;G2271&amp;H2271&amp;I2271," ","")</f>
        <v>AgenteFrontOfficesinherramientaAgenteprofesionalEconomía,administración,contaduríayafinesHoraextranocturna PlatinoZona3NA</v>
      </c>
      <c r="B2271" s="0" t="s">
        <v>2608</v>
      </c>
      <c r="C2271" s="0" t="s">
        <v>200</v>
      </c>
      <c r="D2271" s="0" t="s">
        <v>56</v>
      </c>
      <c r="E2271" s="0" t="s">
        <v>612</v>
      </c>
      <c r="F2271" s="0" t="s">
        <v>197</v>
      </c>
      <c r="G2271" s="0" t="s">
        <v>198</v>
      </c>
      <c r="H2271" s="0" t="s">
        <v>390</v>
      </c>
      <c r="I2271" s="0" t="s">
        <v>35</v>
      </c>
      <c r="J2271" s="0" t="s">
        <v>325</v>
      </c>
      <c r="K2271" s="0" t="n">
        <v>35359.490826736</v>
      </c>
      <c r="L2271" s="0" t="n">
        <v>41980.635</v>
      </c>
      <c r="M2271" s="0" t="n">
        <v>51492.6990185407</v>
      </c>
      <c r="N2271" s="0" t="n">
        <v>33388.065</v>
      </c>
      <c r="O2271" s="0" t="n">
        <v>34035.975</v>
      </c>
      <c r="P2271" s="0" t="n">
        <v>45814.275</v>
      </c>
      <c r="Q2271" s="0" t="n">
        <v>58361.58</v>
      </c>
      <c r="S2271" s="0" t="s">
        <v>303</v>
      </c>
    </row>
    <row r="2272" customFormat="false" ht="14" hidden="false" customHeight="false" outlineLevel="0" collapsed="false">
      <c r="A2272" s="0" t="str">
        <f aca="false">SUBSTITUTE(C2272&amp;D2272&amp;E2272&amp;F2272&amp;G2272&amp;H2272&amp;I2272," ","")</f>
        <v>AgenteFrontOfficesinherramientaAgenteprofesionalEconomía,administración,contaduríayafinesHoraextradominicalyfestivoPlatinoZona3NA</v>
      </c>
      <c r="B2272" s="0" t="s">
        <v>2609</v>
      </c>
      <c r="C2272" s="0" t="s">
        <v>200</v>
      </c>
      <c r="D2272" s="0" t="s">
        <v>56</v>
      </c>
      <c r="E2272" s="0" t="s">
        <v>612</v>
      </c>
      <c r="F2272" s="0" t="s">
        <v>194</v>
      </c>
      <c r="G2272" s="0" t="s">
        <v>198</v>
      </c>
      <c r="H2272" s="0" t="s">
        <v>390</v>
      </c>
      <c r="I2272" s="0" t="s">
        <v>35</v>
      </c>
      <c r="J2272" s="0" t="s">
        <v>325</v>
      </c>
      <c r="K2272" s="0" t="n">
        <v>44786.6938468748</v>
      </c>
      <c r="L2272" s="0" t="n">
        <v>47978.46</v>
      </c>
      <c r="M2272" s="0" t="n">
        <v>58848.7988783322</v>
      </c>
      <c r="N2272" s="0" t="n">
        <v>47697.975</v>
      </c>
      <c r="O2272" s="0" t="n">
        <v>38799.045</v>
      </c>
      <c r="P2272" s="0" t="n">
        <v>51113.475</v>
      </c>
      <c r="Q2272" s="0" t="n">
        <v>64971.09</v>
      </c>
      <c r="S2272" s="0" t="s">
        <v>303</v>
      </c>
    </row>
    <row r="2273" customFormat="false" ht="14" hidden="false" customHeight="false" outlineLevel="0" collapsed="false">
      <c r="A2273" s="0" t="str">
        <f aca="false">SUBSTITUTE(C2273&amp;D2273&amp;E2273&amp;F2273&amp;G2273&amp;H2273&amp;I2273," ","")</f>
        <v>AgenteFrontOfficesinherramientaAgenteprofesionalEconomía,administración,contaduríayafinesServicio7x24PlatinoZona3NA</v>
      </c>
      <c r="B2273" s="0" t="s">
        <v>2610</v>
      </c>
      <c r="C2273" s="0" t="s">
        <v>200</v>
      </c>
      <c r="D2273" s="0" t="s">
        <v>56</v>
      </c>
      <c r="E2273" s="0" t="s">
        <v>612</v>
      </c>
      <c r="F2273" s="0" t="s">
        <v>55</v>
      </c>
      <c r="G2273" s="0" t="s">
        <v>198</v>
      </c>
      <c r="H2273" s="0" t="s">
        <v>390</v>
      </c>
      <c r="I2273" s="0" t="s">
        <v>35</v>
      </c>
      <c r="J2273" s="0" t="s">
        <v>305</v>
      </c>
      <c r="K2273" s="0" t="n">
        <v>16405128.3353333</v>
      </c>
      <c r="L2273" s="0" t="n">
        <v>25633205.37</v>
      </c>
      <c r="M2273" s="0" t="n">
        <v>28258892.6423638</v>
      </c>
      <c r="N2273" s="0" t="n">
        <v>20796620.355</v>
      </c>
      <c r="O2273" s="0" t="n">
        <v>21604995.72</v>
      </c>
      <c r="P2273" s="0" t="n">
        <v>34012782.72</v>
      </c>
      <c r="Q2273" s="0" t="n">
        <v>26705277</v>
      </c>
      <c r="S2273" s="0" t="s">
        <v>303</v>
      </c>
    </row>
    <row r="2274" customFormat="false" ht="14" hidden="false" customHeight="false" outlineLevel="0" collapsed="false">
      <c r="A2274" s="0" t="str">
        <f aca="false">SUBSTITUTE(C2274&amp;D2274&amp;E2274&amp;F2274&amp;G2274&amp;H2274&amp;I2274," ","")</f>
        <v>AgenteFrontOfficesinherramientaAgenteprofesionalCienciassociales,humanasyafinesJornadaOrdinariaPlataZona1NA</v>
      </c>
      <c r="B2274" s="0" t="s">
        <v>2611</v>
      </c>
      <c r="C2274" s="0" t="s">
        <v>200</v>
      </c>
      <c r="D2274" s="0" t="s">
        <v>56</v>
      </c>
      <c r="E2274" s="0" t="s">
        <v>57</v>
      </c>
      <c r="F2274" s="0" t="s">
        <v>53</v>
      </c>
      <c r="G2274" s="0" t="s">
        <v>195</v>
      </c>
      <c r="H2274" s="0" t="s">
        <v>379</v>
      </c>
      <c r="I2274" s="0" t="s">
        <v>35</v>
      </c>
      <c r="J2274" s="0" t="s">
        <v>36</v>
      </c>
      <c r="K2274" s="0" t="n">
        <v>5092484.71116665</v>
      </c>
      <c r="L2274" s="0" t="n">
        <v>4990783.455</v>
      </c>
      <c r="M2274" s="0" t="n">
        <v>6630036.16317723</v>
      </c>
      <c r="N2274" s="0" t="n">
        <v>5671734.795</v>
      </c>
      <c r="O2274" s="0" t="n">
        <v>5786253.405</v>
      </c>
      <c r="P2274" s="0" t="n">
        <v>5419971.045</v>
      </c>
      <c r="Q2274" s="0" t="n">
        <v>5700726.18</v>
      </c>
      <c r="S2274" s="0" t="s">
        <v>303</v>
      </c>
    </row>
    <row r="2275" customFormat="false" ht="14" hidden="false" customHeight="false" outlineLevel="0" collapsed="false">
      <c r="A2275" s="0" t="str">
        <f aca="false">SUBSTITUTE(C2275&amp;D2275&amp;E2275&amp;F2275&amp;G2275&amp;H2275&amp;I2275," ","")</f>
        <v>AgenteFrontOfficesinherramientaAgenteprofesionalCienciassociales,humanasyafinesHoraextradiurnaPlataZona1NA</v>
      </c>
      <c r="B2275" s="0" t="s">
        <v>2612</v>
      </c>
      <c r="C2275" s="0" t="s">
        <v>200</v>
      </c>
      <c r="D2275" s="0" t="s">
        <v>56</v>
      </c>
      <c r="E2275" s="0" t="s">
        <v>57</v>
      </c>
      <c r="F2275" s="0" t="s">
        <v>192</v>
      </c>
      <c r="G2275" s="0" t="s">
        <v>195</v>
      </c>
      <c r="H2275" s="0" t="s">
        <v>379</v>
      </c>
      <c r="I2275" s="0" t="s">
        <v>35</v>
      </c>
      <c r="J2275" s="0" t="s">
        <v>325</v>
      </c>
      <c r="K2275" s="0" t="n">
        <v>25932.2878065971</v>
      </c>
      <c r="L2275" s="0" t="n">
        <v>27197.73</v>
      </c>
      <c r="M2275" s="0" t="n">
        <v>34733.1572839864</v>
      </c>
      <c r="N2275" s="0" t="n">
        <v>23848.47</v>
      </c>
      <c r="O2275" s="0" t="n">
        <v>24510.87</v>
      </c>
      <c r="P2275" s="0" t="n">
        <v>31621.32</v>
      </c>
      <c r="Q2275" s="0" t="n">
        <v>37883.07</v>
      </c>
      <c r="S2275" s="0" t="s">
        <v>303</v>
      </c>
    </row>
    <row r="2276" customFormat="false" ht="14" hidden="false" customHeight="false" outlineLevel="0" collapsed="false">
      <c r="A2276" s="0" t="str">
        <f aca="false">SUBSTITUTE(C2276&amp;D2276&amp;E2276&amp;F2276&amp;G2276&amp;H2276&amp;I2276," ","")</f>
        <v>AgenteFrontOfficesinherramientaAgenteprofesionalCienciassociales,humanasyafinesHoraextranocturna PlataZona1NA</v>
      </c>
      <c r="B2276" s="0" t="s">
        <v>2613</v>
      </c>
      <c r="C2276" s="0" t="s">
        <v>200</v>
      </c>
      <c r="D2276" s="0" t="s">
        <v>56</v>
      </c>
      <c r="E2276" s="0" t="s">
        <v>57</v>
      </c>
      <c r="F2276" s="0" t="s">
        <v>197</v>
      </c>
      <c r="G2276" s="0" t="s">
        <v>195</v>
      </c>
      <c r="H2276" s="0" t="s">
        <v>379</v>
      </c>
      <c r="I2276" s="0" t="s">
        <v>35</v>
      </c>
      <c r="J2276" s="0" t="s">
        <v>325</v>
      </c>
      <c r="K2276" s="0" t="n">
        <v>35359.490826736</v>
      </c>
      <c r="L2276" s="0" t="n">
        <v>38077.65</v>
      </c>
      <c r="M2276" s="0" t="n">
        <v>48626.420197581</v>
      </c>
      <c r="N2276" s="0" t="n">
        <v>33388.065</v>
      </c>
      <c r="O2276" s="0" t="n">
        <v>34035.975</v>
      </c>
      <c r="P2276" s="0" t="n">
        <v>41139.18</v>
      </c>
      <c r="Q2276" s="0" t="n">
        <v>52580.07</v>
      </c>
      <c r="S2276" s="0" t="s">
        <v>303</v>
      </c>
    </row>
    <row r="2277" customFormat="false" ht="14" hidden="false" customHeight="false" outlineLevel="0" collapsed="false">
      <c r="A2277" s="0" t="str">
        <f aca="false">SUBSTITUTE(C2277&amp;D2277&amp;E2277&amp;F2277&amp;G2277&amp;H2277&amp;I2277," ","")</f>
        <v>AgenteFrontOfficesinherramientaAgenteprofesionalCienciassociales,humanasyafinesHoraextradominicalyfestivoPlataZona1NA</v>
      </c>
      <c r="B2277" s="0" t="s">
        <v>2614</v>
      </c>
      <c r="C2277" s="0" t="s">
        <v>200</v>
      </c>
      <c r="D2277" s="0" t="s">
        <v>56</v>
      </c>
      <c r="E2277" s="0" t="s">
        <v>57</v>
      </c>
      <c r="F2277" s="0" t="s">
        <v>194</v>
      </c>
      <c r="G2277" s="0" t="s">
        <v>195</v>
      </c>
      <c r="H2277" s="0" t="s">
        <v>379</v>
      </c>
      <c r="I2277" s="0" t="s">
        <v>35</v>
      </c>
      <c r="J2277" s="0" t="s">
        <v>325</v>
      </c>
      <c r="K2277" s="0" t="n">
        <v>44786.6938468748</v>
      </c>
      <c r="L2277" s="0" t="n">
        <v>43516.575</v>
      </c>
      <c r="M2277" s="0" t="n">
        <v>55573.0516543783</v>
      </c>
      <c r="N2277" s="0" t="n">
        <v>47697.975</v>
      </c>
      <c r="O2277" s="0" t="n">
        <v>38799.045</v>
      </c>
      <c r="P2277" s="0" t="n">
        <v>45898.11</v>
      </c>
      <c r="Q2277" s="0" t="n">
        <v>58535.46</v>
      </c>
      <c r="S2277" s="0" t="s">
        <v>303</v>
      </c>
    </row>
    <row r="2278" customFormat="false" ht="14" hidden="false" customHeight="false" outlineLevel="0" collapsed="false">
      <c r="A2278" s="0" t="str">
        <f aca="false">SUBSTITUTE(C2278&amp;D2278&amp;E2278&amp;F2278&amp;G2278&amp;H2278&amp;I2278," ","")</f>
        <v>AgenteFrontOfficesinherramientaAgenteprofesionalCienciassociales,humanasyafinesServicio7x24PlataZona1NA</v>
      </c>
      <c r="B2278" s="0" t="s">
        <v>2615</v>
      </c>
      <c r="C2278" s="0" t="s">
        <v>200</v>
      </c>
      <c r="D2278" s="0" t="s">
        <v>56</v>
      </c>
      <c r="E2278" s="0" t="s">
        <v>57</v>
      </c>
      <c r="F2278" s="0" t="s">
        <v>55</v>
      </c>
      <c r="G2278" s="0" t="s">
        <v>195</v>
      </c>
      <c r="H2278" s="0" t="s">
        <v>379</v>
      </c>
      <c r="I2278" s="0" t="s">
        <v>35</v>
      </c>
      <c r="J2278" s="0" t="s">
        <v>305</v>
      </c>
      <c r="K2278" s="0" t="n">
        <v>16405128.3353333</v>
      </c>
      <c r="L2278" s="0" t="n">
        <v>23250072.33</v>
      </c>
      <c r="M2278" s="0" t="n">
        <v>26685895.5567884</v>
      </c>
      <c r="N2278" s="0" t="n">
        <v>20712819.51</v>
      </c>
      <c r="O2278" s="0" t="n">
        <v>21604995.72</v>
      </c>
      <c r="P2278" s="0" t="n">
        <v>30542354.235</v>
      </c>
      <c r="Q2278" s="0" t="n">
        <v>24060068.505</v>
      </c>
      <c r="S2278" s="0" t="s">
        <v>303</v>
      </c>
    </row>
    <row r="2279" customFormat="false" ht="14" hidden="false" customHeight="false" outlineLevel="0" collapsed="false">
      <c r="A2279" s="0" t="str">
        <f aca="false">SUBSTITUTE(C2279&amp;D2279&amp;E2279&amp;F2279&amp;G2279&amp;H2279&amp;I2279," ","")</f>
        <v>AgenteFrontOfficesinherramientaAgenteprofesionalCienciassociales,humanasyafinesJornadaOrdinariaOroZona1NA</v>
      </c>
      <c r="B2279" s="0" t="s">
        <v>2616</v>
      </c>
      <c r="C2279" s="0" t="s">
        <v>200</v>
      </c>
      <c r="D2279" s="0" t="s">
        <v>56</v>
      </c>
      <c r="E2279" s="0" t="s">
        <v>57</v>
      </c>
      <c r="F2279" s="0" t="s">
        <v>53</v>
      </c>
      <c r="G2279" s="0" t="s">
        <v>54</v>
      </c>
      <c r="H2279" s="0" t="s">
        <v>379</v>
      </c>
      <c r="I2279" s="0" t="s">
        <v>35</v>
      </c>
      <c r="J2279" s="0" t="s">
        <v>36</v>
      </c>
      <c r="K2279" s="0" t="n">
        <v>5092484.71116665</v>
      </c>
      <c r="L2279" s="0" t="n">
        <v>5090599.89</v>
      </c>
      <c r="M2279" s="0" t="n">
        <v>6819845.38628565</v>
      </c>
      <c r="N2279" s="0" t="n">
        <v>5690383.425</v>
      </c>
      <c r="O2279" s="0" t="n">
        <v>5786253.405</v>
      </c>
      <c r="P2279" s="0" t="n">
        <v>5534075.655</v>
      </c>
      <c r="Q2279" s="0" t="n">
        <v>5953455.585</v>
      </c>
      <c r="S2279" s="0" t="s">
        <v>303</v>
      </c>
    </row>
    <row r="2280" customFormat="false" ht="14" hidden="false" customHeight="false" outlineLevel="0" collapsed="false">
      <c r="A2280" s="0" t="str">
        <f aca="false">SUBSTITUTE(C2280&amp;D2280&amp;E2280&amp;F2280&amp;G2280&amp;H2280&amp;I2280," ","")</f>
        <v>AgenteFrontOfficesinherramientaAgenteprofesionalCienciassociales,humanasyafinesHoraextradiurnaOroZona1NA</v>
      </c>
      <c r="B2280" s="0" t="s">
        <v>2617</v>
      </c>
      <c r="C2280" s="0" t="s">
        <v>200</v>
      </c>
      <c r="D2280" s="0" t="s">
        <v>56</v>
      </c>
      <c r="E2280" s="0" t="s">
        <v>57</v>
      </c>
      <c r="F2280" s="0" t="s">
        <v>192</v>
      </c>
      <c r="G2280" s="0" t="s">
        <v>54</v>
      </c>
      <c r="H2280" s="0" t="s">
        <v>379</v>
      </c>
      <c r="I2280" s="0" t="s">
        <v>35</v>
      </c>
      <c r="J2280" s="0" t="s">
        <v>325</v>
      </c>
      <c r="K2280" s="0" t="n">
        <v>25932.2878065971</v>
      </c>
      <c r="L2280" s="0" t="n">
        <v>27742.14</v>
      </c>
      <c r="M2280" s="0" t="n">
        <v>35727.5219356895</v>
      </c>
      <c r="N2280" s="0" t="n">
        <v>23848.47</v>
      </c>
      <c r="O2280" s="0" t="n">
        <v>24510.87</v>
      </c>
      <c r="P2280" s="0" t="n">
        <v>32286.825</v>
      </c>
      <c r="Q2280" s="0" t="n">
        <v>39562.875</v>
      </c>
      <c r="S2280" s="0" t="s">
        <v>303</v>
      </c>
    </row>
    <row r="2281" customFormat="false" ht="14" hidden="false" customHeight="false" outlineLevel="0" collapsed="false">
      <c r="A2281" s="0" t="str">
        <f aca="false">SUBSTITUTE(C2281&amp;D2281&amp;E2281&amp;F2281&amp;G2281&amp;H2281&amp;I2281," ","")</f>
        <v>AgenteFrontOfficesinherramientaAgenteprofesionalCienciassociales,humanasyafinesHoraextranocturna OroZona1NA</v>
      </c>
      <c r="B2281" s="0" t="s">
        <v>2618</v>
      </c>
      <c r="C2281" s="0" t="s">
        <v>200</v>
      </c>
      <c r="D2281" s="0" t="s">
        <v>56</v>
      </c>
      <c r="E2281" s="0" t="s">
        <v>57</v>
      </c>
      <c r="F2281" s="0" t="s">
        <v>197</v>
      </c>
      <c r="G2281" s="0" t="s">
        <v>54</v>
      </c>
      <c r="H2281" s="0" t="s">
        <v>379</v>
      </c>
      <c r="I2281" s="0" t="s">
        <v>35</v>
      </c>
      <c r="J2281" s="0" t="s">
        <v>325</v>
      </c>
      <c r="K2281" s="0" t="n">
        <v>35359.490826736</v>
      </c>
      <c r="L2281" s="0" t="n">
        <v>38838.375</v>
      </c>
      <c r="M2281" s="0" t="n">
        <v>50018.5307099652</v>
      </c>
      <c r="N2281" s="0" t="n">
        <v>33388.065</v>
      </c>
      <c r="O2281" s="0" t="n">
        <v>34035.975</v>
      </c>
      <c r="P2281" s="0" t="n">
        <v>42005.475</v>
      </c>
      <c r="Q2281" s="0" t="n">
        <v>54911.925</v>
      </c>
      <c r="S2281" s="0" t="s">
        <v>303</v>
      </c>
    </row>
    <row r="2282" customFormat="false" ht="14" hidden="false" customHeight="false" outlineLevel="0" collapsed="false">
      <c r="A2282" s="0" t="str">
        <f aca="false">SUBSTITUTE(C2282&amp;D2282&amp;E2282&amp;F2282&amp;G2282&amp;H2282&amp;I2282," ","")</f>
        <v>AgenteFrontOfficesinherramientaAgenteprofesionalCienciassociales,humanasyafinesHoraextradominicalyfestivoOroZona1NA</v>
      </c>
      <c r="B2282" s="0" t="s">
        <v>2619</v>
      </c>
      <c r="C2282" s="0" t="s">
        <v>200</v>
      </c>
      <c r="D2282" s="0" t="s">
        <v>56</v>
      </c>
      <c r="E2282" s="0" t="s">
        <v>57</v>
      </c>
      <c r="F2282" s="0" t="s">
        <v>194</v>
      </c>
      <c r="G2282" s="0" t="s">
        <v>54</v>
      </c>
      <c r="H2282" s="0" t="s">
        <v>379</v>
      </c>
      <c r="I2282" s="0" t="s">
        <v>35</v>
      </c>
      <c r="J2282" s="0" t="s">
        <v>325</v>
      </c>
      <c r="K2282" s="0" t="n">
        <v>44786.6938468748</v>
      </c>
      <c r="L2282" s="0" t="n">
        <v>44387.01</v>
      </c>
      <c r="M2282" s="0" t="n">
        <v>57164.0350971031</v>
      </c>
      <c r="N2282" s="0" t="n">
        <v>47697.975</v>
      </c>
      <c r="O2282" s="0" t="n">
        <v>38799.045</v>
      </c>
      <c r="P2282" s="0" t="n">
        <v>46864.8</v>
      </c>
      <c r="Q2282" s="0" t="n">
        <v>61131.24</v>
      </c>
      <c r="S2282" s="0" t="s">
        <v>303</v>
      </c>
    </row>
    <row r="2283" customFormat="false" ht="14" hidden="false" customHeight="false" outlineLevel="0" collapsed="false">
      <c r="A2283" s="0" t="str">
        <f aca="false">SUBSTITUTE(C2283&amp;D2283&amp;E2283&amp;F2283&amp;G2283&amp;H2283&amp;I2283," ","")</f>
        <v>AgenteFrontOfficesinherramientaAgenteprofesionalCienciassociales,humanasyafinesServicio7x24OroZona1NA</v>
      </c>
      <c r="B2283" s="0" t="s">
        <v>2620</v>
      </c>
      <c r="C2283" s="0" t="s">
        <v>200</v>
      </c>
      <c r="D2283" s="0" t="s">
        <v>56</v>
      </c>
      <c r="E2283" s="0" t="s">
        <v>57</v>
      </c>
      <c r="F2283" s="0" t="s">
        <v>55</v>
      </c>
      <c r="G2283" s="0" t="s">
        <v>54</v>
      </c>
      <c r="H2283" s="0" t="s">
        <v>379</v>
      </c>
      <c r="I2283" s="0" t="s">
        <v>35</v>
      </c>
      <c r="J2283" s="0" t="s">
        <v>305</v>
      </c>
      <c r="K2283" s="0" t="n">
        <v>16405128.3353333</v>
      </c>
      <c r="L2283" s="0" t="n">
        <v>19044929.43</v>
      </c>
      <c r="M2283" s="0" t="n">
        <v>27449877.6797998</v>
      </c>
      <c r="N2283" s="0" t="n">
        <v>20732772.24</v>
      </c>
      <c r="O2283" s="0" t="n">
        <v>21604995.72</v>
      </c>
      <c r="P2283" s="0" t="n">
        <v>31185351.09</v>
      </c>
      <c r="Q2283" s="0" t="n">
        <v>25126717.77</v>
      </c>
      <c r="S2283" s="0" t="s">
        <v>303</v>
      </c>
    </row>
    <row r="2284" customFormat="false" ht="14" hidden="false" customHeight="false" outlineLevel="0" collapsed="false">
      <c r="A2284" s="0" t="str">
        <f aca="false">SUBSTITUTE(C2284&amp;D2284&amp;E2284&amp;F2284&amp;G2284&amp;H2284&amp;I2284," ","")</f>
        <v>AgenteFrontOfficesinherramientaAgenteprofesionalCienciassociales,humanasyafinesJornadaOrdinariaPlatinoZona1NA</v>
      </c>
      <c r="B2284" s="0" t="s">
        <v>2621</v>
      </c>
      <c r="C2284" s="0" t="s">
        <v>200</v>
      </c>
      <c r="D2284" s="0" t="s">
        <v>56</v>
      </c>
      <c r="E2284" s="0" t="s">
        <v>57</v>
      </c>
      <c r="F2284" s="0" t="s">
        <v>53</v>
      </c>
      <c r="G2284" s="0" t="s">
        <v>198</v>
      </c>
      <c r="H2284" s="0" t="s">
        <v>379</v>
      </c>
      <c r="I2284" s="0" t="s">
        <v>35</v>
      </c>
      <c r="J2284" s="0" t="s">
        <v>36</v>
      </c>
      <c r="K2284" s="0" t="n">
        <v>5092484.71116665</v>
      </c>
      <c r="L2284" s="0" t="n">
        <v>5240322.99</v>
      </c>
      <c r="M2284" s="0" t="n">
        <v>7020842.89251276</v>
      </c>
      <c r="N2284" s="0" t="n">
        <v>5709032.055</v>
      </c>
      <c r="O2284" s="0" t="n">
        <v>5786253.405</v>
      </c>
      <c r="P2284" s="0" t="n">
        <v>5653087.2</v>
      </c>
      <c r="Q2284" s="0" t="n">
        <v>6327474.57</v>
      </c>
      <c r="S2284" s="0" t="s">
        <v>303</v>
      </c>
    </row>
    <row r="2285" customFormat="false" ht="14" hidden="false" customHeight="false" outlineLevel="0" collapsed="false">
      <c r="A2285" s="0" t="str">
        <f aca="false">SUBSTITUTE(C2285&amp;D2285&amp;E2285&amp;F2285&amp;G2285&amp;H2285&amp;I2285," ","")</f>
        <v>AgenteFrontOfficesinherramientaAgenteprofesionalCienciassociales,humanasyafinesHoraextradiurnaPlatinoZona1NA</v>
      </c>
      <c r="B2285" s="0" t="s">
        <v>2622</v>
      </c>
      <c r="C2285" s="0" t="s">
        <v>200</v>
      </c>
      <c r="D2285" s="0" t="s">
        <v>56</v>
      </c>
      <c r="E2285" s="0" t="s">
        <v>57</v>
      </c>
      <c r="F2285" s="0" t="s">
        <v>192</v>
      </c>
      <c r="G2285" s="0" t="s">
        <v>198</v>
      </c>
      <c r="H2285" s="0" t="s">
        <v>379</v>
      </c>
      <c r="I2285" s="0" t="s">
        <v>35</v>
      </c>
      <c r="J2285" s="0" t="s">
        <v>325</v>
      </c>
      <c r="K2285" s="0" t="n">
        <v>25932.2878065971</v>
      </c>
      <c r="L2285" s="0" t="n">
        <v>28557.72</v>
      </c>
      <c r="M2285" s="0" t="n">
        <v>36780.4992989576</v>
      </c>
      <c r="N2285" s="0" t="n">
        <v>23848.47</v>
      </c>
      <c r="O2285" s="0" t="n">
        <v>24510.87</v>
      </c>
      <c r="P2285" s="0" t="n">
        <v>32981.31</v>
      </c>
      <c r="Q2285" s="0" t="n">
        <v>42047.91</v>
      </c>
      <c r="S2285" s="0" t="s">
        <v>303</v>
      </c>
    </row>
    <row r="2286" customFormat="false" ht="14" hidden="false" customHeight="false" outlineLevel="0" collapsed="false">
      <c r="A2286" s="0" t="str">
        <f aca="false">SUBSTITUTE(C2286&amp;D2286&amp;E2286&amp;F2286&amp;G2286&amp;H2286&amp;I2286," ","")</f>
        <v>AgenteFrontOfficesinherramientaAgenteprofesionalCienciassociales,humanasyafinesHoraextranocturna PlatinoZona1NA</v>
      </c>
      <c r="B2286" s="0" t="s">
        <v>2623</v>
      </c>
      <c r="C2286" s="0" t="s">
        <v>200</v>
      </c>
      <c r="D2286" s="0" t="s">
        <v>56</v>
      </c>
      <c r="E2286" s="0" t="s">
        <v>57</v>
      </c>
      <c r="F2286" s="0" t="s">
        <v>197</v>
      </c>
      <c r="G2286" s="0" t="s">
        <v>198</v>
      </c>
      <c r="H2286" s="0" t="s">
        <v>379</v>
      </c>
      <c r="I2286" s="0" t="s">
        <v>35</v>
      </c>
      <c r="J2286" s="0" t="s">
        <v>325</v>
      </c>
      <c r="K2286" s="0" t="n">
        <v>35359.490826736</v>
      </c>
      <c r="L2286" s="0" t="n">
        <v>39981.015</v>
      </c>
      <c r="M2286" s="0" t="n">
        <v>51492.6990185407</v>
      </c>
      <c r="N2286" s="0" t="n">
        <v>33388.065</v>
      </c>
      <c r="O2286" s="0" t="n">
        <v>34035.975</v>
      </c>
      <c r="P2286" s="0" t="n">
        <v>42909.03</v>
      </c>
      <c r="Q2286" s="0" t="n">
        <v>58361.58</v>
      </c>
      <c r="S2286" s="0" t="s">
        <v>303</v>
      </c>
    </row>
    <row r="2287" customFormat="false" ht="14" hidden="false" customHeight="false" outlineLevel="0" collapsed="false">
      <c r="A2287" s="0" t="str">
        <f aca="false">SUBSTITUTE(C2287&amp;D2287&amp;E2287&amp;F2287&amp;G2287&amp;H2287&amp;I2287," ","")</f>
        <v>AgenteFrontOfficesinherramientaAgenteprofesionalCienciassociales,humanasyafinesHoraextradominicalyfestivoPlatinoZona1NA</v>
      </c>
      <c r="B2287" s="0" t="s">
        <v>2624</v>
      </c>
      <c r="C2287" s="0" t="s">
        <v>200</v>
      </c>
      <c r="D2287" s="0" t="s">
        <v>56</v>
      </c>
      <c r="E2287" s="0" t="s">
        <v>57</v>
      </c>
      <c r="F2287" s="0" t="s">
        <v>194</v>
      </c>
      <c r="G2287" s="0" t="s">
        <v>198</v>
      </c>
      <c r="H2287" s="0" t="s">
        <v>379</v>
      </c>
      <c r="I2287" s="0" t="s">
        <v>35</v>
      </c>
      <c r="J2287" s="0" t="s">
        <v>325</v>
      </c>
      <c r="K2287" s="0" t="n">
        <v>44786.6938468748</v>
      </c>
      <c r="L2287" s="0" t="n">
        <v>45693.18</v>
      </c>
      <c r="M2287" s="0" t="n">
        <v>58848.7988783322</v>
      </c>
      <c r="N2287" s="0" t="n">
        <v>47697.975</v>
      </c>
      <c r="O2287" s="0" t="n">
        <v>38799.045</v>
      </c>
      <c r="P2287" s="0" t="n">
        <v>47872.89</v>
      </c>
      <c r="Q2287" s="0" t="n">
        <v>64971.09</v>
      </c>
      <c r="S2287" s="0" t="s">
        <v>303</v>
      </c>
    </row>
    <row r="2288" customFormat="false" ht="14" hidden="false" customHeight="false" outlineLevel="0" collapsed="false">
      <c r="A2288" s="0" t="str">
        <f aca="false">SUBSTITUTE(C2288&amp;D2288&amp;E2288&amp;F2288&amp;G2288&amp;H2288&amp;I2288," ","")</f>
        <v>AgenteFrontOfficesinherramientaAgenteprofesionalCienciassociales,humanasyafinesServicio7x24PlatinoZona1NA</v>
      </c>
      <c r="B2288" s="0" t="s">
        <v>2625</v>
      </c>
      <c r="C2288" s="0" t="s">
        <v>200</v>
      </c>
      <c r="D2288" s="0" t="s">
        <v>56</v>
      </c>
      <c r="E2288" s="0" t="s">
        <v>57</v>
      </c>
      <c r="F2288" s="0" t="s">
        <v>55</v>
      </c>
      <c r="G2288" s="0" t="s">
        <v>198</v>
      </c>
      <c r="H2288" s="0" t="s">
        <v>379</v>
      </c>
      <c r="I2288" s="0" t="s">
        <v>35</v>
      </c>
      <c r="J2288" s="0" t="s">
        <v>305</v>
      </c>
      <c r="K2288" s="0" t="n">
        <v>16405128.3353333</v>
      </c>
      <c r="L2288" s="0" t="n">
        <v>24412576.05</v>
      </c>
      <c r="M2288" s="0" t="n">
        <v>28258892.6423638</v>
      </c>
      <c r="N2288" s="0" t="n">
        <v>20752724.97</v>
      </c>
      <c r="O2288" s="0" t="n">
        <v>21604995.72</v>
      </c>
      <c r="P2288" s="0" t="n">
        <v>31856003.145</v>
      </c>
      <c r="Q2288" s="0" t="n">
        <v>26705277</v>
      </c>
      <c r="S2288" s="0" t="s">
        <v>303</v>
      </c>
    </row>
    <row r="2289" customFormat="false" ht="14" hidden="false" customHeight="false" outlineLevel="0" collapsed="false">
      <c r="A2289" s="0" t="str">
        <f aca="false">SUBSTITUTE(C2289&amp;D2289&amp;E2289&amp;F2289&amp;G2289&amp;H2289&amp;I2289," ","")</f>
        <v>AgenteFrontOfficesinherramientaAgenteprofesionalCienciassociales,humanasyafinesJornadaOrdinariaPlataZona2NA</v>
      </c>
      <c r="B2289" s="0" t="s">
        <v>2626</v>
      </c>
      <c r="C2289" s="0" t="s">
        <v>200</v>
      </c>
      <c r="D2289" s="0" t="s">
        <v>56</v>
      </c>
      <c r="E2289" s="0" t="s">
        <v>57</v>
      </c>
      <c r="F2289" s="0" t="s">
        <v>53</v>
      </c>
      <c r="G2289" s="0" t="s">
        <v>195</v>
      </c>
      <c r="H2289" s="0" t="s">
        <v>385</v>
      </c>
      <c r="I2289" s="0" t="s">
        <v>35</v>
      </c>
      <c r="J2289" s="0" t="s">
        <v>36</v>
      </c>
      <c r="K2289" s="0" t="n">
        <v>5092484.71116665</v>
      </c>
      <c r="L2289" s="0" t="n">
        <v>5140507.59</v>
      </c>
      <c r="M2289" s="0" t="n">
        <v>6630036.16317723</v>
      </c>
      <c r="N2289" s="0" t="n">
        <v>5694112.53</v>
      </c>
      <c r="O2289" s="0" t="n">
        <v>5786253.405</v>
      </c>
      <c r="P2289" s="0" t="n">
        <v>5759824.68</v>
      </c>
      <c r="Q2289" s="0" t="n">
        <v>5700726.18</v>
      </c>
      <c r="S2289" s="0" t="s">
        <v>303</v>
      </c>
    </row>
    <row r="2290" customFormat="false" ht="14" hidden="false" customHeight="false" outlineLevel="0" collapsed="false">
      <c r="A2290" s="0" t="str">
        <f aca="false">SUBSTITUTE(C2290&amp;D2290&amp;E2290&amp;F2290&amp;G2290&amp;H2290&amp;I2290," ","")</f>
        <v>AgenteFrontOfficesinherramientaAgenteprofesionalCienciassociales,humanasyafinesHoraextradiurnaPlataZona2NA</v>
      </c>
      <c r="B2290" s="0" t="s">
        <v>2627</v>
      </c>
      <c r="C2290" s="0" t="s">
        <v>200</v>
      </c>
      <c r="D2290" s="0" t="s">
        <v>56</v>
      </c>
      <c r="E2290" s="0" t="s">
        <v>57</v>
      </c>
      <c r="F2290" s="0" t="s">
        <v>192</v>
      </c>
      <c r="G2290" s="0" t="s">
        <v>195</v>
      </c>
      <c r="H2290" s="0" t="s">
        <v>385</v>
      </c>
      <c r="I2290" s="0" t="s">
        <v>35</v>
      </c>
      <c r="J2290" s="0" t="s">
        <v>325</v>
      </c>
      <c r="K2290" s="0" t="n">
        <v>25932.2878065971</v>
      </c>
      <c r="L2290" s="0" t="n">
        <v>28014.345</v>
      </c>
      <c r="M2290" s="0" t="n">
        <v>34733.1572839864</v>
      </c>
      <c r="N2290" s="0" t="n">
        <v>23848.47</v>
      </c>
      <c r="O2290" s="0" t="n">
        <v>24510.87</v>
      </c>
      <c r="P2290" s="0" t="n">
        <v>33603.345</v>
      </c>
      <c r="Q2290" s="0" t="n">
        <v>37883.07</v>
      </c>
      <c r="S2290" s="0" t="s">
        <v>303</v>
      </c>
    </row>
    <row r="2291" customFormat="false" ht="14" hidden="false" customHeight="false" outlineLevel="0" collapsed="false">
      <c r="A2291" s="0" t="str">
        <f aca="false">SUBSTITUTE(C2291&amp;D2291&amp;E2291&amp;F2291&amp;G2291&amp;H2291&amp;I2291," ","")</f>
        <v>AgenteFrontOfficesinherramientaAgenteprofesionalCienciassociales,humanasyafinesHoraextranocturna PlataZona2NA</v>
      </c>
      <c r="B2291" s="0" t="s">
        <v>2628</v>
      </c>
      <c r="C2291" s="0" t="s">
        <v>200</v>
      </c>
      <c r="D2291" s="0" t="s">
        <v>56</v>
      </c>
      <c r="E2291" s="0" t="s">
        <v>57</v>
      </c>
      <c r="F2291" s="0" t="s">
        <v>197</v>
      </c>
      <c r="G2291" s="0" t="s">
        <v>195</v>
      </c>
      <c r="H2291" s="0" t="s">
        <v>385</v>
      </c>
      <c r="I2291" s="0" t="s">
        <v>35</v>
      </c>
      <c r="J2291" s="0" t="s">
        <v>325</v>
      </c>
      <c r="K2291" s="0" t="n">
        <v>35359.490826736</v>
      </c>
      <c r="L2291" s="0" t="n">
        <v>39219.255</v>
      </c>
      <c r="M2291" s="0" t="n">
        <v>48626.420197581</v>
      </c>
      <c r="N2291" s="0" t="n">
        <v>33388.065</v>
      </c>
      <c r="O2291" s="0" t="n">
        <v>34035.975</v>
      </c>
      <c r="P2291" s="0" t="n">
        <v>43719.435</v>
      </c>
      <c r="Q2291" s="0" t="n">
        <v>52580.07</v>
      </c>
      <c r="S2291" s="0" t="s">
        <v>303</v>
      </c>
    </row>
    <row r="2292" customFormat="false" ht="14" hidden="false" customHeight="false" outlineLevel="0" collapsed="false">
      <c r="A2292" s="0" t="str">
        <f aca="false">SUBSTITUTE(C2292&amp;D2292&amp;E2292&amp;F2292&amp;G2292&amp;H2292&amp;I2292," ","")</f>
        <v>AgenteFrontOfficesinherramientaAgenteprofesionalCienciassociales,humanasyafinesHoraextradominicalyfestivoPlataZona2NA</v>
      </c>
      <c r="B2292" s="0" t="s">
        <v>2629</v>
      </c>
      <c r="C2292" s="0" t="s">
        <v>200</v>
      </c>
      <c r="D2292" s="0" t="s">
        <v>56</v>
      </c>
      <c r="E2292" s="0" t="s">
        <v>57</v>
      </c>
      <c r="F2292" s="0" t="s">
        <v>194</v>
      </c>
      <c r="G2292" s="0" t="s">
        <v>195</v>
      </c>
      <c r="H2292" s="0" t="s">
        <v>385</v>
      </c>
      <c r="I2292" s="0" t="s">
        <v>35</v>
      </c>
      <c r="J2292" s="0" t="s">
        <v>325</v>
      </c>
      <c r="K2292" s="0" t="n">
        <v>44786.6938468748</v>
      </c>
      <c r="L2292" s="0" t="n">
        <v>44822.745</v>
      </c>
      <c r="M2292" s="0" t="n">
        <v>55573.0516543783</v>
      </c>
      <c r="N2292" s="0" t="n">
        <v>47697.975</v>
      </c>
      <c r="O2292" s="0" t="n">
        <v>38799.045</v>
      </c>
      <c r="P2292" s="0" t="n">
        <v>48776.445</v>
      </c>
      <c r="Q2292" s="0" t="n">
        <v>58535.46</v>
      </c>
      <c r="S2292" s="0" t="s">
        <v>303</v>
      </c>
    </row>
    <row r="2293" customFormat="false" ht="14" hidden="false" customHeight="false" outlineLevel="0" collapsed="false">
      <c r="A2293" s="0" t="str">
        <f aca="false">SUBSTITUTE(C2293&amp;D2293&amp;E2293&amp;F2293&amp;G2293&amp;H2293&amp;I2293," ","")</f>
        <v>AgenteFrontOfficesinherramientaAgenteprofesionalCienciassociales,humanasyafinesServicio7x24PlataZona2NA</v>
      </c>
      <c r="B2293" s="0" t="s">
        <v>2630</v>
      </c>
      <c r="C2293" s="0" t="s">
        <v>200</v>
      </c>
      <c r="D2293" s="0" t="s">
        <v>56</v>
      </c>
      <c r="E2293" s="0" t="s">
        <v>57</v>
      </c>
      <c r="F2293" s="0" t="s">
        <v>55</v>
      </c>
      <c r="G2293" s="0" t="s">
        <v>195</v>
      </c>
      <c r="H2293" s="0" t="s">
        <v>385</v>
      </c>
      <c r="I2293" s="0" t="s">
        <v>35</v>
      </c>
      <c r="J2293" s="0" t="s">
        <v>305</v>
      </c>
      <c r="K2293" s="0" t="n">
        <v>16405128.3353333</v>
      </c>
      <c r="L2293" s="0" t="n">
        <v>23947575.39</v>
      </c>
      <c r="M2293" s="0" t="n">
        <v>26685895.5567884</v>
      </c>
      <c r="N2293" s="0" t="n">
        <v>20736762.165</v>
      </c>
      <c r="O2293" s="0" t="n">
        <v>21604995.72</v>
      </c>
      <c r="P2293" s="0" t="n">
        <v>32457482.01</v>
      </c>
      <c r="Q2293" s="0" t="n">
        <v>24060068.505</v>
      </c>
      <c r="S2293" s="0" t="s">
        <v>303</v>
      </c>
    </row>
    <row r="2294" customFormat="false" ht="14" hidden="false" customHeight="false" outlineLevel="0" collapsed="false">
      <c r="A2294" s="0" t="str">
        <f aca="false">SUBSTITUTE(C2294&amp;D2294&amp;E2294&amp;F2294&amp;G2294&amp;H2294&amp;I2294," ","")</f>
        <v>AgenteFrontOfficesinherramientaAgenteprofesionalCienciassociales,humanasyafinesJornadaOrdinariaOroZona2NA</v>
      </c>
      <c r="B2294" s="0" t="s">
        <v>2631</v>
      </c>
      <c r="C2294" s="0" t="s">
        <v>200</v>
      </c>
      <c r="D2294" s="0" t="s">
        <v>56</v>
      </c>
      <c r="E2294" s="0" t="s">
        <v>57</v>
      </c>
      <c r="F2294" s="0" t="s">
        <v>53</v>
      </c>
      <c r="G2294" s="0" t="s">
        <v>54</v>
      </c>
      <c r="H2294" s="0" t="s">
        <v>385</v>
      </c>
      <c r="I2294" s="0" t="s">
        <v>35</v>
      </c>
      <c r="J2294" s="0" t="s">
        <v>36</v>
      </c>
      <c r="K2294" s="0" t="n">
        <v>5092484.71116665</v>
      </c>
      <c r="L2294" s="0" t="n">
        <v>5243318.28</v>
      </c>
      <c r="M2294" s="0" t="n">
        <v>6819845.38628565</v>
      </c>
      <c r="N2294" s="0" t="n">
        <v>5713879.995</v>
      </c>
      <c r="O2294" s="0" t="n">
        <v>5786253.405</v>
      </c>
      <c r="P2294" s="0" t="n">
        <v>5881084.245</v>
      </c>
      <c r="Q2294" s="0" t="n">
        <v>5953455.585</v>
      </c>
      <c r="S2294" s="0" t="s">
        <v>303</v>
      </c>
    </row>
    <row r="2295" customFormat="false" ht="14" hidden="false" customHeight="false" outlineLevel="0" collapsed="false">
      <c r="A2295" s="0" t="str">
        <f aca="false">SUBSTITUTE(C2295&amp;D2295&amp;E2295&amp;F2295&amp;G2295&amp;H2295&amp;I2295," ","")</f>
        <v>AgenteFrontOfficesinherramientaAgenteprofesionalCienciassociales,humanasyafinesHoraextradiurnaOroZona2NA</v>
      </c>
      <c r="B2295" s="0" t="s">
        <v>2632</v>
      </c>
      <c r="C2295" s="0" t="s">
        <v>200</v>
      </c>
      <c r="D2295" s="0" t="s">
        <v>56</v>
      </c>
      <c r="E2295" s="0" t="s">
        <v>57</v>
      </c>
      <c r="F2295" s="0" t="s">
        <v>192</v>
      </c>
      <c r="G2295" s="0" t="s">
        <v>54</v>
      </c>
      <c r="H2295" s="0" t="s">
        <v>385</v>
      </c>
      <c r="I2295" s="0" t="s">
        <v>35</v>
      </c>
      <c r="J2295" s="0" t="s">
        <v>325</v>
      </c>
      <c r="K2295" s="0" t="n">
        <v>25932.2878065971</v>
      </c>
      <c r="L2295" s="0" t="n">
        <v>28575.315</v>
      </c>
      <c r="M2295" s="0" t="n">
        <v>35727.5219356895</v>
      </c>
      <c r="N2295" s="0" t="n">
        <v>23848.47</v>
      </c>
      <c r="O2295" s="0" t="n">
        <v>24510.87</v>
      </c>
      <c r="P2295" s="0" t="n">
        <v>34311.285</v>
      </c>
      <c r="Q2295" s="0" t="n">
        <v>39562.875</v>
      </c>
      <c r="S2295" s="0" t="s">
        <v>303</v>
      </c>
    </row>
    <row r="2296" customFormat="false" ht="14" hidden="false" customHeight="false" outlineLevel="0" collapsed="false">
      <c r="A2296" s="0" t="str">
        <f aca="false">SUBSTITUTE(C2296&amp;D2296&amp;E2296&amp;F2296&amp;G2296&amp;H2296&amp;I2296," ","")</f>
        <v>AgenteFrontOfficesinherramientaAgenteprofesionalCienciassociales,humanasyafinesHoraextranocturna OroZona2NA</v>
      </c>
      <c r="B2296" s="0" t="s">
        <v>2633</v>
      </c>
      <c r="C2296" s="0" t="s">
        <v>200</v>
      </c>
      <c r="D2296" s="0" t="s">
        <v>56</v>
      </c>
      <c r="E2296" s="0" t="s">
        <v>57</v>
      </c>
      <c r="F2296" s="0" t="s">
        <v>197</v>
      </c>
      <c r="G2296" s="0" t="s">
        <v>54</v>
      </c>
      <c r="H2296" s="0" t="s">
        <v>385</v>
      </c>
      <c r="I2296" s="0" t="s">
        <v>35</v>
      </c>
      <c r="J2296" s="0" t="s">
        <v>325</v>
      </c>
      <c r="K2296" s="0" t="n">
        <v>35359.490826736</v>
      </c>
      <c r="L2296" s="0" t="n">
        <v>40003.785</v>
      </c>
      <c r="M2296" s="0" t="n">
        <v>50018.5307099652</v>
      </c>
      <c r="N2296" s="0" t="n">
        <v>33388.065</v>
      </c>
      <c r="O2296" s="0" t="n">
        <v>34035.975</v>
      </c>
      <c r="P2296" s="0" t="n">
        <v>44639.55</v>
      </c>
      <c r="Q2296" s="0" t="n">
        <v>54911.925</v>
      </c>
      <c r="S2296" s="0" t="s">
        <v>303</v>
      </c>
    </row>
    <row r="2297" customFormat="false" ht="14" hidden="false" customHeight="false" outlineLevel="0" collapsed="false">
      <c r="A2297" s="0" t="str">
        <f aca="false">SUBSTITUTE(C2297&amp;D2297&amp;E2297&amp;F2297&amp;G2297&amp;H2297&amp;I2297," ","")</f>
        <v>AgenteFrontOfficesinherramientaAgenteprofesionalCienciassociales,humanasyafinesHoraextradominicalyfestivoOroZona2NA</v>
      </c>
      <c r="B2297" s="0" t="s">
        <v>2634</v>
      </c>
      <c r="C2297" s="0" t="s">
        <v>200</v>
      </c>
      <c r="D2297" s="0" t="s">
        <v>56</v>
      </c>
      <c r="E2297" s="0" t="s">
        <v>57</v>
      </c>
      <c r="F2297" s="0" t="s">
        <v>194</v>
      </c>
      <c r="G2297" s="0" t="s">
        <v>54</v>
      </c>
      <c r="H2297" s="0" t="s">
        <v>385</v>
      </c>
      <c r="I2297" s="0" t="s">
        <v>35</v>
      </c>
      <c r="J2297" s="0" t="s">
        <v>325</v>
      </c>
      <c r="K2297" s="0" t="n">
        <v>44786.6938468748</v>
      </c>
      <c r="L2297" s="0" t="n">
        <v>45719.055</v>
      </c>
      <c r="M2297" s="0" t="n">
        <v>57164.0350971031</v>
      </c>
      <c r="N2297" s="0" t="n">
        <v>47697.975</v>
      </c>
      <c r="O2297" s="0" t="n">
        <v>38799.045</v>
      </c>
      <c r="P2297" s="0" t="n">
        <v>49803.165</v>
      </c>
      <c r="Q2297" s="0" t="n">
        <v>61131.24</v>
      </c>
      <c r="S2297" s="0" t="s">
        <v>303</v>
      </c>
    </row>
    <row r="2298" customFormat="false" ht="14" hidden="false" customHeight="false" outlineLevel="0" collapsed="false">
      <c r="A2298" s="0" t="str">
        <f aca="false">SUBSTITUTE(C2298&amp;D2298&amp;E2298&amp;F2298&amp;G2298&amp;H2298&amp;I2298," ","")</f>
        <v>AgenteFrontOfficesinherramientaAgenteprofesionalCienciassociales,humanasyafinesServicio7x24OroZona2NA</v>
      </c>
      <c r="B2298" s="0" t="s">
        <v>2635</v>
      </c>
      <c r="C2298" s="0" t="s">
        <v>200</v>
      </c>
      <c r="D2298" s="0" t="s">
        <v>56</v>
      </c>
      <c r="E2298" s="0" t="s">
        <v>57</v>
      </c>
      <c r="F2298" s="0" t="s">
        <v>55</v>
      </c>
      <c r="G2298" s="0" t="s">
        <v>54</v>
      </c>
      <c r="H2298" s="0" t="s">
        <v>385</v>
      </c>
      <c r="I2298" s="0" t="s">
        <v>35</v>
      </c>
      <c r="J2298" s="0" t="s">
        <v>305</v>
      </c>
      <c r="K2298" s="0" t="n">
        <v>16405128.3353333</v>
      </c>
      <c r="L2298" s="0" t="n">
        <v>19616277.375</v>
      </c>
      <c r="M2298" s="0" t="n">
        <v>27449877.6797998</v>
      </c>
      <c r="N2298" s="0" t="n">
        <v>20757912.39</v>
      </c>
      <c r="O2298" s="0" t="n">
        <v>21604995.72</v>
      </c>
      <c r="P2298" s="0" t="n">
        <v>33140797.29</v>
      </c>
      <c r="Q2298" s="0" t="n">
        <v>25126717.77</v>
      </c>
      <c r="S2298" s="0" t="s">
        <v>303</v>
      </c>
    </row>
    <row r="2299" customFormat="false" ht="14" hidden="false" customHeight="false" outlineLevel="0" collapsed="false">
      <c r="A2299" s="0" t="str">
        <f aca="false">SUBSTITUTE(C2299&amp;D2299&amp;E2299&amp;F2299&amp;G2299&amp;H2299&amp;I2299," ","")</f>
        <v>AgenteFrontOfficesinherramientaAgenteprofesionalCienciassociales,humanasyafinesJornadaOrdinariaPlatinoZona2NA</v>
      </c>
      <c r="B2299" s="0" t="s">
        <v>2636</v>
      </c>
      <c r="C2299" s="0" t="s">
        <v>200</v>
      </c>
      <c r="D2299" s="0" t="s">
        <v>56</v>
      </c>
      <c r="E2299" s="0" t="s">
        <v>57</v>
      </c>
      <c r="F2299" s="0" t="s">
        <v>53</v>
      </c>
      <c r="G2299" s="0" t="s">
        <v>198</v>
      </c>
      <c r="H2299" s="0" t="s">
        <v>385</v>
      </c>
      <c r="I2299" s="0" t="s">
        <v>35</v>
      </c>
      <c r="J2299" s="0" t="s">
        <v>36</v>
      </c>
      <c r="K2299" s="0" t="n">
        <v>5092484.71116665</v>
      </c>
      <c r="L2299" s="0" t="n">
        <v>5397533.28</v>
      </c>
      <c r="M2299" s="0" t="n">
        <v>7020842.89251276</v>
      </c>
      <c r="N2299" s="0" t="n">
        <v>5733647.46</v>
      </c>
      <c r="O2299" s="0" t="n">
        <v>5786253.405</v>
      </c>
      <c r="P2299" s="0" t="n">
        <v>6007559.175</v>
      </c>
      <c r="Q2299" s="0" t="n">
        <v>6327474.57</v>
      </c>
      <c r="S2299" s="0" t="s">
        <v>303</v>
      </c>
    </row>
    <row r="2300" customFormat="false" ht="14" hidden="false" customHeight="false" outlineLevel="0" collapsed="false">
      <c r="A2300" s="0" t="str">
        <f aca="false">SUBSTITUTE(C2300&amp;D2300&amp;E2300&amp;F2300&amp;G2300&amp;H2300&amp;I2300," ","")</f>
        <v>AgenteFrontOfficesinherramientaAgenteprofesionalCienciassociales,humanasyafinesHoraextradiurnaPlatinoZona2NA</v>
      </c>
      <c r="B2300" s="0" t="s">
        <v>2637</v>
      </c>
      <c r="C2300" s="0" t="s">
        <v>200</v>
      </c>
      <c r="D2300" s="0" t="s">
        <v>56</v>
      </c>
      <c r="E2300" s="0" t="s">
        <v>57</v>
      </c>
      <c r="F2300" s="0" t="s">
        <v>192</v>
      </c>
      <c r="G2300" s="0" t="s">
        <v>198</v>
      </c>
      <c r="H2300" s="0" t="s">
        <v>385</v>
      </c>
      <c r="I2300" s="0" t="s">
        <v>35</v>
      </c>
      <c r="J2300" s="0" t="s">
        <v>325</v>
      </c>
      <c r="K2300" s="0" t="n">
        <v>25932.2878065971</v>
      </c>
      <c r="L2300" s="0" t="n">
        <v>29414.7</v>
      </c>
      <c r="M2300" s="0" t="n">
        <v>36780.4992989576</v>
      </c>
      <c r="N2300" s="0" t="n">
        <v>23848.47</v>
      </c>
      <c r="O2300" s="0" t="n">
        <v>24510.87</v>
      </c>
      <c r="P2300" s="0" t="n">
        <v>35049.24</v>
      </c>
      <c r="Q2300" s="0" t="n">
        <v>42047.91</v>
      </c>
      <c r="S2300" s="0" t="s">
        <v>303</v>
      </c>
    </row>
    <row r="2301" customFormat="false" ht="14" hidden="false" customHeight="false" outlineLevel="0" collapsed="false">
      <c r="A2301" s="0" t="str">
        <f aca="false">SUBSTITUTE(C2301&amp;D2301&amp;E2301&amp;F2301&amp;G2301&amp;H2301&amp;I2301," ","")</f>
        <v>AgenteFrontOfficesinherramientaAgenteprofesionalCienciassociales,humanasyafinesHoraextranocturna PlatinoZona2NA</v>
      </c>
      <c r="B2301" s="0" t="s">
        <v>2638</v>
      </c>
      <c r="C2301" s="0" t="s">
        <v>200</v>
      </c>
      <c r="D2301" s="0" t="s">
        <v>56</v>
      </c>
      <c r="E2301" s="0" t="s">
        <v>57</v>
      </c>
      <c r="F2301" s="0" t="s">
        <v>197</v>
      </c>
      <c r="G2301" s="0" t="s">
        <v>198</v>
      </c>
      <c r="H2301" s="0" t="s">
        <v>385</v>
      </c>
      <c r="I2301" s="0" t="s">
        <v>35</v>
      </c>
      <c r="J2301" s="0" t="s">
        <v>325</v>
      </c>
      <c r="K2301" s="0" t="n">
        <v>35359.490826736</v>
      </c>
      <c r="L2301" s="0" t="n">
        <v>41180.58</v>
      </c>
      <c r="M2301" s="0" t="n">
        <v>51492.6990185407</v>
      </c>
      <c r="N2301" s="0" t="n">
        <v>33388.065</v>
      </c>
      <c r="O2301" s="0" t="n">
        <v>34035.975</v>
      </c>
      <c r="P2301" s="0" t="n">
        <v>45600.03</v>
      </c>
      <c r="Q2301" s="0" t="n">
        <v>58361.58</v>
      </c>
      <c r="S2301" s="0" t="s">
        <v>303</v>
      </c>
    </row>
    <row r="2302" customFormat="false" ht="14" hidden="false" customHeight="false" outlineLevel="0" collapsed="false">
      <c r="A2302" s="0" t="str">
        <f aca="false">SUBSTITUTE(C2302&amp;D2302&amp;E2302&amp;F2302&amp;G2302&amp;H2302&amp;I2302," ","")</f>
        <v>AgenteFrontOfficesinherramientaAgenteprofesionalCienciassociales,humanasyafinesHoraextradominicalyfestivoPlatinoZona2NA</v>
      </c>
      <c r="B2302" s="0" t="s">
        <v>2639</v>
      </c>
      <c r="C2302" s="0" t="s">
        <v>200</v>
      </c>
      <c r="D2302" s="0" t="s">
        <v>56</v>
      </c>
      <c r="E2302" s="0" t="s">
        <v>57</v>
      </c>
      <c r="F2302" s="0" t="s">
        <v>194</v>
      </c>
      <c r="G2302" s="0" t="s">
        <v>198</v>
      </c>
      <c r="H2302" s="0" t="s">
        <v>385</v>
      </c>
      <c r="I2302" s="0" t="s">
        <v>35</v>
      </c>
      <c r="J2302" s="0" t="s">
        <v>325</v>
      </c>
      <c r="K2302" s="0" t="n">
        <v>44786.6938468748</v>
      </c>
      <c r="L2302" s="0" t="n">
        <v>47064.555</v>
      </c>
      <c r="M2302" s="0" t="n">
        <v>58848.7988783322</v>
      </c>
      <c r="N2302" s="0" t="n">
        <v>47697.975</v>
      </c>
      <c r="O2302" s="0" t="n">
        <v>38799.045</v>
      </c>
      <c r="P2302" s="0" t="n">
        <v>50874.39</v>
      </c>
      <c r="Q2302" s="0" t="n">
        <v>64971.09</v>
      </c>
      <c r="S2302" s="0" t="s">
        <v>303</v>
      </c>
    </row>
    <row r="2303" customFormat="false" ht="14" hidden="false" customHeight="false" outlineLevel="0" collapsed="false">
      <c r="A2303" s="0" t="str">
        <f aca="false">SUBSTITUTE(C2303&amp;D2303&amp;E2303&amp;F2303&amp;G2303&amp;H2303&amp;I2303," ","")</f>
        <v>AgenteFrontOfficesinherramientaAgenteprofesionalCienciassociales,humanasyafinesServicio7x24PlatinoZona2NA</v>
      </c>
      <c r="B2303" s="0" t="s">
        <v>2640</v>
      </c>
      <c r="C2303" s="0" t="s">
        <v>200</v>
      </c>
      <c r="D2303" s="0" t="s">
        <v>56</v>
      </c>
      <c r="E2303" s="0" t="s">
        <v>57</v>
      </c>
      <c r="F2303" s="0" t="s">
        <v>55</v>
      </c>
      <c r="G2303" s="0" t="s">
        <v>198</v>
      </c>
      <c r="H2303" s="0" t="s">
        <v>385</v>
      </c>
      <c r="I2303" s="0" t="s">
        <v>35</v>
      </c>
      <c r="J2303" s="0" t="s">
        <v>305</v>
      </c>
      <c r="K2303" s="0" t="n">
        <v>16405128.3353333</v>
      </c>
      <c r="L2303" s="0" t="n">
        <v>25144953.435</v>
      </c>
      <c r="M2303" s="0" t="n">
        <v>28258892.6423638</v>
      </c>
      <c r="N2303" s="0" t="n">
        <v>20779062.615</v>
      </c>
      <c r="O2303" s="0" t="n">
        <v>21604995.72</v>
      </c>
      <c r="P2303" s="0" t="n">
        <v>33853502.43</v>
      </c>
      <c r="Q2303" s="0" t="n">
        <v>26705277</v>
      </c>
      <c r="S2303" s="0" t="s">
        <v>303</v>
      </c>
    </row>
    <row r="2304" customFormat="false" ht="14" hidden="false" customHeight="false" outlineLevel="0" collapsed="false">
      <c r="A2304" s="0" t="str">
        <f aca="false">SUBSTITUTE(C2304&amp;D2304&amp;E2304&amp;F2304&amp;G2304&amp;H2304&amp;I2304," ","")</f>
        <v>AgenteFrontOfficesinherramientaAgenteprofesionalCienciassociales,humanasyafinesJornadaOrdinariaPlataZona3NA</v>
      </c>
      <c r="B2304" s="0" t="s">
        <v>2641</v>
      </c>
      <c r="C2304" s="0" t="s">
        <v>200</v>
      </c>
      <c r="D2304" s="0" t="s">
        <v>56</v>
      </c>
      <c r="E2304" s="0" t="s">
        <v>57</v>
      </c>
      <c r="F2304" s="0" t="s">
        <v>53</v>
      </c>
      <c r="G2304" s="0" t="s">
        <v>195</v>
      </c>
      <c r="H2304" s="0" t="s">
        <v>390</v>
      </c>
      <c r="I2304" s="0" t="s">
        <v>35</v>
      </c>
      <c r="J2304" s="0" t="s">
        <v>36</v>
      </c>
      <c r="K2304" s="0" t="n">
        <v>5092484.71116665</v>
      </c>
      <c r="L2304" s="0" t="n">
        <v>5240322.99</v>
      </c>
      <c r="M2304" s="0" t="n">
        <v>6630036.16317723</v>
      </c>
      <c r="N2304" s="0" t="n">
        <v>5709032.055</v>
      </c>
      <c r="O2304" s="0" t="n">
        <v>5786253.405</v>
      </c>
      <c r="P2304" s="0" t="n">
        <v>5786924.085</v>
      </c>
      <c r="Q2304" s="0" t="n">
        <v>5700726.18</v>
      </c>
      <c r="S2304" s="0" t="s">
        <v>303</v>
      </c>
    </row>
    <row r="2305" customFormat="false" ht="14" hidden="false" customHeight="false" outlineLevel="0" collapsed="false">
      <c r="A2305" s="0" t="str">
        <f aca="false">SUBSTITUTE(C2305&amp;D2305&amp;E2305&amp;F2305&amp;G2305&amp;H2305&amp;I2305," ","")</f>
        <v>AgenteFrontOfficesinherramientaAgenteprofesionalCienciassociales,humanasyafinesHoraextradiurnaPlataZona3NA</v>
      </c>
      <c r="B2305" s="0" t="s">
        <v>2642</v>
      </c>
      <c r="C2305" s="0" t="s">
        <v>200</v>
      </c>
      <c r="D2305" s="0" t="s">
        <v>56</v>
      </c>
      <c r="E2305" s="0" t="s">
        <v>57</v>
      </c>
      <c r="F2305" s="0" t="s">
        <v>192</v>
      </c>
      <c r="G2305" s="0" t="s">
        <v>195</v>
      </c>
      <c r="H2305" s="0" t="s">
        <v>390</v>
      </c>
      <c r="I2305" s="0" t="s">
        <v>35</v>
      </c>
      <c r="J2305" s="0" t="s">
        <v>325</v>
      </c>
      <c r="K2305" s="0" t="n">
        <v>25932.2878065971</v>
      </c>
      <c r="L2305" s="0" t="n">
        <v>28557.72</v>
      </c>
      <c r="M2305" s="0" t="n">
        <v>34733.1572839864</v>
      </c>
      <c r="N2305" s="0" t="n">
        <v>23848.47</v>
      </c>
      <c r="O2305" s="0" t="n">
        <v>24510.87</v>
      </c>
      <c r="P2305" s="0" t="n">
        <v>33761.7</v>
      </c>
      <c r="Q2305" s="0" t="n">
        <v>37883.07</v>
      </c>
      <c r="S2305" s="0" t="s">
        <v>303</v>
      </c>
    </row>
    <row r="2306" customFormat="false" ht="14" hidden="false" customHeight="false" outlineLevel="0" collapsed="false">
      <c r="A2306" s="0" t="str">
        <f aca="false">SUBSTITUTE(C2306&amp;D2306&amp;E2306&amp;F2306&amp;G2306&amp;H2306&amp;I2306," ","")</f>
        <v>AgenteFrontOfficesinherramientaAgenteprofesionalCienciassociales,humanasyafinesHoraextranocturna PlataZona3NA</v>
      </c>
      <c r="B2306" s="0" t="s">
        <v>2643</v>
      </c>
      <c r="C2306" s="0" t="s">
        <v>200</v>
      </c>
      <c r="D2306" s="0" t="s">
        <v>56</v>
      </c>
      <c r="E2306" s="0" t="s">
        <v>57</v>
      </c>
      <c r="F2306" s="0" t="s">
        <v>197</v>
      </c>
      <c r="G2306" s="0" t="s">
        <v>195</v>
      </c>
      <c r="H2306" s="0" t="s">
        <v>390</v>
      </c>
      <c r="I2306" s="0" t="s">
        <v>35</v>
      </c>
      <c r="J2306" s="0" t="s">
        <v>325</v>
      </c>
      <c r="K2306" s="0" t="n">
        <v>35359.490826736</v>
      </c>
      <c r="L2306" s="0" t="n">
        <v>39981.015</v>
      </c>
      <c r="M2306" s="0" t="n">
        <v>48626.420197581</v>
      </c>
      <c r="N2306" s="0" t="n">
        <v>33388.065</v>
      </c>
      <c r="O2306" s="0" t="n">
        <v>34035.975</v>
      </c>
      <c r="P2306" s="0" t="n">
        <v>43925.4</v>
      </c>
      <c r="Q2306" s="0" t="n">
        <v>52580.07</v>
      </c>
      <c r="S2306" s="0" t="s">
        <v>303</v>
      </c>
    </row>
    <row r="2307" customFormat="false" ht="14" hidden="false" customHeight="false" outlineLevel="0" collapsed="false">
      <c r="A2307" s="0" t="str">
        <f aca="false">SUBSTITUTE(C2307&amp;D2307&amp;E2307&amp;F2307&amp;G2307&amp;H2307&amp;I2307," ","")</f>
        <v>AgenteFrontOfficesinherramientaAgenteprofesionalCienciassociales,humanasyafinesHoraextradominicalyfestivoPlataZona3NA</v>
      </c>
      <c r="B2307" s="0" t="s">
        <v>2644</v>
      </c>
      <c r="C2307" s="0" t="s">
        <v>200</v>
      </c>
      <c r="D2307" s="0" t="s">
        <v>56</v>
      </c>
      <c r="E2307" s="0" t="s">
        <v>57</v>
      </c>
      <c r="F2307" s="0" t="s">
        <v>194</v>
      </c>
      <c r="G2307" s="0" t="s">
        <v>195</v>
      </c>
      <c r="H2307" s="0" t="s">
        <v>390</v>
      </c>
      <c r="I2307" s="0" t="s">
        <v>35</v>
      </c>
      <c r="J2307" s="0" t="s">
        <v>325</v>
      </c>
      <c r="K2307" s="0" t="n">
        <v>44786.6938468748</v>
      </c>
      <c r="L2307" s="0" t="n">
        <v>45693.18</v>
      </c>
      <c r="M2307" s="0" t="n">
        <v>55573.0516543783</v>
      </c>
      <c r="N2307" s="0" t="n">
        <v>47697.975</v>
      </c>
      <c r="O2307" s="0" t="n">
        <v>38799.045</v>
      </c>
      <c r="P2307" s="0" t="n">
        <v>49006.215</v>
      </c>
      <c r="Q2307" s="0" t="n">
        <v>58535.46</v>
      </c>
      <c r="S2307" s="0" t="s">
        <v>303</v>
      </c>
    </row>
    <row r="2308" customFormat="false" ht="14" hidden="false" customHeight="false" outlineLevel="0" collapsed="false">
      <c r="A2308" s="0" t="str">
        <f aca="false">SUBSTITUTE(C2308&amp;D2308&amp;E2308&amp;F2308&amp;G2308&amp;H2308&amp;I2308," ","")</f>
        <v>AgenteFrontOfficesinherramientaAgenteprofesionalCienciassociales,humanasyafinesServicio7x24PlataZona3NA</v>
      </c>
      <c r="B2308" s="0" t="s">
        <v>2645</v>
      </c>
      <c r="C2308" s="0" t="s">
        <v>200</v>
      </c>
      <c r="D2308" s="0" t="s">
        <v>56</v>
      </c>
      <c r="E2308" s="0" t="s">
        <v>57</v>
      </c>
      <c r="F2308" s="0" t="s">
        <v>55</v>
      </c>
      <c r="G2308" s="0" t="s">
        <v>195</v>
      </c>
      <c r="H2308" s="0" t="s">
        <v>390</v>
      </c>
      <c r="I2308" s="0" t="s">
        <v>35</v>
      </c>
      <c r="J2308" s="0" t="s">
        <v>305</v>
      </c>
      <c r="K2308" s="0" t="n">
        <v>16405128.3353333</v>
      </c>
      <c r="L2308" s="0" t="n">
        <v>24412576.05</v>
      </c>
      <c r="M2308" s="0" t="n">
        <v>26685895.5567884</v>
      </c>
      <c r="N2308" s="0" t="n">
        <v>20752724.97</v>
      </c>
      <c r="O2308" s="0" t="n">
        <v>21604995.72</v>
      </c>
      <c r="P2308" s="0" t="n">
        <v>32610193.155</v>
      </c>
      <c r="Q2308" s="0" t="n">
        <v>24060068.505</v>
      </c>
      <c r="S2308" s="0" t="s">
        <v>303</v>
      </c>
    </row>
    <row r="2309" customFormat="false" ht="14" hidden="false" customHeight="false" outlineLevel="0" collapsed="false">
      <c r="A2309" s="0" t="str">
        <f aca="false">SUBSTITUTE(C2309&amp;D2309&amp;E2309&amp;F2309&amp;G2309&amp;H2309&amp;I2309," ","")</f>
        <v>AgenteFrontOfficesinherramientaAgenteprofesionalCienciassociales,humanasyafinesJornadaOrdinariaOroZona3NA</v>
      </c>
      <c r="B2309" s="0" t="s">
        <v>2646</v>
      </c>
      <c r="C2309" s="0" t="s">
        <v>200</v>
      </c>
      <c r="D2309" s="0" t="s">
        <v>56</v>
      </c>
      <c r="E2309" s="0" t="s">
        <v>57</v>
      </c>
      <c r="F2309" s="0" t="s">
        <v>53</v>
      </c>
      <c r="G2309" s="0" t="s">
        <v>54</v>
      </c>
      <c r="H2309" s="0" t="s">
        <v>390</v>
      </c>
      <c r="I2309" s="0" t="s">
        <v>35</v>
      </c>
      <c r="J2309" s="0" t="s">
        <v>36</v>
      </c>
      <c r="K2309" s="0" t="n">
        <v>5092484.71116665</v>
      </c>
      <c r="L2309" s="0" t="n">
        <v>5345130.195</v>
      </c>
      <c r="M2309" s="0" t="n">
        <v>6819845.38628565</v>
      </c>
      <c r="N2309" s="0" t="n">
        <v>5729544.72</v>
      </c>
      <c r="O2309" s="0" t="n">
        <v>5786253.405</v>
      </c>
      <c r="P2309" s="0" t="n">
        <v>5908753.935</v>
      </c>
      <c r="Q2309" s="0" t="n">
        <v>5953455.585</v>
      </c>
      <c r="S2309" s="0" t="s">
        <v>303</v>
      </c>
    </row>
    <row r="2310" customFormat="false" ht="14" hidden="false" customHeight="false" outlineLevel="0" collapsed="false">
      <c r="A2310" s="0" t="str">
        <f aca="false">SUBSTITUTE(C2310&amp;D2310&amp;E2310&amp;F2310&amp;G2310&amp;H2310&amp;I2310," ","")</f>
        <v>AgenteFrontOfficesinherramientaAgenteprofesionalCienciassociales,humanasyafinesHoraextradiurnaOroZona3NA</v>
      </c>
      <c r="B2310" s="0" t="s">
        <v>2647</v>
      </c>
      <c r="C2310" s="0" t="s">
        <v>200</v>
      </c>
      <c r="D2310" s="0" t="s">
        <v>56</v>
      </c>
      <c r="E2310" s="0" t="s">
        <v>57</v>
      </c>
      <c r="F2310" s="0" t="s">
        <v>192</v>
      </c>
      <c r="G2310" s="0" t="s">
        <v>54</v>
      </c>
      <c r="H2310" s="0" t="s">
        <v>390</v>
      </c>
      <c r="I2310" s="0" t="s">
        <v>35</v>
      </c>
      <c r="J2310" s="0" t="s">
        <v>325</v>
      </c>
      <c r="K2310" s="0" t="n">
        <v>25932.2878065971</v>
      </c>
      <c r="L2310" s="0" t="n">
        <v>29130.075</v>
      </c>
      <c r="M2310" s="0" t="n">
        <v>35727.5219356895</v>
      </c>
      <c r="N2310" s="0" t="n">
        <v>23848.47</v>
      </c>
      <c r="O2310" s="0" t="n">
        <v>24510.87</v>
      </c>
      <c r="P2310" s="0" t="n">
        <v>34472.745</v>
      </c>
      <c r="Q2310" s="0" t="n">
        <v>39562.875</v>
      </c>
      <c r="S2310" s="0" t="s">
        <v>303</v>
      </c>
    </row>
    <row r="2311" customFormat="false" ht="14" hidden="false" customHeight="false" outlineLevel="0" collapsed="false">
      <c r="A2311" s="0" t="str">
        <f aca="false">SUBSTITUTE(C2311&amp;D2311&amp;E2311&amp;F2311&amp;G2311&amp;H2311&amp;I2311," ","")</f>
        <v>AgenteFrontOfficesinherramientaAgenteprofesionalCienciassociales,humanasyafinesHoraextranocturna OroZona3NA</v>
      </c>
      <c r="B2311" s="0" t="s">
        <v>2648</v>
      </c>
      <c r="C2311" s="0" t="s">
        <v>200</v>
      </c>
      <c r="D2311" s="0" t="s">
        <v>56</v>
      </c>
      <c r="E2311" s="0" t="s">
        <v>57</v>
      </c>
      <c r="F2311" s="0" t="s">
        <v>197</v>
      </c>
      <c r="G2311" s="0" t="s">
        <v>54</v>
      </c>
      <c r="H2311" s="0" t="s">
        <v>390</v>
      </c>
      <c r="I2311" s="0" t="s">
        <v>35</v>
      </c>
      <c r="J2311" s="0" t="s">
        <v>325</v>
      </c>
      <c r="K2311" s="0" t="n">
        <v>35359.490826736</v>
      </c>
      <c r="L2311" s="0" t="n">
        <v>40781.07</v>
      </c>
      <c r="M2311" s="0" t="n">
        <v>50018.5307099652</v>
      </c>
      <c r="N2311" s="0" t="n">
        <v>33388.065</v>
      </c>
      <c r="O2311" s="0" t="n">
        <v>34035.975</v>
      </c>
      <c r="P2311" s="0" t="n">
        <v>44849.655</v>
      </c>
      <c r="Q2311" s="0" t="n">
        <v>54911.925</v>
      </c>
      <c r="S2311" s="0" t="s">
        <v>303</v>
      </c>
    </row>
    <row r="2312" customFormat="false" ht="14" hidden="false" customHeight="false" outlineLevel="0" collapsed="false">
      <c r="A2312" s="0" t="str">
        <f aca="false">SUBSTITUTE(C2312&amp;D2312&amp;E2312&amp;F2312&amp;G2312&amp;H2312&amp;I2312," ","")</f>
        <v>AgenteFrontOfficesinherramientaAgenteprofesionalCienciassociales,humanasyafinesHoraextradominicalyfestivoOroZona3NA</v>
      </c>
      <c r="B2312" s="0" t="s">
        <v>2649</v>
      </c>
      <c r="C2312" s="0" t="s">
        <v>200</v>
      </c>
      <c r="D2312" s="0" t="s">
        <v>56</v>
      </c>
      <c r="E2312" s="0" t="s">
        <v>57</v>
      </c>
      <c r="F2312" s="0" t="s">
        <v>194</v>
      </c>
      <c r="G2312" s="0" t="s">
        <v>54</v>
      </c>
      <c r="H2312" s="0" t="s">
        <v>390</v>
      </c>
      <c r="I2312" s="0" t="s">
        <v>35</v>
      </c>
      <c r="J2312" s="0" t="s">
        <v>325</v>
      </c>
      <c r="K2312" s="0" t="n">
        <v>44786.6938468748</v>
      </c>
      <c r="L2312" s="0" t="n">
        <v>46607.085</v>
      </c>
      <c r="M2312" s="0" t="n">
        <v>57164.0350971031</v>
      </c>
      <c r="N2312" s="0" t="n">
        <v>47697.975</v>
      </c>
      <c r="O2312" s="0" t="n">
        <v>38799.045</v>
      </c>
      <c r="P2312" s="0" t="n">
        <v>50038.11</v>
      </c>
      <c r="Q2312" s="0" t="n">
        <v>61131.24</v>
      </c>
      <c r="S2312" s="0" t="s">
        <v>303</v>
      </c>
    </row>
    <row r="2313" customFormat="false" ht="14" hidden="false" customHeight="false" outlineLevel="0" collapsed="false">
      <c r="A2313" s="0" t="str">
        <f aca="false">SUBSTITUTE(C2313&amp;D2313&amp;E2313&amp;F2313&amp;G2313&amp;H2313&amp;I2313," ","")</f>
        <v>AgenteFrontOfficesinherramientaAgenteprofesionalCienciassociales,humanasyafinesServicio7x24OroZona3NA</v>
      </c>
      <c r="B2313" s="0" t="s">
        <v>2650</v>
      </c>
      <c r="C2313" s="0" t="s">
        <v>200</v>
      </c>
      <c r="D2313" s="0" t="s">
        <v>56</v>
      </c>
      <c r="E2313" s="0" t="s">
        <v>57</v>
      </c>
      <c r="F2313" s="0" t="s">
        <v>55</v>
      </c>
      <c r="G2313" s="0" t="s">
        <v>54</v>
      </c>
      <c r="H2313" s="0" t="s">
        <v>390</v>
      </c>
      <c r="I2313" s="0" t="s">
        <v>35</v>
      </c>
      <c r="J2313" s="0" t="s">
        <v>305</v>
      </c>
      <c r="K2313" s="0" t="n">
        <v>16405128.3353333</v>
      </c>
      <c r="L2313" s="0" t="n">
        <v>19997176.005</v>
      </c>
      <c r="M2313" s="0" t="n">
        <v>27449877.6797998</v>
      </c>
      <c r="N2313" s="0" t="n">
        <v>20774673.18</v>
      </c>
      <c r="O2313" s="0" t="n">
        <v>21604995.72</v>
      </c>
      <c r="P2313" s="0" t="n">
        <v>33296724.18</v>
      </c>
      <c r="Q2313" s="0" t="n">
        <v>25126717.77</v>
      </c>
      <c r="S2313" s="0" t="s">
        <v>303</v>
      </c>
    </row>
    <row r="2314" customFormat="false" ht="14" hidden="false" customHeight="false" outlineLevel="0" collapsed="false">
      <c r="A2314" s="0" t="str">
        <f aca="false">SUBSTITUTE(C2314&amp;D2314&amp;E2314&amp;F2314&amp;G2314&amp;H2314&amp;I2314," ","")</f>
        <v>AgenteFrontOfficesinherramientaAgenteprofesionalCienciassociales,humanasyafinesJornadaOrdinariaPlatinoZona3NA</v>
      </c>
      <c r="B2314" s="0" t="s">
        <v>2651</v>
      </c>
      <c r="C2314" s="0" t="s">
        <v>200</v>
      </c>
      <c r="D2314" s="0" t="s">
        <v>56</v>
      </c>
      <c r="E2314" s="0" t="s">
        <v>57</v>
      </c>
      <c r="F2314" s="0" t="s">
        <v>53</v>
      </c>
      <c r="G2314" s="0" t="s">
        <v>198</v>
      </c>
      <c r="H2314" s="0" t="s">
        <v>390</v>
      </c>
      <c r="I2314" s="0" t="s">
        <v>35</v>
      </c>
      <c r="J2314" s="0" t="s">
        <v>36</v>
      </c>
      <c r="K2314" s="0" t="n">
        <v>5092484.71116665</v>
      </c>
      <c r="L2314" s="0" t="n">
        <v>5502339.45</v>
      </c>
      <c r="M2314" s="0" t="n">
        <v>7020842.89251276</v>
      </c>
      <c r="N2314" s="0" t="n">
        <v>5750058.42</v>
      </c>
      <c r="O2314" s="0" t="n">
        <v>5786253.405</v>
      </c>
      <c r="P2314" s="0" t="n">
        <v>6035823.99</v>
      </c>
      <c r="Q2314" s="0" t="n">
        <v>6327474.57</v>
      </c>
      <c r="S2314" s="0" t="s">
        <v>303</v>
      </c>
    </row>
    <row r="2315" customFormat="false" ht="14" hidden="false" customHeight="false" outlineLevel="0" collapsed="false">
      <c r="A2315" s="0" t="str">
        <f aca="false">SUBSTITUTE(C2315&amp;D2315&amp;E2315&amp;F2315&amp;G2315&amp;H2315&amp;I2315," ","")</f>
        <v>AgenteFrontOfficesinherramientaAgenteprofesionalCienciassociales,humanasyafinesHoraextradiurnaPlatinoZona3NA</v>
      </c>
      <c r="B2315" s="0" t="s">
        <v>2652</v>
      </c>
      <c r="C2315" s="0" t="s">
        <v>200</v>
      </c>
      <c r="D2315" s="0" t="s">
        <v>56</v>
      </c>
      <c r="E2315" s="0" t="s">
        <v>57</v>
      </c>
      <c r="F2315" s="0" t="s">
        <v>192</v>
      </c>
      <c r="G2315" s="0" t="s">
        <v>198</v>
      </c>
      <c r="H2315" s="0" t="s">
        <v>390</v>
      </c>
      <c r="I2315" s="0" t="s">
        <v>35</v>
      </c>
      <c r="J2315" s="0" t="s">
        <v>325</v>
      </c>
      <c r="K2315" s="0" t="n">
        <v>25932.2878065971</v>
      </c>
      <c r="L2315" s="0" t="n">
        <v>29986.02</v>
      </c>
      <c r="M2315" s="0" t="n">
        <v>36780.4992989576</v>
      </c>
      <c r="N2315" s="0" t="n">
        <v>23848.47</v>
      </c>
      <c r="O2315" s="0" t="n">
        <v>24510.87</v>
      </c>
      <c r="P2315" s="0" t="n">
        <v>35213.805</v>
      </c>
      <c r="Q2315" s="0" t="n">
        <v>42047.91</v>
      </c>
      <c r="S2315" s="0" t="s">
        <v>303</v>
      </c>
    </row>
    <row r="2316" customFormat="false" ht="14" hidden="false" customHeight="false" outlineLevel="0" collapsed="false">
      <c r="A2316" s="0" t="str">
        <f aca="false">SUBSTITUTE(C2316&amp;D2316&amp;E2316&amp;F2316&amp;G2316&amp;H2316&amp;I2316," ","")</f>
        <v>AgenteFrontOfficesinherramientaAgenteprofesionalCienciassociales,humanasyafinesHoraextranocturna PlatinoZona3NA</v>
      </c>
      <c r="B2316" s="0" t="s">
        <v>2653</v>
      </c>
      <c r="C2316" s="0" t="s">
        <v>200</v>
      </c>
      <c r="D2316" s="0" t="s">
        <v>56</v>
      </c>
      <c r="E2316" s="0" t="s">
        <v>57</v>
      </c>
      <c r="F2316" s="0" t="s">
        <v>197</v>
      </c>
      <c r="G2316" s="0" t="s">
        <v>198</v>
      </c>
      <c r="H2316" s="0" t="s">
        <v>390</v>
      </c>
      <c r="I2316" s="0" t="s">
        <v>35</v>
      </c>
      <c r="J2316" s="0" t="s">
        <v>325</v>
      </c>
      <c r="K2316" s="0" t="n">
        <v>35359.490826736</v>
      </c>
      <c r="L2316" s="0" t="n">
        <v>41980.635</v>
      </c>
      <c r="M2316" s="0" t="n">
        <v>51492.6990185407</v>
      </c>
      <c r="N2316" s="0" t="n">
        <v>33388.065</v>
      </c>
      <c r="O2316" s="0" t="n">
        <v>34035.975</v>
      </c>
      <c r="P2316" s="0" t="n">
        <v>45814.275</v>
      </c>
      <c r="Q2316" s="0" t="n">
        <v>58361.58</v>
      </c>
      <c r="S2316" s="0" t="s">
        <v>303</v>
      </c>
    </row>
    <row r="2317" customFormat="false" ht="14" hidden="false" customHeight="false" outlineLevel="0" collapsed="false">
      <c r="A2317" s="0" t="str">
        <f aca="false">SUBSTITUTE(C2317&amp;D2317&amp;E2317&amp;F2317&amp;G2317&amp;H2317&amp;I2317," ","")</f>
        <v>AgenteFrontOfficesinherramientaAgenteprofesionalCienciassociales,humanasyafinesHoraextradominicalyfestivoPlatinoZona3NA</v>
      </c>
      <c r="B2317" s="0" t="s">
        <v>2654</v>
      </c>
      <c r="C2317" s="0" t="s">
        <v>200</v>
      </c>
      <c r="D2317" s="0" t="s">
        <v>56</v>
      </c>
      <c r="E2317" s="0" t="s">
        <v>57</v>
      </c>
      <c r="F2317" s="0" t="s">
        <v>194</v>
      </c>
      <c r="G2317" s="0" t="s">
        <v>198</v>
      </c>
      <c r="H2317" s="0" t="s">
        <v>390</v>
      </c>
      <c r="I2317" s="0" t="s">
        <v>35</v>
      </c>
      <c r="J2317" s="0" t="s">
        <v>325</v>
      </c>
      <c r="K2317" s="0" t="n">
        <v>44786.6938468748</v>
      </c>
      <c r="L2317" s="0" t="n">
        <v>47978.46</v>
      </c>
      <c r="M2317" s="0" t="n">
        <v>58848.7988783322</v>
      </c>
      <c r="N2317" s="0" t="n">
        <v>47697.975</v>
      </c>
      <c r="O2317" s="0" t="n">
        <v>38799.045</v>
      </c>
      <c r="P2317" s="0" t="n">
        <v>51113.475</v>
      </c>
      <c r="Q2317" s="0" t="n">
        <v>64971.09</v>
      </c>
      <c r="S2317" s="0" t="s">
        <v>303</v>
      </c>
    </row>
    <row r="2318" customFormat="false" ht="14" hidden="false" customHeight="false" outlineLevel="0" collapsed="false">
      <c r="A2318" s="0" t="str">
        <f aca="false">SUBSTITUTE(C2318&amp;D2318&amp;E2318&amp;F2318&amp;G2318&amp;H2318&amp;I2318," ","")</f>
        <v>AgenteFrontOfficesinherramientaAgenteprofesionalCienciassociales,humanasyafinesServicio7x24PlatinoZona3NA</v>
      </c>
      <c r="B2318" s="0" t="s">
        <v>2655</v>
      </c>
      <c r="C2318" s="0" t="s">
        <v>200</v>
      </c>
      <c r="D2318" s="0" t="s">
        <v>56</v>
      </c>
      <c r="E2318" s="0" t="s">
        <v>57</v>
      </c>
      <c r="F2318" s="0" t="s">
        <v>55</v>
      </c>
      <c r="G2318" s="0" t="s">
        <v>198</v>
      </c>
      <c r="H2318" s="0" t="s">
        <v>390</v>
      </c>
      <c r="I2318" s="0" t="s">
        <v>35</v>
      </c>
      <c r="J2318" s="0" t="s">
        <v>305</v>
      </c>
      <c r="K2318" s="0" t="n">
        <v>16405128.3353333</v>
      </c>
      <c r="L2318" s="0" t="n">
        <v>25633205.37</v>
      </c>
      <c r="M2318" s="0" t="n">
        <v>28258892.6423638</v>
      </c>
      <c r="N2318" s="0" t="n">
        <v>20796620.355</v>
      </c>
      <c r="O2318" s="0" t="n">
        <v>21604995.72</v>
      </c>
      <c r="P2318" s="0" t="n">
        <v>34012782.72</v>
      </c>
      <c r="Q2318" s="0" t="n">
        <v>26705277</v>
      </c>
      <c r="S2318" s="0" t="s">
        <v>303</v>
      </c>
    </row>
    <row r="2319" customFormat="false" ht="14" hidden="false" customHeight="false" outlineLevel="0" collapsed="false">
      <c r="A2319" s="0" t="str">
        <f aca="false">SUBSTITUTE(C2319&amp;D2319&amp;E2319&amp;F2319&amp;G2319&amp;H2319&amp;I2319," ","")</f>
        <v>AgenteFrontOfficesinherramientaAgenteprofesionalIngeniería,arquitectura,urbanismoyafinesJornadaOrdinariaPlataZona1NA</v>
      </c>
      <c r="B2319" s="0" t="s">
        <v>2656</v>
      </c>
      <c r="C2319" s="0" t="s">
        <v>200</v>
      </c>
      <c r="D2319" s="0" t="s">
        <v>56</v>
      </c>
      <c r="E2319" s="0" t="s">
        <v>59</v>
      </c>
      <c r="F2319" s="0" t="s">
        <v>53</v>
      </c>
      <c r="G2319" s="0" t="s">
        <v>195</v>
      </c>
      <c r="H2319" s="0" t="s">
        <v>379</v>
      </c>
      <c r="I2319" s="0" t="s">
        <v>35</v>
      </c>
      <c r="J2319" s="0" t="s">
        <v>36</v>
      </c>
      <c r="K2319" s="0" t="n">
        <v>5092484.71116665</v>
      </c>
      <c r="L2319" s="0" t="n">
        <v>4990783.455</v>
      </c>
      <c r="M2319" s="0" t="n">
        <v>6630036.16317723</v>
      </c>
      <c r="N2319" s="0" t="n">
        <v>5671734.795</v>
      </c>
      <c r="O2319" s="0" t="n">
        <v>5786253.405</v>
      </c>
      <c r="P2319" s="0" t="n">
        <v>5419971.045</v>
      </c>
      <c r="Q2319" s="0" t="n">
        <v>5700726.18</v>
      </c>
      <c r="S2319" s="0" t="s">
        <v>303</v>
      </c>
    </row>
    <row r="2320" customFormat="false" ht="14" hidden="false" customHeight="false" outlineLevel="0" collapsed="false">
      <c r="A2320" s="0" t="str">
        <f aca="false">SUBSTITUTE(C2320&amp;D2320&amp;E2320&amp;F2320&amp;G2320&amp;H2320&amp;I2320," ","")</f>
        <v>AgenteFrontOfficesinherramientaAgenteprofesionalIngeniería,arquitectura,urbanismoyafinesHoraextradiurnaPlataZona1NA</v>
      </c>
      <c r="B2320" s="0" t="s">
        <v>2657</v>
      </c>
      <c r="C2320" s="0" t="s">
        <v>200</v>
      </c>
      <c r="D2320" s="0" t="s">
        <v>56</v>
      </c>
      <c r="E2320" s="0" t="s">
        <v>59</v>
      </c>
      <c r="F2320" s="0" t="s">
        <v>192</v>
      </c>
      <c r="G2320" s="0" t="s">
        <v>195</v>
      </c>
      <c r="H2320" s="0" t="s">
        <v>379</v>
      </c>
      <c r="I2320" s="0" t="s">
        <v>35</v>
      </c>
      <c r="J2320" s="0" t="s">
        <v>325</v>
      </c>
      <c r="K2320" s="0" t="n">
        <v>25932.2878065971</v>
      </c>
      <c r="L2320" s="0" t="n">
        <v>27197.73</v>
      </c>
      <c r="M2320" s="0" t="n">
        <v>34733.1572839864</v>
      </c>
      <c r="N2320" s="0" t="n">
        <v>23848.47</v>
      </c>
      <c r="O2320" s="0" t="n">
        <v>24510.87</v>
      </c>
      <c r="P2320" s="0" t="n">
        <v>31621.32</v>
      </c>
      <c r="Q2320" s="0" t="n">
        <v>37883.07</v>
      </c>
      <c r="S2320" s="0" t="s">
        <v>303</v>
      </c>
    </row>
    <row r="2321" customFormat="false" ht="14" hidden="false" customHeight="false" outlineLevel="0" collapsed="false">
      <c r="A2321" s="0" t="str">
        <f aca="false">SUBSTITUTE(C2321&amp;D2321&amp;E2321&amp;F2321&amp;G2321&amp;H2321&amp;I2321," ","")</f>
        <v>AgenteFrontOfficesinherramientaAgenteprofesionalIngeniería,arquitectura,urbanismoyafinesHoraextranocturna PlataZona1NA</v>
      </c>
      <c r="B2321" s="0" t="s">
        <v>2658</v>
      </c>
      <c r="C2321" s="0" t="s">
        <v>200</v>
      </c>
      <c r="D2321" s="0" t="s">
        <v>56</v>
      </c>
      <c r="E2321" s="0" t="s">
        <v>59</v>
      </c>
      <c r="F2321" s="0" t="s">
        <v>197</v>
      </c>
      <c r="G2321" s="0" t="s">
        <v>195</v>
      </c>
      <c r="H2321" s="0" t="s">
        <v>379</v>
      </c>
      <c r="I2321" s="0" t="s">
        <v>35</v>
      </c>
      <c r="J2321" s="0" t="s">
        <v>325</v>
      </c>
      <c r="K2321" s="0" t="n">
        <v>35359.490826736</v>
      </c>
      <c r="L2321" s="0" t="n">
        <v>38077.65</v>
      </c>
      <c r="M2321" s="0" t="n">
        <v>48626.420197581</v>
      </c>
      <c r="N2321" s="0" t="n">
        <v>33388.065</v>
      </c>
      <c r="O2321" s="0" t="n">
        <v>34035.975</v>
      </c>
      <c r="P2321" s="0" t="n">
        <v>41139.18</v>
      </c>
      <c r="Q2321" s="0" t="n">
        <v>52580.07</v>
      </c>
      <c r="S2321" s="0" t="s">
        <v>303</v>
      </c>
    </row>
    <row r="2322" customFormat="false" ht="14" hidden="false" customHeight="false" outlineLevel="0" collapsed="false">
      <c r="A2322" s="0" t="str">
        <f aca="false">SUBSTITUTE(C2322&amp;D2322&amp;E2322&amp;F2322&amp;G2322&amp;H2322&amp;I2322," ","")</f>
        <v>AgenteFrontOfficesinherramientaAgenteprofesionalIngeniería,arquitectura,urbanismoyafinesHoraextradominicalyfestivoPlataZona1NA</v>
      </c>
      <c r="B2322" s="0" t="s">
        <v>2659</v>
      </c>
      <c r="C2322" s="0" t="s">
        <v>200</v>
      </c>
      <c r="D2322" s="0" t="s">
        <v>56</v>
      </c>
      <c r="E2322" s="0" t="s">
        <v>59</v>
      </c>
      <c r="F2322" s="0" t="s">
        <v>194</v>
      </c>
      <c r="G2322" s="0" t="s">
        <v>195</v>
      </c>
      <c r="H2322" s="0" t="s">
        <v>379</v>
      </c>
      <c r="I2322" s="0" t="s">
        <v>35</v>
      </c>
      <c r="J2322" s="0" t="s">
        <v>325</v>
      </c>
      <c r="K2322" s="0" t="n">
        <v>44786.6938468748</v>
      </c>
      <c r="L2322" s="0" t="n">
        <v>43516.575</v>
      </c>
      <c r="M2322" s="0" t="n">
        <v>55573.0516543783</v>
      </c>
      <c r="N2322" s="0" t="n">
        <v>47697.975</v>
      </c>
      <c r="O2322" s="0" t="n">
        <v>38799.045</v>
      </c>
      <c r="P2322" s="0" t="n">
        <v>45898.11</v>
      </c>
      <c r="Q2322" s="0" t="n">
        <v>58535.46</v>
      </c>
      <c r="S2322" s="0" t="s">
        <v>303</v>
      </c>
    </row>
    <row r="2323" customFormat="false" ht="14" hidden="false" customHeight="false" outlineLevel="0" collapsed="false">
      <c r="A2323" s="0" t="str">
        <f aca="false">SUBSTITUTE(C2323&amp;D2323&amp;E2323&amp;F2323&amp;G2323&amp;H2323&amp;I2323," ","")</f>
        <v>AgenteFrontOfficesinherramientaAgenteprofesionalIngeniería,arquitectura,urbanismoyafinesServicio7x24PlataZona1NA</v>
      </c>
      <c r="B2323" s="0" t="s">
        <v>2660</v>
      </c>
      <c r="C2323" s="0" t="s">
        <v>200</v>
      </c>
      <c r="D2323" s="0" t="s">
        <v>56</v>
      </c>
      <c r="E2323" s="0" t="s">
        <v>59</v>
      </c>
      <c r="F2323" s="0" t="s">
        <v>55</v>
      </c>
      <c r="G2323" s="0" t="s">
        <v>195</v>
      </c>
      <c r="H2323" s="0" t="s">
        <v>379</v>
      </c>
      <c r="I2323" s="0" t="s">
        <v>35</v>
      </c>
      <c r="J2323" s="0" t="s">
        <v>305</v>
      </c>
      <c r="K2323" s="0" t="n">
        <v>16405128.3353333</v>
      </c>
      <c r="L2323" s="0" t="n">
        <v>23250072.33</v>
      </c>
      <c r="M2323" s="0" t="n">
        <v>26685895.5567884</v>
      </c>
      <c r="N2323" s="0" t="n">
        <v>20712819.51</v>
      </c>
      <c r="O2323" s="0" t="n">
        <v>21604995.72</v>
      </c>
      <c r="P2323" s="0" t="n">
        <v>30542354.235</v>
      </c>
      <c r="Q2323" s="0" t="n">
        <v>24060068.505</v>
      </c>
      <c r="S2323" s="0" t="s">
        <v>303</v>
      </c>
    </row>
    <row r="2324" customFormat="false" ht="14" hidden="false" customHeight="false" outlineLevel="0" collapsed="false">
      <c r="A2324" s="0" t="str">
        <f aca="false">SUBSTITUTE(C2324&amp;D2324&amp;E2324&amp;F2324&amp;G2324&amp;H2324&amp;I2324," ","")</f>
        <v>AgenteFrontOfficesinherramientaAgenteprofesionalIngeniería,arquitectura,urbanismoyafinesJornadaOrdinariaOroZona1NA</v>
      </c>
      <c r="B2324" s="0" t="s">
        <v>2661</v>
      </c>
      <c r="C2324" s="0" t="s">
        <v>200</v>
      </c>
      <c r="D2324" s="0" t="s">
        <v>56</v>
      </c>
      <c r="E2324" s="0" t="s">
        <v>59</v>
      </c>
      <c r="F2324" s="0" t="s">
        <v>53</v>
      </c>
      <c r="G2324" s="0" t="s">
        <v>54</v>
      </c>
      <c r="H2324" s="0" t="s">
        <v>379</v>
      </c>
      <c r="I2324" s="0" t="s">
        <v>35</v>
      </c>
      <c r="J2324" s="0" t="s">
        <v>36</v>
      </c>
      <c r="K2324" s="0" t="n">
        <v>5092484.71116665</v>
      </c>
      <c r="L2324" s="0" t="n">
        <v>5090599.89</v>
      </c>
      <c r="M2324" s="0" t="n">
        <v>6819845.38628565</v>
      </c>
      <c r="N2324" s="0" t="n">
        <v>5690383.425</v>
      </c>
      <c r="O2324" s="0" t="n">
        <v>5786253.405</v>
      </c>
      <c r="P2324" s="0" t="n">
        <v>5534075.655</v>
      </c>
      <c r="Q2324" s="0" t="n">
        <v>5953455.585</v>
      </c>
      <c r="S2324" s="0" t="s">
        <v>303</v>
      </c>
    </row>
    <row r="2325" customFormat="false" ht="14" hidden="false" customHeight="false" outlineLevel="0" collapsed="false">
      <c r="A2325" s="0" t="str">
        <f aca="false">SUBSTITUTE(C2325&amp;D2325&amp;E2325&amp;F2325&amp;G2325&amp;H2325&amp;I2325," ","")</f>
        <v>AgenteFrontOfficesinherramientaAgenteprofesionalIngeniería,arquitectura,urbanismoyafinesHoraextradiurnaOroZona1NA</v>
      </c>
      <c r="B2325" s="0" t="s">
        <v>2662</v>
      </c>
      <c r="C2325" s="0" t="s">
        <v>200</v>
      </c>
      <c r="D2325" s="0" t="s">
        <v>56</v>
      </c>
      <c r="E2325" s="0" t="s">
        <v>59</v>
      </c>
      <c r="F2325" s="0" t="s">
        <v>192</v>
      </c>
      <c r="G2325" s="0" t="s">
        <v>54</v>
      </c>
      <c r="H2325" s="0" t="s">
        <v>379</v>
      </c>
      <c r="I2325" s="0" t="s">
        <v>35</v>
      </c>
      <c r="J2325" s="0" t="s">
        <v>325</v>
      </c>
      <c r="K2325" s="0" t="n">
        <v>25932.2878065971</v>
      </c>
      <c r="L2325" s="0" t="n">
        <v>27742.14</v>
      </c>
      <c r="M2325" s="0" t="n">
        <v>35727.5219356895</v>
      </c>
      <c r="N2325" s="0" t="n">
        <v>23848.47</v>
      </c>
      <c r="O2325" s="0" t="n">
        <v>24510.87</v>
      </c>
      <c r="P2325" s="0" t="n">
        <v>32286.825</v>
      </c>
      <c r="Q2325" s="0" t="n">
        <v>39562.875</v>
      </c>
      <c r="S2325" s="0" t="s">
        <v>303</v>
      </c>
    </row>
    <row r="2326" customFormat="false" ht="14" hidden="false" customHeight="false" outlineLevel="0" collapsed="false">
      <c r="A2326" s="0" t="str">
        <f aca="false">SUBSTITUTE(C2326&amp;D2326&amp;E2326&amp;F2326&amp;G2326&amp;H2326&amp;I2326," ","")</f>
        <v>AgenteFrontOfficesinherramientaAgenteprofesionalIngeniería,arquitectura,urbanismoyafinesHoraextranocturna OroZona1NA</v>
      </c>
      <c r="B2326" s="0" t="s">
        <v>2663</v>
      </c>
      <c r="C2326" s="0" t="s">
        <v>200</v>
      </c>
      <c r="D2326" s="0" t="s">
        <v>56</v>
      </c>
      <c r="E2326" s="0" t="s">
        <v>59</v>
      </c>
      <c r="F2326" s="0" t="s">
        <v>197</v>
      </c>
      <c r="G2326" s="0" t="s">
        <v>54</v>
      </c>
      <c r="H2326" s="0" t="s">
        <v>379</v>
      </c>
      <c r="I2326" s="0" t="s">
        <v>35</v>
      </c>
      <c r="J2326" s="0" t="s">
        <v>325</v>
      </c>
      <c r="K2326" s="0" t="n">
        <v>35359.490826736</v>
      </c>
      <c r="L2326" s="0" t="n">
        <v>38838.375</v>
      </c>
      <c r="M2326" s="0" t="n">
        <v>50018.5307099652</v>
      </c>
      <c r="N2326" s="0" t="n">
        <v>33388.065</v>
      </c>
      <c r="O2326" s="0" t="n">
        <v>34035.975</v>
      </c>
      <c r="P2326" s="0" t="n">
        <v>42005.475</v>
      </c>
      <c r="Q2326" s="0" t="n">
        <v>54911.925</v>
      </c>
      <c r="S2326" s="0" t="s">
        <v>303</v>
      </c>
    </row>
    <row r="2327" customFormat="false" ht="14" hidden="false" customHeight="false" outlineLevel="0" collapsed="false">
      <c r="A2327" s="0" t="str">
        <f aca="false">SUBSTITUTE(C2327&amp;D2327&amp;E2327&amp;F2327&amp;G2327&amp;H2327&amp;I2327," ","")</f>
        <v>AgenteFrontOfficesinherramientaAgenteprofesionalIngeniería,arquitectura,urbanismoyafinesHoraextradominicalyfestivoOroZona1NA</v>
      </c>
      <c r="B2327" s="0" t="s">
        <v>2664</v>
      </c>
      <c r="C2327" s="0" t="s">
        <v>200</v>
      </c>
      <c r="D2327" s="0" t="s">
        <v>56</v>
      </c>
      <c r="E2327" s="0" t="s">
        <v>59</v>
      </c>
      <c r="F2327" s="0" t="s">
        <v>194</v>
      </c>
      <c r="G2327" s="0" t="s">
        <v>54</v>
      </c>
      <c r="H2327" s="0" t="s">
        <v>379</v>
      </c>
      <c r="I2327" s="0" t="s">
        <v>35</v>
      </c>
      <c r="J2327" s="0" t="s">
        <v>325</v>
      </c>
      <c r="K2327" s="0" t="n">
        <v>44786.6938468748</v>
      </c>
      <c r="L2327" s="0" t="n">
        <v>44387.01</v>
      </c>
      <c r="M2327" s="0" t="n">
        <v>57164.0350971031</v>
      </c>
      <c r="N2327" s="0" t="n">
        <v>47697.975</v>
      </c>
      <c r="O2327" s="0" t="n">
        <v>38799.045</v>
      </c>
      <c r="P2327" s="0" t="n">
        <v>46864.8</v>
      </c>
      <c r="Q2327" s="0" t="n">
        <v>61131.24</v>
      </c>
      <c r="S2327" s="0" t="s">
        <v>303</v>
      </c>
    </row>
    <row r="2328" customFormat="false" ht="14" hidden="false" customHeight="false" outlineLevel="0" collapsed="false">
      <c r="A2328" s="0" t="str">
        <f aca="false">SUBSTITUTE(C2328&amp;D2328&amp;E2328&amp;F2328&amp;G2328&amp;H2328&amp;I2328," ","")</f>
        <v>AgenteFrontOfficesinherramientaAgenteprofesionalIngeniería,arquitectura,urbanismoyafinesServicio7x24OroZona1NA</v>
      </c>
      <c r="B2328" s="0" t="s">
        <v>2665</v>
      </c>
      <c r="C2328" s="0" t="s">
        <v>200</v>
      </c>
      <c r="D2328" s="0" t="s">
        <v>56</v>
      </c>
      <c r="E2328" s="0" t="s">
        <v>59</v>
      </c>
      <c r="F2328" s="0" t="s">
        <v>55</v>
      </c>
      <c r="G2328" s="0" t="s">
        <v>54</v>
      </c>
      <c r="H2328" s="0" t="s">
        <v>379</v>
      </c>
      <c r="I2328" s="0" t="s">
        <v>35</v>
      </c>
      <c r="J2328" s="0" t="s">
        <v>305</v>
      </c>
      <c r="K2328" s="0" t="n">
        <v>16405128.3353333</v>
      </c>
      <c r="L2328" s="0" t="n">
        <v>19044929.43</v>
      </c>
      <c r="M2328" s="0" t="n">
        <v>27449877.6797998</v>
      </c>
      <c r="N2328" s="0" t="n">
        <v>20732772.24</v>
      </c>
      <c r="O2328" s="0" t="n">
        <v>21604995.72</v>
      </c>
      <c r="P2328" s="0" t="n">
        <v>31185351.09</v>
      </c>
      <c r="Q2328" s="0" t="n">
        <v>25126717.77</v>
      </c>
      <c r="S2328" s="0" t="s">
        <v>303</v>
      </c>
    </row>
    <row r="2329" customFormat="false" ht="14" hidden="false" customHeight="false" outlineLevel="0" collapsed="false">
      <c r="A2329" s="0" t="str">
        <f aca="false">SUBSTITUTE(C2329&amp;D2329&amp;E2329&amp;F2329&amp;G2329&amp;H2329&amp;I2329," ","")</f>
        <v>AgenteFrontOfficesinherramientaAgenteprofesionalIngeniería,arquitectura,urbanismoyafinesJornadaOrdinariaPlatinoZona1NA</v>
      </c>
      <c r="B2329" s="0" t="s">
        <v>2666</v>
      </c>
      <c r="C2329" s="0" t="s">
        <v>200</v>
      </c>
      <c r="D2329" s="0" t="s">
        <v>56</v>
      </c>
      <c r="E2329" s="0" t="s">
        <v>59</v>
      </c>
      <c r="F2329" s="0" t="s">
        <v>53</v>
      </c>
      <c r="G2329" s="0" t="s">
        <v>198</v>
      </c>
      <c r="H2329" s="0" t="s">
        <v>379</v>
      </c>
      <c r="I2329" s="0" t="s">
        <v>35</v>
      </c>
      <c r="J2329" s="0" t="s">
        <v>36</v>
      </c>
      <c r="K2329" s="0" t="n">
        <v>5092484.71116665</v>
      </c>
      <c r="L2329" s="0" t="n">
        <v>5240322.99</v>
      </c>
      <c r="M2329" s="0" t="n">
        <v>7020842.89251276</v>
      </c>
      <c r="N2329" s="0" t="n">
        <v>5709032.055</v>
      </c>
      <c r="O2329" s="0" t="n">
        <v>5786253.405</v>
      </c>
      <c r="P2329" s="0" t="n">
        <v>5653087.2</v>
      </c>
      <c r="Q2329" s="0" t="n">
        <v>6327474.57</v>
      </c>
      <c r="S2329" s="0" t="s">
        <v>303</v>
      </c>
    </row>
    <row r="2330" customFormat="false" ht="14" hidden="false" customHeight="false" outlineLevel="0" collapsed="false">
      <c r="A2330" s="0" t="str">
        <f aca="false">SUBSTITUTE(C2330&amp;D2330&amp;E2330&amp;F2330&amp;G2330&amp;H2330&amp;I2330," ","")</f>
        <v>AgenteFrontOfficesinherramientaAgenteprofesionalIngeniería,arquitectura,urbanismoyafinesHoraextradiurnaPlatinoZona1NA</v>
      </c>
      <c r="B2330" s="0" t="s">
        <v>2667</v>
      </c>
      <c r="C2330" s="0" t="s">
        <v>200</v>
      </c>
      <c r="D2330" s="0" t="s">
        <v>56</v>
      </c>
      <c r="E2330" s="0" t="s">
        <v>59</v>
      </c>
      <c r="F2330" s="0" t="s">
        <v>192</v>
      </c>
      <c r="G2330" s="0" t="s">
        <v>198</v>
      </c>
      <c r="H2330" s="0" t="s">
        <v>379</v>
      </c>
      <c r="I2330" s="0" t="s">
        <v>35</v>
      </c>
      <c r="J2330" s="0" t="s">
        <v>325</v>
      </c>
      <c r="K2330" s="0" t="n">
        <v>25932.2878065971</v>
      </c>
      <c r="L2330" s="0" t="n">
        <v>28557.72</v>
      </c>
      <c r="M2330" s="0" t="n">
        <v>36780.4992989576</v>
      </c>
      <c r="N2330" s="0" t="n">
        <v>23848.47</v>
      </c>
      <c r="O2330" s="0" t="n">
        <v>24510.87</v>
      </c>
      <c r="P2330" s="0" t="n">
        <v>32981.31</v>
      </c>
      <c r="Q2330" s="0" t="n">
        <v>42047.91</v>
      </c>
      <c r="S2330" s="0" t="s">
        <v>303</v>
      </c>
    </row>
    <row r="2331" customFormat="false" ht="14" hidden="false" customHeight="false" outlineLevel="0" collapsed="false">
      <c r="A2331" s="0" t="str">
        <f aca="false">SUBSTITUTE(C2331&amp;D2331&amp;E2331&amp;F2331&amp;G2331&amp;H2331&amp;I2331," ","")</f>
        <v>AgenteFrontOfficesinherramientaAgenteprofesionalIngeniería,arquitectura,urbanismoyafinesHoraextranocturna PlatinoZona1NA</v>
      </c>
      <c r="B2331" s="0" t="s">
        <v>2668</v>
      </c>
      <c r="C2331" s="0" t="s">
        <v>200</v>
      </c>
      <c r="D2331" s="0" t="s">
        <v>56</v>
      </c>
      <c r="E2331" s="0" t="s">
        <v>59</v>
      </c>
      <c r="F2331" s="0" t="s">
        <v>197</v>
      </c>
      <c r="G2331" s="0" t="s">
        <v>198</v>
      </c>
      <c r="H2331" s="0" t="s">
        <v>379</v>
      </c>
      <c r="I2331" s="0" t="s">
        <v>35</v>
      </c>
      <c r="J2331" s="0" t="s">
        <v>325</v>
      </c>
      <c r="K2331" s="0" t="n">
        <v>35359.490826736</v>
      </c>
      <c r="L2331" s="0" t="n">
        <v>39981.015</v>
      </c>
      <c r="M2331" s="0" t="n">
        <v>51492.6990185407</v>
      </c>
      <c r="N2331" s="0" t="n">
        <v>33388.065</v>
      </c>
      <c r="O2331" s="0" t="n">
        <v>34035.975</v>
      </c>
      <c r="P2331" s="0" t="n">
        <v>42909.03</v>
      </c>
      <c r="Q2331" s="0" t="n">
        <v>58361.58</v>
      </c>
      <c r="S2331" s="0" t="s">
        <v>303</v>
      </c>
    </row>
    <row r="2332" customFormat="false" ht="14" hidden="false" customHeight="false" outlineLevel="0" collapsed="false">
      <c r="A2332" s="0" t="str">
        <f aca="false">SUBSTITUTE(C2332&amp;D2332&amp;E2332&amp;F2332&amp;G2332&amp;H2332&amp;I2332," ","")</f>
        <v>AgenteFrontOfficesinherramientaAgenteprofesionalIngeniería,arquitectura,urbanismoyafinesHoraextradominicalyfestivoPlatinoZona1NA</v>
      </c>
      <c r="B2332" s="0" t="s">
        <v>2669</v>
      </c>
      <c r="C2332" s="0" t="s">
        <v>200</v>
      </c>
      <c r="D2332" s="0" t="s">
        <v>56</v>
      </c>
      <c r="E2332" s="0" t="s">
        <v>59</v>
      </c>
      <c r="F2332" s="0" t="s">
        <v>194</v>
      </c>
      <c r="G2332" s="0" t="s">
        <v>198</v>
      </c>
      <c r="H2332" s="0" t="s">
        <v>379</v>
      </c>
      <c r="I2332" s="0" t="s">
        <v>35</v>
      </c>
      <c r="J2332" s="0" t="s">
        <v>325</v>
      </c>
      <c r="K2332" s="0" t="n">
        <v>44786.6938468748</v>
      </c>
      <c r="L2332" s="0" t="n">
        <v>45693.18</v>
      </c>
      <c r="M2332" s="0" t="n">
        <v>58848.7988783322</v>
      </c>
      <c r="N2332" s="0" t="n">
        <v>47697.975</v>
      </c>
      <c r="O2332" s="0" t="n">
        <v>38799.045</v>
      </c>
      <c r="P2332" s="0" t="n">
        <v>47872.89</v>
      </c>
      <c r="Q2332" s="0" t="n">
        <v>64971.09</v>
      </c>
      <c r="S2332" s="0" t="s">
        <v>303</v>
      </c>
    </row>
    <row r="2333" customFormat="false" ht="14" hidden="false" customHeight="false" outlineLevel="0" collapsed="false">
      <c r="A2333" s="0" t="str">
        <f aca="false">SUBSTITUTE(C2333&amp;D2333&amp;E2333&amp;F2333&amp;G2333&amp;H2333&amp;I2333," ","")</f>
        <v>AgenteFrontOfficesinherramientaAgenteprofesionalIngeniería,arquitectura,urbanismoyafinesServicio7x24PlatinoZona1NA</v>
      </c>
      <c r="B2333" s="0" t="s">
        <v>2670</v>
      </c>
      <c r="C2333" s="0" t="s">
        <v>200</v>
      </c>
      <c r="D2333" s="0" t="s">
        <v>56</v>
      </c>
      <c r="E2333" s="0" t="s">
        <v>59</v>
      </c>
      <c r="F2333" s="0" t="s">
        <v>55</v>
      </c>
      <c r="G2333" s="0" t="s">
        <v>198</v>
      </c>
      <c r="H2333" s="0" t="s">
        <v>379</v>
      </c>
      <c r="I2333" s="0" t="s">
        <v>35</v>
      </c>
      <c r="J2333" s="0" t="s">
        <v>305</v>
      </c>
      <c r="K2333" s="0" t="n">
        <v>16405128.3353333</v>
      </c>
      <c r="L2333" s="0" t="n">
        <v>24412576.05</v>
      </c>
      <c r="M2333" s="0" t="n">
        <v>28258892.6423638</v>
      </c>
      <c r="N2333" s="0" t="n">
        <v>20752724.97</v>
      </c>
      <c r="O2333" s="0" t="n">
        <v>21604995.72</v>
      </c>
      <c r="P2333" s="0" t="n">
        <v>31856003.145</v>
      </c>
      <c r="Q2333" s="0" t="n">
        <v>26705277</v>
      </c>
      <c r="S2333" s="0" t="s">
        <v>303</v>
      </c>
    </row>
    <row r="2334" customFormat="false" ht="14" hidden="false" customHeight="false" outlineLevel="0" collapsed="false">
      <c r="A2334" s="0" t="str">
        <f aca="false">SUBSTITUTE(C2334&amp;D2334&amp;E2334&amp;F2334&amp;G2334&amp;H2334&amp;I2334," ","")</f>
        <v>AgenteFrontOfficesinherramientaAgenteprofesionalIngeniería,arquitectura,urbanismoyafinesJornadaOrdinariaPlataZona2NA</v>
      </c>
      <c r="B2334" s="0" t="s">
        <v>2671</v>
      </c>
      <c r="C2334" s="0" t="s">
        <v>200</v>
      </c>
      <c r="D2334" s="0" t="s">
        <v>56</v>
      </c>
      <c r="E2334" s="0" t="s">
        <v>59</v>
      </c>
      <c r="F2334" s="0" t="s">
        <v>53</v>
      </c>
      <c r="G2334" s="0" t="s">
        <v>195</v>
      </c>
      <c r="H2334" s="0" t="s">
        <v>385</v>
      </c>
      <c r="I2334" s="0" t="s">
        <v>35</v>
      </c>
      <c r="J2334" s="0" t="s">
        <v>36</v>
      </c>
      <c r="K2334" s="0" t="n">
        <v>5092484.71116665</v>
      </c>
      <c r="L2334" s="0" t="n">
        <v>5140507.59</v>
      </c>
      <c r="M2334" s="0" t="n">
        <v>6630036.16317723</v>
      </c>
      <c r="N2334" s="0" t="n">
        <v>5694112.53</v>
      </c>
      <c r="O2334" s="0" t="n">
        <v>5786253.405</v>
      </c>
      <c r="P2334" s="0" t="n">
        <v>5759824.68</v>
      </c>
      <c r="Q2334" s="0" t="n">
        <v>5700726.18</v>
      </c>
      <c r="S2334" s="0" t="s">
        <v>303</v>
      </c>
    </row>
    <row r="2335" customFormat="false" ht="14" hidden="false" customHeight="false" outlineLevel="0" collapsed="false">
      <c r="A2335" s="0" t="str">
        <f aca="false">SUBSTITUTE(C2335&amp;D2335&amp;E2335&amp;F2335&amp;G2335&amp;H2335&amp;I2335," ","")</f>
        <v>AgenteFrontOfficesinherramientaAgenteprofesionalIngeniería,arquitectura,urbanismoyafinesHoraextradiurnaPlataZona2NA</v>
      </c>
      <c r="B2335" s="0" t="s">
        <v>2672</v>
      </c>
      <c r="C2335" s="0" t="s">
        <v>200</v>
      </c>
      <c r="D2335" s="0" t="s">
        <v>56</v>
      </c>
      <c r="E2335" s="0" t="s">
        <v>59</v>
      </c>
      <c r="F2335" s="0" t="s">
        <v>192</v>
      </c>
      <c r="G2335" s="0" t="s">
        <v>195</v>
      </c>
      <c r="H2335" s="0" t="s">
        <v>385</v>
      </c>
      <c r="I2335" s="0" t="s">
        <v>35</v>
      </c>
      <c r="J2335" s="0" t="s">
        <v>325</v>
      </c>
      <c r="K2335" s="0" t="n">
        <v>25932.2878065971</v>
      </c>
      <c r="L2335" s="0" t="n">
        <v>28014.345</v>
      </c>
      <c r="M2335" s="0" t="n">
        <v>34733.1572839864</v>
      </c>
      <c r="N2335" s="0" t="n">
        <v>23848.47</v>
      </c>
      <c r="O2335" s="0" t="n">
        <v>24510.87</v>
      </c>
      <c r="P2335" s="0" t="n">
        <v>33603.345</v>
      </c>
      <c r="Q2335" s="0" t="n">
        <v>37883.07</v>
      </c>
      <c r="S2335" s="0" t="s">
        <v>303</v>
      </c>
    </row>
    <row r="2336" customFormat="false" ht="14" hidden="false" customHeight="false" outlineLevel="0" collapsed="false">
      <c r="A2336" s="0" t="str">
        <f aca="false">SUBSTITUTE(C2336&amp;D2336&amp;E2336&amp;F2336&amp;G2336&amp;H2336&amp;I2336," ","")</f>
        <v>AgenteFrontOfficesinherramientaAgenteprofesionalIngeniería,arquitectura,urbanismoyafinesHoraextranocturna PlataZona2NA</v>
      </c>
      <c r="B2336" s="0" t="s">
        <v>2673</v>
      </c>
      <c r="C2336" s="0" t="s">
        <v>200</v>
      </c>
      <c r="D2336" s="0" t="s">
        <v>56</v>
      </c>
      <c r="E2336" s="0" t="s">
        <v>59</v>
      </c>
      <c r="F2336" s="0" t="s">
        <v>197</v>
      </c>
      <c r="G2336" s="0" t="s">
        <v>195</v>
      </c>
      <c r="H2336" s="0" t="s">
        <v>385</v>
      </c>
      <c r="I2336" s="0" t="s">
        <v>35</v>
      </c>
      <c r="J2336" s="0" t="s">
        <v>325</v>
      </c>
      <c r="K2336" s="0" t="n">
        <v>35359.490826736</v>
      </c>
      <c r="L2336" s="0" t="n">
        <v>39219.255</v>
      </c>
      <c r="M2336" s="0" t="n">
        <v>48626.420197581</v>
      </c>
      <c r="N2336" s="0" t="n">
        <v>33388.065</v>
      </c>
      <c r="O2336" s="0" t="n">
        <v>34035.975</v>
      </c>
      <c r="P2336" s="0" t="n">
        <v>43719.435</v>
      </c>
      <c r="Q2336" s="0" t="n">
        <v>52580.07</v>
      </c>
      <c r="S2336" s="0" t="s">
        <v>303</v>
      </c>
    </row>
    <row r="2337" customFormat="false" ht="14" hidden="false" customHeight="false" outlineLevel="0" collapsed="false">
      <c r="A2337" s="0" t="str">
        <f aca="false">SUBSTITUTE(C2337&amp;D2337&amp;E2337&amp;F2337&amp;G2337&amp;H2337&amp;I2337," ","")</f>
        <v>AgenteFrontOfficesinherramientaAgenteprofesionalIngeniería,arquitectura,urbanismoyafinesHoraextradominicalyfestivoPlataZona2NA</v>
      </c>
      <c r="B2337" s="0" t="s">
        <v>2674</v>
      </c>
      <c r="C2337" s="0" t="s">
        <v>200</v>
      </c>
      <c r="D2337" s="0" t="s">
        <v>56</v>
      </c>
      <c r="E2337" s="0" t="s">
        <v>59</v>
      </c>
      <c r="F2337" s="0" t="s">
        <v>194</v>
      </c>
      <c r="G2337" s="0" t="s">
        <v>195</v>
      </c>
      <c r="H2337" s="0" t="s">
        <v>385</v>
      </c>
      <c r="I2337" s="0" t="s">
        <v>35</v>
      </c>
      <c r="J2337" s="0" t="s">
        <v>325</v>
      </c>
      <c r="K2337" s="0" t="n">
        <v>44786.6938468748</v>
      </c>
      <c r="L2337" s="0" t="n">
        <v>44822.745</v>
      </c>
      <c r="M2337" s="0" t="n">
        <v>55573.0516543783</v>
      </c>
      <c r="N2337" s="0" t="n">
        <v>47697.975</v>
      </c>
      <c r="O2337" s="0" t="n">
        <v>38799.045</v>
      </c>
      <c r="P2337" s="0" t="n">
        <v>48776.445</v>
      </c>
      <c r="Q2337" s="0" t="n">
        <v>58535.46</v>
      </c>
      <c r="S2337" s="0" t="s">
        <v>303</v>
      </c>
    </row>
    <row r="2338" customFormat="false" ht="14" hidden="false" customHeight="false" outlineLevel="0" collapsed="false">
      <c r="A2338" s="0" t="str">
        <f aca="false">SUBSTITUTE(C2338&amp;D2338&amp;E2338&amp;F2338&amp;G2338&amp;H2338&amp;I2338," ","")</f>
        <v>AgenteFrontOfficesinherramientaAgenteprofesionalIngeniería,arquitectura,urbanismoyafinesServicio7x24PlataZona2NA</v>
      </c>
      <c r="B2338" s="0" t="s">
        <v>2675</v>
      </c>
      <c r="C2338" s="0" t="s">
        <v>200</v>
      </c>
      <c r="D2338" s="0" t="s">
        <v>56</v>
      </c>
      <c r="E2338" s="0" t="s">
        <v>59</v>
      </c>
      <c r="F2338" s="0" t="s">
        <v>55</v>
      </c>
      <c r="G2338" s="0" t="s">
        <v>195</v>
      </c>
      <c r="H2338" s="0" t="s">
        <v>385</v>
      </c>
      <c r="I2338" s="0" t="s">
        <v>35</v>
      </c>
      <c r="J2338" s="0" t="s">
        <v>305</v>
      </c>
      <c r="K2338" s="0" t="n">
        <v>16405128.3353333</v>
      </c>
      <c r="L2338" s="0" t="n">
        <v>23947575.39</v>
      </c>
      <c r="M2338" s="0" t="n">
        <v>26685895.5567884</v>
      </c>
      <c r="N2338" s="0" t="n">
        <v>20736762.165</v>
      </c>
      <c r="O2338" s="0" t="n">
        <v>21604995.72</v>
      </c>
      <c r="P2338" s="0" t="n">
        <v>32457482.01</v>
      </c>
      <c r="Q2338" s="0" t="n">
        <v>24060068.505</v>
      </c>
      <c r="S2338" s="0" t="s">
        <v>303</v>
      </c>
    </row>
    <row r="2339" customFormat="false" ht="14" hidden="false" customHeight="false" outlineLevel="0" collapsed="false">
      <c r="A2339" s="0" t="str">
        <f aca="false">SUBSTITUTE(C2339&amp;D2339&amp;E2339&amp;F2339&amp;G2339&amp;H2339&amp;I2339," ","")</f>
        <v>AgenteFrontOfficesinherramientaAgenteprofesionalIngeniería,arquitectura,urbanismoyafinesJornadaOrdinariaOroZona2NA</v>
      </c>
      <c r="B2339" s="0" t="s">
        <v>2676</v>
      </c>
      <c r="C2339" s="0" t="s">
        <v>200</v>
      </c>
      <c r="D2339" s="0" t="s">
        <v>56</v>
      </c>
      <c r="E2339" s="0" t="s">
        <v>59</v>
      </c>
      <c r="F2339" s="0" t="s">
        <v>53</v>
      </c>
      <c r="G2339" s="0" t="s">
        <v>54</v>
      </c>
      <c r="H2339" s="0" t="s">
        <v>385</v>
      </c>
      <c r="I2339" s="0" t="s">
        <v>35</v>
      </c>
      <c r="J2339" s="0" t="s">
        <v>36</v>
      </c>
      <c r="K2339" s="0" t="n">
        <v>5092484.71116665</v>
      </c>
      <c r="L2339" s="0" t="n">
        <v>5243318.28</v>
      </c>
      <c r="M2339" s="0" t="n">
        <v>6819845.38628565</v>
      </c>
      <c r="N2339" s="0" t="n">
        <v>5713879.995</v>
      </c>
      <c r="O2339" s="0" t="n">
        <v>5786253.405</v>
      </c>
      <c r="P2339" s="0" t="n">
        <v>5881084.245</v>
      </c>
      <c r="Q2339" s="0" t="n">
        <v>5953455.585</v>
      </c>
      <c r="S2339" s="0" t="s">
        <v>303</v>
      </c>
    </row>
    <row r="2340" customFormat="false" ht="14" hidden="false" customHeight="false" outlineLevel="0" collapsed="false">
      <c r="A2340" s="0" t="str">
        <f aca="false">SUBSTITUTE(C2340&amp;D2340&amp;E2340&amp;F2340&amp;G2340&amp;H2340&amp;I2340," ","")</f>
        <v>AgenteFrontOfficesinherramientaAgenteprofesionalIngeniería,arquitectura,urbanismoyafinesHoraextradiurnaOroZona2NA</v>
      </c>
      <c r="B2340" s="0" t="s">
        <v>2677</v>
      </c>
      <c r="C2340" s="0" t="s">
        <v>200</v>
      </c>
      <c r="D2340" s="0" t="s">
        <v>56</v>
      </c>
      <c r="E2340" s="0" t="s">
        <v>59</v>
      </c>
      <c r="F2340" s="0" t="s">
        <v>192</v>
      </c>
      <c r="G2340" s="0" t="s">
        <v>54</v>
      </c>
      <c r="H2340" s="0" t="s">
        <v>385</v>
      </c>
      <c r="I2340" s="0" t="s">
        <v>35</v>
      </c>
      <c r="J2340" s="0" t="s">
        <v>325</v>
      </c>
      <c r="K2340" s="0" t="n">
        <v>25932.2878065971</v>
      </c>
      <c r="L2340" s="0" t="n">
        <v>28575.315</v>
      </c>
      <c r="M2340" s="0" t="n">
        <v>35727.5219356895</v>
      </c>
      <c r="N2340" s="0" t="n">
        <v>23848.47</v>
      </c>
      <c r="O2340" s="0" t="n">
        <v>24510.87</v>
      </c>
      <c r="P2340" s="0" t="n">
        <v>34311.285</v>
      </c>
      <c r="Q2340" s="0" t="n">
        <v>39562.875</v>
      </c>
      <c r="S2340" s="0" t="s">
        <v>303</v>
      </c>
    </row>
    <row r="2341" customFormat="false" ht="14" hidden="false" customHeight="false" outlineLevel="0" collapsed="false">
      <c r="A2341" s="0" t="str">
        <f aca="false">SUBSTITUTE(C2341&amp;D2341&amp;E2341&amp;F2341&amp;G2341&amp;H2341&amp;I2341," ","")</f>
        <v>AgenteFrontOfficesinherramientaAgenteprofesionalIngeniería,arquitectura,urbanismoyafinesHoraextranocturna OroZona2NA</v>
      </c>
      <c r="B2341" s="0" t="s">
        <v>2678</v>
      </c>
      <c r="C2341" s="0" t="s">
        <v>200</v>
      </c>
      <c r="D2341" s="0" t="s">
        <v>56</v>
      </c>
      <c r="E2341" s="0" t="s">
        <v>59</v>
      </c>
      <c r="F2341" s="0" t="s">
        <v>197</v>
      </c>
      <c r="G2341" s="0" t="s">
        <v>54</v>
      </c>
      <c r="H2341" s="0" t="s">
        <v>385</v>
      </c>
      <c r="I2341" s="0" t="s">
        <v>35</v>
      </c>
      <c r="J2341" s="0" t="s">
        <v>325</v>
      </c>
      <c r="K2341" s="0" t="n">
        <v>35359.490826736</v>
      </c>
      <c r="L2341" s="0" t="n">
        <v>40003.785</v>
      </c>
      <c r="M2341" s="0" t="n">
        <v>50018.5307099652</v>
      </c>
      <c r="N2341" s="0" t="n">
        <v>33388.065</v>
      </c>
      <c r="O2341" s="0" t="n">
        <v>34035.975</v>
      </c>
      <c r="P2341" s="0" t="n">
        <v>44639.55</v>
      </c>
      <c r="Q2341" s="0" t="n">
        <v>54911.925</v>
      </c>
      <c r="S2341" s="0" t="s">
        <v>303</v>
      </c>
    </row>
    <row r="2342" customFormat="false" ht="14" hidden="false" customHeight="false" outlineLevel="0" collapsed="false">
      <c r="A2342" s="0" t="str">
        <f aca="false">SUBSTITUTE(C2342&amp;D2342&amp;E2342&amp;F2342&amp;G2342&amp;H2342&amp;I2342," ","")</f>
        <v>AgenteFrontOfficesinherramientaAgenteprofesionalIngeniería,arquitectura,urbanismoyafinesHoraextradominicalyfestivoOroZona2NA</v>
      </c>
      <c r="B2342" s="0" t="s">
        <v>2679</v>
      </c>
      <c r="C2342" s="0" t="s">
        <v>200</v>
      </c>
      <c r="D2342" s="0" t="s">
        <v>56</v>
      </c>
      <c r="E2342" s="0" t="s">
        <v>59</v>
      </c>
      <c r="F2342" s="0" t="s">
        <v>194</v>
      </c>
      <c r="G2342" s="0" t="s">
        <v>54</v>
      </c>
      <c r="H2342" s="0" t="s">
        <v>385</v>
      </c>
      <c r="I2342" s="0" t="s">
        <v>35</v>
      </c>
      <c r="J2342" s="0" t="s">
        <v>325</v>
      </c>
      <c r="K2342" s="0" t="n">
        <v>44786.6938468748</v>
      </c>
      <c r="L2342" s="0" t="n">
        <v>45719.055</v>
      </c>
      <c r="M2342" s="0" t="n">
        <v>57164.0350971031</v>
      </c>
      <c r="N2342" s="0" t="n">
        <v>47697.975</v>
      </c>
      <c r="O2342" s="0" t="n">
        <v>38799.045</v>
      </c>
      <c r="P2342" s="0" t="n">
        <v>49803.165</v>
      </c>
      <c r="Q2342" s="0" t="n">
        <v>61131.24</v>
      </c>
      <c r="S2342" s="0" t="s">
        <v>303</v>
      </c>
    </row>
    <row r="2343" customFormat="false" ht="14" hidden="false" customHeight="false" outlineLevel="0" collapsed="false">
      <c r="A2343" s="0" t="str">
        <f aca="false">SUBSTITUTE(C2343&amp;D2343&amp;E2343&amp;F2343&amp;G2343&amp;H2343&amp;I2343," ","")</f>
        <v>AgenteFrontOfficesinherramientaAgenteprofesionalIngeniería,arquitectura,urbanismoyafinesServicio7x24OroZona2NA</v>
      </c>
      <c r="B2343" s="0" t="s">
        <v>2680</v>
      </c>
      <c r="C2343" s="0" t="s">
        <v>200</v>
      </c>
      <c r="D2343" s="0" t="s">
        <v>56</v>
      </c>
      <c r="E2343" s="0" t="s">
        <v>59</v>
      </c>
      <c r="F2343" s="0" t="s">
        <v>55</v>
      </c>
      <c r="G2343" s="0" t="s">
        <v>54</v>
      </c>
      <c r="H2343" s="0" t="s">
        <v>385</v>
      </c>
      <c r="I2343" s="0" t="s">
        <v>35</v>
      </c>
      <c r="J2343" s="0" t="s">
        <v>305</v>
      </c>
      <c r="K2343" s="0" t="n">
        <v>16405128.3353333</v>
      </c>
      <c r="L2343" s="0" t="n">
        <v>19616277.375</v>
      </c>
      <c r="M2343" s="0" t="n">
        <v>27449877.6797998</v>
      </c>
      <c r="N2343" s="0" t="n">
        <v>20757912.39</v>
      </c>
      <c r="O2343" s="0" t="n">
        <v>21604995.72</v>
      </c>
      <c r="P2343" s="0" t="n">
        <v>33140797.29</v>
      </c>
      <c r="Q2343" s="0" t="n">
        <v>25126717.77</v>
      </c>
      <c r="S2343" s="0" t="s">
        <v>303</v>
      </c>
    </row>
    <row r="2344" customFormat="false" ht="14" hidden="false" customHeight="false" outlineLevel="0" collapsed="false">
      <c r="A2344" s="0" t="str">
        <f aca="false">SUBSTITUTE(C2344&amp;D2344&amp;E2344&amp;F2344&amp;G2344&amp;H2344&amp;I2344," ","")</f>
        <v>AgenteFrontOfficesinherramientaAgenteprofesionalIngeniería,arquitectura,urbanismoyafinesJornadaOrdinariaPlatinoZona2NA</v>
      </c>
      <c r="B2344" s="0" t="s">
        <v>2681</v>
      </c>
      <c r="C2344" s="0" t="s">
        <v>200</v>
      </c>
      <c r="D2344" s="0" t="s">
        <v>56</v>
      </c>
      <c r="E2344" s="0" t="s">
        <v>59</v>
      </c>
      <c r="F2344" s="0" t="s">
        <v>53</v>
      </c>
      <c r="G2344" s="0" t="s">
        <v>198</v>
      </c>
      <c r="H2344" s="0" t="s">
        <v>385</v>
      </c>
      <c r="I2344" s="0" t="s">
        <v>35</v>
      </c>
      <c r="J2344" s="0" t="s">
        <v>36</v>
      </c>
      <c r="K2344" s="0" t="n">
        <v>5092484.71116665</v>
      </c>
      <c r="L2344" s="0" t="n">
        <v>5397533.28</v>
      </c>
      <c r="M2344" s="0" t="n">
        <v>7020842.89251276</v>
      </c>
      <c r="N2344" s="0" t="n">
        <v>5733647.46</v>
      </c>
      <c r="O2344" s="0" t="n">
        <v>5786253.405</v>
      </c>
      <c r="P2344" s="0" t="n">
        <v>6007559.175</v>
      </c>
      <c r="Q2344" s="0" t="n">
        <v>6327474.57</v>
      </c>
      <c r="S2344" s="0" t="s">
        <v>303</v>
      </c>
    </row>
    <row r="2345" customFormat="false" ht="14" hidden="false" customHeight="false" outlineLevel="0" collapsed="false">
      <c r="A2345" s="0" t="str">
        <f aca="false">SUBSTITUTE(C2345&amp;D2345&amp;E2345&amp;F2345&amp;G2345&amp;H2345&amp;I2345," ","")</f>
        <v>AgenteFrontOfficesinherramientaAgenteprofesionalIngeniería,arquitectura,urbanismoyafinesHoraextradiurnaPlatinoZona2NA</v>
      </c>
      <c r="B2345" s="0" t="s">
        <v>2682</v>
      </c>
      <c r="C2345" s="0" t="s">
        <v>200</v>
      </c>
      <c r="D2345" s="0" t="s">
        <v>56</v>
      </c>
      <c r="E2345" s="0" t="s">
        <v>59</v>
      </c>
      <c r="F2345" s="0" t="s">
        <v>192</v>
      </c>
      <c r="G2345" s="0" t="s">
        <v>198</v>
      </c>
      <c r="H2345" s="0" t="s">
        <v>385</v>
      </c>
      <c r="I2345" s="0" t="s">
        <v>35</v>
      </c>
      <c r="J2345" s="0" t="s">
        <v>325</v>
      </c>
      <c r="K2345" s="0" t="n">
        <v>25932.2878065971</v>
      </c>
      <c r="L2345" s="0" t="n">
        <v>29414.7</v>
      </c>
      <c r="M2345" s="0" t="n">
        <v>36780.4992989576</v>
      </c>
      <c r="N2345" s="0" t="n">
        <v>23848.47</v>
      </c>
      <c r="O2345" s="0" t="n">
        <v>24510.87</v>
      </c>
      <c r="P2345" s="0" t="n">
        <v>35049.24</v>
      </c>
      <c r="Q2345" s="0" t="n">
        <v>42047.91</v>
      </c>
      <c r="S2345" s="0" t="s">
        <v>303</v>
      </c>
    </row>
    <row r="2346" customFormat="false" ht="14" hidden="false" customHeight="false" outlineLevel="0" collapsed="false">
      <c r="A2346" s="0" t="str">
        <f aca="false">SUBSTITUTE(C2346&amp;D2346&amp;E2346&amp;F2346&amp;G2346&amp;H2346&amp;I2346," ","")</f>
        <v>AgenteFrontOfficesinherramientaAgenteprofesionalIngeniería,arquitectura,urbanismoyafinesHoraextranocturna PlatinoZona2NA</v>
      </c>
      <c r="B2346" s="0" t="s">
        <v>2683</v>
      </c>
      <c r="C2346" s="0" t="s">
        <v>200</v>
      </c>
      <c r="D2346" s="0" t="s">
        <v>56</v>
      </c>
      <c r="E2346" s="0" t="s">
        <v>59</v>
      </c>
      <c r="F2346" s="0" t="s">
        <v>197</v>
      </c>
      <c r="G2346" s="0" t="s">
        <v>198</v>
      </c>
      <c r="H2346" s="0" t="s">
        <v>385</v>
      </c>
      <c r="I2346" s="0" t="s">
        <v>35</v>
      </c>
      <c r="J2346" s="0" t="s">
        <v>325</v>
      </c>
      <c r="K2346" s="0" t="n">
        <v>35359.490826736</v>
      </c>
      <c r="L2346" s="0" t="n">
        <v>41180.58</v>
      </c>
      <c r="M2346" s="0" t="n">
        <v>51492.6990185407</v>
      </c>
      <c r="N2346" s="0" t="n">
        <v>33388.065</v>
      </c>
      <c r="O2346" s="0" t="n">
        <v>34035.975</v>
      </c>
      <c r="P2346" s="0" t="n">
        <v>45600.03</v>
      </c>
      <c r="Q2346" s="0" t="n">
        <v>58361.58</v>
      </c>
      <c r="S2346" s="0" t="s">
        <v>303</v>
      </c>
    </row>
    <row r="2347" customFormat="false" ht="14" hidden="false" customHeight="false" outlineLevel="0" collapsed="false">
      <c r="A2347" s="0" t="str">
        <f aca="false">SUBSTITUTE(C2347&amp;D2347&amp;E2347&amp;F2347&amp;G2347&amp;H2347&amp;I2347," ","")</f>
        <v>AgenteFrontOfficesinherramientaAgenteprofesionalIngeniería,arquitectura,urbanismoyafinesHoraextradominicalyfestivoPlatinoZona2NA</v>
      </c>
      <c r="B2347" s="0" t="s">
        <v>2684</v>
      </c>
      <c r="C2347" s="0" t="s">
        <v>200</v>
      </c>
      <c r="D2347" s="0" t="s">
        <v>56</v>
      </c>
      <c r="E2347" s="0" t="s">
        <v>59</v>
      </c>
      <c r="F2347" s="0" t="s">
        <v>194</v>
      </c>
      <c r="G2347" s="0" t="s">
        <v>198</v>
      </c>
      <c r="H2347" s="0" t="s">
        <v>385</v>
      </c>
      <c r="I2347" s="0" t="s">
        <v>35</v>
      </c>
      <c r="J2347" s="0" t="s">
        <v>325</v>
      </c>
      <c r="K2347" s="0" t="n">
        <v>44786.6938468748</v>
      </c>
      <c r="L2347" s="0" t="n">
        <v>47064.555</v>
      </c>
      <c r="M2347" s="0" t="n">
        <v>58848.7988783322</v>
      </c>
      <c r="N2347" s="0" t="n">
        <v>47697.975</v>
      </c>
      <c r="O2347" s="0" t="n">
        <v>38799.045</v>
      </c>
      <c r="P2347" s="0" t="n">
        <v>50874.39</v>
      </c>
      <c r="Q2347" s="0" t="n">
        <v>64971.09</v>
      </c>
      <c r="S2347" s="0" t="s">
        <v>303</v>
      </c>
    </row>
    <row r="2348" customFormat="false" ht="14" hidden="false" customHeight="false" outlineLevel="0" collapsed="false">
      <c r="A2348" s="0" t="str">
        <f aca="false">SUBSTITUTE(C2348&amp;D2348&amp;E2348&amp;F2348&amp;G2348&amp;H2348&amp;I2348," ","")</f>
        <v>AgenteFrontOfficesinherramientaAgenteprofesionalIngeniería,arquitectura,urbanismoyafinesServicio7x24PlatinoZona2NA</v>
      </c>
      <c r="B2348" s="0" t="s">
        <v>2685</v>
      </c>
      <c r="C2348" s="0" t="s">
        <v>200</v>
      </c>
      <c r="D2348" s="0" t="s">
        <v>56</v>
      </c>
      <c r="E2348" s="0" t="s">
        <v>59</v>
      </c>
      <c r="F2348" s="0" t="s">
        <v>55</v>
      </c>
      <c r="G2348" s="0" t="s">
        <v>198</v>
      </c>
      <c r="H2348" s="0" t="s">
        <v>385</v>
      </c>
      <c r="I2348" s="0" t="s">
        <v>35</v>
      </c>
      <c r="J2348" s="0" t="s">
        <v>305</v>
      </c>
      <c r="K2348" s="0" t="n">
        <v>16405128.3353333</v>
      </c>
      <c r="L2348" s="0" t="n">
        <v>25144953.435</v>
      </c>
      <c r="M2348" s="0" t="n">
        <v>28258892.6423638</v>
      </c>
      <c r="N2348" s="0" t="n">
        <v>20779062.615</v>
      </c>
      <c r="O2348" s="0" t="n">
        <v>21604995.72</v>
      </c>
      <c r="P2348" s="0" t="n">
        <v>33853502.43</v>
      </c>
      <c r="Q2348" s="0" t="n">
        <v>26705277</v>
      </c>
      <c r="S2348" s="0" t="s">
        <v>303</v>
      </c>
    </row>
    <row r="2349" customFormat="false" ht="14" hidden="false" customHeight="false" outlineLevel="0" collapsed="false">
      <c r="A2349" s="0" t="str">
        <f aca="false">SUBSTITUTE(C2349&amp;D2349&amp;E2349&amp;F2349&amp;G2349&amp;H2349&amp;I2349," ","")</f>
        <v>AgenteFrontOfficesinherramientaAgenteprofesionalIngeniería,arquitectura,urbanismoyafinesJornadaOrdinariaPlataZona3NA</v>
      </c>
      <c r="B2349" s="0" t="s">
        <v>2686</v>
      </c>
      <c r="C2349" s="0" t="s">
        <v>200</v>
      </c>
      <c r="D2349" s="0" t="s">
        <v>56</v>
      </c>
      <c r="E2349" s="0" t="s">
        <v>59</v>
      </c>
      <c r="F2349" s="0" t="s">
        <v>53</v>
      </c>
      <c r="G2349" s="0" t="s">
        <v>195</v>
      </c>
      <c r="H2349" s="0" t="s">
        <v>390</v>
      </c>
      <c r="I2349" s="0" t="s">
        <v>35</v>
      </c>
      <c r="J2349" s="0" t="s">
        <v>36</v>
      </c>
      <c r="K2349" s="0" t="n">
        <v>5092484.71116665</v>
      </c>
      <c r="L2349" s="0" t="n">
        <v>5240322.99</v>
      </c>
      <c r="M2349" s="0" t="n">
        <v>6630036.16317723</v>
      </c>
      <c r="N2349" s="0" t="n">
        <v>5709032.055</v>
      </c>
      <c r="O2349" s="0" t="n">
        <v>5786253.405</v>
      </c>
      <c r="P2349" s="0" t="n">
        <v>5786924.085</v>
      </c>
      <c r="Q2349" s="0" t="n">
        <v>5700726.18</v>
      </c>
      <c r="S2349" s="0" t="s">
        <v>303</v>
      </c>
    </row>
    <row r="2350" customFormat="false" ht="14" hidden="false" customHeight="false" outlineLevel="0" collapsed="false">
      <c r="A2350" s="0" t="str">
        <f aca="false">SUBSTITUTE(C2350&amp;D2350&amp;E2350&amp;F2350&amp;G2350&amp;H2350&amp;I2350," ","")</f>
        <v>AgenteFrontOfficesinherramientaAgenteprofesionalIngeniería,arquitectura,urbanismoyafinesHoraextradiurnaPlataZona3NA</v>
      </c>
      <c r="B2350" s="0" t="s">
        <v>2687</v>
      </c>
      <c r="C2350" s="0" t="s">
        <v>200</v>
      </c>
      <c r="D2350" s="0" t="s">
        <v>56</v>
      </c>
      <c r="E2350" s="0" t="s">
        <v>59</v>
      </c>
      <c r="F2350" s="0" t="s">
        <v>192</v>
      </c>
      <c r="G2350" s="0" t="s">
        <v>195</v>
      </c>
      <c r="H2350" s="0" t="s">
        <v>390</v>
      </c>
      <c r="I2350" s="0" t="s">
        <v>35</v>
      </c>
      <c r="J2350" s="0" t="s">
        <v>325</v>
      </c>
      <c r="K2350" s="0" t="n">
        <v>25932.2878065971</v>
      </c>
      <c r="L2350" s="0" t="n">
        <v>28557.72</v>
      </c>
      <c r="M2350" s="0" t="n">
        <v>34733.1572839864</v>
      </c>
      <c r="N2350" s="0" t="n">
        <v>23848.47</v>
      </c>
      <c r="O2350" s="0" t="n">
        <v>24510.87</v>
      </c>
      <c r="P2350" s="0" t="n">
        <v>33761.7</v>
      </c>
      <c r="Q2350" s="0" t="n">
        <v>37883.07</v>
      </c>
      <c r="S2350" s="0" t="s">
        <v>303</v>
      </c>
    </row>
    <row r="2351" customFormat="false" ht="14" hidden="false" customHeight="false" outlineLevel="0" collapsed="false">
      <c r="A2351" s="0" t="str">
        <f aca="false">SUBSTITUTE(C2351&amp;D2351&amp;E2351&amp;F2351&amp;G2351&amp;H2351&amp;I2351," ","")</f>
        <v>AgenteFrontOfficesinherramientaAgenteprofesionalIngeniería,arquitectura,urbanismoyafinesHoraextranocturna PlataZona3NA</v>
      </c>
      <c r="B2351" s="0" t="s">
        <v>2688</v>
      </c>
      <c r="C2351" s="0" t="s">
        <v>200</v>
      </c>
      <c r="D2351" s="0" t="s">
        <v>56</v>
      </c>
      <c r="E2351" s="0" t="s">
        <v>59</v>
      </c>
      <c r="F2351" s="0" t="s">
        <v>197</v>
      </c>
      <c r="G2351" s="0" t="s">
        <v>195</v>
      </c>
      <c r="H2351" s="0" t="s">
        <v>390</v>
      </c>
      <c r="I2351" s="0" t="s">
        <v>35</v>
      </c>
      <c r="J2351" s="0" t="s">
        <v>325</v>
      </c>
      <c r="K2351" s="0" t="n">
        <v>35359.490826736</v>
      </c>
      <c r="L2351" s="0" t="n">
        <v>39981.015</v>
      </c>
      <c r="M2351" s="0" t="n">
        <v>48626.420197581</v>
      </c>
      <c r="N2351" s="0" t="n">
        <v>33388.065</v>
      </c>
      <c r="O2351" s="0" t="n">
        <v>34035.975</v>
      </c>
      <c r="P2351" s="0" t="n">
        <v>43925.4</v>
      </c>
      <c r="Q2351" s="0" t="n">
        <v>52580.07</v>
      </c>
      <c r="S2351" s="0" t="s">
        <v>303</v>
      </c>
    </row>
    <row r="2352" customFormat="false" ht="14" hidden="false" customHeight="false" outlineLevel="0" collapsed="false">
      <c r="A2352" s="0" t="str">
        <f aca="false">SUBSTITUTE(C2352&amp;D2352&amp;E2352&amp;F2352&amp;G2352&amp;H2352&amp;I2352," ","")</f>
        <v>AgenteFrontOfficesinherramientaAgenteprofesionalIngeniería,arquitectura,urbanismoyafinesHoraextradominicalyfestivoPlataZona3NA</v>
      </c>
      <c r="B2352" s="0" t="s">
        <v>2689</v>
      </c>
      <c r="C2352" s="0" t="s">
        <v>200</v>
      </c>
      <c r="D2352" s="0" t="s">
        <v>56</v>
      </c>
      <c r="E2352" s="0" t="s">
        <v>59</v>
      </c>
      <c r="F2352" s="0" t="s">
        <v>194</v>
      </c>
      <c r="G2352" s="0" t="s">
        <v>195</v>
      </c>
      <c r="H2352" s="0" t="s">
        <v>390</v>
      </c>
      <c r="I2352" s="0" t="s">
        <v>35</v>
      </c>
      <c r="J2352" s="0" t="s">
        <v>325</v>
      </c>
      <c r="K2352" s="0" t="n">
        <v>44786.6938468748</v>
      </c>
      <c r="L2352" s="0" t="n">
        <v>45693.18</v>
      </c>
      <c r="M2352" s="0" t="n">
        <v>55573.0516543783</v>
      </c>
      <c r="N2352" s="0" t="n">
        <v>47697.975</v>
      </c>
      <c r="O2352" s="0" t="n">
        <v>38799.045</v>
      </c>
      <c r="P2352" s="0" t="n">
        <v>49006.215</v>
      </c>
      <c r="Q2352" s="0" t="n">
        <v>58535.46</v>
      </c>
      <c r="S2352" s="0" t="s">
        <v>303</v>
      </c>
    </row>
    <row r="2353" customFormat="false" ht="14" hidden="false" customHeight="false" outlineLevel="0" collapsed="false">
      <c r="A2353" s="0" t="str">
        <f aca="false">SUBSTITUTE(C2353&amp;D2353&amp;E2353&amp;F2353&amp;G2353&amp;H2353&amp;I2353," ","")</f>
        <v>AgenteFrontOfficesinherramientaAgenteprofesionalIngeniería,arquitectura,urbanismoyafinesServicio7x24PlataZona3NA</v>
      </c>
      <c r="B2353" s="0" t="s">
        <v>2690</v>
      </c>
      <c r="C2353" s="0" t="s">
        <v>200</v>
      </c>
      <c r="D2353" s="0" t="s">
        <v>56</v>
      </c>
      <c r="E2353" s="0" t="s">
        <v>59</v>
      </c>
      <c r="F2353" s="0" t="s">
        <v>55</v>
      </c>
      <c r="G2353" s="0" t="s">
        <v>195</v>
      </c>
      <c r="H2353" s="0" t="s">
        <v>390</v>
      </c>
      <c r="I2353" s="0" t="s">
        <v>35</v>
      </c>
      <c r="J2353" s="0" t="s">
        <v>305</v>
      </c>
      <c r="K2353" s="0" t="n">
        <v>16405128.3353333</v>
      </c>
      <c r="L2353" s="0" t="n">
        <v>24412576.05</v>
      </c>
      <c r="M2353" s="0" t="n">
        <v>26685895.5567884</v>
      </c>
      <c r="N2353" s="0" t="n">
        <v>20752724.97</v>
      </c>
      <c r="O2353" s="0" t="n">
        <v>21604995.72</v>
      </c>
      <c r="P2353" s="0" t="n">
        <v>32610193.155</v>
      </c>
      <c r="Q2353" s="0" t="n">
        <v>24060068.505</v>
      </c>
      <c r="S2353" s="0" t="s">
        <v>303</v>
      </c>
    </row>
    <row r="2354" customFormat="false" ht="14" hidden="false" customHeight="false" outlineLevel="0" collapsed="false">
      <c r="A2354" s="0" t="str">
        <f aca="false">SUBSTITUTE(C2354&amp;D2354&amp;E2354&amp;F2354&amp;G2354&amp;H2354&amp;I2354," ","")</f>
        <v>AgenteFrontOfficesinherramientaAgenteprofesionalIngeniería,arquitectura,urbanismoyafinesJornadaOrdinariaOroZona3NA</v>
      </c>
      <c r="B2354" s="0" t="s">
        <v>2691</v>
      </c>
      <c r="C2354" s="0" t="s">
        <v>200</v>
      </c>
      <c r="D2354" s="0" t="s">
        <v>56</v>
      </c>
      <c r="E2354" s="0" t="s">
        <v>59</v>
      </c>
      <c r="F2354" s="0" t="s">
        <v>53</v>
      </c>
      <c r="G2354" s="0" t="s">
        <v>54</v>
      </c>
      <c r="H2354" s="0" t="s">
        <v>390</v>
      </c>
      <c r="I2354" s="0" t="s">
        <v>35</v>
      </c>
      <c r="J2354" s="0" t="s">
        <v>36</v>
      </c>
      <c r="K2354" s="0" t="n">
        <v>5092484.71116665</v>
      </c>
      <c r="L2354" s="0" t="n">
        <v>5345130.195</v>
      </c>
      <c r="M2354" s="0" t="n">
        <v>6819845.38628565</v>
      </c>
      <c r="N2354" s="0" t="n">
        <v>5729544.72</v>
      </c>
      <c r="O2354" s="0" t="n">
        <v>5786253.405</v>
      </c>
      <c r="P2354" s="0" t="n">
        <v>5908753.935</v>
      </c>
      <c r="Q2354" s="0" t="n">
        <v>5953455.585</v>
      </c>
      <c r="S2354" s="0" t="s">
        <v>303</v>
      </c>
    </row>
    <row r="2355" customFormat="false" ht="14" hidden="false" customHeight="false" outlineLevel="0" collapsed="false">
      <c r="A2355" s="0" t="str">
        <f aca="false">SUBSTITUTE(C2355&amp;D2355&amp;E2355&amp;F2355&amp;G2355&amp;H2355&amp;I2355," ","")</f>
        <v>AgenteFrontOfficesinherramientaAgenteprofesionalIngeniería,arquitectura,urbanismoyafinesHoraextradiurnaOroZona3NA</v>
      </c>
      <c r="B2355" s="0" t="s">
        <v>2692</v>
      </c>
      <c r="C2355" s="0" t="s">
        <v>200</v>
      </c>
      <c r="D2355" s="0" t="s">
        <v>56</v>
      </c>
      <c r="E2355" s="0" t="s">
        <v>59</v>
      </c>
      <c r="F2355" s="0" t="s">
        <v>192</v>
      </c>
      <c r="G2355" s="0" t="s">
        <v>54</v>
      </c>
      <c r="H2355" s="0" t="s">
        <v>390</v>
      </c>
      <c r="I2355" s="0" t="s">
        <v>35</v>
      </c>
      <c r="J2355" s="0" t="s">
        <v>325</v>
      </c>
      <c r="K2355" s="0" t="n">
        <v>25932.2878065971</v>
      </c>
      <c r="L2355" s="0" t="n">
        <v>29130.075</v>
      </c>
      <c r="M2355" s="0" t="n">
        <v>35727.5219356895</v>
      </c>
      <c r="N2355" s="0" t="n">
        <v>23848.47</v>
      </c>
      <c r="O2355" s="0" t="n">
        <v>24510.87</v>
      </c>
      <c r="P2355" s="0" t="n">
        <v>34472.745</v>
      </c>
      <c r="Q2355" s="0" t="n">
        <v>39562.875</v>
      </c>
      <c r="S2355" s="0" t="s">
        <v>303</v>
      </c>
    </row>
    <row r="2356" customFormat="false" ht="14" hidden="false" customHeight="false" outlineLevel="0" collapsed="false">
      <c r="A2356" s="0" t="str">
        <f aca="false">SUBSTITUTE(C2356&amp;D2356&amp;E2356&amp;F2356&amp;G2356&amp;H2356&amp;I2356," ","")</f>
        <v>AgenteFrontOfficesinherramientaAgenteprofesionalIngeniería,arquitectura,urbanismoyafinesHoraextranocturna OroZona3NA</v>
      </c>
      <c r="B2356" s="0" t="s">
        <v>2693</v>
      </c>
      <c r="C2356" s="0" t="s">
        <v>200</v>
      </c>
      <c r="D2356" s="0" t="s">
        <v>56</v>
      </c>
      <c r="E2356" s="0" t="s">
        <v>59</v>
      </c>
      <c r="F2356" s="0" t="s">
        <v>197</v>
      </c>
      <c r="G2356" s="0" t="s">
        <v>54</v>
      </c>
      <c r="H2356" s="0" t="s">
        <v>390</v>
      </c>
      <c r="I2356" s="0" t="s">
        <v>35</v>
      </c>
      <c r="J2356" s="0" t="s">
        <v>325</v>
      </c>
      <c r="K2356" s="0" t="n">
        <v>35359.490826736</v>
      </c>
      <c r="L2356" s="0" t="n">
        <v>40781.07</v>
      </c>
      <c r="M2356" s="0" t="n">
        <v>50018.5307099652</v>
      </c>
      <c r="N2356" s="0" t="n">
        <v>33388.065</v>
      </c>
      <c r="O2356" s="0" t="n">
        <v>34035.975</v>
      </c>
      <c r="P2356" s="0" t="n">
        <v>44849.655</v>
      </c>
      <c r="Q2356" s="0" t="n">
        <v>54911.925</v>
      </c>
      <c r="S2356" s="0" t="s">
        <v>303</v>
      </c>
    </row>
    <row r="2357" customFormat="false" ht="14" hidden="false" customHeight="false" outlineLevel="0" collapsed="false">
      <c r="A2357" s="0" t="str">
        <f aca="false">SUBSTITUTE(C2357&amp;D2357&amp;E2357&amp;F2357&amp;G2357&amp;H2357&amp;I2357," ","")</f>
        <v>AgenteFrontOfficesinherramientaAgenteprofesionalIngeniería,arquitectura,urbanismoyafinesHoraextradominicalyfestivoOroZona3NA</v>
      </c>
      <c r="B2357" s="0" t="s">
        <v>2694</v>
      </c>
      <c r="C2357" s="0" t="s">
        <v>200</v>
      </c>
      <c r="D2357" s="0" t="s">
        <v>56</v>
      </c>
      <c r="E2357" s="0" t="s">
        <v>59</v>
      </c>
      <c r="F2357" s="0" t="s">
        <v>194</v>
      </c>
      <c r="G2357" s="0" t="s">
        <v>54</v>
      </c>
      <c r="H2357" s="0" t="s">
        <v>390</v>
      </c>
      <c r="I2357" s="0" t="s">
        <v>35</v>
      </c>
      <c r="J2357" s="0" t="s">
        <v>325</v>
      </c>
      <c r="K2357" s="0" t="n">
        <v>44786.6938468748</v>
      </c>
      <c r="L2357" s="0" t="n">
        <v>46607.085</v>
      </c>
      <c r="M2357" s="0" t="n">
        <v>57164.0350971031</v>
      </c>
      <c r="N2357" s="0" t="n">
        <v>47697.975</v>
      </c>
      <c r="O2357" s="0" t="n">
        <v>38799.045</v>
      </c>
      <c r="P2357" s="0" t="n">
        <v>50038.11</v>
      </c>
      <c r="Q2357" s="0" t="n">
        <v>61131.24</v>
      </c>
      <c r="S2357" s="0" t="s">
        <v>303</v>
      </c>
    </row>
    <row r="2358" customFormat="false" ht="14" hidden="false" customHeight="false" outlineLevel="0" collapsed="false">
      <c r="A2358" s="0" t="str">
        <f aca="false">SUBSTITUTE(C2358&amp;D2358&amp;E2358&amp;F2358&amp;G2358&amp;H2358&amp;I2358," ","")</f>
        <v>AgenteFrontOfficesinherramientaAgenteprofesionalIngeniería,arquitectura,urbanismoyafinesServicio7x24OroZona3NA</v>
      </c>
      <c r="B2358" s="0" t="s">
        <v>2695</v>
      </c>
      <c r="C2358" s="0" t="s">
        <v>200</v>
      </c>
      <c r="D2358" s="0" t="s">
        <v>56</v>
      </c>
      <c r="E2358" s="0" t="s">
        <v>59</v>
      </c>
      <c r="F2358" s="0" t="s">
        <v>55</v>
      </c>
      <c r="G2358" s="0" t="s">
        <v>54</v>
      </c>
      <c r="H2358" s="0" t="s">
        <v>390</v>
      </c>
      <c r="I2358" s="0" t="s">
        <v>35</v>
      </c>
      <c r="J2358" s="0" t="s">
        <v>305</v>
      </c>
      <c r="K2358" s="0" t="n">
        <v>16405128.3353333</v>
      </c>
      <c r="L2358" s="0" t="n">
        <v>19997176.005</v>
      </c>
      <c r="M2358" s="0" t="n">
        <v>27449877.6797998</v>
      </c>
      <c r="N2358" s="0" t="n">
        <v>20774673.18</v>
      </c>
      <c r="O2358" s="0" t="n">
        <v>21604995.72</v>
      </c>
      <c r="P2358" s="0" t="n">
        <v>33296724.18</v>
      </c>
      <c r="Q2358" s="0" t="n">
        <v>25126717.77</v>
      </c>
      <c r="S2358" s="0" t="s">
        <v>303</v>
      </c>
    </row>
    <row r="2359" customFormat="false" ht="14" hidden="false" customHeight="false" outlineLevel="0" collapsed="false">
      <c r="A2359" s="0" t="str">
        <f aca="false">SUBSTITUTE(C2359&amp;D2359&amp;E2359&amp;F2359&amp;G2359&amp;H2359&amp;I2359," ","")</f>
        <v>AgenteFrontOfficesinherramientaAgenteprofesionalIngeniería,arquitectura,urbanismoyafinesJornadaOrdinariaPlatinoZona3NA</v>
      </c>
      <c r="B2359" s="0" t="s">
        <v>2696</v>
      </c>
      <c r="C2359" s="0" t="s">
        <v>200</v>
      </c>
      <c r="D2359" s="0" t="s">
        <v>56</v>
      </c>
      <c r="E2359" s="0" t="s">
        <v>59</v>
      </c>
      <c r="F2359" s="0" t="s">
        <v>53</v>
      </c>
      <c r="G2359" s="0" t="s">
        <v>198</v>
      </c>
      <c r="H2359" s="0" t="s">
        <v>390</v>
      </c>
      <c r="I2359" s="0" t="s">
        <v>35</v>
      </c>
      <c r="J2359" s="0" t="s">
        <v>36</v>
      </c>
      <c r="K2359" s="0" t="n">
        <v>5092484.71116665</v>
      </c>
      <c r="L2359" s="0" t="n">
        <v>5502339.45</v>
      </c>
      <c r="M2359" s="0" t="n">
        <v>7020842.89251276</v>
      </c>
      <c r="N2359" s="0" t="n">
        <v>5750058.42</v>
      </c>
      <c r="O2359" s="0" t="n">
        <v>5786253.405</v>
      </c>
      <c r="P2359" s="0" t="n">
        <v>6035823.99</v>
      </c>
      <c r="Q2359" s="0" t="n">
        <v>6327474.57</v>
      </c>
      <c r="S2359" s="0" t="s">
        <v>303</v>
      </c>
    </row>
    <row r="2360" customFormat="false" ht="14" hidden="false" customHeight="false" outlineLevel="0" collapsed="false">
      <c r="A2360" s="0" t="str">
        <f aca="false">SUBSTITUTE(C2360&amp;D2360&amp;E2360&amp;F2360&amp;G2360&amp;H2360&amp;I2360," ","")</f>
        <v>AgenteFrontOfficesinherramientaAgenteprofesionalIngeniería,arquitectura,urbanismoyafinesHoraextradiurnaPlatinoZona3NA</v>
      </c>
      <c r="B2360" s="0" t="s">
        <v>2697</v>
      </c>
      <c r="C2360" s="0" t="s">
        <v>200</v>
      </c>
      <c r="D2360" s="0" t="s">
        <v>56</v>
      </c>
      <c r="E2360" s="0" t="s">
        <v>59</v>
      </c>
      <c r="F2360" s="0" t="s">
        <v>192</v>
      </c>
      <c r="G2360" s="0" t="s">
        <v>198</v>
      </c>
      <c r="H2360" s="0" t="s">
        <v>390</v>
      </c>
      <c r="I2360" s="0" t="s">
        <v>35</v>
      </c>
      <c r="J2360" s="0" t="s">
        <v>325</v>
      </c>
      <c r="K2360" s="0" t="n">
        <v>25932.2878065971</v>
      </c>
      <c r="L2360" s="0" t="n">
        <v>29986.02</v>
      </c>
      <c r="M2360" s="0" t="n">
        <v>36780.4992989576</v>
      </c>
      <c r="N2360" s="0" t="n">
        <v>23848.47</v>
      </c>
      <c r="O2360" s="0" t="n">
        <v>24510.87</v>
      </c>
      <c r="P2360" s="0" t="n">
        <v>35213.805</v>
      </c>
      <c r="Q2360" s="0" t="n">
        <v>42047.91</v>
      </c>
      <c r="S2360" s="0" t="s">
        <v>303</v>
      </c>
    </row>
    <row r="2361" customFormat="false" ht="14" hidden="false" customHeight="false" outlineLevel="0" collapsed="false">
      <c r="A2361" s="0" t="str">
        <f aca="false">SUBSTITUTE(C2361&amp;D2361&amp;E2361&amp;F2361&amp;G2361&amp;H2361&amp;I2361," ","")</f>
        <v>AgenteFrontOfficesinherramientaAgenteprofesionalIngeniería,arquitectura,urbanismoyafinesHoraextranocturna PlatinoZona3NA</v>
      </c>
      <c r="B2361" s="0" t="s">
        <v>2698</v>
      </c>
      <c r="C2361" s="0" t="s">
        <v>200</v>
      </c>
      <c r="D2361" s="0" t="s">
        <v>56</v>
      </c>
      <c r="E2361" s="0" t="s">
        <v>59</v>
      </c>
      <c r="F2361" s="0" t="s">
        <v>197</v>
      </c>
      <c r="G2361" s="0" t="s">
        <v>198</v>
      </c>
      <c r="H2361" s="0" t="s">
        <v>390</v>
      </c>
      <c r="I2361" s="0" t="s">
        <v>35</v>
      </c>
      <c r="J2361" s="0" t="s">
        <v>325</v>
      </c>
      <c r="K2361" s="0" t="n">
        <v>35359.490826736</v>
      </c>
      <c r="L2361" s="0" t="n">
        <v>41980.635</v>
      </c>
      <c r="M2361" s="0" t="n">
        <v>51492.6990185407</v>
      </c>
      <c r="N2361" s="0" t="n">
        <v>33388.065</v>
      </c>
      <c r="O2361" s="0" t="n">
        <v>34035.975</v>
      </c>
      <c r="P2361" s="0" t="n">
        <v>45814.275</v>
      </c>
      <c r="Q2361" s="0" t="n">
        <v>58361.58</v>
      </c>
      <c r="S2361" s="0" t="s">
        <v>303</v>
      </c>
    </row>
    <row r="2362" customFormat="false" ht="14" hidden="false" customHeight="false" outlineLevel="0" collapsed="false">
      <c r="A2362" s="0" t="str">
        <f aca="false">SUBSTITUTE(C2362&amp;D2362&amp;E2362&amp;F2362&amp;G2362&amp;H2362&amp;I2362," ","")</f>
        <v>AgenteFrontOfficesinherramientaAgenteprofesionalIngeniería,arquitectura,urbanismoyafinesHoraextradominicalyfestivoPlatinoZona3NA</v>
      </c>
      <c r="B2362" s="0" t="s">
        <v>2699</v>
      </c>
      <c r="C2362" s="0" t="s">
        <v>200</v>
      </c>
      <c r="D2362" s="0" t="s">
        <v>56</v>
      </c>
      <c r="E2362" s="0" t="s">
        <v>59</v>
      </c>
      <c r="F2362" s="0" t="s">
        <v>194</v>
      </c>
      <c r="G2362" s="0" t="s">
        <v>198</v>
      </c>
      <c r="H2362" s="0" t="s">
        <v>390</v>
      </c>
      <c r="I2362" s="0" t="s">
        <v>35</v>
      </c>
      <c r="J2362" s="0" t="s">
        <v>325</v>
      </c>
      <c r="K2362" s="0" t="n">
        <v>44786.6938468748</v>
      </c>
      <c r="L2362" s="0" t="n">
        <v>47978.46</v>
      </c>
      <c r="M2362" s="0" t="n">
        <v>58848.7988783322</v>
      </c>
      <c r="N2362" s="0" t="n">
        <v>47697.975</v>
      </c>
      <c r="O2362" s="0" t="n">
        <v>38799.045</v>
      </c>
      <c r="P2362" s="0" t="n">
        <v>51113.475</v>
      </c>
      <c r="Q2362" s="0" t="n">
        <v>64971.09</v>
      </c>
      <c r="S2362" s="0" t="s">
        <v>303</v>
      </c>
    </row>
    <row r="2363" customFormat="false" ht="14" hidden="false" customHeight="false" outlineLevel="0" collapsed="false">
      <c r="A2363" s="0" t="str">
        <f aca="false">SUBSTITUTE(C2363&amp;D2363&amp;E2363&amp;F2363&amp;G2363&amp;H2363&amp;I2363," ","")</f>
        <v>AgenteFrontOfficesinherramientaAgenteprofesionalIngeniería,arquitectura,urbanismoyafinesServicio7x24PlatinoZona3NA</v>
      </c>
      <c r="B2363" s="0" t="s">
        <v>2700</v>
      </c>
      <c r="C2363" s="0" t="s">
        <v>200</v>
      </c>
      <c r="D2363" s="0" t="s">
        <v>56</v>
      </c>
      <c r="E2363" s="0" t="s">
        <v>59</v>
      </c>
      <c r="F2363" s="0" t="s">
        <v>55</v>
      </c>
      <c r="G2363" s="0" t="s">
        <v>198</v>
      </c>
      <c r="H2363" s="0" t="s">
        <v>390</v>
      </c>
      <c r="I2363" s="0" t="s">
        <v>35</v>
      </c>
      <c r="J2363" s="0" t="s">
        <v>305</v>
      </c>
      <c r="K2363" s="0" t="n">
        <v>16405128.3353333</v>
      </c>
      <c r="L2363" s="0" t="n">
        <v>25633205.37</v>
      </c>
      <c r="M2363" s="0" t="n">
        <v>28258892.6423638</v>
      </c>
      <c r="N2363" s="0" t="n">
        <v>20796620.355</v>
      </c>
      <c r="O2363" s="0" t="n">
        <v>21604995.72</v>
      </c>
      <c r="P2363" s="0" t="n">
        <v>34012782.72</v>
      </c>
      <c r="Q2363" s="0" t="n">
        <v>26705277</v>
      </c>
      <c r="S2363" s="0" t="s">
        <v>303</v>
      </c>
    </row>
    <row r="2364" customFormat="false" ht="14" hidden="false" customHeight="false" outlineLevel="0" collapsed="false">
      <c r="A2364" s="0" t="str">
        <f aca="false">SUBSTITUTE(C2364&amp;D2364&amp;E2364&amp;F2364&amp;G2364&amp;H2364&amp;I2364," ","")</f>
        <v>AgenteFrontOfficesinherramientaAgenteprofesionalBellasartesyafinesJornadaOrdinariaPlataZona1NA</v>
      </c>
      <c r="B2364" s="0" t="s">
        <v>2701</v>
      </c>
      <c r="C2364" s="0" t="s">
        <v>200</v>
      </c>
      <c r="D2364" s="0" t="s">
        <v>56</v>
      </c>
      <c r="E2364" s="0" t="s">
        <v>60</v>
      </c>
      <c r="F2364" s="0" t="s">
        <v>53</v>
      </c>
      <c r="G2364" s="0" t="s">
        <v>195</v>
      </c>
      <c r="H2364" s="0" t="s">
        <v>379</v>
      </c>
      <c r="I2364" s="0" t="s">
        <v>35</v>
      </c>
      <c r="J2364" s="0" t="s">
        <v>36</v>
      </c>
      <c r="K2364" s="0" t="n">
        <v>5092484.71116665</v>
      </c>
      <c r="L2364" s="0" t="n">
        <v>4990783.455</v>
      </c>
      <c r="M2364" s="0" t="n">
        <v>6630036.16317723</v>
      </c>
      <c r="N2364" s="0" t="n">
        <v>5671734.795</v>
      </c>
      <c r="O2364" s="0" t="n">
        <v>5786253.405</v>
      </c>
      <c r="P2364" s="0" t="n">
        <v>5419971.045</v>
      </c>
      <c r="Q2364" s="0" t="n">
        <v>5700726.18</v>
      </c>
      <c r="S2364" s="0" t="s">
        <v>303</v>
      </c>
    </row>
    <row r="2365" customFormat="false" ht="14" hidden="false" customHeight="false" outlineLevel="0" collapsed="false">
      <c r="A2365" s="0" t="str">
        <f aca="false">SUBSTITUTE(C2365&amp;D2365&amp;E2365&amp;F2365&amp;G2365&amp;H2365&amp;I2365," ","")</f>
        <v>AgenteFrontOfficesinherramientaAgenteprofesionalBellasartesyafinesHoraextradiurnaPlataZona1NA</v>
      </c>
      <c r="B2365" s="0" t="s">
        <v>2702</v>
      </c>
      <c r="C2365" s="0" t="s">
        <v>200</v>
      </c>
      <c r="D2365" s="0" t="s">
        <v>56</v>
      </c>
      <c r="E2365" s="0" t="s">
        <v>60</v>
      </c>
      <c r="F2365" s="0" t="s">
        <v>192</v>
      </c>
      <c r="G2365" s="0" t="s">
        <v>195</v>
      </c>
      <c r="H2365" s="0" t="s">
        <v>379</v>
      </c>
      <c r="I2365" s="0" t="s">
        <v>35</v>
      </c>
      <c r="J2365" s="0" t="s">
        <v>325</v>
      </c>
      <c r="K2365" s="0" t="n">
        <v>25932.2878065971</v>
      </c>
      <c r="L2365" s="0" t="n">
        <v>27197.73</v>
      </c>
      <c r="M2365" s="0" t="n">
        <v>34733.1572839864</v>
      </c>
      <c r="N2365" s="0" t="n">
        <v>23848.47</v>
      </c>
      <c r="O2365" s="0" t="n">
        <v>24510.87</v>
      </c>
      <c r="P2365" s="0" t="n">
        <v>31621.32</v>
      </c>
      <c r="Q2365" s="0" t="n">
        <v>37883.07</v>
      </c>
      <c r="S2365" s="0" t="s">
        <v>303</v>
      </c>
    </row>
    <row r="2366" customFormat="false" ht="14" hidden="false" customHeight="false" outlineLevel="0" collapsed="false">
      <c r="A2366" s="0" t="str">
        <f aca="false">SUBSTITUTE(C2366&amp;D2366&amp;E2366&amp;F2366&amp;G2366&amp;H2366&amp;I2366," ","")</f>
        <v>AgenteFrontOfficesinherramientaAgenteprofesionalBellasartesyafinesHoraextranocturna PlataZona1NA</v>
      </c>
      <c r="B2366" s="0" t="s">
        <v>2703</v>
      </c>
      <c r="C2366" s="0" t="s">
        <v>200</v>
      </c>
      <c r="D2366" s="0" t="s">
        <v>56</v>
      </c>
      <c r="E2366" s="0" t="s">
        <v>60</v>
      </c>
      <c r="F2366" s="0" t="s">
        <v>197</v>
      </c>
      <c r="G2366" s="0" t="s">
        <v>195</v>
      </c>
      <c r="H2366" s="0" t="s">
        <v>379</v>
      </c>
      <c r="I2366" s="0" t="s">
        <v>35</v>
      </c>
      <c r="J2366" s="0" t="s">
        <v>325</v>
      </c>
      <c r="K2366" s="0" t="n">
        <v>35359.490826736</v>
      </c>
      <c r="L2366" s="0" t="n">
        <v>38077.65</v>
      </c>
      <c r="M2366" s="0" t="n">
        <v>48626.420197581</v>
      </c>
      <c r="N2366" s="0" t="n">
        <v>33388.065</v>
      </c>
      <c r="O2366" s="0" t="n">
        <v>34035.975</v>
      </c>
      <c r="P2366" s="0" t="n">
        <v>41139.18</v>
      </c>
      <c r="Q2366" s="0" t="n">
        <v>52580.07</v>
      </c>
      <c r="S2366" s="0" t="s">
        <v>303</v>
      </c>
    </row>
    <row r="2367" customFormat="false" ht="14" hidden="false" customHeight="false" outlineLevel="0" collapsed="false">
      <c r="A2367" s="0" t="str">
        <f aca="false">SUBSTITUTE(C2367&amp;D2367&amp;E2367&amp;F2367&amp;G2367&amp;H2367&amp;I2367," ","")</f>
        <v>AgenteFrontOfficesinherramientaAgenteprofesionalBellasartesyafinesHoraextradominicalyfestivoPlataZona1NA</v>
      </c>
      <c r="B2367" s="0" t="s">
        <v>2704</v>
      </c>
      <c r="C2367" s="0" t="s">
        <v>200</v>
      </c>
      <c r="D2367" s="0" t="s">
        <v>56</v>
      </c>
      <c r="E2367" s="0" t="s">
        <v>60</v>
      </c>
      <c r="F2367" s="0" t="s">
        <v>194</v>
      </c>
      <c r="G2367" s="0" t="s">
        <v>195</v>
      </c>
      <c r="H2367" s="0" t="s">
        <v>379</v>
      </c>
      <c r="I2367" s="0" t="s">
        <v>35</v>
      </c>
      <c r="J2367" s="0" t="s">
        <v>325</v>
      </c>
      <c r="K2367" s="0" t="n">
        <v>44786.6938468748</v>
      </c>
      <c r="L2367" s="0" t="n">
        <v>43516.575</v>
      </c>
      <c r="M2367" s="0" t="n">
        <v>55573.0516543783</v>
      </c>
      <c r="N2367" s="0" t="n">
        <v>47697.975</v>
      </c>
      <c r="O2367" s="0" t="n">
        <v>38799.045</v>
      </c>
      <c r="P2367" s="0" t="n">
        <v>45898.11</v>
      </c>
      <c r="Q2367" s="0" t="n">
        <v>58535.46</v>
      </c>
      <c r="S2367" s="0" t="s">
        <v>303</v>
      </c>
    </row>
    <row r="2368" customFormat="false" ht="14" hidden="false" customHeight="false" outlineLevel="0" collapsed="false">
      <c r="A2368" s="0" t="str">
        <f aca="false">SUBSTITUTE(C2368&amp;D2368&amp;E2368&amp;F2368&amp;G2368&amp;H2368&amp;I2368," ","")</f>
        <v>AgenteFrontOfficesinherramientaAgenteprofesionalBellasartesyafinesServicio7x24PlataZona1NA</v>
      </c>
      <c r="B2368" s="0" t="s">
        <v>2705</v>
      </c>
      <c r="C2368" s="0" t="s">
        <v>200</v>
      </c>
      <c r="D2368" s="0" t="s">
        <v>56</v>
      </c>
      <c r="E2368" s="0" t="s">
        <v>60</v>
      </c>
      <c r="F2368" s="0" t="s">
        <v>55</v>
      </c>
      <c r="G2368" s="0" t="s">
        <v>195</v>
      </c>
      <c r="H2368" s="0" t="s">
        <v>379</v>
      </c>
      <c r="I2368" s="0" t="s">
        <v>35</v>
      </c>
      <c r="J2368" s="0" t="s">
        <v>305</v>
      </c>
      <c r="K2368" s="0" t="n">
        <v>16405128.3353333</v>
      </c>
      <c r="L2368" s="0" t="n">
        <v>23250072.33</v>
      </c>
      <c r="M2368" s="0" t="n">
        <v>26685895.5567884</v>
      </c>
      <c r="N2368" s="0" t="n">
        <v>20712819.51</v>
      </c>
      <c r="O2368" s="0" t="n">
        <v>21604995.72</v>
      </c>
      <c r="P2368" s="0" t="n">
        <v>30542354.235</v>
      </c>
      <c r="Q2368" s="0" t="n">
        <v>24060068.505</v>
      </c>
      <c r="S2368" s="0" t="s">
        <v>303</v>
      </c>
    </row>
    <row r="2369" customFormat="false" ht="14" hidden="false" customHeight="false" outlineLevel="0" collapsed="false">
      <c r="A2369" s="0" t="str">
        <f aca="false">SUBSTITUTE(C2369&amp;D2369&amp;E2369&amp;F2369&amp;G2369&amp;H2369&amp;I2369," ","")</f>
        <v>AgenteFrontOfficesinherramientaAgenteprofesionalBellasartesyafinesJornadaOrdinariaOroZona1NA</v>
      </c>
      <c r="B2369" s="0" t="s">
        <v>2706</v>
      </c>
      <c r="C2369" s="0" t="s">
        <v>200</v>
      </c>
      <c r="D2369" s="0" t="s">
        <v>56</v>
      </c>
      <c r="E2369" s="0" t="s">
        <v>60</v>
      </c>
      <c r="F2369" s="0" t="s">
        <v>53</v>
      </c>
      <c r="G2369" s="0" t="s">
        <v>54</v>
      </c>
      <c r="H2369" s="0" t="s">
        <v>379</v>
      </c>
      <c r="I2369" s="0" t="s">
        <v>35</v>
      </c>
      <c r="J2369" s="0" t="s">
        <v>36</v>
      </c>
      <c r="K2369" s="0" t="n">
        <v>5092484.71116665</v>
      </c>
      <c r="L2369" s="0" t="n">
        <v>5090599.89</v>
      </c>
      <c r="M2369" s="0" t="n">
        <v>6819845.38628565</v>
      </c>
      <c r="N2369" s="0" t="n">
        <v>5690383.425</v>
      </c>
      <c r="O2369" s="0" t="n">
        <v>5786253.405</v>
      </c>
      <c r="P2369" s="0" t="n">
        <v>5534075.655</v>
      </c>
      <c r="Q2369" s="0" t="n">
        <v>5953455.585</v>
      </c>
      <c r="S2369" s="0" t="s">
        <v>303</v>
      </c>
    </row>
    <row r="2370" customFormat="false" ht="14" hidden="false" customHeight="false" outlineLevel="0" collapsed="false">
      <c r="A2370" s="0" t="str">
        <f aca="false">SUBSTITUTE(C2370&amp;D2370&amp;E2370&amp;F2370&amp;G2370&amp;H2370&amp;I2370," ","")</f>
        <v>AgenteFrontOfficesinherramientaAgenteprofesionalBellasartesyafinesHoraextradiurnaOroZona1NA</v>
      </c>
      <c r="B2370" s="0" t="s">
        <v>2707</v>
      </c>
      <c r="C2370" s="0" t="s">
        <v>200</v>
      </c>
      <c r="D2370" s="0" t="s">
        <v>56</v>
      </c>
      <c r="E2370" s="0" t="s">
        <v>60</v>
      </c>
      <c r="F2370" s="0" t="s">
        <v>192</v>
      </c>
      <c r="G2370" s="0" t="s">
        <v>54</v>
      </c>
      <c r="H2370" s="0" t="s">
        <v>379</v>
      </c>
      <c r="I2370" s="0" t="s">
        <v>35</v>
      </c>
      <c r="J2370" s="0" t="s">
        <v>325</v>
      </c>
      <c r="K2370" s="0" t="n">
        <v>25932.2878065971</v>
      </c>
      <c r="L2370" s="0" t="n">
        <v>27742.14</v>
      </c>
      <c r="M2370" s="0" t="n">
        <v>35727.5219356895</v>
      </c>
      <c r="N2370" s="0" t="n">
        <v>23848.47</v>
      </c>
      <c r="O2370" s="0" t="n">
        <v>24510.87</v>
      </c>
      <c r="P2370" s="0" t="n">
        <v>32286.825</v>
      </c>
      <c r="Q2370" s="0" t="n">
        <v>39562.875</v>
      </c>
      <c r="S2370" s="0" t="s">
        <v>303</v>
      </c>
    </row>
    <row r="2371" customFormat="false" ht="14" hidden="false" customHeight="false" outlineLevel="0" collapsed="false">
      <c r="A2371" s="0" t="str">
        <f aca="false">SUBSTITUTE(C2371&amp;D2371&amp;E2371&amp;F2371&amp;G2371&amp;H2371&amp;I2371," ","")</f>
        <v>AgenteFrontOfficesinherramientaAgenteprofesionalBellasartesyafinesHoraextranocturna OroZona1NA</v>
      </c>
      <c r="B2371" s="0" t="s">
        <v>2708</v>
      </c>
      <c r="C2371" s="0" t="s">
        <v>200</v>
      </c>
      <c r="D2371" s="0" t="s">
        <v>56</v>
      </c>
      <c r="E2371" s="0" t="s">
        <v>60</v>
      </c>
      <c r="F2371" s="0" t="s">
        <v>197</v>
      </c>
      <c r="G2371" s="0" t="s">
        <v>54</v>
      </c>
      <c r="H2371" s="0" t="s">
        <v>379</v>
      </c>
      <c r="I2371" s="0" t="s">
        <v>35</v>
      </c>
      <c r="J2371" s="0" t="s">
        <v>325</v>
      </c>
      <c r="K2371" s="0" t="n">
        <v>35359.490826736</v>
      </c>
      <c r="L2371" s="0" t="n">
        <v>38838.375</v>
      </c>
      <c r="M2371" s="0" t="n">
        <v>50018.5307099652</v>
      </c>
      <c r="N2371" s="0" t="n">
        <v>33388.065</v>
      </c>
      <c r="O2371" s="0" t="n">
        <v>34035.975</v>
      </c>
      <c r="P2371" s="0" t="n">
        <v>42005.475</v>
      </c>
      <c r="Q2371" s="0" t="n">
        <v>54911.925</v>
      </c>
      <c r="S2371" s="0" t="s">
        <v>303</v>
      </c>
    </row>
    <row r="2372" customFormat="false" ht="14" hidden="false" customHeight="false" outlineLevel="0" collapsed="false">
      <c r="A2372" s="0" t="str">
        <f aca="false">SUBSTITUTE(C2372&amp;D2372&amp;E2372&amp;F2372&amp;G2372&amp;H2372&amp;I2372," ","")</f>
        <v>AgenteFrontOfficesinherramientaAgenteprofesionalBellasartesyafinesHoraextradominicalyfestivoOroZona1NA</v>
      </c>
      <c r="B2372" s="0" t="s">
        <v>2709</v>
      </c>
      <c r="C2372" s="0" t="s">
        <v>200</v>
      </c>
      <c r="D2372" s="0" t="s">
        <v>56</v>
      </c>
      <c r="E2372" s="0" t="s">
        <v>60</v>
      </c>
      <c r="F2372" s="0" t="s">
        <v>194</v>
      </c>
      <c r="G2372" s="0" t="s">
        <v>54</v>
      </c>
      <c r="H2372" s="0" t="s">
        <v>379</v>
      </c>
      <c r="I2372" s="0" t="s">
        <v>35</v>
      </c>
      <c r="J2372" s="0" t="s">
        <v>325</v>
      </c>
      <c r="K2372" s="0" t="n">
        <v>44786.6938468748</v>
      </c>
      <c r="L2372" s="0" t="n">
        <v>44387.01</v>
      </c>
      <c r="M2372" s="0" t="n">
        <v>57164.0350971031</v>
      </c>
      <c r="N2372" s="0" t="n">
        <v>47697.975</v>
      </c>
      <c r="O2372" s="0" t="n">
        <v>38799.045</v>
      </c>
      <c r="P2372" s="0" t="n">
        <v>46864.8</v>
      </c>
      <c r="Q2372" s="0" t="n">
        <v>61131.24</v>
      </c>
      <c r="S2372" s="0" t="s">
        <v>303</v>
      </c>
    </row>
    <row r="2373" customFormat="false" ht="14" hidden="false" customHeight="false" outlineLevel="0" collapsed="false">
      <c r="A2373" s="0" t="str">
        <f aca="false">SUBSTITUTE(C2373&amp;D2373&amp;E2373&amp;F2373&amp;G2373&amp;H2373&amp;I2373," ","")</f>
        <v>AgenteFrontOfficesinherramientaAgenteprofesionalBellasartesyafinesServicio7x24OroZona1NA</v>
      </c>
      <c r="B2373" s="0" t="s">
        <v>2710</v>
      </c>
      <c r="C2373" s="0" t="s">
        <v>200</v>
      </c>
      <c r="D2373" s="0" t="s">
        <v>56</v>
      </c>
      <c r="E2373" s="0" t="s">
        <v>60</v>
      </c>
      <c r="F2373" s="0" t="s">
        <v>55</v>
      </c>
      <c r="G2373" s="0" t="s">
        <v>54</v>
      </c>
      <c r="H2373" s="0" t="s">
        <v>379</v>
      </c>
      <c r="I2373" s="0" t="s">
        <v>35</v>
      </c>
      <c r="J2373" s="0" t="s">
        <v>305</v>
      </c>
      <c r="K2373" s="0" t="n">
        <v>16405128.3353333</v>
      </c>
      <c r="L2373" s="0" t="n">
        <v>19044929.43</v>
      </c>
      <c r="M2373" s="0" t="n">
        <v>27449877.6797998</v>
      </c>
      <c r="N2373" s="0" t="n">
        <v>20732772.24</v>
      </c>
      <c r="O2373" s="0" t="n">
        <v>21604995.72</v>
      </c>
      <c r="P2373" s="0" t="n">
        <v>31185351.09</v>
      </c>
      <c r="Q2373" s="0" t="n">
        <v>25126717.77</v>
      </c>
      <c r="S2373" s="0" t="s">
        <v>303</v>
      </c>
    </row>
    <row r="2374" customFormat="false" ht="14" hidden="false" customHeight="false" outlineLevel="0" collapsed="false">
      <c r="A2374" s="0" t="str">
        <f aca="false">SUBSTITUTE(C2374&amp;D2374&amp;E2374&amp;F2374&amp;G2374&amp;H2374&amp;I2374," ","")</f>
        <v>AgenteFrontOfficesinherramientaAgenteprofesionalBellasartesyafinesJornadaOrdinariaPlatinoZona1NA</v>
      </c>
      <c r="B2374" s="0" t="s">
        <v>2711</v>
      </c>
      <c r="C2374" s="0" t="s">
        <v>200</v>
      </c>
      <c r="D2374" s="0" t="s">
        <v>56</v>
      </c>
      <c r="E2374" s="0" t="s">
        <v>60</v>
      </c>
      <c r="F2374" s="0" t="s">
        <v>53</v>
      </c>
      <c r="G2374" s="0" t="s">
        <v>198</v>
      </c>
      <c r="H2374" s="0" t="s">
        <v>379</v>
      </c>
      <c r="I2374" s="0" t="s">
        <v>35</v>
      </c>
      <c r="J2374" s="0" t="s">
        <v>36</v>
      </c>
      <c r="K2374" s="0" t="n">
        <v>5092484.71116665</v>
      </c>
      <c r="L2374" s="0" t="n">
        <v>5240322.99</v>
      </c>
      <c r="M2374" s="0" t="n">
        <v>7020842.89251276</v>
      </c>
      <c r="N2374" s="0" t="n">
        <v>5709032.055</v>
      </c>
      <c r="O2374" s="0" t="n">
        <v>5786253.405</v>
      </c>
      <c r="P2374" s="0" t="n">
        <v>5653087.2</v>
      </c>
      <c r="Q2374" s="0" t="n">
        <v>6327474.57</v>
      </c>
      <c r="S2374" s="0" t="s">
        <v>303</v>
      </c>
    </row>
    <row r="2375" customFormat="false" ht="14" hidden="false" customHeight="false" outlineLevel="0" collapsed="false">
      <c r="A2375" s="0" t="str">
        <f aca="false">SUBSTITUTE(C2375&amp;D2375&amp;E2375&amp;F2375&amp;G2375&amp;H2375&amp;I2375," ","")</f>
        <v>AgenteFrontOfficesinherramientaAgenteprofesionalBellasartesyafinesHoraextradiurnaPlatinoZona1NA</v>
      </c>
      <c r="B2375" s="0" t="s">
        <v>2712</v>
      </c>
      <c r="C2375" s="0" t="s">
        <v>200</v>
      </c>
      <c r="D2375" s="0" t="s">
        <v>56</v>
      </c>
      <c r="E2375" s="0" t="s">
        <v>60</v>
      </c>
      <c r="F2375" s="0" t="s">
        <v>192</v>
      </c>
      <c r="G2375" s="0" t="s">
        <v>198</v>
      </c>
      <c r="H2375" s="0" t="s">
        <v>379</v>
      </c>
      <c r="I2375" s="0" t="s">
        <v>35</v>
      </c>
      <c r="J2375" s="0" t="s">
        <v>325</v>
      </c>
      <c r="K2375" s="0" t="n">
        <v>25932.2878065971</v>
      </c>
      <c r="L2375" s="0" t="n">
        <v>28557.72</v>
      </c>
      <c r="M2375" s="0" t="n">
        <v>36780.4992989576</v>
      </c>
      <c r="N2375" s="0" t="n">
        <v>23848.47</v>
      </c>
      <c r="O2375" s="0" t="n">
        <v>24510.87</v>
      </c>
      <c r="P2375" s="0" t="n">
        <v>32981.31</v>
      </c>
      <c r="Q2375" s="0" t="n">
        <v>42047.91</v>
      </c>
      <c r="S2375" s="0" t="s">
        <v>303</v>
      </c>
    </row>
    <row r="2376" customFormat="false" ht="14" hidden="false" customHeight="false" outlineLevel="0" collapsed="false">
      <c r="A2376" s="0" t="str">
        <f aca="false">SUBSTITUTE(C2376&amp;D2376&amp;E2376&amp;F2376&amp;G2376&amp;H2376&amp;I2376," ","")</f>
        <v>AgenteFrontOfficesinherramientaAgenteprofesionalBellasartesyafinesHoraextranocturna PlatinoZona1NA</v>
      </c>
      <c r="B2376" s="0" t="s">
        <v>2713</v>
      </c>
      <c r="C2376" s="0" t="s">
        <v>200</v>
      </c>
      <c r="D2376" s="0" t="s">
        <v>56</v>
      </c>
      <c r="E2376" s="0" t="s">
        <v>60</v>
      </c>
      <c r="F2376" s="0" t="s">
        <v>197</v>
      </c>
      <c r="G2376" s="0" t="s">
        <v>198</v>
      </c>
      <c r="H2376" s="0" t="s">
        <v>379</v>
      </c>
      <c r="I2376" s="0" t="s">
        <v>35</v>
      </c>
      <c r="J2376" s="0" t="s">
        <v>325</v>
      </c>
      <c r="K2376" s="0" t="n">
        <v>35359.490826736</v>
      </c>
      <c r="L2376" s="0" t="n">
        <v>39981.015</v>
      </c>
      <c r="M2376" s="0" t="n">
        <v>51492.6990185407</v>
      </c>
      <c r="N2376" s="0" t="n">
        <v>33388.065</v>
      </c>
      <c r="O2376" s="0" t="n">
        <v>34035.975</v>
      </c>
      <c r="P2376" s="0" t="n">
        <v>42909.03</v>
      </c>
      <c r="Q2376" s="0" t="n">
        <v>58361.58</v>
      </c>
      <c r="S2376" s="0" t="s">
        <v>303</v>
      </c>
    </row>
    <row r="2377" customFormat="false" ht="14" hidden="false" customHeight="false" outlineLevel="0" collapsed="false">
      <c r="A2377" s="0" t="str">
        <f aca="false">SUBSTITUTE(C2377&amp;D2377&amp;E2377&amp;F2377&amp;G2377&amp;H2377&amp;I2377," ","")</f>
        <v>AgenteFrontOfficesinherramientaAgenteprofesionalBellasartesyafinesHoraextradominicalyfestivoPlatinoZona1NA</v>
      </c>
      <c r="B2377" s="0" t="s">
        <v>2714</v>
      </c>
      <c r="C2377" s="0" t="s">
        <v>200</v>
      </c>
      <c r="D2377" s="0" t="s">
        <v>56</v>
      </c>
      <c r="E2377" s="0" t="s">
        <v>60</v>
      </c>
      <c r="F2377" s="0" t="s">
        <v>194</v>
      </c>
      <c r="G2377" s="0" t="s">
        <v>198</v>
      </c>
      <c r="H2377" s="0" t="s">
        <v>379</v>
      </c>
      <c r="I2377" s="0" t="s">
        <v>35</v>
      </c>
      <c r="J2377" s="0" t="s">
        <v>325</v>
      </c>
      <c r="K2377" s="0" t="n">
        <v>44786.6938468748</v>
      </c>
      <c r="L2377" s="0" t="n">
        <v>45693.18</v>
      </c>
      <c r="M2377" s="0" t="n">
        <v>58848.7988783322</v>
      </c>
      <c r="N2377" s="0" t="n">
        <v>47697.975</v>
      </c>
      <c r="O2377" s="0" t="n">
        <v>38799.045</v>
      </c>
      <c r="P2377" s="0" t="n">
        <v>47872.89</v>
      </c>
      <c r="Q2377" s="0" t="n">
        <v>64971.09</v>
      </c>
      <c r="S2377" s="0" t="s">
        <v>303</v>
      </c>
    </row>
    <row r="2378" customFormat="false" ht="14" hidden="false" customHeight="false" outlineLevel="0" collapsed="false">
      <c r="A2378" s="0" t="str">
        <f aca="false">SUBSTITUTE(C2378&amp;D2378&amp;E2378&amp;F2378&amp;G2378&amp;H2378&amp;I2378," ","")</f>
        <v>AgenteFrontOfficesinherramientaAgenteprofesionalBellasartesyafinesServicio7x24PlatinoZona1NA</v>
      </c>
      <c r="B2378" s="0" t="s">
        <v>2715</v>
      </c>
      <c r="C2378" s="0" t="s">
        <v>200</v>
      </c>
      <c r="D2378" s="0" t="s">
        <v>56</v>
      </c>
      <c r="E2378" s="0" t="s">
        <v>60</v>
      </c>
      <c r="F2378" s="0" t="s">
        <v>55</v>
      </c>
      <c r="G2378" s="0" t="s">
        <v>198</v>
      </c>
      <c r="H2378" s="0" t="s">
        <v>379</v>
      </c>
      <c r="I2378" s="0" t="s">
        <v>35</v>
      </c>
      <c r="J2378" s="0" t="s">
        <v>305</v>
      </c>
      <c r="K2378" s="0" t="n">
        <v>16405128.3353333</v>
      </c>
      <c r="L2378" s="0" t="n">
        <v>24412576.05</v>
      </c>
      <c r="M2378" s="0" t="n">
        <v>28258892.6423638</v>
      </c>
      <c r="N2378" s="0" t="n">
        <v>20752724.97</v>
      </c>
      <c r="O2378" s="0" t="n">
        <v>21604995.72</v>
      </c>
      <c r="P2378" s="0" t="n">
        <v>31856003.145</v>
      </c>
      <c r="Q2378" s="0" t="n">
        <v>26705277</v>
      </c>
      <c r="S2378" s="0" t="s">
        <v>303</v>
      </c>
    </row>
    <row r="2379" customFormat="false" ht="14" hidden="false" customHeight="false" outlineLevel="0" collapsed="false">
      <c r="A2379" s="0" t="str">
        <f aca="false">SUBSTITUTE(C2379&amp;D2379&amp;E2379&amp;F2379&amp;G2379&amp;H2379&amp;I2379," ","")</f>
        <v>AgenteFrontOfficesinherramientaAgenteprofesionalBellasartesyafinesJornadaOrdinariaPlataZona2NA</v>
      </c>
      <c r="B2379" s="0" t="s">
        <v>2716</v>
      </c>
      <c r="C2379" s="0" t="s">
        <v>200</v>
      </c>
      <c r="D2379" s="0" t="s">
        <v>56</v>
      </c>
      <c r="E2379" s="0" t="s">
        <v>60</v>
      </c>
      <c r="F2379" s="0" t="s">
        <v>53</v>
      </c>
      <c r="G2379" s="0" t="s">
        <v>195</v>
      </c>
      <c r="H2379" s="0" t="s">
        <v>385</v>
      </c>
      <c r="I2379" s="0" t="s">
        <v>35</v>
      </c>
      <c r="J2379" s="0" t="s">
        <v>36</v>
      </c>
      <c r="K2379" s="0" t="n">
        <v>5092484.71116665</v>
      </c>
      <c r="L2379" s="0" t="n">
        <v>5140507.59</v>
      </c>
      <c r="M2379" s="0" t="n">
        <v>6630036.16317723</v>
      </c>
      <c r="N2379" s="0" t="n">
        <v>5694112.53</v>
      </c>
      <c r="O2379" s="0" t="n">
        <v>5786253.405</v>
      </c>
      <c r="P2379" s="0" t="n">
        <v>5759824.68</v>
      </c>
      <c r="Q2379" s="0" t="n">
        <v>5700726.18</v>
      </c>
      <c r="S2379" s="0" t="s">
        <v>303</v>
      </c>
    </row>
    <row r="2380" customFormat="false" ht="14" hidden="false" customHeight="false" outlineLevel="0" collapsed="false">
      <c r="A2380" s="0" t="str">
        <f aca="false">SUBSTITUTE(C2380&amp;D2380&amp;E2380&amp;F2380&amp;G2380&amp;H2380&amp;I2380," ","")</f>
        <v>AgenteFrontOfficesinherramientaAgenteprofesionalBellasartesyafinesHoraextradiurnaPlataZona2NA</v>
      </c>
      <c r="B2380" s="0" t="s">
        <v>2717</v>
      </c>
      <c r="C2380" s="0" t="s">
        <v>200</v>
      </c>
      <c r="D2380" s="0" t="s">
        <v>56</v>
      </c>
      <c r="E2380" s="0" t="s">
        <v>60</v>
      </c>
      <c r="F2380" s="0" t="s">
        <v>192</v>
      </c>
      <c r="G2380" s="0" t="s">
        <v>195</v>
      </c>
      <c r="H2380" s="0" t="s">
        <v>385</v>
      </c>
      <c r="I2380" s="0" t="s">
        <v>35</v>
      </c>
      <c r="J2380" s="0" t="s">
        <v>325</v>
      </c>
      <c r="K2380" s="0" t="n">
        <v>25932.2878065971</v>
      </c>
      <c r="L2380" s="0" t="n">
        <v>28014.345</v>
      </c>
      <c r="M2380" s="0" t="n">
        <v>34733.1572839864</v>
      </c>
      <c r="N2380" s="0" t="n">
        <v>23848.47</v>
      </c>
      <c r="O2380" s="0" t="n">
        <v>24510.87</v>
      </c>
      <c r="P2380" s="0" t="n">
        <v>33603.345</v>
      </c>
      <c r="Q2380" s="0" t="n">
        <v>37883.07</v>
      </c>
      <c r="S2380" s="0" t="s">
        <v>303</v>
      </c>
    </row>
    <row r="2381" customFormat="false" ht="14" hidden="false" customHeight="false" outlineLevel="0" collapsed="false">
      <c r="A2381" s="0" t="str">
        <f aca="false">SUBSTITUTE(C2381&amp;D2381&amp;E2381&amp;F2381&amp;G2381&amp;H2381&amp;I2381," ","")</f>
        <v>AgenteFrontOfficesinherramientaAgenteprofesionalBellasartesyafinesHoraextranocturna PlataZona2NA</v>
      </c>
      <c r="B2381" s="0" t="s">
        <v>2718</v>
      </c>
      <c r="C2381" s="0" t="s">
        <v>200</v>
      </c>
      <c r="D2381" s="0" t="s">
        <v>56</v>
      </c>
      <c r="E2381" s="0" t="s">
        <v>60</v>
      </c>
      <c r="F2381" s="0" t="s">
        <v>197</v>
      </c>
      <c r="G2381" s="0" t="s">
        <v>195</v>
      </c>
      <c r="H2381" s="0" t="s">
        <v>385</v>
      </c>
      <c r="I2381" s="0" t="s">
        <v>35</v>
      </c>
      <c r="J2381" s="0" t="s">
        <v>325</v>
      </c>
      <c r="K2381" s="0" t="n">
        <v>35359.490826736</v>
      </c>
      <c r="L2381" s="0" t="n">
        <v>39219.255</v>
      </c>
      <c r="M2381" s="0" t="n">
        <v>48626.420197581</v>
      </c>
      <c r="N2381" s="0" t="n">
        <v>33388.065</v>
      </c>
      <c r="O2381" s="0" t="n">
        <v>34035.975</v>
      </c>
      <c r="P2381" s="0" t="n">
        <v>43719.435</v>
      </c>
      <c r="Q2381" s="0" t="n">
        <v>52580.07</v>
      </c>
      <c r="S2381" s="0" t="s">
        <v>303</v>
      </c>
    </row>
    <row r="2382" customFormat="false" ht="14" hidden="false" customHeight="false" outlineLevel="0" collapsed="false">
      <c r="A2382" s="0" t="str">
        <f aca="false">SUBSTITUTE(C2382&amp;D2382&amp;E2382&amp;F2382&amp;G2382&amp;H2382&amp;I2382," ","")</f>
        <v>AgenteFrontOfficesinherramientaAgenteprofesionalBellasartesyafinesHoraextradominicalyfestivoPlataZona2NA</v>
      </c>
      <c r="B2382" s="0" t="s">
        <v>2719</v>
      </c>
      <c r="C2382" s="0" t="s">
        <v>200</v>
      </c>
      <c r="D2382" s="0" t="s">
        <v>56</v>
      </c>
      <c r="E2382" s="0" t="s">
        <v>60</v>
      </c>
      <c r="F2382" s="0" t="s">
        <v>194</v>
      </c>
      <c r="G2382" s="0" t="s">
        <v>195</v>
      </c>
      <c r="H2382" s="0" t="s">
        <v>385</v>
      </c>
      <c r="I2382" s="0" t="s">
        <v>35</v>
      </c>
      <c r="J2382" s="0" t="s">
        <v>325</v>
      </c>
      <c r="K2382" s="0" t="n">
        <v>44786.6938468748</v>
      </c>
      <c r="L2382" s="0" t="n">
        <v>44822.745</v>
      </c>
      <c r="M2382" s="0" t="n">
        <v>55573.0516543783</v>
      </c>
      <c r="N2382" s="0" t="n">
        <v>47697.975</v>
      </c>
      <c r="O2382" s="0" t="n">
        <v>38799.045</v>
      </c>
      <c r="P2382" s="0" t="n">
        <v>48776.445</v>
      </c>
      <c r="Q2382" s="0" t="n">
        <v>58535.46</v>
      </c>
      <c r="S2382" s="0" t="s">
        <v>303</v>
      </c>
    </row>
    <row r="2383" customFormat="false" ht="14" hidden="false" customHeight="false" outlineLevel="0" collapsed="false">
      <c r="A2383" s="0" t="str">
        <f aca="false">SUBSTITUTE(C2383&amp;D2383&amp;E2383&amp;F2383&amp;G2383&amp;H2383&amp;I2383," ","")</f>
        <v>AgenteFrontOfficesinherramientaAgenteprofesionalBellasartesyafinesServicio7x24PlataZona2NA</v>
      </c>
      <c r="B2383" s="0" t="s">
        <v>2720</v>
      </c>
      <c r="C2383" s="0" t="s">
        <v>200</v>
      </c>
      <c r="D2383" s="0" t="s">
        <v>56</v>
      </c>
      <c r="E2383" s="0" t="s">
        <v>60</v>
      </c>
      <c r="F2383" s="0" t="s">
        <v>55</v>
      </c>
      <c r="G2383" s="0" t="s">
        <v>195</v>
      </c>
      <c r="H2383" s="0" t="s">
        <v>385</v>
      </c>
      <c r="I2383" s="0" t="s">
        <v>35</v>
      </c>
      <c r="J2383" s="0" t="s">
        <v>305</v>
      </c>
      <c r="K2383" s="0" t="n">
        <v>16405128.3353333</v>
      </c>
      <c r="L2383" s="0" t="n">
        <v>23947575.39</v>
      </c>
      <c r="M2383" s="0" t="n">
        <v>26685895.5567884</v>
      </c>
      <c r="N2383" s="0" t="n">
        <v>20736762.165</v>
      </c>
      <c r="O2383" s="0" t="n">
        <v>21604995.72</v>
      </c>
      <c r="P2383" s="0" t="n">
        <v>32457482.01</v>
      </c>
      <c r="Q2383" s="0" t="n">
        <v>24060068.505</v>
      </c>
      <c r="S2383" s="0" t="s">
        <v>303</v>
      </c>
    </row>
    <row r="2384" customFormat="false" ht="14" hidden="false" customHeight="false" outlineLevel="0" collapsed="false">
      <c r="A2384" s="0" t="str">
        <f aca="false">SUBSTITUTE(C2384&amp;D2384&amp;E2384&amp;F2384&amp;G2384&amp;H2384&amp;I2384," ","")</f>
        <v>AgenteFrontOfficesinherramientaAgenteprofesionalBellasartesyafinesJornadaOrdinariaOroZona2NA</v>
      </c>
      <c r="B2384" s="0" t="s">
        <v>2721</v>
      </c>
      <c r="C2384" s="0" t="s">
        <v>200</v>
      </c>
      <c r="D2384" s="0" t="s">
        <v>56</v>
      </c>
      <c r="E2384" s="0" t="s">
        <v>60</v>
      </c>
      <c r="F2384" s="0" t="s">
        <v>53</v>
      </c>
      <c r="G2384" s="0" t="s">
        <v>54</v>
      </c>
      <c r="H2384" s="0" t="s">
        <v>385</v>
      </c>
      <c r="I2384" s="0" t="s">
        <v>35</v>
      </c>
      <c r="J2384" s="0" t="s">
        <v>36</v>
      </c>
      <c r="K2384" s="0" t="n">
        <v>5092484.71116665</v>
      </c>
      <c r="L2384" s="0" t="n">
        <v>5243318.28</v>
      </c>
      <c r="M2384" s="0" t="n">
        <v>6819845.38628565</v>
      </c>
      <c r="N2384" s="0" t="n">
        <v>5713879.995</v>
      </c>
      <c r="O2384" s="0" t="n">
        <v>5786253.405</v>
      </c>
      <c r="P2384" s="0" t="n">
        <v>5881084.245</v>
      </c>
      <c r="Q2384" s="0" t="n">
        <v>5953455.585</v>
      </c>
      <c r="S2384" s="0" t="s">
        <v>303</v>
      </c>
    </row>
    <row r="2385" customFormat="false" ht="14" hidden="false" customHeight="false" outlineLevel="0" collapsed="false">
      <c r="A2385" s="0" t="str">
        <f aca="false">SUBSTITUTE(C2385&amp;D2385&amp;E2385&amp;F2385&amp;G2385&amp;H2385&amp;I2385," ","")</f>
        <v>AgenteFrontOfficesinherramientaAgenteprofesionalBellasartesyafinesHoraextradiurnaOroZona2NA</v>
      </c>
      <c r="B2385" s="0" t="s">
        <v>2722</v>
      </c>
      <c r="C2385" s="0" t="s">
        <v>200</v>
      </c>
      <c r="D2385" s="0" t="s">
        <v>56</v>
      </c>
      <c r="E2385" s="0" t="s">
        <v>60</v>
      </c>
      <c r="F2385" s="0" t="s">
        <v>192</v>
      </c>
      <c r="G2385" s="0" t="s">
        <v>54</v>
      </c>
      <c r="H2385" s="0" t="s">
        <v>385</v>
      </c>
      <c r="I2385" s="0" t="s">
        <v>35</v>
      </c>
      <c r="J2385" s="0" t="s">
        <v>325</v>
      </c>
      <c r="K2385" s="0" t="n">
        <v>25932.2878065971</v>
      </c>
      <c r="L2385" s="0" t="n">
        <v>28575.315</v>
      </c>
      <c r="M2385" s="0" t="n">
        <v>35727.5219356895</v>
      </c>
      <c r="N2385" s="0" t="n">
        <v>23848.47</v>
      </c>
      <c r="O2385" s="0" t="n">
        <v>24510.87</v>
      </c>
      <c r="P2385" s="0" t="n">
        <v>34311.285</v>
      </c>
      <c r="Q2385" s="0" t="n">
        <v>39562.875</v>
      </c>
      <c r="S2385" s="0" t="s">
        <v>303</v>
      </c>
    </row>
    <row r="2386" customFormat="false" ht="14" hidden="false" customHeight="false" outlineLevel="0" collapsed="false">
      <c r="A2386" s="0" t="str">
        <f aca="false">SUBSTITUTE(C2386&amp;D2386&amp;E2386&amp;F2386&amp;G2386&amp;H2386&amp;I2386," ","")</f>
        <v>AgenteFrontOfficesinherramientaAgenteprofesionalBellasartesyafinesHoraextranocturna OroZona2NA</v>
      </c>
      <c r="B2386" s="0" t="s">
        <v>2723</v>
      </c>
      <c r="C2386" s="0" t="s">
        <v>200</v>
      </c>
      <c r="D2386" s="0" t="s">
        <v>56</v>
      </c>
      <c r="E2386" s="0" t="s">
        <v>60</v>
      </c>
      <c r="F2386" s="0" t="s">
        <v>197</v>
      </c>
      <c r="G2386" s="0" t="s">
        <v>54</v>
      </c>
      <c r="H2386" s="0" t="s">
        <v>385</v>
      </c>
      <c r="I2386" s="0" t="s">
        <v>35</v>
      </c>
      <c r="J2386" s="0" t="s">
        <v>325</v>
      </c>
      <c r="K2386" s="0" t="n">
        <v>35359.490826736</v>
      </c>
      <c r="L2386" s="0" t="n">
        <v>40003.785</v>
      </c>
      <c r="M2386" s="0" t="n">
        <v>50018.5307099652</v>
      </c>
      <c r="N2386" s="0" t="n">
        <v>33388.065</v>
      </c>
      <c r="O2386" s="0" t="n">
        <v>34035.975</v>
      </c>
      <c r="P2386" s="0" t="n">
        <v>44639.55</v>
      </c>
      <c r="Q2386" s="0" t="n">
        <v>54911.925</v>
      </c>
      <c r="S2386" s="0" t="s">
        <v>303</v>
      </c>
    </row>
    <row r="2387" customFormat="false" ht="14" hidden="false" customHeight="false" outlineLevel="0" collapsed="false">
      <c r="A2387" s="0" t="str">
        <f aca="false">SUBSTITUTE(C2387&amp;D2387&amp;E2387&amp;F2387&amp;G2387&amp;H2387&amp;I2387," ","")</f>
        <v>AgenteFrontOfficesinherramientaAgenteprofesionalBellasartesyafinesHoraextradominicalyfestivoOroZona2NA</v>
      </c>
      <c r="B2387" s="0" t="s">
        <v>2724</v>
      </c>
      <c r="C2387" s="0" t="s">
        <v>200</v>
      </c>
      <c r="D2387" s="0" t="s">
        <v>56</v>
      </c>
      <c r="E2387" s="0" t="s">
        <v>60</v>
      </c>
      <c r="F2387" s="0" t="s">
        <v>194</v>
      </c>
      <c r="G2387" s="0" t="s">
        <v>54</v>
      </c>
      <c r="H2387" s="0" t="s">
        <v>385</v>
      </c>
      <c r="I2387" s="0" t="s">
        <v>35</v>
      </c>
      <c r="J2387" s="0" t="s">
        <v>325</v>
      </c>
      <c r="K2387" s="0" t="n">
        <v>44786.6938468748</v>
      </c>
      <c r="L2387" s="0" t="n">
        <v>45719.055</v>
      </c>
      <c r="M2387" s="0" t="n">
        <v>57164.0350971031</v>
      </c>
      <c r="N2387" s="0" t="n">
        <v>47697.975</v>
      </c>
      <c r="O2387" s="0" t="n">
        <v>38799.045</v>
      </c>
      <c r="P2387" s="0" t="n">
        <v>49803.165</v>
      </c>
      <c r="Q2387" s="0" t="n">
        <v>61131.24</v>
      </c>
      <c r="S2387" s="0" t="s">
        <v>303</v>
      </c>
    </row>
    <row r="2388" customFormat="false" ht="14" hidden="false" customHeight="false" outlineLevel="0" collapsed="false">
      <c r="A2388" s="0" t="str">
        <f aca="false">SUBSTITUTE(C2388&amp;D2388&amp;E2388&amp;F2388&amp;G2388&amp;H2388&amp;I2388," ","")</f>
        <v>AgenteFrontOfficesinherramientaAgenteprofesionalBellasartesyafinesServicio7x24OroZona2NA</v>
      </c>
      <c r="B2388" s="0" t="s">
        <v>2725</v>
      </c>
      <c r="C2388" s="0" t="s">
        <v>200</v>
      </c>
      <c r="D2388" s="0" t="s">
        <v>56</v>
      </c>
      <c r="E2388" s="0" t="s">
        <v>60</v>
      </c>
      <c r="F2388" s="0" t="s">
        <v>55</v>
      </c>
      <c r="G2388" s="0" t="s">
        <v>54</v>
      </c>
      <c r="H2388" s="0" t="s">
        <v>385</v>
      </c>
      <c r="I2388" s="0" t="s">
        <v>35</v>
      </c>
      <c r="J2388" s="0" t="s">
        <v>305</v>
      </c>
      <c r="K2388" s="0" t="n">
        <v>16405128.3353333</v>
      </c>
      <c r="L2388" s="0" t="n">
        <v>19616277.375</v>
      </c>
      <c r="M2388" s="0" t="n">
        <v>27449877.6797998</v>
      </c>
      <c r="N2388" s="0" t="n">
        <v>20757912.39</v>
      </c>
      <c r="O2388" s="0" t="n">
        <v>21604995.72</v>
      </c>
      <c r="P2388" s="0" t="n">
        <v>33140797.29</v>
      </c>
      <c r="Q2388" s="0" t="n">
        <v>25126717.77</v>
      </c>
      <c r="S2388" s="0" t="s">
        <v>303</v>
      </c>
    </row>
    <row r="2389" customFormat="false" ht="14" hidden="false" customHeight="false" outlineLevel="0" collapsed="false">
      <c r="A2389" s="0" t="str">
        <f aca="false">SUBSTITUTE(C2389&amp;D2389&amp;E2389&amp;F2389&amp;G2389&amp;H2389&amp;I2389," ","")</f>
        <v>AgenteFrontOfficesinherramientaAgenteprofesionalBellasartesyafinesJornadaOrdinariaPlatinoZona2NA</v>
      </c>
      <c r="B2389" s="0" t="s">
        <v>2726</v>
      </c>
      <c r="C2389" s="0" t="s">
        <v>200</v>
      </c>
      <c r="D2389" s="0" t="s">
        <v>56</v>
      </c>
      <c r="E2389" s="0" t="s">
        <v>60</v>
      </c>
      <c r="F2389" s="0" t="s">
        <v>53</v>
      </c>
      <c r="G2389" s="0" t="s">
        <v>198</v>
      </c>
      <c r="H2389" s="0" t="s">
        <v>385</v>
      </c>
      <c r="I2389" s="0" t="s">
        <v>35</v>
      </c>
      <c r="J2389" s="0" t="s">
        <v>36</v>
      </c>
      <c r="K2389" s="0" t="n">
        <v>5092484.71116665</v>
      </c>
      <c r="L2389" s="0" t="n">
        <v>5397533.28</v>
      </c>
      <c r="M2389" s="0" t="n">
        <v>7020842.89251276</v>
      </c>
      <c r="N2389" s="0" t="n">
        <v>5733647.46</v>
      </c>
      <c r="O2389" s="0" t="n">
        <v>5786253.405</v>
      </c>
      <c r="P2389" s="0" t="n">
        <v>6007559.175</v>
      </c>
      <c r="Q2389" s="0" t="n">
        <v>6327474.57</v>
      </c>
      <c r="S2389" s="0" t="s">
        <v>303</v>
      </c>
    </row>
    <row r="2390" customFormat="false" ht="14" hidden="false" customHeight="false" outlineLevel="0" collapsed="false">
      <c r="A2390" s="0" t="str">
        <f aca="false">SUBSTITUTE(C2390&amp;D2390&amp;E2390&amp;F2390&amp;G2390&amp;H2390&amp;I2390," ","")</f>
        <v>AgenteFrontOfficesinherramientaAgenteprofesionalBellasartesyafinesHoraextradiurnaPlatinoZona2NA</v>
      </c>
      <c r="B2390" s="0" t="s">
        <v>2727</v>
      </c>
      <c r="C2390" s="0" t="s">
        <v>200</v>
      </c>
      <c r="D2390" s="0" t="s">
        <v>56</v>
      </c>
      <c r="E2390" s="0" t="s">
        <v>60</v>
      </c>
      <c r="F2390" s="0" t="s">
        <v>192</v>
      </c>
      <c r="G2390" s="0" t="s">
        <v>198</v>
      </c>
      <c r="H2390" s="0" t="s">
        <v>385</v>
      </c>
      <c r="I2390" s="0" t="s">
        <v>35</v>
      </c>
      <c r="J2390" s="0" t="s">
        <v>325</v>
      </c>
      <c r="K2390" s="0" t="n">
        <v>25932.2878065971</v>
      </c>
      <c r="L2390" s="0" t="n">
        <v>29414.7</v>
      </c>
      <c r="M2390" s="0" t="n">
        <v>36780.4992989576</v>
      </c>
      <c r="N2390" s="0" t="n">
        <v>23848.47</v>
      </c>
      <c r="O2390" s="0" t="n">
        <v>24510.87</v>
      </c>
      <c r="P2390" s="0" t="n">
        <v>35049.24</v>
      </c>
      <c r="Q2390" s="0" t="n">
        <v>42047.91</v>
      </c>
      <c r="S2390" s="0" t="s">
        <v>303</v>
      </c>
    </row>
    <row r="2391" customFormat="false" ht="14" hidden="false" customHeight="false" outlineLevel="0" collapsed="false">
      <c r="A2391" s="0" t="str">
        <f aca="false">SUBSTITUTE(C2391&amp;D2391&amp;E2391&amp;F2391&amp;G2391&amp;H2391&amp;I2391," ","")</f>
        <v>AgenteFrontOfficesinherramientaAgenteprofesionalBellasartesyafinesHoraextranocturna PlatinoZona2NA</v>
      </c>
      <c r="B2391" s="0" t="s">
        <v>2728</v>
      </c>
      <c r="C2391" s="0" t="s">
        <v>200</v>
      </c>
      <c r="D2391" s="0" t="s">
        <v>56</v>
      </c>
      <c r="E2391" s="0" t="s">
        <v>60</v>
      </c>
      <c r="F2391" s="0" t="s">
        <v>197</v>
      </c>
      <c r="G2391" s="0" t="s">
        <v>198</v>
      </c>
      <c r="H2391" s="0" t="s">
        <v>385</v>
      </c>
      <c r="I2391" s="0" t="s">
        <v>35</v>
      </c>
      <c r="J2391" s="0" t="s">
        <v>325</v>
      </c>
      <c r="K2391" s="0" t="n">
        <v>35359.490826736</v>
      </c>
      <c r="L2391" s="0" t="n">
        <v>41180.58</v>
      </c>
      <c r="M2391" s="0" t="n">
        <v>51492.6990185407</v>
      </c>
      <c r="N2391" s="0" t="n">
        <v>33388.065</v>
      </c>
      <c r="O2391" s="0" t="n">
        <v>34035.975</v>
      </c>
      <c r="P2391" s="0" t="n">
        <v>45600.03</v>
      </c>
      <c r="Q2391" s="0" t="n">
        <v>58361.58</v>
      </c>
      <c r="S2391" s="0" t="s">
        <v>303</v>
      </c>
    </row>
    <row r="2392" customFormat="false" ht="14" hidden="false" customHeight="false" outlineLevel="0" collapsed="false">
      <c r="A2392" s="0" t="str">
        <f aca="false">SUBSTITUTE(C2392&amp;D2392&amp;E2392&amp;F2392&amp;G2392&amp;H2392&amp;I2392," ","")</f>
        <v>AgenteFrontOfficesinherramientaAgenteprofesionalBellasartesyafinesHoraextradominicalyfestivoPlatinoZona2NA</v>
      </c>
      <c r="B2392" s="0" t="s">
        <v>2729</v>
      </c>
      <c r="C2392" s="0" t="s">
        <v>200</v>
      </c>
      <c r="D2392" s="0" t="s">
        <v>56</v>
      </c>
      <c r="E2392" s="0" t="s">
        <v>60</v>
      </c>
      <c r="F2392" s="0" t="s">
        <v>194</v>
      </c>
      <c r="G2392" s="0" t="s">
        <v>198</v>
      </c>
      <c r="H2392" s="0" t="s">
        <v>385</v>
      </c>
      <c r="I2392" s="0" t="s">
        <v>35</v>
      </c>
      <c r="J2392" s="0" t="s">
        <v>325</v>
      </c>
      <c r="K2392" s="0" t="n">
        <v>44786.6938468748</v>
      </c>
      <c r="L2392" s="0" t="n">
        <v>47064.555</v>
      </c>
      <c r="M2392" s="0" t="n">
        <v>58848.7988783322</v>
      </c>
      <c r="N2392" s="0" t="n">
        <v>47697.975</v>
      </c>
      <c r="O2392" s="0" t="n">
        <v>38799.045</v>
      </c>
      <c r="P2392" s="0" t="n">
        <v>50874.39</v>
      </c>
      <c r="Q2392" s="0" t="n">
        <v>64971.09</v>
      </c>
      <c r="S2392" s="0" t="s">
        <v>303</v>
      </c>
    </row>
    <row r="2393" customFormat="false" ht="14" hidden="false" customHeight="false" outlineLevel="0" collapsed="false">
      <c r="A2393" s="0" t="str">
        <f aca="false">SUBSTITUTE(C2393&amp;D2393&amp;E2393&amp;F2393&amp;G2393&amp;H2393&amp;I2393," ","")</f>
        <v>AgenteFrontOfficesinherramientaAgenteprofesionalBellasartesyafinesServicio7x24PlatinoZona2NA</v>
      </c>
      <c r="B2393" s="0" t="s">
        <v>2730</v>
      </c>
      <c r="C2393" s="0" t="s">
        <v>200</v>
      </c>
      <c r="D2393" s="0" t="s">
        <v>56</v>
      </c>
      <c r="E2393" s="0" t="s">
        <v>60</v>
      </c>
      <c r="F2393" s="0" t="s">
        <v>55</v>
      </c>
      <c r="G2393" s="0" t="s">
        <v>198</v>
      </c>
      <c r="H2393" s="0" t="s">
        <v>385</v>
      </c>
      <c r="I2393" s="0" t="s">
        <v>35</v>
      </c>
      <c r="J2393" s="0" t="s">
        <v>305</v>
      </c>
      <c r="K2393" s="0" t="n">
        <v>16405128.3353333</v>
      </c>
      <c r="L2393" s="0" t="n">
        <v>25144953.435</v>
      </c>
      <c r="M2393" s="0" t="n">
        <v>28258892.6423638</v>
      </c>
      <c r="N2393" s="0" t="n">
        <v>20779062.615</v>
      </c>
      <c r="O2393" s="0" t="n">
        <v>21604995.72</v>
      </c>
      <c r="P2393" s="0" t="n">
        <v>33853502.43</v>
      </c>
      <c r="Q2393" s="0" t="n">
        <v>26705277</v>
      </c>
      <c r="S2393" s="0" t="s">
        <v>303</v>
      </c>
    </row>
    <row r="2394" customFormat="false" ht="14" hidden="false" customHeight="false" outlineLevel="0" collapsed="false">
      <c r="A2394" s="0" t="str">
        <f aca="false">SUBSTITUTE(C2394&amp;D2394&amp;E2394&amp;F2394&amp;G2394&amp;H2394&amp;I2394," ","")</f>
        <v>AgenteFrontOfficesinherramientaAgenteprofesionalBellasartesyafinesJornadaOrdinariaPlataZona3NA</v>
      </c>
      <c r="B2394" s="0" t="s">
        <v>2731</v>
      </c>
      <c r="C2394" s="0" t="s">
        <v>200</v>
      </c>
      <c r="D2394" s="0" t="s">
        <v>56</v>
      </c>
      <c r="E2394" s="0" t="s">
        <v>60</v>
      </c>
      <c r="F2394" s="0" t="s">
        <v>53</v>
      </c>
      <c r="G2394" s="0" t="s">
        <v>195</v>
      </c>
      <c r="H2394" s="0" t="s">
        <v>390</v>
      </c>
      <c r="I2394" s="0" t="s">
        <v>35</v>
      </c>
      <c r="J2394" s="0" t="s">
        <v>36</v>
      </c>
      <c r="K2394" s="0" t="n">
        <v>5092484.71116665</v>
      </c>
      <c r="L2394" s="0" t="n">
        <v>5240322.99</v>
      </c>
      <c r="M2394" s="0" t="n">
        <v>6630036.16317723</v>
      </c>
      <c r="N2394" s="0" t="n">
        <v>5709032.055</v>
      </c>
      <c r="O2394" s="0" t="n">
        <v>5786253.405</v>
      </c>
      <c r="P2394" s="0" t="n">
        <v>5786924.085</v>
      </c>
      <c r="Q2394" s="0" t="n">
        <v>5700726.18</v>
      </c>
      <c r="S2394" s="0" t="s">
        <v>303</v>
      </c>
    </row>
    <row r="2395" customFormat="false" ht="14" hidden="false" customHeight="false" outlineLevel="0" collapsed="false">
      <c r="A2395" s="0" t="str">
        <f aca="false">SUBSTITUTE(C2395&amp;D2395&amp;E2395&amp;F2395&amp;G2395&amp;H2395&amp;I2395," ","")</f>
        <v>AgenteFrontOfficesinherramientaAgenteprofesionalBellasartesyafinesHoraextradiurnaPlataZona3NA</v>
      </c>
      <c r="B2395" s="0" t="s">
        <v>2732</v>
      </c>
      <c r="C2395" s="0" t="s">
        <v>200</v>
      </c>
      <c r="D2395" s="0" t="s">
        <v>56</v>
      </c>
      <c r="E2395" s="0" t="s">
        <v>60</v>
      </c>
      <c r="F2395" s="0" t="s">
        <v>192</v>
      </c>
      <c r="G2395" s="0" t="s">
        <v>195</v>
      </c>
      <c r="H2395" s="0" t="s">
        <v>390</v>
      </c>
      <c r="I2395" s="0" t="s">
        <v>35</v>
      </c>
      <c r="J2395" s="0" t="s">
        <v>325</v>
      </c>
      <c r="K2395" s="0" t="n">
        <v>25932.2878065971</v>
      </c>
      <c r="L2395" s="0" t="n">
        <v>28557.72</v>
      </c>
      <c r="M2395" s="0" t="n">
        <v>34733.1572839864</v>
      </c>
      <c r="N2395" s="0" t="n">
        <v>23848.47</v>
      </c>
      <c r="O2395" s="0" t="n">
        <v>24510.87</v>
      </c>
      <c r="P2395" s="0" t="n">
        <v>33761.7</v>
      </c>
      <c r="Q2395" s="0" t="n">
        <v>37883.07</v>
      </c>
      <c r="S2395" s="0" t="s">
        <v>303</v>
      </c>
    </row>
    <row r="2396" customFormat="false" ht="14" hidden="false" customHeight="false" outlineLevel="0" collapsed="false">
      <c r="A2396" s="0" t="str">
        <f aca="false">SUBSTITUTE(C2396&amp;D2396&amp;E2396&amp;F2396&amp;G2396&amp;H2396&amp;I2396," ","")</f>
        <v>AgenteFrontOfficesinherramientaAgenteprofesionalBellasartesyafinesHoraextranocturna PlataZona3NA</v>
      </c>
      <c r="B2396" s="0" t="s">
        <v>2733</v>
      </c>
      <c r="C2396" s="0" t="s">
        <v>200</v>
      </c>
      <c r="D2396" s="0" t="s">
        <v>56</v>
      </c>
      <c r="E2396" s="0" t="s">
        <v>60</v>
      </c>
      <c r="F2396" s="0" t="s">
        <v>197</v>
      </c>
      <c r="G2396" s="0" t="s">
        <v>195</v>
      </c>
      <c r="H2396" s="0" t="s">
        <v>390</v>
      </c>
      <c r="I2396" s="0" t="s">
        <v>35</v>
      </c>
      <c r="J2396" s="0" t="s">
        <v>325</v>
      </c>
      <c r="K2396" s="0" t="n">
        <v>35359.490826736</v>
      </c>
      <c r="L2396" s="0" t="n">
        <v>39981.015</v>
      </c>
      <c r="M2396" s="0" t="n">
        <v>48626.420197581</v>
      </c>
      <c r="N2396" s="0" t="n">
        <v>33388.065</v>
      </c>
      <c r="O2396" s="0" t="n">
        <v>34035.975</v>
      </c>
      <c r="P2396" s="0" t="n">
        <v>43925.4</v>
      </c>
      <c r="Q2396" s="0" t="n">
        <v>52580.07</v>
      </c>
      <c r="S2396" s="0" t="s">
        <v>303</v>
      </c>
    </row>
    <row r="2397" customFormat="false" ht="14" hidden="false" customHeight="false" outlineLevel="0" collapsed="false">
      <c r="A2397" s="0" t="str">
        <f aca="false">SUBSTITUTE(C2397&amp;D2397&amp;E2397&amp;F2397&amp;G2397&amp;H2397&amp;I2397," ","")</f>
        <v>AgenteFrontOfficesinherramientaAgenteprofesionalBellasartesyafinesHoraextradominicalyfestivoPlataZona3NA</v>
      </c>
      <c r="B2397" s="0" t="s">
        <v>2734</v>
      </c>
      <c r="C2397" s="0" t="s">
        <v>200</v>
      </c>
      <c r="D2397" s="0" t="s">
        <v>56</v>
      </c>
      <c r="E2397" s="0" t="s">
        <v>60</v>
      </c>
      <c r="F2397" s="0" t="s">
        <v>194</v>
      </c>
      <c r="G2397" s="0" t="s">
        <v>195</v>
      </c>
      <c r="H2397" s="0" t="s">
        <v>390</v>
      </c>
      <c r="I2397" s="0" t="s">
        <v>35</v>
      </c>
      <c r="J2397" s="0" t="s">
        <v>325</v>
      </c>
      <c r="K2397" s="0" t="n">
        <v>44786.6938468748</v>
      </c>
      <c r="L2397" s="0" t="n">
        <v>45693.18</v>
      </c>
      <c r="M2397" s="0" t="n">
        <v>55573.0516543783</v>
      </c>
      <c r="N2397" s="0" t="n">
        <v>47697.975</v>
      </c>
      <c r="O2397" s="0" t="n">
        <v>38799.045</v>
      </c>
      <c r="P2397" s="0" t="n">
        <v>49006.215</v>
      </c>
      <c r="Q2397" s="0" t="n">
        <v>58535.46</v>
      </c>
      <c r="S2397" s="0" t="s">
        <v>303</v>
      </c>
    </row>
    <row r="2398" customFormat="false" ht="14" hidden="false" customHeight="false" outlineLevel="0" collapsed="false">
      <c r="A2398" s="0" t="str">
        <f aca="false">SUBSTITUTE(C2398&amp;D2398&amp;E2398&amp;F2398&amp;G2398&amp;H2398&amp;I2398," ","")</f>
        <v>AgenteFrontOfficesinherramientaAgenteprofesionalBellasartesyafinesServicio7x24PlataZona3NA</v>
      </c>
      <c r="B2398" s="0" t="s">
        <v>2735</v>
      </c>
      <c r="C2398" s="0" t="s">
        <v>200</v>
      </c>
      <c r="D2398" s="0" t="s">
        <v>56</v>
      </c>
      <c r="E2398" s="0" t="s">
        <v>60</v>
      </c>
      <c r="F2398" s="0" t="s">
        <v>55</v>
      </c>
      <c r="G2398" s="0" t="s">
        <v>195</v>
      </c>
      <c r="H2398" s="0" t="s">
        <v>390</v>
      </c>
      <c r="I2398" s="0" t="s">
        <v>35</v>
      </c>
      <c r="J2398" s="0" t="s">
        <v>305</v>
      </c>
      <c r="K2398" s="0" t="n">
        <v>16405128.3353333</v>
      </c>
      <c r="L2398" s="0" t="n">
        <v>24412576.05</v>
      </c>
      <c r="M2398" s="0" t="n">
        <v>26685895.5567884</v>
      </c>
      <c r="N2398" s="0" t="n">
        <v>20752724.97</v>
      </c>
      <c r="O2398" s="0" t="n">
        <v>21604995.72</v>
      </c>
      <c r="P2398" s="0" t="n">
        <v>32610193.155</v>
      </c>
      <c r="Q2398" s="0" t="n">
        <v>24060068.505</v>
      </c>
      <c r="S2398" s="0" t="s">
        <v>303</v>
      </c>
    </row>
    <row r="2399" customFormat="false" ht="14" hidden="false" customHeight="false" outlineLevel="0" collapsed="false">
      <c r="A2399" s="0" t="str">
        <f aca="false">SUBSTITUTE(C2399&amp;D2399&amp;E2399&amp;F2399&amp;G2399&amp;H2399&amp;I2399," ","")</f>
        <v>AgenteFrontOfficesinherramientaAgenteprofesionalBellasartesyafinesJornadaOrdinariaOroZona3NA</v>
      </c>
      <c r="B2399" s="0" t="s">
        <v>2736</v>
      </c>
      <c r="C2399" s="0" t="s">
        <v>200</v>
      </c>
      <c r="D2399" s="0" t="s">
        <v>56</v>
      </c>
      <c r="E2399" s="0" t="s">
        <v>60</v>
      </c>
      <c r="F2399" s="0" t="s">
        <v>53</v>
      </c>
      <c r="G2399" s="0" t="s">
        <v>54</v>
      </c>
      <c r="H2399" s="0" t="s">
        <v>390</v>
      </c>
      <c r="I2399" s="0" t="s">
        <v>35</v>
      </c>
      <c r="J2399" s="0" t="s">
        <v>36</v>
      </c>
      <c r="K2399" s="0" t="n">
        <v>5092484.71116665</v>
      </c>
      <c r="L2399" s="0" t="n">
        <v>5345130.195</v>
      </c>
      <c r="M2399" s="0" t="n">
        <v>6819845.38628565</v>
      </c>
      <c r="N2399" s="0" t="n">
        <v>5729544.72</v>
      </c>
      <c r="O2399" s="0" t="n">
        <v>5786253.405</v>
      </c>
      <c r="P2399" s="0" t="n">
        <v>5908753.935</v>
      </c>
      <c r="Q2399" s="0" t="n">
        <v>5953455.585</v>
      </c>
      <c r="S2399" s="0" t="s">
        <v>303</v>
      </c>
    </row>
    <row r="2400" customFormat="false" ht="14" hidden="false" customHeight="false" outlineLevel="0" collapsed="false">
      <c r="A2400" s="0" t="str">
        <f aca="false">SUBSTITUTE(C2400&amp;D2400&amp;E2400&amp;F2400&amp;G2400&amp;H2400&amp;I2400," ","")</f>
        <v>AgenteFrontOfficesinherramientaAgenteprofesionalBellasartesyafinesHoraextradiurnaOroZona3NA</v>
      </c>
      <c r="B2400" s="0" t="s">
        <v>2737</v>
      </c>
      <c r="C2400" s="0" t="s">
        <v>200</v>
      </c>
      <c r="D2400" s="0" t="s">
        <v>56</v>
      </c>
      <c r="E2400" s="0" t="s">
        <v>60</v>
      </c>
      <c r="F2400" s="0" t="s">
        <v>192</v>
      </c>
      <c r="G2400" s="0" t="s">
        <v>54</v>
      </c>
      <c r="H2400" s="0" t="s">
        <v>390</v>
      </c>
      <c r="I2400" s="0" t="s">
        <v>35</v>
      </c>
      <c r="J2400" s="0" t="s">
        <v>325</v>
      </c>
      <c r="K2400" s="0" t="n">
        <v>25932.2878065971</v>
      </c>
      <c r="L2400" s="0" t="n">
        <v>29130.075</v>
      </c>
      <c r="M2400" s="0" t="n">
        <v>35727.5219356895</v>
      </c>
      <c r="N2400" s="0" t="n">
        <v>23848.47</v>
      </c>
      <c r="O2400" s="0" t="n">
        <v>24510.87</v>
      </c>
      <c r="P2400" s="0" t="n">
        <v>34472.745</v>
      </c>
      <c r="Q2400" s="0" t="n">
        <v>39562.875</v>
      </c>
      <c r="S2400" s="0" t="s">
        <v>303</v>
      </c>
    </row>
    <row r="2401" customFormat="false" ht="14" hidden="false" customHeight="false" outlineLevel="0" collapsed="false">
      <c r="A2401" s="0" t="str">
        <f aca="false">SUBSTITUTE(C2401&amp;D2401&amp;E2401&amp;F2401&amp;G2401&amp;H2401&amp;I2401," ","")</f>
        <v>AgenteFrontOfficesinherramientaAgenteprofesionalBellasartesyafinesHoraextranocturna OroZona3NA</v>
      </c>
      <c r="B2401" s="0" t="s">
        <v>2738</v>
      </c>
      <c r="C2401" s="0" t="s">
        <v>200</v>
      </c>
      <c r="D2401" s="0" t="s">
        <v>56</v>
      </c>
      <c r="E2401" s="0" t="s">
        <v>60</v>
      </c>
      <c r="F2401" s="0" t="s">
        <v>197</v>
      </c>
      <c r="G2401" s="0" t="s">
        <v>54</v>
      </c>
      <c r="H2401" s="0" t="s">
        <v>390</v>
      </c>
      <c r="I2401" s="0" t="s">
        <v>35</v>
      </c>
      <c r="J2401" s="0" t="s">
        <v>325</v>
      </c>
      <c r="K2401" s="0" t="n">
        <v>35359.490826736</v>
      </c>
      <c r="L2401" s="0" t="n">
        <v>40781.07</v>
      </c>
      <c r="M2401" s="0" t="n">
        <v>50018.5307099652</v>
      </c>
      <c r="N2401" s="0" t="n">
        <v>33388.065</v>
      </c>
      <c r="O2401" s="0" t="n">
        <v>34035.975</v>
      </c>
      <c r="P2401" s="0" t="n">
        <v>44849.655</v>
      </c>
      <c r="Q2401" s="0" t="n">
        <v>54911.925</v>
      </c>
      <c r="S2401" s="0" t="s">
        <v>303</v>
      </c>
    </row>
    <row r="2402" customFormat="false" ht="14" hidden="false" customHeight="false" outlineLevel="0" collapsed="false">
      <c r="A2402" s="0" t="str">
        <f aca="false">SUBSTITUTE(C2402&amp;D2402&amp;E2402&amp;F2402&amp;G2402&amp;H2402&amp;I2402," ","")</f>
        <v>AgenteFrontOfficesinherramientaAgenteprofesionalBellasartesyafinesHoraextradominicalyfestivoOroZona3NA</v>
      </c>
      <c r="B2402" s="0" t="s">
        <v>2739</v>
      </c>
      <c r="C2402" s="0" t="s">
        <v>200</v>
      </c>
      <c r="D2402" s="0" t="s">
        <v>56</v>
      </c>
      <c r="E2402" s="0" t="s">
        <v>60</v>
      </c>
      <c r="F2402" s="0" t="s">
        <v>194</v>
      </c>
      <c r="G2402" s="0" t="s">
        <v>54</v>
      </c>
      <c r="H2402" s="0" t="s">
        <v>390</v>
      </c>
      <c r="I2402" s="0" t="s">
        <v>35</v>
      </c>
      <c r="J2402" s="0" t="s">
        <v>325</v>
      </c>
      <c r="K2402" s="0" t="n">
        <v>44786.6938468748</v>
      </c>
      <c r="L2402" s="0" t="n">
        <v>46607.085</v>
      </c>
      <c r="M2402" s="0" t="n">
        <v>57164.0350971031</v>
      </c>
      <c r="N2402" s="0" t="n">
        <v>47697.975</v>
      </c>
      <c r="O2402" s="0" t="n">
        <v>38799.045</v>
      </c>
      <c r="P2402" s="0" t="n">
        <v>50038.11</v>
      </c>
      <c r="Q2402" s="0" t="n">
        <v>61131.24</v>
      </c>
      <c r="S2402" s="0" t="s">
        <v>303</v>
      </c>
    </row>
    <row r="2403" customFormat="false" ht="14" hidden="false" customHeight="false" outlineLevel="0" collapsed="false">
      <c r="A2403" s="0" t="str">
        <f aca="false">SUBSTITUTE(C2403&amp;D2403&amp;E2403&amp;F2403&amp;G2403&amp;H2403&amp;I2403," ","")</f>
        <v>AgenteFrontOfficesinherramientaAgenteprofesionalBellasartesyafinesServicio7x24OroZona3NA</v>
      </c>
      <c r="B2403" s="0" t="s">
        <v>2740</v>
      </c>
      <c r="C2403" s="0" t="s">
        <v>200</v>
      </c>
      <c r="D2403" s="0" t="s">
        <v>56</v>
      </c>
      <c r="E2403" s="0" t="s">
        <v>60</v>
      </c>
      <c r="F2403" s="0" t="s">
        <v>55</v>
      </c>
      <c r="G2403" s="0" t="s">
        <v>54</v>
      </c>
      <c r="H2403" s="0" t="s">
        <v>390</v>
      </c>
      <c r="I2403" s="0" t="s">
        <v>35</v>
      </c>
      <c r="J2403" s="0" t="s">
        <v>305</v>
      </c>
      <c r="K2403" s="0" t="n">
        <v>16405128.3353333</v>
      </c>
      <c r="L2403" s="0" t="n">
        <v>19997176.005</v>
      </c>
      <c r="M2403" s="0" t="n">
        <v>27449877.6797998</v>
      </c>
      <c r="N2403" s="0" t="n">
        <v>20774673.18</v>
      </c>
      <c r="O2403" s="0" t="n">
        <v>21604995.72</v>
      </c>
      <c r="P2403" s="0" t="n">
        <v>33296724.18</v>
      </c>
      <c r="Q2403" s="0" t="n">
        <v>25126717.77</v>
      </c>
      <c r="S2403" s="0" t="s">
        <v>303</v>
      </c>
    </row>
    <row r="2404" customFormat="false" ht="14" hidden="false" customHeight="false" outlineLevel="0" collapsed="false">
      <c r="A2404" s="0" t="str">
        <f aca="false">SUBSTITUTE(C2404&amp;D2404&amp;E2404&amp;F2404&amp;G2404&amp;H2404&amp;I2404," ","")</f>
        <v>AgenteFrontOfficesinherramientaAgenteprofesionalBellasartesyafinesJornadaOrdinariaPlatinoZona3NA</v>
      </c>
      <c r="B2404" s="0" t="s">
        <v>2741</v>
      </c>
      <c r="C2404" s="0" t="s">
        <v>200</v>
      </c>
      <c r="D2404" s="0" t="s">
        <v>56</v>
      </c>
      <c r="E2404" s="0" t="s">
        <v>60</v>
      </c>
      <c r="F2404" s="0" t="s">
        <v>53</v>
      </c>
      <c r="G2404" s="0" t="s">
        <v>198</v>
      </c>
      <c r="H2404" s="0" t="s">
        <v>390</v>
      </c>
      <c r="I2404" s="0" t="s">
        <v>35</v>
      </c>
      <c r="J2404" s="0" t="s">
        <v>36</v>
      </c>
      <c r="K2404" s="0" t="n">
        <v>5092484.71116665</v>
      </c>
      <c r="L2404" s="0" t="n">
        <v>5502339.45</v>
      </c>
      <c r="M2404" s="0" t="n">
        <v>7020842.89251276</v>
      </c>
      <c r="N2404" s="0" t="n">
        <v>5750058.42</v>
      </c>
      <c r="O2404" s="0" t="n">
        <v>5786253.405</v>
      </c>
      <c r="P2404" s="0" t="n">
        <v>6035823.99</v>
      </c>
      <c r="Q2404" s="0" t="n">
        <v>6327474.57</v>
      </c>
      <c r="S2404" s="0" t="s">
        <v>303</v>
      </c>
    </row>
    <row r="2405" customFormat="false" ht="14" hidden="false" customHeight="false" outlineLevel="0" collapsed="false">
      <c r="A2405" s="0" t="str">
        <f aca="false">SUBSTITUTE(C2405&amp;D2405&amp;E2405&amp;F2405&amp;G2405&amp;H2405&amp;I2405," ","")</f>
        <v>AgenteFrontOfficesinherramientaAgenteprofesionalBellasartesyafinesHoraextradiurnaPlatinoZona3NA</v>
      </c>
      <c r="B2405" s="0" t="s">
        <v>2742</v>
      </c>
      <c r="C2405" s="0" t="s">
        <v>200</v>
      </c>
      <c r="D2405" s="0" t="s">
        <v>56</v>
      </c>
      <c r="E2405" s="0" t="s">
        <v>60</v>
      </c>
      <c r="F2405" s="0" t="s">
        <v>192</v>
      </c>
      <c r="G2405" s="0" t="s">
        <v>198</v>
      </c>
      <c r="H2405" s="0" t="s">
        <v>390</v>
      </c>
      <c r="I2405" s="0" t="s">
        <v>35</v>
      </c>
      <c r="J2405" s="0" t="s">
        <v>325</v>
      </c>
      <c r="K2405" s="0" t="n">
        <v>25932.2878065971</v>
      </c>
      <c r="L2405" s="0" t="n">
        <v>29986.02</v>
      </c>
      <c r="M2405" s="0" t="n">
        <v>36780.4992989576</v>
      </c>
      <c r="N2405" s="0" t="n">
        <v>23848.47</v>
      </c>
      <c r="O2405" s="0" t="n">
        <v>24510.87</v>
      </c>
      <c r="P2405" s="0" t="n">
        <v>35213.805</v>
      </c>
      <c r="Q2405" s="0" t="n">
        <v>42047.91</v>
      </c>
      <c r="S2405" s="0" t="s">
        <v>303</v>
      </c>
    </row>
    <row r="2406" customFormat="false" ht="14" hidden="false" customHeight="false" outlineLevel="0" collapsed="false">
      <c r="A2406" s="0" t="str">
        <f aca="false">SUBSTITUTE(C2406&amp;D2406&amp;E2406&amp;F2406&amp;G2406&amp;H2406&amp;I2406," ","")</f>
        <v>AgenteFrontOfficesinherramientaAgenteprofesionalBellasartesyafinesHoraextranocturna PlatinoZona3NA</v>
      </c>
      <c r="B2406" s="0" t="s">
        <v>2743</v>
      </c>
      <c r="C2406" s="0" t="s">
        <v>200</v>
      </c>
      <c r="D2406" s="0" t="s">
        <v>56</v>
      </c>
      <c r="E2406" s="0" t="s">
        <v>60</v>
      </c>
      <c r="F2406" s="0" t="s">
        <v>197</v>
      </c>
      <c r="G2406" s="0" t="s">
        <v>198</v>
      </c>
      <c r="H2406" s="0" t="s">
        <v>390</v>
      </c>
      <c r="I2406" s="0" t="s">
        <v>35</v>
      </c>
      <c r="J2406" s="0" t="s">
        <v>325</v>
      </c>
      <c r="K2406" s="0" t="n">
        <v>35359.490826736</v>
      </c>
      <c r="L2406" s="0" t="n">
        <v>41980.635</v>
      </c>
      <c r="M2406" s="0" t="n">
        <v>51492.6990185407</v>
      </c>
      <c r="N2406" s="0" t="n">
        <v>33388.065</v>
      </c>
      <c r="O2406" s="0" t="n">
        <v>34035.975</v>
      </c>
      <c r="P2406" s="0" t="n">
        <v>45814.275</v>
      </c>
      <c r="Q2406" s="0" t="n">
        <v>58361.58</v>
      </c>
      <c r="S2406" s="0" t="s">
        <v>303</v>
      </c>
    </row>
    <row r="2407" customFormat="false" ht="14" hidden="false" customHeight="false" outlineLevel="0" collapsed="false">
      <c r="A2407" s="0" t="str">
        <f aca="false">SUBSTITUTE(C2407&amp;D2407&amp;E2407&amp;F2407&amp;G2407&amp;H2407&amp;I2407," ","")</f>
        <v>AgenteFrontOfficesinherramientaAgenteprofesionalBellasartesyafinesHoraextradominicalyfestivoPlatinoZona3NA</v>
      </c>
      <c r="B2407" s="0" t="s">
        <v>2744</v>
      </c>
      <c r="C2407" s="0" t="s">
        <v>200</v>
      </c>
      <c r="D2407" s="0" t="s">
        <v>56</v>
      </c>
      <c r="E2407" s="0" t="s">
        <v>60</v>
      </c>
      <c r="F2407" s="0" t="s">
        <v>194</v>
      </c>
      <c r="G2407" s="0" t="s">
        <v>198</v>
      </c>
      <c r="H2407" s="0" t="s">
        <v>390</v>
      </c>
      <c r="I2407" s="0" t="s">
        <v>35</v>
      </c>
      <c r="J2407" s="0" t="s">
        <v>325</v>
      </c>
      <c r="K2407" s="0" t="n">
        <v>44786.6938468748</v>
      </c>
      <c r="L2407" s="0" t="n">
        <v>47978.46</v>
      </c>
      <c r="M2407" s="0" t="n">
        <v>58848.7988783322</v>
      </c>
      <c r="N2407" s="0" t="n">
        <v>47697.975</v>
      </c>
      <c r="O2407" s="0" t="n">
        <v>38799.045</v>
      </c>
      <c r="P2407" s="0" t="n">
        <v>51113.475</v>
      </c>
      <c r="Q2407" s="0" t="n">
        <v>64971.09</v>
      </c>
      <c r="S2407" s="0" t="s">
        <v>303</v>
      </c>
    </row>
    <row r="2408" customFormat="false" ht="14" hidden="false" customHeight="false" outlineLevel="0" collapsed="false">
      <c r="A2408" s="0" t="str">
        <f aca="false">SUBSTITUTE(C2408&amp;D2408&amp;E2408&amp;F2408&amp;G2408&amp;H2408&amp;I2408," ","")</f>
        <v>AgenteFrontOfficesinherramientaAgenteprofesionalBellasartesyafinesServicio7x24PlatinoZona3NA</v>
      </c>
      <c r="B2408" s="0" t="s">
        <v>2745</v>
      </c>
      <c r="C2408" s="0" t="s">
        <v>200</v>
      </c>
      <c r="D2408" s="0" t="s">
        <v>56</v>
      </c>
      <c r="E2408" s="0" t="s">
        <v>60</v>
      </c>
      <c r="F2408" s="0" t="s">
        <v>55</v>
      </c>
      <c r="G2408" s="0" t="s">
        <v>198</v>
      </c>
      <c r="H2408" s="0" t="s">
        <v>390</v>
      </c>
      <c r="I2408" s="0" t="s">
        <v>35</v>
      </c>
      <c r="J2408" s="0" t="s">
        <v>305</v>
      </c>
      <c r="K2408" s="0" t="n">
        <v>16405128.3353333</v>
      </c>
      <c r="L2408" s="0" t="n">
        <v>25633205.37</v>
      </c>
      <c r="M2408" s="0" t="n">
        <v>28258892.6423638</v>
      </c>
      <c r="N2408" s="0" t="n">
        <v>20796620.355</v>
      </c>
      <c r="O2408" s="0" t="n">
        <v>21604995.72</v>
      </c>
      <c r="P2408" s="0" t="n">
        <v>34012782.72</v>
      </c>
      <c r="Q2408" s="0" t="n">
        <v>26705277</v>
      </c>
      <c r="S2408" s="0" t="s">
        <v>303</v>
      </c>
    </row>
    <row r="2409" customFormat="false" ht="14" hidden="false" customHeight="false" outlineLevel="0" collapsed="false">
      <c r="A2409" s="0" t="str">
        <f aca="false">SUBSTITUTE(C2409&amp;D2409&amp;E2409&amp;F2409&amp;G2409&amp;H2409&amp;I2409," ","")</f>
        <v>AgenteFrontOfficesinherramientaAgenteprofesionalMatemáticas,cienciasnaturalesyafinesJornadaOrdinariaPlataZona1NA</v>
      </c>
      <c r="B2409" s="0" t="s">
        <v>2746</v>
      </c>
      <c r="C2409" s="0" t="s">
        <v>200</v>
      </c>
      <c r="D2409" s="0" t="s">
        <v>56</v>
      </c>
      <c r="E2409" s="0" t="s">
        <v>673</v>
      </c>
      <c r="F2409" s="0" t="s">
        <v>53</v>
      </c>
      <c r="G2409" s="0" t="s">
        <v>195</v>
      </c>
      <c r="H2409" s="0" t="s">
        <v>379</v>
      </c>
      <c r="I2409" s="0" t="s">
        <v>35</v>
      </c>
      <c r="J2409" s="0" t="s">
        <v>36</v>
      </c>
      <c r="K2409" s="0" t="n">
        <v>5092484.71116665</v>
      </c>
      <c r="L2409" s="0" t="n">
        <v>4990783.455</v>
      </c>
      <c r="M2409" s="0" t="n">
        <v>6630036.16317723</v>
      </c>
      <c r="N2409" s="0" t="n">
        <v>5671734.795</v>
      </c>
      <c r="O2409" s="0" t="n">
        <v>5786253.405</v>
      </c>
      <c r="P2409" s="0" t="n">
        <v>5419971.045</v>
      </c>
      <c r="Q2409" s="0" t="n">
        <v>5700726.18</v>
      </c>
      <c r="S2409" s="0" t="s">
        <v>303</v>
      </c>
    </row>
    <row r="2410" customFormat="false" ht="14" hidden="false" customHeight="false" outlineLevel="0" collapsed="false">
      <c r="A2410" s="0" t="str">
        <f aca="false">SUBSTITUTE(C2410&amp;D2410&amp;E2410&amp;F2410&amp;G2410&amp;H2410&amp;I2410," ","")</f>
        <v>AgenteFrontOfficesinherramientaAgenteprofesionalMatemáticas,cienciasnaturalesyafinesHoraextradiurnaPlataZona1NA</v>
      </c>
      <c r="B2410" s="0" t="s">
        <v>2747</v>
      </c>
      <c r="C2410" s="0" t="s">
        <v>200</v>
      </c>
      <c r="D2410" s="0" t="s">
        <v>56</v>
      </c>
      <c r="E2410" s="0" t="s">
        <v>673</v>
      </c>
      <c r="F2410" s="0" t="s">
        <v>192</v>
      </c>
      <c r="G2410" s="0" t="s">
        <v>195</v>
      </c>
      <c r="H2410" s="0" t="s">
        <v>379</v>
      </c>
      <c r="I2410" s="0" t="s">
        <v>35</v>
      </c>
      <c r="J2410" s="0" t="s">
        <v>325</v>
      </c>
      <c r="K2410" s="0" t="n">
        <v>25932.2878065971</v>
      </c>
      <c r="L2410" s="0" t="n">
        <v>27197.73</v>
      </c>
      <c r="M2410" s="0" t="n">
        <v>34733.1572839864</v>
      </c>
      <c r="N2410" s="0" t="n">
        <v>23848.47</v>
      </c>
      <c r="O2410" s="0" t="n">
        <v>24510.87</v>
      </c>
      <c r="P2410" s="0" t="n">
        <v>31621.32</v>
      </c>
      <c r="Q2410" s="0" t="n">
        <v>37883.07</v>
      </c>
      <c r="S2410" s="0" t="s">
        <v>303</v>
      </c>
    </row>
    <row r="2411" customFormat="false" ht="14" hidden="false" customHeight="false" outlineLevel="0" collapsed="false">
      <c r="A2411" s="0" t="str">
        <f aca="false">SUBSTITUTE(C2411&amp;D2411&amp;E2411&amp;F2411&amp;G2411&amp;H2411&amp;I2411," ","")</f>
        <v>AgenteFrontOfficesinherramientaAgenteprofesionalMatemáticas,cienciasnaturalesyafinesHoraextranocturna PlataZona1NA</v>
      </c>
      <c r="B2411" s="0" t="s">
        <v>2748</v>
      </c>
      <c r="C2411" s="0" t="s">
        <v>200</v>
      </c>
      <c r="D2411" s="0" t="s">
        <v>56</v>
      </c>
      <c r="E2411" s="0" t="s">
        <v>673</v>
      </c>
      <c r="F2411" s="0" t="s">
        <v>197</v>
      </c>
      <c r="G2411" s="0" t="s">
        <v>195</v>
      </c>
      <c r="H2411" s="0" t="s">
        <v>379</v>
      </c>
      <c r="I2411" s="0" t="s">
        <v>35</v>
      </c>
      <c r="J2411" s="0" t="s">
        <v>325</v>
      </c>
      <c r="K2411" s="0" t="n">
        <v>35359.490826736</v>
      </c>
      <c r="L2411" s="0" t="n">
        <v>38077.65</v>
      </c>
      <c r="M2411" s="0" t="n">
        <v>48626.420197581</v>
      </c>
      <c r="N2411" s="0" t="n">
        <v>33388.065</v>
      </c>
      <c r="O2411" s="0" t="n">
        <v>34035.975</v>
      </c>
      <c r="P2411" s="0" t="n">
        <v>41139.18</v>
      </c>
      <c r="Q2411" s="0" t="n">
        <v>52580.07</v>
      </c>
      <c r="S2411" s="0" t="s">
        <v>303</v>
      </c>
    </row>
    <row r="2412" customFormat="false" ht="14" hidden="false" customHeight="false" outlineLevel="0" collapsed="false">
      <c r="A2412" s="0" t="str">
        <f aca="false">SUBSTITUTE(C2412&amp;D2412&amp;E2412&amp;F2412&amp;G2412&amp;H2412&amp;I2412," ","")</f>
        <v>AgenteFrontOfficesinherramientaAgenteprofesionalMatemáticas,cienciasnaturalesyafinesHoraextradominicalyfestivoPlataZona1NA</v>
      </c>
      <c r="B2412" s="0" t="s">
        <v>2749</v>
      </c>
      <c r="C2412" s="0" t="s">
        <v>200</v>
      </c>
      <c r="D2412" s="0" t="s">
        <v>56</v>
      </c>
      <c r="E2412" s="0" t="s">
        <v>673</v>
      </c>
      <c r="F2412" s="0" t="s">
        <v>194</v>
      </c>
      <c r="G2412" s="0" t="s">
        <v>195</v>
      </c>
      <c r="H2412" s="0" t="s">
        <v>379</v>
      </c>
      <c r="I2412" s="0" t="s">
        <v>35</v>
      </c>
      <c r="J2412" s="0" t="s">
        <v>325</v>
      </c>
      <c r="K2412" s="0" t="n">
        <v>44786.6938468748</v>
      </c>
      <c r="L2412" s="0" t="n">
        <v>43516.575</v>
      </c>
      <c r="M2412" s="0" t="n">
        <v>55573.0516543783</v>
      </c>
      <c r="N2412" s="0" t="n">
        <v>47697.975</v>
      </c>
      <c r="O2412" s="0" t="n">
        <v>38799.045</v>
      </c>
      <c r="P2412" s="0" t="n">
        <v>45898.11</v>
      </c>
      <c r="Q2412" s="0" t="n">
        <v>58535.46</v>
      </c>
      <c r="S2412" s="0" t="s">
        <v>303</v>
      </c>
    </row>
    <row r="2413" customFormat="false" ht="14" hidden="false" customHeight="false" outlineLevel="0" collapsed="false">
      <c r="A2413" s="0" t="str">
        <f aca="false">SUBSTITUTE(C2413&amp;D2413&amp;E2413&amp;F2413&amp;G2413&amp;H2413&amp;I2413," ","")</f>
        <v>AgenteFrontOfficesinherramientaAgenteprofesionalMatemáticas,cienciasnaturalesyafinesServicio7x24PlataZona1NA</v>
      </c>
      <c r="B2413" s="0" t="s">
        <v>2750</v>
      </c>
      <c r="C2413" s="0" t="s">
        <v>200</v>
      </c>
      <c r="D2413" s="0" t="s">
        <v>56</v>
      </c>
      <c r="E2413" s="0" t="s">
        <v>673</v>
      </c>
      <c r="F2413" s="0" t="s">
        <v>55</v>
      </c>
      <c r="G2413" s="0" t="s">
        <v>195</v>
      </c>
      <c r="H2413" s="0" t="s">
        <v>379</v>
      </c>
      <c r="I2413" s="0" t="s">
        <v>35</v>
      </c>
      <c r="J2413" s="0" t="s">
        <v>305</v>
      </c>
      <c r="K2413" s="0" t="n">
        <v>16405128.3353333</v>
      </c>
      <c r="L2413" s="0" t="n">
        <v>23250072.33</v>
      </c>
      <c r="M2413" s="0" t="n">
        <v>26685895.5567884</v>
      </c>
      <c r="N2413" s="0" t="n">
        <v>20712819.51</v>
      </c>
      <c r="O2413" s="0" t="n">
        <v>21604995.72</v>
      </c>
      <c r="P2413" s="0" t="n">
        <v>30542354.235</v>
      </c>
      <c r="Q2413" s="0" t="n">
        <v>24060068.505</v>
      </c>
      <c r="S2413" s="0" t="s">
        <v>303</v>
      </c>
    </row>
    <row r="2414" customFormat="false" ht="14" hidden="false" customHeight="false" outlineLevel="0" collapsed="false">
      <c r="A2414" s="0" t="str">
        <f aca="false">SUBSTITUTE(C2414&amp;D2414&amp;E2414&amp;F2414&amp;G2414&amp;H2414&amp;I2414," ","")</f>
        <v>AgenteFrontOfficesinherramientaAgenteprofesionalMatemáticas,cienciasnaturalesyafinesJornadaOrdinariaOroZona1NA</v>
      </c>
      <c r="B2414" s="0" t="s">
        <v>2751</v>
      </c>
      <c r="C2414" s="0" t="s">
        <v>200</v>
      </c>
      <c r="D2414" s="0" t="s">
        <v>56</v>
      </c>
      <c r="E2414" s="0" t="s">
        <v>673</v>
      </c>
      <c r="F2414" s="0" t="s">
        <v>53</v>
      </c>
      <c r="G2414" s="0" t="s">
        <v>54</v>
      </c>
      <c r="H2414" s="0" t="s">
        <v>379</v>
      </c>
      <c r="I2414" s="0" t="s">
        <v>35</v>
      </c>
      <c r="J2414" s="0" t="s">
        <v>36</v>
      </c>
      <c r="K2414" s="0" t="n">
        <v>5092484.71116665</v>
      </c>
      <c r="L2414" s="0" t="n">
        <v>5090599.89</v>
      </c>
      <c r="M2414" s="0" t="n">
        <v>6819845.38628565</v>
      </c>
      <c r="N2414" s="0" t="n">
        <v>5690383.425</v>
      </c>
      <c r="O2414" s="0" t="n">
        <v>5786253.405</v>
      </c>
      <c r="P2414" s="0" t="n">
        <v>5534075.655</v>
      </c>
      <c r="Q2414" s="0" t="n">
        <v>5953455.585</v>
      </c>
      <c r="S2414" s="0" t="s">
        <v>303</v>
      </c>
    </row>
    <row r="2415" customFormat="false" ht="14" hidden="false" customHeight="false" outlineLevel="0" collapsed="false">
      <c r="A2415" s="0" t="str">
        <f aca="false">SUBSTITUTE(C2415&amp;D2415&amp;E2415&amp;F2415&amp;G2415&amp;H2415&amp;I2415," ","")</f>
        <v>AgenteFrontOfficesinherramientaAgenteprofesionalMatemáticas,cienciasnaturalesyafinesHoraextradiurnaOroZona1NA</v>
      </c>
      <c r="B2415" s="0" t="s">
        <v>2752</v>
      </c>
      <c r="C2415" s="0" t="s">
        <v>200</v>
      </c>
      <c r="D2415" s="0" t="s">
        <v>56</v>
      </c>
      <c r="E2415" s="0" t="s">
        <v>673</v>
      </c>
      <c r="F2415" s="0" t="s">
        <v>192</v>
      </c>
      <c r="G2415" s="0" t="s">
        <v>54</v>
      </c>
      <c r="H2415" s="0" t="s">
        <v>379</v>
      </c>
      <c r="I2415" s="0" t="s">
        <v>35</v>
      </c>
      <c r="J2415" s="0" t="s">
        <v>325</v>
      </c>
      <c r="K2415" s="0" t="n">
        <v>25932.2878065971</v>
      </c>
      <c r="L2415" s="0" t="n">
        <v>27742.14</v>
      </c>
      <c r="M2415" s="0" t="n">
        <v>35727.5219356895</v>
      </c>
      <c r="N2415" s="0" t="n">
        <v>23848.47</v>
      </c>
      <c r="O2415" s="0" t="n">
        <v>24510.87</v>
      </c>
      <c r="P2415" s="0" t="n">
        <v>32286.825</v>
      </c>
      <c r="Q2415" s="0" t="n">
        <v>39562.875</v>
      </c>
      <c r="S2415" s="0" t="s">
        <v>303</v>
      </c>
    </row>
    <row r="2416" customFormat="false" ht="14" hidden="false" customHeight="false" outlineLevel="0" collapsed="false">
      <c r="A2416" s="0" t="str">
        <f aca="false">SUBSTITUTE(C2416&amp;D2416&amp;E2416&amp;F2416&amp;G2416&amp;H2416&amp;I2416," ","")</f>
        <v>AgenteFrontOfficesinherramientaAgenteprofesionalMatemáticas,cienciasnaturalesyafinesHoraextranocturna OroZona1NA</v>
      </c>
      <c r="B2416" s="0" t="s">
        <v>2753</v>
      </c>
      <c r="C2416" s="0" t="s">
        <v>200</v>
      </c>
      <c r="D2416" s="0" t="s">
        <v>56</v>
      </c>
      <c r="E2416" s="0" t="s">
        <v>673</v>
      </c>
      <c r="F2416" s="0" t="s">
        <v>197</v>
      </c>
      <c r="G2416" s="0" t="s">
        <v>54</v>
      </c>
      <c r="H2416" s="0" t="s">
        <v>379</v>
      </c>
      <c r="I2416" s="0" t="s">
        <v>35</v>
      </c>
      <c r="J2416" s="0" t="s">
        <v>325</v>
      </c>
      <c r="K2416" s="0" t="n">
        <v>35359.490826736</v>
      </c>
      <c r="L2416" s="0" t="n">
        <v>38838.375</v>
      </c>
      <c r="M2416" s="0" t="n">
        <v>50018.5307099652</v>
      </c>
      <c r="N2416" s="0" t="n">
        <v>33388.065</v>
      </c>
      <c r="O2416" s="0" t="n">
        <v>34035.975</v>
      </c>
      <c r="P2416" s="0" t="n">
        <v>42005.475</v>
      </c>
      <c r="Q2416" s="0" t="n">
        <v>54911.925</v>
      </c>
      <c r="S2416" s="0" t="s">
        <v>303</v>
      </c>
    </row>
    <row r="2417" customFormat="false" ht="14" hidden="false" customHeight="false" outlineLevel="0" collapsed="false">
      <c r="A2417" s="0" t="str">
        <f aca="false">SUBSTITUTE(C2417&amp;D2417&amp;E2417&amp;F2417&amp;G2417&amp;H2417&amp;I2417," ","")</f>
        <v>AgenteFrontOfficesinherramientaAgenteprofesionalMatemáticas,cienciasnaturalesyafinesHoraextradominicalyfestivoOroZona1NA</v>
      </c>
      <c r="B2417" s="0" t="s">
        <v>2754</v>
      </c>
      <c r="C2417" s="0" t="s">
        <v>200</v>
      </c>
      <c r="D2417" s="0" t="s">
        <v>56</v>
      </c>
      <c r="E2417" s="0" t="s">
        <v>673</v>
      </c>
      <c r="F2417" s="0" t="s">
        <v>194</v>
      </c>
      <c r="G2417" s="0" t="s">
        <v>54</v>
      </c>
      <c r="H2417" s="0" t="s">
        <v>379</v>
      </c>
      <c r="I2417" s="0" t="s">
        <v>35</v>
      </c>
      <c r="J2417" s="0" t="s">
        <v>325</v>
      </c>
      <c r="K2417" s="0" t="n">
        <v>44786.6938468748</v>
      </c>
      <c r="L2417" s="0" t="n">
        <v>44387.01</v>
      </c>
      <c r="M2417" s="0" t="n">
        <v>57164.0350971031</v>
      </c>
      <c r="N2417" s="0" t="n">
        <v>47697.975</v>
      </c>
      <c r="O2417" s="0" t="n">
        <v>38799.045</v>
      </c>
      <c r="P2417" s="0" t="n">
        <v>46864.8</v>
      </c>
      <c r="Q2417" s="0" t="n">
        <v>61131.24</v>
      </c>
      <c r="S2417" s="0" t="s">
        <v>303</v>
      </c>
    </row>
    <row r="2418" customFormat="false" ht="14" hidden="false" customHeight="false" outlineLevel="0" collapsed="false">
      <c r="A2418" s="0" t="str">
        <f aca="false">SUBSTITUTE(C2418&amp;D2418&amp;E2418&amp;F2418&amp;G2418&amp;H2418&amp;I2418," ","")</f>
        <v>AgenteFrontOfficesinherramientaAgenteprofesionalMatemáticas,cienciasnaturalesyafinesServicio7x24OroZona1NA</v>
      </c>
      <c r="B2418" s="0" t="s">
        <v>2755</v>
      </c>
      <c r="C2418" s="0" t="s">
        <v>200</v>
      </c>
      <c r="D2418" s="0" t="s">
        <v>56</v>
      </c>
      <c r="E2418" s="0" t="s">
        <v>673</v>
      </c>
      <c r="F2418" s="0" t="s">
        <v>55</v>
      </c>
      <c r="G2418" s="0" t="s">
        <v>54</v>
      </c>
      <c r="H2418" s="0" t="s">
        <v>379</v>
      </c>
      <c r="I2418" s="0" t="s">
        <v>35</v>
      </c>
      <c r="J2418" s="0" t="s">
        <v>305</v>
      </c>
      <c r="K2418" s="0" t="n">
        <v>16405128.3353333</v>
      </c>
      <c r="L2418" s="0" t="n">
        <v>19044929.43</v>
      </c>
      <c r="M2418" s="0" t="n">
        <v>27449877.6797998</v>
      </c>
      <c r="N2418" s="0" t="n">
        <v>20732772.24</v>
      </c>
      <c r="O2418" s="0" t="n">
        <v>21604995.72</v>
      </c>
      <c r="P2418" s="0" t="n">
        <v>31185351.09</v>
      </c>
      <c r="Q2418" s="0" t="n">
        <v>25126717.77</v>
      </c>
      <c r="S2418" s="0" t="s">
        <v>303</v>
      </c>
    </row>
    <row r="2419" customFormat="false" ht="14" hidden="false" customHeight="false" outlineLevel="0" collapsed="false">
      <c r="A2419" s="0" t="str">
        <f aca="false">SUBSTITUTE(C2419&amp;D2419&amp;E2419&amp;F2419&amp;G2419&amp;H2419&amp;I2419," ","")</f>
        <v>AgenteFrontOfficesinherramientaAgenteprofesionalMatemáticas,cienciasnaturalesyafinesJornadaOrdinariaPlatinoZona1NA</v>
      </c>
      <c r="B2419" s="0" t="s">
        <v>2756</v>
      </c>
      <c r="C2419" s="0" t="s">
        <v>200</v>
      </c>
      <c r="D2419" s="0" t="s">
        <v>56</v>
      </c>
      <c r="E2419" s="0" t="s">
        <v>673</v>
      </c>
      <c r="F2419" s="0" t="s">
        <v>53</v>
      </c>
      <c r="G2419" s="0" t="s">
        <v>198</v>
      </c>
      <c r="H2419" s="0" t="s">
        <v>379</v>
      </c>
      <c r="I2419" s="0" t="s">
        <v>35</v>
      </c>
      <c r="J2419" s="0" t="s">
        <v>36</v>
      </c>
      <c r="K2419" s="0" t="n">
        <v>5092484.71116665</v>
      </c>
      <c r="L2419" s="0" t="n">
        <v>5240322.99</v>
      </c>
      <c r="M2419" s="0" t="n">
        <v>7020842.89251276</v>
      </c>
      <c r="N2419" s="0" t="n">
        <v>5709032.055</v>
      </c>
      <c r="O2419" s="0" t="n">
        <v>5786253.405</v>
      </c>
      <c r="P2419" s="0" t="n">
        <v>5653087.2</v>
      </c>
      <c r="Q2419" s="0" t="n">
        <v>6327474.57</v>
      </c>
      <c r="S2419" s="0" t="s">
        <v>303</v>
      </c>
    </row>
    <row r="2420" customFormat="false" ht="14" hidden="false" customHeight="false" outlineLevel="0" collapsed="false">
      <c r="A2420" s="0" t="str">
        <f aca="false">SUBSTITUTE(C2420&amp;D2420&amp;E2420&amp;F2420&amp;G2420&amp;H2420&amp;I2420," ","")</f>
        <v>AgenteFrontOfficesinherramientaAgenteprofesionalMatemáticas,cienciasnaturalesyafinesHoraextradiurnaPlatinoZona1NA</v>
      </c>
      <c r="B2420" s="0" t="s">
        <v>2757</v>
      </c>
      <c r="C2420" s="0" t="s">
        <v>200</v>
      </c>
      <c r="D2420" s="0" t="s">
        <v>56</v>
      </c>
      <c r="E2420" s="0" t="s">
        <v>673</v>
      </c>
      <c r="F2420" s="0" t="s">
        <v>192</v>
      </c>
      <c r="G2420" s="0" t="s">
        <v>198</v>
      </c>
      <c r="H2420" s="0" t="s">
        <v>379</v>
      </c>
      <c r="I2420" s="0" t="s">
        <v>35</v>
      </c>
      <c r="J2420" s="0" t="s">
        <v>325</v>
      </c>
      <c r="K2420" s="0" t="n">
        <v>25932.2878065971</v>
      </c>
      <c r="L2420" s="0" t="n">
        <v>28557.72</v>
      </c>
      <c r="M2420" s="0" t="n">
        <v>36780.4992989576</v>
      </c>
      <c r="N2420" s="0" t="n">
        <v>23848.47</v>
      </c>
      <c r="O2420" s="0" t="n">
        <v>24510.87</v>
      </c>
      <c r="P2420" s="0" t="n">
        <v>32981.31</v>
      </c>
      <c r="Q2420" s="0" t="n">
        <v>42047.91</v>
      </c>
      <c r="S2420" s="0" t="s">
        <v>303</v>
      </c>
    </row>
    <row r="2421" customFormat="false" ht="14" hidden="false" customHeight="false" outlineLevel="0" collapsed="false">
      <c r="A2421" s="0" t="str">
        <f aca="false">SUBSTITUTE(C2421&amp;D2421&amp;E2421&amp;F2421&amp;G2421&amp;H2421&amp;I2421," ","")</f>
        <v>AgenteFrontOfficesinherramientaAgenteprofesionalMatemáticas,cienciasnaturalesyafinesHoraextranocturna PlatinoZona1NA</v>
      </c>
      <c r="B2421" s="0" t="s">
        <v>2758</v>
      </c>
      <c r="C2421" s="0" t="s">
        <v>200</v>
      </c>
      <c r="D2421" s="0" t="s">
        <v>56</v>
      </c>
      <c r="E2421" s="0" t="s">
        <v>673</v>
      </c>
      <c r="F2421" s="0" t="s">
        <v>197</v>
      </c>
      <c r="G2421" s="0" t="s">
        <v>198</v>
      </c>
      <c r="H2421" s="0" t="s">
        <v>379</v>
      </c>
      <c r="I2421" s="0" t="s">
        <v>35</v>
      </c>
      <c r="J2421" s="0" t="s">
        <v>325</v>
      </c>
      <c r="K2421" s="0" t="n">
        <v>35359.490826736</v>
      </c>
      <c r="L2421" s="0" t="n">
        <v>39981.015</v>
      </c>
      <c r="M2421" s="0" t="n">
        <v>51492.6990185407</v>
      </c>
      <c r="N2421" s="0" t="n">
        <v>33388.065</v>
      </c>
      <c r="O2421" s="0" t="n">
        <v>34035.975</v>
      </c>
      <c r="P2421" s="0" t="n">
        <v>42909.03</v>
      </c>
      <c r="Q2421" s="0" t="n">
        <v>58361.58</v>
      </c>
      <c r="S2421" s="0" t="s">
        <v>303</v>
      </c>
    </row>
    <row r="2422" customFormat="false" ht="14" hidden="false" customHeight="false" outlineLevel="0" collapsed="false">
      <c r="A2422" s="0" t="str">
        <f aca="false">SUBSTITUTE(C2422&amp;D2422&amp;E2422&amp;F2422&amp;G2422&amp;H2422&amp;I2422," ","")</f>
        <v>AgenteFrontOfficesinherramientaAgenteprofesionalMatemáticas,cienciasnaturalesyafinesHoraextradominicalyfestivoPlatinoZona1NA</v>
      </c>
      <c r="B2422" s="0" t="s">
        <v>2759</v>
      </c>
      <c r="C2422" s="0" t="s">
        <v>200</v>
      </c>
      <c r="D2422" s="0" t="s">
        <v>56</v>
      </c>
      <c r="E2422" s="0" t="s">
        <v>673</v>
      </c>
      <c r="F2422" s="0" t="s">
        <v>194</v>
      </c>
      <c r="G2422" s="0" t="s">
        <v>198</v>
      </c>
      <c r="H2422" s="0" t="s">
        <v>379</v>
      </c>
      <c r="I2422" s="0" t="s">
        <v>35</v>
      </c>
      <c r="J2422" s="0" t="s">
        <v>325</v>
      </c>
      <c r="K2422" s="0" t="n">
        <v>44786.6938468748</v>
      </c>
      <c r="L2422" s="0" t="n">
        <v>45693.18</v>
      </c>
      <c r="M2422" s="0" t="n">
        <v>58848.7988783322</v>
      </c>
      <c r="N2422" s="0" t="n">
        <v>47697.975</v>
      </c>
      <c r="O2422" s="0" t="n">
        <v>38799.045</v>
      </c>
      <c r="P2422" s="0" t="n">
        <v>47872.89</v>
      </c>
      <c r="Q2422" s="0" t="n">
        <v>64971.09</v>
      </c>
      <c r="S2422" s="0" t="s">
        <v>303</v>
      </c>
    </row>
    <row r="2423" customFormat="false" ht="14" hidden="false" customHeight="false" outlineLevel="0" collapsed="false">
      <c r="A2423" s="0" t="str">
        <f aca="false">SUBSTITUTE(C2423&amp;D2423&amp;E2423&amp;F2423&amp;G2423&amp;H2423&amp;I2423," ","")</f>
        <v>AgenteFrontOfficesinherramientaAgenteprofesionalMatemáticas,cienciasnaturalesyafinesServicio7x24PlatinoZona1NA</v>
      </c>
      <c r="B2423" s="0" t="s">
        <v>2760</v>
      </c>
      <c r="C2423" s="0" t="s">
        <v>200</v>
      </c>
      <c r="D2423" s="0" t="s">
        <v>56</v>
      </c>
      <c r="E2423" s="0" t="s">
        <v>673</v>
      </c>
      <c r="F2423" s="0" t="s">
        <v>55</v>
      </c>
      <c r="G2423" s="0" t="s">
        <v>198</v>
      </c>
      <c r="H2423" s="0" t="s">
        <v>379</v>
      </c>
      <c r="I2423" s="0" t="s">
        <v>35</v>
      </c>
      <c r="J2423" s="0" t="s">
        <v>305</v>
      </c>
      <c r="K2423" s="0" t="n">
        <v>16405128.3353333</v>
      </c>
      <c r="L2423" s="0" t="n">
        <v>24412576.05</v>
      </c>
      <c r="M2423" s="0" t="n">
        <v>28258892.6423638</v>
      </c>
      <c r="N2423" s="0" t="n">
        <v>20752724.97</v>
      </c>
      <c r="O2423" s="0" t="n">
        <v>21604995.72</v>
      </c>
      <c r="P2423" s="0" t="n">
        <v>31856003.145</v>
      </c>
      <c r="Q2423" s="0" t="n">
        <v>26705277</v>
      </c>
      <c r="S2423" s="0" t="s">
        <v>303</v>
      </c>
    </row>
    <row r="2424" customFormat="false" ht="14" hidden="false" customHeight="false" outlineLevel="0" collapsed="false">
      <c r="A2424" s="0" t="str">
        <f aca="false">SUBSTITUTE(C2424&amp;D2424&amp;E2424&amp;F2424&amp;G2424&amp;H2424&amp;I2424," ","")</f>
        <v>AgenteFrontOfficesinherramientaAgenteprofesionalMatemáticas,cienciasnaturalesyafinesJornadaOrdinariaPlataZona2NA</v>
      </c>
      <c r="B2424" s="0" t="s">
        <v>2761</v>
      </c>
      <c r="C2424" s="0" t="s">
        <v>200</v>
      </c>
      <c r="D2424" s="0" t="s">
        <v>56</v>
      </c>
      <c r="E2424" s="0" t="s">
        <v>673</v>
      </c>
      <c r="F2424" s="0" t="s">
        <v>53</v>
      </c>
      <c r="G2424" s="0" t="s">
        <v>195</v>
      </c>
      <c r="H2424" s="0" t="s">
        <v>385</v>
      </c>
      <c r="I2424" s="0" t="s">
        <v>35</v>
      </c>
      <c r="J2424" s="0" t="s">
        <v>36</v>
      </c>
      <c r="K2424" s="0" t="n">
        <v>5092484.71116665</v>
      </c>
      <c r="L2424" s="0" t="n">
        <v>5140507.59</v>
      </c>
      <c r="M2424" s="0" t="n">
        <v>6630036.16317723</v>
      </c>
      <c r="N2424" s="0" t="n">
        <v>5694112.53</v>
      </c>
      <c r="O2424" s="0" t="n">
        <v>5786253.405</v>
      </c>
      <c r="P2424" s="0" t="n">
        <v>5759824.68</v>
      </c>
      <c r="Q2424" s="0" t="n">
        <v>5700726.18</v>
      </c>
      <c r="S2424" s="0" t="s">
        <v>303</v>
      </c>
    </row>
    <row r="2425" customFormat="false" ht="14" hidden="false" customHeight="false" outlineLevel="0" collapsed="false">
      <c r="A2425" s="0" t="str">
        <f aca="false">SUBSTITUTE(C2425&amp;D2425&amp;E2425&amp;F2425&amp;G2425&amp;H2425&amp;I2425," ","")</f>
        <v>AgenteFrontOfficesinherramientaAgenteprofesionalMatemáticas,cienciasnaturalesyafinesHoraextradiurnaPlataZona2NA</v>
      </c>
      <c r="B2425" s="0" t="s">
        <v>2762</v>
      </c>
      <c r="C2425" s="0" t="s">
        <v>200</v>
      </c>
      <c r="D2425" s="0" t="s">
        <v>56</v>
      </c>
      <c r="E2425" s="0" t="s">
        <v>673</v>
      </c>
      <c r="F2425" s="0" t="s">
        <v>192</v>
      </c>
      <c r="G2425" s="0" t="s">
        <v>195</v>
      </c>
      <c r="H2425" s="0" t="s">
        <v>385</v>
      </c>
      <c r="I2425" s="0" t="s">
        <v>35</v>
      </c>
      <c r="J2425" s="0" t="s">
        <v>325</v>
      </c>
      <c r="K2425" s="0" t="n">
        <v>25932.2878065971</v>
      </c>
      <c r="L2425" s="0" t="n">
        <v>28014.345</v>
      </c>
      <c r="M2425" s="0" t="n">
        <v>34733.1572839864</v>
      </c>
      <c r="N2425" s="0" t="n">
        <v>23848.47</v>
      </c>
      <c r="O2425" s="0" t="n">
        <v>24510.87</v>
      </c>
      <c r="P2425" s="0" t="n">
        <v>33603.345</v>
      </c>
      <c r="Q2425" s="0" t="n">
        <v>37883.07</v>
      </c>
      <c r="S2425" s="0" t="s">
        <v>303</v>
      </c>
    </row>
    <row r="2426" customFormat="false" ht="14" hidden="false" customHeight="false" outlineLevel="0" collapsed="false">
      <c r="A2426" s="0" t="str">
        <f aca="false">SUBSTITUTE(C2426&amp;D2426&amp;E2426&amp;F2426&amp;G2426&amp;H2426&amp;I2426," ","")</f>
        <v>AgenteFrontOfficesinherramientaAgenteprofesionalMatemáticas,cienciasnaturalesyafinesHoraextranocturna PlataZona2NA</v>
      </c>
      <c r="B2426" s="0" t="s">
        <v>2763</v>
      </c>
      <c r="C2426" s="0" t="s">
        <v>200</v>
      </c>
      <c r="D2426" s="0" t="s">
        <v>56</v>
      </c>
      <c r="E2426" s="0" t="s">
        <v>673</v>
      </c>
      <c r="F2426" s="0" t="s">
        <v>197</v>
      </c>
      <c r="G2426" s="0" t="s">
        <v>195</v>
      </c>
      <c r="H2426" s="0" t="s">
        <v>385</v>
      </c>
      <c r="I2426" s="0" t="s">
        <v>35</v>
      </c>
      <c r="J2426" s="0" t="s">
        <v>325</v>
      </c>
      <c r="K2426" s="0" t="n">
        <v>35359.490826736</v>
      </c>
      <c r="L2426" s="0" t="n">
        <v>39219.255</v>
      </c>
      <c r="M2426" s="0" t="n">
        <v>48626.420197581</v>
      </c>
      <c r="N2426" s="0" t="n">
        <v>33388.065</v>
      </c>
      <c r="O2426" s="0" t="n">
        <v>34035.975</v>
      </c>
      <c r="P2426" s="0" t="n">
        <v>43719.435</v>
      </c>
      <c r="Q2426" s="0" t="n">
        <v>52580.07</v>
      </c>
      <c r="S2426" s="0" t="s">
        <v>303</v>
      </c>
    </row>
    <row r="2427" customFormat="false" ht="14" hidden="false" customHeight="false" outlineLevel="0" collapsed="false">
      <c r="A2427" s="0" t="str">
        <f aca="false">SUBSTITUTE(C2427&amp;D2427&amp;E2427&amp;F2427&amp;G2427&amp;H2427&amp;I2427," ","")</f>
        <v>AgenteFrontOfficesinherramientaAgenteprofesionalMatemáticas,cienciasnaturalesyafinesHoraextradominicalyfestivoPlataZona2NA</v>
      </c>
      <c r="B2427" s="0" t="s">
        <v>2764</v>
      </c>
      <c r="C2427" s="0" t="s">
        <v>200</v>
      </c>
      <c r="D2427" s="0" t="s">
        <v>56</v>
      </c>
      <c r="E2427" s="0" t="s">
        <v>673</v>
      </c>
      <c r="F2427" s="0" t="s">
        <v>194</v>
      </c>
      <c r="G2427" s="0" t="s">
        <v>195</v>
      </c>
      <c r="H2427" s="0" t="s">
        <v>385</v>
      </c>
      <c r="I2427" s="0" t="s">
        <v>35</v>
      </c>
      <c r="J2427" s="0" t="s">
        <v>325</v>
      </c>
      <c r="K2427" s="0" t="n">
        <v>44786.6938468748</v>
      </c>
      <c r="L2427" s="0" t="n">
        <v>44822.745</v>
      </c>
      <c r="M2427" s="0" t="n">
        <v>55573.0516543783</v>
      </c>
      <c r="N2427" s="0" t="n">
        <v>47697.975</v>
      </c>
      <c r="O2427" s="0" t="n">
        <v>38799.045</v>
      </c>
      <c r="P2427" s="0" t="n">
        <v>48776.445</v>
      </c>
      <c r="Q2427" s="0" t="n">
        <v>58535.46</v>
      </c>
      <c r="S2427" s="0" t="s">
        <v>303</v>
      </c>
    </row>
    <row r="2428" customFormat="false" ht="14" hidden="false" customHeight="false" outlineLevel="0" collapsed="false">
      <c r="A2428" s="0" t="str">
        <f aca="false">SUBSTITUTE(C2428&amp;D2428&amp;E2428&amp;F2428&amp;G2428&amp;H2428&amp;I2428," ","")</f>
        <v>AgenteFrontOfficesinherramientaAgenteprofesionalMatemáticas,cienciasnaturalesyafinesServicio7x24PlataZona2NA</v>
      </c>
      <c r="B2428" s="0" t="s">
        <v>2765</v>
      </c>
      <c r="C2428" s="0" t="s">
        <v>200</v>
      </c>
      <c r="D2428" s="0" t="s">
        <v>56</v>
      </c>
      <c r="E2428" s="0" t="s">
        <v>673</v>
      </c>
      <c r="F2428" s="0" t="s">
        <v>55</v>
      </c>
      <c r="G2428" s="0" t="s">
        <v>195</v>
      </c>
      <c r="H2428" s="0" t="s">
        <v>385</v>
      </c>
      <c r="I2428" s="0" t="s">
        <v>35</v>
      </c>
      <c r="J2428" s="0" t="s">
        <v>305</v>
      </c>
      <c r="K2428" s="0" t="n">
        <v>16405128.3353333</v>
      </c>
      <c r="L2428" s="0" t="n">
        <v>23947575.39</v>
      </c>
      <c r="M2428" s="0" t="n">
        <v>26685895.5567884</v>
      </c>
      <c r="N2428" s="0" t="n">
        <v>20736762.165</v>
      </c>
      <c r="O2428" s="0" t="n">
        <v>21604995.72</v>
      </c>
      <c r="P2428" s="0" t="n">
        <v>32457482.01</v>
      </c>
      <c r="Q2428" s="0" t="n">
        <v>24060068.505</v>
      </c>
      <c r="S2428" s="0" t="s">
        <v>303</v>
      </c>
    </row>
    <row r="2429" customFormat="false" ht="14" hidden="false" customHeight="false" outlineLevel="0" collapsed="false">
      <c r="A2429" s="0" t="str">
        <f aca="false">SUBSTITUTE(C2429&amp;D2429&amp;E2429&amp;F2429&amp;G2429&amp;H2429&amp;I2429," ","")</f>
        <v>AgenteFrontOfficesinherramientaAgenteprofesionalMatemáticas,cienciasnaturalesyafinesJornadaOrdinariaOroZona2NA</v>
      </c>
      <c r="B2429" s="0" t="s">
        <v>2766</v>
      </c>
      <c r="C2429" s="0" t="s">
        <v>200</v>
      </c>
      <c r="D2429" s="0" t="s">
        <v>56</v>
      </c>
      <c r="E2429" s="0" t="s">
        <v>673</v>
      </c>
      <c r="F2429" s="0" t="s">
        <v>53</v>
      </c>
      <c r="G2429" s="0" t="s">
        <v>54</v>
      </c>
      <c r="H2429" s="0" t="s">
        <v>385</v>
      </c>
      <c r="I2429" s="0" t="s">
        <v>35</v>
      </c>
      <c r="J2429" s="0" t="s">
        <v>36</v>
      </c>
      <c r="K2429" s="0" t="n">
        <v>5092484.71116665</v>
      </c>
      <c r="L2429" s="0" t="n">
        <v>5243318.28</v>
      </c>
      <c r="M2429" s="0" t="n">
        <v>6819845.38628565</v>
      </c>
      <c r="N2429" s="0" t="n">
        <v>5713879.995</v>
      </c>
      <c r="O2429" s="0" t="n">
        <v>5786253.405</v>
      </c>
      <c r="P2429" s="0" t="n">
        <v>5881084.245</v>
      </c>
      <c r="Q2429" s="0" t="n">
        <v>5953455.585</v>
      </c>
      <c r="S2429" s="0" t="s">
        <v>303</v>
      </c>
    </row>
    <row r="2430" customFormat="false" ht="14" hidden="false" customHeight="false" outlineLevel="0" collapsed="false">
      <c r="A2430" s="0" t="str">
        <f aca="false">SUBSTITUTE(C2430&amp;D2430&amp;E2430&amp;F2430&amp;G2430&amp;H2430&amp;I2430," ","")</f>
        <v>AgenteFrontOfficesinherramientaAgenteprofesionalMatemáticas,cienciasnaturalesyafinesHoraextradiurnaOroZona2NA</v>
      </c>
      <c r="B2430" s="0" t="s">
        <v>2767</v>
      </c>
      <c r="C2430" s="0" t="s">
        <v>200</v>
      </c>
      <c r="D2430" s="0" t="s">
        <v>56</v>
      </c>
      <c r="E2430" s="0" t="s">
        <v>673</v>
      </c>
      <c r="F2430" s="0" t="s">
        <v>192</v>
      </c>
      <c r="G2430" s="0" t="s">
        <v>54</v>
      </c>
      <c r="H2430" s="0" t="s">
        <v>385</v>
      </c>
      <c r="I2430" s="0" t="s">
        <v>35</v>
      </c>
      <c r="J2430" s="0" t="s">
        <v>325</v>
      </c>
      <c r="K2430" s="0" t="n">
        <v>25932.2878065971</v>
      </c>
      <c r="L2430" s="0" t="n">
        <v>28575.315</v>
      </c>
      <c r="M2430" s="0" t="n">
        <v>35727.5219356895</v>
      </c>
      <c r="N2430" s="0" t="n">
        <v>23848.47</v>
      </c>
      <c r="O2430" s="0" t="n">
        <v>24510.87</v>
      </c>
      <c r="P2430" s="0" t="n">
        <v>34311.285</v>
      </c>
      <c r="Q2430" s="0" t="n">
        <v>39562.875</v>
      </c>
      <c r="S2430" s="0" t="s">
        <v>303</v>
      </c>
    </row>
    <row r="2431" customFormat="false" ht="14" hidden="false" customHeight="false" outlineLevel="0" collapsed="false">
      <c r="A2431" s="0" t="str">
        <f aca="false">SUBSTITUTE(C2431&amp;D2431&amp;E2431&amp;F2431&amp;G2431&amp;H2431&amp;I2431," ","")</f>
        <v>AgenteFrontOfficesinherramientaAgenteprofesionalMatemáticas,cienciasnaturalesyafinesHoraextranocturna OroZona2NA</v>
      </c>
      <c r="B2431" s="0" t="s">
        <v>2768</v>
      </c>
      <c r="C2431" s="0" t="s">
        <v>200</v>
      </c>
      <c r="D2431" s="0" t="s">
        <v>56</v>
      </c>
      <c r="E2431" s="0" t="s">
        <v>673</v>
      </c>
      <c r="F2431" s="0" t="s">
        <v>197</v>
      </c>
      <c r="G2431" s="0" t="s">
        <v>54</v>
      </c>
      <c r="H2431" s="0" t="s">
        <v>385</v>
      </c>
      <c r="I2431" s="0" t="s">
        <v>35</v>
      </c>
      <c r="J2431" s="0" t="s">
        <v>325</v>
      </c>
      <c r="K2431" s="0" t="n">
        <v>35359.490826736</v>
      </c>
      <c r="L2431" s="0" t="n">
        <v>40003.785</v>
      </c>
      <c r="M2431" s="0" t="n">
        <v>50018.5307099652</v>
      </c>
      <c r="N2431" s="0" t="n">
        <v>33388.065</v>
      </c>
      <c r="O2431" s="0" t="n">
        <v>34035.975</v>
      </c>
      <c r="P2431" s="0" t="n">
        <v>44639.55</v>
      </c>
      <c r="Q2431" s="0" t="n">
        <v>54911.925</v>
      </c>
      <c r="S2431" s="0" t="s">
        <v>303</v>
      </c>
    </row>
    <row r="2432" customFormat="false" ht="14" hidden="false" customHeight="false" outlineLevel="0" collapsed="false">
      <c r="A2432" s="0" t="str">
        <f aca="false">SUBSTITUTE(C2432&amp;D2432&amp;E2432&amp;F2432&amp;G2432&amp;H2432&amp;I2432," ","")</f>
        <v>AgenteFrontOfficesinherramientaAgenteprofesionalMatemáticas,cienciasnaturalesyafinesHoraextradominicalyfestivoOroZona2NA</v>
      </c>
      <c r="B2432" s="0" t="s">
        <v>2769</v>
      </c>
      <c r="C2432" s="0" t="s">
        <v>200</v>
      </c>
      <c r="D2432" s="0" t="s">
        <v>56</v>
      </c>
      <c r="E2432" s="0" t="s">
        <v>673</v>
      </c>
      <c r="F2432" s="0" t="s">
        <v>194</v>
      </c>
      <c r="G2432" s="0" t="s">
        <v>54</v>
      </c>
      <c r="H2432" s="0" t="s">
        <v>385</v>
      </c>
      <c r="I2432" s="0" t="s">
        <v>35</v>
      </c>
      <c r="J2432" s="0" t="s">
        <v>325</v>
      </c>
      <c r="K2432" s="0" t="n">
        <v>44786.6938468748</v>
      </c>
      <c r="L2432" s="0" t="n">
        <v>45719.055</v>
      </c>
      <c r="M2432" s="0" t="n">
        <v>57164.0350971031</v>
      </c>
      <c r="N2432" s="0" t="n">
        <v>47697.975</v>
      </c>
      <c r="O2432" s="0" t="n">
        <v>38799.045</v>
      </c>
      <c r="P2432" s="0" t="n">
        <v>49803.165</v>
      </c>
      <c r="Q2432" s="0" t="n">
        <v>61131.24</v>
      </c>
      <c r="S2432" s="0" t="s">
        <v>303</v>
      </c>
    </row>
    <row r="2433" customFormat="false" ht="14" hidden="false" customHeight="false" outlineLevel="0" collapsed="false">
      <c r="A2433" s="0" t="str">
        <f aca="false">SUBSTITUTE(C2433&amp;D2433&amp;E2433&amp;F2433&amp;G2433&amp;H2433&amp;I2433," ","")</f>
        <v>AgenteFrontOfficesinherramientaAgenteprofesionalMatemáticas,cienciasnaturalesyafinesServicio7x24OroZona2NA</v>
      </c>
      <c r="B2433" s="0" t="s">
        <v>2770</v>
      </c>
      <c r="C2433" s="0" t="s">
        <v>200</v>
      </c>
      <c r="D2433" s="0" t="s">
        <v>56</v>
      </c>
      <c r="E2433" s="0" t="s">
        <v>673</v>
      </c>
      <c r="F2433" s="0" t="s">
        <v>55</v>
      </c>
      <c r="G2433" s="0" t="s">
        <v>54</v>
      </c>
      <c r="H2433" s="0" t="s">
        <v>385</v>
      </c>
      <c r="I2433" s="0" t="s">
        <v>35</v>
      </c>
      <c r="J2433" s="0" t="s">
        <v>305</v>
      </c>
      <c r="K2433" s="0" t="n">
        <v>16405128.3353333</v>
      </c>
      <c r="L2433" s="0" t="n">
        <v>19616277.375</v>
      </c>
      <c r="M2433" s="0" t="n">
        <v>27449877.6797998</v>
      </c>
      <c r="N2433" s="0" t="n">
        <v>20757912.39</v>
      </c>
      <c r="O2433" s="0" t="n">
        <v>21604995.72</v>
      </c>
      <c r="P2433" s="0" t="n">
        <v>33140797.29</v>
      </c>
      <c r="Q2433" s="0" t="n">
        <v>25126717.77</v>
      </c>
      <c r="S2433" s="0" t="s">
        <v>303</v>
      </c>
    </row>
    <row r="2434" customFormat="false" ht="14" hidden="false" customHeight="false" outlineLevel="0" collapsed="false">
      <c r="A2434" s="0" t="str">
        <f aca="false">SUBSTITUTE(C2434&amp;D2434&amp;E2434&amp;F2434&amp;G2434&amp;H2434&amp;I2434," ","")</f>
        <v>AgenteFrontOfficesinherramientaAgenteprofesionalMatemáticas,cienciasnaturalesyafinesJornadaOrdinariaPlatinoZona2NA</v>
      </c>
      <c r="B2434" s="0" t="s">
        <v>2771</v>
      </c>
      <c r="C2434" s="0" t="s">
        <v>200</v>
      </c>
      <c r="D2434" s="0" t="s">
        <v>56</v>
      </c>
      <c r="E2434" s="0" t="s">
        <v>673</v>
      </c>
      <c r="F2434" s="0" t="s">
        <v>53</v>
      </c>
      <c r="G2434" s="0" t="s">
        <v>198</v>
      </c>
      <c r="H2434" s="0" t="s">
        <v>385</v>
      </c>
      <c r="I2434" s="0" t="s">
        <v>35</v>
      </c>
      <c r="J2434" s="0" t="s">
        <v>36</v>
      </c>
      <c r="K2434" s="0" t="n">
        <v>5092484.71116665</v>
      </c>
      <c r="L2434" s="0" t="n">
        <v>5397533.28</v>
      </c>
      <c r="M2434" s="0" t="n">
        <v>7020842.89251276</v>
      </c>
      <c r="N2434" s="0" t="n">
        <v>5733647.46</v>
      </c>
      <c r="O2434" s="0" t="n">
        <v>5786253.405</v>
      </c>
      <c r="P2434" s="0" t="n">
        <v>6007559.175</v>
      </c>
      <c r="Q2434" s="0" t="n">
        <v>6327474.57</v>
      </c>
      <c r="S2434" s="0" t="s">
        <v>303</v>
      </c>
    </row>
    <row r="2435" customFormat="false" ht="14" hidden="false" customHeight="false" outlineLevel="0" collapsed="false">
      <c r="A2435" s="0" t="str">
        <f aca="false">SUBSTITUTE(C2435&amp;D2435&amp;E2435&amp;F2435&amp;G2435&amp;H2435&amp;I2435," ","")</f>
        <v>AgenteFrontOfficesinherramientaAgenteprofesionalMatemáticas,cienciasnaturalesyafinesHoraextradiurnaPlatinoZona2NA</v>
      </c>
      <c r="B2435" s="0" t="s">
        <v>2772</v>
      </c>
      <c r="C2435" s="0" t="s">
        <v>200</v>
      </c>
      <c r="D2435" s="0" t="s">
        <v>56</v>
      </c>
      <c r="E2435" s="0" t="s">
        <v>673</v>
      </c>
      <c r="F2435" s="0" t="s">
        <v>192</v>
      </c>
      <c r="G2435" s="0" t="s">
        <v>198</v>
      </c>
      <c r="H2435" s="0" t="s">
        <v>385</v>
      </c>
      <c r="I2435" s="0" t="s">
        <v>35</v>
      </c>
      <c r="J2435" s="0" t="s">
        <v>325</v>
      </c>
      <c r="K2435" s="0" t="n">
        <v>25932.2878065971</v>
      </c>
      <c r="L2435" s="0" t="n">
        <v>29414.7</v>
      </c>
      <c r="M2435" s="0" t="n">
        <v>36780.4992989576</v>
      </c>
      <c r="N2435" s="0" t="n">
        <v>23848.47</v>
      </c>
      <c r="O2435" s="0" t="n">
        <v>24510.87</v>
      </c>
      <c r="P2435" s="0" t="n">
        <v>35049.24</v>
      </c>
      <c r="Q2435" s="0" t="n">
        <v>42047.91</v>
      </c>
      <c r="S2435" s="0" t="s">
        <v>303</v>
      </c>
    </row>
    <row r="2436" customFormat="false" ht="14" hidden="false" customHeight="false" outlineLevel="0" collapsed="false">
      <c r="A2436" s="0" t="str">
        <f aca="false">SUBSTITUTE(C2436&amp;D2436&amp;E2436&amp;F2436&amp;G2436&amp;H2436&amp;I2436," ","")</f>
        <v>AgenteFrontOfficesinherramientaAgenteprofesionalMatemáticas,cienciasnaturalesyafinesHoraextranocturna PlatinoZona2NA</v>
      </c>
      <c r="B2436" s="0" t="s">
        <v>2773</v>
      </c>
      <c r="C2436" s="0" t="s">
        <v>200</v>
      </c>
      <c r="D2436" s="0" t="s">
        <v>56</v>
      </c>
      <c r="E2436" s="0" t="s">
        <v>673</v>
      </c>
      <c r="F2436" s="0" t="s">
        <v>197</v>
      </c>
      <c r="G2436" s="0" t="s">
        <v>198</v>
      </c>
      <c r="H2436" s="0" t="s">
        <v>385</v>
      </c>
      <c r="I2436" s="0" t="s">
        <v>35</v>
      </c>
      <c r="J2436" s="0" t="s">
        <v>325</v>
      </c>
      <c r="K2436" s="0" t="n">
        <v>35359.490826736</v>
      </c>
      <c r="L2436" s="0" t="n">
        <v>41180.58</v>
      </c>
      <c r="M2436" s="0" t="n">
        <v>51492.6990185407</v>
      </c>
      <c r="N2436" s="0" t="n">
        <v>33388.065</v>
      </c>
      <c r="O2436" s="0" t="n">
        <v>34035.975</v>
      </c>
      <c r="P2436" s="0" t="n">
        <v>45600.03</v>
      </c>
      <c r="Q2436" s="0" t="n">
        <v>58361.58</v>
      </c>
      <c r="S2436" s="0" t="s">
        <v>303</v>
      </c>
    </row>
    <row r="2437" customFormat="false" ht="14" hidden="false" customHeight="false" outlineLevel="0" collapsed="false">
      <c r="A2437" s="0" t="str">
        <f aca="false">SUBSTITUTE(C2437&amp;D2437&amp;E2437&amp;F2437&amp;G2437&amp;H2437&amp;I2437," ","")</f>
        <v>AgenteFrontOfficesinherramientaAgenteprofesionalMatemáticas,cienciasnaturalesyafinesHoraextradominicalyfestivoPlatinoZona2NA</v>
      </c>
      <c r="B2437" s="0" t="s">
        <v>2774</v>
      </c>
      <c r="C2437" s="0" t="s">
        <v>200</v>
      </c>
      <c r="D2437" s="0" t="s">
        <v>56</v>
      </c>
      <c r="E2437" s="0" t="s">
        <v>673</v>
      </c>
      <c r="F2437" s="0" t="s">
        <v>194</v>
      </c>
      <c r="G2437" s="0" t="s">
        <v>198</v>
      </c>
      <c r="H2437" s="0" t="s">
        <v>385</v>
      </c>
      <c r="I2437" s="0" t="s">
        <v>35</v>
      </c>
      <c r="J2437" s="0" t="s">
        <v>325</v>
      </c>
      <c r="K2437" s="0" t="n">
        <v>44786.6938468748</v>
      </c>
      <c r="L2437" s="0" t="n">
        <v>47064.555</v>
      </c>
      <c r="M2437" s="0" t="n">
        <v>58848.7988783322</v>
      </c>
      <c r="N2437" s="0" t="n">
        <v>47697.975</v>
      </c>
      <c r="O2437" s="0" t="n">
        <v>38799.045</v>
      </c>
      <c r="P2437" s="0" t="n">
        <v>50874.39</v>
      </c>
      <c r="Q2437" s="0" t="n">
        <v>64971.09</v>
      </c>
      <c r="S2437" s="0" t="s">
        <v>303</v>
      </c>
    </row>
    <row r="2438" customFormat="false" ht="14" hidden="false" customHeight="false" outlineLevel="0" collapsed="false">
      <c r="A2438" s="0" t="str">
        <f aca="false">SUBSTITUTE(C2438&amp;D2438&amp;E2438&amp;F2438&amp;G2438&amp;H2438&amp;I2438," ","")</f>
        <v>AgenteFrontOfficesinherramientaAgenteprofesionalMatemáticas,cienciasnaturalesyafinesServicio7x24PlatinoZona2NA</v>
      </c>
      <c r="B2438" s="0" t="s">
        <v>2775</v>
      </c>
      <c r="C2438" s="0" t="s">
        <v>200</v>
      </c>
      <c r="D2438" s="0" t="s">
        <v>56</v>
      </c>
      <c r="E2438" s="0" t="s">
        <v>673</v>
      </c>
      <c r="F2438" s="0" t="s">
        <v>55</v>
      </c>
      <c r="G2438" s="0" t="s">
        <v>198</v>
      </c>
      <c r="H2438" s="0" t="s">
        <v>385</v>
      </c>
      <c r="I2438" s="0" t="s">
        <v>35</v>
      </c>
      <c r="J2438" s="0" t="s">
        <v>305</v>
      </c>
      <c r="K2438" s="0" t="n">
        <v>16405128.3353333</v>
      </c>
      <c r="L2438" s="0" t="n">
        <v>25144953.435</v>
      </c>
      <c r="M2438" s="0" t="n">
        <v>28258892.6423638</v>
      </c>
      <c r="N2438" s="0" t="n">
        <v>20779062.615</v>
      </c>
      <c r="O2438" s="0" t="n">
        <v>21604995.72</v>
      </c>
      <c r="P2438" s="0" t="n">
        <v>33853502.43</v>
      </c>
      <c r="Q2438" s="0" t="n">
        <v>26705277</v>
      </c>
      <c r="S2438" s="0" t="s">
        <v>303</v>
      </c>
    </row>
    <row r="2439" customFormat="false" ht="14" hidden="false" customHeight="false" outlineLevel="0" collapsed="false">
      <c r="A2439" s="0" t="str">
        <f aca="false">SUBSTITUTE(C2439&amp;D2439&amp;E2439&amp;F2439&amp;G2439&amp;H2439&amp;I2439," ","")</f>
        <v>AgenteFrontOfficesinherramientaAgenteprofesionalMatemáticas,cienciasnaturalesyafinesJornadaOrdinariaPlataZona3NA</v>
      </c>
      <c r="B2439" s="0" t="s">
        <v>2776</v>
      </c>
      <c r="C2439" s="0" t="s">
        <v>200</v>
      </c>
      <c r="D2439" s="0" t="s">
        <v>56</v>
      </c>
      <c r="E2439" s="0" t="s">
        <v>673</v>
      </c>
      <c r="F2439" s="0" t="s">
        <v>53</v>
      </c>
      <c r="G2439" s="0" t="s">
        <v>195</v>
      </c>
      <c r="H2439" s="0" t="s">
        <v>390</v>
      </c>
      <c r="I2439" s="0" t="s">
        <v>35</v>
      </c>
      <c r="J2439" s="0" t="s">
        <v>36</v>
      </c>
      <c r="K2439" s="0" t="n">
        <v>5092484.71116665</v>
      </c>
      <c r="L2439" s="0" t="n">
        <v>5240322.99</v>
      </c>
      <c r="M2439" s="0" t="n">
        <v>6630036.16317723</v>
      </c>
      <c r="N2439" s="0" t="n">
        <v>5709032.055</v>
      </c>
      <c r="O2439" s="0" t="n">
        <v>5786253.405</v>
      </c>
      <c r="P2439" s="0" t="n">
        <v>5786924.085</v>
      </c>
      <c r="Q2439" s="0" t="n">
        <v>5700726.18</v>
      </c>
      <c r="S2439" s="0" t="s">
        <v>303</v>
      </c>
    </row>
    <row r="2440" customFormat="false" ht="14" hidden="false" customHeight="false" outlineLevel="0" collapsed="false">
      <c r="A2440" s="0" t="str">
        <f aca="false">SUBSTITUTE(C2440&amp;D2440&amp;E2440&amp;F2440&amp;G2440&amp;H2440&amp;I2440," ","")</f>
        <v>AgenteFrontOfficesinherramientaAgenteprofesionalMatemáticas,cienciasnaturalesyafinesHoraextradiurnaPlataZona3NA</v>
      </c>
      <c r="B2440" s="0" t="s">
        <v>2777</v>
      </c>
      <c r="C2440" s="0" t="s">
        <v>200</v>
      </c>
      <c r="D2440" s="0" t="s">
        <v>56</v>
      </c>
      <c r="E2440" s="0" t="s">
        <v>673</v>
      </c>
      <c r="F2440" s="0" t="s">
        <v>192</v>
      </c>
      <c r="G2440" s="0" t="s">
        <v>195</v>
      </c>
      <c r="H2440" s="0" t="s">
        <v>390</v>
      </c>
      <c r="I2440" s="0" t="s">
        <v>35</v>
      </c>
      <c r="J2440" s="0" t="s">
        <v>325</v>
      </c>
      <c r="K2440" s="0" t="n">
        <v>25932.2878065971</v>
      </c>
      <c r="L2440" s="0" t="n">
        <v>28557.72</v>
      </c>
      <c r="M2440" s="0" t="n">
        <v>34733.1572839864</v>
      </c>
      <c r="N2440" s="0" t="n">
        <v>23848.47</v>
      </c>
      <c r="O2440" s="0" t="n">
        <v>24510.87</v>
      </c>
      <c r="P2440" s="0" t="n">
        <v>33761.7</v>
      </c>
      <c r="Q2440" s="0" t="n">
        <v>37883.07</v>
      </c>
      <c r="S2440" s="0" t="s">
        <v>303</v>
      </c>
    </row>
    <row r="2441" customFormat="false" ht="14" hidden="false" customHeight="false" outlineLevel="0" collapsed="false">
      <c r="A2441" s="0" t="str">
        <f aca="false">SUBSTITUTE(C2441&amp;D2441&amp;E2441&amp;F2441&amp;G2441&amp;H2441&amp;I2441," ","")</f>
        <v>AgenteFrontOfficesinherramientaAgenteprofesionalMatemáticas,cienciasnaturalesyafinesHoraextranocturna PlataZona3NA</v>
      </c>
      <c r="B2441" s="0" t="s">
        <v>2778</v>
      </c>
      <c r="C2441" s="0" t="s">
        <v>200</v>
      </c>
      <c r="D2441" s="0" t="s">
        <v>56</v>
      </c>
      <c r="E2441" s="0" t="s">
        <v>673</v>
      </c>
      <c r="F2441" s="0" t="s">
        <v>197</v>
      </c>
      <c r="G2441" s="0" t="s">
        <v>195</v>
      </c>
      <c r="H2441" s="0" t="s">
        <v>390</v>
      </c>
      <c r="I2441" s="0" t="s">
        <v>35</v>
      </c>
      <c r="J2441" s="0" t="s">
        <v>325</v>
      </c>
      <c r="K2441" s="0" t="n">
        <v>35359.490826736</v>
      </c>
      <c r="L2441" s="0" t="n">
        <v>39981.015</v>
      </c>
      <c r="M2441" s="0" t="n">
        <v>48626.420197581</v>
      </c>
      <c r="N2441" s="0" t="n">
        <v>33388.065</v>
      </c>
      <c r="O2441" s="0" t="n">
        <v>34035.975</v>
      </c>
      <c r="P2441" s="0" t="n">
        <v>43925.4</v>
      </c>
      <c r="Q2441" s="0" t="n">
        <v>52580.07</v>
      </c>
      <c r="S2441" s="0" t="s">
        <v>303</v>
      </c>
    </row>
    <row r="2442" customFormat="false" ht="14" hidden="false" customHeight="false" outlineLevel="0" collapsed="false">
      <c r="A2442" s="0" t="str">
        <f aca="false">SUBSTITUTE(C2442&amp;D2442&amp;E2442&amp;F2442&amp;G2442&amp;H2442&amp;I2442," ","")</f>
        <v>AgenteFrontOfficesinherramientaAgenteprofesionalMatemáticas,cienciasnaturalesyafinesHoraextradominicalyfestivoPlataZona3NA</v>
      </c>
      <c r="B2442" s="0" t="s">
        <v>2779</v>
      </c>
      <c r="C2442" s="0" t="s">
        <v>200</v>
      </c>
      <c r="D2442" s="0" t="s">
        <v>56</v>
      </c>
      <c r="E2442" s="0" t="s">
        <v>673</v>
      </c>
      <c r="F2442" s="0" t="s">
        <v>194</v>
      </c>
      <c r="G2442" s="0" t="s">
        <v>195</v>
      </c>
      <c r="H2442" s="0" t="s">
        <v>390</v>
      </c>
      <c r="I2442" s="0" t="s">
        <v>35</v>
      </c>
      <c r="J2442" s="0" t="s">
        <v>325</v>
      </c>
      <c r="K2442" s="0" t="n">
        <v>44786.6938468748</v>
      </c>
      <c r="L2442" s="0" t="n">
        <v>45693.18</v>
      </c>
      <c r="M2442" s="0" t="n">
        <v>55573.0516543783</v>
      </c>
      <c r="N2442" s="0" t="n">
        <v>47697.975</v>
      </c>
      <c r="O2442" s="0" t="n">
        <v>38799.045</v>
      </c>
      <c r="P2442" s="0" t="n">
        <v>49006.215</v>
      </c>
      <c r="Q2442" s="0" t="n">
        <v>58535.46</v>
      </c>
      <c r="S2442" s="0" t="s">
        <v>303</v>
      </c>
    </row>
    <row r="2443" customFormat="false" ht="14" hidden="false" customHeight="false" outlineLevel="0" collapsed="false">
      <c r="A2443" s="0" t="str">
        <f aca="false">SUBSTITUTE(C2443&amp;D2443&amp;E2443&amp;F2443&amp;G2443&amp;H2443&amp;I2443," ","")</f>
        <v>AgenteFrontOfficesinherramientaAgenteprofesionalMatemáticas,cienciasnaturalesyafinesServicio7x24PlataZona3NA</v>
      </c>
      <c r="B2443" s="0" t="s">
        <v>2780</v>
      </c>
      <c r="C2443" s="0" t="s">
        <v>200</v>
      </c>
      <c r="D2443" s="0" t="s">
        <v>56</v>
      </c>
      <c r="E2443" s="0" t="s">
        <v>673</v>
      </c>
      <c r="F2443" s="0" t="s">
        <v>55</v>
      </c>
      <c r="G2443" s="0" t="s">
        <v>195</v>
      </c>
      <c r="H2443" s="0" t="s">
        <v>390</v>
      </c>
      <c r="I2443" s="0" t="s">
        <v>35</v>
      </c>
      <c r="J2443" s="0" t="s">
        <v>305</v>
      </c>
      <c r="K2443" s="0" t="n">
        <v>16405128.3353333</v>
      </c>
      <c r="L2443" s="0" t="n">
        <v>24412576.05</v>
      </c>
      <c r="M2443" s="0" t="n">
        <v>26685895.5567884</v>
      </c>
      <c r="N2443" s="0" t="n">
        <v>20752724.97</v>
      </c>
      <c r="O2443" s="0" t="n">
        <v>21604995.72</v>
      </c>
      <c r="P2443" s="0" t="n">
        <v>32610193.155</v>
      </c>
      <c r="Q2443" s="0" t="n">
        <v>24060068.505</v>
      </c>
      <c r="S2443" s="0" t="s">
        <v>303</v>
      </c>
    </row>
    <row r="2444" customFormat="false" ht="14" hidden="false" customHeight="false" outlineLevel="0" collapsed="false">
      <c r="A2444" s="0" t="str">
        <f aca="false">SUBSTITUTE(C2444&amp;D2444&amp;E2444&amp;F2444&amp;G2444&amp;H2444&amp;I2444," ","")</f>
        <v>AgenteFrontOfficesinherramientaAgenteprofesionalMatemáticas,cienciasnaturalesyafinesJornadaOrdinariaOroZona3NA</v>
      </c>
      <c r="B2444" s="0" t="s">
        <v>2781</v>
      </c>
      <c r="C2444" s="0" t="s">
        <v>200</v>
      </c>
      <c r="D2444" s="0" t="s">
        <v>56</v>
      </c>
      <c r="E2444" s="0" t="s">
        <v>673</v>
      </c>
      <c r="F2444" s="0" t="s">
        <v>53</v>
      </c>
      <c r="G2444" s="0" t="s">
        <v>54</v>
      </c>
      <c r="H2444" s="0" t="s">
        <v>390</v>
      </c>
      <c r="I2444" s="0" t="s">
        <v>35</v>
      </c>
      <c r="J2444" s="0" t="s">
        <v>36</v>
      </c>
      <c r="K2444" s="0" t="n">
        <v>5092484.71116665</v>
      </c>
      <c r="L2444" s="0" t="n">
        <v>5345130.195</v>
      </c>
      <c r="M2444" s="0" t="n">
        <v>6819845.38628565</v>
      </c>
      <c r="N2444" s="0" t="n">
        <v>5729544.72</v>
      </c>
      <c r="O2444" s="0" t="n">
        <v>5786253.405</v>
      </c>
      <c r="P2444" s="0" t="n">
        <v>5908753.935</v>
      </c>
      <c r="Q2444" s="0" t="n">
        <v>5953455.585</v>
      </c>
      <c r="S2444" s="0" t="s">
        <v>303</v>
      </c>
    </row>
    <row r="2445" customFormat="false" ht="14" hidden="false" customHeight="false" outlineLevel="0" collapsed="false">
      <c r="A2445" s="0" t="str">
        <f aca="false">SUBSTITUTE(C2445&amp;D2445&amp;E2445&amp;F2445&amp;G2445&amp;H2445&amp;I2445," ","")</f>
        <v>AgenteFrontOfficesinherramientaAgenteprofesionalMatemáticas,cienciasnaturalesyafinesHoraextradiurnaOroZona3NA</v>
      </c>
      <c r="B2445" s="0" t="s">
        <v>2782</v>
      </c>
      <c r="C2445" s="0" t="s">
        <v>200</v>
      </c>
      <c r="D2445" s="0" t="s">
        <v>56</v>
      </c>
      <c r="E2445" s="0" t="s">
        <v>673</v>
      </c>
      <c r="F2445" s="0" t="s">
        <v>192</v>
      </c>
      <c r="G2445" s="0" t="s">
        <v>54</v>
      </c>
      <c r="H2445" s="0" t="s">
        <v>390</v>
      </c>
      <c r="I2445" s="0" t="s">
        <v>35</v>
      </c>
      <c r="J2445" s="0" t="s">
        <v>325</v>
      </c>
      <c r="K2445" s="0" t="n">
        <v>25932.2878065971</v>
      </c>
      <c r="L2445" s="0" t="n">
        <v>29130.075</v>
      </c>
      <c r="M2445" s="0" t="n">
        <v>35727.5219356895</v>
      </c>
      <c r="N2445" s="0" t="n">
        <v>23848.47</v>
      </c>
      <c r="O2445" s="0" t="n">
        <v>24510.87</v>
      </c>
      <c r="P2445" s="0" t="n">
        <v>34472.745</v>
      </c>
      <c r="Q2445" s="0" t="n">
        <v>39562.875</v>
      </c>
      <c r="S2445" s="0" t="s">
        <v>303</v>
      </c>
    </row>
    <row r="2446" customFormat="false" ht="14" hidden="false" customHeight="false" outlineLevel="0" collapsed="false">
      <c r="A2446" s="0" t="str">
        <f aca="false">SUBSTITUTE(C2446&amp;D2446&amp;E2446&amp;F2446&amp;G2446&amp;H2446&amp;I2446," ","")</f>
        <v>AgenteFrontOfficesinherramientaAgenteprofesionalMatemáticas,cienciasnaturalesyafinesHoraextranocturna OroZona3NA</v>
      </c>
      <c r="B2446" s="0" t="s">
        <v>2783</v>
      </c>
      <c r="C2446" s="0" t="s">
        <v>200</v>
      </c>
      <c r="D2446" s="0" t="s">
        <v>56</v>
      </c>
      <c r="E2446" s="0" t="s">
        <v>673</v>
      </c>
      <c r="F2446" s="0" t="s">
        <v>197</v>
      </c>
      <c r="G2446" s="0" t="s">
        <v>54</v>
      </c>
      <c r="H2446" s="0" t="s">
        <v>390</v>
      </c>
      <c r="I2446" s="0" t="s">
        <v>35</v>
      </c>
      <c r="J2446" s="0" t="s">
        <v>325</v>
      </c>
      <c r="K2446" s="0" t="n">
        <v>35359.490826736</v>
      </c>
      <c r="L2446" s="0" t="n">
        <v>40781.07</v>
      </c>
      <c r="M2446" s="0" t="n">
        <v>50018.5307099652</v>
      </c>
      <c r="N2446" s="0" t="n">
        <v>33388.065</v>
      </c>
      <c r="O2446" s="0" t="n">
        <v>34035.975</v>
      </c>
      <c r="P2446" s="0" t="n">
        <v>44849.655</v>
      </c>
      <c r="Q2446" s="0" t="n">
        <v>54911.925</v>
      </c>
      <c r="S2446" s="0" t="s">
        <v>303</v>
      </c>
    </row>
    <row r="2447" customFormat="false" ht="14" hidden="false" customHeight="false" outlineLevel="0" collapsed="false">
      <c r="A2447" s="0" t="str">
        <f aca="false">SUBSTITUTE(C2447&amp;D2447&amp;E2447&amp;F2447&amp;G2447&amp;H2447&amp;I2447," ","")</f>
        <v>AgenteFrontOfficesinherramientaAgenteprofesionalMatemáticas,cienciasnaturalesyafinesHoraextradominicalyfestivoOroZona3NA</v>
      </c>
      <c r="B2447" s="0" t="s">
        <v>2784</v>
      </c>
      <c r="C2447" s="0" t="s">
        <v>200</v>
      </c>
      <c r="D2447" s="0" t="s">
        <v>56</v>
      </c>
      <c r="E2447" s="0" t="s">
        <v>673</v>
      </c>
      <c r="F2447" s="0" t="s">
        <v>194</v>
      </c>
      <c r="G2447" s="0" t="s">
        <v>54</v>
      </c>
      <c r="H2447" s="0" t="s">
        <v>390</v>
      </c>
      <c r="I2447" s="0" t="s">
        <v>35</v>
      </c>
      <c r="J2447" s="0" t="s">
        <v>325</v>
      </c>
      <c r="K2447" s="0" t="n">
        <v>44786.6938468748</v>
      </c>
      <c r="L2447" s="0" t="n">
        <v>46607.085</v>
      </c>
      <c r="M2447" s="0" t="n">
        <v>57164.0350971031</v>
      </c>
      <c r="N2447" s="0" t="n">
        <v>47697.975</v>
      </c>
      <c r="O2447" s="0" t="n">
        <v>38799.045</v>
      </c>
      <c r="P2447" s="0" t="n">
        <v>50038.11</v>
      </c>
      <c r="Q2447" s="0" t="n">
        <v>61131.24</v>
      </c>
      <c r="S2447" s="0" t="s">
        <v>303</v>
      </c>
    </row>
    <row r="2448" customFormat="false" ht="14" hidden="false" customHeight="false" outlineLevel="0" collapsed="false">
      <c r="A2448" s="0" t="str">
        <f aca="false">SUBSTITUTE(C2448&amp;D2448&amp;E2448&amp;F2448&amp;G2448&amp;H2448&amp;I2448," ","")</f>
        <v>AgenteFrontOfficesinherramientaAgenteprofesionalMatemáticas,cienciasnaturalesyafinesServicio7x24OroZona3NA</v>
      </c>
      <c r="B2448" s="0" t="s">
        <v>2785</v>
      </c>
      <c r="C2448" s="0" t="s">
        <v>200</v>
      </c>
      <c r="D2448" s="0" t="s">
        <v>56</v>
      </c>
      <c r="E2448" s="0" t="s">
        <v>673</v>
      </c>
      <c r="F2448" s="0" t="s">
        <v>55</v>
      </c>
      <c r="G2448" s="0" t="s">
        <v>54</v>
      </c>
      <c r="H2448" s="0" t="s">
        <v>390</v>
      </c>
      <c r="I2448" s="0" t="s">
        <v>35</v>
      </c>
      <c r="J2448" s="0" t="s">
        <v>305</v>
      </c>
      <c r="K2448" s="0" t="n">
        <v>16405128.3353333</v>
      </c>
      <c r="L2448" s="0" t="n">
        <v>19997176.005</v>
      </c>
      <c r="M2448" s="0" t="n">
        <v>27449877.6797998</v>
      </c>
      <c r="N2448" s="0" t="n">
        <v>20774673.18</v>
      </c>
      <c r="O2448" s="0" t="n">
        <v>21604995.72</v>
      </c>
      <c r="P2448" s="0" t="n">
        <v>33296724.18</v>
      </c>
      <c r="Q2448" s="0" t="n">
        <v>25126717.77</v>
      </c>
      <c r="S2448" s="0" t="s">
        <v>303</v>
      </c>
    </row>
    <row r="2449" customFormat="false" ht="14" hidden="false" customHeight="false" outlineLevel="0" collapsed="false">
      <c r="A2449" s="0" t="str">
        <f aca="false">SUBSTITUTE(C2449&amp;D2449&amp;E2449&amp;F2449&amp;G2449&amp;H2449&amp;I2449," ","")</f>
        <v>AgenteFrontOfficesinherramientaAgenteprofesionalMatemáticas,cienciasnaturalesyafinesJornadaOrdinariaPlatinoZona3NA</v>
      </c>
      <c r="B2449" s="0" t="s">
        <v>2786</v>
      </c>
      <c r="C2449" s="0" t="s">
        <v>200</v>
      </c>
      <c r="D2449" s="0" t="s">
        <v>56</v>
      </c>
      <c r="E2449" s="0" t="s">
        <v>673</v>
      </c>
      <c r="F2449" s="0" t="s">
        <v>53</v>
      </c>
      <c r="G2449" s="0" t="s">
        <v>198</v>
      </c>
      <c r="H2449" s="0" t="s">
        <v>390</v>
      </c>
      <c r="I2449" s="0" t="s">
        <v>35</v>
      </c>
      <c r="J2449" s="0" t="s">
        <v>36</v>
      </c>
      <c r="K2449" s="0" t="n">
        <v>5092484.71116665</v>
      </c>
      <c r="L2449" s="0" t="n">
        <v>5502339.45</v>
      </c>
      <c r="M2449" s="0" t="n">
        <v>7020842.89251276</v>
      </c>
      <c r="N2449" s="0" t="n">
        <v>5750058.42</v>
      </c>
      <c r="O2449" s="0" t="n">
        <v>5786253.405</v>
      </c>
      <c r="P2449" s="0" t="n">
        <v>6035823.99</v>
      </c>
      <c r="Q2449" s="0" t="n">
        <v>6327474.57</v>
      </c>
      <c r="S2449" s="0" t="s">
        <v>303</v>
      </c>
    </row>
    <row r="2450" customFormat="false" ht="14" hidden="false" customHeight="false" outlineLevel="0" collapsed="false">
      <c r="A2450" s="0" t="str">
        <f aca="false">SUBSTITUTE(C2450&amp;D2450&amp;E2450&amp;F2450&amp;G2450&amp;H2450&amp;I2450," ","")</f>
        <v>AgenteFrontOfficesinherramientaAgenteprofesionalMatemáticas,cienciasnaturalesyafinesHoraextradiurnaPlatinoZona3NA</v>
      </c>
      <c r="B2450" s="0" t="s">
        <v>2787</v>
      </c>
      <c r="C2450" s="0" t="s">
        <v>200</v>
      </c>
      <c r="D2450" s="0" t="s">
        <v>56</v>
      </c>
      <c r="E2450" s="0" t="s">
        <v>673</v>
      </c>
      <c r="F2450" s="0" t="s">
        <v>192</v>
      </c>
      <c r="G2450" s="0" t="s">
        <v>198</v>
      </c>
      <c r="H2450" s="0" t="s">
        <v>390</v>
      </c>
      <c r="I2450" s="0" t="s">
        <v>35</v>
      </c>
      <c r="J2450" s="0" t="s">
        <v>325</v>
      </c>
      <c r="K2450" s="0" t="n">
        <v>25932.2878065971</v>
      </c>
      <c r="L2450" s="0" t="n">
        <v>29986.02</v>
      </c>
      <c r="M2450" s="0" t="n">
        <v>36780.4992989576</v>
      </c>
      <c r="N2450" s="0" t="n">
        <v>23848.47</v>
      </c>
      <c r="O2450" s="0" t="n">
        <v>24510.87</v>
      </c>
      <c r="P2450" s="0" t="n">
        <v>35213.805</v>
      </c>
      <c r="Q2450" s="0" t="n">
        <v>42047.91</v>
      </c>
      <c r="S2450" s="0" t="s">
        <v>303</v>
      </c>
    </row>
    <row r="2451" customFormat="false" ht="14" hidden="false" customHeight="false" outlineLevel="0" collapsed="false">
      <c r="A2451" s="0" t="str">
        <f aca="false">SUBSTITUTE(C2451&amp;D2451&amp;E2451&amp;F2451&amp;G2451&amp;H2451&amp;I2451," ","")</f>
        <v>AgenteFrontOfficesinherramientaAgenteprofesionalMatemáticas,cienciasnaturalesyafinesHoraextranocturna PlatinoZona3NA</v>
      </c>
      <c r="B2451" s="0" t="s">
        <v>2788</v>
      </c>
      <c r="C2451" s="0" t="s">
        <v>200</v>
      </c>
      <c r="D2451" s="0" t="s">
        <v>56</v>
      </c>
      <c r="E2451" s="0" t="s">
        <v>673</v>
      </c>
      <c r="F2451" s="0" t="s">
        <v>197</v>
      </c>
      <c r="G2451" s="0" t="s">
        <v>198</v>
      </c>
      <c r="H2451" s="0" t="s">
        <v>390</v>
      </c>
      <c r="I2451" s="0" t="s">
        <v>35</v>
      </c>
      <c r="J2451" s="0" t="s">
        <v>325</v>
      </c>
      <c r="K2451" s="0" t="n">
        <v>35359.490826736</v>
      </c>
      <c r="L2451" s="0" t="n">
        <v>41980.635</v>
      </c>
      <c r="M2451" s="0" t="n">
        <v>51492.6990185407</v>
      </c>
      <c r="N2451" s="0" t="n">
        <v>33388.065</v>
      </c>
      <c r="O2451" s="0" t="n">
        <v>34035.975</v>
      </c>
      <c r="P2451" s="0" t="n">
        <v>45814.275</v>
      </c>
      <c r="Q2451" s="0" t="n">
        <v>58361.58</v>
      </c>
      <c r="S2451" s="0" t="s">
        <v>303</v>
      </c>
    </row>
    <row r="2452" customFormat="false" ht="14" hidden="false" customHeight="false" outlineLevel="0" collapsed="false">
      <c r="A2452" s="0" t="str">
        <f aca="false">SUBSTITUTE(C2452&amp;D2452&amp;E2452&amp;F2452&amp;G2452&amp;H2452&amp;I2452," ","")</f>
        <v>AgenteFrontOfficesinherramientaAgenteprofesionalMatemáticas,cienciasnaturalesyafinesHoraextradominicalyfestivoPlatinoZona3NA</v>
      </c>
      <c r="B2452" s="0" t="s">
        <v>2789</v>
      </c>
      <c r="C2452" s="0" t="s">
        <v>200</v>
      </c>
      <c r="D2452" s="0" t="s">
        <v>56</v>
      </c>
      <c r="E2452" s="0" t="s">
        <v>673</v>
      </c>
      <c r="F2452" s="0" t="s">
        <v>194</v>
      </c>
      <c r="G2452" s="0" t="s">
        <v>198</v>
      </c>
      <c r="H2452" s="0" t="s">
        <v>390</v>
      </c>
      <c r="I2452" s="0" t="s">
        <v>35</v>
      </c>
      <c r="J2452" s="0" t="s">
        <v>325</v>
      </c>
      <c r="K2452" s="0" t="n">
        <v>44786.6938468748</v>
      </c>
      <c r="L2452" s="0" t="n">
        <v>47978.46</v>
      </c>
      <c r="M2452" s="0" t="n">
        <v>58848.7988783322</v>
      </c>
      <c r="N2452" s="0" t="n">
        <v>47697.975</v>
      </c>
      <c r="O2452" s="0" t="n">
        <v>38799.045</v>
      </c>
      <c r="P2452" s="0" t="n">
        <v>51113.475</v>
      </c>
      <c r="Q2452" s="0" t="n">
        <v>64971.09</v>
      </c>
      <c r="S2452" s="0" t="s">
        <v>303</v>
      </c>
    </row>
    <row r="2453" customFormat="false" ht="14" hidden="false" customHeight="false" outlineLevel="0" collapsed="false">
      <c r="A2453" s="0" t="str">
        <f aca="false">SUBSTITUTE(C2453&amp;D2453&amp;E2453&amp;F2453&amp;G2453&amp;H2453&amp;I2453," ","")</f>
        <v>AgenteFrontOfficesinherramientaAgenteprofesionalMatemáticas,cienciasnaturalesyafinesServicio7x24PlatinoZona3NA</v>
      </c>
      <c r="B2453" s="0" t="s">
        <v>2790</v>
      </c>
      <c r="C2453" s="0" t="s">
        <v>200</v>
      </c>
      <c r="D2453" s="0" t="s">
        <v>56</v>
      </c>
      <c r="E2453" s="0" t="s">
        <v>673</v>
      </c>
      <c r="F2453" s="0" t="s">
        <v>55</v>
      </c>
      <c r="G2453" s="0" t="s">
        <v>198</v>
      </c>
      <c r="H2453" s="0" t="s">
        <v>390</v>
      </c>
      <c r="I2453" s="0" t="s">
        <v>35</v>
      </c>
      <c r="J2453" s="0" t="s">
        <v>305</v>
      </c>
      <c r="K2453" s="0" t="n">
        <v>16405128.3353333</v>
      </c>
      <c r="L2453" s="0" t="n">
        <v>25633205.37</v>
      </c>
      <c r="M2453" s="0" t="n">
        <v>28258892.6423638</v>
      </c>
      <c r="N2453" s="0" t="n">
        <v>20796620.355</v>
      </c>
      <c r="O2453" s="0" t="n">
        <v>21604995.72</v>
      </c>
      <c r="P2453" s="0" t="n">
        <v>34012782.72</v>
      </c>
      <c r="Q2453" s="0" t="n">
        <v>26705277</v>
      </c>
      <c r="S2453" s="0" t="s">
        <v>303</v>
      </c>
    </row>
    <row r="2454" customFormat="false" ht="14" hidden="false" customHeight="false" outlineLevel="0" collapsed="false">
      <c r="A2454" s="0" t="str">
        <f aca="false">SUBSTITUTE(C2454&amp;D2454&amp;E2454&amp;F2454&amp;G2454&amp;H2454&amp;I2454," ","")</f>
        <v>AgenteFrontOfficesinherramientaAgenteprofesionalCienciasdelasaludyafinesJornadaOrdinariaPlataZona1NA</v>
      </c>
      <c r="B2454" s="0" t="s">
        <v>2791</v>
      </c>
      <c r="C2454" s="0" t="s">
        <v>200</v>
      </c>
      <c r="D2454" s="0" t="s">
        <v>56</v>
      </c>
      <c r="E2454" s="0" t="s">
        <v>689</v>
      </c>
      <c r="F2454" s="0" t="s">
        <v>53</v>
      </c>
      <c r="G2454" s="0" t="s">
        <v>195</v>
      </c>
      <c r="H2454" s="0" t="s">
        <v>379</v>
      </c>
      <c r="I2454" s="0" t="s">
        <v>35</v>
      </c>
      <c r="J2454" s="0" t="s">
        <v>36</v>
      </c>
      <c r="K2454" s="0" t="n">
        <v>6600837.19438886</v>
      </c>
      <c r="L2454" s="0" t="n">
        <v>6551566.56</v>
      </c>
      <c r="M2454" s="0" t="n">
        <v>10275628.3517044</v>
      </c>
      <c r="N2454" s="0" t="n">
        <v>7429294.17</v>
      </c>
      <c r="O2454" s="0" t="n">
        <v>9145493.91</v>
      </c>
      <c r="P2454" s="0" t="n">
        <v>6957219.285</v>
      </c>
      <c r="Q2454" s="0" t="n">
        <v>7548520.995</v>
      </c>
      <c r="S2454" s="0" t="s">
        <v>303</v>
      </c>
    </row>
    <row r="2455" customFormat="false" ht="14" hidden="false" customHeight="false" outlineLevel="0" collapsed="false">
      <c r="A2455" s="0" t="str">
        <f aca="false">SUBSTITUTE(C2455&amp;D2455&amp;E2455&amp;F2455&amp;G2455&amp;H2455&amp;I2455," ","")</f>
        <v>AgenteFrontOfficesinherramientaAgenteprofesionalCienciasdelasaludyafinesHoraextradiurnaPlataZona1NA</v>
      </c>
      <c r="B2455" s="0" t="s">
        <v>2792</v>
      </c>
      <c r="C2455" s="0" t="s">
        <v>200</v>
      </c>
      <c r="D2455" s="0" t="s">
        <v>56</v>
      </c>
      <c r="E2455" s="0" t="s">
        <v>689</v>
      </c>
      <c r="F2455" s="0" t="s">
        <v>192</v>
      </c>
      <c r="G2455" s="0" t="s">
        <v>195</v>
      </c>
      <c r="H2455" s="0" t="s">
        <v>379</v>
      </c>
      <c r="I2455" s="0" t="s">
        <v>35</v>
      </c>
      <c r="J2455" s="0" t="s">
        <v>325</v>
      </c>
      <c r="K2455" s="0" t="n">
        <v>33788.2903233795</v>
      </c>
      <c r="L2455" s="0" t="n">
        <v>35703.36</v>
      </c>
      <c r="M2455" s="0" t="n">
        <v>57508.9981259448</v>
      </c>
      <c r="N2455" s="0" t="n">
        <v>31798.305</v>
      </c>
      <c r="O2455" s="0" t="n">
        <v>40062.78</v>
      </c>
      <c r="P2455" s="0" t="n">
        <v>35918.64</v>
      </c>
      <c r="Q2455" s="0" t="n">
        <v>50301</v>
      </c>
      <c r="S2455" s="0" t="s">
        <v>303</v>
      </c>
    </row>
    <row r="2456" customFormat="false" ht="14" hidden="false" customHeight="false" outlineLevel="0" collapsed="false">
      <c r="A2456" s="0" t="str">
        <f aca="false">SUBSTITUTE(C2456&amp;D2456&amp;E2456&amp;F2456&amp;G2456&amp;H2456&amp;I2456," ","")</f>
        <v>AgenteFrontOfficesinherramientaAgenteprofesionalCienciasdelasaludyafinesHoraextranocturna PlataZona1NA</v>
      </c>
      <c r="B2456" s="0" t="s">
        <v>2793</v>
      </c>
      <c r="C2456" s="0" t="s">
        <v>200</v>
      </c>
      <c r="D2456" s="0" t="s">
        <v>56</v>
      </c>
      <c r="E2456" s="0" t="s">
        <v>689</v>
      </c>
      <c r="F2456" s="0" t="s">
        <v>197</v>
      </c>
      <c r="G2456" s="0" t="s">
        <v>195</v>
      </c>
      <c r="H2456" s="0" t="s">
        <v>379</v>
      </c>
      <c r="I2456" s="0" t="s">
        <v>35</v>
      </c>
      <c r="J2456" s="0" t="s">
        <v>325</v>
      </c>
      <c r="K2456" s="0" t="n">
        <v>46357.8943502313</v>
      </c>
      <c r="L2456" s="0" t="n">
        <v>49985.325</v>
      </c>
      <c r="M2456" s="0" t="n">
        <v>80512.5973763226</v>
      </c>
      <c r="N2456" s="0" t="n">
        <v>44517.42</v>
      </c>
      <c r="O2456" s="0" t="n">
        <v>55809.27</v>
      </c>
      <c r="P2456" s="0" t="n">
        <v>46924.83</v>
      </c>
      <c r="Q2456" s="0" t="n">
        <v>69815.925</v>
      </c>
      <c r="S2456" s="0" t="s">
        <v>303</v>
      </c>
    </row>
    <row r="2457" customFormat="false" ht="14" hidden="false" customHeight="false" outlineLevel="0" collapsed="false">
      <c r="A2457" s="0" t="str">
        <f aca="false">SUBSTITUTE(C2457&amp;D2457&amp;E2457&amp;F2457&amp;G2457&amp;H2457&amp;I2457," ","")</f>
        <v>AgenteFrontOfficesinherramientaAgenteprofesionalCienciasdelasaludyafinesHoraextradominicalyfestivoPlataZona1NA</v>
      </c>
      <c r="B2457" s="0" t="s">
        <v>2794</v>
      </c>
      <c r="C2457" s="0" t="s">
        <v>200</v>
      </c>
      <c r="D2457" s="0" t="s">
        <v>56</v>
      </c>
      <c r="E2457" s="0" t="s">
        <v>689</v>
      </c>
      <c r="F2457" s="0" t="s">
        <v>194</v>
      </c>
      <c r="G2457" s="0" t="s">
        <v>195</v>
      </c>
      <c r="H2457" s="0" t="s">
        <v>379</v>
      </c>
      <c r="I2457" s="0" t="s">
        <v>35</v>
      </c>
      <c r="J2457" s="0" t="s">
        <v>325</v>
      </c>
      <c r="K2457" s="0" t="n">
        <v>58927.4983770831</v>
      </c>
      <c r="L2457" s="0" t="n">
        <v>57125.79</v>
      </c>
      <c r="M2457" s="0" t="n">
        <v>92014.3970015116</v>
      </c>
      <c r="N2457" s="0" t="n">
        <v>63596.61</v>
      </c>
      <c r="O2457" s="0" t="n">
        <v>63682.515</v>
      </c>
      <c r="P2457" s="0" t="n">
        <v>52427.925</v>
      </c>
      <c r="Q2457" s="0" t="n">
        <v>77723.325</v>
      </c>
      <c r="S2457" s="0" t="s">
        <v>303</v>
      </c>
    </row>
    <row r="2458" customFormat="false" ht="14" hidden="false" customHeight="false" outlineLevel="0" collapsed="false">
      <c r="A2458" s="0" t="str">
        <f aca="false">SUBSTITUTE(C2458&amp;D2458&amp;E2458&amp;F2458&amp;G2458&amp;H2458&amp;I2458," ","")</f>
        <v>AgenteFrontOfficesinherramientaAgenteprofesionalCienciasdelasaludyafinesServicio7x24PlataZona1NA</v>
      </c>
      <c r="B2458" s="0" t="s">
        <v>2795</v>
      </c>
      <c r="C2458" s="0" t="s">
        <v>200</v>
      </c>
      <c r="D2458" s="0" t="s">
        <v>56</v>
      </c>
      <c r="E2458" s="0" t="s">
        <v>689</v>
      </c>
      <c r="F2458" s="0" t="s">
        <v>55</v>
      </c>
      <c r="G2458" s="0" t="s">
        <v>195</v>
      </c>
      <c r="H2458" s="0" t="s">
        <v>379</v>
      </c>
      <c r="I2458" s="0" t="s">
        <v>35</v>
      </c>
      <c r="J2458" s="0" t="s">
        <v>305</v>
      </c>
      <c r="K2458" s="0" t="n">
        <v>21684362.026611</v>
      </c>
      <c r="L2458" s="0" t="n">
        <v>30800294.865</v>
      </c>
      <c r="M2458" s="0" t="n">
        <v>41359404.1156104</v>
      </c>
      <c r="N2458" s="0" t="n">
        <v>27475380.135</v>
      </c>
      <c r="O2458" s="0" t="n">
        <v>34656269.13</v>
      </c>
      <c r="P2458" s="0" t="n">
        <v>39534532.56</v>
      </c>
      <c r="Q2458" s="0" t="n">
        <v>31925982.6</v>
      </c>
      <c r="S2458" s="0" t="s">
        <v>303</v>
      </c>
    </row>
    <row r="2459" customFormat="false" ht="14" hidden="false" customHeight="false" outlineLevel="0" collapsed="false">
      <c r="A2459" s="0" t="str">
        <f aca="false">SUBSTITUTE(C2459&amp;D2459&amp;E2459&amp;F2459&amp;G2459&amp;H2459&amp;I2459," ","")</f>
        <v>AgenteFrontOfficesinherramientaAgenteprofesionalCienciasdelasaludyafinesJornadaOrdinariaOroZona1NA</v>
      </c>
      <c r="B2459" s="0" t="s">
        <v>2796</v>
      </c>
      <c r="C2459" s="0" t="s">
        <v>200</v>
      </c>
      <c r="D2459" s="0" t="s">
        <v>56</v>
      </c>
      <c r="E2459" s="0" t="s">
        <v>689</v>
      </c>
      <c r="F2459" s="0" t="s">
        <v>53</v>
      </c>
      <c r="G2459" s="0" t="s">
        <v>54</v>
      </c>
      <c r="H2459" s="0" t="s">
        <v>379</v>
      </c>
      <c r="I2459" s="0" t="s">
        <v>35</v>
      </c>
      <c r="J2459" s="0" t="s">
        <v>36</v>
      </c>
      <c r="K2459" s="0" t="n">
        <v>6600837.19438886</v>
      </c>
      <c r="L2459" s="0" t="n">
        <v>6682598.595</v>
      </c>
      <c r="M2459" s="0" t="n">
        <v>10569806.0886556</v>
      </c>
      <c r="N2459" s="0" t="n">
        <v>7447942.8</v>
      </c>
      <c r="O2459" s="0" t="n">
        <v>9145493.91</v>
      </c>
      <c r="P2459" s="0" t="n">
        <v>7103686.275</v>
      </c>
      <c r="Q2459" s="0" t="n">
        <v>7883168.58</v>
      </c>
      <c r="S2459" s="0" t="s">
        <v>303</v>
      </c>
    </row>
    <row r="2460" customFormat="false" ht="14" hidden="false" customHeight="false" outlineLevel="0" collapsed="false">
      <c r="A2460" s="0" t="str">
        <f aca="false">SUBSTITUTE(C2460&amp;D2460&amp;E2460&amp;F2460&amp;G2460&amp;H2460&amp;I2460," ","")</f>
        <v>AgenteFrontOfficesinherramientaAgenteprofesionalCienciasdelasaludyafinesHoraextradiurnaOroZona1NA</v>
      </c>
      <c r="B2460" s="0" t="s">
        <v>2797</v>
      </c>
      <c r="C2460" s="0" t="s">
        <v>200</v>
      </c>
      <c r="D2460" s="0" t="s">
        <v>56</v>
      </c>
      <c r="E2460" s="0" t="s">
        <v>689</v>
      </c>
      <c r="F2460" s="0" t="s">
        <v>192</v>
      </c>
      <c r="G2460" s="0" t="s">
        <v>54</v>
      </c>
      <c r="H2460" s="0" t="s">
        <v>379</v>
      </c>
      <c r="I2460" s="0" t="s">
        <v>35</v>
      </c>
      <c r="J2460" s="0" t="s">
        <v>325</v>
      </c>
      <c r="K2460" s="0" t="n">
        <v>33788.2903233795</v>
      </c>
      <c r="L2460" s="0" t="n">
        <v>36417.51</v>
      </c>
      <c r="M2460" s="0" t="n">
        <v>59155.4051722071</v>
      </c>
      <c r="N2460" s="0" t="n">
        <v>31798.305</v>
      </c>
      <c r="O2460" s="0" t="n">
        <v>40062.78</v>
      </c>
      <c r="P2460" s="0" t="n">
        <v>36675.225</v>
      </c>
      <c r="Q2460" s="0" t="n">
        <v>52530.39</v>
      </c>
      <c r="S2460" s="0" t="s">
        <v>303</v>
      </c>
    </row>
    <row r="2461" customFormat="false" ht="14" hidden="false" customHeight="false" outlineLevel="0" collapsed="false">
      <c r="A2461" s="0" t="str">
        <f aca="false">SUBSTITUTE(C2461&amp;D2461&amp;E2461&amp;F2461&amp;G2461&amp;H2461&amp;I2461," ","")</f>
        <v>AgenteFrontOfficesinherramientaAgenteprofesionalCienciasdelasaludyafinesHoraextranocturna OroZona1NA</v>
      </c>
      <c r="B2461" s="0" t="s">
        <v>2798</v>
      </c>
      <c r="C2461" s="0" t="s">
        <v>200</v>
      </c>
      <c r="D2461" s="0" t="s">
        <v>56</v>
      </c>
      <c r="E2461" s="0" t="s">
        <v>689</v>
      </c>
      <c r="F2461" s="0" t="s">
        <v>197</v>
      </c>
      <c r="G2461" s="0" t="s">
        <v>54</v>
      </c>
      <c r="H2461" s="0" t="s">
        <v>379</v>
      </c>
      <c r="I2461" s="0" t="s">
        <v>35</v>
      </c>
      <c r="J2461" s="0" t="s">
        <v>325</v>
      </c>
      <c r="K2461" s="0" t="n">
        <v>46357.8943502313</v>
      </c>
      <c r="L2461" s="0" t="n">
        <v>50985.135</v>
      </c>
      <c r="M2461" s="0" t="n">
        <v>82817.56724109</v>
      </c>
      <c r="N2461" s="0" t="n">
        <v>44517.42</v>
      </c>
      <c r="O2461" s="0" t="n">
        <v>55809.27</v>
      </c>
      <c r="P2461" s="0" t="n">
        <v>47913.255</v>
      </c>
      <c r="Q2461" s="0" t="n">
        <v>72911.61</v>
      </c>
      <c r="S2461" s="0" t="s">
        <v>303</v>
      </c>
    </row>
    <row r="2462" customFormat="false" ht="14" hidden="false" customHeight="false" outlineLevel="0" collapsed="false">
      <c r="A2462" s="0" t="str">
        <f aca="false">SUBSTITUTE(C2462&amp;D2462&amp;E2462&amp;F2462&amp;G2462&amp;H2462&amp;I2462," ","")</f>
        <v>AgenteFrontOfficesinherramientaAgenteprofesionalCienciasdelasaludyafinesHoraextradominicalyfestivoOroZona1NA</v>
      </c>
      <c r="B2462" s="0" t="s">
        <v>2799</v>
      </c>
      <c r="C2462" s="0" t="s">
        <v>200</v>
      </c>
      <c r="D2462" s="0" t="s">
        <v>56</v>
      </c>
      <c r="E2462" s="0" t="s">
        <v>689</v>
      </c>
      <c r="F2462" s="0" t="s">
        <v>194</v>
      </c>
      <c r="G2462" s="0" t="s">
        <v>54</v>
      </c>
      <c r="H2462" s="0" t="s">
        <v>379</v>
      </c>
      <c r="I2462" s="0" t="s">
        <v>35</v>
      </c>
      <c r="J2462" s="0" t="s">
        <v>325</v>
      </c>
      <c r="K2462" s="0" t="n">
        <v>58927.4983770831</v>
      </c>
      <c r="L2462" s="0" t="n">
        <v>58268.43</v>
      </c>
      <c r="M2462" s="0" t="n">
        <v>94648.6482755314</v>
      </c>
      <c r="N2462" s="0" t="n">
        <v>63596.61</v>
      </c>
      <c r="O2462" s="0" t="n">
        <v>63682.515</v>
      </c>
      <c r="P2462" s="0" t="n">
        <v>53531.235</v>
      </c>
      <c r="Q2462" s="0" t="n">
        <v>81168.84</v>
      </c>
      <c r="S2462" s="0" t="s">
        <v>303</v>
      </c>
    </row>
    <row r="2463" customFormat="false" ht="14" hidden="false" customHeight="false" outlineLevel="0" collapsed="false">
      <c r="A2463" s="0" t="str">
        <f aca="false">SUBSTITUTE(C2463&amp;D2463&amp;E2463&amp;F2463&amp;G2463&amp;H2463&amp;I2463," ","")</f>
        <v>AgenteFrontOfficesinherramientaAgenteprofesionalCienciasdelasaludyafinesServicio7x24OroZona1NA</v>
      </c>
      <c r="B2463" s="0" t="s">
        <v>2800</v>
      </c>
      <c r="C2463" s="0" t="s">
        <v>200</v>
      </c>
      <c r="D2463" s="0" t="s">
        <v>56</v>
      </c>
      <c r="E2463" s="0" t="s">
        <v>689</v>
      </c>
      <c r="F2463" s="0" t="s">
        <v>55</v>
      </c>
      <c r="G2463" s="0" t="s">
        <v>54</v>
      </c>
      <c r="H2463" s="0" t="s">
        <v>379</v>
      </c>
      <c r="I2463" s="0" t="s">
        <v>35</v>
      </c>
      <c r="J2463" s="0" t="s">
        <v>305</v>
      </c>
      <c r="K2463" s="0" t="n">
        <v>21684362.026611</v>
      </c>
      <c r="L2463" s="0" t="n">
        <v>26914866.57</v>
      </c>
      <c r="M2463" s="0" t="n">
        <v>42543469.5068389</v>
      </c>
      <c r="N2463" s="0" t="n">
        <v>27495332.865</v>
      </c>
      <c r="O2463" s="0" t="n">
        <v>34656269.13</v>
      </c>
      <c r="P2463" s="0" t="n">
        <v>40366839.195</v>
      </c>
      <c r="Q2463" s="0" t="n">
        <v>33341351.31</v>
      </c>
      <c r="S2463" s="0" t="s">
        <v>303</v>
      </c>
    </row>
    <row r="2464" customFormat="false" ht="14" hidden="false" customHeight="false" outlineLevel="0" collapsed="false">
      <c r="A2464" s="0" t="str">
        <f aca="false">SUBSTITUTE(C2464&amp;D2464&amp;E2464&amp;F2464&amp;G2464&amp;H2464&amp;I2464," ","")</f>
        <v>AgenteFrontOfficesinherramientaAgenteprofesionalCienciasdelasaludyafinesJornadaOrdinariaPlatinoZona1NA</v>
      </c>
      <c r="B2464" s="0" t="s">
        <v>2801</v>
      </c>
      <c r="C2464" s="0" t="s">
        <v>200</v>
      </c>
      <c r="D2464" s="0" t="s">
        <v>56</v>
      </c>
      <c r="E2464" s="0" t="s">
        <v>689</v>
      </c>
      <c r="F2464" s="0" t="s">
        <v>53</v>
      </c>
      <c r="G2464" s="0" t="s">
        <v>198</v>
      </c>
      <c r="H2464" s="0" t="s">
        <v>379</v>
      </c>
      <c r="I2464" s="0" t="s">
        <v>35</v>
      </c>
      <c r="J2464" s="0" t="s">
        <v>36</v>
      </c>
      <c r="K2464" s="0" t="n">
        <v>6600837.19438886</v>
      </c>
      <c r="L2464" s="0" t="n">
        <v>6879145.095</v>
      </c>
      <c r="M2464" s="0" t="n">
        <v>10881324.0989314</v>
      </c>
      <c r="N2464" s="0" t="n">
        <v>7466591.43</v>
      </c>
      <c r="O2464" s="0" t="n">
        <v>9145493.91</v>
      </c>
      <c r="P2464" s="0" t="n">
        <v>7256454.345</v>
      </c>
      <c r="Q2464" s="0" t="n">
        <v>8378420.22</v>
      </c>
      <c r="S2464" s="0" t="s">
        <v>303</v>
      </c>
    </row>
    <row r="2465" customFormat="false" ht="14" hidden="false" customHeight="false" outlineLevel="0" collapsed="false">
      <c r="A2465" s="0" t="str">
        <f aca="false">SUBSTITUTE(C2465&amp;D2465&amp;E2465&amp;F2465&amp;G2465&amp;H2465&amp;I2465," ","")</f>
        <v>AgenteFrontOfficesinherramientaAgenteprofesionalCienciasdelasaludyafinesHoraextradiurnaPlatinoZona1NA</v>
      </c>
      <c r="B2465" s="0" t="s">
        <v>2802</v>
      </c>
      <c r="C2465" s="0" t="s">
        <v>200</v>
      </c>
      <c r="D2465" s="0" t="s">
        <v>56</v>
      </c>
      <c r="E2465" s="0" t="s">
        <v>689</v>
      </c>
      <c r="F2465" s="0" t="s">
        <v>192</v>
      </c>
      <c r="G2465" s="0" t="s">
        <v>198</v>
      </c>
      <c r="H2465" s="0" t="s">
        <v>379</v>
      </c>
      <c r="I2465" s="0" t="s">
        <v>35</v>
      </c>
      <c r="J2465" s="0" t="s">
        <v>325</v>
      </c>
      <c r="K2465" s="0" t="n">
        <v>33788.2903233795</v>
      </c>
      <c r="L2465" s="0" t="n">
        <v>37488.735</v>
      </c>
      <c r="M2465" s="0" t="n">
        <v>60898.8594949954</v>
      </c>
      <c r="N2465" s="0" t="n">
        <v>31798.305</v>
      </c>
      <c r="O2465" s="0" t="n">
        <v>40062.78</v>
      </c>
      <c r="P2465" s="0" t="n">
        <v>37463.895</v>
      </c>
      <c r="Q2465" s="0" t="n">
        <v>55831.005</v>
      </c>
      <c r="S2465" s="0" t="s">
        <v>303</v>
      </c>
    </row>
    <row r="2466" customFormat="false" ht="14" hidden="false" customHeight="false" outlineLevel="0" collapsed="false">
      <c r="A2466" s="0" t="str">
        <f aca="false">SUBSTITUTE(C2466&amp;D2466&amp;E2466&amp;F2466&amp;G2466&amp;H2466&amp;I2466," ","")</f>
        <v>AgenteFrontOfficesinherramientaAgenteprofesionalCienciasdelasaludyafinesHoraextranocturna PlatinoZona1NA</v>
      </c>
      <c r="B2466" s="0" t="s">
        <v>2803</v>
      </c>
      <c r="C2466" s="0" t="s">
        <v>200</v>
      </c>
      <c r="D2466" s="0" t="s">
        <v>56</v>
      </c>
      <c r="E2466" s="0" t="s">
        <v>689</v>
      </c>
      <c r="F2466" s="0" t="s">
        <v>197</v>
      </c>
      <c r="G2466" s="0" t="s">
        <v>198</v>
      </c>
      <c r="H2466" s="0" t="s">
        <v>379</v>
      </c>
      <c r="I2466" s="0" t="s">
        <v>35</v>
      </c>
      <c r="J2466" s="0" t="s">
        <v>325</v>
      </c>
      <c r="K2466" s="0" t="n">
        <v>46357.8943502313</v>
      </c>
      <c r="L2466" s="0" t="n">
        <v>52484.85</v>
      </c>
      <c r="M2466" s="0" t="n">
        <v>85258.4032929936</v>
      </c>
      <c r="N2466" s="0" t="n">
        <v>44517.42</v>
      </c>
      <c r="O2466" s="0" t="n">
        <v>55809.27</v>
      </c>
      <c r="P2466" s="0" t="n">
        <v>48943.08</v>
      </c>
      <c r="Q2466" s="0" t="n">
        <v>77491.485</v>
      </c>
      <c r="S2466" s="0" t="s">
        <v>303</v>
      </c>
    </row>
    <row r="2467" customFormat="false" ht="14" hidden="false" customHeight="false" outlineLevel="0" collapsed="false">
      <c r="A2467" s="0" t="str">
        <f aca="false">SUBSTITUTE(C2467&amp;D2467&amp;E2467&amp;F2467&amp;G2467&amp;H2467&amp;I2467," ","")</f>
        <v>AgenteFrontOfficesinherramientaAgenteprofesionalCienciasdelasaludyafinesHoraextradominicalyfestivoPlatinoZona1NA</v>
      </c>
      <c r="B2467" s="0" t="s">
        <v>2804</v>
      </c>
      <c r="C2467" s="0" t="s">
        <v>200</v>
      </c>
      <c r="D2467" s="0" t="s">
        <v>56</v>
      </c>
      <c r="E2467" s="0" t="s">
        <v>689</v>
      </c>
      <c r="F2467" s="0" t="s">
        <v>194</v>
      </c>
      <c r="G2467" s="0" t="s">
        <v>198</v>
      </c>
      <c r="H2467" s="0" t="s">
        <v>379</v>
      </c>
      <c r="I2467" s="0" t="s">
        <v>35</v>
      </c>
      <c r="J2467" s="0" t="s">
        <v>325</v>
      </c>
      <c r="K2467" s="0" t="n">
        <v>58927.4983770831</v>
      </c>
      <c r="L2467" s="0" t="n">
        <v>59982.39</v>
      </c>
      <c r="M2467" s="0" t="n">
        <v>97438.1751919927</v>
      </c>
      <c r="N2467" s="0" t="n">
        <v>63596.61</v>
      </c>
      <c r="O2467" s="0" t="n">
        <v>63682.515</v>
      </c>
      <c r="P2467" s="0" t="n">
        <v>54682.155</v>
      </c>
      <c r="Q2467" s="0" t="n">
        <v>86268.285</v>
      </c>
      <c r="S2467" s="0" t="s">
        <v>303</v>
      </c>
    </row>
    <row r="2468" customFormat="false" ht="14" hidden="false" customHeight="false" outlineLevel="0" collapsed="false">
      <c r="A2468" s="0" t="str">
        <f aca="false">SUBSTITUTE(C2468&amp;D2468&amp;E2468&amp;F2468&amp;G2468&amp;H2468&amp;I2468," ","")</f>
        <v>AgenteFrontOfficesinherramientaAgenteprofesionalCienciasdelasaludyafinesServicio7x24PlatinoZona1NA</v>
      </c>
      <c r="B2468" s="0" t="s">
        <v>2805</v>
      </c>
      <c r="C2468" s="0" t="s">
        <v>200</v>
      </c>
      <c r="D2468" s="0" t="s">
        <v>56</v>
      </c>
      <c r="E2468" s="0" t="s">
        <v>689</v>
      </c>
      <c r="F2468" s="0" t="s">
        <v>55</v>
      </c>
      <c r="G2468" s="0" t="s">
        <v>198</v>
      </c>
      <c r="H2468" s="0" t="s">
        <v>379</v>
      </c>
      <c r="I2468" s="0" t="s">
        <v>35</v>
      </c>
      <c r="J2468" s="0" t="s">
        <v>305</v>
      </c>
      <c r="K2468" s="0" t="n">
        <v>21684362.026611</v>
      </c>
      <c r="L2468" s="0" t="n">
        <v>32340309.66</v>
      </c>
      <c r="M2468" s="0" t="n">
        <v>43797329.4981987</v>
      </c>
      <c r="N2468" s="0" t="n">
        <v>27515285.595</v>
      </c>
      <c r="O2468" s="0" t="n">
        <v>34656269.13</v>
      </c>
      <c r="P2468" s="0" t="n">
        <v>41234943.375</v>
      </c>
      <c r="Q2468" s="0" t="n">
        <v>35435985.345</v>
      </c>
      <c r="S2468" s="0" t="s">
        <v>303</v>
      </c>
    </row>
    <row r="2469" customFormat="false" ht="14" hidden="false" customHeight="false" outlineLevel="0" collapsed="false">
      <c r="A2469" s="0" t="str">
        <f aca="false">SUBSTITUTE(C2469&amp;D2469&amp;E2469&amp;F2469&amp;G2469&amp;H2469&amp;I2469," ","")</f>
        <v>AgenteFrontOfficesinherramientaAgenteprofesionalCienciasdelasaludyafinesJornadaOrdinariaPlataZona2NA</v>
      </c>
      <c r="B2469" s="0" t="s">
        <v>2806</v>
      </c>
      <c r="C2469" s="0" t="s">
        <v>200</v>
      </c>
      <c r="D2469" s="0" t="s">
        <v>56</v>
      </c>
      <c r="E2469" s="0" t="s">
        <v>689</v>
      </c>
      <c r="F2469" s="0" t="s">
        <v>53</v>
      </c>
      <c r="G2469" s="0" t="s">
        <v>195</v>
      </c>
      <c r="H2469" s="0" t="s">
        <v>385</v>
      </c>
      <c r="I2469" s="0" t="s">
        <v>35</v>
      </c>
      <c r="J2469" s="0" t="s">
        <v>36</v>
      </c>
      <c r="K2469" s="0" t="n">
        <v>6600837.19438886</v>
      </c>
      <c r="L2469" s="0" t="n">
        <v>6748114.095</v>
      </c>
      <c r="M2469" s="0" t="n">
        <v>10275628.3517044</v>
      </c>
      <c r="N2469" s="0" t="n">
        <v>7451672.94</v>
      </c>
      <c r="O2469" s="0" t="n">
        <v>9145493.91</v>
      </c>
      <c r="P2469" s="0" t="n">
        <v>7393464.54</v>
      </c>
      <c r="Q2469" s="0" t="n">
        <v>7548520.995</v>
      </c>
      <c r="S2469" s="0" t="s">
        <v>303</v>
      </c>
    </row>
    <row r="2470" customFormat="false" ht="14" hidden="false" customHeight="false" outlineLevel="0" collapsed="false">
      <c r="A2470" s="0" t="str">
        <f aca="false">SUBSTITUTE(C2470&amp;D2470&amp;E2470&amp;F2470&amp;G2470&amp;H2470&amp;I2470," ","")</f>
        <v>AgenteFrontOfficesinherramientaAgenteprofesionalCienciasdelasaludyafinesHoraextradiurnaPlataZona2NA</v>
      </c>
      <c r="B2470" s="0" t="s">
        <v>2807</v>
      </c>
      <c r="C2470" s="0" t="s">
        <v>200</v>
      </c>
      <c r="D2470" s="0" t="s">
        <v>56</v>
      </c>
      <c r="E2470" s="0" t="s">
        <v>689</v>
      </c>
      <c r="F2470" s="0" t="s">
        <v>192</v>
      </c>
      <c r="G2470" s="0" t="s">
        <v>195</v>
      </c>
      <c r="H2470" s="0" t="s">
        <v>385</v>
      </c>
      <c r="I2470" s="0" t="s">
        <v>35</v>
      </c>
      <c r="J2470" s="0" t="s">
        <v>325</v>
      </c>
      <c r="K2470" s="0" t="n">
        <v>33788.2903233795</v>
      </c>
      <c r="L2470" s="0" t="n">
        <v>36774.585</v>
      </c>
      <c r="M2470" s="0" t="n">
        <v>57508.9981259448</v>
      </c>
      <c r="N2470" s="0" t="n">
        <v>31798.305</v>
      </c>
      <c r="O2470" s="0" t="n">
        <v>40062.78</v>
      </c>
      <c r="P2470" s="0" t="n">
        <v>38170.8</v>
      </c>
      <c r="Q2470" s="0" t="n">
        <v>50301</v>
      </c>
      <c r="S2470" s="0" t="s">
        <v>303</v>
      </c>
    </row>
    <row r="2471" customFormat="false" ht="14" hidden="false" customHeight="false" outlineLevel="0" collapsed="false">
      <c r="A2471" s="0" t="str">
        <f aca="false">SUBSTITUTE(C2471&amp;D2471&amp;E2471&amp;F2471&amp;G2471&amp;H2471&amp;I2471," ","")</f>
        <v>AgenteFrontOfficesinherramientaAgenteprofesionalCienciasdelasaludyafinesHoraextranocturna PlataZona2NA</v>
      </c>
      <c r="B2471" s="0" t="s">
        <v>2808</v>
      </c>
      <c r="C2471" s="0" t="s">
        <v>200</v>
      </c>
      <c r="D2471" s="0" t="s">
        <v>56</v>
      </c>
      <c r="E2471" s="0" t="s">
        <v>689</v>
      </c>
      <c r="F2471" s="0" t="s">
        <v>197</v>
      </c>
      <c r="G2471" s="0" t="s">
        <v>195</v>
      </c>
      <c r="H2471" s="0" t="s">
        <v>385</v>
      </c>
      <c r="I2471" s="0" t="s">
        <v>35</v>
      </c>
      <c r="J2471" s="0" t="s">
        <v>325</v>
      </c>
      <c r="K2471" s="0" t="n">
        <v>46357.8943502313</v>
      </c>
      <c r="L2471" s="0" t="n">
        <v>51485.04</v>
      </c>
      <c r="M2471" s="0" t="n">
        <v>80512.5973763226</v>
      </c>
      <c r="N2471" s="0" t="n">
        <v>44517.42</v>
      </c>
      <c r="O2471" s="0" t="n">
        <v>55809.27</v>
      </c>
      <c r="P2471" s="0" t="n">
        <v>49867.335</v>
      </c>
      <c r="Q2471" s="0" t="n">
        <v>69815.925</v>
      </c>
      <c r="S2471" s="0" t="s">
        <v>303</v>
      </c>
    </row>
    <row r="2472" customFormat="false" ht="14" hidden="false" customHeight="false" outlineLevel="0" collapsed="false">
      <c r="A2472" s="0" t="str">
        <f aca="false">SUBSTITUTE(C2472&amp;D2472&amp;E2472&amp;F2472&amp;G2472&amp;H2472&amp;I2472," ","")</f>
        <v>AgenteFrontOfficesinherramientaAgenteprofesionalCienciasdelasaludyafinesHoraextradominicalyfestivoPlataZona2NA</v>
      </c>
      <c r="B2472" s="0" t="s">
        <v>2809</v>
      </c>
      <c r="C2472" s="0" t="s">
        <v>200</v>
      </c>
      <c r="D2472" s="0" t="s">
        <v>56</v>
      </c>
      <c r="E2472" s="0" t="s">
        <v>689</v>
      </c>
      <c r="F2472" s="0" t="s">
        <v>194</v>
      </c>
      <c r="G2472" s="0" t="s">
        <v>195</v>
      </c>
      <c r="H2472" s="0" t="s">
        <v>385</v>
      </c>
      <c r="I2472" s="0" t="s">
        <v>35</v>
      </c>
      <c r="J2472" s="0" t="s">
        <v>325</v>
      </c>
      <c r="K2472" s="0" t="n">
        <v>58927.4983770831</v>
      </c>
      <c r="L2472" s="0" t="n">
        <v>58839.75</v>
      </c>
      <c r="M2472" s="0" t="n">
        <v>92014.3970015116</v>
      </c>
      <c r="N2472" s="0" t="n">
        <v>63596.61</v>
      </c>
      <c r="O2472" s="0" t="n">
        <v>63682.515</v>
      </c>
      <c r="P2472" s="0" t="n">
        <v>55715.085</v>
      </c>
      <c r="Q2472" s="0" t="n">
        <v>77723.325</v>
      </c>
      <c r="S2472" s="0" t="s">
        <v>303</v>
      </c>
    </row>
    <row r="2473" customFormat="false" ht="14" hidden="false" customHeight="false" outlineLevel="0" collapsed="false">
      <c r="A2473" s="0" t="str">
        <f aca="false">SUBSTITUTE(C2473&amp;D2473&amp;E2473&amp;F2473&amp;G2473&amp;H2473&amp;I2473," ","")</f>
        <v>AgenteFrontOfficesinherramientaAgenteprofesionalCienciasdelasaludyafinesServicio7x24PlataZona2NA</v>
      </c>
      <c r="B2473" s="0" t="s">
        <v>2810</v>
      </c>
      <c r="C2473" s="0" t="s">
        <v>200</v>
      </c>
      <c r="D2473" s="0" t="s">
        <v>56</v>
      </c>
      <c r="E2473" s="0" t="s">
        <v>689</v>
      </c>
      <c r="F2473" s="0" t="s">
        <v>55</v>
      </c>
      <c r="G2473" s="0" t="s">
        <v>195</v>
      </c>
      <c r="H2473" s="0" t="s">
        <v>385</v>
      </c>
      <c r="I2473" s="0" t="s">
        <v>35</v>
      </c>
      <c r="J2473" s="0" t="s">
        <v>305</v>
      </c>
      <c r="K2473" s="0" t="n">
        <v>21684362.026611</v>
      </c>
      <c r="L2473" s="0" t="n">
        <v>31724304.57</v>
      </c>
      <c r="M2473" s="0" t="n">
        <v>41359404.1156104</v>
      </c>
      <c r="N2473" s="0" t="n">
        <v>27499323.825</v>
      </c>
      <c r="O2473" s="0" t="n">
        <v>34656269.13</v>
      </c>
      <c r="P2473" s="0" t="n">
        <v>42013506.6</v>
      </c>
      <c r="Q2473" s="0" t="n">
        <v>31925982.6</v>
      </c>
      <c r="S2473" s="0" t="s">
        <v>303</v>
      </c>
    </row>
    <row r="2474" customFormat="false" ht="14" hidden="false" customHeight="false" outlineLevel="0" collapsed="false">
      <c r="A2474" s="0" t="str">
        <f aca="false">SUBSTITUTE(C2474&amp;D2474&amp;E2474&amp;F2474&amp;G2474&amp;H2474&amp;I2474," ","")</f>
        <v>AgenteFrontOfficesinherramientaAgenteprofesionalCienciasdelasaludyafinesJornadaOrdinariaOroZona2NA</v>
      </c>
      <c r="B2474" s="0" t="s">
        <v>2811</v>
      </c>
      <c r="C2474" s="0" t="s">
        <v>200</v>
      </c>
      <c r="D2474" s="0" t="s">
        <v>56</v>
      </c>
      <c r="E2474" s="0" t="s">
        <v>689</v>
      </c>
      <c r="F2474" s="0" t="s">
        <v>53</v>
      </c>
      <c r="G2474" s="0" t="s">
        <v>54</v>
      </c>
      <c r="H2474" s="0" t="s">
        <v>385</v>
      </c>
      <c r="I2474" s="0" t="s">
        <v>35</v>
      </c>
      <c r="J2474" s="0" t="s">
        <v>36</v>
      </c>
      <c r="K2474" s="0" t="n">
        <v>6600837.19438886</v>
      </c>
      <c r="L2474" s="0" t="n">
        <v>6883077.06</v>
      </c>
      <c r="M2474" s="0" t="n">
        <v>10569806.0886556</v>
      </c>
      <c r="N2474" s="0" t="n">
        <v>7471440.405</v>
      </c>
      <c r="O2474" s="0" t="n">
        <v>9145493.91</v>
      </c>
      <c r="P2474" s="0" t="n">
        <v>7549116.12</v>
      </c>
      <c r="Q2474" s="0" t="n">
        <v>7883168.58</v>
      </c>
      <c r="S2474" s="0" t="s">
        <v>303</v>
      </c>
    </row>
    <row r="2475" customFormat="false" ht="14" hidden="false" customHeight="false" outlineLevel="0" collapsed="false">
      <c r="A2475" s="0" t="str">
        <f aca="false">SUBSTITUTE(C2475&amp;D2475&amp;E2475&amp;F2475&amp;G2475&amp;H2475&amp;I2475," ","")</f>
        <v>AgenteFrontOfficesinherramientaAgenteprofesionalCienciasdelasaludyafinesHoraextradiurnaOroZona2NA</v>
      </c>
      <c r="B2475" s="0" t="s">
        <v>2812</v>
      </c>
      <c r="C2475" s="0" t="s">
        <v>200</v>
      </c>
      <c r="D2475" s="0" t="s">
        <v>56</v>
      </c>
      <c r="E2475" s="0" t="s">
        <v>689</v>
      </c>
      <c r="F2475" s="0" t="s">
        <v>192</v>
      </c>
      <c r="G2475" s="0" t="s">
        <v>54</v>
      </c>
      <c r="H2475" s="0" t="s">
        <v>385</v>
      </c>
      <c r="I2475" s="0" t="s">
        <v>35</v>
      </c>
      <c r="J2475" s="0" t="s">
        <v>325</v>
      </c>
      <c r="K2475" s="0" t="n">
        <v>33788.2903233795</v>
      </c>
      <c r="L2475" s="0" t="n">
        <v>37510.47</v>
      </c>
      <c r="M2475" s="0" t="n">
        <v>59155.4051722071</v>
      </c>
      <c r="N2475" s="0" t="n">
        <v>31798.305</v>
      </c>
      <c r="O2475" s="0" t="n">
        <v>40062.78</v>
      </c>
      <c r="P2475" s="0" t="n">
        <v>38974.995</v>
      </c>
      <c r="Q2475" s="0" t="n">
        <v>52530.39</v>
      </c>
      <c r="S2475" s="0" t="s">
        <v>303</v>
      </c>
    </row>
    <row r="2476" customFormat="false" ht="14" hidden="false" customHeight="false" outlineLevel="0" collapsed="false">
      <c r="A2476" s="0" t="str">
        <f aca="false">SUBSTITUTE(C2476&amp;D2476&amp;E2476&amp;F2476&amp;G2476&amp;H2476&amp;I2476," ","")</f>
        <v>AgenteFrontOfficesinherramientaAgenteprofesionalCienciasdelasaludyafinesHoraextranocturna OroZona2NA</v>
      </c>
      <c r="B2476" s="0" t="s">
        <v>2813</v>
      </c>
      <c r="C2476" s="0" t="s">
        <v>200</v>
      </c>
      <c r="D2476" s="0" t="s">
        <v>56</v>
      </c>
      <c r="E2476" s="0" t="s">
        <v>689</v>
      </c>
      <c r="F2476" s="0" t="s">
        <v>197</v>
      </c>
      <c r="G2476" s="0" t="s">
        <v>54</v>
      </c>
      <c r="H2476" s="0" t="s">
        <v>385</v>
      </c>
      <c r="I2476" s="0" t="s">
        <v>35</v>
      </c>
      <c r="J2476" s="0" t="s">
        <v>325</v>
      </c>
      <c r="K2476" s="0" t="n">
        <v>46357.8943502313</v>
      </c>
      <c r="L2476" s="0" t="n">
        <v>52514.865</v>
      </c>
      <c r="M2476" s="0" t="n">
        <v>82817.56724109</v>
      </c>
      <c r="N2476" s="0" t="n">
        <v>44517.42</v>
      </c>
      <c r="O2476" s="0" t="n">
        <v>55809.27</v>
      </c>
      <c r="P2476" s="0" t="n">
        <v>50916.825</v>
      </c>
      <c r="Q2476" s="0" t="n">
        <v>72911.61</v>
      </c>
      <c r="S2476" s="0" t="s">
        <v>303</v>
      </c>
    </row>
    <row r="2477" customFormat="false" ht="14" hidden="false" customHeight="false" outlineLevel="0" collapsed="false">
      <c r="A2477" s="0" t="str">
        <f aca="false">SUBSTITUTE(C2477&amp;D2477&amp;E2477&amp;F2477&amp;G2477&amp;H2477&amp;I2477," ","")</f>
        <v>AgenteFrontOfficesinherramientaAgenteprofesionalCienciasdelasaludyafinesHoraextradominicalyfestivoOroZona2NA</v>
      </c>
      <c r="B2477" s="0" t="s">
        <v>2814</v>
      </c>
      <c r="C2477" s="0" t="s">
        <v>200</v>
      </c>
      <c r="D2477" s="0" t="s">
        <v>56</v>
      </c>
      <c r="E2477" s="0" t="s">
        <v>689</v>
      </c>
      <c r="F2477" s="0" t="s">
        <v>194</v>
      </c>
      <c r="G2477" s="0" t="s">
        <v>54</v>
      </c>
      <c r="H2477" s="0" t="s">
        <v>385</v>
      </c>
      <c r="I2477" s="0" t="s">
        <v>35</v>
      </c>
      <c r="J2477" s="0" t="s">
        <v>325</v>
      </c>
      <c r="K2477" s="0" t="n">
        <v>58927.4983770831</v>
      </c>
      <c r="L2477" s="0" t="n">
        <v>60016.545</v>
      </c>
      <c r="M2477" s="0" t="n">
        <v>94648.6482755314</v>
      </c>
      <c r="N2477" s="0" t="n">
        <v>63596.61</v>
      </c>
      <c r="O2477" s="0" t="n">
        <v>63682.515</v>
      </c>
      <c r="P2477" s="0" t="n">
        <v>56887.74</v>
      </c>
      <c r="Q2477" s="0" t="n">
        <v>81168.84</v>
      </c>
      <c r="S2477" s="0" t="s">
        <v>303</v>
      </c>
    </row>
    <row r="2478" customFormat="false" ht="14" hidden="false" customHeight="false" outlineLevel="0" collapsed="false">
      <c r="A2478" s="0" t="str">
        <f aca="false">SUBSTITUTE(C2478&amp;D2478&amp;E2478&amp;F2478&amp;G2478&amp;H2478&amp;I2478," ","")</f>
        <v>AgenteFrontOfficesinherramientaAgenteprofesionalCienciasdelasaludyafinesServicio7x24OroZona2NA</v>
      </c>
      <c r="B2478" s="0" t="s">
        <v>2815</v>
      </c>
      <c r="C2478" s="0" t="s">
        <v>200</v>
      </c>
      <c r="D2478" s="0" t="s">
        <v>56</v>
      </c>
      <c r="E2478" s="0" t="s">
        <v>689</v>
      </c>
      <c r="F2478" s="0" t="s">
        <v>55</v>
      </c>
      <c r="G2478" s="0" t="s">
        <v>54</v>
      </c>
      <c r="H2478" s="0" t="s">
        <v>385</v>
      </c>
      <c r="I2478" s="0" t="s">
        <v>35</v>
      </c>
      <c r="J2478" s="0" t="s">
        <v>305</v>
      </c>
      <c r="K2478" s="0" t="n">
        <v>21684362.026611</v>
      </c>
      <c r="L2478" s="0" t="n">
        <v>27722313.54</v>
      </c>
      <c r="M2478" s="0" t="n">
        <v>42543469.5068389</v>
      </c>
      <c r="N2478" s="0" t="n">
        <v>27520473.015</v>
      </c>
      <c r="O2478" s="0" t="n">
        <v>34656269.13</v>
      </c>
      <c r="P2478" s="0" t="n">
        <v>42898001.04</v>
      </c>
      <c r="Q2478" s="0" t="n">
        <v>33341351.31</v>
      </c>
      <c r="S2478" s="0" t="s">
        <v>303</v>
      </c>
    </row>
    <row r="2479" customFormat="false" ht="14" hidden="false" customHeight="false" outlineLevel="0" collapsed="false">
      <c r="A2479" s="0" t="str">
        <f aca="false">SUBSTITUTE(C2479&amp;D2479&amp;E2479&amp;F2479&amp;G2479&amp;H2479&amp;I2479," ","")</f>
        <v>AgenteFrontOfficesinherramientaAgenteprofesionalCienciasdelasaludyafinesJornadaOrdinariaPlatinoZona2NA</v>
      </c>
      <c r="B2479" s="0" t="s">
        <v>2816</v>
      </c>
      <c r="C2479" s="0" t="s">
        <v>200</v>
      </c>
      <c r="D2479" s="0" t="s">
        <v>56</v>
      </c>
      <c r="E2479" s="0" t="s">
        <v>689</v>
      </c>
      <c r="F2479" s="0" t="s">
        <v>53</v>
      </c>
      <c r="G2479" s="0" t="s">
        <v>198</v>
      </c>
      <c r="H2479" s="0" t="s">
        <v>385</v>
      </c>
      <c r="I2479" s="0" t="s">
        <v>35</v>
      </c>
      <c r="J2479" s="0" t="s">
        <v>36</v>
      </c>
      <c r="K2479" s="0" t="n">
        <v>6600837.19438886</v>
      </c>
      <c r="L2479" s="0" t="n">
        <v>7085519.955</v>
      </c>
      <c r="M2479" s="0" t="n">
        <v>10881324.0989314</v>
      </c>
      <c r="N2479" s="0" t="n">
        <v>7491207.87</v>
      </c>
      <c r="O2479" s="0" t="n">
        <v>9145493.91</v>
      </c>
      <c r="P2479" s="0" t="n">
        <v>7711463.115</v>
      </c>
      <c r="Q2479" s="0" t="n">
        <v>8378420.22</v>
      </c>
      <c r="S2479" s="0" t="s">
        <v>303</v>
      </c>
    </row>
    <row r="2480" customFormat="false" ht="14" hidden="false" customHeight="false" outlineLevel="0" collapsed="false">
      <c r="A2480" s="0" t="str">
        <f aca="false">SUBSTITUTE(C2480&amp;D2480&amp;E2480&amp;F2480&amp;G2480&amp;H2480&amp;I2480," ","")</f>
        <v>AgenteFrontOfficesinherramientaAgenteprofesionalCienciasdelasaludyafinesHoraextradiurnaPlatinoZona2NA</v>
      </c>
      <c r="B2480" s="0" t="s">
        <v>2817</v>
      </c>
      <c r="C2480" s="0" t="s">
        <v>200</v>
      </c>
      <c r="D2480" s="0" t="s">
        <v>56</v>
      </c>
      <c r="E2480" s="0" t="s">
        <v>689</v>
      </c>
      <c r="F2480" s="0" t="s">
        <v>192</v>
      </c>
      <c r="G2480" s="0" t="s">
        <v>198</v>
      </c>
      <c r="H2480" s="0" t="s">
        <v>385</v>
      </c>
      <c r="I2480" s="0" t="s">
        <v>35</v>
      </c>
      <c r="J2480" s="0" t="s">
        <v>325</v>
      </c>
      <c r="K2480" s="0" t="n">
        <v>33788.2903233795</v>
      </c>
      <c r="L2480" s="0" t="n">
        <v>38613.78</v>
      </c>
      <c r="M2480" s="0" t="n">
        <v>60898.8594949954</v>
      </c>
      <c r="N2480" s="0" t="n">
        <v>31798.305</v>
      </c>
      <c r="O2480" s="0" t="n">
        <v>40062.78</v>
      </c>
      <c r="P2480" s="0" t="n">
        <v>39812.31</v>
      </c>
      <c r="Q2480" s="0" t="n">
        <v>55831.005</v>
      </c>
      <c r="S2480" s="0" t="s">
        <v>303</v>
      </c>
    </row>
    <row r="2481" customFormat="false" ht="14" hidden="false" customHeight="false" outlineLevel="0" collapsed="false">
      <c r="A2481" s="0" t="str">
        <f aca="false">SUBSTITUTE(C2481&amp;D2481&amp;E2481&amp;F2481&amp;G2481&amp;H2481&amp;I2481," ","")</f>
        <v>AgenteFrontOfficesinherramientaAgenteprofesionalCienciasdelasaludyafinesHoraextranocturna PlatinoZona2NA</v>
      </c>
      <c r="B2481" s="0" t="s">
        <v>2818</v>
      </c>
      <c r="C2481" s="0" t="s">
        <v>200</v>
      </c>
      <c r="D2481" s="0" t="s">
        <v>56</v>
      </c>
      <c r="E2481" s="0" t="s">
        <v>689</v>
      </c>
      <c r="F2481" s="0" t="s">
        <v>197</v>
      </c>
      <c r="G2481" s="0" t="s">
        <v>198</v>
      </c>
      <c r="H2481" s="0" t="s">
        <v>385</v>
      </c>
      <c r="I2481" s="0" t="s">
        <v>35</v>
      </c>
      <c r="J2481" s="0" t="s">
        <v>325</v>
      </c>
      <c r="K2481" s="0" t="n">
        <v>46357.8943502313</v>
      </c>
      <c r="L2481" s="0" t="n">
        <v>54060.12</v>
      </c>
      <c r="M2481" s="0" t="n">
        <v>85258.4032929936</v>
      </c>
      <c r="N2481" s="0" t="n">
        <v>44517.42</v>
      </c>
      <c r="O2481" s="0" t="n">
        <v>55809.27</v>
      </c>
      <c r="P2481" s="0" t="n">
        <v>52011.855</v>
      </c>
      <c r="Q2481" s="0" t="n">
        <v>77491.485</v>
      </c>
      <c r="S2481" s="0" t="s">
        <v>303</v>
      </c>
    </row>
    <row r="2482" customFormat="false" ht="14" hidden="false" customHeight="false" outlineLevel="0" collapsed="false">
      <c r="A2482" s="0" t="str">
        <f aca="false">SUBSTITUTE(C2482&amp;D2482&amp;E2482&amp;F2482&amp;G2482&amp;H2482&amp;I2482," ","")</f>
        <v>AgenteFrontOfficesinherramientaAgenteprofesionalCienciasdelasaludyafinesHoraextradominicalyfestivoPlatinoZona2NA</v>
      </c>
      <c r="B2482" s="0" t="s">
        <v>2819</v>
      </c>
      <c r="C2482" s="0" t="s">
        <v>200</v>
      </c>
      <c r="D2482" s="0" t="s">
        <v>56</v>
      </c>
      <c r="E2482" s="0" t="s">
        <v>689</v>
      </c>
      <c r="F2482" s="0" t="s">
        <v>194</v>
      </c>
      <c r="G2482" s="0" t="s">
        <v>198</v>
      </c>
      <c r="H2482" s="0" t="s">
        <v>385</v>
      </c>
      <c r="I2482" s="0" t="s">
        <v>35</v>
      </c>
      <c r="J2482" s="0" t="s">
        <v>325</v>
      </c>
      <c r="K2482" s="0" t="n">
        <v>58927.4983770831</v>
      </c>
      <c r="L2482" s="0" t="n">
        <v>61782.255</v>
      </c>
      <c r="M2482" s="0" t="n">
        <v>97438.1751919927</v>
      </c>
      <c r="N2482" s="0" t="n">
        <v>63596.61</v>
      </c>
      <c r="O2482" s="0" t="n">
        <v>63682.515</v>
      </c>
      <c r="P2482" s="0" t="n">
        <v>58111.11</v>
      </c>
      <c r="Q2482" s="0" t="n">
        <v>86268.285</v>
      </c>
      <c r="S2482" s="0" t="s">
        <v>303</v>
      </c>
    </row>
    <row r="2483" customFormat="false" ht="14" hidden="false" customHeight="false" outlineLevel="0" collapsed="false">
      <c r="A2483" s="0" t="str">
        <f aca="false">SUBSTITUTE(C2483&amp;D2483&amp;E2483&amp;F2483&amp;G2483&amp;H2483&amp;I2483," ","")</f>
        <v>AgenteFrontOfficesinherramientaAgenteprofesionalCienciasdelasaludyafinesServicio7x24PlatinoZona2NA</v>
      </c>
      <c r="B2483" s="0" t="s">
        <v>2820</v>
      </c>
      <c r="C2483" s="0" t="s">
        <v>200</v>
      </c>
      <c r="D2483" s="0" t="s">
        <v>56</v>
      </c>
      <c r="E2483" s="0" t="s">
        <v>689</v>
      </c>
      <c r="F2483" s="0" t="s">
        <v>55</v>
      </c>
      <c r="G2483" s="0" t="s">
        <v>198</v>
      </c>
      <c r="H2483" s="0" t="s">
        <v>385</v>
      </c>
      <c r="I2483" s="0" t="s">
        <v>35</v>
      </c>
      <c r="J2483" s="0" t="s">
        <v>305</v>
      </c>
      <c r="K2483" s="0" t="n">
        <v>21684362.026611</v>
      </c>
      <c r="L2483" s="0" t="n">
        <v>33310519.695</v>
      </c>
      <c r="M2483" s="0" t="n">
        <v>43797329.4981987</v>
      </c>
      <c r="N2483" s="0" t="n">
        <v>27541623.24</v>
      </c>
      <c r="O2483" s="0" t="n">
        <v>34656269.13</v>
      </c>
      <c r="P2483" s="0" t="n">
        <v>43820538.975</v>
      </c>
      <c r="Q2483" s="0" t="n">
        <v>35435985.345</v>
      </c>
      <c r="S2483" s="0" t="s">
        <v>303</v>
      </c>
    </row>
    <row r="2484" customFormat="false" ht="14" hidden="false" customHeight="false" outlineLevel="0" collapsed="false">
      <c r="A2484" s="0" t="str">
        <f aca="false">SUBSTITUTE(C2484&amp;D2484&amp;E2484&amp;F2484&amp;G2484&amp;H2484&amp;I2484," ","")</f>
        <v>AgenteFrontOfficesinherramientaAgenteprofesionalCienciasdelasaludyafinesJornadaOrdinariaPlataZona3NA</v>
      </c>
      <c r="B2484" s="0" t="s">
        <v>2821</v>
      </c>
      <c r="C2484" s="0" t="s">
        <v>200</v>
      </c>
      <c r="D2484" s="0" t="s">
        <v>56</v>
      </c>
      <c r="E2484" s="0" t="s">
        <v>689</v>
      </c>
      <c r="F2484" s="0" t="s">
        <v>53</v>
      </c>
      <c r="G2484" s="0" t="s">
        <v>195</v>
      </c>
      <c r="H2484" s="0" t="s">
        <v>390</v>
      </c>
      <c r="I2484" s="0" t="s">
        <v>35</v>
      </c>
      <c r="J2484" s="0" t="s">
        <v>36</v>
      </c>
      <c r="K2484" s="0" t="n">
        <v>6600837.19438886</v>
      </c>
      <c r="L2484" s="0" t="n">
        <v>6879145.095</v>
      </c>
      <c r="M2484" s="0" t="n">
        <v>10275628.3517044</v>
      </c>
      <c r="N2484" s="0" t="n">
        <v>7466591.43</v>
      </c>
      <c r="O2484" s="0" t="n">
        <v>9145493.91</v>
      </c>
      <c r="P2484" s="0" t="n">
        <v>7428249.855</v>
      </c>
      <c r="Q2484" s="0" t="n">
        <v>7548520.995</v>
      </c>
      <c r="S2484" s="0" t="s">
        <v>303</v>
      </c>
    </row>
    <row r="2485" customFormat="false" ht="14" hidden="false" customHeight="false" outlineLevel="0" collapsed="false">
      <c r="A2485" s="0" t="str">
        <f aca="false">SUBSTITUTE(C2485&amp;D2485&amp;E2485&amp;F2485&amp;G2485&amp;H2485&amp;I2485," ","")</f>
        <v>AgenteFrontOfficesinherramientaAgenteprofesionalCienciasdelasaludyafinesHoraextradiurnaPlataZona3NA</v>
      </c>
      <c r="B2485" s="0" t="s">
        <v>2822</v>
      </c>
      <c r="C2485" s="0" t="s">
        <v>200</v>
      </c>
      <c r="D2485" s="0" t="s">
        <v>56</v>
      </c>
      <c r="E2485" s="0" t="s">
        <v>689</v>
      </c>
      <c r="F2485" s="0" t="s">
        <v>192</v>
      </c>
      <c r="G2485" s="0" t="s">
        <v>195</v>
      </c>
      <c r="H2485" s="0" t="s">
        <v>390</v>
      </c>
      <c r="I2485" s="0" t="s">
        <v>35</v>
      </c>
      <c r="J2485" s="0" t="s">
        <v>325</v>
      </c>
      <c r="K2485" s="0" t="n">
        <v>33788.2903233795</v>
      </c>
      <c r="L2485" s="0" t="n">
        <v>37488.735</v>
      </c>
      <c r="M2485" s="0" t="n">
        <v>57508.9981259448</v>
      </c>
      <c r="N2485" s="0" t="n">
        <v>31798.305</v>
      </c>
      <c r="O2485" s="0" t="n">
        <v>40062.78</v>
      </c>
      <c r="P2485" s="0" t="n">
        <v>38350.89</v>
      </c>
      <c r="Q2485" s="0" t="n">
        <v>50301</v>
      </c>
      <c r="S2485" s="0" t="s">
        <v>303</v>
      </c>
    </row>
    <row r="2486" customFormat="false" ht="14" hidden="false" customHeight="false" outlineLevel="0" collapsed="false">
      <c r="A2486" s="0" t="str">
        <f aca="false">SUBSTITUTE(C2486&amp;D2486&amp;E2486&amp;F2486&amp;G2486&amp;H2486&amp;I2486," ","")</f>
        <v>AgenteFrontOfficesinherramientaAgenteprofesionalCienciasdelasaludyafinesHoraextranocturna PlataZona3NA</v>
      </c>
      <c r="B2486" s="0" t="s">
        <v>2823</v>
      </c>
      <c r="C2486" s="0" t="s">
        <v>200</v>
      </c>
      <c r="D2486" s="0" t="s">
        <v>56</v>
      </c>
      <c r="E2486" s="0" t="s">
        <v>689</v>
      </c>
      <c r="F2486" s="0" t="s">
        <v>197</v>
      </c>
      <c r="G2486" s="0" t="s">
        <v>195</v>
      </c>
      <c r="H2486" s="0" t="s">
        <v>390</v>
      </c>
      <c r="I2486" s="0" t="s">
        <v>35</v>
      </c>
      <c r="J2486" s="0" t="s">
        <v>325</v>
      </c>
      <c r="K2486" s="0" t="n">
        <v>46357.8943502313</v>
      </c>
      <c r="L2486" s="0" t="n">
        <v>52484.85</v>
      </c>
      <c r="M2486" s="0" t="n">
        <v>80512.5973763226</v>
      </c>
      <c r="N2486" s="0" t="n">
        <v>44517.42</v>
      </c>
      <c r="O2486" s="0" t="n">
        <v>55809.27</v>
      </c>
      <c r="P2486" s="0" t="n">
        <v>50102.28</v>
      </c>
      <c r="Q2486" s="0" t="n">
        <v>69815.925</v>
      </c>
      <c r="S2486" s="0" t="s">
        <v>303</v>
      </c>
    </row>
    <row r="2487" customFormat="false" ht="14" hidden="false" customHeight="false" outlineLevel="0" collapsed="false">
      <c r="A2487" s="0" t="str">
        <f aca="false">SUBSTITUTE(C2487&amp;D2487&amp;E2487&amp;F2487&amp;G2487&amp;H2487&amp;I2487," ","")</f>
        <v>AgenteFrontOfficesinherramientaAgenteprofesionalCienciasdelasaludyafinesHoraextradominicalyfestivoPlataZona3NA</v>
      </c>
      <c r="B2487" s="0" t="s">
        <v>2824</v>
      </c>
      <c r="C2487" s="0" t="s">
        <v>200</v>
      </c>
      <c r="D2487" s="0" t="s">
        <v>56</v>
      </c>
      <c r="E2487" s="0" t="s">
        <v>689</v>
      </c>
      <c r="F2487" s="0" t="s">
        <v>194</v>
      </c>
      <c r="G2487" s="0" t="s">
        <v>195</v>
      </c>
      <c r="H2487" s="0" t="s">
        <v>390</v>
      </c>
      <c r="I2487" s="0" t="s">
        <v>35</v>
      </c>
      <c r="J2487" s="0" t="s">
        <v>325</v>
      </c>
      <c r="K2487" s="0" t="n">
        <v>58927.4983770831</v>
      </c>
      <c r="L2487" s="0" t="n">
        <v>59982.39</v>
      </c>
      <c r="M2487" s="0" t="n">
        <v>92014.3970015116</v>
      </c>
      <c r="N2487" s="0" t="n">
        <v>63596.61</v>
      </c>
      <c r="O2487" s="0" t="n">
        <v>63682.515</v>
      </c>
      <c r="P2487" s="0" t="n">
        <v>55976.94</v>
      </c>
      <c r="Q2487" s="0" t="n">
        <v>77723.325</v>
      </c>
      <c r="S2487" s="0" t="s">
        <v>303</v>
      </c>
    </row>
    <row r="2488" customFormat="false" ht="14" hidden="false" customHeight="false" outlineLevel="0" collapsed="false">
      <c r="A2488" s="0" t="str">
        <f aca="false">SUBSTITUTE(C2488&amp;D2488&amp;E2488&amp;F2488&amp;G2488&amp;H2488&amp;I2488," ","")</f>
        <v>AgenteFrontOfficesinherramientaAgenteprofesionalCienciasdelasaludyafinesServicio7x24PlataZona3NA</v>
      </c>
      <c r="B2488" s="0" t="s">
        <v>2825</v>
      </c>
      <c r="C2488" s="0" t="s">
        <v>200</v>
      </c>
      <c r="D2488" s="0" t="s">
        <v>56</v>
      </c>
      <c r="E2488" s="0" t="s">
        <v>689</v>
      </c>
      <c r="F2488" s="0" t="s">
        <v>55</v>
      </c>
      <c r="G2488" s="0" t="s">
        <v>195</v>
      </c>
      <c r="H2488" s="0" t="s">
        <v>390</v>
      </c>
      <c r="I2488" s="0" t="s">
        <v>35</v>
      </c>
      <c r="J2488" s="0" t="s">
        <v>305</v>
      </c>
      <c r="K2488" s="0" t="n">
        <v>21684362.026611</v>
      </c>
      <c r="L2488" s="0" t="n">
        <v>32340309.66</v>
      </c>
      <c r="M2488" s="0" t="n">
        <v>41359404.1156104</v>
      </c>
      <c r="N2488" s="0" t="n">
        <v>27515285.595</v>
      </c>
      <c r="O2488" s="0" t="n">
        <v>34656269.13</v>
      </c>
      <c r="P2488" s="0" t="n">
        <v>42211179.18</v>
      </c>
      <c r="Q2488" s="0" t="n">
        <v>31925982.6</v>
      </c>
      <c r="S2488" s="0" t="s">
        <v>303</v>
      </c>
    </row>
    <row r="2489" customFormat="false" ht="14" hidden="false" customHeight="false" outlineLevel="0" collapsed="false">
      <c r="A2489" s="0" t="str">
        <f aca="false">SUBSTITUTE(C2489&amp;D2489&amp;E2489&amp;F2489&amp;G2489&amp;H2489&amp;I2489," ","")</f>
        <v>AgenteFrontOfficesinherramientaAgenteprofesionalCienciasdelasaludyafinesJornadaOrdinariaOroZona3NA</v>
      </c>
      <c r="B2489" s="0" t="s">
        <v>2826</v>
      </c>
      <c r="C2489" s="0" t="s">
        <v>200</v>
      </c>
      <c r="D2489" s="0" t="s">
        <v>56</v>
      </c>
      <c r="E2489" s="0" t="s">
        <v>689</v>
      </c>
      <c r="F2489" s="0" t="s">
        <v>53</v>
      </c>
      <c r="G2489" s="0" t="s">
        <v>54</v>
      </c>
      <c r="H2489" s="0" t="s">
        <v>390</v>
      </c>
      <c r="I2489" s="0" t="s">
        <v>35</v>
      </c>
      <c r="J2489" s="0" t="s">
        <v>36</v>
      </c>
      <c r="K2489" s="0" t="n">
        <v>6600837.19438886</v>
      </c>
      <c r="L2489" s="0" t="n">
        <v>7016728.68</v>
      </c>
      <c r="M2489" s="0" t="n">
        <v>10569806.0886556</v>
      </c>
      <c r="N2489" s="0" t="n">
        <v>7487105.13</v>
      </c>
      <c r="O2489" s="0" t="n">
        <v>9145493.91</v>
      </c>
      <c r="P2489" s="0" t="n">
        <v>7584634.215</v>
      </c>
      <c r="Q2489" s="0" t="n">
        <v>7883168.58</v>
      </c>
      <c r="S2489" s="0" t="s">
        <v>303</v>
      </c>
    </row>
    <row r="2490" customFormat="false" ht="14" hidden="false" customHeight="false" outlineLevel="0" collapsed="false">
      <c r="A2490" s="0" t="str">
        <f aca="false">SUBSTITUTE(C2490&amp;D2490&amp;E2490&amp;F2490&amp;G2490&amp;H2490&amp;I2490," ","")</f>
        <v>AgenteFrontOfficesinherramientaAgenteprofesionalCienciasdelasaludyafinesHoraextradiurnaOroZona3NA</v>
      </c>
      <c r="B2490" s="0" t="s">
        <v>2827</v>
      </c>
      <c r="C2490" s="0" t="s">
        <v>200</v>
      </c>
      <c r="D2490" s="0" t="s">
        <v>56</v>
      </c>
      <c r="E2490" s="0" t="s">
        <v>689</v>
      </c>
      <c r="F2490" s="0" t="s">
        <v>192</v>
      </c>
      <c r="G2490" s="0" t="s">
        <v>54</v>
      </c>
      <c r="H2490" s="0" t="s">
        <v>390</v>
      </c>
      <c r="I2490" s="0" t="s">
        <v>35</v>
      </c>
      <c r="J2490" s="0" t="s">
        <v>325</v>
      </c>
      <c r="K2490" s="0" t="n">
        <v>33788.2903233795</v>
      </c>
      <c r="L2490" s="0" t="n">
        <v>38239.11</v>
      </c>
      <c r="M2490" s="0" t="n">
        <v>59155.4051722071</v>
      </c>
      <c r="N2490" s="0" t="n">
        <v>31798.305</v>
      </c>
      <c r="O2490" s="0" t="n">
        <v>40062.78</v>
      </c>
      <c r="P2490" s="0" t="n">
        <v>39158.19</v>
      </c>
      <c r="Q2490" s="0" t="n">
        <v>52530.39</v>
      </c>
      <c r="S2490" s="0" t="s">
        <v>303</v>
      </c>
    </row>
    <row r="2491" customFormat="false" ht="14" hidden="false" customHeight="false" outlineLevel="0" collapsed="false">
      <c r="A2491" s="0" t="str">
        <f aca="false">SUBSTITUTE(C2491&amp;D2491&amp;E2491&amp;F2491&amp;G2491&amp;H2491&amp;I2491," ","")</f>
        <v>AgenteFrontOfficesinherramientaAgenteprofesionalCienciasdelasaludyafinesHoraextranocturna OroZona3NA</v>
      </c>
      <c r="B2491" s="0" t="s">
        <v>2828</v>
      </c>
      <c r="C2491" s="0" t="s">
        <v>200</v>
      </c>
      <c r="D2491" s="0" t="s">
        <v>56</v>
      </c>
      <c r="E2491" s="0" t="s">
        <v>689</v>
      </c>
      <c r="F2491" s="0" t="s">
        <v>197</v>
      </c>
      <c r="G2491" s="0" t="s">
        <v>54</v>
      </c>
      <c r="H2491" s="0" t="s">
        <v>390</v>
      </c>
      <c r="I2491" s="0" t="s">
        <v>35</v>
      </c>
      <c r="J2491" s="0" t="s">
        <v>325</v>
      </c>
      <c r="K2491" s="0" t="n">
        <v>46357.8943502313</v>
      </c>
      <c r="L2491" s="0" t="n">
        <v>53535.375</v>
      </c>
      <c r="M2491" s="0" t="n">
        <v>82817.56724109</v>
      </c>
      <c r="N2491" s="0" t="n">
        <v>44517.42</v>
      </c>
      <c r="O2491" s="0" t="n">
        <v>55809.27</v>
      </c>
      <c r="P2491" s="0" t="n">
        <v>51156.945</v>
      </c>
      <c r="Q2491" s="0" t="n">
        <v>72911.61</v>
      </c>
      <c r="S2491" s="0" t="s">
        <v>303</v>
      </c>
    </row>
    <row r="2492" customFormat="false" ht="14" hidden="false" customHeight="false" outlineLevel="0" collapsed="false">
      <c r="A2492" s="0" t="str">
        <f aca="false">SUBSTITUTE(C2492&amp;D2492&amp;E2492&amp;F2492&amp;G2492&amp;H2492&amp;I2492," ","")</f>
        <v>AgenteFrontOfficesinherramientaAgenteprofesionalCienciasdelasaludyafinesHoraextradominicalyfestivoOroZona3NA</v>
      </c>
      <c r="B2492" s="0" t="s">
        <v>2829</v>
      </c>
      <c r="C2492" s="0" t="s">
        <v>200</v>
      </c>
      <c r="D2492" s="0" t="s">
        <v>56</v>
      </c>
      <c r="E2492" s="0" t="s">
        <v>689</v>
      </c>
      <c r="F2492" s="0" t="s">
        <v>194</v>
      </c>
      <c r="G2492" s="0" t="s">
        <v>54</v>
      </c>
      <c r="H2492" s="0" t="s">
        <v>390</v>
      </c>
      <c r="I2492" s="0" t="s">
        <v>35</v>
      </c>
      <c r="J2492" s="0" t="s">
        <v>325</v>
      </c>
      <c r="K2492" s="0" t="n">
        <v>58927.4983770831</v>
      </c>
      <c r="L2492" s="0" t="n">
        <v>61181.955</v>
      </c>
      <c r="M2492" s="0" t="n">
        <v>94648.6482755314</v>
      </c>
      <c r="N2492" s="0" t="n">
        <v>63596.61</v>
      </c>
      <c r="O2492" s="0" t="n">
        <v>63682.515</v>
      </c>
      <c r="P2492" s="0" t="n">
        <v>57155.805</v>
      </c>
      <c r="Q2492" s="0" t="n">
        <v>81168.84</v>
      </c>
      <c r="S2492" s="0" t="s">
        <v>303</v>
      </c>
    </row>
    <row r="2493" customFormat="false" ht="14" hidden="false" customHeight="false" outlineLevel="0" collapsed="false">
      <c r="A2493" s="0" t="str">
        <f aca="false">SUBSTITUTE(C2493&amp;D2493&amp;E2493&amp;F2493&amp;G2493&amp;H2493&amp;I2493," ","")</f>
        <v>AgenteFrontOfficesinherramientaAgenteprofesionalCienciasdelasaludyafinesServicio7x24OroZona3NA</v>
      </c>
      <c r="B2493" s="0" t="s">
        <v>2830</v>
      </c>
      <c r="C2493" s="0" t="s">
        <v>200</v>
      </c>
      <c r="D2493" s="0" t="s">
        <v>56</v>
      </c>
      <c r="E2493" s="0" t="s">
        <v>689</v>
      </c>
      <c r="F2493" s="0" t="s">
        <v>55</v>
      </c>
      <c r="G2493" s="0" t="s">
        <v>54</v>
      </c>
      <c r="H2493" s="0" t="s">
        <v>390</v>
      </c>
      <c r="I2493" s="0" t="s">
        <v>35</v>
      </c>
      <c r="J2493" s="0" t="s">
        <v>305</v>
      </c>
      <c r="K2493" s="0" t="n">
        <v>21684362.026611</v>
      </c>
      <c r="L2493" s="0" t="n">
        <v>28260610.83</v>
      </c>
      <c r="M2493" s="0" t="n">
        <v>42543469.5068389</v>
      </c>
      <c r="N2493" s="0" t="n">
        <v>27537233.805</v>
      </c>
      <c r="O2493" s="0" t="n">
        <v>34656269.13</v>
      </c>
      <c r="P2493" s="0" t="n">
        <v>43099835.355</v>
      </c>
      <c r="Q2493" s="0" t="n">
        <v>33341351.31</v>
      </c>
      <c r="S2493" s="0" t="s">
        <v>303</v>
      </c>
    </row>
    <row r="2494" customFormat="false" ht="14" hidden="false" customHeight="false" outlineLevel="0" collapsed="false">
      <c r="A2494" s="0" t="str">
        <f aca="false">SUBSTITUTE(C2494&amp;D2494&amp;E2494&amp;F2494&amp;G2494&amp;H2494&amp;I2494," ","")</f>
        <v>AgenteFrontOfficesinherramientaAgenteprofesionalCienciasdelasaludyafinesJornadaOrdinariaPlatinoZona3NA</v>
      </c>
      <c r="B2494" s="0" t="s">
        <v>2831</v>
      </c>
      <c r="C2494" s="0" t="s">
        <v>200</v>
      </c>
      <c r="D2494" s="0" t="s">
        <v>56</v>
      </c>
      <c r="E2494" s="0" t="s">
        <v>689</v>
      </c>
      <c r="F2494" s="0" t="s">
        <v>53</v>
      </c>
      <c r="G2494" s="0" t="s">
        <v>198</v>
      </c>
      <c r="H2494" s="0" t="s">
        <v>390</v>
      </c>
      <c r="I2494" s="0" t="s">
        <v>35</v>
      </c>
      <c r="J2494" s="0" t="s">
        <v>36</v>
      </c>
      <c r="K2494" s="0" t="n">
        <v>6600837.19438886</v>
      </c>
      <c r="L2494" s="0" t="n">
        <v>7223102.505</v>
      </c>
      <c r="M2494" s="0" t="n">
        <v>10881324.0989314</v>
      </c>
      <c r="N2494" s="0" t="n">
        <v>7507618.83</v>
      </c>
      <c r="O2494" s="0" t="n">
        <v>9145493.91</v>
      </c>
      <c r="P2494" s="0" t="n">
        <v>7747745.04</v>
      </c>
      <c r="Q2494" s="0" t="n">
        <v>8378420.22</v>
      </c>
      <c r="S2494" s="0" t="s">
        <v>303</v>
      </c>
    </row>
    <row r="2495" customFormat="false" ht="14" hidden="false" customHeight="false" outlineLevel="0" collapsed="false">
      <c r="A2495" s="0" t="str">
        <f aca="false">SUBSTITUTE(C2495&amp;D2495&amp;E2495&amp;F2495&amp;G2495&amp;H2495&amp;I2495," ","")</f>
        <v>AgenteFrontOfficesinherramientaAgenteprofesionalCienciasdelasaludyafinesHoraextradiurnaPlatinoZona3NA</v>
      </c>
      <c r="B2495" s="0" t="s">
        <v>2832</v>
      </c>
      <c r="C2495" s="0" t="s">
        <v>200</v>
      </c>
      <c r="D2495" s="0" t="s">
        <v>56</v>
      </c>
      <c r="E2495" s="0" t="s">
        <v>689</v>
      </c>
      <c r="F2495" s="0" t="s">
        <v>192</v>
      </c>
      <c r="G2495" s="0" t="s">
        <v>198</v>
      </c>
      <c r="H2495" s="0" t="s">
        <v>390</v>
      </c>
      <c r="I2495" s="0" t="s">
        <v>35</v>
      </c>
      <c r="J2495" s="0" t="s">
        <v>325</v>
      </c>
      <c r="K2495" s="0" t="n">
        <v>33788.2903233795</v>
      </c>
      <c r="L2495" s="0" t="n">
        <v>39364.155</v>
      </c>
      <c r="M2495" s="0" t="n">
        <v>60898.8594949954</v>
      </c>
      <c r="N2495" s="0" t="n">
        <v>31798.305</v>
      </c>
      <c r="O2495" s="0" t="n">
        <v>40062.78</v>
      </c>
      <c r="P2495" s="0" t="n">
        <v>39999.645</v>
      </c>
      <c r="Q2495" s="0" t="n">
        <v>55831.005</v>
      </c>
      <c r="S2495" s="0" t="s">
        <v>303</v>
      </c>
    </row>
    <row r="2496" customFormat="false" ht="14" hidden="false" customHeight="false" outlineLevel="0" collapsed="false">
      <c r="A2496" s="0" t="str">
        <f aca="false">SUBSTITUTE(C2496&amp;D2496&amp;E2496&amp;F2496&amp;G2496&amp;H2496&amp;I2496," ","")</f>
        <v>AgenteFrontOfficesinherramientaAgenteprofesionalCienciasdelasaludyafinesHoraextranocturna PlatinoZona3NA</v>
      </c>
      <c r="B2496" s="0" t="s">
        <v>2833</v>
      </c>
      <c r="C2496" s="0" t="s">
        <v>200</v>
      </c>
      <c r="D2496" s="0" t="s">
        <v>56</v>
      </c>
      <c r="E2496" s="0" t="s">
        <v>689</v>
      </c>
      <c r="F2496" s="0" t="s">
        <v>197</v>
      </c>
      <c r="G2496" s="0" t="s">
        <v>198</v>
      </c>
      <c r="H2496" s="0" t="s">
        <v>390</v>
      </c>
      <c r="I2496" s="0" t="s">
        <v>35</v>
      </c>
      <c r="J2496" s="0" t="s">
        <v>325</v>
      </c>
      <c r="K2496" s="0" t="n">
        <v>46357.8943502313</v>
      </c>
      <c r="L2496" s="0" t="n">
        <v>55109.61</v>
      </c>
      <c r="M2496" s="0" t="n">
        <v>85258.4032929936</v>
      </c>
      <c r="N2496" s="0" t="n">
        <v>44517.42</v>
      </c>
      <c r="O2496" s="0" t="n">
        <v>55809.27</v>
      </c>
      <c r="P2496" s="0" t="n">
        <v>52257.15</v>
      </c>
      <c r="Q2496" s="0" t="n">
        <v>77491.485</v>
      </c>
      <c r="S2496" s="0" t="s">
        <v>303</v>
      </c>
    </row>
    <row r="2497" customFormat="false" ht="14" hidden="false" customHeight="false" outlineLevel="0" collapsed="false">
      <c r="A2497" s="0" t="str">
        <f aca="false">SUBSTITUTE(C2497&amp;D2497&amp;E2497&amp;F2497&amp;G2497&amp;H2497&amp;I2497," ","")</f>
        <v>AgenteFrontOfficesinherramientaAgenteprofesionalCienciasdelasaludyafinesHoraextradominicalyfestivoPlatinoZona3NA</v>
      </c>
      <c r="B2497" s="0" t="s">
        <v>2834</v>
      </c>
      <c r="C2497" s="0" t="s">
        <v>200</v>
      </c>
      <c r="D2497" s="0" t="s">
        <v>56</v>
      </c>
      <c r="E2497" s="0" t="s">
        <v>689</v>
      </c>
      <c r="F2497" s="0" t="s">
        <v>194</v>
      </c>
      <c r="G2497" s="0" t="s">
        <v>198</v>
      </c>
      <c r="H2497" s="0" t="s">
        <v>390</v>
      </c>
      <c r="I2497" s="0" t="s">
        <v>35</v>
      </c>
      <c r="J2497" s="0" t="s">
        <v>325</v>
      </c>
      <c r="K2497" s="0" t="n">
        <v>58927.4983770831</v>
      </c>
      <c r="L2497" s="0" t="n">
        <v>62981.82</v>
      </c>
      <c r="M2497" s="0" t="n">
        <v>97438.1751919927</v>
      </c>
      <c r="N2497" s="0" t="n">
        <v>63596.61</v>
      </c>
      <c r="O2497" s="0" t="n">
        <v>63682.515</v>
      </c>
      <c r="P2497" s="0" t="n">
        <v>58384.35</v>
      </c>
      <c r="Q2497" s="0" t="n">
        <v>86268.285</v>
      </c>
      <c r="S2497" s="0" t="s">
        <v>303</v>
      </c>
    </row>
    <row r="2498" customFormat="false" ht="14" hidden="false" customHeight="false" outlineLevel="0" collapsed="false">
      <c r="A2498" s="0" t="str">
        <f aca="false">SUBSTITUTE(C2498&amp;D2498&amp;E2498&amp;F2498&amp;G2498&amp;H2498&amp;I2498," ","")</f>
        <v>AgenteFrontOfficesinherramientaAgenteprofesionalCienciasdelasaludyafinesServicio7x24PlatinoZona3NA</v>
      </c>
      <c r="B2498" s="0" t="s">
        <v>2835</v>
      </c>
      <c r="C2498" s="0" t="s">
        <v>200</v>
      </c>
      <c r="D2498" s="0" t="s">
        <v>56</v>
      </c>
      <c r="E2498" s="0" t="s">
        <v>689</v>
      </c>
      <c r="F2498" s="0" t="s">
        <v>55</v>
      </c>
      <c r="G2498" s="0" t="s">
        <v>198</v>
      </c>
      <c r="H2498" s="0" t="s">
        <v>390</v>
      </c>
      <c r="I2498" s="0" t="s">
        <v>35</v>
      </c>
      <c r="J2498" s="0" t="s">
        <v>305</v>
      </c>
      <c r="K2498" s="0" t="n">
        <v>21684362.026611</v>
      </c>
      <c r="L2498" s="0" t="n">
        <v>33957325.35</v>
      </c>
      <c r="M2498" s="0" t="n">
        <v>43797329.4981987</v>
      </c>
      <c r="N2498" s="0" t="n">
        <v>27559182.015</v>
      </c>
      <c r="O2498" s="0" t="n">
        <v>34656269.13</v>
      </c>
      <c r="P2498" s="0" t="n">
        <v>44026714.08</v>
      </c>
      <c r="Q2498" s="0" t="n">
        <v>35435985.345</v>
      </c>
      <c r="S2498" s="0" t="s">
        <v>303</v>
      </c>
    </row>
    <row r="2499" customFormat="false" ht="14" hidden="false" customHeight="false" outlineLevel="0" collapsed="false">
      <c r="A2499" s="0" t="str">
        <f aca="false">SUBSTITUTE(C2499&amp;D2499&amp;E2499&amp;F2499&amp;G2499&amp;H2499&amp;I2499," ","")</f>
        <v>AgenteFrontOfficesinherramientaAgenteprofesionalAgronomía,veterinariayafinesJornadaOrdinariaPlataZona1NA</v>
      </c>
      <c r="B2499" s="0" t="s">
        <v>2836</v>
      </c>
      <c r="C2499" s="0" t="s">
        <v>200</v>
      </c>
      <c r="D2499" s="0" t="s">
        <v>56</v>
      </c>
      <c r="E2499" s="0" t="s">
        <v>705</v>
      </c>
      <c r="F2499" s="0" t="s">
        <v>53</v>
      </c>
      <c r="G2499" s="0" t="s">
        <v>195</v>
      </c>
      <c r="H2499" s="0" t="s">
        <v>379</v>
      </c>
      <c r="I2499" s="0" t="s">
        <v>35</v>
      </c>
      <c r="J2499" s="0" t="s">
        <v>36</v>
      </c>
      <c r="K2499" s="0" t="n">
        <v>5092484.71116665</v>
      </c>
      <c r="L2499" s="0" t="n">
        <v>4990783.455</v>
      </c>
      <c r="M2499" s="0" t="n">
        <v>6630036.16317723</v>
      </c>
      <c r="N2499" s="0" t="n">
        <v>5671734.795</v>
      </c>
      <c r="O2499" s="0" t="n">
        <v>5786253.405</v>
      </c>
      <c r="P2499" s="0" t="n">
        <v>5419971.045</v>
      </c>
      <c r="Q2499" s="0" t="n">
        <v>5700726.18</v>
      </c>
      <c r="S2499" s="0" t="s">
        <v>303</v>
      </c>
    </row>
    <row r="2500" customFormat="false" ht="14" hidden="false" customHeight="false" outlineLevel="0" collapsed="false">
      <c r="A2500" s="0" t="str">
        <f aca="false">SUBSTITUTE(C2500&amp;D2500&amp;E2500&amp;F2500&amp;G2500&amp;H2500&amp;I2500," ","")</f>
        <v>AgenteFrontOfficesinherramientaAgenteprofesionalAgronomía,veterinariayafinesHoraextradiurnaPlataZona1NA</v>
      </c>
      <c r="B2500" s="0" t="s">
        <v>2837</v>
      </c>
      <c r="C2500" s="0" t="s">
        <v>200</v>
      </c>
      <c r="D2500" s="0" t="s">
        <v>56</v>
      </c>
      <c r="E2500" s="0" t="s">
        <v>705</v>
      </c>
      <c r="F2500" s="0" t="s">
        <v>192</v>
      </c>
      <c r="G2500" s="0" t="s">
        <v>195</v>
      </c>
      <c r="H2500" s="0" t="s">
        <v>379</v>
      </c>
      <c r="I2500" s="0" t="s">
        <v>35</v>
      </c>
      <c r="J2500" s="0" t="s">
        <v>325</v>
      </c>
      <c r="K2500" s="0" t="n">
        <v>25932.2878065971</v>
      </c>
      <c r="L2500" s="0" t="n">
        <v>27197.73</v>
      </c>
      <c r="M2500" s="0" t="n">
        <v>34733.1572839864</v>
      </c>
      <c r="N2500" s="0" t="n">
        <v>23848.47</v>
      </c>
      <c r="O2500" s="0" t="n">
        <v>24510.87</v>
      </c>
      <c r="P2500" s="0" t="n">
        <v>31621.32</v>
      </c>
      <c r="Q2500" s="0" t="n">
        <v>37883.07</v>
      </c>
      <c r="S2500" s="0" t="s">
        <v>303</v>
      </c>
    </row>
    <row r="2501" customFormat="false" ht="14" hidden="false" customHeight="false" outlineLevel="0" collapsed="false">
      <c r="A2501" s="0" t="str">
        <f aca="false">SUBSTITUTE(C2501&amp;D2501&amp;E2501&amp;F2501&amp;G2501&amp;H2501&amp;I2501," ","")</f>
        <v>AgenteFrontOfficesinherramientaAgenteprofesionalAgronomía,veterinariayafinesHoraextranocturna PlataZona1NA</v>
      </c>
      <c r="B2501" s="0" t="s">
        <v>2838</v>
      </c>
      <c r="C2501" s="0" t="s">
        <v>200</v>
      </c>
      <c r="D2501" s="0" t="s">
        <v>56</v>
      </c>
      <c r="E2501" s="0" t="s">
        <v>705</v>
      </c>
      <c r="F2501" s="0" t="s">
        <v>197</v>
      </c>
      <c r="G2501" s="0" t="s">
        <v>195</v>
      </c>
      <c r="H2501" s="0" t="s">
        <v>379</v>
      </c>
      <c r="I2501" s="0" t="s">
        <v>35</v>
      </c>
      <c r="J2501" s="0" t="s">
        <v>325</v>
      </c>
      <c r="K2501" s="0" t="n">
        <v>35359.490826736</v>
      </c>
      <c r="L2501" s="0" t="n">
        <v>38077.65</v>
      </c>
      <c r="M2501" s="0" t="n">
        <v>48626.420197581</v>
      </c>
      <c r="N2501" s="0" t="n">
        <v>33388.065</v>
      </c>
      <c r="O2501" s="0" t="n">
        <v>34035.975</v>
      </c>
      <c r="P2501" s="0" t="n">
        <v>41139.18</v>
      </c>
      <c r="Q2501" s="0" t="n">
        <v>52580.07</v>
      </c>
      <c r="S2501" s="0" t="s">
        <v>303</v>
      </c>
    </row>
    <row r="2502" customFormat="false" ht="14" hidden="false" customHeight="false" outlineLevel="0" collapsed="false">
      <c r="A2502" s="0" t="str">
        <f aca="false">SUBSTITUTE(C2502&amp;D2502&amp;E2502&amp;F2502&amp;G2502&amp;H2502&amp;I2502," ","")</f>
        <v>AgenteFrontOfficesinherramientaAgenteprofesionalAgronomía,veterinariayafinesHoraextradominicalyfestivoPlataZona1NA</v>
      </c>
      <c r="B2502" s="0" t="s">
        <v>2839</v>
      </c>
      <c r="C2502" s="0" t="s">
        <v>200</v>
      </c>
      <c r="D2502" s="0" t="s">
        <v>56</v>
      </c>
      <c r="E2502" s="0" t="s">
        <v>705</v>
      </c>
      <c r="F2502" s="0" t="s">
        <v>194</v>
      </c>
      <c r="G2502" s="0" t="s">
        <v>195</v>
      </c>
      <c r="H2502" s="0" t="s">
        <v>379</v>
      </c>
      <c r="I2502" s="0" t="s">
        <v>35</v>
      </c>
      <c r="J2502" s="0" t="s">
        <v>325</v>
      </c>
      <c r="K2502" s="0" t="n">
        <v>44786.6938468748</v>
      </c>
      <c r="L2502" s="0" t="n">
        <v>43516.575</v>
      </c>
      <c r="M2502" s="0" t="n">
        <v>55573.0516543783</v>
      </c>
      <c r="N2502" s="0" t="n">
        <v>47697.975</v>
      </c>
      <c r="O2502" s="0" t="n">
        <v>38799.045</v>
      </c>
      <c r="P2502" s="0" t="n">
        <v>45898.11</v>
      </c>
      <c r="Q2502" s="0" t="n">
        <v>58535.46</v>
      </c>
      <c r="S2502" s="0" t="s">
        <v>303</v>
      </c>
    </row>
    <row r="2503" customFormat="false" ht="14" hidden="false" customHeight="false" outlineLevel="0" collapsed="false">
      <c r="A2503" s="0" t="str">
        <f aca="false">SUBSTITUTE(C2503&amp;D2503&amp;E2503&amp;F2503&amp;G2503&amp;H2503&amp;I2503," ","")</f>
        <v>AgenteFrontOfficesinherramientaAgenteprofesionalAgronomía,veterinariayafinesServicio7x24PlataZona1NA</v>
      </c>
      <c r="B2503" s="0" t="s">
        <v>2840</v>
      </c>
      <c r="C2503" s="0" t="s">
        <v>200</v>
      </c>
      <c r="D2503" s="0" t="s">
        <v>56</v>
      </c>
      <c r="E2503" s="0" t="s">
        <v>705</v>
      </c>
      <c r="F2503" s="0" t="s">
        <v>55</v>
      </c>
      <c r="G2503" s="0" t="s">
        <v>195</v>
      </c>
      <c r="H2503" s="0" t="s">
        <v>379</v>
      </c>
      <c r="I2503" s="0" t="s">
        <v>35</v>
      </c>
      <c r="J2503" s="0" t="s">
        <v>305</v>
      </c>
      <c r="K2503" s="0" t="n">
        <v>16405128.3353333</v>
      </c>
      <c r="L2503" s="0" t="n">
        <v>23250072.33</v>
      </c>
      <c r="M2503" s="0" t="n">
        <v>26685895.5567884</v>
      </c>
      <c r="N2503" s="0" t="n">
        <v>20712819.51</v>
      </c>
      <c r="O2503" s="0" t="n">
        <v>21604995.72</v>
      </c>
      <c r="P2503" s="0" t="n">
        <v>30542354.235</v>
      </c>
      <c r="Q2503" s="0" t="n">
        <v>24060068.505</v>
      </c>
      <c r="S2503" s="0" t="s">
        <v>303</v>
      </c>
    </row>
    <row r="2504" customFormat="false" ht="14" hidden="false" customHeight="false" outlineLevel="0" collapsed="false">
      <c r="A2504" s="0" t="str">
        <f aca="false">SUBSTITUTE(C2504&amp;D2504&amp;E2504&amp;F2504&amp;G2504&amp;H2504&amp;I2504," ","")</f>
        <v>AgenteFrontOfficesinherramientaAgenteprofesionalAgronomía,veterinariayafinesJornadaOrdinariaOroZona1NA</v>
      </c>
      <c r="B2504" s="0" t="s">
        <v>2841</v>
      </c>
      <c r="C2504" s="0" t="s">
        <v>200</v>
      </c>
      <c r="D2504" s="0" t="s">
        <v>56</v>
      </c>
      <c r="E2504" s="0" t="s">
        <v>705</v>
      </c>
      <c r="F2504" s="0" t="s">
        <v>53</v>
      </c>
      <c r="G2504" s="0" t="s">
        <v>54</v>
      </c>
      <c r="H2504" s="0" t="s">
        <v>379</v>
      </c>
      <c r="I2504" s="0" t="s">
        <v>35</v>
      </c>
      <c r="J2504" s="0" t="s">
        <v>36</v>
      </c>
      <c r="K2504" s="0" t="n">
        <v>5092484.71116665</v>
      </c>
      <c r="L2504" s="0" t="n">
        <v>5090599.89</v>
      </c>
      <c r="M2504" s="0" t="n">
        <v>6819845.38628565</v>
      </c>
      <c r="N2504" s="0" t="n">
        <v>5690383.425</v>
      </c>
      <c r="O2504" s="0" t="n">
        <v>5786253.405</v>
      </c>
      <c r="P2504" s="0" t="n">
        <v>5534075.655</v>
      </c>
      <c r="Q2504" s="0" t="n">
        <v>5953455.585</v>
      </c>
      <c r="S2504" s="0" t="s">
        <v>303</v>
      </c>
    </row>
    <row r="2505" customFormat="false" ht="14" hidden="false" customHeight="false" outlineLevel="0" collapsed="false">
      <c r="A2505" s="0" t="str">
        <f aca="false">SUBSTITUTE(C2505&amp;D2505&amp;E2505&amp;F2505&amp;G2505&amp;H2505&amp;I2505," ","")</f>
        <v>AgenteFrontOfficesinherramientaAgenteprofesionalAgronomía,veterinariayafinesHoraextradiurnaOroZona1NA</v>
      </c>
      <c r="B2505" s="0" t="s">
        <v>2842</v>
      </c>
      <c r="C2505" s="0" t="s">
        <v>200</v>
      </c>
      <c r="D2505" s="0" t="s">
        <v>56</v>
      </c>
      <c r="E2505" s="0" t="s">
        <v>705</v>
      </c>
      <c r="F2505" s="0" t="s">
        <v>192</v>
      </c>
      <c r="G2505" s="0" t="s">
        <v>54</v>
      </c>
      <c r="H2505" s="0" t="s">
        <v>379</v>
      </c>
      <c r="I2505" s="0" t="s">
        <v>35</v>
      </c>
      <c r="J2505" s="0" t="s">
        <v>325</v>
      </c>
      <c r="K2505" s="0" t="n">
        <v>25932.2878065971</v>
      </c>
      <c r="L2505" s="0" t="n">
        <v>27742.14</v>
      </c>
      <c r="M2505" s="0" t="n">
        <v>35727.5219356895</v>
      </c>
      <c r="N2505" s="0" t="n">
        <v>23848.47</v>
      </c>
      <c r="O2505" s="0" t="n">
        <v>24510.87</v>
      </c>
      <c r="P2505" s="0" t="n">
        <v>32286.825</v>
      </c>
      <c r="Q2505" s="0" t="n">
        <v>39562.875</v>
      </c>
      <c r="S2505" s="0" t="s">
        <v>303</v>
      </c>
    </row>
    <row r="2506" customFormat="false" ht="14" hidden="false" customHeight="false" outlineLevel="0" collapsed="false">
      <c r="A2506" s="0" t="str">
        <f aca="false">SUBSTITUTE(C2506&amp;D2506&amp;E2506&amp;F2506&amp;G2506&amp;H2506&amp;I2506," ","")</f>
        <v>AgenteFrontOfficesinherramientaAgenteprofesionalAgronomía,veterinariayafinesHoraextranocturna OroZona1NA</v>
      </c>
      <c r="B2506" s="0" t="s">
        <v>2843</v>
      </c>
      <c r="C2506" s="0" t="s">
        <v>200</v>
      </c>
      <c r="D2506" s="0" t="s">
        <v>56</v>
      </c>
      <c r="E2506" s="0" t="s">
        <v>705</v>
      </c>
      <c r="F2506" s="0" t="s">
        <v>197</v>
      </c>
      <c r="G2506" s="0" t="s">
        <v>54</v>
      </c>
      <c r="H2506" s="0" t="s">
        <v>379</v>
      </c>
      <c r="I2506" s="0" t="s">
        <v>35</v>
      </c>
      <c r="J2506" s="0" t="s">
        <v>325</v>
      </c>
      <c r="K2506" s="0" t="n">
        <v>35359.490826736</v>
      </c>
      <c r="L2506" s="0" t="n">
        <v>38838.375</v>
      </c>
      <c r="M2506" s="0" t="n">
        <v>50018.5307099652</v>
      </c>
      <c r="N2506" s="0" t="n">
        <v>33388.065</v>
      </c>
      <c r="O2506" s="0" t="n">
        <v>34035.975</v>
      </c>
      <c r="P2506" s="0" t="n">
        <v>42005.475</v>
      </c>
      <c r="Q2506" s="0" t="n">
        <v>54911.925</v>
      </c>
      <c r="S2506" s="0" t="s">
        <v>303</v>
      </c>
    </row>
    <row r="2507" customFormat="false" ht="14" hidden="false" customHeight="false" outlineLevel="0" collapsed="false">
      <c r="A2507" s="0" t="str">
        <f aca="false">SUBSTITUTE(C2507&amp;D2507&amp;E2507&amp;F2507&amp;G2507&amp;H2507&amp;I2507," ","")</f>
        <v>AgenteFrontOfficesinherramientaAgenteprofesionalAgronomía,veterinariayafinesHoraextradominicalyfestivoOroZona1NA</v>
      </c>
      <c r="B2507" s="0" t="s">
        <v>2844</v>
      </c>
      <c r="C2507" s="0" t="s">
        <v>200</v>
      </c>
      <c r="D2507" s="0" t="s">
        <v>56</v>
      </c>
      <c r="E2507" s="0" t="s">
        <v>705</v>
      </c>
      <c r="F2507" s="0" t="s">
        <v>194</v>
      </c>
      <c r="G2507" s="0" t="s">
        <v>54</v>
      </c>
      <c r="H2507" s="0" t="s">
        <v>379</v>
      </c>
      <c r="I2507" s="0" t="s">
        <v>35</v>
      </c>
      <c r="J2507" s="0" t="s">
        <v>325</v>
      </c>
      <c r="K2507" s="0" t="n">
        <v>44786.6938468748</v>
      </c>
      <c r="L2507" s="0" t="n">
        <v>44387.01</v>
      </c>
      <c r="M2507" s="0" t="n">
        <v>57164.0350971031</v>
      </c>
      <c r="N2507" s="0" t="n">
        <v>47697.975</v>
      </c>
      <c r="O2507" s="0" t="n">
        <v>38799.045</v>
      </c>
      <c r="P2507" s="0" t="n">
        <v>46864.8</v>
      </c>
      <c r="Q2507" s="0" t="n">
        <v>61131.24</v>
      </c>
      <c r="S2507" s="0" t="s">
        <v>303</v>
      </c>
    </row>
    <row r="2508" customFormat="false" ht="14" hidden="false" customHeight="false" outlineLevel="0" collapsed="false">
      <c r="A2508" s="0" t="str">
        <f aca="false">SUBSTITUTE(C2508&amp;D2508&amp;E2508&amp;F2508&amp;G2508&amp;H2508&amp;I2508," ","")</f>
        <v>AgenteFrontOfficesinherramientaAgenteprofesionalAgronomía,veterinariayafinesServicio7x24OroZona1NA</v>
      </c>
      <c r="B2508" s="0" t="s">
        <v>2845</v>
      </c>
      <c r="C2508" s="0" t="s">
        <v>200</v>
      </c>
      <c r="D2508" s="0" t="s">
        <v>56</v>
      </c>
      <c r="E2508" s="0" t="s">
        <v>705</v>
      </c>
      <c r="F2508" s="0" t="s">
        <v>55</v>
      </c>
      <c r="G2508" s="0" t="s">
        <v>54</v>
      </c>
      <c r="H2508" s="0" t="s">
        <v>379</v>
      </c>
      <c r="I2508" s="0" t="s">
        <v>35</v>
      </c>
      <c r="J2508" s="0" t="s">
        <v>305</v>
      </c>
      <c r="K2508" s="0" t="n">
        <v>16405128.3353333</v>
      </c>
      <c r="L2508" s="0" t="n">
        <v>19044929.43</v>
      </c>
      <c r="M2508" s="0" t="n">
        <v>27449877.6797998</v>
      </c>
      <c r="N2508" s="0" t="n">
        <v>20732772.24</v>
      </c>
      <c r="O2508" s="0" t="n">
        <v>21604995.72</v>
      </c>
      <c r="P2508" s="0" t="n">
        <v>31185351.09</v>
      </c>
      <c r="Q2508" s="0" t="n">
        <v>25126717.77</v>
      </c>
      <c r="S2508" s="0" t="s">
        <v>303</v>
      </c>
    </row>
    <row r="2509" customFormat="false" ht="14" hidden="false" customHeight="false" outlineLevel="0" collapsed="false">
      <c r="A2509" s="0" t="str">
        <f aca="false">SUBSTITUTE(C2509&amp;D2509&amp;E2509&amp;F2509&amp;G2509&amp;H2509&amp;I2509," ","")</f>
        <v>AgenteFrontOfficesinherramientaAgenteprofesionalAgronomía,veterinariayafinesJornadaOrdinariaPlatinoZona1NA</v>
      </c>
      <c r="B2509" s="0" t="s">
        <v>2846</v>
      </c>
      <c r="C2509" s="0" t="s">
        <v>200</v>
      </c>
      <c r="D2509" s="0" t="s">
        <v>56</v>
      </c>
      <c r="E2509" s="0" t="s">
        <v>705</v>
      </c>
      <c r="F2509" s="0" t="s">
        <v>53</v>
      </c>
      <c r="G2509" s="0" t="s">
        <v>198</v>
      </c>
      <c r="H2509" s="0" t="s">
        <v>379</v>
      </c>
      <c r="I2509" s="0" t="s">
        <v>35</v>
      </c>
      <c r="J2509" s="0" t="s">
        <v>36</v>
      </c>
      <c r="K2509" s="0" t="n">
        <v>5092484.71116665</v>
      </c>
      <c r="L2509" s="0" t="n">
        <v>5240322.99</v>
      </c>
      <c r="M2509" s="0" t="n">
        <v>7020842.89251276</v>
      </c>
      <c r="N2509" s="0" t="n">
        <v>5709032.055</v>
      </c>
      <c r="O2509" s="0" t="n">
        <v>5786253.405</v>
      </c>
      <c r="P2509" s="0" t="n">
        <v>5653087.2</v>
      </c>
      <c r="Q2509" s="0" t="n">
        <v>6327474.57</v>
      </c>
      <c r="S2509" s="0" t="s">
        <v>303</v>
      </c>
    </row>
    <row r="2510" customFormat="false" ht="14" hidden="false" customHeight="false" outlineLevel="0" collapsed="false">
      <c r="A2510" s="0" t="str">
        <f aca="false">SUBSTITUTE(C2510&amp;D2510&amp;E2510&amp;F2510&amp;G2510&amp;H2510&amp;I2510," ","")</f>
        <v>AgenteFrontOfficesinherramientaAgenteprofesionalAgronomía,veterinariayafinesHoraextradiurnaPlatinoZona1NA</v>
      </c>
      <c r="B2510" s="0" t="s">
        <v>2847</v>
      </c>
      <c r="C2510" s="0" t="s">
        <v>200</v>
      </c>
      <c r="D2510" s="0" t="s">
        <v>56</v>
      </c>
      <c r="E2510" s="0" t="s">
        <v>705</v>
      </c>
      <c r="F2510" s="0" t="s">
        <v>192</v>
      </c>
      <c r="G2510" s="0" t="s">
        <v>198</v>
      </c>
      <c r="H2510" s="0" t="s">
        <v>379</v>
      </c>
      <c r="I2510" s="0" t="s">
        <v>35</v>
      </c>
      <c r="J2510" s="0" t="s">
        <v>325</v>
      </c>
      <c r="K2510" s="0" t="n">
        <v>25932.2878065971</v>
      </c>
      <c r="L2510" s="0" t="n">
        <v>28557.72</v>
      </c>
      <c r="M2510" s="0" t="n">
        <v>36780.4992989576</v>
      </c>
      <c r="N2510" s="0" t="n">
        <v>23848.47</v>
      </c>
      <c r="O2510" s="0" t="n">
        <v>24510.87</v>
      </c>
      <c r="P2510" s="0" t="n">
        <v>32981.31</v>
      </c>
      <c r="Q2510" s="0" t="n">
        <v>42047.91</v>
      </c>
      <c r="S2510" s="0" t="s">
        <v>303</v>
      </c>
    </row>
    <row r="2511" customFormat="false" ht="14" hidden="false" customHeight="false" outlineLevel="0" collapsed="false">
      <c r="A2511" s="0" t="str">
        <f aca="false">SUBSTITUTE(C2511&amp;D2511&amp;E2511&amp;F2511&amp;G2511&amp;H2511&amp;I2511," ","")</f>
        <v>AgenteFrontOfficesinherramientaAgenteprofesionalAgronomía,veterinariayafinesHoraextranocturna PlatinoZona1NA</v>
      </c>
      <c r="B2511" s="0" t="s">
        <v>2848</v>
      </c>
      <c r="C2511" s="0" t="s">
        <v>200</v>
      </c>
      <c r="D2511" s="0" t="s">
        <v>56</v>
      </c>
      <c r="E2511" s="0" t="s">
        <v>705</v>
      </c>
      <c r="F2511" s="0" t="s">
        <v>197</v>
      </c>
      <c r="G2511" s="0" t="s">
        <v>198</v>
      </c>
      <c r="H2511" s="0" t="s">
        <v>379</v>
      </c>
      <c r="I2511" s="0" t="s">
        <v>35</v>
      </c>
      <c r="J2511" s="0" t="s">
        <v>325</v>
      </c>
      <c r="K2511" s="0" t="n">
        <v>35359.490826736</v>
      </c>
      <c r="L2511" s="0" t="n">
        <v>39981.015</v>
      </c>
      <c r="M2511" s="0" t="n">
        <v>51492.6990185407</v>
      </c>
      <c r="N2511" s="0" t="n">
        <v>33388.065</v>
      </c>
      <c r="O2511" s="0" t="n">
        <v>34035.975</v>
      </c>
      <c r="P2511" s="0" t="n">
        <v>42909.03</v>
      </c>
      <c r="Q2511" s="0" t="n">
        <v>58361.58</v>
      </c>
      <c r="S2511" s="0" t="s">
        <v>303</v>
      </c>
    </row>
    <row r="2512" customFormat="false" ht="14" hidden="false" customHeight="false" outlineLevel="0" collapsed="false">
      <c r="A2512" s="0" t="str">
        <f aca="false">SUBSTITUTE(C2512&amp;D2512&amp;E2512&amp;F2512&amp;G2512&amp;H2512&amp;I2512," ","")</f>
        <v>AgenteFrontOfficesinherramientaAgenteprofesionalAgronomía,veterinariayafinesHoraextradominicalyfestivoPlatinoZona1NA</v>
      </c>
      <c r="B2512" s="0" t="s">
        <v>2849</v>
      </c>
      <c r="C2512" s="0" t="s">
        <v>200</v>
      </c>
      <c r="D2512" s="0" t="s">
        <v>56</v>
      </c>
      <c r="E2512" s="0" t="s">
        <v>705</v>
      </c>
      <c r="F2512" s="0" t="s">
        <v>194</v>
      </c>
      <c r="G2512" s="0" t="s">
        <v>198</v>
      </c>
      <c r="H2512" s="0" t="s">
        <v>379</v>
      </c>
      <c r="I2512" s="0" t="s">
        <v>35</v>
      </c>
      <c r="J2512" s="0" t="s">
        <v>325</v>
      </c>
      <c r="K2512" s="0" t="n">
        <v>44786.6938468748</v>
      </c>
      <c r="L2512" s="0" t="n">
        <v>45693.18</v>
      </c>
      <c r="M2512" s="0" t="n">
        <v>58848.7988783322</v>
      </c>
      <c r="N2512" s="0" t="n">
        <v>47697.975</v>
      </c>
      <c r="O2512" s="0" t="n">
        <v>38799.045</v>
      </c>
      <c r="P2512" s="0" t="n">
        <v>47872.89</v>
      </c>
      <c r="Q2512" s="0" t="n">
        <v>64971.09</v>
      </c>
      <c r="S2512" s="0" t="s">
        <v>303</v>
      </c>
    </row>
    <row r="2513" customFormat="false" ht="14" hidden="false" customHeight="false" outlineLevel="0" collapsed="false">
      <c r="A2513" s="0" t="str">
        <f aca="false">SUBSTITUTE(C2513&amp;D2513&amp;E2513&amp;F2513&amp;G2513&amp;H2513&amp;I2513," ","")</f>
        <v>AgenteFrontOfficesinherramientaAgenteprofesionalAgronomía,veterinariayafinesServicio7x24PlatinoZona1NA</v>
      </c>
      <c r="B2513" s="0" t="s">
        <v>2850</v>
      </c>
      <c r="C2513" s="0" t="s">
        <v>200</v>
      </c>
      <c r="D2513" s="0" t="s">
        <v>56</v>
      </c>
      <c r="E2513" s="0" t="s">
        <v>705</v>
      </c>
      <c r="F2513" s="0" t="s">
        <v>55</v>
      </c>
      <c r="G2513" s="0" t="s">
        <v>198</v>
      </c>
      <c r="H2513" s="0" t="s">
        <v>379</v>
      </c>
      <c r="I2513" s="0" t="s">
        <v>35</v>
      </c>
      <c r="J2513" s="0" t="s">
        <v>305</v>
      </c>
      <c r="K2513" s="0" t="n">
        <v>16405128.3353333</v>
      </c>
      <c r="L2513" s="0" t="n">
        <v>24412576.05</v>
      </c>
      <c r="M2513" s="0" t="n">
        <v>28258892.6423638</v>
      </c>
      <c r="N2513" s="0" t="n">
        <v>20752724.97</v>
      </c>
      <c r="O2513" s="0" t="n">
        <v>21604995.72</v>
      </c>
      <c r="P2513" s="0" t="n">
        <v>31856003.145</v>
      </c>
      <c r="Q2513" s="0" t="n">
        <v>26705277</v>
      </c>
      <c r="S2513" s="0" t="s">
        <v>303</v>
      </c>
    </row>
    <row r="2514" customFormat="false" ht="14" hidden="false" customHeight="false" outlineLevel="0" collapsed="false">
      <c r="A2514" s="0" t="str">
        <f aca="false">SUBSTITUTE(C2514&amp;D2514&amp;E2514&amp;F2514&amp;G2514&amp;H2514&amp;I2514," ","")</f>
        <v>AgenteFrontOfficesinherramientaAgenteprofesionalAgronomía,veterinariayafinesJornadaOrdinariaPlataZona2NA</v>
      </c>
      <c r="B2514" s="0" t="s">
        <v>2851</v>
      </c>
      <c r="C2514" s="0" t="s">
        <v>200</v>
      </c>
      <c r="D2514" s="0" t="s">
        <v>56</v>
      </c>
      <c r="E2514" s="0" t="s">
        <v>705</v>
      </c>
      <c r="F2514" s="0" t="s">
        <v>53</v>
      </c>
      <c r="G2514" s="0" t="s">
        <v>195</v>
      </c>
      <c r="H2514" s="0" t="s">
        <v>385</v>
      </c>
      <c r="I2514" s="0" t="s">
        <v>35</v>
      </c>
      <c r="J2514" s="0" t="s">
        <v>36</v>
      </c>
      <c r="K2514" s="0" t="n">
        <v>5092484.71116665</v>
      </c>
      <c r="L2514" s="0" t="n">
        <v>5140507.59</v>
      </c>
      <c r="M2514" s="0" t="n">
        <v>6630036.16317723</v>
      </c>
      <c r="N2514" s="0" t="n">
        <v>5694112.53</v>
      </c>
      <c r="O2514" s="0" t="n">
        <v>5786253.405</v>
      </c>
      <c r="P2514" s="0" t="n">
        <v>5759824.68</v>
      </c>
      <c r="Q2514" s="0" t="n">
        <v>5700726.18</v>
      </c>
      <c r="S2514" s="0" t="s">
        <v>303</v>
      </c>
    </row>
    <row r="2515" customFormat="false" ht="14" hidden="false" customHeight="false" outlineLevel="0" collapsed="false">
      <c r="A2515" s="0" t="str">
        <f aca="false">SUBSTITUTE(C2515&amp;D2515&amp;E2515&amp;F2515&amp;G2515&amp;H2515&amp;I2515," ","")</f>
        <v>AgenteFrontOfficesinherramientaAgenteprofesionalAgronomía,veterinariayafinesHoraextradiurnaPlataZona2NA</v>
      </c>
      <c r="B2515" s="0" t="s">
        <v>2852</v>
      </c>
      <c r="C2515" s="0" t="s">
        <v>200</v>
      </c>
      <c r="D2515" s="0" t="s">
        <v>56</v>
      </c>
      <c r="E2515" s="0" t="s">
        <v>705</v>
      </c>
      <c r="F2515" s="0" t="s">
        <v>192</v>
      </c>
      <c r="G2515" s="0" t="s">
        <v>195</v>
      </c>
      <c r="H2515" s="0" t="s">
        <v>385</v>
      </c>
      <c r="I2515" s="0" t="s">
        <v>35</v>
      </c>
      <c r="J2515" s="0" t="s">
        <v>325</v>
      </c>
      <c r="K2515" s="0" t="n">
        <v>25932.2878065971</v>
      </c>
      <c r="L2515" s="0" t="n">
        <v>28014.345</v>
      </c>
      <c r="M2515" s="0" t="n">
        <v>34733.1572839864</v>
      </c>
      <c r="N2515" s="0" t="n">
        <v>23848.47</v>
      </c>
      <c r="O2515" s="0" t="n">
        <v>24510.87</v>
      </c>
      <c r="P2515" s="0" t="n">
        <v>33603.345</v>
      </c>
      <c r="Q2515" s="0" t="n">
        <v>37883.07</v>
      </c>
      <c r="S2515" s="0" t="s">
        <v>303</v>
      </c>
    </row>
    <row r="2516" customFormat="false" ht="14" hidden="false" customHeight="false" outlineLevel="0" collapsed="false">
      <c r="A2516" s="0" t="str">
        <f aca="false">SUBSTITUTE(C2516&amp;D2516&amp;E2516&amp;F2516&amp;G2516&amp;H2516&amp;I2516," ","")</f>
        <v>AgenteFrontOfficesinherramientaAgenteprofesionalAgronomía,veterinariayafinesHoraextranocturna PlataZona2NA</v>
      </c>
      <c r="B2516" s="0" t="s">
        <v>2853</v>
      </c>
      <c r="C2516" s="0" t="s">
        <v>200</v>
      </c>
      <c r="D2516" s="0" t="s">
        <v>56</v>
      </c>
      <c r="E2516" s="0" t="s">
        <v>705</v>
      </c>
      <c r="F2516" s="0" t="s">
        <v>197</v>
      </c>
      <c r="G2516" s="0" t="s">
        <v>195</v>
      </c>
      <c r="H2516" s="0" t="s">
        <v>385</v>
      </c>
      <c r="I2516" s="0" t="s">
        <v>35</v>
      </c>
      <c r="J2516" s="0" t="s">
        <v>325</v>
      </c>
      <c r="K2516" s="0" t="n">
        <v>35359.490826736</v>
      </c>
      <c r="L2516" s="0" t="n">
        <v>39219.255</v>
      </c>
      <c r="M2516" s="0" t="n">
        <v>48626.420197581</v>
      </c>
      <c r="N2516" s="0" t="n">
        <v>33388.065</v>
      </c>
      <c r="O2516" s="0" t="n">
        <v>34035.975</v>
      </c>
      <c r="P2516" s="0" t="n">
        <v>43719.435</v>
      </c>
      <c r="Q2516" s="0" t="n">
        <v>52580.07</v>
      </c>
      <c r="S2516" s="0" t="s">
        <v>303</v>
      </c>
    </row>
    <row r="2517" customFormat="false" ht="14" hidden="false" customHeight="false" outlineLevel="0" collapsed="false">
      <c r="A2517" s="0" t="str">
        <f aca="false">SUBSTITUTE(C2517&amp;D2517&amp;E2517&amp;F2517&amp;G2517&amp;H2517&amp;I2517," ","")</f>
        <v>AgenteFrontOfficesinherramientaAgenteprofesionalAgronomía,veterinariayafinesHoraextradominicalyfestivoPlataZona2NA</v>
      </c>
      <c r="B2517" s="0" t="s">
        <v>2854</v>
      </c>
      <c r="C2517" s="0" t="s">
        <v>200</v>
      </c>
      <c r="D2517" s="0" t="s">
        <v>56</v>
      </c>
      <c r="E2517" s="0" t="s">
        <v>705</v>
      </c>
      <c r="F2517" s="0" t="s">
        <v>194</v>
      </c>
      <c r="G2517" s="0" t="s">
        <v>195</v>
      </c>
      <c r="H2517" s="0" t="s">
        <v>385</v>
      </c>
      <c r="I2517" s="0" t="s">
        <v>35</v>
      </c>
      <c r="J2517" s="0" t="s">
        <v>325</v>
      </c>
      <c r="K2517" s="0" t="n">
        <v>44786.6938468748</v>
      </c>
      <c r="L2517" s="0" t="n">
        <v>44822.745</v>
      </c>
      <c r="M2517" s="0" t="n">
        <v>55573.0516543783</v>
      </c>
      <c r="N2517" s="0" t="n">
        <v>47697.975</v>
      </c>
      <c r="O2517" s="0" t="n">
        <v>38799.045</v>
      </c>
      <c r="P2517" s="0" t="n">
        <v>48776.445</v>
      </c>
      <c r="Q2517" s="0" t="n">
        <v>58535.46</v>
      </c>
      <c r="S2517" s="0" t="s">
        <v>303</v>
      </c>
    </row>
    <row r="2518" customFormat="false" ht="14" hidden="false" customHeight="false" outlineLevel="0" collapsed="false">
      <c r="A2518" s="0" t="str">
        <f aca="false">SUBSTITUTE(C2518&amp;D2518&amp;E2518&amp;F2518&amp;G2518&amp;H2518&amp;I2518," ","")</f>
        <v>AgenteFrontOfficesinherramientaAgenteprofesionalAgronomía,veterinariayafinesServicio7x24PlataZona2NA</v>
      </c>
      <c r="B2518" s="0" t="s">
        <v>2855</v>
      </c>
      <c r="C2518" s="0" t="s">
        <v>200</v>
      </c>
      <c r="D2518" s="0" t="s">
        <v>56</v>
      </c>
      <c r="E2518" s="0" t="s">
        <v>705</v>
      </c>
      <c r="F2518" s="0" t="s">
        <v>55</v>
      </c>
      <c r="G2518" s="0" t="s">
        <v>195</v>
      </c>
      <c r="H2518" s="0" t="s">
        <v>385</v>
      </c>
      <c r="I2518" s="0" t="s">
        <v>35</v>
      </c>
      <c r="J2518" s="0" t="s">
        <v>305</v>
      </c>
      <c r="K2518" s="0" t="n">
        <v>16405128.3353333</v>
      </c>
      <c r="L2518" s="0" t="n">
        <v>23947575.39</v>
      </c>
      <c r="M2518" s="0" t="n">
        <v>26685895.5567884</v>
      </c>
      <c r="N2518" s="0" t="n">
        <v>20736762.165</v>
      </c>
      <c r="O2518" s="0" t="n">
        <v>21604995.72</v>
      </c>
      <c r="P2518" s="0" t="n">
        <v>32457482.01</v>
      </c>
      <c r="Q2518" s="0" t="n">
        <v>24060068.505</v>
      </c>
      <c r="S2518" s="0" t="s">
        <v>303</v>
      </c>
    </row>
    <row r="2519" customFormat="false" ht="14" hidden="false" customHeight="false" outlineLevel="0" collapsed="false">
      <c r="A2519" s="0" t="str">
        <f aca="false">SUBSTITUTE(C2519&amp;D2519&amp;E2519&amp;F2519&amp;G2519&amp;H2519&amp;I2519," ","")</f>
        <v>AgenteFrontOfficesinherramientaAgenteprofesionalAgronomía,veterinariayafinesJornadaOrdinariaOroZona2NA</v>
      </c>
      <c r="B2519" s="0" t="s">
        <v>2856</v>
      </c>
      <c r="C2519" s="0" t="s">
        <v>200</v>
      </c>
      <c r="D2519" s="0" t="s">
        <v>56</v>
      </c>
      <c r="E2519" s="0" t="s">
        <v>705</v>
      </c>
      <c r="F2519" s="0" t="s">
        <v>53</v>
      </c>
      <c r="G2519" s="0" t="s">
        <v>54</v>
      </c>
      <c r="H2519" s="0" t="s">
        <v>385</v>
      </c>
      <c r="I2519" s="0" t="s">
        <v>35</v>
      </c>
      <c r="J2519" s="0" t="s">
        <v>36</v>
      </c>
      <c r="K2519" s="0" t="n">
        <v>5092484.71116665</v>
      </c>
      <c r="L2519" s="0" t="n">
        <v>5243318.28</v>
      </c>
      <c r="M2519" s="0" t="n">
        <v>6819845.38628565</v>
      </c>
      <c r="N2519" s="0" t="n">
        <v>5713879.995</v>
      </c>
      <c r="O2519" s="0" t="n">
        <v>5786253.405</v>
      </c>
      <c r="P2519" s="0" t="n">
        <v>5881084.245</v>
      </c>
      <c r="Q2519" s="0" t="n">
        <v>5953455.585</v>
      </c>
      <c r="S2519" s="0" t="s">
        <v>303</v>
      </c>
    </row>
    <row r="2520" customFormat="false" ht="14" hidden="false" customHeight="false" outlineLevel="0" collapsed="false">
      <c r="A2520" s="0" t="str">
        <f aca="false">SUBSTITUTE(C2520&amp;D2520&amp;E2520&amp;F2520&amp;G2520&amp;H2520&amp;I2520," ","")</f>
        <v>AgenteFrontOfficesinherramientaAgenteprofesionalAgronomía,veterinariayafinesHoraextradiurnaOroZona2NA</v>
      </c>
      <c r="B2520" s="0" t="s">
        <v>2857</v>
      </c>
      <c r="C2520" s="0" t="s">
        <v>200</v>
      </c>
      <c r="D2520" s="0" t="s">
        <v>56</v>
      </c>
      <c r="E2520" s="0" t="s">
        <v>705</v>
      </c>
      <c r="F2520" s="0" t="s">
        <v>192</v>
      </c>
      <c r="G2520" s="0" t="s">
        <v>54</v>
      </c>
      <c r="H2520" s="0" t="s">
        <v>385</v>
      </c>
      <c r="I2520" s="0" t="s">
        <v>35</v>
      </c>
      <c r="J2520" s="0" t="s">
        <v>325</v>
      </c>
      <c r="K2520" s="0" t="n">
        <v>25932.2878065971</v>
      </c>
      <c r="L2520" s="0" t="n">
        <v>28575.315</v>
      </c>
      <c r="M2520" s="0" t="n">
        <v>35727.5219356895</v>
      </c>
      <c r="N2520" s="0" t="n">
        <v>23848.47</v>
      </c>
      <c r="O2520" s="0" t="n">
        <v>24510.87</v>
      </c>
      <c r="P2520" s="0" t="n">
        <v>34311.285</v>
      </c>
      <c r="Q2520" s="0" t="n">
        <v>39562.875</v>
      </c>
      <c r="S2520" s="0" t="s">
        <v>303</v>
      </c>
    </row>
    <row r="2521" customFormat="false" ht="14" hidden="false" customHeight="false" outlineLevel="0" collapsed="false">
      <c r="A2521" s="0" t="str">
        <f aca="false">SUBSTITUTE(C2521&amp;D2521&amp;E2521&amp;F2521&amp;G2521&amp;H2521&amp;I2521," ","")</f>
        <v>AgenteFrontOfficesinherramientaAgenteprofesionalAgronomía,veterinariayafinesHoraextranocturna OroZona2NA</v>
      </c>
      <c r="B2521" s="0" t="s">
        <v>2858</v>
      </c>
      <c r="C2521" s="0" t="s">
        <v>200</v>
      </c>
      <c r="D2521" s="0" t="s">
        <v>56</v>
      </c>
      <c r="E2521" s="0" t="s">
        <v>705</v>
      </c>
      <c r="F2521" s="0" t="s">
        <v>197</v>
      </c>
      <c r="G2521" s="0" t="s">
        <v>54</v>
      </c>
      <c r="H2521" s="0" t="s">
        <v>385</v>
      </c>
      <c r="I2521" s="0" t="s">
        <v>35</v>
      </c>
      <c r="J2521" s="0" t="s">
        <v>325</v>
      </c>
      <c r="K2521" s="0" t="n">
        <v>35359.490826736</v>
      </c>
      <c r="L2521" s="0" t="n">
        <v>40003.785</v>
      </c>
      <c r="M2521" s="0" t="n">
        <v>50018.5307099652</v>
      </c>
      <c r="N2521" s="0" t="n">
        <v>33388.065</v>
      </c>
      <c r="O2521" s="0" t="n">
        <v>34035.975</v>
      </c>
      <c r="P2521" s="0" t="n">
        <v>44639.55</v>
      </c>
      <c r="Q2521" s="0" t="n">
        <v>54911.925</v>
      </c>
      <c r="S2521" s="0" t="s">
        <v>303</v>
      </c>
    </row>
    <row r="2522" customFormat="false" ht="14" hidden="false" customHeight="false" outlineLevel="0" collapsed="false">
      <c r="A2522" s="0" t="str">
        <f aca="false">SUBSTITUTE(C2522&amp;D2522&amp;E2522&amp;F2522&amp;G2522&amp;H2522&amp;I2522," ","")</f>
        <v>AgenteFrontOfficesinherramientaAgenteprofesionalAgronomía,veterinariayafinesHoraextradominicalyfestivoOroZona2NA</v>
      </c>
      <c r="B2522" s="0" t="s">
        <v>2859</v>
      </c>
      <c r="C2522" s="0" t="s">
        <v>200</v>
      </c>
      <c r="D2522" s="0" t="s">
        <v>56</v>
      </c>
      <c r="E2522" s="0" t="s">
        <v>705</v>
      </c>
      <c r="F2522" s="0" t="s">
        <v>194</v>
      </c>
      <c r="G2522" s="0" t="s">
        <v>54</v>
      </c>
      <c r="H2522" s="0" t="s">
        <v>385</v>
      </c>
      <c r="I2522" s="0" t="s">
        <v>35</v>
      </c>
      <c r="J2522" s="0" t="s">
        <v>325</v>
      </c>
      <c r="K2522" s="0" t="n">
        <v>44786.6938468748</v>
      </c>
      <c r="L2522" s="0" t="n">
        <v>45719.055</v>
      </c>
      <c r="M2522" s="0" t="n">
        <v>57164.0350971031</v>
      </c>
      <c r="N2522" s="0" t="n">
        <v>47697.975</v>
      </c>
      <c r="O2522" s="0" t="n">
        <v>38799.045</v>
      </c>
      <c r="P2522" s="0" t="n">
        <v>49803.165</v>
      </c>
      <c r="Q2522" s="0" t="n">
        <v>61131.24</v>
      </c>
      <c r="S2522" s="0" t="s">
        <v>303</v>
      </c>
    </row>
    <row r="2523" customFormat="false" ht="14" hidden="false" customHeight="false" outlineLevel="0" collapsed="false">
      <c r="A2523" s="0" t="str">
        <f aca="false">SUBSTITUTE(C2523&amp;D2523&amp;E2523&amp;F2523&amp;G2523&amp;H2523&amp;I2523," ","")</f>
        <v>AgenteFrontOfficesinherramientaAgenteprofesionalAgronomía,veterinariayafinesServicio7x24OroZona2NA</v>
      </c>
      <c r="B2523" s="0" t="s">
        <v>2860</v>
      </c>
      <c r="C2523" s="0" t="s">
        <v>200</v>
      </c>
      <c r="D2523" s="0" t="s">
        <v>56</v>
      </c>
      <c r="E2523" s="0" t="s">
        <v>705</v>
      </c>
      <c r="F2523" s="0" t="s">
        <v>55</v>
      </c>
      <c r="G2523" s="0" t="s">
        <v>54</v>
      </c>
      <c r="H2523" s="0" t="s">
        <v>385</v>
      </c>
      <c r="I2523" s="0" t="s">
        <v>35</v>
      </c>
      <c r="J2523" s="0" t="s">
        <v>305</v>
      </c>
      <c r="K2523" s="0" t="n">
        <v>16405128.3353333</v>
      </c>
      <c r="L2523" s="0" t="n">
        <v>19616277.375</v>
      </c>
      <c r="M2523" s="0" t="n">
        <v>27449877.6797998</v>
      </c>
      <c r="N2523" s="0" t="n">
        <v>20757912.39</v>
      </c>
      <c r="O2523" s="0" t="n">
        <v>21604995.72</v>
      </c>
      <c r="P2523" s="0" t="n">
        <v>33140797.29</v>
      </c>
      <c r="Q2523" s="0" t="n">
        <v>25126717.77</v>
      </c>
      <c r="S2523" s="0" t="s">
        <v>303</v>
      </c>
    </row>
    <row r="2524" customFormat="false" ht="14" hidden="false" customHeight="false" outlineLevel="0" collapsed="false">
      <c r="A2524" s="0" t="str">
        <f aca="false">SUBSTITUTE(C2524&amp;D2524&amp;E2524&amp;F2524&amp;G2524&amp;H2524&amp;I2524," ","")</f>
        <v>AgenteFrontOfficesinherramientaAgenteprofesionalAgronomía,veterinariayafinesJornadaOrdinariaPlatinoZona2NA</v>
      </c>
      <c r="B2524" s="0" t="s">
        <v>2861</v>
      </c>
      <c r="C2524" s="0" t="s">
        <v>200</v>
      </c>
      <c r="D2524" s="0" t="s">
        <v>56</v>
      </c>
      <c r="E2524" s="0" t="s">
        <v>705</v>
      </c>
      <c r="F2524" s="0" t="s">
        <v>53</v>
      </c>
      <c r="G2524" s="0" t="s">
        <v>198</v>
      </c>
      <c r="H2524" s="0" t="s">
        <v>385</v>
      </c>
      <c r="I2524" s="0" t="s">
        <v>35</v>
      </c>
      <c r="J2524" s="0" t="s">
        <v>36</v>
      </c>
      <c r="K2524" s="0" t="n">
        <v>5092484.71116665</v>
      </c>
      <c r="L2524" s="0" t="n">
        <v>5397533.28</v>
      </c>
      <c r="M2524" s="0" t="n">
        <v>7020842.89251276</v>
      </c>
      <c r="N2524" s="0" t="n">
        <v>5733647.46</v>
      </c>
      <c r="O2524" s="0" t="n">
        <v>5786253.405</v>
      </c>
      <c r="P2524" s="0" t="n">
        <v>6007559.175</v>
      </c>
      <c r="Q2524" s="0" t="n">
        <v>6327474.57</v>
      </c>
      <c r="S2524" s="0" t="s">
        <v>303</v>
      </c>
    </row>
    <row r="2525" customFormat="false" ht="14" hidden="false" customHeight="false" outlineLevel="0" collapsed="false">
      <c r="A2525" s="0" t="str">
        <f aca="false">SUBSTITUTE(C2525&amp;D2525&amp;E2525&amp;F2525&amp;G2525&amp;H2525&amp;I2525," ","")</f>
        <v>AgenteFrontOfficesinherramientaAgenteprofesionalAgronomía,veterinariayafinesHoraextradiurnaPlatinoZona2NA</v>
      </c>
      <c r="B2525" s="0" t="s">
        <v>2862</v>
      </c>
      <c r="C2525" s="0" t="s">
        <v>200</v>
      </c>
      <c r="D2525" s="0" t="s">
        <v>56</v>
      </c>
      <c r="E2525" s="0" t="s">
        <v>705</v>
      </c>
      <c r="F2525" s="0" t="s">
        <v>192</v>
      </c>
      <c r="G2525" s="0" t="s">
        <v>198</v>
      </c>
      <c r="H2525" s="0" t="s">
        <v>385</v>
      </c>
      <c r="I2525" s="0" t="s">
        <v>35</v>
      </c>
      <c r="J2525" s="0" t="s">
        <v>325</v>
      </c>
      <c r="K2525" s="0" t="n">
        <v>25932.2878065971</v>
      </c>
      <c r="L2525" s="0" t="n">
        <v>29414.7</v>
      </c>
      <c r="M2525" s="0" t="n">
        <v>36780.4992989576</v>
      </c>
      <c r="N2525" s="0" t="n">
        <v>23848.47</v>
      </c>
      <c r="O2525" s="0" t="n">
        <v>24510.87</v>
      </c>
      <c r="P2525" s="0" t="n">
        <v>35049.24</v>
      </c>
      <c r="Q2525" s="0" t="n">
        <v>42047.91</v>
      </c>
      <c r="S2525" s="0" t="s">
        <v>303</v>
      </c>
    </row>
    <row r="2526" customFormat="false" ht="14" hidden="false" customHeight="false" outlineLevel="0" collapsed="false">
      <c r="A2526" s="0" t="str">
        <f aca="false">SUBSTITUTE(C2526&amp;D2526&amp;E2526&amp;F2526&amp;G2526&amp;H2526&amp;I2526," ","")</f>
        <v>AgenteFrontOfficesinherramientaAgenteprofesionalAgronomía,veterinariayafinesHoraextranocturna PlatinoZona2NA</v>
      </c>
      <c r="B2526" s="0" t="s">
        <v>2863</v>
      </c>
      <c r="C2526" s="0" t="s">
        <v>200</v>
      </c>
      <c r="D2526" s="0" t="s">
        <v>56</v>
      </c>
      <c r="E2526" s="0" t="s">
        <v>705</v>
      </c>
      <c r="F2526" s="0" t="s">
        <v>197</v>
      </c>
      <c r="G2526" s="0" t="s">
        <v>198</v>
      </c>
      <c r="H2526" s="0" t="s">
        <v>385</v>
      </c>
      <c r="I2526" s="0" t="s">
        <v>35</v>
      </c>
      <c r="J2526" s="0" t="s">
        <v>325</v>
      </c>
      <c r="K2526" s="0" t="n">
        <v>35359.490826736</v>
      </c>
      <c r="L2526" s="0" t="n">
        <v>41180.58</v>
      </c>
      <c r="M2526" s="0" t="n">
        <v>51492.6990185407</v>
      </c>
      <c r="N2526" s="0" t="n">
        <v>33388.065</v>
      </c>
      <c r="O2526" s="0" t="n">
        <v>34035.975</v>
      </c>
      <c r="P2526" s="0" t="n">
        <v>45600.03</v>
      </c>
      <c r="Q2526" s="0" t="n">
        <v>58361.58</v>
      </c>
      <c r="S2526" s="0" t="s">
        <v>303</v>
      </c>
    </row>
    <row r="2527" customFormat="false" ht="14" hidden="false" customHeight="false" outlineLevel="0" collapsed="false">
      <c r="A2527" s="0" t="str">
        <f aca="false">SUBSTITUTE(C2527&amp;D2527&amp;E2527&amp;F2527&amp;G2527&amp;H2527&amp;I2527," ","")</f>
        <v>AgenteFrontOfficesinherramientaAgenteprofesionalAgronomía,veterinariayafinesHoraextradominicalyfestivoPlatinoZona2NA</v>
      </c>
      <c r="B2527" s="0" t="s">
        <v>2864</v>
      </c>
      <c r="C2527" s="0" t="s">
        <v>200</v>
      </c>
      <c r="D2527" s="0" t="s">
        <v>56</v>
      </c>
      <c r="E2527" s="0" t="s">
        <v>705</v>
      </c>
      <c r="F2527" s="0" t="s">
        <v>194</v>
      </c>
      <c r="G2527" s="0" t="s">
        <v>198</v>
      </c>
      <c r="H2527" s="0" t="s">
        <v>385</v>
      </c>
      <c r="I2527" s="0" t="s">
        <v>35</v>
      </c>
      <c r="J2527" s="0" t="s">
        <v>325</v>
      </c>
      <c r="K2527" s="0" t="n">
        <v>44786.6938468748</v>
      </c>
      <c r="L2527" s="0" t="n">
        <v>47064.555</v>
      </c>
      <c r="M2527" s="0" t="n">
        <v>58848.7988783322</v>
      </c>
      <c r="N2527" s="0" t="n">
        <v>47697.975</v>
      </c>
      <c r="O2527" s="0" t="n">
        <v>38799.045</v>
      </c>
      <c r="P2527" s="0" t="n">
        <v>50874.39</v>
      </c>
      <c r="Q2527" s="0" t="n">
        <v>64971.09</v>
      </c>
      <c r="S2527" s="0" t="s">
        <v>303</v>
      </c>
    </row>
    <row r="2528" customFormat="false" ht="14" hidden="false" customHeight="false" outlineLevel="0" collapsed="false">
      <c r="A2528" s="0" t="str">
        <f aca="false">SUBSTITUTE(C2528&amp;D2528&amp;E2528&amp;F2528&amp;G2528&amp;H2528&amp;I2528," ","")</f>
        <v>AgenteFrontOfficesinherramientaAgenteprofesionalAgronomía,veterinariayafinesServicio7x24PlatinoZona2NA</v>
      </c>
      <c r="B2528" s="0" t="s">
        <v>2865</v>
      </c>
      <c r="C2528" s="0" t="s">
        <v>200</v>
      </c>
      <c r="D2528" s="0" t="s">
        <v>56</v>
      </c>
      <c r="E2528" s="0" t="s">
        <v>705</v>
      </c>
      <c r="F2528" s="0" t="s">
        <v>55</v>
      </c>
      <c r="G2528" s="0" t="s">
        <v>198</v>
      </c>
      <c r="H2528" s="0" t="s">
        <v>385</v>
      </c>
      <c r="I2528" s="0" t="s">
        <v>35</v>
      </c>
      <c r="J2528" s="0" t="s">
        <v>305</v>
      </c>
      <c r="K2528" s="0" t="n">
        <v>16405128.3353333</v>
      </c>
      <c r="L2528" s="0" t="n">
        <v>25144953.435</v>
      </c>
      <c r="M2528" s="0" t="n">
        <v>28258892.6423638</v>
      </c>
      <c r="N2528" s="0" t="n">
        <v>20779062.615</v>
      </c>
      <c r="O2528" s="0" t="n">
        <v>21604995.72</v>
      </c>
      <c r="P2528" s="0" t="n">
        <v>33853502.43</v>
      </c>
      <c r="Q2528" s="0" t="n">
        <v>26705277</v>
      </c>
      <c r="S2528" s="0" t="s">
        <v>303</v>
      </c>
    </row>
    <row r="2529" customFormat="false" ht="14" hidden="false" customHeight="false" outlineLevel="0" collapsed="false">
      <c r="A2529" s="0" t="str">
        <f aca="false">SUBSTITUTE(C2529&amp;D2529&amp;E2529&amp;F2529&amp;G2529&amp;H2529&amp;I2529," ","")</f>
        <v>AgenteFrontOfficesinherramientaAgenteprofesionalAgronomía,veterinariayafinesJornadaOrdinariaPlataZona3NA</v>
      </c>
      <c r="B2529" s="0" t="s">
        <v>2866</v>
      </c>
      <c r="C2529" s="0" t="s">
        <v>200</v>
      </c>
      <c r="D2529" s="0" t="s">
        <v>56</v>
      </c>
      <c r="E2529" s="0" t="s">
        <v>705</v>
      </c>
      <c r="F2529" s="0" t="s">
        <v>53</v>
      </c>
      <c r="G2529" s="0" t="s">
        <v>195</v>
      </c>
      <c r="H2529" s="0" t="s">
        <v>390</v>
      </c>
      <c r="I2529" s="0" t="s">
        <v>35</v>
      </c>
      <c r="J2529" s="0" t="s">
        <v>36</v>
      </c>
      <c r="K2529" s="0" t="n">
        <v>5092484.71116665</v>
      </c>
      <c r="L2529" s="0" t="n">
        <v>5240322.99</v>
      </c>
      <c r="M2529" s="0" t="n">
        <v>6630036.16317723</v>
      </c>
      <c r="N2529" s="0" t="n">
        <v>5709032.055</v>
      </c>
      <c r="O2529" s="0" t="n">
        <v>5786253.405</v>
      </c>
      <c r="P2529" s="0" t="n">
        <v>5786924.085</v>
      </c>
      <c r="Q2529" s="0" t="n">
        <v>5700726.18</v>
      </c>
      <c r="S2529" s="0" t="s">
        <v>303</v>
      </c>
    </row>
    <row r="2530" customFormat="false" ht="14" hidden="false" customHeight="false" outlineLevel="0" collapsed="false">
      <c r="A2530" s="0" t="str">
        <f aca="false">SUBSTITUTE(C2530&amp;D2530&amp;E2530&amp;F2530&amp;G2530&amp;H2530&amp;I2530," ","")</f>
        <v>AgenteFrontOfficesinherramientaAgenteprofesionalAgronomía,veterinariayafinesHoraextradiurnaPlataZona3NA</v>
      </c>
      <c r="B2530" s="0" t="s">
        <v>2867</v>
      </c>
      <c r="C2530" s="0" t="s">
        <v>200</v>
      </c>
      <c r="D2530" s="0" t="s">
        <v>56</v>
      </c>
      <c r="E2530" s="0" t="s">
        <v>705</v>
      </c>
      <c r="F2530" s="0" t="s">
        <v>192</v>
      </c>
      <c r="G2530" s="0" t="s">
        <v>195</v>
      </c>
      <c r="H2530" s="0" t="s">
        <v>390</v>
      </c>
      <c r="I2530" s="0" t="s">
        <v>35</v>
      </c>
      <c r="J2530" s="0" t="s">
        <v>325</v>
      </c>
      <c r="K2530" s="0" t="n">
        <v>25932.2878065971</v>
      </c>
      <c r="L2530" s="0" t="n">
        <v>28557.72</v>
      </c>
      <c r="M2530" s="0" t="n">
        <v>34733.1572839864</v>
      </c>
      <c r="N2530" s="0" t="n">
        <v>23848.47</v>
      </c>
      <c r="O2530" s="0" t="n">
        <v>24510.87</v>
      </c>
      <c r="P2530" s="0" t="n">
        <v>33761.7</v>
      </c>
      <c r="Q2530" s="0" t="n">
        <v>37883.07</v>
      </c>
      <c r="S2530" s="0" t="s">
        <v>303</v>
      </c>
    </row>
    <row r="2531" customFormat="false" ht="14" hidden="false" customHeight="false" outlineLevel="0" collapsed="false">
      <c r="A2531" s="0" t="str">
        <f aca="false">SUBSTITUTE(C2531&amp;D2531&amp;E2531&amp;F2531&amp;G2531&amp;H2531&amp;I2531," ","")</f>
        <v>AgenteFrontOfficesinherramientaAgenteprofesionalAgronomía,veterinariayafinesHoraextranocturna PlataZona3NA</v>
      </c>
      <c r="B2531" s="0" t="s">
        <v>2868</v>
      </c>
      <c r="C2531" s="0" t="s">
        <v>200</v>
      </c>
      <c r="D2531" s="0" t="s">
        <v>56</v>
      </c>
      <c r="E2531" s="0" t="s">
        <v>705</v>
      </c>
      <c r="F2531" s="0" t="s">
        <v>197</v>
      </c>
      <c r="G2531" s="0" t="s">
        <v>195</v>
      </c>
      <c r="H2531" s="0" t="s">
        <v>390</v>
      </c>
      <c r="I2531" s="0" t="s">
        <v>35</v>
      </c>
      <c r="J2531" s="0" t="s">
        <v>325</v>
      </c>
      <c r="K2531" s="0" t="n">
        <v>35359.490826736</v>
      </c>
      <c r="L2531" s="0" t="n">
        <v>39981.015</v>
      </c>
      <c r="M2531" s="0" t="n">
        <v>48626.420197581</v>
      </c>
      <c r="N2531" s="0" t="n">
        <v>33388.065</v>
      </c>
      <c r="O2531" s="0" t="n">
        <v>34035.975</v>
      </c>
      <c r="P2531" s="0" t="n">
        <v>43925.4</v>
      </c>
      <c r="Q2531" s="0" t="n">
        <v>52580.07</v>
      </c>
      <c r="S2531" s="0" t="s">
        <v>303</v>
      </c>
    </row>
    <row r="2532" customFormat="false" ht="14" hidden="false" customHeight="false" outlineLevel="0" collapsed="false">
      <c r="A2532" s="0" t="str">
        <f aca="false">SUBSTITUTE(C2532&amp;D2532&amp;E2532&amp;F2532&amp;G2532&amp;H2532&amp;I2532," ","")</f>
        <v>AgenteFrontOfficesinherramientaAgenteprofesionalAgronomía,veterinariayafinesHoraextradominicalyfestivoPlataZona3NA</v>
      </c>
      <c r="B2532" s="0" t="s">
        <v>2869</v>
      </c>
      <c r="C2532" s="0" t="s">
        <v>200</v>
      </c>
      <c r="D2532" s="0" t="s">
        <v>56</v>
      </c>
      <c r="E2532" s="0" t="s">
        <v>705</v>
      </c>
      <c r="F2532" s="0" t="s">
        <v>194</v>
      </c>
      <c r="G2532" s="0" t="s">
        <v>195</v>
      </c>
      <c r="H2532" s="0" t="s">
        <v>390</v>
      </c>
      <c r="I2532" s="0" t="s">
        <v>35</v>
      </c>
      <c r="J2532" s="0" t="s">
        <v>325</v>
      </c>
      <c r="K2532" s="0" t="n">
        <v>44786.6938468748</v>
      </c>
      <c r="L2532" s="0" t="n">
        <v>45693.18</v>
      </c>
      <c r="M2532" s="0" t="n">
        <v>55573.0516543783</v>
      </c>
      <c r="N2532" s="0" t="n">
        <v>47697.975</v>
      </c>
      <c r="O2532" s="0" t="n">
        <v>38799.045</v>
      </c>
      <c r="P2532" s="0" t="n">
        <v>49006.215</v>
      </c>
      <c r="Q2532" s="0" t="n">
        <v>58535.46</v>
      </c>
      <c r="S2532" s="0" t="s">
        <v>303</v>
      </c>
    </row>
    <row r="2533" customFormat="false" ht="14" hidden="false" customHeight="false" outlineLevel="0" collapsed="false">
      <c r="A2533" s="0" t="str">
        <f aca="false">SUBSTITUTE(C2533&amp;D2533&amp;E2533&amp;F2533&amp;G2533&amp;H2533&amp;I2533," ","")</f>
        <v>AgenteFrontOfficesinherramientaAgenteprofesionalAgronomía,veterinariayafinesServicio7x24PlataZona3NA</v>
      </c>
      <c r="B2533" s="0" t="s">
        <v>2870</v>
      </c>
      <c r="C2533" s="0" t="s">
        <v>200</v>
      </c>
      <c r="D2533" s="0" t="s">
        <v>56</v>
      </c>
      <c r="E2533" s="0" t="s">
        <v>705</v>
      </c>
      <c r="F2533" s="0" t="s">
        <v>55</v>
      </c>
      <c r="G2533" s="0" t="s">
        <v>195</v>
      </c>
      <c r="H2533" s="0" t="s">
        <v>390</v>
      </c>
      <c r="I2533" s="0" t="s">
        <v>35</v>
      </c>
      <c r="J2533" s="0" t="s">
        <v>305</v>
      </c>
      <c r="K2533" s="0" t="n">
        <v>16405128.3353333</v>
      </c>
      <c r="L2533" s="0" t="n">
        <v>24412576.05</v>
      </c>
      <c r="M2533" s="0" t="n">
        <v>26685895.5567884</v>
      </c>
      <c r="N2533" s="0" t="n">
        <v>20752724.97</v>
      </c>
      <c r="O2533" s="0" t="n">
        <v>21604995.72</v>
      </c>
      <c r="P2533" s="0" t="n">
        <v>32610193.155</v>
      </c>
      <c r="Q2533" s="0" t="n">
        <v>24060068.505</v>
      </c>
      <c r="S2533" s="0" t="s">
        <v>303</v>
      </c>
    </row>
    <row r="2534" customFormat="false" ht="14" hidden="false" customHeight="false" outlineLevel="0" collapsed="false">
      <c r="A2534" s="0" t="str">
        <f aca="false">SUBSTITUTE(C2534&amp;D2534&amp;E2534&amp;F2534&amp;G2534&amp;H2534&amp;I2534," ","")</f>
        <v>AgenteFrontOfficesinherramientaAgenteprofesionalAgronomía,veterinariayafinesJornadaOrdinariaOroZona3NA</v>
      </c>
      <c r="B2534" s="0" t="s">
        <v>2871</v>
      </c>
      <c r="C2534" s="0" t="s">
        <v>200</v>
      </c>
      <c r="D2534" s="0" t="s">
        <v>56</v>
      </c>
      <c r="E2534" s="0" t="s">
        <v>705</v>
      </c>
      <c r="F2534" s="0" t="s">
        <v>53</v>
      </c>
      <c r="G2534" s="0" t="s">
        <v>54</v>
      </c>
      <c r="H2534" s="0" t="s">
        <v>390</v>
      </c>
      <c r="I2534" s="0" t="s">
        <v>35</v>
      </c>
      <c r="J2534" s="0" t="s">
        <v>36</v>
      </c>
      <c r="K2534" s="0" t="n">
        <v>5092484.71116665</v>
      </c>
      <c r="L2534" s="0" t="n">
        <v>5345130.195</v>
      </c>
      <c r="M2534" s="0" t="n">
        <v>6819845.38628565</v>
      </c>
      <c r="N2534" s="0" t="n">
        <v>5729544.72</v>
      </c>
      <c r="O2534" s="0" t="n">
        <v>5786253.405</v>
      </c>
      <c r="P2534" s="0" t="n">
        <v>5908753.935</v>
      </c>
      <c r="Q2534" s="0" t="n">
        <v>5953455.585</v>
      </c>
      <c r="S2534" s="0" t="s">
        <v>303</v>
      </c>
    </row>
    <row r="2535" customFormat="false" ht="14" hidden="false" customHeight="false" outlineLevel="0" collapsed="false">
      <c r="A2535" s="0" t="str">
        <f aca="false">SUBSTITUTE(C2535&amp;D2535&amp;E2535&amp;F2535&amp;G2535&amp;H2535&amp;I2535," ","")</f>
        <v>AgenteFrontOfficesinherramientaAgenteprofesionalAgronomía,veterinariayafinesHoraextradiurnaOroZona3NA</v>
      </c>
      <c r="B2535" s="0" t="s">
        <v>2872</v>
      </c>
      <c r="C2535" s="0" t="s">
        <v>200</v>
      </c>
      <c r="D2535" s="0" t="s">
        <v>56</v>
      </c>
      <c r="E2535" s="0" t="s">
        <v>705</v>
      </c>
      <c r="F2535" s="0" t="s">
        <v>192</v>
      </c>
      <c r="G2535" s="0" t="s">
        <v>54</v>
      </c>
      <c r="H2535" s="0" t="s">
        <v>390</v>
      </c>
      <c r="I2535" s="0" t="s">
        <v>35</v>
      </c>
      <c r="J2535" s="0" t="s">
        <v>325</v>
      </c>
      <c r="K2535" s="0" t="n">
        <v>25932.2878065971</v>
      </c>
      <c r="L2535" s="0" t="n">
        <v>29130.075</v>
      </c>
      <c r="M2535" s="0" t="n">
        <v>35727.5219356895</v>
      </c>
      <c r="N2535" s="0" t="n">
        <v>23848.47</v>
      </c>
      <c r="O2535" s="0" t="n">
        <v>24510.87</v>
      </c>
      <c r="P2535" s="0" t="n">
        <v>34472.745</v>
      </c>
      <c r="Q2535" s="0" t="n">
        <v>39562.875</v>
      </c>
      <c r="S2535" s="0" t="s">
        <v>303</v>
      </c>
    </row>
    <row r="2536" customFormat="false" ht="14" hidden="false" customHeight="false" outlineLevel="0" collapsed="false">
      <c r="A2536" s="0" t="str">
        <f aca="false">SUBSTITUTE(C2536&amp;D2536&amp;E2536&amp;F2536&amp;G2536&amp;H2536&amp;I2536," ","")</f>
        <v>AgenteFrontOfficesinherramientaAgenteprofesionalAgronomía,veterinariayafinesHoraextranocturna OroZona3NA</v>
      </c>
      <c r="B2536" s="0" t="s">
        <v>2873</v>
      </c>
      <c r="C2536" s="0" t="s">
        <v>200</v>
      </c>
      <c r="D2536" s="0" t="s">
        <v>56</v>
      </c>
      <c r="E2536" s="0" t="s">
        <v>705</v>
      </c>
      <c r="F2536" s="0" t="s">
        <v>197</v>
      </c>
      <c r="G2536" s="0" t="s">
        <v>54</v>
      </c>
      <c r="H2536" s="0" t="s">
        <v>390</v>
      </c>
      <c r="I2536" s="0" t="s">
        <v>35</v>
      </c>
      <c r="J2536" s="0" t="s">
        <v>325</v>
      </c>
      <c r="K2536" s="0" t="n">
        <v>35359.490826736</v>
      </c>
      <c r="L2536" s="0" t="n">
        <v>40781.07</v>
      </c>
      <c r="M2536" s="0" t="n">
        <v>50018.5307099652</v>
      </c>
      <c r="N2536" s="0" t="n">
        <v>33388.065</v>
      </c>
      <c r="O2536" s="0" t="n">
        <v>34035.975</v>
      </c>
      <c r="P2536" s="0" t="n">
        <v>44849.655</v>
      </c>
      <c r="Q2536" s="0" t="n">
        <v>54911.925</v>
      </c>
      <c r="S2536" s="0" t="s">
        <v>303</v>
      </c>
    </row>
    <row r="2537" customFormat="false" ht="14" hidden="false" customHeight="false" outlineLevel="0" collapsed="false">
      <c r="A2537" s="0" t="str">
        <f aca="false">SUBSTITUTE(C2537&amp;D2537&amp;E2537&amp;F2537&amp;G2537&amp;H2537&amp;I2537," ","")</f>
        <v>AgenteFrontOfficesinherramientaAgenteprofesionalAgronomía,veterinariayafinesHoraextradominicalyfestivoOroZona3NA</v>
      </c>
      <c r="B2537" s="0" t="s">
        <v>2874</v>
      </c>
      <c r="C2537" s="0" t="s">
        <v>200</v>
      </c>
      <c r="D2537" s="0" t="s">
        <v>56</v>
      </c>
      <c r="E2537" s="0" t="s">
        <v>705</v>
      </c>
      <c r="F2537" s="0" t="s">
        <v>194</v>
      </c>
      <c r="G2537" s="0" t="s">
        <v>54</v>
      </c>
      <c r="H2537" s="0" t="s">
        <v>390</v>
      </c>
      <c r="I2537" s="0" t="s">
        <v>35</v>
      </c>
      <c r="J2537" s="0" t="s">
        <v>325</v>
      </c>
      <c r="K2537" s="0" t="n">
        <v>44786.6938468748</v>
      </c>
      <c r="L2537" s="0" t="n">
        <v>46607.085</v>
      </c>
      <c r="M2537" s="0" t="n">
        <v>57164.0350971031</v>
      </c>
      <c r="N2537" s="0" t="n">
        <v>47697.975</v>
      </c>
      <c r="O2537" s="0" t="n">
        <v>38799.045</v>
      </c>
      <c r="P2537" s="0" t="n">
        <v>50038.11</v>
      </c>
      <c r="Q2537" s="0" t="n">
        <v>61131.24</v>
      </c>
      <c r="S2537" s="0" t="s">
        <v>303</v>
      </c>
    </row>
    <row r="2538" customFormat="false" ht="14" hidden="false" customHeight="false" outlineLevel="0" collapsed="false">
      <c r="A2538" s="0" t="str">
        <f aca="false">SUBSTITUTE(C2538&amp;D2538&amp;E2538&amp;F2538&amp;G2538&amp;H2538&amp;I2538," ","")</f>
        <v>AgenteFrontOfficesinherramientaAgenteprofesionalAgronomía,veterinariayafinesServicio7x24OroZona3NA</v>
      </c>
      <c r="B2538" s="0" t="s">
        <v>2875</v>
      </c>
      <c r="C2538" s="0" t="s">
        <v>200</v>
      </c>
      <c r="D2538" s="0" t="s">
        <v>56</v>
      </c>
      <c r="E2538" s="0" t="s">
        <v>705</v>
      </c>
      <c r="F2538" s="0" t="s">
        <v>55</v>
      </c>
      <c r="G2538" s="0" t="s">
        <v>54</v>
      </c>
      <c r="H2538" s="0" t="s">
        <v>390</v>
      </c>
      <c r="I2538" s="0" t="s">
        <v>35</v>
      </c>
      <c r="J2538" s="0" t="s">
        <v>305</v>
      </c>
      <c r="K2538" s="0" t="n">
        <v>16405128.3353333</v>
      </c>
      <c r="L2538" s="0" t="n">
        <v>19997176.005</v>
      </c>
      <c r="M2538" s="0" t="n">
        <v>27449877.6797998</v>
      </c>
      <c r="N2538" s="0" t="n">
        <v>20774673.18</v>
      </c>
      <c r="O2538" s="0" t="n">
        <v>21604995.72</v>
      </c>
      <c r="P2538" s="0" t="n">
        <v>33296724.18</v>
      </c>
      <c r="Q2538" s="0" t="n">
        <v>25126717.77</v>
      </c>
      <c r="S2538" s="0" t="s">
        <v>303</v>
      </c>
    </row>
    <row r="2539" customFormat="false" ht="14" hidden="false" customHeight="false" outlineLevel="0" collapsed="false">
      <c r="A2539" s="0" t="str">
        <f aca="false">SUBSTITUTE(C2539&amp;D2539&amp;E2539&amp;F2539&amp;G2539&amp;H2539&amp;I2539," ","")</f>
        <v>AgenteFrontOfficesinherramientaAgenteprofesionalAgronomía,veterinariayafinesJornadaOrdinariaPlatinoZona3NA</v>
      </c>
      <c r="B2539" s="0" t="s">
        <v>2876</v>
      </c>
      <c r="C2539" s="0" t="s">
        <v>200</v>
      </c>
      <c r="D2539" s="0" t="s">
        <v>56</v>
      </c>
      <c r="E2539" s="0" t="s">
        <v>705</v>
      </c>
      <c r="F2539" s="0" t="s">
        <v>53</v>
      </c>
      <c r="G2539" s="0" t="s">
        <v>198</v>
      </c>
      <c r="H2539" s="0" t="s">
        <v>390</v>
      </c>
      <c r="I2539" s="0" t="s">
        <v>35</v>
      </c>
      <c r="J2539" s="0" t="s">
        <v>36</v>
      </c>
      <c r="K2539" s="0" t="n">
        <v>5092484.71116665</v>
      </c>
      <c r="L2539" s="0" t="n">
        <v>5502339.45</v>
      </c>
      <c r="M2539" s="0" t="n">
        <v>7020842.89251276</v>
      </c>
      <c r="N2539" s="0" t="n">
        <v>5750058.42</v>
      </c>
      <c r="O2539" s="0" t="n">
        <v>5786253.405</v>
      </c>
      <c r="P2539" s="0" t="n">
        <v>6035823.99</v>
      </c>
      <c r="Q2539" s="0" t="n">
        <v>6327474.57</v>
      </c>
      <c r="S2539" s="0" t="s">
        <v>303</v>
      </c>
    </row>
    <row r="2540" customFormat="false" ht="14" hidden="false" customHeight="false" outlineLevel="0" collapsed="false">
      <c r="A2540" s="0" t="str">
        <f aca="false">SUBSTITUTE(C2540&amp;D2540&amp;E2540&amp;F2540&amp;G2540&amp;H2540&amp;I2540," ","")</f>
        <v>AgenteFrontOfficesinherramientaAgenteprofesionalAgronomía,veterinariayafinesHoraextradiurnaPlatinoZona3NA</v>
      </c>
      <c r="B2540" s="0" t="s">
        <v>2877</v>
      </c>
      <c r="C2540" s="0" t="s">
        <v>200</v>
      </c>
      <c r="D2540" s="0" t="s">
        <v>56</v>
      </c>
      <c r="E2540" s="0" t="s">
        <v>705</v>
      </c>
      <c r="F2540" s="0" t="s">
        <v>192</v>
      </c>
      <c r="G2540" s="0" t="s">
        <v>198</v>
      </c>
      <c r="H2540" s="0" t="s">
        <v>390</v>
      </c>
      <c r="I2540" s="0" t="s">
        <v>35</v>
      </c>
      <c r="J2540" s="0" t="s">
        <v>325</v>
      </c>
      <c r="K2540" s="0" t="n">
        <v>25932.2878065971</v>
      </c>
      <c r="L2540" s="0" t="n">
        <v>29986.02</v>
      </c>
      <c r="M2540" s="0" t="n">
        <v>36780.4992989576</v>
      </c>
      <c r="N2540" s="0" t="n">
        <v>23848.47</v>
      </c>
      <c r="O2540" s="0" t="n">
        <v>24510.87</v>
      </c>
      <c r="P2540" s="0" t="n">
        <v>35213.805</v>
      </c>
      <c r="Q2540" s="0" t="n">
        <v>42047.91</v>
      </c>
      <c r="S2540" s="0" t="s">
        <v>303</v>
      </c>
    </row>
    <row r="2541" customFormat="false" ht="14" hidden="false" customHeight="false" outlineLevel="0" collapsed="false">
      <c r="A2541" s="0" t="str">
        <f aca="false">SUBSTITUTE(C2541&amp;D2541&amp;E2541&amp;F2541&amp;G2541&amp;H2541&amp;I2541," ","")</f>
        <v>AgenteFrontOfficesinherramientaAgenteprofesionalAgronomía,veterinariayafinesHoraextranocturna PlatinoZona3NA</v>
      </c>
      <c r="B2541" s="0" t="s">
        <v>2878</v>
      </c>
      <c r="C2541" s="0" t="s">
        <v>200</v>
      </c>
      <c r="D2541" s="0" t="s">
        <v>56</v>
      </c>
      <c r="E2541" s="0" t="s">
        <v>705</v>
      </c>
      <c r="F2541" s="0" t="s">
        <v>197</v>
      </c>
      <c r="G2541" s="0" t="s">
        <v>198</v>
      </c>
      <c r="H2541" s="0" t="s">
        <v>390</v>
      </c>
      <c r="I2541" s="0" t="s">
        <v>35</v>
      </c>
      <c r="J2541" s="0" t="s">
        <v>325</v>
      </c>
      <c r="K2541" s="0" t="n">
        <v>35359.490826736</v>
      </c>
      <c r="L2541" s="0" t="n">
        <v>41980.635</v>
      </c>
      <c r="M2541" s="0" t="n">
        <v>51492.6990185407</v>
      </c>
      <c r="N2541" s="0" t="n">
        <v>33388.065</v>
      </c>
      <c r="O2541" s="0" t="n">
        <v>34035.975</v>
      </c>
      <c r="P2541" s="0" t="n">
        <v>45814.275</v>
      </c>
      <c r="Q2541" s="0" t="n">
        <v>58361.58</v>
      </c>
      <c r="S2541" s="0" t="s">
        <v>303</v>
      </c>
    </row>
    <row r="2542" customFormat="false" ht="14" hidden="false" customHeight="false" outlineLevel="0" collapsed="false">
      <c r="A2542" s="0" t="str">
        <f aca="false">SUBSTITUTE(C2542&amp;D2542&amp;E2542&amp;F2542&amp;G2542&amp;H2542&amp;I2542," ","")</f>
        <v>AgenteFrontOfficesinherramientaAgenteprofesionalAgronomía,veterinariayafinesHoraextradominicalyfestivoPlatinoZona3NA</v>
      </c>
      <c r="B2542" s="0" t="s">
        <v>2879</v>
      </c>
      <c r="C2542" s="0" t="s">
        <v>200</v>
      </c>
      <c r="D2542" s="0" t="s">
        <v>56</v>
      </c>
      <c r="E2542" s="0" t="s">
        <v>705</v>
      </c>
      <c r="F2542" s="0" t="s">
        <v>194</v>
      </c>
      <c r="G2542" s="0" t="s">
        <v>198</v>
      </c>
      <c r="H2542" s="0" t="s">
        <v>390</v>
      </c>
      <c r="I2542" s="0" t="s">
        <v>35</v>
      </c>
      <c r="J2542" s="0" t="s">
        <v>325</v>
      </c>
      <c r="K2542" s="0" t="n">
        <v>44786.6938468748</v>
      </c>
      <c r="L2542" s="0" t="n">
        <v>47978.46</v>
      </c>
      <c r="M2542" s="0" t="n">
        <v>58848.7988783322</v>
      </c>
      <c r="N2542" s="0" t="n">
        <v>47697.975</v>
      </c>
      <c r="O2542" s="0" t="n">
        <v>38799.045</v>
      </c>
      <c r="P2542" s="0" t="n">
        <v>51113.475</v>
      </c>
      <c r="Q2542" s="0" t="n">
        <v>64971.09</v>
      </c>
      <c r="S2542" s="0" t="s">
        <v>303</v>
      </c>
    </row>
    <row r="2543" customFormat="false" ht="14" hidden="false" customHeight="false" outlineLevel="0" collapsed="false">
      <c r="A2543" s="0" t="str">
        <f aca="false">SUBSTITUTE(C2543&amp;D2543&amp;E2543&amp;F2543&amp;G2543&amp;H2543&amp;I2543," ","")</f>
        <v>AgenteFrontOfficesinherramientaAgenteprofesionalAgronomía,veterinariayafinesServicio7x24PlatinoZona3NA</v>
      </c>
      <c r="B2543" s="0" t="s">
        <v>2880</v>
      </c>
      <c r="C2543" s="0" t="s">
        <v>200</v>
      </c>
      <c r="D2543" s="0" t="s">
        <v>56</v>
      </c>
      <c r="E2543" s="0" t="s">
        <v>705</v>
      </c>
      <c r="F2543" s="0" t="s">
        <v>55</v>
      </c>
      <c r="G2543" s="0" t="s">
        <v>198</v>
      </c>
      <c r="H2543" s="0" t="s">
        <v>390</v>
      </c>
      <c r="I2543" s="0" t="s">
        <v>35</v>
      </c>
      <c r="J2543" s="0" t="s">
        <v>305</v>
      </c>
      <c r="K2543" s="0" t="n">
        <v>16405128.3353333</v>
      </c>
      <c r="L2543" s="0" t="n">
        <v>25633205.37</v>
      </c>
      <c r="M2543" s="0" t="n">
        <v>28258892.6423638</v>
      </c>
      <c r="N2543" s="0" t="n">
        <v>20796620.355</v>
      </c>
      <c r="O2543" s="0" t="n">
        <v>21604995.72</v>
      </c>
      <c r="P2543" s="0" t="n">
        <v>34012782.72</v>
      </c>
      <c r="Q2543" s="0" t="n">
        <v>26705277</v>
      </c>
      <c r="S2543" s="0" t="s">
        <v>303</v>
      </c>
    </row>
    <row r="2544" customFormat="false" ht="14" hidden="false" customHeight="false" outlineLevel="0" collapsed="false">
      <c r="A2544" s="0" t="str">
        <f aca="false">SUBSTITUTE(C2544&amp;D2544&amp;E2544&amp;F2544&amp;G2544&amp;H2544&amp;I2544," ","")</f>
        <v>AgenteFrontOfficesinherramientaAgenteprofesionalCienciasdelaeducaciónyafinesJornadaOrdinariaPlataZona1NA</v>
      </c>
      <c r="B2544" s="0" t="s">
        <v>2881</v>
      </c>
      <c r="C2544" s="0" t="s">
        <v>200</v>
      </c>
      <c r="D2544" s="0" t="s">
        <v>56</v>
      </c>
      <c r="E2544" s="0" t="s">
        <v>721</v>
      </c>
      <c r="F2544" s="0" t="s">
        <v>53</v>
      </c>
      <c r="G2544" s="0" t="s">
        <v>195</v>
      </c>
      <c r="H2544" s="0" t="s">
        <v>379</v>
      </c>
      <c r="I2544" s="0" t="s">
        <v>35</v>
      </c>
      <c r="J2544" s="0" t="s">
        <v>36</v>
      </c>
      <c r="K2544" s="0" t="n">
        <v>5092484.71116665</v>
      </c>
      <c r="L2544" s="0" t="n">
        <v>6551566.56</v>
      </c>
      <c r="M2544" s="0" t="n">
        <v>6630036.16317723</v>
      </c>
      <c r="N2544" s="0" t="n">
        <v>5671734.795</v>
      </c>
      <c r="O2544" s="0" t="n">
        <v>5786253.405</v>
      </c>
      <c r="P2544" s="0" t="n">
        <v>5419971.045</v>
      </c>
      <c r="Q2544" s="0" t="n">
        <v>5700726.18</v>
      </c>
      <c r="S2544" s="0" t="s">
        <v>303</v>
      </c>
    </row>
    <row r="2545" customFormat="false" ht="14" hidden="false" customHeight="false" outlineLevel="0" collapsed="false">
      <c r="A2545" s="0" t="str">
        <f aca="false">SUBSTITUTE(C2545&amp;D2545&amp;E2545&amp;F2545&amp;G2545&amp;H2545&amp;I2545," ","")</f>
        <v>AgenteFrontOfficesinherramientaAgenteprofesionalCienciasdelaeducaciónyafinesHoraextradiurnaPlataZona1NA</v>
      </c>
      <c r="B2545" s="0" t="s">
        <v>2882</v>
      </c>
      <c r="C2545" s="0" t="s">
        <v>200</v>
      </c>
      <c r="D2545" s="0" t="s">
        <v>56</v>
      </c>
      <c r="E2545" s="0" t="s">
        <v>721</v>
      </c>
      <c r="F2545" s="0" t="s">
        <v>192</v>
      </c>
      <c r="G2545" s="0" t="s">
        <v>195</v>
      </c>
      <c r="H2545" s="0" t="s">
        <v>379</v>
      </c>
      <c r="I2545" s="0" t="s">
        <v>35</v>
      </c>
      <c r="J2545" s="0" t="s">
        <v>325</v>
      </c>
      <c r="K2545" s="0" t="n">
        <v>25932.2878065971</v>
      </c>
      <c r="L2545" s="0" t="n">
        <v>35703.36</v>
      </c>
      <c r="M2545" s="0" t="n">
        <v>34733.1572839864</v>
      </c>
      <c r="N2545" s="0" t="n">
        <v>23848.47</v>
      </c>
      <c r="O2545" s="0" t="n">
        <v>24510.87</v>
      </c>
      <c r="P2545" s="0" t="n">
        <v>31621.32</v>
      </c>
      <c r="Q2545" s="0" t="n">
        <v>37883.07</v>
      </c>
      <c r="S2545" s="0" t="s">
        <v>303</v>
      </c>
    </row>
    <row r="2546" customFormat="false" ht="14" hidden="false" customHeight="false" outlineLevel="0" collapsed="false">
      <c r="A2546" s="0" t="str">
        <f aca="false">SUBSTITUTE(C2546&amp;D2546&amp;E2546&amp;F2546&amp;G2546&amp;H2546&amp;I2546," ","")</f>
        <v>AgenteFrontOfficesinherramientaAgenteprofesionalCienciasdelaeducaciónyafinesHoraextranocturna PlataZona1NA</v>
      </c>
      <c r="B2546" s="0" t="s">
        <v>2883</v>
      </c>
      <c r="C2546" s="0" t="s">
        <v>200</v>
      </c>
      <c r="D2546" s="0" t="s">
        <v>56</v>
      </c>
      <c r="E2546" s="0" t="s">
        <v>721</v>
      </c>
      <c r="F2546" s="0" t="s">
        <v>197</v>
      </c>
      <c r="G2546" s="0" t="s">
        <v>195</v>
      </c>
      <c r="H2546" s="0" t="s">
        <v>379</v>
      </c>
      <c r="I2546" s="0" t="s">
        <v>35</v>
      </c>
      <c r="J2546" s="0" t="s">
        <v>325</v>
      </c>
      <c r="K2546" s="0" t="n">
        <v>35359.490826736</v>
      </c>
      <c r="L2546" s="0" t="n">
        <v>49985.325</v>
      </c>
      <c r="M2546" s="0" t="n">
        <v>48626.420197581</v>
      </c>
      <c r="N2546" s="0" t="n">
        <v>33388.065</v>
      </c>
      <c r="O2546" s="0" t="n">
        <v>34035.975</v>
      </c>
      <c r="P2546" s="0" t="n">
        <v>41139.18</v>
      </c>
      <c r="Q2546" s="0" t="n">
        <v>52580.07</v>
      </c>
      <c r="S2546" s="0" t="s">
        <v>303</v>
      </c>
    </row>
    <row r="2547" customFormat="false" ht="14" hidden="false" customHeight="false" outlineLevel="0" collapsed="false">
      <c r="A2547" s="0" t="str">
        <f aca="false">SUBSTITUTE(C2547&amp;D2547&amp;E2547&amp;F2547&amp;G2547&amp;H2547&amp;I2547," ","")</f>
        <v>AgenteFrontOfficesinherramientaAgenteprofesionalCienciasdelaeducaciónyafinesHoraextradominicalyfestivoPlataZona1NA</v>
      </c>
      <c r="B2547" s="0" t="s">
        <v>2884</v>
      </c>
      <c r="C2547" s="0" t="s">
        <v>200</v>
      </c>
      <c r="D2547" s="0" t="s">
        <v>56</v>
      </c>
      <c r="E2547" s="0" t="s">
        <v>721</v>
      </c>
      <c r="F2547" s="0" t="s">
        <v>194</v>
      </c>
      <c r="G2547" s="0" t="s">
        <v>195</v>
      </c>
      <c r="H2547" s="0" t="s">
        <v>379</v>
      </c>
      <c r="I2547" s="0" t="s">
        <v>35</v>
      </c>
      <c r="J2547" s="0" t="s">
        <v>325</v>
      </c>
      <c r="K2547" s="0" t="n">
        <v>44786.6938468748</v>
      </c>
      <c r="L2547" s="0" t="n">
        <v>57125.79</v>
      </c>
      <c r="M2547" s="0" t="n">
        <v>55573.0516543783</v>
      </c>
      <c r="N2547" s="0" t="n">
        <v>47697.975</v>
      </c>
      <c r="O2547" s="0" t="n">
        <v>38799.045</v>
      </c>
      <c r="P2547" s="0" t="n">
        <v>45898.11</v>
      </c>
      <c r="Q2547" s="0" t="n">
        <v>58535.46</v>
      </c>
      <c r="S2547" s="0" t="s">
        <v>303</v>
      </c>
    </row>
    <row r="2548" customFormat="false" ht="14" hidden="false" customHeight="false" outlineLevel="0" collapsed="false">
      <c r="A2548" s="0" t="str">
        <f aca="false">SUBSTITUTE(C2548&amp;D2548&amp;E2548&amp;F2548&amp;G2548&amp;H2548&amp;I2548," ","")</f>
        <v>AgenteFrontOfficesinherramientaAgenteprofesionalCienciasdelaeducaciónyafinesServicio7x24PlataZona1NA</v>
      </c>
      <c r="B2548" s="0" t="s">
        <v>2885</v>
      </c>
      <c r="C2548" s="0" t="s">
        <v>200</v>
      </c>
      <c r="D2548" s="0" t="s">
        <v>56</v>
      </c>
      <c r="E2548" s="0" t="s">
        <v>721</v>
      </c>
      <c r="F2548" s="0" t="s">
        <v>55</v>
      </c>
      <c r="G2548" s="0" t="s">
        <v>195</v>
      </c>
      <c r="H2548" s="0" t="s">
        <v>379</v>
      </c>
      <c r="I2548" s="0" t="s">
        <v>35</v>
      </c>
      <c r="J2548" s="0" t="s">
        <v>305</v>
      </c>
      <c r="K2548" s="0" t="n">
        <v>16405128.3353333</v>
      </c>
      <c r="L2548" s="0" t="n">
        <v>30800294.865</v>
      </c>
      <c r="M2548" s="0" t="n">
        <v>26685895.5567884</v>
      </c>
      <c r="N2548" s="0" t="n">
        <v>20712819.51</v>
      </c>
      <c r="O2548" s="0" t="n">
        <v>21604995.72</v>
      </c>
      <c r="P2548" s="0" t="n">
        <v>30542354.235</v>
      </c>
      <c r="Q2548" s="0" t="n">
        <v>24060068.505</v>
      </c>
      <c r="S2548" s="0" t="s">
        <v>303</v>
      </c>
    </row>
    <row r="2549" customFormat="false" ht="14" hidden="false" customHeight="false" outlineLevel="0" collapsed="false">
      <c r="A2549" s="0" t="str">
        <f aca="false">SUBSTITUTE(C2549&amp;D2549&amp;E2549&amp;F2549&amp;G2549&amp;H2549&amp;I2549," ","")</f>
        <v>AgenteFrontOfficesinherramientaAgenteprofesionalCienciasdelaeducaciónyafinesJornadaOrdinariaOroZona1NA</v>
      </c>
      <c r="B2549" s="0" t="s">
        <v>2886</v>
      </c>
      <c r="C2549" s="0" t="s">
        <v>200</v>
      </c>
      <c r="D2549" s="0" t="s">
        <v>56</v>
      </c>
      <c r="E2549" s="0" t="s">
        <v>721</v>
      </c>
      <c r="F2549" s="0" t="s">
        <v>53</v>
      </c>
      <c r="G2549" s="0" t="s">
        <v>54</v>
      </c>
      <c r="H2549" s="0" t="s">
        <v>379</v>
      </c>
      <c r="I2549" s="0" t="s">
        <v>35</v>
      </c>
      <c r="J2549" s="0" t="s">
        <v>36</v>
      </c>
      <c r="K2549" s="0" t="n">
        <v>5092484.71116665</v>
      </c>
      <c r="L2549" s="0" t="n">
        <v>6682598.595</v>
      </c>
      <c r="M2549" s="0" t="n">
        <v>6819845.38628565</v>
      </c>
      <c r="N2549" s="0" t="n">
        <v>5690383.425</v>
      </c>
      <c r="O2549" s="0" t="n">
        <v>5786253.405</v>
      </c>
      <c r="P2549" s="0" t="n">
        <v>5534075.655</v>
      </c>
      <c r="Q2549" s="0" t="n">
        <v>5953455.585</v>
      </c>
      <c r="S2549" s="0" t="s">
        <v>303</v>
      </c>
    </row>
    <row r="2550" customFormat="false" ht="14" hidden="false" customHeight="false" outlineLevel="0" collapsed="false">
      <c r="A2550" s="0" t="str">
        <f aca="false">SUBSTITUTE(C2550&amp;D2550&amp;E2550&amp;F2550&amp;G2550&amp;H2550&amp;I2550," ","")</f>
        <v>AgenteFrontOfficesinherramientaAgenteprofesionalCienciasdelaeducaciónyafinesHoraextradiurnaOroZona1NA</v>
      </c>
      <c r="B2550" s="0" t="s">
        <v>2887</v>
      </c>
      <c r="C2550" s="0" t="s">
        <v>200</v>
      </c>
      <c r="D2550" s="0" t="s">
        <v>56</v>
      </c>
      <c r="E2550" s="0" t="s">
        <v>721</v>
      </c>
      <c r="F2550" s="0" t="s">
        <v>192</v>
      </c>
      <c r="G2550" s="0" t="s">
        <v>54</v>
      </c>
      <c r="H2550" s="0" t="s">
        <v>379</v>
      </c>
      <c r="I2550" s="0" t="s">
        <v>35</v>
      </c>
      <c r="J2550" s="0" t="s">
        <v>325</v>
      </c>
      <c r="K2550" s="0" t="n">
        <v>25932.2878065971</v>
      </c>
      <c r="L2550" s="0" t="n">
        <v>36417.51</v>
      </c>
      <c r="M2550" s="0" t="n">
        <v>35727.5219356895</v>
      </c>
      <c r="N2550" s="0" t="n">
        <v>23848.47</v>
      </c>
      <c r="O2550" s="0" t="n">
        <v>24510.87</v>
      </c>
      <c r="P2550" s="0" t="n">
        <v>32286.825</v>
      </c>
      <c r="Q2550" s="0" t="n">
        <v>39562.875</v>
      </c>
      <c r="S2550" s="0" t="s">
        <v>303</v>
      </c>
    </row>
    <row r="2551" customFormat="false" ht="14" hidden="false" customHeight="false" outlineLevel="0" collapsed="false">
      <c r="A2551" s="0" t="str">
        <f aca="false">SUBSTITUTE(C2551&amp;D2551&amp;E2551&amp;F2551&amp;G2551&amp;H2551&amp;I2551," ","")</f>
        <v>AgenteFrontOfficesinherramientaAgenteprofesionalCienciasdelaeducaciónyafinesHoraextranocturna OroZona1NA</v>
      </c>
      <c r="B2551" s="0" t="s">
        <v>2888</v>
      </c>
      <c r="C2551" s="0" t="s">
        <v>200</v>
      </c>
      <c r="D2551" s="0" t="s">
        <v>56</v>
      </c>
      <c r="E2551" s="0" t="s">
        <v>721</v>
      </c>
      <c r="F2551" s="0" t="s">
        <v>197</v>
      </c>
      <c r="G2551" s="0" t="s">
        <v>54</v>
      </c>
      <c r="H2551" s="0" t="s">
        <v>379</v>
      </c>
      <c r="I2551" s="0" t="s">
        <v>35</v>
      </c>
      <c r="J2551" s="0" t="s">
        <v>325</v>
      </c>
      <c r="K2551" s="0" t="n">
        <v>35359.490826736</v>
      </c>
      <c r="L2551" s="0" t="n">
        <v>50985.135</v>
      </c>
      <c r="M2551" s="0" t="n">
        <v>50018.5307099652</v>
      </c>
      <c r="N2551" s="0" t="n">
        <v>33388.065</v>
      </c>
      <c r="O2551" s="0" t="n">
        <v>34035.975</v>
      </c>
      <c r="P2551" s="0" t="n">
        <v>42005.475</v>
      </c>
      <c r="Q2551" s="0" t="n">
        <v>54911.925</v>
      </c>
      <c r="S2551" s="0" t="s">
        <v>303</v>
      </c>
    </row>
    <row r="2552" customFormat="false" ht="14" hidden="false" customHeight="false" outlineLevel="0" collapsed="false">
      <c r="A2552" s="0" t="str">
        <f aca="false">SUBSTITUTE(C2552&amp;D2552&amp;E2552&amp;F2552&amp;G2552&amp;H2552&amp;I2552," ","")</f>
        <v>AgenteFrontOfficesinherramientaAgenteprofesionalCienciasdelaeducaciónyafinesHoraextradominicalyfestivoOroZona1NA</v>
      </c>
      <c r="B2552" s="0" t="s">
        <v>2889</v>
      </c>
      <c r="C2552" s="0" t="s">
        <v>200</v>
      </c>
      <c r="D2552" s="0" t="s">
        <v>56</v>
      </c>
      <c r="E2552" s="0" t="s">
        <v>721</v>
      </c>
      <c r="F2552" s="0" t="s">
        <v>194</v>
      </c>
      <c r="G2552" s="0" t="s">
        <v>54</v>
      </c>
      <c r="H2552" s="0" t="s">
        <v>379</v>
      </c>
      <c r="I2552" s="0" t="s">
        <v>35</v>
      </c>
      <c r="J2552" s="0" t="s">
        <v>325</v>
      </c>
      <c r="K2552" s="0" t="n">
        <v>44786.6938468748</v>
      </c>
      <c r="L2552" s="0" t="n">
        <v>58268.43</v>
      </c>
      <c r="M2552" s="0" t="n">
        <v>57164.0350971031</v>
      </c>
      <c r="N2552" s="0" t="n">
        <v>47697.975</v>
      </c>
      <c r="O2552" s="0" t="n">
        <v>38799.045</v>
      </c>
      <c r="P2552" s="0" t="n">
        <v>46864.8</v>
      </c>
      <c r="Q2552" s="0" t="n">
        <v>61131.24</v>
      </c>
      <c r="S2552" s="0" t="s">
        <v>303</v>
      </c>
    </row>
    <row r="2553" customFormat="false" ht="14" hidden="false" customHeight="false" outlineLevel="0" collapsed="false">
      <c r="A2553" s="0" t="str">
        <f aca="false">SUBSTITUTE(C2553&amp;D2553&amp;E2553&amp;F2553&amp;G2553&amp;H2553&amp;I2553," ","")</f>
        <v>AgenteFrontOfficesinherramientaAgenteprofesionalCienciasdelaeducaciónyafinesServicio7x24OroZona1NA</v>
      </c>
      <c r="B2553" s="0" t="s">
        <v>2890</v>
      </c>
      <c r="C2553" s="0" t="s">
        <v>200</v>
      </c>
      <c r="D2553" s="0" t="s">
        <v>56</v>
      </c>
      <c r="E2553" s="0" t="s">
        <v>721</v>
      </c>
      <c r="F2553" s="0" t="s">
        <v>55</v>
      </c>
      <c r="G2553" s="0" t="s">
        <v>54</v>
      </c>
      <c r="H2553" s="0" t="s">
        <v>379</v>
      </c>
      <c r="I2553" s="0" t="s">
        <v>35</v>
      </c>
      <c r="J2553" s="0" t="s">
        <v>305</v>
      </c>
      <c r="K2553" s="0" t="n">
        <v>16405128.3353333</v>
      </c>
      <c r="L2553" s="0" t="n">
        <v>26914866.57</v>
      </c>
      <c r="M2553" s="0" t="n">
        <v>27449877.6797998</v>
      </c>
      <c r="N2553" s="0" t="n">
        <v>20732772.24</v>
      </c>
      <c r="O2553" s="0" t="n">
        <v>21604995.72</v>
      </c>
      <c r="P2553" s="0" t="n">
        <v>31185351.09</v>
      </c>
      <c r="Q2553" s="0" t="n">
        <v>25126717.77</v>
      </c>
      <c r="S2553" s="0" t="s">
        <v>303</v>
      </c>
    </row>
    <row r="2554" customFormat="false" ht="14" hidden="false" customHeight="false" outlineLevel="0" collapsed="false">
      <c r="A2554" s="0" t="str">
        <f aca="false">SUBSTITUTE(C2554&amp;D2554&amp;E2554&amp;F2554&amp;G2554&amp;H2554&amp;I2554," ","")</f>
        <v>AgenteFrontOfficesinherramientaAgenteprofesionalCienciasdelaeducaciónyafinesJornadaOrdinariaPlatinoZona1NA</v>
      </c>
      <c r="B2554" s="0" t="s">
        <v>2891</v>
      </c>
      <c r="C2554" s="0" t="s">
        <v>200</v>
      </c>
      <c r="D2554" s="0" t="s">
        <v>56</v>
      </c>
      <c r="E2554" s="0" t="s">
        <v>721</v>
      </c>
      <c r="F2554" s="0" t="s">
        <v>53</v>
      </c>
      <c r="G2554" s="0" t="s">
        <v>198</v>
      </c>
      <c r="H2554" s="0" t="s">
        <v>379</v>
      </c>
      <c r="I2554" s="0" t="s">
        <v>35</v>
      </c>
      <c r="J2554" s="0" t="s">
        <v>36</v>
      </c>
      <c r="K2554" s="0" t="n">
        <v>5092484.71116665</v>
      </c>
      <c r="L2554" s="0" t="n">
        <v>6879145.095</v>
      </c>
      <c r="M2554" s="0" t="n">
        <v>7020842.89251276</v>
      </c>
      <c r="N2554" s="0" t="n">
        <v>5709032.055</v>
      </c>
      <c r="O2554" s="0" t="n">
        <v>5786253.405</v>
      </c>
      <c r="P2554" s="0" t="n">
        <v>5653087.2</v>
      </c>
      <c r="Q2554" s="0" t="n">
        <v>6327474.57</v>
      </c>
      <c r="S2554" s="0" t="s">
        <v>303</v>
      </c>
    </row>
    <row r="2555" customFormat="false" ht="14" hidden="false" customHeight="false" outlineLevel="0" collapsed="false">
      <c r="A2555" s="0" t="str">
        <f aca="false">SUBSTITUTE(C2555&amp;D2555&amp;E2555&amp;F2555&amp;G2555&amp;H2555&amp;I2555," ","")</f>
        <v>AgenteFrontOfficesinherramientaAgenteprofesionalCienciasdelaeducaciónyafinesHoraextradiurnaPlatinoZona1NA</v>
      </c>
      <c r="B2555" s="0" t="s">
        <v>2892</v>
      </c>
      <c r="C2555" s="0" t="s">
        <v>200</v>
      </c>
      <c r="D2555" s="0" t="s">
        <v>56</v>
      </c>
      <c r="E2555" s="0" t="s">
        <v>721</v>
      </c>
      <c r="F2555" s="0" t="s">
        <v>192</v>
      </c>
      <c r="G2555" s="0" t="s">
        <v>198</v>
      </c>
      <c r="H2555" s="0" t="s">
        <v>379</v>
      </c>
      <c r="I2555" s="0" t="s">
        <v>35</v>
      </c>
      <c r="J2555" s="0" t="s">
        <v>325</v>
      </c>
      <c r="K2555" s="0" t="n">
        <v>25932.2878065971</v>
      </c>
      <c r="L2555" s="0" t="n">
        <v>37488.735</v>
      </c>
      <c r="M2555" s="0" t="n">
        <v>36780.4992989576</v>
      </c>
      <c r="N2555" s="0" t="n">
        <v>23848.47</v>
      </c>
      <c r="O2555" s="0" t="n">
        <v>24510.87</v>
      </c>
      <c r="P2555" s="0" t="n">
        <v>32981.31</v>
      </c>
      <c r="Q2555" s="0" t="n">
        <v>42047.91</v>
      </c>
      <c r="S2555" s="0" t="s">
        <v>303</v>
      </c>
    </row>
    <row r="2556" customFormat="false" ht="14" hidden="false" customHeight="false" outlineLevel="0" collapsed="false">
      <c r="A2556" s="0" t="str">
        <f aca="false">SUBSTITUTE(C2556&amp;D2556&amp;E2556&amp;F2556&amp;G2556&amp;H2556&amp;I2556," ","")</f>
        <v>AgenteFrontOfficesinherramientaAgenteprofesionalCienciasdelaeducaciónyafinesHoraextranocturna PlatinoZona1NA</v>
      </c>
      <c r="B2556" s="0" t="s">
        <v>2893</v>
      </c>
      <c r="C2556" s="0" t="s">
        <v>200</v>
      </c>
      <c r="D2556" s="0" t="s">
        <v>56</v>
      </c>
      <c r="E2556" s="0" t="s">
        <v>721</v>
      </c>
      <c r="F2556" s="0" t="s">
        <v>197</v>
      </c>
      <c r="G2556" s="0" t="s">
        <v>198</v>
      </c>
      <c r="H2556" s="0" t="s">
        <v>379</v>
      </c>
      <c r="I2556" s="0" t="s">
        <v>35</v>
      </c>
      <c r="J2556" s="0" t="s">
        <v>325</v>
      </c>
      <c r="K2556" s="0" t="n">
        <v>35359.490826736</v>
      </c>
      <c r="L2556" s="0" t="n">
        <v>52484.85</v>
      </c>
      <c r="M2556" s="0" t="n">
        <v>51492.6990185407</v>
      </c>
      <c r="N2556" s="0" t="n">
        <v>33388.065</v>
      </c>
      <c r="O2556" s="0" t="n">
        <v>34035.975</v>
      </c>
      <c r="P2556" s="0" t="n">
        <v>42909.03</v>
      </c>
      <c r="Q2556" s="0" t="n">
        <v>58361.58</v>
      </c>
      <c r="S2556" s="0" t="s">
        <v>303</v>
      </c>
    </row>
    <row r="2557" customFormat="false" ht="14" hidden="false" customHeight="false" outlineLevel="0" collapsed="false">
      <c r="A2557" s="0" t="str">
        <f aca="false">SUBSTITUTE(C2557&amp;D2557&amp;E2557&amp;F2557&amp;G2557&amp;H2557&amp;I2557," ","")</f>
        <v>AgenteFrontOfficesinherramientaAgenteprofesionalCienciasdelaeducaciónyafinesHoraextradominicalyfestivoPlatinoZona1NA</v>
      </c>
      <c r="B2557" s="0" t="s">
        <v>2894</v>
      </c>
      <c r="C2557" s="0" t="s">
        <v>200</v>
      </c>
      <c r="D2557" s="0" t="s">
        <v>56</v>
      </c>
      <c r="E2557" s="0" t="s">
        <v>721</v>
      </c>
      <c r="F2557" s="0" t="s">
        <v>194</v>
      </c>
      <c r="G2557" s="0" t="s">
        <v>198</v>
      </c>
      <c r="H2557" s="0" t="s">
        <v>379</v>
      </c>
      <c r="I2557" s="0" t="s">
        <v>35</v>
      </c>
      <c r="J2557" s="0" t="s">
        <v>325</v>
      </c>
      <c r="K2557" s="0" t="n">
        <v>44786.6938468748</v>
      </c>
      <c r="L2557" s="0" t="n">
        <v>59982.39</v>
      </c>
      <c r="M2557" s="0" t="n">
        <v>58848.7988783322</v>
      </c>
      <c r="N2557" s="0" t="n">
        <v>47697.975</v>
      </c>
      <c r="O2557" s="0" t="n">
        <v>38799.045</v>
      </c>
      <c r="P2557" s="0" t="n">
        <v>47872.89</v>
      </c>
      <c r="Q2557" s="0" t="n">
        <v>64971.09</v>
      </c>
      <c r="S2557" s="0" t="s">
        <v>303</v>
      </c>
    </row>
    <row r="2558" customFormat="false" ht="14" hidden="false" customHeight="false" outlineLevel="0" collapsed="false">
      <c r="A2558" s="0" t="str">
        <f aca="false">SUBSTITUTE(C2558&amp;D2558&amp;E2558&amp;F2558&amp;G2558&amp;H2558&amp;I2558," ","")</f>
        <v>AgenteFrontOfficesinherramientaAgenteprofesionalCienciasdelaeducaciónyafinesServicio7x24PlatinoZona1NA</v>
      </c>
      <c r="B2558" s="0" t="s">
        <v>2895</v>
      </c>
      <c r="C2558" s="0" t="s">
        <v>200</v>
      </c>
      <c r="D2558" s="0" t="s">
        <v>56</v>
      </c>
      <c r="E2558" s="0" t="s">
        <v>721</v>
      </c>
      <c r="F2558" s="0" t="s">
        <v>55</v>
      </c>
      <c r="G2558" s="0" t="s">
        <v>198</v>
      </c>
      <c r="H2558" s="0" t="s">
        <v>379</v>
      </c>
      <c r="I2558" s="0" t="s">
        <v>35</v>
      </c>
      <c r="J2558" s="0" t="s">
        <v>305</v>
      </c>
      <c r="K2558" s="0" t="n">
        <v>16405128.3353333</v>
      </c>
      <c r="L2558" s="0" t="n">
        <v>32340309.66</v>
      </c>
      <c r="M2558" s="0" t="n">
        <v>28258892.6423638</v>
      </c>
      <c r="N2558" s="0" t="n">
        <v>20752724.97</v>
      </c>
      <c r="O2558" s="0" t="n">
        <v>21604995.72</v>
      </c>
      <c r="P2558" s="0" t="n">
        <v>31856003.145</v>
      </c>
      <c r="Q2558" s="0" t="n">
        <v>26705277</v>
      </c>
      <c r="S2558" s="0" t="s">
        <v>303</v>
      </c>
    </row>
    <row r="2559" customFormat="false" ht="14" hidden="false" customHeight="false" outlineLevel="0" collapsed="false">
      <c r="A2559" s="0" t="str">
        <f aca="false">SUBSTITUTE(C2559&amp;D2559&amp;E2559&amp;F2559&amp;G2559&amp;H2559&amp;I2559," ","")</f>
        <v>AgenteFrontOfficesinherramientaAgenteprofesionalCienciasdelaeducaciónyafinesJornadaOrdinariaPlataZona2NA</v>
      </c>
      <c r="B2559" s="0" t="s">
        <v>2896</v>
      </c>
      <c r="C2559" s="0" t="s">
        <v>200</v>
      </c>
      <c r="D2559" s="0" t="s">
        <v>56</v>
      </c>
      <c r="E2559" s="0" t="s">
        <v>721</v>
      </c>
      <c r="F2559" s="0" t="s">
        <v>53</v>
      </c>
      <c r="G2559" s="0" t="s">
        <v>195</v>
      </c>
      <c r="H2559" s="0" t="s">
        <v>385</v>
      </c>
      <c r="I2559" s="0" t="s">
        <v>35</v>
      </c>
      <c r="J2559" s="0" t="s">
        <v>36</v>
      </c>
      <c r="K2559" s="0" t="n">
        <v>5092484.71116665</v>
      </c>
      <c r="L2559" s="0" t="n">
        <v>6748114.095</v>
      </c>
      <c r="M2559" s="0" t="n">
        <v>6630036.16317723</v>
      </c>
      <c r="N2559" s="0" t="n">
        <v>5694112.53</v>
      </c>
      <c r="O2559" s="0" t="n">
        <v>5786253.405</v>
      </c>
      <c r="P2559" s="0" t="n">
        <v>5759824.68</v>
      </c>
      <c r="Q2559" s="0" t="n">
        <v>5700726.18</v>
      </c>
      <c r="S2559" s="0" t="s">
        <v>303</v>
      </c>
    </row>
    <row r="2560" customFormat="false" ht="14" hidden="false" customHeight="false" outlineLevel="0" collapsed="false">
      <c r="A2560" s="0" t="str">
        <f aca="false">SUBSTITUTE(C2560&amp;D2560&amp;E2560&amp;F2560&amp;G2560&amp;H2560&amp;I2560," ","")</f>
        <v>AgenteFrontOfficesinherramientaAgenteprofesionalCienciasdelaeducaciónyafinesHoraextradiurnaPlataZona2NA</v>
      </c>
      <c r="B2560" s="0" t="s">
        <v>2897</v>
      </c>
      <c r="C2560" s="0" t="s">
        <v>200</v>
      </c>
      <c r="D2560" s="0" t="s">
        <v>56</v>
      </c>
      <c r="E2560" s="0" t="s">
        <v>721</v>
      </c>
      <c r="F2560" s="0" t="s">
        <v>192</v>
      </c>
      <c r="G2560" s="0" t="s">
        <v>195</v>
      </c>
      <c r="H2560" s="0" t="s">
        <v>385</v>
      </c>
      <c r="I2560" s="0" t="s">
        <v>35</v>
      </c>
      <c r="J2560" s="0" t="s">
        <v>325</v>
      </c>
      <c r="K2560" s="0" t="n">
        <v>25932.2878065971</v>
      </c>
      <c r="L2560" s="0" t="n">
        <v>36774.585</v>
      </c>
      <c r="M2560" s="0" t="n">
        <v>34733.1572839864</v>
      </c>
      <c r="N2560" s="0" t="n">
        <v>23848.47</v>
      </c>
      <c r="O2560" s="0" t="n">
        <v>24510.87</v>
      </c>
      <c r="P2560" s="0" t="n">
        <v>33603.345</v>
      </c>
      <c r="Q2560" s="0" t="n">
        <v>37883.07</v>
      </c>
      <c r="S2560" s="0" t="s">
        <v>303</v>
      </c>
    </row>
    <row r="2561" customFormat="false" ht="14" hidden="false" customHeight="false" outlineLevel="0" collapsed="false">
      <c r="A2561" s="0" t="str">
        <f aca="false">SUBSTITUTE(C2561&amp;D2561&amp;E2561&amp;F2561&amp;G2561&amp;H2561&amp;I2561," ","")</f>
        <v>AgenteFrontOfficesinherramientaAgenteprofesionalCienciasdelaeducaciónyafinesHoraextranocturna PlataZona2NA</v>
      </c>
      <c r="B2561" s="0" t="s">
        <v>2898</v>
      </c>
      <c r="C2561" s="0" t="s">
        <v>200</v>
      </c>
      <c r="D2561" s="0" t="s">
        <v>56</v>
      </c>
      <c r="E2561" s="0" t="s">
        <v>721</v>
      </c>
      <c r="F2561" s="0" t="s">
        <v>197</v>
      </c>
      <c r="G2561" s="0" t="s">
        <v>195</v>
      </c>
      <c r="H2561" s="0" t="s">
        <v>385</v>
      </c>
      <c r="I2561" s="0" t="s">
        <v>35</v>
      </c>
      <c r="J2561" s="0" t="s">
        <v>325</v>
      </c>
      <c r="K2561" s="0" t="n">
        <v>35359.490826736</v>
      </c>
      <c r="L2561" s="0" t="n">
        <v>51485.04</v>
      </c>
      <c r="M2561" s="0" t="n">
        <v>48626.420197581</v>
      </c>
      <c r="N2561" s="0" t="n">
        <v>33388.065</v>
      </c>
      <c r="O2561" s="0" t="n">
        <v>34035.975</v>
      </c>
      <c r="P2561" s="0" t="n">
        <v>43719.435</v>
      </c>
      <c r="Q2561" s="0" t="n">
        <v>52580.07</v>
      </c>
      <c r="S2561" s="0" t="s">
        <v>303</v>
      </c>
    </row>
    <row r="2562" customFormat="false" ht="14" hidden="false" customHeight="false" outlineLevel="0" collapsed="false">
      <c r="A2562" s="0" t="str">
        <f aca="false">SUBSTITUTE(C2562&amp;D2562&amp;E2562&amp;F2562&amp;G2562&amp;H2562&amp;I2562," ","")</f>
        <v>AgenteFrontOfficesinherramientaAgenteprofesionalCienciasdelaeducaciónyafinesHoraextradominicalyfestivoPlataZona2NA</v>
      </c>
      <c r="B2562" s="0" t="s">
        <v>2899</v>
      </c>
      <c r="C2562" s="0" t="s">
        <v>200</v>
      </c>
      <c r="D2562" s="0" t="s">
        <v>56</v>
      </c>
      <c r="E2562" s="0" t="s">
        <v>721</v>
      </c>
      <c r="F2562" s="0" t="s">
        <v>194</v>
      </c>
      <c r="G2562" s="0" t="s">
        <v>195</v>
      </c>
      <c r="H2562" s="0" t="s">
        <v>385</v>
      </c>
      <c r="I2562" s="0" t="s">
        <v>35</v>
      </c>
      <c r="J2562" s="0" t="s">
        <v>325</v>
      </c>
      <c r="K2562" s="0" t="n">
        <v>44786.6938468748</v>
      </c>
      <c r="L2562" s="0" t="n">
        <v>58839.75</v>
      </c>
      <c r="M2562" s="0" t="n">
        <v>55573.0516543783</v>
      </c>
      <c r="N2562" s="0" t="n">
        <v>47697.975</v>
      </c>
      <c r="O2562" s="0" t="n">
        <v>38799.045</v>
      </c>
      <c r="P2562" s="0" t="n">
        <v>48776.445</v>
      </c>
      <c r="Q2562" s="0" t="n">
        <v>58535.46</v>
      </c>
      <c r="S2562" s="0" t="s">
        <v>303</v>
      </c>
    </row>
    <row r="2563" customFormat="false" ht="14" hidden="false" customHeight="false" outlineLevel="0" collapsed="false">
      <c r="A2563" s="0" t="str">
        <f aca="false">SUBSTITUTE(C2563&amp;D2563&amp;E2563&amp;F2563&amp;G2563&amp;H2563&amp;I2563," ","")</f>
        <v>AgenteFrontOfficesinherramientaAgenteprofesionalCienciasdelaeducaciónyafinesServicio7x24PlataZona2NA</v>
      </c>
      <c r="B2563" s="0" t="s">
        <v>2900</v>
      </c>
      <c r="C2563" s="0" t="s">
        <v>200</v>
      </c>
      <c r="D2563" s="0" t="s">
        <v>56</v>
      </c>
      <c r="E2563" s="0" t="s">
        <v>721</v>
      </c>
      <c r="F2563" s="0" t="s">
        <v>55</v>
      </c>
      <c r="G2563" s="0" t="s">
        <v>195</v>
      </c>
      <c r="H2563" s="0" t="s">
        <v>385</v>
      </c>
      <c r="I2563" s="0" t="s">
        <v>35</v>
      </c>
      <c r="J2563" s="0" t="s">
        <v>305</v>
      </c>
      <c r="K2563" s="0" t="n">
        <v>16405128.3353333</v>
      </c>
      <c r="L2563" s="0" t="n">
        <v>31724304.57</v>
      </c>
      <c r="M2563" s="0" t="n">
        <v>26685895.5567884</v>
      </c>
      <c r="N2563" s="0" t="n">
        <v>20736762.165</v>
      </c>
      <c r="O2563" s="0" t="n">
        <v>21604995.72</v>
      </c>
      <c r="P2563" s="0" t="n">
        <v>32457482.01</v>
      </c>
      <c r="Q2563" s="0" t="n">
        <v>24060068.505</v>
      </c>
      <c r="S2563" s="0" t="s">
        <v>303</v>
      </c>
    </row>
    <row r="2564" customFormat="false" ht="14" hidden="false" customHeight="false" outlineLevel="0" collapsed="false">
      <c r="A2564" s="0" t="str">
        <f aca="false">SUBSTITUTE(C2564&amp;D2564&amp;E2564&amp;F2564&amp;G2564&amp;H2564&amp;I2564," ","")</f>
        <v>AgenteFrontOfficesinherramientaAgenteprofesionalCienciasdelaeducaciónyafinesJornadaOrdinariaOroZona2NA</v>
      </c>
      <c r="B2564" s="0" t="s">
        <v>2901</v>
      </c>
      <c r="C2564" s="0" t="s">
        <v>200</v>
      </c>
      <c r="D2564" s="0" t="s">
        <v>56</v>
      </c>
      <c r="E2564" s="0" t="s">
        <v>721</v>
      </c>
      <c r="F2564" s="0" t="s">
        <v>53</v>
      </c>
      <c r="G2564" s="0" t="s">
        <v>54</v>
      </c>
      <c r="H2564" s="0" t="s">
        <v>385</v>
      </c>
      <c r="I2564" s="0" t="s">
        <v>35</v>
      </c>
      <c r="J2564" s="0" t="s">
        <v>36</v>
      </c>
      <c r="K2564" s="0" t="n">
        <v>5092484.71116665</v>
      </c>
      <c r="L2564" s="0" t="n">
        <v>6883077.06</v>
      </c>
      <c r="M2564" s="0" t="n">
        <v>6819845.38628565</v>
      </c>
      <c r="N2564" s="0" t="n">
        <v>5713879.995</v>
      </c>
      <c r="O2564" s="0" t="n">
        <v>5786253.405</v>
      </c>
      <c r="P2564" s="0" t="n">
        <v>5881084.245</v>
      </c>
      <c r="Q2564" s="0" t="n">
        <v>5953455.585</v>
      </c>
      <c r="S2564" s="0" t="s">
        <v>303</v>
      </c>
    </row>
    <row r="2565" customFormat="false" ht="14" hidden="false" customHeight="false" outlineLevel="0" collapsed="false">
      <c r="A2565" s="0" t="str">
        <f aca="false">SUBSTITUTE(C2565&amp;D2565&amp;E2565&amp;F2565&amp;G2565&amp;H2565&amp;I2565," ","")</f>
        <v>AgenteFrontOfficesinherramientaAgenteprofesionalCienciasdelaeducaciónyafinesHoraextradiurnaOroZona2NA</v>
      </c>
      <c r="B2565" s="0" t="s">
        <v>2902</v>
      </c>
      <c r="C2565" s="0" t="s">
        <v>200</v>
      </c>
      <c r="D2565" s="0" t="s">
        <v>56</v>
      </c>
      <c r="E2565" s="0" t="s">
        <v>721</v>
      </c>
      <c r="F2565" s="0" t="s">
        <v>192</v>
      </c>
      <c r="G2565" s="0" t="s">
        <v>54</v>
      </c>
      <c r="H2565" s="0" t="s">
        <v>385</v>
      </c>
      <c r="I2565" s="0" t="s">
        <v>35</v>
      </c>
      <c r="J2565" s="0" t="s">
        <v>325</v>
      </c>
      <c r="K2565" s="0" t="n">
        <v>25932.2878065971</v>
      </c>
      <c r="L2565" s="0" t="n">
        <v>37510.47</v>
      </c>
      <c r="M2565" s="0" t="n">
        <v>35727.5219356895</v>
      </c>
      <c r="N2565" s="0" t="n">
        <v>23848.47</v>
      </c>
      <c r="O2565" s="0" t="n">
        <v>24510.87</v>
      </c>
      <c r="P2565" s="0" t="n">
        <v>34311.285</v>
      </c>
      <c r="Q2565" s="0" t="n">
        <v>39562.875</v>
      </c>
      <c r="S2565" s="0" t="s">
        <v>303</v>
      </c>
    </row>
    <row r="2566" customFormat="false" ht="14" hidden="false" customHeight="false" outlineLevel="0" collapsed="false">
      <c r="A2566" s="0" t="str">
        <f aca="false">SUBSTITUTE(C2566&amp;D2566&amp;E2566&amp;F2566&amp;G2566&amp;H2566&amp;I2566," ","")</f>
        <v>AgenteFrontOfficesinherramientaAgenteprofesionalCienciasdelaeducaciónyafinesHoraextranocturna OroZona2NA</v>
      </c>
      <c r="B2566" s="0" t="s">
        <v>2903</v>
      </c>
      <c r="C2566" s="0" t="s">
        <v>200</v>
      </c>
      <c r="D2566" s="0" t="s">
        <v>56</v>
      </c>
      <c r="E2566" s="0" t="s">
        <v>721</v>
      </c>
      <c r="F2566" s="0" t="s">
        <v>197</v>
      </c>
      <c r="G2566" s="0" t="s">
        <v>54</v>
      </c>
      <c r="H2566" s="0" t="s">
        <v>385</v>
      </c>
      <c r="I2566" s="0" t="s">
        <v>35</v>
      </c>
      <c r="J2566" s="0" t="s">
        <v>325</v>
      </c>
      <c r="K2566" s="0" t="n">
        <v>35359.490826736</v>
      </c>
      <c r="L2566" s="0" t="n">
        <v>52514.865</v>
      </c>
      <c r="M2566" s="0" t="n">
        <v>50018.5307099652</v>
      </c>
      <c r="N2566" s="0" t="n">
        <v>33388.065</v>
      </c>
      <c r="O2566" s="0" t="n">
        <v>34035.975</v>
      </c>
      <c r="P2566" s="0" t="n">
        <v>44639.55</v>
      </c>
      <c r="Q2566" s="0" t="n">
        <v>54911.925</v>
      </c>
      <c r="S2566" s="0" t="s">
        <v>303</v>
      </c>
    </row>
    <row r="2567" customFormat="false" ht="14" hidden="false" customHeight="false" outlineLevel="0" collapsed="false">
      <c r="A2567" s="0" t="str">
        <f aca="false">SUBSTITUTE(C2567&amp;D2567&amp;E2567&amp;F2567&amp;G2567&amp;H2567&amp;I2567," ","")</f>
        <v>AgenteFrontOfficesinherramientaAgenteprofesionalCienciasdelaeducaciónyafinesHoraextradominicalyfestivoOroZona2NA</v>
      </c>
      <c r="B2567" s="0" t="s">
        <v>2904</v>
      </c>
      <c r="C2567" s="0" t="s">
        <v>200</v>
      </c>
      <c r="D2567" s="0" t="s">
        <v>56</v>
      </c>
      <c r="E2567" s="0" t="s">
        <v>721</v>
      </c>
      <c r="F2567" s="0" t="s">
        <v>194</v>
      </c>
      <c r="G2567" s="0" t="s">
        <v>54</v>
      </c>
      <c r="H2567" s="0" t="s">
        <v>385</v>
      </c>
      <c r="I2567" s="0" t="s">
        <v>35</v>
      </c>
      <c r="J2567" s="0" t="s">
        <v>325</v>
      </c>
      <c r="K2567" s="0" t="n">
        <v>44786.6938468748</v>
      </c>
      <c r="L2567" s="0" t="n">
        <v>60016.545</v>
      </c>
      <c r="M2567" s="0" t="n">
        <v>57164.0350971031</v>
      </c>
      <c r="N2567" s="0" t="n">
        <v>47697.975</v>
      </c>
      <c r="O2567" s="0" t="n">
        <v>38799.045</v>
      </c>
      <c r="P2567" s="0" t="n">
        <v>49803.165</v>
      </c>
      <c r="Q2567" s="0" t="n">
        <v>61131.24</v>
      </c>
      <c r="S2567" s="0" t="s">
        <v>303</v>
      </c>
    </row>
    <row r="2568" customFormat="false" ht="14" hidden="false" customHeight="false" outlineLevel="0" collapsed="false">
      <c r="A2568" s="0" t="str">
        <f aca="false">SUBSTITUTE(C2568&amp;D2568&amp;E2568&amp;F2568&amp;G2568&amp;H2568&amp;I2568," ","")</f>
        <v>AgenteFrontOfficesinherramientaAgenteprofesionalCienciasdelaeducaciónyafinesServicio7x24OroZona2NA</v>
      </c>
      <c r="B2568" s="0" t="s">
        <v>2905</v>
      </c>
      <c r="C2568" s="0" t="s">
        <v>200</v>
      </c>
      <c r="D2568" s="0" t="s">
        <v>56</v>
      </c>
      <c r="E2568" s="0" t="s">
        <v>721</v>
      </c>
      <c r="F2568" s="0" t="s">
        <v>55</v>
      </c>
      <c r="G2568" s="0" t="s">
        <v>54</v>
      </c>
      <c r="H2568" s="0" t="s">
        <v>385</v>
      </c>
      <c r="I2568" s="0" t="s">
        <v>35</v>
      </c>
      <c r="J2568" s="0" t="s">
        <v>305</v>
      </c>
      <c r="K2568" s="0" t="n">
        <v>16405128.3353333</v>
      </c>
      <c r="L2568" s="0" t="n">
        <v>27722313.54</v>
      </c>
      <c r="M2568" s="0" t="n">
        <v>27449877.6797998</v>
      </c>
      <c r="N2568" s="0" t="n">
        <v>20757912.39</v>
      </c>
      <c r="O2568" s="0" t="n">
        <v>21604995.72</v>
      </c>
      <c r="P2568" s="0" t="n">
        <v>33140797.29</v>
      </c>
      <c r="Q2568" s="0" t="n">
        <v>25126717.77</v>
      </c>
      <c r="S2568" s="0" t="s">
        <v>303</v>
      </c>
    </row>
    <row r="2569" customFormat="false" ht="14" hidden="false" customHeight="false" outlineLevel="0" collapsed="false">
      <c r="A2569" s="0" t="str">
        <f aca="false">SUBSTITUTE(C2569&amp;D2569&amp;E2569&amp;F2569&amp;G2569&amp;H2569&amp;I2569," ","")</f>
        <v>AgenteFrontOfficesinherramientaAgenteprofesionalCienciasdelaeducaciónyafinesJornadaOrdinariaPlatinoZona2NA</v>
      </c>
      <c r="B2569" s="0" t="s">
        <v>2906</v>
      </c>
      <c r="C2569" s="0" t="s">
        <v>200</v>
      </c>
      <c r="D2569" s="0" t="s">
        <v>56</v>
      </c>
      <c r="E2569" s="0" t="s">
        <v>721</v>
      </c>
      <c r="F2569" s="0" t="s">
        <v>53</v>
      </c>
      <c r="G2569" s="0" t="s">
        <v>198</v>
      </c>
      <c r="H2569" s="0" t="s">
        <v>385</v>
      </c>
      <c r="I2569" s="0" t="s">
        <v>35</v>
      </c>
      <c r="J2569" s="0" t="s">
        <v>36</v>
      </c>
      <c r="K2569" s="0" t="n">
        <v>5092484.71116665</v>
      </c>
      <c r="L2569" s="0" t="n">
        <v>7085519.955</v>
      </c>
      <c r="M2569" s="0" t="n">
        <v>7020842.89251276</v>
      </c>
      <c r="N2569" s="0" t="n">
        <v>5733647.46</v>
      </c>
      <c r="O2569" s="0" t="n">
        <v>5786253.405</v>
      </c>
      <c r="P2569" s="0" t="n">
        <v>6007559.175</v>
      </c>
      <c r="Q2569" s="0" t="n">
        <v>6327474.57</v>
      </c>
      <c r="S2569" s="0" t="s">
        <v>303</v>
      </c>
    </row>
    <row r="2570" customFormat="false" ht="14" hidden="false" customHeight="false" outlineLevel="0" collapsed="false">
      <c r="A2570" s="0" t="str">
        <f aca="false">SUBSTITUTE(C2570&amp;D2570&amp;E2570&amp;F2570&amp;G2570&amp;H2570&amp;I2570," ","")</f>
        <v>AgenteFrontOfficesinherramientaAgenteprofesionalCienciasdelaeducaciónyafinesHoraextradiurnaPlatinoZona2NA</v>
      </c>
      <c r="B2570" s="0" t="s">
        <v>2907</v>
      </c>
      <c r="C2570" s="0" t="s">
        <v>200</v>
      </c>
      <c r="D2570" s="0" t="s">
        <v>56</v>
      </c>
      <c r="E2570" s="0" t="s">
        <v>721</v>
      </c>
      <c r="F2570" s="0" t="s">
        <v>192</v>
      </c>
      <c r="G2570" s="0" t="s">
        <v>198</v>
      </c>
      <c r="H2570" s="0" t="s">
        <v>385</v>
      </c>
      <c r="I2570" s="0" t="s">
        <v>35</v>
      </c>
      <c r="J2570" s="0" t="s">
        <v>325</v>
      </c>
      <c r="K2570" s="0" t="n">
        <v>25932.2878065971</v>
      </c>
      <c r="L2570" s="0" t="n">
        <v>38613.78</v>
      </c>
      <c r="M2570" s="0" t="n">
        <v>36780.4992989576</v>
      </c>
      <c r="N2570" s="0" t="n">
        <v>23848.47</v>
      </c>
      <c r="O2570" s="0" t="n">
        <v>24510.87</v>
      </c>
      <c r="P2570" s="0" t="n">
        <v>35049.24</v>
      </c>
      <c r="Q2570" s="0" t="n">
        <v>42047.91</v>
      </c>
      <c r="S2570" s="0" t="s">
        <v>303</v>
      </c>
    </row>
    <row r="2571" customFormat="false" ht="14" hidden="false" customHeight="false" outlineLevel="0" collapsed="false">
      <c r="A2571" s="0" t="str">
        <f aca="false">SUBSTITUTE(C2571&amp;D2571&amp;E2571&amp;F2571&amp;G2571&amp;H2571&amp;I2571," ","")</f>
        <v>AgenteFrontOfficesinherramientaAgenteprofesionalCienciasdelaeducaciónyafinesHoraextranocturna PlatinoZona2NA</v>
      </c>
      <c r="B2571" s="0" t="s">
        <v>2908</v>
      </c>
      <c r="C2571" s="0" t="s">
        <v>200</v>
      </c>
      <c r="D2571" s="0" t="s">
        <v>56</v>
      </c>
      <c r="E2571" s="0" t="s">
        <v>721</v>
      </c>
      <c r="F2571" s="0" t="s">
        <v>197</v>
      </c>
      <c r="G2571" s="0" t="s">
        <v>198</v>
      </c>
      <c r="H2571" s="0" t="s">
        <v>385</v>
      </c>
      <c r="I2571" s="0" t="s">
        <v>35</v>
      </c>
      <c r="J2571" s="0" t="s">
        <v>325</v>
      </c>
      <c r="K2571" s="0" t="n">
        <v>35359.490826736</v>
      </c>
      <c r="L2571" s="0" t="n">
        <v>54060.12</v>
      </c>
      <c r="M2571" s="0" t="n">
        <v>51492.6990185407</v>
      </c>
      <c r="N2571" s="0" t="n">
        <v>33388.065</v>
      </c>
      <c r="O2571" s="0" t="n">
        <v>34035.975</v>
      </c>
      <c r="P2571" s="0" t="n">
        <v>45600.03</v>
      </c>
      <c r="Q2571" s="0" t="n">
        <v>58361.58</v>
      </c>
      <c r="S2571" s="0" t="s">
        <v>303</v>
      </c>
    </row>
    <row r="2572" customFormat="false" ht="14" hidden="false" customHeight="false" outlineLevel="0" collapsed="false">
      <c r="A2572" s="0" t="str">
        <f aca="false">SUBSTITUTE(C2572&amp;D2572&amp;E2572&amp;F2572&amp;G2572&amp;H2572&amp;I2572," ","")</f>
        <v>AgenteFrontOfficesinherramientaAgenteprofesionalCienciasdelaeducaciónyafinesHoraextradominicalyfestivoPlatinoZona2NA</v>
      </c>
      <c r="B2572" s="0" t="s">
        <v>2909</v>
      </c>
      <c r="C2572" s="0" t="s">
        <v>200</v>
      </c>
      <c r="D2572" s="0" t="s">
        <v>56</v>
      </c>
      <c r="E2572" s="0" t="s">
        <v>721</v>
      </c>
      <c r="F2572" s="0" t="s">
        <v>194</v>
      </c>
      <c r="G2572" s="0" t="s">
        <v>198</v>
      </c>
      <c r="H2572" s="0" t="s">
        <v>385</v>
      </c>
      <c r="I2572" s="0" t="s">
        <v>35</v>
      </c>
      <c r="J2572" s="0" t="s">
        <v>325</v>
      </c>
      <c r="K2572" s="0" t="n">
        <v>44786.6938468748</v>
      </c>
      <c r="L2572" s="0" t="n">
        <v>61782.255</v>
      </c>
      <c r="M2572" s="0" t="n">
        <v>58848.7988783322</v>
      </c>
      <c r="N2572" s="0" t="n">
        <v>47697.975</v>
      </c>
      <c r="O2572" s="0" t="n">
        <v>38799.045</v>
      </c>
      <c r="P2572" s="0" t="n">
        <v>50874.39</v>
      </c>
      <c r="Q2572" s="0" t="n">
        <v>64971.09</v>
      </c>
      <c r="S2572" s="0" t="s">
        <v>303</v>
      </c>
    </row>
    <row r="2573" customFormat="false" ht="14" hidden="false" customHeight="false" outlineLevel="0" collapsed="false">
      <c r="A2573" s="0" t="str">
        <f aca="false">SUBSTITUTE(C2573&amp;D2573&amp;E2573&amp;F2573&amp;G2573&amp;H2573&amp;I2573," ","")</f>
        <v>AgenteFrontOfficesinherramientaAgenteprofesionalCienciasdelaeducaciónyafinesServicio7x24PlatinoZona2NA</v>
      </c>
      <c r="B2573" s="0" t="s">
        <v>2910</v>
      </c>
      <c r="C2573" s="0" t="s">
        <v>200</v>
      </c>
      <c r="D2573" s="0" t="s">
        <v>56</v>
      </c>
      <c r="E2573" s="0" t="s">
        <v>721</v>
      </c>
      <c r="F2573" s="0" t="s">
        <v>55</v>
      </c>
      <c r="G2573" s="0" t="s">
        <v>198</v>
      </c>
      <c r="H2573" s="0" t="s">
        <v>385</v>
      </c>
      <c r="I2573" s="0" t="s">
        <v>35</v>
      </c>
      <c r="J2573" s="0" t="s">
        <v>305</v>
      </c>
      <c r="K2573" s="0" t="n">
        <v>16405128.3353333</v>
      </c>
      <c r="L2573" s="0" t="n">
        <v>33310519.695</v>
      </c>
      <c r="M2573" s="0" t="n">
        <v>28258892.6423638</v>
      </c>
      <c r="N2573" s="0" t="n">
        <v>20779062.615</v>
      </c>
      <c r="O2573" s="0" t="n">
        <v>21604995.72</v>
      </c>
      <c r="P2573" s="0" t="n">
        <v>33853502.43</v>
      </c>
      <c r="Q2573" s="0" t="n">
        <v>26705277</v>
      </c>
      <c r="S2573" s="0" t="s">
        <v>303</v>
      </c>
    </row>
    <row r="2574" customFormat="false" ht="14" hidden="false" customHeight="false" outlineLevel="0" collapsed="false">
      <c r="A2574" s="0" t="str">
        <f aca="false">SUBSTITUTE(C2574&amp;D2574&amp;E2574&amp;F2574&amp;G2574&amp;H2574&amp;I2574," ","")</f>
        <v>AgenteFrontOfficesinherramientaAgenteprofesionalCienciasdelaeducaciónyafinesJornadaOrdinariaPlataZona3NA</v>
      </c>
      <c r="B2574" s="0" t="s">
        <v>2911</v>
      </c>
      <c r="C2574" s="0" t="s">
        <v>200</v>
      </c>
      <c r="D2574" s="0" t="s">
        <v>56</v>
      </c>
      <c r="E2574" s="0" t="s">
        <v>721</v>
      </c>
      <c r="F2574" s="0" t="s">
        <v>53</v>
      </c>
      <c r="G2574" s="0" t="s">
        <v>195</v>
      </c>
      <c r="H2574" s="0" t="s">
        <v>390</v>
      </c>
      <c r="I2574" s="0" t="s">
        <v>35</v>
      </c>
      <c r="J2574" s="0" t="s">
        <v>36</v>
      </c>
      <c r="K2574" s="0" t="n">
        <v>5092484.71116665</v>
      </c>
      <c r="L2574" s="0" t="n">
        <v>6879145.095</v>
      </c>
      <c r="M2574" s="0" t="n">
        <v>6630036.16317723</v>
      </c>
      <c r="N2574" s="0" t="n">
        <v>5709032.055</v>
      </c>
      <c r="O2574" s="0" t="n">
        <v>5786253.405</v>
      </c>
      <c r="P2574" s="0" t="n">
        <v>5786924.085</v>
      </c>
      <c r="Q2574" s="0" t="n">
        <v>5700726.18</v>
      </c>
      <c r="S2574" s="0" t="s">
        <v>303</v>
      </c>
    </row>
    <row r="2575" customFormat="false" ht="14" hidden="false" customHeight="false" outlineLevel="0" collapsed="false">
      <c r="A2575" s="0" t="str">
        <f aca="false">SUBSTITUTE(C2575&amp;D2575&amp;E2575&amp;F2575&amp;G2575&amp;H2575&amp;I2575," ","")</f>
        <v>AgenteFrontOfficesinherramientaAgenteprofesionalCienciasdelaeducaciónyafinesHoraextradiurnaPlataZona3NA</v>
      </c>
      <c r="B2575" s="0" t="s">
        <v>2912</v>
      </c>
      <c r="C2575" s="0" t="s">
        <v>200</v>
      </c>
      <c r="D2575" s="0" t="s">
        <v>56</v>
      </c>
      <c r="E2575" s="0" t="s">
        <v>721</v>
      </c>
      <c r="F2575" s="0" t="s">
        <v>192</v>
      </c>
      <c r="G2575" s="0" t="s">
        <v>195</v>
      </c>
      <c r="H2575" s="0" t="s">
        <v>390</v>
      </c>
      <c r="I2575" s="0" t="s">
        <v>35</v>
      </c>
      <c r="J2575" s="0" t="s">
        <v>325</v>
      </c>
      <c r="K2575" s="0" t="n">
        <v>25932.2878065971</v>
      </c>
      <c r="L2575" s="0" t="n">
        <v>37488.735</v>
      </c>
      <c r="M2575" s="0" t="n">
        <v>34733.1572839864</v>
      </c>
      <c r="N2575" s="0" t="n">
        <v>23848.47</v>
      </c>
      <c r="O2575" s="0" t="n">
        <v>24510.87</v>
      </c>
      <c r="P2575" s="0" t="n">
        <v>33761.7</v>
      </c>
      <c r="Q2575" s="0" t="n">
        <v>37883.07</v>
      </c>
      <c r="S2575" s="0" t="s">
        <v>303</v>
      </c>
    </row>
    <row r="2576" customFormat="false" ht="14" hidden="false" customHeight="false" outlineLevel="0" collapsed="false">
      <c r="A2576" s="0" t="str">
        <f aca="false">SUBSTITUTE(C2576&amp;D2576&amp;E2576&amp;F2576&amp;G2576&amp;H2576&amp;I2576," ","")</f>
        <v>AgenteFrontOfficesinherramientaAgenteprofesionalCienciasdelaeducaciónyafinesHoraextranocturna PlataZona3NA</v>
      </c>
      <c r="B2576" s="0" t="s">
        <v>2913</v>
      </c>
      <c r="C2576" s="0" t="s">
        <v>200</v>
      </c>
      <c r="D2576" s="0" t="s">
        <v>56</v>
      </c>
      <c r="E2576" s="0" t="s">
        <v>721</v>
      </c>
      <c r="F2576" s="0" t="s">
        <v>197</v>
      </c>
      <c r="G2576" s="0" t="s">
        <v>195</v>
      </c>
      <c r="H2576" s="0" t="s">
        <v>390</v>
      </c>
      <c r="I2576" s="0" t="s">
        <v>35</v>
      </c>
      <c r="J2576" s="0" t="s">
        <v>325</v>
      </c>
      <c r="K2576" s="0" t="n">
        <v>35359.490826736</v>
      </c>
      <c r="L2576" s="0" t="n">
        <v>52484.85</v>
      </c>
      <c r="M2576" s="0" t="n">
        <v>48626.420197581</v>
      </c>
      <c r="N2576" s="0" t="n">
        <v>33388.065</v>
      </c>
      <c r="O2576" s="0" t="n">
        <v>34035.975</v>
      </c>
      <c r="P2576" s="0" t="n">
        <v>43925.4</v>
      </c>
      <c r="Q2576" s="0" t="n">
        <v>52580.07</v>
      </c>
      <c r="S2576" s="0" t="s">
        <v>303</v>
      </c>
    </row>
    <row r="2577" customFormat="false" ht="14" hidden="false" customHeight="false" outlineLevel="0" collapsed="false">
      <c r="A2577" s="0" t="str">
        <f aca="false">SUBSTITUTE(C2577&amp;D2577&amp;E2577&amp;F2577&amp;G2577&amp;H2577&amp;I2577," ","")</f>
        <v>AgenteFrontOfficesinherramientaAgenteprofesionalCienciasdelaeducaciónyafinesHoraextradominicalyfestivoPlataZona3NA</v>
      </c>
      <c r="B2577" s="0" t="s">
        <v>2914</v>
      </c>
      <c r="C2577" s="0" t="s">
        <v>200</v>
      </c>
      <c r="D2577" s="0" t="s">
        <v>56</v>
      </c>
      <c r="E2577" s="0" t="s">
        <v>721</v>
      </c>
      <c r="F2577" s="0" t="s">
        <v>194</v>
      </c>
      <c r="G2577" s="0" t="s">
        <v>195</v>
      </c>
      <c r="H2577" s="0" t="s">
        <v>390</v>
      </c>
      <c r="I2577" s="0" t="s">
        <v>35</v>
      </c>
      <c r="J2577" s="0" t="s">
        <v>325</v>
      </c>
      <c r="K2577" s="0" t="n">
        <v>44786.6938468748</v>
      </c>
      <c r="L2577" s="0" t="n">
        <v>59982.39</v>
      </c>
      <c r="M2577" s="0" t="n">
        <v>55573.0516543783</v>
      </c>
      <c r="N2577" s="0" t="n">
        <v>47697.975</v>
      </c>
      <c r="O2577" s="0" t="n">
        <v>38799.045</v>
      </c>
      <c r="P2577" s="0" t="n">
        <v>49006.215</v>
      </c>
      <c r="Q2577" s="0" t="n">
        <v>58535.46</v>
      </c>
      <c r="S2577" s="0" t="s">
        <v>303</v>
      </c>
    </row>
    <row r="2578" customFormat="false" ht="14" hidden="false" customHeight="false" outlineLevel="0" collapsed="false">
      <c r="A2578" s="0" t="str">
        <f aca="false">SUBSTITUTE(C2578&amp;D2578&amp;E2578&amp;F2578&amp;G2578&amp;H2578&amp;I2578," ","")</f>
        <v>AgenteFrontOfficesinherramientaAgenteprofesionalCienciasdelaeducaciónyafinesServicio7x24PlataZona3NA</v>
      </c>
      <c r="B2578" s="0" t="s">
        <v>2915</v>
      </c>
      <c r="C2578" s="0" t="s">
        <v>200</v>
      </c>
      <c r="D2578" s="0" t="s">
        <v>56</v>
      </c>
      <c r="E2578" s="0" t="s">
        <v>721</v>
      </c>
      <c r="F2578" s="0" t="s">
        <v>55</v>
      </c>
      <c r="G2578" s="0" t="s">
        <v>195</v>
      </c>
      <c r="H2578" s="0" t="s">
        <v>390</v>
      </c>
      <c r="I2578" s="0" t="s">
        <v>35</v>
      </c>
      <c r="J2578" s="0" t="s">
        <v>305</v>
      </c>
      <c r="K2578" s="0" t="n">
        <v>16405128.3353333</v>
      </c>
      <c r="L2578" s="0" t="n">
        <v>32340309.66</v>
      </c>
      <c r="M2578" s="0" t="n">
        <v>26685895.5567884</v>
      </c>
      <c r="N2578" s="0" t="n">
        <v>20752724.97</v>
      </c>
      <c r="O2578" s="0" t="n">
        <v>21604995.72</v>
      </c>
      <c r="P2578" s="0" t="n">
        <v>32610193.155</v>
      </c>
      <c r="Q2578" s="0" t="n">
        <v>24060068.505</v>
      </c>
      <c r="S2578" s="0" t="s">
        <v>303</v>
      </c>
    </row>
    <row r="2579" customFormat="false" ht="14" hidden="false" customHeight="false" outlineLevel="0" collapsed="false">
      <c r="A2579" s="0" t="str">
        <f aca="false">SUBSTITUTE(C2579&amp;D2579&amp;E2579&amp;F2579&amp;G2579&amp;H2579&amp;I2579," ","")</f>
        <v>AgenteFrontOfficesinherramientaAgenteprofesionalCienciasdelaeducaciónyafinesJornadaOrdinariaOroZona3NA</v>
      </c>
      <c r="B2579" s="0" t="s">
        <v>2916</v>
      </c>
      <c r="C2579" s="0" t="s">
        <v>200</v>
      </c>
      <c r="D2579" s="0" t="s">
        <v>56</v>
      </c>
      <c r="E2579" s="0" t="s">
        <v>721</v>
      </c>
      <c r="F2579" s="0" t="s">
        <v>53</v>
      </c>
      <c r="G2579" s="0" t="s">
        <v>54</v>
      </c>
      <c r="H2579" s="0" t="s">
        <v>390</v>
      </c>
      <c r="I2579" s="0" t="s">
        <v>35</v>
      </c>
      <c r="J2579" s="0" t="s">
        <v>36</v>
      </c>
      <c r="K2579" s="0" t="n">
        <v>5092484.71116665</v>
      </c>
      <c r="L2579" s="0" t="n">
        <v>7016728.68</v>
      </c>
      <c r="M2579" s="0" t="n">
        <v>6819845.38628565</v>
      </c>
      <c r="N2579" s="0" t="n">
        <v>5729544.72</v>
      </c>
      <c r="O2579" s="0" t="n">
        <v>5786253.405</v>
      </c>
      <c r="P2579" s="0" t="n">
        <v>5908753.935</v>
      </c>
      <c r="Q2579" s="0" t="n">
        <v>5953455.585</v>
      </c>
      <c r="S2579" s="0" t="s">
        <v>303</v>
      </c>
    </row>
    <row r="2580" customFormat="false" ht="14" hidden="false" customHeight="false" outlineLevel="0" collapsed="false">
      <c r="A2580" s="0" t="str">
        <f aca="false">SUBSTITUTE(C2580&amp;D2580&amp;E2580&amp;F2580&amp;G2580&amp;H2580&amp;I2580," ","")</f>
        <v>AgenteFrontOfficesinherramientaAgenteprofesionalCienciasdelaeducaciónyafinesHoraextradiurnaOroZona3NA</v>
      </c>
      <c r="B2580" s="0" t="s">
        <v>2917</v>
      </c>
      <c r="C2580" s="0" t="s">
        <v>200</v>
      </c>
      <c r="D2580" s="0" t="s">
        <v>56</v>
      </c>
      <c r="E2580" s="0" t="s">
        <v>721</v>
      </c>
      <c r="F2580" s="0" t="s">
        <v>192</v>
      </c>
      <c r="G2580" s="0" t="s">
        <v>54</v>
      </c>
      <c r="H2580" s="0" t="s">
        <v>390</v>
      </c>
      <c r="I2580" s="0" t="s">
        <v>35</v>
      </c>
      <c r="J2580" s="0" t="s">
        <v>325</v>
      </c>
      <c r="K2580" s="0" t="n">
        <v>25932.2878065971</v>
      </c>
      <c r="L2580" s="0" t="n">
        <v>38239.11</v>
      </c>
      <c r="M2580" s="0" t="n">
        <v>35727.5219356895</v>
      </c>
      <c r="N2580" s="0" t="n">
        <v>23848.47</v>
      </c>
      <c r="O2580" s="0" t="n">
        <v>24510.87</v>
      </c>
      <c r="P2580" s="0" t="n">
        <v>34472.745</v>
      </c>
      <c r="Q2580" s="0" t="n">
        <v>39562.875</v>
      </c>
      <c r="S2580" s="0" t="s">
        <v>303</v>
      </c>
    </row>
    <row r="2581" customFormat="false" ht="14" hidden="false" customHeight="false" outlineLevel="0" collapsed="false">
      <c r="A2581" s="0" t="str">
        <f aca="false">SUBSTITUTE(C2581&amp;D2581&amp;E2581&amp;F2581&amp;G2581&amp;H2581&amp;I2581," ","")</f>
        <v>AgenteFrontOfficesinherramientaAgenteprofesionalCienciasdelaeducaciónyafinesHoraextranocturna OroZona3NA</v>
      </c>
      <c r="B2581" s="0" t="s">
        <v>2918</v>
      </c>
      <c r="C2581" s="0" t="s">
        <v>200</v>
      </c>
      <c r="D2581" s="0" t="s">
        <v>56</v>
      </c>
      <c r="E2581" s="0" t="s">
        <v>721</v>
      </c>
      <c r="F2581" s="0" t="s">
        <v>197</v>
      </c>
      <c r="G2581" s="0" t="s">
        <v>54</v>
      </c>
      <c r="H2581" s="0" t="s">
        <v>390</v>
      </c>
      <c r="I2581" s="0" t="s">
        <v>35</v>
      </c>
      <c r="J2581" s="0" t="s">
        <v>325</v>
      </c>
      <c r="K2581" s="0" t="n">
        <v>35359.490826736</v>
      </c>
      <c r="L2581" s="0" t="n">
        <v>53535.375</v>
      </c>
      <c r="M2581" s="0" t="n">
        <v>50018.5307099652</v>
      </c>
      <c r="N2581" s="0" t="n">
        <v>33388.065</v>
      </c>
      <c r="O2581" s="0" t="n">
        <v>34035.975</v>
      </c>
      <c r="P2581" s="0" t="n">
        <v>44849.655</v>
      </c>
      <c r="Q2581" s="0" t="n">
        <v>54911.925</v>
      </c>
      <c r="S2581" s="0" t="s">
        <v>303</v>
      </c>
    </row>
    <row r="2582" customFormat="false" ht="14" hidden="false" customHeight="false" outlineLevel="0" collapsed="false">
      <c r="A2582" s="0" t="str">
        <f aca="false">SUBSTITUTE(C2582&amp;D2582&amp;E2582&amp;F2582&amp;G2582&amp;H2582&amp;I2582," ","")</f>
        <v>AgenteFrontOfficesinherramientaAgenteprofesionalCienciasdelaeducaciónyafinesHoraextradominicalyfestivoOroZona3NA</v>
      </c>
      <c r="B2582" s="0" t="s">
        <v>2919</v>
      </c>
      <c r="C2582" s="0" t="s">
        <v>200</v>
      </c>
      <c r="D2582" s="0" t="s">
        <v>56</v>
      </c>
      <c r="E2582" s="0" t="s">
        <v>721</v>
      </c>
      <c r="F2582" s="0" t="s">
        <v>194</v>
      </c>
      <c r="G2582" s="0" t="s">
        <v>54</v>
      </c>
      <c r="H2582" s="0" t="s">
        <v>390</v>
      </c>
      <c r="I2582" s="0" t="s">
        <v>35</v>
      </c>
      <c r="J2582" s="0" t="s">
        <v>325</v>
      </c>
      <c r="K2582" s="0" t="n">
        <v>44786.6938468748</v>
      </c>
      <c r="L2582" s="0" t="n">
        <v>61181.955</v>
      </c>
      <c r="M2582" s="0" t="n">
        <v>57164.0350971031</v>
      </c>
      <c r="N2582" s="0" t="n">
        <v>47697.975</v>
      </c>
      <c r="O2582" s="0" t="n">
        <v>38799.045</v>
      </c>
      <c r="P2582" s="0" t="n">
        <v>50038.11</v>
      </c>
      <c r="Q2582" s="0" t="n">
        <v>61131.24</v>
      </c>
      <c r="S2582" s="0" t="s">
        <v>303</v>
      </c>
    </row>
    <row r="2583" customFormat="false" ht="14" hidden="false" customHeight="false" outlineLevel="0" collapsed="false">
      <c r="A2583" s="0" t="str">
        <f aca="false">SUBSTITUTE(C2583&amp;D2583&amp;E2583&amp;F2583&amp;G2583&amp;H2583&amp;I2583," ","")</f>
        <v>AgenteFrontOfficesinherramientaAgenteprofesionalCienciasdelaeducaciónyafinesServicio7x24OroZona3NA</v>
      </c>
      <c r="B2583" s="0" t="s">
        <v>2920</v>
      </c>
      <c r="C2583" s="0" t="s">
        <v>200</v>
      </c>
      <c r="D2583" s="0" t="s">
        <v>56</v>
      </c>
      <c r="E2583" s="0" t="s">
        <v>721</v>
      </c>
      <c r="F2583" s="0" t="s">
        <v>55</v>
      </c>
      <c r="G2583" s="0" t="s">
        <v>54</v>
      </c>
      <c r="H2583" s="0" t="s">
        <v>390</v>
      </c>
      <c r="I2583" s="0" t="s">
        <v>35</v>
      </c>
      <c r="J2583" s="0" t="s">
        <v>305</v>
      </c>
      <c r="K2583" s="0" t="n">
        <v>16405128.3353333</v>
      </c>
      <c r="L2583" s="0" t="n">
        <v>28260610.83</v>
      </c>
      <c r="M2583" s="0" t="n">
        <v>27449877.6797998</v>
      </c>
      <c r="N2583" s="0" t="n">
        <v>20774673.18</v>
      </c>
      <c r="O2583" s="0" t="n">
        <v>21604995.72</v>
      </c>
      <c r="P2583" s="0" t="n">
        <v>33296724.18</v>
      </c>
      <c r="Q2583" s="0" t="n">
        <v>25126717.77</v>
      </c>
      <c r="S2583" s="0" t="s">
        <v>303</v>
      </c>
    </row>
    <row r="2584" customFormat="false" ht="14" hidden="false" customHeight="false" outlineLevel="0" collapsed="false">
      <c r="A2584" s="0" t="str">
        <f aca="false">SUBSTITUTE(C2584&amp;D2584&amp;E2584&amp;F2584&amp;G2584&amp;H2584&amp;I2584," ","")</f>
        <v>AgenteFrontOfficesinherramientaAgenteprofesionalCienciasdelaeducaciónyafinesJornadaOrdinariaPlatinoZona3NA</v>
      </c>
      <c r="B2584" s="0" t="s">
        <v>2921</v>
      </c>
      <c r="C2584" s="0" t="s">
        <v>200</v>
      </c>
      <c r="D2584" s="0" t="s">
        <v>56</v>
      </c>
      <c r="E2584" s="0" t="s">
        <v>721</v>
      </c>
      <c r="F2584" s="0" t="s">
        <v>53</v>
      </c>
      <c r="G2584" s="0" t="s">
        <v>198</v>
      </c>
      <c r="H2584" s="0" t="s">
        <v>390</v>
      </c>
      <c r="I2584" s="0" t="s">
        <v>35</v>
      </c>
      <c r="J2584" s="0" t="s">
        <v>36</v>
      </c>
      <c r="K2584" s="0" t="n">
        <v>5092484.71116665</v>
      </c>
      <c r="L2584" s="0" t="n">
        <v>7223102.505</v>
      </c>
      <c r="M2584" s="0" t="n">
        <v>7020842.89251276</v>
      </c>
      <c r="N2584" s="0" t="n">
        <v>5750058.42</v>
      </c>
      <c r="O2584" s="0" t="n">
        <v>5786253.405</v>
      </c>
      <c r="P2584" s="0" t="n">
        <v>6035823.99</v>
      </c>
      <c r="Q2584" s="0" t="n">
        <v>6327474.57</v>
      </c>
      <c r="S2584" s="0" t="s">
        <v>303</v>
      </c>
    </row>
    <row r="2585" customFormat="false" ht="14" hidden="false" customHeight="false" outlineLevel="0" collapsed="false">
      <c r="A2585" s="0" t="str">
        <f aca="false">SUBSTITUTE(C2585&amp;D2585&amp;E2585&amp;F2585&amp;G2585&amp;H2585&amp;I2585," ","")</f>
        <v>AgenteFrontOfficesinherramientaAgenteprofesionalCienciasdelaeducaciónyafinesHoraextradiurnaPlatinoZona3NA</v>
      </c>
      <c r="B2585" s="0" t="s">
        <v>2922</v>
      </c>
      <c r="C2585" s="0" t="s">
        <v>200</v>
      </c>
      <c r="D2585" s="0" t="s">
        <v>56</v>
      </c>
      <c r="E2585" s="0" t="s">
        <v>721</v>
      </c>
      <c r="F2585" s="0" t="s">
        <v>192</v>
      </c>
      <c r="G2585" s="0" t="s">
        <v>198</v>
      </c>
      <c r="H2585" s="0" t="s">
        <v>390</v>
      </c>
      <c r="I2585" s="0" t="s">
        <v>35</v>
      </c>
      <c r="J2585" s="0" t="s">
        <v>325</v>
      </c>
      <c r="K2585" s="0" t="n">
        <v>25932.2878065971</v>
      </c>
      <c r="L2585" s="0" t="n">
        <v>39364.155</v>
      </c>
      <c r="M2585" s="0" t="n">
        <v>36780.4992989576</v>
      </c>
      <c r="N2585" s="0" t="n">
        <v>23848.47</v>
      </c>
      <c r="O2585" s="0" t="n">
        <v>24510.87</v>
      </c>
      <c r="P2585" s="0" t="n">
        <v>35213.805</v>
      </c>
      <c r="Q2585" s="0" t="n">
        <v>42047.91</v>
      </c>
      <c r="S2585" s="0" t="s">
        <v>303</v>
      </c>
    </row>
    <row r="2586" customFormat="false" ht="14" hidden="false" customHeight="false" outlineLevel="0" collapsed="false">
      <c r="A2586" s="0" t="str">
        <f aca="false">SUBSTITUTE(C2586&amp;D2586&amp;E2586&amp;F2586&amp;G2586&amp;H2586&amp;I2586," ","")</f>
        <v>AgenteFrontOfficesinherramientaAgenteprofesionalCienciasdelaeducaciónyafinesHoraextranocturna PlatinoZona3NA</v>
      </c>
      <c r="B2586" s="0" t="s">
        <v>2923</v>
      </c>
      <c r="C2586" s="0" t="s">
        <v>200</v>
      </c>
      <c r="D2586" s="0" t="s">
        <v>56</v>
      </c>
      <c r="E2586" s="0" t="s">
        <v>721</v>
      </c>
      <c r="F2586" s="0" t="s">
        <v>197</v>
      </c>
      <c r="G2586" s="0" t="s">
        <v>198</v>
      </c>
      <c r="H2586" s="0" t="s">
        <v>390</v>
      </c>
      <c r="I2586" s="0" t="s">
        <v>35</v>
      </c>
      <c r="J2586" s="0" t="s">
        <v>325</v>
      </c>
      <c r="K2586" s="0" t="n">
        <v>35359.490826736</v>
      </c>
      <c r="L2586" s="0" t="n">
        <v>55109.61</v>
      </c>
      <c r="M2586" s="0" t="n">
        <v>51492.6990185407</v>
      </c>
      <c r="N2586" s="0" t="n">
        <v>33388.065</v>
      </c>
      <c r="O2586" s="0" t="n">
        <v>34035.975</v>
      </c>
      <c r="P2586" s="0" t="n">
        <v>45814.275</v>
      </c>
      <c r="Q2586" s="0" t="n">
        <v>58361.58</v>
      </c>
      <c r="S2586" s="0" t="s">
        <v>303</v>
      </c>
    </row>
    <row r="2587" customFormat="false" ht="14" hidden="false" customHeight="false" outlineLevel="0" collapsed="false">
      <c r="A2587" s="0" t="str">
        <f aca="false">SUBSTITUTE(C2587&amp;D2587&amp;E2587&amp;F2587&amp;G2587&amp;H2587&amp;I2587," ","")</f>
        <v>AgenteFrontOfficesinherramientaAgenteprofesionalCienciasdelaeducaciónyafinesHoraextradominicalyfestivoPlatinoZona3NA</v>
      </c>
      <c r="B2587" s="0" t="s">
        <v>2924</v>
      </c>
      <c r="C2587" s="0" t="s">
        <v>200</v>
      </c>
      <c r="D2587" s="0" t="s">
        <v>56</v>
      </c>
      <c r="E2587" s="0" t="s">
        <v>721</v>
      </c>
      <c r="F2587" s="0" t="s">
        <v>194</v>
      </c>
      <c r="G2587" s="0" t="s">
        <v>198</v>
      </c>
      <c r="H2587" s="0" t="s">
        <v>390</v>
      </c>
      <c r="I2587" s="0" t="s">
        <v>35</v>
      </c>
      <c r="J2587" s="0" t="s">
        <v>325</v>
      </c>
      <c r="K2587" s="0" t="n">
        <v>44786.6938468748</v>
      </c>
      <c r="L2587" s="0" t="n">
        <v>62981.82</v>
      </c>
      <c r="M2587" s="0" t="n">
        <v>58848.7988783322</v>
      </c>
      <c r="N2587" s="0" t="n">
        <v>47697.975</v>
      </c>
      <c r="O2587" s="0" t="n">
        <v>38799.045</v>
      </c>
      <c r="P2587" s="0" t="n">
        <v>51113.475</v>
      </c>
      <c r="Q2587" s="0" t="n">
        <v>64971.09</v>
      </c>
      <c r="S2587" s="0" t="s">
        <v>303</v>
      </c>
    </row>
    <row r="2588" customFormat="false" ht="14" hidden="false" customHeight="false" outlineLevel="0" collapsed="false">
      <c r="A2588" s="0" t="str">
        <f aca="false">SUBSTITUTE(C2588&amp;D2588&amp;E2588&amp;F2588&amp;G2588&amp;H2588&amp;I2588," ","")</f>
        <v>AgenteFrontOfficesinherramientaAgenteprofesionalCienciasdelaeducaciónyafinesServicio7x24PlatinoZona3NA</v>
      </c>
      <c r="B2588" s="0" t="s">
        <v>2925</v>
      </c>
      <c r="C2588" s="0" t="s">
        <v>200</v>
      </c>
      <c r="D2588" s="0" t="s">
        <v>56</v>
      </c>
      <c r="E2588" s="0" t="s">
        <v>721</v>
      </c>
      <c r="F2588" s="0" t="s">
        <v>55</v>
      </c>
      <c r="G2588" s="0" t="s">
        <v>198</v>
      </c>
      <c r="H2588" s="0" t="s">
        <v>390</v>
      </c>
      <c r="I2588" s="0" t="s">
        <v>35</v>
      </c>
      <c r="J2588" s="0" t="s">
        <v>305</v>
      </c>
      <c r="K2588" s="0" t="n">
        <v>16405128.3353333</v>
      </c>
      <c r="L2588" s="0" t="n">
        <v>33957325.35</v>
      </c>
      <c r="M2588" s="0" t="n">
        <v>28258892.6423638</v>
      </c>
      <c r="N2588" s="0" t="n">
        <v>20796620.355</v>
      </c>
      <c r="O2588" s="0" t="n">
        <v>21604995.72</v>
      </c>
      <c r="P2588" s="0" t="n">
        <v>34012782.72</v>
      </c>
      <c r="Q2588" s="0" t="n">
        <v>26705277</v>
      </c>
      <c r="S2588" s="0" t="s">
        <v>303</v>
      </c>
    </row>
    <row r="2589" customFormat="false" ht="14" hidden="false" customHeight="false" outlineLevel="0" collapsed="false">
      <c r="A2589" s="0" t="str">
        <f aca="false">SUBSTITUTE(C2589&amp;D2589&amp;E2589&amp;F2589&amp;G2589&amp;H2589&amp;I2589," ","")</f>
        <v>AgenteFrontOfficesinherramientaAgenteespecializadoEconomía,administración,contaduríayafinesJornadaOrdinariaPlataZona1NA</v>
      </c>
      <c r="B2589" s="0" t="s">
        <v>2926</v>
      </c>
      <c r="C2589" s="0" t="s">
        <v>200</v>
      </c>
      <c r="D2589" s="0" t="s">
        <v>191</v>
      </c>
      <c r="E2589" s="0" t="s">
        <v>612</v>
      </c>
      <c r="F2589" s="0" t="s">
        <v>53</v>
      </c>
      <c r="G2589" s="0" t="s">
        <v>195</v>
      </c>
      <c r="H2589" s="0" t="s">
        <v>379</v>
      </c>
      <c r="I2589" s="0" t="s">
        <v>35</v>
      </c>
      <c r="J2589" s="0" t="s">
        <v>36</v>
      </c>
      <c r="K2589" s="0" t="n">
        <v>6600837.19438886</v>
      </c>
      <c r="L2589" s="0" t="n">
        <v>6551566.56</v>
      </c>
      <c r="M2589" s="0" t="n">
        <v>8452832.25744084</v>
      </c>
      <c r="N2589" s="0" t="n">
        <v>7429294.17</v>
      </c>
      <c r="O2589" s="0" t="n">
        <v>7465874.175</v>
      </c>
      <c r="P2589" s="0" t="n">
        <v>6957219.285</v>
      </c>
      <c r="Q2589" s="0" t="n">
        <v>7548520.995</v>
      </c>
      <c r="S2589" s="0" t="s">
        <v>303</v>
      </c>
    </row>
    <row r="2590" customFormat="false" ht="14" hidden="false" customHeight="false" outlineLevel="0" collapsed="false">
      <c r="A2590" s="0" t="str">
        <f aca="false">SUBSTITUTE(C2590&amp;D2590&amp;E2590&amp;F2590&amp;G2590&amp;H2590&amp;I2590," ","")</f>
        <v>AgenteFrontOfficesinherramientaAgenteespecializadoEconomía,administración,contaduríayafinesHoraextradiurnaPlataZona1NA</v>
      </c>
      <c r="B2590" s="0" t="s">
        <v>2927</v>
      </c>
      <c r="C2590" s="0" t="s">
        <v>200</v>
      </c>
      <c r="D2590" s="0" t="s">
        <v>191</v>
      </c>
      <c r="E2590" s="0" t="s">
        <v>612</v>
      </c>
      <c r="F2590" s="0" t="s">
        <v>192</v>
      </c>
      <c r="G2590" s="0" t="s">
        <v>195</v>
      </c>
      <c r="H2590" s="0" t="s">
        <v>379</v>
      </c>
      <c r="I2590" s="0" t="s">
        <v>35</v>
      </c>
      <c r="J2590" s="0" t="s">
        <v>325</v>
      </c>
      <c r="K2590" s="0" t="n">
        <v>33788.2903233795</v>
      </c>
      <c r="L2590" s="0" t="n">
        <v>35703.36</v>
      </c>
      <c r="M2590" s="0" t="n">
        <v>46121.0777049656</v>
      </c>
      <c r="N2590" s="0" t="n">
        <v>31798.305</v>
      </c>
      <c r="O2590" s="0" t="n">
        <v>32286.825</v>
      </c>
      <c r="P2590" s="0" t="n">
        <v>41644.26</v>
      </c>
      <c r="Q2590" s="0" t="n">
        <v>50301</v>
      </c>
      <c r="S2590" s="0" t="s">
        <v>303</v>
      </c>
    </row>
    <row r="2591" customFormat="false" ht="14" hidden="false" customHeight="false" outlineLevel="0" collapsed="false">
      <c r="A2591" s="0" t="str">
        <f aca="false">SUBSTITUTE(C2591&amp;D2591&amp;E2591&amp;F2591&amp;G2591&amp;H2591&amp;I2591," ","")</f>
        <v>AgenteFrontOfficesinherramientaAgenteespecializadoEconomía,administración,contaduríayafinesHoraextranocturna PlataZona1NA</v>
      </c>
      <c r="B2591" s="0" t="s">
        <v>2928</v>
      </c>
      <c r="C2591" s="0" t="s">
        <v>200</v>
      </c>
      <c r="D2591" s="0" t="s">
        <v>191</v>
      </c>
      <c r="E2591" s="0" t="s">
        <v>612</v>
      </c>
      <c r="F2591" s="0" t="s">
        <v>197</v>
      </c>
      <c r="G2591" s="0" t="s">
        <v>195</v>
      </c>
      <c r="H2591" s="0" t="s">
        <v>379</v>
      </c>
      <c r="I2591" s="0" t="s">
        <v>35</v>
      </c>
      <c r="J2591" s="0" t="s">
        <v>325</v>
      </c>
      <c r="K2591" s="0" t="n">
        <v>46357.8943502313</v>
      </c>
      <c r="L2591" s="0" t="n">
        <v>49985.325</v>
      </c>
      <c r="M2591" s="0" t="n">
        <v>64569.5087869518</v>
      </c>
      <c r="N2591" s="0" t="n">
        <v>44517.42</v>
      </c>
      <c r="O2591" s="0" t="n">
        <v>44922.105</v>
      </c>
      <c r="P2591" s="0" t="n">
        <v>54404.775</v>
      </c>
      <c r="Q2591" s="0" t="n">
        <v>69815.925</v>
      </c>
      <c r="S2591" s="0" t="s">
        <v>303</v>
      </c>
    </row>
    <row r="2592" customFormat="false" ht="14" hidden="false" customHeight="false" outlineLevel="0" collapsed="false">
      <c r="A2592" s="0" t="str">
        <f aca="false">SUBSTITUTE(C2592&amp;D2592&amp;E2592&amp;F2592&amp;G2592&amp;H2592&amp;I2592," ","")</f>
        <v>AgenteFrontOfficesinherramientaAgenteespecializadoEconomía,administración,contaduríayafinesHoraextradominicalyfestivoPlataZona1NA</v>
      </c>
      <c r="B2592" s="0" t="s">
        <v>2929</v>
      </c>
      <c r="C2592" s="0" t="s">
        <v>200</v>
      </c>
      <c r="D2592" s="0" t="s">
        <v>191</v>
      </c>
      <c r="E2592" s="0" t="s">
        <v>612</v>
      </c>
      <c r="F2592" s="0" t="s">
        <v>194</v>
      </c>
      <c r="G2592" s="0" t="s">
        <v>195</v>
      </c>
      <c r="H2592" s="0" t="s">
        <v>379</v>
      </c>
      <c r="I2592" s="0" t="s">
        <v>35</v>
      </c>
      <c r="J2592" s="0" t="s">
        <v>325</v>
      </c>
      <c r="K2592" s="0" t="n">
        <v>58927.4983770831</v>
      </c>
      <c r="L2592" s="0" t="n">
        <v>57125.79</v>
      </c>
      <c r="M2592" s="0" t="n">
        <v>73793.724327945</v>
      </c>
      <c r="N2592" s="0" t="n">
        <v>63596.61</v>
      </c>
      <c r="O2592" s="0" t="n">
        <v>51240.78</v>
      </c>
      <c r="P2592" s="0" t="n">
        <v>60785.55</v>
      </c>
      <c r="Q2592" s="0" t="n">
        <v>77723.325</v>
      </c>
      <c r="S2592" s="0" t="s">
        <v>303</v>
      </c>
    </row>
    <row r="2593" customFormat="false" ht="14" hidden="false" customHeight="false" outlineLevel="0" collapsed="false">
      <c r="A2593" s="0" t="str">
        <f aca="false">SUBSTITUTE(C2593&amp;D2593&amp;E2593&amp;F2593&amp;G2593&amp;H2593&amp;I2593," ","")</f>
        <v>AgenteFrontOfficesinherramientaAgenteespecializadoEconomía,administración,contaduríayafinesServicio7x24PlataZona1NA</v>
      </c>
      <c r="B2593" s="0" t="s">
        <v>2930</v>
      </c>
      <c r="C2593" s="0" t="s">
        <v>200</v>
      </c>
      <c r="D2593" s="0" t="s">
        <v>191</v>
      </c>
      <c r="E2593" s="0" t="s">
        <v>612</v>
      </c>
      <c r="F2593" s="0" t="s">
        <v>55</v>
      </c>
      <c r="G2593" s="0" t="s">
        <v>195</v>
      </c>
      <c r="H2593" s="0" t="s">
        <v>379</v>
      </c>
      <c r="I2593" s="0" t="s">
        <v>35</v>
      </c>
      <c r="J2593" s="0" t="s">
        <v>305</v>
      </c>
      <c r="K2593" s="0" t="n">
        <v>21684362.026611</v>
      </c>
      <c r="L2593" s="0" t="n">
        <v>30800294.865</v>
      </c>
      <c r="M2593" s="0" t="n">
        <v>34022649.8361994</v>
      </c>
      <c r="N2593" s="0" t="n">
        <v>27475380.135</v>
      </c>
      <c r="O2593" s="0" t="n">
        <v>28130632.425</v>
      </c>
      <c r="P2593" s="0" t="n">
        <v>39534532.56</v>
      </c>
      <c r="Q2593" s="0" t="n">
        <v>31925982.6</v>
      </c>
      <c r="S2593" s="0" t="s">
        <v>303</v>
      </c>
    </row>
    <row r="2594" customFormat="false" ht="14" hidden="false" customHeight="false" outlineLevel="0" collapsed="false">
      <c r="A2594" s="0" t="str">
        <f aca="false">SUBSTITUTE(C2594&amp;D2594&amp;E2594&amp;F2594&amp;G2594&amp;H2594&amp;I2594," ","")</f>
        <v>AgenteFrontOfficesinherramientaAgenteespecializadoEconomía,administración,contaduríayafinesJornadaOrdinariaOroZona1NA</v>
      </c>
      <c r="B2594" s="0" t="s">
        <v>2931</v>
      </c>
      <c r="C2594" s="0" t="s">
        <v>200</v>
      </c>
      <c r="D2594" s="0" t="s">
        <v>191</v>
      </c>
      <c r="E2594" s="0" t="s">
        <v>612</v>
      </c>
      <c r="F2594" s="0" t="s">
        <v>53</v>
      </c>
      <c r="G2594" s="0" t="s">
        <v>54</v>
      </c>
      <c r="H2594" s="0" t="s">
        <v>379</v>
      </c>
      <c r="I2594" s="0" t="s">
        <v>35</v>
      </c>
      <c r="J2594" s="0" t="s">
        <v>36</v>
      </c>
      <c r="K2594" s="0" t="n">
        <v>6600837.19438886</v>
      </c>
      <c r="L2594" s="0" t="n">
        <v>6682598.595</v>
      </c>
      <c r="M2594" s="0" t="n">
        <v>8694825.73747064</v>
      </c>
      <c r="N2594" s="0" t="n">
        <v>7447942.8</v>
      </c>
      <c r="O2594" s="0" t="n">
        <v>7465874.175</v>
      </c>
      <c r="P2594" s="0" t="n">
        <v>7103686.275</v>
      </c>
      <c r="Q2594" s="0" t="n">
        <v>7883168.58</v>
      </c>
      <c r="S2594" s="0" t="s">
        <v>303</v>
      </c>
    </row>
    <row r="2595" customFormat="false" ht="14" hidden="false" customHeight="false" outlineLevel="0" collapsed="false">
      <c r="A2595" s="0" t="str">
        <f aca="false">SUBSTITUTE(C2595&amp;D2595&amp;E2595&amp;F2595&amp;G2595&amp;H2595&amp;I2595," ","")</f>
        <v>AgenteFrontOfficesinherramientaAgenteespecializadoEconomía,administración,contaduríayafinesHoraextradiurnaOroZona1NA</v>
      </c>
      <c r="B2595" s="0" t="s">
        <v>2932</v>
      </c>
      <c r="C2595" s="0" t="s">
        <v>200</v>
      </c>
      <c r="D2595" s="0" t="s">
        <v>191</v>
      </c>
      <c r="E2595" s="0" t="s">
        <v>612</v>
      </c>
      <c r="F2595" s="0" t="s">
        <v>192</v>
      </c>
      <c r="G2595" s="0" t="s">
        <v>54</v>
      </c>
      <c r="H2595" s="0" t="s">
        <v>379</v>
      </c>
      <c r="I2595" s="0" t="s">
        <v>35</v>
      </c>
      <c r="J2595" s="0" t="s">
        <v>325</v>
      </c>
      <c r="K2595" s="0" t="n">
        <v>33788.2903233795</v>
      </c>
      <c r="L2595" s="0" t="n">
        <v>36417.51</v>
      </c>
      <c r="M2595" s="0" t="n">
        <v>47441.4635539483</v>
      </c>
      <c r="N2595" s="0" t="n">
        <v>31798.305</v>
      </c>
      <c r="O2595" s="0" t="n">
        <v>32286.825</v>
      </c>
      <c r="P2595" s="0" t="n">
        <v>42520.905</v>
      </c>
      <c r="Q2595" s="0" t="n">
        <v>52530.39</v>
      </c>
      <c r="S2595" s="0" t="s">
        <v>303</v>
      </c>
    </row>
    <row r="2596" customFormat="false" ht="14" hidden="false" customHeight="false" outlineLevel="0" collapsed="false">
      <c r="A2596" s="0" t="str">
        <f aca="false">SUBSTITUTE(C2596&amp;D2596&amp;E2596&amp;F2596&amp;G2596&amp;H2596&amp;I2596," ","")</f>
        <v>AgenteFrontOfficesinherramientaAgenteespecializadoEconomía,administración,contaduríayafinesHoraextranocturna OroZona1NA</v>
      </c>
      <c r="B2596" s="0" t="s">
        <v>2933</v>
      </c>
      <c r="C2596" s="0" t="s">
        <v>200</v>
      </c>
      <c r="D2596" s="0" t="s">
        <v>191</v>
      </c>
      <c r="E2596" s="0" t="s">
        <v>612</v>
      </c>
      <c r="F2596" s="0" t="s">
        <v>197</v>
      </c>
      <c r="G2596" s="0" t="s">
        <v>54</v>
      </c>
      <c r="H2596" s="0" t="s">
        <v>379</v>
      </c>
      <c r="I2596" s="0" t="s">
        <v>35</v>
      </c>
      <c r="J2596" s="0" t="s">
        <v>325</v>
      </c>
      <c r="K2596" s="0" t="n">
        <v>46357.8943502313</v>
      </c>
      <c r="L2596" s="0" t="n">
        <v>50985.135</v>
      </c>
      <c r="M2596" s="0" t="n">
        <v>66418.0489755276</v>
      </c>
      <c r="N2596" s="0" t="n">
        <v>44517.42</v>
      </c>
      <c r="O2596" s="0" t="n">
        <v>44922.105</v>
      </c>
      <c r="P2596" s="0" t="n">
        <v>55550.52</v>
      </c>
      <c r="Q2596" s="0" t="n">
        <v>72911.61</v>
      </c>
      <c r="S2596" s="0" t="s">
        <v>303</v>
      </c>
    </row>
    <row r="2597" customFormat="false" ht="14" hidden="false" customHeight="false" outlineLevel="0" collapsed="false">
      <c r="A2597" s="0" t="str">
        <f aca="false">SUBSTITUTE(C2597&amp;D2597&amp;E2597&amp;F2597&amp;G2597&amp;H2597&amp;I2597," ","")</f>
        <v>AgenteFrontOfficesinherramientaAgenteespecializadoEconomía,administración,contaduríayafinesHoraextradominicalyfestivoOroZona1NA</v>
      </c>
      <c r="B2597" s="0" t="s">
        <v>2934</v>
      </c>
      <c r="C2597" s="0" t="s">
        <v>200</v>
      </c>
      <c r="D2597" s="0" t="s">
        <v>191</v>
      </c>
      <c r="E2597" s="0" t="s">
        <v>612</v>
      </c>
      <c r="F2597" s="0" t="s">
        <v>194</v>
      </c>
      <c r="G2597" s="0" t="s">
        <v>54</v>
      </c>
      <c r="H2597" s="0" t="s">
        <v>379</v>
      </c>
      <c r="I2597" s="0" t="s">
        <v>35</v>
      </c>
      <c r="J2597" s="0" t="s">
        <v>325</v>
      </c>
      <c r="K2597" s="0" t="n">
        <v>58927.4983770831</v>
      </c>
      <c r="L2597" s="0" t="n">
        <v>58268.43</v>
      </c>
      <c r="M2597" s="0" t="n">
        <v>75906.3416863173</v>
      </c>
      <c r="N2597" s="0" t="n">
        <v>63596.61</v>
      </c>
      <c r="O2597" s="0" t="n">
        <v>51240.78</v>
      </c>
      <c r="P2597" s="0" t="n">
        <v>62064.81</v>
      </c>
      <c r="Q2597" s="0" t="n">
        <v>81168.84</v>
      </c>
      <c r="S2597" s="0" t="s">
        <v>303</v>
      </c>
    </row>
    <row r="2598" customFormat="false" ht="14" hidden="false" customHeight="false" outlineLevel="0" collapsed="false">
      <c r="A2598" s="0" t="str">
        <f aca="false">SUBSTITUTE(C2598&amp;D2598&amp;E2598&amp;F2598&amp;G2598&amp;H2598&amp;I2598," ","")</f>
        <v>AgenteFrontOfficesinherramientaAgenteespecializadoEconomía,administración,contaduríayafinesServicio7x24OroZona1NA</v>
      </c>
      <c r="B2598" s="0" t="s">
        <v>2935</v>
      </c>
      <c r="C2598" s="0" t="s">
        <v>200</v>
      </c>
      <c r="D2598" s="0" t="s">
        <v>191</v>
      </c>
      <c r="E2598" s="0" t="s">
        <v>612</v>
      </c>
      <c r="F2598" s="0" t="s">
        <v>55</v>
      </c>
      <c r="G2598" s="0" t="s">
        <v>54</v>
      </c>
      <c r="H2598" s="0" t="s">
        <v>379</v>
      </c>
      <c r="I2598" s="0" t="s">
        <v>35</v>
      </c>
      <c r="J2598" s="0" t="s">
        <v>305</v>
      </c>
      <c r="K2598" s="0" t="n">
        <v>21684362.026611</v>
      </c>
      <c r="L2598" s="0" t="n">
        <v>35655192.135</v>
      </c>
      <c r="M2598" s="0" t="n">
        <v>34996673.5933193</v>
      </c>
      <c r="N2598" s="0" t="n">
        <v>27495332.865</v>
      </c>
      <c r="O2598" s="0" t="n">
        <v>28130632.425</v>
      </c>
      <c r="P2598" s="0" t="n">
        <v>40366839.195</v>
      </c>
      <c r="Q2598" s="0" t="n">
        <v>33341351.31</v>
      </c>
      <c r="S2598" s="0" t="s">
        <v>303</v>
      </c>
    </row>
    <row r="2599" customFormat="false" ht="14" hidden="false" customHeight="false" outlineLevel="0" collapsed="false">
      <c r="A2599" s="0" t="str">
        <f aca="false">SUBSTITUTE(C2599&amp;D2599&amp;E2599&amp;F2599&amp;G2599&amp;H2599&amp;I2599," ","")</f>
        <v>AgenteFrontOfficesinherramientaAgenteespecializadoEconomía,administración,contaduríayafinesJornadaOrdinariaPlatinoZona1NA</v>
      </c>
      <c r="B2599" s="0" t="s">
        <v>2936</v>
      </c>
      <c r="C2599" s="0" t="s">
        <v>200</v>
      </c>
      <c r="D2599" s="0" t="s">
        <v>191</v>
      </c>
      <c r="E2599" s="0" t="s">
        <v>612</v>
      </c>
      <c r="F2599" s="0" t="s">
        <v>53</v>
      </c>
      <c r="G2599" s="0" t="s">
        <v>198</v>
      </c>
      <c r="H2599" s="0" t="s">
        <v>379</v>
      </c>
      <c r="I2599" s="0" t="s">
        <v>35</v>
      </c>
      <c r="J2599" s="0" t="s">
        <v>36</v>
      </c>
      <c r="K2599" s="0" t="n">
        <v>6600837.19438886</v>
      </c>
      <c r="L2599" s="0" t="n">
        <v>6879145.095</v>
      </c>
      <c r="M2599" s="0" t="n">
        <v>8951083.49572206</v>
      </c>
      <c r="N2599" s="0" t="n">
        <v>7466591.43</v>
      </c>
      <c r="O2599" s="0" t="n">
        <v>7465874.175</v>
      </c>
      <c r="P2599" s="0" t="n">
        <v>7256454.345</v>
      </c>
      <c r="Q2599" s="0" t="n">
        <v>8378420.22</v>
      </c>
      <c r="S2599" s="0" t="s">
        <v>303</v>
      </c>
    </row>
    <row r="2600" customFormat="false" ht="14" hidden="false" customHeight="false" outlineLevel="0" collapsed="false">
      <c r="A2600" s="0" t="str">
        <f aca="false">SUBSTITUTE(C2600&amp;D2600&amp;E2600&amp;F2600&amp;G2600&amp;H2600&amp;I2600," ","")</f>
        <v>AgenteFrontOfficesinherramientaAgenteespecializadoEconomía,administración,contaduríayafinesHoraextradiurnaPlatinoZona1NA</v>
      </c>
      <c r="B2600" s="0" t="s">
        <v>2937</v>
      </c>
      <c r="C2600" s="0" t="s">
        <v>200</v>
      </c>
      <c r="D2600" s="0" t="s">
        <v>191</v>
      </c>
      <c r="E2600" s="0" t="s">
        <v>612</v>
      </c>
      <c r="F2600" s="0" t="s">
        <v>192</v>
      </c>
      <c r="G2600" s="0" t="s">
        <v>198</v>
      </c>
      <c r="H2600" s="0" t="s">
        <v>379</v>
      </c>
      <c r="I2600" s="0" t="s">
        <v>35</v>
      </c>
      <c r="J2600" s="0" t="s">
        <v>325</v>
      </c>
      <c r="K2600" s="0" t="n">
        <v>33788.2903233795</v>
      </c>
      <c r="L2600" s="0" t="n">
        <v>37488.735</v>
      </c>
      <c r="M2600" s="0" t="n">
        <v>48839.6793969765</v>
      </c>
      <c r="N2600" s="0" t="n">
        <v>31798.305</v>
      </c>
      <c r="O2600" s="0" t="n">
        <v>32286.825</v>
      </c>
      <c r="P2600" s="0" t="n">
        <v>43435.845</v>
      </c>
      <c r="Q2600" s="0" t="n">
        <v>55831.005</v>
      </c>
      <c r="S2600" s="0" t="s">
        <v>303</v>
      </c>
    </row>
    <row r="2601" customFormat="false" ht="14" hidden="false" customHeight="false" outlineLevel="0" collapsed="false">
      <c r="A2601" s="0" t="str">
        <f aca="false">SUBSTITUTE(C2601&amp;D2601&amp;E2601&amp;F2601&amp;G2601&amp;H2601&amp;I2601," ","")</f>
        <v>AgenteFrontOfficesinherramientaAgenteespecializadoEconomía,administración,contaduríayafinesHoraextranocturna PlatinoZona1NA</v>
      </c>
      <c r="B2601" s="0" t="s">
        <v>2938</v>
      </c>
      <c r="C2601" s="0" t="s">
        <v>200</v>
      </c>
      <c r="D2601" s="0" t="s">
        <v>191</v>
      </c>
      <c r="E2601" s="0" t="s">
        <v>612</v>
      </c>
      <c r="F2601" s="0" t="s">
        <v>197</v>
      </c>
      <c r="G2601" s="0" t="s">
        <v>198</v>
      </c>
      <c r="H2601" s="0" t="s">
        <v>379</v>
      </c>
      <c r="I2601" s="0" t="s">
        <v>35</v>
      </c>
      <c r="J2601" s="0" t="s">
        <v>325</v>
      </c>
      <c r="K2601" s="0" t="n">
        <v>46357.8943502313</v>
      </c>
      <c r="L2601" s="0" t="n">
        <v>52484.85</v>
      </c>
      <c r="M2601" s="0" t="n">
        <v>68375.5511557672</v>
      </c>
      <c r="N2601" s="0" t="n">
        <v>44517.42</v>
      </c>
      <c r="O2601" s="0" t="n">
        <v>44922.105</v>
      </c>
      <c r="P2601" s="0" t="n">
        <v>56744.91</v>
      </c>
      <c r="Q2601" s="0" t="n">
        <v>77491.485</v>
      </c>
      <c r="S2601" s="0" t="s">
        <v>303</v>
      </c>
    </row>
    <row r="2602" customFormat="false" ht="14" hidden="false" customHeight="false" outlineLevel="0" collapsed="false">
      <c r="A2602" s="0" t="str">
        <f aca="false">SUBSTITUTE(C2602&amp;D2602&amp;E2602&amp;F2602&amp;G2602&amp;H2602&amp;I2602," ","")</f>
        <v>AgenteFrontOfficesinherramientaAgenteespecializadoEconomía,administración,contaduríayafinesHoraextradominicalyfestivoPlatinoZona1NA</v>
      </c>
      <c r="B2602" s="0" t="s">
        <v>2939</v>
      </c>
      <c r="C2602" s="0" t="s">
        <v>200</v>
      </c>
      <c r="D2602" s="0" t="s">
        <v>191</v>
      </c>
      <c r="E2602" s="0" t="s">
        <v>612</v>
      </c>
      <c r="F2602" s="0" t="s">
        <v>194</v>
      </c>
      <c r="G2602" s="0" t="s">
        <v>198</v>
      </c>
      <c r="H2602" s="0" t="s">
        <v>379</v>
      </c>
      <c r="I2602" s="0" t="s">
        <v>35</v>
      </c>
      <c r="J2602" s="0" t="s">
        <v>325</v>
      </c>
      <c r="K2602" s="0" t="n">
        <v>58927.4983770831</v>
      </c>
      <c r="L2602" s="0" t="n">
        <v>59982.39</v>
      </c>
      <c r="M2602" s="0" t="n">
        <v>78143.4870351625</v>
      </c>
      <c r="N2602" s="0" t="n">
        <v>63596.61</v>
      </c>
      <c r="O2602" s="0" t="n">
        <v>51240.78</v>
      </c>
      <c r="P2602" s="0" t="n">
        <v>63399.96</v>
      </c>
      <c r="Q2602" s="0" t="n">
        <v>86268.285</v>
      </c>
      <c r="S2602" s="0" t="s">
        <v>303</v>
      </c>
    </row>
    <row r="2603" customFormat="false" ht="14" hidden="false" customHeight="false" outlineLevel="0" collapsed="false">
      <c r="A2603" s="0" t="str">
        <f aca="false">SUBSTITUTE(C2603&amp;D2603&amp;E2603&amp;F2603&amp;G2603&amp;H2603&amp;I2603," ","")</f>
        <v>AgenteFrontOfficesinherramientaAgenteespecializadoEconomía,administración,contaduríayafinesServicio7x24PlatinoZona1NA</v>
      </c>
      <c r="B2603" s="0" t="s">
        <v>2940</v>
      </c>
      <c r="C2603" s="0" t="s">
        <v>200</v>
      </c>
      <c r="D2603" s="0" t="s">
        <v>191</v>
      </c>
      <c r="E2603" s="0" t="s">
        <v>612</v>
      </c>
      <c r="F2603" s="0" t="s">
        <v>55</v>
      </c>
      <c r="G2603" s="0" t="s">
        <v>198</v>
      </c>
      <c r="H2603" s="0" t="s">
        <v>379</v>
      </c>
      <c r="I2603" s="0" t="s">
        <v>35</v>
      </c>
      <c r="J2603" s="0" t="s">
        <v>305</v>
      </c>
      <c r="K2603" s="0" t="n">
        <v>21684362.026611</v>
      </c>
      <c r="L2603" s="0" t="n">
        <v>32340309.66</v>
      </c>
      <c r="M2603" s="0" t="n">
        <v>36028111.0702813</v>
      </c>
      <c r="N2603" s="0" t="n">
        <v>27515285.595</v>
      </c>
      <c r="O2603" s="0" t="n">
        <v>28130632.425</v>
      </c>
      <c r="P2603" s="0" t="n">
        <v>41234943.375</v>
      </c>
      <c r="Q2603" s="0" t="n">
        <v>35435985.345</v>
      </c>
      <c r="S2603" s="0" t="s">
        <v>303</v>
      </c>
    </row>
    <row r="2604" customFormat="false" ht="14" hidden="false" customHeight="false" outlineLevel="0" collapsed="false">
      <c r="A2604" s="0" t="str">
        <f aca="false">SUBSTITUTE(C2604&amp;D2604&amp;E2604&amp;F2604&amp;G2604&amp;H2604&amp;I2604," ","")</f>
        <v>AgenteFrontOfficesinherramientaAgenteespecializadoEconomía,administración,contaduríayafinesJornadaOrdinariaPlataZona2NA</v>
      </c>
      <c r="B2604" s="0" t="s">
        <v>2941</v>
      </c>
      <c r="C2604" s="0" t="s">
        <v>200</v>
      </c>
      <c r="D2604" s="0" t="s">
        <v>191</v>
      </c>
      <c r="E2604" s="0" t="s">
        <v>612</v>
      </c>
      <c r="F2604" s="0" t="s">
        <v>53</v>
      </c>
      <c r="G2604" s="0" t="s">
        <v>195</v>
      </c>
      <c r="H2604" s="0" t="s">
        <v>385</v>
      </c>
      <c r="I2604" s="0" t="s">
        <v>35</v>
      </c>
      <c r="J2604" s="0" t="s">
        <v>36</v>
      </c>
      <c r="K2604" s="0" t="n">
        <v>6600837.19438886</v>
      </c>
      <c r="L2604" s="0" t="n">
        <v>6748114.095</v>
      </c>
      <c r="M2604" s="0" t="n">
        <v>8452832.25744084</v>
      </c>
      <c r="N2604" s="0" t="n">
        <v>7451672.94</v>
      </c>
      <c r="O2604" s="0" t="n">
        <v>7465874.175</v>
      </c>
      <c r="P2604" s="0" t="n">
        <v>7393464.54</v>
      </c>
      <c r="Q2604" s="0" t="n">
        <v>7548520.995</v>
      </c>
      <c r="S2604" s="0" t="s">
        <v>303</v>
      </c>
    </row>
    <row r="2605" customFormat="false" ht="14" hidden="false" customHeight="false" outlineLevel="0" collapsed="false">
      <c r="A2605" s="0" t="str">
        <f aca="false">SUBSTITUTE(C2605&amp;D2605&amp;E2605&amp;F2605&amp;G2605&amp;H2605&amp;I2605," ","")</f>
        <v>AgenteFrontOfficesinherramientaAgenteespecializadoEconomía,administración,contaduríayafinesHoraextradiurnaPlataZona2NA</v>
      </c>
      <c r="B2605" s="0" t="s">
        <v>2942</v>
      </c>
      <c r="C2605" s="0" t="s">
        <v>200</v>
      </c>
      <c r="D2605" s="0" t="s">
        <v>191</v>
      </c>
      <c r="E2605" s="0" t="s">
        <v>612</v>
      </c>
      <c r="F2605" s="0" t="s">
        <v>192</v>
      </c>
      <c r="G2605" s="0" t="s">
        <v>195</v>
      </c>
      <c r="H2605" s="0" t="s">
        <v>385</v>
      </c>
      <c r="I2605" s="0" t="s">
        <v>35</v>
      </c>
      <c r="J2605" s="0" t="s">
        <v>325</v>
      </c>
      <c r="K2605" s="0" t="n">
        <v>33788.2903233795</v>
      </c>
      <c r="L2605" s="0" t="n">
        <v>36774.585</v>
      </c>
      <c r="M2605" s="0" t="n">
        <v>46121.0777049656</v>
      </c>
      <c r="N2605" s="0" t="n">
        <v>31798.305</v>
      </c>
      <c r="O2605" s="0" t="n">
        <v>32286.825</v>
      </c>
      <c r="P2605" s="0" t="n">
        <v>44255.565</v>
      </c>
      <c r="Q2605" s="0" t="n">
        <v>50301</v>
      </c>
      <c r="S2605" s="0" t="s">
        <v>303</v>
      </c>
    </row>
    <row r="2606" customFormat="false" ht="14" hidden="false" customHeight="false" outlineLevel="0" collapsed="false">
      <c r="A2606" s="0" t="str">
        <f aca="false">SUBSTITUTE(C2606&amp;D2606&amp;E2606&amp;F2606&amp;G2606&amp;H2606&amp;I2606," ","")</f>
        <v>AgenteFrontOfficesinherramientaAgenteespecializadoEconomía,administración,contaduríayafinesHoraextranocturna PlataZona2NA</v>
      </c>
      <c r="B2606" s="0" t="s">
        <v>2943</v>
      </c>
      <c r="C2606" s="0" t="s">
        <v>200</v>
      </c>
      <c r="D2606" s="0" t="s">
        <v>191</v>
      </c>
      <c r="E2606" s="0" t="s">
        <v>612</v>
      </c>
      <c r="F2606" s="0" t="s">
        <v>197</v>
      </c>
      <c r="G2606" s="0" t="s">
        <v>195</v>
      </c>
      <c r="H2606" s="0" t="s">
        <v>385</v>
      </c>
      <c r="I2606" s="0" t="s">
        <v>35</v>
      </c>
      <c r="J2606" s="0" t="s">
        <v>325</v>
      </c>
      <c r="K2606" s="0" t="n">
        <v>46357.8943502313</v>
      </c>
      <c r="L2606" s="0" t="n">
        <v>51485.04</v>
      </c>
      <c r="M2606" s="0" t="n">
        <v>64569.5087869518</v>
      </c>
      <c r="N2606" s="0" t="n">
        <v>44517.42</v>
      </c>
      <c r="O2606" s="0" t="n">
        <v>44922.105</v>
      </c>
      <c r="P2606" s="0" t="n">
        <v>57816.135</v>
      </c>
      <c r="Q2606" s="0" t="n">
        <v>69815.925</v>
      </c>
      <c r="S2606" s="0" t="s">
        <v>303</v>
      </c>
    </row>
    <row r="2607" customFormat="false" ht="14" hidden="false" customHeight="false" outlineLevel="0" collapsed="false">
      <c r="A2607" s="0" t="str">
        <f aca="false">SUBSTITUTE(C2607&amp;D2607&amp;E2607&amp;F2607&amp;G2607&amp;H2607&amp;I2607," ","")</f>
        <v>AgenteFrontOfficesinherramientaAgenteespecializadoEconomía,administración,contaduríayafinesHoraextradominicalyfestivoPlataZona2NA</v>
      </c>
      <c r="B2607" s="0" t="s">
        <v>2944</v>
      </c>
      <c r="C2607" s="0" t="s">
        <v>200</v>
      </c>
      <c r="D2607" s="0" t="s">
        <v>191</v>
      </c>
      <c r="E2607" s="0" t="s">
        <v>612</v>
      </c>
      <c r="F2607" s="0" t="s">
        <v>194</v>
      </c>
      <c r="G2607" s="0" t="s">
        <v>195</v>
      </c>
      <c r="H2607" s="0" t="s">
        <v>385</v>
      </c>
      <c r="I2607" s="0" t="s">
        <v>35</v>
      </c>
      <c r="J2607" s="0" t="s">
        <v>325</v>
      </c>
      <c r="K2607" s="0" t="n">
        <v>58927.4983770831</v>
      </c>
      <c r="L2607" s="0" t="n">
        <v>58839.75</v>
      </c>
      <c r="M2607" s="0" t="n">
        <v>73793.724327945</v>
      </c>
      <c r="N2607" s="0" t="n">
        <v>63596.61</v>
      </c>
      <c r="O2607" s="0" t="n">
        <v>51240.78</v>
      </c>
      <c r="P2607" s="0" t="n">
        <v>64596.42</v>
      </c>
      <c r="Q2607" s="0" t="n">
        <v>77723.325</v>
      </c>
      <c r="S2607" s="0" t="s">
        <v>303</v>
      </c>
    </row>
    <row r="2608" customFormat="false" ht="14" hidden="false" customHeight="false" outlineLevel="0" collapsed="false">
      <c r="A2608" s="0" t="str">
        <f aca="false">SUBSTITUTE(C2608&amp;D2608&amp;E2608&amp;F2608&amp;G2608&amp;H2608&amp;I2608," ","")</f>
        <v>AgenteFrontOfficesinherramientaAgenteespecializadoEconomía,administración,contaduríayafinesServicio7x24PlataZona2NA</v>
      </c>
      <c r="B2608" s="0" t="s">
        <v>2945</v>
      </c>
      <c r="C2608" s="0" t="s">
        <v>200</v>
      </c>
      <c r="D2608" s="0" t="s">
        <v>191</v>
      </c>
      <c r="E2608" s="0" t="s">
        <v>612</v>
      </c>
      <c r="F2608" s="0" t="s">
        <v>55</v>
      </c>
      <c r="G2608" s="0" t="s">
        <v>195</v>
      </c>
      <c r="H2608" s="0" t="s">
        <v>385</v>
      </c>
      <c r="I2608" s="0" t="s">
        <v>35</v>
      </c>
      <c r="J2608" s="0" t="s">
        <v>305</v>
      </c>
      <c r="K2608" s="0" t="n">
        <v>21684362.026611</v>
      </c>
      <c r="L2608" s="0" t="n">
        <v>31724304.57</v>
      </c>
      <c r="M2608" s="0" t="n">
        <v>34022649.8361994</v>
      </c>
      <c r="N2608" s="0" t="n">
        <v>27499323.825</v>
      </c>
      <c r="O2608" s="0" t="n">
        <v>28130632.425</v>
      </c>
      <c r="P2608" s="0" t="n">
        <v>42013506.6</v>
      </c>
      <c r="Q2608" s="0" t="n">
        <v>31925982.6</v>
      </c>
      <c r="S2608" s="0" t="s">
        <v>303</v>
      </c>
    </row>
    <row r="2609" customFormat="false" ht="14" hidden="false" customHeight="false" outlineLevel="0" collapsed="false">
      <c r="A2609" s="0" t="str">
        <f aca="false">SUBSTITUTE(C2609&amp;D2609&amp;E2609&amp;F2609&amp;G2609&amp;H2609&amp;I2609," ","")</f>
        <v>AgenteFrontOfficesinherramientaAgenteespecializadoEconomía,administración,contaduríayafinesJornadaOrdinariaOroZona2NA</v>
      </c>
      <c r="B2609" s="0" t="s">
        <v>2946</v>
      </c>
      <c r="C2609" s="0" t="s">
        <v>200</v>
      </c>
      <c r="D2609" s="0" t="s">
        <v>191</v>
      </c>
      <c r="E2609" s="0" t="s">
        <v>612</v>
      </c>
      <c r="F2609" s="0" t="s">
        <v>53</v>
      </c>
      <c r="G2609" s="0" t="s">
        <v>54</v>
      </c>
      <c r="H2609" s="0" t="s">
        <v>385</v>
      </c>
      <c r="I2609" s="0" t="s">
        <v>35</v>
      </c>
      <c r="J2609" s="0" t="s">
        <v>36</v>
      </c>
      <c r="K2609" s="0" t="n">
        <v>6600837.19438886</v>
      </c>
      <c r="L2609" s="0" t="n">
        <v>6883077.06</v>
      </c>
      <c r="M2609" s="0" t="n">
        <v>8694825.73747064</v>
      </c>
      <c r="N2609" s="0" t="n">
        <v>7471440.405</v>
      </c>
      <c r="O2609" s="0" t="n">
        <v>7465874.175</v>
      </c>
      <c r="P2609" s="0" t="n">
        <v>7549116.12</v>
      </c>
      <c r="Q2609" s="0" t="n">
        <v>7883168.58</v>
      </c>
      <c r="S2609" s="0" t="s">
        <v>303</v>
      </c>
    </row>
    <row r="2610" customFormat="false" ht="14" hidden="false" customHeight="false" outlineLevel="0" collapsed="false">
      <c r="A2610" s="0" t="str">
        <f aca="false">SUBSTITUTE(C2610&amp;D2610&amp;E2610&amp;F2610&amp;G2610&amp;H2610&amp;I2610," ","")</f>
        <v>AgenteFrontOfficesinherramientaAgenteespecializadoEconomía,administración,contaduríayafinesHoraextradiurnaOroZona2NA</v>
      </c>
      <c r="B2610" s="0" t="s">
        <v>2947</v>
      </c>
      <c r="C2610" s="0" t="s">
        <v>200</v>
      </c>
      <c r="D2610" s="0" t="s">
        <v>191</v>
      </c>
      <c r="E2610" s="0" t="s">
        <v>612</v>
      </c>
      <c r="F2610" s="0" t="s">
        <v>192</v>
      </c>
      <c r="G2610" s="0" t="s">
        <v>54</v>
      </c>
      <c r="H2610" s="0" t="s">
        <v>385</v>
      </c>
      <c r="I2610" s="0" t="s">
        <v>35</v>
      </c>
      <c r="J2610" s="0" t="s">
        <v>325</v>
      </c>
      <c r="K2610" s="0" t="n">
        <v>33788.2903233795</v>
      </c>
      <c r="L2610" s="0" t="n">
        <v>37510.47</v>
      </c>
      <c r="M2610" s="0" t="n">
        <v>47441.4635539483</v>
      </c>
      <c r="N2610" s="0" t="n">
        <v>31798.305</v>
      </c>
      <c r="O2610" s="0" t="n">
        <v>32286.825</v>
      </c>
      <c r="P2610" s="0" t="n">
        <v>45187.065</v>
      </c>
      <c r="Q2610" s="0" t="n">
        <v>52530.39</v>
      </c>
      <c r="S2610" s="0" t="s">
        <v>303</v>
      </c>
    </row>
    <row r="2611" customFormat="false" ht="14" hidden="false" customHeight="false" outlineLevel="0" collapsed="false">
      <c r="A2611" s="0" t="str">
        <f aca="false">SUBSTITUTE(C2611&amp;D2611&amp;E2611&amp;F2611&amp;G2611&amp;H2611&amp;I2611," ","")</f>
        <v>AgenteFrontOfficesinherramientaAgenteespecializadoEconomía,administración,contaduríayafinesHoraextranocturna OroZona2NA</v>
      </c>
      <c r="B2611" s="0" t="s">
        <v>2948</v>
      </c>
      <c r="C2611" s="0" t="s">
        <v>200</v>
      </c>
      <c r="D2611" s="0" t="s">
        <v>191</v>
      </c>
      <c r="E2611" s="0" t="s">
        <v>612</v>
      </c>
      <c r="F2611" s="0" t="s">
        <v>197</v>
      </c>
      <c r="G2611" s="0" t="s">
        <v>54</v>
      </c>
      <c r="H2611" s="0" t="s">
        <v>385</v>
      </c>
      <c r="I2611" s="0" t="s">
        <v>35</v>
      </c>
      <c r="J2611" s="0" t="s">
        <v>325</v>
      </c>
      <c r="K2611" s="0" t="n">
        <v>46357.8943502313</v>
      </c>
      <c r="L2611" s="0" t="n">
        <v>52514.865</v>
      </c>
      <c r="M2611" s="0" t="n">
        <v>66418.0489755276</v>
      </c>
      <c r="N2611" s="0" t="n">
        <v>44517.42</v>
      </c>
      <c r="O2611" s="0" t="n">
        <v>44922.105</v>
      </c>
      <c r="P2611" s="0" t="n">
        <v>59033.295</v>
      </c>
      <c r="Q2611" s="0" t="n">
        <v>72911.61</v>
      </c>
      <c r="S2611" s="0" t="s">
        <v>303</v>
      </c>
    </row>
    <row r="2612" customFormat="false" ht="14" hidden="false" customHeight="false" outlineLevel="0" collapsed="false">
      <c r="A2612" s="0" t="str">
        <f aca="false">SUBSTITUTE(C2612&amp;D2612&amp;E2612&amp;F2612&amp;G2612&amp;H2612&amp;I2612," ","")</f>
        <v>AgenteFrontOfficesinherramientaAgenteespecializadoEconomía,administración,contaduríayafinesHoraextradominicalyfestivoOroZona2NA</v>
      </c>
      <c r="B2612" s="0" t="s">
        <v>2949</v>
      </c>
      <c r="C2612" s="0" t="s">
        <v>200</v>
      </c>
      <c r="D2612" s="0" t="s">
        <v>191</v>
      </c>
      <c r="E2612" s="0" t="s">
        <v>612</v>
      </c>
      <c r="F2612" s="0" t="s">
        <v>194</v>
      </c>
      <c r="G2612" s="0" t="s">
        <v>54</v>
      </c>
      <c r="H2612" s="0" t="s">
        <v>385</v>
      </c>
      <c r="I2612" s="0" t="s">
        <v>35</v>
      </c>
      <c r="J2612" s="0" t="s">
        <v>325</v>
      </c>
      <c r="K2612" s="0" t="n">
        <v>58927.4983770831</v>
      </c>
      <c r="L2612" s="0" t="n">
        <v>60016.545</v>
      </c>
      <c r="M2612" s="0" t="n">
        <v>75906.3416863173</v>
      </c>
      <c r="N2612" s="0" t="n">
        <v>63596.61</v>
      </c>
      <c r="O2612" s="0" t="n">
        <v>51240.78</v>
      </c>
      <c r="P2612" s="0" t="n">
        <v>65956.41</v>
      </c>
      <c r="Q2612" s="0" t="n">
        <v>81168.84</v>
      </c>
      <c r="S2612" s="0" t="s">
        <v>303</v>
      </c>
    </row>
    <row r="2613" customFormat="false" ht="14" hidden="false" customHeight="false" outlineLevel="0" collapsed="false">
      <c r="A2613" s="0" t="str">
        <f aca="false">SUBSTITUTE(C2613&amp;D2613&amp;E2613&amp;F2613&amp;G2613&amp;H2613&amp;I2613," ","")</f>
        <v>AgenteFrontOfficesinherramientaAgenteespecializadoEconomía,administración,contaduríayafinesServicio7x24OroZona2NA</v>
      </c>
      <c r="B2613" s="0" t="s">
        <v>2950</v>
      </c>
      <c r="C2613" s="0" t="s">
        <v>200</v>
      </c>
      <c r="D2613" s="0" t="s">
        <v>191</v>
      </c>
      <c r="E2613" s="0" t="s">
        <v>612</v>
      </c>
      <c r="F2613" s="0" t="s">
        <v>55</v>
      </c>
      <c r="G2613" s="0" t="s">
        <v>54</v>
      </c>
      <c r="H2613" s="0" t="s">
        <v>385</v>
      </c>
      <c r="I2613" s="0" t="s">
        <v>35</v>
      </c>
      <c r="J2613" s="0" t="s">
        <v>305</v>
      </c>
      <c r="K2613" s="0" t="n">
        <v>21684362.026611</v>
      </c>
      <c r="L2613" s="0" t="n">
        <v>36724848.075</v>
      </c>
      <c r="M2613" s="0" t="n">
        <v>34996673.5933193</v>
      </c>
      <c r="N2613" s="0" t="n">
        <v>27520473.015</v>
      </c>
      <c r="O2613" s="0" t="n">
        <v>28130632.425</v>
      </c>
      <c r="P2613" s="0" t="n">
        <v>42898001.04</v>
      </c>
      <c r="Q2613" s="0" t="n">
        <v>33341351.31</v>
      </c>
      <c r="S2613" s="0" t="s">
        <v>303</v>
      </c>
    </row>
    <row r="2614" customFormat="false" ht="14" hidden="false" customHeight="false" outlineLevel="0" collapsed="false">
      <c r="A2614" s="0" t="str">
        <f aca="false">SUBSTITUTE(C2614&amp;D2614&amp;E2614&amp;F2614&amp;G2614&amp;H2614&amp;I2614," ","")</f>
        <v>AgenteFrontOfficesinherramientaAgenteespecializadoEconomía,administración,contaduríayafinesJornadaOrdinariaPlatinoZona2NA</v>
      </c>
      <c r="B2614" s="0" t="s">
        <v>2951</v>
      </c>
      <c r="C2614" s="0" t="s">
        <v>200</v>
      </c>
      <c r="D2614" s="0" t="s">
        <v>191</v>
      </c>
      <c r="E2614" s="0" t="s">
        <v>612</v>
      </c>
      <c r="F2614" s="0" t="s">
        <v>53</v>
      </c>
      <c r="G2614" s="0" t="s">
        <v>198</v>
      </c>
      <c r="H2614" s="0" t="s">
        <v>385</v>
      </c>
      <c r="I2614" s="0" t="s">
        <v>35</v>
      </c>
      <c r="J2614" s="0" t="s">
        <v>36</v>
      </c>
      <c r="K2614" s="0" t="n">
        <v>6600837.19438886</v>
      </c>
      <c r="L2614" s="0" t="n">
        <v>7085519.955</v>
      </c>
      <c r="M2614" s="0" t="n">
        <v>8951083.49572206</v>
      </c>
      <c r="N2614" s="0" t="n">
        <v>7491207.87</v>
      </c>
      <c r="O2614" s="0" t="n">
        <v>7465874.175</v>
      </c>
      <c r="P2614" s="0" t="n">
        <v>7711463.115</v>
      </c>
      <c r="Q2614" s="0" t="n">
        <v>8378420.22</v>
      </c>
      <c r="S2614" s="0" t="s">
        <v>303</v>
      </c>
    </row>
    <row r="2615" customFormat="false" ht="14" hidden="false" customHeight="false" outlineLevel="0" collapsed="false">
      <c r="A2615" s="0" t="str">
        <f aca="false">SUBSTITUTE(C2615&amp;D2615&amp;E2615&amp;F2615&amp;G2615&amp;H2615&amp;I2615," ","")</f>
        <v>AgenteFrontOfficesinherramientaAgenteespecializadoEconomía,administración,contaduríayafinesHoraextradiurnaPlatinoZona2NA</v>
      </c>
      <c r="B2615" s="0" t="s">
        <v>2952</v>
      </c>
      <c r="C2615" s="0" t="s">
        <v>200</v>
      </c>
      <c r="D2615" s="0" t="s">
        <v>191</v>
      </c>
      <c r="E2615" s="0" t="s">
        <v>612</v>
      </c>
      <c r="F2615" s="0" t="s">
        <v>192</v>
      </c>
      <c r="G2615" s="0" t="s">
        <v>198</v>
      </c>
      <c r="H2615" s="0" t="s">
        <v>385</v>
      </c>
      <c r="I2615" s="0" t="s">
        <v>35</v>
      </c>
      <c r="J2615" s="0" t="s">
        <v>325</v>
      </c>
      <c r="K2615" s="0" t="n">
        <v>33788.2903233795</v>
      </c>
      <c r="L2615" s="0" t="n">
        <v>38613.78</v>
      </c>
      <c r="M2615" s="0" t="n">
        <v>48839.6793969765</v>
      </c>
      <c r="N2615" s="0" t="n">
        <v>31798.305</v>
      </c>
      <c r="O2615" s="0" t="n">
        <v>32286.825</v>
      </c>
      <c r="P2615" s="0" t="n">
        <v>46158.93</v>
      </c>
      <c r="Q2615" s="0" t="n">
        <v>55831.005</v>
      </c>
      <c r="S2615" s="0" t="s">
        <v>303</v>
      </c>
    </row>
    <row r="2616" customFormat="false" ht="14" hidden="false" customHeight="false" outlineLevel="0" collapsed="false">
      <c r="A2616" s="0" t="str">
        <f aca="false">SUBSTITUTE(C2616&amp;D2616&amp;E2616&amp;F2616&amp;G2616&amp;H2616&amp;I2616," ","")</f>
        <v>AgenteFrontOfficesinherramientaAgenteespecializadoEconomía,administración,contaduríayafinesHoraextranocturna PlatinoZona2NA</v>
      </c>
      <c r="B2616" s="0" t="s">
        <v>2953</v>
      </c>
      <c r="C2616" s="0" t="s">
        <v>200</v>
      </c>
      <c r="D2616" s="0" t="s">
        <v>191</v>
      </c>
      <c r="E2616" s="0" t="s">
        <v>612</v>
      </c>
      <c r="F2616" s="0" t="s">
        <v>197</v>
      </c>
      <c r="G2616" s="0" t="s">
        <v>198</v>
      </c>
      <c r="H2616" s="0" t="s">
        <v>385</v>
      </c>
      <c r="I2616" s="0" t="s">
        <v>35</v>
      </c>
      <c r="J2616" s="0" t="s">
        <v>325</v>
      </c>
      <c r="K2616" s="0" t="n">
        <v>46357.8943502313</v>
      </c>
      <c r="L2616" s="0" t="n">
        <v>54060.12</v>
      </c>
      <c r="M2616" s="0" t="n">
        <v>68375.5511557672</v>
      </c>
      <c r="N2616" s="0" t="n">
        <v>44517.42</v>
      </c>
      <c r="O2616" s="0" t="n">
        <v>44922.105</v>
      </c>
      <c r="P2616" s="0" t="n">
        <v>60303.24</v>
      </c>
      <c r="Q2616" s="0" t="n">
        <v>77491.485</v>
      </c>
      <c r="S2616" s="0" t="s">
        <v>303</v>
      </c>
    </row>
    <row r="2617" customFormat="false" ht="14" hidden="false" customHeight="false" outlineLevel="0" collapsed="false">
      <c r="A2617" s="0" t="str">
        <f aca="false">SUBSTITUTE(C2617&amp;D2617&amp;E2617&amp;F2617&amp;G2617&amp;H2617&amp;I2617," ","")</f>
        <v>AgenteFrontOfficesinherramientaAgenteespecializadoEconomía,administración,contaduríayafinesHoraextradominicalyfestivoPlatinoZona2NA</v>
      </c>
      <c r="B2617" s="0" t="s">
        <v>2954</v>
      </c>
      <c r="C2617" s="0" t="s">
        <v>200</v>
      </c>
      <c r="D2617" s="0" t="s">
        <v>191</v>
      </c>
      <c r="E2617" s="0" t="s">
        <v>612</v>
      </c>
      <c r="F2617" s="0" t="s">
        <v>194</v>
      </c>
      <c r="G2617" s="0" t="s">
        <v>198</v>
      </c>
      <c r="H2617" s="0" t="s">
        <v>385</v>
      </c>
      <c r="I2617" s="0" t="s">
        <v>35</v>
      </c>
      <c r="J2617" s="0" t="s">
        <v>325</v>
      </c>
      <c r="K2617" s="0" t="n">
        <v>58927.4983770831</v>
      </c>
      <c r="L2617" s="0" t="n">
        <v>61782.255</v>
      </c>
      <c r="M2617" s="0" t="n">
        <v>78143.4870351625</v>
      </c>
      <c r="N2617" s="0" t="n">
        <v>63596.61</v>
      </c>
      <c r="O2617" s="0" t="n">
        <v>51240.78</v>
      </c>
      <c r="P2617" s="0" t="n">
        <v>67375.395</v>
      </c>
      <c r="Q2617" s="0" t="n">
        <v>86268.285</v>
      </c>
      <c r="S2617" s="0" t="s">
        <v>303</v>
      </c>
    </row>
    <row r="2618" customFormat="false" ht="14" hidden="false" customHeight="false" outlineLevel="0" collapsed="false">
      <c r="A2618" s="0" t="str">
        <f aca="false">SUBSTITUTE(C2618&amp;D2618&amp;E2618&amp;F2618&amp;G2618&amp;H2618&amp;I2618," ","")</f>
        <v>AgenteFrontOfficesinherramientaAgenteespecializadoEconomía,administración,contaduríayafinesServicio7x24PlatinoZona2NA</v>
      </c>
      <c r="B2618" s="0" t="s">
        <v>2955</v>
      </c>
      <c r="C2618" s="0" t="s">
        <v>200</v>
      </c>
      <c r="D2618" s="0" t="s">
        <v>191</v>
      </c>
      <c r="E2618" s="0" t="s">
        <v>612</v>
      </c>
      <c r="F2618" s="0" t="s">
        <v>55</v>
      </c>
      <c r="G2618" s="0" t="s">
        <v>198</v>
      </c>
      <c r="H2618" s="0" t="s">
        <v>385</v>
      </c>
      <c r="I2618" s="0" t="s">
        <v>35</v>
      </c>
      <c r="J2618" s="0" t="s">
        <v>305</v>
      </c>
      <c r="K2618" s="0" t="n">
        <v>21684362.026611</v>
      </c>
      <c r="L2618" s="0" t="n">
        <v>33310519.695</v>
      </c>
      <c r="M2618" s="0" t="n">
        <v>36028111.0702813</v>
      </c>
      <c r="N2618" s="0" t="n">
        <v>27541623.24</v>
      </c>
      <c r="O2618" s="0" t="n">
        <v>28130632.425</v>
      </c>
      <c r="P2618" s="0" t="n">
        <v>43820538.975</v>
      </c>
      <c r="Q2618" s="0" t="n">
        <v>35435985.345</v>
      </c>
      <c r="S2618" s="0" t="s">
        <v>303</v>
      </c>
    </row>
    <row r="2619" customFormat="false" ht="14" hidden="false" customHeight="false" outlineLevel="0" collapsed="false">
      <c r="A2619" s="0" t="str">
        <f aca="false">SUBSTITUTE(C2619&amp;D2619&amp;E2619&amp;F2619&amp;G2619&amp;H2619&amp;I2619," ","")</f>
        <v>AgenteFrontOfficesinherramientaAgenteespecializadoEconomía,administración,contaduríayafinesJornadaOrdinariaPlataZona3NA</v>
      </c>
      <c r="B2619" s="0" t="s">
        <v>2956</v>
      </c>
      <c r="C2619" s="0" t="s">
        <v>200</v>
      </c>
      <c r="D2619" s="0" t="s">
        <v>191</v>
      </c>
      <c r="E2619" s="0" t="s">
        <v>612</v>
      </c>
      <c r="F2619" s="0" t="s">
        <v>53</v>
      </c>
      <c r="G2619" s="0" t="s">
        <v>195</v>
      </c>
      <c r="H2619" s="0" t="s">
        <v>390</v>
      </c>
      <c r="I2619" s="0" t="s">
        <v>35</v>
      </c>
      <c r="J2619" s="0" t="s">
        <v>36</v>
      </c>
      <c r="K2619" s="0" t="n">
        <v>6600837.19438886</v>
      </c>
      <c r="L2619" s="0" t="n">
        <v>6879145.095</v>
      </c>
      <c r="M2619" s="0" t="n">
        <v>8452832.25744084</v>
      </c>
      <c r="N2619" s="0" t="n">
        <v>7466591.43</v>
      </c>
      <c r="O2619" s="0" t="n">
        <v>7465874.175</v>
      </c>
      <c r="P2619" s="0" t="n">
        <v>7428249.855</v>
      </c>
      <c r="Q2619" s="0" t="n">
        <v>7548520.995</v>
      </c>
      <c r="S2619" s="0" t="s">
        <v>303</v>
      </c>
    </row>
    <row r="2620" customFormat="false" ht="14" hidden="false" customHeight="false" outlineLevel="0" collapsed="false">
      <c r="A2620" s="0" t="str">
        <f aca="false">SUBSTITUTE(C2620&amp;D2620&amp;E2620&amp;F2620&amp;G2620&amp;H2620&amp;I2620," ","")</f>
        <v>AgenteFrontOfficesinherramientaAgenteespecializadoEconomía,administración,contaduríayafinesHoraextradiurnaPlataZona3NA</v>
      </c>
      <c r="B2620" s="0" t="s">
        <v>2957</v>
      </c>
      <c r="C2620" s="0" t="s">
        <v>200</v>
      </c>
      <c r="D2620" s="0" t="s">
        <v>191</v>
      </c>
      <c r="E2620" s="0" t="s">
        <v>612</v>
      </c>
      <c r="F2620" s="0" t="s">
        <v>192</v>
      </c>
      <c r="G2620" s="0" t="s">
        <v>195</v>
      </c>
      <c r="H2620" s="0" t="s">
        <v>390</v>
      </c>
      <c r="I2620" s="0" t="s">
        <v>35</v>
      </c>
      <c r="J2620" s="0" t="s">
        <v>325</v>
      </c>
      <c r="K2620" s="0" t="n">
        <v>33788.2903233795</v>
      </c>
      <c r="L2620" s="0" t="n">
        <v>37488.735</v>
      </c>
      <c r="M2620" s="0" t="n">
        <v>46121.0777049656</v>
      </c>
      <c r="N2620" s="0" t="n">
        <v>31798.305</v>
      </c>
      <c r="O2620" s="0" t="n">
        <v>32286.825</v>
      </c>
      <c r="P2620" s="0" t="n">
        <v>44463.6</v>
      </c>
      <c r="Q2620" s="0" t="n">
        <v>50301</v>
      </c>
      <c r="S2620" s="0" t="s">
        <v>303</v>
      </c>
    </row>
    <row r="2621" customFormat="false" ht="14" hidden="false" customHeight="false" outlineLevel="0" collapsed="false">
      <c r="A2621" s="0" t="str">
        <f aca="false">SUBSTITUTE(C2621&amp;D2621&amp;E2621&amp;F2621&amp;G2621&amp;H2621&amp;I2621," ","")</f>
        <v>AgenteFrontOfficesinherramientaAgenteespecializadoEconomía,administración,contaduríayafinesHoraextranocturna PlataZona3NA</v>
      </c>
      <c r="B2621" s="0" t="s">
        <v>2958</v>
      </c>
      <c r="C2621" s="0" t="s">
        <v>200</v>
      </c>
      <c r="D2621" s="0" t="s">
        <v>191</v>
      </c>
      <c r="E2621" s="0" t="s">
        <v>612</v>
      </c>
      <c r="F2621" s="0" t="s">
        <v>197</v>
      </c>
      <c r="G2621" s="0" t="s">
        <v>195</v>
      </c>
      <c r="H2621" s="0" t="s">
        <v>390</v>
      </c>
      <c r="I2621" s="0" t="s">
        <v>35</v>
      </c>
      <c r="J2621" s="0" t="s">
        <v>325</v>
      </c>
      <c r="K2621" s="0" t="n">
        <v>46357.8943502313</v>
      </c>
      <c r="L2621" s="0" t="n">
        <v>52484.85</v>
      </c>
      <c r="M2621" s="0" t="n">
        <v>64569.5087869518</v>
      </c>
      <c r="N2621" s="0" t="n">
        <v>44517.42</v>
      </c>
      <c r="O2621" s="0" t="n">
        <v>44922.105</v>
      </c>
      <c r="P2621" s="0" t="n">
        <v>58088.34</v>
      </c>
      <c r="Q2621" s="0" t="n">
        <v>69815.925</v>
      </c>
      <c r="S2621" s="0" t="s">
        <v>303</v>
      </c>
    </row>
    <row r="2622" customFormat="false" ht="14" hidden="false" customHeight="false" outlineLevel="0" collapsed="false">
      <c r="A2622" s="0" t="str">
        <f aca="false">SUBSTITUTE(C2622&amp;D2622&amp;E2622&amp;F2622&amp;G2622&amp;H2622&amp;I2622," ","")</f>
        <v>AgenteFrontOfficesinherramientaAgenteespecializadoEconomía,administración,contaduríayafinesHoraextradominicalyfestivoPlataZona3NA</v>
      </c>
      <c r="B2622" s="0" t="s">
        <v>2959</v>
      </c>
      <c r="C2622" s="0" t="s">
        <v>200</v>
      </c>
      <c r="D2622" s="0" t="s">
        <v>191</v>
      </c>
      <c r="E2622" s="0" t="s">
        <v>612</v>
      </c>
      <c r="F2622" s="0" t="s">
        <v>194</v>
      </c>
      <c r="G2622" s="0" t="s">
        <v>195</v>
      </c>
      <c r="H2622" s="0" t="s">
        <v>390</v>
      </c>
      <c r="I2622" s="0" t="s">
        <v>35</v>
      </c>
      <c r="J2622" s="0" t="s">
        <v>325</v>
      </c>
      <c r="K2622" s="0" t="n">
        <v>58927.4983770831</v>
      </c>
      <c r="L2622" s="0" t="n">
        <v>59982.39</v>
      </c>
      <c r="M2622" s="0" t="n">
        <v>73793.724327945</v>
      </c>
      <c r="N2622" s="0" t="n">
        <v>63596.61</v>
      </c>
      <c r="O2622" s="0" t="n">
        <v>51240.78</v>
      </c>
      <c r="P2622" s="0" t="n">
        <v>64900.71</v>
      </c>
      <c r="Q2622" s="0" t="n">
        <v>77723.325</v>
      </c>
      <c r="S2622" s="0" t="s">
        <v>303</v>
      </c>
    </row>
    <row r="2623" customFormat="false" ht="14" hidden="false" customHeight="false" outlineLevel="0" collapsed="false">
      <c r="A2623" s="0" t="str">
        <f aca="false">SUBSTITUTE(C2623&amp;D2623&amp;E2623&amp;F2623&amp;G2623&amp;H2623&amp;I2623," ","")</f>
        <v>AgenteFrontOfficesinherramientaAgenteespecializadoEconomía,administración,contaduríayafinesServicio7x24PlataZona3NA</v>
      </c>
      <c r="B2623" s="0" t="s">
        <v>2960</v>
      </c>
      <c r="C2623" s="0" t="s">
        <v>200</v>
      </c>
      <c r="D2623" s="0" t="s">
        <v>191</v>
      </c>
      <c r="E2623" s="0" t="s">
        <v>612</v>
      </c>
      <c r="F2623" s="0" t="s">
        <v>55</v>
      </c>
      <c r="G2623" s="0" t="s">
        <v>195</v>
      </c>
      <c r="H2623" s="0" t="s">
        <v>390</v>
      </c>
      <c r="I2623" s="0" t="s">
        <v>35</v>
      </c>
      <c r="J2623" s="0" t="s">
        <v>305</v>
      </c>
      <c r="K2623" s="0" t="n">
        <v>21684362.026611</v>
      </c>
      <c r="L2623" s="0" t="n">
        <v>32340309.66</v>
      </c>
      <c r="M2623" s="0" t="n">
        <v>34022649.8361994</v>
      </c>
      <c r="N2623" s="0" t="n">
        <v>27515285.595</v>
      </c>
      <c r="O2623" s="0" t="n">
        <v>28130632.425</v>
      </c>
      <c r="P2623" s="0" t="n">
        <v>42211179.18</v>
      </c>
      <c r="Q2623" s="0" t="n">
        <v>31925982.6</v>
      </c>
      <c r="S2623" s="0" t="s">
        <v>303</v>
      </c>
    </row>
    <row r="2624" customFormat="false" ht="14" hidden="false" customHeight="false" outlineLevel="0" collapsed="false">
      <c r="A2624" s="0" t="str">
        <f aca="false">SUBSTITUTE(C2624&amp;D2624&amp;E2624&amp;F2624&amp;G2624&amp;H2624&amp;I2624," ","")</f>
        <v>AgenteFrontOfficesinherramientaAgenteespecializadoEconomía,administración,contaduríayafinesJornadaOrdinariaOroZona3NA</v>
      </c>
      <c r="B2624" s="0" t="s">
        <v>2961</v>
      </c>
      <c r="C2624" s="0" t="s">
        <v>200</v>
      </c>
      <c r="D2624" s="0" t="s">
        <v>191</v>
      </c>
      <c r="E2624" s="0" t="s">
        <v>612</v>
      </c>
      <c r="F2624" s="0" t="s">
        <v>53</v>
      </c>
      <c r="G2624" s="0" t="s">
        <v>54</v>
      </c>
      <c r="H2624" s="0" t="s">
        <v>390</v>
      </c>
      <c r="I2624" s="0" t="s">
        <v>35</v>
      </c>
      <c r="J2624" s="0" t="s">
        <v>36</v>
      </c>
      <c r="K2624" s="0" t="n">
        <v>6600837.19438886</v>
      </c>
      <c r="L2624" s="0" t="n">
        <v>7016728.68</v>
      </c>
      <c r="M2624" s="0" t="n">
        <v>8694825.73747064</v>
      </c>
      <c r="N2624" s="0" t="n">
        <v>7487105.13</v>
      </c>
      <c r="O2624" s="0" t="n">
        <v>7465874.175</v>
      </c>
      <c r="P2624" s="0" t="n">
        <v>7584634.215</v>
      </c>
      <c r="Q2624" s="0" t="n">
        <v>7883168.58</v>
      </c>
      <c r="S2624" s="0" t="s">
        <v>303</v>
      </c>
    </row>
    <row r="2625" customFormat="false" ht="14" hidden="false" customHeight="false" outlineLevel="0" collapsed="false">
      <c r="A2625" s="0" t="str">
        <f aca="false">SUBSTITUTE(C2625&amp;D2625&amp;E2625&amp;F2625&amp;G2625&amp;H2625&amp;I2625," ","")</f>
        <v>AgenteFrontOfficesinherramientaAgenteespecializadoEconomía,administración,contaduríayafinesHoraextradiurnaOroZona3NA</v>
      </c>
      <c r="B2625" s="0" t="s">
        <v>2962</v>
      </c>
      <c r="C2625" s="0" t="s">
        <v>200</v>
      </c>
      <c r="D2625" s="0" t="s">
        <v>191</v>
      </c>
      <c r="E2625" s="0" t="s">
        <v>612</v>
      </c>
      <c r="F2625" s="0" t="s">
        <v>192</v>
      </c>
      <c r="G2625" s="0" t="s">
        <v>54</v>
      </c>
      <c r="H2625" s="0" t="s">
        <v>390</v>
      </c>
      <c r="I2625" s="0" t="s">
        <v>35</v>
      </c>
      <c r="J2625" s="0" t="s">
        <v>325</v>
      </c>
      <c r="K2625" s="0" t="n">
        <v>33788.2903233795</v>
      </c>
      <c r="L2625" s="0" t="n">
        <v>38239.11</v>
      </c>
      <c r="M2625" s="0" t="n">
        <v>47441.4635539483</v>
      </c>
      <c r="N2625" s="0" t="n">
        <v>31798.305</v>
      </c>
      <c r="O2625" s="0" t="n">
        <v>32286.825</v>
      </c>
      <c r="P2625" s="0" t="n">
        <v>45400.275</v>
      </c>
      <c r="Q2625" s="0" t="n">
        <v>52530.39</v>
      </c>
      <c r="S2625" s="0" t="s">
        <v>303</v>
      </c>
    </row>
    <row r="2626" customFormat="false" ht="14" hidden="false" customHeight="false" outlineLevel="0" collapsed="false">
      <c r="A2626" s="0" t="str">
        <f aca="false">SUBSTITUTE(C2626&amp;D2626&amp;E2626&amp;F2626&amp;G2626&amp;H2626&amp;I2626," ","")</f>
        <v>AgenteFrontOfficesinherramientaAgenteespecializadoEconomía,administración,contaduríayafinesHoraextranocturna OroZona3NA</v>
      </c>
      <c r="B2626" s="0" t="s">
        <v>2963</v>
      </c>
      <c r="C2626" s="0" t="s">
        <v>200</v>
      </c>
      <c r="D2626" s="0" t="s">
        <v>191</v>
      </c>
      <c r="E2626" s="0" t="s">
        <v>612</v>
      </c>
      <c r="F2626" s="0" t="s">
        <v>197</v>
      </c>
      <c r="G2626" s="0" t="s">
        <v>54</v>
      </c>
      <c r="H2626" s="0" t="s">
        <v>390</v>
      </c>
      <c r="I2626" s="0" t="s">
        <v>35</v>
      </c>
      <c r="J2626" s="0" t="s">
        <v>325</v>
      </c>
      <c r="K2626" s="0" t="n">
        <v>46357.8943502313</v>
      </c>
      <c r="L2626" s="0" t="n">
        <v>53535.375</v>
      </c>
      <c r="M2626" s="0" t="n">
        <v>66418.0489755276</v>
      </c>
      <c r="N2626" s="0" t="n">
        <v>44517.42</v>
      </c>
      <c r="O2626" s="0" t="n">
        <v>44922.105</v>
      </c>
      <c r="P2626" s="0" t="n">
        <v>59310.675</v>
      </c>
      <c r="Q2626" s="0" t="n">
        <v>72911.61</v>
      </c>
      <c r="S2626" s="0" t="s">
        <v>303</v>
      </c>
    </row>
    <row r="2627" customFormat="false" ht="14" hidden="false" customHeight="false" outlineLevel="0" collapsed="false">
      <c r="A2627" s="0" t="str">
        <f aca="false">SUBSTITUTE(C2627&amp;D2627&amp;E2627&amp;F2627&amp;G2627&amp;H2627&amp;I2627," ","")</f>
        <v>AgenteFrontOfficesinherramientaAgenteespecializadoEconomía,administración,contaduríayafinesHoraextradominicalyfestivoOroZona3NA</v>
      </c>
      <c r="B2627" s="0" t="s">
        <v>2964</v>
      </c>
      <c r="C2627" s="0" t="s">
        <v>200</v>
      </c>
      <c r="D2627" s="0" t="s">
        <v>191</v>
      </c>
      <c r="E2627" s="0" t="s">
        <v>612</v>
      </c>
      <c r="F2627" s="0" t="s">
        <v>194</v>
      </c>
      <c r="G2627" s="0" t="s">
        <v>54</v>
      </c>
      <c r="H2627" s="0" t="s">
        <v>390</v>
      </c>
      <c r="I2627" s="0" t="s">
        <v>35</v>
      </c>
      <c r="J2627" s="0" t="s">
        <v>325</v>
      </c>
      <c r="K2627" s="0" t="n">
        <v>58927.4983770831</v>
      </c>
      <c r="L2627" s="0" t="n">
        <v>61181.955</v>
      </c>
      <c r="M2627" s="0" t="n">
        <v>75906.3416863173</v>
      </c>
      <c r="N2627" s="0" t="n">
        <v>63596.61</v>
      </c>
      <c r="O2627" s="0" t="n">
        <v>51240.78</v>
      </c>
      <c r="P2627" s="0" t="n">
        <v>66266.91</v>
      </c>
      <c r="Q2627" s="0" t="n">
        <v>81168.84</v>
      </c>
      <c r="S2627" s="0" t="s">
        <v>303</v>
      </c>
    </row>
    <row r="2628" customFormat="false" ht="14" hidden="false" customHeight="false" outlineLevel="0" collapsed="false">
      <c r="A2628" s="0" t="str">
        <f aca="false">SUBSTITUTE(C2628&amp;D2628&amp;E2628&amp;F2628&amp;G2628&amp;H2628&amp;I2628," ","")</f>
        <v>AgenteFrontOfficesinherramientaAgenteespecializadoEconomía,administración,contaduríayafinesServicio7x24OroZona3NA</v>
      </c>
      <c r="B2628" s="0" t="s">
        <v>2965</v>
      </c>
      <c r="C2628" s="0" t="s">
        <v>200</v>
      </c>
      <c r="D2628" s="0" t="s">
        <v>191</v>
      </c>
      <c r="E2628" s="0" t="s">
        <v>612</v>
      </c>
      <c r="F2628" s="0" t="s">
        <v>55</v>
      </c>
      <c r="G2628" s="0" t="s">
        <v>54</v>
      </c>
      <c r="H2628" s="0" t="s">
        <v>390</v>
      </c>
      <c r="I2628" s="0" t="s">
        <v>35</v>
      </c>
      <c r="J2628" s="0" t="s">
        <v>305</v>
      </c>
      <c r="K2628" s="0" t="n">
        <v>21684362.026611</v>
      </c>
      <c r="L2628" s="0" t="n">
        <v>37437952.725</v>
      </c>
      <c r="M2628" s="0" t="n">
        <v>34996673.5933193</v>
      </c>
      <c r="N2628" s="0" t="n">
        <v>27537233.805</v>
      </c>
      <c r="O2628" s="0" t="n">
        <v>28130632.425</v>
      </c>
      <c r="P2628" s="0" t="n">
        <v>43099835.355</v>
      </c>
      <c r="Q2628" s="0" t="n">
        <v>33341351.31</v>
      </c>
      <c r="S2628" s="0" t="s">
        <v>303</v>
      </c>
    </row>
    <row r="2629" customFormat="false" ht="14" hidden="false" customHeight="false" outlineLevel="0" collapsed="false">
      <c r="A2629" s="0" t="str">
        <f aca="false">SUBSTITUTE(C2629&amp;D2629&amp;E2629&amp;F2629&amp;G2629&amp;H2629&amp;I2629," ","")</f>
        <v>AgenteFrontOfficesinherramientaAgenteespecializadoEconomía,administración,contaduríayafinesJornadaOrdinariaPlatinoZona3NA</v>
      </c>
      <c r="B2629" s="0" t="s">
        <v>2966</v>
      </c>
      <c r="C2629" s="0" t="s">
        <v>200</v>
      </c>
      <c r="D2629" s="0" t="s">
        <v>191</v>
      </c>
      <c r="E2629" s="0" t="s">
        <v>612</v>
      </c>
      <c r="F2629" s="0" t="s">
        <v>53</v>
      </c>
      <c r="G2629" s="0" t="s">
        <v>198</v>
      </c>
      <c r="H2629" s="0" t="s">
        <v>390</v>
      </c>
      <c r="I2629" s="0" t="s">
        <v>35</v>
      </c>
      <c r="J2629" s="0" t="s">
        <v>36</v>
      </c>
      <c r="K2629" s="0" t="n">
        <v>6600837.19438886</v>
      </c>
      <c r="L2629" s="0" t="n">
        <v>7223102.505</v>
      </c>
      <c r="M2629" s="0" t="n">
        <v>8951083.49572206</v>
      </c>
      <c r="N2629" s="0" t="n">
        <v>7507618.83</v>
      </c>
      <c r="O2629" s="0" t="n">
        <v>7465874.175</v>
      </c>
      <c r="P2629" s="0" t="n">
        <v>7747745.04</v>
      </c>
      <c r="Q2629" s="0" t="n">
        <v>8378420.22</v>
      </c>
      <c r="S2629" s="0" t="s">
        <v>303</v>
      </c>
    </row>
    <row r="2630" customFormat="false" ht="14" hidden="false" customHeight="false" outlineLevel="0" collapsed="false">
      <c r="A2630" s="0" t="str">
        <f aca="false">SUBSTITUTE(C2630&amp;D2630&amp;E2630&amp;F2630&amp;G2630&amp;H2630&amp;I2630," ","")</f>
        <v>AgenteFrontOfficesinherramientaAgenteespecializadoEconomía,administración,contaduríayafinesHoraextradiurnaPlatinoZona3NA</v>
      </c>
      <c r="B2630" s="0" t="s">
        <v>2967</v>
      </c>
      <c r="C2630" s="0" t="s">
        <v>200</v>
      </c>
      <c r="D2630" s="0" t="s">
        <v>191</v>
      </c>
      <c r="E2630" s="0" t="s">
        <v>612</v>
      </c>
      <c r="F2630" s="0" t="s">
        <v>192</v>
      </c>
      <c r="G2630" s="0" t="s">
        <v>198</v>
      </c>
      <c r="H2630" s="0" t="s">
        <v>390</v>
      </c>
      <c r="I2630" s="0" t="s">
        <v>35</v>
      </c>
      <c r="J2630" s="0" t="s">
        <v>325</v>
      </c>
      <c r="K2630" s="0" t="n">
        <v>33788.2903233795</v>
      </c>
      <c r="L2630" s="0" t="n">
        <v>39364.155</v>
      </c>
      <c r="M2630" s="0" t="n">
        <v>48839.6793969765</v>
      </c>
      <c r="N2630" s="0" t="n">
        <v>31798.305</v>
      </c>
      <c r="O2630" s="0" t="n">
        <v>32286.825</v>
      </c>
      <c r="P2630" s="0" t="n">
        <v>46376.28</v>
      </c>
      <c r="Q2630" s="0" t="n">
        <v>55831.005</v>
      </c>
      <c r="S2630" s="0" t="s">
        <v>303</v>
      </c>
    </row>
    <row r="2631" customFormat="false" ht="14" hidden="false" customHeight="false" outlineLevel="0" collapsed="false">
      <c r="A2631" s="0" t="str">
        <f aca="false">SUBSTITUTE(C2631&amp;D2631&amp;E2631&amp;F2631&amp;G2631&amp;H2631&amp;I2631," ","")</f>
        <v>AgenteFrontOfficesinherramientaAgenteespecializadoEconomía,administración,contaduríayafinesHoraextranocturna PlatinoZona3NA</v>
      </c>
      <c r="B2631" s="0" t="s">
        <v>2968</v>
      </c>
      <c r="C2631" s="0" t="s">
        <v>200</v>
      </c>
      <c r="D2631" s="0" t="s">
        <v>191</v>
      </c>
      <c r="E2631" s="0" t="s">
        <v>612</v>
      </c>
      <c r="F2631" s="0" t="s">
        <v>197</v>
      </c>
      <c r="G2631" s="0" t="s">
        <v>198</v>
      </c>
      <c r="H2631" s="0" t="s">
        <v>390</v>
      </c>
      <c r="I2631" s="0" t="s">
        <v>35</v>
      </c>
      <c r="J2631" s="0" t="s">
        <v>325</v>
      </c>
      <c r="K2631" s="0" t="n">
        <v>46357.8943502313</v>
      </c>
      <c r="L2631" s="0" t="n">
        <v>55109.61</v>
      </c>
      <c r="M2631" s="0" t="n">
        <v>68375.5511557672</v>
      </c>
      <c r="N2631" s="0" t="n">
        <v>44517.42</v>
      </c>
      <c r="O2631" s="0" t="n">
        <v>44922.105</v>
      </c>
      <c r="P2631" s="0" t="n">
        <v>60586.83</v>
      </c>
      <c r="Q2631" s="0" t="n">
        <v>77491.485</v>
      </c>
      <c r="S2631" s="0" t="s">
        <v>303</v>
      </c>
    </row>
    <row r="2632" customFormat="false" ht="14" hidden="false" customHeight="false" outlineLevel="0" collapsed="false">
      <c r="A2632" s="0" t="str">
        <f aca="false">SUBSTITUTE(C2632&amp;D2632&amp;E2632&amp;F2632&amp;G2632&amp;H2632&amp;I2632," ","")</f>
        <v>AgenteFrontOfficesinherramientaAgenteespecializadoEconomía,administración,contaduríayafinesHoraextradominicalyfestivoPlatinoZona3NA</v>
      </c>
      <c r="B2632" s="0" t="s">
        <v>2969</v>
      </c>
      <c r="C2632" s="0" t="s">
        <v>200</v>
      </c>
      <c r="D2632" s="0" t="s">
        <v>191</v>
      </c>
      <c r="E2632" s="0" t="s">
        <v>612</v>
      </c>
      <c r="F2632" s="0" t="s">
        <v>194</v>
      </c>
      <c r="G2632" s="0" t="s">
        <v>198</v>
      </c>
      <c r="H2632" s="0" t="s">
        <v>390</v>
      </c>
      <c r="I2632" s="0" t="s">
        <v>35</v>
      </c>
      <c r="J2632" s="0" t="s">
        <v>325</v>
      </c>
      <c r="K2632" s="0" t="n">
        <v>58927.4983770831</v>
      </c>
      <c r="L2632" s="0" t="n">
        <v>62981.82</v>
      </c>
      <c r="M2632" s="0" t="n">
        <v>78143.4870351625</v>
      </c>
      <c r="N2632" s="0" t="n">
        <v>63596.61</v>
      </c>
      <c r="O2632" s="0" t="n">
        <v>51240.78</v>
      </c>
      <c r="P2632" s="0" t="n">
        <v>67692.105</v>
      </c>
      <c r="Q2632" s="0" t="n">
        <v>86268.285</v>
      </c>
      <c r="S2632" s="0" t="s">
        <v>303</v>
      </c>
    </row>
    <row r="2633" customFormat="false" ht="14" hidden="false" customHeight="false" outlineLevel="0" collapsed="false">
      <c r="A2633" s="0" t="str">
        <f aca="false">SUBSTITUTE(C2633&amp;D2633&amp;E2633&amp;F2633&amp;G2633&amp;H2633&amp;I2633," ","")</f>
        <v>AgenteFrontOfficesinherramientaAgenteespecializadoEconomía,administración,contaduríayafinesServicio7x24PlatinoZona3NA</v>
      </c>
      <c r="B2633" s="0" t="s">
        <v>2970</v>
      </c>
      <c r="C2633" s="0" t="s">
        <v>200</v>
      </c>
      <c r="D2633" s="0" t="s">
        <v>191</v>
      </c>
      <c r="E2633" s="0" t="s">
        <v>612</v>
      </c>
      <c r="F2633" s="0" t="s">
        <v>55</v>
      </c>
      <c r="G2633" s="0" t="s">
        <v>198</v>
      </c>
      <c r="H2633" s="0" t="s">
        <v>390</v>
      </c>
      <c r="I2633" s="0" t="s">
        <v>35</v>
      </c>
      <c r="J2633" s="0" t="s">
        <v>305</v>
      </c>
      <c r="K2633" s="0" t="n">
        <v>21684362.026611</v>
      </c>
      <c r="L2633" s="0" t="n">
        <v>33957325.35</v>
      </c>
      <c r="M2633" s="0" t="n">
        <v>36028111.0702813</v>
      </c>
      <c r="N2633" s="0" t="n">
        <v>27559182.015</v>
      </c>
      <c r="O2633" s="0" t="n">
        <v>28130632.425</v>
      </c>
      <c r="P2633" s="0" t="n">
        <v>44026714.08</v>
      </c>
      <c r="Q2633" s="0" t="n">
        <v>35435985.345</v>
      </c>
      <c r="S2633" s="0" t="s">
        <v>303</v>
      </c>
    </row>
    <row r="2634" customFormat="false" ht="14" hidden="false" customHeight="false" outlineLevel="0" collapsed="false">
      <c r="A2634" s="0" t="str">
        <f aca="false">SUBSTITUTE(C2634&amp;D2634&amp;E2634&amp;F2634&amp;G2634&amp;H2634&amp;I2634," ","")</f>
        <v>AgenteFrontOfficesinherramientaAgenteespecializadoCienciassociales,humanasyafinesJornadaOrdinariaPlataZona1NA</v>
      </c>
      <c r="B2634" s="0" t="s">
        <v>2971</v>
      </c>
      <c r="C2634" s="0" t="s">
        <v>200</v>
      </c>
      <c r="D2634" s="0" t="s">
        <v>191</v>
      </c>
      <c r="E2634" s="0" t="s">
        <v>57</v>
      </c>
      <c r="F2634" s="0" t="s">
        <v>53</v>
      </c>
      <c r="G2634" s="0" t="s">
        <v>195</v>
      </c>
      <c r="H2634" s="0" t="s">
        <v>379</v>
      </c>
      <c r="I2634" s="0" t="s">
        <v>35</v>
      </c>
      <c r="J2634" s="0" t="s">
        <v>36</v>
      </c>
      <c r="K2634" s="0" t="n">
        <v>6600837.19438886</v>
      </c>
      <c r="L2634" s="0" t="n">
        <v>6551566.56</v>
      </c>
      <c r="M2634" s="0" t="n">
        <v>8452832.25744084</v>
      </c>
      <c r="N2634" s="0" t="n">
        <v>7429294.17</v>
      </c>
      <c r="O2634" s="0" t="n">
        <v>7465874.175</v>
      </c>
      <c r="P2634" s="0" t="n">
        <v>6957219.285</v>
      </c>
      <c r="Q2634" s="0" t="n">
        <v>7548520.995</v>
      </c>
      <c r="S2634" s="0" t="s">
        <v>303</v>
      </c>
    </row>
    <row r="2635" customFormat="false" ht="14" hidden="false" customHeight="false" outlineLevel="0" collapsed="false">
      <c r="A2635" s="0" t="str">
        <f aca="false">SUBSTITUTE(C2635&amp;D2635&amp;E2635&amp;F2635&amp;G2635&amp;H2635&amp;I2635," ","")</f>
        <v>AgenteFrontOfficesinherramientaAgenteespecializadoCienciassociales,humanasyafinesHoraextradiurnaPlataZona1NA</v>
      </c>
      <c r="B2635" s="0" t="s">
        <v>2972</v>
      </c>
      <c r="C2635" s="0" t="s">
        <v>200</v>
      </c>
      <c r="D2635" s="0" t="s">
        <v>191</v>
      </c>
      <c r="E2635" s="0" t="s">
        <v>57</v>
      </c>
      <c r="F2635" s="0" t="s">
        <v>192</v>
      </c>
      <c r="G2635" s="0" t="s">
        <v>195</v>
      </c>
      <c r="H2635" s="0" t="s">
        <v>379</v>
      </c>
      <c r="I2635" s="0" t="s">
        <v>35</v>
      </c>
      <c r="J2635" s="0" t="s">
        <v>325</v>
      </c>
      <c r="K2635" s="0" t="n">
        <v>33788.2903233795</v>
      </c>
      <c r="L2635" s="0" t="n">
        <v>35703.36</v>
      </c>
      <c r="M2635" s="0" t="n">
        <v>46121.0777049656</v>
      </c>
      <c r="N2635" s="0" t="n">
        <v>31798.305</v>
      </c>
      <c r="O2635" s="0" t="n">
        <v>32286.825</v>
      </c>
      <c r="P2635" s="0" t="n">
        <v>41644.26</v>
      </c>
      <c r="Q2635" s="0" t="n">
        <v>50301</v>
      </c>
      <c r="S2635" s="0" t="s">
        <v>303</v>
      </c>
    </row>
    <row r="2636" customFormat="false" ht="14" hidden="false" customHeight="false" outlineLevel="0" collapsed="false">
      <c r="A2636" s="0" t="str">
        <f aca="false">SUBSTITUTE(C2636&amp;D2636&amp;E2636&amp;F2636&amp;G2636&amp;H2636&amp;I2636," ","")</f>
        <v>AgenteFrontOfficesinherramientaAgenteespecializadoCienciassociales,humanasyafinesHoraextranocturna PlataZona1NA</v>
      </c>
      <c r="B2636" s="0" t="s">
        <v>2973</v>
      </c>
      <c r="C2636" s="0" t="s">
        <v>200</v>
      </c>
      <c r="D2636" s="0" t="s">
        <v>191</v>
      </c>
      <c r="E2636" s="0" t="s">
        <v>57</v>
      </c>
      <c r="F2636" s="0" t="s">
        <v>197</v>
      </c>
      <c r="G2636" s="0" t="s">
        <v>195</v>
      </c>
      <c r="H2636" s="0" t="s">
        <v>379</v>
      </c>
      <c r="I2636" s="0" t="s">
        <v>35</v>
      </c>
      <c r="J2636" s="0" t="s">
        <v>325</v>
      </c>
      <c r="K2636" s="0" t="n">
        <v>46357.8943502313</v>
      </c>
      <c r="L2636" s="0" t="n">
        <v>49985.325</v>
      </c>
      <c r="M2636" s="0" t="n">
        <v>64569.5087869518</v>
      </c>
      <c r="N2636" s="0" t="n">
        <v>44517.42</v>
      </c>
      <c r="O2636" s="0" t="n">
        <v>44922.105</v>
      </c>
      <c r="P2636" s="0" t="n">
        <v>54404.775</v>
      </c>
      <c r="Q2636" s="0" t="n">
        <v>69815.925</v>
      </c>
      <c r="S2636" s="0" t="s">
        <v>303</v>
      </c>
    </row>
    <row r="2637" customFormat="false" ht="14" hidden="false" customHeight="false" outlineLevel="0" collapsed="false">
      <c r="A2637" s="0" t="str">
        <f aca="false">SUBSTITUTE(C2637&amp;D2637&amp;E2637&amp;F2637&amp;G2637&amp;H2637&amp;I2637," ","")</f>
        <v>AgenteFrontOfficesinherramientaAgenteespecializadoCienciassociales,humanasyafinesHoraextradominicalyfestivoPlataZona1NA</v>
      </c>
      <c r="B2637" s="0" t="s">
        <v>2974</v>
      </c>
      <c r="C2637" s="0" t="s">
        <v>200</v>
      </c>
      <c r="D2637" s="0" t="s">
        <v>191</v>
      </c>
      <c r="E2637" s="0" t="s">
        <v>57</v>
      </c>
      <c r="F2637" s="0" t="s">
        <v>194</v>
      </c>
      <c r="G2637" s="0" t="s">
        <v>195</v>
      </c>
      <c r="H2637" s="0" t="s">
        <v>379</v>
      </c>
      <c r="I2637" s="0" t="s">
        <v>35</v>
      </c>
      <c r="J2637" s="0" t="s">
        <v>325</v>
      </c>
      <c r="K2637" s="0" t="n">
        <v>58927.4983770831</v>
      </c>
      <c r="L2637" s="0" t="n">
        <v>57125.79</v>
      </c>
      <c r="M2637" s="0" t="n">
        <v>73793.724327945</v>
      </c>
      <c r="N2637" s="0" t="n">
        <v>63596.61</v>
      </c>
      <c r="O2637" s="0" t="n">
        <v>51240.78</v>
      </c>
      <c r="P2637" s="0" t="n">
        <v>60785.55</v>
      </c>
      <c r="Q2637" s="0" t="n">
        <v>77723.325</v>
      </c>
      <c r="S2637" s="0" t="s">
        <v>303</v>
      </c>
    </row>
    <row r="2638" customFormat="false" ht="14" hidden="false" customHeight="false" outlineLevel="0" collapsed="false">
      <c r="A2638" s="0" t="str">
        <f aca="false">SUBSTITUTE(C2638&amp;D2638&amp;E2638&amp;F2638&amp;G2638&amp;H2638&amp;I2638," ","")</f>
        <v>AgenteFrontOfficesinherramientaAgenteespecializadoCienciassociales,humanasyafinesServicio7x24PlataZona1NA</v>
      </c>
      <c r="B2638" s="0" t="s">
        <v>2975</v>
      </c>
      <c r="C2638" s="0" t="s">
        <v>200</v>
      </c>
      <c r="D2638" s="0" t="s">
        <v>191</v>
      </c>
      <c r="E2638" s="0" t="s">
        <v>57</v>
      </c>
      <c r="F2638" s="0" t="s">
        <v>55</v>
      </c>
      <c r="G2638" s="0" t="s">
        <v>195</v>
      </c>
      <c r="H2638" s="0" t="s">
        <v>379</v>
      </c>
      <c r="I2638" s="0" t="s">
        <v>35</v>
      </c>
      <c r="J2638" s="0" t="s">
        <v>305</v>
      </c>
      <c r="K2638" s="0" t="n">
        <v>21684362.026611</v>
      </c>
      <c r="L2638" s="0" t="n">
        <v>30800294.865</v>
      </c>
      <c r="M2638" s="0" t="n">
        <v>34022649.8361994</v>
      </c>
      <c r="N2638" s="0" t="n">
        <v>27475380.135</v>
      </c>
      <c r="O2638" s="0" t="n">
        <v>28130632.425</v>
      </c>
      <c r="P2638" s="0" t="n">
        <v>39534532.56</v>
      </c>
      <c r="Q2638" s="0" t="n">
        <v>31925982.6</v>
      </c>
      <c r="S2638" s="0" t="s">
        <v>303</v>
      </c>
    </row>
    <row r="2639" customFormat="false" ht="14" hidden="false" customHeight="false" outlineLevel="0" collapsed="false">
      <c r="A2639" s="0" t="str">
        <f aca="false">SUBSTITUTE(C2639&amp;D2639&amp;E2639&amp;F2639&amp;G2639&amp;H2639&amp;I2639," ","")</f>
        <v>AgenteFrontOfficesinherramientaAgenteespecializadoCienciassociales,humanasyafinesJornadaOrdinariaOroZona1NA</v>
      </c>
      <c r="B2639" s="0" t="s">
        <v>2976</v>
      </c>
      <c r="C2639" s="0" t="s">
        <v>200</v>
      </c>
      <c r="D2639" s="0" t="s">
        <v>191</v>
      </c>
      <c r="E2639" s="0" t="s">
        <v>57</v>
      </c>
      <c r="F2639" s="0" t="s">
        <v>53</v>
      </c>
      <c r="G2639" s="0" t="s">
        <v>54</v>
      </c>
      <c r="H2639" s="0" t="s">
        <v>379</v>
      </c>
      <c r="I2639" s="0" t="s">
        <v>35</v>
      </c>
      <c r="J2639" s="0" t="s">
        <v>36</v>
      </c>
      <c r="K2639" s="0" t="n">
        <v>6600837.19438886</v>
      </c>
      <c r="L2639" s="0" t="n">
        <v>6682598.595</v>
      </c>
      <c r="M2639" s="0" t="n">
        <v>8694825.73747064</v>
      </c>
      <c r="N2639" s="0" t="n">
        <v>7447942.8</v>
      </c>
      <c r="O2639" s="0" t="n">
        <v>7465874.175</v>
      </c>
      <c r="P2639" s="0" t="n">
        <v>7103686.275</v>
      </c>
      <c r="Q2639" s="0" t="n">
        <v>7883168.58</v>
      </c>
      <c r="S2639" s="0" t="s">
        <v>303</v>
      </c>
    </row>
    <row r="2640" customFormat="false" ht="14" hidden="false" customHeight="false" outlineLevel="0" collapsed="false">
      <c r="A2640" s="0" t="str">
        <f aca="false">SUBSTITUTE(C2640&amp;D2640&amp;E2640&amp;F2640&amp;G2640&amp;H2640&amp;I2640," ","")</f>
        <v>AgenteFrontOfficesinherramientaAgenteespecializadoCienciassociales,humanasyafinesHoraextradiurnaOroZona1NA</v>
      </c>
      <c r="B2640" s="0" t="s">
        <v>2977</v>
      </c>
      <c r="C2640" s="0" t="s">
        <v>200</v>
      </c>
      <c r="D2640" s="0" t="s">
        <v>191</v>
      </c>
      <c r="E2640" s="0" t="s">
        <v>57</v>
      </c>
      <c r="F2640" s="0" t="s">
        <v>192</v>
      </c>
      <c r="G2640" s="0" t="s">
        <v>54</v>
      </c>
      <c r="H2640" s="0" t="s">
        <v>379</v>
      </c>
      <c r="I2640" s="0" t="s">
        <v>35</v>
      </c>
      <c r="J2640" s="0" t="s">
        <v>325</v>
      </c>
      <c r="K2640" s="0" t="n">
        <v>33788.2903233795</v>
      </c>
      <c r="L2640" s="0" t="n">
        <v>36417.51</v>
      </c>
      <c r="M2640" s="0" t="n">
        <v>47441.4635539483</v>
      </c>
      <c r="N2640" s="0" t="n">
        <v>31798.305</v>
      </c>
      <c r="O2640" s="0" t="n">
        <v>32286.825</v>
      </c>
      <c r="P2640" s="0" t="n">
        <v>42520.905</v>
      </c>
      <c r="Q2640" s="0" t="n">
        <v>52530.39</v>
      </c>
      <c r="S2640" s="0" t="s">
        <v>303</v>
      </c>
    </row>
    <row r="2641" customFormat="false" ht="14" hidden="false" customHeight="false" outlineLevel="0" collapsed="false">
      <c r="A2641" s="0" t="str">
        <f aca="false">SUBSTITUTE(C2641&amp;D2641&amp;E2641&amp;F2641&amp;G2641&amp;H2641&amp;I2641," ","")</f>
        <v>AgenteFrontOfficesinherramientaAgenteespecializadoCienciassociales,humanasyafinesHoraextranocturna OroZona1NA</v>
      </c>
      <c r="B2641" s="0" t="s">
        <v>2978</v>
      </c>
      <c r="C2641" s="0" t="s">
        <v>200</v>
      </c>
      <c r="D2641" s="0" t="s">
        <v>191</v>
      </c>
      <c r="E2641" s="0" t="s">
        <v>57</v>
      </c>
      <c r="F2641" s="0" t="s">
        <v>197</v>
      </c>
      <c r="G2641" s="0" t="s">
        <v>54</v>
      </c>
      <c r="H2641" s="0" t="s">
        <v>379</v>
      </c>
      <c r="I2641" s="0" t="s">
        <v>35</v>
      </c>
      <c r="J2641" s="0" t="s">
        <v>325</v>
      </c>
      <c r="K2641" s="0" t="n">
        <v>46357.8943502313</v>
      </c>
      <c r="L2641" s="0" t="n">
        <v>50985.135</v>
      </c>
      <c r="M2641" s="0" t="n">
        <v>66418.0489755276</v>
      </c>
      <c r="N2641" s="0" t="n">
        <v>44517.42</v>
      </c>
      <c r="O2641" s="0" t="n">
        <v>44922.105</v>
      </c>
      <c r="P2641" s="0" t="n">
        <v>55550.52</v>
      </c>
      <c r="Q2641" s="0" t="n">
        <v>72911.61</v>
      </c>
      <c r="S2641" s="0" t="s">
        <v>303</v>
      </c>
    </row>
    <row r="2642" customFormat="false" ht="14" hidden="false" customHeight="false" outlineLevel="0" collapsed="false">
      <c r="A2642" s="0" t="str">
        <f aca="false">SUBSTITUTE(C2642&amp;D2642&amp;E2642&amp;F2642&amp;G2642&amp;H2642&amp;I2642," ","")</f>
        <v>AgenteFrontOfficesinherramientaAgenteespecializadoCienciassociales,humanasyafinesHoraextradominicalyfestivoOroZona1NA</v>
      </c>
      <c r="B2642" s="0" t="s">
        <v>2979</v>
      </c>
      <c r="C2642" s="0" t="s">
        <v>200</v>
      </c>
      <c r="D2642" s="0" t="s">
        <v>191</v>
      </c>
      <c r="E2642" s="0" t="s">
        <v>57</v>
      </c>
      <c r="F2642" s="0" t="s">
        <v>194</v>
      </c>
      <c r="G2642" s="0" t="s">
        <v>54</v>
      </c>
      <c r="H2642" s="0" t="s">
        <v>379</v>
      </c>
      <c r="I2642" s="0" t="s">
        <v>35</v>
      </c>
      <c r="J2642" s="0" t="s">
        <v>325</v>
      </c>
      <c r="K2642" s="0" t="n">
        <v>58927.4983770831</v>
      </c>
      <c r="L2642" s="0" t="n">
        <v>58268.43</v>
      </c>
      <c r="M2642" s="0" t="n">
        <v>75906.3416863173</v>
      </c>
      <c r="N2642" s="0" t="n">
        <v>63596.61</v>
      </c>
      <c r="O2642" s="0" t="n">
        <v>51240.78</v>
      </c>
      <c r="P2642" s="0" t="n">
        <v>62064.81</v>
      </c>
      <c r="Q2642" s="0" t="n">
        <v>81168.84</v>
      </c>
      <c r="S2642" s="0" t="s">
        <v>303</v>
      </c>
    </row>
    <row r="2643" customFormat="false" ht="14" hidden="false" customHeight="false" outlineLevel="0" collapsed="false">
      <c r="A2643" s="0" t="str">
        <f aca="false">SUBSTITUTE(C2643&amp;D2643&amp;E2643&amp;F2643&amp;G2643&amp;H2643&amp;I2643," ","")</f>
        <v>AgenteFrontOfficesinherramientaAgenteespecializadoCienciassociales,humanasyafinesServicio7x24OroZona1NA</v>
      </c>
      <c r="B2643" s="0" t="s">
        <v>2980</v>
      </c>
      <c r="C2643" s="0" t="s">
        <v>200</v>
      </c>
      <c r="D2643" s="0" t="s">
        <v>191</v>
      </c>
      <c r="E2643" s="0" t="s">
        <v>57</v>
      </c>
      <c r="F2643" s="0" t="s">
        <v>55</v>
      </c>
      <c r="G2643" s="0" t="s">
        <v>54</v>
      </c>
      <c r="H2643" s="0" t="s">
        <v>379</v>
      </c>
      <c r="I2643" s="0" t="s">
        <v>35</v>
      </c>
      <c r="J2643" s="0" t="s">
        <v>305</v>
      </c>
      <c r="K2643" s="0" t="n">
        <v>21684362.026611</v>
      </c>
      <c r="L2643" s="0" t="n">
        <v>35655192.135</v>
      </c>
      <c r="M2643" s="0" t="n">
        <v>34996673.5933193</v>
      </c>
      <c r="N2643" s="0" t="n">
        <v>27495332.865</v>
      </c>
      <c r="O2643" s="0" t="n">
        <v>28130632.425</v>
      </c>
      <c r="P2643" s="0" t="n">
        <v>40366839.195</v>
      </c>
      <c r="Q2643" s="0" t="n">
        <v>33341351.31</v>
      </c>
      <c r="S2643" s="0" t="s">
        <v>303</v>
      </c>
    </row>
    <row r="2644" customFormat="false" ht="14" hidden="false" customHeight="false" outlineLevel="0" collapsed="false">
      <c r="A2644" s="0" t="str">
        <f aca="false">SUBSTITUTE(C2644&amp;D2644&amp;E2644&amp;F2644&amp;G2644&amp;H2644&amp;I2644," ","")</f>
        <v>AgenteFrontOfficesinherramientaAgenteespecializadoCienciassociales,humanasyafinesJornadaOrdinariaPlatinoZona1NA</v>
      </c>
      <c r="B2644" s="0" t="s">
        <v>2981</v>
      </c>
      <c r="C2644" s="0" t="s">
        <v>200</v>
      </c>
      <c r="D2644" s="0" t="s">
        <v>191</v>
      </c>
      <c r="E2644" s="0" t="s">
        <v>57</v>
      </c>
      <c r="F2644" s="0" t="s">
        <v>53</v>
      </c>
      <c r="G2644" s="0" t="s">
        <v>198</v>
      </c>
      <c r="H2644" s="0" t="s">
        <v>379</v>
      </c>
      <c r="I2644" s="0" t="s">
        <v>35</v>
      </c>
      <c r="J2644" s="0" t="s">
        <v>36</v>
      </c>
      <c r="K2644" s="0" t="n">
        <v>6600837.19438886</v>
      </c>
      <c r="L2644" s="0" t="n">
        <v>6879145.095</v>
      </c>
      <c r="M2644" s="0" t="n">
        <v>8951083.49572206</v>
      </c>
      <c r="N2644" s="0" t="n">
        <v>7466591.43</v>
      </c>
      <c r="O2644" s="0" t="n">
        <v>7465874.175</v>
      </c>
      <c r="P2644" s="0" t="n">
        <v>7256454.345</v>
      </c>
      <c r="Q2644" s="0" t="n">
        <v>8378420.22</v>
      </c>
      <c r="S2644" s="0" t="s">
        <v>303</v>
      </c>
    </row>
    <row r="2645" customFormat="false" ht="14" hidden="false" customHeight="false" outlineLevel="0" collapsed="false">
      <c r="A2645" s="0" t="str">
        <f aca="false">SUBSTITUTE(C2645&amp;D2645&amp;E2645&amp;F2645&amp;G2645&amp;H2645&amp;I2645," ","")</f>
        <v>AgenteFrontOfficesinherramientaAgenteespecializadoCienciassociales,humanasyafinesHoraextradiurnaPlatinoZona1NA</v>
      </c>
      <c r="B2645" s="0" t="s">
        <v>2982</v>
      </c>
      <c r="C2645" s="0" t="s">
        <v>200</v>
      </c>
      <c r="D2645" s="0" t="s">
        <v>191</v>
      </c>
      <c r="E2645" s="0" t="s">
        <v>57</v>
      </c>
      <c r="F2645" s="0" t="s">
        <v>192</v>
      </c>
      <c r="G2645" s="0" t="s">
        <v>198</v>
      </c>
      <c r="H2645" s="0" t="s">
        <v>379</v>
      </c>
      <c r="I2645" s="0" t="s">
        <v>35</v>
      </c>
      <c r="J2645" s="0" t="s">
        <v>325</v>
      </c>
      <c r="K2645" s="0" t="n">
        <v>33788.2903233795</v>
      </c>
      <c r="L2645" s="0" t="n">
        <v>37488.735</v>
      </c>
      <c r="M2645" s="0" t="n">
        <v>48839.6793969765</v>
      </c>
      <c r="N2645" s="0" t="n">
        <v>31798.305</v>
      </c>
      <c r="O2645" s="0" t="n">
        <v>32286.825</v>
      </c>
      <c r="P2645" s="0" t="n">
        <v>43435.845</v>
      </c>
      <c r="Q2645" s="0" t="n">
        <v>55831.005</v>
      </c>
      <c r="S2645" s="0" t="s">
        <v>303</v>
      </c>
    </row>
    <row r="2646" customFormat="false" ht="14" hidden="false" customHeight="false" outlineLevel="0" collapsed="false">
      <c r="A2646" s="0" t="str">
        <f aca="false">SUBSTITUTE(C2646&amp;D2646&amp;E2646&amp;F2646&amp;G2646&amp;H2646&amp;I2646," ","")</f>
        <v>AgenteFrontOfficesinherramientaAgenteespecializadoCienciassociales,humanasyafinesHoraextranocturna PlatinoZona1NA</v>
      </c>
      <c r="B2646" s="0" t="s">
        <v>2983</v>
      </c>
      <c r="C2646" s="0" t="s">
        <v>200</v>
      </c>
      <c r="D2646" s="0" t="s">
        <v>191</v>
      </c>
      <c r="E2646" s="0" t="s">
        <v>57</v>
      </c>
      <c r="F2646" s="0" t="s">
        <v>197</v>
      </c>
      <c r="G2646" s="0" t="s">
        <v>198</v>
      </c>
      <c r="H2646" s="0" t="s">
        <v>379</v>
      </c>
      <c r="I2646" s="0" t="s">
        <v>35</v>
      </c>
      <c r="J2646" s="0" t="s">
        <v>325</v>
      </c>
      <c r="K2646" s="0" t="n">
        <v>46357.8943502313</v>
      </c>
      <c r="L2646" s="0" t="n">
        <v>52484.85</v>
      </c>
      <c r="M2646" s="0" t="n">
        <v>68375.5511557672</v>
      </c>
      <c r="N2646" s="0" t="n">
        <v>44517.42</v>
      </c>
      <c r="O2646" s="0" t="n">
        <v>44922.105</v>
      </c>
      <c r="P2646" s="0" t="n">
        <v>56744.91</v>
      </c>
      <c r="Q2646" s="0" t="n">
        <v>77491.485</v>
      </c>
      <c r="S2646" s="0" t="s">
        <v>303</v>
      </c>
    </row>
    <row r="2647" customFormat="false" ht="14" hidden="false" customHeight="false" outlineLevel="0" collapsed="false">
      <c r="A2647" s="0" t="str">
        <f aca="false">SUBSTITUTE(C2647&amp;D2647&amp;E2647&amp;F2647&amp;G2647&amp;H2647&amp;I2647," ","")</f>
        <v>AgenteFrontOfficesinherramientaAgenteespecializadoCienciassociales,humanasyafinesHoraextradominicalyfestivoPlatinoZona1NA</v>
      </c>
      <c r="B2647" s="0" t="s">
        <v>2984</v>
      </c>
      <c r="C2647" s="0" t="s">
        <v>200</v>
      </c>
      <c r="D2647" s="0" t="s">
        <v>191</v>
      </c>
      <c r="E2647" s="0" t="s">
        <v>57</v>
      </c>
      <c r="F2647" s="0" t="s">
        <v>194</v>
      </c>
      <c r="G2647" s="0" t="s">
        <v>198</v>
      </c>
      <c r="H2647" s="0" t="s">
        <v>379</v>
      </c>
      <c r="I2647" s="0" t="s">
        <v>35</v>
      </c>
      <c r="J2647" s="0" t="s">
        <v>325</v>
      </c>
      <c r="K2647" s="0" t="n">
        <v>58927.4983770831</v>
      </c>
      <c r="L2647" s="0" t="n">
        <v>59982.39</v>
      </c>
      <c r="M2647" s="0" t="n">
        <v>78143.4870351625</v>
      </c>
      <c r="N2647" s="0" t="n">
        <v>63596.61</v>
      </c>
      <c r="O2647" s="0" t="n">
        <v>51240.78</v>
      </c>
      <c r="P2647" s="0" t="n">
        <v>63399.96</v>
      </c>
      <c r="Q2647" s="0" t="n">
        <v>86268.285</v>
      </c>
      <c r="S2647" s="0" t="s">
        <v>303</v>
      </c>
    </row>
    <row r="2648" customFormat="false" ht="14" hidden="false" customHeight="false" outlineLevel="0" collapsed="false">
      <c r="A2648" s="0" t="str">
        <f aca="false">SUBSTITUTE(C2648&amp;D2648&amp;E2648&amp;F2648&amp;G2648&amp;H2648&amp;I2648," ","")</f>
        <v>AgenteFrontOfficesinherramientaAgenteespecializadoCienciassociales,humanasyafinesServicio7x24PlatinoZona1NA</v>
      </c>
      <c r="B2648" s="0" t="s">
        <v>2985</v>
      </c>
      <c r="C2648" s="0" t="s">
        <v>200</v>
      </c>
      <c r="D2648" s="0" t="s">
        <v>191</v>
      </c>
      <c r="E2648" s="0" t="s">
        <v>57</v>
      </c>
      <c r="F2648" s="0" t="s">
        <v>55</v>
      </c>
      <c r="G2648" s="0" t="s">
        <v>198</v>
      </c>
      <c r="H2648" s="0" t="s">
        <v>379</v>
      </c>
      <c r="I2648" s="0" t="s">
        <v>35</v>
      </c>
      <c r="J2648" s="0" t="s">
        <v>305</v>
      </c>
      <c r="K2648" s="0" t="n">
        <v>21684362.026611</v>
      </c>
      <c r="L2648" s="0" t="n">
        <v>32340309.66</v>
      </c>
      <c r="M2648" s="0" t="n">
        <v>36028111.0702813</v>
      </c>
      <c r="N2648" s="0" t="n">
        <v>27515285.595</v>
      </c>
      <c r="O2648" s="0" t="n">
        <v>28130632.425</v>
      </c>
      <c r="P2648" s="0" t="n">
        <v>41234943.375</v>
      </c>
      <c r="Q2648" s="0" t="n">
        <v>35435985.345</v>
      </c>
      <c r="S2648" s="0" t="s">
        <v>303</v>
      </c>
    </row>
    <row r="2649" customFormat="false" ht="14" hidden="false" customHeight="false" outlineLevel="0" collapsed="false">
      <c r="A2649" s="0" t="str">
        <f aca="false">SUBSTITUTE(C2649&amp;D2649&amp;E2649&amp;F2649&amp;G2649&amp;H2649&amp;I2649," ","")</f>
        <v>AgenteFrontOfficesinherramientaAgenteespecializadoCienciassociales,humanasyafinesJornadaOrdinariaPlataZona2NA</v>
      </c>
      <c r="B2649" s="0" t="s">
        <v>2986</v>
      </c>
      <c r="C2649" s="0" t="s">
        <v>200</v>
      </c>
      <c r="D2649" s="0" t="s">
        <v>191</v>
      </c>
      <c r="E2649" s="0" t="s">
        <v>57</v>
      </c>
      <c r="F2649" s="0" t="s">
        <v>53</v>
      </c>
      <c r="G2649" s="0" t="s">
        <v>195</v>
      </c>
      <c r="H2649" s="0" t="s">
        <v>385</v>
      </c>
      <c r="I2649" s="0" t="s">
        <v>35</v>
      </c>
      <c r="J2649" s="0" t="s">
        <v>36</v>
      </c>
      <c r="K2649" s="0" t="n">
        <v>6600837.19438886</v>
      </c>
      <c r="L2649" s="0" t="n">
        <v>6748114.095</v>
      </c>
      <c r="M2649" s="0" t="n">
        <v>8452832.25744084</v>
      </c>
      <c r="N2649" s="0" t="n">
        <v>7451672.94</v>
      </c>
      <c r="O2649" s="0" t="n">
        <v>7465874.175</v>
      </c>
      <c r="P2649" s="0" t="n">
        <v>7393464.54</v>
      </c>
      <c r="Q2649" s="0" t="n">
        <v>7548520.995</v>
      </c>
      <c r="S2649" s="0" t="s">
        <v>303</v>
      </c>
    </row>
    <row r="2650" customFormat="false" ht="14" hidden="false" customHeight="false" outlineLevel="0" collapsed="false">
      <c r="A2650" s="0" t="str">
        <f aca="false">SUBSTITUTE(C2650&amp;D2650&amp;E2650&amp;F2650&amp;G2650&amp;H2650&amp;I2650," ","")</f>
        <v>AgenteFrontOfficesinherramientaAgenteespecializadoCienciassociales,humanasyafinesHoraextradiurnaPlataZona2NA</v>
      </c>
      <c r="B2650" s="0" t="s">
        <v>2987</v>
      </c>
      <c r="C2650" s="0" t="s">
        <v>200</v>
      </c>
      <c r="D2650" s="0" t="s">
        <v>191</v>
      </c>
      <c r="E2650" s="0" t="s">
        <v>57</v>
      </c>
      <c r="F2650" s="0" t="s">
        <v>192</v>
      </c>
      <c r="G2650" s="0" t="s">
        <v>195</v>
      </c>
      <c r="H2650" s="0" t="s">
        <v>385</v>
      </c>
      <c r="I2650" s="0" t="s">
        <v>35</v>
      </c>
      <c r="J2650" s="0" t="s">
        <v>325</v>
      </c>
      <c r="K2650" s="0" t="n">
        <v>33788.2903233795</v>
      </c>
      <c r="L2650" s="0" t="n">
        <v>36774.585</v>
      </c>
      <c r="M2650" s="0" t="n">
        <v>46121.0777049656</v>
      </c>
      <c r="N2650" s="0" t="n">
        <v>31798.305</v>
      </c>
      <c r="O2650" s="0" t="n">
        <v>32286.825</v>
      </c>
      <c r="P2650" s="0" t="n">
        <v>44255.565</v>
      </c>
      <c r="Q2650" s="0" t="n">
        <v>50301</v>
      </c>
      <c r="S2650" s="0" t="s">
        <v>303</v>
      </c>
    </row>
    <row r="2651" customFormat="false" ht="14" hidden="false" customHeight="false" outlineLevel="0" collapsed="false">
      <c r="A2651" s="0" t="str">
        <f aca="false">SUBSTITUTE(C2651&amp;D2651&amp;E2651&amp;F2651&amp;G2651&amp;H2651&amp;I2651," ","")</f>
        <v>AgenteFrontOfficesinherramientaAgenteespecializadoCienciassociales,humanasyafinesHoraextranocturna PlataZona2NA</v>
      </c>
      <c r="B2651" s="0" t="s">
        <v>2988</v>
      </c>
      <c r="C2651" s="0" t="s">
        <v>200</v>
      </c>
      <c r="D2651" s="0" t="s">
        <v>191</v>
      </c>
      <c r="E2651" s="0" t="s">
        <v>57</v>
      </c>
      <c r="F2651" s="0" t="s">
        <v>197</v>
      </c>
      <c r="G2651" s="0" t="s">
        <v>195</v>
      </c>
      <c r="H2651" s="0" t="s">
        <v>385</v>
      </c>
      <c r="I2651" s="0" t="s">
        <v>35</v>
      </c>
      <c r="J2651" s="0" t="s">
        <v>325</v>
      </c>
      <c r="K2651" s="0" t="n">
        <v>46357.8943502313</v>
      </c>
      <c r="L2651" s="0" t="n">
        <v>51485.04</v>
      </c>
      <c r="M2651" s="0" t="n">
        <v>64569.5087869518</v>
      </c>
      <c r="N2651" s="0" t="n">
        <v>44517.42</v>
      </c>
      <c r="O2651" s="0" t="n">
        <v>44922.105</v>
      </c>
      <c r="P2651" s="0" t="n">
        <v>57816.135</v>
      </c>
      <c r="Q2651" s="0" t="n">
        <v>69815.925</v>
      </c>
      <c r="S2651" s="0" t="s">
        <v>303</v>
      </c>
    </row>
    <row r="2652" customFormat="false" ht="14" hidden="false" customHeight="false" outlineLevel="0" collapsed="false">
      <c r="A2652" s="0" t="str">
        <f aca="false">SUBSTITUTE(C2652&amp;D2652&amp;E2652&amp;F2652&amp;G2652&amp;H2652&amp;I2652," ","")</f>
        <v>AgenteFrontOfficesinherramientaAgenteespecializadoCienciassociales,humanasyafinesHoraextradominicalyfestivoPlataZona2NA</v>
      </c>
      <c r="B2652" s="0" t="s">
        <v>2989</v>
      </c>
      <c r="C2652" s="0" t="s">
        <v>200</v>
      </c>
      <c r="D2652" s="0" t="s">
        <v>191</v>
      </c>
      <c r="E2652" s="0" t="s">
        <v>57</v>
      </c>
      <c r="F2652" s="0" t="s">
        <v>194</v>
      </c>
      <c r="G2652" s="0" t="s">
        <v>195</v>
      </c>
      <c r="H2652" s="0" t="s">
        <v>385</v>
      </c>
      <c r="I2652" s="0" t="s">
        <v>35</v>
      </c>
      <c r="J2652" s="0" t="s">
        <v>325</v>
      </c>
      <c r="K2652" s="0" t="n">
        <v>58927.4983770831</v>
      </c>
      <c r="L2652" s="0" t="n">
        <v>58839.75</v>
      </c>
      <c r="M2652" s="0" t="n">
        <v>73793.724327945</v>
      </c>
      <c r="N2652" s="0" t="n">
        <v>63596.61</v>
      </c>
      <c r="O2652" s="0" t="n">
        <v>51240.78</v>
      </c>
      <c r="P2652" s="0" t="n">
        <v>64596.42</v>
      </c>
      <c r="Q2652" s="0" t="n">
        <v>77723.325</v>
      </c>
      <c r="S2652" s="0" t="s">
        <v>303</v>
      </c>
    </row>
    <row r="2653" customFormat="false" ht="14" hidden="false" customHeight="false" outlineLevel="0" collapsed="false">
      <c r="A2653" s="0" t="str">
        <f aca="false">SUBSTITUTE(C2653&amp;D2653&amp;E2653&amp;F2653&amp;G2653&amp;H2653&amp;I2653," ","")</f>
        <v>AgenteFrontOfficesinherramientaAgenteespecializadoCienciassociales,humanasyafinesServicio7x24PlataZona2NA</v>
      </c>
      <c r="B2653" s="0" t="s">
        <v>2990</v>
      </c>
      <c r="C2653" s="0" t="s">
        <v>200</v>
      </c>
      <c r="D2653" s="0" t="s">
        <v>191</v>
      </c>
      <c r="E2653" s="0" t="s">
        <v>57</v>
      </c>
      <c r="F2653" s="0" t="s">
        <v>55</v>
      </c>
      <c r="G2653" s="0" t="s">
        <v>195</v>
      </c>
      <c r="H2653" s="0" t="s">
        <v>385</v>
      </c>
      <c r="I2653" s="0" t="s">
        <v>35</v>
      </c>
      <c r="J2653" s="0" t="s">
        <v>305</v>
      </c>
      <c r="K2653" s="0" t="n">
        <v>21684362.026611</v>
      </c>
      <c r="L2653" s="0" t="n">
        <v>31724304.57</v>
      </c>
      <c r="M2653" s="0" t="n">
        <v>34022649.8361994</v>
      </c>
      <c r="N2653" s="0" t="n">
        <v>27499323.825</v>
      </c>
      <c r="O2653" s="0" t="n">
        <v>28130632.425</v>
      </c>
      <c r="P2653" s="0" t="n">
        <v>42013506.6</v>
      </c>
      <c r="Q2653" s="0" t="n">
        <v>31925982.6</v>
      </c>
      <c r="S2653" s="0" t="s">
        <v>303</v>
      </c>
    </row>
    <row r="2654" customFormat="false" ht="14" hidden="false" customHeight="false" outlineLevel="0" collapsed="false">
      <c r="A2654" s="0" t="str">
        <f aca="false">SUBSTITUTE(C2654&amp;D2654&amp;E2654&amp;F2654&amp;G2654&amp;H2654&amp;I2654," ","")</f>
        <v>AgenteFrontOfficesinherramientaAgenteespecializadoCienciassociales,humanasyafinesJornadaOrdinariaOroZona2NA</v>
      </c>
      <c r="B2654" s="0" t="s">
        <v>2991</v>
      </c>
      <c r="C2654" s="0" t="s">
        <v>200</v>
      </c>
      <c r="D2654" s="0" t="s">
        <v>191</v>
      </c>
      <c r="E2654" s="0" t="s">
        <v>57</v>
      </c>
      <c r="F2654" s="0" t="s">
        <v>53</v>
      </c>
      <c r="G2654" s="0" t="s">
        <v>54</v>
      </c>
      <c r="H2654" s="0" t="s">
        <v>385</v>
      </c>
      <c r="I2654" s="0" t="s">
        <v>35</v>
      </c>
      <c r="J2654" s="0" t="s">
        <v>36</v>
      </c>
      <c r="K2654" s="0" t="n">
        <v>6600837.19438886</v>
      </c>
      <c r="L2654" s="0" t="n">
        <v>6883077.06</v>
      </c>
      <c r="M2654" s="0" t="n">
        <v>8694825.73747064</v>
      </c>
      <c r="N2654" s="0" t="n">
        <v>7471440.405</v>
      </c>
      <c r="O2654" s="0" t="n">
        <v>7465874.175</v>
      </c>
      <c r="P2654" s="0" t="n">
        <v>7549116.12</v>
      </c>
      <c r="Q2654" s="0" t="n">
        <v>7883168.58</v>
      </c>
      <c r="S2654" s="0" t="s">
        <v>303</v>
      </c>
    </row>
    <row r="2655" customFormat="false" ht="14" hidden="false" customHeight="false" outlineLevel="0" collapsed="false">
      <c r="A2655" s="0" t="str">
        <f aca="false">SUBSTITUTE(C2655&amp;D2655&amp;E2655&amp;F2655&amp;G2655&amp;H2655&amp;I2655," ","")</f>
        <v>AgenteFrontOfficesinherramientaAgenteespecializadoCienciassociales,humanasyafinesHoraextradiurnaOroZona2NA</v>
      </c>
      <c r="B2655" s="0" t="s">
        <v>2992</v>
      </c>
      <c r="C2655" s="0" t="s">
        <v>200</v>
      </c>
      <c r="D2655" s="0" t="s">
        <v>191</v>
      </c>
      <c r="E2655" s="0" t="s">
        <v>57</v>
      </c>
      <c r="F2655" s="0" t="s">
        <v>192</v>
      </c>
      <c r="G2655" s="0" t="s">
        <v>54</v>
      </c>
      <c r="H2655" s="0" t="s">
        <v>385</v>
      </c>
      <c r="I2655" s="0" t="s">
        <v>35</v>
      </c>
      <c r="J2655" s="0" t="s">
        <v>325</v>
      </c>
      <c r="K2655" s="0" t="n">
        <v>33788.2903233795</v>
      </c>
      <c r="L2655" s="0" t="n">
        <v>37510.47</v>
      </c>
      <c r="M2655" s="0" t="n">
        <v>47441.4635539483</v>
      </c>
      <c r="N2655" s="0" t="n">
        <v>31798.305</v>
      </c>
      <c r="O2655" s="0" t="n">
        <v>32286.825</v>
      </c>
      <c r="P2655" s="0" t="n">
        <v>45187.065</v>
      </c>
      <c r="Q2655" s="0" t="n">
        <v>52530.39</v>
      </c>
      <c r="S2655" s="0" t="s">
        <v>303</v>
      </c>
    </row>
    <row r="2656" customFormat="false" ht="14" hidden="false" customHeight="false" outlineLevel="0" collapsed="false">
      <c r="A2656" s="0" t="str">
        <f aca="false">SUBSTITUTE(C2656&amp;D2656&amp;E2656&amp;F2656&amp;G2656&amp;H2656&amp;I2656," ","")</f>
        <v>AgenteFrontOfficesinherramientaAgenteespecializadoCienciassociales,humanasyafinesHoraextranocturna OroZona2NA</v>
      </c>
      <c r="B2656" s="0" t="s">
        <v>2993</v>
      </c>
      <c r="C2656" s="0" t="s">
        <v>200</v>
      </c>
      <c r="D2656" s="0" t="s">
        <v>191</v>
      </c>
      <c r="E2656" s="0" t="s">
        <v>57</v>
      </c>
      <c r="F2656" s="0" t="s">
        <v>197</v>
      </c>
      <c r="G2656" s="0" t="s">
        <v>54</v>
      </c>
      <c r="H2656" s="0" t="s">
        <v>385</v>
      </c>
      <c r="I2656" s="0" t="s">
        <v>35</v>
      </c>
      <c r="J2656" s="0" t="s">
        <v>325</v>
      </c>
      <c r="K2656" s="0" t="n">
        <v>46357.8943502313</v>
      </c>
      <c r="L2656" s="0" t="n">
        <v>52514.865</v>
      </c>
      <c r="M2656" s="0" t="n">
        <v>66418.0489755276</v>
      </c>
      <c r="N2656" s="0" t="n">
        <v>44517.42</v>
      </c>
      <c r="O2656" s="0" t="n">
        <v>44922.105</v>
      </c>
      <c r="P2656" s="0" t="n">
        <v>59033.295</v>
      </c>
      <c r="Q2656" s="0" t="n">
        <v>72911.61</v>
      </c>
      <c r="S2656" s="0" t="s">
        <v>303</v>
      </c>
    </row>
    <row r="2657" customFormat="false" ht="14" hidden="false" customHeight="false" outlineLevel="0" collapsed="false">
      <c r="A2657" s="0" t="str">
        <f aca="false">SUBSTITUTE(C2657&amp;D2657&amp;E2657&amp;F2657&amp;G2657&amp;H2657&amp;I2657," ","")</f>
        <v>AgenteFrontOfficesinherramientaAgenteespecializadoCienciassociales,humanasyafinesHoraextradominicalyfestivoOroZona2NA</v>
      </c>
      <c r="B2657" s="0" t="s">
        <v>2994</v>
      </c>
      <c r="C2657" s="0" t="s">
        <v>200</v>
      </c>
      <c r="D2657" s="0" t="s">
        <v>191</v>
      </c>
      <c r="E2657" s="0" t="s">
        <v>57</v>
      </c>
      <c r="F2657" s="0" t="s">
        <v>194</v>
      </c>
      <c r="G2657" s="0" t="s">
        <v>54</v>
      </c>
      <c r="H2657" s="0" t="s">
        <v>385</v>
      </c>
      <c r="I2657" s="0" t="s">
        <v>35</v>
      </c>
      <c r="J2657" s="0" t="s">
        <v>325</v>
      </c>
      <c r="K2657" s="0" t="n">
        <v>58927.4983770831</v>
      </c>
      <c r="L2657" s="0" t="n">
        <v>60016.545</v>
      </c>
      <c r="M2657" s="0" t="n">
        <v>75906.3416863173</v>
      </c>
      <c r="N2657" s="0" t="n">
        <v>63596.61</v>
      </c>
      <c r="O2657" s="0" t="n">
        <v>51240.78</v>
      </c>
      <c r="P2657" s="0" t="n">
        <v>65956.41</v>
      </c>
      <c r="Q2657" s="0" t="n">
        <v>81168.84</v>
      </c>
      <c r="S2657" s="0" t="s">
        <v>303</v>
      </c>
    </row>
    <row r="2658" customFormat="false" ht="14" hidden="false" customHeight="false" outlineLevel="0" collapsed="false">
      <c r="A2658" s="0" t="str">
        <f aca="false">SUBSTITUTE(C2658&amp;D2658&amp;E2658&amp;F2658&amp;G2658&amp;H2658&amp;I2658," ","")</f>
        <v>AgenteFrontOfficesinherramientaAgenteespecializadoCienciassociales,humanasyafinesServicio7x24OroZona2NA</v>
      </c>
      <c r="B2658" s="0" t="s">
        <v>2995</v>
      </c>
      <c r="C2658" s="0" t="s">
        <v>200</v>
      </c>
      <c r="D2658" s="0" t="s">
        <v>191</v>
      </c>
      <c r="E2658" s="0" t="s">
        <v>57</v>
      </c>
      <c r="F2658" s="0" t="s">
        <v>55</v>
      </c>
      <c r="G2658" s="0" t="s">
        <v>54</v>
      </c>
      <c r="H2658" s="0" t="s">
        <v>385</v>
      </c>
      <c r="I2658" s="0" t="s">
        <v>35</v>
      </c>
      <c r="J2658" s="0" t="s">
        <v>305</v>
      </c>
      <c r="K2658" s="0" t="n">
        <v>21684362.026611</v>
      </c>
      <c r="L2658" s="0" t="n">
        <v>36724848.075</v>
      </c>
      <c r="M2658" s="0" t="n">
        <v>34996673.5933193</v>
      </c>
      <c r="N2658" s="0" t="n">
        <v>27520473.015</v>
      </c>
      <c r="O2658" s="0" t="n">
        <v>28130632.425</v>
      </c>
      <c r="P2658" s="0" t="n">
        <v>42898001.04</v>
      </c>
      <c r="Q2658" s="0" t="n">
        <v>33341351.31</v>
      </c>
      <c r="S2658" s="0" t="s">
        <v>303</v>
      </c>
    </row>
    <row r="2659" customFormat="false" ht="14" hidden="false" customHeight="false" outlineLevel="0" collapsed="false">
      <c r="A2659" s="0" t="str">
        <f aca="false">SUBSTITUTE(C2659&amp;D2659&amp;E2659&amp;F2659&amp;G2659&amp;H2659&amp;I2659," ","")</f>
        <v>AgenteFrontOfficesinherramientaAgenteespecializadoCienciassociales,humanasyafinesJornadaOrdinariaPlatinoZona2NA</v>
      </c>
      <c r="B2659" s="0" t="s">
        <v>2996</v>
      </c>
      <c r="C2659" s="0" t="s">
        <v>200</v>
      </c>
      <c r="D2659" s="0" t="s">
        <v>191</v>
      </c>
      <c r="E2659" s="0" t="s">
        <v>57</v>
      </c>
      <c r="F2659" s="0" t="s">
        <v>53</v>
      </c>
      <c r="G2659" s="0" t="s">
        <v>198</v>
      </c>
      <c r="H2659" s="0" t="s">
        <v>385</v>
      </c>
      <c r="I2659" s="0" t="s">
        <v>35</v>
      </c>
      <c r="J2659" s="0" t="s">
        <v>36</v>
      </c>
      <c r="K2659" s="0" t="n">
        <v>6600837.19438886</v>
      </c>
      <c r="L2659" s="0" t="n">
        <v>7085519.955</v>
      </c>
      <c r="M2659" s="0" t="n">
        <v>8951083.49572206</v>
      </c>
      <c r="N2659" s="0" t="n">
        <v>7491207.87</v>
      </c>
      <c r="O2659" s="0" t="n">
        <v>7465874.175</v>
      </c>
      <c r="P2659" s="0" t="n">
        <v>7711463.115</v>
      </c>
      <c r="Q2659" s="0" t="n">
        <v>8378420.22</v>
      </c>
      <c r="S2659" s="0" t="s">
        <v>303</v>
      </c>
    </row>
    <row r="2660" customFormat="false" ht="14" hidden="false" customHeight="false" outlineLevel="0" collapsed="false">
      <c r="A2660" s="0" t="str">
        <f aca="false">SUBSTITUTE(C2660&amp;D2660&amp;E2660&amp;F2660&amp;G2660&amp;H2660&amp;I2660," ","")</f>
        <v>AgenteFrontOfficesinherramientaAgenteespecializadoCienciassociales,humanasyafinesHoraextradiurnaPlatinoZona2NA</v>
      </c>
      <c r="B2660" s="0" t="s">
        <v>2997</v>
      </c>
      <c r="C2660" s="0" t="s">
        <v>200</v>
      </c>
      <c r="D2660" s="0" t="s">
        <v>191</v>
      </c>
      <c r="E2660" s="0" t="s">
        <v>57</v>
      </c>
      <c r="F2660" s="0" t="s">
        <v>192</v>
      </c>
      <c r="G2660" s="0" t="s">
        <v>198</v>
      </c>
      <c r="H2660" s="0" t="s">
        <v>385</v>
      </c>
      <c r="I2660" s="0" t="s">
        <v>35</v>
      </c>
      <c r="J2660" s="0" t="s">
        <v>325</v>
      </c>
      <c r="K2660" s="0" t="n">
        <v>33788.2903233795</v>
      </c>
      <c r="L2660" s="0" t="n">
        <v>38613.78</v>
      </c>
      <c r="M2660" s="0" t="n">
        <v>48839.6793969765</v>
      </c>
      <c r="N2660" s="0" t="n">
        <v>31798.305</v>
      </c>
      <c r="O2660" s="0" t="n">
        <v>32286.825</v>
      </c>
      <c r="P2660" s="0" t="n">
        <v>46158.93</v>
      </c>
      <c r="Q2660" s="0" t="n">
        <v>55831.005</v>
      </c>
      <c r="S2660" s="0" t="s">
        <v>303</v>
      </c>
    </row>
    <row r="2661" customFormat="false" ht="14" hidden="false" customHeight="false" outlineLevel="0" collapsed="false">
      <c r="A2661" s="0" t="str">
        <f aca="false">SUBSTITUTE(C2661&amp;D2661&amp;E2661&amp;F2661&amp;G2661&amp;H2661&amp;I2661," ","")</f>
        <v>AgenteFrontOfficesinherramientaAgenteespecializadoCienciassociales,humanasyafinesHoraextranocturna PlatinoZona2NA</v>
      </c>
      <c r="B2661" s="0" t="s">
        <v>2998</v>
      </c>
      <c r="C2661" s="0" t="s">
        <v>200</v>
      </c>
      <c r="D2661" s="0" t="s">
        <v>191</v>
      </c>
      <c r="E2661" s="0" t="s">
        <v>57</v>
      </c>
      <c r="F2661" s="0" t="s">
        <v>197</v>
      </c>
      <c r="G2661" s="0" t="s">
        <v>198</v>
      </c>
      <c r="H2661" s="0" t="s">
        <v>385</v>
      </c>
      <c r="I2661" s="0" t="s">
        <v>35</v>
      </c>
      <c r="J2661" s="0" t="s">
        <v>325</v>
      </c>
      <c r="K2661" s="0" t="n">
        <v>46357.8943502313</v>
      </c>
      <c r="L2661" s="0" t="n">
        <v>54060.12</v>
      </c>
      <c r="M2661" s="0" t="n">
        <v>68375.5511557672</v>
      </c>
      <c r="N2661" s="0" t="n">
        <v>44517.42</v>
      </c>
      <c r="O2661" s="0" t="n">
        <v>44922.105</v>
      </c>
      <c r="P2661" s="0" t="n">
        <v>60303.24</v>
      </c>
      <c r="Q2661" s="0" t="n">
        <v>77491.485</v>
      </c>
      <c r="S2661" s="0" t="s">
        <v>303</v>
      </c>
    </row>
    <row r="2662" customFormat="false" ht="14" hidden="false" customHeight="false" outlineLevel="0" collapsed="false">
      <c r="A2662" s="0" t="str">
        <f aca="false">SUBSTITUTE(C2662&amp;D2662&amp;E2662&amp;F2662&amp;G2662&amp;H2662&amp;I2662," ","")</f>
        <v>AgenteFrontOfficesinherramientaAgenteespecializadoCienciassociales,humanasyafinesHoraextradominicalyfestivoPlatinoZona2NA</v>
      </c>
      <c r="B2662" s="0" t="s">
        <v>2999</v>
      </c>
      <c r="C2662" s="0" t="s">
        <v>200</v>
      </c>
      <c r="D2662" s="0" t="s">
        <v>191</v>
      </c>
      <c r="E2662" s="0" t="s">
        <v>57</v>
      </c>
      <c r="F2662" s="0" t="s">
        <v>194</v>
      </c>
      <c r="G2662" s="0" t="s">
        <v>198</v>
      </c>
      <c r="H2662" s="0" t="s">
        <v>385</v>
      </c>
      <c r="I2662" s="0" t="s">
        <v>35</v>
      </c>
      <c r="J2662" s="0" t="s">
        <v>325</v>
      </c>
      <c r="K2662" s="0" t="n">
        <v>58927.4983770831</v>
      </c>
      <c r="L2662" s="0" t="n">
        <v>61782.255</v>
      </c>
      <c r="M2662" s="0" t="n">
        <v>78143.4870351625</v>
      </c>
      <c r="N2662" s="0" t="n">
        <v>63596.61</v>
      </c>
      <c r="O2662" s="0" t="n">
        <v>51240.78</v>
      </c>
      <c r="P2662" s="0" t="n">
        <v>67375.395</v>
      </c>
      <c r="Q2662" s="0" t="n">
        <v>86268.285</v>
      </c>
      <c r="S2662" s="0" t="s">
        <v>303</v>
      </c>
    </row>
    <row r="2663" customFormat="false" ht="14" hidden="false" customHeight="false" outlineLevel="0" collapsed="false">
      <c r="A2663" s="0" t="str">
        <f aca="false">SUBSTITUTE(C2663&amp;D2663&amp;E2663&amp;F2663&amp;G2663&amp;H2663&amp;I2663," ","")</f>
        <v>AgenteFrontOfficesinherramientaAgenteespecializadoCienciassociales,humanasyafinesServicio7x24PlatinoZona2NA</v>
      </c>
      <c r="B2663" s="0" t="s">
        <v>3000</v>
      </c>
      <c r="C2663" s="0" t="s">
        <v>200</v>
      </c>
      <c r="D2663" s="0" t="s">
        <v>191</v>
      </c>
      <c r="E2663" s="0" t="s">
        <v>57</v>
      </c>
      <c r="F2663" s="0" t="s">
        <v>55</v>
      </c>
      <c r="G2663" s="0" t="s">
        <v>198</v>
      </c>
      <c r="H2663" s="0" t="s">
        <v>385</v>
      </c>
      <c r="I2663" s="0" t="s">
        <v>35</v>
      </c>
      <c r="J2663" s="0" t="s">
        <v>305</v>
      </c>
      <c r="K2663" s="0" t="n">
        <v>21684362.026611</v>
      </c>
      <c r="L2663" s="0" t="n">
        <v>33310519.695</v>
      </c>
      <c r="M2663" s="0" t="n">
        <v>36028111.0702813</v>
      </c>
      <c r="N2663" s="0" t="n">
        <v>27541623.24</v>
      </c>
      <c r="O2663" s="0" t="n">
        <v>28130632.425</v>
      </c>
      <c r="P2663" s="0" t="n">
        <v>43820538.975</v>
      </c>
      <c r="Q2663" s="0" t="n">
        <v>35435985.345</v>
      </c>
      <c r="S2663" s="0" t="s">
        <v>303</v>
      </c>
    </row>
    <row r="2664" customFormat="false" ht="14" hidden="false" customHeight="false" outlineLevel="0" collapsed="false">
      <c r="A2664" s="0" t="str">
        <f aca="false">SUBSTITUTE(C2664&amp;D2664&amp;E2664&amp;F2664&amp;G2664&amp;H2664&amp;I2664," ","")</f>
        <v>AgenteFrontOfficesinherramientaAgenteespecializadoCienciassociales,humanasyafinesJornadaOrdinariaPlataZona3NA</v>
      </c>
      <c r="B2664" s="0" t="s">
        <v>3001</v>
      </c>
      <c r="C2664" s="0" t="s">
        <v>200</v>
      </c>
      <c r="D2664" s="0" t="s">
        <v>191</v>
      </c>
      <c r="E2664" s="0" t="s">
        <v>57</v>
      </c>
      <c r="F2664" s="0" t="s">
        <v>53</v>
      </c>
      <c r="G2664" s="0" t="s">
        <v>195</v>
      </c>
      <c r="H2664" s="0" t="s">
        <v>390</v>
      </c>
      <c r="I2664" s="0" t="s">
        <v>35</v>
      </c>
      <c r="J2664" s="0" t="s">
        <v>36</v>
      </c>
      <c r="K2664" s="0" t="n">
        <v>6600837.19438886</v>
      </c>
      <c r="L2664" s="0" t="n">
        <v>6879145.095</v>
      </c>
      <c r="M2664" s="0" t="n">
        <v>8452832.25744084</v>
      </c>
      <c r="N2664" s="0" t="n">
        <v>7466591.43</v>
      </c>
      <c r="O2664" s="0" t="n">
        <v>7465874.175</v>
      </c>
      <c r="P2664" s="0" t="n">
        <v>7428249.855</v>
      </c>
      <c r="Q2664" s="0" t="n">
        <v>7548520.995</v>
      </c>
      <c r="S2664" s="0" t="s">
        <v>303</v>
      </c>
    </row>
    <row r="2665" customFormat="false" ht="14" hidden="false" customHeight="false" outlineLevel="0" collapsed="false">
      <c r="A2665" s="0" t="str">
        <f aca="false">SUBSTITUTE(C2665&amp;D2665&amp;E2665&amp;F2665&amp;G2665&amp;H2665&amp;I2665," ","")</f>
        <v>AgenteFrontOfficesinherramientaAgenteespecializadoCienciassociales,humanasyafinesHoraextradiurnaPlataZona3NA</v>
      </c>
      <c r="B2665" s="0" t="s">
        <v>3002</v>
      </c>
      <c r="C2665" s="0" t="s">
        <v>200</v>
      </c>
      <c r="D2665" s="0" t="s">
        <v>191</v>
      </c>
      <c r="E2665" s="0" t="s">
        <v>57</v>
      </c>
      <c r="F2665" s="0" t="s">
        <v>192</v>
      </c>
      <c r="G2665" s="0" t="s">
        <v>195</v>
      </c>
      <c r="H2665" s="0" t="s">
        <v>390</v>
      </c>
      <c r="I2665" s="0" t="s">
        <v>35</v>
      </c>
      <c r="J2665" s="0" t="s">
        <v>325</v>
      </c>
      <c r="K2665" s="0" t="n">
        <v>33788.2903233795</v>
      </c>
      <c r="L2665" s="0" t="n">
        <v>37488.735</v>
      </c>
      <c r="M2665" s="0" t="n">
        <v>46121.0777049656</v>
      </c>
      <c r="N2665" s="0" t="n">
        <v>31798.305</v>
      </c>
      <c r="O2665" s="0" t="n">
        <v>32286.825</v>
      </c>
      <c r="P2665" s="0" t="n">
        <v>44463.6</v>
      </c>
      <c r="Q2665" s="0" t="n">
        <v>50301</v>
      </c>
      <c r="S2665" s="0" t="s">
        <v>303</v>
      </c>
    </row>
    <row r="2666" customFormat="false" ht="14" hidden="false" customHeight="false" outlineLevel="0" collapsed="false">
      <c r="A2666" s="0" t="str">
        <f aca="false">SUBSTITUTE(C2666&amp;D2666&amp;E2666&amp;F2666&amp;G2666&amp;H2666&amp;I2666," ","")</f>
        <v>AgenteFrontOfficesinherramientaAgenteespecializadoCienciassociales,humanasyafinesHoraextranocturna PlataZona3NA</v>
      </c>
      <c r="B2666" s="0" t="s">
        <v>3003</v>
      </c>
      <c r="C2666" s="0" t="s">
        <v>200</v>
      </c>
      <c r="D2666" s="0" t="s">
        <v>191</v>
      </c>
      <c r="E2666" s="0" t="s">
        <v>57</v>
      </c>
      <c r="F2666" s="0" t="s">
        <v>197</v>
      </c>
      <c r="G2666" s="0" t="s">
        <v>195</v>
      </c>
      <c r="H2666" s="0" t="s">
        <v>390</v>
      </c>
      <c r="I2666" s="0" t="s">
        <v>35</v>
      </c>
      <c r="J2666" s="0" t="s">
        <v>325</v>
      </c>
      <c r="K2666" s="0" t="n">
        <v>46357.8943502313</v>
      </c>
      <c r="L2666" s="0" t="n">
        <v>52484.85</v>
      </c>
      <c r="M2666" s="0" t="n">
        <v>64569.5087869518</v>
      </c>
      <c r="N2666" s="0" t="n">
        <v>44517.42</v>
      </c>
      <c r="O2666" s="0" t="n">
        <v>44922.105</v>
      </c>
      <c r="P2666" s="0" t="n">
        <v>58088.34</v>
      </c>
      <c r="Q2666" s="0" t="n">
        <v>69815.925</v>
      </c>
      <c r="S2666" s="0" t="s">
        <v>303</v>
      </c>
    </row>
    <row r="2667" customFormat="false" ht="14" hidden="false" customHeight="false" outlineLevel="0" collapsed="false">
      <c r="A2667" s="0" t="str">
        <f aca="false">SUBSTITUTE(C2667&amp;D2667&amp;E2667&amp;F2667&amp;G2667&amp;H2667&amp;I2667," ","")</f>
        <v>AgenteFrontOfficesinherramientaAgenteespecializadoCienciassociales,humanasyafinesHoraextradominicalyfestivoPlataZona3NA</v>
      </c>
      <c r="B2667" s="0" t="s">
        <v>3004</v>
      </c>
      <c r="C2667" s="0" t="s">
        <v>200</v>
      </c>
      <c r="D2667" s="0" t="s">
        <v>191</v>
      </c>
      <c r="E2667" s="0" t="s">
        <v>57</v>
      </c>
      <c r="F2667" s="0" t="s">
        <v>194</v>
      </c>
      <c r="G2667" s="0" t="s">
        <v>195</v>
      </c>
      <c r="H2667" s="0" t="s">
        <v>390</v>
      </c>
      <c r="I2667" s="0" t="s">
        <v>35</v>
      </c>
      <c r="J2667" s="0" t="s">
        <v>325</v>
      </c>
      <c r="K2667" s="0" t="n">
        <v>58927.4983770831</v>
      </c>
      <c r="L2667" s="0" t="n">
        <v>59982.39</v>
      </c>
      <c r="M2667" s="0" t="n">
        <v>73793.724327945</v>
      </c>
      <c r="N2667" s="0" t="n">
        <v>63596.61</v>
      </c>
      <c r="O2667" s="0" t="n">
        <v>51240.78</v>
      </c>
      <c r="P2667" s="0" t="n">
        <v>64900.71</v>
      </c>
      <c r="Q2667" s="0" t="n">
        <v>77723.325</v>
      </c>
      <c r="S2667" s="0" t="s">
        <v>303</v>
      </c>
    </row>
    <row r="2668" customFormat="false" ht="14" hidden="false" customHeight="false" outlineLevel="0" collapsed="false">
      <c r="A2668" s="0" t="str">
        <f aca="false">SUBSTITUTE(C2668&amp;D2668&amp;E2668&amp;F2668&amp;G2668&amp;H2668&amp;I2668," ","")</f>
        <v>AgenteFrontOfficesinherramientaAgenteespecializadoCienciassociales,humanasyafinesServicio7x24PlataZona3NA</v>
      </c>
      <c r="B2668" s="0" t="s">
        <v>3005</v>
      </c>
      <c r="C2668" s="0" t="s">
        <v>200</v>
      </c>
      <c r="D2668" s="0" t="s">
        <v>191</v>
      </c>
      <c r="E2668" s="0" t="s">
        <v>57</v>
      </c>
      <c r="F2668" s="0" t="s">
        <v>55</v>
      </c>
      <c r="G2668" s="0" t="s">
        <v>195</v>
      </c>
      <c r="H2668" s="0" t="s">
        <v>390</v>
      </c>
      <c r="I2668" s="0" t="s">
        <v>35</v>
      </c>
      <c r="J2668" s="0" t="s">
        <v>305</v>
      </c>
      <c r="K2668" s="0" t="n">
        <v>21684362.026611</v>
      </c>
      <c r="L2668" s="0" t="n">
        <v>32340309.66</v>
      </c>
      <c r="M2668" s="0" t="n">
        <v>34022649.8361994</v>
      </c>
      <c r="N2668" s="0" t="n">
        <v>27515285.595</v>
      </c>
      <c r="O2668" s="0" t="n">
        <v>28130632.425</v>
      </c>
      <c r="P2668" s="0" t="n">
        <v>42211179.18</v>
      </c>
      <c r="Q2668" s="0" t="n">
        <v>31925982.6</v>
      </c>
      <c r="S2668" s="0" t="s">
        <v>303</v>
      </c>
    </row>
    <row r="2669" customFormat="false" ht="14" hidden="false" customHeight="false" outlineLevel="0" collapsed="false">
      <c r="A2669" s="0" t="str">
        <f aca="false">SUBSTITUTE(C2669&amp;D2669&amp;E2669&amp;F2669&amp;G2669&amp;H2669&amp;I2669," ","")</f>
        <v>AgenteFrontOfficesinherramientaAgenteespecializadoCienciassociales,humanasyafinesJornadaOrdinariaOroZona3NA</v>
      </c>
      <c r="B2669" s="0" t="s">
        <v>3006</v>
      </c>
      <c r="C2669" s="0" t="s">
        <v>200</v>
      </c>
      <c r="D2669" s="0" t="s">
        <v>191</v>
      </c>
      <c r="E2669" s="0" t="s">
        <v>57</v>
      </c>
      <c r="F2669" s="0" t="s">
        <v>53</v>
      </c>
      <c r="G2669" s="0" t="s">
        <v>54</v>
      </c>
      <c r="H2669" s="0" t="s">
        <v>390</v>
      </c>
      <c r="I2669" s="0" t="s">
        <v>35</v>
      </c>
      <c r="J2669" s="0" t="s">
        <v>36</v>
      </c>
      <c r="K2669" s="0" t="n">
        <v>6600837.19438886</v>
      </c>
      <c r="L2669" s="0" t="n">
        <v>7016728.68</v>
      </c>
      <c r="M2669" s="0" t="n">
        <v>8694825.73747064</v>
      </c>
      <c r="N2669" s="0" t="n">
        <v>7487105.13</v>
      </c>
      <c r="O2669" s="0" t="n">
        <v>7465874.175</v>
      </c>
      <c r="P2669" s="0" t="n">
        <v>7584634.215</v>
      </c>
      <c r="Q2669" s="0" t="n">
        <v>7883168.58</v>
      </c>
      <c r="S2669" s="0" t="s">
        <v>303</v>
      </c>
    </row>
    <row r="2670" customFormat="false" ht="14" hidden="false" customHeight="false" outlineLevel="0" collapsed="false">
      <c r="A2670" s="0" t="str">
        <f aca="false">SUBSTITUTE(C2670&amp;D2670&amp;E2670&amp;F2670&amp;G2670&amp;H2670&amp;I2670," ","")</f>
        <v>AgenteFrontOfficesinherramientaAgenteespecializadoCienciassociales,humanasyafinesHoraextradiurnaOroZona3NA</v>
      </c>
      <c r="B2670" s="0" t="s">
        <v>3007</v>
      </c>
      <c r="C2670" s="0" t="s">
        <v>200</v>
      </c>
      <c r="D2670" s="0" t="s">
        <v>191</v>
      </c>
      <c r="E2670" s="0" t="s">
        <v>57</v>
      </c>
      <c r="F2670" s="0" t="s">
        <v>192</v>
      </c>
      <c r="G2670" s="0" t="s">
        <v>54</v>
      </c>
      <c r="H2670" s="0" t="s">
        <v>390</v>
      </c>
      <c r="I2670" s="0" t="s">
        <v>35</v>
      </c>
      <c r="J2670" s="0" t="s">
        <v>325</v>
      </c>
      <c r="K2670" s="0" t="n">
        <v>33788.2903233795</v>
      </c>
      <c r="L2670" s="0" t="n">
        <v>38239.11</v>
      </c>
      <c r="M2670" s="0" t="n">
        <v>47441.4635539483</v>
      </c>
      <c r="N2670" s="0" t="n">
        <v>31798.305</v>
      </c>
      <c r="O2670" s="0" t="n">
        <v>32286.825</v>
      </c>
      <c r="P2670" s="0" t="n">
        <v>45400.275</v>
      </c>
      <c r="Q2670" s="0" t="n">
        <v>52530.39</v>
      </c>
      <c r="S2670" s="0" t="s">
        <v>303</v>
      </c>
    </row>
    <row r="2671" customFormat="false" ht="14" hidden="false" customHeight="false" outlineLevel="0" collapsed="false">
      <c r="A2671" s="0" t="str">
        <f aca="false">SUBSTITUTE(C2671&amp;D2671&amp;E2671&amp;F2671&amp;G2671&amp;H2671&amp;I2671," ","")</f>
        <v>AgenteFrontOfficesinherramientaAgenteespecializadoCienciassociales,humanasyafinesHoraextranocturna OroZona3NA</v>
      </c>
      <c r="B2671" s="0" t="s">
        <v>3008</v>
      </c>
      <c r="C2671" s="0" t="s">
        <v>200</v>
      </c>
      <c r="D2671" s="0" t="s">
        <v>191</v>
      </c>
      <c r="E2671" s="0" t="s">
        <v>57</v>
      </c>
      <c r="F2671" s="0" t="s">
        <v>197</v>
      </c>
      <c r="G2671" s="0" t="s">
        <v>54</v>
      </c>
      <c r="H2671" s="0" t="s">
        <v>390</v>
      </c>
      <c r="I2671" s="0" t="s">
        <v>35</v>
      </c>
      <c r="J2671" s="0" t="s">
        <v>325</v>
      </c>
      <c r="K2671" s="0" t="n">
        <v>46357.8943502313</v>
      </c>
      <c r="L2671" s="0" t="n">
        <v>53535.375</v>
      </c>
      <c r="M2671" s="0" t="n">
        <v>66418.0489755276</v>
      </c>
      <c r="N2671" s="0" t="n">
        <v>44517.42</v>
      </c>
      <c r="O2671" s="0" t="n">
        <v>44922.105</v>
      </c>
      <c r="P2671" s="0" t="n">
        <v>59310.675</v>
      </c>
      <c r="Q2671" s="0" t="n">
        <v>72911.61</v>
      </c>
      <c r="S2671" s="0" t="s">
        <v>303</v>
      </c>
    </row>
    <row r="2672" customFormat="false" ht="14" hidden="false" customHeight="false" outlineLevel="0" collapsed="false">
      <c r="A2672" s="0" t="str">
        <f aca="false">SUBSTITUTE(C2672&amp;D2672&amp;E2672&amp;F2672&amp;G2672&amp;H2672&amp;I2672," ","")</f>
        <v>AgenteFrontOfficesinherramientaAgenteespecializadoCienciassociales,humanasyafinesHoraextradominicalyfestivoOroZona3NA</v>
      </c>
      <c r="B2672" s="0" t="s">
        <v>3009</v>
      </c>
      <c r="C2672" s="0" t="s">
        <v>200</v>
      </c>
      <c r="D2672" s="0" t="s">
        <v>191</v>
      </c>
      <c r="E2672" s="0" t="s">
        <v>57</v>
      </c>
      <c r="F2672" s="0" t="s">
        <v>194</v>
      </c>
      <c r="G2672" s="0" t="s">
        <v>54</v>
      </c>
      <c r="H2672" s="0" t="s">
        <v>390</v>
      </c>
      <c r="I2672" s="0" t="s">
        <v>35</v>
      </c>
      <c r="J2672" s="0" t="s">
        <v>325</v>
      </c>
      <c r="K2672" s="0" t="n">
        <v>58927.4983770831</v>
      </c>
      <c r="L2672" s="0" t="n">
        <v>61181.955</v>
      </c>
      <c r="M2672" s="0" t="n">
        <v>75906.3416863173</v>
      </c>
      <c r="N2672" s="0" t="n">
        <v>63596.61</v>
      </c>
      <c r="O2672" s="0" t="n">
        <v>51240.78</v>
      </c>
      <c r="P2672" s="0" t="n">
        <v>66266.91</v>
      </c>
      <c r="Q2672" s="0" t="n">
        <v>81168.84</v>
      </c>
      <c r="S2672" s="0" t="s">
        <v>303</v>
      </c>
    </row>
    <row r="2673" customFormat="false" ht="14" hidden="false" customHeight="false" outlineLevel="0" collapsed="false">
      <c r="A2673" s="0" t="str">
        <f aca="false">SUBSTITUTE(C2673&amp;D2673&amp;E2673&amp;F2673&amp;G2673&amp;H2673&amp;I2673," ","")</f>
        <v>AgenteFrontOfficesinherramientaAgenteespecializadoCienciassociales,humanasyafinesServicio7x24OroZona3NA</v>
      </c>
      <c r="B2673" s="0" t="s">
        <v>3010</v>
      </c>
      <c r="C2673" s="0" t="s">
        <v>200</v>
      </c>
      <c r="D2673" s="0" t="s">
        <v>191</v>
      </c>
      <c r="E2673" s="0" t="s">
        <v>57</v>
      </c>
      <c r="F2673" s="0" t="s">
        <v>55</v>
      </c>
      <c r="G2673" s="0" t="s">
        <v>54</v>
      </c>
      <c r="H2673" s="0" t="s">
        <v>390</v>
      </c>
      <c r="I2673" s="0" t="s">
        <v>35</v>
      </c>
      <c r="J2673" s="0" t="s">
        <v>305</v>
      </c>
      <c r="K2673" s="0" t="n">
        <v>21684362.026611</v>
      </c>
      <c r="L2673" s="0" t="n">
        <v>37437952.725</v>
      </c>
      <c r="M2673" s="0" t="n">
        <v>34996673.5933193</v>
      </c>
      <c r="N2673" s="0" t="n">
        <v>27537233.805</v>
      </c>
      <c r="O2673" s="0" t="n">
        <v>28130632.425</v>
      </c>
      <c r="P2673" s="0" t="n">
        <v>43099835.355</v>
      </c>
      <c r="Q2673" s="0" t="n">
        <v>33341351.31</v>
      </c>
      <c r="S2673" s="0" t="s">
        <v>303</v>
      </c>
    </row>
    <row r="2674" customFormat="false" ht="14" hidden="false" customHeight="false" outlineLevel="0" collapsed="false">
      <c r="A2674" s="0" t="str">
        <f aca="false">SUBSTITUTE(C2674&amp;D2674&amp;E2674&amp;F2674&amp;G2674&amp;H2674&amp;I2674," ","")</f>
        <v>AgenteFrontOfficesinherramientaAgenteespecializadoCienciassociales,humanasyafinesJornadaOrdinariaPlatinoZona3NA</v>
      </c>
      <c r="B2674" s="0" t="s">
        <v>3011</v>
      </c>
      <c r="C2674" s="0" t="s">
        <v>200</v>
      </c>
      <c r="D2674" s="0" t="s">
        <v>191</v>
      </c>
      <c r="E2674" s="0" t="s">
        <v>57</v>
      </c>
      <c r="F2674" s="0" t="s">
        <v>53</v>
      </c>
      <c r="G2674" s="0" t="s">
        <v>198</v>
      </c>
      <c r="H2674" s="0" t="s">
        <v>390</v>
      </c>
      <c r="I2674" s="0" t="s">
        <v>35</v>
      </c>
      <c r="J2674" s="0" t="s">
        <v>36</v>
      </c>
      <c r="K2674" s="0" t="n">
        <v>6600837.19438886</v>
      </c>
      <c r="L2674" s="0" t="n">
        <v>7223102.505</v>
      </c>
      <c r="M2674" s="0" t="n">
        <v>8951083.49572206</v>
      </c>
      <c r="N2674" s="0" t="n">
        <v>7507618.83</v>
      </c>
      <c r="O2674" s="0" t="n">
        <v>7465874.175</v>
      </c>
      <c r="P2674" s="0" t="n">
        <v>7747745.04</v>
      </c>
      <c r="Q2674" s="0" t="n">
        <v>8378420.22</v>
      </c>
      <c r="S2674" s="0" t="s">
        <v>303</v>
      </c>
    </row>
    <row r="2675" customFormat="false" ht="14" hidden="false" customHeight="false" outlineLevel="0" collapsed="false">
      <c r="A2675" s="0" t="str">
        <f aca="false">SUBSTITUTE(C2675&amp;D2675&amp;E2675&amp;F2675&amp;G2675&amp;H2675&amp;I2675," ","")</f>
        <v>AgenteFrontOfficesinherramientaAgenteespecializadoCienciassociales,humanasyafinesHoraextradiurnaPlatinoZona3NA</v>
      </c>
      <c r="B2675" s="0" t="s">
        <v>3012</v>
      </c>
      <c r="C2675" s="0" t="s">
        <v>200</v>
      </c>
      <c r="D2675" s="0" t="s">
        <v>191</v>
      </c>
      <c r="E2675" s="0" t="s">
        <v>57</v>
      </c>
      <c r="F2675" s="0" t="s">
        <v>192</v>
      </c>
      <c r="G2675" s="0" t="s">
        <v>198</v>
      </c>
      <c r="H2675" s="0" t="s">
        <v>390</v>
      </c>
      <c r="I2675" s="0" t="s">
        <v>35</v>
      </c>
      <c r="J2675" s="0" t="s">
        <v>325</v>
      </c>
      <c r="K2675" s="0" t="n">
        <v>33788.2903233795</v>
      </c>
      <c r="L2675" s="0" t="n">
        <v>39364.155</v>
      </c>
      <c r="M2675" s="0" t="n">
        <v>48839.6793969765</v>
      </c>
      <c r="N2675" s="0" t="n">
        <v>31798.305</v>
      </c>
      <c r="O2675" s="0" t="n">
        <v>32286.825</v>
      </c>
      <c r="P2675" s="0" t="n">
        <v>46376.28</v>
      </c>
      <c r="Q2675" s="0" t="n">
        <v>55831.005</v>
      </c>
      <c r="S2675" s="0" t="s">
        <v>303</v>
      </c>
    </row>
    <row r="2676" customFormat="false" ht="14" hidden="false" customHeight="false" outlineLevel="0" collapsed="false">
      <c r="A2676" s="0" t="str">
        <f aca="false">SUBSTITUTE(C2676&amp;D2676&amp;E2676&amp;F2676&amp;G2676&amp;H2676&amp;I2676," ","")</f>
        <v>AgenteFrontOfficesinherramientaAgenteespecializadoCienciassociales,humanasyafinesHoraextranocturna PlatinoZona3NA</v>
      </c>
      <c r="B2676" s="0" t="s">
        <v>3013</v>
      </c>
      <c r="C2676" s="0" t="s">
        <v>200</v>
      </c>
      <c r="D2676" s="0" t="s">
        <v>191</v>
      </c>
      <c r="E2676" s="0" t="s">
        <v>57</v>
      </c>
      <c r="F2676" s="0" t="s">
        <v>197</v>
      </c>
      <c r="G2676" s="0" t="s">
        <v>198</v>
      </c>
      <c r="H2676" s="0" t="s">
        <v>390</v>
      </c>
      <c r="I2676" s="0" t="s">
        <v>35</v>
      </c>
      <c r="J2676" s="0" t="s">
        <v>325</v>
      </c>
      <c r="K2676" s="0" t="n">
        <v>46357.8943502313</v>
      </c>
      <c r="L2676" s="0" t="n">
        <v>55109.61</v>
      </c>
      <c r="M2676" s="0" t="n">
        <v>68375.5511557672</v>
      </c>
      <c r="N2676" s="0" t="n">
        <v>44517.42</v>
      </c>
      <c r="O2676" s="0" t="n">
        <v>44922.105</v>
      </c>
      <c r="P2676" s="0" t="n">
        <v>60586.83</v>
      </c>
      <c r="Q2676" s="0" t="n">
        <v>77491.485</v>
      </c>
      <c r="S2676" s="0" t="s">
        <v>303</v>
      </c>
    </row>
    <row r="2677" customFormat="false" ht="14" hidden="false" customHeight="false" outlineLevel="0" collapsed="false">
      <c r="A2677" s="0" t="str">
        <f aca="false">SUBSTITUTE(C2677&amp;D2677&amp;E2677&amp;F2677&amp;G2677&amp;H2677&amp;I2677," ","")</f>
        <v>AgenteFrontOfficesinherramientaAgenteespecializadoCienciassociales,humanasyafinesHoraextradominicalyfestivoPlatinoZona3NA</v>
      </c>
      <c r="B2677" s="0" t="s">
        <v>3014</v>
      </c>
      <c r="C2677" s="0" t="s">
        <v>200</v>
      </c>
      <c r="D2677" s="0" t="s">
        <v>191</v>
      </c>
      <c r="E2677" s="0" t="s">
        <v>57</v>
      </c>
      <c r="F2677" s="0" t="s">
        <v>194</v>
      </c>
      <c r="G2677" s="0" t="s">
        <v>198</v>
      </c>
      <c r="H2677" s="0" t="s">
        <v>390</v>
      </c>
      <c r="I2677" s="0" t="s">
        <v>35</v>
      </c>
      <c r="J2677" s="0" t="s">
        <v>325</v>
      </c>
      <c r="K2677" s="0" t="n">
        <v>58927.4983770831</v>
      </c>
      <c r="L2677" s="0" t="n">
        <v>62981.82</v>
      </c>
      <c r="M2677" s="0" t="n">
        <v>78143.4870351625</v>
      </c>
      <c r="N2677" s="0" t="n">
        <v>63596.61</v>
      </c>
      <c r="O2677" s="0" t="n">
        <v>51240.78</v>
      </c>
      <c r="P2677" s="0" t="n">
        <v>67692.105</v>
      </c>
      <c r="Q2677" s="0" t="n">
        <v>86268.285</v>
      </c>
      <c r="S2677" s="0" t="s">
        <v>303</v>
      </c>
    </row>
    <row r="2678" customFormat="false" ht="14" hidden="false" customHeight="false" outlineLevel="0" collapsed="false">
      <c r="A2678" s="0" t="str">
        <f aca="false">SUBSTITUTE(C2678&amp;D2678&amp;E2678&amp;F2678&amp;G2678&amp;H2678&amp;I2678," ","")</f>
        <v>AgenteFrontOfficesinherramientaAgenteespecializadoCienciassociales,humanasyafinesServicio7x24PlatinoZona3NA</v>
      </c>
      <c r="B2678" s="0" t="s">
        <v>3015</v>
      </c>
      <c r="C2678" s="0" t="s">
        <v>200</v>
      </c>
      <c r="D2678" s="0" t="s">
        <v>191</v>
      </c>
      <c r="E2678" s="0" t="s">
        <v>57</v>
      </c>
      <c r="F2678" s="0" t="s">
        <v>55</v>
      </c>
      <c r="G2678" s="0" t="s">
        <v>198</v>
      </c>
      <c r="H2678" s="0" t="s">
        <v>390</v>
      </c>
      <c r="I2678" s="0" t="s">
        <v>35</v>
      </c>
      <c r="J2678" s="0" t="s">
        <v>305</v>
      </c>
      <c r="K2678" s="0" t="n">
        <v>21684362.026611</v>
      </c>
      <c r="L2678" s="0" t="n">
        <v>33957325.35</v>
      </c>
      <c r="M2678" s="0" t="n">
        <v>36028111.0702813</v>
      </c>
      <c r="N2678" s="0" t="n">
        <v>27559182.015</v>
      </c>
      <c r="O2678" s="0" t="n">
        <v>28130632.425</v>
      </c>
      <c r="P2678" s="0" t="n">
        <v>44026714.08</v>
      </c>
      <c r="Q2678" s="0" t="n">
        <v>35435985.345</v>
      </c>
      <c r="S2678" s="0" t="s">
        <v>303</v>
      </c>
    </row>
    <row r="2679" customFormat="false" ht="14" hidden="false" customHeight="false" outlineLevel="0" collapsed="false">
      <c r="A2679" s="0" t="str">
        <f aca="false">SUBSTITUTE(C2679&amp;D2679&amp;E2679&amp;F2679&amp;G2679&amp;H2679&amp;I2679," ","")</f>
        <v>AgenteFrontOfficesinherramientaAgenteespecializadoIngeniería,arquitectura,urbanismoyafinesJornadaOrdinariaPlataZona1NA</v>
      </c>
      <c r="B2679" s="0" t="s">
        <v>3016</v>
      </c>
      <c r="C2679" s="0" t="s">
        <v>200</v>
      </c>
      <c r="D2679" s="0" t="s">
        <v>191</v>
      </c>
      <c r="E2679" s="0" t="s">
        <v>59</v>
      </c>
      <c r="F2679" s="0" t="s">
        <v>53</v>
      </c>
      <c r="G2679" s="0" t="s">
        <v>195</v>
      </c>
      <c r="H2679" s="0" t="s">
        <v>379</v>
      </c>
      <c r="I2679" s="0" t="s">
        <v>35</v>
      </c>
      <c r="J2679" s="0" t="s">
        <v>36</v>
      </c>
      <c r="K2679" s="0" t="n">
        <v>6600837.19438886</v>
      </c>
      <c r="L2679" s="0" t="n">
        <v>6551566.56</v>
      </c>
      <c r="M2679" s="0" t="n">
        <v>8452832.25744084</v>
      </c>
      <c r="N2679" s="0" t="n">
        <v>7429294.17</v>
      </c>
      <c r="O2679" s="0" t="n">
        <v>7465874.175</v>
      </c>
      <c r="P2679" s="0" t="n">
        <v>6957219.285</v>
      </c>
      <c r="Q2679" s="0" t="n">
        <v>7548520.995</v>
      </c>
      <c r="S2679" s="0" t="s">
        <v>303</v>
      </c>
    </row>
    <row r="2680" customFormat="false" ht="14" hidden="false" customHeight="false" outlineLevel="0" collapsed="false">
      <c r="A2680" s="0" t="str">
        <f aca="false">SUBSTITUTE(C2680&amp;D2680&amp;E2680&amp;F2680&amp;G2680&amp;H2680&amp;I2680," ","")</f>
        <v>AgenteFrontOfficesinherramientaAgenteespecializadoIngeniería,arquitectura,urbanismoyafinesHoraextradiurnaPlataZona1NA</v>
      </c>
      <c r="B2680" s="0" t="s">
        <v>3017</v>
      </c>
      <c r="C2680" s="0" t="s">
        <v>200</v>
      </c>
      <c r="D2680" s="0" t="s">
        <v>191</v>
      </c>
      <c r="E2680" s="0" t="s">
        <v>59</v>
      </c>
      <c r="F2680" s="0" t="s">
        <v>192</v>
      </c>
      <c r="G2680" s="0" t="s">
        <v>195</v>
      </c>
      <c r="H2680" s="0" t="s">
        <v>379</v>
      </c>
      <c r="I2680" s="0" t="s">
        <v>35</v>
      </c>
      <c r="J2680" s="0" t="s">
        <v>325</v>
      </c>
      <c r="K2680" s="0" t="n">
        <v>33788.2903233795</v>
      </c>
      <c r="L2680" s="0" t="n">
        <v>35703.36</v>
      </c>
      <c r="M2680" s="0" t="n">
        <v>46121.0777049656</v>
      </c>
      <c r="N2680" s="0" t="n">
        <v>31798.305</v>
      </c>
      <c r="O2680" s="0" t="n">
        <v>32286.825</v>
      </c>
      <c r="P2680" s="0" t="n">
        <v>41644.26</v>
      </c>
      <c r="Q2680" s="0" t="n">
        <v>50301</v>
      </c>
      <c r="S2680" s="0" t="s">
        <v>303</v>
      </c>
    </row>
    <row r="2681" customFormat="false" ht="14" hidden="false" customHeight="false" outlineLevel="0" collapsed="false">
      <c r="A2681" s="0" t="str">
        <f aca="false">SUBSTITUTE(C2681&amp;D2681&amp;E2681&amp;F2681&amp;G2681&amp;H2681&amp;I2681," ","")</f>
        <v>AgenteFrontOfficesinherramientaAgenteespecializadoIngeniería,arquitectura,urbanismoyafinesHoraextranocturna PlataZona1NA</v>
      </c>
      <c r="B2681" s="0" t="s">
        <v>3018</v>
      </c>
      <c r="C2681" s="0" t="s">
        <v>200</v>
      </c>
      <c r="D2681" s="0" t="s">
        <v>191</v>
      </c>
      <c r="E2681" s="0" t="s">
        <v>59</v>
      </c>
      <c r="F2681" s="0" t="s">
        <v>197</v>
      </c>
      <c r="G2681" s="0" t="s">
        <v>195</v>
      </c>
      <c r="H2681" s="0" t="s">
        <v>379</v>
      </c>
      <c r="I2681" s="0" t="s">
        <v>35</v>
      </c>
      <c r="J2681" s="0" t="s">
        <v>325</v>
      </c>
      <c r="K2681" s="0" t="n">
        <v>46357.8943502313</v>
      </c>
      <c r="L2681" s="0" t="n">
        <v>49985.325</v>
      </c>
      <c r="M2681" s="0" t="n">
        <v>64569.5087869518</v>
      </c>
      <c r="N2681" s="0" t="n">
        <v>44517.42</v>
      </c>
      <c r="O2681" s="0" t="n">
        <v>44922.105</v>
      </c>
      <c r="P2681" s="0" t="n">
        <v>54404.775</v>
      </c>
      <c r="Q2681" s="0" t="n">
        <v>69815.925</v>
      </c>
      <c r="S2681" s="0" t="s">
        <v>303</v>
      </c>
    </row>
    <row r="2682" customFormat="false" ht="14" hidden="false" customHeight="false" outlineLevel="0" collapsed="false">
      <c r="A2682" s="0" t="str">
        <f aca="false">SUBSTITUTE(C2682&amp;D2682&amp;E2682&amp;F2682&amp;G2682&amp;H2682&amp;I2682," ","")</f>
        <v>AgenteFrontOfficesinherramientaAgenteespecializadoIngeniería,arquitectura,urbanismoyafinesHoraextradominicalyfestivoPlataZona1NA</v>
      </c>
      <c r="B2682" s="0" t="s">
        <v>3019</v>
      </c>
      <c r="C2682" s="0" t="s">
        <v>200</v>
      </c>
      <c r="D2682" s="0" t="s">
        <v>191</v>
      </c>
      <c r="E2682" s="0" t="s">
        <v>59</v>
      </c>
      <c r="F2682" s="0" t="s">
        <v>194</v>
      </c>
      <c r="G2682" s="0" t="s">
        <v>195</v>
      </c>
      <c r="H2682" s="0" t="s">
        <v>379</v>
      </c>
      <c r="I2682" s="0" t="s">
        <v>35</v>
      </c>
      <c r="J2682" s="0" t="s">
        <v>325</v>
      </c>
      <c r="K2682" s="0" t="n">
        <v>58927.4983770831</v>
      </c>
      <c r="L2682" s="0" t="n">
        <v>57125.79</v>
      </c>
      <c r="M2682" s="0" t="n">
        <v>73793.724327945</v>
      </c>
      <c r="N2682" s="0" t="n">
        <v>63596.61</v>
      </c>
      <c r="O2682" s="0" t="n">
        <v>51240.78</v>
      </c>
      <c r="P2682" s="0" t="n">
        <v>60785.55</v>
      </c>
      <c r="Q2682" s="0" t="n">
        <v>77723.325</v>
      </c>
      <c r="S2682" s="0" t="s">
        <v>303</v>
      </c>
    </row>
    <row r="2683" customFormat="false" ht="14" hidden="false" customHeight="false" outlineLevel="0" collapsed="false">
      <c r="A2683" s="0" t="str">
        <f aca="false">SUBSTITUTE(C2683&amp;D2683&amp;E2683&amp;F2683&amp;G2683&amp;H2683&amp;I2683," ","")</f>
        <v>AgenteFrontOfficesinherramientaAgenteespecializadoIngeniería,arquitectura,urbanismoyafinesServicio7x24PlataZona1NA</v>
      </c>
      <c r="B2683" s="0" t="s">
        <v>3020</v>
      </c>
      <c r="C2683" s="0" t="s">
        <v>200</v>
      </c>
      <c r="D2683" s="0" t="s">
        <v>191</v>
      </c>
      <c r="E2683" s="0" t="s">
        <v>59</v>
      </c>
      <c r="F2683" s="0" t="s">
        <v>55</v>
      </c>
      <c r="G2683" s="0" t="s">
        <v>195</v>
      </c>
      <c r="H2683" s="0" t="s">
        <v>379</v>
      </c>
      <c r="I2683" s="0" t="s">
        <v>35</v>
      </c>
      <c r="J2683" s="0" t="s">
        <v>305</v>
      </c>
      <c r="K2683" s="0" t="n">
        <v>21684362.026611</v>
      </c>
      <c r="L2683" s="0" t="n">
        <v>30800294.865</v>
      </c>
      <c r="M2683" s="0" t="n">
        <v>34022649.8361994</v>
      </c>
      <c r="N2683" s="0" t="n">
        <v>27475380.135</v>
      </c>
      <c r="O2683" s="0" t="n">
        <v>28130632.425</v>
      </c>
      <c r="P2683" s="0" t="n">
        <v>39534532.56</v>
      </c>
      <c r="Q2683" s="0" t="n">
        <v>31925982.6</v>
      </c>
      <c r="S2683" s="0" t="s">
        <v>303</v>
      </c>
    </row>
    <row r="2684" customFormat="false" ht="14" hidden="false" customHeight="false" outlineLevel="0" collapsed="false">
      <c r="A2684" s="0" t="str">
        <f aca="false">SUBSTITUTE(C2684&amp;D2684&amp;E2684&amp;F2684&amp;G2684&amp;H2684&amp;I2684," ","")</f>
        <v>AgenteFrontOfficesinherramientaAgenteespecializadoIngeniería,arquitectura,urbanismoyafinesJornadaOrdinariaOroZona1NA</v>
      </c>
      <c r="B2684" s="0" t="s">
        <v>3021</v>
      </c>
      <c r="C2684" s="0" t="s">
        <v>200</v>
      </c>
      <c r="D2684" s="0" t="s">
        <v>191</v>
      </c>
      <c r="E2684" s="0" t="s">
        <v>59</v>
      </c>
      <c r="F2684" s="0" t="s">
        <v>53</v>
      </c>
      <c r="G2684" s="0" t="s">
        <v>54</v>
      </c>
      <c r="H2684" s="0" t="s">
        <v>379</v>
      </c>
      <c r="I2684" s="0" t="s">
        <v>35</v>
      </c>
      <c r="J2684" s="0" t="s">
        <v>36</v>
      </c>
      <c r="K2684" s="0" t="n">
        <v>6600837.19438886</v>
      </c>
      <c r="L2684" s="0" t="n">
        <v>6682598.595</v>
      </c>
      <c r="M2684" s="0" t="n">
        <v>8694825.73747064</v>
      </c>
      <c r="N2684" s="0" t="n">
        <v>7447942.8</v>
      </c>
      <c r="O2684" s="0" t="n">
        <v>7465874.175</v>
      </c>
      <c r="P2684" s="0" t="n">
        <v>7103686.275</v>
      </c>
      <c r="Q2684" s="0" t="n">
        <v>7883168.58</v>
      </c>
      <c r="S2684" s="0" t="s">
        <v>303</v>
      </c>
    </row>
    <row r="2685" customFormat="false" ht="14" hidden="false" customHeight="false" outlineLevel="0" collapsed="false">
      <c r="A2685" s="0" t="str">
        <f aca="false">SUBSTITUTE(C2685&amp;D2685&amp;E2685&amp;F2685&amp;G2685&amp;H2685&amp;I2685," ","")</f>
        <v>AgenteFrontOfficesinherramientaAgenteespecializadoIngeniería,arquitectura,urbanismoyafinesHoraextradiurnaOroZona1NA</v>
      </c>
      <c r="B2685" s="0" t="s">
        <v>3022</v>
      </c>
      <c r="C2685" s="0" t="s">
        <v>200</v>
      </c>
      <c r="D2685" s="0" t="s">
        <v>191</v>
      </c>
      <c r="E2685" s="0" t="s">
        <v>59</v>
      </c>
      <c r="F2685" s="0" t="s">
        <v>192</v>
      </c>
      <c r="G2685" s="0" t="s">
        <v>54</v>
      </c>
      <c r="H2685" s="0" t="s">
        <v>379</v>
      </c>
      <c r="I2685" s="0" t="s">
        <v>35</v>
      </c>
      <c r="J2685" s="0" t="s">
        <v>325</v>
      </c>
      <c r="K2685" s="0" t="n">
        <v>33788.2903233795</v>
      </c>
      <c r="L2685" s="0" t="n">
        <v>36417.51</v>
      </c>
      <c r="M2685" s="0" t="n">
        <v>47441.4635539483</v>
      </c>
      <c r="N2685" s="0" t="n">
        <v>31798.305</v>
      </c>
      <c r="O2685" s="0" t="n">
        <v>32286.825</v>
      </c>
      <c r="P2685" s="0" t="n">
        <v>42520.905</v>
      </c>
      <c r="Q2685" s="0" t="n">
        <v>52530.39</v>
      </c>
      <c r="S2685" s="0" t="s">
        <v>303</v>
      </c>
    </row>
    <row r="2686" customFormat="false" ht="14" hidden="false" customHeight="false" outlineLevel="0" collapsed="false">
      <c r="A2686" s="0" t="str">
        <f aca="false">SUBSTITUTE(C2686&amp;D2686&amp;E2686&amp;F2686&amp;G2686&amp;H2686&amp;I2686," ","")</f>
        <v>AgenteFrontOfficesinherramientaAgenteespecializadoIngeniería,arquitectura,urbanismoyafinesHoraextranocturna OroZona1NA</v>
      </c>
      <c r="B2686" s="0" t="s">
        <v>3023</v>
      </c>
      <c r="C2686" s="0" t="s">
        <v>200</v>
      </c>
      <c r="D2686" s="0" t="s">
        <v>191</v>
      </c>
      <c r="E2686" s="0" t="s">
        <v>59</v>
      </c>
      <c r="F2686" s="0" t="s">
        <v>197</v>
      </c>
      <c r="G2686" s="0" t="s">
        <v>54</v>
      </c>
      <c r="H2686" s="0" t="s">
        <v>379</v>
      </c>
      <c r="I2686" s="0" t="s">
        <v>35</v>
      </c>
      <c r="J2686" s="0" t="s">
        <v>325</v>
      </c>
      <c r="K2686" s="0" t="n">
        <v>46357.8943502313</v>
      </c>
      <c r="L2686" s="0" t="n">
        <v>50985.135</v>
      </c>
      <c r="M2686" s="0" t="n">
        <v>66418.0489755276</v>
      </c>
      <c r="N2686" s="0" t="n">
        <v>44517.42</v>
      </c>
      <c r="O2686" s="0" t="n">
        <v>44922.105</v>
      </c>
      <c r="P2686" s="0" t="n">
        <v>55550.52</v>
      </c>
      <c r="Q2686" s="0" t="n">
        <v>72911.61</v>
      </c>
      <c r="S2686" s="0" t="s">
        <v>303</v>
      </c>
    </row>
    <row r="2687" customFormat="false" ht="14" hidden="false" customHeight="false" outlineLevel="0" collapsed="false">
      <c r="A2687" s="0" t="str">
        <f aca="false">SUBSTITUTE(C2687&amp;D2687&amp;E2687&amp;F2687&amp;G2687&amp;H2687&amp;I2687," ","")</f>
        <v>AgenteFrontOfficesinherramientaAgenteespecializadoIngeniería,arquitectura,urbanismoyafinesHoraextradominicalyfestivoOroZona1NA</v>
      </c>
      <c r="B2687" s="0" t="s">
        <v>3024</v>
      </c>
      <c r="C2687" s="0" t="s">
        <v>200</v>
      </c>
      <c r="D2687" s="0" t="s">
        <v>191</v>
      </c>
      <c r="E2687" s="0" t="s">
        <v>59</v>
      </c>
      <c r="F2687" s="0" t="s">
        <v>194</v>
      </c>
      <c r="G2687" s="0" t="s">
        <v>54</v>
      </c>
      <c r="H2687" s="0" t="s">
        <v>379</v>
      </c>
      <c r="I2687" s="0" t="s">
        <v>35</v>
      </c>
      <c r="J2687" s="0" t="s">
        <v>325</v>
      </c>
      <c r="K2687" s="0" t="n">
        <v>58927.4983770831</v>
      </c>
      <c r="L2687" s="0" t="n">
        <v>58268.43</v>
      </c>
      <c r="M2687" s="0" t="n">
        <v>75906.3416863173</v>
      </c>
      <c r="N2687" s="0" t="n">
        <v>63596.61</v>
      </c>
      <c r="O2687" s="0" t="n">
        <v>51240.78</v>
      </c>
      <c r="P2687" s="0" t="n">
        <v>62064.81</v>
      </c>
      <c r="Q2687" s="0" t="n">
        <v>81168.84</v>
      </c>
      <c r="S2687" s="0" t="s">
        <v>303</v>
      </c>
    </row>
    <row r="2688" customFormat="false" ht="14" hidden="false" customHeight="false" outlineLevel="0" collapsed="false">
      <c r="A2688" s="0" t="str">
        <f aca="false">SUBSTITUTE(C2688&amp;D2688&amp;E2688&amp;F2688&amp;G2688&amp;H2688&amp;I2688," ","")</f>
        <v>AgenteFrontOfficesinherramientaAgenteespecializadoIngeniería,arquitectura,urbanismoyafinesServicio7x24OroZona1NA</v>
      </c>
      <c r="B2688" s="0" t="s">
        <v>3025</v>
      </c>
      <c r="C2688" s="0" t="s">
        <v>200</v>
      </c>
      <c r="D2688" s="0" t="s">
        <v>191</v>
      </c>
      <c r="E2688" s="0" t="s">
        <v>59</v>
      </c>
      <c r="F2688" s="0" t="s">
        <v>55</v>
      </c>
      <c r="G2688" s="0" t="s">
        <v>54</v>
      </c>
      <c r="H2688" s="0" t="s">
        <v>379</v>
      </c>
      <c r="I2688" s="0" t="s">
        <v>35</v>
      </c>
      <c r="J2688" s="0" t="s">
        <v>305</v>
      </c>
      <c r="K2688" s="0" t="n">
        <v>21684362.026611</v>
      </c>
      <c r="L2688" s="0" t="n">
        <v>35655192.135</v>
      </c>
      <c r="M2688" s="0" t="n">
        <v>34996673.5933193</v>
      </c>
      <c r="N2688" s="0" t="n">
        <v>27495332.865</v>
      </c>
      <c r="O2688" s="0" t="n">
        <v>28130632.425</v>
      </c>
      <c r="P2688" s="0" t="n">
        <v>40366839.195</v>
      </c>
      <c r="Q2688" s="0" t="n">
        <v>33341351.31</v>
      </c>
      <c r="S2688" s="0" t="s">
        <v>303</v>
      </c>
    </row>
    <row r="2689" customFormat="false" ht="14" hidden="false" customHeight="false" outlineLevel="0" collapsed="false">
      <c r="A2689" s="0" t="str">
        <f aca="false">SUBSTITUTE(C2689&amp;D2689&amp;E2689&amp;F2689&amp;G2689&amp;H2689&amp;I2689," ","")</f>
        <v>AgenteFrontOfficesinherramientaAgenteespecializadoIngeniería,arquitectura,urbanismoyafinesJornadaOrdinariaPlatinoZona1NA</v>
      </c>
      <c r="B2689" s="0" t="s">
        <v>3026</v>
      </c>
      <c r="C2689" s="0" t="s">
        <v>200</v>
      </c>
      <c r="D2689" s="0" t="s">
        <v>191</v>
      </c>
      <c r="E2689" s="0" t="s">
        <v>59</v>
      </c>
      <c r="F2689" s="0" t="s">
        <v>53</v>
      </c>
      <c r="G2689" s="0" t="s">
        <v>198</v>
      </c>
      <c r="H2689" s="0" t="s">
        <v>379</v>
      </c>
      <c r="I2689" s="0" t="s">
        <v>35</v>
      </c>
      <c r="J2689" s="0" t="s">
        <v>36</v>
      </c>
      <c r="K2689" s="0" t="n">
        <v>6600837.19438886</v>
      </c>
      <c r="L2689" s="0" t="n">
        <v>6879145.095</v>
      </c>
      <c r="M2689" s="0" t="n">
        <v>8951083.49572206</v>
      </c>
      <c r="N2689" s="0" t="n">
        <v>7466591.43</v>
      </c>
      <c r="O2689" s="0" t="n">
        <v>7465874.175</v>
      </c>
      <c r="P2689" s="0" t="n">
        <v>7256454.345</v>
      </c>
      <c r="Q2689" s="0" t="n">
        <v>8378420.22</v>
      </c>
      <c r="S2689" s="0" t="s">
        <v>303</v>
      </c>
    </row>
    <row r="2690" customFormat="false" ht="14" hidden="false" customHeight="false" outlineLevel="0" collapsed="false">
      <c r="A2690" s="0" t="str">
        <f aca="false">SUBSTITUTE(C2690&amp;D2690&amp;E2690&amp;F2690&amp;G2690&amp;H2690&amp;I2690," ","")</f>
        <v>AgenteFrontOfficesinherramientaAgenteespecializadoIngeniería,arquitectura,urbanismoyafinesHoraextradiurnaPlatinoZona1NA</v>
      </c>
      <c r="B2690" s="0" t="s">
        <v>3027</v>
      </c>
      <c r="C2690" s="0" t="s">
        <v>200</v>
      </c>
      <c r="D2690" s="0" t="s">
        <v>191</v>
      </c>
      <c r="E2690" s="0" t="s">
        <v>59</v>
      </c>
      <c r="F2690" s="0" t="s">
        <v>192</v>
      </c>
      <c r="G2690" s="0" t="s">
        <v>198</v>
      </c>
      <c r="H2690" s="0" t="s">
        <v>379</v>
      </c>
      <c r="I2690" s="0" t="s">
        <v>35</v>
      </c>
      <c r="J2690" s="0" t="s">
        <v>325</v>
      </c>
      <c r="K2690" s="0" t="n">
        <v>33788.2903233795</v>
      </c>
      <c r="L2690" s="0" t="n">
        <v>37488.735</v>
      </c>
      <c r="M2690" s="0" t="n">
        <v>48839.6793969765</v>
      </c>
      <c r="N2690" s="0" t="n">
        <v>31798.305</v>
      </c>
      <c r="O2690" s="0" t="n">
        <v>32286.825</v>
      </c>
      <c r="P2690" s="0" t="n">
        <v>43435.845</v>
      </c>
      <c r="Q2690" s="0" t="n">
        <v>55831.005</v>
      </c>
      <c r="S2690" s="0" t="s">
        <v>303</v>
      </c>
    </row>
    <row r="2691" customFormat="false" ht="14" hidden="false" customHeight="false" outlineLevel="0" collapsed="false">
      <c r="A2691" s="0" t="str">
        <f aca="false">SUBSTITUTE(C2691&amp;D2691&amp;E2691&amp;F2691&amp;G2691&amp;H2691&amp;I2691," ","")</f>
        <v>AgenteFrontOfficesinherramientaAgenteespecializadoIngeniería,arquitectura,urbanismoyafinesHoraextranocturna PlatinoZona1NA</v>
      </c>
      <c r="B2691" s="0" t="s">
        <v>3028</v>
      </c>
      <c r="C2691" s="0" t="s">
        <v>200</v>
      </c>
      <c r="D2691" s="0" t="s">
        <v>191</v>
      </c>
      <c r="E2691" s="0" t="s">
        <v>59</v>
      </c>
      <c r="F2691" s="0" t="s">
        <v>197</v>
      </c>
      <c r="G2691" s="0" t="s">
        <v>198</v>
      </c>
      <c r="H2691" s="0" t="s">
        <v>379</v>
      </c>
      <c r="I2691" s="0" t="s">
        <v>35</v>
      </c>
      <c r="J2691" s="0" t="s">
        <v>325</v>
      </c>
      <c r="K2691" s="0" t="n">
        <v>46357.8943502313</v>
      </c>
      <c r="L2691" s="0" t="n">
        <v>52484.85</v>
      </c>
      <c r="M2691" s="0" t="n">
        <v>68375.5511557672</v>
      </c>
      <c r="N2691" s="0" t="n">
        <v>44517.42</v>
      </c>
      <c r="O2691" s="0" t="n">
        <v>44922.105</v>
      </c>
      <c r="P2691" s="0" t="n">
        <v>56744.91</v>
      </c>
      <c r="Q2691" s="0" t="n">
        <v>77491.485</v>
      </c>
      <c r="S2691" s="0" t="s">
        <v>303</v>
      </c>
    </row>
    <row r="2692" customFormat="false" ht="14" hidden="false" customHeight="false" outlineLevel="0" collapsed="false">
      <c r="A2692" s="0" t="str">
        <f aca="false">SUBSTITUTE(C2692&amp;D2692&amp;E2692&amp;F2692&amp;G2692&amp;H2692&amp;I2692," ","")</f>
        <v>AgenteFrontOfficesinherramientaAgenteespecializadoIngeniería,arquitectura,urbanismoyafinesHoraextradominicalyfestivoPlatinoZona1NA</v>
      </c>
      <c r="B2692" s="0" t="s">
        <v>3029</v>
      </c>
      <c r="C2692" s="0" t="s">
        <v>200</v>
      </c>
      <c r="D2692" s="0" t="s">
        <v>191</v>
      </c>
      <c r="E2692" s="0" t="s">
        <v>59</v>
      </c>
      <c r="F2692" s="0" t="s">
        <v>194</v>
      </c>
      <c r="G2692" s="0" t="s">
        <v>198</v>
      </c>
      <c r="H2692" s="0" t="s">
        <v>379</v>
      </c>
      <c r="I2692" s="0" t="s">
        <v>35</v>
      </c>
      <c r="J2692" s="0" t="s">
        <v>325</v>
      </c>
      <c r="K2692" s="0" t="n">
        <v>58927.4983770831</v>
      </c>
      <c r="L2692" s="0" t="n">
        <v>59982.39</v>
      </c>
      <c r="M2692" s="0" t="n">
        <v>78143.4870351625</v>
      </c>
      <c r="N2692" s="0" t="n">
        <v>63596.61</v>
      </c>
      <c r="O2692" s="0" t="n">
        <v>51240.78</v>
      </c>
      <c r="P2692" s="0" t="n">
        <v>63399.96</v>
      </c>
      <c r="Q2692" s="0" t="n">
        <v>86268.285</v>
      </c>
      <c r="S2692" s="0" t="s">
        <v>303</v>
      </c>
    </row>
    <row r="2693" customFormat="false" ht="14" hidden="false" customHeight="false" outlineLevel="0" collapsed="false">
      <c r="A2693" s="0" t="str">
        <f aca="false">SUBSTITUTE(C2693&amp;D2693&amp;E2693&amp;F2693&amp;G2693&amp;H2693&amp;I2693," ","")</f>
        <v>AgenteFrontOfficesinherramientaAgenteespecializadoIngeniería,arquitectura,urbanismoyafinesServicio7x24PlatinoZona1NA</v>
      </c>
      <c r="B2693" s="0" t="s">
        <v>3030</v>
      </c>
      <c r="C2693" s="0" t="s">
        <v>200</v>
      </c>
      <c r="D2693" s="0" t="s">
        <v>191</v>
      </c>
      <c r="E2693" s="0" t="s">
        <v>59</v>
      </c>
      <c r="F2693" s="0" t="s">
        <v>55</v>
      </c>
      <c r="G2693" s="0" t="s">
        <v>198</v>
      </c>
      <c r="H2693" s="0" t="s">
        <v>379</v>
      </c>
      <c r="I2693" s="0" t="s">
        <v>35</v>
      </c>
      <c r="J2693" s="0" t="s">
        <v>305</v>
      </c>
      <c r="K2693" s="0" t="n">
        <v>21684362.026611</v>
      </c>
      <c r="L2693" s="0" t="n">
        <v>32340309.66</v>
      </c>
      <c r="M2693" s="0" t="n">
        <v>36028111.0702813</v>
      </c>
      <c r="N2693" s="0" t="n">
        <v>27515285.595</v>
      </c>
      <c r="O2693" s="0" t="n">
        <v>28130632.425</v>
      </c>
      <c r="P2693" s="0" t="n">
        <v>41234943.375</v>
      </c>
      <c r="Q2693" s="0" t="n">
        <v>35435985.345</v>
      </c>
      <c r="S2693" s="0" t="s">
        <v>303</v>
      </c>
    </row>
    <row r="2694" customFormat="false" ht="14" hidden="false" customHeight="false" outlineLevel="0" collapsed="false">
      <c r="A2694" s="0" t="str">
        <f aca="false">SUBSTITUTE(C2694&amp;D2694&amp;E2694&amp;F2694&amp;G2694&amp;H2694&amp;I2694," ","")</f>
        <v>AgenteFrontOfficesinherramientaAgenteespecializadoIngeniería,arquitectura,urbanismoyafinesJornadaOrdinariaPlataZona2NA</v>
      </c>
      <c r="B2694" s="0" t="s">
        <v>3031</v>
      </c>
      <c r="C2694" s="0" t="s">
        <v>200</v>
      </c>
      <c r="D2694" s="0" t="s">
        <v>191</v>
      </c>
      <c r="E2694" s="0" t="s">
        <v>59</v>
      </c>
      <c r="F2694" s="0" t="s">
        <v>53</v>
      </c>
      <c r="G2694" s="0" t="s">
        <v>195</v>
      </c>
      <c r="H2694" s="0" t="s">
        <v>385</v>
      </c>
      <c r="I2694" s="0" t="s">
        <v>35</v>
      </c>
      <c r="J2694" s="0" t="s">
        <v>36</v>
      </c>
      <c r="K2694" s="0" t="n">
        <v>6600837.19438886</v>
      </c>
      <c r="L2694" s="0" t="n">
        <v>6748114.095</v>
      </c>
      <c r="M2694" s="0" t="n">
        <v>8452832.25744084</v>
      </c>
      <c r="N2694" s="0" t="n">
        <v>7451672.94</v>
      </c>
      <c r="O2694" s="0" t="n">
        <v>7465874.175</v>
      </c>
      <c r="P2694" s="0" t="n">
        <v>7393464.54</v>
      </c>
      <c r="Q2694" s="0" t="n">
        <v>7548520.995</v>
      </c>
      <c r="S2694" s="0" t="s">
        <v>303</v>
      </c>
    </row>
    <row r="2695" customFormat="false" ht="14" hidden="false" customHeight="false" outlineLevel="0" collapsed="false">
      <c r="A2695" s="0" t="str">
        <f aca="false">SUBSTITUTE(C2695&amp;D2695&amp;E2695&amp;F2695&amp;G2695&amp;H2695&amp;I2695," ","")</f>
        <v>AgenteFrontOfficesinherramientaAgenteespecializadoIngeniería,arquitectura,urbanismoyafinesHoraextradiurnaPlataZona2NA</v>
      </c>
      <c r="B2695" s="0" t="s">
        <v>3032</v>
      </c>
      <c r="C2695" s="0" t="s">
        <v>200</v>
      </c>
      <c r="D2695" s="0" t="s">
        <v>191</v>
      </c>
      <c r="E2695" s="0" t="s">
        <v>59</v>
      </c>
      <c r="F2695" s="0" t="s">
        <v>192</v>
      </c>
      <c r="G2695" s="0" t="s">
        <v>195</v>
      </c>
      <c r="H2695" s="0" t="s">
        <v>385</v>
      </c>
      <c r="I2695" s="0" t="s">
        <v>35</v>
      </c>
      <c r="J2695" s="0" t="s">
        <v>325</v>
      </c>
      <c r="K2695" s="0" t="n">
        <v>33788.2903233795</v>
      </c>
      <c r="L2695" s="0" t="n">
        <v>36774.585</v>
      </c>
      <c r="M2695" s="0" t="n">
        <v>46121.0777049656</v>
      </c>
      <c r="N2695" s="0" t="n">
        <v>31798.305</v>
      </c>
      <c r="O2695" s="0" t="n">
        <v>32286.825</v>
      </c>
      <c r="P2695" s="0" t="n">
        <v>44255.565</v>
      </c>
      <c r="Q2695" s="0" t="n">
        <v>50301</v>
      </c>
      <c r="S2695" s="0" t="s">
        <v>303</v>
      </c>
    </row>
    <row r="2696" customFormat="false" ht="14" hidden="false" customHeight="false" outlineLevel="0" collapsed="false">
      <c r="A2696" s="0" t="str">
        <f aca="false">SUBSTITUTE(C2696&amp;D2696&amp;E2696&amp;F2696&amp;G2696&amp;H2696&amp;I2696," ","")</f>
        <v>AgenteFrontOfficesinherramientaAgenteespecializadoIngeniería,arquitectura,urbanismoyafinesHoraextranocturna PlataZona2NA</v>
      </c>
      <c r="B2696" s="0" t="s">
        <v>3033</v>
      </c>
      <c r="C2696" s="0" t="s">
        <v>200</v>
      </c>
      <c r="D2696" s="0" t="s">
        <v>191</v>
      </c>
      <c r="E2696" s="0" t="s">
        <v>59</v>
      </c>
      <c r="F2696" s="0" t="s">
        <v>197</v>
      </c>
      <c r="G2696" s="0" t="s">
        <v>195</v>
      </c>
      <c r="H2696" s="0" t="s">
        <v>385</v>
      </c>
      <c r="I2696" s="0" t="s">
        <v>35</v>
      </c>
      <c r="J2696" s="0" t="s">
        <v>325</v>
      </c>
      <c r="K2696" s="0" t="n">
        <v>46357.8943502313</v>
      </c>
      <c r="L2696" s="0" t="n">
        <v>51485.04</v>
      </c>
      <c r="M2696" s="0" t="n">
        <v>64569.5087869518</v>
      </c>
      <c r="N2696" s="0" t="n">
        <v>44517.42</v>
      </c>
      <c r="O2696" s="0" t="n">
        <v>44922.105</v>
      </c>
      <c r="P2696" s="0" t="n">
        <v>57816.135</v>
      </c>
      <c r="Q2696" s="0" t="n">
        <v>69815.925</v>
      </c>
      <c r="S2696" s="0" t="s">
        <v>303</v>
      </c>
    </row>
    <row r="2697" customFormat="false" ht="14" hidden="false" customHeight="false" outlineLevel="0" collapsed="false">
      <c r="A2697" s="0" t="str">
        <f aca="false">SUBSTITUTE(C2697&amp;D2697&amp;E2697&amp;F2697&amp;G2697&amp;H2697&amp;I2697," ","")</f>
        <v>AgenteFrontOfficesinherramientaAgenteespecializadoIngeniería,arquitectura,urbanismoyafinesHoraextradominicalyfestivoPlataZona2NA</v>
      </c>
      <c r="B2697" s="0" t="s">
        <v>3034</v>
      </c>
      <c r="C2697" s="0" t="s">
        <v>200</v>
      </c>
      <c r="D2697" s="0" t="s">
        <v>191</v>
      </c>
      <c r="E2697" s="0" t="s">
        <v>59</v>
      </c>
      <c r="F2697" s="0" t="s">
        <v>194</v>
      </c>
      <c r="G2697" s="0" t="s">
        <v>195</v>
      </c>
      <c r="H2697" s="0" t="s">
        <v>385</v>
      </c>
      <c r="I2697" s="0" t="s">
        <v>35</v>
      </c>
      <c r="J2697" s="0" t="s">
        <v>325</v>
      </c>
      <c r="K2697" s="0" t="n">
        <v>58927.4983770831</v>
      </c>
      <c r="L2697" s="0" t="n">
        <v>58839.75</v>
      </c>
      <c r="M2697" s="0" t="n">
        <v>73793.724327945</v>
      </c>
      <c r="N2697" s="0" t="n">
        <v>63596.61</v>
      </c>
      <c r="O2697" s="0" t="n">
        <v>51240.78</v>
      </c>
      <c r="P2697" s="0" t="n">
        <v>64596.42</v>
      </c>
      <c r="Q2697" s="0" t="n">
        <v>77723.325</v>
      </c>
      <c r="S2697" s="0" t="s">
        <v>303</v>
      </c>
    </row>
    <row r="2698" customFormat="false" ht="14" hidden="false" customHeight="false" outlineLevel="0" collapsed="false">
      <c r="A2698" s="0" t="str">
        <f aca="false">SUBSTITUTE(C2698&amp;D2698&amp;E2698&amp;F2698&amp;G2698&amp;H2698&amp;I2698," ","")</f>
        <v>AgenteFrontOfficesinherramientaAgenteespecializadoIngeniería,arquitectura,urbanismoyafinesServicio7x24PlataZona2NA</v>
      </c>
      <c r="B2698" s="0" t="s">
        <v>3035</v>
      </c>
      <c r="C2698" s="0" t="s">
        <v>200</v>
      </c>
      <c r="D2698" s="0" t="s">
        <v>191</v>
      </c>
      <c r="E2698" s="0" t="s">
        <v>59</v>
      </c>
      <c r="F2698" s="0" t="s">
        <v>55</v>
      </c>
      <c r="G2698" s="0" t="s">
        <v>195</v>
      </c>
      <c r="H2698" s="0" t="s">
        <v>385</v>
      </c>
      <c r="I2698" s="0" t="s">
        <v>35</v>
      </c>
      <c r="J2698" s="0" t="s">
        <v>305</v>
      </c>
      <c r="K2698" s="0" t="n">
        <v>21684362.026611</v>
      </c>
      <c r="L2698" s="0" t="n">
        <v>31724304.57</v>
      </c>
      <c r="M2698" s="0" t="n">
        <v>34022649.8361994</v>
      </c>
      <c r="N2698" s="0" t="n">
        <v>27499323.825</v>
      </c>
      <c r="O2698" s="0" t="n">
        <v>28130632.425</v>
      </c>
      <c r="P2698" s="0" t="n">
        <v>42013506.6</v>
      </c>
      <c r="Q2698" s="0" t="n">
        <v>31925982.6</v>
      </c>
      <c r="S2698" s="0" t="s">
        <v>303</v>
      </c>
    </row>
    <row r="2699" customFormat="false" ht="14" hidden="false" customHeight="false" outlineLevel="0" collapsed="false">
      <c r="A2699" s="0" t="str">
        <f aca="false">SUBSTITUTE(C2699&amp;D2699&amp;E2699&amp;F2699&amp;G2699&amp;H2699&amp;I2699," ","")</f>
        <v>AgenteFrontOfficesinherramientaAgenteespecializadoIngeniería,arquitectura,urbanismoyafinesJornadaOrdinariaOroZona2NA</v>
      </c>
      <c r="B2699" s="0" t="s">
        <v>3036</v>
      </c>
      <c r="C2699" s="0" t="s">
        <v>200</v>
      </c>
      <c r="D2699" s="0" t="s">
        <v>191</v>
      </c>
      <c r="E2699" s="0" t="s">
        <v>59</v>
      </c>
      <c r="F2699" s="0" t="s">
        <v>53</v>
      </c>
      <c r="G2699" s="0" t="s">
        <v>54</v>
      </c>
      <c r="H2699" s="0" t="s">
        <v>385</v>
      </c>
      <c r="I2699" s="0" t="s">
        <v>35</v>
      </c>
      <c r="J2699" s="0" t="s">
        <v>36</v>
      </c>
      <c r="K2699" s="0" t="n">
        <v>6600837.19438886</v>
      </c>
      <c r="L2699" s="0" t="n">
        <v>6883077.06</v>
      </c>
      <c r="M2699" s="0" t="n">
        <v>8694825.73747064</v>
      </c>
      <c r="N2699" s="0" t="n">
        <v>7471440.405</v>
      </c>
      <c r="O2699" s="0" t="n">
        <v>7465874.175</v>
      </c>
      <c r="P2699" s="0" t="n">
        <v>7549116.12</v>
      </c>
      <c r="Q2699" s="0" t="n">
        <v>7883168.58</v>
      </c>
      <c r="S2699" s="0" t="s">
        <v>303</v>
      </c>
    </row>
    <row r="2700" customFormat="false" ht="14" hidden="false" customHeight="false" outlineLevel="0" collapsed="false">
      <c r="A2700" s="0" t="str">
        <f aca="false">SUBSTITUTE(C2700&amp;D2700&amp;E2700&amp;F2700&amp;G2700&amp;H2700&amp;I2700," ","")</f>
        <v>AgenteFrontOfficesinherramientaAgenteespecializadoIngeniería,arquitectura,urbanismoyafinesHoraextradiurnaOroZona2NA</v>
      </c>
      <c r="B2700" s="0" t="s">
        <v>3037</v>
      </c>
      <c r="C2700" s="0" t="s">
        <v>200</v>
      </c>
      <c r="D2700" s="0" t="s">
        <v>191</v>
      </c>
      <c r="E2700" s="0" t="s">
        <v>59</v>
      </c>
      <c r="F2700" s="0" t="s">
        <v>192</v>
      </c>
      <c r="G2700" s="0" t="s">
        <v>54</v>
      </c>
      <c r="H2700" s="0" t="s">
        <v>385</v>
      </c>
      <c r="I2700" s="0" t="s">
        <v>35</v>
      </c>
      <c r="J2700" s="0" t="s">
        <v>325</v>
      </c>
      <c r="K2700" s="0" t="n">
        <v>33788.2903233795</v>
      </c>
      <c r="L2700" s="0" t="n">
        <v>37510.47</v>
      </c>
      <c r="M2700" s="0" t="n">
        <v>47441.4635539483</v>
      </c>
      <c r="N2700" s="0" t="n">
        <v>31798.305</v>
      </c>
      <c r="O2700" s="0" t="n">
        <v>32286.825</v>
      </c>
      <c r="P2700" s="0" t="n">
        <v>45187.065</v>
      </c>
      <c r="Q2700" s="0" t="n">
        <v>52530.39</v>
      </c>
      <c r="S2700" s="0" t="s">
        <v>303</v>
      </c>
    </row>
    <row r="2701" customFormat="false" ht="14" hidden="false" customHeight="false" outlineLevel="0" collapsed="false">
      <c r="A2701" s="0" t="str">
        <f aca="false">SUBSTITUTE(C2701&amp;D2701&amp;E2701&amp;F2701&amp;G2701&amp;H2701&amp;I2701," ","")</f>
        <v>AgenteFrontOfficesinherramientaAgenteespecializadoIngeniería,arquitectura,urbanismoyafinesHoraextranocturna OroZona2NA</v>
      </c>
      <c r="B2701" s="0" t="s">
        <v>3038</v>
      </c>
      <c r="C2701" s="0" t="s">
        <v>200</v>
      </c>
      <c r="D2701" s="0" t="s">
        <v>191</v>
      </c>
      <c r="E2701" s="0" t="s">
        <v>59</v>
      </c>
      <c r="F2701" s="0" t="s">
        <v>197</v>
      </c>
      <c r="G2701" s="0" t="s">
        <v>54</v>
      </c>
      <c r="H2701" s="0" t="s">
        <v>385</v>
      </c>
      <c r="I2701" s="0" t="s">
        <v>35</v>
      </c>
      <c r="J2701" s="0" t="s">
        <v>325</v>
      </c>
      <c r="K2701" s="0" t="n">
        <v>46357.8943502313</v>
      </c>
      <c r="L2701" s="0" t="n">
        <v>52514.865</v>
      </c>
      <c r="M2701" s="0" t="n">
        <v>66418.0489755276</v>
      </c>
      <c r="N2701" s="0" t="n">
        <v>44517.42</v>
      </c>
      <c r="O2701" s="0" t="n">
        <v>44922.105</v>
      </c>
      <c r="P2701" s="0" t="n">
        <v>59033.295</v>
      </c>
      <c r="Q2701" s="0" t="n">
        <v>72911.61</v>
      </c>
      <c r="S2701" s="0" t="s">
        <v>303</v>
      </c>
    </row>
    <row r="2702" customFormat="false" ht="14" hidden="false" customHeight="false" outlineLevel="0" collapsed="false">
      <c r="A2702" s="0" t="str">
        <f aca="false">SUBSTITUTE(C2702&amp;D2702&amp;E2702&amp;F2702&amp;G2702&amp;H2702&amp;I2702," ","")</f>
        <v>AgenteFrontOfficesinherramientaAgenteespecializadoIngeniería,arquitectura,urbanismoyafinesHoraextradominicalyfestivoOroZona2NA</v>
      </c>
      <c r="B2702" s="0" t="s">
        <v>3039</v>
      </c>
      <c r="C2702" s="0" t="s">
        <v>200</v>
      </c>
      <c r="D2702" s="0" t="s">
        <v>191</v>
      </c>
      <c r="E2702" s="0" t="s">
        <v>59</v>
      </c>
      <c r="F2702" s="0" t="s">
        <v>194</v>
      </c>
      <c r="G2702" s="0" t="s">
        <v>54</v>
      </c>
      <c r="H2702" s="0" t="s">
        <v>385</v>
      </c>
      <c r="I2702" s="0" t="s">
        <v>35</v>
      </c>
      <c r="J2702" s="0" t="s">
        <v>325</v>
      </c>
      <c r="K2702" s="0" t="n">
        <v>58927.4983770831</v>
      </c>
      <c r="L2702" s="0" t="n">
        <v>60016.545</v>
      </c>
      <c r="M2702" s="0" t="n">
        <v>75906.3416863173</v>
      </c>
      <c r="N2702" s="0" t="n">
        <v>63596.61</v>
      </c>
      <c r="O2702" s="0" t="n">
        <v>51240.78</v>
      </c>
      <c r="P2702" s="0" t="n">
        <v>65956.41</v>
      </c>
      <c r="Q2702" s="0" t="n">
        <v>81168.84</v>
      </c>
      <c r="S2702" s="0" t="s">
        <v>303</v>
      </c>
    </row>
    <row r="2703" customFormat="false" ht="14" hidden="false" customHeight="false" outlineLevel="0" collapsed="false">
      <c r="A2703" s="0" t="str">
        <f aca="false">SUBSTITUTE(C2703&amp;D2703&amp;E2703&amp;F2703&amp;G2703&amp;H2703&amp;I2703," ","")</f>
        <v>AgenteFrontOfficesinherramientaAgenteespecializadoIngeniería,arquitectura,urbanismoyafinesServicio7x24OroZona2NA</v>
      </c>
      <c r="B2703" s="0" t="s">
        <v>3040</v>
      </c>
      <c r="C2703" s="0" t="s">
        <v>200</v>
      </c>
      <c r="D2703" s="0" t="s">
        <v>191</v>
      </c>
      <c r="E2703" s="0" t="s">
        <v>59</v>
      </c>
      <c r="F2703" s="0" t="s">
        <v>55</v>
      </c>
      <c r="G2703" s="0" t="s">
        <v>54</v>
      </c>
      <c r="H2703" s="0" t="s">
        <v>385</v>
      </c>
      <c r="I2703" s="0" t="s">
        <v>35</v>
      </c>
      <c r="J2703" s="0" t="s">
        <v>305</v>
      </c>
      <c r="K2703" s="0" t="n">
        <v>21684362.026611</v>
      </c>
      <c r="L2703" s="0" t="n">
        <v>36724848.075</v>
      </c>
      <c r="M2703" s="0" t="n">
        <v>34996673.5933193</v>
      </c>
      <c r="N2703" s="0" t="n">
        <v>27520473.015</v>
      </c>
      <c r="O2703" s="0" t="n">
        <v>28130632.425</v>
      </c>
      <c r="P2703" s="0" t="n">
        <v>42898001.04</v>
      </c>
      <c r="Q2703" s="0" t="n">
        <v>33341351.31</v>
      </c>
      <c r="S2703" s="0" t="s">
        <v>303</v>
      </c>
    </row>
    <row r="2704" customFormat="false" ht="14" hidden="false" customHeight="false" outlineLevel="0" collapsed="false">
      <c r="A2704" s="0" t="str">
        <f aca="false">SUBSTITUTE(C2704&amp;D2704&amp;E2704&amp;F2704&amp;G2704&amp;H2704&amp;I2704," ","")</f>
        <v>AgenteFrontOfficesinherramientaAgenteespecializadoIngeniería,arquitectura,urbanismoyafinesJornadaOrdinariaPlatinoZona2NA</v>
      </c>
      <c r="B2704" s="0" t="s">
        <v>3041</v>
      </c>
      <c r="C2704" s="0" t="s">
        <v>200</v>
      </c>
      <c r="D2704" s="0" t="s">
        <v>191</v>
      </c>
      <c r="E2704" s="0" t="s">
        <v>59</v>
      </c>
      <c r="F2704" s="0" t="s">
        <v>53</v>
      </c>
      <c r="G2704" s="0" t="s">
        <v>198</v>
      </c>
      <c r="H2704" s="0" t="s">
        <v>385</v>
      </c>
      <c r="I2704" s="0" t="s">
        <v>35</v>
      </c>
      <c r="J2704" s="0" t="s">
        <v>36</v>
      </c>
      <c r="K2704" s="0" t="n">
        <v>6600837.19438886</v>
      </c>
      <c r="L2704" s="0" t="n">
        <v>7085519.955</v>
      </c>
      <c r="M2704" s="0" t="n">
        <v>8951083.49572206</v>
      </c>
      <c r="N2704" s="0" t="n">
        <v>7491207.87</v>
      </c>
      <c r="O2704" s="0" t="n">
        <v>7465874.175</v>
      </c>
      <c r="P2704" s="0" t="n">
        <v>7711463.115</v>
      </c>
      <c r="Q2704" s="0" t="n">
        <v>8378420.22</v>
      </c>
      <c r="S2704" s="0" t="s">
        <v>303</v>
      </c>
    </row>
    <row r="2705" customFormat="false" ht="14" hidden="false" customHeight="false" outlineLevel="0" collapsed="false">
      <c r="A2705" s="0" t="str">
        <f aca="false">SUBSTITUTE(C2705&amp;D2705&amp;E2705&amp;F2705&amp;G2705&amp;H2705&amp;I2705," ","")</f>
        <v>AgenteFrontOfficesinherramientaAgenteespecializadoIngeniería,arquitectura,urbanismoyafinesHoraextradiurnaPlatinoZona2NA</v>
      </c>
      <c r="B2705" s="0" t="s">
        <v>3042</v>
      </c>
      <c r="C2705" s="0" t="s">
        <v>200</v>
      </c>
      <c r="D2705" s="0" t="s">
        <v>191</v>
      </c>
      <c r="E2705" s="0" t="s">
        <v>59</v>
      </c>
      <c r="F2705" s="0" t="s">
        <v>192</v>
      </c>
      <c r="G2705" s="0" t="s">
        <v>198</v>
      </c>
      <c r="H2705" s="0" t="s">
        <v>385</v>
      </c>
      <c r="I2705" s="0" t="s">
        <v>35</v>
      </c>
      <c r="J2705" s="0" t="s">
        <v>325</v>
      </c>
      <c r="K2705" s="0" t="n">
        <v>33788.2903233795</v>
      </c>
      <c r="L2705" s="0" t="n">
        <v>38613.78</v>
      </c>
      <c r="M2705" s="0" t="n">
        <v>48839.6793969765</v>
      </c>
      <c r="N2705" s="0" t="n">
        <v>31798.305</v>
      </c>
      <c r="O2705" s="0" t="n">
        <v>32286.825</v>
      </c>
      <c r="P2705" s="0" t="n">
        <v>46158.93</v>
      </c>
      <c r="Q2705" s="0" t="n">
        <v>55831.005</v>
      </c>
      <c r="S2705" s="0" t="s">
        <v>303</v>
      </c>
    </row>
    <row r="2706" customFormat="false" ht="14" hidden="false" customHeight="false" outlineLevel="0" collapsed="false">
      <c r="A2706" s="0" t="str">
        <f aca="false">SUBSTITUTE(C2706&amp;D2706&amp;E2706&amp;F2706&amp;G2706&amp;H2706&amp;I2706," ","")</f>
        <v>AgenteFrontOfficesinherramientaAgenteespecializadoIngeniería,arquitectura,urbanismoyafinesHoraextranocturna PlatinoZona2NA</v>
      </c>
      <c r="B2706" s="0" t="s">
        <v>3043</v>
      </c>
      <c r="C2706" s="0" t="s">
        <v>200</v>
      </c>
      <c r="D2706" s="0" t="s">
        <v>191</v>
      </c>
      <c r="E2706" s="0" t="s">
        <v>59</v>
      </c>
      <c r="F2706" s="0" t="s">
        <v>197</v>
      </c>
      <c r="G2706" s="0" t="s">
        <v>198</v>
      </c>
      <c r="H2706" s="0" t="s">
        <v>385</v>
      </c>
      <c r="I2706" s="0" t="s">
        <v>35</v>
      </c>
      <c r="J2706" s="0" t="s">
        <v>325</v>
      </c>
      <c r="K2706" s="0" t="n">
        <v>46357.8943502313</v>
      </c>
      <c r="L2706" s="0" t="n">
        <v>54060.12</v>
      </c>
      <c r="M2706" s="0" t="n">
        <v>68375.5511557672</v>
      </c>
      <c r="N2706" s="0" t="n">
        <v>44517.42</v>
      </c>
      <c r="O2706" s="0" t="n">
        <v>44922.105</v>
      </c>
      <c r="P2706" s="0" t="n">
        <v>60303.24</v>
      </c>
      <c r="Q2706" s="0" t="n">
        <v>77491.485</v>
      </c>
      <c r="S2706" s="0" t="s">
        <v>303</v>
      </c>
    </row>
    <row r="2707" customFormat="false" ht="14" hidden="false" customHeight="false" outlineLevel="0" collapsed="false">
      <c r="A2707" s="0" t="str">
        <f aca="false">SUBSTITUTE(C2707&amp;D2707&amp;E2707&amp;F2707&amp;G2707&amp;H2707&amp;I2707," ","")</f>
        <v>AgenteFrontOfficesinherramientaAgenteespecializadoIngeniería,arquitectura,urbanismoyafinesHoraextradominicalyfestivoPlatinoZona2NA</v>
      </c>
      <c r="B2707" s="0" t="s">
        <v>3044</v>
      </c>
      <c r="C2707" s="0" t="s">
        <v>200</v>
      </c>
      <c r="D2707" s="0" t="s">
        <v>191</v>
      </c>
      <c r="E2707" s="0" t="s">
        <v>59</v>
      </c>
      <c r="F2707" s="0" t="s">
        <v>194</v>
      </c>
      <c r="G2707" s="0" t="s">
        <v>198</v>
      </c>
      <c r="H2707" s="0" t="s">
        <v>385</v>
      </c>
      <c r="I2707" s="0" t="s">
        <v>35</v>
      </c>
      <c r="J2707" s="0" t="s">
        <v>325</v>
      </c>
      <c r="K2707" s="0" t="n">
        <v>58927.4983770831</v>
      </c>
      <c r="L2707" s="0" t="n">
        <v>61782.255</v>
      </c>
      <c r="M2707" s="0" t="n">
        <v>78143.4870351625</v>
      </c>
      <c r="N2707" s="0" t="n">
        <v>63596.61</v>
      </c>
      <c r="O2707" s="0" t="n">
        <v>51240.78</v>
      </c>
      <c r="P2707" s="0" t="n">
        <v>67375.395</v>
      </c>
      <c r="Q2707" s="0" t="n">
        <v>86268.285</v>
      </c>
      <c r="S2707" s="0" t="s">
        <v>303</v>
      </c>
    </row>
    <row r="2708" customFormat="false" ht="14" hidden="false" customHeight="false" outlineLevel="0" collapsed="false">
      <c r="A2708" s="0" t="str">
        <f aca="false">SUBSTITUTE(C2708&amp;D2708&amp;E2708&amp;F2708&amp;G2708&amp;H2708&amp;I2708," ","")</f>
        <v>AgenteFrontOfficesinherramientaAgenteespecializadoIngeniería,arquitectura,urbanismoyafinesServicio7x24PlatinoZona2NA</v>
      </c>
      <c r="B2708" s="0" t="s">
        <v>3045</v>
      </c>
      <c r="C2708" s="0" t="s">
        <v>200</v>
      </c>
      <c r="D2708" s="0" t="s">
        <v>191</v>
      </c>
      <c r="E2708" s="0" t="s">
        <v>59</v>
      </c>
      <c r="F2708" s="0" t="s">
        <v>55</v>
      </c>
      <c r="G2708" s="0" t="s">
        <v>198</v>
      </c>
      <c r="H2708" s="0" t="s">
        <v>385</v>
      </c>
      <c r="I2708" s="0" t="s">
        <v>35</v>
      </c>
      <c r="J2708" s="0" t="s">
        <v>305</v>
      </c>
      <c r="K2708" s="0" t="n">
        <v>21684362.026611</v>
      </c>
      <c r="L2708" s="0" t="n">
        <v>33310519.695</v>
      </c>
      <c r="M2708" s="0" t="n">
        <v>36028111.0702813</v>
      </c>
      <c r="N2708" s="0" t="n">
        <v>27541623.24</v>
      </c>
      <c r="O2708" s="0" t="n">
        <v>28130632.425</v>
      </c>
      <c r="P2708" s="0" t="n">
        <v>43820538.975</v>
      </c>
      <c r="Q2708" s="0" t="n">
        <v>35435985.345</v>
      </c>
      <c r="S2708" s="0" t="s">
        <v>303</v>
      </c>
    </row>
    <row r="2709" customFormat="false" ht="14" hidden="false" customHeight="false" outlineLevel="0" collapsed="false">
      <c r="A2709" s="0" t="str">
        <f aca="false">SUBSTITUTE(C2709&amp;D2709&amp;E2709&amp;F2709&amp;G2709&amp;H2709&amp;I2709," ","")</f>
        <v>AgenteFrontOfficesinherramientaAgenteespecializadoIngeniería,arquitectura,urbanismoyafinesJornadaOrdinariaPlataZona3NA</v>
      </c>
      <c r="B2709" s="0" t="s">
        <v>3046</v>
      </c>
      <c r="C2709" s="0" t="s">
        <v>200</v>
      </c>
      <c r="D2709" s="0" t="s">
        <v>191</v>
      </c>
      <c r="E2709" s="0" t="s">
        <v>59</v>
      </c>
      <c r="F2709" s="0" t="s">
        <v>53</v>
      </c>
      <c r="G2709" s="0" t="s">
        <v>195</v>
      </c>
      <c r="H2709" s="0" t="s">
        <v>390</v>
      </c>
      <c r="I2709" s="0" t="s">
        <v>35</v>
      </c>
      <c r="J2709" s="0" t="s">
        <v>36</v>
      </c>
      <c r="K2709" s="0" t="n">
        <v>6600837.19438886</v>
      </c>
      <c r="L2709" s="0" t="n">
        <v>6879145.095</v>
      </c>
      <c r="M2709" s="0" t="n">
        <v>8452832.25744084</v>
      </c>
      <c r="N2709" s="0" t="n">
        <v>7466591.43</v>
      </c>
      <c r="O2709" s="0" t="n">
        <v>7465874.175</v>
      </c>
      <c r="P2709" s="0" t="n">
        <v>7428249.855</v>
      </c>
      <c r="Q2709" s="0" t="n">
        <v>7548520.995</v>
      </c>
      <c r="S2709" s="0" t="s">
        <v>303</v>
      </c>
    </row>
    <row r="2710" customFormat="false" ht="14" hidden="false" customHeight="false" outlineLevel="0" collapsed="false">
      <c r="A2710" s="0" t="str">
        <f aca="false">SUBSTITUTE(C2710&amp;D2710&amp;E2710&amp;F2710&amp;G2710&amp;H2710&amp;I2710," ","")</f>
        <v>AgenteFrontOfficesinherramientaAgenteespecializadoIngeniería,arquitectura,urbanismoyafinesHoraextradiurnaPlataZona3NA</v>
      </c>
      <c r="B2710" s="0" t="s">
        <v>3047</v>
      </c>
      <c r="C2710" s="0" t="s">
        <v>200</v>
      </c>
      <c r="D2710" s="0" t="s">
        <v>191</v>
      </c>
      <c r="E2710" s="0" t="s">
        <v>59</v>
      </c>
      <c r="F2710" s="0" t="s">
        <v>192</v>
      </c>
      <c r="G2710" s="0" t="s">
        <v>195</v>
      </c>
      <c r="H2710" s="0" t="s">
        <v>390</v>
      </c>
      <c r="I2710" s="0" t="s">
        <v>35</v>
      </c>
      <c r="J2710" s="0" t="s">
        <v>325</v>
      </c>
      <c r="K2710" s="0" t="n">
        <v>33788.2903233795</v>
      </c>
      <c r="L2710" s="0" t="n">
        <v>37488.735</v>
      </c>
      <c r="M2710" s="0" t="n">
        <v>46121.0777049656</v>
      </c>
      <c r="N2710" s="0" t="n">
        <v>31798.305</v>
      </c>
      <c r="O2710" s="0" t="n">
        <v>32286.825</v>
      </c>
      <c r="P2710" s="0" t="n">
        <v>44463.6</v>
      </c>
      <c r="Q2710" s="0" t="n">
        <v>50301</v>
      </c>
      <c r="S2710" s="0" t="s">
        <v>303</v>
      </c>
    </row>
    <row r="2711" customFormat="false" ht="14" hidden="false" customHeight="false" outlineLevel="0" collapsed="false">
      <c r="A2711" s="0" t="str">
        <f aca="false">SUBSTITUTE(C2711&amp;D2711&amp;E2711&amp;F2711&amp;G2711&amp;H2711&amp;I2711," ","")</f>
        <v>AgenteFrontOfficesinherramientaAgenteespecializadoIngeniería,arquitectura,urbanismoyafinesHoraextranocturna PlataZona3NA</v>
      </c>
      <c r="B2711" s="0" t="s">
        <v>3048</v>
      </c>
      <c r="C2711" s="0" t="s">
        <v>200</v>
      </c>
      <c r="D2711" s="0" t="s">
        <v>191</v>
      </c>
      <c r="E2711" s="0" t="s">
        <v>59</v>
      </c>
      <c r="F2711" s="0" t="s">
        <v>197</v>
      </c>
      <c r="G2711" s="0" t="s">
        <v>195</v>
      </c>
      <c r="H2711" s="0" t="s">
        <v>390</v>
      </c>
      <c r="I2711" s="0" t="s">
        <v>35</v>
      </c>
      <c r="J2711" s="0" t="s">
        <v>325</v>
      </c>
      <c r="K2711" s="0" t="n">
        <v>46357.8943502313</v>
      </c>
      <c r="L2711" s="0" t="n">
        <v>52484.85</v>
      </c>
      <c r="M2711" s="0" t="n">
        <v>64569.5087869518</v>
      </c>
      <c r="N2711" s="0" t="n">
        <v>44517.42</v>
      </c>
      <c r="O2711" s="0" t="n">
        <v>44922.105</v>
      </c>
      <c r="P2711" s="0" t="n">
        <v>58088.34</v>
      </c>
      <c r="Q2711" s="0" t="n">
        <v>69815.925</v>
      </c>
      <c r="S2711" s="0" t="s">
        <v>303</v>
      </c>
    </row>
    <row r="2712" customFormat="false" ht="14" hidden="false" customHeight="false" outlineLevel="0" collapsed="false">
      <c r="A2712" s="0" t="str">
        <f aca="false">SUBSTITUTE(C2712&amp;D2712&amp;E2712&amp;F2712&amp;G2712&amp;H2712&amp;I2712," ","")</f>
        <v>AgenteFrontOfficesinherramientaAgenteespecializadoIngeniería,arquitectura,urbanismoyafinesHoraextradominicalyfestivoPlataZona3NA</v>
      </c>
      <c r="B2712" s="0" t="s">
        <v>3049</v>
      </c>
      <c r="C2712" s="0" t="s">
        <v>200</v>
      </c>
      <c r="D2712" s="0" t="s">
        <v>191</v>
      </c>
      <c r="E2712" s="0" t="s">
        <v>59</v>
      </c>
      <c r="F2712" s="0" t="s">
        <v>194</v>
      </c>
      <c r="G2712" s="0" t="s">
        <v>195</v>
      </c>
      <c r="H2712" s="0" t="s">
        <v>390</v>
      </c>
      <c r="I2712" s="0" t="s">
        <v>35</v>
      </c>
      <c r="J2712" s="0" t="s">
        <v>325</v>
      </c>
      <c r="K2712" s="0" t="n">
        <v>58927.4983770831</v>
      </c>
      <c r="L2712" s="0" t="n">
        <v>59982.39</v>
      </c>
      <c r="M2712" s="0" t="n">
        <v>73793.724327945</v>
      </c>
      <c r="N2712" s="0" t="n">
        <v>63596.61</v>
      </c>
      <c r="O2712" s="0" t="n">
        <v>51240.78</v>
      </c>
      <c r="P2712" s="0" t="n">
        <v>64900.71</v>
      </c>
      <c r="Q2712" s="0" t="n">
        <v>77723.325</v>
      </c>
      <c r="S2712" s="0" t="s">
        <v>303</v>
      </c>
    </row>
    <row r="2713" customFormat="false" ht="14" hidden="false" customHeight="false" outlineLevel="0" collapsed="false">
      <c r="A2713" s="0" t="str">
        <f aca="false">SUBSTITUTE(C2713&amp;D2713&amp;E2713&amp;F2713&amp;G2713&amp;H2713&amp;I2713," ","")</f>
        <v>AgenteFrontOfficesinherramientaAgenteespecializadoIngeniería,arquitectura,urbanismoyafinesServicio7x24PlataZona3NA</v>
      </c>
      <c r="B2713" s="0" t="s">
        <v>3050</v>
      </c>
      <c r="C2713" s="0" t="s">
        <v>200</v>
      </c>
      <c r="D2713" s="0" t="s">
        <v>191</v>
      </c>
      <c r="E2713" s="0" t="s">
        <v>59</v>
      </c>
      <c r="F2713" s="0" t="s">
        <v>55</v>
      </c>
      <c r="G2713" s="0" t="s">
        <v>195</v>
      </c>
      <c r="H2713" s="0" t="s">
        <v>390</v>
      </c>
      <c r="I2713" s="0" t="s">
        <v>35</v>
      </c>
      <c r="J2713" s="0" t="s">
        <v>305</v>
      </c>
      <c r="K2713" s="0" t="n">
        <v>21684362.026611</v>
      </c>
      <c r="L2713" s="0" t="n">
        <v>32340309.66</v>
      </c>
      <c r="M2713" s="0" t="n">
        <v>34022649.8361994</v>
      </c>
      <c r="N2713" s="0" t="n">
        <v>27515285.595</v>
      </c>
      <c r="O2713" s="0" t="n">
        <v>28130632.425</v>
      </c>
      <c r="P2713" s="0" t="n">
        <v>42211179.18</v>
      </c>
      <c r="Q2713" s="0" t="n">
        <v>31925982.6</v>
      </c>
      <c r="S2713" s="0" t="s">
        <v>303</v>
      </c>
    </row>
    <row r="2714" customFormat="false" ht="14" hidden="false" customHeight="false" outlineLevel="0" collapsed="false">
      <c r="A2714" s="0" t="str">
        <f aca="false">SUBSTITUTE(C2714&amp;D2714&amp;E2714&amp;F2714&amp;G2714&amp;H2714&amp;I2714," ","")</f>
        <v>AgenteFrontOfficesinherramientaAgenteespecializadoIngeniería,arquitectura,urbanismoyafinesJornadaOrdinariaOroZona3NA</v>
      </c>
      <c r="B2714" s="0" t="s">
        <v>3051</v>
      </c>
      <c r="C2714" s="0" t="s">
        <v>200</v>
      </c>
      <c r="D2714" s="0" t="s">
        <v>191</v>
      </c>
      <c r="E2714" s="0" t="s">
        <v>59</v>
      </c>
      <c r="F2714" s="0" t="s">
        <v>53</v>
      </c>
      <c r="G2714" s="0" t="s">
        <v>54</v>
      </c>
      <c r="H2714" s="0" t="s">
        <v>390</v>
      </c>
      <c r="I2714" s="0" t="s">
        <v>35</v>
      </c>
      <c r="J2714" s="0" t="s">
        <v>36</v>
      </c>
      <c r="K2714" s="0" t="n">
        <v>6600837.19438886</v>
      </c>
      <c r="L2714" s="0" t="n">
        <v>7016728.68</v>
      </c>
      <c r="M2714" s="0" t="n">
        <v>8694825.73747064</v>
      </c>
      <c r="N2714" s="0" t="n">
        <v>7487105.13</v>
      </c>
      <c r="O2714" s="0" t="n">
        <v>7465874.175</v>
      </c>
      <c r="P2714" s="0" t="n">
        <v>7584634.215</v>
      </c>
      <c r="Q2714" s="0" t="n">
        <v>7883168.58</v>
      </c>
      <c r="S2714" s="0" t="s">
        <v>303</v>
      </c>
    </row>
    <row r="2715" customFormat="false" ht="14" hidden="false" customHeight="false" outlineLevel="0" collapsed="false">
      <c r="A2715" s="0" t="str">
        <f aca="false">SUBSTITUTE(C2715&amp;D2715&amp;E2715&amp;F2715&amp;G2715&amp;H2715&amp;I2715," ","")</f>
        <v>AgenteFrontOfficesinherramientaAgenteespecializadoIngeniería,arquitectura,urbanismoyafinesHoraextradiurnaOroZona3NA</v>
      </c>
      <c r="B2715" s="0" t="s">
        <v>3052</v>
      </c>
      <c r="C2715" s="0" t="s">
        <v>200</v>
      </c>
      <c r="D2715" s="0" t="s">
        <v>191</v>
      </c>
      <c r="E2715" s="0" t="s">
        <v>59</v>
      </c>
      <c r="F2715" s="0" t="s">
        <v>192</v>
      </c>
      <c r="G2715" s="0" t="s">
        <v>54</v>
      </c>
      <c r="H2715" s="0" t="s">
        <v>390</v>
      </c>
      <c r="I2715" s="0" t="s">
        <v>35</v>
      </c>
      <c r="J2715" s="0" t="s">
        <v>325</v>
      </c>
      <c r="K2715" s="0" t="n">
        <v>33788.2903233795</v>
      </c>
      <c r="L2715" s="0" t="n">
        <v>38239.11</v>
      </c>
      <c r="M2715" s="0" t="n">
        <v>47441.4635539483</v>
      </c>
      <c r="N2715" s="0" t="n">
        <v>31798.305</v>
      </c>
      <c r="O2715" s="0" t="n">
        <v>32286.825</v>
      </c>
      <c r="P2715" s="0" t="n">
        <v>45400.275</v>
      </c>
      <c r="Q2715" s="0" t="n">
        <v>52530.39</v>
      </c>
      <c r="S2715" s="0" t="s">
        <v>303</v>
      </c>
    </row>
    <row r="2716" customFormat="false" ht="14" hidden="false" customHeight="false" outlineLevel="0" collapsed="false">
      <c r="A2716" s="0" t="str">
        <f aca="false">SUBSTITUTE(C2716&amp;D2716&amp;E2716&amp;F2716&amp;G2716&amp;H2716&amp;I2716," ","")</f>
        <v>AgenteFrontOfficesinherramientaAgenteespecializadoIngeniería,arquitectura,urbanismoyafinesHoraextranocturna OroZona3NA</v>
      </c>
      <c r="B2716" s="0" t="s">
        <v>3053</v>
      </c>
      <c r="C2716" s="0" t="s">
        <v>200</v>
      </c>
      <c r="D2716" s="0" t="s">
        <v>191</v>
      </c>
      <c r="E2716" s="0" t="s">
        <v>59</v>
      </c>
      <c r="F2716" s="0" t="s">
        <v>197</v>
      </c>
      <c r="G2716" s="0" t="s">
        <v>54</v>
      </c>
      <c r="H2716" s="0" t="s">
        <v>390</v>
      </c>
      <c r="I2716" s="0" t="s">
        <v>35</v>
      </c>
      <c r="J2716" s="0" t="s">
        <v>325</v>
      </c>
      <c r="K2716" s="0" t="n">
        <v>46357.8943502313</v>
      </c>
      <c r="L2716" s="0" t="n">
        <v>53535.375</v>
      </c>
      <c r="M2716" s="0" t="n">
        <v>66418.0489755276</v>
      </c>
      <c r="N2716" s="0" t="n">
        <v>44517.42</v>
      </c>
      <c r="O2716" s="0" t="n">
        <v>44922.105</v>
      </c>
      <c r="P2716" s="0" t="n">
        <v>59310.675</v>
      </c>
      <c r="Q2716" s="0" t="n">
        <v>72911.61</v>
      </c>
      <c r="S2716" s="0" t="s">
        <v>303</v>
      </c>
    </row>
    <row r="2717" customFormat="false" ht="14" hidden="false" customHeight="false" outlineLevel="0" collapsed="false">
      <c r="A2717" s="0" t="str">
        <f aca="false">SUBSTITUTE(C2717&amp;D2717&amp;E2717&amp;F2717&amp;G2717&amp;H2717&amp;I2717," ","")</f>
        <v>AgenteFrontOfficesinherramientaAgenteespecializadoIngeniería,arquitectura,urbanismoyafinesHoraextradominicalyfestivoOroZona3NA</v>
      </c>
      <c r="B2717" s="0" t="s">
        <v>3054</v>
      </c>
      <c r="C2717" s="0" t="s">
        <v>200</v>
      </c>
      <c r="D2717" s="0" t="s">
        <v>191</v>
      </c>
      <c r="E2717" s="0" t="s">
        <v>59</v>
      </c>
      <c r="F2717" s="0" t="s">
        <v>194</v>
      </c>
      <c r="G2717" s="0" t="s">
        <v>54</v>
      </c>
      <c r="H2717" s="0" t="s">
        <v>390</v>
      </c>
      <c r="I2717" s="0" t="s">
        <v>35</v>
      </c>
      <c r="J2717" s="0" t="s">
        <v>325</v>
      </c>
      <c r="K2717" s="0" t="n">
        <v>58927.4983770831</v>
      </c>
      <c r="L2717" s="0" t="n">
        <v>61181.955</v>
      </c>
      <c r="M2717" s="0" t="n">
        <v>75906.3416863173</v>
      </c>
      <c r="N2717" s="0" t="n">
        <v>63596.61</v>
      </c>
      <c r="O2717" s="0" t="n">
        <v>51240.78</v>
      </c>
      <c r="P2717" s="0" t="n">
        <v>66266.91</v>
      </c>
      <c r="Q2717" s="0" t="n">
        <v>81168.84</v>
      </c>
      <c r="S2717" s="0" t="s">
        <v>303</v>
      </c>
    </row>
    <row r="2718" customFormat="false" ht="14" hidden="false" customHeight="false" outlineLevel="0" collapsed="false">
      <c r="A2718" s="0" t="str">
        <f aca="false">SUBSTITUTE(C2718&amp;D2718&amp;E2718&amp;F2718&amp;G2718&amp;H2718&amp;I2718," ","")</f>
        <v>AgenteFrontOfficesinherramientaAgenteespecializadoIngeniería,arquitectura,urbanismoyafinesServicio7x24OroZona3NA</v>
      </c>
      <c r="B2718" s="0" t="s">
        <v>3055</v>
      </c>
      <c r="C2718" s="0" t="s">
        <v>200</v>
      </c>
      <c r="D2718" s="0" t="s">
        <v>191</v>
      </c>
      <c r="E2718" s="0" t="s">
        <v>59</v>
      </c>
      <c r="F2718" s="0" t="s">
        <v>55</v>
      </c>
      <c r="G2718" s="0" t="s">
        <v>54</v>
      </c>
      <c r="H2718" s="0" t="s">
        <v>390</v>
      </c>
      <c r="I2718" s="0" t="s">
        <v>35</v>
      </c>
      <c r="J2718" s="0" t="s">
        <v>305</v>
      </c>
      <c r="K2718" s="0" t="n">
        <v>21684362.026611</v>
      </c>
      <c r="L2718" s="0" t="n">
        <v>37437952.725</v>
      </c>
      <c r="M2718" s="0" t="n">
        <v>34996673.5933193</v>
      </c>
      <c r="N2718" s="0" t="n">
        <v>27537233.805</v>
      </c>
      <c r="O2718" s="0" t="n">
        <v>28130632.425</v>
      </c>
      <c r="P2718" s="0" t="n">
        <v>43099835.355</v>
      </c>
      <c r="Q2718" s="0" t="n">
        <v>33341351.31</v>
      </c>
      <c r="S2718" s="0" t="s">
        <v>303</v>
      </c>
    </row>
    <row r="2719" customFormat="false" ht="14" hidden="false" customHeight="false" outlineLevel="0" collapsed="false">
      <c r="A2719" s="0" t="str">
        <f aca="false">SUBSTITUTE(C2719&amp;D2719&amp;E2719&amp;F2719&amp;G2719&amp;H2719&amp;I2719," ","")</f>
        <v>AgenteFrontOfficesinherramientaAgenteespecializadoIngeniería,arquitectura,urbanismoyafinesJornadaOrdinariaPlatinoZona3NA</v>
      </c>
      <c r="B2719" s="0" t="s">
        <v>3056</v>
      </c>
      <c r="C2719" s="0" t="s">
        <v>200</v>
      </c>
      <c r="D2719" s="0" t="s">
        <v>191</v>
      </c>
      <c r="E2719" s="0" t="s">
        <v>59</v>
      </c>
      <c r="F2719" s="0" t="s">
        <v>53</v>
      </c>
      <c r="G2719" s="0" t="s">
        <v>198</v>
      </c>
      <c r="H2719" s="0" t="s">
        <v>390</v>
      </c>
      <c r="I2719" s="0" t="s">
        <v>35</v>
      </c>
      <c r="J2719" s="0" t="s">
        <v>36</v>
      </c>
      <c r="K2719" s="0" t="n">
        <v>6600837.19438886</v>
      </c>
      <c r="L2719" s="0" t="n">
        <v>7223102.505</v>
      </c>
      <c r="M2719" s="0" t="n">
        <v>8951083.49572206</v>
      </c>
      <c r="N2719" s="0" t="n">
        <v>7507618.83</v>
      </c>
      <c r="O2719" s="0" t="n">
        <v>7465874.175</v>
      </c>
      <c r="P2719" s="0" t="n">
        <v>7747745.04</v>
      </c>
      <c r="Q2719" s="0" t="n">
        <v>8378420.22</v>
      </c>
      <c r="S2719" s="0" t="s">
        <v>303</v>
      </c>
    </row>
    <row r="2720" customFormat="false" ht="14" hidden="false" customHeight="false" outlineLevel="0" collapsed="false">
      <c r="A2720" s="0" t="str">
        <f aca="false">SUBSTITUTE(C2720&amp;D2720&amp;E2720&amp;F2720&amp;G2720&amp;H2720&amp;I2720," ","")</f>
        <v>AgenteFrontOfficesinherramientaAgenteespecializadoIngeniería,arquitectura,urbanismoyafinesHoraextradiurnaPlatinoZona3NA</v>
      </c>
      <c r="B2720" s="0" t="s">
        <v>3057</v>
      </c>
      <c r="C2720" s="0" t="s">
        <v>200</v>
      </c>
      <c r="D2720" s="0" t="s">
        <v>191</v>
      </c>
      <c r="E2720" s="0" t="s">
        <v>59</v>
      </c>
      <c r="F2720" s="0" t="s">
        <v>192</v>
      </c>
      <c r="G2720" s="0" t="s">
        <v>198</v>
      </c>
      <c r="H2720" s="0" t="s">
        <v>390</v>
      </c>
      <c r="I2720" s="0" t="s">
        <v>35</v>
      </c>
      <c r="J2720" s="0" t="s">
        <v>325</v>
      </c>
      <c r="K2720" s="0" t="n">
        <v>33788.2903233795</v>
      </c>
      <c r="L2720" s="0" t="n">
        <v>39364.155</v>
      </c>
      <c r="M2720" s="0" t="n">
        <v>48839.6793969765</v>
      </c>
      <c r="N2720" s="0" t="n">
        <v>31798.305</v>
      </c>
      <c r="O2720" s="0" t="n">
        <v>32286.825</v>
      </c>
      <c r="P2720" s="0" t="n">
        <v>46376.28</v>
      </c>
      <c r="Q2720" s="0" t="n">
        <v>55831.005</v>
      </c>
      <c r="S2720" s="0" t="s">
        <v>303</v>
      </c>
    </row>
    <row r="2721" customFormat="false" ht="14" hidden="false" customHeight="false" outlineLevel="0" collapsed="false">
      <c r="A2721" s="0" t="str">
        <f aca="false">SUBSTITUTE(C2721&amp;D2721&amp;E2721&amp;F2721&amp;G2721&amp;H2721&amp;I2721," ","")</f>
        <v>AgenteFrontOfficesinherramientaAgenteespecializadoIngeniería,arquitectura,urbanismoyafinesHoraextranocturna PlatinoZona3NA</v>
      </c>
      <c r="B2721" s="0" t="s">
        <v>3058</v>
      </c>
      <c r="C2721" s="0" t="s">
        <v>200</v>
      </c>
      <c r="D2721" s="0" t="s">
        <v>191</v>
      </c>
      <c r="E2721" s="0" t="s">
        <v>59</v>
      </c>
      <c r="F2721" s="0" t="s">
        <v>197</v>
      </c>
      <c r="G2721" s="0" t="s">
        <v>198</v>
      </c>
      <c r="H2721" s="0" t="s">
        <v>390</v>
      </c>
      <c r="I2721" s="0" t="s">
        <v>35</v>
      </c>
      <c r="J2721" s="0" t="s">
        <v>325</v>
      </c>
      <c r="K2721" s="0" t="n">
        <v>46357.8943502313</v>
      </c>
      <c r="L2721" s="0" t="n">
        <v>55109.61</v>
      </c>
      <c r="M2721" s="0" t="n">
        <v>68375.5511557672</v>
      </c>
      <c r="N2721" s="0" t="n">
        <v>44517.42</v>
      </c>
      <c r="O2721" s="0" t="n">
        <v>44922.105</v>
      </c>
      <c r="P2721" s="0" t="n">
        <v>60586.83</v>
      </c>
      <c r="Q2721" s="0" t="n">
        <v>77491.485</v>
      </c>
      <c r="S2721" s="0" t="s">
        <v>303</v>
      </c>
    </row>
    <row r="2722" customFormat="false" ht="14" hidden="false" customHeight="false" outlineLevel="0" collapsed="false">
      <c r="A2722" s="0" t="str">
        <f aca="false">SUBSTITUTE(C2722&amp;D2722&amp;E2722&amp;F2722&amp;G2722&amp;H2722&amp;I2722," ","")</f>
        <v>AgenteFrontOfficesinherramientaAgenteespecializadoIngeniería,arquitectura,urbanismoyafinesHoraextradominicalyfestivoPlatinoZona3NA</v>
      </c>
      <c r="B2722" s="0" t="s">
        <v>3059</v>
      </c>
      <c r="C2722" s="0" t="s">
        <v>200</v>
      </c>
      <c r="D2722" s="0" t="s">
        <v>191</v>
      </c>
      <c r="E2722" s="0" t="s">
        <v>59</v>
      </c>
      <c r="F2722" s="0" t="s">
        <v>194</v>
      </c>
      <c r="G2722" s="0" t="s">
        <v>198</v>
      </c>
      <c r="H2722" s="0" t="s">
        <v>390</v>
      </c>
      <c r="I2722" s="0" t="s">
        <v>35</v>
      </c>
      <c r="J2722" s="0" t="s">
        <v>325</v>
      </c>
      <c r="K2722" s="0" t="n">
        <v>58927.4983770831</v>
      </c>
      <c r="L2722" s="0" t="n">
        <v>62981.82</v>
      </c>
      <c r="M2722" s="0" t="n">
        <v>78143.4870351625</v>
      </c>
      <c r="N2722" s="0" t="n">
        <v>63596.61</v>
      </c>
      <c r="O2722" s="0" t="n">
        <v>51240.78</v>
      </c>
      <c r="P2722" s="0" t="n">
        <v>67692.105</v>
      </c>
      <c r="Q2722" s="0" t="n">
        <v>86268.285</v>
      </c>
      <c r="S2722" s="0" t="s">
        <v>303</v>
      </c>
    </row>
    <row r="2723" customFormat="false" ht="14" hidden="false" customHeight="false" outlineLevel="0" collapsed="false">
      <c r="A2723" s="0" t="str">
        <f aca="false">SUBSTITUTE(C2723&amp;D2723&amp;E2723&amp;F2723&amp;G2723&amp;H2723&amp;I2723," ","")</f>
        <v>AgenteFrontOfficesinherramientaAgenteespecializadoIngeniería,arquitectura,urbanismoyafinesServicio7x24PlatinoZona3NA</v>
      </c>
      <c r="B2723" s="0" t="s">
        <v>3060</v>
      </c>
      <c r="C2723" s="0" t="s">
        <v>200</v>
      </c>
      <c r="D2723" s="0" t="s">
        <v>191</v>
      </c>
      <c r="E2723" s="0" t="s">
        <v>59</v>
      </c>
      <c r="F2723" s="0" t="s">
        <v>55</v>
      </c>
      <c r="G2723" s="0" t="s">
        <v>198</v>
      </c>
      <c r="H2723" s="0" t="s">
        <v>390</v>
      </c>
      <c r="I2723" s="0" t="s">
        <v>35</v>
      </c>
      <c r="J2723" s="0" t="s">
        <v>305</v>
      </c>
      <c r="K2723" s="0" t="n">
        <v>21684362.026611</v>
      </c>
      <c r="L2723" s="0" t="n">
        <v>33957325.35</v>
      </c>
      <c r="M2723" s="0" t="n">
        <v>36028111.0702813</v>
      </c>
      <c r="N2723" s="0" t="n">
        <v>27559182.015</v>
      </c>
      <c r="O2723" s="0" t="n">
        <v>28130632.425</v>
      </c>
      <c r="P2723" s="0" t="n">
        <v>44026714.08</v>
      </c>
      <c r="Q2723" s="0" t="n">
        <v>35435985.345</v>
      </c>
      <c r="S2723" s="0" t="s">
        <v>303</v>
      </c>
    </row>
    <row r="2724" customFormat="false" ht="14" hidden="false" customHeight="false" outlineLevel="0" collapsed="false">
      <c r="A2724" s="0" t="str">
        <f aca="false">SUBSTITUTE(C2724&amp;D2724&amp;E2724&amp;F2724&amp;G2724&amp;H2724&amp;I2724," ","")</f>
        <v>AgenteFrontOfficesinherramientaAgenteespecializadoBellasartesyafinesJornadaOrdinariaPlataZona1NA</v>
      </c>
      <c r="B2724" s="0" t="s">
        <v>3061</v>
      </c>
      <c r="C2724" s="0" t="s">
        <v>200</v>
      </c>
      <c r="D2724" s="0" t="s">
        <v>191</v>
      </c>
      <c r="E2724" s="0" t="s">
        <v>60</v>
      </c>
      <c r="F2724" s="0" t="s">
        <v>53</v>
      </c>
      <c r="G2724" s="0" t="s">
        <v>195</v>
      </c>
      <c r="H2724" s="0" t="s">
        <v>379</v>
      </c>
      <c r="I2724" s="0" t="s">
        <v>35</v>
      </c>
      <c r="J2724" s="0" t="s">
        <v>36</v>
      </c>
      <c r="K2724" s="0" t="n">
        <v>6600837.19438886</v>
      </c>
      <c r="L2724" s="0" t="n">
        <v>6551566.56</v>
      </c>
      <c r="M2724" s="0" t="n">
        <v>8452832.25744084</v>
      </c>
      <c r="N2724" s="0" t="n">
        <v>7429294.17</v>
      </c>
      <c r="O2724" s="0" t="n">
        <v>7465874.175</v>
      </c>
      <c r="P2724" s="0" t="n">
        <v>6957219.285</v>
      </c>
      <c r="Q2724" s="0" t="n">
        <v>7548520.995</v>
      </c>
      <c r="S2724" s="0" t="s">
        <v>303</v>
      </c>
    </row>
    <row r="2725" customFormat="false" ht="14" hidden="false" customHeight="false" outlineLevel="0" collapsed="false">
      <c r="A2725" s="0" t="str">
        <f aca="false">SUBSTITUTE(C2725&amp;D2725&amp;E2725&amp;F2725&amp;G2725&amp;H2725&amp;I2725," ","")</f>
        <v>AgenteFrontOfficesinherramientaAgenteespecializadoBellasartesyafinesHoraextradiurnaPlataZona1NA</v>
      </c>
      <c r="B2725" s="0" t="s">
        <v>3062</v>
      </c>
      <c r="C2725" s="0" t="s">
        <v>200</v>
      </c>
      <c r="D2725" s="0" t="s">
        <v>191</v>
      </c>
      <c r="E2725" s="0" t="s">
        <v>60</v>
      </c>
      <c r="F2725" s="0" t="s">
        <v>192</v>
      </c>
      <c r="G2725" s="0" t="s">
        <v>195</v>
      </c>
      <c r="H2725" s="0" t="s">
        <v>379</v>
      </c>
      <c r="I2725" s="0" t="s">
        <v>35</v>
      </c>
      <c r="J2725" s="0" t="s">
        <v>325</v>
      </c>
      <c r="K2725" s="0" t="n">
        <v>33788.2903233795</v>
      </c>
      <c r="L2725" s="0" t="n">
        <v>35703.36</v>
      </c>
      <c r="M2725" s="0" t="n">
        <v>46121.0777049656</v>
      </c>
      <c r="N2725" s="0" t="n">
        <v>31798.305</v>
      </c>
      <c r="O2725" s="0" t="n">
        <v>32286.825</v>
      </c>
      <c r="P2725" s="0" t="n">
        <v>41644.26</v>
      </c>
      <c r="Q2725" s="0" t="n">
        <v>50301</v>
      </c>
      <c r="S2725" s="0" t="s">
        <v>303</v>
      </c>
    </row>
    <row r="2726" customFormat="false" ht="14" hidden="false" customHeight="false" outlineLevel="0" collapsed="false">
      <c r="A2726" s="0" t="str">
        <f aca="false">SUBSTITUTE(C2726&amp;D2726&amp;E2726&amp;F2726&amp;G2726&amp;H2726&amp;I2726," ","")</f>
        <v>AgenteFrontOfficesinherramientaAgenteespecializadoBellasartesyafinesHoraextranocturna PlataZona1NA</v>
      </c>
      <c r="B2726" s="0" t="s">
        <v>3063</v>
      </c>
      <c r="C2726" s="0" t="s">
        <v>200</v>
      </c>
      <c r="D2726" s="0" t="s">
        <v>191</v>
      </c>
      <c r="E2726" s="0" t="s">
        <v>60</v>
      </c>
      <c r="F2726" s="0" t="s">
        <v>197</v>
      </c>
      <c r="G2726" s="0" t="s">
        <v>195</v>
      </c>
      <c r="H2726" s="0" t="s">
        <v>379</v>
      </c>
      <c r="I2726" s="0" t="s">
        <v>35</v>
      </c>
      <c r="J2726" s="0" t="s">
        <v>325</v>
      </c>
      <c r="K2726" s="0" t="n">
        <v>46357.8943502313</v>
      </c>
      <c r="L2726" s="0" t="n">
        <v>49985.325</v>
      </c>
      <c r="M2726" s="0" t="n">
        <v>64569.5087869518</v>
      </c>
      <c r="N2726" s="0" t="n">
        <v>44517.42</v>
      </c>
      <c r="O2726" s="0" t="n">
        <v>44922.105</v>
      </c>
      <c r="P2726" s="0" t="n">
        <v>54404.775</v>
      </c>
      <c r="Q2726" s="0" t="n">
        <v>69815.925</v>
      </c>
      <c r="S2726" s="0" t="s">
        <v>303</v>
      </c>
    </row>
    <row r="2727" customFormat="false" ht="14" hidden="false" customHeight="false" outlineLevel="0" collapsed="false">
      <c r="A2727" s="0" t="str">
        <f aca="false">SUBSTITUTE(C2727&amp;D2727&amp;E2727&amp;F2727&amp;G2727&amp;H2727&amp;I2727," ","")</f>
        <v>AgenteFrontOfficesinherramientaAgenteespecializadoBellasartesyafinesHoraextradominicalyfestivoPlataZona1NA</v>
      </c>
      <c r="B2727" s="0" t="s">
        <v>3064</v>
      </c>
      <c r="C2727" s="0" t="s">
        <v>200</v>
      </c>
      <c r="D2727" s="0" t="s">
        <v>191</v>
      </c>
      <c r="E2727" s="0" t="s">
        <v>60</v>
      </c>
      <c r="F2727" s="0" t="s">
        <v>194</v>
      </c>
      <c r="G2727" s="0" t="s">
        <v>195</v>
      </c>
      <c r="H2727" s="0" t="s">
        <v>379</v>
      </c>
      <c r="I2727" s="0" t="s">
        <v>35</v>
      </c>
      <c r="J2727" s="0" t="s">
        <v>325</v>
      </c>
      <c r="K2727" s="0" t="n">
        <v>58927.4983770831</v>
      </c>
      <c r="L2727" s="0" t="n">
        <v>57125.79</v>
      </c>
      <c r="M2727" s="0" t="n">
        <v>73793.724327945</v>
      </c>
      <c r="N2727" s="0" t="n">
        <v>63596.61</v>
      </c>
      <c r="O2727" s="0" t="n">
        <v>51240.78</v>
      </c>
      <c r="P2727" s="0" t="n">
        <v>60785.55</v>
      </c>
      <c r="Q2727" s="0" t="n">
        <v>77723.325</v>
      </c>
      <c r="S2727" s="0" t="s">
        <v>303</v>
      </c>
    </row>
    <row r="2728" customFormat="false" ht="14" hidden="false" customHeight="false" outlineLevel="0" collapsed="false">
      <c r="A2728" s="0" t="str">
        <f aca="false">SUBSTITUTE(C2728&amp;D2728&amp;E2728&amp;F2728&amp;G2728&amp;H2728&amp;I2728," ","")</f>
        <v>AgenteFrontOfficesinherramientaAgenteespecializadoBellasartesyafinesServicio7x24PlataZona1NA</v>
      </c>
      <c r="B2728" s="0" t="s">
        <v>3065</v>
      </c>
      <c r="C2728" s="0" t="s">
        <v>200</v>
      </c>
      <c r="D2728" s="0" t="s">
        <v>191</v>
      </c>
      <c r="E2728" s="0" t="s">
        <v>60</v>
      </c>
      <c r="F2728" s="0" t="s">
        <v>55</v>
      </c>
      <c r="G2728" s="0" t="s">
        <v>195</v>
      </c>
      <c r="H2728" s="0" t="s">
        <v>379</v>
      </c>
      <c r="I2728" s="0" t="s">
        <v>35</v>
      </c>
      <c r="J2728" s="0" t="s">
        <v>305</v>
      </c>
      <c r="K2728" s="0" t="n">
        <v>21684362.026611</v>
      </c>
      <c r="L2728" s="0" t="n">
        <v>30800294.865</v>
      </c>
      <c r="M2728" s="0" t="n">
        <v>34022649.8361994</v>
      </c>
      <c r="N2728" s="0" t="n">
        <v>27475380.135</v>
      </c>
      <c r="O2728" s="0" t="n">
        <v>28130632.425</v>
      </c>
      <c r="P2728" s="0" t="n">
        <v>39534532.56</v>
      </c>
      <c r="Q2728" s="0" t="n">
        <v>31925982.6</v>
      </c>
      <c r="S2728" s="0" t="s">
        <v>303</v>
      </c>
    </row>
    <row r="2729" customFormat="false" ht="14" hidden="false" customHeight="false" outlineLevel="0" collapsed="false">
      <c r="A2729" s="0" t="str">
        <f aca="false">SUBSTITUTE(C2729&amp;D2729&amp;E2729&amp;F2729&amp;G2729&amp;H2729&amp;I2729," ","")</f>
        <v>AgenteFrontOfficesinherramientaAgenteespecializadoBellasartesyafinesJornadaOrdinariaOroZona1NA</v>
      </c>
      <c r="B2729" s="0" t="s">
        <v>3066</v>
      </c>
      <c r="C2729" s="0" t="s">
        <v>200</v>
      </c>
      <c r="D2729" s="0" t="s">
        <v>191</v>
      </c>
      <c r="E2729" s="0" t="s">
        <v>60</v>
      </c>
      <c r="F2729" s="0" t="s">
        <v>53</v>
      </c>
      <c r="G2729" s="0" t="s">
        <v>54</v>
      </c>
      <c r="H2729" s="0" t="s">
        <v>379</v>
      </c>
      <c r="I2729" s="0" t="s">
        <v>35</v>
      </c>
      <c r="J2729" s="0" t="s">
        <v>36</v>
      </c>
      <c r="K2729" s="0" t="n">
        <v>6600837.19438886</v>
      </c>
      <c r="L2729" s="0" t="n">
        <v>6682598.595</v>
      </c>
      <c r="M2729" s="0" t="n">
        <v>8694825.73747064</v>
      </c>
      <c r="N2729" s="0" t="n">
        <v>7447942.8</v>
      </c>
      <c r="O2729" s="0" t="n">
        <v>7465874.175</v>
      </c>
      <c r="P2729" s="0" t="n">
        <v>7103686.275</v>
      </c>
      <c r="Q2729" s="0" t="n">
        <v>7883168.58</v>
      </c>
      <c r="S2729" s="0" t="s">
        <v>303</v>
      </c>
    </row>
    <row r="2730" customFormat="false" ht="14" hidden="false" customHeight="false" outlineLevel="0" collapsed="false">
      <c r="A2730" s="0" t="str">
        <f aca="false">SUBSTITUTE(C2730&amp;D2730&amp;E2730&amp;F2730&amp;G2730&amp;H2730&amp;I2730," ","")</f>
        <v>AgenteFrontOfficesinherramientaAgenteespecializadoBellasartesyafinesHoraextradiurnaOroZona1NA</v>
      </c>
      <c r="B2730" s="0" t="s">
        <v>3067</v>
      </c>
      <c r="C2730" s="0" t="s">
        <v>200</v>
      </c>
      <c r="D2730" s="0" t="s">
        <v>191</v>
      </c>
      <c r="E2730" s="0" t="s">
        <v>60</v>
      </c>
      <c r="F2730" s="0" t="s">
        <v>192</v>
      </c>
      <c r="G2730" s="0" t="s">
        <v>54</v>
      </c>
      <c r="H2730" s="0" t="s">
        <v>379</v>
      </c>
      <c r="I2730" s="0" t="s">
        <v>35</v>
      </c>
      <c r="J2730" s="0" t="s">
        <v>325</v>
      </c>
      <c r="K2730" s="0" t="n">
        <v>33788.2903233795</v>
      </c>
      <c r="L2730" s="0" t="n">
        <v>36417.51</v>
      </c>
      <c r="M2730" s="0" t="n">
        <v>47441.4635539483</v>
      </c>
      <c r="N2730" s="0" t="n">
        <v>31798.305</v>
      </c>
      <c r="O2730" s="0" t="n">
        <v>32286.825</v>
      </c>
      <c r="P2730" s="0" t="n">
        <v>42520.905</v>
      </c>
      <c r="Q2730" s="0" t="n">
        <v>52530.39</v>
      </c>
      <c r="S2730" s="0" t="s">
        <v>303</v>
      </c>
    </row>
    <row r="2731" customFormat="false" ht="14" hidden="false" customHeight="false" outlineLevel="0" collapsed="false">
      <c r="A2731" s="0" t="str">
        <f aca="false">SUBSTITUTE(C2731&amp;D2731&amp;E2731&amp;F2731&amp;G2731&amp;H2731&amp;I2731," ","")</f>
        <v>AgenteFrontOfficesinherramientaAgenteespecializadoBellasartesyafinesHoraextranocturna OroZona1NA</v>
      </c>
      <c r="B2731" s="0" t="s">
        <v>3068</v>
      </c>
      <c r="C2731" s="0" t="s">
        <v>200</v>
      </c>
      <c r="D2731" s="0" t="s">
        <v>191</v>
      </c>
      <c r="E2731" s="0" t="s">
        <v>60</v>
      </c>
      <c r="F2731" s="0" t="s">
        <v>197</v>
      </c>
      <c r="G2731" s="0" t="s">
        <v>54</v>
      </c>
      <c r="H2731" s="0" t="s">
        <v>379</v>
      </c>
      <c r="I2731" s="0" t="s">
        <v>35</v>
      </c>
      <c r="J2731" s="0" t="s">
        <v>325</v>
      </c>
      <c r="K2731" s="0" t="n">
        <v>46357.8943502313</v>
      </c>
      <c r="L2731" s="0" t="n">
        <v>50985.135</v>
      </c>
      <c r="M2731" s="0" t="n">
        <v>66418.0489755276</v>
      </c>
      <c r="N2731" s="0" t="n">
        <v>44517.42</v>
      </c>
      <c r="O2731" s="0" t="n">
        <v>44922.105</v>
      </c>
      <c r="P2731" s="0" t="n">
        <v>55550.52</v>
      </c>
      <c r="Q2731" s="0" t="n">
        <v>72911.61</v>
      </c>
      <c r="S2731" s="0" t="s">
        <v>303</v>
      </c>
    </row>
    <row r="2732" customFormat="false" ht="14" hidden="false" customHeight="false" outlineLevel="0" collapsed="false">
      <c r="A2732" s="0" t="str">
        <f aca="false">SUBSTITUTE(C2732&amp;D2732&amp;E2732&amp;F2732&amp;G2732&amp;H2732&amp;I2732," ","")</f>
        <v>AgenteFrontOfficesinherramientaAgenteespecializadoBellasartesyafinesHoraextradominicalyfestivoOroZona1NA</v>
      </c>
      <c r="B2732" s="0" t="s">
        <v>3069</v>
      </c>
      <c r="C2732" s="0" t="s">
        <v>200</v>
      </c>
      <c r="D2732" s="0" t="s">
        <v>191</v>
      </c>
      <c r="E2732" s="0" t="s">
        <v>60</v>
      </c>
      <c r="F2732" s="0" t="s">
        <v>194</v>
      </c>
      <c r="G2732" s="0" t="s">
        <v>54</v>
      </c>
      <c r="H2732" s="0" t="s">
        <v>379</v>
      </c>
      <c r="I2732" s="0" t="s">
        <v>35</v>
      </c>
      <c r="J2732" s="0" t="s">
        <v>325</v>
      </c>
      <c r="K2732" s="0" t="n">
        <v>58927.4983770831</v>
      </c>
      <c r="L2732" s="0" t="n">
        <v>58268.43</v>
      </c>
      <c r="M2732" s="0" t="n">
        <v>75906.3416863173</v>
      </c>
      <c r="N2732" s="0" t="n">
        <v>63596.61</v>
      </c>
      <c r="O2732" s="0" t="n">
        <v>51240.78</v>
      </c>
      <c r="P2732" s="0" t="n">
        <v>62064.81</v>
      </c>
      <c r="Q2732" s="0" t="n">
        <v>81168.84</v>
      </c>
      <c r="S2732" s="0" t="s">
        <v>303</v>
      </c>
    </row>
    <row r="2733" customFormat="false" ht="14" hidden="false" customHeight="false" outlineLevel="0" collapsed="false">
      <c r="A2733" s="0" t="str">
        <f aca="false">SUBSTITUTE(C2733&amp;D2733&amp;E2733&amp;F2733&amp;G2733&amp;H2733&amp;I2733," ","")</f>
        <v>AgenteFrontOfficesinherramientaAgenteespecializadoBellasartesyafinesServicio7x24OroZona1NA</v>
      </c>
      <c r="B2733" s="0" t="s">
        <v>3070</v>
      </c>
      <c r="C2733" s="0" t="s">
        <v>200</v>
      </c>
      <c r="D2733" s="0" t="s">
        <v>191</v>
      </c>
      <c r="E2733" s="0" t="s">
        <v>60</v>
      </c>
      <c r="F2733" s="0" t="s">
        <v>55</v>
      </c>
      <c r="G2733" s="0" t="s">
        <v>54</v>
      </c>
      <c r="H2733" s="0" t="s">
        <v>379</v>
      </c>
      <c r="I2733" s="0" t="s">
        <v>35</v>
      </c>
      <c r="J2733" s="0" t="s">
        <v>305</v>
      </c>
      <c r="K2733" s="0" t="n">
        <v>21684362.026611</v>
      </c>
      <c r="L2733" s="0" t="n">
        <v>35655192.135</v>
      </c>
      <c r="M2733" s="0" t="n">
        <v>34996673.5933193</v>
      </c>
      <c r="N2733" s="0" t="n">
        <v>27495332.865</v>
      </c>
      <c r="O2733" s="0" t="n">
        <v>28130632.425</v>
      </c>
      <c r="P2733" s="0" t="n">
        <v>40366839.195</v>
      </c>
      <c r="Q2733" s="0" t="n">
        <v>33341351.31</v>
      </c>
      <c r="S2733" s="0" t="s">
        <v>303</v>
      </c>
    </row>
    <row r="2734" customFormat="false" ht="14" hidden="false" customHeight="false" outlineLevel="0" collapsed="false">
      <c r="A2734" s="0" t="str">
        <f aca="false">SUBSTITUTE(C2734&amp;D2734&amp;E2734&amp;F2734&amp;G2734&amp;H2734&amp;I2734," ","")</f>
        <v>AgenteFrontOfficesinherramientaAgenteespecializadoBellasartesyafinesJornadaOrdinariaPlatinoZona1NA</v>
      </c>
      <c r="B2734" s="0" t="s">
        <v>3071</v>
      </c>
      <c r="C2734" s="0" t="s">
        <v>200</v>
      </c>
      <c r="D2734" s="0" t="s">
        <v>191</v>
      </c>
      <c r="E2734" s="0" t="s">
        <v>60</v>
      </c>
      <c r="F2734" s="0" t="s">
        <v>53</v>
      </c>
      <c r="G2734" s="0" t="s">
        <v>198</v>
      </c>
      <c r="H2734" s="0" t="s">
        <v>379</v>
      </c>
      <c r="I2734" s="0" t="s">
        <v>35</v>
      </c>
      <c r="J2734" s="0" t="s">
        <v>36</v>
      </c>
      <c r="K2734" s="0" t="n">
        <v>6600837.19438886</v>
      </c>
      <c r="L2734" s="0" t="n">
        <v>6879145.095</v>
      </c>
      <c r="M2734" s="0" t="n">
        <v>8951083.49572206</v>
      </c>
      <c r="N2734" s="0" t="n">
        <v>7466591.43</v>
      </c>
      <c r="O2734" s="0" t="n">
        <v>7465874.175</v>
      </c>
      <c r="P2734" s="0" t="n">
        <v>7256454.345</v>
      </c>
      <c r="Q2734" s="0" t="n">
        <v>8378420.22</v>
      </c>
      <c r="S2734" s="0" t="s">
        <v>303</v>
      </c>
    </row>
    <row r="2735" customFormat="false" ht="14" hidden="false" customHeight="false" outlineLevel="0" collapsed="false">
      <c r="A2735" s="0" t="str">
        <f aca="false">SUBSTITUTE(C2735&amp;D2735&amp;E2735&amp;F2735&amp;G2735&amp;H2735&amp;I2735," ","")</f>
        <v>AgenteFrontOfficesinherramientaAgenteespecializadoBellasartesyafinesHoraextradiurnaPlatinoZona1NA</v>
      </c>
      <c r="B2735" s="0" t="s">
        <v>3072</v>
      </c>
      <c r="C2735" s="0" t="s">
        <v>200</v>
      </c>
      <c r="D2735" s="0" t="s">
        <v>191</v>
      </c>
      <c r="E2735" s="0" t="s">
        <v>60</v>
      </c>
      <c r="F2735" s="0" t="s">
        <v>192</v>
      </c>
      <c r="G2735" s="0" t="s">
        <v>198</v>
      </c>
      <c r="H2735" s="0" t="s">
        <v>379</v>
      </c>
      <c r="I2735" s="0" t="s">
        <v>35</v>
      </c>
      <c r="J2735" s="0" t="s">
        <v>325</v>
      </c>
      <c r="K2735" s="0" t="n">
        <v>33788.2903233795</v>
      </c>
      <c r="L2735" s="0" t="n">
        <v>37488.735</v>
      </c>
      <c r="M2735" s="0" t="n">
        <v>48839.6793969765</v>
      </c>
      <c r="N2735" s="0" t="n">
        <v>31798.305</v>
      </c>
      <c r="O2735" s="0" t="n">
        <v>32286.825</v>
      </c>
      <c r="P2735" s="0" t="n">
        <v>43435.845</v>
      </c>
      <c r="Q2735" s="0" t="n">
        <v>55831.005</v>
      </c>
      <c r="S2735" s="0" t="s">
        <v>303</v>
      </c>
    </row>
    <row r="2736" customFormat="false" ht="14" hidden="false" customHeight="false" outlineLevel="0" collapsed="false">
      <c r="A2736" s="0" t="str">
        <f aca="false">SUBSTITUTE(C2736&amp;D2736&amp;E2736&amp;F2736&amp;G2736&amp;H2736&amp;I2736," ","")</f>
        <v>AgenteFrontOfficesinherramientaAgenteespecializadoBellasartesyafinesHoraextranocturna PlatinoZona1NA</v>
      </c>
      <c r="B2736" s="0" t="s">
        <v>3073</v>
      </c>
      <c r="C2736" s="0" t="s">
        <v>200</v>
      </c>
      <c r="D2736" s="0" t="s">
        <v>191</v>
      </c>
      <c r="E2736" s="0" t="s">
        <v>60</v>
      </c>
      <c r="F2736" s="0" t="s">
        <v>197</v>
      </c>
      <c r="G2736" s="0" t="s">
        <v>198</v>
      </c>
      <c r="H2736" s="0" t="s">
        <v>379</v>
      </c>
      <c r="I2736" s="0" t="s">
        <v>35</v>
      </c>
      <c r="J2736" s="0" t="s">
        <v>325</v>
      </c>
      <c r="K2736" s="0" t="n">
        <v>46357.8943502313</v>
      </c>
      <c r="L2736" s="0" t="n">
        <v>52484.85</v>
      </c>
      <c r="M2736" s="0" t="n">
        <v>68375.5511557672</v>
      </c>
      <c r="N2736" s="0" t="n">
        <v>44517.42</v>
      </c>
      <c r="O2736" s="0" t="n">
        <v>44922.105</v>
      </c>
      <c r="P2736" s="0" t="n">
        <v>56744.91</v>
      </c>
      <c r="Q2736" s="0" t="n">
        <v>77491.485</v>
      </c>
      <c r="S2736" s="0" t="s">
        <v>303</v>
      </c>
    </row>
    <row r="2737" customFormat="false" ht="14" hidden="false" customHeight="false" outlineLevel="0" collapsed="false">
      <c r="A2737" s="0" t="str">
        <f aca="false">SUBSTITUTE(C2737&amp;D2737&amp;E2737&amp;F2737&amp;G2737&amp;H2737&amp;I2737," ","")</f>
        <v>AgenteFrontOfficesinherramientaAgenteespecializadoBellasartesyafinesHoraextradominicalyfestivoPlatinoZona1NA</v>
      </c>
      <c r="B2737" s="0" t="s">
        <v>3074</v>
      </c>
      <c r="C2737" s="0" t="s">
        <v>200</v>
      </c>
      <c r="D2737" s="0" t="s">
        <v>191</v>
      </c>
      <c r="E2737" s="0" t="s">
        <v>60</v>
      </c>
      <c r="F2737" s="0" t="s">
        <v>194</v>
      </c>
      <c r="G2737" s="0" t="s">
        <v>198</v>
      </c>
      <c r="H2737" s="0" t="s">
        <v>379</v>
      </c>
      <c r="I2737" s="0" t="s">
        <v>35</v>
      </c>
      <c r="J2737" s="0" t="s">
        <v>325</v>
      </c>
      <c r="K2737" s="0" t="n">
        <v>58927.4983770831</v>
      </c>
      <c r="L2737" s="0" t="n">
        <v>59982.39</v>
      </c>
      <c r="M2737" s="0" t="n">
        <v>78143.4870351625</v>
      </c>
      <c r="N2737" s="0" t="n">
        <v>63596.61</v>
      </c>
      <c r="O2737" s="0" t="n">
        <v>51240.78</v>
      </c>
      <c r="P2737" s="0" t="n">
        <v>63399.96</v>
      </c>
      <c r="Q2737" s="0" t="n">
        <v>86268.285</v>
      </c>
      <c r="S2737" s="0" t="s">
        <v>303</v>
      </c>
    </row>
    <row r="2738" customFormat="false" ht="14" hidden="false" customHeight="false" outlineLevel="0" collapsed="false">
      <c r="A2738" s="0" t="str">
        <f aca="false">SUBSTITUTE(C2738&amp;D2738&amp;E2738&amp;F2738&amp;G2738&amp;H2738&amp;I2738," ","")</f>
        <v>AgenteFrontOfficesinherramientaAgenteespecializadoBellasartesyafinesServicio7x24PlatinoZona1NA</v>
      </c>
      <c r="B2738" s="0" t="s">
        <v>3075</v>
      </c>
      <c r="C2738" s="0" t="s">
        <v>200</v>
      </c>
      <c r="D2738" s="0" t="s">
        <v>191</v>
      </c>
      <c r="E2738" s="0" t="s">
        <v>60</v>
      </c>
      <c r="F2738" s="0" t="s">
        <v>55</v>
      </c>
      <c r="G2738" s="0" t="s">
        <v>198</v>
      </c>
      <c r="H2738" s="0" t="s">
        <v>379</v>
      </c>
      <c r="I2738" s="0" t="s">
        <v>35</v>
      </c>
      <c r="J2738" s="0" t="s">
        <v>305</v>
      </c>
      <c r="K2738" s="0" t="n">
        <v>21684362.026611</v>
      </c>
      <c r="L2738" s="0" t="n">
        <v>32340309.66</v>
      </c>
      <c r="M2738" s="0" t="n">
        <v>36028111.0702813</v>
      </c>
      <c r="N2738" s="0" t="n">
        <v>27515285.595</v>
      </c>
      <c r="O2738" s="0" t="n">
        <v>28130632.425</v>
      </c>
      <c r="P2738" s="0" t="n">
        <v>41234943.375</v>
      </c>
      <c r="Q2738" s="0" t="n">
        <v>35435985.345</v>
      </c>
      <c r="S2738" s="0" t="s">
        <v>303</v>
      </c>
    </row>
    <row r="2739" customFormat="false" ht="14" hidden="false" customHeight="false" outlineLevel="0" collapsed="false">
      <c r="A2739" s="0" t="str">
        <f aca="false">SUBSTITUTE(C2739&amp;D2739&amp;E2739&amp;F2739&amp;G2739&amp;H2739&amp;I2739," ","")</f>
        <v>AgenteFrontOfficesinherramientaAgenteespecializadoBellasartesyafinesJornadaOrdinariaPlataZona2NA</v>
      </c>
      <c r="B2739" s="0" t="s">
        <v>3076</v>
      </c>
      <c r="C2739" s="0" t="s">
        <v>200</v>
      </c>
      <c r="D2739" s="0" t="s">
        <v>191</v>
      </c>
      <c r="E2739" s="0" t="s">
        <v>60</v>
      </c>
      <c r="F2739" s="0" t="s">
        <v>53</v>
      </c>
      <c r="G2739" s="0" t="s">
        <v>195</v>
      </c>
      <c r="H2739" s="0" t="s">
        <v>385</v>
      </c>
      <c r="I2739" s="0" t="s">
        <v>35</v>
      </c>
      <c r="J2739" s="0" t="s">
        <v>36</v>
      </c>
      <c r="K2739" s="0" t="n">
        <v>6600837.19438886</v>
      </c>
      <c r="L2739" s="0" t="n">
        <v>6748114.095</v>
      </c>
      <c r="M2739" s="0" t="n">
        <v>8452832.25744084</v>
      </c>
      <c r="N2739" s="0" t="n">
        <v>7451672.94</v>
      </c>
      <c r="O2739" s="0" t="n">
        <v>7465874.175</v>
      </c>
      <c r="P2739" s="0" t="n">
        <v>7393464.54</v>
      </c>
      <c r="Q2739" s="0" t="n">
        <v>7548520.995</v>
      </c>
      <c r="S2739" s="0" t="s">
        <v>303</v>
      </c>
    </row>
    <row r="2740" customFormat="false" ht="14" hidden="false" customHeight="false" outlineLevel="0" collapsed="false">
      <c r="A2740" s="0" t="str">
        <f aca="false">SUBSTITUTE(C2740&amp;D2740&amp;E2740&amp;F2740&amp;G2740&amp;H2740&amp;I2740," ","")</f>
        <v>AgenteFrontOfficesinherramientaAgenteespecializadoBellasartesyafinesHoraextradiurnaPlataZona2NA</v>
      </c>
      <c r="B2740" s="0" t="s">
        <v>3077</v>
      </c>
      <c r="C2740" s="0" t="s">
        <v>200</v>
      </c>
      <c r="D2740" s="0" t="s">
        <v>191</v>
      </c>
      <c r="E2740" s="0" t="s">
        <v>60</v>
      </c>
      <c r="F2740" s="0" t="s">
        <v>192</v>
      </c>
      <c r="G2740" s="0" t="s">
        <v>195</v>
      </c>
      <c r="H2740" s="0" t="s">
        <v>385</v>
      </c>
      <c r="I2740" s="0" t="s">
        <v>35</v>
      </c>
      <c r="J2740" s="0" t="s">
        <v>325</v>
      </c>
      <c r="K2740" s="0" t="n">
        <v>33788.2903233795</v>
      </c>
      <c r="L2740" s="0" t="n">
        <v>36774.585</v>
      </c>
      <c r="M2740" s="0" t="n">
        <v>46121.0777049656</v>
      </c>
      <c r="N2740" s="0" t="n">
        <v>31798.305</v>
      </c>
      <c r="O2740" s="0" t="n">
        <v>32286.825</v>
      </c>
      <c r="P2740" s="0" t="n">
        <v>44255.565</v>
      </c>
      <c r="Q2740" s="0" t="n">
        <v>50301</v>
      </c>
      <c r="S2740" s="0" t="s">
        <v>303</v>
      </c>
    </row>
    <row r="2741" customFormat="false" ht="14" hidden="false" customHeight="false" outlineLevel="0" collapsed="false">
      <c r="A2741" s="0" t="str">
        <f aca="false">SUBSTITUTE(C2741&amp;D2741&amp;E2741&amp;F2741&amp;G2741&amp;H2741&amp;I2741," ","")</f>
        <v>AgenteFrontOfficesinherramientaAgenteespecializadoBellasartesyafinesHoraextranocturna PlataZona2NA</v>
      </c>
      <c r="B2741" s="0" t="s">
        <v>3078</v>
      </c>
      <c r="C2741" s="0" t="s">
        <v>200</v>
      </c>
      <c r="D2741" s="0" t="s">
        <v>191</v>
      </c>
      <c r="E2741" s="0" t="s">
        <v>60</v>
      </c>
      <c r="F2741" s="0" t="s">
        <v>197</v>
      </c>
      <c r="G2741" s="0" t="s">
        <v>195</v>
      </c>
      <c r="H2741" s="0" t="s">
        <v>385</v>
      </c>
      <c r="I2741" s="0" t="s">
        <v>35</v>
      </c>
      <c r="J2741" s="0" t="s">
        <v>325</v>
      </c>
      <c r="K2741" s="0" t="n">
        <v>46357.8943502313</v>
      </c>
      <c r="L2741" s="0" t="n">
        <v>51485.04</v>
      </c>
      <c r="M2741" s="0" t="n">
        <v>64569.5087869518</v>
      </c>
      <c r="N2741" s="0" t="n">
        <v>44517.42</v>
      </c>
      <c r="O2741" s="0" t="n">
        <v>44922.105</v>
      </c>
      <c r="P2741" s="0" t="n">
        <v>57816.135</v>
      </c>
      <c r="Q2741" s="0" t="n">
        <v>69815.925</v>
      </c>
      <c r="S2741" s="0" t="s">
        <v>303</v>
      </c>
    </row>
    <row r="2742" customFormat="false" ht="14" hidden="false" customHeight="false" outlineLevel="0" collapsed="false">
      <c r="A2742" s="0" t="str">
        <f aca="false">SUBSTITUTE(C2742&amp;D2742&amp;E2742&amp;F2742&amp;G2742&amp;H2742&amp;I2742," ","")</f>
        <v>AgenteFrontOfficesinherramientaAgenteespecializadoBellasartesyafinesHoraextradominicalyfestivoPlataZona2NA</v>
      </c>
      <c r="B2742" s="0" t="s">
        <v>3079</v>
      </c>
      <c r="C2742" s="0" t="s">
        <v>200</v>
      </c>
      <c r="D2742" s="0" t="s">
        <v>191</v>
      </c>
      <c r="E2742" s="0" t="s">
        <v>60</v>
      </c>
      <c r="F2742" s="0" t="s">
        <v>194</v>
      </c>
      <c r="G2742" s="0" t="s">
        <v>195</v>
      </c>
      <c r="H2742" s="0" t="s">
        <v>385</v>
      </c>
      <c r="I2742" s="0" t="s">
        <v>35</v>
      </c>
      <c r="J2742" s="0" t="s">
        <v>325</v>
      </c>
      <c r="K2742" s="0" t="n">
        <v>58927.4983770831</v>
      </c>
      <c r="L2742" s="0" t="n">
        <v>58839.75</v>
      </c>
      <c r="M2742" s="0" t="n">
        <v>73793.724327945</v>
      </c>
      <c r="N2742" s="0" t="n">
        <v>63596.61</v>
      </c>
      <c r="O2742" s="0" t="n">
        <v>51240.78</v>
      </c>
      <c r="P2742" s="0" t="n">
        <v>64596.42</v>
      </c>
      <c r="Q2742" s="0" t="n">
        <v>77723.325</v>
      </c>
      <c r="S2742" s="0" t="s">
        <v>303</v>
      </c>
    </row>
    <row r="2743" customFormat="false" ht="14" hidden="false" customHeight="false" outlineLevel="0" collapsed="false">
      <c r="A2743" s="0" t="str">
        <f aca="false">SUBSTITUTE(C2743&amp;D2743&amp;E2743&amp;F2743&amp;G2743&amp;H2743&amp;I2743," ","")</f>
        <v>AgenteFrontOfficesinherramientaAgenteespecializadoBellasartesyafinesServicio7x24PlataZona2NA</v>
      </c>
      <c r="B2743" s="0" t="s">
        <v>3080</v>
      </c>
      <c r="C2743" s="0" t="s">
        <v>200</v>
      </c>
      <c r="D2743" s="0" t="s">
        <v>191</v>
      </c>
      <c r="E2743" s="0" t="s">
        <v>60</v>
      </c>
      <c r="F2743" s="0" t="s">
        <v>55</v>
      </c>
      <c r="G2743" s="0" t="s">
        <v>195</v>
      </c>
      <c r="H2743" s="0" t="s">
        <v>385</v>
      </c>
      <c r="I2743" s="0" t="s">
        <v>35</v>
      </c>
      <c r="J2743" s="0" t="s">
        <v>305</v>
      </c>
      <c r="K2743" s="0" t="n">
        <v>21684362.026611</v>
      </c>
      <c r="L2743" s="0" t="n">
        <v>31724304.57</v>
      </c>
      <c r="M2743" s="0" t="n">
        <v>34022649.8361994</v>
      </c>
      <c r="N2743" s="0" t="n">
        <v>27499323.825</v>
      </c>
      <c r="O2743" s="0" t="n">
        <v>28130632.425</v>
      </c>
      <c r="P2743" s="0" t="n">
        <v>42013506.6</v>
      </c>
      <c r="Q2743" s="0" t="n">
        <v>31925982.6</v>
      </c>
      <c r="S2743" s="0" t="s">
        <v>303</v>
      </c>
    </row>
    <row r="2744" customFormat="false" ht="14" hidden="false" customHeight="false" outlineLevel="0" collapsed="false">
      <c r="A2744" s="0" t="str">
        <f aca="false">SUBSTITUTE(C2744&amp;D2744&amp;E2744&amp;F2744&amp;G2744&amp;H2744&amp;I2744," ","")</f>
        <v>AgenteFrontOfficesinherramientaAgenteespecializadoBellasartesyafinesJornadaOrdinariaOroZona2NA</v>
      </c>
      <c r="B2744" s="0" t="s">
        <v>3081</v>
      </c>
      <c r="C2744" s="0" t="s">
        <v>200</v>
      </c>
      <c r="D2744" s="0" t="s">
        <v>191</v>
      </c>
      <c r="E2744" s="0" t="s">
        <v>60</v>
      </c>
      <c r="F2744" s="0" t="s">
        <v>53</v>
      </c>
      <c r="G2744" s="0" t="s">
        <v>54</v>
      </c>
      <c r="H2744" s="0" t="s">
        <v>385</v>
      </c>
      <c r="I2744" s="0" t="s">
        <v>35</v>
      </c>
      <c r="J2744" s="0" t="s">
        <v>36</v>
      </c>
      <c r="K2744" s="0" t="n">
        <v>6600837.19438886</v>
      </c>
      <c r="L2744" s="0" t="n">
        <v>6883077.06</v>
      </c>
      <c r="M2744" s="0" t="n">
        <v>8694825.73747064</v>
      </c>
      <c r="N2744" s="0" t="n">
        <v>7471440.405</v>
      </c>
      <c r="O2744" s="0" t="n">
        <v>7465874.175</v>
      </c>
      <c r="P2744" s="0" t="n">
        <v>7549116.12</v>
      </c>
      <c r="Q2744" s="0" t="n">
        <v>7883168.58</v>
      </c>
      <c r="S2744" s="0" t="s">
        <v>303</v>
      </c>
    </row>
    <row r="2745" customFormat="false" ht="14" hidden="false" customHeight="false" outlineLevel="0" collapsed="false">
      <c r="A2745" s="0" t="str">
        <f aca="false">SUBSTITUTE(C2745&amp;D2745&amp;E2745&amp;F2745&amp;G2745&amp;H2745&amp;I2745," ","")</f>
        <v>AgenteFrontOfficesinherramientaAgenteespecializadoBellasartesyafinesHoraextradiurnaOroZona2NA</v>
      </c>
      <c r="B2745" s="0" t="s">
        <v>3082</v>
      </c>
      <c r="C2745" s="0" t="s">
        <v>200</v>
      </c>
      <c r="D2745" s="0" t="s">
        <v>191</v>
      </c>
      <c r="E2745" s="0" t="s">
        <v>60</v>
      </c>
      <c r="F2745" s="0" t="s">
        <v>192</v>
      </c>
      <c r="G2745" s="0" t="s">
        <v>54</v>
      </c>
      <c r="H2745" s="0" t="s">
        <v>385</v>
      </c>
      <c r="I2745" s="0" t="s">
        <v>35</v>
      </c>
      <c r="J2745" s="0" t="s">
        <v>325</v>
      </c>
      <c r="K2745" s="0" t="n">
        <v>33788.2903233795</v>
      </c>
      <c r="L2745" s="0" t="n">
        <v>37510.47</v>
      </c>
      <c r="M2745" s="0" t="n">
        <v>47441.4635539483</v>
      </c>
      <c r="N2745" s="0" t="n">
        <v>31798.305</v>
      </c>
      <c r="O2745" s="0" t="n">
        <v>32286.825</v>
      </c>
      <c r="P2745" s="0" t="n">
        <v>45187.065</v>
      </c>
      <c r="Q2745" s="0" t="n">
        <v>52530.39</v>
      </c>
      <c r="S2745" s="0" t="s">
        <v>303</v>
      </c>
    </row>
    <row r="2746" customFormat="false" ht="14" hidden="false" customHeight="false" outlineLevel="0" collapsed="false">
      <c r="A2746" s="0" t="str">
        <f aca="false">SUBSTITUTE(C2746&amp;D2746&amp;E2746&amp;F2746&amp;G2746&amp;H2746&amp;I2746," ","")</f>
        <v>AgenteFrontOfficesinherramientaAgenteespecializadoBellasartesyafinesHoraextranocturna OroZona2NA</v>
      </c>
      <c r="B2746" s="0" t="s">
        <v>3083</v>
      </c>
      <c r="C2746" s="0" t="s">
        <v>200</v>
      </c>
      <c r="D2746" s="0" t="s">
        <v>191</v>
      </c>
      <c r="E2746" s="0" t="s">
        <v>60</v>
      </c>
      <c r="F2746" s="0" t="s">
        <v>197</v>
      </c>
      <c r="G2746" s="0" t="s">
        <v>54</v>
      </c>
      <c r="H2746" s="0" t="s">
        <v>385</v>
      </c>
      <c r="I2746" s="0" t="s">
        <v>35</v>
      </c>
      <c r="J2746" s="0" t="s">
        <v>325</v>
      </c>
      <c r="K2746" s="0" t="n">
        <v>46357.8943502313</v>
      </c>
      <c r="L2746" s="0" t="n">
        <v>52514.865</v>
      </c>
      <c r="M2746" s="0" t="n">
        <v>66418.0489755276</v>
      </c>
      <c r="N2746" s="0" t="n">
        <v>44517.42</v>
      </c>
      <c r="O2746" s="0" t="n">
        <v>44922.105</v>
      </c>
      <c r="P2746" s="0" t="n">
        <v>59033.295</v>
      </c>
      <c r="Q2746" s="0" t="n">
        <v>72911.61</v>
      </c>
      <c r="S2746" s="0" t="s">
        <v>303</v>
      </c>
    </row>
    <row r="2747" customFormat="false" ht="14" hidden="false" customHeight="false" outlineLevel="0" collapsed="false">
      <c r="A2747" s="0" t="str">
        <f aca="false">SUBSTITUTE(C2747&amp;D2747&amp;E2747&amp;F2747&amp;G2747&amp;H2747&amp;I2747," ","")</f>
        <v>AgenteFrontOfficesinherramientaAgenteespecializadoBellasartesyafinesHoraextradominicalyfestivoOroZona2NA</v>
      </c>
      <c r="B2747" s="0" t="s">
        <v>3084</v>
      </c>
      <c r="C2747" s="0" t="s">
        <v>200</v>
      </c>
      <c r="D2747" s="0" t="s">
        <v>191</v>
      </c>
      <c r="E2747" s="0" t="s">
        <v>60</v>
      </c>
      <c r="F2747" s="0" t="s">
        <v>194</v>
      </c>
      <c r="G2747" s="0" t="s">
        <v>54</v>
      </c>
      <c r="H2747" s="0" t="s">
        <v>385</v>
      </c>
      <c r="I2747" s="0" t="s">
        <v>35</v>
      </c>
      <c r="J2747" s="0" t="s">
        <v>325</v>
      </c>
      <c r="K2747" s="0" t="n">
        <v>58927.4983770831</v>
      </c>
      <c r="L2747" s="0" t="n">
        <v>60016.545</v>
      </c>
      <c r="M2747" s="0" t="n">
        <v>75906.3416863173</v>
      </c>
      <c r="N2747" s="0" t="n">
        <v>63596.61</v>
      </c>
      <c r="O2747" s="0" t="n">
        <v>51240.78</v>
      </c>
      <c r="P2747" s="0" t="n">
        <v>65956.41</v>
      </c>
      <c r="Q2747" s="0" t="n">
        <v>81168.84</v>
      </c>
      <c r="S2747" s="0" t="s">
        <v>303</v>
      </c>
    </row>
    <row r="2748" customFormat="false" ht="14" hidden="false" customHeight="false" outlineLevel="0" collapsed="false">
      <c r="A2748" s="0" t="str">
        <f aca="false">SUBSTITUTE(C2748&amp;D2748&amp;E2748&amp;F2748&amp;G2748&amp;H2748&amp;I2748," ","")</f>
        <v>AgenteFrontOfficesinherramientaAgenteespecializadoBellasartesyafinesServicio7x24OroZona2NA</v>
      </c>
      <c r="B2748" s="0" t="s">
        <v>3085</v>
      </c>
      <c r="C2748" s="0" t="s">
        <v>200</v>
      </c>
      <c r="D2748" s="0" t="s">
        <v>191</v>
      </c>
      <c r="E2748" s="0" t="s">
        <v>60</v>
      </c>
      <c r="F2748" s="0" t="s">
        <v>55</v>
      </c>
      <c r="G2748" s="0" t="s">
        <v>54</v>
      </c>
      <c r="H2748" s="0" t="s">
        <v>385</v>
      </c>
      <c r="I2748" s="0" t="s">
        <v>35</v>
      </c>
      <c r="J2748" s="0" t="s">
        <v>305</v>
      </c>
      <c r="K2748" s="0" t="n">
        <v>21684362.026611</v>
      </c>
      <c r="L2748" s="0" t="n">
        <v>36724848.075</v>
      </c>
      <c r="M2748" s="0" t="n">
        <v>34996673.5933193</v>
      </c>
      <c r="N2748" s="0" t="n">
        <v>27520473.015</v>
      </c>
      <c r="O2748" s="0" t="n">
        <v>28130632.425</v>
      </c>
      <c r="P2748" s="0" t="n">
        <v>42898001.04</v>
      </c>
      <c r="Q2748" s="0" t="n">
        <v>33341351.31</v>
      </c>
      <c r="S2748" s="0" t="s">
        <v>303</v>
      </c>
    </row>
    <row r="2749" customFormat="false" ht="14" hidden="false" customHeight="false" outlineLevel="0" collapsed="false">
      <c r="A2749" s="0" t="str">
        <f aca="false">SUBSTITUTE(C2749&amp;D2749&amp;E2749&amp;F2749&amp;G2749&amp;H2749&amp;I2749," ","")</f>
        <v>AgenteFrontOfficesinherramientaAgenteespecializadoBellasartesyafinesJornadaOrdinariaPlatinoZona2NA</v>
      </c>
      <c r="B2749" s="0" t="s">
        <v>3086</v>
      </c>
      <c r="C2749" s="0" t="s">
        <v>200</v>
      </c>
      <c r="D2749" s="0" t="s">
        <v>191</v>
      </c>
      <c r="E2749" s="0" t="s">
        <v>60</v>
      </c>
      <c r="F2749" s="0" t="s">
        <v>53</v>
      </c>
      <c r="G2749" s="0" t="s">
        <v>198</v>
      </c>
      <c r="H2749" s="0" t="s">
        <v>385</v>
      </c>
      <c r="I2749" s="0" t="s">
        <v>35</v>
      </c>
      <c r="J2749" s="0" t="s">
        <v>36</v>
      </c>
      <c r="K2749" s="0" t="n">
        <v>6600837.19438886</v>
      </c>
      <c r="L2749" s="0" t="n">
        <v>7085519.955</v>
      </c>
      <c r="M2749" s="0" t="n">
        <v>8951083.49572206</v>
      </c>
      <c r="N2749" s="0" t="n">
        <v>7491207.87</v>
      </c>
      <c r="O2749" s="0" t="n">
        <v>7465874.175</v>
      </c>
      <c r="P2749" s="0" t="n">
        <v>7711463.115</v>
      </c>
      <c r="Q2749" s="0" t="n">
        <v>8378420.22</v>
      </c>
      <c r="S2749" s="0" t="s">
        <v>303</v>
      </c>
    </row>
    <row r="2750" customFormat="false" ht="14" hidden="false" customHeight="false" outlineLevel="0" collapsed="false">
      <c r="A2750" s="0" t="str">
        <f aca="false">SUBSTITUTE(C2750&amp;D2750&amp;E2750&amp;F2750&amp;G2750&amp;H2750&amp;I2750," ","")</f>
        <v>AgenteFrontOfficesinherramientaAgenteespecializadoBellasartesyafinesHoraextradiurnaPlatinoZona2NA</v>
      </c>
      <c r="B2750" s="0" t="s">
        <v>3087</v>
      </c>
      <c r="C2750" s="0" t="s">
        <v>200</v>
      </c>
      <c r="D2750" s="0" t="s">
        <v>191</v>
      </c>
      <c r="E2750" s="0" t="s">
        <v>60</v>
      </c>
      <c r="F2750" s="0" t="s">
        <v>192</v>
      </c>
      <c r="G2750" s="0" t="s">
        <v>198</v>
      </c>
      <c r="H2750" s="0" t="s">
        <v>385</v>
      </c>
      <c r="I2750" s="0" t="s">
        <v>35</v>
      </c>
      <c r="J2750" s="0" t="s">
        <v>325</v>
      </c>
      <c r="K2750" s="0" t="n">
        <v>33788.2903233795</v>
      </c>
      <c r="L2750" s="0" t="n">
        <v>38613.78</v>
      </c>
      <c r="M2750" s="0" t="n">
        <v>48839.6793969765</v>
      </c>
      <c r="N2750" s="0" t="n">
        <v>31798.305</v>
      </c>
      <c r="O2750" s="0" t="n">
        <v>32286.825</v>
      </c>
      <c r="P2750" s="0" t="n">
        <v>46158.93</v>
      </c>
      <c r="Q2750" s="0" t="n">
        <v>55831.005</v>
      </c>
      <c r="S2750" s="0" t="s">
        <v>303</v>
      </c>
    </row>
    <row r="2751" customFormat="false" ht="14" hidden="false" customHeight="false" outlineLevel="0" collapsed="false">
      <c r="A2751" s="0" t="str">
        <f aca="false">SUBSTITUTE(C2751&amp;D2751&amp;E2751&amp;F2751&amp;G2751&amp;H2751&amp;I2751," ","")</f>
        <v>AgenteFrontOfficesinherramientaAgenteespecializadoBellasartesyafinesHoraextranocturna PlatinoZona2NA</v>
      </c>
      <c r="B2751" s="0" t="s">
        <v>3088</v>
      </c>
      <c r="C2751" s="0" t="s">
        <v>200</v>
      </c>
      <c r="D2751" s="0" t="s">
        <v>191</v>
      </c>
      <c r="E2751" s="0" t="s">
        <v>60</v>
      </c>
      <c r="F2751" s="0" t="s">
        <v>197</v>
      </c>
      <c r="G2751" s="0" t="s">
        <v>198</v>
      </c>
      <c r="H2751" s="0" t="s">
        <v>385</v>
      </c>
      <c r="I2751" s="0" t="s">
        <v>35</v>
      </c>
      <c r="J2751" s="0" t="s">
        <v>325</v>
      </c>
      <c r="K2751" s="0" t="n">
        <v>46357.8943502313</v>
      </c>
      <c r="L2751" s="0" t="n">
        <v>54060.12</v>
      </c>
      <c r="M2751" s="0" t="n">
        <v>68375.5511557672</v>
      </c>
      <c r="N2751" s="0" t="n">
        <v>44517.42</v>
      </c>
      <c r="O2751" s="0" t="n">
        <v>44922.105</v>
      </c>
      <c r="P2751" s="0" t="n">
        <v>60303.24</v>
      </c>
      <c r="Q2751" s="0" t="n">
        <v>77491.485</v>
      </c>
      <c r="S2751" s="0" t="s">
        <v>303</v>
      </c>
    </row>
    <row r="2752" customFormat="false" ht="14" hidden="false" customHeight="false" outlineLevel="0" collapsed="false">
      <c r="A2752" s="0" t="str">
        <f aca="false">SUBSTITUTE(C2752&amp;D2752&amp;E2752&amp;F2752&amp;G2752&amp;H2752&amp;I2752," ","")</f>
        <v>AgenteFrontOfficesinherramientaAgenteespecializadoBellasartesyafinesHoraextradominicalyfestivoPlatinoZona2NA</v>
      </c>
      <c r="B2752" s="0" t="s">
        <v>3089</v>
      </c>
      <c r="C2752" s="0" t="s">
        <v>200</v>
      </c>
      <c r="D2752" s="0" t="s">
        <v>191</v>
      </c>
      <c r="E2752" s="0" t="s">
        <v>60</v>
      </c>
      <c r="F2752" s="0" t="s">
        <v>194</v>
      </c>
      <c r="G2752" s="0" t="s">
        <v>198</v>
      </c>
      <c r="H2752" s="0" t="s">
        <v>385</v>
      </c>
      <c r="I2752" s="0" t="s">
        <v>35</v>
      </c>
      <c r="J2752" s="0" t="s">
        <v>325</v>
      </c>
      <c r="K2752" s="0" t="n">
        <v>58927.4983770831</v>
      </c>
      <c r="L2752" s="0" t="n">
        <v>61782.255</v>
      </c>
      <c r="M2752" s="0" t="n">
        <v>78143.4870351625</v>
      </c>
      <c r="N2752" s="0" t="n">
        <v>63596.61</v>
      </c>
      <c r="O2752" s="0" t="n">
        <v>51240.78</v>
      </c>
      <c r="P2752" s="0" t="n">
        <v>67375.395</v>
      </c>
      <c r="Q2752" s="0" t="n">
        <v>86268.285</v>
      </c>
      <c r="S2752" s="0" t="s">
        <v>303</v>
      </c>
    </row>
    <row r="2753" customFormat="false" ht="14" hidden="false" customHeight="false" outlineLevel="0" collapsed="false">
      <c r="A2753" s="0" t="str">
        <f aca="false">SUBSTITUTE(C2753&amp;D2753&amp;E2753&amp;F2753&amp;G2753&amp;H2753&amp;I2753," ","")</f>
        <v>AgenteFrontOfficesinherramientaAgenteespecializadoBellasartesyafinesServicio7x24PlatinoZona2NA</v>
      </c>
      <c r="B2753" s="0" t="s">
        <v>3090</v>
      </c>
      <c r="C2753" s="0" t="s">
        <v>200</v>
      </c>
      <c r="D2753" s="0" t="s">
        <v>191</v>
      </c>
      <c r="E2753" s="0" t="s">
        <v>60</v>
      </c>
      <c r="F2753" s="0" t="s">
        <v>55</v>
      </c>
      <c r="G2753" s="0" t="s">
        <v>198</v>
      </c>
      <c r="H2753" s="0" t="s">
        <v>385</v>
      </c>
      <c r="I2753" s="0" t="s">
        <v>35</v>
      </c>
      <c r="J2753" s="0" t="s">
        <v>305</v>
      </c>
      <c r="K2753" s="0" t="n">
        <v>21684362.026611</v>
      </c>
      <c r="L2753" s="0" t="n">
        <v>33310519.695</v>
      </c>
      <c r="M2753" s="0" t="n">
        <v>36028111.0702813</v>
      </c>
      <c r="N2753" s="0" t="n">
        <v>27541623.24</v>
      </c>
      <c r="O2753" s="0" t="n">
        <v>28130632.425</v>
      </c>
      <c r="P2753" s="0" t="n">
        <v>43820538.975</v>
      </c>
      <c r="Q2753" s="0" t="n">
        <v>35435985.345</v>
      </c>
      <c r="S2753" s="0" t="s">
        <v>303</v>
      </c>
    </row>
    <row r="2754" customFormat="false" ht="14" hidden="false" customHeight="false" outlineLevel="0" collapsed="false">
      <c r="A2754" s="0" t="str">
        <f aca="false">SUBSTITUTE(C2754&amp;D2754&amp;E2754&amp;F2754&amp;G2754&amp;H2754&amp;I2754," ","")</f>
        <v>AgenteFrontOfficesinherramientaAgenteespecializadoBellasartesyafinesJornadaOrdinariaPlataZona3NA</v>
      </c>
      <c r="B2754" s="0" t="s">
        <v>3091</v>
      </c>
      <c r="C2754" s="0" t="s">
        <v>200</v>
      </c>
      <c r="D2754" s="0" t="s">
        <v>191</v>
      </c>
      <c r="E2754" s="0" t="s">
        <v>60</v>
      </c>
      <c r="F2754" s="0" t="s">
        <v>53</v>
      </c>
      <c r="G2754" s="0" t="s">
        <v>195</v>
      </c>
      <c r="H2754" s="0" t="s">
        <v>390</v>
      </c>
      <c r="I2754" s="0" t="s">
        <v>35</v>
      </c>
      <c r="J2754" s="0" t="s">
        <v>36</v>
      </c>
      <c r="K2754" s="0" t="n">
        <v>6600837.19438886</v>
      </c>
      <c r="L2754" s="0" t="n">
        <v>6879145.095</v>
      </c>
      <c r="M2754" s="0" t="n">
        <v>8452832.25744084</v>
      </c>
      <c r="N2754" s="0" t="n">
        <v>7466591.43</v>
      </c>
      <c r="O2754" s="0" t="n">
        <v>7465874.175</v>
      </c>
      <c r="P2754" s="0" t="n">
        <v>7428249.855</v>
      </c>
      <c r="Q2754" s="0" t="n">
        <v>7548520.995</v>
      </c>
      <c r="S2754" s="0" t="s">
        <v>303</v>
      </c>
    </row>
    <row r="2755" customFormat="false" ht="14" hidden="false" customHeight="false" outlineLevel="0" collapsed="false">
      <c r="A2755" s="0" t="str">
        <f aca="false">SUBSTITUTE(C2755&amp;D2755&amp;E2755&amp;F2755&amp;G2755&amp;H2755&amp;I2755," ","")</f>
        <v>AgenteFrontOfficesinherramientaAgenteespecializadoBellasartesyafinesHoraextradiurnaPlataZona3NA</v>
      </c>
      <c r="B2755" s="0" t="s">
        <v>3092</v>
      </c>
      <c r="C2755" s="0" t="s">
        <v>200</v>
      </c>
      <c r="D2755" s="0" t="s">
        <v>191</v>
      </c>
      <c r="E2755" s="0" t="s">
        <v>60</v>
      </c>
      <c r="F2755" s="0" t="s">
        <v>192</v>
      </c>
      <c r="G2755" s="0" t="s">
        <v>195</v>
      </c>
      <c r="H2755" s="0" t="s">
        <v>390</v>
      </c>
      <c r="I2755" s="0" t="s">
        <v>35</v>
      </c>
      <c r="J2755" s="0" t="s">
        <v>325</v>
      </c>
      <c r="K2755" s="0" t="n">
        <v>33788.2903233795</v>
      </c>
      <c r="L2755" s="0" t="n">
        <v>37488.735</v>
      </c>
      <c r="M2755" s="0" t="n">
        <v>46121.0777049656</v>
      </c>
      <c r="N2755" s="0" t="n">
        <v>31798.305</v>
      </c>
      <c r="O2755" s="0" t="n">
        <v>32286.825</v>
      </c>
      <c r="P2755" s="0" t="n">
        <v>44463.6</v>
      </c>
      <c r="Q2755" s="0" t="n">
        <v>50301</v>
      </c>
      <c r="S2755" s="0" t="s">
        <v>303</v>
      </c>
    </row>
    <row r="2756" customFormat="false" ht="14" hidden="false" customHeight="false" outlineLevel="0" collapsed="false">
      <c r="A2756" s="0" t="str">
        <f aca="false">SUBSTITUTE(C2756&amp;D2756&amp;E2756&amp;F2756&amp;G2756&amp;H2756&amp;I2756," ","")</f>
        <v>AgenteFrontOfficesinherramientaAgenteespecializadoBellasartesyafinesHoraextranocturna PlataZona3NA</v>
      </c>
      <c r="B2756" s="0" t="s">
        <v>3093</v>
      </c>
      <c r="C2756" s="0" t="s">
        <v>200</v>
      </c>
      <c r="D2756" s="0" t="s">
        <v>191</v>
      </c>
      <c r="E2756" s="0" t="s">
        <v>60</v>
      </c>
      <c r="F2756" s="0" t="s">
        <v>197</v>
      </c>
      <c r="G2756" s="0" t="s">
        <v>195</v>
      </c>
      <c r="H2756" s="0" t="s">
        <v>390</v>
      </c>
      <c r="I2756" s="0" t="s">
        <v>35</v>
      </c>
      <c r="J2756" s="0" t="s">
        <v>325</v>
      </c>
      <c r="K2756" s="0" t="n">
        <v>46357.8943502313</v>
      </c>
      <c r="L2756" s="0" t="n">
        <v>52484.85</v>
      </c>
      <c r="M2756" s="0" t="n">
        <v>64569.5087869518</v>
      </c>
      <c r="N2756" s="0" t="n">
        <v>44517.42</v>
      </c>
      <c r="O2756" s="0" t="n">
        <v>44922.105</v>
      </c>
      <c r="P2756" s="0" t="n">
        <v>58088.34</v>
      </c>
      <c r="Q2756" s="0" t="n">
        <v>69815.925</v>
      </c>
      <c r="S2756" s="0" t="s">
        <v>303</v>
      </c>
    </row>
    <row r="2757" customFormat="false" ht="14" hidden="false" customHeight="false" outlineLevel="0" collapsed="false">
      <c r="A2757" s="0" t="str">
        <f aca="false">SUBSTITUTE(C2757&amp;D2757&amp;E2757&amp;F2757&amp;G2757&amp;H2757&amp;I2757," ","")</f>
        <v>AgenteFrontOfficesinherramientaAgenteespecializadoBellasartesyafinesHoraextradominicalyfestivoPlataZona3NA</v>
      </c>
      <c r="B2757" s="0" t="s">
        <v>3094</v>
      </c>
      <c r="C2757" s="0" t="s">
        <v>200</v>
      </c>
      <c r="D2757" s="0" t="s">
        <v>191</v>
      </c>
      <c r="E2757" s="0" t="s">
        <v>60</v>
      </c>
      <c r="F2757" s="0" t="s">
        <v>194</v>
      </c>
      <c r="G2757" s="0" t="s">
        <v>195</v>
      </c>
      <c r="H2757" s="0" t="s">
        <v>390</v>
      </c>
      <c r="I2757" s="0" t="s">
        <v>35</v>
      </c>
      <c r="J2757" s="0" t="s">
        <v>325</v>
      </c>
      <c r="K2757" s="0" t="n">
        <v>58927.4983770831</v>
      </c>
      <c r="L2757" s="0" t="n">
        <v>59982.39</v>
      </c>
      <c r="M2757" s="0" t="n">
        <v>73793.724327945</v>
      </c>
      <c r="N2757" s="0" t="n">
        <v>63596.61</v>
      </c>
      <c r="O2757" s="0" t="n">
        <v>51240.78</v>
      </c>
      <c r="P2757" s="0" t="n">
        <v>64900.71</v>
      </c>
      <c r="Q2757" s="0" t="n">
        <v>77723.325</v>
      </c>
      <c r="S2757" s="0" t="s">
        <v>303</v>
      </c>
    </row>
    <row r="2758" customFormat="false" ht="14" hidden="false" customHeight="false" outlineLevel="0" collapsed="false">
      <c r="A2758" s="0" t="str">
        <f aca="false">SUBSTITUTE(C2758&amp;D2758&amp;E2758&amp;F2758&amp;G2758&amp;H2758&amp;I2758," ","")</f>
        <v>AgenteFrontOfficesinherramientaAgenteespecializadoBellasartesyafinesServicio7x24PlataZona3NA</v>
      </c>
      <c r="B2758" s="0" t="s">
        <v>3095</v>
      </c>
      <c r="C2758" s="0" t="s">
        <v>200</v>
      </c>
      <c r="D2758" s="0" t="s">
        <v>191</v>
      </c>
      <c r="E2758" s="0" t="s">
        <v>60</v>
      </c>
      <c r="F2758" s="0" t="s">
        <v>55</v>
      </c>
      <c r="G2758" s="0" t="s">
        <v>195</v>
      </c>
      <c r="H2758" s="0" t="s">
        <v>390</v>
      </c>
      <c r="I2758" s="0" t="s">
        <v>35</v>
      </c>
      <c r="J2758" s="0" t="s">
        <v>305</v>
      </c>
      <c r="K2758" s="0" t="n">
        <v>21684362.026611</v>
      </c>
      <c r="L2758" s="0" t="n">
        <v>32340309.66</v>
      </c>
      <c r="M2758" s="0" t="n">
        <v>34022649.8361994</v>
      </c>
      <c r="N2758" s="0" t="n">
        <v>27515285.595</v>
      </c>
      <c r="O2758" s="0" t="n">
        <v>28130632.425</v>
      </c>
      <c r="P2758" s="0" t="n">
        <v>42211179.18</v>
      </c>
      <c r="Q2758" s="0" t="n">
        <v>31925982.6</v>
      </c>
      <c r="S2758" s="0" t="s">
        <v>303</v>
      </c>
    </row>
    <row r="2759" customFormat="false" ht="14" hidden="false" customHeight="false" outlineLevel="0" collapsed="false">
      <c r="A2759" s="0" t="str">
        <f aca="false">SUBSTITUTE(C2759&amp;D2759&amp;E2759&amp;F2759&amp;G2759&amp;H2759&amp;I2759," ","")</f>
        <v>AgenteFrontOfficesinherramientaAgenteespecializadoBellasartesyafinesJornadaOrdinariaOroZona3NA</v>
      </c>
      <c r="B2759" s="0" t="s">
        <v>3096</v>
      </c>
      <c r="C2759" s="0" t="s">
        <v>200</v>
      </c>
      <c r="D2759" s="0" t="s">
        <v>191</v>
      </c>
      <c r="E2759" s="0" t="s">
        <v>60</v>
      </c>
      <c r="F2759" s="0" t="s">
        <v>53</v>
      </c>
      <c r="G2759" s="0" t="s">
        <v>54</v>
      </c>
      <c r="H2759" s="0" t="s">
        <v>390</v>
      </c>
      <c r="I2759" s="0" t="s">
        <v>35</v>
      </c>
      <c r="J2759" s="0" t="s">
        <v>36</v>
      </c>
      <c r="K2759" s="0" t="n">
        <v>6600837.19438886</v>
      </c>
      <c r="L2759" s="0" t="n">
        <v>7016728.68</v>
      </c>
      <c r="M2759" s="0" t="n">
        <v>8694825.73747064</v>
      </c>
      <c r="N2759" s="0" t="n">
        <v>7487105.13</v>
      </c>
      <c r="O2759" s="0" t="n">
        <v>7465874.175</v>
      </c>
      <c r="P2759" s="0" t="n">
        <v>7584634.215</v>
      </c>
      <c r="Q2759" s="0" t="n">
        <v>7883168.58</v>
      </c>
      <c r="S2759" s="0" t="s">
        <v>303</v>
      </c>
    </row>
    <row r="2760" customFormat="false" ht="14" hidden="false" customHeight="false" outlineLevel="0" collapsed="false">
      <c r="A2760" s="0" t="str">
        <f aca="false">SUBSTITUTE(C2760&amp;D2760&amp;E2760&amp;F2760&amp;G2760&amp;H2760&amp;I2760," ","")</f>
        <v>AgenteFrontOfficesinherramientaAgenteespecializadoBellasartesyafinesHoraextradiurnaOroZona3NA</v>
      </c>
      <c r="B2760" s="0" t="s">
        <v>3097</v>
      </c>
      <c r="C2760" s="0" t="s">
        <v>200</v>
      </c>
      <c r="D2760" s="0" t="s">
        <v>191</v>
      </c>
      <c r="E2760" s="0" t="s">
        <v>60</v>
      </c>
      <c r="F2760" s="0" t="s">
        <v>192</v>
      </c>
      <c r="G2760" s="0" t="s">
        <v>54</v>
      </c>
      <c r="H2760" s="0" t="s">
        <v>390</v>
      </c>
      <c r="I2760" s="0" t="s">
        <v>35</v>
      </c>
      <c r="J2760" s="0" t="s">
        <v>325</v>
      </c>
      <c r="K2760" s="0" t="n">
        <v>33788.2903233795</v>
      </c>
      <c r="L2760" s="0" t="n">
        <v>38239.11</v>
      </c>
      <c r="M2760" s="0" t="n">
        <v>47441.4635539483</v>
      </c>
      <c r="N2760" s="0" t="n">
        <v>31798.305</v>
      </c>
      <c r="O2760" s="0" t="n">
        <v>32286.825</v>
      </c>
      <c r="P2760" s="0" t="n">
        <v>45400.275</v>
      </c>
      <c r="Q2760" s="0" t="n">
        <v>52530.39</v>
      </c>
      <c r="S2760" s="0" t="s">
        <v>303</v>
      </c>
    </row>
    <row r="2761" customFormat="false" ht="14" hidden="false" customHeight="false" outlineLevel="0" collapsed="false">
      <c r="A2761" s="0" t="str">
        <f aca="false">SUBSTITUTE(C2761&amp;D2761&amp;E2761&amp;F2761&amp;G2761&amp;H2761&amp;I2761," ","")</f>
        <v>AgenteFrontOfficesinherramientaAgenteespecializadoBellasartesyafinesHoraextranocturna OroZona3NA</v>
      </c>
      <c r="B2761" s="0" t="s">
        <v>3098</v>
      </c>
      <c r="C2761" s="0" t="s">
        <v>200</v>
      </c>
      <c r="D2761" s="0" t="s">
        <v>191</v>
      </c>
      <c r="E2761" s="0" t="s">
        <v>60</v>
      </c>
      <c r="F2761" s="0" t="s">
        <v>197</v>
      </c>
      <c r="G2761" s="0" t="s">
        <v>54</v>
      </c>
      <c r="H2761" s="0" t="s">
        <v>390</v>
      </c>
      <c r="I2761" s="0" t="s">
        <v>35</v>
      </c>
      <c r="J2761" s="0" t="s">
        <v>325</v>
      </c>
      <c r="K2761" s="0" t="n">
        <v>46357.8943502313</v>
      </c>
      <c r="L2761" s="0" t="n">
        <v>53535.375</v>
      </c>
      <c r="M2761" s="0" t="n">
        <v>66418.0489755276</v>
      </c>
      <c r="N2761" s="0" t="n">
        <v>44517.42</v>
      </c>
      <c r="O2761" s="0" t="n">
        <v>44922.105</v>
      </c>
      <c r="P2761" s="0" t="n">
        <v>59310.675</v>
      </c>
      <c r="Q2761" s="0" t="n">
        <v>72911.61</v>
      </c>
      <c r="S2761" s="0" t="s">
        <v>303</v>
      </c>
    </row>
    <row r="2762" customFormat="false" ht="14" hidden="false" customHeight="false" outlineLevel="0" collapsed="false">
      <c r="A2762" s="0" t="str">
        <f aca="false">SUBSTITUTE(C2762&amp;D2762&amp;E2762&amp;F2762&amp;G2762&amp;H2762&amp;I2762," ","")</f>
        <v>AgenteFrontOfficesinherramientaAgenteespecializadoBellasartesyafinesHoraextradominicalyfestivoOroZona3NA</v>
      </c>
      <c r="B2762" s="0" t="s">
        <v>3099</v>
      </c>
      <c r="C2762" s="0" t="s">
        <v>200</v>
      </c>
      <c r="D2762" s="0" t="s">
        <v>191</v>
      </c>
      <c r="E2762" s="0" t="s">
        <v>60</v>
      </c>
      <c r="F2762" s="0" t="s">
        <v>194</v>
      </c>
      <c r="G2762" s="0" t="s">
        <v>54</v>
      </c>
      <c r="H2762" s="0" t="s">
        <v>390</v>
      </c>
      <c r="I2762" s="0" t="s">
        <v>35</v>
      </c>
      <c r="J2762" s="0" t="s">
        <v>325</v>
      </c>
      <c r="K2762" s="0" t="n">
        <v>58927.4983770831</v>
      </c>
      <c r="L2762" s="0" t="n">
        <v>61181.955</v>
      </c>
      <c r="M2762" s="0" t="n">
        <v>75906.3416863173</v>
      </c>
      <c r="N2762" s="0" t="n">
        <v>63596.61</v>
      </c>
      <c r="O2762" s="0" t="n">
        <v>51240.78</v>
      </c>
      <c r="P2762" s="0" t="n">
        <v>66266.91</v>
      </c>
      <c r="Q2762" s="0" t="n">
        <v>81168.84</v>
      </c>
      <c r="S2762" s="0" t="s">
        <v>303</v>
      </c>
    </row>
    <row r="2763" customFormat="false" ht="14" hidden="false" customHeight="false" outlineLevel="0" collapsed="false">
      <c r="A2763" s="0" t="str">
        <f aca="false">SUBSTITUTE(C2763&amp;D2763&amp;E2763&amp;F2763&amp;G2763&amp;H2763&amp;I2763," ","")</f>
        <v>AgenteFrontOfficesinherramientaAgenteespecializadoBellasartesyafinesServicio7x24OroZona3NA</v>
      </c>
      <c r="B2763" s="0" t="s">
        <v>3100</v>
      </c>
      <c r="C2763" s="0" t="s">
        <v>200</v>
      </c>
      <c r="D2763" s="0" t="s">
        <v>191</v>
      </c>
      <c r="E2763" s="0" t="s">
        <v>60</v>
      </c>
      <c r="F2763" s="0" t="s">
        <v>55</v>
      </c>
      <c r="G2763" s="0" t="s">
        <v>54</v>
      </c>
      <c r="H2763" s="0" t="s">
        <v>390</v>
      </c>
      <c r="I2763" s="0" t="s">
        <v>35</v>
      </c>
      <c r="J2763" s="0" t="s">
        <v>305</v>
      </c>
      <c r="K2763" s="0" t="n">
        <v>21684362.026611</v>
      </c>
      <c r="L2763" s="0" t="n">
        <v>37437952.725</v>
      </c>
      <c r="M2763" s="0" t="n">
        <v>34996673.5933193</v>
      </c>
      <c r="N2763" s="0" t="n">
        <v>27537233.805</v>
      </c>
      <c r="O2763" s="0" t="n">
        <v>28130632.425</v>
      </c>
      <c r="P2763" s="0" t="n">
        <v>43099835.355</v>
      </c>
      <c r="Q2763" s="0" t="n">
        <v>33341351.31</v>
      </c>
      <c r="S2763" s="0" t="s">
        <v>303</v>
      </c>
    </row>
    <row r="2764" customFormat="false" ht="14" hidden="false" customHeight="false" outlineLevel="0" collapsed="false">
      <c r="A2764" s="0" t="str">
        <f aca="false">SUBSTITUTE(C2764&amp;D2764&amp;E2764&amp;F2764&amp;G2764&amp;H2764&amp;I2764," ","")</f>
        <v>AgenteFrontOfficesinherramientaAgenteespecializadoBellasartesyafinesJornadaOrdinariaPlatinoZona3NA</v>
      </c>
      <c r="B2764" s="0" t="s">
        <v>3101</v>
      </c>
      <c r="C2764" s="0" t="s">
        <v>200</v>
      </c>
      <c r="D2764" s="0" t="s">
        <v>191</v>
      </c>
      <c r="E2764" s="0" t="s">
        <v>60</v>
      </c>
      <c r="F2764" s="0" t="s">
        <v>53</v>
      </c>
      <c r="G2764" s="0" t="s">
        <v>198</v>
      </c>
      <c r="H2764" s="0" t="s">
        <v>390</v>
      </c>
      <c r="I2764" s="0" t="s">
        <v>35</v>
      </c>
      <c r="J2764" s="0" t="s">
        <v>36</v>
      </c>
      <c r="K2764" s="0" t="n">
        <v>6600837.19438886</v>
      </c>
      <c r="L2764" s="0" t="n">
        <v>7223102.505</v>
      </c>
      <c r="M2764" s="0" t="n">
        <v>8951083.49572206</v>
      </c>
      <c r="N2764" s="0" t="n">
        <v>7507618.83</v>
      </c>
      <c r="O2764" s="0" t="n">
        <v>7465874.175</v>
      </c>
      <c r="P2764" s="0" t="n">
        <v>7747745.04</v>
      </c>
      <c r="Q2764" s="0" t="n">
        <v>8378420.22</v>
      </c>
      <c r="S2764" s="0" t="s">
        <v>303</v>
      </c>
    </row>
    <row r="2765" customFormat="false" ht="14" hidden="false" customHeight="false" outlineLevel="0" collapsed="false">
      <c r="A2765" s="0" t="str">
        <f aca="false">SUBSTITUTE(C2765&amp;D2765&amp;E2765&amp;F2765&amp;G2765&amp;H2765&amp;I2765," ","")</f>
        <v>AgenteFrontOfficesinherramientaAgenteespecializadoBellasartesyafinesHoraextradiurnaPlatinoZona3NA</v>
      </c>
      <c r="B2765" s="0" t="s">
        <v>3102</v>
      </c>
      <c r="C2765" s="0" t="s">
        <v>200</v>
      </c>
      <c r="D2765" s="0" t="s">
        <v>191</v>
      </c>
      <c r="E2765" s="0" t="s">
        <v>60</v>
      </c>
      <c r="F2765" s="0" t="s">
        <v>192</v>
      </c>
      <c r="G2765" s="0" t="s">
        <v>198</v>
      </c>
      <c r="H2765" s="0" t="s">
        <v>390</v>
      </c>
      <c r="I2765" s="0" t="s">
        <v>35</v>
      </c>
      <c r="J2765" s="0" t="s">
        <v>325</v>
      </c>
      <c r="K2765" s="0" t="n">
        <v>33788.2903233795</v>
      </c>
      <c r="L2765" s="0" t="n">
        <v>39364.155</v>
      </c>
      <c r="M2765" s="0" t="n">
        <v>48839.6793969765</v>
      </c>
      <c r="N2765" s="0" t="n">
        <v>31798.305</v>
      </c>
      <c r="O2765" s="0" t="n">
        <v>32286.825</v>
      </c>
      <c r="P2765" s="0" t="n">
        <v>46376.28</v>
      </c>
      <c r="Q2765" s="0" t="n">
        <v>55831.005</v>
      </c>
      <c r="S2765" s="0" t="s">
        <v>303</v>
      </c>
    </row>
    <row r="2766" customFormat="false" ht="14" hidden="false" customHeight="false" outlineLevel="0" collapsed="false">
      <c r="A2766" s="0" t="str">
        <f aca="false">SUBSTITUTE(C2766&amp;D2766&amp;E2766&amp;F2766&amp;G2766&amp;H2766&amp;I2766," ","")</f>
        <v>AgenteFrontOfficesinherramientaAgenteespecializadoBellasartesyafinesHoraextranocturna PlatinoZona3NA</v>
      </c>
      <c r="B2766" s="0" t="s">
        <v>3103</v>
      </c>
      <c r="C2766" s="0" t="s">
        <v>200</v>
      </c>
      <c r="D2766" s="0" t="s">
        <v>191</v>
      </c>
      <c r="E2766" s="0" t="s">
        <v>60</v>
      </c>
      <c r="F2766" s="0" t="s">
        <v>197</v>
      </c>
      <c r="G2766" s="0" t="s">
        <v>198</v>
      </c>
      <c r="H2766" s="0" t="s">
        <v>390</v>
      </c>
      <c r="I2766" s="0" t="s">
        <v>35</v>
      </c>
      <c r="J2766" s="0" t="s">
        <v>325</v>
      </c>
      <c r="K2766" s="0" t="n">
        <v>46357.8943502313</v>
      </c>
      <c r="L2766" s="0" t="n">
        <v>55109.61</v>
      </c>
      <c r="M2766" s="0" t="n">
        <v>68375.5511557672</v>
      </c>
      <c r="N2766" s="0" t="n">
        <v>44517.42</v>
      </c>
      <c r="O2766" s="0" t="n">
        <v>44922.105</v>
      </c>
      <c r="P2766" s="0" t="n">
        <v>60586.83</v>
      </c>
      <c r="Q2766" s="0" t="n">
        <v>77491.485</v>
      </c>
      <c r="S2766" s="0" t="s">
        <v>303</v>
      </c>
    </row>
    <row r="2767" customFormat="false" ht="14" hidden="false" customHeight="false" outlineLevel="0" collapsed="false">
      <c r="A2767" s="0" t="str">
        <f aca="false">SUBSTITUTE(C2767&amp;D2767&amp;E2767&amp;F2767&amp;G2767&amp;H2767&amp;I2767," ","")</f>
        <v>AgenteFrontOfficesinherramientaAgenteespecializadoBellasartesyafinesHoraextradominicalyfestivoPlatinoZona3NA</v>
      </c>
      <c r="B2767" s="0" t="s">
        <v>3104</v>
      </c>
      <c r="C2767" s="0" t="s">
        <v>200</v>
      </c>
      <c r="D2767" s="0" t="s">
        <v>191</v>
      </c>
      <c r="E2767" s="0" t="s">
        <v>60</v>
      </c>
      <c r="F2767" s="0" t="s">
        <v>194</v>
      </c>
      <c r="G2767" s="0" t="s">
        <v>198</v>
      </c>
      <c r="H2767" s="0" t="s">
        <v>390</v>
      </c>
      <c r="I2767" s="0" t="s">
        <v>35</v>
      </c>
      <c r="J2767" s="0" t="s">
        <v>325</v>
      </c>
      <c r="K2767" s="0" t="n">
        <v>58927.4983770831</v>
      </c>
      <c r="L2767" s="0" t="n">
        <v>62981.82</v>
      </c>
      <c r="M2767" s="0" t="n">
        <v>78143.4870351625</v>
      </c>
      <c r="N2767" s="0" t="n">
        <v>63596.61</v>
      </c>
      <c r="O2767" s="0" t="n">
        <v>51240.78</v>
      </c>
      <c r="P2767" s="0" t="n">
        <v>67692.105</v>
      </c>
      <c r="Q2767" s="0" t="n">
        <v>86268.285</v>
      </c>
      <c r="S2767" s="0" t="s">
        <v>303</v>
      </c>
    </row>
    <row r="2768" customFormat="false" ht="14" hidden="false" customHeight="false" outlineLevel="0" collapsed="false">
      <c r="A2768" s="0" t="str">
        <f aca="false">SUBSTITUTE(C2768&amp;D2768&amp;E2768&amp;F2768&amp;G2768&amp;H2768&amp;I2768," ","")</f>
        <v>AgenteFrontOfficesinherramientaAgenteespecializadoBellasartesyafinesServicio7x24PlatinoZona3NA</v>
      </c>
      <c r="B2768" s="0" t="s">
        <v>3105</v>
      </c>
      <c r="C2768" s="0" t="s">
        <v>200</v>
      </c>
      <c r="D2768" s="0" t="s">
        <v>191</v>
      </c>
      <c r="E2768" s="0" t="s">
        <v>60</v>
      </c>
      <c r="F2768" s="0" t="s">
        <v>55</v>
      </c>
      <c r="G2768" s="0" t="s">
        <v>198</v>
      </c>
      <c r="H2768" s="0" t="s">
        <v>390</v>
      </c>
      <c r="I2768" s="0" t="s">
        <v>35</v>
      </c>
      <c r="J2768" s="0" t="s">
        <v>305</v>
      </c>
      <c r="K2768" s="0" t="n">
        <v>21684362.026611</v>
      </c>
      <c r="L2768" s="0" t="n">
        <v>33957325.35</v>
      </c>
      <c r="M2768" s="0" t="n">
        <v>36028111.0702813</v>
      </c>
      <c r="N2768" s="0" t="n">
        <v>27559182.015</v>
      </c>
      <c r="O2768" s="0" t="n">
        <v>28130632.425</v>
      </c>
      <c r="P2768" s="0" t="n">
        <v>44026714.08</v>
      </c>
      <c r="Q2768" s="0" t="n">
        <v>35435985.345</v>
      </c>
      <c r="S2768" s="0" t="s">
        <v>303</v>
      </c>
    </row>
    <row r="2769" customFormat="false" ht="14" hidden="false" customHeight="false" outlineLevel="0" collapsed="false">
      <c r="A2769" s="0" t="str">
        <f aca="false">SUBSTITUTE(C2769&amp;D2769&amp;E2769&amp;F2769&amp;G2769&amp;H2769&amp;I2769," ","")</f>
        <v>AgenteFrontOfficesinherramientaAgenteespecializadoMatemáticas,cienciasnaturalesyafinesJornadaOrdinariaPlataZona1NA</v>
      </c>
      <c r="B2769" s="0" t="s">
        <v>3106</v>
      </c>
      <c r="C2769" s="0" t="s">
        <v>200</v>
      </c>
      <c r="D2769" s="0" t="s">
        <v>191</v>
      </c>
      <c r="E2769" s="0" t="s">
        <v>673</v>
      </c>
      <c r="F2769" s="0" t="s">
        <v>53</v>
      </c>
      <c r="G2769" s="0" t="s">
        <v>195</v>
      </c>
      <c r="H2769" s="0" t="s">
        <v>379</v>
      </c>
      <c r="I2769" s="0" t="s">
        <v>35</v>
      </c>
      <c r="J2769" s="0" t="s">
        <v>36</v>
      </c>
      <c r="K2769" s="0" t="n">
        <v>6600837.19438886</v>
      </c>
      <c r="L2769" s="0" t="n">
        <v>6551566.56</v>
      </c>
      <c r="M2769" s="0" t="n">
        <v>8452832.25744084</v>
      </c>
      <c r="N2769" s="0" t="n">
        <v>7429294.17</v>
      </c>
      <c r="O2769" s="0" t="n">
        <v>7465874.175</v>
      </c>
      <c r="P2769" s="0" t="n">
        <v>6957219.285</v>
      </c>
      <c r="Q2769" s="0" t="n">
        <v>7548520.995</v>
      </c>
      <c r="S2769" s="0" t="s">
        <v>303</v>
      </c>
    </row>
    <row r="2770" customFormat="false" ht="14" hidden="false" customHeight="false" outlineLevel="0" collapsed="false">
      <c r="A2770" s="0" t="str">
        <f aca="false">SUBSTITUTE(C2770&amp;D2770&amp;E2770&amp;F2770&amp;G2770&amp;H2770&amp;I2770," ","")</f>
        <v>AgenteFrontOfficesinherramientaAgenteespecializadoMatemáticas,cienciasnaturalesyafinesHoraextradiurnaPlataZona1NA</v>
      </c>
      <c r="B2770" s="0" t="s">
        <v>3107</v>
      </c>
      <c r="C2770" s="0" t="s">
        <v>200</v>
      </c>
      <c r="D2770" s="0" t="s">
        <v>191</v>
      </c>
      <c r="E2770" s="0" t="s">
        <v>673</v>
      </c>
      <c r="F2770" s="0" t="s">
        <v>192</v>
      </c>
      <c r="G2770" s="0" t="s">
        <v>195</v>
      </c>
      <c r="H2770" s="0" t="s">
        <v>379</v>
      </c>
      <c r="I2770" s="0" t="s">
        <v>35</v>
      </c>
      <c r="J2770" s="0" t="s">
        <v>325</v>
      </c>
      <c r="K2770" s="0" t="n">
        <v>33788.2903233795</v>
      </c>
      <c r="L2770" s="0" t="n">
        <v>35703.36</v>
      </c>
      <c r="M2770" s="0" t="n">
        <v>46121.0777049656</v>
      </c>
      <c r="N2770" s="0" t="n">
        <v>31798.305</v>
      </c>
      <c r="O2770" s="0" t="n">
        <v>32286.825</v>
      </c>
      <c r="P2770" s="0" t="n">
        <v>41644.26</v>
      </c>
      <c r="Q2770" s="0" t="n">
        <v>50301</v>
      </c>
      <c r="S2770" s="0" t="s">
        <v>303</v>
      </c>
    </row>
    <row r="2771" customFormat="false" ht="14" hidden="false" customHeight="false" outlineLevel="0" collapsed="false">
      <c r="A2771" s="0" t="str">
        <f aca="false">SUBSTITUTE(C2771&amp;D2771&amp;E2771&amp;F2771&amp;G2771&amp;H2771&amp;I2771," ","")</f>
        <v>AgenteFrontOfficesinherramientaAgenteespecializadoMatemáticas,cienciasnaturalesyafinesHoraextranocturna PlataZona1NA</v>
      </c>
      <c r="B2771" s="0" t="s">
        <v>3108</v>
      </c>
      <c r="C2771" s="0" t="s">
        <v>200</v>
      </c>
      <c r="D2771" s="0" t="s">
        <v>191</v>
      </c>
      <c r="E2771" s="0" t="s">
        <v>673</v>
      </c>
      <c r="F2771" s="0" t="s">
        <v>197</v>
      </c>
      <c r="G2771" s="0" t="s">
        <v>195</v>
      </c>
      <c r="H2771" s="0" t="s">
        <v>379</v>
      </c>
      <c r="I2771" s="0" t="s">
        <v>35</v>
      </c>
      <c r="J2771" s="0" t="s">
        <v>325</v>
      </c>
      <c r="K2771" s="0" t="n">
        <v>46357.8943502313</v>
      </c>
      <c r="L2771" s="0" t="n">
        <v>49985.325</v>
      </c>
      <c r="M2771" s="0" t="n">
        <v>64569.5087869518</v>
      </c>
      <c r="N2771" s="0" t="n">
        <v>44517.42</v>
      </c>
      <c r="O2771" s="0" t="n">
        <v>44922.105</v>
      </c>
      <c r="P2771" s="0" t="n">
        <v>54404.775</v>
      </c>
      <c r="Q2771" s="0" t="n">
        <v>69815.925</v>
      </c>
      <c r="S2771" s="0" t="s">
        <v>303</v>
      </c>
    </row>
    <row r="2772" customFormat="false" ht="14" hidden="false" customHeight="false" outlineLevel="0" collapsed="false">
      <c r="A2772" s="0" t="str">
        <f aca="false">SUBSTITUTE(C2772&amp;D2772&amp;E2772&amp;F2772&amp;G2772&amp;H2772&amp;I2772," ","")</f>
        <v>AgenteFrontOfficesinherramientaAgenteespecializadoMatemáticas,cienciasnaturalesyafinesHoraextradominicalyfestivoPlataZona1NA</v>
      </c>
      <c r="B2772" s="0" t="s">
        <v>3109</v>
      </c>
      <c r="C2772" s="0" t="s">
        <v>200</v>
      </c>
      <c r="D2772" s="0" t="s">
        <v>191</v>
      </c>
      <c r="E2772" s="0" t="s">
        <v>673</v>
      </c>
      <c r="F2772" s="0" t="s">
        <v>194</v>
      </c>
      <c r="G2772" s="0" t="s">
        <v>195</v>
      </c>
      <c r="H2772" s="0" t="s">
        <v>379</v>
      </c>
      <c r="I2772" s="0" t="s">
        <v>35</v>
      </c>
      <c r="J2772" s="0" t="s">
        <v>325</v>
      </c>
      <c r="K2772" s="0" t="n">
        <v>58927.4983770831</v>
      </c>
      <c r="L2772" s="0" t="n">
        <v>57125.79</v>
      </c>
      <c r="M2772" s="0" t="n">
        <v>73793.724327945</v>
      </c>
      <c r="N2772" s="0" t="n">
        <v>63596.61</v>
      </c>
      <c r="O2772" s="0" t="n">
        <v>51240.78</v>
      </c>
      <c r="P2772" s="0" t="n">
        <v>60785.55</v>
      </c>
      <c r="Q2772" s="0" t="n">
        <v>77723.325</v>
      </c>
      <c r="S2772" s="0" t="s">
        <v>303</v>
      </c>
    </row>
    <row r="2773" customFormat="false" ht="14" hidden="false" customHeight="false" outlineLevel="0" collapsed="false">
      <c r="A2773" s="0" t="str">
        <f aca="false">SUBSTITUTE(C2773&amp;D2773&amp;E2773&amp;F2773&amp;G2773&amp;H2773&amp;I2773," ","")</f>
        <v>AgenteFrontOfficesinherramientaAgenteespecializadoMatemáticas,cienciasnaturalesyafinesServicio7x24PlataZona1NA</v>
      </c>
      <c r="B2773" s="0" t="s">
        <v>3110</v>
      </c>
      <c r="C2773" s="0" t="s">
        <v>200</v>
      </c>
      <c r="D2773" s="0" t="s">
        <v>191</v>
      </c>
      <c r="E2773" s="0" t="s">
        <v>673</v>
      </c>
      <c r="F2773" s="0" t="s">
        <v>55</v>
      </c>
      <c r="G2773" s="0" t="s">
        <v>195</v>
      </c>
      <c r="H2773" s="0" t="s">
        <v>379</v>
      </c>
      <c r="I2773" s="0" t="s">
        <v>35</v>
      </c>
      <c r="J2773" s="0" t="s">
        <v>305</v>
      </c>
      <c r="K2773" s="0" t="n">
        <v>21684362.026611</v>
      </c>
      <c r="L2773" s="0" t="n">
        <v>30800294.865</v>
      </c>
      <c r="M2773" s="0" t="n">
        <v>34022649.8361994</v>
      </c>
      <c r="N2773" s="0" t="n">
        <v>27475380.135</v>
      </c>
      <c r="O2773" s="0" t="n">
        <v>28130632.425</v>
      </c>
      <c r="P2773" s="0" t="n">
        <v>39534532.56</v>
      </c>
      <c r="Q2773" s="0" t="n">
        <v>31925982.6</v>
      </c>
      <c r="S2773" s="0" t="s">
        <v>303</v>
      </c>
    </row>
    <row r="2774" customFormat="false" ht="14" hidden="false" customHeight="false" outlineLevel="0" collapsed="false">
      <c r="A2774" s="0" t="str">
        <f aca="false">SUBSTITUTE(C2774&amp;D2774&amp;E2774&amp;F2774&amp;G2774&amp;H2774&amp;I2774," ","")</f>
        <v>AgenteFrontOfficesinherramientaAgenteespecializadoMatemáticas,cienciasnaturalesyafinesJornadaOrdinariaOroZona1NA</v>
      </c>
      <c r="B2774" s="0" t="s">
        <v>3111</v>
      </c>
      <c r="C2774" s="0" t="s">
        <v>200</v>
      </c>
      <c r="D2774" s="0" t="s">
        <v>191</v>
      </c>
      <c r="E2774" s="0" t="s">
        <v>673</v>
      </c>
      <c r="F2774" s="0" t="s">
        <v>53</v>
      </c>
      <c r="G2774" s="0" t="s">
        <v>54</v>
      </c>
      <c r="H2774" s="0" t="s">
        <v>379</v>
      </c>
      <c r="I2774" s="0" t="s">
        <v>35</v>
      </c>
      <c r="J2774" s="0" t="s">
        <v>36</v>
      </c>
      <c r="K2774" s="0" t="n">
        <v>6600837.19438886</v>
      </c>
      <c r="L2774" s="0" t="n">
        <v>6682598.595</v>
      </c>
      <c r="M2774" s="0" t="n">
        <v>8694825.73747064</v>
      </c>
      <c r="N2774" s="0" t="n">
        <v>7447942.8</v>
      </c>
      <c r="O2774" s="0" t="n">
        <v>7465874.175</v>
      </c>
      <c r="P2774" s="0" t="n">
        <v>7103686.275</v>
      </c>
      <c r="Q2774" s="0" t="n">
        <v>7883168.58</v>
      </c>
      <c r="S2774" s="0" t="s">
        <v>303</v>
      </c>
    </row>
    <row r="2775" customFormat="false" ht="14" hidden="false" customHeight="false" outlineLevel="0" collapsed="false">
      <c r="A2775" s="0" t="str">
        <f aca="false">SUBSTITUTE(C2775&amp;D2775&amp;E2775&amp;F2775&amp;G2775&amp;H2775&amp;I2775," ","")</f>
        <v>AgenteFrontOfficesinherramientaAgenteespecializadoMatemáticas,cienciasnaturalesyafinesHoraextradiurnaOroZona1NA</v>
      </c>
      <c r="B2775" s="0" t="s">
        <v>3112</v>
      </c>
      <c r="C2775" s="0" t="s">
        <v>200</v>
      </c>
      <c r="D2775" s="0" t="s">
        <v>191</v>
      </c>
      <c r="E2775" s="0" t="s">
        <v>673</v>
      </c>
      <c r="F2775" s="0" t="s">
        <v>192</v>
      </c>
      <c r="G2775" s="0" t="s">
        <v>54</v>
      </c>
      <c r="H2775" s="0" t="s">
        <v>379</v>
      </c>
      <c r="I2775" s="0" t="s">
        <v>35</v>
      </c>
      <c r="J2775" s="0" t="s">
        <v>325</v>
      </c>
      <c r="K2775" s="0" t="n">
        <v>33788.2903233795</v>
      </c>
      <c r="L2775" s="0" t="n">
        <v>36417.51</v>
      </c>
      <c r="M2775" s="0" t="n">
        <v>47441.4635539483</v>
      </c>
      <c r="N2775" s="0" t="n">
        <v>31798.305</v>
      </c>
      <c r="O2775" s="0" t="n">
        <v>32286.825</v>
      </c>
      <c r="P2775" s="0" t="n">
        <v>42520.905</v>
      </c>
      <c r="Q2775" s="0" t="n">
        <v>52530.39</v>
      </c>
      <c r="S2775" s="0" t="s">
        <v>303</v>
      </c>
    </row>
    <row r="2776" customFormat="false" ht="14" hidden="false" customHeight="false" outlineLevel="0" collapsed="false">
      <c r="A2776" s="0" t="str">
        <f aca="false">SUBSTITUTE(C2776&amp;D2776&amp;E2776&amp;F2776&amp;G2776&amp;H2776&amp;I2776," ","")</f>
        <v>AgenteFrontOfficesinherramientaAgenteespecializadoMatemáticas,cienciasnaturalesyafinesHoraextranocturna OroZona1NA</v>
      </c>
      <c r="B2776" s="0" t="s">
        <v>3113</v>
      </c>
      <c r="C2776" s="0" t="s">
        <v>200</v>
      </c>
      <c r="D2776" s="0" t="s">
        <v>191</v>
      </c>
      <c r="E2776" s="0" t="s">
        <v>673</v>
      </c>
      <c r="F2776" s="0" t="s">
        <v>197</v>
      </c>
      <c r="G2776" s="0" t="s">
        <v>54</v>
      </c>
      <c r="H2776" s="0" t="s">
        <v>379</v>
      </c>
      <c r="I2776" s="0" t="s">
        <v>35</v>
      </c>
      <c r="J2776" s="0" t="s">
        <v>325</v>
      </c>
      <c r="K2776" s="0" t="n">
        <v>46357.8943502313</v>
      </c>
      <c r="L2776" s="0" t="n">
        <v>50985.135</v>
      </c>
      <c r="M2776" s="0" t="n">
        <v>66418.0489755276</v>
      </c>
      <c r="N2776" s="0" t="n">
        <v>44517.42</v>
      </c>
      <c r="O2776" s="0" t="n">
        <v>44922.105</v>
      </c>
      <c r="P2776" s="0" t="n">
        <v>55550.52</v>
      </c>
      <c r="Q2776" s="0" t="n">
        <v>72911.61</v>
      </c>
      <c r="S2776" s="0" t="s">
        <v>303</v>
      </c>
    </row>
    <row r="2777" customFormat="false" ht="14" hidden="false" customHeight="false" outlineLevel="0" collapsed="false">
      <c r="A2777" s="0" t="str">
        <f aca="false">SUBSTITUTE(C2777&amp;D2777&amp;E2777&amp;F2777&amp;G2777&amp;H2777&amp;I2777," ","")</f>
        <v>AgenteFrontOfficesinherramientaAgenteespecializadoMatemáticas,cienciasnaturalesyafinesHoraextradominicalyfestivoOroZona1NA</v>
      </c>
      <c r="B2777" s="0" t="s">
        <v>3114</v>
      </c>
      <c r="C2777" s="0" t="s">
        <v>200</v>
      </c>
      <c r="D2777" s="0" t="s">
        <v>191</v>
      </c>
      <c r="E2777" s="0" t="s">
        <v>673</v>
      </c>
      <c r="F2777" s="0" t="s">
        <v>194</v>
      </c>
      <c r="G2777" s="0" t="s">
        <v>54</v>
      </c>
      <c r="H2777" s="0" t="s">
        <v>379</v>
      </c>
      <c r="I2777" s="0" t="s">
        <v>35</v>
      </c>
      <c r="J2777" s="0" t="s">
        <v>325</v>
      </c>
      <c r="K2777" s="0" t="n">
        <v>58927.4983770831</v>
      </c>
      <c r="L2777" s="0" t="n">
        <v>58268.43</v>
      </c>
      <c r="M2777" s="0" t="n">
        <v>75906.3416863173</v>
      </c>
      <c r="N2777" s="0" t="n">
        <v>63596.61</v>
      </c>
      <c r="O2777" s="0" t="n">
        <v>51240.78</v>
      </c>
      <c r="P2777" s="0" t="n">
        <v>62064.81</v>
      </c>
      <c r="Q2777" s="0" t="n">
        <v>81168.84</v>
      </c>
      <c r="S2777" s="0" t="s">
        <v>303</v>
      </c>
    </row>
    <row r="2778" customFormat="false" ht="14" hidden="false" customHeight="false" outlineLevel="0" collapsed="false">
      <c r="A2778" s="0" t="str">
        <f aca="false">SUBSTITUTE(C2778&amp;D2778&amp;E2778&amp;F2778&amp;G2778&amp;H2778&amp;I2778," ","")</f>
        <v>AgenteFrontOfficesinherramientaAgenteespecializadoMatemáticas,cienciasnaturalesyafinesServicio7x24OroZona1NA</v>
      </c>
      <c r="B2778" s="0" t="s">
        <v>3115</v>
      </c>
      <c r="C2778" s="0" t="s">
        <v>200</v>
      </c>
      <c r="D2778" s="0" t="s">
        <v>191</v>
      </c>
      <c r="E2778" s="0" t="s">
        <v>673</v>
      </c>
      <c r="F2778" s="0" t="s">
        <v>55</v>
      </c>
      <c r="G2778" s="0" t="s">
        <v>54</v>
      </c>
      <c r="H2778" s="0" t="s">
        <v>379</v>
      </c>
      <c r="I2778" s="0" t="s">
        <v>35</v>
      </c>
      <c r="J2778" s="0" t="s">
        <v>305</v>
      </c>
      <c r="K2778" s="0" t="n">
        <v>21684362.026611</v>
      </c>
      <c r="L2778" s="0" t="n">
        <v>35655192.135</v>
      </c>
      <c r="M2778" s="0" t="n">
        <v>34996673.5933193</v>
      </c>
      <c r="N2778" s="0" t="n">
        <v>27495332.865</v>
      </c>
      <c r="O2778" s="0" t="n">
        <v>28130632.425</v>
      </c>
      <c r="P2778" s="0" t="n">
        <v>40366839.195</v>
      </c>
      <c r="Q2778" s="0" t="n">
        <v>33341351.31</v>
      </c>
      <c r="S2778" s="0" t="s">
        <v>303</v>
      </c>
    </row>
    <row r="2779" customFormat="false" ht="14" hidden="false" customHeight="false" outlineLevel="0" collapsed="false">
      <c r="A2779" s="0" t="str">
        <f aca="false">SUBSTITUTE(C2779&amp;D2779&amp;E2779&amp;F2779&amp;G2779&amp;H2779&amp;I2779," ","")</f>
        <v>AgenteFrontOfficesinherramientaAgenteespecializadoMatemáticas,cienciasnaturalesyafinesJornadaOrdinariaPlatinoZona1NA</v>
      </c>
      <c r="B2779" s="0" t="s">
        <v>3116</v>
      </c>
      <c r="C2779" s="0" t="s">
        <v>200</v>
      </c>
      <c r="D2779" s="0" t="s">
        <v>191</v>
      </c>
      <c r="E2779" s="0" t="s">
        <v>673</v>
      </c>
      <c r="F2779" s="0" t="s">
        <v>53</v>
      </c>
      <c r="G2779" s="0" t="s">
        <v>198</v>
      </c>
      <c r="H2779" s="0" t="s">
        <v>379</v>
      </c>
      <c r="I2779" s="0" t="s">
        <v>35</v>
      </c>
      <c r="J2779" s="0" t="s">
        <v>36</v>
      </c>
      <c r="K2779" s="0" t="n">
        <v>6600837.19438886</v>
      </c>
      <c r="L2779" s="0" t="n">
        <v>6879145.095</v>
      </c>
      <c r="M2779" s="0" t="n">
        <v>8951083.49572206</v>
      </c>
      <c r="N2779" s="0" t="n">
        <v>7466591.43</v>
      </c>
      <c r="O2779" s="0" t="n">
        <v>7465874.175</v>
      </c>
      <c r="P2779" s="0" t="n">
        <v>7256454.345</v>
      </c>
      <c r="Q2779" s="0" t="n">
        <v>8378420.22</v>
      </c>
      <c r="S2779" s="0" t="s">
        <v>303</v>
      </c>
    </row>
    <row r="2780" customFormat="false" ht="14" hidden="false" customHeight="false" outlineLevel="0" collapsed="false">
      <c r="A2780" s="0" t="str">
        <f aca="false">SUBSTITUTE(C2780&amp;D2780&amp;E2780&amp;F2780&amp;G2780&amp;H2780&amp;I2780," ","")</f>
        <v>AgenteFrontOfficesinherramientaAgenteespecializadoMatemáticas,cienciasnaturalesyafinesHoraextradiurnaPlatinoZona1NA</v>
      </c>
      <c r="B2780" s="0" t="s">
        <v>3117</v>
      </c>
      <c r="C2780" s="0" t="s">
        <v>200</v>
      </c>
      <c r="D2780" s="0" t="s">
        <v>191</v>
      </c>
      <c r="E2780" s="0" t="s">
        <v>673</v>
      </c>
      <c r="F2780" s="0" t="s">
        <v>192</v>
      </c>
      <c r="G2780" s="0" t="s">
        <v>198</v>
      </c>
      <c r="H2780" s="0" t="s">
        <v>379</v>
      </c>
      <c r="I2780" s="0" t="s">
        <v>35</v>
      </c>
      <c r="J2780" s="0" t="s">
        <v>325</v>
      </c>
      <c r="K2780" s="0" t="n">
        <v>33788.2903233795</v>
      </c>
      <c r="L2780" s="0" t="n">
        <v>37488.735</v>
      </c>
      <c r="M2780" s="0" t="n">
        <v>48839.6793969765</v>
      </c>
      <c r="N2780" s="0" t="n">
        <v>31798.305</v>
      </c>
      <c r="O2780" s="0" t="n">
        <v>32286.825</v>
      </c>
      <c r="P2780" s="0" t="n">
        <v>43435.845</v>
      </c>
      <c r="Q2780" s="0" t="n">
        <v>55831.005</v>
      </c>
      <c r="S2780" s="0" t="s">
        <v>303</v>
      </c>
    </row>
    <row r="2781" customFormat="false" ht="14" hidden="false" customHeight="false" outlineLevel="0" collapsed="false">
      <c r="A2781" s="0" t="str">
        <f aca="false">SUBSTITUTE(C2781&amp;D2781&amp;E2781&amp;F2781&amp;G2781&amp;H2781&amp;I2781," ","")</f>
        <v>AgenteFrontOfficesinherramientaAgenteespecializadoMatemáticas,cienciasnaturalesyafinesHoraextranocturna PlatinoZona1NA</v>
      </c>
      <c r="B2781" s="0" t="s">
        <v>3118</v>
      </c>
      <c r="C2781" s="0" t="s">
        <v>200</v>
      </c>
      <c r="D2781" s="0" t="s">
        <v>191</v>
      </c>
      <c r="E2781" s="0" t="s">
        <v>673</v>
      </c>
      <c r="F2781" s="0" t="s">
        <v>197</v>
      </c>
      <c r="G2781" s="0" t="s">
        <v>198</v>
      </c>
      <c r="H2781" s="0" t="s">
        <v>379</v>
      </c>
      <c r="I2781" s="0" t="s">
        <v>35</v>
      </c>
      <c r="J2781" s="0" t="s">
        <v>325</v>
      </c>
      <c r="K2781" s="0" t="n">
        <v>46357.8943502313</v>
      </c>
      <c r="L2781" s="0" t="n">
        <v>52484.85</v>
      </c>
      <c r="M2781" s="0" t="n">
        <v>68375.5511557672</v>
      </c>
      <c r="N2781" s="0" t="n">
        <v>44517.42</v>
      </c>
      <c r="O2781" s="0" t="n">
        <v>44922.105</v>
      </c>
      <c r="P2781" s="0" t="n">
        <v>56744.91</v>
      </c>
      <c r="Q2781" s="0" t="n">
        <v>77491.485</v>
      </c>
      <c r="S2781" s="0" t="s">
        <v>303</v>
      </c>
    </row>
    <row r="2782" customFormat="false" ht="14" hidden="false" customHeight="false" outlineLevel="0" collapsed="false">
      <c r="A2782" s="0" t="str">
        <f aca="false">SUBSTITUTE(C2782&amp;D2782&amp;E2782&amp;F2782&amp;G2782&amp;H2782&amp;I2782," ","")</f>
        <v>AgenteFrontOfficesinherramientaAgenteespecializadoMatemáticas,cienciasnaturalesyafinesHoraextradominicalyfestivoPlatinoZona1NA</v>
      </c>
      <c r="B2782" s="0" t="s">
        <v>3119</v>
      </c>
      <c r="C2782" s="0" t="s">
        <v>200</v>
      </c>
      <c r="D2782" s="0" t="s">
        <v>191</v>
      </c>
      <c r="E2782" s="0" t="s">
        <v>673</v>
      </c>
      <c r="F2782" s="0" t="s">
        <v>194</v>
      </c>
      <c r="G2782" s="0" t="s">
        <v>198</v>
      </c>
      <c r="H2782" s="0" t="s">
        <v>379</v>
      </c>
      <c r="I2782" s="0" t="s">
        <v>35</v>
      </c>
      <c r="J2782" s="0" t="s">
        <v>325</v>
      </c>
      <c r="K2782" s="0" t="n">
        <v>58927.4983770831</v>
      </c>
      <c r="L2782" s="0" t="n">
        <v>59982.39</v>
      </c>
      <c r="M2782" s="0" t="n">
        <v>78143.4870351625</v>
      </c>
      <c r="N2782" s="0" t="n">
        <v>63596.61</v>
      </c>
      <c r="O2782" s="0" t="n">
        <v>51240.78</v>
      </c>
      <c r="P2782" s="0" t="n">
        <v>63399.96</v>
      </c>
      <c r="Q2782" s="0" t="n">
        <v>86268.285</v>
      </c>
      <c r="S2782" s="0" t="s">
        <v>303</v>
      </c>
    </row>
    <row r="2783" customFormat="false" ht="14" hidden="false" customHeight="false" outlineLevel="0" collapsed="false">
      <c r="A2783" s="0" t="str">
        <f aca="false">SUBSTITUTE(C2783&amp;D2783&amp;E2783&amp;F2783&amp;G2783&amp;H2783&amp;I2783," ","")</f>
        <v>AgenteFrontOfficesinherramientaAgenteespecializadoMatemáticas,cienciasnaturalesyafinesServicio7x24PlatinoZona1NA</v>
      </c>
      <c r="B2783" s="0" t="s">
        <v>3120</v>
      </c>
      <c r="C2783" s="0" t="s">
        <v>200</v>
      </c>
      <c r="D2783" s="0" t="s">
        <v>191</v>
      </c>
      <c r="E2783" s="0" t="s">
        <v>673</v>
      </c>
      <c r="F2783" s="0" t="s">
        <v>55</v>
      </c>
      <c r="G2783" s="0" t="s">
        <v>198</v>
      </c>
      <c r="H2783" s="0" t="s">
        <v>379</v>
      </c>
      <c r="I2783" s="0" t="s">
        <v>35</v>
      </c>
      <c r="J2783" s="0" t="s">
        <v>305</v>
      </c>
      <c r="K2783" s="0" t="n">
        <v>21684362.026611</v>
      </c>
      <c r="L2783" s="0" t="n">
        <v>32340309.66</v>
      </c>
      <c r="M2783" s="0" t="n">
        <v>36028111.0702813</v>
      </c>
      <c r="N2783" s="0" t="n">
        <v>27515285.595</v>
      </c>
      <c r="O2783" s="0" t="n">
        <v>28130632.425</v>
      </c>
      <c r="P2783" s="0" t="n">
        <v>41234943.375</v>
      </c>
      <c r="Q2783" s="0" t="n">
        <v>35435985.345</v>
      </c>
      <c r="S2783" s="0" t="s">
        <v>303</v>
      </c>
    </row>
    <row r="2784" customFormat="false" ht="14" hidden="false" customHeight="false" outlineLevel="0" collapsed="false">
      <c r="A2784" s="0" t="str">
        <f aca="false">SUBSTITUTE(C2784&amp;D2784&amp;E2784&amp;F2784&amp;G2784&amp;H2784&amp;I2784," ","")</f>
        <v>AgenteFrontOfficesinherramientaAgenteespecializadoMatemáticas,cienciasnaturalesyafinesJornadaOrdinariaPlataZona2NA</v>
      </c>
      <c r="B2784" s="0" t="s">
        <v>3121</v>
      </c>
      <c r="C2784" s="0" t="s">
        <v>200</v>
      </c>
      <c r="D2784" s="0" t="s">
        <v>191</v>
      </c>
      <c r="E2784" s="0" t="s">
        <v>673</v>
      </c>
      <c r="F2784" s="0" t="s">
        <v>53</v>
      </c>
      <c r="G2784" s="0" t="s">
        <v>195</v>
      </c>
      <c r="H2784" s="0" t="s">
        <v>385</v>
      </c>
      <c r="I2784" s="0" t="s">
        <v>35</v>
      </c>
      <c r="J2784" s="0" t="s">
        <v>36</v>
      </c>
      <c r="K2784" s="0" t="n">
        <v>6600837.19438886</v>
      </c>
      <c r="L2784" s="0" t="n">
        <v>6748114.095</v>
      </c>
      <c r="M2784" s="0" t="n">
        <v>8452832.25744084</v>
      </c>
      <c r="N2784" s="0" t="n">
        <v>7451672.94</v>
      </c>
      <c r="O2784" s="0" t="n">
        <v>7465874.175</v>
      </c>
      <c r="P2784" s="0" t="n">
        <v>7393464.54</v>
      </c>
      <c r="Q2784" s="0" t="n">
        <v>7548520.995</v>
      </c>
      <c r="S2784" s="0" t="s">
        <v>303</v>
      </c>
    </row>
    <row r="2785" customFormat="false" ht="14" hidden="false" customHeight="false" outlineLevel="0" collapsed="false">
      <c r="A2785" s="0" t="str">
        <f aca="false">SUBSTITUTE(C2785&amp;D2785&amp;E2785&amp;F2785&amp;G2785&amp;H2785&amp;I2785," ","")</f>
        <v>AgenteFrontOfficesinherramientaAgenteespecializadoMatemáticas,cienciasnaturalesyafinesHoraextradiurnaPlataZona2NA</v>
      </c>
      <c r="B2785" s="0" t="s">
        <v>3122</v>
      </c>
      <c r="C2785" s="0" t="s">
        <v>200</v>
      </c>
      <c r="D2785" s="0" t="s">
        <v>191</v>
      </c>
      <c r="E2785" s="0" t="s">
        <v>673</v>
      </c>
      <c r="F2785" s="0" t="s">
        <v>192</v>
      </c>
      <c r="G2785" s="0" t="s">
        <v>195</v>
      </c>
      <c r="H2785" s="0" t="s">
        <v>385</v>
      </c>
      <c r="I2785" s="0" t="s">
        <v>35</v>
      </c>
      <c r="J2785" s="0" t="s">
        <v>325</v>
      </c>
      <c r="K2785" s="0" t="n">
        <v>33788.2903233795</v>
      </c>
      <c r="L2785" s="0" t="n">
        <v>36774.585</v>
      </c>
      <c r="M2785" s="0" t="n">
        <v>46121.0777049656</v>
      </c>
      <c r="N2785" s="0" t="n">
        <v>31798.305</v>
      </c>
      <c r="O2785" s="0" t="n">
        <v>32286.825</v>
      </c>
      <c r="P2785" s="0" t="n">
        <v>44255.565</v>
      </c>
      <c r="Q2785" s="0" t="n">
        <v>50301</v>
      </c>
      <c r="S2785" s="0" t="s">
        <v>303</v>
      </c>
    </row>
    <row r="2786" customFormat="false" ht="14" hidden="false" customHeight="false" outlineLevel="0" collapsed="false">
      <c r="A2786" s="0" t="str">
        <f aca="false">SUBSTITUTE(C2786&amp;D2786&amp;E2786&amp;F2786&amp;G2786&amp;H2786&amp;I2786," ","")</f>
        <v>AgenteFrontOfficesinherramientaAgenteespecializadoMatemáticas,cienciasnaturalesyafinesHoraextranocturna PlataZona2NA</v>
      </c>
      <c r="B2786" s="0" t="s">
        <v>3123</v>
      </c>
      <c r="C2786" s="0" t="s">
        <v>200</v>
      </c>
      <c r="D2786" s="0" t="s">
        <v>191</v>
      </c>
      <c r="E2786" s="0" t="s">
        <v>673</v>
      </c>
      <c r="F2786" s="0" t="s">
        <v>197</v>
      </c>
      <c r="G2786" s="0" t="s">
        <v>195</v>
      </c>
      <c r="H2786" s="0" t="s">
        <v>385</v>
      </c>
      <c r="I2786" s="0" t="s">
        <v>35</v>
      </c>
      <c r="J2786" s="0" t="s">
        <v>325</v>
      </c>
      <c r="K2786" s="0" t="n">
        <v>46357.8943502313</v>
      </c>
      <c r="L2786" s="0" t="n">
        <v>51485.04</v>
      </c>
      <c r="M2786" s="0" t="n">
        <v>64569.5087869518</v>
      </c>
      <c r="N2786" s="0" t="n">
        <v>44517.42</v>
      </c>
      <c r="O2786" s="0" t="n">
        <v>44922.105</v>
      </c>
      <c r="P2786" s="0" t="n">
        <v>57816.135</v>
      </c>
      <c r="Q2786" s="0" t="n">
        <v>69815.925</v>
      </c>
      <c r="S2786" s="0" t="s">
        <v>303</v>
      </c>
    </row>
    <row r="2787" customFormat="false" ht="14" hidden="false" customHeight="false" outlineLevel="0" collapsed="false">
      <c r="A2787" s="0" t="str">
        <f aca="false">SUBSTITUTE(C2787&amp;D2787&amp;E2787&amp;F2787&amp;G2787&amp;H2787&amp;I2787," ","")</f>
        <v>AgenteFrontOfficesinherramientaAgenteespecializadoMatemáticas,cienciasnaturalesyafinesHoraextradominicalyfestivoPlataZona2NA</v>
      </c>
      <c r="B2787" s="0" t="s">
        <v>3124</v>
      </c>
      <c r="C2787" s="0" t="s">
        <v>200</v>
      </c>
      <c r="D2787" s="0" t="s">
        <v>191</v>
      </c>
      <c r="E2787" s="0" t="s">
        <v>673</v>
      </c>
      <c r="F2787" s="0" t="s">
        <v>194</v>
      </c>
      <c r="G2787" s="0" t="s">
        <v>195</v>
      </c>
      <c r="H2787" s="0" t="s">
        <v>385</v>
      </c>
      <c r="I2787" s="0" t="s">
        <v>35</v>
      </c>
      <c r="J2787" s="0" t="s">
        <v>325</v>
      </c>
      <c r="K2787" s="0" t="n">
        <v>58927.4983770831</v>
      </c>
      <c r="L2787" s="0" t="n">
        <v>58839.75</v>
      </c>
      <c r="M2787" s="0" t="n">
        <v>73793.724327945</v>
      </c>
      <c r="N2787" s="0" t="n">
        <v>63596.61</v>
      </c>
      <c r="O2787" s="0" t="n">
        <v>51240.78</v>
      </c>
      <c r="P2787" s="0" t="n">
        <v>64596.42</v>
      </c>
      <c r="Q2787" s="0" t="n">
        <v>77723.325</v>
      </c>
      <c r="S2787" s="0" t="s">
        <v>303</v>
      </c>
    </row>
    <row r="2788" customFormat="false" ht="14" hidden="false" customHeight="false" outlineLevel="0" collapsed="false">
      <c r="A2788" s="0" t="str">
        <f aca="false">SUBSTITUTE(C2788&amp;D2788&amp;E2788&amp;F2788&amp;G2788&amp;H2788&amp;I2788," ","")</f>
        <v>AgenteFrontOfficesinherramientaAgenteespecializadoMatemáticas,cienciasnaturalesyafinesServicio7x24PlataZona2NA</v>
      </c>
      <c r="B2788" s="0" t="s">
        <v>3125</v>
      </c>
      <c r="C2788" s="0" t="s">
        <v>200</v>
      </c>
      <c r="D2788" s="0" t="s">
        <v>191</v>
      </c>
      <c r="E2788" s="0" t="s">
        <v>673</v>
      </c>
      <c r="F2788" s="0" t="s">
        <v>55</v>
      </c>
      <c r="G2788" s="0" t="s">
        <v>195</v>
      </c>
      <c r="H2788" s="0" t="s">
        <v>385</v>
      </c>
      <c r="I2788" s="0" t="s">
        <v>35</v>
      </c>
      <c r="J2788" s="0" t="s">
        <v>305</v>
      </c>
      <c r="K2788" s="0" t="n">
        <v>21684362.026611</v>
      </c>
      <c r="L2788" s="0" t="n">
        <v>31724304.57</v>
      </c>
      <c r="M2788" s="0" t="n">
        <v>34022649.8361994</v>
      </c>
      <c r="N2788" s="0" t="n">
        <v>27499323.825</v>
      </c>
      <c r="O2788" s="0" t="n">
        <v>28130632.425</v>
      </c>
      <c r="P2788" s="0" t="n">
        <v>42013506.6</v>
      </c>
      <c r="Q2788" s="0" t="n">
        <v>31925982.6</v>
      </c>
      <c r="S2788" s="0" t="s">
        <v>303</v>
      </c>
    </row>
    <row r="2789" customFormat="false" ht="14" hidden="false" customHeight="false" outlineLevel="0" collapsed="false">
      <c r="A2789" s="0" t="str">
        <f aca="false">SUBSTITUTE(C2789&amp;D2789&amp;E2789&amp;F2789&amp;G2789&amp;H2789&amp;I2789," ","")</f>
        <v>AgenteFrontOfficesinherramientaAgenteespecializadoMatemáticas,cienciasnaturalesyafinesJornadaOrdinariaOroZona2NA</v>
      </c>
      <c r="B2789" s="0" t="s">
        <v>3126</v>
      </c>
      <c r="C2789" s="0" t="s">
        <v>200</v>
      </c>
      <c r="D2789" s="0" t="s">
        <v>191</v>
      </c>
      <c r="E2789" s="0" t="s">
        <v>673</v>
      </c>
      <c r="F2789" s="0" t="s">
        <v>53</v>
      </c>
      <c r="G2789" s="0" t="s">
        <v>54</v>
      </c>
      <c r="H2789" s="0" t="s">
        <v>385</v>
      </c>
      <c r="I2789" s="0" t="s">
        <v>35</v>
      </c>
      <c r="J2789" s="0" t="s">
        <v>36</v>
      </c>
      <c r="K2789" s="0" t="n">
        <v>6600837.19438886</v>
      </c>
      <c r="L2789" s="0" t="n">
        <v>6883077.06</v>
      </c>
      <c r="M2789" s="0" t="n">
        <v>8694825.73747064</v>
      </c>
      <c r="N2789" s="0" t="n">
        <v>7471440.405</v>
      </c>
      <c r="O2789" s="0" t="n">
        <v>7465874.175</v>
      </c>
      <c r="P2789" s="0" t="n">
        <v>7549116.12</v>
      </c>
      <c r="Q2789" s="0" t="n">
        <v>7883168.58</v>
      </c>
      <c r="S2789" s="0" t="s">
        <v>303</v>
      </c>
    </row>
    <row r="2790" customFormat="false" ht="14" hidden="false" customHeight="false" outlineLevel="0" collapsed="false">
      <c r="A2790" s="0" t="str">
        <f aca="false">SUBSTITUTE(C2790&amp;D2790&amp;E2790&amp;F2790&amp;G2790&amp;H2790&amp;I2790," ","")</f>
        <v>AgenteFrontOfficesinherramientaAgenteespecializadoMatemáticas,cienciasnaturalesyafinesHoraextradiurnaOroZona2NA</v>
      </c>
      <c r="B2790" s="0" t="s">
        <v>3127</v>
      </c>
      <c r="C2790" s="0" t="s">
        <v>200</v>
      </c>
      <c r="D2790" s="0" t="s">
        <v>191</v>
      </c>
      <c r="E2790" s="0" t="s">
        <v>673</v>
      </c>
      <c r="F2790" s="0" t="s">
        <v>192</v>
      </c>
      <c r="G2790" s="0" t="s">
        <v>54</v>
      </c>
      <c r="H2790" s="0" t="s">
        <v>385</v>
      </c>
      <c r="I2790" s="0" t="s">
        <v>35</v>
      </c>
      <c r="J2790" s="0" t="s">
        <v>325</v>
      </c>
      <c r="K2790" s="0" t="n">
        <v>33788.2903233795</v>
      </c>
      <c r="L2790" s="0" t="n">
        <v>37510.47</v>
      </c>
      <c r="M2790" s="0" t="n">
        <v>47441.4635539483</v>
      </c>
      <c r="N2790" s="0" t="n">
        <v>31798.305</v>
      </c>
      <c r="O2790" s="0" t="n">
        <v>32286.825</v>
      </c>
      <c r="P2790" s="0" t="n">
        <v>45187.065</v>
      </c>
      <c r="Q2790" s="0" t="n">
        <v>52530.39</v>
      </c>
      <c r="S2790" s="0" t="s">
        <v>303</v>
      </c>
    </row>
    <row r="2791" customFormat="false" ht="14" hidden="false" customHeight="false" outlineLevel="0" collapsed="false">
      <c r="A2791" s="0" t="str">
        <f aca="false">SUBSTITUTE(C2791&amp;D2791&amp;E2791&amp;F2791&amp;G2791&amp;H2791&amp;I2791," ","")</f>
        <v>AgenteFrontOfficesinherramientaAgenteespecializadoMatemáticas,cienciasnaturalesyafinesHoraextranocturna OroZona2NA</v>
      </c>
      <c r="B2791" s="0" t="s">
        <v>3128</v>
      </c>
      <c r="C2791" s="0" t="s">
        <v>200</v>
      </c>
      <c r="D2791" s="0" t="s">
        <v>191</v>
      </c>
      <c r="E2791" s="0" t="s">
        <v>673</v>
      </c>
      <c r="F2791" s="0" t="s">
        <v>197</v>
      </c>
      <c r="G2791" s="0" t="s">
        <v>54</v>
      </c>
      <c r="H2791" s="0" t="s">
        <v>385</v>
      </c>
      <c r="I2791" s="0" t="s">
        <v>35</v>
      </c>
      <c r="J2791" s="0" t="s">
        <v>325</v>
      </c>
      <c r="K2791" s="0" t="n">
        <v>46357.8943502313</v>
      </c>
      <c r="L2791" s="0" t="n">
        <v>52514.865</v>
      </c>
      <c r="M2791" s="0" t="n">
        <v>66418.0489755276</v>
      </c>
      <c r="N2791" s="0" t="n">
        <v>44517.42</v>
      </c>
      <c r="O2791" s="0" t="n">
        <v>44922.105</v>
      </c>
      <c r="P2791" s="0" t="n">
        <v>59033.295</v>
      </c>
      <c r="Q2791" s="0" t="n">
        <v>72911.61</v>
      </c>
      <c r="S2791" s="0" t="s">
        <v>303</v>
      </c>
    </row>
    <row r="2792" customFormat="false" ht="14" hidden="false" customHeight="false" outlineLevel="0" collapsed="false">
      <c r="A2792" s="0" t="str">
        <f aca="false">SUBSTITUTE(C2792&amp;D2792&amp;E2792&amp;F2792&amp;G2792&amp;H2792&amp;I2792," ","")</f>
        <v>AgenteFrontOfficesinherramientaAgenteespecializadoMatemáticas,cienciasnaturalesyafinesHoraextradominicalyfestivoOroZona2NA</v>
      </c>
      <c r="B2792" s="0" t="s">
        <v>3129</v>
      </c>
      <c r="C2792" s="0" t="s">
        <v>200</v>
      </c>
      <c r="D2792" s="0" t="s">
        <v>191</v>
      </c>
      <c r="E2792" s="0" t="s">
        <v>673</v>
      </c>
      <c r="F2792" s="0" t="s">
        <v>194</v>
      </c>
      <c r="G2792" s="0" t="s">
        <v>54</v>
      </c>
      <c r="H2792" s="0" t="s">
        <v>385</v>
      </c>
      <c r="I2792" s="0" t="s">
        <v>35</v>
      </c>
      <c r="J2792" s="0" t="s">
        <v>325</v>
      </c>
      <c r="K2792" s="0" t="n">
        <v>58927.4983770831</v>
      </c>
      <c r="L2792" s="0" t="n">
        <v>60016.545</v>
      </c>
      <c r="M2792" s="0" t="n">
        <v>75906.3416863173</v>
      </c>
      <c r="N2792" s="0" t="n">
        <v>63596.61</v>
      </c>
      <c r="O2792" s="0" t="n">
        <v>51240.78</v>
      </c>
      <c r="P2792" s="0" t="n">
        <v>65956.41</v>
      </c>
      <c r="Q2792" s="0" t="n">
        <v>81168.84</v>
      </c>
      <c r="S2792" s="0" t="s">
        <v>303</v>
      </c>
    </row>
    <row r="2793" customFormat="false" ht="14" hidden="false" customHeight="false" outlineLevel="0" collapsed="false">
      <c r="A2793" s="0" t="str">
        <f aca="false">SUBSTITUTE(C2793&amp;D2793&amp;E2793&amp;F2793&amp;G2793&amp;H2793&amp;I2793," ","")</f>
        <v>AgenteFrontOfficesinherramientaAgenteespecializadoMatemáticas,cienciasnaturalesyafinesServicio7x24OroZona2NA</v>
      </c>
      <c r="B2793" s="0" t="s">
        <v>3130</v>
      </c>
      <c r="C2793" s="0" t="s">
        <v>200</v>
      </c>
      <c r="D2793" s="0" t="s">
        <v>191</v>
      </c>
      <c r="E2793" s="0" t="s">
        <v>673</v>
      </c>
      <c r="F2793" s="0" t="s">
        <v>55</v>
      </c>
      <c r="G2793" s="0" t="s">
        <v>54</v>
      </c>
      <c r="H2793" s="0" t="s">
        <v>385</v>
      </c>
      <c r="I2793" s="0" t="s">
        <v>35</v>
      </c>
      <c r="J2793" s="0" t="s">
        <v>305</v>
      </c>
      <c r="K2793" s="0" t="n">
        <v>21684362.026611</v>
      </c>
      <c r="L2793" s="0" t="n">
        <v>36724848.075</v>
      </c>
      <c r="M2793" s="0" t="n">
        <v>34996673.5933193</v>
      </c>
      <c r="N2793" s="0" t="n">
        <v>27520473.015</v>
      </c>
      <c r="O2793" s="0" t="n">
        <v>28130632.425</v>
      </c>
      <c r="P2793" s="0" t="n">
        <v>42898001.04</v>
      </c>
      <c r="Q2793" s="0" t="n">
        <v>33341351.31</v>
      </c>
      <c r="S2793" s="0" t="s">
        <v>303</v>
      </c>
    </row>
    <row r="2794" customFormat="false" ht="14" hidden="false" customHeight="false" outlineLevel="0" collapsed="false">
      <c r="A2794" s="0" t="str">
        <f aca="false">SUBSTITUTE(C2794&amp;D2794&amp;E2794&amp;F2794&amp;G2794&amp;H2794&amp;I2794," ","")</f>
        <v>AgenteFrontOfficesinherramientaAgenteespecializadoMatemáticas,cienciasnaturalesyafinesJornadaOrdinariaPlatinoZona2NA</v>
      </c>
      <c r="B2794" s="0" t="s">
        <v>3131</v>
      </c>
      <c r="C2794" s="0" t="s">
        <v>200</v>
      </c>
      <c r="D2794" s="0" t="s">
        <v>191</v>
      </c>
      <c r="E2794" s="0" t="s">
        <v>673</v>
      </c>
      <c r="F2794" s="0" t="s">
        <v>53</v>
      </c>
      <c r="G2794" s="0" t="s">
        <v>198</v>
      </c>
      <c r="H2794" s="0" t="s">
        <v>385</v>
      </c>
      <c r="I2794" s="0" t="s">
        <v>35</v>
      </c>
      <c r="J2794" s="0" t="s">
        <v>36</v>
      </c>
      <c r="K2794" s="0" t="n">
        <v>6600837.19438886</v>
      </c>
      <c r="L2794" s="0" t="n">
        <v>7085519.955</v>
      </c>
      <c r="M2794" s="0" t="n">
        <v>8951083.49572206</v>
      </c>
      <c r="N2794" s="0" t="n">
        <v>7491207.87</v>
      </c>
      <c r="O2794" s="0" t="n">
        <v>7465874.175</v>
      </c>
      <c r="P2794" s="0" t="n">
        <v>7711463.115</v>
      </c>
      <c r="Q2794" s="0" t="n">
        <v>8378420.22</v>
      </c>
      <c r="S2794" s="0" t="s">
        <v>303</v>
      </c>
    </row>
    <row r="2795" customFormat="false" ht="14" hidden="false" customHeight="false" outlineLevel="0" collapsed="false">
      <c r="A2795" s="0" t="str">
        <f aca="false">SUBSTITUTE(C2795&amp;D2795&amp;E2795&amp;F2795&amp;G2795&amp;H2795&amp;I2795," ","")</f>
        <v>AgenteFrontOfficesinherramientaAgenteespecializadoMatemáticas,cienciasnaturalesyafinesHoraextradiurnaPlatinoZona2NA</v>
      </c>
      <c r="B2795" s="0" t="s">
        <v>3132</v>
      </c>
      <c r="C2795" s="0" t="s">
        <v>200</v>
      </c>
      <c r="D2795" s="0" t="s">
        <v>191</v>
      </c>
      <c r="E2795" s="0" t="s">
        <v>673</v>
      </c>
      <c r="F2795" s="0" t="s">
        <v>192</v>
      </c>
      <c r="G2795" s="0" t="s">
        <v>198</v>
      </c>
      <c r="H2795" s="0" t="s">
        <v>385</v>
      </c>
      <c r="I2795" s="0" t="s">
        <v>35</v>
      </c>
      <c r="J2795" s="0" t="s">
        <v>325</v>
      </c>
      <c r="K2795" s="0" t="n">
        <v>33788.2903233795</v>
      </c>
      <c r="L2795" s="0" t="n">
        <v>38613.78</v>
      </c>
      <c r="M2795" s="0" t="n">
        <v>48839.6793969765</v>
      </c>
      <c r="N2795" s="0" t="n">
        <v>31798.305</v>
      </c>
      <c r="O2795" s="0" t="n">
        <v>32286.825</v>
      </c>
      <c r="P2795" s="0" t="n">
        <v>46158.93</v>
      </c>
      <c r="Q2795" s="0" t="n">
        <v>55831.005</v>
      </c>
      <c r="S2795" s="0" t="s">
        <v>303</v>
      </c>
    </row>
    <row r="2796" customFormat="false" ht="14" hidden="false" customHeight="false" outlineLevel="0" collapsed="false">
      <c r="A2796" s="0" t="str">
        <f aca="false">SUBSTITUTE(C2796&amp;D2796&amp;E2796&amp;F2796&amp;G2796&amp;H2796&amp;I2796," ","")</f>
        <v>AgenteFrontOfficesinherramientaAgenteespecializadoMatemáticas,cienciasnaturalesyafinesHoraextranocturna PlatinoZona2NA</v>
      </c>
      <c r="B2796" s="0" t="s">
        <v>3133</v>
      </c>
      <c r="C2796" s="0" t="s">
        <v>200</v>
      </c>
      <c r="D2796" s="0" t="s">
        <v>191</v>
      </c>
      <c r="E2796" s="0" t="s">
        <v>673</v>
      </c>
      <c r="F2796" s="0" t="s">
        <v>197</v>
      </c>
      <c r="G2796" s="0" t="s">
        <v>198</v>
      </c>
      <c r="H2796" s="0" t="s">
        <v>385</v>
      </c>
      <c r="I2796" s="0" t="s">
        <v>35</v>
      </c>
      <c r="J2796" s="0" t="s">
        <v>325</v>
      </c>
      <c r="K2796" s="0" t="n">
        <v>46357.8943502313</v>
      </c>
      <c r="L2796" s="0" t="n">
        <v>54060.12</v>
      </c>
      <c r="M2796" s="0" t="n">
        <v>68375.5511557672</v>
      </c>
      <c r="N2796" s="0" t="n">
        <v>44517.42</v>
      </c>
      <c r="O2796" s="0" t="n">
        <v>44922.105</v>
      </c>
      <c r="P2796" s="0" t="n">
        <v>60303.24</v>
      </c>
      <c r="Q2796" s="0" t="n">
        <v>77491.485</v>
      </c>
      <c r="S2796" s="0" t="s">
        <v>303</v>
      </c>
    </row>
    <row r="2797" customFormat="false" ht="14" hidden="false" customHeight="false" outlineLevel="0" collapsed="false">
      <c r="A2797" s="0" t="str">
        <f aca="false">SUBSTITUTE(C2797&amp;D2797&amp;E2797&amp;F2797&amp;G2797&amp;H2797&amp;I2797," ","")</f>
        <v>AgenteFrontOfficesinherramientaAgenteespecializadoMatemáticas,cienciasnaturalesyafinesHoraextradominicalyfestivoPlatinoZona2NA</v>
      </c>
      <c r="B2797" s="0" t="s">
        <v>3134</v>
      </c>
      <c r="C2797" s="0" t="s">
        <v>200</v>
      </c>
      <c r="D2797" s="0" t="s">
        <v>191</v>
      </c>
      <c r="E2797" s="0" t="s">
        <v>673</v>
      </c>
      <c r="F2797" s="0" t="s">
        <v>194</v>
      </c>
      <c r="G2797" s="0" t="s">
        <v>198</v>
      </c>
      <c r="H2797" s="0" t="s">
        <v>385</v>
      </c>
      <c r="I2797" s="0" t="s">
        <v>35</v>
      </c>
      <c r="J2797" s="0" t="s">
        <v>325</v>
      </c>
      <c r="K2797" s="0" t="n">
        <v>58927.4983770831</v>
      </c>
      <c r="L2797" s="0" t="n">
        <v>61782.255</v>
      </c>
      <c r="M2797" s="0" t="n">
        <v>78143.4870351625</v>
      </c>
      <c r="N2797" s="0" t="n">
        <v>63596.61</v>
      </c>
      <c r="O2797" s="0" t="n">
        <v>51240.78</v>
      </c>
      <c r="P2797" s="0" t="n">
        <v>67375.395</v>
      </c>
      <c r="Q2797" s="0" t="n">
        <v>86268.285</v>
      </c>
      <c r="S2797" s="0" t="s">
        <v>303</v>
      </c>
    </row>
    <row r="2798" customFormat="false" ht="14" hidden="false" customHeight="false" outlineLevel="0" collapsed="false">
      <c r="A2798" s="0" t="str">
        <f aca="false">SUBSTITUTE(C2798&amp;D2798&amp;E2798&amp;F2798&amp;G2798&amp;H2798&amp;I2798," ","")</f>
        <v>AgenteFrontOfficesinherramientaAgenteespecializadoMatemáticas,cienciasnaturalesyafinesServicio7x24PlatinoZona2NA</v>
      </c>
      <c r="B2798" s="0" t="s">
        <v>3135</v>
      </c>
      <c r="C2798" s="0" t="s">
        <v>200</v>
      </c>
      <c r="D2798" s="0" t="s">
        <v>191</v>
      </c>
      <c r="E2798" s="0" t="s">
        <v>673</v>
      </c>
      <c r="F2798" s="0" t="s">
        <v>55</v>
      </c>
      <c r="G2798" s="0" t="s">
        <v>198</v>
      </c>
      <c r="H2798" s="0" t="s">
        <v>385</v>
      </c>
      <c r="I2798" s="0" t="s">
        <v>35</v>
      </c>
      <c r="J2798" s="0" t="s">
        <v>305</v>
      </c>
      <c r="K2798" s="0" t="n">
        <v>21684362.026611</v>
      </c>
      <c r="L2798" s="0" t="n">
        <v>33310519.695</v>
      </c>
      <c r="M2798" s="0" t="n">
        <v>36028111.0702813</v>
      </c>
      <c r="N2798" s="0" t="n">
        <v>27541623.24</v>
      </c>
      <c r="O2798" s="0" t="n">
        <v>28130632.425</v>
      </c>
      <c r="P2798" s="0" t="n">
        <v>43820538.975</v>
      </c>
      <c r="Q2798" s="0" t="n">
        <v>35435985.345</v>
      </c>
      <c r="S2798" s="0" t="s">
        <v>303</v>
      </c>
    </row>
    <row r="2799" customFormat="false" ht="14" hidden="false" customHeight="false" outlineLevel="0" collapsed="false">
      <c r="A2799" s="0" t="str">
        <f aca="false">SUBSTITUTE(C2799&amp;D2799&amp;E2799&amp;F2799&amp;G2799&amp;H2799&amp;I2799," ","")</f>
        <v>AgenteFrontOfficesinherramientaAgenteespecializadoMatemáticas,cienciasnaturalesyafinesJornadaOrdinariaPlataZona3NA</v>
      </c>
      <c r="B2799" s="0" t="s">
        <v>3136</v>
      </c>
      <c r="C2799" s="0" t="s">
        <v>200</v>
      </c>
      <c r="D2799" s="0" t="s">
        <v>191</v>
      </c>
      <c r="E2799" s="0" t="s">
        <v>673</v>
      </c>
      <c r="F2799" s="0" t="s">
        <v>53</v>
      </c>
      <c r="G2799" s="0" t="s">
        <v>195</v>
      </c>
      <c r="H2799" s="0" t="s">
        <v>390</v>
      </c>
      <c r="I2799" s="0" t="s">
        <v>35</v>
      </c>
      <c r="J2799" s="0" t="s">
        <v>36</v>
      </c>
      <c r="K2799" s="0" t="n">
        <v>6600837.19438886</v>
      </c>
      <c r="L2799" s="0" t="n">
        <v>6879145.095</v>
      </c>
      <c r="M2799" s="0" t="n">
        <v>8452832.25744084</v>
      </c>
      <c r="N2799" s="0" t="n">
        <v>7466591.43</v>
      </c>
      <c r="O2799" s="0" t="n">
        <v>7465874.175</v>
      </c>
      <c r="P2799" s="0" t="n">
        <v>7428249.855</v>
      </c>
      <c r="Q2799" s="0" t="n">
        <v>7548520.995</v>
      </c>
      <c r="S2799" s="0" t="s">
        <v>303</v>
      </c>
    </row>
    <row r="2800" customFormat="false" ht="14" hidden="false" customHeight="false" outlineLevel="0" collapsed="false">
      <c r="A2800" s="0" t="str">
        <f aca="false">SUBSTITUTE(C2800&amp;D2800&amp;E2800&amp;F2800&amp;G2800&amp;H2800&amp;I2800," ","")</f>
        <v>AgenteFrontOfficesinherramientaAgenteespecializadoMatemáticas,cienciasnaturalesyafinesHoraextradiurnaPlataZona3NA</v>
      </c>
      <c r="B2800" s="0" t="s">
        <v>3137</v>
      </c>
      <c r="C2800" s="0" t="s">
        <v>200</v>
      </c>
      <c r="D2800" s="0" t="s">
        <v>191</v>
      </c>
      <c r="E2800" s="0" t="s">
        <v>673</v>
      </c>
      <c r="F2800" s="0" t="s">
        <v>192</v>
      </c>
      <c r="G2800" s="0" t="s">
        <v>195</v>
      </c>
      <c r="H2800" s="0" t="s">
        <v>390</v>
      </c>
      <c r="I2800" s="0" t="s">
        <v>35</v>
      </c>
      <c r="J2800" s="0" t="s">
        <v>325</v>
      </c>
      <c r="K2800" s="0" t="n">
        <v>33788.2903233795</v>
      </c>
      <c r="L2800" s="0" t="n">
        <v>37488.735</v>
      </c>
      <c r="M2800" s="0" t="n">
        <v>46121.0777049656</v>
      </c>
      <c r="N2800" s="0" t="n">
        <v>31798.305</v>
      </c>
      <c r="O2800" s="0" t="n">
        <v>32286.825</v>
      </c>
      <c r="P2800" s="0" t="n">
        <v>44463.6</v>
      </c>
      <c r="Q2800" s="0" t="n">
        <v>50301</v>
      </c>
      <c r="S2800" s="0" t="s">
        <v>303</v>
      </c>
    </row>
    <row r="2801" customFormat="false" ht="14" hidden="false" customHeight="false" outlineLevel="0" collapsed="false">
      <c r="A2801" s="0" t="str">
        <f aca="false">SUBSTITUTE(C2801&amp;D2801&amp;E2801&amp;F2801&amp;G2801&amp;H2801&amp;I2801," ","")</f>
        <v>AgenteFrontOfficesinherramientaAgenteespecializadoMatemáticas,cienciasnaturalesyafinesHoraextranocturna PlataZona3NA</v>
      </c>
      <c r="B2801" s="0" t="s">
        <v>3138</v>
      </c>
      <c r="C2801" s="0" t="s">
        <v>200</v>
      </c>
      <c r="D2801" s="0" t="s">
        <v>191</v>
      </c>
      <c r="E2801" s="0" t="s">
        <v>673</v>
      </c>
      <c r="F2801" s="0" t="s">
        <v>197</v>
      </c>
      <c r="G2801" s="0" t="s">
        <v>195</v>
      </c>
      <c r="H2801" s="0" t="s">
        <v>390</v>
      </c>
      <c r="I2801" s="0" t="s">
        <v>35</v>
      </c>
      <c r="J2801" s="0" t="s">
        <v>325</v>
      </c>
      <c r="K2801" s="0" t="n">
        <v>46357.8943502313</v>
      </c>
      <c r="L2801" s="0" t="n">
        <v>52484.85</v>
      </c>
      <c r="M2801" s="0" t="n">
        <v>64569.5087869518</v>
      </c>
      <c r="N2801" s="0" t="n">
        <v>44517.42</v>
      </c>
      <c r="O2801" s="0" t="n">
        <v>44922.105</v>
      </c>
      <c r="P2801" s="0" t="n">
        <v>58088.34</v>
      </c>
      <c r="Q2801" s="0" t="n">
        <v>69815.925</v>
      </c>
      <c r="S2801" s="0" t="s">
        <v>303</v>
      </c>
    </row>
    <row r="2802" customFormat="false" ht="14" hidden="false" customHeight="false" outlineLevel="0" collapsed="false">
      <c r="A2802" s="0" t="str">
        <f aca="false">SUBSTITUTE(C2802&amp;D2802&amp;E2802&amp;F2802&amp;G2802&amp;H2802&amp;I2802," ","")</f>
        <v>AgenteFrontOfficesinherramientaAgenteespecializadoMatemáticas,cienciasnaturalesyafinesHoraextradominicalyfestivoPlataZona3NA</v>
      </c>
      <c r="B2802" s="0" t="s">
        <v>3139</v>
      </c>
      <c r="C2802" s="0" t="s">
        <v>200</v>
      </c>
      <c r="D2802" s="0" t="s">
        <v>191</v>
      </c>
      <c r="E2802" s="0" t="s">
        <v>673</v>
      </c>
      <c r="F2802" s="0" t="s">
        <v>194</v>
      </c>
      <c r="G2802" s="0" t="s">
        <v>195</v>
      </c>
      <c r="H2802" s="0" t="s">
        <v>390</v>
      </c>
      <c r="I2802" s="0" t="s">
        <v>35</v>
      </c>
      <c r="J2802" s="0" t="s">
        <v>325</v>
      </c>
      <c r="K2802" s="0" t="n">
        <v>58927.4983770831</v>
      </c>
      <c r="L2802" s="0" t="n">
        <v>59982.39</v>
      </c>
      <c r="M2802" s="0" t="n">
        <v>73793.724327945</v>
      </c>
      <c r="N2802" s="0" t="n">
        <v>63596.61</v>
      </c>
      <c r="O2802" s="0" t="n">
        <v>51240.78</v>
      </c>
      <c r="P2802" s="0" t="n">
        <v>64900.71</v>
      </c>
      <c r="Q2802" s="0" t="n">
        <v>77723.325</v>
      </c>
      <c r="S2802" s="0" t="s">
        <v>303</v>
      </c>
    </row>
    <row r="2803" customFormat="false" ht="14" hidden="false" customHeight="false" outlineLevel="0" collapsed="false">
      <c r="A2803" s="0" t="str">
        <f aca="false">SUBSTITUTE(C2803&amp;D2803&amp;E2803&amp;F2803&amp;G2803&amp;H2803&amp;I2803," ","")</f>
        <v>AgenteFrontOfficesinherramientaAgenteespecializadoMatemáticas,cienciasnaturalesyafinesServicio7x24PlataZona3NA</v>
      </c>
      <c r="B2803" s="0" t="s">
        <v>3140</v>
      </c>
      <c r="C2803" s="0" t="s">
        <v>200</v>
      </c>
      <c r="D2803" s="0" t="s">
        <v>191</v>
      </c>
      <c r="E2803" s="0" t="s">
        <v>673</v>
      </c>
      <c r="F2803" s="0" t="s">
        <v>55</v>
      </c>
      <c r="G2803" s="0" t="s">
        <v>195</v>
      </c>
      <c r="H2803" s="0" t="s">
        <v>390</v>
      </c>
      <c r="I2803" s="0" t="s">
        <v>35</v>
      </c>
      <c r="J2803" s="0" t="s">
        <v>305</v>
      </c>
      <c r="K2803" s="0" t="n">
        <v>21684362.026611</v>
      </c>
      <c r="L2803" s="0" t="n">
        <v>32340309.66</v>
      </c>
      <c r="M2803" s="0" t="n">
        <v>34022649.8361994</v>
      </c>
      <c r="N2803" s="0" t="n">
        <v>27515285.595</v>
      </c>
      <c r="O2803" s="0" t="n">
        <v>28130632.425</v>
      </c>
      <c r="P2803" s="0" t="n">
        <v>42211179.18</v>
      </c>
      <c r="Q2803" s="0" t="n">
        <v>31925982.6</v>
      </c>
      <c r="S2803" s="0" t="s">
        <v>303</v>
      </c>
    </row>
    <row r="2804" customFormat="false" ht="14" hidden="false" customHeight="false" outlineLevel="0" collapsed="false">
      <c r="A2804" s="0" t="str">
        <f aca="false">SUBSTITUTE(C2804&amp;D2804&amp;E2804&amp;F2804&amp;G2804&amp;H2804&amp;I2804," ","")</f>
        <v>AgenteFrontOfficesinherramientaAgenteespecializadoMatemáticas,cienciasnaturalesyafinesJornadaOrdinariaOroZona3NA</v>
      </c>
      <c r="B2804" s="0" t="s">
        <v>3141</v>
      </c>
      <c r="C2804" s="0" t="s">
        <v>200</v>
      </c>
      <c r="D2804" s="0" t="s">
        <v>191</v>
      </c>
      <c r="E2804" s="0" t="s">
        <v>673</v>
      </c>
      <c r="F2804" s="0" t="s">
        <v>53</v>
      </c>
      <c r="G2804" s="0" t="s">
        <v>54</v>
      </c>
      <c r="H2804" s="0" t="s">
        <v>390</v>
      </c>
      <c r="I2804" s="0" t="s">
        <v>35</v>
      </c>
      <c r="J2804" s="0" t="s">
        <v>36</v>
      </c>
      <c r="K2804" s="0" t="n">
        <v>6600837.19438886</v>
      </c>
      <c r="L2804" s="0" t="n">
        <v>7016728.68</v>
      </c>
      <c r="M2804" s="0" t="n">
        <v>8694825.73747064</v>
      </c>
      <c r="N2804" s="0" t="n">
        <v>7487105.13</v>
      </c>
      <c r="O2804" s="0" t="n">
        <v>7465874.175</v>
      </c>
      <c r="P2804" s="0" t="n">
        <v>7584634.215</v>
      </c>
      <c r="Q2804" s="0" t="n">
        <v>7883168.58</v>
      </c>
      <c r="S2804" s="0" t="s">
        <v>303</v>
      </c>
    </row>
    <row r="2805" customFormat="false" ht="14" hidden="false" customHeight="false" outlineLevel="0" collapsed="false">
      <c r="A2805" s="0" t="str">
        <f aca="false">SUBSTITUTE(C2805&amp;D2805&amp;E2805&amp;F2805&amp;G2805&amp;H2805&amp;I2805," ","")</f>
        <v>AgenteFrontOfficesinherramientaAgenteespecializadoMatemáticas,cienciasnaturalesyafinesHoraextradiurnaOroZona3NA</v>
      </c>
      <c r="B2805" s="0" t="s">
        <v>3142</v>
      </c>
      <c r="C2805" s="0" t="s">
        <v>200</v>
      </c>
      <c r="D2805" s="0" t="s">
        <v>191</v>
      </c>
      <c r="E2805" s="0" t="s">
        <v>673</v>
      </c>
      <c r="F2805" s="0" t="s">
        <v>192</v>
      </c>
      <c r="G2805" s="0" t="s">
        <v>54</v>
      </c>
      <c r="H2805" s="0" t="s">
        <v>390</v>
      </c>
      <c r="I2805" s="0" t="s">
        <v>35</v>
      </c>
      <c r="J2805" s="0" t="s">
        <v>325</v>
      </c>
      <c r="K2805" s="0" t="n">
        <v>33788.2903233795</v>
      </c>
      <c r="L2805" s="0" t="n">
        <v>38239.11</v>
      </c>
      <c r="M2805" s="0" t="n">
        <v>47441.4635539483</v>
      </c>
      <c r="N2805" s="0" t="n">
        <v>31798.305</v>
      </c>
      <c r="O2805" s="0" t="n">
        <v>32286.825</v>
      </c>
      <c r="P2805" s="0" t="n">
        <v>45400.275</v>
      </c>
      <c r="Q2805" s="0" t="n">
        <v>52530.39</v>
      </c>
      <c r="S2805" s="0" t="s">
        <v>303</v>
      </c>
    </row>
    <row r="2806" customFormat="false" ht="14" hidden="false" customHeight="false" outlineLevel="0" collapsed="false">
      <c r="A2806" s="0" t="str">
        <f aca="false">SUBSTITUTE(C2806&amp;D2806&amp;E2806&amp;F2806&amp;G2806&amp;H2806&amp;I2806," ","")</f>
        <v>AgenteFrontOfficesinherramientaAgenteespecializadoMatemáticas,cienciasnaturalesyafinesHoraextranocturna OroZona3NA</v>
      </c>
      <c r="B2806" s="0" t="s">
        <v>3143</v>
      </c>
      <c r="C2806" s="0" t="s">
        <v>200</v>
      </c>
      <c r="D2806" s="0" t="s">
        <v>191</v>
      </c>
      <c r="E2806" s="0" t="s">
        <v>673</v>
      </c>
      <c r="F2806" s="0" t="s">
        <v>197</v>
      </c>
      <c r="G2806" s="0" t="s">
        <v>54</v>
      </c>
      <c r="H2806" s="0" t="s">
        <v>390</v>
      </c>
      <c r="I2806" s="0" t="s">
        <v>35</v>
      </c>
      <c r="J2806" s="0" t="s">
        <v>325</v>
      </c>
      <c r="K2806" s="0" t="n">
        <v>46357.8943502313</v>
      </c>
      <c r="L2806" s="0" t="n">
        <v>53535.375</v>
      </c>
      <c r="M2806" s="0" t="n">
        <v>66418.0489755276</v>
      </c>
      <c r="N2806" s="0" t="n">
        <v>44517.42</v>
      </c>
      <c r="O2806" s="0" t="n">
        <v>44922.105</v>
      </c>
      <c r="P2806" s="0" t="n">
        <v>59310.675</v>
      </c>
      <c r="Q2806" s="0" t="n">
        <v>72911.61</v>
      </c>
      <c r="S2806" s="0" t="s">
        <v>303</v>
      </c>
    </row>
    <row r="2807" customFormat="false" ht="14" hidden="false" customHeight="false" outlineLevel="0" collapsed="false">
      <c r="A2807" s="0" t="str">
        <f aca="false">SUBSTITUTE(C2807&amp;D2807&amp;E2807&amp;F2807&amp;G2807&amp;H2807&amp;I2807," ","")</f>
        <v>AgenteFrontOfficesinherramientaAgenteespecializadoMatemáticas,cienciasnaturalesyafinesHoraextradominicalyfestivoOroZona3NA</v>
      </c>
      <c r="B2807" s="0" t="s">
        <v>3144</v>
      </c>
      <c r="C2807" s="0" t="s">
        <v>200</v>
      </c>
      <c r="D2807" s="0" t="s">
        <v>191</v>
      </c>
      <c r="E2807" s="0" t="s">
        <v>673</v>
      </c>
      <c r="F2807" s="0" t="s">
        <v>194</v>
      </c>
      <c r="G2807" s="0" t="s">
        <v>54</v>
      </c>
      <c r="H2807" s="0" t="s">
        <v>390</v>
      </c>
      <c r="I2807" s="0" t="s">
        <v>35</v>
      </c>
      <c r="J2807" s="0" t="s">
        <v>325</v>
      </c>
      <c r="K2807" s="0" t="n">
        <v>58927.4983770831</v>
      </c>
      <c r="L2807" s="0" t="n">
        <v>61181.955</v>
      </c>
      <c r="M2807" s="0" t="n">
        <v>75906.3416863173</v>
      </c>
      <c r="N2807" s="0" t="n">
        <v>63596.61</v>
      </c>
      <c r="O2807" s="0" t="n">
        <v>51240.78</v>
      </c>
      <c r="P2807" s="0" t="n">
        <v>66266.91</v>
      </c>
      <c r="Q2807" s="0" t="n">
        <v>81168.84</v>
      </c>
      <c r="S2807" s="0" t="s">
        <v>303</v>
      </c>
    </row>
    <row r="2808" customFormat="false" ht="14" hidden="false" customHeight="false" outlineLevel="0" collapsed="false">
      <c r="A2808" s="0" t="str">
        <f aca="false">SUBSTITUTE(C2808&amp;D2808&amp;E2808&amp;F2808&amp;G2808&amp;H2808&amp;I2808," ","")</f>
        <v>AgenteFrontOfficesinherramientaAgenteespecializadoMatemáticas,cienciasnaturalesyafinesServicio7x24OroZona3NA</v>
      </c>
      <c r="B2808" s="0" t="s">
        <v>3145</v>
      </c>
      <c r="C2808" s="0" t="s">
        <v>200</v>
      </c>
      <c r="D2808" s="0" t="s">
        <v>191</v>
      </c>
      <c r="E2808" s="0" t="s">
        <v>673</v>
      </c>
      <c r="F2808" s="0" t="s">
        <v>55</v>
      </c>
      <c r="G2808" s="0" t="s">
        <v>54</v>
      </c>
      <c r="H2808" s="0" t="s">
        <v>390</v>
      </c>
      <c r="I2808" s="0" t="s">
        <v>35</v>
      </c>
      <c r="J2808" s="0" t="s">
        <v>305</v>
      </c>
      <c r="K2808" s="0" t="n">
        <v>21684362.026611</v>
      </c>
      <c r="L2808" s="0" t="n">
        <v>37437952.725</v>
      </c>
      <c r="M2808" s="0" t="n">
        <v>34996673.5933193</v>
      </c>
      <c r="N2808" s="0" t="n">
        <v>27537233.805</v>
      </c>
      <c r="O2808" s="0" t="n">
        <v>28130632.425</v>
      </c>
      <c r="P2808" s="0" t="n">
        <v>43099835.355</v>
      </c>
      <c r="Q2808" s="0" t="n">
        <v>33341351.31</v>
      </c>
      <c r="S2808" s="0" t="s">
        <v>303</v>
      </c>
    </row>
    <row r="2809" customFormat="false" ht="14" hidden="false" customHeight="false" outlineLevel="0" collapsed="false">
      <c r="A2809" s="0" t="str">
        <f aca="false">SUBSTITUTE(C2809&amp;D2809&amp;E2809&amp;F2809&amp;G2809&amp;H2809&amp;I2809," ","")</f>
        <v>AgenteFrontOfficesinherramientaAgenteespecializadoMatemáticas,cienciasnaturalesyafinesJornadaOrdinariaPlatinoZona3NA</v>
      </c>
      <c r="B2809" s="0" t="s">
        <v>3146</v>
      </c>
      <c r="C2809" s="0" t="s">
        <v>200</v>
      </c>
      <c r="D2809" s="0" t="s">
        <v>191</v>
      </c>
      <c r="E2809" s="0" t="s">
        <v>673</v>
      </c>
      <c r="F2809" s="0" t="s">
        <v>53</v>
      </c>
      <c r="G2809" s="0" t="s">
        <v>198</v>
      </c>
      <c r="H2809" s="0" t="s">
        <v>390</v>
      </c>
      <c r="I2809" s="0" t="s">
        <v>35</v>
      </c>
      <c r="J2809" s="0" t="s">
        <v>36</v>
      </c>
      <c r="K2809" s="0" t="n">
        <v>6600837.19438886</v>
      </c>
      <c r="L2809" s="0" t="n">
        <v>7223102.505</v>
      </c>
      <c r="M2809" s="0" t="n">
        <v>8951083.49572206</v>
      </c>
      <c r="N2809" s="0" t="n">
        <v>7507618.83</v>
      </c>
      <c r="O2809" s="0" t="n">
        <v>7465874.175</v>
      </c>
      <c r="P2809" s="0" t="n">
        <v>7747745.04</v>
      </c>
      <c r="Q2809" s="0" t="n">
        <v>8378420.22</v>
      </c>
      <c r="S2809" s="0" t="s">
        <v>303</v>
      </c>
    </row>
    <row r="2810" customFormat="false" ht="14" hidden="false" customHeight="false" outlineLevel="0" collapsed="false">
      <c r="A2810" s="0" t="str">
        <f aca="false">SUBSTITUTE(C2810&amp;D2810&amp;E2810&amp;F2810&amp;G2810&amp;H2810&amp;I2810," ","")</f>
        <v>AgenteFrontOfficesinherramientaAgenteespecializadoMatemáticas,cienciasnaturalesyafinesHoraextradiurnaPlatinoZona3NA</v>
      </c>
      <c r="B2810" s="0" t="s">
        <v>3147</v>
      </c>
      <c r="C2810" s="0" t="s">
        <v>200</v>
      </c>
      <c r="D2810" s="0" t="s">
        <v>191</v>
      </c>
      <c r="E2810" s="0" t="s">
        <v>673</v>
      </c>
      <c r="F2810" s="0" t="s">
        <v>192</v>
      </c>
      <c r="G2810" s="0" t="s">
        <v>198</v>
      </c>
      <c r="H2810" s="0" t="s">
        <v>390</v>
      </c>
      <c r="I2810" s="0" t="s">
        <v>35</v>
      </c>
      <c r="J2810" s="0" t="s">
        <v>325</v>
      </c>
      <c r="K2810" s="0" t="n">
        <v>33788.2903233795</v>
      </c>
      <c r="L2810" s="0" t="n">
        <v>39364.155</v>
      </c>
      <c r="M2810" s="0" t="n">
        <v>48839.6793969765</v>
      </c>
      <c r="N2810" s="0" t="n">
        <v>31798.305</v>
      </c>
      <c r="O2810" s="0" t="n">
        <v>32286.825</v>
      </c>
      <c r="P2810" s="0" t="n">
        <v>46376.28</v>
      </c>
      <c r="Q2810" s="0" t="n">
        <v>55831.005</v>
      </c>
      <c r="S2810" s="0" t="s">
        <v>303</v>
      </c>
    </row>
    <row r="2811" customFormat="false" ht="14" hidden="false" customHeight="false" outlineLevel="0" collapsed="false">
      <c r="A2811" s="0" t="str">
        <f aca="false">SUBSTITUTE(C2811&amp;D2811&amp;E2811&amp;F2811&amp;G2811&amp;H2811&amp;I2811," ","")</f>
        <v>AgenteFrontOfficesinherramientaAgenteespecializadoMatemáticas,cienciasnaturalesyafinesHoraextranocturna PlatinoZona3NA</v>
      </c>
      <c r="B2811" s="0" t="s">
        <v>3148</v>
      </c>
      <c r="C2811" s="0" t="s">
        <v>200</v>
      </c>
      <c r="D2811" s="0" t="s">
        <v>191</v>
      </c>
      <c r="E2811" s="0" t="s">
        <v>673</v>
      </c>
      <c r="F2811" s="0" t="s">
        <v>197</v>
      </c>
      <c r="G2811" s="0" t="s">
        <v>198</v>
      </c>
      <c r="H2811" s="0" t="s">
        <v>390</v>
      </c>
      <c r="I2811" s="0" t="s">
        <v>35</v>
      </c>
      <c r="J2811" s="0" t="s">
        <v>325</v>
      </c>
      <c r="K2811" s="0" t="n">
        <v>46357.8943502313</v>
      </c>
      <c r="L2811" s="0" t="n">
        <v>55109.61</v>
      </c>
      <c r="M2811" s="0" t="n">
        <v>68375.5511557672</v>
      </c>
      <c r="N2811" s="0" t="n">
        <v>44517.42</v>
      </c>
      <c r="O2811" s="0" t="n">
        <v>44922.105</v>
      </c>
      <c r="P2811" s="0" t="n">
        <v>60586.83</v>
      </c>
      <c r="Q2811" s="0" t="n">
        <v>77491.485</v>
      </c>
      <c r="S2811" s="0" t="s">
        <v>303</v>
      </c>
    </row>
    <row r="2812" customFormat="false" ht="14" hidden="false" customHeight="false" outlineLevel="0" collapsed="false">
      <c r="A2812" s="0" t="str">
        <f aca="false">SUBSTITUTE(C2812&amp;D2812&amp;E2812&amp;F2812&amp;G2812&amp;H2812&amp;I2812," ","")</f>
        <v>AgenteFrontOfficesinherramientaAgenteespecializadoMatemáticas,cienciasnaturalesyafinesHoraextradominicalyfestivoPlatinoZona3NA</v>
      </c>
      <c r="B2812" s="0" t="s">
        <v>3149</v>
      </c>
      <c r="C2812" s="0" t="s">
        <v>200</v>
      </c>
      <c r="D2812" s="0" t="s">
        <v>191</v>
      </c>
      <c r="E2812" s="0" t="s">
        <v>673</v>
      </c>
      <c r="F2812" s="0" t="s">
        <v>194</v>
      </c>
      <c r="G2812" s="0" t="s">
        <v>198</v>
      </c>
      <c r="H2812" s="0" t="s">
        <v>390</v>
      </c>
      <c r="I2812" s="0" t="s">
        <v>35</v>
      </c>
      <c r="J2812" s="0" t="s">
        <v>325</v>
      </c>
      <c r="K2812" s="0" t="n">
        <v>58927.4983770831</v>
      </c>
      <c r="L2812" s="0" t="n">
        <v>62981.82</v>
      </c>
      <c r="M2812" s="0" t="n">
        <v>78143.4870351625</v>
      </c>
      <c r="N2812" s="0" t="n">
        <v>63596.61</v>
      </c>
      <c r="O2812" s="0" t="n">
        <v>51240.78</v>
      </c>
      <c r="P2812" s="0" t="n">
        <v>67692.105</v>
      </c>
      <c r="Q2812" s="0" t="n">
        <v>86268.285</v>
      </c>
      <c r="S2812" s="0" t="s">
        <v>303</v>
      </c>
    </row>
    <row r="2813" customFormat="false" ht="14" hidden="false" customHeight="false" outlineLevel="0" collapsed="false">
      <c r="A2813" s="0" t="str">
        <f aca="false">SUBSTITUTE(C2813&amp;D2813&amp;E2813&amp;F2813&amp;G2813&amp;H2813&amp;I2813," ","")</f>
        <v>AgenteFrontOfficesinherramientaAgenteespecializadoMatemáticas,cienciasnaturalesyafinesServicio7x24PlatinoZona3NA</v>
      </c>
      <c r="B2813" s="0" t="s">
        <v>3150</v>
      </c>
      <c r="C2813" s="0" t="s">
        <v>200</v>
      </c>
      <c r="D2813" s="0" t="s">
        <v>191</v>
      </c>
      <c r="E2813" s="0" t="s">
        <v>673</v>
      </c>
      <c r="F2813" s="0" t="s">
        <v>55</v>
      </c>
      <c r="G2813" s="0" t="s">
        <v>198</v>
      </c>
      <c r="H2813" s="0" t="s">
        <v>390</v>
      </c>
      <c r="I2813" s="0" t="s">
        <v>35</v>
      </c>
      <c r="J2813" s="0" t="s">
        <v>305</v>
      </c>
      <c r="K2813" s="0" t="n">
        <v>21684362.026611</v>
      </c>
      <c r="L2813" s="0" t="n">
        <v>33957325.35</v>
      </c>
      <c r="M2813" s="0" t="n">
        <v>36028111.0702813</v>
      </c>
      <c r="N2813" s="0" t="n">
        <v>27559182.015</v>
      </c>
      <c r="O2813" s="0" t="n">
        <v>28130632.425</v>
      </c>
      <c r="P2813" s="0" t="n">
        <v>44026714.08</v>
      </c>
      <c r="Q2813" s="0" t="n">
        <v>35435985.345</v>
      </c>
      <c r="S2813" s="0" t="s">
        <v>303</v>
      </c>
    </row>
    <row r="2814" customFormat="false" ht="14" hidden="false" customHeight="false" outlineLevel="0" collapsed="false">
      <c r="A2814" s="0" t="str">
        <f aca="false">SUBSTITUTE(C2814&amp;D2814&amp;E2814&amp;F2814&amp;G2814&amp;H2814&amp;I2814," ","")</f>
        <v>AgenteFrontOfficesinherramientaAgenteespecializadoCienciasdelasaludyafinesJornadaOrdinariaPlataZona1NA</v>
      </c>
      <c r="B2814" s="0" t="s">
        <v>3151</v>
      </c>
      <c r="C2814" s="0" t="s">
        <v>200</v>
      </c>
      <c r="D2814" s="0" t="s">
        <v>191</v>
      </c>
      <c r="E2814" s="0" t="s">
        <v>689</v>
      </c>
      <c r="F2814" s="0" t="s">
        <v>53</v>
      </c>
      <c r="G2814" s="0" t="s">
        <v>195</v>
      </c>
      <c r="H2814" s="0" t="s">
        <v>379</v>
      </c>
      <c r="I2814" s="0" t="s">
        <v>35</v>
      </c>
      <c r="J2814" s="0" t="s">
        <v>36</v>
      </c>
      <c r="K2814" s="0" t="n">
        <v>8109189.67761108</v>
      </c>
      <c r="L2814" s="0" t="n">
        <v>8112349.665</v>
      </c>
      <c r="M2814" s="0" t="n">
        <v>12098424.4459681</v>
      </c>
      <c r="N2814" s="0" t="n">
        <v>9186854.58</v>
      </c>
      <c r="O2814" s="0" t="n">
        <v>12504735.45</v>
      </c>
      <c r="P2814" s="0" t="n">
        <v>8510317.515</v>
      </c>
      <c r="Q2814" s="0" t="n">
        <v>9396316.845</v>
      </c>
      <c r="S2814" s="0" t="s">
        <v>303</v>
      </c>
    </row>
    <row r="2815" customFormat="false" ht="14" hidden="false" customHeight="false" outlineLevel="0" collapsed="false">
      <c r="A2815" s="0" t="str">
        <f aca="false">SUBSTITUTE(C2815&amp;D2815&amp;E2815&amp;F2815&amp;G2815&amp;H2815&amp;I2815," ","")</f>
        <v>AgenteFrontOfficesinherramientaAgenteespecializadoCienciasdelasaludyafinesHoraextradiurnaPlataZona1NA</v>
      </c>
      <c r="B2815" s="0" t="s">
        <v>3152</v>
      </c>
      <c r="C2815" s="0" t="s">
        <v>200</v>
      </c>
      <c r="D2815" s="0" t="s">
        <v>191</v>
      </c>
      <c r="E2815" s="0" t="s">
        <v>689</v>
      </c>
      <c r="F2815" s="0" t="s">
        <v>192</v>
      </c>
      <c r="G2815" s="0" t="s">
        <v>195</v>
      </c>
      <c r="H2815" s="0" t="s">
        <v>379</v>
      </c>
      <c r="I2815" s="0" t="s">
        <v>35</v>
      </c>
      <c r="J2815" s="0" t="s">
        <v>325</v>
      </c>
      <c r="K2815" s="0" t="n">
        <v>41644.2928401619</v>
      </c>
      <c r="L2815" s="0" t="n">
        <v>44208.99</v>
      </c>
      <c r="M2815" s="0" t="n">
        <v>68896.9185469239</v>
      </c>
      <c r="N2815" s="0" t="n">
        <v>39748.14</v>
      </c>
      <c r="O2815" s="0" t="n">
        <v>55614.69</v>
      </c>
      <c r="P2815" s="0" t="n">
        <v>44570.205</v>
      </c>
      <c r="Q2815" s="0" t="n">
        <v>62718.93</v>
      </c>
      <c r="S2815" s="0" t="s">
        <v>303</v>
      </c>
    </row>
    <row r="2816" customFormat="false" ht="14" hidden="false" customHeight="false" outlineLevel="0" collapsed="false">
      <c r="A2816" s="0" t="str">
        <f aca="false">SUBSTITUTE(C2816&amp;D2816&amp;E2816&amp;F2816&amp;G2816&amp;H2816&amp;I2816," ","")</f>
        <v>AgenteFrontOfficesinherramientaAgenteespecializadoCienciasdelasaludyafinesHoraextranocturna PlataZona1NA</v>
      </c>
      <c r="B2816" s="0" t="s">
        <v>3153</v>
      </c>
      <c r="C2816" s="0" t="s">
        <v>200</v>
      </c>
      <c r="D2816" s="0" t="s">
        <v>191</v>
      </c>
      <c r="E2816" s="0" t="s">
        <v>689</v>
      </c>
      <c r="F2816" s="0" t="s">
        <v>197</v>
      </c>
      <c r="G2816" s="0" t="s">
        <v>195</v>
      </c>
      <c r="H2816" s="0" t="s">
        <v>379</v>
      </c>
      <c r="I2816" s="0" t="s">
        <v>35</v>
      </c>
      <c r="J2816" s="0" t="s">
        <v>325</v>
      </c>
      <c r="K2816" s="0" t="n">
        <v>57356.2978737266</v>
      </c>
      <c r="L2816" s="0" t="n">
        <v>61893</v>
      </c>
      <c r="M2816" s="0" t="n">
        <v>96455.6859656935</v>
      </c>
      <c r="N2816" s="0" t="n">
        <v>55646.775</v>
      </c>
      <c r="O2816" s="0" t="n">
        <v>77581.53</v>
      </c>
      <c r="P2816" s="0" t="n">
        <v>58386.42</v>
      </c>
      <c r="Q2816" s="0" t="n">
        <v>87051.78</v>
      </c>
      <c r="S2816" s="0" t="s">
        <v>303</v>
      </c>
    </row>
    <row r="2817" customFormat="false" ht="14" hidden="false" customHeight="false" outlineLevel="0" collapsed="false">
      <c r="A2817" s="0" t="str">
        <f aca="false">SUBSTITUTE(C2817&amp;D2817&amp;E2817&amp;F2817&amp;G2817&amp;H2817&amp;I2817," ","")</f>
        <v>AgenteFrontOfficesinherramientaAgenteespecializadoCienciasdelasaludyafinesHoraextradominicalyfestivoPlataZona1NA</v>
      </c>
      <c r="B2817" s="0" t="s">
        <v>3154</v>
      </c>
      <c r="C2817" s="0" t="s">
        <v>200</v>
      </c>
      <c r="D2817" s="0" t="s">
        <v>191</v>
      </c>
      <c r="E2817" s="0" t="s">
        <v>689</v>
      </c>
      <c r="F2817" s="0" t="s">
        <v>194</v>
      </c>
      <c r="G2817" s="0" t="s">
        <v>195</v>
      </c>
      <c r="H2817" s="0" t="s">
        <v>379</v>
      </c>
      <c r="I2817" s="0" t="s">
        <v>35</v>
      </c>
      <c r="J2817" s="0" t="s">
        <v>325</v>
      </c>
      <c r="K2817" s="0" t="n">
        <v>73068.3029072914</v>
      </c>
      <c r="L2817" s="0" t="n">
        <v>70735.005</v>
      </c>
      <c r="M2817" s="0" t="n">
        <v>110235.069675078</v>
      </c>
      <c r="N2817" s="0" t="n">
        <v>79496.28</v>
      </c>
      <c r="O2817" s="0" t="n">
        <v>88564.95</v>
      </c>
      <c r="P2817" s="0" t="n">
        <v>65296.08</v>
      </c>
      <c r="Q2817" s="0" t="n">
        <v>96911.19</v>
      </c>
      <c r="S2817" s="0" t="s">
        <v>303</v>
      </c>
    </row>
    <row r="2818" customFormat="false" ht="14" hidden="false" customHeight="false" outlineLevel="0" collapsed="false">
      <c r="A2818" s="0" t="str">
        <f aca="false">SUBSTITUTE(C2818&amp;D2818&amp;E2818&amp;F2818&amp;G2818&amp;H2818&amp;I2818," ","")</f>
        <v>AgenteFrontOfficesinherramientaAgenteespecializadoCienciasdelasaludyafinesServicio7x24PlataZona1NA</v>
      </c>
      <c r="B2818" s="0" t="s">
        <v>3155</v>
      </c>
      <c r="C2818" s="0" t="s">
        <v>200</v>
      </c>
      <c r="D2818" s="0" t="s">
        <v>191</v>
      </c>
      <c r="E2818" s="0" t="s">
        <v>689</v>
      </c>
      <c r="F2818" s="0" t="s">
        <v>55</v>
      </c>
      <c r="G2818" s="0" t="s">
        <v>195</v>
      </c>
      <c r="H2818" s="0" t="s">
        <v>379</v>
      </c>
      <c r="I2818" s="0" t="s">
        <v>35</v>
      </c>
      <c r="J2818" s="0" t="s">
        <v>305</v>
      </c>
      <c r="K2818" s="0" t="n">
        <v>26963595.7178888</v>
      </c>
      <c r="L2818" s="0" t="n">
        <v>38350067.175</v>
      </c>
      <c r="M2818" s="0" t="n">
        <v>48696158.3950214</v>
      </c>
      <c r="N2818" s="0" t="n">
        <v>34237940.76</v>
      </c>
      <c r="O2818" s="0" t="n">
        <v>47707542.54</v>
      </c>
      <c r="P2818" s="0" t="n">
        <v>48615867.855</v>
      </c>
      <c r="Q2818" s="0" t="n">
        <v>39791897.73</v>
      </c>
      <c r="S2818" s="0" t="s">
        <v>303</v>
      </c>
    </row>
    <row r="2819" customFormat="false" ht="14" hidden="false" customHeight="false" outlineLevel="0" collapsed="false">
      <c r="A2819" s="0" t="str">
        <f aca="false">SUBSTITUTE(C2819&amp;D2819&amp;E2819&amp;F2819&amp;G2819&amp;H2819&amp;I2819," ","")</f>
        <v>AgenteFrontOfficesinherramientaAgenteespecializadoCienciasdelasaludyafinesJornadaOrdinariaOroZona1NA</v>
      </c>
      <c r="B2819" s="0" t="s">
        <v>3156</v>
      </c>
      <c r="C2819" s="0" t="s">
        <v>200</v>
      </c>
      <c r="D2819" s="0" t="s">
        <v>191</v>
      </c>
      <c r="E2819" s="0" t="s">
        <v>689</v>
      </c>
      <c r="F2819" s="0" t="s">
        <v>53</v>
      </c>
      <c r="G2819" s="0" t="s">
        <v>54</v>
      </c>
      <c r="H2819" s="0" t="s">
        <v>379</v>
      </c>
      <c r="I2819" s="0" t="s">
        <v>35</v>
      </c>
      <c r="J2819" s="0" t="s">
        <v>36</v>
      </c>
      <c r="K2819" s="0" t="n">
        <v>8109189.67761108</v>
      </c>
      <c r="L2819" s="0" t="n">
        <v>8274597.3</v>
      </c>
      <c r="M2819" s="0" t="n">
        <v>12444786.4398406</v>
      </c>
      <c r="N2819" s="0" t="n">
        <v>9205503.21</v>
      </c>
      <c r="O2819" s="0" t="n">
        <v>12504735.45</v>
      </c>
      <c r="P2819" s="0" t="n">
        <v>8689482.225</v>
      </c>
      <c r="Q2819" s="0" t="n">
        <v>9812881.575</v>
      </c>
      <c r="S2819" s="0" t="s">
        <v>303</v>
      </c>
    </row>
    <row r="2820" customFormat="false" ht="14" hidden="false" customHeight="false" outlineLevel="0" collapsed="false">
      <c r="A2820" s="0" t="str">
        <f aca="false">SUBSTITUTE(C2820&amp;D2820&amp;E2820&amp;F2820&amp;G2820&amp;H2820&amp;I2820," ","")</f>
        <v>AgenteFrontOfficesinherramientaAgenteespecializadoCienciasdelasaludyafinesHoraextradiurnaOroZona1NA</v>
      </c>
      <c r="B2820" s="0" t="s">
        <v>3157</v>
      </c>
      <c r="C2820" s="0" t="s">
        <v>200</v>
      </c>
      <c r="D2820" s="0" t="s">
        <v>191</v>
      </c>
      <c r="E2820" s="0" t="s">
        <v>689</v>
      </c>
      <c r="F2820" s="0" t="s">
        <v>192</v>
      </c>
      <c r="G2820" s="0" t="s">
        <v>54</v>
      </c>
      <c r="H2820" s="0" t="s">
        <v>379</v>
      </c>
      <c r="I2820" s="0" t="s">
        <v>35</v>
      </c>
      <c r="J2820" s="0" t="s">
        <v>325</v>
      </c>
      <c r="K2820" s="0" t="n">
        <v>41644.2928401619</v>
      </c>
      <c r="L2820" s="0" t="n">
        <v>45093.915</v>
      </c>
      <c r="M2820" s="0" t="n">
        <v>70869.346790466</v>
      </c>
      <c r="N2820" s="0" t="n">
        <v>39748.14</v>
      </c>
      <c r="O2820" s="0" t="n">
        <v>55614.69</v>
      </c>
      <c r="P2820" s="0" t="n">
        <v>45507.915</v>
      </c>
      <c r="Q2820" s="0" t="n">
        <v>65498.94</v>
      </c>
      <c r="S2820" s="0" t="s">
        <v>303</v>
      </c>
    </row>
    <row r="2821" customFormat="false" ht="14" hidden="false" customHeight="false" outlineLevel="0" collapsed="false">
      <c r="A2821" s="0" t="str">
        <f aca="false">SUBSTITUTE(C2821&amp;D2821&amp;E2821&amp;F2821&amp;G2821&amp;H2821&amp;I2821," ","")</f>
        <v>AgenteFrontOfficesinherramientaAgenteespecializadoCienciasdelasaludyafinesHoraextranocturna OroZona1NA</v>
      </c>
      <c r="B2821" s="0" t="s">
        <v>3158</v>
      </c>
      <c r="C2821" s="0" t="s">
        <v>200</v>
      </c>
      <c r="D2821" s="0" t="s">
        <v>191</v>
      </c>
      <c r="E2821" s="0" t="s">
        <v>689</v>
      </c>
      <c r="F2821" s="0" t="s">
        <v>197</v>
      </c>
      <c r="G2821" s="0" t="s">
        <v>54</v>
      </c>
      <c r="H2821" s="0" t="s">
        <v>379</v>
      </c>
      <c r="I2821" s="0" t="s">
        <v>35</v>
      </c>
      <c r="J2821" s="0" t="s">
        <v>325</v>
      </c>
      <c r="K2821" s="0" t="n">
        <v>57356.2978737266</v>
      </c>
      <c r="L2821" s="0" t="n">
        <v>63130.86</v>
      </c>
      <c r="M2821" s="0" t="n">
        <v>99217.0855066523</v>
      </c>
      <c r="N2821" s="0" t="n">
        <v>55646.775</v>
      </c>
      <c r="O2821" s="0" t="n">
        <v>77581.53</v>
      </c>
      <c r="P2821" s="0" t="n">
        <v>59616</v>
      </c>
      <c r="Q2821" s="0" t="n">
        <v>90911.295</v>
      </c>
      <c r="S2821" s="0" t="s">
        <v>303</v>
      </c>
    </row>
    <row r="2822" customFormat="false" ht="14" hidden="false" customHeight="false" outlineLevel="0" collapsed="false">
      <c r="A2822" s="0" t="str">
        <f aca="false">SUBSTITUTE(C2822&amp;D2822&amp;E2822&amp;F2822&amp;G2822&amp;H2822&amp;I2822," ","")</f>
        <v>AgenteFrontOfficesinherramientaAgenteespecializadoCienciasdelasaludyafinesHoraextradominicalyfestivoOroZona1NA</v>
      </c>
      <c r="B2822" s="0" t="s">
        <v>3159</v>
      </c>
      <c r="C2822" s="0" t="s">
        <v>200</v>
      </c>
      <c r="D2822" s="0" t="s">
        <v>191</v>
      </c>
      <c r="E2822" s="0" t="s">
        <v>689</v>
      </c>
      <c r="F2822" s="0" t="s">
        <v>194</v>
      </c>
      <c r="G2822" s="0" t="s">
        <v>54</v>
      </c>
      <c r="H2822" s="0" t="s">
        <v>379</v>
      </c>
      <c r="I2822" s="0" t="s">
        <v>35</v>
      </c>
      <c r="J2822" s="0" t="s">
        <v>325</v>
      </c>
      <c r="K2822" s="0" t="n">
        <v>73068.3029072914</v>
      </c>
      <c r="L2822" s="0" t="n">
        <v>72149.85</v>
      </c>
      <c r="M2822" s="0" t="n">
        <v>113390.954864746</v>
      </c>
      <c r="N2822" s="0" t="n">
        <v>79496.28</v>
      </c>
      <c r="O2822" s="0" t="n">
        <v>88564.95</v>
      </c>
      <c r="P2822" s="0" t="n">
        <v>66670.56</v>
      </c>
      <c r="Q2822" s="0" t="n">
        <v>101207.475</v>
      </c>
      <c r="S2822" s="0" t="s">
        <v>303</v>
      </c>
    </row>
    <row r="2823" customFormat="false" ht="14" hidden="false" customHeight="false" outlineLevel="0" collapsed="false">
      <c r="A2823" s="0" t="str">
        <f aca="false">SUBSTITUTE(C2823&amp;D2823&amp;E2823&amp;F2823&amp;G2823&amp;H2823&amp;I2823," ","")</f>
        <v>AgenteFrontOfficesinherramientaAgenteespecializadoCienciasdelasaludyafinesServicio7x24OroZona1NA</v>
      </c>
      <c r="B2823" s="0" t="s">
        <v>3160</v>
      </c>
      <c r="C2823" s="0" t="s">
        <v>200</v>
      </c>
      <c r="D2823" s="0" t="s">
        <v>191</v>
      </c>
      <c r="E2823" s="0" t="s">
        <v>689</v>
      </c>
      <c r="F2823" s="0" t="s">
        <v>55</v>
      </c>
      <c r="G2823" s="0" t="s">
        <v>54</v>
      </c>
      <c r="H2823" s="0" t="s">
        <v>379</v>
      </c>
      <c r="I2823" s="0" t="s">
        <v>35</v>
      </c>
      <c r="J2823" s="0" t="s">
        <v>305</v>
      </c>
      <c r="K2823" s="0" t="n">
        <v>26963595.7178888</v>
      </c>
      <c r="L2823" s="0" t="n">
        <v>35655192.135</v>
      </c>
      <c r="M2823" s="0" t="n">
        <v>50090265.4203584</v>
      </c>
      <c r="N2823" s="0" t="n">
        <v>34257893.49</v>
      </c>
      <c r="O2823" s="0" t="n">
        <v>47707542.54</v>
      </c>
      <c r="P2823" s="0" t="n">
        <v>49639359.69</v>
      </c>
      <c r="Q2823" s="0" t="n">
        <v>41555983.815</v>
      </c>
      <c r="S2823" s="0" t="s">
        <v>303</v>
      </c>
    </row>
    <row r="2824" customFormat="false" ht="14" hidden="false" customHeight="false" outlineLevel="0" collapsed="false">
      <c r="A2824" s="0" t="str">
        <f aca="false">SUBSTITUTE(C2824&amp;D2824&amp;E2824&amp;F2824&amp;G2824&amp;H2824&amp;I2824," ","")</f>
        <v>AgenteFrontOfficesinherramientaAgenteespecializadoCienciasdelasaludyafinesJornadaOrdinariaPlatinoZona1NA</v>
      </c>
      <c r="B2824" s="0" t="s">
        <v>3161</v>
      </c>
      <c r="C2824" s="0" t="s">
        <v>200</v>
      </c>
      <c r="D2824" s="0" t="s">
        <v>191</v>
      </c>
      <c r="E2824" s="0" t="s">
        <v>689</v>
      </c>
      <c r="F2824" s="0" t="s">
        <v>53</v>
      </c>
      <c r="G2824" s="0" t="s">
        <v>198</v>
      </c>
      <c r="H2824" s="0" t="s">
        <v>379</v>
      </c>
      <c r="I2824" s="0" t="s">
        <v>35</v>
      </c>
      <c r="J2824" s="0" t="s">
        <v>36</v>
      </c>
      <c r="K2824" s="0" t="n">
        <v>8109189.67761108</v>
      </c>
      <c r="L2824" s="0" t="n">
        <v>8517967.2</v>
      </c>
      <c r="M2824" s="0" t="n">
        <v>12811564.7021406</v>
      </c>
      <c r="N2824" s="0" t="n">
        <v>9224151.84</v>
      </c>
      <c r="O2824" s="0" t="n">
        <v>12504735.45</v>
      </c>
      <c r="P2824" s="0" t="n">
        <v>8876352.51</v>
      </c>
      <c r="Q2824" s="0" t="n">
        <v>10429364.835</v>
      </c>
      <c r="S2824" s="0" t="s">
        <v>303</v>
      </c>
    </row>
    <row r="2825" customFormat="false" ht="14" hidden="false" customHeight="false" outlineLevel="0" collapsed="false">
      <c r="A2825" s="0" t="str">
        <f aca="false">SUBSTITUTE(C2825&amp;D2825&amp;E2825&amp;F2825&amp;G2825&amp;H2825&amp;I2825," ","")</f>
        <v>AgenteFrontOfficesinherramientaAgenteespecializadoCienciasdelasaludyafinesHoraextradiurnaPlatinoZona1NA</v>
      </c>
      <c r="B2825" s="0" t="s">
        <v>3162</v>
      </c>
      <c r="C2825" s="0" t="s">
        <v>200</v>
      </c>
      <c r="D2825" s="0" t="s">
        <v>191</v>
      </c>
      <c r="E2825" s="0" t="s">
        <v>689</v>
      </c>
      <c r="F2825" s="0" t="s">
        <v>192</v>
      </c>
      <c r="G2825" s="0" t="s">
        <v>198</v>
      </c>
      <c r="H2825" s="0" t="s">
        <v>379</v>
      </c>
      <c r="I2825" s="0" t="s">
        <v>35</v>
      </c>
      <c r="J2825" s="0" t="s">
        <v>325</v>
      </c>
      <c r="K2825" s="0" t="n">
        <v>41644.2928401619</v>
      </c>
      <c r="L2825" s="0" t="n">
        <v>46419.75</v>
      </c>
      <c r="M2825" s="0" t="n">
        <v>72958.0395930143</v>
      </c>
      <c r="N2825" s="0" t="n">
        <v>39748.14</v>
      </c>
      <c r="O2825" s="0" t="n">
        <v>55614.69</v>
      </c>
      <c r="P2825" s="0" t="n">
        <v>46487.025</v>
      </c>
      <c r="Q2825" s="0" t="n">
        <v>69614.1</v>
      </c>
      <c r="S2825" s="0" t="s">
        <v>303</v>
      </c>
    </row>
    <row r="2826" customFormat="false" ht="14" hidden="false" customHeight="false" outlineLevel="0" collapsed="false">
      <c r="A2826" s="0" t="str">
        <f aca="false">SUBSTITUTE(C2826&amp;D2826&amp;E2826&amp;F2826&amp;G2826&amp;H2826&amp;I2826," ","")</f>
        <v>AgenteFrontOfficesinherramientaAgenteespecializadoCienciasdelasaludyafinesHoraextranocturna PlatinoZona1NA</v>
      </c>
      <c r="B2826" s="0" t="s">
        <v>3163</v>
      </c>
      <c r="C2826" s="0" t="s">
        <v>200</v>
      </c>
      <c r="D2826" s="0" t="s">
        <v>191</v>
      </c>
      <c r="E2826" s="0" t="s">
        <v>689</v>
      </c>
      <c r="F2826" s="0" t="s">
        <v>197</v>
      </c>
      <c r="G2826" s="0" t="s">
        <v>198</v>
      </c>
      <c r="H2826" s="0" t="s">
        <v>379</v>
      </c>
      <c r="I2826" s="0" t="s">
        <v>35</v>
      </c>
      <c r="J2826" s="0" t="s">
        <v>325</v>
      </c>
      <c r="K2826" s="0" t="n">
        <v>57356.2978737266</v>
      </c>
      <c r="L2826" s="0" t="n">
        <v>64987.65</v>
      </c>
      <c r="M2826" s="0" t="n">
        <v>102141.25543022</v>
      </c>
      <c r="N2826" s="0" t="n">
        <v>55646.775</v>
      </c>
      <c r="O2826" s="0" t="n">
        <v>77581.53</v>
      </c>
      <c r="P2826" s="0" t="n">
        <v>60898.365</v>
      </c>
      <c r="Q2826" s="0" t="n">
        <v>96622.425</v>
      </c>
      <c r="S2826" s="0" t="s">
        <v>303</v>
      </c>
    </row>
    <row r="2827" customFormat="false" ht="14" hidden="false" customHeight="false" outlineLevel="0" collapsed="false">
      <c r="A2827" s="0" t="str">
        <f aca="false">SUBSTITUTE(C2827&amp;D2827&amp;E2827&amp;F2827&amp;G2827&amp;H2827&amp;I2827," ","")</f>
        <v>AgenteFrontOfficesinherramientaAgenteespecializadoCienciasdelasaludyafinesHoraextradominicalyfestivoPlatinoZona1NA</v>
      </c>
      <c r="B2827" s="0" t="s">
        <v>3164</v>
      </c>
      <c r="C2827" s="0" t="s">
        <v>200</v>
      </c>
      <c r="D2827" s="0" t="s">
        <v>191</v>
      </c>
      <c r="E2827" s="0" t="s">
        <v>689</v>
      </c>
      <c r="F2827" s="0" t="s">
        <v>194</v>
      </c>
      <c r="G2827" s="0" t="s">
        <v>198</v>
      </c>
      <c r="H2827" s="0" t="s">
        <v>379</v>
      </c>
      <c r="I2827" s="0" t="s">
        <v>35</v>
      </c>
      <c r="J2827" s="0" t="s">
        <v>325</v>
      </c>
      <c r="K2827" s="0" t="n">
        <v>73068.3029072914</v>
      </c>
      <c r="L2827" s="0" t="n">
        <v>74271.6</v>
      </c>
      <c r="M2827" s="0" t="n">
        <v>116732.863348823</v>
      </c>
      <c r="N2827" s="0" t="n">
        <v>79496.28</v>
      </c>
      <c r="O2827" s="0" t="n">
        <v>88564.95</v>
      </c>
      <c r="P2827" s="0" t="n">
        <v>68104.035</v>
      </c>
      <c r="Q2827" s="0" t="n">
        <v>107565.48</v>
      </c>
      <c r="S2827" s="0" t="s">
        <v>303</v>
      </c>
    </row>
    <row r="2828" customFormat="false" ht="14" hidden="false" customHeight="false" outlineLevel="0" collapsed="false">
      <c r="A2828" s="0" t="str">
        <f aca="false">SUBSTITUTE(C2828&amp;D2828&amp;E2828&amp;F2828&amp;G2828&amp;H2828&amp;I2828," ","")</f>
        <v>AgenteFrontOfficesinherramientaAgenteespecializadoCienciasdelasaludyafinesServicio7x24PlatinoZona1NA</v>
      </c>
      <c r="B2828" s="0" t="s">
        <v>3165</v>
      </c>
      <c r="C2828" s="0" t="s">
        <v>200</v>
      </c>
      <c r="D2828" s="0" t="s">
        <v>191</v>
      </c>
      <c r="E2828" s="0" t="s">
        <v>689</v>
      </c>
      <c r="F2828" s="0" t="s">
        <v>55</v>
      </c>
      <c r="G2828" s="0" t="s">
        <v>198</v>
      </c>
      <c r="H2828" s="0" t="s">
        <v>379</v>
      </c>
      <c r="I2828" s="0" t="s">
        <v>35</v>
      </c>
      <c r="J2828" s="0" t="s">
        <v>305</v>
      </c>
      <c r="K2828" s="0" t="n">
        <v>26963595.7178888</v>
      </c>
      <c r="L2828" s="0" t="n">
        <v>40267571.31</v>
      </c>
      <c r="M2828" s="0" t="n">
        <v>51566547.9261161</v>
      </c>
      <c r="N2828" s="0" t="n">
        <v>34277846.22</v>
      </c>
      <c r="O2828" s="0" t="n">
        <v>47707542.54</v>
      </c>
      <c r="P2828" s="0" t="n">
        <v>50706872.145</v>
      </c>
      <c r="Q2828" s="0" t="n">
        <v>44166693.69</v>
      </c>
      <c r="S2828" s="0" t="s">
        <v>303</v>
      </c>
    </row>
    <row r="2829" customFormat="false" ht="14" hidden="false" customHeight="false" outlineLevel="0" collapsed="false">
      <c r="A2829" s="0" t="str">
        <f aca="false">SUBSTITUTE(C2829&amp;D2829&amp;E2829&amp;F2829&amp;G2829&amp;H2829&amp;I2829," ","")</f>
        <v>AgenteFrontOfficesinherramientaAgenteespecializadoCienciasdelasaludyafinesJornadaOrdinariaPlataZona2NA</v>
      </c>
      <c r="B2829" s="0" t="s">
        <v>3166</v>
      </c>
      <c r="C2829" s="0" t="s">
        <v>200</v>
      </c>
      <c r="D2829" s="0" t="s">
        <v>191</v>
      </c>
      <c r="E2829" s="0" t="s">
        <v>689</v>
      </c>
      <c r="F2829" s="0" t="s">
        <v>53</v>
      </c>
      <c r="G2829" s="0" t="s">
        <v>195</v>
      </c>
      <c r="H2829" s="0" t="s">
        <v>385</v>
      </c>
      <c r="I2829" s="0" t="s">
        <v>35</v>
      </c>
      <c r="J2829" s="0" t="s">
        <v>36</v>
      </c>
      <c r="K2829" s="0" t="n">
        <v>8109189.67761108</v>
      </c>
      <c r="L2829" s="0" t="n">
        <v>8355720.6</v>
      </c>
      <c r="M2829" s="0" t="n">
        <v>12098424.4459681</v>
      </c>
      <c r="N2829" s="0" t="n">
        <v>9209232.315</v>
      </c>
      <c r="O2829" s="0" t="n">
        <v>12504735.45</v>
      </c>
      <c r="P2829" s="0" t="n">
        <v>9043947.99</v>
      </c>
      <c r="Q2829" s="0" t="n">
        <v>9396316.845</v>
      </c>
      <c r="S2829" s="0" t="s">
        <v>303</v>
      </c>
    </row>
    <row r="2830" customFormat="false" ht="14" hidden="false" customHeight="false" outlineLevel="0" collapsed="false">
      <c r="A2830" s="0" t="str">
        <f aca="false">SUBSTITUTE(C2830&amp;D2830&amp;E2830&amp;F2830&amp;G2830&amp;H2830&amp;I2830," ","")</f>
        <v>AgenteFrontOfficesinherramientaAgenteespecializadoCienciasdelasaludyafinesHoraextradiurnaPlataZona2NA</v>
      </c>
      <c r="B2830" s="0" t="s">
        <v>3167</v>
      </c>
      <c r="C2830" s="0" t="s">
        <v>200</v>
      </c>
      <c r="D2830" s="0" t="s">
        <v>191</v>
      </c>
      <c r="E2830" s="0" t="s">
        <v>689</v>
      </c>
      <c r="F2830" s="0" t="s">
        <v>192</v>
      </c>
      <c r="G2830" s="0" t="s">
        <v>195</v>
      </c>
      <c r="H2830" s="0" t="s">
        <v>385</v>
      </c>
      <c r="I2830" s="0" t="s">
        <v>35</v>
      </c>
      <c r="J2830" s="0" t="s">
        <v>325</v>
      </c>
      <c r="K2830" s="0" t="n">
        <v>41644.2928401619</v>
      </c>
      <c r="L2830" s="0" t="n">
        <v>45535.86</v>
      </c>
      <c r="M2830" s="0" t="n">
        <v>68896.9185469239</v>
      </c>
      <c r="N2830" s="0" t="n">
        <v>39748.14</v>
      </c>
      <c r="O2830" s="0" t="n">
        <v>55614.69</v>
      </c>
      <c r="P2830" s="0" t="n">
        <v>47364.705</v>
      </c>
      <c r="Q2830" s="0" t="n">
        <v>62718.93</v>
      </c>
      <c r="S2830" s="0" t="s">
        <v>303</v>
      </c>
    </row>
    <row r="2831" customFormat="false" ht="14" hidden="false" customHeight="false" outlineLevel="0" collapsed="false">
      <c r="A2831" s="0" t="str">
        <f aca="false">SUBSTITUTE(C2831&amp;D2831&amp;E2831&amp;F2831&amp;G2831&amp;H2831&amp;I2831," ","")</f>
        <v>AgenteFrontOfficesinherramientaAgenteespecializadoCienciasdelasaludyafinesHoraextranocturna PlataZona2NA</v>
      </c>
      <c r="B2831" s="0" t="s">
        <v>3168</v>
      </c>
      <c r="C2831" s="0" t="s">
        <v>200</v>
      </c>
      <c r="D2831" s="0" t="s">
        <v>191</v>
      </c>
      <c r="E2831" s="0" t="s">
        <v>689</v>
      </c>
      <c r="F2831" s="0" t="s">
        <v>197</v>
      </c>
      <c r="G2831" s="0" t="s">
        <v>195</v>
      </c>
      <c r="H2831" s="0" t="s">
        <v>385</v>
      </c>
      <c r="I2831" s="0" t="s">
        <v>35</v>
      </c>
      <c r="J2831" s="0" t="s">
        <v>325</v>
      </c>
      <c r="K2831" s="0" t="n">
        <v>57356.2978737266</v>
      </c>
      <c r="L2831" s="0" t="n">
        <v>63749.79</v>
      </c>
      <c r="M2831" s="0" t="n">
        <v>96455.6859656935</v>
      </c>
      <c r="N2831" s="0" t="n">
        <v>55646.775</v>
      </c>
      <c r="O2831" s="0" t="n">
        <v>77581.53</v>
      </c>
      <c r="P2831" s="0" t="n">
        <v>62048.25</v>
      </c>
      <c r="Q2831" s="0" t="n">
        <v>87051.78</v>
      </c>
      <c r="S2831" s="0" t="s">
        <v>303</v>
      </c>
    </row>
    <row r="2832" customFormat="false" ht="14" hidden="false" customHeight="false" outlineLevel="0" collapsed="false">
      <c r="A2832" s="0" t="str">
        <f aca="false">SUBSTITUTE(C2832&amp;D2832&amp;E2832&amp;F2832&amp;G2832&amp;H2832&amp;I2832," ","")</f>
        <v>AgenteFrontOfficesinherramientaAgenteespecializadoCienciasdelasaludyafinesHoraextradominicalyfestivoPlataZona2NA</v>
      </c>
      <c r="B2832" s="0" t="s">
        <v>3169</v>
      </c>
      <c r="C2832" s="0" t="s">
        <v>200</v>
      </c>
      <c r="D2832" s="0" t="s">
        <v>191</v>
      </c>
      <c r="E2832" s="0" t="s">
        <v>689</v>
      </c>
      <c r="F2832" s="0" t="s">
        <v>194</v>
      </c>
      <c r="G2832" s="0" t="s">
        <v>195</v>
      </c>
      <c r="H2832" s="0" t="s">
        <v>385</v>
      </c>
      <c r="I2832" s="0" t="s">
        <v>35</v>
      </c>
      <c r="J2832" s="0" t="s">
        <v>325</v>
      </c>
      <c r="K2832" s="0" t="n">
        <v>73068.3029072914</v>
      </c>
      <c r="L2832" s="0" t="n">
        <v>72856.755</v>
      </c>
      <c r="M2832" s="0" t="n">
        <v>110235.069675078</v>
      </c>
      <c r="N2832" s="0" t="n">
        <v>79496.28</v>
      </c>
      <c r="O2832" s="0" t="n">
        <v>88564.95</v>
      </c>
      <c r="P2832" s="0" t="n">
        <v>69389.505</v>
      </c>
      <c r="Q2832" s="0" t="n">
        <v>96911.19</v>
      </c>
      <c r="S2832" s="0" t="s">
        <v>303</v>
      </c>
    </row>
    <row r="2833" customFormat="false" ht="14" hidden="false" customHeight="false" outlineLevel="0" collapsed="false">
      <c r="A2833" s="0" t="str">
        <f aca="false">SUBSTITUTE(C2833&amp;D2833&amp;E2833&amp;F2833&amp;G2833&amp;H2833&amp;I2833," ","")</f>
        <v>AgenteFrontOfficesinherramientaAgenteespecializadoCienciasdelasaludyafinesServicio7x24PlataZona2NA</v>
      </c>
      <c r="B2833" s="0" t="s">
        <v>3170</v>
      </c>
      <c r="C2833" s="0" t="s">
        <v>200</v>
      </c>
      <c r="D2833" s="0" t="s">
        <v>191</v>
      </c>
      <c r="E2833" s="0" t="s">
        <v>689</v>
      </c>
      <c r="F2833" s="0" t="s">
        <v>55</v>
      </c>
      <c r="G2833" s="0" t="s">
        <v>195</v>
      </c>
      <c r="H2833" s="0" t="s">
        <v>385</v>
      </c>
      <c r="I2833" s="0" t="s">
        <v>35</v>
      </c>
      <c r="J2833" s="0" t="s">
        <v>305</v>
      </c>
      <c r="K2833" s="0" t="n">
        <v>26963595.7178888</v>
      </c>
      <c r="L2833" s="0" t="n">
        <v>39500570.07</v>
      </c>
      <c r="M2833" s="0" t="n">
        <v>48696158.3950214</v>
      </c>
      <c r="N2833" s="0" t="n">
        <v>34261884.45</v>
      </c>
      <c r="O2833" s="0" t="n">
        <v>47707542.54</v>
      </c>
      <c r="P2833" s="0" t="n">
        <v>51664277.16</v>
      </c>
      <c r="Q2833" s="0" t="n">
        <v>39791897.73</v>
      </c>
      <c r="S2833" s="0" t="s">
        <v>303</v>
      </c>
    </row>
    <row r="2834" customFormat="false" ht="14" hidden="false" customHeight="false" outlineLevel="0" collapsed="false">
      <c r="A2834" s="0" t="str">
        <f aca="false">SUBSTITUTE(C2834&amp;D2834&amp;E2834&amp;F2834&amp;G2834&amp;H2834&amp;I2834," ","")</f>
        <v>AgenteFrontOfficesinherramientaAgenteespecializadoCienciasdelasaludyafinesJornadaOrdinariaOroZona2NA</v>
      </c>
      <c r="B2834" s="0" t="s">
        <v>3171</v>
      </c>
      <c r="C2834" s="0" t="s">
        <v>200</v>
      </c>
      <c r="D2834" s="0" t="s">
        <v>191</v>
      </c>
      <c r="E2834" s="0" t="s">
        <v>689</v>
      </c>
      <c r="F2834" s="0" t="s">
        <v>53</v>
      </c>
      <c r="G2834" s="0" t="s">
        <v>54</v>
      </c>
      <c r="H2834" s="0" t="s">
        <v>385</v>
      </c>
      <c r="I2834" s="0" t="s">
        <v>35</v>
      </c>
      <c r="J2834" s="0" t="s">
        <v>36</v>
      </c>
      <c r="K2834" s="0" t="n">
        <v>8109189.67761108</v>
      </c>
      <c r="L2834" s="0" t="n">
        <v>8522835.84</v>
      </c>
      <c r="M2834" s="0" t="n">
        <v>12444786.4398406</v>
      </c>
      <c r="N2834" s="0" t="n">
        <v>9228999.78</v>
      </c>
      <c r="O2834" s="0" t="n">
        <v>12504735.45</v>
      </c>
      <c r="P2834" s="0" t="n">
        <v>9234347.625</v>
      </c>
      <c r="Q2834" s="0" t="n">
        <v>9812881.575</v>
      </c>
      <c r="S2834" s="0" t="s">
        <v>303</v>
      </c>
    </row>
    <row r="2835" customFormat="false" ht="14" hidden="false" customHeight="false" outlineLevel="0" collapsed="false">
      <c r="A2835" s="0" t="str">
        <f aca="false">SUBSTITUTE(C2835&amp;D2835&amp;E2835&amp;F2835&amp;G2835&amp;H2835&amp;I2835," ","")</f>
        <v>AgenteFrontOfficesinherramientaAgenteespecializadoCienciasdelasaludyafinesHoraextradiurnaOroZona2NA</v>
      </c>
      <c r="B2835" s="0" t="s">
        <v>3172</v>
      </c>
      <c r="C2835" s="0" t="s">
        <v>200</v>
      </c>
      <c r="D2835" s="0" t="s">
        <v>191</v>
      </c>
      <c r="E2835" s="0" t="s">
        <v>689</v>
      </c>
      <c r="F2835" s="0" t="s">
        <v>192</v>
      </c>
      <c r="G2835" s="0" t="s">
        <v>54</v>
      </c>
      <c r="H2835" s="0" t="s">
        <v>385</v>
      </c>
      <c r="I2835" s="0" t="s">
        <v>35</v>
      </c>
      <c r="J2835" s="0" t="s">
        <v>325</v>
      </c>
      <c r="K2835" s="0" t="n">
        <v>41644.2928401619</v>
      </c>
      <c r="L2835" s="0" t="n">
        <v>46447.695</v>
      </c>
      <c r="M2835" s="0" t="n">
        <v>70869.346790466</v>
      </c>
      <c r="N2835" s="0" t="n">
        <v>39748.14</v>
      </c>
      <c r="O2835" s="0" t="n">
        <v>55614.69</v>
      </c>
      <c r="P2835" s="0" t="n">
        <v>48362.445</v>
      </c>
      <c r="Q2835" s="0" t="n">
        <v>65498.94</v>
      </c>
      <c r="S2835" s="0" t="s">
        <v>303</v>
      </c>
    </row>
    <row r="2836" customFormat="false" ht="14" hidden="false" customHeight="false" outlineLevel="0" collapsed="false">
      <c r="A2836" s="0" t="str">
        <f aca="false">SUBSTITUTE(C2836&amp;D2836&amp;E2836&amp;F2836&amp;G2836&amp;H2836&amp;I2836," ","")</f>
        <v>AgenteFrontOfficesinherramientaAgenteespecializadoCienciasdelasaludyafinesHoraextranocturna OroZona2NA</v>
      </c>
      <c r="B2836" s="0" t="s">
        <v>3173</v>
      </c>
      <c r="C2836" s="0" t="s">
        <v>200</v>
      </c>
      <c r="D2836" s="0" t="s">
        <v>191</v>
      </c>
      <c r="E2836" s="0" t="s">
        <v>689</v>
      </c>
      <c r="F2836" s="0" t="s">
        <v>197</v>
      </c>
      <c r="G2836" s="0" t="s">
        <v>54</v>
      </c>
      <c r="H2836" s="0" t="s">
        <v>385</v>
      </c>
      <c r="I2836" s="0" t="s">
        <v>35</v>
      </c>
      <c r="J2836" s="0" t="s">
        <v>325</v>
      </c>
      <c r="K2836" s="0" t="n">
        <v>57356.2978737266</v>
      </c>
      <c r="L2836" s="0" t="n">
        <v>65024.91</v>
      </c>
      <c r="M2836" s="0" t="n">
        <v>99217.0855066523</v>
      </c>
      <c r="N2836" s="0" t="n">
        <v>55646.775</v>
      </c>
      <c r="O2836" s="0" t="n">
        <v>77581.53</v>
      </c>
      <c r="P2836" s="0" t="n">
        <v>63354.42</v>
      </c>
      <c r="Q2836" s="0" t="n">
        <v>90911.295</v>
      </c>
      <c r="S2836" s="0" t="s">
        <v>303</v>
      </c>
    </row>
    <row r="2837" customFormat="false" ht="14" hidden="false" customHeight="false" outlineLevel="0" collapsed="false">
      <c r="A2837" s="0" t="str">
        <f aca="false">SUBSTITUTE(C2837&amp;D2837&amp;E2837&amp;F2837&amp;G2837&amp;H2837&amp;I2837," ","")</f>
        <v>AgenteFrontOfficesinherramientaAgenteespecializadoCienciasdelasaludyafinesHoraextradominicalyfestivoOroZona2NA</v>
      </c>
      <c r="B2837" s="0" t="s">
        <v>3174</v>
      </c>
      <c r="C2837" s="0" t="s">
        <v>200</v>
      </c>
      <c r="D2837" s="0" t="s">
        <v>191</v>
      </c>
      <c r="E2837" s="0" t="s">
        <v>689</v>
      </c>
      <c r="F2837" s="0" t="s">
        <v>194</v>
      </c>
      <c r="G2837" s="0" t="s">
        <v>54</v>
      </c>
      <c r="H2837" s="0" t="s">
        <v>385</v>
      </c>
      <c r="I2837" s="0" t="s">
        <v>35</v>
      </c>
      <c r="J2837" s="0" t="s">
        <v>325</v>
      </c>
      <c r="K2837" s="0" t="n">
        <v>73068.3029072914</v>
      </c>
      <c r="L2837" s="0" t="n">
        <v>74315.07</v>
      </c>
      <c r="M2837" s="0" t="n">
        <v>113390.954864746</v>
      </c>
      <c r="N2837" s="0" t="n">
        <v>79496.28</v>
      </c>
      <c r="O2837" s="0" t="n">
        <v>88564.95</v>
      </c>
      <c r="P2837" s="0" t="n">
        <v>70850.925</v>
      </c>
      <c r="Q2837" s="0" t="n">
        <v>101207.475</v>
      </c>
      <c r="S2837" s="0" t="s">
        <v>303</v>
      </c>
    </row>
    <row r="2838" customFormat="false" ht="14" hidden="false" customHeight="false" outlineLevel="0" collapsed="false">
      <c r="A2838" s="0" t="str">
        <f aca="false">SUBSTITUTE(C2838&amp;D2838&amp;E2838&amp;F2838&amp;G2838&amp;H2838&amp;I2838," ","")</f>
        <v>AgenteFrontOfficesinherramientaAgenteespecializadoCienciasdelasaludyafinesServicio7x24OroZona2NA</v>
      </c>
      <c r="B2838" s="0" t="s">
        <v>3175</v>
      </c>
      <c r="C2838" s="0" t="s">
        <v>200</v>
      </c>
      <c r="D2838" s="0" t="s">
        <v>191</v>
      </c>
      <c r="E2838" s="0" t="s">
        <v>689</v>
      </c>
      <c r="F2838" s="0" t="s">
        <v>55</v>
      </c>
      <c r="G2838" s="0" t="s">
        <v>54</v>
      </c>
      <c r="H2838" s="0" t="s">
        <v>385</v>
      </c>
      <c r="I2838" s="0" t="s">
        <v>35</v>
      </c>
      <c r="J2838" s="0" t="s">
        <v>305</v>
      </c>
      <c r="K2838" s="0" t="n">
        <v>26963595.7178888</v>
      </c>
      <c r="L2838" s="0" t="n">
        <v>36724848.075</v>
      </c>
      <c r="M2838" s="0" t="n">
        <v>50090265.4203584</v>
      </c>
      <c r="N2838" s="0" t="n">
        <v>34283034.675</v>
      </c>
      <c r="O2838" s="0" t="n">
        <v>47707542.54</v>
      </c>
      <c r="P2838" s="0" t="n">
        <v>52751946.24</v>
      </c>
      <c r="Q2838" s="0" t="n">
        <v>41555983.815</v>
      </c>
      <c r="S2838" s="0" t="s">
        <v>303</v>
      </c>
    </row>
    <row r="2839" customFormat="false" ht="14" hidden="false" customHeight="false" outlineLevel="0" collapsed="false">
      <c r="A2839" s="0" t="str">
        <f aca="false">SUBSTITUTE(C2839&amp;D2839&amp;E2839&amp;F2839&amp;G2839&amp;H2839&amp;I2839," ","")</f>
        <v>AgenteFrontOfficesinherramientaAgenteespecializadoCienciasdelasaludyafinesJornadaOrdinariaPlatinoZona2NA</v>
      </c>
      <c r="B2839" s="0" t="s">
        <v>3176</v>
      </c>
      <c r="C2839" s="0" t="s">
        <v>200</v>
      </c>
      <c r="D2839" s="0" t="s">
        <v>191</v>
      </c>
      <c r="E2839" s="0" t="s">
        <v>689</v>
      </c>
      <c r="F2839" s="0" t="s">
        <v>53</v>
      </c>
      <c r="G2839" s="0" t="s">
        <v>198</v>
      </c>
      <c r="H2839" s="0" t="s">
        <v>385</v>
      </c>
      <c r="I2839" s="0" t="s">
        <v>35</v>
      </c>
      <c r="J2839" s="0" t="s">
        <v>36</v>
      </c>
      <c r="K2839" s="0" t="n">
        <v>8109189.67761108</v>
      </c>
      <c r="L2839" s="0" t="n">
        <v>8773506.63</v>
      </c>
      <c r="M2839" s="0" t="n">
        <v>12811564.7021406</v>
      </c>
      <c r="N2839" s="0" t="n">
        <v>9248767.245</v>
      </c>
      <c r="O2839" s="0" t="n">
        <v>12504735.45</v>
      </c>
      <c r="P2839" s="0" t="n">
        <v>9432935.145</v>
      </c>
      <c r="Q2839" s="0" t="n">
        <v>10429364.835</v>
      </c>
      <c r="S2839" s="0" t="s">
        <v>303</v>
      </c>
    </row>
    <row r="2840" customFormat="false" ht="14" hidden="false" customHeight="false" outlineLevel="0" collapsed="false">
      <c r="A2840" s="0" t="str">
        <f aca="false">SUBSTITUTE(C2840&amp;D2840&amp;E2840&amp;F2840&amp;G2840&amp;H2840&amp;I2840," ","")</f>
        <v>AgenteFrontOfficesinherramientaAgenteespecializadoCienciasdelasaludyafinesHoraextradiurnaPlatinoZona2NA</v>
      </c>
      <c r="B2840" s="0" t="s">
        <v>3177</v>
      </c>
      <c r="C2840" s="0" t="s">
        <v>200</v>
      </c>
      <c r="D2840" s="0" t="s">
        <v>191</v>
      </c>
      <c r="E2840" s="0" t="s">
        <v>689</v>
      </c>
      <c r="F2840" s="0" t="s">
        <v>192</v>
      </c>
      <c r="G2840" s="0" t="s">
        <v>198</v>
      </c>
      <c r="H2840" s="0" t="s">
        <v>385</v>
      </c>
      <c r="I2840" s="0" t="s">
        <v>35</v>
      </c>
      <c r="J2840" s="0" t="s">
        <v>325</v>
      </c>
      <c r="K2840" s="0" t="n">
        <v>41644.2928401619</v>
      </c>
      <c r="L2840" s="0" t="n">
        <v>47812.86</v>
      </c>
      <c r="M2840" s="0" t="n">
        <v>72958.0395930143</v>
      </c>
      <c r="N2840" s="0" t="n">
        <v>39748.14</v>
      </c>
      <c r="O2840" s="0" t="n">
        <v>55614.69</v>
      </c>
      <c r="P2840" s="0" t="n">
        <v>49401.585</v>
      </c>
      <c r="Q2840" s="0" t="n">
        <v>69614.1</v>
      </c>
      <c r="S2840" s="0" t="s">
        <v>303</v>
      </c>
    </row>
    <row r="2841" customFormat="false" ht="14" hidden="false" customHeight="false" outlineLevel="0" collapsed="false">
      <c r="A2841" s="0" t="str">
        <f aca="false">SUBSTITUTE(C2841&amp;D2841&amp;E2841&amp;F2841&amp;G2841&amp;H2841&amp;I2841," ","")</f>
        <v>AgenteFrontOfficesinherramientaAgenteespecializadoCienciasdelasaludyafinesHoraextranocturna PlatinoZona2NA</v>
      </c>
      <c r="B2841" s="0" t="s">
        <v>3178</v>
      </c>
      <c r="C2841" s="0" t="s">
        <v>200</v>
      </c>
      <c r="D2841" s="0" t="s">
        <v>191</v>
      </c>
      <c r="E2841" s="0" t="s">
        <v>689</v>
      </c>
      <c r="F2841" s="0" t="s">
        <v>197</v>
      </c>
      <c r="G2841" s="0" t="s">
        <v>198</v>
      </c>
      <c r="H2841" s="0" t="s">
        <v>385</v>
      </c>
      <c r="I2841" s="0" t="s">
        <v>35</v>
      </c>
      <c r="J2841" s="0" t="s">
        <v>325</v>
      </c>
      <c r="K2841" s="0" t="n">
        <v>57356.2978737266</v>
      </c>
      <c r="L2841" s="0" t="n">
        <v>66937.59</v>
      </c>
      <c r="M2841" s="0" t="n">
        <v>102141.25543022</v>
      </c>
      <c r="N2841" s="0" t="n">
        <v>55646.775</v>
      </c>
      <c r="O2841" s="0" t="n">
        <v>77581.53</v>
      </c>
      <c r="P2841" s="0" t="n">
        <v>64716.48</v>
      </c>
      <c r="Q2841" s="0" t="n">
        <v>96622.425</v>
      </c>
      <c r="S2841" s="0" t="s">
        <v>303</v>
      </c>
    </row>
    <row r="2842" customFormat="false" ht="14" hidden="false" customHeight="false" outlineLevel="0" collapsed="false">
      <c r="A2842" s="0" t="str">
        <f aca="false">SUBSTITUTE(C2842&amp;D2842&amp;E2842&amp;F2842&amp;G2842&amp;H2842&amp;I2842," ","")</f>
        <v>AgenteFrontOfficesinherramientaAgenteespecializadoCienciasdelasaludyafinesHoraextradominicalyfestivoPlatinoZona2NA</v>
      </c>
      <c r="B2842" s="0" t="s">
        <v>3179</v>
      </c>
      <c r="C2842" s="0" t="s">
        <v>200</v>
      </c>
      <c r="D2842" s="0" t="s">
        <v>191</v>
      </c>
      <c r="E2842" s="0" t="s">
        <v>689</v>
      </c>
      <c r="F2842" s="0" t="s">
        <v>194</v>
      </c>
      <c r="G2842" s="0" t="s">
        <v>198</v>
      </c>
      <c r="H2842" s="0" t="s">
        <v>385</v>
      </c>
      <c r="I2842" s="0" t="s">
        <v>35</v>
      </c>
      <c r="J2842" s="0" t="s">
        <v>325</v>
      </c>
      <c r="K2842" s="0" t="n">
        <v>73068.3029072914</v>
      </c>
      <c r="L2842" s="0" t="n">
        <v>76499.955</v>
      </c>
      <c r="M2842" s="0" t="n">
        <v>116732.863348823</v>
      </c>
      <c r="N2842" s="0" t="n">
        <v>79496.28</v>
      </c>
      <c r="O2842" s="0" t="n">
        <v>88564.95</v>
      </c>
      <c r="P2842" s="0" t="n">
        <v>72374.445</v>
      </c>
      <c r="Q2842" s="0" t="n">
        <v>107565.48</v>
      </c>
      <c r="S2842" s="0" t="s">
        <v>303</v>
      </c>
    </row>
    <row r="2843" customFormat="false" ht="14" hidden="false" customHeight="false" outlineLevel="0" collapsed="false">
      <c r="A2843" s="0" t="str">
        <f aca="false">SUBSTITUTE(C2843&amp;D2843&amp;E2843&amp;F2843&amp;G2843&amp;H2843&amp;I2843," ","")</f>
        <v>AgenteFrontOfficesinherramientaAgenteespecializadoCienciasdelasaludyafinesServicio7x24PlatinoZona2NA</v>
      </c>
      <c r="B2843" s="0" t="s">
        <v>3180</v>
      </c>
      <c r="C2843" s="0" t="s">
        <v>200</v>
      </c>
      <c r="D2843" s="0" t="s">
        <v>191</v>
      </c>
      <c r="E2843" s="0" t="s">
        <v>689</v>
      </c>
      <c r="F2843" s="0" t="s">
        <v>55</v>
      </c>
      <c r="G2843" s="0" t="s">
        <v>198</v>
      </c>
      <c r="H2843" s="0" t="s">
        <v>385</v>
      </c>
      <c r="I2843" s="0" t="s">
        <v>35</v>
      </c>
      <c r="J2843" s="0" t="s">
        <v>305</v>
      </c>
      <c r="K2843" s="0" t="n">
        <v>26963595.7178888</v>
      </c>
      <c r="L2843" s="0" t="n">
        <v>41475598.47</v>
      </c>
      <c r="M2843" s="0" t="n">
        <v>51566547.9261161</v>
      </c>
      <c r="N2843" s="0" t="n">
        <v>34304183.865</v>
      </c>
      <c r="O2843" s="0" t="n">
        <v>47707542.54</v>
      </c>
      <c r="P2843" s="0" t="n">
        <v>53886396.285</v>
      </c>
      <c r="Q2843" s="0" t="n">
        <v>44166693.69</v>
      </c>
      <c r="S2843" s="0" t="s">
        <v>303</v>
      </c>
    </row>
    <row r="2844" customFormat="false" ht="14" hidden="false" customHeight="false" outlineLevel="0" collapsed="false">
      <c r="A2844" s="0" t="str">
        <f aca="false">SUBSTITUTE(C2844&amp;D2844&amp;E2844&amp;F2844&amp;G2844&amp;H2844&amp;I2844," ","")</f>
        <v>AgenteFrontOfficesinherramientaAgenteespecializadoCienciasdelasaludyafinesJornadaOrdinariaPlataZona3NA</v>
      </c>
      <c r="B2844" s="0" t="s">
        <v>3181</v>
      </c>
      <c r="C2844" s="0" t="s">
        <v>200</v>
      </c>
      <c r="D2844" s="0" t="s">
        <v>191</v>
      </c>
      <c r="E2844" s="0" t="s">
        <v>689</v>
      </c>
      <c r="F2844" s="0" t="s">
        <v>53</v>
      </c>
      <c r="G2844" s="0" t="s">
        <v>195</v>
      </c>
      <c r="H2844" s="0" t="s">
        <v>390</v>
      </c>
      <c r="I2844" s="0" t="s">
        <v>35</v>
      </c>
      <c r="J2844" s="0" t="s">
        <v>36</v>
      </c>
      <c r="K2844" s="0" t="n">
        <v>8109189.67761108</v>
      </c>
      <c r="L2844" s="0" t="n">
        <v>8517967.2</v>
      </c>
      <c r="M2844" s="0" t="n">
        <v>12098424.4459681</v>
      </c>
      <c r="N2844" s="0" t="n">
        <v>9224151.84</v>
      </c>
      <c r="O2844" s="0" t="n">
        <v>12504735.45</v>
      </c>
      <c r="P2844" s="0" t="n">
        <v>9086499.945</v>
      </c>
      <c r="Q2844" s="0" t="n">
        <v>9396316.845</v>
      </c>
      <c r="S2844" s="0" t="s">
        <v>303</v>
      </c>
    </row>
    <row r="2845" customFormat="false" ht="14" hidden="false" customHeight="false" outlineLevel="0" collapsed="false">
      <c r="A2845" s="0" t="str">
        <f aca="false">SUBSTITUTE(C2845&amp;D2845&amp;E2845&amp;F2845&amp;G2845&amp;H2845&amp;I2845," ","")</f>
        <v>AgenteFrontOfficesinherramientaAgenteespecializadoCienciasdelasaludyafinesHoraextradiurnaPlataZona3NA</v>
      </c>
      <c r="B2845" s="0" t="s">
        <v>3182</v>
      </c>
      <c r="C2845" s="0" t="s">
        <v>200</v>
      </c>
      <c r="D2845" s="0" t="s">
        <v>191</v>
      </c>
      <c r="E2845" s="0" t="s">
        <v>689</v>
      </c>
      <c r="F2845" s="0" t="s">
        <v>192</v>
      </c>
      <c r="G2845" s="0" t="s">
        <v>195</v>
      </c>
      <c r="H2845" s="0" t="s">
        <v>390</v>
      </c>
      <c r="I2845" s="0" t="s">
        <v>35</v>
      </c>
      <c r="J2845" s="0" t="s">
        <v>325</v>
      </c>
      <c r="K2845" s="0" t="n">
        <v>41644.2928401619</v>
      </c>
      <c r="L2845" s="0" t="n">
        <v>46419.75</v>
      </c>
      <c r="M2845" s="0" t="n">
        <v>68896.9185469239</v>
      </c>
      <c r="N2845" s="0" t="n">
        <v>39748.14</v>
      </c>
      <c r="O2845" s="0" t="n">
        <v>55614.69</v>
      </c>
      <c r="P2845" s="0" t="n">
        <v>47587.23</v>
      </c>
      <c r="Q2845" s="0" t="n">
        <v>62718.93</v>
      </c>
      <c r="S2845" s="0" t="s">
        <v>303</v>
      </c>
    </row>
    <row r="2846" customFormat="false" ht="14" hidden="false" customHeight="false" outlineLevel="0" collapsed="false">
      <c r="A2846" s="0" t="str">
        <f aca="false">SUBSTITUTE(C2846&amp;D2846&amp;E2846&amp;F2846&amp;G2846&amp;H2846&amp;I2846," ","")</f>
        <v>AgenteFrontOfficesinherramientaAgenteespecializadoCienciasdelasaludyafinesHoraextranocturna PlataZona3NA</v>
      </c>
      <c r="B2846" s="0" t="s">
        <v>3183</v>
      </c>
      <c r="C2846" s="0" t="s">
        <v>200</v>
      </c>
      <c r="D2846" s="0" t="s">
        <v>191</v>
      </c>
      <c r="E2846" s="0" t="s">
        <v>689</v>
      </c>
      <c r="F2846" s="0" t="s">
        <v>197</v>
      </c>
      <c r="G2846" s="0" t="s">
        <v>195</v>
      </c>
      <c r="H2846" s="0" t="s">
        <v>390</v>
      </c>
      <c r="I2846" s="0" t="s">
        <v>35</v>
      </c>
      <c r="J2846" s="0" t="s">
        <v>325</v>
      </c>
      <c r="K2846" s="0" t="n">
        <v>57356.2978737266</v>
      </c>
      <c r="L2846" s="0" t="n">
        <v>64987.65</v>
      </c>
      <c r="M2846" s="0" t="n">
        <v>96455.6859656935</v>
      </c>
      <c r="N2846" s="0" t="n">
        <v>55646.775</v>
      </c>
      <c r="O2846" s="0" t="n">
        <v>77581.53</v>
      </c>
      <c r="P2846" s="0" t="n">
        <v>62340.12</v>
      </c>
      <c r="Q2846" s="0" t="n">
        <v>87051.78</v>
      </c>
      <c r="S2846" s="0" t="s">
        <v>303</v>
      </c>
    </row>
    <row r="2847" customFormat="false" ht="14" hidden="false" customHeight="false" outlineLevel="0" collapsed="false">
      <c r="A2847" s="0" t="str">
        <f aca="false">SUBSTITUTE(C2847&amp;D2847&amp;E2847&amp;F2847&amp;G2847&amp;H2847&amp;I2847," ","")</f>
        <v>AgenteFrontOfficesinherramientaAgenteespecializadoCienciasdelasaludyafinesHoraextradominicalyfestivoPlataZona3NA</v>
      </c>
      <c r="B2847" s="0" t="s">
        <v>3184</v>
      </c>
      <c r="C2847" s="0" t="s">
        <v>200</v>
      </c>
      <c r="D2847" s="0" t="s">
        <v>191</v>
      </c>
      <c r="E2847" s="0" t="s">
        <v>689</v>
      </c>
      <c r="F2847" s="0" t="s">
        <v>194</v>
      </c>
      <c r="G2847" s="0" t="s">
        <v>195</v>
      </c>
      <c r="H2847" s="0" t="s">
        <v>390</v>
      </c>
      <c r="I2847" s="0" t="s">
        <v>35</v>
      </c>
      <c r="J2847" s="0" t="s">
        <v>325</v>
      </c>
      <c r="K2847" s="0" t="n">
        <v>73068.3029072914</v>
      </c>
      <c r="L2847" s="0" t="n">
        <v>74271.6</v>
      </c>
      <c r="M2847" s="0" t="n">
        <v>110235.069675078</v>
      </c>
      <c r="N2847" s="0" t="n">
        <v>79496.28</v>
      </c>
      <c r="O2847" s="0" t="n">
        <v>88564.95</v>
      </c>
      <c r="P2847" s="0" t="n">
        <v>69716.565</v>
      </c>
      <c r="Q2847" s="0" t="n">
        <v>96911.19</v>
      </c>
      <c r="S2847" s="0" t="s">
        <v>303</v>
      </c>
    </row>
    <row r="2848" customFormat="false" ht="14" hidden="false" customHeight="false" outlineLevel="0" collapsed="false">
      <c r="A2848" s="0" t="str">
        <f aca="false">SUBSTITUTE(C2848&amp;D2848&amp;E2848&amp;F2848&amp;G2848&amp;H2848&amp;I2848," ","")</f>
        <v>AgenteFrontOfficesinherramientaAgenteespecializadoCienciasdelasaludyafinesServicio7x24PlataZona3NA</v>
      </c>
      <c r="B2848" s="0" t="s">
        <v>3185</v>
      </c>
      <c r="C2848" s="0" t="s">
        <v>200</v>
      </c>
      <c r="D2848" s="0" t="s">
        <v>191</v>
      </c>
      <c r="E2848" s="0" t="s">
        <v>689</v>
      </c>
      <c r="F2848" s="0" t="s">
        <v>55</v>
      </c>
      <c r="G2848" s="0" t="s">
        <v>195</v>
      </c>
      <c r="H2848" s="0" t="s">
        <v>390</v>
      </c>
      <c r="I2848" s="0" t="s">
        <v>35</v>
      </c>
      <c r="J2848" s="0" t="s">
        <v>305</v>
      </c>
      <c r="K2848" s="0" t="n">
        <v>26963595.7178888</v>
      </c>
      <c r="L2848" s="0" t="n">
        <v>40267571.31</v>
      </c>
      <c r="M2848" s="0" t="n">
        <v>48696158.3950214</v>
      </c>
      <c r="N2848" s="0" t="n">
        <v>34277846.22</v>
      </c>
      <c r="O2848" s="0" t="n">
        <v>47707542.54</v>
      </c>
      <c r="P2848" s="0" t="n">
        <v>51907356.225</v>
      </c>
      <c r="Q2848" s="0" t="n">
        <v>39791897.73</v>
      </c>
      <c r="S2848" s="0" t="s">
        <v>303</v>
      </c>
    </row>
    <row r="2849" customFormat="false" ht="14" hidden="false" customHeight="false" outlineLevel="0" collapsed="false">
      <c r="A2849" s="0" t="str">
        <f aca="false">SUBSTITUTE(C2849&amp;D2849&amp;E2849&amp;F2849&amp;G2849&amp;H2849&amp;I2849," ","")</f>
        <v>AgenteFrontOfficesinherramientaAgenteespecializadoCienciasdelasaludyafinesJornadaOrdinariaOroZona3NA</v>
      </c>
      <c r="B2849" s="0" t="s">
        <v>3186</v>
      </c>
      <c r="C2849" s="0" t="s">
        <v>200</v>
      </c>
      <c r="D2849" s="0" t="s">
        <v>191</v>
      </c>
      <c r="E2849" s="0" t="s">
        <v>689</v>
      </c>
      <c r="F2849" s="0" t="s">
        <v>53</v>
      </c>
      <c r="G2849" s="0" t="s">
        <v>54</v>
      </c>
      <c r="H2849" s="0" t="s">
        <v>390</v>
      </c>
      <c r="I2849" s="0" t="s">
        <v>35</v>
      </c>
      <c r="J2849" s="0" t="s">
        <v>36</v>
      </c>
      <c r="K2849" s="0" t="n">
        <v>8109189.67761108</v>
      </c>
      <c r="L2849" s="0" t="n">
        <v>8688327.165</v>
      </c>
      <c r="M2849" s="0" t="n">
        <v>12444786.4398406</v>
      </c>
      <c r="N2849" s="0" t="n">
        <v>9244664.505</v>
      </c>
      <c r="O2849" s="0" t="n">
        <v>12504735.45</v>
      </c>
      <c r="P2849" s="0" t="n">
        <v>9277794.855</v>
      </c>
      <c r="Q2849" s="0" t="n">
        <v>9812881.575</v>
      </c>
      <c r="S2849" s="0" t="s">
        <v>303</v>
      </c>
    </row>
    <row r="2850" customFormat="false" ht="14" hidden="false" customHeight="false" outlineLevel="0" collapsed="false">
      <c r="A2850" s="0" t="str">
        <f aca="false">SUBSTITUTE(C2850&amp;D2850&amp;E2850&amp;F2850&amp;G2850&amp;H2850&amp;I2850," ","")</f>
        <v>AgenteFrontOfficesinherramientaAgenteespecializadoCienciasdelasaludyafinesHoraextradiurnaOroZona3NA</v>
      </c>
      <c r="B2850" s="0" t="s">
        <v>3187</v>
      </c>
      <c r="C2850" s="0" t="s">
        <v>200</v>
      </c>
      <c r="D2850" s="0" t="s">
        <v>191</v>
      </c>
      <c r="E2850" s="0" t="s">
        <v>689</v>
      </c>
      <c r="F2850" s="0" t="s">
        <v>192</v>
      </c>
      <c r="G2850" s="0" t="s">
        <v>54</v>
      </c>
      <c r="H2850" s="0" t="s">
        <v>390</v>
      </c>
      <c r="I2850" s="0" t="s">
        <v>35</v>
      </c>
      <c r="J2850" s="0" t="s">
        <v>325</v>
      </c>
      <c r="K2850" s="0" t="n">
        <v>41644.2928401619</v>
      </c>
      <c r="L2850" s="0" t="n">
        <v>47349.18</v>
      </c>
      <c r="M2850" s="0" t="n">
        <v>70869.346790466</v>
      </c>
      <c r="N2850" s="0" t="n">
        <v>39748.14</v>
      </c>
      <c r="O2850" s="0" t="n">
        <v>55614.69</v>
      </c>
      <c r="P2850" s="0" t="n">
        <v>48589.11</v>
      </c>
      <c r="Q2850" s="0" t="n">
        <v>65498.94</v>
      </c>
      <c r="S2850" s="0" t="s">
        <v>303</v>
      </c>
    </row>
    <row r="2851" customFormat="false" ht="14" hidden="false" customHeight="false" outlineLevel="0" collapsed="false">
      <c r="A2851" s="0" t="str">
        <f aca="false">SUBSTITUTE(C2851&amp;D2851&amp;E2851&amp;F2851&amp;G2851&amp;H2851&amp;I2851," ","")</f>
        <v>AgenteFrontOfficesinherramientaAgenteespecializadoCienciasdelasaludyafinesHoraextranocturna OroZona3NA</v>
      </c>
      <c r="B2851" s="0" t="s">
        <v>3188</v>
      </c>
      <c r="C2851" s="0" t="s">
        <v>200</v>
      </c>
      <c r="D2851" s="0" t="s">
        <v>191</v>
      </c>
      <c r="E2851" s="0" t="s">
        <v>689</v>
      </c>
      <c r="F2851" s="0" t="s">
        <v>197</v>
      </c>
      <c r="G2851" s="0" t="s">
        <v>54</v>
      </c>
      <c r="H2851" s="0" t="s">
        <v>390</v>
      </c>
      <c r="I2851" s="0" t="s">
        <v>35</v>
      </c>
      <c r="J2851" s="0" t="s">
        <v>325</v>
      </c>
      <c r="K2851" s="0" t="n">
        <v>57356.2978737266</v>
      </c>
      <c r="L2851" s="0" t="n">
        <v>66287.61</v>
      </c>
      <c r="M2851" s="0" t="n">
        <v>99217.0855066523</v>
      </c>
      <c r="N2851" s="0" t="n">
        <v>55646.775</v>
      </c>
      <c r="O2851" s="0" t="n">
        <v>77581.53</v>
      </c>
      <c r="P2851" s="0" t="n">
        <v>63652.5</v>
      </c>
      <c r="Q2851" s="0" t="n">
        <v>90911.295</v>
      </c>
      <c r="S2851" s="0" t="s">
        <v>303</v>
      </c>
    </row>
    <row r="2852" customFormat="false" ht="14" hidden="false" customHeight="false" outlineLevel="0" collapsed="false">
      <c r="A2852" s="0" t="str">
        <f aca="false">SUBSTITUTE(C2852&amp;D2852&amp;E2852&amp;F2852&amp;G2852&amp;H2852&amp;I2852," ","")</f>
        <v>AgenteFrontOfficesinherramientaAgenteespecializadoCienciasdelasaludyafinesHoraextradominicalyfestivoOroZona3NA</v>
      </c>
      <c r="B2852" s="0" t="s">
        <v>3189</v>
      </c>
      <c r="C2852" s="0" t="s">
        <v>200</v>
      </c>
      <c r="D2852" s="0" t="s">
        <v>191</v>
      </c>
      <c r="E2852" s="0" t="s">
        <v>689</v>
      </c>
      <c r="F2852" s="0" t="s">
        <v>194</v>
      </c>
      <c r="G2852" s="0" t="s">
        <v>54</v>
      </c>
      <c r="H2852" s="0" t="s">
        <v>390</v>
      </c>
      <c r="I2852" s="0" t="s">
        <v>35</v>
      </c>
      <c r="J2852" s="0" t="s">
        <v>325</v>
      </c>
      <c r="K2852" s="0" t="n">
        <v>73068.3029072914</v>
      </c>
      <c r="L2852" s="0" t="n">
        <v>75757.86</v>
      </c>
      <c r="M2852" s="0" t="n">
        <v>113390.954864746</v>
      </c>
      <c r="N2852" s="0" t="n">
        <v>79496.28</v>
      </c>
      <c r="O2852" s="0" t="n">
        <v>88564.95</v>
      </c>
      <c r="P2852" s="0" t="n">
        <v>71184.195</v>
      </c>
      <c r="Q2852" s="0" t="n">
        <v>101207.475</v>
      </c>
      <c r="S2852" s="0" t="s">
        <v>303</v>
      </c>
    </row>
    <row r="2853" customFormat="false" ht="14" hidden="false" customHeight="false" outlineLevel="0" collapsed="false">
      <c r="A2853" s="0" t="str">
        <f aca="false">SUBSTITUTE(C2853&amp;D2853&amp;E2853&amp;F2853&amp;G2853&amp;H2853&amp;I2853," ","")</f>
        <v>AgenteFrontOfficesinherramientaAgenteespecializadoCienciasdelasaludyafinesServicio7x24OroZona3NA</v>
      </c>
      <c r="B2853" s="0" t="s">
        <v>3190</v>
      </c>
      <c r="C2853" s="0" t="s">
        <v>200</v>
      </c>
      <c r="D2853" s="0" t="s">
        <v>191</v>
      </c>
      <c r="E2853" s="0" t="s">
        <v>689</v>
      </c>
      <c r="F2853" s="0" t="s">
        <v>55</v>
      </c>
      <c r="G2853" s="0" t="s">
        <v>54</v>
      </c>
      <c r="H2853" s="0" t="s">
        <v>390</v>
      </c>
      <c r="I2853" s="0" t="s">
        <v>35</v>
      </c>
      <c r="J2853" s="0" t="s">
        <v>305</v>
      </c>
      <c r="K2853" s="0" t="n">
        <v>26963595.7178888</v>
      </c>
      <c r="L2853" s="0" t="n">
        <v>37437952.725</v>
      </c>
      <c r="M2853" s="0" t="n">
        <v>50090265.4203584</v>
      </c>
      <c r="N2853" s="0" t="n">
        <v>34299794.43</v>
      </c>
      <c r="O2853" s="0" t="n">
        <v>47707542.54</v>
      </c>
      <c r="P2853" s="0" t="n">
        <v>53000142.345</v>
      </c>
      <c r="Q2853" s="0" t="n">
        <v>41555983.815</v>
      </c>
      <c r="S2853" s="0" t="s">
        <v>303</v>
      </c>
    </row>
    <row r="2854" customFormat="false" ht="14" hidden="false" customHeight="false" outlineLevel="0" collapsed="false">
      <c r="A2854" s="0" t="str">
        <f aca="false">SUBSTITUTE(C2854&amp;D2854&amp;E2854&amp;F2854&amp;G2854&amp;H2854&amp;I2854," ","")</f>
        <v>AgenteFrontOfficesinherramientaAgenteespecializadoCienciasdelasaludyafinesJornadaOrdinariaPlatinoZona3NA</v>
      </c>
      <c r="B2854" s="0" t="s">
        <v>3191</v>
      </c>
      <c r="C2854" s="0" t="s">
        <v>200</v>
      </c>
      <c r="D2854" s="0" t="s">
        <v>191</v>
      </c>
      <c r="E2854" s="0" t="s">
        <v>689</v>
      </c>
      <c r="F2854" s="0" t="s">
        <v>53</v>
      </c>
      <c r="G2854" s="0" t="s">
        <v>198</v>
      </c>
      <c r="H2854" s="0" t="s">
        <v>390</v>
      </c>
      <c r="I2854" s="0" t="s">
        <v>35</v>
      </c>
      <c r="J2854" s="0" t="s">
        <v>36</v>
      </c>
      <c r="K2854" s="0" t="n">
        <v>8109189.67761108</v>
      </c>
      <c r="L2854" s="0" t="n">
        <v>8943865.56</v>
      </c>
      <c r="M2854" s="0" t="n">
        <v>12811564.7021406</v>
      </c>
      <c r="N2854" s="0" t="n">
        <v>9265178.205</v>
      </c>
      <c r="O2854" s="0" t="n">
        <v>12504735.45</v>
      </c>
      <c r="P2854" s="0" t="n">
        <v>9477316.98</v>
      </c>
      <c r="Q2854" s="0" t="n">
        <v>10429364.835</v>
      </c>
      <c r="S2854" s="0" t="s">
        <v>303</v>
      </c>
    </row>
    <row r="2855" customFormat="false" ht="14" hidden="false" customHeight="false" outlineLevel="0" collapsed="false">
      <c r="A2855" s="0" t="str">
        <f aca="false">SUBSTITUTE(C2855&amp;D2855&amp;E2855&amp;F2855&amp;G2855&amp;H2855&amp;I2855," ","")</f>
        <v>AgenteFrontOfficesinherramientaAgenteespecializadoCienciasdelasaludyafinesHoraextradiurnaPlatinoZona3NA</v>
      </c>
      <c r="B2855" s="0" t="s">
        <v>3192</v>
      </c>
      <c r="C2855" s="0" t="s">
        <v>200</v>
      </c>
      <c r="D2855" s="0" t="s">
        <v>191</v>
      </c>
      <c r="E2855" s="0" t="s">
        <v>689</v>
      </c>
      <c r="F2855" s="0" t="s">
        <v>192</v>
      </c>
      <c r="G2855" s="0" t="s">
        <v>198</v>
      </c>
      <c r="H2855" s="0" t="s">
        <v>390</v>
      </c>
      <c r="I2855" s="0" t="s">
        <v>35</v>
      </c>
      <c r="J2855" s="0" t="s">
        <v>325</v>
      </c>
      <c r="K2855" s="0" t="n">
        <v>41644.2928401619</v>
      </c>
      <c r="L2855" s="0" t="n">
        <v>48741.255</v>
      </c>
      <c r="M2855" s="0" t="n">
        <v>72958.0395930143</v>
      </c>
      <c r="N2855" s="0" t="n">
        <v>39748.14</v>
      </c>
      <c r="O2855" s="0" t="n">
        <v>55614.69</v>
      </c>
      <c r="P2855" s="0" t="n">
        <v>49634.46</v>
      </c>
      <c r="Q2855" s="0" t="n">
        <v>69614.1</v>
      </c>
      <c r="S2855" s="0" t="s">
        <v>303</v>
      </c>
    </row>
    <row r="2856" customFormat="false" ht="14" hidden="false" customHeight="false" outlineLevel="0" collapsed="false">
      <c r="A2856" s="0" t="str">
        <f aca="false">SUBSTITUTE(C2856&amp;D2856&amp;E2856&amp;F2856&amp;G2856&amp;H2856&amp;I2856," ","")</f>
        <v>AgenteFrontOfficesinherramientaAgenteespecializadoCienciasdelasaludyafinesHoraextranocturna PlatinoZona3NA</v>
      </c>
      <c r="B2856" s="0" t="s">
        <v>3193</v>
      </c>
      <c r="C2856" s="0" t="s">
        <v>200</v>
      </c>
      <c r="D2856" s="0" t="s">
        <v>191</v>
      </c>
      <c r="E2856" s="0" t="s">
        <v>689</v>
      </c>
      <c r="F2856" s="0" t="s">
        <v>197</v>
      </c>
      <c r="G2856" s="0" t="s">
        <v>198</v>
      </c>
      <c r="H2856" s="0" t="s">
        <v>390</v>
      </c>
      <c r="I2856" s="0" t="s">
        <v>35</v>
      </c>
      <c r="J2856" s="0" t="s">
        <v>325</v>
      </c>
      <c r="K2856" s="0" t="n">
        <v>57356.2978737266</v>
      </c>
      <c r="L2856" s="0" t="n">
        <v>68237.55</v>
      </c>
      <c r="M2856" s="0" t="n">
        <v>102141.25543022</v>
      </c>
      <c r="N2856" s="0" t="n">
        <v>55646.775</v>
      </c>
      <c r="O2856" s="0" t="n">
        <v>77581.53</v>
      </c>
      <c r="P2856" s="0" t="n">
        <v>65020.77</v>
      </c>
      <c r="Q2856" s="0" t="n">
        <v>96622.425</v>
      </c>
      <c r="S2856" s="0" t="s">
        <v>303</v>
      </c>
    </row>
    <row r="2857" customFormat="false" ht="14" hidden="false" customHeight="false" outlineLevel="0" collapsed="false">
      <c r="A2857" s="0" t="str">
        <f aca="false">SUBSTITUTE(C2857&amp;D2857&amp;E2857&amp;F2857&amp;G2857&amp;H2857&amp;I2857," ","")</f>
        <v>AgenteFrontOfficesinherramientaAgenteespecializadoCienciasdelasaludyafinesHoraextradominicalyfestivoPlatinoZona3NA</v>
      </c>
      <c r="B2857" s="0" t="s">
        <v>3194</v>
      </c>
      <c r="C2857" s="0" t="s">
        <v>200</v>
      </c>
      <c r="D2857" s="0" t="s">
        <v>191</v>
      </c>
      <c r="E2857" s="0" t="s">
        <v>689</v>
      </c>
      <c r="F2857" s="0" t="s">
        <v>194</v>
      </c>
      <c r="G2857" s="0" t="s">
        <v>198</v>
      </c>
      <c r="H2857" s="0" t="s">
        <v>390</v>
      </c>
      <c r="I2857" s="0" t="s">
        <v>35</v>
      </c>
      <c r="J2857" s="0" t="s">
        <v>325</v>
      </c>
      <c r="K2857" s="0" t="n">
        <v>73068.3029072914</v>
      </c>
      <c r="L2857" s="0" t="n">
        <v>77985.18</v>
      </c>
      <c r="M2857" s="0" t="n">
        <v>116732.863348823</v>
      </c>
      <c r="N2857" s="0" t="n">
        <v>79496.28</v>
      </c>
      <c r="O2857" s="0" t="n">
        <v>88564.95</v>
      </c>
      <c r="P2857" s="0" t="n">
        <v>72714.96</v>
      </c>
      <c r="Q2857" s="0" t="n">
        <v>107565.48</v>
      </c>
      <c r="S2857" s="0" t="s">
        <v>303</v>
      </c>
    </row>
    <row r="2858" customFormat="false" ht="14" hidden="false" customHeight="false" outlineLevel="0" collapsed="false">
      <c r="A2858" s="0" t="str">
        <f aca="false">SUBSTITUTE(C2858&amp;D2858&amp;E2858&amp;F2858&amp;G2858&amp;H2858&amp;I2858," ","")</f>
        <v>AgenteFrontOfficesinherramientaAgenteespecializadoCienciasdelasaludyafinesServicio7x24PlatinoZona3NA</v>
      </c>
      <c r="B2858" s="0" t="s">
        <v>3195</v>
      </c>
      <c r="C2858" s="0" t="s">
        <v>200</v>
      </c>
      <c r="D2858" s="0" t="s">
        <v>191</v>
      </c>
      <c r="E2858" s="0" t="s">
        <v>689</v>
      </c>
      <c r="F2858" s="0" t="s">
        <v>55</v>
      </c>
      <c r="G2858" s="0" t="s">
        <v>198</v>
      </c>
      <c r="H2858" s="0" t="s">
        <v>390</v>
      </c>
      <c r="I2858" s="0" t="s">
        <v>35</v>
      </c>
      <c r="J2858" s="0" t="s">
        <v>305</v>
      </c>
      <c r="K2858" s="0" t="n">
        <v>26963595.7178888</v>
      </c>
      <c r="L2858" s="0" t="n">
        <v>42280950.6</v>
      </c>
      <c r="M2858" s="0" t="n">
        <v>51566547.9261161</v>
      </c>
      <c r="N2858" s="0" t="n">
        <v>34321742.64</v>
      </c>
      <c r="O2858" s="0" t="n">
        <v>47707542.54</v>
      </c>
      <c r="P2858" s="0" t="n">
        <v>54139930.92</v>
      </c>
      <c r="Q2858" s="0" t="n">
        <v>44166693.69</v>
      </c>
      <c r="S2858" s="0" t="s">
        <v>303</v>
      </c>
    </row>
    <row r="2859" customFormat="false" ht="14" hidden="false" customHeight="false" outlineLevel="0" collapsed="false">
      <c r="A2859" s="0" t="str">
        <f aca="false">SUBSTITUTE(C2859&amp;D2859&amp;E2859&amp;F2859&amp;G2859&amp;H2859&amp;I2859," ","")</f>
        <v>AgenteFrontOfficesinherramientaAgenteespecializadoAgronomía,veterinariayafinesJornadaOrdinariaPlataZona1NA</v>
      </c>
      <c r="B2859" s="0" t="s">
        <v>3196</v>
      </c>
      <c r="C2859" s="0" t="s">
        <v>200</v>
      </c>
      <c r="D2859" s="0" t="s">
        <v>191</v>
      </c>
      <c r="E2859" s="0" t="s">
        <v>705</v>
      </c>
      <c r="F2859" s="0" t="s">
        <v>53</v>
      </c>
      <c r="G2859" s="0" t="s">
        <v>195</v>
      </c>
      <c r="H2859" s="0" t="s">
        <v>379</v>
      </c>
      <c r="I2859" s="0" t="s">
        <v>35</v>
      </c>
      <c r="J2859" s="0" t="s">
        <v>36</v>
      </c>
      <c r="K2859" s="0" t="n">
        <v>6600837.19438886</v>
      </c>
      <c r="L2859" s="0" t="n">
        <v>6551566.56</v>
      </c>
      <c r="M2859" s="0" t="n">
        <v>8452832.25744084</v>
      </c>
      <c r="N2859" s="0" t="n">
        <v>7429294.17</v>
      </c>
      <c r="O2859" s="0" t="n">
        <v>7465874.175</v>
      </c>
      <c r="P2859" s="0" t="n">
        <v>6957219.285</v>
      </c>
      <c r="Q2859" s="0" t="n">
        <v>7548520.995</v>
      </c>
      <c r="S2859" s="0" t="s">
        <v>303</v>
      </c>
    </row>
    <row r="2860" customFormat="false" ht="14" hidden="false" customHeight="false" outlineLevel="0" collapsed="false">
      <c r="A2860" s="0" t="str">
        <f aca="false">SUBSTITUTE(C2860&amp;D2860&amp;E2860&amp;F2860&amp;G2860&amp;H2860&amp;I2860," ","")</f>
        <v>AgenteFrontOfficesinherramientaAgenteespecializadoAgronomía,veterinariayafinesHoraextradiurnaPlataZona1NA</v>
      </c>
      <c r="B2860" s="0" t="s">
        <v>3197</v>
      </c>
      <c r="C2860" s="0" t="s">
        <v>200</v>
      </c>
      <c r="D2860" s="0" t="s">
        <v>191</v>
      </c>
      <c r="E2860" s="0" t="s">
        <v>705</v>
      </c>
      <c r="F2860" s="0" t="s">
        <v>192</v>
      </c>
      <c r="G2860" s="0" t="s">
        <v>195</v>
      </c>
      <c r="H2860" s="0" t="s">
        <v>379</v>
      </c>
      <c r="I2860" s="0" t="s">
        <v>35</v>
      </c>
      <c r="J2860" s="0" t="s">
        <v>325</v>
      </c>
      <c r="K2860" s="0" t="n">
        <v>33788.2903233795</v>
      </c>
      <c r="L2860" s="0" t="n">
        <v>35703.36</v>
      </c>
      <c r="M2860" s="0" t="n">
        <v>46121.0777049656</v>
      </c>
      <c r="N2860" s="0" t="n">
        <v>31798.305</v>
      </c>
      <c r="O2860" s="0" t="n">
        <v>32286.825</v>
      </c>
      <c r="P2860" s="0" t="n">
        <v>41644.26</v>
      </c>
      <c r="Q2860" s="0" t="n">
        <v>50301</v>
      </c>
      <c r="S2860" s="0" t="s">
        <v>303</v>
      </c>
    </row>
    <row r="2861" customFormat="false" ht="14" hidden="false" customHeight="false" outlineLevel="0" collapsed="false">
      <c r="A2861" s="0" t="str">
        <f aca="false">SUBSTITUTE(C2861&amp;D2861&amp;E2861&amp;F2861&amp;G2861&amp;H2861&amp;I2861," ","")</f>
        <v>AgenteFrontOfficesinherramientaAgenteespecializadoAgronomía,veterinariayafinesHoraextranocturna PlataZona1NA</v>
      </c>
      <c r="B2861" s="0" t="s">
        <v>3198</v>
      </c>
      <c r="C2861" s="0" t="s">
        <v>200</v>
      </c>
      <c r="D2861" s="0" t="s">
        <v>191</v>
      </c>
      <c r="E2861" s="0" t="s">
        <v>705</v>
      </c>
      <c r="F2861" s="0" t="s">
        <v>197</v>
      </c>
      <c r="G2861" s="0" t="s">
        <v>195</v>
      </c>
      <c r="H2861" s="0" t="s">
        <v>379</v>
      </c>
      <c r="I2861" s="0" t="s">
        <v>35</v>
      </c>
      <c r="J2861" s="0" t="s">
        <v>325</v>
      </c>
      <c r="K2861" s="0" t="n">
        <v>46357.8943502313</v>
      </c>
      <c r="L2861" s="0" t="n">
        <v>49985.325</v>
      </c>
      <c r="M2861" s="0" t="n">
        <v>64569.5087869518</v>
      </c>
      <c r="N2861" s="0" t="n">
        <v>44517.42</v>
      </c>
      <c r="O2861" s="0" t="n">
        <v>44922.105</v>
      </c>
      <c r="P2861" s="0" t="n">
        <v>54404.775</v>
      </c>
      <c r="Q2861" s="0" t="n">
        <v>69815.925</v>
      </c>
      <c r="S2861" s="0" t="s">
        <v>303</v>
      </c>
    </row>
    <row r="2862" customFormat="false" ht="14" hidden="false" customHeight="false" outlineLevel="0" collapsed="false">
      <c r="A2862" s="0" t="str">
        <f aca="false">SUBSTITUTE(C2862&amp;D2862&amp;E2862&amp;F2862&amp;G2862&amp;H2862&amp;I2862," ","")</f>
        <v>AgenteFrontOfficesinherramientaAgenteespecializadoAgronomía,veterinariayafinesHoraextradominicalyfestivoPlataZona1NA</v>
      </c>
      <c r="B2862" s="0" t="s">
        <v>3199</v>
      </c>
      <c r="C2862" s="0" t="s">
        <v>200</v>
      </c>
      <c r="D2862" s="0" t="s">
        <v>191</v>
      </c>
      <c r="E2862" s="0" t="s">
        <v>705</v>
      </c>
      <c r="F2862" s="0" t="s">
        <v>194</v>
      </c>
      <c r="G2862" s="0" t="s">
        <v>195</v>
      </c>
      <c r="H2862" s="0" t="s">
        <v>379</v>
      </c>
      <c r="I2862" s="0" t="s">
        <v>35</v>
      </c>
      <c r="J2862" s="0" t="s">
        <v>325</v>
      </c>
      <c r="K2862" s="0" t="n">
        <v>58927.4983770831</v>
      </c>
      <c r="L2862" s="0" t="n">
        <v>57125.79</v>
      </c>
      <c r="M2862" s="0" t="n">
        <v>73793.724327945</v>
      </c>
      <c r="N2862" s="0" t="n">
        <v>63596.61</v>
      </c>
      <c r="O2862" s="0" t="n">
        <v>51240.78</v>
      </c>
      <c r="P2862" s="0" t="n">
        <v>60785.55</v>
      </c>
      <c r="Q2862" s="0" t="n">
        <v>77723.325</v>
      </c>
      <c r="S2862" s="0" t="s">
        <v>303</v>
      </c>
    </row>
    <row r="2863" customFormat="false" ht="14" hidden="false" customHeight="false" outlineLevel="0" collapsed="false">
      <c r="A2863" s="0" t="str">
        <f aca="false">SUBSTITUTE(C2863&amp;D2863&amp;E2863&amp;F2863&amp;G2863&amp;H2863&amp;I2863," ","")</f>
        <v>AgenteFrontOfficesinherramientaAgenteespecializadoAgronomía,veterinariayafinesServicio7x24PlataZona1NA</v>
      </c>
      <c r="B2863" s="0" t="s">
        <v>3200</v>
      </c>
      <c r="C2863" s="0" t="s">
        <v>200</v>
      </c>
      <c r="D2863" s="0" t="s">
        <v>191</v>
      </c>
      <c r="E2863" s="0" t="s">
        <v>705</v>
      </c>
      <c r="F2863" s="0" t="s">
        <v>55</v>
      </c>
      <c r="G2863" s="0" t="s">
        <v>195</v>
      </c>
      <c r="H2863" s="0" t="s">
        <v>379</v>
      </c>
      <c r="I2863" s="0" t="s">
        <v>35</v>
      </c>
      <c r="J2863" s="0" t="s">
        <v>305</v>
      </c>
      <c r="K2863" s="0" t="n">
        <v>21684362.026611</v>
      </c>
      <c r="L2863" s="0" t="n">
        <v>30800294.865</v>
      </c>
      <c r="M2863" s="0" t="n">
        <v>34022649.8361994</v>
      </c>
      <c r="N2863" s="0" t="n">
        <v>27475380.135</v>
      </c>
      <c r="O2863" s="0" t="n">
        <v>28130632.425</v>
      </c>
      <c r="P2863" s="0" t="n">
        <v>39534532.56</v>
      </c>
      <c r="Q2863" s="0" t="n">
        <v>31925982.6</v>
      </c>
      <c r="S2863" s="0" t="s">
        <v>303</v>
      </c>
    </row>
    <row r="2864" customFormat="false" ht="14" hidden="false" customHeight="false" outlineLevel="0" collapsed="false">
      <c r="A2864" s="0" t="str">
        <f aca="false">SUBSTITUTE(C2864&amp;D2864&amp;E2864&amp;F2864&amp;G2864&amp;H2864&amp;I2864," ","")</f>
        <v>AgenteFrontOfficesinherramientaAgenteespecializadoAgronomía,veterinariayafinesJornadaOrdinariaOroZona1NA</v>
      </c>
      <c r="B2864" s="0" t="s">
        <v>3201</v>
      </c>
      <c r="C2864" s="0" t="s">
        <v>200</v>
      </c>
      <c r="D2864" s="0" t="s">
        <v>191</v>
      </c>
      <c r="E2864" s="0" t="s">
        <v>705</v>
      </c>
      <c r="F2864" s="0" t="s">
        <v>53</v>
      </c>
      <c r="G2864" s="0" t="s">
        <v>54</v>
      </c>
      <c r="H2864" s="0" t="s">
        <v>379</v>
      </c>
      <c r="I2864" s="0" t="s">
        <v>35</v>
      </c>
      <c r="J2864" s="0" t="s">
        <v>36</v>
      </c>
      <c r="K2864" s="0" t="n">
        <v>6600837.19438886</v>
      </c>
      <c r="L2864" s="0" t="n">
        <v>6682598.595</v>
      </c>
      <c r="M2864" s="0" t="n">
        <v>8694825.73747064</v>
      </c>
      <c r="N2864" s="0" t="n">
        <v>7447942.8</v>
      </c>
      <c r="O2864" s="0" t="n">
        <v>7465874.175</v>
      </c>
      <c r="P2864" s="0" t="n">
        <v>7103686.275</v>
      </c>
      <c r="Q2864" s="0" t="n">
        <v>7883168.58</v>
      </c>
      <c r="S2864" s="0" t="s">
        <v>303</v>
      </c>
    </row>
    <row r="2865" customFormat="false" ht="14" hidden="false" customHeight="false" outlineLevel="0" collapsed="false">
      <c r="A2865" s="0" t="str">
        <f aca="false">SUBSTITUTE(C2865&amp;D2865&amp;E2865&amp;F2865&amp;G2865&amp;H2865&amp;I2865," ","")</f>
        <v>AgenteFrontOfficesinherramientaAgenteespecializadoAgronomía,veterinariayafinesHoraextradiurnaOroZona1NA</v>
      </c>
      <c r="B2865" s="0" t="s">
        <v>3202</v>
      </c>
      <c r="C2865" s="0" t="s">
        <v>200</v>
      </c>
      <c r="D2865" s="0" t="s">
        <v>191</v>
      </c>
      <c r="E2865" s="0" t="s">
        <v>705</v>
      </c>
      <c r="F2865" s="0" t="s">
        <v>192</v>
      </c>
      <c r="G2865" s="0" t="s">
        <v>54</v>
      </c>
      <c r="H2865" s="0" t="s">
        <v>379</v>
      </c>
      <c r="I2865" s="0" t="s">
        <v>35</v>
      </c>
      <c r="J2865" s="0" t="s">
        <v>325</v>
      </c>
      <c r="K2865" s="0" t="n">
        <v>33788.2903233795</v>
      </c>
      <c r="L2865" s="0" t="n">
        <v>36417.51</v>
      </c>
      <c r="M2865" s="0" t="n">
        <v>47441.4635539483</v>
      </c>
      <c r="N2865" s="0" t="n">
        <v>31798.305</v>
      </c>
      <c r="O2865" s="0" t="n">
        <v>32286.825</v>
      </c>
      <c r="P2865" s="0" t="n">
        <v>42520.905</v>
      </c>
      <c r="Q2865" s="0" t="n">
        <v>52530.39</v>
      </c>
      <c r="S2865" s="0" t="s">
        <v>303</v>
      </c>
    </row>
    <row r="2866" customFormat="false" ht="14" hidden="false" customHeight="false" outlineLevel="0" collapsed="false">
      <c r="A2866" s="0" t="str">
        <f aca="false">SUBSTITUTE(C2866&amp;D2866&amp;E2866&amp;F2866&amp;G2866&amp;H2866&amp;I2866," ","")</f>
        <v>AgenteFrontOfficesinherramientaAgenteespecializadoAgronomía,veterinariayafinesHoraextranocturna OroZona1NA</v>
      </c>
      <c r="B2866" s="0" t="s">
        <v>3203</v>
      </c>
      <c r="C2866" s="0" t="s">
        <v>200</v>
      </c>
      <c r="D2866" s="0" t="s">
        <v>191</v>
      </c>
      <c r="E2866" s="0" t="s">
        <v>705</v>
      </c>
      <c r="F2866" s="0" t="s">
        <v>197</v>
      </c>
      <c r="G2866" s="0" t="s">
        <v>54</v>
      </c>
      <c r="H2866" s="0" t="s">
        <v>379</v>
      </c>
      <c r="I2866" s="0" t="s">
        <v>35</v>
      </c>
      <c r="J2866" s="0" t="s">
        <v>325</v>
      </c>
      <c r="K2866" s="0" t="n">
        <v>46357.8943502313</v>
      </c>
      <c r="L2866" s="0" t="n">
        <v>50985.135</v>
      </c>
      <c r="M2866" s="0" t="n">
        <v>66418.0489755276</v>
      </c>
      <c r="N2866" s="0" t="n">
        <v>44517.42</v>
      </c>
      <c r="O2866" s="0" t="n">
        <v>44922.105</v>
      </c>
      <c r="P2866" s="0" t="n">
        <v>55550.52</v>
      </c>
      <c r="Q2866" s="0" t="n">
        <v>72911.61</v>
      </c>
      <c r="S2866" s="0" t="s">
        <v>303</v>
      </c>
    </row>
    <row r="2867" customFormat="false" ht="14" hidden="false" customHeight="false" outlineLevel="0" collapsed="false">
      <c r="A2867" s="0" t="str">
        <f aca="false">SUBSTITUTE(C2867&amp;D2867&amp;E2867&amp;F2867&amp;G2867&amp;H2867&amp;I2867," ","")</f>
        <v>AgenteFrontOfficesinherramientaAgenteespecializadoAgronomía,veterinariayafinesHoraextradominicalyfestivoOroZona1NA</v>
      </c>
      <c r="B2867" s="0" t="s">
        <v>3204</v>
      </c>
      <c r="C2867" s="0" t="s">
        <v>200</v>
      </c>
      <c r="D2867" s="0" t="s">
        <v>191</v>
      </c>
      <c r="E2867" s="0" t="s">
        <v>705</v>
      </c>
      <c r="F2867" s="0" t="s">
        <v>194</v>
      </c>
      <c r="G2867" s="0" t="s">
        <v>54</v>
      </c>
      <c r="H2867" s="0" t="s">
        <v>379</v>
      </c>
      <c r="I2867" s="0" t="s">
        <v>35</v>
      </c>
      <c r="J2867" s="0" t="s">
        <v>325</v>
      </c>
      <c r="K2867" s="0" t="n">
        <v>58927.4983770831</v>
      </c>
      <c r="L2867" s="0" t="n">
        <v>58268.43</v>
      </c>
      <c r="M2867" s="0" t="n">
        <v>75906.3416863173</v>
      </c>
      <c r="N2867" s="0" t="n">
        <v>63596.61</v>
      </c>
      <c r="O2867" s="0" t="n">
        <v>51240.78</v>
      </c>
      <c r="P2867" s="0" t="n">
        <v>62064.81</v>
      </c>
      <c r="Q2867" s="0" t="n">
        <v>81168.84</v>
      </c>
      <c r="S2867" s="0" t="s">
        <v>303</v>
      </c>
    </row>
    <row r="2868" customFormat="false" ht="14" hidden="false" customHeight="false" outlineLevel="0" collapsed="false">
      <c r="A2868" s="0" t="str">
        <f aca="false">SUBSTITUTE(C2868&amp;D2868&amp;E2868&amp;F2868&amp;G2868&amp;H2868&amp;I2868," ","")</f>
        <v>AgenteFrontOfficesinherramientaAgenteespecializadoAgronomía,veterinariayafinesServicio7x24OroZona1NA</v>
      </c>
      <c r="B2868" s="0" t="s">
        <v>3205</v>
      </c>
      <c r="C2868" s="0" t="s">
        <v>200</v>
      </c>
      <c r="D2868" s="0" t="s">
        <v>191</v>
      </c>
      <c r="E2868" s="0" t="s">
        <v>705</v>
      </c>
      <c r="F2868" s="0" t="s">
        <v>55</v>
      </c>
      <c r="G2868" s="0" t="s">
        <v>54</v>
      </c>
      <c r="H2868" s="0" t="s">
        <v>379</v>
      </c>
      <c r="I2868" s="0" t="s">
        <v>35</v>
      </c>
      <c r="J2868" s="0" t="s">
        <v>305</v>
      </c>
      <c r="K2868" s="0" t="n">
        <v>21684362.026611</v>
      </c>
      <c r="L2868" s="0" t="n">
        <v>35655192.135</v>
      </c>
      <c r="M2868" s="0" t="n">
        <v>34996673.5933193</v>
      </c>
      <c r="N2868" s="0" t="n">
        <v>27495332.865</v>
      </c>
      <c r="O2868" s="0" t="n">
        <v>28130632.425</v>
      </c>
      <c r="P2868" s="0" t="n">
        <v>40366839.195</v>
      </c>
      <c r="Q2868" s="0" t="n">
        <v>33341351.31</v>
      </c>
      <c r="S2868" s="0" t="s">
        <v>303</v>
      </c>
    </row>
    <row r="2869" customFormat="false" ht="14" hidden="false" customHeight="false" outlineLevel="0" collapsed="false">
      <c r="A2869" s="0" t="str">
        <f aca="false">SUBSTITUTE(C2869&amp;D2869&amp;E2869&amp;F2869&amp;G2869&amp;H2869&amp;I2869," ","")</f>
        <v>AgenteFrontOfficesinherramientaAgenteespecializadoAgronomía,veterinariayafinesJornadaOrdinariaPlatinoZona1NA</v>
      </c>
      <c r="B2869" s="0" t="s">
        <v>3206</v>
      </c>
      <c r="C2869" s="0" t="s">
        <v>200</v>
      </c>
      <c r="D2869" s="0" t="s">
        <v>191</v>
      </c>
      <c r="E2869" s="0" t="s">
        <v>705</v>
      </c>
      <c r="F2869" s="0" t="s">
        <v>53</v>
      </c>
      <c r="G2869" s="0" t="s">
        <v>198</v>
      </c>
      <c r="H2869" s="0" t="s">
        <v>379</v>
      </c>
      <c r="I2869" s="0" t="s">
        <v>35</v>
      </c>
      <c r="J2869" s="0" t="s">
        <v>36</v>
      </c>
      <c r="K2869" s="0" t="n">
        <v>6600837.19438886</v>
      </c>
      <c r="L2869" s="0" t="n">
        <v>6879145.095</v>
      </c>
      <c r="M2869" s="0" t="n">
        <v>8951083.49572206</v>
      </c>
      <c r="N2869" s="0" t="n">
        <v>7466591.43</v>
      </c>
      <c r="O2869" s="0" t="n">
        <v>7465874.175</v>
      </c>
      <c r="P2869" s="0" t="n">
        <v>7256454.345</v>
      </c>
      <c r="Q2869" s="0" t="n">
        <v>8378420.22</v>
      </c>
      <c r="S2869" s="0" t="s">
        <v>303</v>
      </c>
    </row>
    <row r="2870" customFormat="false" ht="14" hidden="false" customHeight="false" outlineLevel="0" collapsed="false">
      <c r="A2870" s="0" t="str">
        <f aca="false">SUBSTITUTE(C2870&amp;D2870&amp;E2870&amp;F2870&amp;G2870&amp;H2870&amp;I2870," ","")</f>
        <v>AgenteFrontOfficesinherramientaAgenteespecializadoAgronomía,veterinariayafinesHoraextradiurnaPlatinoZona1NA</v>
      </c>
      <c r="B2870" s="0" t="s">
        <v>3207</v>
      </c>
      <c r="C2870" s="0" t="s">
        <v>200</v>
      </c>
      <c r="D2870" s="0" t="s">
        <v>191</v>
      </c>
      <c r="E2870" s="0" t="s">
        <v>705</v>
      </c>
      <c r="F2870" s="0" t="s">
        <v>192</v>
      </c>
      <c r="G2870" s="0" t="s">
        <v>198</v>
      </c>
      <c r="H2870" s="0" t="s">
        <v>379</v>
      </c>
      <c r="I2870" s="0" t="s">
        <v>35</v>
      </c>
      <c r="J2870" s="0" t="s">
        <v>325</v>
      </c>
      <c r="K2870" s="0" t="n">
        <v>33788.2903233795</v>
      </c>
      <c r="L2870" s="0" t="n">
        <v>37488.735</v>
      </c>
      <c r="M2870" s="0" t="n">
        <v>48839.6793969765</v>
      </c>
      <c r="N2870" s="0" t="n">
        <v>31798.305</v>
      </c>
      <c r="O2870" s="0" t="n">
        <v>32286.825</v>
      </c>
      <c r="P2870" s="0" t="n">
        <v>43435.845</v>
      </c>
      <c r="Q2870" s="0" t="n">
        <v>55831.005</v>
      </c>
      <c r="S2870" s="0" t="s">
        <v>303</v>
      </c>
    </row>
    <row r="2871" customFormat="false" ht="14" hidden="false" customHeight="false" outlineLevel="0" collapsed="false">
      <c r="A2871" s="0" t="str">
        <f aca="false">SUBSTITUTE(C2871&amp;D2871&amp;E2871&amp;F2871&amp;G2871&amp;H2871&amp;I2871," ","")</f>
        <v>AgenteFrontOfficesinherramientaAgenteespecializadoAgronomía,veterinariayafinesHoraextranocturna PlatinoZona1NA</v>
      </c>
      <c r="B2871" s="0" t="s">
        <v>3208</v>
      </c>
      <c r="C2871" s="0" t="s">
        <v>200</v>
      </c>
      <c r="D2871" s="0" t="s">
        <v>191</v>
      </c>
      <c r="E2871" s="0" t="s">
        <v>705</v>
      </c>
      <c r="F2871" s="0" t="s">
        <v>197</v>
      </c>
      <c r="G2871" s="0" t="s">
        <v>198</v>
      </c>
      <c r="H2871" s="0" t="s">
        <v>379</v>
      </c>
      <c r="I2871" s="0" t="s">
        <v>35</v>
      </c>
      <c r="J2871" s="0" t="s">
        <v>325</v>
      </c>
      <c r="K2871" s="0" t="n">
        <v>46357.8943502313</v>
      </c>
      <c r="L2871" s="0" t="n">
        <v>52484.85</v>
      </c>
      <c r="M2871" s="0" t="n">
        <v>68375.5511557672</v>
      </c>
      <c r="N2871" s="0" t="n">
        <v>44517.42</v>
      </c>
      <c r="O2871" s="0" t="n">
        <v>44922.105</v>
      </c>
      <c r="P2871" s="0" t="n">
        <v>56744.91</v>
      </c>
      <c r="Q2871" s="0" t="n">
        <v>77491.485</v>
      </c>
      <c r="S2871" s="0" t="s">
        <v>303</v>
      </c>
    </row>
    <row r="2872" customFormat="false" ht="14" hidden="false" customHeight="false" outlineLevel="0" collapsed="false">
      <c r="A2872" s="0" t="str">
        <f aca="false">SUBSTITUTE(C2872&amp;D2872&amp;E2872&amp;F2872&amp;G2872&amp;H2872&amp;I2872," ","")</f>
        <v>AgenteFrontOfficesinherramientaAgenteespecializadoAgronomía,veterinariayafinesHoraextradominicalyfestivoPlatinoZona1NA</v>
      </c>
      <c r="B2872" s="0" t="s">
        <v>3209</v>
      </c>
      <c r="C2872" s="0" t="s">
        <v>200</v>
      </c>
      <c r="D2872" s="0" t="s">
        <v>191</v>
      </c>
      <c r="E2872" s="0" t="s">
        <v>705</v>
      </c>
      <c r="F2872" s="0" t="s">
        <v>194</v>
      </c>
      <c r="G2872" s="0" t="s">
        <v>198</v>
      </c>
      <c r="H2872" s="0" t="s">
        <v>379</v>
      </c>
      <c r="I2872" s="0" t="s">
        <v>35</v>
      </c>
      <c r="J2872" s="0" t="s">
        <v>325</v>
      </c>
      <c r="K2872" s="0" t="n">
        <v>58927.4983770831</v>
      </c>
      <c r="L2872" s="0" t="n">
        <v>59982.39</v>
      </c>
      <c r="M2872" s="0" t="n">
        <v>78143.4870351625</v>
      </c>
      <c r="N2872" s="0" t="n">
        <v>63596.61</v>
      </c>
      <c r="O2872" s="0" t="n">
        <v>51240.78</v>
      </c>
      <c r="P2872" s="0" t="n">
        <v>63399.96</v>
      </c>
      <c r="Q2872" s="0" t="n">
        <v>86268.285</v>
      </c>
      <c r="S2872" s="0" t="s">
        <v>303</v>
      </c>
    </row>
    <row r="2873" customFormat="false" ht="14" hidden="false" customHeight="false" outlineLevel="0" collapsed="false">
      <c r="A2873" s="0" t="str">
        <f aca="false">SUBSTITUTE(C2873&amp;D2873&amp;E2873&amp;F2873&amp;G2873&amp;H2873&amp;I2873," ","")</f>
        <v>AgenteFrontOfficesinherramientaAgenteespecializadoAgronomía,veterinariayafinesServicio7x24PlatinoZona1NA</v>
      </c>
      <c r="B2873" s="0" t="s">
        <v>3210</v>
      </c>
      <c r="C2873" s="0" t="s">
        <v>200</v>
      </c>
      <c r="D2873" s="0" t="s">
        <v>191</v>
      </c>
      <c r="E2873" s="0" t="s">
        <v>705</v>
      </c>
      <c r="F2873" s="0" t="s">
        <v>55</v>
      </c>
      <c r="G2873" s="0" t="s">
        <v>198</v>
      </c>
      <c r="H2873" s="0" t="s">
        <v>379</v>
      </c>
      <c r="I2873" s="0" t="s">
        <v>35</v>
      </c>
      <c r="J2873" s="0" t="s">
        <v>305</v>
      </c>
      <c r="K2873" s="0" t="n">
        <v>21684362.026611</v>
      </c>
      <c r="L2873" s="0" t="n">
        <v>32340309.66</v>
      </c>
      <c r="M2873" s="0" t="n">
        <v>36028111.0702813</v>
      </c>
      <c r="N2873" s="0" t="n">
        <v>27515285.595</v>
      </c>
      <c r="O2873" s="0" t="n">
        <v>28130632.425</v>
      </c>
      <c r="P2873" s="0" t="n">
        <v>41234943.375</v>
      </c>
      <c r="Q2873" s="0" t="n">
        <v>35435985.345</v>
      </c>
      <c r="S2873" s="0" t="s">
        <v>303</v>
      </c>
    </row>
    <row r="2874" customFormat="false" ht="14" hidden="false" customHeight="false" outlineLevel="0" collapsed="false">
      <c r="A2874" s="0" t="str">
        <f aca="false">SUBSTITUTE(C2874&amp;D2874&amp;E2874&amp;F2874&amp;G2874&amp;H2874&amp;I2874," ","")</f>
        <v>AgenteFrontOfficesinherramientaAgenteespecializadoAgronomía,veterinariayafinesJornadaOrdinariaPlataZona2NA</v>
      </c>
      <c r="B2874" s="0" t="s">
        <v>3211</v>
      </c>
      <c r="C2874" s="0" t="s">
        <v>200</v>
      </c>
      <c r="D2874" s="0" t="s">
        <v>191</v>
      </c>
      <c r="E2874" s="0" t="s">
        <v>705</v>
      </c>
      <c r="F2874" s="0" t="s">
        <v>53</v>
      </c>
      <c r="G2874" s="0" t="s">
        <v>195</v>
      </c>
      <c r="H2874" s="0" t="s">
        <v>385</v>
      </c>
      <c r="I2874" s="0" t="s">
        <v>35</v>
      </c>
      <c r="J2874" s="0" t="s">
        <v>36</v>
      </c>
      <c r="K2874" s="0" t="n">
        <v>6600837.19438886</v>
      </c>
      <c r="L2874" s="0" t="n">
        <v>6748114.095</v>
      </c>
      <c r="M2874" s="0" t="n">
        <v>8452832.25744084</v>
      </c>
      <c r="N2874" s="0" t="n">
        <v>7451672.94</v>
      </c>
      <c r="O2874" s="0" t="n">
        <v>7465874.175</v>
      </c>
      <c r="P2874" s="0" t="n">
        <v>7393464.54</v>
      </c>
      <c r="Q2874" s="0" t="n">
        <v>7548520.995</v>
      </c>
      <c r="S2874" s="0" t="s">
        <v>303</v>
      </c>
    </row>
    <row r="2875" customFormat="false" ht="14" hidden="false" customHeight="false" outlineLevel="0" collapsed="false">
      <c r="A2875" s="0" t="str">
        <f aca="false">SUBSTITUTE(C2875&amp;D2875&amp;E2875&amp;F2875&amp;G2875&amp;H2875&amp;I2875," ","")</f>
        <v>AgenteFrontOfficesinherramientaAgenteespecializadoAgronomía,veterinariayafinesHoraextradiurnaPlataZona2NA</v>
      </c>
      <c r="B2875" s="0" t="s">
        <v>3212</v>
      </c>
      <c r="C2875" s="0" t="s">
        <v>200</v>
      </c>
      <c r="D2875" s="0" t="s">
        <v>191</v>
      </c>
      <c r="E2875" s="0" t="s">
        <v>705</v>
      </c>
      <c r="F2875" s="0" t="s">
        <v>192</v>
      </c>
      <c r="G2875" s="0" t="s">
        <v>195</v>
      </c>
      <c r="H2875" s="0" t="s">
        <v>385</v>
      </c>
      <c r="I2875" s="0" t="s">
        <v>35</v>
      </c>
      <c r="J2875" s="0" t="s">
        <v>325</v>
      </c>
      <c r="K2875" s="0" t="n">
        <v>33788.2903233795</v>
      </c>
      <c r="L2875" s="0" t="n">
        <v>36774.585</v>
      </c>
      <c r="M2875" s="0" t="n">
        <v>46121.0777049656</v>
      </c>
      <c r="N2875" s="0" t="n">
        <v>31798.305</v>
      </c>
      <c r="O2875" s="0" t="n">
        <v>32286.825</v>
      </c>
      <c r="P2875" s="0" t="n">
        <v>44255.565</v>
      </c>
      <c r="Q2875" s="0" t="n">
        <v>50301</v>
      </c>
      <c r="S2875" s="0" t="s">
        <v>303</v>
      </c>
    </row>
    <row r="2876" customFormat="false" ht="14" hidden="false" customHeight="false" outlineLevel="0" collapsed="false">
      <c r="A2876" s="0" t="str">
        <f aca="false">SUBSTITUTE(C2876&amp;D2876&amp;E2876&amp;F2876&amp;G2876&amp;H2876&amp;I2876," ","")</f>
        <v>AgenteFrontOfficesinherramientaAgenteespecializadoAgronomía,veterinariayafinesHoraextranocturna PlataZona2NA</v>
      </c>
      <c r="B2876" s="0" t="s">
        <v>3213</v>
      </c>
      <c r="C2876" s="0" t="s">
        <v>200</v>
      </c>
      <c r="D2876" s="0" t="s">
        <v>191</v>
      </c>
      <c r="E2876" s="0" t="s">
        <v>705</v>
      </c>
      <c r="F2876" s="0" t="s">
        <v>197</v>
      </c>
      <c r="G2876" s="0" t="s">
        <v>195</v>
      </c>
      <c r="H2876" s="0" t="s">
        <v>385</v>
      </c>
      <c r="I2876" s="0" t="s">
        <v>35</v>
      </c>
      <c r="J2876" s="0" t="s">
        <v>325</v>
      </c>
      <c r="K2876" s="0" t="n">
        <v>46357.8943502313</v>
      </c>
      <c r="L2876" s="0" t="n">
        <v>51485.04</v>
      </c>
      <c r="M2876" s="0" t="n">
        <v>64569.5087869518</v>
      </c>
      <c r="N2876" s="0" t="n">
        <v>44517.42</v>
      </c>
      <c r="O2876" s="0" t="n">
        <v>44922.105</v>
      </c>
      <c r="P2876" s="0" t="n">
        <v>57816.135</v>
      </c>
      <c r="Q2876" s="0" t="n">
        <v>69815.925</v>
      </c>
      <c r="S2876" s="0" t="s">
        <v>303</v>
      </c>
    </row>
    <row r="2877" customFormat="false" ht="14" hidden="false" customHeight="false" outlineLevel="0" collapsed="false">
      <c r="A2877" s="0" t="str">
        <f aca="false">SUBSTITUTE(C2877&amp;D2877&amp;E2877&amp;F2877&amp;G2877&amp;H2877&amp;I2877," ","")</f>
        <v>AgenteFrontOfficesinherramientaAgenteespecializadoAgronomía,veterinariayafinesHoraextradominicalyfestivoPlataZona2NA</v>
      </c>
      <c r="B2877" s="0" t="s">
        <v>3214</v>
      </c>
      <c r="C2877" s="0" t="s">
        <v>200</v>
      </c>
      <c r="D2877" s="0" t="s">
        <v>191</v>
      </c>
      <c r="E2877" s="0" t="s">
        <v>705</v>
      </c>
      <c r="F2877" s="0" t="s">
        <v>194</v>
      </c>
      <c r="G2877" s="0" t="s">
        <v>195</v>
      </c>
      <c r="H2877" s="0" t="s">
        <v>385</v>
      </c>
      <c r="I2877" s="0" t="s">
        <v>35</v>
      </c>
      <c r="J2877" s="0" t="s">
        <v>325</v>
      </c>
      <c r="K2877" s="0" t="n">
        <v>58927.4983770831</v>
      </c>
      <c r="L2877" s="0" t="n">
        <v>58839.75</v>
      </c>
      <c r="M2877" s="0" t="n">
        <v>73793.724327945</v>
      </c>
      <c r="N2877" s="0" t="n">
        <v>63596.61</v>
      </c>
      <c r="O2877" s="0" t="n">
        <v>51240.78</v>
      </c>
      <c r="P2877" s="0" t="n">
        <v>64596.42</v>
      </c>
      <c r="Q2877" s="0" t="n">
        <v>77723.325</v>
      </c>
      <c r="S2877" s="0" t="s">
        <v>303</v>
      </c>
    </row>
    <row r="2878" customFormat="false" ht="14" hidden="false" customHeight="false" outlineLevel="0" collapsed="false">
      <c r="A2878" s="0" t="str">
        <f aca="false">SUBSTITUTE(C2878&amp;D2878&amp;E2878&amp;F2878&amp;G2878&amp;H2878&amp;I2878," ","")</f>
        <v>AgenteFrontOfficesinherramientaAgenteespecializadoAgronomía,veterinariayafinesServicio7x24PlataZona2NA</v>
      </c>
      <c r="B2878" s="0" t="s">
        <v>3215</v>
      </c>
      <c r="C2878" s="0" t="s">
        <v>200</v>
      </c>
      <c r="D2878" s="0" t="s">
        <v>191</v>
      </c>
      <c r="E2878" s="0" t="s">
        <v>705</v>
      </c>
      <c r="F2878" s="0" t="s">
        <v>55</v>
      </c>
      <c r="G2878" s="0" t="s">
        <v>195</v>
      </c>
      <c r="H2878" s="0" t="s">
        <v>385</v>
      </c>
      <c r="I2878" s="0" t="s">
        <v>35</v>
      </c>
      <c r="J2878" s="0" t="s">
        <v>305</v>
      </c>
      <c r="K2878" s="0" t="n">
        <v>21684362.026611</v>
      </c>
      <c r="L2878" s="0" t="n">
        <v>31724304.57</v>
      </c>
      <c r="M2878" s="0" t="n">
        <v>34022649.8361994</v>
      </c>
      <c r="N2878" s="0" t="n">
        <v>27499323.825</v>
      </c>
      <c r="O2878" s="0" t="n">
        <v>28130632.425</v>
      </c>
      <c r="P2878" s="0" t="n">
        <v>42013506.6</v>
      </c>
      <c r="Q2878" s="0" t="n">
        <v>31925982.6</v>
      </c>
      <c r="S2878" s="0" t="s">
        <v>303</v>
      </c>
    </row>
    <row r="2879" customFormat="false" ht="14" hidden="false" customHeight="false" outlineLevel="0" collapsed="false">
      <c r="A2879" s="0" t="str">
        <f aca="false">SUBSTITUTE(C2879&amp;D2879&amp;E2879&amp;F2879&amp;G2879&amp;H2879&amp;I2879," ","")</f>
        <v>AgenteFrontOfficesinherramientaAgenteespecializadoAgronomía,veterinariayafinesJornadaOrdinariaOroZona2NA</v>
      </c>
      <c r="B2879" s="0" t="s">
        <v>3216</v>
      </c>
      <c r="C2879" s="0" t="s">
        <v>200</v>
      </c>
      <c r="D2879" s="0" t="s">
        <v>191</v>
      </c>
      <c r="E2879" s="0" t="s">
        <v>705</v>
      </c>
      <c r="F2879" s="0" t="s">
        <v>53</v>
      </c>
      <c r="G2879" s="0" t="s">
        <v>54</v>
      </c>
      <c r="H2879" s="0" t="s">
        <v>385</v>
      </c>
      <c r="I2879" s="0" t="s">
        <v>35</v>
      </c>
      <c r="J2879" s="0" t="s">
        <v>36</v>
      </c>
      <c r="K2879" s="0" t="n">
        <v>6600837.19438886</v>
      </c>
      <c r="L2879" s="0" t="n">
        <v>6883077.06</v>
      </c>
      <c r="M2879" s="0" t="n">
        <v>8694825.73747064</v>
      </c>
      <c r="N2879" s="0" t="n">
        <v>7471440.405</v>
      </c>
      <c r="O2879" s="0" t="n">
        <v>7465874.175</v>
      </c>
      <c r="P2879" s="0" t="n">
        <v>7549116.12</v>
      </c>
      <c r="Q2879" s="0" t="n">
        <v>7883168.58</v>
      </c>
      <c r="S2879" s="0" t="s">
        <v>303</v>
      </c>
    </row>
    <row r="2880" customFormat="false" ht="14" hidden="false" customHeight="false" outlineLevel="0" collapsed="false">
      <c r="A2880" s="0" t="str">
        <f aca="false">SUBSTITUTE(C2880&amp;D2880&amp;E2880&amp;F2880&amp;G2880&amp;H2880&amp;I2880," ","")</f>
        <v>AgenteFrontOfficesinherramientaAgenteespecializadoAgronomía,veterinariayafinesHoraextradiurnaOroZona2NA</v>
      </c>
      <c r="B2880" s="0" t="s">
        <v>3217</v>
      </c>
      <c r="C2880" s="0" t="s">
        <v>200</v>
      </c>
      <c r="D2880" s="0" t="s">
        <v>191</v>
      </c>
      <c r="E2880" s="0" t="s">
        <v>705</v>
      </c>
      <c r="F2880" s="0" t="s">
        <v>192</v>
      </c>
      <c r="G2880" s="0" t="s">
        <v>54</v>
      </c>
      <c r="H2880" s="0" t="s">
        <v>385</v>
      </c>
      <c r="I2880" s="0" t="s">
        <v>35</v>
      </c>
      <c r="J2880" s="0" t="s">
        <v>325</v>
      </c>
      <c r="K2880" s="0" t="n">
        <v>33788.2903233795</v>
      </c>
      <c r="L2880" s="0" t="n">
        <v>37510.47</v>
      </c>
      <c r="M2880" s="0" t="n">
        <v>47441.4635539483</v>
      </c>
      <c r="N2880" s="0" t="n">
        <v>31798.305</v>
      </c>
      <c r="O2880" s="0" t="n">
        <v>32286.825</v>
      </c>
      <c r="P2880" s="0" t="n">
        <v>45187.065</v>
      </c>
      <c r="Q2880" s="0" t="n">
        <v>52530.39</v>
      </c>
      <c r="S2880" s="0" t="s">
        <v>303</v>
      </c>
    </row>
    <row r="2881" customFormat="false" ht="14" hidden="false" customHeight="false" outlineLevel="0" collapsed="false">
      <c r="A2881" s="0" t="str">
        <f aca="false">SUBSTITUTE(C2881&amp;D2881&amp;E2881&amp;F2881&amp;G2881&amp;H2881&amp;I2881," ","")</f>
        <v>AgenteFrontOfficesinherramientaAgenteespecializadoAgronomía,veterinariayafinesHoraextranocturna OroZona2NA</v>
      </c>
      <c r="B2881" s="0" t="s">
        <v>3218</v>
      </c>
      <c r="C2881" s="0" t="s">
        <v>200</v>
      </c>
      <c r="D2881" s="0" t="s">
        <v>191</v>
      </c>
      <c r="E2881" s="0" t="s">
        <v>705</v>
      </c>
      <c r="F2881" s="0" t="s">
        <v>197</v>
      </c>
      <c r="G2881" s="0" t="s">
        <v>54</v>
      </c>
      <c r="H2881" s="0" t="s">
        <v>385</v>
      </c>
      <c r="I2881" s="0" t="s">
        <v>35</v>
      </c>
      <c r="J2881" s="0" t="s">
        <v>325</v>
      </c>
      <c r="K2881" s="0" t="n">
        <v>46357.8943502313</v>
      </c>
      <c r="L2881" s="0" t="n">
        <v>52514.865</v>
      </c>
      <c r="M2881" s="0" t="n">
        <v>66418.0489755276</v>
      </c>
      <c r="N2881" s="0" t="n">
        <v>44517.42</v>
      </c>
      <c r="O2881" s="0" t="n">
        <v>44922.105</v>
      </c>
      <c r="P2881" s="0" t="n">
        <v>59033.295</v>
      </c>
      <c r="Q2881" s="0" t="n">
        <v>72911.61</v>
      </c>
      <c r="S2881" s="0" t="s">
        <v>303</v>
      </c>
    </row>
    <row r="2882" customFormat="false" ht="14" hidden="false" customHeight="false" outlineLevel="0" collapsed="false">
      <c r="A2882" s="0" t="str">
        <f aca="false">SUBSTITUTE(C2882&amp;D2882&amp;E2882&amp;F2882&amp;G2882&amp;H2882&amp;I2882," ","")</f>
        <v>AgenteFrontOfficesinherramientaAgenteespecializadoAgronomía,veterinariayafinesHoraextradominicalyfestivoOroZona2NA</v>
      </c>
      <c r="B2882" s="0" t="s">
        <v>3219</v>
      </c>
      <c r="C2882" s="0" t="s">
        <v>200</v>
      </c>
      <c r="D2882" s="0" t="s">
        <v>191</v>
      </c>
      <c r="E2882" s="0" t="s">
        <v>705</v>
      </c>
      <c r="F2882" s="0" t="s">
        <v>194</v>
      </c>
      <c r="G2882" s="0" t="s">
        <v>54</v>
      </c>
      <c r="H2882" s="0" t="s">
        <v>385</v>
      </c>
      <c r="I2882" s="0" t="s">
        <v>35</v>
      </c>
      <c r="J2882" s="0" t="s">
        <v>325</v>
      </c>
      <c r="K2882" s="0" t="n">
        <v>58927.4983770831</v>
      </c>
      <c r="L2882" s="0" t="n">
        <v>60016.545</v>
      </c>
      <c r="M2882" s="0" t="n">
        <v>75906.3416863173</v>
      </c>
      <c r="N2882" s="0" t="n">
        <v>63596.61</v>
      </c>
      <c r="O2882" s="0" t="n">
        <v>51240.78</v>
      </c>
      <c r="P2882" s="0" t="n">
        <v>65956.41</v>
      </c>
      <c r="Q2882" s="0" t="n">
        <v>81168.84</v>
      </c>
      <c r="S2882" s="0" t="s">
        <v>303</v>
      </c>
    </row>
    <row r="2883" customFormat="false" ht="14" hidden="false" customHeight="false" outlineLevel="0" collapsed="false">
      <c r="A2883" s="0" t="str">
        <f aca="false">SUBSTITUTE(C2883&amp;D2883&amp;E2883&amp;F2883&amp;G2883&amp;H2883&amp;I2883," ","")</f>
        <v>AgenteFrontOfficesinherramientaAgenteespecializadoAgronomía,veterinariayafinesServicio7x24OroZona2NA</v>
      </c>
      <c r="B2883" s="0" t="s">
        <v>3220</v>
      </c>
      <c r="C2883" s="0" t="s">
        <v>200</v>
      </c>
      <c r="D2883" s="0" t="s">
        <v>191</v>
      </c>
      <c r="E2883" s="0" t="s">
        <v>705</v>
      </c>
      <c r="F2883" s="0" t="s">
        <v>55</v>
      </c>
      <c r="G2883" s="0" t="s">
        <v>54</v>
      </c>
      <c r="H2883" s="0" t="s">
        <v>385</v>
      </c>
      <c r="I2883" s="0" t="s">
        <v>35</v>
      </c>
      <c r="J2883" s="0" t="s">
        <v>305</v>
      </c>
      <c r="K2883" s="0" t="n">
        <v>21684362.026611</v>
      </c>
      <c r="L2883" s="0" t="n">
        <v>36724848.075</v>
      </c>
      <c r="M2883" s="0" t="n">
        <v>34996673.5933193</v>
      </c>
      <c r="N2883" s="0" t="n">
        <v>27520473.015</v>
      </c>
      <c r="O2883" s="0" t="n">
        <v>28130632.425</v>
      </c>
      <c r="P2883" s="0" t="n">
        <v>42898001.04</v>
      </c>
      <c r="Q2883" s="0" t="n">
        <v>33341351.31</v>
      </c>
      <c r="S2883" s="0" t="s">
        <v>303</v>
      </c>
    </row>
    <row r="2884" customFormat="false" ht="14" hidden="false" customHeight="false" outlineLevel="0" collapsed="false">
      <c r="A2884" s="0" t="str">
        <f aca="false">SUBSTITUTE(C2884&amp;D2884&amp;E2884&amp;F2884&amp;G2884&amp;H2884&amp;I2884," ","")</f>
        <v>AgenteFrontOfficesinherramientaAgenteespecializadoAgronomía,veterinariayafinesJornadaOrdinariaPlatinoZona2NA</v>
      </c>
      <c r="B2884" s="0" t="s">
        <v>3221</v>
      </c>
      <c r="C2884" s="0" t="s">
        <v>200</v>
      </c>
      <c r="D2884" s="0" t="s">
        <v>191</v>
      </c>
      <c r="E2884" s="0" t="s">
        <v>705</v>
      </c>
      <c r="F2884" s="0" t="s">
        <v>53</v>
      </c>
      <c r="G2884" s="0" t="s">
        <v>198</v>
      </c>
      <c r="H2884" s="0" t="s">
        <v>385</v>
      </c>
      <c r="I2884" s="0" t="s">
        <v>35</v>
      </c>
      <c r="J2884" s="0" t="s">
        <v>36</v>
      </c>
      <c r="K2884" s="0" t="n">
        <v>6600837.19438886</v>
      </c>
      <c r="L2884" s="0" t="n">
        <v>7085519.955</v>
      </c>
      <c r="M2884" s="0" t="n">
        <v>8951083.49572206</v>
      </c>
      <c r="N2884" s="0" t="n">
        <v>7491207.87</v>
      </c>
      <c r="O2884" s="0" t="n">
        <v>7465874.175</v>
      </c>
      <c r="P2884" s="0" t="n">
        <v>7711463.115</v>
      </c>
      <c r="Q2884" s="0" t="n">
        <v>8378420.22</v>
      </c>
      <c r="S2884" s="0" t="s">
        <v>303</v>
      </c>
    </row>
    <row r="2885" customFormat="false" ht="14" hidden="false" customHeight="false" outlineLevel="0" collapsed="false">
      <c r="A2885" s="0" t="str">
        <f aca="false">SUBSTITUTE(C2885&amp;D2885&amp;E2885&amp;F2885&amp;G2885&amp;H2885&amp;I2885," ","")</f>
        <v>AgenteFrontOfficesinherramientaAgenteespecializadoAgronomía,veterinariayafinesHoraextradiurnaPlatinoZona2NA</v>
      </c>
      <c r="B2885" s="0" t="s">
        <v>3222</v>
      </c>
      <c r="C2885" s="0" t="s">
        <v>200</v>
      </c>
      <c r="D2885" s="0" t="s">
        <v>191</v>
      </c>
      <c r="E2885" s="0" t="s">
        <v>705</v>
      </c>
      <c r="F2885" s="0" t="s">
        <v>192</v>
      </c>
      <c r="G2885" s="0" t="s">
        <v>198</v>
      </c>
      <c r="H2885" s="0" t="s">
        <v>385</v>
      </c>
      <c r="I2885" s="0" t="s">
        <v>35</v>
      </c>
      <c r="J2885" s="0" t="s">
        <v>325</v>
      </c>
      <c r="K2885" s="0" t="n">
        <v>33788.2903233795</v>
      </c>
      <c r="L2885" s="0" t="n">
        <v>38613.78</v>
      </c>
      <c r="M2885" s="0" t="n">
        <v>48839.6793969765</v>
      </c>
      <c r="N2885" s="0" t="n">
        <v>31798.305</v>
      </c>
      <c r="O2885" s="0" t="n">
        <v>32286.825</v>
      </c>
      <c r="P2885" s="0" t="n">
        <v>46158.93</v>
      </c>
      <c r="Q2885" s="0" t="n">
        <v>55831.005</v>
      </c>
      <c r="S2885" s="0" t="s">
        <v>303</v>
      </c>
    </row>
    <row r="2886" customFormat="false" ht="14" hidden="false" customHeight="false" outlineLevel="0" collapsed="false">
      <c r="A2886" s="0" t="str">
        <f aca="false">SUBSTITUTE(C2886&amp;D2886&amp;E2886&amp;F2886&amp;G2886&amp;H2886&amp;I2886," ","")</f>
        <v>AgenteFrontOfficesinherramientaAgenteespecializadoAgronomía,veterinariayafinesHoraextranocturna PlatinoZona2NA</v>
      </c>
      <c r="B2886" s="0" t="s">
        <v>3223</v>
      </c>
      <c r="C2886" s="0" t="s">
        <v>200</v>
      </c>
      <c r="D2886" s="0" t="s">
        <v>191</v>
      </c>
      <c r="E2886" s="0" t="s">
        <v>705</v>
      </c>
      <c r="F2886" s="0" t="s">
        <v>197</v>
      </c>
      <c r="G2886" s="0" t="s">
        <v>198</v>
      </c>
      <c r="H2886" s="0" t="s">
        <v>385</v>
      </c>
      <c r="I2886" s="0" t="s">
        <v>35</v>
      </c>
      <c r="J2886" s="0" t="s">
        <v>325</v>
      </c>
      <c r="K2886" s="0" t="n">
        <v>46357.8943502313</v>
      </c>
      <c r="L2886" s="0" t="n">
        <v>54060.12</v>
      </c>
      <c r="M2886" s="0" t="n">
        <v>68375.5511557672</v>
      </c>
      <c r="N2886" s="0" t="n">
        <v>44517.42</v>
      </c>
      <c r="O2886" s="0" t="n">
        <v>44922.105</v>
      </c>
      <c r="P2886" s="0" t="n">
        <v>60303.24</v>
      </c>
      <c r="Q2886" s="0" t="n">
        <v>77491.485</v>
      </c>
      <c r="S2886" s="0" t="s">
        <v>303</v>
      </c>
    </row>
    <row r="2887" customFormat="false" ht="14" hidden="false" customHeight="false" outlineLevel="0" collapsed="false">
      <c r="A2887" s="0" t="str">
        <f aca="false">SUBSTITUTE(C2887&amp;D2887&amp;E2887&amp;F2887&amp;G2887&amp;H2887&amp;I2887," ","")</f>
        <v>AgenteFrontOfficesinherramientaAgenteespecializadoAgronomía,veterinariayafinesHoraextradominicalyfestivoPlatinoZona2NA</v>
      </c>
      <c r="B2887" s="0" t="s">
        <v>3224</v>
      </c>
      <c r="C2887" s="0" t="s">
        <v>200</v>
      </c>
      <c r="D2887" s="0" t="s">
        <v>191</v>
      </c>
      <c r="E2887" s="0" t="s">
        <v>705</v>
      </c>
      <c r="F2887" s="0" t="s">
        <v>194</v>
      </c>
      <c r="G2887" s="0" t="s">
        <v>198</v>
      </c>
      <c r="H2887" s="0" t="s">
        <v>385</v>
      </c>
      <c r="I2887" s="0" t="s">
        <v>35</v>
      </c>
      <c r="J2887" s="0" t="s">
        <v>325</v>
      </c>
      <c r="K2887" s="0" t="n">
        <v>58927.4983770831</v>
      </c>
      <c r="L2887" s="0" t="n">
        <v>61782.255</v>
      </c>
      <c r="M2887" s="0" t="n">
        <v>78143.4870351625</v>
      </c>
      <c r="N2887" s="0" t="n">
        <v>63596.61</v>
      </c>
      <c r="O2887" s="0" t="n">
        <v>51240.78</v>
      </c>
      <c r="P2887" s="0" t="n">
        <v>67375.395</v>
      </c>
      <c r="Q2887" s="0" t="n">
        <v>86268.285</v>
      </c>
      <c r="S2887" s="0" t="s">
        <v>303</v>
      </c>
    </row>
    <row r="2888" customFormat="false" ht="14" hidden="false" customHeight="false" outlineLevel="0" collapsed="false">
      <c r="A2888" s="0" t="str">
        <f aca="false">SUBSTITUTE(C2888&amp;D2888&amp;E2888&amp;F2888&amp;G2888&amp;H2888&amp;I2888," ","")</f>
        <v>AgenteFrontOfficesinherramientaAgenteespecializadoAgronomía,veterinariayafinesServicio7x24PlatinoZona2NA</v>
      </c>
      <c r="B2888" s="0" t="s">
        <v>3225</v>
      </c>
      <c r="C2888" s="0" t="s">
        <v>200</v>
      </c>
      <c r="D2888" s="0" t="s">
        <v>191</v>
      </c>
      <c r="E2888" s="0" t="s">
        <v>705</v>
      </c>
      <c r="F2888" s="0" t="s">
        <v>55</v>
      </c>
      <c r="G2888" s="0" t="s">
        <v>198</v>
      </c>
      <c r="H2888" s="0" t="s">
        <v>385</v>
      </c>
      <c r="I2888" s="0" t="s">
        <v>35</v>
      </c>
      <c r="J2888" s="0" t="s">
        <v>305</v>
      </c>
      <c r="K2888" s="0" t="n">
        <v>21684362.026611</v>
      </c>
      <c r="L2888" s="0" t="n">
        <v>33310519.695</v>
      </c>
      <c r="M2888" s="0" t="n">
        <v>36028111.0702813</v>
      </c>
      <c r="N2888" s="0" t="n">
        <v>27541623.24</v>
      </c>
      <c r="O2888" s="0" t="n">
        <v>28130632.425</v>
      </c>
      <c r="P2888" s="0" t="n">
        <v>43820538.975</v>
      </c>
      <c r="Q2888" s="0" t="n">
        <v>35435985.345</v>
      </c>
      <c r="S2888" s="0" t="s">
        <v>303</v>
      </c>
    </row>
    <row r="2889" customFormat="false" ht="14" hidden="false" customHeight="false" outlineLevel="0" collapsed="false">
      <c r="A2889" s="0" t="str">
        <f aca="false">SUBSTITUTE(C2889&amp;D2889&amp;E2889&amp;F2889&amp;G2889&amp;H2889&amp;I2889," ","")</f>
        <v>AgenteFrontOfficesinherramientaAgenteespecializadoAgronomía,veterinariayafinesJornadaOrdinariaPlataZona3NA</v>
      </c>
      <c r="B2889" s="0" t="s">
        <v>3226</v>
      </c>
      <c r="C2889" s="0" t="s">
        <v>200</v>
      </c>
      <c r="D2889" s="0" t="s">
        <v>191</v>
      </c>
      <c r="E2889" s="0" t="s">
        <v>705</v>
      </c>
      <c r="F2889" s="0" t="s">
        <v>53</v>
      </c>
      <c r="G2889" s="0" t="s">
        <v>195</v>
      </c>
      <c r="H2889" s="0" t="s">
        <v>390</v>
      </c>
      <c r="I2889" s="0" t="s">
        <v>35</v>
      </c>
      <c r="J2889" s="0" t="s">
        <v>36</v>
      </c>
      <c r="K2889" s="0" t="n">
        <v>6600837.19438886</v>
      </c>
      <c r="L2889" s="0" t="n">
        <v>6879145.095</v>
      </c>
      <c r="M2889" s="0" t="n">
        <v>8452832.25744084</v>
      </c>
      <c r="N2889" s="0" t="n">
        <v>7466591.43</v>
      </c>
      <c r="O2889" s="0" t="n">
        <v>7465874.175</v>
      </c>
      <c r="P2889" s="0" t="n">
        <v>7428249.855</v>
      </c>
      <c r="Q2889" s="0" t="n">
        <v>7548520.995</v>
      </c>
      <c r="S2889" s="0" t="s">
        <v>303</v>
      </c>
    </row>
    <row r="2890" customFormat="false" ht="14" hidden="false" customHeight="false" outlineLevel="0" collapsed="false">
      <c r="A2890" s="0" t="str">
        <f aca="false">SUBSTITUTE(C2890&amp;D2890&amp;E2890&amp;F2890&amp;G2890&amp;H2890&amp;I2890," ","")</f>
        <v>AgenteFrontOfficesinherramientaAgenteespecializadoAgronomía,veterinariayafinesHoraextradiurnaPlataZona3NA</v>
      </c>
      <c r="B2890" s="0" t="s">
        <v>3227</v>
      </c>
      <c r="C2890" s="0" t="s">
        <v>200</v>
      </c>
      <c r="D2890" s="0" t="s">
        <v>191</v>
      </c>
      <c r="E2890" s="0" t="s">
        <v>705</v>
      </c>
      <c r="F2890" s="0" t="s">
        <v>192</v>
      </c>
      <c r="G2890" s="0" t="s">
        <v>195</v>
      </c>
      <c r="H2890" s="0" t="s">
        <v>390</v>
      </c>
      <c r="I2890" s="0" t="s">
        <v>35</v>
      </c>
      <c r="J2890" s="0" t="s">
        <v>325</v>
      </c>
      <c r="K2890" s="0" t="n">
        <v>33788.2903233795</v>
      </c>
      <c r="L2890" s="0" t="n">
        <v>37488.735</v>
      </c>
      <c r="M2890" s="0" t="n">
        <v>46121.0777049656</v>
      </c>
      <c r="N2890" s="0" t="n">
        <v>31798.305</v>
      </c>
      <c r="O2890" s="0" t="n">
        <v>32286.825</v>
      </c>
      <c r="P2890" s="0" t="n">
        <v>44463.6</v>
      </c>
      <c r="Q2890" s="0" t="n">
        <v>50301</v>
      </c>
      <c r="S2890" s="0" t="s">
        <v>303</v>
      </c>
    </row>
    <row r="2891" customFormat="false" ht="14" hidden="false" customHeight="false" outlineLevel="0" collapsed="false">
      <c r="A2891" s="0" t="str">
        <f aca="false">SUBSTITUTE(C2891&amp;D2891&amp;E2891&amp;F2891&amp;G2891&amp;H2891&amp;I2891," ","")</f>
        <v>AgenteFrontOfficesinherramientaAgenteespecializadoAgronomía,veterinariayafinesHoraextranocturna PlataZona3NA</v>
      </c>
      <c r="B2891" s="0" t="s">
        <v>3228</v>
      </c>
      <c r="C2891" s="0" t="s">
        <v>200</v>
      </c>
      <c r="D2891" s="0" t="s">
        <v>191</v>
      </c>
      <c r="E2891" s="0" t="s">
        <v>705</v>
      </c>
      <c r="F2891" s="0" t="s">
        <v>197</v>
      </c>
      <c r="G2891" s="0" t="s">
        <v>195</v>
      </c>
      <c r="H2891" s="0" t="s">
        <v>390</v>
      </c>
      <c r="I2891" s="0" t="s">
        <v>35</v>
      </c>
      <c r="J2891" s="0" t="s">
        <v>325</v>
      </c>
      <c r="K2891" s="0" t="n">
        <v>46357.8943502313</v>
      </c>
      <c r="L2891" s="0" t="n">
        <v>52484.85</v>
      </c>
      <c r="M2891" s="0" t="n">
        <v>64569.5087869518</v>
      </c>
      <c r="N2891" s="0" t="n">
        <v>44517.42</v>
      </c>
      <c r="O2891" s="0" t="n">
        <v>44922.105</v>
      </c>
      <c r="P2891" s="0" t="n">
        <v>58088.34</v>
      </c>
      <c r="Q2891" s="0" t="n">
        <v>69815.925</v>
      </c>
      <c r="S2891" s="0" t="s">
        <v>303</v>
      </c>
    </row>
    <row r="2892" customFormat="false" ht="14" hidden="false" customHeight="false" outlineLevel="0" collapsed="false">
      <c r="A2892" s="0" t="str">
        <f aca="false">SUBSTITUTE(C2892&amp;D2892&amp;E2892&amp;F2892&amp;G2892&amp;H2892&amp;I2892," ","")</f>
        <v>AgenteFrontOfficesinherramientaAgenteespecializadoAgronomía,veterinariayafinesHoraextradominicalyfestivoPlataZona3NA</v>
      </c>
      <c r="B2892" s="0" t="s">
        <v>3229</v>
      </c>
      <c r="C2892" s="0" t="s">
        <v>200</v>
      </c>
      <c r="D2892" s="0" t="s">
        <v>191</v>
      </c>
      <c r="E2892" s="0" t="s">
        <v>705</v>
      </c>
      <c r="F2892" s="0" t="s">
        <v>194</v>
      </c>
      <c r="G2892" s="0" t="s">
        <v>195</v>
      </c>
      <c r="H2892" s="0" t="s">
        <v>390</v>
      </c>
      <c r="I2892" s="0" t="s">
        <v>35</v>
      </c>
      <c r="J2892" s="0" t="s">
        <v>325</v>
      </c>
      <c r="K2892" s="0" t="n">
        <v>58927.4983770831</v>
      </c>
      <c r="L2892" s="0" t="n">
        <v>59982.39</v>
      </c>
      <c r="M2892" s="0" t="n">
        <v>73793.724327945</v>
      </c>
      <c r="N2892" s="0" t="n">
        <v>63596.61</v>
      </c>
      <c r="O2892" s="0" t="n">
        <v>51240.78</v>
      </c>
      <c r="P2892" s="0" t="n">
        <v>64900.71</v>
      </c>
      <c r="Q2892" s="0" t="n">
        <v>77723.325</v>
      </c>
      <c r="S2892" s="0" t="s">
        <v>303</v>
      </c>
    </row>
    <row r="2893" customFormat="false" ht="14" hidden="false" customHeight="false" outlineLevel="0" collapsed="false">
      <c r="A2893" s="0" t="str">
        <f aca="false">SUBSTITUTE(C2893&amp;D2893&amp;E2893&amp;F2893&amp;G2893&amp;H2893&amp;I2893," ","")</f>
        <v>AgenteFrontOfficesinherramientaAgenteespecializadoAgronomía,veterinariayafinesServicio7x24PlataZona3NA</v>
      </c>
      <c r="B2893" s="0" t="s">
        <v>3230</v>
      </c>
      <c r="C2893" s="0" t="s">
        <v>200</v>
      </c>
      <c r="D2893" s="0" t="s">
        <v>191</v>
      </c>
      <c r="E2893" s="0" t="s">
        <v>705</v>
      </c>
      <c r="F2893" s="0" t="s">
        <v>55</v>
      </c>
      <c r="G2893" s="0" t="s">
        <v>195</v>
      </c>
      <c r="H2893" s="0" t="s">
        <v>390</v>
      </c>
      <c r="I2893" s="0" t="s">
        <v>35</v>
      </c>
      <c r="J2893" s="0" t="s">
        <v>305</v>
      </c>
      <c r="K2893" s="0" t="n">
        <v>21684362.026611</v>
      </c>
      <c r="L2893" s="0" t="n">
        <v>32340309.66</v>
      </c>
      <c r="M2893" s="0" t="n">
        <v>34022649.8361994</v>
      </c>
      <c r="N2893" s="0" t="n">
        <v>27515285.595</v>
      </c>
      <c r="O2893" s="0" t="n">
        <v>28130632.425</v>
      </c>
      <c r="P2893" s="0" t="n">
        <v>42211179.18</v>
      </c>
      <c r="Q2893" s="0" t="n">
        <v>31925982.6</v>
      </c>
      <c r="S2893" s="0" t="s">
        <v>303</v>
      </c>
    </row>
    <row r="2894" customFormat="false" ht="14" hidden="false" customHeight="false" outlineLevel="0" collapsed="false">
      <c r="A2894" s="0" t="str">
        <f aca="false">SUBSTITUTE(C2894&amp;D2894&amp;E2894&amp;F2894&amp;G2894&amp;H2894&amp;I2894," ","")</f>
        <v>AgenteFrontOfficesinherramientaAgenteespecializadoAgronomía,veterinariayafinesJornadaOrdinariaOroZona3NA</v>
      </c>
      <c r="B2894" s="0" t="s">
        <v>3231</v>
      </c>
      <c r="C2894" s="0" t="s">
        <v>200</v>
      </c>
      <c r="D2894" s="0" t="s">
        <v>191</v>
      </c>
      <c r="E2894" s="0" t="s">
        <v>705</v>
      </c>
      <c r="F2894" s="0" t="s">
        <v>53</v>
      </c>
      <c r="G2894" s="0" t="s">
        <v>54</v>
      </c>
      <c r="H2894" s="0" t="s">
        <v>390</v>
      </c>
      <c r="I2894" s="0" t="s">
        <v>35</v>
      </c>
      <c r="J2894" s="0" t="s">
        <v>36</v>
      </c>
      <c r="K2894" s="0" t="n">
        <v>6600837.19438886</v>
      </c>
      <c r="L2894" s="0" t="n">
        <v>7016728.68</v>
      </c>
      <c r="M2894" s="0" t="n">
        <v>8694825.73747064</v>
      </c>
      <c r="N2894" s="0" t="n">
        <v>7487105.13</v>
      </c>
      <c r="O2894" s="0" t="n">
        <v>7465874.175</v>
      </c>
      <c r="P2894" s="0" t="n">
        <v>7584634.215</v>
      </c>
      <c r="Q2894" s="0" t="n">
        <v>7883168.58</v>
      </c>
      <c r="S2894" s="0" t="s">
        <v>303</v>
      </c>
    </row>
    <row r="2895" customFormat="false" ht="14" hidden="false" customHeight="false" outlineLevel="0" collapsed="false">
      <c r="A2895" s="0" t="str">
        <f aca="false">SUBSTITUTE(C2895&amp;D2895&amp;E2895&amp;F2895&amp;G2895&amp;H2895&amp;I2895," ","")</f>
        <v>AgenteFrontOfficesinherramientaAgenteespecializadoAgronomía,veterinariayafinesHoraextradiurnaOroZona3NA</v>
      </c>
      <c r="B2895" s="0" t="s">
        <v>3232</v>
      </c>
      <c r="C2895" s="0" t="s">
        <v>200</v>
      </c>
      <c r="D2895" s="0" t="s">
        <v>191</v>
      </c>
      <c r="E2895" s="0" t="s">
        <v>705</v>
      </c>
      <c r="F2895" s="0" t="s">
        <v>192</v>
      </c>
      <c r="G2895" s="0" t="s">
        <v>54</v>
      </c>
      <c r="H2895" s="0" t="s">
        <v>390</v>
      </c>
      <c r="I2895" s="0" t="s">
        <v>35</v>
      </c>
      <c r="J2895" s="0" t="s">
        <v>325</v>
      </c>
      <c r="K2895" s="0" t="n">
        <v>33788.2903233795</v>
      </c>
      <c r="L2895" s="0" t="n">
        <v>38239.11</v>
      </c>
      <c r="M2895" s="0" t="n">
        <v>47441.4635539483</v>
      </c>
      <c r="N2895" s="0" t="n">
        <v>31798.305</v>
      </c>
      <c r="O2895" s="0" t="n">
        <v>32286.825</v>
      </c>
      <c r="P2895" s="0" t="n">
        <v>45400.275</v>
      </c>
      <c r="Q2895" s="0" t="n">
        <v>52530.39</v>
      </c>
      <c r="S2895" s="0" t="s">
        <v>303</v>
      </c>
    </row>
    <row r="2896" customFormat="false" ht="14" hidden="false" customHeight="false" outlineLevel="0" collapsed="false">
      <c r="A2896" s="0" t="str">
        <f aca="false">SUBSTITUTE(C2896&amp;D2896&amp;E2896&amp;F2896&amp;G2896&amp;H2896&amp;I2896," ","")</f>
        <v>AgenteFrontOfficesinherramientaAgenteespecializadoAgronomía,veterinariayafinesHoraextranocturna OroZona3NA</v>
      </c>
      <c r="B2896" s="0" t="s">
        <v>3233</v>
      </c>
      <c r="C2896" s="0" t="s">
        <v>200</v>
      </c>
      <c r="D2896" s="0" t="s">
        <v>191</v>
      </c>
      <c r="E2896" s="0" t="s">
        <v>705</v>
      </c>
      <c r="F2896" s="0" t="s">
        <v>197</v>
      </c>
      <c r="G2896" s="0" t="s">
        <v>54</v>
      </c>
      <c r="H2896" s="0" t="s">
        <v>390</v>
      </c>
      <c r="I2896" s="0" t="s">
        <v>35</v>
      </c>
      <c r="J2896" s="0" t="s">
        <v>325</v>
      </c>
      <c r="K2896" s="0" t="n">
        <v>46357.8943502313</v>
      </c>
      <c r="L2896" s="0" t="n">
        <v>53535.375</v>
      </c>
      <c r="M2896" s="0" t="n">
        <v>66418.0489755276</v>
      </c>
      <c r="N2896" s="0" t="n">
        <v>44517.42</v>
      </c>
      <c r="O2896" s="0" t="n">
        <v>44922.105</v>
      </c>
      <c r="P2896" s="0" t="n">
        <v>59310.675</v>
      </c>
      <c r="Q2896" s="0" t="n">
        <v>72911.61</v>
      </c>
      <c r="S2896" s="0" t="s">
        <v>303</v>
      </c>
    </row>
    <row r="2897" customFormat="false" ht="14" hidden="false" customHeight="false" outlineLevel="0" collapsed="false">
      <c r="A2897" s="0" t="str">
        <f aca="false">SUBSTITUTE(C2897&amp;D2897&amp;E2897&amp;F2897&amp;G2897&amp;H2897&amp;I2897," ","")</f>
        <v>AgenteFrontOfficesinherramientaAgenteespecializadoAgronomía,veterinariayafinesHoraextradominicalyfestivoOroZona3NA</v>
      </c>
      <c r="B2897" s="0" t="s">
        <v>3234</v>
      </c>
      <c r="C2897" s="0" t="s">
        <v>200</v>
      </c>
      <c r="D2897" s="0" t="s">
        <v>191</v>
      </c>
      <c r="E2897" s="0" t="s">
        <v>705</v>
      </c>
      <c r="F2897" s="0" t="s">
        <v>194</v>
      </c>
      <c r="G2897" s="0" t="s">
        <v>54</v>
      </c>
      <c r="H2897" s="0" t="s">
        <v>390</v>
      </c>
      <c r="I2897" s="0" t="s">
        <v>35</v>
      </c>
      <c r="J2897" s="0" t="s">
        <v>325</v>
      </c>
      <c r="K2897" s="0" t="n">
        <v>58927.4983770831</v>
      </c>
      <c r="L2897" s="0" t="n">
        <v>61181.955</v>
      </c>
      <c r="M2897" s="0" t="n">
        <v>75906.3416863173</v>
      </c>
      <c r="N2897" s="0" t="n">
        <v>63596.61</v>
      </c>
      <c r="O2897" s="0" t="n">
        <v>51240.78</v>
      </c>
      <c r="P2897" s="0" t="n">
        <v>66266.91</v>
      </c>
      <c r="Q2897" s="0" t="n">
        <v>81168.84</v>
      </c>
      <c r="S2897" s="0" t="s">
        <v>303</v>
      </c>
    </row>
    <row r="2898" customFormat="false" ht="14" hidden="false" customHeight="false" outlineLevel="0" collapsed="false">
      <c r="A2898" s="0" t="str">
        <f aca="false">SUBSTITUTE(C2898&amp;D2898&amp;E2898&amp;F2898&amp;G2898&amp;H2898&amp;I2898," ","")</f>
        <v>AgenteFrontOfficesinherramientaAgenteespecializadoAgronomía,veterinariayafinesServicio7x24OroZona3NA</v>
      </c>
      <c r="B2898" s="0" t="s">
        <v>3235</v>
      </c>
      <c r="C2898" s="0" t="s">
        <v>200</v>
      </c>
      <c r="D2898" s="0" t="s">
        <v>191</v>
      </c>
      <c r="E2898" s="0" t="s">
        <v>705</v>
      </c>
      <c r="F2898" s="0" t="s">
        <v>55</v>
      </c>
      <c r="G2898" s="0" t="s">
        <v>54</v>
      </c>
      <c r="H2898" s="0" t="s">
        <v>390</v>
      </c>
      <c r="I2898" s="0" t="s">
        <v>35</v>
      </c>
      <c r="J2898" s="0" t="s">
        <v>305</v>
      </c>
      <c r="K2898" s="0" t="n">
        <v>21684362.026611</v>
      </c>
      <c r="L2898" s="0" t="n">
        <v>37437952.725</v>
      </c>
      <c r="M2898" s="0" t="n">
        <v>34996673.5933193</v>
      </c>
      <c r="N2898" s="0" t="n">
        <v>27537233.805</v>
      </c>
      <c r="O2898" s="0" t="n">
        <v>28130632.425</v>
      </c>
      <c r="P2898" s="0" t="n">
        <v>43099835.355</v>
      </c>
      <c r="Q2898" s="0" t="n">
        <v>33341351.31</v>
      </c>
      <c r="S2898" s="0" t="s">
        <v>303</v>
      </c>
    </row>
    <row r="2899" customFormat="false" ht="14" hidden="false" customHeight="false" outlineLevel="0" collapsed="false">
      <c r="A2899" s="0" t="str">
        <f aca="false">SUBSTITUTE(C2899&amp;D2899&amp;E2899&amp;F2899&amp;G2899&amp;H2899&amp;I2899," ","")</f>
        <v>AgenteFrontOfficesinherramientaAgenteespecializadoAgronomía,veterinariayafinesJornadaOrdinariaPlatinoZona3NA</v>
      </c>
      <c r="B2899" s="0" t="s">
        <v>3236</v>
      </c>
      <c r="C2899" s="0" t="s">
        <v>200</v>
      </c>
      <c r="D2899" s="0" t="s">
        <v>191</v>
      </c>
      <c r="E2899" s="0" t="s">
        <v>705</v>
      </c>
      <c r="F2899" s="0" t="s">
        <v>53</v>
      </c>
      <c r="G2899" s="0" t="s">
        <v>198</v>
      </c>
      <c r="H2899" s="0" t="s">
        <v>390</v>
      </c>
      <c r="I2899" s="0" t="s">
        <v>35</v>
      </c>
      <c r="J2899" s="0" t="s">
        <v>36</v>
      </c>
      <c r="K2899" s="0" t="n">
        <v>6600837.19438886</v>
      </c>
      <c r="L2899" s="0" t="n">
        <v>7223102.505</v>
      </c>
      <c r="M2899" s="0" t="n">
        <v>8951083.49572206</v>
      </c>
      <c r="N2899" s="0" t="n">
        <v>7507618.83</v>
      </c>
      <c r="O2899" s="0" t="n">
        <v>7465874.175</v>
      </c>
      <c r="P2899" s="0" t="n">
        <v>7747745.04</v>
      </c>
      <c r="Q2899" s="0" t="n">
        <v>8378420.22</v>
      </c>
      <c r="S2899" s="0" t="s">
        <v>303</v>
      </c>
    </row>
    <row r="2900" customFormat="false" ht="14" hidden="false" customHeight="false" outlineLevel="0" collapsed="false">
      <c r="A2900" s="0" t="str">
        <f aca="false">SUBSTITUTE(C2900&amp;D2900&amp;E2900&amp;F2900&amp;G2900&amp;H2900&amp;I2900," ","")</f>
        <v>AgenteFrontOfficesinherramientaAgenteespecializadoAgronomía,veterinariayafinesHoraextradiurnaPlatinoZona3NA</v>
      </c>
      <c r="B2900" s="0" t="s">
        <v>3237</v>
      </c>
      <c r="C2900" s="0" t="s">
        <v>200</v>
      </c>
      <c r="D2900" s="0" t="s">
        <v>191</v>
      </c>
      <c r="E2900" s="0" t="s">
        <v>705</v>
      </c>
      <c r="F2900" s="0" t="s">
        <v>192</v>
      </c>
      <c r="G2900" s="0" t="s">
        <v>198</v>
      </c>
      <c r="H2900" s="0" t="s">
        <v>390</v>
      </c>
      <c r="I2900" s="0" t="s">
        <v>35</v>
      </c>
      <c r="J2900" s="0" t="s">
        <v>325</v>
      </c>
      <c r="K2900" s="0" t="n">
        <v>33788.2903233795</v>
      </c>
      <c r="L2900" s="0" t="n">
        <v>39364.155</v>
      </c>
      <c r="M2900" s="0" t="n">
        <v>48839.6793969765</v>
      </c>
      <c r="N2900" s="0" t="n">
        <v>31798.305</v>
      </c>
      <c r="O2900" s="0" t="n">
        <v>32286.825</v>
      </c>
      <c r="P2900" s="0" t="n">
        <v>46376.28</v>
      </c>
      <c r="Q2900" s="0" t="n">
        <v>55831.005</v>
      </c>
      <c r="S2900" s="0" t="s">
        <v>303</v>
      </c>
    </row>
    <row r="2901" customFormat="false" ht="14" hidden="false" customHeight="false" outlineLevel="0" collapsed="false">
      <c r="A2901" s="0" t="str">
        <f aca="false">SUBSTITUTE(C2901&amp;D2901&amp;E2901&amp;F2901&amp;G2901&amp;H2901&amp;I2901," ","")</f>
        <v>AgenteFrontOfficesinherramientaAgenteespecializadoAgronomía,veterinariayafinesHoraextranocturna PlatinoZona3NA</v>
      </c>
      <c r="B2901" s="0" t="s">
        <v>3238</v>
      </c>
      <c r="C2901" s="0" t="s">
        <v>200</v>
      </c>
      <c r="D2901" s="0" t="s">
        <v>191</v>
      </c>
      <c r="E2901" s="0" t="s">
        <v>705</v>
      </c>
      <c r="F2901" s="0" t="s">
        <v>197</v>
      </c>
      <c r="G2901" s="0" t="s">
        <v>198</v>
      </c>
      <c r="H2901" s="0" t="s">
        <v>390</v>
      </c>
      <c r="I2901" s="0" t="s">
        <v>35</v>
      </c>
      <c r="J2901" s="0" t="s">
        <v>325</v>
      </c>
      <c r="K2901" s="0" t="n">
        <v>46357.8943502313</v>
      </c>
      <c r="L2901" s="0" t="n">
        <v>55109.61</v>
      </c>
      <c r="M2901" s="0" t="n">
        <v>68375.5511557672</v>
      </c>
      <c r="N2901" s="0" t="n">
        <v>44517.42</v>
      </c>
      <c r="O2901" s="0" t="n">
        <v>44922.105</v>
      </c>
      <c r="P2901" s="0" t="n">
        <v>60586.83</v>
      </c>
      <c r="Q2901" s="0" t="n">
        <v>77491.485</v>
      </c>
      <c r="S2901" s="0" t="s">
        <v>303</v>
      </c>
    </row>
    <row r="2902" customFormat="false" ht="14" hidden="false" customHeight="false" outlineLevel="0" collapsed="false">
      <c r="A2902" s="0" t="str">
        <f aca="false">SUBSTITUTE(C2902&amp;D2902&amp;E2902&amp;F2902&amp;G2902&amp;H2902&amp;I2902," ","")</f>
        <v>AgenteFrontOfficesinherramientaAgenteespecializadoAgronomía,veterinariayafinesHoraextradominicalyfestivoPlatinoZona3NA</v>
      </c>
      <c r="B2902" s="0" t="s">
        <v>3239</v>
      </c>
      <c r="C2902" s="0" t="s">
        <v>200</v>
      </c>
      <c r="D2902" s="0" t="s">
        <v>191</v>
      </c>
      <c r="E2902" s="0" t="s">
        <v>705</v>
      </c>
      <c r="F2902" s="0" t="s">
        <v>194</v>
      </c>
      <c r="G2902" s="0" t="s">
        <v>198</v>
      </c>
      <c r="H2902" s="0" t="s">
        <v>390</v>
      </c>
      <c r="I2902" s="0" t="s">
        <v>35</v>
      </c>
      <c r="J2902" s="0" t="s">
        <v>325</v>
      </c>
      <c r="K2902" s="0" t="n">
        <v>58927.4983770831</v>
      </c>
      <c r="L2902" s="0" t="n">
        <v>62981.82</v>
      </c>
      <c r="M2902" s="0" t="n">
        <v>78143.4870351625</v>
      </c>
      <c r="N2902" s="0" t="n">
        <v>63596.61</v>
      </c>
      <c r="O2902" s="0" t="n">
        <v>51240.78</v>
      </c>
      <c r="P2902" s="0" t="n">
        <v>67692.105</v>
      </c>
      <c r="Q2902" s="0" t="n">
        <v>86268.285</v>
      </c>
      <c r="S2902" s="0" t="s">
        <v>303</v>
      </c>
    </row>
    <row r="2903" customFormat="false" ht="14" hidden="false" customHeight="false" outlineLevel="0" collapsed="false">
      <c r="A2903" s="0" t="str">
        <f aca="false">SUBSTITUTE(C2903&amp;D2903&amp;E2903&amp;F2903&amp;G2903&amp;H2903&amp;I2903," ","")</f>
        <v>AgenteFrontOfficesinherramientaAgenteespecializadoAgronomía,veterinariayafinesServicio7x24PlatinoZona3NA</v>
      </c>
      <c r="B2903" s="0" t="s">
        <v>3240</v>
      </c>
      <c r="C2903" s="0" t="s">
        <v>200</v>
      </c>
      <c r="D2903" s="0" t="s">
        <v>191</v>
      </c>
      <c r="E2903" s="0" t="s">
        <v>705</v>
      </c>
      <c r="F2903" s="0" t="s">
        <v>55</v>
      </c>
      <c r="G2903" s="0" t="s">
        <v>198</v>
      </c>
      <c r="H2903" s="0" t="s">
        <v>390</v>
      </c>
      <c r="I2903" s="0" t="s">
        <v>35</v>
      </c>
      <c r="J2903" s="0" t="s">
        <v>305</v>
      </c>
      <c r="K2903" s="0" t="n">
        <v>21684362.026611</v>
      </c>
      <c r="L2903" s="0" t="n">
        <v>33957325.35</v>
      </c>
      <c r="M2903" s="0" t="n">
        <v>36028111.0702813</v>
      </c>
      <c r="N2903" s="0" t="n">
        <v>27559182.015</v>
      </c>
      <c r="O2903" s="0" t="n">
        <v>28130632.425</v>
      </c>
      <c r="P2903" s="0" t="n">
        <v>44026714.08</v>
      </c>
      <c r="Q2903" s="0" t="n">
        <v>35435985.345</v>
      </c>
      <c r="S2903" s="0" t="s">
        <v>303</v>
      </c>
    </row>
    <row r="2904" customFormat="false" ht="14" hidden="false" customHeight="false" outlineLevel="0" collapsed="false">
      <c r="A2904" s="0" t="str">
        <f aca="false">SUBSTITUTE(C2904&amp;D2904&amp;E2904&amp;F2904&amp;G2904&amp;H2904&amp;I2904," ","")</f>
        <v>AgenteFrontOfficesinherramientaAgenteespecializadoCienciasdelaeducaciónyafinesJornadaOrdinariaPlataZona1NA</v>
      </c>
      <c r="B2904" s="0" t="s">
        <v>3241</v>
      </c>
      <c r="C2904" s="0" t="s">
        <v>200</v>
      </c>
      <c r="D2904" s="0" t="s">
        <v>191</v>
      </c>
      <c r="E2904" s="0" t="s">
        <v>721</v>
      </c>
      <c r="F2904" s="0" t="s">
        <v>53</v>
      </c>
      <c r="G2904" s="0" t="s">
        <v>195</v>
      </c>
      <c r="H2904" s="0" t="s">
        <v>379</v>
      </c>
      <c r="I2904" s="0" t="s">
        <v>35</v>
      </c>
      <c r="J2904" s="0" t="s">
        <v>36</v>
      </c>
      <c r="K2904" s="0" t="n">
        <v>6600837.19438886</v>
      </c>
      <c r="L2904" s="0" t="n">
        <v>8112349.665</v>
      </c>
      <c r="M2904" s="0" t="n">
        <v>8452832.25744084</v>
      </c>
      <c r="N2904" s="0" t="n">
        <v>7429294.17</v>
      </c>
      <c r="O2904" s="0" t="n">
        <v>7465874.175</v>
      </c>
      <c r="P2904" s="0" t="n">
        <v>6957219.285</v>
      </c>
      <c r="Q2904" s="0" t="n">
        <v>7548520.995</v>
      </c>
      <c r="S2904" s="0" t="s">
        <v>303</v>
      </c>
    </row>
    <row r="2905" customFormat="false" ht="14" hidden="false" customHeight="false" outlineLevel="0" collapsed="false">
      <c r="A2905" s="0" t="str">
        <f aca="false">SUBSTITUTE(C2905&amp;D2905&amp;E2905&amp;F2905&amp;G2905&amp;H2905&amp;I2905," ","")</f>
        <v>AgenteFrontOfficesinherramientaAgenteespecializadoCienciasdelaeducaciónyafinesHoraextradiurnaPlataZona1NA</v>
      </c>
      <c r="B2905" s="0" t="s">
        <v>3242</v>
      </c>
      <c r="C2905" s="0" t="s">
        <v>200</v>
      </c>
      <c r="D2905" s="0" t="s">
        <v>191</v>
      </c>
      <c r="E2905" s="0" t="s">
        <v>721</v>
      </c>
      <c r="F2905" s="0" t="s">
        <v>192</v>
      </c>
      <c r="G2905" s="0" t="s">
        <v>195</v>
      </c>
      <c r="H2905" s="0" t="s">
        <v>379</v>
      </c>
      <c r="I2905" s="0" t="s">
        <v>35</v>
      </c>
      <c r="J2905" s="0" t="s">
        <v>325</v>
      </c>
      <c r="K2905" s="0" t="n">
        <v>33788.2903233795</v>
      </c>
      <c r="L2905" s="0" t="n">
        <v>44208.99</v>
      </c>
      <c r="M2905" s="0" t="n">
        <v>46121.0777049656</v>
      </c>
      <c r="N2905" s="0" t="n">
        <v>31798.305</v>
      </c>
      <c r="O2905" s="0" t="n">
        <v>32286.825</v>
      </c>
      <c r="P2905" s="0" t="n">
        <v>41644.26</v>
      </c>
      <c r="Q2905" s="0" t="n">
        <v>50301</v>
      </c>
      <c r="S2905" s="0" t="s">
        <v>303</v>
      </c>
    </row>
    <row r="2906" customFormat="false" ht="14" hidden="false" customHeight="false" outlineLevel="0" collapsed="false">
      <c r="A2906" s="0" t="str">
        <f aca="false">SUBSTITUTE(C2906&amp;D2906&amp;E2906&amp;F2906&amp;G2906&amp;H2906&amp;I2906," ","")</f>
        <v>AgenteFrontOfficesinherramientaAgenteespecializadoCienciasdelaeducaciónyafinesHoraextranocturna PlataZona1NA</v>
      </c>
      <c r="B2906" s="0" t="s">
        <v>3243</v>
      </c>
      <c r="C2906" s="0" t="s">
        <v>200</v>
      </c>
      <c r="D2906" s="0" t="s">
        <v>191</v>
      </c>
      <c r="E2906" s="0" t="s">
        <v>721</v>
      </c>
      <c r="F2906" s="0" t="s">
        <v>197</v>
      </c>
      <c r="G2906" s="0" t="s">
        <v>195</v>
      </c>
      <c r="H2906" s="0" t="s">
        <v>379</v>
      </c>
      <c r="I2906" s="0" t="s">
        <v>35</v>
      </c>
      <c r="J2906" s="0" t="s">
        <v>325</v>
      </c>
      <c r="K2906" s="0" t="n">
        <v>46357.8943502313</v>
      </c>
      <c r="L2906" s="0" t="n">
        <v>61893</v>
      </c>
      <c r="M2906" s="0" t="n">
        <v>64569.5087869518</v>
      </c>
      <c r="N2906" s="0" t="n">
        <v>44517.42</v>
      </c>
      <c r="O2906" s="0" t="n">
        <v>44922.105</v>
      </c>
      <c r="P2906" s="0" t="n">
        <v>54404.775</v>
      </c>
      <c r="Q2906" s="0" t="n">
        <v>69815.925</v>
      </c>
      <c r="S2906" s="0" t="s">
        <v>303</v>
      </c>
    </row>
    <row r="2907" customFormat="false" ht="14" hidden="false" customHeight="false" outlineLevel="0" collapsed="false">
      <c r="A2907" s="0" t="str">
        <f aca="false">SUBSTITUTE(C2907&amp;D2907&amp;E2907&amp;F2907&amp;G2907&amp;H2907&amp;I2907," ","")</f>
        <v>AgenteFrontOfficesinherramientaAgenteespecializadoCienciasdelaeducaciónyafinesHoraextradominicalyfestivoPlataZona1NA</v>
      </c>
      <c r="B2907" s="0" t="s">
        <v>3244</v>
      </c>
      <c r="C2907" s="0" t="s">
        <v>200</v>
      </c>
      <c r="D2907" s="0" t="s">
        <v>191</v>
      </c>
      <c r="E2907" s="0" t="s">
        <v>721</v>
      </c>
      <c r="F2907" s="0" t="s">
        <v>194</v>
      </c>
      <c r="G2907" s="0" t="s">
        <v>195</v>
      </c>
      <c r="H2907" s="0" t="s">
        <v>379</v>
      </c>
      <c r="I2907" s="0" t="s">
        <v>35</v>
      </c>
      <c r="J2907" s="0" t="s">
        <v>325</v>
      </c>
      <c r="K2907" s="0" t="n">
        <v>58927.4983770831</v>
      </c>
      <c r="L2907" s="0" t="n">
        <v>70735.005</v>
      </c>
      <c r="M2907" s="0" t="n">
        <v>73793.724327945</v>
      </c>
      <c r="N2907" s="0" t="n">
        <v>63596.61</v>
      </c>
      <c r="O2907" s="0" t="n">
        <v>51240.78</v>
      </c>
      <c r="P2907" s="0" t="n">
        <v>60785.55</v>
      </c>
      <c r="Q2907" s="0" t="n">
        <v>77723.325</v>
      </c>
      <c r="S2907" s="0" t="s">
        <v>303</v>
      </c>
    </row>
    <row r="2908" customFormat="false" ht="14" hidden="false" customHeight="false" outlineLevel="0" collapsed="false">
      <c r="A2908" s="0" t="str">
        <f aca="false">SUBSTITUTE(C2908&amp;D2908&amp;E2908&amp;F2908&amp;G2908&amp;H2908&amp;I2908," ","")</f>
        <v>AgenteFrontOfficesinherramientaAgenteespecializadoCienciasdelaeducaciónyafinesServicio7x24PlataZona1NA</v>
      </c>
      <c r="B2908" s="0" t="s">
        <v>3245</v>
      </c>
      <c r="C2908" s="0" t="s">
        <v>200</v>
      </c>
      <c r="D2908" s="0" t="s">
        <v>191</v>
      </c>
      <c r="E2908" s="0" t="s">
        <v>721</v>
      </c>
      <c r="F2908" s="0" t="s">
        <v>55</v>
      </c>
      <c r="G2908" s="0" t="s">
        <v>195</v>
      </c>
      <c r="H2908" s="0" t="s">
        <v>379</v>
      </c>
      <c r="I2908" s="0" t="s">
        <v>35</v>
      </c>
      <c r="J2908" s="0" t="s">
        <v>305</v>
      </c>
      <c r="K2908" s="0" t="n">
        <v>21684362.026611</v>
      </c>
      <c r="L2908" s="0" t="n">
        <v>38350067.175</v>
      </c>
      <c r="M2908" s="0" t="n">
        <v>34022649.8361994</v>
      </c>
      <c r="N2908" s="0" t="n">
        <v>27475380.135</v>
      </c>
      <c r="O2908" s="0" t="n">
        <v>28130632.425</v>
      </c>
      <c r="P2908" s="0" t="n">
        <v>39534532.56</v>
      </c>
      <c r="Q2908" s="0" t="n">
        <v>31925982.6</v>
      </c>
      <c r="S2908" s="0" t="s">
        <v>303</v>
      </c>
    </row>
    <row r="2909" customFormat="false" ht="14" hidden="false" customHeight="false" outlineLevel="0" collapsed="false">
      <c r="A2909" s="0" t="str">
        <f aca="false">SUBSTITUTE(C2909&amp;D2909&amp;E2909&amp;F2909&amp;G2909&amp;H2909&amp;I2909," ","")</f>
        <v>AgenteFrontOfficesinherramientaAgenteespecializadoCienciasdelaeducaciónyafinesJornadaOrdinariaOroZona1NA</v>
      </c>
      <c r="B2909" s="0" t="s">
        <v>3246</v>
      </c>
      <c r="C2909" s="0" t="s">
        <v>200</v>
      </c>
      <c r="D2909" s="0" t="s">
        <v>191</v>
      </c>
      <c r="E2909" s="0" t="s">
        <v>721</v>
      </c>
      <c r="F2909" s="0" t="s">
        <v>53</v>
      </c>
      <c r="G2909" s="0" t="s">
        <v>54</v>
      </c>
      <c r="H2909" s="0" t="s">
        <v>379</v>
      </c>
      <c r="I2909" s="0" t="s">
        <v>35</v>
      </c>
      <c r="J2909" s="0" t="s">
        <v>36</v>
      </c>
      <c r="K2909" s="0" t="n">
        <v>6600837.19438886</v>
      </c>
      <c r="L2909" s="0" t="n">
        <v>8274597.3</v>
      </c>
      <c r="M2909" s="0" t="n">
        <v>8694825.73747064</v>
      </c>
      <c r="N2909" s="0" t="n">
        <v>7447942.8</v>
      </c>
      <c r="O2909" s="0" t="n">
        <v>7465874.175</v>
      </c>
      <c r="P2909" s="0" t="n">
        <v>7103686.275</v>
      </c>
      <c r="Q2909" s="0" t="n">
        <v>7883168.58</v>
      </c>
      <c r="S2909" s="0" t="s">
        <v>303</v>
      </c>
    </row>
    <row r="2910" customFormat="false" ht="14" hidden="false" customHeight="false" outlineLevel="0" collapsed="false">
      <c r="A2910" s="0" t="str">
        <f aca="false">SUBSTITUTE(C2910&amp;D2910&amp;E2910&amp;F2910&amp;G2910&amp;H2910&amp;I2910," ","")</f>
        <v>AgenteFrontOfficesinherramientaAgenteespecializadoCienciasdelaeducaciónyafinesHoraextradiurnaOroZona1NA</v>
      </c>
      <c r="B2910" s="0" t="s">
        <v>3247</v>
      </c>
      <c r="C2910" s="0" t="s">
        <v>200</v>
      </c>
      <c r="D2910" s="0" t="s">
        <v>191</v>
      </c>
      <c r="E2910" s="0" t="s">
        <v>721</v>
      </c>
      <c r="F2910" s="0" t="s">
        <v>192</v>
      </c>
      <c r="G2910" s="0" t="s">
        <v>54</v>
      </c>
      <c r="H2910" s="0" t="s">
        <v>379</v>
      </c>
      <c r="I2910" s="0" t="s">
        <v>35</v>
      </c>
      <c r="J2910" s="0" t="s">
        <v>325</v>
      </c>
      <c r="K2910" s="0" t="n">
        <v>33788.2903233795</v>
      </c>
      <c r="L2910" s="0" t="n">
        <v>45093.915</v>
      </c>
      <c r="M2910" s="0" t="n">
        <v>47441.4635539483</v>
      </c>
      <c r="N2910" s="0" t="n">
        <v>31798.305</v>
      </c>
      <c r="O2910" s="0" t="n">
        <v>32286.825</v>
      </c>
      <c r="P2910" s="0" t="n">
        <v>42520.905</v>
      </c>
      <c r="Q2910" s="0" t="n">
        <v>52530.39</v>
      </c>
      <c r="S2910" s="0" t="s">
        <v>303</v>
      </c>
    </row>
    <row r="2911" customFormat="false" ht="14" hidden="false" customHeight="false" outlineLevel="0" collapsed="false">
      <c r="A2911" s="0" t="str">
        <f aca="false">SUBSTITUTE(C2911&amp;D2911&amp;E2911&amp;F2911&amp;G2911&amp;H2911&amp;I2911," ","")</f>
        <v>AgenteFrontOfficesinherramientaAgenteespecializadoCienciasdelaeducaciónyafinesHoraextranocturna OroZona1NA</v>
      </c>
      <c r="B2911" s="0" t="s">
        <v>3248</v>
      </c>
      <c r="C2911" s="0" t="s">
        <v>200</v>
      </c>
      <c r="D2911" s="0" t="s">
        <v>191</v>
      </c>
      <c r="E2911" s="0" t="s">
        <v>721</v>
      </c>
      <c r="F2911" s="0" t="s">
        <v>197</v>
      </c>
      <c r="G2911" s="0" t="s">
        <v>54</v>
      </c>
      <c r="H2911" s="0" t="s">
        <v>379</v>
      </c>
      <c r="I2911" s="0" t="s">
        <v>35</v>
      </c>
      <c r="J2911" s="0" t="s">
        <v>325</v>
      </c>
      <c r="K2911" s="0" t="n">
        <v>46357.8943502313</v>
      </c>
      <c r="L2911" s="0" t="n">
        <v>63130.86</v>
      </c>
      <c r="M2911" s="0" t="n">
        <v>66418.0489755276</v>
      </c>
      <c r="N2911" s="0" t="n">
        <v>44517.42</v>
      </c>
      <c r="O2911" s="0" t="n">
        <v>44922.105</v>
      </c>
      <c r="P2911" s="0" t="n">
        <v>55550.52</v>
      </c>
      <c r="Q2911" s="0" t="n">
        <v>72911.61</v>
      </c>
      <c r="S2911" s="0" t="s">
        <v>303</v>
      </c>
    </row>
    <row r="2912" customFormat="false" ht="14" hidden="false" customHeight="false" outlineLevel="0" collapsed="false">
      <c r="A2912" s="0" t="str">
        <f aca="false">SUBSTITUTE(C2912&amp;D2912&amp;E2912&amp;F2912&amp;G2912&amp;H2912&amp;I2912," ","")</f>
        <v>AgenteFrontOfficesinherramientaAgenteespecializadoCienciasdelaeducaciónyafinesHoraextradominicalyfestivoOroZona1NA</v>
      </c>
      <c r="B2912" s="0" t="s">
        <v>3249</v>
      </c>
      <c r="C2912" s="0" t="s">
        <v>200</v>
      </c>
      <c r="D2912" s="0" t="s">
        <v>191</v>
      </c>
      <c r="E2912" s="0" t="s">
        <v>721</v>
      </c>
      <c r="F2912" s="0" t="s">
        <v>194</v>
      </c>
      <c r="G2912" s="0" t="s">
        <v>54</v>
      </c>
      <c r="H2912" s="0" t="s">
        <v>379</v>
      </c>
      <c r="I2912" s="0" t="s">
        <v>35</v>
      </c>
      <c r="J2912" s="0" t="s">
        <v>325</v>
      </c>
      <c r="K2912" s="0" t="n">
        <v>58927.4983770831</v>
      </c>
      <c r="L2912" s="0" t="n">
        <v>72149.85</v>
      </c>
      <c r="M2912" s="0" t="n">
        <v>75906.3416863173</v>
      </c>
      <c r="N2912" s="0" t="n">
        <v>63596.61</v>
      </c>
      <c r="O2912" s="0" t="n">
        <v>51240.78</v>
      </c>
      <c r="P2912" s="0" t="n">
        <v>62064.81</v>
      </c>
      <c r="Q2912" s="0" t="n">
        <v>81168.84</v>
      </c>
      <c r="S2912" s="0" t="s">
        <v>303</v>
      </c>
    </row>
    <row r="2913" customFormat="false" ht="14" hidden="false" customHeight="false" outlineLevel="0" collapsed="false">
      <c r="A2913" s="0" t="str">
        <f aca="false">SUBSTITUTE(C2913&amp;D2913&amp;E2913&amp;F2913&amp;G2913&amp;H2913&amp;I2913," ","")</f>
        <v>AgenteFrontOfficesinherramientaAgenteespecializadoCienciasdelaeducaciónyafinesServicio7x24OroZona1NA</v>
      </c>
      <c r="B2913" s="0" t="s">
        <v>3250</v>
      </c>
      <c r="C2913" s="0" t="s">
        <v>200</v>
      </c>
      <c r="D2913" s="0" t="s">
        <v>191</v>
      </c>
      <c r="E2913" s="0" t="s">
        <v>721</v>
      </c>
      <c r="F2913" s="0" t="s">
        <v>55</v>
      </c>
      <c r="G2913" s="0" t="s">
        <v>54</v>
      </c>
      <c r="H2913" s="0" t="s">
        <v>379</v>
      </c>
      <c r="I2913" s="0" t="s">
        <v>35</v>
      </c>
      <c r="J2913" s="0" t="s">
        <v>305</v>
      </c>
      <c r="K2913" s="0" t="n">
        <v>21684362.026611</v>
      </c>
      <c r="L2913" s="0" t="n">
        <v>35655192.135</v>
      </c>
      <c r="M2913" s="0" t="n">
        <v>34996673.5933193</v>
      </c>
      <c r="N2913" s="0" t="n">
        <v>27495332.865</v>
      </c>
      <c r="O2913" s="0" t="n">
        <v>28130632.425</v>
      </c>
      <c r="P2913" s="0" t="n">
        <v>40366839.195</v>
      </c>
      <c r="Q2913" s="0" t="n">
        <v>33341351.31</v>
      </c>
      <c r="S2913" s="0" t="s">
        <v>303</v>
      </c>
    </row>
    <row r="2914" customFormat="false" ht="14" hidden="false" customHeight="false" outlineLevel="0" collapsed="false">
      <c r="A2914" s="0" t="str">
        <f aca="false">SUBSTITUTE(C2914&amp;D2914&amp;E2914&amp;F2914&amp;G2914&amp;H2914&amp;I2914," ","")</f>
        <v>AgenteFrontOfficesinherramientaAgenteespecializadoCienciasdelaeducaciónyafinesJornadaOrdinariaPlatinoZona1NA</v>
      </c>
      <c r="B2914" s="0" t="s">
        <v>3251</v>
      </c>
      <c r="C2914" s="0" t="s">
        <v>200</v>
      </c>
      <c r="D2914" s="0" t="s">
        <v>191</v>
      </c>
      <c r="E2914" s="0" t="s">
        <v>721</v>
      </c>
      <c r="F2914" s="0" t="s">
        <v>53</v>
      </c>
      <c r="G2914" s="0" t="s">
        <v>198</v>
      </c>
      <c r="H2914" s="0" t="s">
        <v>379</v>
      </c>
      <c r="I2914" s="0" t="s">
        <v>35</v>
      </c>
      <c r="J2914" s="0" t="s">
        <v>36</v>
      </c>
      <c r="K2914" s="0" t="n">
        <v>6600837.19438886</v>
      </c>
      <c r="L2914" s="0" t="n">
        <v>8517967.2</v>
      </c>
      <c r="M2914" s="0" t="n">
        <v>8951083.49572206</v>
      </c>
      <c r="N2914" s="0" t="n">
        <v>7466591.43</v>
      </c>
      <c r="O2914" s="0" t="n">
        <v>7465874.175</v>
      </c>
      <c r="P2914" s="0" t="n">
        <v>7256454.345</v>
      </c>
      <c r="Q2914" s="0" t="n">
        <v>8378420.22</v>
      </c>
      <c r="S2914" s="0" t="s">
        <v>303</v>
      </c>
    </row>
    <row r="2915" customFormat="false" ht="14" hidden="false" customHeight="false" outlineLevel="0" collapsed="false">
      <c r="A2915" s="0" t="str">
        <f aca="false">SUBSTITUTE(C2915&amp;D2915&amp;E2915&amp;F2915&amp;G2915&amp;H2915&amp;I2915," ","")</f>
        <v>AgenteFrontOfficesinherramientaAgenteespecializadoCienciasdelaeducaciónyafinesHoraextradiurnaPlatinoZona1NA</v>
      </c>
      <c r="B2915" s="0" t="s">
        <v>3252</v>
      </c>
      <c r="C2915" s="0" t="s">
        <v>200</v>
      </c>
      <c r="D2915" s="0" t="s">
        <v>191</v>
      </c>
      <c r="E2915" s="0" t="s">
        <v>721</v>
      </c>
      <c r="F2915" s="0" t="s">
        <v>192</v>
      </c>
      <c r="G2915" s="0" t="s">
        <v>198</v>
      </c>
      <c r="H2915" s="0" t="s">
        <v>379</v>
      </c>
      <c r="I2915" s="0" t="s">
        <v>35</v>
      </c>
      <c r="J2915" s="0" t="s">
        <v>325</v>
      </c>
      <c r="K2915" s="0" t="n">
        <v>33788.2903233795</v>
      </c>
      <c r="L2915" s="0" t="n">
        <v>46419.75</v>
      </c>
      <c r="M2915" s="0" t="n">
        <v>48839.6793969765</v>
      </c>
      <c r="N2915" s="0" t="n">
        <v>31798.305</v>
      </c>
      <c r="O2915" s="0" t="n">
        <v>32286.825</v>
      </c>
      <c r="P2915" s="0" t="n">
        <v>43435.845</v>
      </c>
      <c r="Q2915" s="0" t="n">
        <v>55831.005</v>
      </c>
      <c r="S2915" s="0" t="s">
        <v>303</v>
      </c>
    </row>
    <row r="2916" customFormat="false" ht="14" hidden="false" customHeight="false" outlineLevel="0" collapsed="false">
      <c r="A2916" s="0" t="str">
        <f aca="false">SUBSTITUTE(C2916&amp;D2916&amp;E2916&amp;F2916&amp;G2916&amp;H2916&amp;I2916," ","")</f>
        <v>AgenteFrontOfficesinherramientaAgenteespecializadoCienciasdelaeducaciónyafinesHoraextranocturna PlatinoZona1NA</v>
      </c>
      <c r="B2916" s="0" t="s">
        <v>3253</v>
      </c>
      <c r="C2916" s="0" t="s">
        <v>200</v>
      </c>
      <c r="D2916" s="0" t="s">
        <v>191</v>
      </c>
      <c r="E2916" s="0" t="s">
        <v>721</v>
      </c>
      <c r="F2916" s="0" t="s">
        <v>197</v>
      </c>
      <c r="G2916" s="0" t="s">
        <v>198</v>
      </c>
      <c r="H2916" s="0" t="s">
        <v>379</v>
      </c>
      <c r="I2916" s="0" t="s">
        <v>35</v>
      </c>
      <c r="J2916" s="0" t="s">
        <v>325</v>
      </c>
      <c r="K2916" s="0" t="n">
        <v>46357.8943502313</v>
      </c>
      <c r="L2916" s="0" t="n">
        <v>64987.65</v>
      </c>
      <c r="M2916" s="0" t="n">
        <v>68375.5511557672</v>
      </c>
      <c r="N2916" s="0" t="n">
        <v>44517.42</v>
      </c>
      <c r="O2916" s="0" t="n">
        <v>44922.105</v>
      </c>
      <c r="P2916" s="0" t="n">
        <v>56744.91</v>
      </c>
      <c r="Q2916" s="0" t="n">
        <v>77491.485</v>
      </c>
      <c r="S2916" s="0" t="s">
        <v>303</v>
      </c>
    </row>
    <row r="2917" customFormat="false" ht="14" hidden="false" customHeight="false" outlineLevel="0" collapsed="false">
      <c r="A2917" s="0" t="str">
        <f aca="false">SUBSTITUTE(C2917&amp;D2917&amp;E2917&amp;F2917&amp;G2917&amp;H2917&amp;I2917," ","")</f>
        <v>AgenteFrontOfficesinherramientaAgenteespecializadoCienciasdelaeducaciónyafinesHoraextradominicalyfestivoPlatinoZona1NA</v>
      </c>
      <c r="B2917" s="0" t="s">
        <v>3254</v>
      </c>
      <c r="C2917" s="0" t="s">
        <v>200</v>
      </c>
      <c r="D2917" s="0" t="s">
        <v>191</v>
      </c>
      <c r="E2917" s="0" t="s">
        <v>721</v>
      </c>
      <c r="F2917" s="0" t="s">
        <v>194</v>
      </c>
      <c r="G2917" s="0" t="s">
        <v>198</v>
      </c>
      <c r="H2917" s="0" t="s">
        <v>379</v>
      </c>
      <c r="I2917" s="0" t="s">
        <v>35</v>
      </c>
      <c r="J2917" s="0" t="s">
        <v>325</v>
      </c>
      <c r="K2917" s="0" t="n">
        <v>58927.4983770831</v>
      </c>
      <c r="L2917" s="0" t="n">
        <v>74271.6</v>
      </c>
      <c r="M2917" s="0" t="n">
        <v>78143.4870351625</v>
      </c>
      <c r="N2917" s="0" t="n">
        <v>63596.61</v>
      </c>
      <c r="O2917" s="0" t="n">
        <v>51240.78</v>
      </c>
      <c r="P2917" s="0" t="n">
        <v>63399.96</v>
      </c>
      <c r="Q2917" s="0" t="n">
        <v>86268.285</v>
      </c>
      <c r="S2917" s="0" t="s">
        <v>303</v>
      </c>
    </row>
    <row r="2918" customFormat="false" ht="14" hidden="false" customHeight="false" outlineLevel="0" collapsed="false">
      <c r="A2918" s="0" t="str">
        <f aca="false">SUBSTITUTE(C2918&amp;D2918&amp;E2918&amp;F2918&amp;G2918&amp;H2918&amp;I2918," ","")</f>
        <v>AgenteFrontOfficesinherramientaAgenteespecializadoCienciasdelaeducaciónyafinesServicio7x24PlatinoZona1NA</v>
      </c>
      <c r="B2918" s="0" t="s">
        <v>3255</v>
      </c>
      <c r="C2918" s="0" t="s">
        <v>200</v>
      </c>
      <c r="D2918" s="0" t="s">
        <v>191</v>
      </c>
      <c r="E2918" s="0" t="s">
        <v>721</v>
      </c>
      <c r="F2918" s="0" t="s">
        <v>55</v>
      </c>
      <c r="G2918" s="0" t="s">
        <v>198</v>
      </c>
      <c r="H2918" s="0" t="s">
        <v>379</v>
      </c>
      <c r="I2918" s="0" t="s">
        <v>35</v>
      </c>
      <c r="J2918" s="0" t="s">
        <v>305</v>
      </c>
      <c r="K2918" s="0" t="n">
        <v>21684362.026611</v>
      </c>
      <c r="L2918" s="0" t="n">
        <v>40267571.31</v>
      </c>
      <c r="M2918" s="0" t="n">
        <v>36028111.0702813</v>
      </c>
      <c r="N2918" s="0" t="n">
        <v>27515285.595</v>
      </c>
      <c r="O2918" s="0" t="n">
        <v>28130632.425</v>
      </c>
      <c r="P2918" s="0" t="n">
        <v>41234943.375</v>
      </c>
      <c r="Q2918" s="0" t="n">
        <v>35435985.345</v>
      </c>
      <c r="S2918" s="0" t="s">
        <v>303</v>
      </c>
    </row>
    <row r="2919" customFormat="false" ht="14" hidden="false" customHeight="false" outlineLevel="0" collapsed="false">
      <c r="A2919" s="0" t="str">
        <f aca="false">SUBSTITUTE(C2919&amp;D2919&amp;E2919&amp;F2919&amp;G2919&amp;H2919&amp;I2919," ","")</f>
        <v>AgenteFrontOfficesinherramientaAgenteespecializadoCienciasdelaeducaciónyafinesJornadaOrdinariaPlataZona2NA</v>
      </c>
      <c r="B2919" s="0" t="s">
        <v>3256</v>
      </c>
      <c r="C2919" s="0" t="s">
        <v>200</v>
      </c>
      <c r="D2919" s="0" t="s">
        <v>191</v>
      </c>
      <c r="E2919" s="0" t="s">
        <v>721</v>
      </c>
      <c r="F2919" s="0" t="s">
        <v>53</v>
      </c>
      <c r="G2919" s="0" t="s">
        <v>195</v>
      </c>
      <c r="H2919" s="0" t="s">
        <v>385</v>
      </c>
      <c r="I2919" s="0" t="s">
        <v>35</v>
      </c>
      <c r="J2919" s="0" t="s">
        <v>36</v>
      </c>
      <c r="K2919" s="0" t="n">
        <v>6600837.19438886</v>
      </c>
      <c r="L2919" s="0" t="n">
        <v>8355720.6</v>
      </c>
      <c r="M2919" s="0" t="n">
        <v>8452832.25744084</v>
      </c>
      <c r="N2919" s="0" t="n">
        <v>7451672.94</v>
      </c>
      <c r="O2919" s="0" t="n">
        <v>7465874.175</v>
      </c>
      <c r="P2919" s="0" t="n">
        <v>7393464.54</v>
      </c>
      <c r="Q2919" s="0" t="n">
        <v>7548520.995</v>
      </c>
      <c r="S2919" s="0" t="s">
        <v>303</v>
      </c>
    </row>
    <row r="2920" customFormat="false" ht="14" hidden="false" customHeight="false" outlineLevel="0" collapsed="false">
      <c r="A2920" s="0" t="str">
        <f aca="false">SUBSTITUTE(C2920&amp;D2920&amp;E2920&amp;F2920&amp;G2920&amp;H2920&amp;I2920," ","")</f>
        <v>AgenteFrontOfficesinherramientaAgenteespecializadoCienciasdelaeducaciónyafinesHoraextradiurnaPlataZona2NA</v>
      </c>
      <c r="B2920" s="0" t="s">
        <v>3257</v>
      </c>
      <c r="C2920" s="0" t="s">
        <v>200</v>
      </c>
      <c r="D2920" s="0" t="s">
        <v>191</v>
      </c>
      <c r="E2920" s="0" t="s">
        <v>721</v>
      </c>
      <c r="F2920" s="0" t="s">
        <v>192</v>
      </c>
      <c r="G2920" s="0" t="s">
        <v>195</v>
      </c>
      <c r="H2920" s="0" t="s">
        <v>385</v>
      </c>
      <c r="I2920" s="0" t="s">
        <v>35</v>
      </c>
      <c r="J2920" s="0" t="s">
        <v>325</v>
      </c>
      <c r="K2920" s="0" t="n">
        <v>33788.2903233795</v>
      </c>
      <c r="L2920" s="0" t="n">
        <v>45535.86</v>
      </c>
      <c r="M2920" s="0" t="n">
        <v>46121.0777049656</v>
      </c>
      <c r="N2920" s="0" t="n">
        <v>31798.305</v>
      </c>
      <c r="O2920" s="0" t="n">
        <v>32286.825</v>
      </c>
      <c r="P2920" s="0" t="n">
        <v>44255.565</v>
      </c>
      <c r="Q2920" s="0" t="n">
        <v>50301</v>
      </c>
      <c r="S2920" s="0" t="s">
        <v>303</v>
      </c>
    </row>
    <row r="2921" customFormat="false" ht="14" hidden="false" customHeight="false" outlineLevel="0" collapsed="false">
      <c r="A2921" s="0" t="str">
        <f aca="false">SUBSTITUTE(C2921&amp;D2921&amp;E2921&amp;F2921&amp;G2921&amp;H2921&amp;I2921," ","")</f>
        <v>AgenteFrontOfficesinherramientaAgenteespecializadoCienciasdelaeducaciónyafinesHoraextranocturna PlataZona2NA</v>
      </c>
      <c r="B2921" s="0" t="s">
        <v>3258</v>
      </c>
      <c r="C2921" s="0" t="s">
        <v>200</v>
      </c>
      <c r="D2921" s="0" t="s">
        <v>191</v>
      </c>
      <c r="E2921" s="0" t="s">
        <v>721</v>
      </c>
      <c r="F2921" s="0" t="s">
        <v>197</v>
      </c>
      <c r="G2921" s="0" t="s">
        <v>195</v>
      </c>
      <c r="H2921" s="0" t="s">
        <v>385</v>
      </c>
      <c r="I2921" s="0" t="s">
        <v>35</v>
      </c>
      <c r="J2921" s="0" t="s">
        <v>325</v>
      </c>
      <c r="K2921" s="0" t="n">
        <v>46357.8943502313</v>
      </c>
      <c r="L2921" s="0" t="n">
        <v>63749.79</v>
      </c>
      <c r="M2921" s="0" t="n">
        <v>64569.5087869518</v>
      </c>
      <c r="N2921" s="0" t="n">
        <v>44517.42</v>
      </c>
      <c r="O2921" s="0" t="n">
        <v>44922.105</v>
      </c>
      <c r="P2921" s="0" t="n">
        <v>57816.135</v>
      </c>
      <c r="Q2921" s="0" t="n">
        <v>69815.925</v>
      </c>
      <c r="S2921" s="0" t="s">
        <v>303</v>
      </c>
    </row>
    <row r="2922" customFormat="false" ht="14" hidden="false" customHeight="false" outlineLevel="0" collapsed="false">
      <c r="A2922" s="0" t="str">
        <f aca="false">SUBSTITUTE(C2922&amp;D2922&amp;E2922&amp;F2922&amp;G2922&amp;H2922&amp;I2922," ","")</f>
        <v>AgenteFrontOfficesinherramientaAgenteespecializadoCienciasdelaeducaciónyafinesHoraextradominicalyfestivoPlataZona2NA</v>
      </c>
      <c r="B2922" s="0" t="s">
        <v>3259</v>
      </c>
      <c r="C2922" s="0" t="s">
        <v>200</v>
      </c>
      <c r="D2922" s="0" t="s">
        <v>191</v>
      </c>
      <c r="E2922" s="0" t="s">
        <v>721</v>
      </c>
      <c r="F2922" s="0" t="s">
        <v>194</v>
      </c>
      <c r="G2922" s="0" t="s">
        <v>195</v>
      </c>
      <c r="H2922" s="0" t="s">
        <v>385</v>
      </c>
      <c r="I2922" s="0" t="s">
        <v>35</v>
      </c>
      <c r="J2922" s="0" t="s">
        <v>325</v>
      </c>
      <c r="K2922" s="0" t="n">
        <v>58927.4983770831</v>
      </c>
      <c r="L2922" s="0" t="n">
        <v>72856.755</v>
      </c>
      <c r="M2922" s="0" t="n">
        <v>73793.724327945</v>
      </c>
      <c r="N2922" s="0" t="n">
        <v>63596.61</v>
      </c>
      <c r="O2922" s="0" t="n">
        <v>51240.78</v>
      </c>
      <c r="P2922" s="0" t="n">
        <v>64596.42</v>
      </c>
      <c r="Q2922" s="0" t="n">
        <v>77723.325</v>
      </c>
      <c r="S2922" s="0" t="s">
        <v>303</v>
      </c>
    </row>
    <row r="2923" customFormat="false" ht="14" hidden="false" customHeight="false" outlineLevel="0" collapsed="false">
      <c r="A2923" s="0" t="str">
        <f aca="false">SUBSTITUTE(C2923&amp;D2923&amp;E2923&amp;F2923&amp;G2923&amp;H2923&amp;I2923," ","")</f>
        <v>AgenteFrontOfficesinherramientaAgenteespecializadoCienciasdelaeducaciónyafinesServicio7x24PlataZona2NA</v>
      </c>
      <c r="B2923" s="0" t="s">
        <v>3260</v>
      </c>
      <c r="C2923" s="0" t="s">
        <v>200</v>
      </c>
      <c r="D2923" s="0" t="s">
        <v>191</v>
      </c>
      <c r="E2923" s="0" t="s">
        <v>721</v>
      </c>
      <c r="F2923" s="0" t="s">
        <v>55</v>
      </c>
      <c r="G2923" s="0" t="s">
        <v>195</v>
      </c>
      <c r="H2923" s="0" t="s">
        <v>385</v>
      </c>
      <c r="I2923" s="0" t="s">
        <v>35</v>
      </c>
      <c r="J2923" s="0" t="s">
        <v>305</v>
      </c>
      <c r="K2923" s="0" t="n">
        <v>21684362.026611</v>
      </c>
      <c r="L2923" s="0" t="n">
        <v>39500570.07</v>
      </c>
      <c r="M2923" s="0" t="n">
        <v>34022649.8361994</v>
      </c>
      <c r="N2923" s="0" t="n">
        <v>27499323.825</v>
      </c>
      <c r="O2923" s="0" t="n">
        <v>28130632.425</v>
      </c>
      <c r="P2923" s="0" t="n">
        <v>42013506.6</v>
      </c>
      <c r="Q2923" s="0" t="n">
        <v>31925982.6</v>
      </c>
      <c r="S2923" s="0" t="s">
        <v>303</v>
      </c>
    </row>
    <row r="2924" customFormat="false" ht="14" hidden="false" customHeight="false" outlineLevel="0" collapsed="false">
      <c r="A2924" s="0" t="str">
        <f aca="false">SUBSTITUTE(C2924&amp;D2924&amp;E2924&amp;F2924&amp;G2924&amp;H2924&amp;I2924," ","")</f>
        <v>AgenteFrontOfficesinherramientaAgenteespecializadoCienciasdelaeducaciónyafinesJornadaOrdinariaOroZona2NA</v>
      </c>
      <c r="B2924" s="0" t="s">
        <v>3261</v>
      </c>
      <c r="C2924" s="0" t="s">
        <v>200</v>
      </c>
      <c r="D2924" s="0" t="s">
        <v>191</v>
      </c>
      <c r="E2924" s="0" t="s">
        <v>721</v>
      </c>
      <c r="F2924" s="0" t="s">
        <v>53</v>
      </c>
      <c r="G2924" s="0" t="s">
        <v>54</v>
      </c>
      <c r="H2924" s="0" t="s">
        <v>385</v>
      </c>
      <c r="I2924" s="0" t="s">
        <v>35</v>
      </c>
      <c r="J2924" s="0" t="s">
        <v>36</v>
      </c>
      <c r="K2924" s="0" t="n">
        <v>6600837.19438886</v>
      </c>
      <c r="L2924" s="0" t="n">
        <v>8522835.84</v>
      </c>
      <c r="M2924" s="0" t="n">
        <v>8694825.73747064</v>
      </c>
      <c r="N2924" s="0" t="n">
        <v>7471440.405</v>
      </c>
      <c r="O2924" s="0" t="n">
        <v>7465874.175</v>
      </c>
      <c r="P2924" s="0" t="n">
        <v>7549116.12</v>
      </c>
      <c r="Q2924" s="0" t="n">
        <v>7883168.58</v>
      </c>
      <c r="S2924" s="0" t="s">
        <v>303</v>
      </c>
    </row>
    <row r="2925" customFormat="false" ht="14" hidden="false" customHeight="false" outlineLevel="0" collapsed="false">
      <c r="A2925" s="0" t="str">
        <f aca="false">SUBSTITUTE(C2925&amp;D2925&amp;E2925&amp;F2925&amp;G2925&amp;H2925&amp;I2925," ","")</f>
        <v>AgenteFrontOfficesinherramientaAgenteespecializadoCienciasdelaeducaciónyafinesHoraextradiurnaOroZona2NA</v>
      </c>
      <c r="B2925" s="0" t="s">
        <v>3262</v>
      </c>
      <c r="C2925" s="0" t="s">
        <v>200</v>
      </c>
      <c r="D2925" s="0" t="s">
        <v>191</v>
      </c>
      <c r="E2925" s="0" t="s">
        <v>721</v>
      </c>
      <c r="F2925" s="0" t="s">
        <v>192</v>
      </c>
      <c r="G2925" s="0" t="s">
        <v>54</v>
      </c>
      <c r="H2925" s="0" t="s">
        <v>385</v>
      </c>
      <c r="I2925" s="0" t="s">
        <v>35</v>
      </c>
      <c r="J2925" s="0" t="s">
        <v>325</v>
      </c>
      <c r="K2925" s="0" t="n">
        <v>33788.2903233795</v>
      </c>
      <c r="L2925" s="0" t="n">
        <v>46447.695</v>
      </c>
      <c r="M2925" s="0" t="n">
        <v>47441.4635539483</v>
      </c>
      <c r="N2925" s="0" t="n">
        <v>31798.305</v>
      </c>
      <c r="O2925" s="0" t="n">
        <v>32286.825</v>
      </c>
      <c r="P2925" s="0" t="n">
        <v>45187.065</v>
      </c>
      <c r="Q2925" s="0" t="n">
        <v>52530.39</v>
      </c>
      <c r="S2925" s="0" t="s">
        <v>303</v>
      </c>
    </row>
    <row r="2926" customFormat="false" ht="14" hidden="false" customHeight="false" outlineLevel="0" collapsed="false">
      <c r="A2926" s="0" t="str">
        <f aca="false">SUBSTITUTE(C2926&amp;D2926&amp;E2926&amp;F2926&amp;G2926&amp;H2926&amp;I2926," ","")</f>
        <v>AgenteFrontOfficesinherramientaAgenteespecializadoCienciasdelaeducaciónyafinesHoraextranocturna OroZona2NA</v>
      </c>
      <c r="B2926" s="0" t="s">
        <v>3263</v>
      </c>
      <c r="C2926" s="0" t="s">
        <v>200</v>
      </c>
      <c r="D2926" s="0" t="s">
        <v>191</v>
      </c>
      <c r="E2926" s="0" t="s">
        <v>721</v>
      </c>
      <c r="F2926" s="0" t="s">
        <v>197</v>
      </c>
      <c r="G2926" s="0" t="s">
        <v>54</v>
      </c>
      <c r="H2926" s="0" t="s">
        <v>385</v>
      </c>
      <c r="I2926" s="0" t="s">
        <v>35</v>
      </c>
      <c r="J2926" s="0" t="s">
        <v>325</v>
      </c>
      <c r="K2926" s="0" t="n">
        <v>46357.8943502313</v>
      </c>
      <c r="L2926" s="0" t="n">
        <v>65024.91</v>
      </c>
      <c r="M2926" s="0" t="n">
        <v>66418.0489755276</v>
      </c>
      <c r="N2926" s="0" t="n">
        <v>44517.42</v>
      </c>
      <c r="O2926" s="0" t="n">
        <v>44922.105</v>
      </c>
      <c r="P2926" s="0" t="n">
        <v>59033.295</v>
      </c>
      <c r="Q2926" s="0" t="n">
        <v>72911.61</v>
      </c>
      <c r="S2926" s="0" t="s">
        <v>303</v>
      </c>
    </row>
    <row r="2927" customFormat="false" ht="14" hidden="false" customHeight="false" outlineLevel="0" collapsed="false">
      <c r="A2927" s="0" t="str">
        <f aca="false">SUBSTITUTE(C2927&amp;D2927&amp;E2927&amp;F2927&amp;G2927&amp;H2927&amp;I2927," ","")</f>
        <v>AgenteFrontOfficesinherramientaAgenteespecializadoCienciasdelaeducaciónyafinesHoraextradominicalyfestivoOroZona2NA</v>
      </c>
      <c r="B2927" s="0" t="s">
        <v>3264</v>
      </c>
      <c r="C2927" s="0" t="s">
        <v>200</v>
      </c>
      <c r="D2927" s="0" t="s">
        <v>191</v>
      </c>
      <c r="E2927" s="0" t="s">
        <v>721</v>
      </c>
      <c r="F2927" s="0" t="s">
        <v>194</v>
      </c>
      <c r="G2927" s="0" t="s">
        <v>54</v>
      </c>
      <c r="H2927" s="0" t="s">
        <v>385</v>
      </c>
      <c r="I2927" s="0" t="s">
        <v>35</v>
      </c>
      <c r="J2927" s="0" t="s">
        <v>325</v>
      </c>
      <c r="K2927" s="0" t="n">
        <v>58927.4983770831</v>
      </c>
      <c r="L2927" s="0" t="n">
        <v>74315.07</v>
      </c>
      <c r="M2927" s="0" t="n">
        <v>75906.3416863173</v>
      </c>
      <c r="N2927" s="0" t="n">
        <v>63596.61</v>
      </c>
      <c r="O2927" s="0" t="n">
        <v>51240.78</v>
      </c>
      <c r="P2927" s="0" t="n">
        <v>65956.41</v>
      </c>
      <c r="Q2927" s="0" t="n">
        <v>81168.84</v>
      </c>
      <c r="S2927" s="0" t="s">
        <v>303</v>
      </c>
    </row>
    <row r="2928" customFormat="false" ht="14" hidden="false" customHeight="false" outlineLevel="0" collapsed="false">
      <c r="A2928" s="0" t="str">
        <f aca="false">SUBSTITUTE(C2928&amp;D2928&amp;E2928&amp;F2928&amp;G2928&amp;H2928&amp;I2928," ","")</f>
        <v>AgenteFrontOfficesinherramientaAgenteespecializadoCienciasdelaeducaciónyafinesServicio7x24OroZona2NA</v>
      </c>
      <c r="B2928" s="0" t="s">
        <v>3265</v>
      </c>
      <c r="C2928" s="0" t="s">
        <v>200</v>
      </c>
      <c r="D2928" s="0" t="s">
        <v>191</v>
      </c>
      <c r="E2928" s="0" t="s">
        <v>721</v>
      </c>
      <c r="F2928" s="0" t="s">
        <v>55</v>
      </c>
      <c r="G2928" s="0" t="s">
        <v>54</v>
      </c>
      <c r="H2928" s="0" t="s">
        <v>385</v>
      </c>
      <c r="I2928" s="0" t="s">
        <v>35</v>
      </c>
      <c r="J2928" s="0" t="s">
        <v>305</v>
      </c>
      <c r="K2928" s="0" t="n">
        <v>21684362.026611</v>
      </c>
      <c r="L2928" s="0" t="n">
        <v>36724848.075</v>
      </c>
      <c r="M2928" s="0" t="n">
        <v>34996673.5933193</v>
      </c>
      <c r="N2928" s="0" t="n">
        <v>27520473.015</v>
      </c>
      <c r="O2928" s="0" t="n">
        <v>28130632.425</v>
      </c>
      <c r="P2928" s="0" t="n">
        <v>42898001.04</v>
      </c>
      <c r="Q2928" s="0" t="n">
        <v>33341351.31</v>
      </c>
      <c r="S2928" s="0" t="s">
        <v>303</v>
      </c>
    </row>
    <row r="2929" customFormat="false" ht="14" hidden="false" customHeight="false" outlineLevel="0" collapsed="false">
      <c r="A2929" s="0" t="str">
        <f aca="false">SUBSTITUTE(C2929&amp;D2929&amp;E2929&amp;F2929&amp;G2929&amp;H2929&amp;I2929," ","")</f>
        <v>AgenteFrontOfficesinherramientaAgenteespecializadoCienciasdelaeducaciónyafinesJornadaOrdinariaPlatinoZona2NA</v>
      </c>
      <c r="B2929" s="0" t="s">
        <v>3266</v>
      </c>
      <c r="C2929" s="0" t="s">
        <v>200</v>
      </c>
      <c r="D2929" s="0" t="s">
        <v>191</v>
      </c>
      <c r="E2929" s="0" t="s">
        <v>721</v>
      </c>
      <c r="F2929" s="0" t="s">
        <v>53</v>
      </c>
      <c r="G2929" s="0" t="s">
        <v>198</v>
      </c>
      <c r="H2929" s="0" t="s">
        <v>385</v>
      </c>
      <c r="I2929" s="0" t="s">
        <v>35</v>
      </c>
      <c r="J2929" s="0" t="s">
        <v>36</v>
      </c>
      <c r="K2929" s="0" t="n">
        <v>6600837.19438886</v>
      </c>
      <c r="L2929" s="0" t="n">
        <v>8773506.63</v>
      </c>
      <c r="M2929" s="0" t="n">
        <v>8951083.49572206</v>
      </c>
      <c r="N2929" s="0" t="n">
        <v>7491207.87</v>
      </c>
      <c r="O2929" s="0" t="n">
        <v>7465874.175</v>
      </c>
      <c r="P2929" s="0" t="n">
        <v>7711463.115</v>
      </c>
      <c r="Q2929" s="0" t="n">
        <v>8378420.22</v>
      </c>
      <c r="S2929" s="0" t="s">
        <v>303</v>
      </c>
    </row>
    <row r="2930" customFormat="false" ht="14" hidden="false" customHeight="false" outlineLevel="0" collapsed="false">
      <c r="A2930" s="0" t="str">
        <f aca="false">SUBSTITUTE(C2930&amp;D2930&amp;E2930&amp;F2930&amp;G2930&amp;H2930&amp;I2930," ","")</f>
        <v>AgenteFrontOfficesinherramientaAgenteespecializadoCienciasdelaeducaciónyafinesHoraextradiurnaPlatinoZona2NA</v>
      </c>
      <c r="B2930" s="0" t="s">
        <v>3267</v>
      </c>
      <c r="C2930" s="0" t="s">
        <v>200</v>
      </c>
      <c r="D2930" s="0" t="s">
        <v>191</v>
      </c>
      <c r="E2930" s="0" t="s">
        <v>721</v>
      </c>
      <c r="F2930" s="0" t="s">
        <v>192</v>
      </c>
      <c r="G2930" s="0" t="s">
        <v>198</v>
      </c>
      <c r="H2930" s="0" t="s">
        <v>385</v>
      </c>
      <c r="I2930" s="0" t="s">
        <v>35</v>
      </c>
      <c r="J2930" s="0" t="s">
        <v>325</v>
      </c>
      <c r="K2930" s="0" t="n">
        <v>33788.2903233795</v>
      </c>
      <c r="L2930" s="0" t="n">
        <v>47812.86</v>
      </c>
      <c r="M2930" s="0" t="n">
        <v>48839.6793969765</v>
      </c>
      <c r="N2930" s="0" t="n">
        <v>31798.305</v>
      </c>
      <c r="O2930" s="0" t="n">
        <v>32286.825</v>
      </c>
      <c r="P2930" s="0" t="n">
        <v>46158.93</v>
      </c>
      <c r="Q2930" s="0" t="n">
        <v>55831.005</v>
      </c>
      <c r="S2930" s="0" t="s">
        <v>303</v>
      </c>
    </row>
    <row r="2931" customFormat="false" ht="14" hidden="false" customHeight="false" outlineLevel="0" collapsed="false">
      <c r="A2931" s="0" t="str">
        <f aca="false">SUBSTITUTE(C2931&amp;D2931&amp;E2931&amp;F2931&amp;G2931&amp;H2931&amp;I2931," ","")</f>
        <v>AgenteFrontOfficesinherramientaAgenteespecializadoCienciasdelaeducaciónyafinesHoraextranocturna PlatinoZona2NA</v>
      </c>
      <c r="B2931" s="0" t="s">
        <v>3268</v>
      </c>
      <c r="C2931" s="0" t="s">
        <v>200</v>
      </c>
      <c r="D2931" s="0" t="s">
        <v>191</v>
      </c>
      <c r="E2931" s="0" t="s">
        <v>721</v>
      </c>
      <c r="F2931" s="0" t="s">
        <v>197</v>
      </c>
      <c r="G2931" s="0" t="s">
        <v>198</v>
      </c>
      <c r="H2931" s="0" t="s">
        <v>385</v>
      </c>
      <c r="I2931" s="0" t="s">
        <v>35</v>
      </c>
      <c r="J2931" s="0" t="s">
        <v>325</v>
      </c>
      <c r="K2931" s="0" t="n">
        <v>46357.8943502313</v>
      </c>
      <c r="L2931" s="0" t="n">
        <v>66937.59</v>
      </c>
      <c r="M2931" s="0" t="n">
        <v>68375.5511557672</v>
      </c>
      <c r="N2931" s="0" t="n">
        <v>44517.42</v>
      </c>
      <c r="O2931" s="0" t="n">
        <v>44922.105</v>
      </c>
      <c r="P2931" s="0" t="n">
        <v>60303.24</v>
      </c>
      <c r="Q2931" s="0" t="n">
        <v>77491.485</v>
      </c>
      <c r="S2931" s="0" t="s">
        <v>303</v>
      </c>
    </row>
    <row r="2932" customFormat="false" ht="14" hidden="false" customHeight="false" outlineLevel="0" collapsed="false">
      <c r="A2932" s="0" t="str">
        <f aca="false">SUBSTITUTE(C2932&amp;D2932&amp;E2932&amp;F2932&amp;G2932&amp;H2932&amp;I2932," ","")</f>
        <v>AgenteFrontOfficesinherramientaAgenteespecializadoCienciasdelaeducaciónyafinesHoraextradominicalyfestivoPlatinoZona2NA</v>
      </c>
      <c r="B2932" s="0" t="s">
        <v>3269</v>
      </c>
      <c r="C2932" s="0" t="s">
        <v>200</v>
      </c>
      <c r="D2932" s="0" t="s">
        <v>191</v>
      </c>
      <c r="E2932" s="0" t="s">
        <v>721</v>
      </c>
      <c r="F2932" s="0" t="s">
        <v>194</v>
      </c>
      <c r="G2932" s="0" t="s">
        <v>198</v>
      </c>
      <c r="H2932" s="0" t="s">
        <v>385</v>
      </c>
      <c r="I2932" s="0" t="s">
        <v>35</v>
      </c>
      <c r="J2932" s="0" t="s">
        <v>325</v>
      </c>
      <c r="K2932" s="0" t="n">
        <v>58927.4983770831</v>
      </c>
      <c r="L2932" s="0" t="n">
        <v>76499.955</v>
      </c>
      <c r="M2932" s="0" t="n">
        <v>78143.4870351625</v>
      </c>
      <c r="N2932" s="0" t="n">
        <v>63596.61</v>
      </c>
      <c r="O2932" s="0" t="n">
        <v>51240.78</v>
      </c>
      <c r="P2932" s="0" t="n">
        <v>67375.395</v>
      </c>
      <c r="Q2932" s="0" t="n">
        <v>86268.285</v>
      </c>
      <c r="S2932" s="0" t="s">
        <v>303</v>
      </c>
    </row>
    <row r="2933" customFormat="false" ht="14" hidden="false" customHeight="false" outlineLevel="0" collapsed="false">
      <c r="A2933" s="0" t="str">
        <f aca="false">SUBSTITUTE(C2933&amp;D2933&amp;E2933&amp;F2933&amp;G2933&amp;H2933&amp;I2933," ","")</f>
        <v>AgenteFrontOfficesinherramientaAgenteespecializadoCienciasdelaeducaciónyafinesServicio7x24PlatinoZona2NA</v>
      </c>
      <c r="B2933" s="0" t="s">
        <v>3270</v>
      </c>
      <c r="C2933" s="0" t="s">
        <v>200</v>
      </c>
      <c r="D2933" s="0" t="s">
        <v>191</v>
      </c>
      <c r="E2933" s="0" t="s">
        <v>721</v>
      </c>
      <c r="F2933" s="0" t="s">
        <v>55</v>
      </c>
      <c r="G2933" s="0" t="s">
        <v>198</v>
      </c>
      <c r="H2933" s="0" t="s">
        <v>385</v>
      </c>
      <c r="I2933" s="0" t="s">
        <v>35</v>
      </c>
      <c r="J2933" s="0" t="s">
        <v>305</v>
      </c>
      <c r="K2933" s="0" t="n">
        <v>21684362.026611</v>
      </c>
      <c r="L2933" s="0" t="n">
        <v>41475598.47</v>
      </c>
      <c r="M2933" s="0" t="n">
        <v>36028111.0702813</v>
      </c>
      <c r="N2933" s="0" t="n">
        <v>27541623.24</v>
      </c>
      <c r="O2933" s="0" t="n">
        <v>28130632.425</v>
      </c>
      <c r="P2933" s="0" t="n">
        <v>43820538.975</v>
      </c>
      <c r="Q2933" s="0" t="n">
        <v>35435985.345</v>
      </c>
      <c r="S2933" s="0" t="s">
        <v>303</v>
      </c>
    </row>
    <row r="2934" customFormat="false" ht="14" hidden="false" customHeight="false" outlineLevel="0" collapsed="false">
      <c r="A2934" s="0" t="str">
        <f aca="false">SUBSTITUTE(C2934&amp;D2934&amp;E2934&amp;F2934&amp;G2934&amp;H2934&amp;I2934," ","")</f>
        <v>AgenteFrontOfficesinherramientaAgenteespecializadoCienciasdelaeducaciónyafinesJornadaOrdinariaPlataZona3NA</v>
      </c>
      <c r="B2934" s="0" t="s">
        <v>3271</v>
      </c>
      <c r="C2934" s="0" t="s">
        <v>200</v>
      </c>
      <c r="D2934" s="0" t="s">
        <v>191</v>
      </c>
      <c r="E2934" s="0" t="s">
        <v>721</v>
      </c>
      <c r="F2934" s="0" t="s">
        <v>53</v>
      </c>
      <c r="G2934" s="0" t="s">
        <v>195</v>
      </c>
      <c r="H2934" s="0" t="s">
        <v>390</v>
      </c>
      <c r="I2934" s="0" t="s">
        <v>35</v>
      </c>
      <c r="J2934" s="0" t="s">
        <v>36</v>
      </c>
      <c r="K2934" s="0" t="n">
        <v>6600837.19438886</v>
      </c>
      <c r="L2934" s="0" t="n">
        <v>8517967.2</v>
      </c>
      <c r="M2934" s="0" t="n">
        <v>8452832.25744084</v>
      </c>
      <c r="N2934" s="0" t="n">
        <v>7466591.43</v>
      </c>
      <c r="O2934" s="0" t="n">
        <v>7465874.175</v>
      </c>
      <c r="P2934" s="0" t="n">
        <v>7428249.855</v>
      </c>
      <c r="Q2934" s="0" t="n">
        <v>7548520.995</v>
      </c>
      <c r="S2934" s="0" t="s">
        <v>303</v>
      </c>
    </row>
    <row r="2935" customFormat="false" ht="14" hidden="false" customHeight="false" outlineLevel="0" collapsed="false">
      <c r="A2935" s="0" t="str">
        <f aca="false">SUBSTITUTE(C2935&amp;D2935&amp;E2935&amp;F2935&amp;G2935&amp;H2935&amp;I2935," ","")</f>
        <v>AgenteFrontOfficesinherramientaAgenteespecializadoCienciasdelaeducaciónyafinesHoraextradiurnaPlataZona3NA</v>
      </c>
      <c r="B2935" s="0" t="s">
        <v>3272</v>
      </c>
      <c r="C2935" s="0" t="s">
        <v>200</v>
      </c>
      <c r="D2935" s="0" t="s">
        <v>191</v>
      </c>
      <c r="E2935" s="0" t="s">
        <v>721</v>
      </c>
      <c r="F2935" s="0" t="s">
        <v>192</v>
      </c>
      <c r="G2935" s="0" t="s">
        <v>195</v>
      </c>
      <c r="H2935" s="0" t="s">
        <v>390</v>
      </c>
      <c r="I2935" s="0" t="s">
        <v>35</v>
      </c>
      <c r="J2935" s="0" t="s">
        <v>325</v>
      </c>
      <c r="K2935" s="0" t="n">
        <v>33788.2903233795</v>
      </c>
      <c r="L2935" s="0" t="n">
        <v>46419.75</v>
      </c>
      <c r="M2935" s="0" t="n">
        <v>46121.0777049656</v>
      </c>
      <c r="N2935" s="0" t="n">
        <v>31798.305</v>
      </c>
      <c r="O2935" s="0" t="n">
        <v>32286.825</v>
      </c>
      <c r="P2935" s="0" t="n">
        <v>44463.6</v>
      </c>
      <c r="Q2935" s="0" t="n">
        <v>50301</v>
      </c>
      <c r="S2935" s="0" t="s">
        <v>303</v>
      </c>
    </row>
    <row r="2936" customFormat="false" ht="14" hidden="false" customHeight="false" outlineLevel="0" collapsed="false">
      <c r="A2936" s="0" t="str">
        <f aca="false">SUBSTITUTE(C2936&amp;D2936&amp;E2936&amp;F2936&amp;G2936&amp;H2936&amp;I2936," ","")</f>
        <v>AgenteFrontOfficesinherramientaAgenteespecializadoCienciasdelaeducaciónyafinesHoraextranocturna PlataZona3NA</v>
      </c>
      <c r="B2936" s="0" t="s">
        <v>3273</v>
      </c>
      <c r="C2936" s="0" t="s">
        <v>200</v>
      </c>
      <c r="D2936" s="0" t="s">
        <v>191</v>
      </c>
      <c r="E2936" s="0" t="s">
        <v>721</v>
      </c>
      <c r="F2936" s="0" t="s">
        <v>197</v>
      </c>
      <c r="G2936" s="0" t="s">
        <v>195</v>
      </c>
      <c r="H2936" s="0" t="s">
        <v>390</v>
      </c>
      <c r="I2936" s="0" t="s">
        <v>35</v>
      </c>
      <c r="J2936" s="0" t="s">
        <v>325</v>
      </c>
      <c r="K2936" s="0" t="n">
        <v>46357.8943502313</v>
      </c>
      <c r="L2936" s="0" t="n">
        <v>64987.65</v>
      </c>
      <c r="M2936" s="0" t="n">
        <v>64569.5087869518</v>
      </c>
      <c r="N2936" s="0" t="n">
        <v>44517.42</v>
      </c>
      <c r="O2936" s="0" t="n">
        <v>44922.105</v>
      </c>
      <c r="P2936" s="0" t="n">
        <v>58088.34</v>
      </c>
      <c r="Q2936" s="0" t="n">
        <v>69815.925</v>
      </c>
      <c r="S2936" s="0" t="s">
        <v>303</v>
      </c>
    </row>
    <row r="2937" customFormat="false" ht="14" hidden="false" customHeight="false" outlineLevel="0" collapsed="false">
      <c r="A2937" s="0" t="str">
        <f aca="false">SUBSTITUTE(C2937&amp;D2937&amp;E2937&amp;F2937&amp;G2937&amp;H2937&amp;I2937," ","")</f>
        <v>AgenteFrontOfficesinherramientaAgenteespecializadoCienciasdelaeducaciónyafinesHoraextradominicalyfestivoPlataZona3NA</v>
      </c>
      <c r="B2937" s="0" t="s">
        <v>3274</v>
      </c>
      <c r="C2937" s="0" t="s">
        <v>200</v>
      </c>
      <c r="D2937" s="0" t="s">
        <v>191</v>
      </c>
      <c r="E2937" s="0" t="s">
        <v>721</v>
      </c>
      <c r="F2937" s="0" t="s">
        <v>194</v>
      </c>
      <c r="G2937" s="0" t="s">
        <v>195</v>
      </c>
      <c r="H2937" s="0" t="s">
        <v>390</v>
      </c>
      <c r="I2937" s="0" t="s">
        <v>35</v>
      </c>
      <c r="J2937" s="0" t="s">
        <v>325</v>
      </c>
      <c r="K2937" s="0" t="n">
        <v>58927.4983770831</v>
      </c>
      <c r="L2937" s="0" t="n">
        <v>74271.6</v>
      </c>
      <c r="M2937" s="0" t="n">
        <v>73793.724327945</v>
      </c>
      <c r="N2937" s="0" t="n">
        <v>63596.61</v>
      </c>
      <c r="O2937" s="0" t="n">
        <v>51240.78</v>
      </c>
      <c r="P2937" s="0" t="n">
        <v>64900.71</v>
      </c>
      <c r="Q2937" s="0" t="n">
        <v>77723.325</v>
      </c>
      <c r="S2937" s="0" t="s">
        <v>303</v>
      </c>
    </row>
    <row r="2938" customFormat="false" ht="14" hidden="false" customHeight="false" outlineLevel="0" collapsed="false">
      <c r="A2938" s="0" t="str">
        <f aca="false">SUBSTITUTE(C2938&amp;D2938&amp;E2938&amp;F2938&amp;G2938&amp;H2938&amp;I2938," ","")</f>
        <v>AgenteFrontOfficesinherramientaAgenteespecializadoCienciasdelaeducaciónyafinesServicio7x24PlataZona3NA</v>
      </c>
      <c r="B2938" s="0" t="s">
        <v>3275</v>
      </c>
      <c r="C2938" s="0" t="s">
        <v>200</v>
      </c>
      <c r="D2938" s="0" t="s">
        <v>191</v>
      </c>
      <c r="E2938" s="0" t="s">
        <v>721</v>
      </c>
      <c r="F2938" s="0" t="s">
        <v>55</v>
      </c>
      <c r="G2938" s="0" t="s">
        <v>195</v>
      </c>
      <c r="H2938" s="0" t="s">
        <v>390</v>
      </c>
      <c r="I2938" s="0" t="s">
        <v>35</v>
      </c>
      <c r="J2938" s="0" t="s">
        <v>305</v>
      </c>
      <c r="K2938" s="0" t="n">
        <v>21684362.026611</v>
      </c>
      <c r="L2938" s="0" t="n">
        <v>40267571.31</v>
      </c>
      <c r="M2938" s="0" t="n">
        <v>34022649.8361994</v>
      </c>
      <c r="N2938" s="0" t="n">
        <v>27515285.595</v>
      </c>
      <c r="O2938" s="0" t="n">
        <v>28130632.425</v>
      </c>
      <c r="P2938" s="0" t="n">
        <v>42211179.18</v>
      </c>
      <c r="Q2938" s="0" t="n">
        <v>31925982.6</v>
      </c>
      <c r="S2938" s="0" t="s">
        <v>303</v>
      </c>
    </row>
    <row r="2939" customFormat="false" ht="14" hidden="false" customHeight="false" outlineLevel="0" collapsed="false">
      <c r="A2939" s="0" t="str">
        <f aca="false">SUBSTITUTE(C2939&amp;D2939&amp;E2939&amp;F2939&amp;G2939&amp;H2939&amp;I2939," ","")</f>
        <v>AgenteFrontOfficesinherramientaAgenteespecializadoCienciasdelaeducaciónyafinesJornadaOrdinariaOroZona3NA</v>
      </c>
      <c r="B2939" s="0" t="s">
        <v>3276</v>
      </c>
      <c r="C2939" s="0" t="s">
        <v>200</v>
      </c>
      <c r="D2939" s="0" t="s">
        <v>191</v>
      </c>
      <c r="E2939" s="0" t="s">
        <v>721</v>
      </c>
      <c r="F2939" s="0" t="s">
        <v>53</v>
      </c>
      <c r="G2939" s="0" t="s">
        <v>54</v>
      </c>
      <c r="H2939" s="0" t="s">
        <v>390</v>
      </c>
      <c r="I2939" s="0" t="s">
        <v>35</v>
      </c>
      <c r="J2939" s="0" t="s">
        <v>36</v>
      </c>
      <c r="K2939" s="0" t="n">
        <v>6600837.19438886</v>
      </c>
      <c r="L2939" s="0" t="n">
        <v>8688327.165</v>
      </c>
      <c r="M2939" s="0" t="n">
        <v>8694825.73747064</v>
      </c>
      <c r="N2939" s="0" t="n">
        <v>7487105.13</v>
      </c>
      <c r="O2939" s="0" t="n">
        <v>7465874.175</v>
      </c>
      <c r="P2939" s="0" t="n">
        <v>7584634.215</v>
      </c>
      <c r="Q2939" s="0" t="n">
        <v>7883168.58</v>
      </c>
      <c r="S2939" s="0" t="s">
        <v>303</v>
      </c>
    </row>
    <row r="2940" customFormat="false" ht="14" hidden="false" customHeight="false" outlineLevel="0" collapsed="false">
      <c r="A2940" s="0" t="str">
        <f aca="false">SUBSTITUTE(C2940&amp;D2940&amp;E2940&amp;F2940&amp;G2940&amp;H2940&amp;I2940," ","")</f>
        <v>AgenteFrontOfficesinherramientaAgenteespecializadoCienciasdelaeducaciónyafinesHoraextradiurnaOroZona3NA</v>
      </c>
      <c r="B2940" s="0" t="s">
        <v>3277</v>
      </c>
      <c r="C2940" s="0" t="s">
        <v>200</v>
      </c>
      <c r="D2940" s="0" t="s">
        <v>191</v>
      </c>
      <c r="E2940" s="0" t="s">
        <v>721</v>
      </c>
      <c r="F2940" s="0" t="s">
        <v>192</v>
      </c>
      <c r="G2940" s="0" t="s">
        <v>54</v>
      </c>
      <c r="H2940" s="0" t="s">
        <v>390</v>
      </c>
      <c r="I2940" s="0" t="s">
        <v>35</v>
      </c>
      <c r="J2940" s="0" t="s">
        <v>325</v>
      </c>
      <c r="K2940" s="0" t="n">
        <v>33788.2903233795</v>
      </c>
      <c r="L2940" s="0" t="n">
        <v>47349.18</v>
      </c>
      <c r="M2940" s="0" t="n">
        <v>47441.4635539483</v>
      </c>
      <c r="N2940" s="0" t="n">
        <v>31798.305</v>
      </c>
      <c r="O2940" s="0" t="n">
        <v>32286.825</v>
      </c>
      <c r="P2940" s="0" t="n">
        <v>45400.275</v>
      </c>
      <c r="Q2940" s="0" t="n">
        <v>52530.39</v>
      </c>
      <c r="S2940" s="0" t="s">
        <v>303</v>
      </c>
    </row>
    <row r="2941" customFormat="false" ht="14" hidden="false" customHeight="false" outlineLevel="0" collapsed="false">
      <c r="A2941" s="0" t="str">
        <f aca="false">SUBSTITUTE(C2941&amp;D2941&amp;E2941&amp;F2941&amp;G2941&amp;H2941&amp;I2941," ","")</f>
        <v>AgenteFrontOfficesinherramientaAgenteespecializadoCienciasdelaeducaciónyafinesHoraextranocturna OroZona3NA</v>
      </c>
      <c r="B2941" s="0" t="s">
        <v>3278</v>
      </c>
      <c r="C2941" s="0" t="s">
        <v>200</v>
      </c>
      <c r="D2941" s="0" t="s">
        <v>191</v>
      </c>
      <c r="E2941" s="0" t="s">
        <v>721</v>
      </c>
      <c r="F2941" s="0" t="s">
        <v>197</v>
      </c>
      <c r="G2941" s="0" t="s">
        <v>54</v>
      </c>
      <c r="H2941" s="0" t="s">
        <v>390</v>
      </c>
      <c r="I2941" s="0" t="s">
        <v>35</v>
      </c>
      <c r="J2941" s="0" t="s">
        <v>325</v>
      </c>
      <c r="K2941" s="0" t="n">
        <v>46357.8943502313</v>
      </c>
      <c r="L2941" s="0" t="n">
        <v>66287.61</v>
      </c>
      <c r="M2941" s="0" t="n">
        <v>66418.0489755276</v>
      </c>
      <c r="N2941" s="0" t="n">
        <v>44517.42</v>
      </c>
      <c r="O2941" s="0" t="n">
        <v>44922.105</v>
      </c>
      <c r="P2941" s="0" t="n">
        <v>59310.675</v>
      </c>
      <c r="Q2941" s="0" t="n">
        <v>72911.61</v>
      </c>
      <c r="S2941" s="0" t="s">
        <v>303</v>
      </c>
    </row>
    <row r="2942" customFormat="false" ht="14" hidden="false" customHeight="false" outlineLevel="0" collapsed="false">
      <c r="A2942" s="0" t="str">
        <f aca="false">SUBSTITUTE(C2942&amp;D2942&amp;E2942&amp;F2942&amp;G2942&amp;H2942&amp;I2942," ","")</f>
        <v>AgenteFrontOfficesinherramientaAgenteespecializadoCienciasdelaeducaciónyafinesHoraextradominicalyfestivoOroZona3NA</v>
      </c>
      <c r="B2942" s="0" t="s">
        <v>3279</v>
      </c>
      <c r="C2942" s="0" t="s">
        <v>200</v>
      </c>
      <c r="D2942" s="0" t="s">
        <v>191</v>
      </c>
      <c r="E2942" s="0" t="s">
        <v>721</v>
      </c>
      <c r="F2942" s="0" t="s">
        <v>194</v>
      </c>
      <c r="G2942" s="0" t="s">
        <v>54</v>
      </c>
      <c r="H2942" s="0" t="s">
        <v>390</v>
      </c>
      <c r="I2942" s="0" t="s">
        <v>35</v>
      </c>
      <c r="J2942" s="0" t="s">
        <v>325</v>
      </c>
      <c r="K2942" s="0" t="n">
        <v>58927.4983770831</v>
      </c>
      <c r="L2942" s="0" t="n">
        <v>75757.86</v>
      </c>
      <c r="M2942" s="0" t="n">
        <v>75906.3416863173</v>
      </c>
      <c r="N2942" s="0" t="n">
        <v>63596.61</v>
      </c>
      <c r="O2942" s="0" t="n">
        <v>51240.78</v>
      </c>
      <c r="P2942" s="0" t="n">
        <v>66266.91</v>
      </c>
      <c r="Q2942" s="0" t="n">
        <v>81168.84</v>
      </c>
      <c r="S2942" s="0" t="s">
        <v>303</v>
      </c>
    </row>
    <row r="2943" customFormat="false" ht="14" hidden="false" customHeight="false" outlineLevel="0" collapsed="false">
      <c r="A2943" s="0" t="str">
        <f aca="false">SUBSTITUTE(C2943&amp;D2943&amp;E2943&amp;F2943&amp;G2943&amp;H2943&amp;I2943," ","")</f>
        <v>AgenteFrontOfficesinherramientaAgenteespecializadoCienciasdelaeducaciónyafinesServicio7x24OroZona3NA</v>
      </c>
      <c r="B2943" s="0" t="s">
        <v>3280</v>
      </c>
      <c r="C2943" s="0" t="s">
        <v>200</v>
      </c>
      <c r="D2943" s="0" t="s">
        <v>191</v>
      </c>
      <c r="E2943" s="0" t="s">
        <v>721</v>
      </c>
      <c r="F2943" s="0" t="s">
        <v>55</v>
      </c>
      <c r="G2943" s="0" t="s">
        <v>54</v>
      </c>
      <c r="H2943" s="0" t="s">
        <v>390</v>
      </c>
      <c r="I2943" s="0" t="s">
        <v>35</v>
      </c>
      <c r="J2943" s="0" t="s">
        <v>305</v>
      </c>
      <c r="K2943" s="0" t="n">
        <v>21684362.026611</v>
      </c>
      <c r="L2943" s="0" t="n">
        <v>37437952.725</v>
      </c>
      <c r="M2943" s="0" t="n">
        <v>34996673.5933193</v>
      </c>
      <c r="N2943" s="0" t="n">
        <v>27537233.805</v>
      </c>
      <c r="O2943" s="0" t="n">
        <v>28130632.425</v>
      </c>
      <c r="P2943" s="0" t="n">
        <v>43099835.355</v>
      </c>
      <c r="Q2943" s="0" t="n">
        <v>33341351.31</v>
      </c>
      <c r="S2943" s="0" t="s">
        <v>303</v>
      </c>
    </row>
    <row r="2944" customFormat="false" ht="14" hidden="false" customHeight="false" outlineLevel="0" collapsed="false">
      <c r="A2944" s="0" t="str">
        <f aca="false">SUBSTITUTE(C2944&amp;D2944&amp;E2944&amp;F2944&amp;G2944&amp;H2944&amp;I2944," ","")</f>
        <v>AgenteFrontOfficesinherramientaAgenteespecializadoCienciasdelaeducaciónyafinesJornadaOrdinariaPlatinoZona3NA</v>
      </c>
      <c r="B2944" s="0" t="s">
        <v>3281</v>
      </c>
      <c r="C2944" s="0" t="s">
        <v>200</v>
      </c>
      <c r="D2944" s="0" t="s">
        <v>191</v>
      </c>
      <c r="E2944" s="0" t="s">
        <v>721</v>
      </c>
      <c r="F2944" s="0" t="s">
        <v>53</v>
      </c>
      <c r="G2944" s="0" t="s">
        <v>198</v>
      </c>
      <c r="H2944" s="0" t="s">
        <v>390</v>
      </c>
      <c r="I2944" s="0" t="s">
        <v>35</v>
      </c>
      <c r="J2944" s="0" t="s">
        <v>36</v>
      </c>
      <c r="K2944" s="0" t="n">
        <v>6600837.19438886</v>
      </c>
      <c r="L2944" s="0" t="n">
        <v>8943865.56</v>
      </c>
      <c r="M2944" s="0" t="n">
        <v>8951083.49572206</v>
      </c>
      <c r="N2944" s="0" t="n">
        <v>7507618.83</v>
      </c>
      <c r="O2944" s="0" t="n">
        <v>7465874.175</v>
      </c>
      <c r="P2944" s="0" t="n">
        <v>7747745.04</v>
      </c>
      <c r="Q2944" s="0" t="n">
        <v>8378420.22</v>
      </c>
      <c r="S2944" s="0" t="s">
        <v>303</v>
      </c>
    </row>
    <row r="2945" customFormat="false" ht="14" hidden="false" customHeight="false" outlineLevel="0" collapsed="false">
      <c r="A2945" s="0" t="str">
        <f aca="false">SUBSTITUTE(C2945&amp;D2945&amp;E2945&amp;F2945&amp;G2945&amp;H2945&amp;I2945," ","")</f>
        <v>AgenteFrontOfficesinherramientaAgenteespecializadoCienciasdelaeducaciónyafinesHoraextradiurnaPlatinoZona3NA</v>
      </c>
      <c r="B2945" s="0" t="s">
        <v>3282</v>
      </c>
      <c r="C2945" s="0" t="s">
        <v>200</v>
      </c>
      <c r="D2945" s="0" t="s">
        <v>191</v>
      </c>
      <c r="E2945" s="0" t="s">
        <v>721</v>
      </c>
      <c r="F2945" s="0" t="s">
        <v>192</v>
      </c>
      <c r="G2945" s="0" t="s">
        <v>198</v>
      </c>
      <c r="H2945" s="0" t="s">
        <v>390</v>
      </c>
      <c r="I2945" s="0" t="s">
        <v>35</v>
      </c>
      <c r="J2945" s="0" t="s">
        <v>325</v>
      </c>
      <c r="K2945" s="0" t="n">
        <v>33788.2903233795</v>
      </c>
      <c r="L2945" s="0" t="n">
        <v>48741.255</v>
      </c>
      <c r="M2945" s="0" t="n">
        <v>48839.6793969765</v>
      </c>
      <c r="N2945" s="0" t="n">
        <v>31798.305</v>
      </c>
      <c r="O2945" s="0" t="n">
        <v>32286.825</v>
      </c>
      <c r="P2945" s="0" t="n">
        <v>46376.28</v>
      </c>
      <c r="Q2945" s="0" t="n">
        <v>55831.005</v>
      </c>
      <c r="S2945" s="0" t="s">
        <v>303</v>
      </c>
    </row>
    <row r="2946" customFormat="false" ht="14" hidden="false" customHeight="false" outlineLevel="0" collapsed="false">
      <c r="A2946" s="0" t="str">
        <f aca="false">SUBSTITUTE(C2946&amp;D2946&amp;E2946&amp;F2946&amp;G2946&amp;H2946&amp;I2946," ","")</f>
        <v>AgenteFrontOfficesinherramientaAgenteespecializadoCienciasdelaeducaciónyafinesHoraextranocturna PlatinoZona3NA</v>
      </c>
      <c r="B2946" s="0" t="s">
        <v>3283</v>
      </c>
      <c r="C2946" s="0" t="s">
        <v>200</v>
      </c>
      <c r="D2946" s="0" t="s">
        <v>191</v>
      </c>
      <c r="E2946" s="0" t="s">
        <v>721</v>
      </c>
      <c r="F2946" s="0" t="s">
        <v>197</v>
      </c>
      <c r="G2946" s="0" t="s">
        <v>198</v>
      </c>
      <c r="H2946" s="0" t="s">
        <v>390</v>
      </c>
      <c r="I2946" s="0" t="s">
        <v>35</v>
      </c>
      <c r="J2946" s="0" t="s">
        <v>325</v>
      </c>
      <c r="K2946" s="0" t="n">
        <v>46357.8943502313</v>
      </c>
      <c r="L2946" s="0" t="n">
        <v>68237.55</v>
      </c>
      <c r="M2946" s="0" t="n">
        <v>68375.5511557672</v>
      </c>
      <c r="N2946" s="0" t="n">
        <v>44517.42</v>
      </c>
      <c r="O2946" s="0" t="n">
        <v>44922.105</v>
      </c>
      <c r="P2946" s="0" t="n">
        <v>60586.83</v>
      </c>
      <c r="Q2946" s="0" t="n">
        <v>77491.485</v>
      </c>
      <c r="S2946" s="0" t="s">
        <v>303</v>
      </c>
    </row>
    <row r="2947" customFormat="false" ht="14" hidden="false" customHeight="false" outlineLevel="0" collapsed="false">
      <c r="A2947" s="0" t="str">
        <f aca="false">SUBSTITUTE(C2947&amp;D2947&amp;E2947&amp;F2947&amp;G2947&amp;H2947&amp;I2947," ","")</f>
        <v>AgenteFrontOfficesinherramientaAgenteespecializadoCienciasdelaeducaciónyafinesHoraextradominicalyfestivoPlatinoZona3NA</v>
      </c>
      <c r="B2947" s="0" t="s">
        <v>3284</v>
      </c>
      <c r="C2947" s="0" t="s">
        <v>200</v>
      </c>
      <c r="D2947" s="0" t="s">
        <v>191</v>
      </c>
      <c r="E2947" s="0" t="s">
        <v>721</v>
      </c>
      <c r="F2947" s="0" t="s">
        <v>194</v>
      </c>
      <c r="G2947" s="0" t="s">
        <v>198</v>
      </c>
      <c r="H2947" s="0" t="s">
        <v>390</v>
      </c>
      <c r="I2947" s="0" t="s">
        <v>35</v>
      </c>
      <c r="J2947" s="0" t="s">
        <v>325</v>
      </c>
      <c r="K2947" s="0" t="n">
        <v>58927.4983770831</v>
      </c>
      <c r="L2947" s="0" t="n">
        <v>77985.18</v>
      </c>
      <c r="M2947" s="0" t="n">
        <v>78143.4870351625</v>
      </c>
      <c r="N2947" s="0" t="n">
        <v>63596.61</v>
      </c>
      <c r="O2947" s="0" t="n">
        <v>51240.78</v>
      </c>
      <c r="P2947" s="0" t="n">
        <v>67692.105</v>
      </c>
      <c r="Q2947" s="0" t="n">
        <v>86268.285</v>
      </c>
      <c r="S2947" s="0" t="s">
        <v>303</v>
      </c>
    </row>
    <row r="2948" customFormat="false" ht="14" hidden="false" customHeight="false" outlineLevel="0" collapsed="false">
      <c r="A2948" s="0" t="str">
        <f aca="false">SUBSTITUTE(C2948&amp;D2948&amp;E2948&amp;F2948&amp;G2948&amp;H2948&amp;I2948," ","")</f>
        <v>AgenteFrontOfficesinherramientaAgenteespecializadoCienciasdelaeducaciónyafinesServicio7x24PlatinoZona3NA</v>
      </c>
      <c r="B2948" s="0" t="s">
        <v>3285</v>
      </c>
      <c r="C2948" s="0" t="s">
        <v>200</v>
      </c>
      <c r="D2948" s="0" t="s">
        <v>191</v>
      </c>
      <c r="E2948" s="0" t="s">
        <v>721</v>
      </c>
      <c r="F2948" s="0" t="s">
        <v>55</v>
      </c>
      <c r="G2948" s="0" t="s">
        <v>198</v>
      </c>
      <c r="H2948" s="0" t="s">
        <v>390</v>
      </c>
      <c r="I2948" s="0" t="s">
        <v>35</v>
      </c>
      <c r="J2948" s="0" t="s">
        <v>305</v>
      </c>
      <c r="K2948" s="0" t="n">
        <v>21684362.026611</v>
      </c>
      <c r="L2948" s="0" t="n">
        <v>42280950.6</v>
      </c>
      <c r="M2948" s="0" t="n">
        <v>36028111.0702813</v>
      </c>
      <c r="N2948" s="0" t="n">
        <v>27559182.015</v>
      </c>
      <c r="O2948" s="0" t="n">
        <v>28130632.425</v>
      </c>
      <c r="P2948" s="0" t="n">
        <v>44026714.08</v>
      </c>
      <c r="Q2948" s="0" t="n">
        <v>35435985.345</v>
      </c>
      <c r="S2948" s="0" t="s">
        <v>303</v>
      </c>
    </row>
    <row r="2949" customFormat="false" ht="14" hidden="false" customHeight="false" outlineLevel="0" collapsed="false">
      <c r="A2949" s="0" t="str">
        <f aca="false">SUBSTITUTE(C2949&amp;D2949&amp;E2949&amp;F2949&amp;G2949&amp;H2949&amp;I2949," ","")</f>
        <v>Agentecondominioenlenguajedeseñascolombiana(Videollamada)AgentegeneralEnSitioJornadaOrdinariaPlataNANA</v>
      </c>
      <c r="B2949" s="0" t="s">
        <v>3286</v>
      </c>
      <c r="C2949" s="0" t="s">
        <v>193</v>
      </c>
      <c r="D2949" s="0" t="s">
        <v>58</v>
      </c>
      <c r="E2949" s="0" t="s">
        <v>3287</v>
      </c>
      <c r="F2949" s="0" t="s">
        <v>53</v>
      </c>
      <c r="G2949" s="0" t="s">
        <v>195</v>
      </c>
      <c r="H2949" s="0" t="s">
        <v>35</v>
      </c>
      <c r="I2949" s="0" t="s">
        <v>35</v>
      </c>
      <c r="J2949" s="0" t="s">
        <v>36</v>
      </c>
      <c r="K2949" s="0" t="n">
        <v>3801341.30202544</v>
      </c>
      <c r="L2949" s="0" t="n">
        <v>3647847.15</v>
      </c>
      <c r="M2949" s="0" t="n">
        <v>4300313.79958855</v>
      </c>
      <c r="N2949" s="0" t="n">
        <v>4067952.615</v>
      </c>
      <c r="O2949" s="0" t="n">
        <v>4423814.595</v>
      </c>
      <c r="P2949" s="0" t="n">
        <v>4441986.09</v>
      </c>
      <c r="Q2949" s="0" t="n">
        <v>4810979.115</v>
      </c>
      <c r="S2949" s="0" t="s">
        <v>303</v>
      </c>
    </row>
    <row r="2950" customFormat="false" ht="14" hidden="false" customHeight="false" outlineLevel="0" collapsed="false">
      <c r="A2950" s="0" t="str">
        <f aca="false">SUBSTITUTE(C2950&amp;D2950&amp;E2950&amp;F2950&amp;G2950&amp;H2950&amp;I2950," ","")</f>
        <v>Agentecondominioenlenguajedeseñascolombiana(Videollamada)AgentegeneralEnSitioHoraextradiurnaPlataNANA</v>
      </c>
      <c r="B2950" s="0" t="s">
        <v>3288</v>
      </c>
      <c r="C2950" s="0" t="s">
        <v>193</v>
      </c>
      <c r="D2950" s="0" t="s">
        <v>58</v>
      </c>
      <c r="E2950" s="0" t="s">
        <v>3287</v>
      </c>
      <c r="F2950" s="0" t="s">
        <v>192</v>
      </c>
      <c r="G2950" s="0" t="s">
        <v>195</v>
      </c>
      <c r="H2950" s="0" t="s">
        <v>35</v>
      </c>
      <c r="I2950" s="0" t="s">
        <v>35</v>
      </c>
      <c r="J2950" s="0" t="s">
        <v>325</v>
      </c>
      <c r="K2950" s="0" t="n">
        <v>18666.5294739267</v>
      </c>
      <c r="L2950" s="0" t="n">
        <v>19880.28</v>
      </c>
      <c r="M2950" s="0" t="n">
        <v>21843.9909574504</v>
      </c>
      <c r="N2950" s="0" t="n">
        <v>13513.995</v>
      </c>
      <c r="O2950" s="0" t="n">
        <v>15134.805</v>
      </c>
      <c r="P2950" s="0" t="n">
        <v>19368.99</v>
      </c>
      <c r="Q2950" s="0" t="n">
        <v>22977</v>
      </c>
      <c r="S2950" s="0" t="s">
        <v>303</v>
      </c>
    </row>
    <row r="2951" customFormat="false" ht="14" hidden="false" customHeight="false" outlineLevel="0" collapsed="false">
      <c r="A2951" s="0" t="str">
        <f aca="false">SUBSTITUTE(C2951&amp;D2951&amp;E2951&amp;F2951&amp;G2951&amp;H2951&amp;I2951," ","")</f>
        <v>Agentecondominioenlenguajedeseñascolombiana(Videollamada)AgentegeneralEnSitioHoraextranocturna PlataNANA</v>
      </c>
      <c r="B2951" s="0" t="s">
        <v>3289</v>
      </c>
      <c r="C2951" s="0" t="s">
        <v>193</v>
      </c>
      <c r="D2951" s="0" t="s">
        <v>58</v>
      </c>
      <c r="E2951" s="0" t="s">
        <v>3287</v>
      </c>
      <c r="F2951" s="0" t="s">
        <v>197</v>
      </c>
      <c r="G2951" s="0" t="s">
        <v>195</v>
      </c>
      <c r="H2951" s="0" t="s">
        <v>35</v>
      </c>
      <c r="I2951" s="0" t="s">
        <v>35</v>
      </c>
      <c r="J2951" s="0" t="s">
        <v>325</v>
      </c>
      <c r="K2951" s="0" t="n">
        <v>24321.7442382349</v>
      </c>
      <c r="L2951" s="0" t="n">
        <v>27833.22</v>
      </c>
      <c r="M2951" s="0" t="n">
        <v>30581.5873404306</v>
      </c>
      <c r="N2951" s="0" t="n">
        <v>18919.8</v>
      </c>
      <c r="O2951" s="0" t="n">
        <v>20910.105</v>
      </c>
      <c r="P2951" s="0" t="n">
        <v>24039.945</v>
      </c>
      <c r="Q2951" s="0" t="n">
        <v>31891.455</v>
      </c>
      <c r="S2951" s="0" t="s">
        <v>303</v>
      </c>
    </row>
    <row r="2952" customFormat="false" ht="14" hidden="false" customHeight="false" outlineLevel="0" collapsed="false">
      <c r="A2952" s="0" t="str">
        <f aca="false">SUBSTITUTE(C2952&amp;D2952&amp;E2952&amp;F2952&amp;G2952&amp;H2952&amp;I2952," ","")</f>
        <v>Agentecondominioenlenguajedeseñascolombiana(Videollamada)AgentegeneralEnSitioHoraextradominicalyfestivoPlataNANA</v>
      </c>
      <c r="B2952" s="0" t="s">
        <v>3290</v>
      </c>
      <c r="C2952" s="0" t="s">
        <v>193</v>
      </c>
      <c r="D2952" s="0" t="s">
        <v>58</v>
      </c>
      <c r="E2952" s="0" t="s">
        <v>3287</v>
      </c>
      <c r="F2952" s="0" t="s">
        <v>194</v>
      </c>
      <c r="G2952" s="0" t="s">
        <v>195</v>
      </c>
      <c r="H2952" s="0" t="s">
        <v>35</v>
      </c>
      <c r="I2952" s="0" t="s">
        <v>35</v>
      </c>
      <c r="J2952" s="0" t="s">
        <v>325</v>
      </c>
      <c r="K2952" s="0" t="n">
        <v>29976.959002543</v>
      </c>
      <c r="L2952" s="0" t="n">
        <v>31808.655</v>
      </c>
      <c r="M2952" s="0" t="n">
        <v>34950.3855319207</v>
      </c>
      <c r="N2952" s="0" t="n">
        <v>27029.025</v>
      </c>
      <c r="O2952" s="0" t="n">
        <v>23797.755</v>
      </c>
      <c r="P2952" s="0" t="n">
        <v>26375.94</v>
      </c>
      <c r="Q2952" s="0" t="n">
        <v>35503.605</v>
      </c>
      <c r="S2952" s="0" t="s">
        <v>303</v>
      </c>
    </row>
    <row r="2953" customFormat="false" ht="14" hidden="false" customHeight="false" outlineLevel="0" collapsed="false">
      <c r="A2953" s="0" t="str">
        <f aca="false">SUBSTITUTE(C2953&amp;D2953&amp;E2953&amp;F2953&amp;G2953&amp;H2953&amp;I2953," ","")</f>
        <v>Agentecondominioenlenguajedeseñascolombiana(Videollamada)AgentegeneralEnSitioServicio7x24PlataNANA</v>
      </c>
      <c r="B2953" s="0" t="s">
        <v>3291</v>
      </c>
      <c r="C2953" s="0" t="s">
        <v>193</v>
      </c>
      <c r="D2953" s="0" t="s">
        <v>58</v>
      </c>
      <c r="E2953" s="0" t="s">
        <v>3287</v>
      </c>
      <c r="F2953" s="0" t="s">
        <v>55</v>
      </c>
      <c r="G2953" s="0" t="s">
        <v>195</v>
      </c>
      <c r="H2953" s="0" t="s">
        <v>35</v>
      </c>
      <c r="I2953" s="0" t="s">
        <v>35</v>
      </c>
      <c r="J2953" s="0" t="s">
        <v>305</v>
      </c>
      <c r="K2953" s="0" t="n">
        <v>10587599.0191952</v>
      </c>
      <c r="L2953" s="0" t="n">
        <v>15332550.03</v>
      </c>
      <c r="M2953" s="0" t="n">
        <v>17308763.0433439</v>
      </c>
      <c r="N2953" s="0" t="n">
        <v>14061724.245</v>
      </c>
      <c r="O2953" s="0" t="n">
        <v>14971438.53</v>
      </c>
      <c r="P2953" s="0" t="n">
        <v>20687180.49</v>
      </c>
      <c r="Q2953" s="0" t="n">
        <v>15946292.61</v>
      </c>
      <c r="S2953" s="0" t="s">
        <v>303</v>
      </c>
    </row>
    <row r="2954" customFormat="false" ht="14" hidden="false" customHeight="false" outlineLevel="0" collapsed="false">
      <c r="A2954" s="0" t="str">
        <f aca="false">SUBSTITUTE(C2954&amp;D2954&amp;E2954&amp;F2954&amp;G2954&amp;H2954&amp;I2954," ","")</f>
        <v>Agentecondominioenlenguajedeseñascolombiana(Videollamada)AgentegeneralEnSitioJornadaOrdinariaOroNANA</v>
      </c>
      <c r="B2954" s="0" t="s">
        <v>3292</v>
      </c>
      <c r="C2954" s="0" t="s">
        <v>193</v>
      </c>
      <c r="D2954" s="0" t="s">
        <v>58</v>
      </c>
      <c r="E2954" s="0" t="s">
        <v>3287</v>
      </c>
      <c r="F2954" s="0" t="s">
        <v>53</v>
      </c>
      <c r="G2954" s="0" t="s">
        <v>54</v>
      </c>
      <c r="H2954" s="0" t="s">
        <v>35</v>
      </c>
      <c r="I2954" s="0" t="s">
        <v>35</v>
      </c>
      <c r="J2954" s="0" t="s">
        <v>36</v>
      </c>
      <c r="K2954" s="0" t="n">
        <v>3801341.30202544</v>
      </c>
      <c r="L2954" s="0" t="n">
        <v>3720804.3</v>
      </c>
      <c r="M2954" s="0" t="n">
        <v>4423426.13281468</v>
      </c>
      <c r="N2954" s="0" t="n">
        <v>4108966.56</v>
      </c>
      <c r="O2954" s="0" t="n">
        <v>4423814.595</v>
      </c>
      <c r="P2954" s="0" t="n">
        <v>4535501.445</v>
      </c>
      <c r="Q2954" s="0" t="n">
        <v>5024263.635</v>
      </c>
      <c r="S2954" s="0" t="s">
        <v>303</v>
      </c>
    </row>
    <row r="2955" customFormat="false" ht="14" hidden="false" customHeight="false" outlineLevel="0" collapsed="false">
      <c r="A2955" s="0" t="str">
        <f aca="false">SUBSTITUTE(C2955&amp;D2955&amp;E2955&amp;F2955&amp;G2955&amp;H2955&amp;I2955," ","")</f>
        <v>Agentecondominioenlenguajedeseñascolombiana(Videollamada)AgentegeneralEnSitioHoraextradiurnaOroNANA</v>
      </c>
      <c r="B2955" s="0" t="s">
        <v>3293</v>
      </c>
      <c r="C2955" s="0" t="s">
        <v>193</v>
      </c>
      <c r="D2955" s="0" t="s">
        <v>58</v>
      </c>
      <c r="E2955" s="0" t="s">
        <v>3287</v>
      </c>
      <c r="F2955" s="0" t="s">
        <v>192</v>
      </c>
      <c r="G2955" s="0" t="s">
        <v>54</v>
      </c>
      <c r="H2955" s="0" t="s">
        <v>35</v>
      </c>
      <c r="I2955" s="0" t="s">
        <v>35</v>
      </c>
      <c r="J2955" s="0" t="s">
        <v>325</v>
      </c>
      <c r="K2955" s="0" t="n">
        <v>18666.5294739267</v>
      </c>
      <c r="L2955" s="0" t="n">
        <v>20278.755</v>
      </c>
      <c r="M2955" s="0" t="n">
        <v>22469.3557143199</v>
      </c>
      <c r="N2955" s="0" t="n">
        <v>13513.995</v>
      </c>
      <c r="O2955" s="0" t="n">
        <v>15134.805</v>
      </c>
      <c r="P2955" s="0" t="n">
        <v>19776.78</v>
      </c>
      <c r="Q2955" s="0" t="n">
        <v>23995.44</v>
      </c>
      <c r="S2955" s="0" t="s">
        <v>303</v>
      </c>
    </row>
    <row r="2956" customFormat="false" ht="14" hidden="false" customHeight="false" outlineLevel="0" collapsed="false">
      <c r="A2956" s="0" t="str">
        <f aca="false">SUBSTITUTE(C2956&amp;D2956&amp;E2956&amp;F2956&amp;G2956&amp;H2956&amp;I2956," ","")</f>
        <v>Agentecondominioenlenguajedeseñascolombiana(Videollamada)AgentegeneralEnSitioHoraextranocturna OroNANA</v>
      </c>
      <c r="B2956" s="0" t="s">
        <v>3294</v>
      </c>
      <c r="C2956" s="0" t="s">
        <v>193</v>
      </c>
      <c r="D2956" s="0" t="s">
        <v>58</v>
      </c>
      <c r="E2956" s="0" t="s">
        <v>3287</v>
      </c>
      <c r="F2956" s="0" t="s">
        <v>197</v>
      </c>
      <c r="G2956" s="0" t="s">
        <v>54</v>
      </c>
      <c r="H2956" s="0" t="s">
        <v>35</v>
      </c>
      <c r="I2956" s="0" t="s">
        <v>35</v>
      </c>
      <c r="J2956" s="0" t="s">
        <v>325</v>
      </c>
      <c r="K2956" s="0" t="n">
        <v>24321.7442382349</v>
      </c>
      <c r="L2956" s="0" t="n">
        <v>28390.05</v>
      </c>
      <c r="M2956" s="0" t="n">
        <v>31457.0980000479</v>
      </c>
      <c r="N2956" s="0" t="n">
        <v>18919.8</v>
      </c>
      <c r="O2956" s="0" t="n">
        <v>20910.105</v>
      </c>
      <c r="P2956" s="0" t="n">
        <v>24546.06</v>
      </c>
      <c r="Q2956" s="0" t="n">
        <v>33305.265</v>
      </c>
      <c r="S2956" s="0" t="s">
        <v>303</v>
      </c>
    </row>
    <row r="2957" customFormat="false" ht="14" hidden="false" customHeight="false" outlineLevel="0" collapsed="false">
      <c r="A2957" s="0" t="str">
        <f aca="false">SUBSTITUTE(C2957&amp;D2957&amp;E2957&amp;F2957&amp;G2957&amp;H2957&amp;I2957," ","")</f>
        <v>Agentecondominioenlenguajedeseñascolombiana(Videollamada)AgentegeneralEnSitioHoraextradominicalyfestivoOroNANA</v>
      </c>
      <c r="B2957" s="0" t="s">
        <v>3295</v>
      </c>
      <c r="C2957" s="0" t="s">
        <v>193</v>
      </c>
      <c r="D2957" s="0" t="s">
        <v>58</v>
      </c>
      <c r="E2957" s="0" t="s">
        <v>3287</v>
      </c>
      <c r="F2957" s="0" t="s">
        <v>194</v>
      </c>
      <c r="G2957" s="0" t="s">
        <v>54</v>
      </c>
      <c r="H2957" s="0" t="s">
        <v>35</v>
      </c>
      <c r="I2957" s="0" t="s">
        <v>35</v>
      </c>
      <c r="J2957" s="0" t="s">
        <v>325</v>
      </c>
      <c r="K2957" s="0" t="n">
        <v>29976.959002543</v>
      </c>
      <c r="L2957" s="0" t="n">
        <v>32445.18</v>
      </c>
      <c r="M2957" s="0" t="n">
        <v>35950.9691429119</v>
      </c>
      <c r="N2957" s="0" t="n">
        <v>27029.025</v>
      </c>
      <c r="O2957" s="0" t="n">
        <v>23797.755</v>
      </c>
      <c r="P2957" s="0" t="n">
        <v>26930.7</v>
      </c>
      <c r="Q2957" s="0" t="n">
        <v>37076.805</v>
      </c>
      <c r="S2957" s="0" t="s">
        <v>303</v>
      </c>
    </row>
    <row r="2958" customFormat="false" ht="14" hidden="false" customHeight="false" outlineLevel="0" collapsed="false">
      <c r="A2958" s="0" t="str">
        <f aca="false">SUBSTITUTE(C2958&amp;D2958&amp;E2958&amp;F2958&amp;G2958&amp;H2958&amp;I2958," ","")</f>
        <v>Agentecondominioenlenguajedeseñascolombiana(Videollamada)AgentegeneralEnSitioServicio7x24OroNANA</v>
      </c>
      <c r="B2958" s="0" t="s">
        <v>3296</v>
      </c>
      <c r="C2958" s="0" t="s">
        <v>193</v>
      </c>
      <c r="D2958" s="0" t="s">
        <v>58</v>
      </c>
      <c r="E2958" s="0" t="s">
        <v>3287</v>
      </c>
      <c r="F2958" s="0" t="s">
        <v>55</v>
      </c>
      <c r="G2958" s="0" t="s">
        <v>54</v>
      </c>
      <c r="H2958" s="0" t="s">
        <v>35</v>
      </c>
      <c r="I2958" s="0" t="s">
        <v>35</v>
      </c>
      <c r="J2958" s="0" t="s">
        <v>305</v>
      </c>
      <c r="K2958" s="0" t="n">
        <v>10587599.0191952</v>
      </c>
      <c r="L2958" s="0" t="n">
        <v>15639201.9</v>
      </c>
      <c r="M2958" s="0" t="n">
        <v>17804290.1845791</v>
      </c>
      <c r="N2958" s="0" t="n">
        <v>14140126.53</v>
      </c>
      <c r="O2958" s="0" t="n">
        <v>14971438.53</v>
      </c>
      <c r="P2958" s="0" t="n">
        <v>21122700.21</v>
      </c>
      <c r="Q2958" s="0" t="n">
        <v>16653235.905</v>
      </c>
      <c r="S2958" s="0" t="s">
        <v>303</v>
      </c>
    </row>
    <row r="2959" customFormat="false" ht="14" hidden="false" customHeight="false" outlineLevel="0" collapsed="false">
      <c r="A2959" s="0" t="str">
        <f aca="false">SUBSTITUTE(C2959&amp;D2959&amp;E2959&amp;F2959&amp;G2959&amp;H2959&amp;I2959," ","")</f>
        <v>Agentecondominioenlenguajedeseñascolombiana(Videollamada)AgentegeneralEnSitioJornadaOrdinariaPlatinoNANA</v>
      </c>
      <c r="B2959" s="0" t="s">
        <v>3297</v>
      </c>
      <c r="C2959" s="0" t="s">
        <v>193</v>
      </c>
      <c r="D2959" s="0" t="s">
        <v>58</v>
      </c>
      <c r="E2959" s="0" t="s">
        <v>3287</v>
      </c>
      <c r="F2959" s="0" t="s">
        <v>53</v>
      </c>
      <c r="G2959" s="0" t="s">
        <v>198</v>
      </c>
      <c r="H2959" s="0" t="s">
        <v>35</v>
      </c>
      <c r="I2959" s="0" t="s">
        <v>35</v>
      </c>
      <c r="J2959" s="0" t="s">
        <v>36</v>
      </c>
      <c r="K2959" s="0" t="n">
        <v>3801341.30202544</v>
      </c>
      <c r="L2959" s="0" t="n">
        <v>3830240.025</v>
      </c>
      <c r="M2959" s="0" t="n">
        <v>4553795.30855339</v>
      </c>
      <c r="N2959" s="0" t="n">
        <v>4149980.505</v>
      </c>
      <c r="O2959" s="0" t="n">
        <v>4423814.595</v>
      </c>
      <c r="P2959" s="0" t="n">
        <v>4633039.845</v>
      </c>
      <c r="Q2959" s="0" t="n">
        <v>5339907.585</v>
      </c>
      <c r="S2959" s="0" t="s">
        <v>303</v>
      </c>
    </row>
    <row r="2960" customFormat="false" ht="14" hidden="false" customHeight="false" outlineLevel="0" collapsed="false">
      <c r="A2960" s="0" t="str">
        <f aca="false">SUBSTITUTE(C2960&amp;D2960&amp;E2960&amp;F2960&amp;G2960&amp;H2960&amp;I2960," ","")</f>
        <v>Agentecondominioenlenguajedeseñascolombiana(Videollamada)AgentegeneralEnSitioHoraextradiurnaPlatinoNANA</v>
      </c>
      <c r="B2960" s="0" t="s">
        <v>3298</v>
      </c>
      <c r="C2960" s="0" t="s">
        <v>193</v>
      </c>
      <c r="D2960" s="0" t="s">
        <v>58</v>
      </c>
      <c r="E2960" s="0" t="s">
        <v>3287</v>
      </c>
      <c r="F2960" s="0" t="s">
        <v>192</v>
      </c>
      <c r="G2960" s="0" t="s">
        <v>198</v>
      </c>
      <c r="H2960" s="0" t="s">
        <v>35</v>
      </c>
      <c r="I2960" s="0" t="s">
        <v>35</v>
      </c>
      <c r="J2960" s="0" t="s">
        <v>325</v>
      </c>
      <c r="K2960" s="0" t="n">
        <v>18666.5294739267</v>
      </c>
      <c r="L2960" s="0" t="n">
        <v>20874.915</v>
      </c>
      <c r="M2960" s="0" t="n">
        <v>23131.5825258236</v>
      </c>
      <c r="N2960" s="0" t="n">
        <v>13513.995</v>
      </c>
      <c r="O2960" s="0" t="n">
        <v>15134.805</v>
      </c>
      <c r="P2960" s="0" t="n">
        <v>20202.165</v>
      </c>
      <c r="Q2960" s="0" t="n">
        <v>25503.435</v>
      </c>
      <c r="S2960" s="0" t="s">
        <v>303</v>
      </c>
    </row>
    <row r="2961" customFormat="false" ht="14" hidden="false" customHeight="false" outlineLevel="0" collapsed="false">
      <c r="A2961" s="0" t="str">
        <f aca="false">SUBSTITUTE(C2961&amp;D2961&amp;E2961&amp;F2961&amp;G2961&amp;H2961&amp;I2961," ","")</f>
        <v>Agentecondominioenlenguajedeseñascolombiana(Videollamada)AgentegeneralEnSitioHoraextranocturna PlatinoNANA</v>
      </c>
      <c r="B2961" s="0" t="s">
        <v>3299</v>
      </c>
      <c r="C2961" s="0" t="s">
        <v>193</v>
      </c>
      <c r="D2961" s="0" t="s">
        <v>58</v>
      </c>
      <c r="E2961" s="0" t="s">
        <v>3287</v>
      </c>
      <c r="F2961" s="0" t="s">
        <v>197</v>
      </c>
      <c r="G2961" s="0" t="s">
        <v>198</v>
      </c>
      <c r="H2961" s="0" t="s">
        <v>35</v>
      </c>
      <c r="I2961" s="0" t="s">
        <v>35</v>
      </c>
      <c r="J2961" s="0" t="s">
        <v>325</v>
      </c>
      <c r="K2961" s="0" t="n">
        <v>24321.7442382349</v>
      </c>
      <c r="L2961" s="0" t="n">
        <v>29225.295</v>
      </c>
      <c r="M2961" s="0" t="n">
        <v>32384.215536153</v>
      </c>
      <c r="N2961" s="0" t="n">
        <v>18919.8</v>
      </c>
      <c r="O2961" s="0" t="n">
        <v>20910.105</v>
      </c>
      <c r="P2961" s="0" t="n">
        <v>25073.91</v>
      </c>
      <c r="Q2961" s="0" t="n">
        <v>35397</v>
      </c>
      <c r="S2961" s="0" t="s">
        <v>303</v>
      </c>
    </row>
    <row r="2962" customFormat="false" ht="14" hidden="false" customHeight="false" outlineLevel="0" collapsed="false">
      <c r="A2962" s="0" t="str">
        <f aca="false">SUBSTITUTE(C2962&amp;D2962&amp;E2962&amp;F2962&amp;G2962&amp;H2962&amp;I2962," ","")</f>
        <v>Agentecondominioenlenguajedeseñascolombiana(Videollamada)AgentegeneralEnSitioHoraextradominicalyfestivoPlatinoNANA</v>
      </c>
      <c r="B2962" s="0" t="s">
        <v>3300</v>
      </c>
      <c r="C2962" s="0" t="s">
        <v>193</v>
      </c>
      <c r="D2962" s="0" t="s">
        <v>58</v>
      </c>
      <c r="E2962" s="0" t="s">
        <v>3287</v>
      </c>
      <c r="F2962" s="0" t="s">
        <v>194</v>
      </c>
      <c r="G2962" s="0" t="s">
        <v>198</v>
      </c>
      <c r="H2962" s="0" t="s">
        <v>35</v>
      </c>
      <c r="I2962" s="0" t="s">
        <v>35</v>
      </c>
      <c r="J2962" s="0" t="s">
        <v>325</v>
      </c>
      <c r="K2962" s="0" t="n">
        <v>29976.959002543</v>
      </c>
      <c r="L2962" s="0" t="n">
        <v>33399.45</v>
      </c>
      <c r="M2962" s="0" t="n">
        <v>37010.5320413177</v>
      </c>
      <c r="N2962" s="0" t="n">
        <v>27029.025</v>
      </c>
      <c r="O2962" s="0" t="n">
        <v>23797.755</v>
      </c>
      <c r="P2962" s="0" t="n">
        <v>27510.3</v>
      </c>
      <c r="Q2962" s="0" t="n">
        <v>39406.59</v>
      </c>
      <c r="S2962" s="0" t="s">
        <v>303</v>
      </c>
    </row>
    <row r="2963" customFormat="false" ht="14" hidden="false" customHeight="false" outlineLevel="0" collapsed="false">
      <c r="A2963" s="0" t="str">
        <f aca="false">SUBSTITUTE(C2963&amp;D2963&amp;E2963&amp;F2963&amp;G2963&amp;H2963&amp;I2963," ","")</f>
        <v>Agentecondominioenlenguajedeseñascolombiana(Videollamada)AgentegeneralEnSitioServicio7x24PlatinoNANA</v>
      </c>
      <c r="B2963" s="0" t="s">
        <v>3301</v>
      </c>
      <c r="C2963" s="0" t="s">
        <v>193</v>
      </c>
      <c r="D2963" s="0" t="s">
        <v>58</v>
      </c>
      <c r="E2963" s="0" t="s">
        <v>3287</v>
      </c>
      <c r="F2963" s="0" t="s">
        <v>55</v>
      </c>
      <c r="G2963" s="0" t="s">
        <v>198</v>
      </c>
      <c r="H2963" s="0" t="s">
        <v>35</v>
      </c>
      <c r="I2963" s="0" t="s">
        <v>35</v>
      </c>
      <c r="J2963" s="0" t="s">
        <v>305</v>
      </c>
      <c r="K2963" s="0" t="n">
        <v>10587599.0191952</v>
      </c>
      <c r="L2963" s="0" t="n">
        <v>16099177.635</v>
      </c>
      <c r="M2963" s="0" t="n">
        <v>18329026.1169274</v>
      </c>
      <c r="N2963" s="0" t="n">
        <v>14218528.815</v>
      </c>
      <c r="O2963" s="0" t="n">
        <v>14971438.53</v>
      </c>
      <c r="P2963" s="0" t="n">
        <v>21576952.395</v>
      </c>
      <c r="Q2963" s="0" t="n">
        <v>17699458.41</v>
      </c>
      <c r="S2963" s="0" t="s">
        <v>303</v>
      </c>
    </row>
    <row r="2964" customFormat="false" ht="14" hidden="false" customHeight="false" outlineLevel="0" collapsed="false">
      <c r="A2964" s="0" t="str">
        <f aca="false">SUBSTITUTE(C2964&amp;D2964&amp;E2964&amp;F2964&amp;G2964&amp;H2964&amp;I2964," ","")</f>
        <v>Agentecondominioenlenguajedeseñascolombiana(Videollamada)AgentegeneralEnlasinstalacionesdelaEntidadCompradoraJornadaOrdinariaPlataNANA</v>
      </c>
      <c r="B2964" s="0" t="s">
        <v>3302</v>
      </c>
      <c r="C2964" s="0" t="s">
        <v>193</v>
      </c>
      <c r="D2964" s="0" t="s">
        <v>58</v>
      </c>
      <c r="E2964" s="0" t="s">
        <v>3303</v>
      </c>
      <c r="F2964" s="0" t="s">
        <v>53</v>
      </c>
      <c r="G2964" s="0" t="s">
        <v>195</v>
      </c>
      <c r="H2964" s="0" t="s">
        <v>35</v>
      </c>
      <c r="I2964" s="0" t="s">
        <v>35</v>
      </c>
      <c r="J2964" s="0" t="s">
        <v>36</v>
      </c>
      <c r="K2964" s="0" t="n">
        <v>3484045.90602544</v>
      </c>
      <c r="L2964" s="0" t="n">
        <v>3340736.775</v>
      </c>
      <c r="M2964" s="0" t="n">
        <v>4070805.04542663</v>
      </c>
      <c r="N2964" s="0" t="n">
        <v>3435464.115</v>
      </c>
      <c r="O2964" s="0" t="n">
        <v>4423814.595</v>
      </c>
      <c r="P2964" s="0" t="n">
        <v>4428064.305</v>
      </c>
      <c r="Q2964" s="0" t="n">
        <v>3917496.735</v>
      </c>
      <c r="S2964" s="0" t="s">
        <v>303</v>
      </c>
    </row>
    <row r="2965" customFormat="false" ht="14" hidden="false" customHeight="false" outlineLevel="0" collapsed="false">
      <c r="A2965" s="0" t="str">
        <f aca="false">SUBSTITUTE(C2965&amp;D2965&amp;E2965&amp;F2965&amp;G2965&amp;H2965&amp;I2965," ","")</f>
        <v>Agentecondominioenlenguajedeseñascolombiana(Videollamada)AgentegeneralEnlasinstalacionesdelaEntidadCompradoraHoraextradiurnaPlataNANA</v>
      </c>
      <c r="B2965" s="0" t="s">
        <v>3304</v>
      </c>
      <c r="C2965" s="0" t="s">
        <v>193</v>
      </c>
      <c r="D2965" s="0" t="s">
        <v>58</v>
      </c>
      <c r="E2965" s="0" t="s">
        <v>3303</v>
      </c>
      <c r="F2965" s="0" t="s">
        <v>192</v>
      </c>
      <c r="G2965" s="0" t="s">
        <v>195</v>
      </c>
      <c r="H2965" s="0" t="s">
        <v>35</v>
      </c>
      <c r="I2965" s="0" t="s">
        <v>35</v>
      </c>
      <c r="J2965" s="0" t="s">
        <v>325</v>
      </c>
      <c r="K2965" s="0" t="n">
        <v>17344.4653239267</v>
      </c>
      <c r="L2965" s="0" t="n">
        <v>18205.65</v>
      </c>
      <c r="M2965" s="0" t="n">
        <v>21843.9909574504</v>
      </c>
      <c r="N2965" s="0" t="n">
        <v>13513.995</v>
      </c>
      <c r="O2965" s="0" t="n">
        <v>15134.805</v>
      </c>
      <c r="P2965" s="0" t="n">
        <v>19377.27</v>
      </c>
      <c r="Q2965" s="0" t="n">
        <v>22977</v>
      </c>
      <c r="S2965" s="0" t="s">
        <v>303</v>
      </c>
    </row>
    <row r="2966" customFormat="false" ht="14" hidden="false" customHeight="false" outlineLevel="0" collapsed="false">
      <c r="A2966" s="0" t="str">
        <f aca="false">SUBSTITUTE(C2966&amp;D2966&amp;E2966&amp;F2966&amp;G2966&amp;H2966&amp;I2966," ","")</f>
        <v>Agentecondominioenlenguajedeseñascolombiana(Videollamada)AgentegeneralEnlasinstalacionesdelaEntidadCompradoraHoraextranocturna PlataNANA</v>
      </c>
      <c r="B2966" s="0" t="s">
        <v>3305</v>
      </c>
      <c r="C2966" s="0" t="s">
        <v>193</v>
      </c>
      <c r="D2966" s="0" t="s">
        <v>58</v>
      </c>
      <c r="E2966" s="0" t="s">
        <v>3303</v>
      </c>
      <c r="F2966" s="0" t="s">
        <v>197</v>
      </c>
      <c r="G2966" s="0" t="s">
        <v>195</v>
      </c>
      <c r="H2966" s="0" t="s">
        <v>35</v>
      </c>
      <c r="I2966" s="0" t="s">
        <v>35</v>
      </c>
      <c r="J2966" s="0" t="s">
        <v>325</v>
      </c>
      <c r="K2966" s="0" t="n">
        <v>22999.6800882349</v>
      </c>
      <c r="L2966" s="0" t="n">
        <v>25487.91</v>
      </c>
      <c r="M2966" s="0" t="n">
        <v>30581.5873404306</v>
      </c>
      <c r="N2966" s="0" t="n">
        <v>18919.8</v>
      </c>
      <c r="O2966" s="0" t="n">
        <v>20910.105</v>
      </c>
      <c r="P2966" s="0" t="n">
        <v>24061.68</v>
      </c>
      <c r="Q2966" s="0" t="n">
        <v>31891.455</v>
      </c>
      <c r="S2966" s="0" t="s">
        <v>303</v>
      </c>
    </row>
    <row r="2967" customFormat="false" ht="14" hidden="false" customHeight="false" outlineLevel="0" collapsed="false">
      <c r="A2967" s="0" t="str">
        <f aca="false">SUBSTITUTE(C2967&amp;D2967&amp;E2967&amp;F2967&amp;G2967&amp;H2967&amp;I2967," ","")</f>
        <v>Agentecondominioenlenguajedeseñascolombiana(Videollamada)AgentegeneralEnlasinstalacionesdelaEntidadCompradoraHoraextradominicalyfestivoPlataNANA</v>
      </c>
      <c r="B2967" s="0" t="s">
        <v>3306</v>
      </c>
      <c r="C2967" s="0" t="s">
        <v>193</v>
      </c>
      <c r="D2967" s="0" t="s">
        <v>58</v>
      </c>
      <c r="E2967" s="0" t="s">
        <v>3303</v>
      </c>
      <c r="F2967" s="0" t="s">
        <v>194</v>
      </c>
      <c r="G2967" s="0" t="s">
        <v>195</v>
      </c>
      <c r="H2967" s="0" t="s">
        <v>35</v>
      </c>
      <c r="I2967" s="0" t="s">
        <v>35</v>
      </c>
      <c r="J2967" s="0" t="s">
        <v>325</v>
      </c>
      <c r="K2967" s="0" t="n">
        <v>28654.894852543</v>
      </c>
      <c r="L2967" s="0" t="n">
        <v>29129.04</v>
      </c>
      <c r="M2967" s="0" t="n">
        <v>34950.3855319207</v>
      </c>
      <c r="N2967" s="0" t="n">
        <v>27029.025</v>
      </c>
      <c r="O2967" s="0" t="n">
        <v>23797.755</v>
      </c>
      <c r="P2967" s="0" t="n">
        <v>26404.92</v>
      </c>
      <c r="Q2967" s="0" t="n">
        <v>35503.605</v>
      </c>
      <c r="S2967" s="0" t="s">
        <v>303</v>
      </c>
    </row>
    <row r="2968" customFormat="false" ht="14" hidden="false" customHeight="false" outlineLevel="0" collapsed="false">
      <c r="A2968" s="0" t="str">
        <f aca="false">SUBSTITUTE(C2968&amp;D2968&amp;E2968&amp;F2968&amp;G2968&amp;H2968&amp;I2968," ","")</f>
        <v>Agentecondominioenlenguajedeseñascolombiana(Videollamada)AgentegeneralEnlasinstalacionesdelaEntidadCompradoraServicio7x24PlataNANA</v>
      </c>
      <c r="B2968" s="0" t="s">
        <v>3307</v>
      </c>
      <c r="C2968" s="0" t="s">
        <v>193</v>
      </c>
      <c r="D2968" s="0" t="s">
        <v>58</v>
      </c>
      <c r="E2968" s="0" t="s">
        <v>3303</v>
      </c>
      <c r="F2968" s="0" t="s">
        <v>55</v>
      </c>
      <c r="G2968" s="0" t="s">
        <v>195</v>
      </c>
      <c r="H2968" s="0" t="s">
        <v>35</v>
      </c>
      <c r="I2968" s="0" t="s">
        <v>35</v>
      </c>
      <c r="J2968" s="0" t="s">
        <v>305</v>
      </c>
      <c r="K2968" s="0" t="n">
        <v>10270303.6231952</v>
      </c>
      <c r="L2968" s="0" t="n">
        <v>14622064.965</v>
      </c>
      <c r="M2968" s="0" t="n">
        <v>16384990.3078422</v>
      </c>
      <c r="N2968" s="0" t="n">
        <v>12822829.245</v>
      </c>
      <c r="O2968" s="0" t="n">
        <v>14971438.53</v>
      </c>
      <c r="P2968" s="0" t="n">
        <v>20673192.465</v>
      </c>
      <c r="Q2968" s="0" t="n">
        <v>15052809.195</v>
      </c>
      <c r="S2968" s="0" t="s">
        <v>303</v>
      </c>
    </row>
    <row r="2969" customFormat="false" ht="14" hidden="false" customHeight="false" outlineLevel="0" collapsed="false">
      <c r="A2969" s="0" t="str">
        <f aca="false">SUBSTITUTE(C2969&amp;D2969&amp;E2969&amp;F2969&amp;G2969&amp;H2969&amp;I2969," ","")</f>
        <v>Agentecondominioenlenguajedeseñascolombiana(Videollamada)AgentegeneralEnlasinstalacionesdelaEntidadCompradoraJornadaOrdinariaOroNANA</v>
      </c>
      <c r="B2969" s="0" t="s">
        <v>3308</v>
      </c>
      <c r="C2969" s="0" t="s">
        <v>193</v>
      </c>
      <c r="D2969" s="0" t="s">
        <v>58</v>
      </c>
      <c r="E2969" s="0" t="s">
        <v>3303</v>
      </c>
      <c r="F2969" s="0" t="s">
        <v>53</v>
      </c>
      <c r="G2969" s="0" t="s">
        <v>54</v>
      </c>
      <c r="H2969" s="0" t="s">
        <v>35</v>
      </c>
      <c r="I2969" s="0" t="s">
        <v>35</v>
      </c>
      <c r="J2969" s="0" t="s">
        <v>36</v>
      </c>
      <c r="K2969" s="0" t="n">
        <v>3484045.90602544</v>
      </c>
      <c r="L2969" s="0" t="n">
        <v>3407552.235</v>
      </c>
      <c r="M2969" s="0" t="n">
        <v>4187346.84460861</v>
      </c>
      <c r="N2969" s="0" t="n">
        <v>3444853.635</v>
      </c>
      <c r="O2969" s="0" t="n">
        <v>4423814.595</v>
      </c>
      <c r="P2969" s="0" t="n">
        <v>4521286.755</v>
      </c>
      <c r="Q2969" s="0" t="n">
        <v>4091169.735</v>
      </c>
      <c r="S2969" s="0" t="s">
        <v>303</v>
      </c>
    </row>
    <row r="2970" customFormat="false" ht="14" hidden="false" customHeight="false" outlineLevel="0" collapsed="false">
      <c r="A2970" s="0" t="str">
        <f aca="false">SUBSTITUTE(C2970&amp;D2970&amp;E2970&amp;F2970&amp;G2970&amp;H2970&amp;I2970," ","")</f>
        <v>Agentecondominioenlenguajedeseñascolombiana(Videollamada)AgentegeneralEnlasinstalacionesdelaEntidadCompradoraHoraextradiurnaOroNANA</v>
      </c>
      <c r="B2970" s="0" t="s">
        <v>3309</v>
      </c>
      <c r="C2970" s="0" t="s">
        <v>193</v>
      </c>
      <c r="D2970" s="0" t="s">
        <v>58</v>
      </c>
      <c r="E2970" s="0" t="s">
        <v>3303</v>
      </c>
      <c r="F2970" s="0" t="s">
        <v>192</v>
      </c>
      <c r="G2970" s="0" t="s">
        <v>54</v>
      </c>
      <c r="H2970" s="0" t="s">
        <v>35</v>
      </c>
      <c r="I2970" s="0" t="s">
        <v>35</v>
      </c>
      <c r="J2970" s="0" t="s">
        <v>325</v>
      </c>
      <c r="K2970" s="0" t="n">
        <v>17344.4653239267</v>
      </c>
      <c r="L2970" s="0" t="n">
        <v>18569.97</v>
      </c>
      <c r="M2970" s="0" t="n">
        <v>22469.3557143199</v>
      </c>
      <c r="N2970" s="0" t="n">
        <v>13513.995</v>
      </c>
      <c r="O2970" s="0" t="n">
        <v>15134.805</v>
      </c>
      <c r="P2970" s="0" t="n">
        <v>19785.06</v>
      </c>
      <c r="Q2970" s="0" t="n">
        <v>23995.44</v>
      </c>
      <c r="S2970" s="0" t="s">
        <v>303</v>
      </c>
    </row>
    <row r="2971" customFormat="false" ht="14" hidden="false" customHeight="false" outlineLevel="0" collapsed="false">
      <c r="A2971" s="0" t="str">
        <f aca="false">SUBSTITUTE(C2971&amp;D2971&amp;E2971&amp;F2971&amp;G2971&amp;H2971&amp;I2971," ","")</f>
        <v>Agentecondominioenlenguajedeseñascolombiana(Videollamada)AgentegeneralEnlasinstalacionesdelaEntidadCompradoraHoraextranocturna OroNANA</v>
      </c>
      <c r="B2971" s="0" t="s">
        <v>3310</v>
      </c>
      <c r="C2971" s="0" t="s">
        <v>193</v>
      </c>
      <c r="D2971" s="0" t="s">
        <v>58</v>
      </c>
      <c r="E2971" s="0" t="s">
        <v>3303</v>
      </c>
      <c r="F2971" s="0" t="s">
        <v>197</v>
      </c>
      <c r="G2971" s="0" t="s">
        <v>54</v>
      </c>
      <c r="H2971" s="0" t="s">
        <v>35</v>
      </c>
      <c r="I2971" s="0" t="s">
        <v>35</v>
      </c>
      <c r="J2971" s="0" t="s">
        <v>325</v>
      </c>
      <c r="K2971" s="0" t="n">
        <v>22999.6800882349</v>
      </c>
      <c r="L2971" s="0" t="n">
        <v>25998.165</v>
      </c>
      <c r="M2971" s="0" t="n">
        <v>31457.0980000479</v>
      </c>
      <c r="N2971" s="0" t="n">
        <v>18919.8</v>
      </c>
      <c r="O2971" s="0" t="n">
        <v>20910.105</v>
      </c>
      <c r="P2971" s="0" t="n">
        <v>24568.83</v>
      </c>
      <c r="Q2971" s="0" t="n">
        <v>33305.265</v>
      </c>
      <c r="S2971" s="0" t="s">
        <v>303</v>
      </c>
    </row>
    <row r="2972" customFormat="false" ht="14" hidden="false" customHeight="false" outlineLevel="0" collapsed="false">
      <c r="A2972" s="0" t="str">
        <f aca="false">SUBSTITUTE(C2972&amp;D2972&amp;E2972&amp;F2972&amp;G2972&amp;H2972&amp;I2972," ","")</f>
        <v>Agentecondominioenlenguajedeseñascolombiana(Videollamada)AgentegeneralEnlasinstalacionesdelaEntidadCompradoraHoraextradominicalyfestivoOroNANA</v>
      </c>
      <c r="B2972" s="0" t="s">
        <v>3311</v>
      </c>
      <c r="C2972" s="0" t="s">
        <v>193</v>
      </c>
      <c r="D2972" s="0" t="s">
        <v>58</v>
      </c>
      <c r="E2972" s="0" t="s">
        <v>3303</v>
      </c>
      <c r="F2972" s="0" t="s">
        <v>194</v>
      </c>
      <c r="G2972" s="0" t="s">
        <v>54</v>
      </c>
      <c r="H2972" s="0" t="s">
        <v>35</v>
      </c>
      <c r="I2972" s="0" t="s">
        <v>35</v>
      </c>
      <c r="J2972" s="0" t="s">
        <v>325</v>
      </c>
      <c r="K2972" s="0" t="n">
        <v>28654.894852543</v>
      </c>
      <c r="L2972" s="0" t="n">
        <v>29711.745</v>
      </c>
      <c r="M2972" s="0" t="n">
        <v>35950.9691429119</v>
      </c>
      <c r="N2972" s="0" t="n">
        <v>27029.025</v>
      </c>
      <c r="O2972" s="0" t="n">
        <v>23797.755</v>
      </c>
      <c r="P2972" s="0" t="n">
        <v>26960.715</v>
      </c>
      <c r="Q2972" s="0" t="n">
        <v>37076.805</v>
      </c>
      <c r="S2972" s="0" t="s">
        <v>303</v>
      </c>
    </row>
    <row r="2973" customFormat="false" ht="14" hidden="false" customHeight="false" outlineLevel="0" collapsed="false">
      <c r="A2973" s="0" t="str">
        <f aca="false">SUBSTITUTE(C2973&amp;D2973&amp;E2973&amp;F2973&amp;G2973&amp;H2973&amp;I2973," ","")</f>
        <v>Agentecondominioenlenguajedeseñascolombiana(Videollamada)AgentegeneralEnlasinstalacionesdelaEntidadCompradoraServicio7x24OroNANA</v>
      </c>
      <c r="B2973" s="0" t="s">
        <v>3312</v>
      </c>
      <c r="C2973" s="0" t="s">
        <v>193</v>
      </c>
      <c r="D2973" s="0" t="s">
        <v>58</v>
      </c>
      <c r="E2973" s="0" t="s">
        <v>3303</v>
      </c>
      <c r="F2973" s="0" t="s">
        <v>55</v>
      </c>
      <c r="G2973" s="0" t="s">
        <v>54</v>
      </c>
      <c r="H2973" s="0" t="s">
        <v>35</v>
      </c>
      <c r="I2973" s="0" t="s">
        <v>35</v>
      </c>
      <c r="J2973" s="0" t="s">
        <v>305</v>
      </c>
      <c r="K2973" s="0" t="n">
        <v>10270303.6231952</v>
      </c>
      <c r="L2973" s="0" t="n">
        <v>14914506.285</v>
      </c>
      <c r="M2973" s="0" t="n">
        <v>16854071.0495497</v>
      </c>
      <c r="N2973" s="0" t="n">
        <v>12839286.78</v>
      </c>
      <c r="O2973" s="0" t="n">
        <v>14971438.53</v>
      </c>
      <c r="P2973" s="0" t="n">
        <v>21108417.21</v>
      </c>
      <c r="Q2973" s="0" t="n">
        <v>15720143.04</v>
      </c>
      <c r="S2973" s="0" t="s">
        <v>303</v>
      </c>
    </row>
    <row r="2974" customFormat="false" ht="14" hidden="false" customHeight="false" outlineLevel="0" collapsed="false">
      <c r="A2974" s="0" t="str">
        <f aca="false">SUBSTITUTE(C2974&amp;D2974&amp;E2974&amp;F2974&amp;G2974&amp;H2974&amp;I2974," ","")</f>
        <v>Agentecondominioenlenguajedeseñascolombiana(Videollamada)AgentegeneralEnlasinstalacionesdelaEntidadCompradoraJornadaOrdinariaPlatinoNANA</v>
      </c>
      <c r="B2974" s="0" t="s">
        <v>3313</v>
      </c>
      <c r="C2974" s="0" t="s">
        <v>193</v>
      </c>
      <c r="D2974" s="0" t="s">
        <v>58</v>
      </c>
      <c r="E2974" s="0" t="s">
        <v>3303</v>
      </c>
      <c r="F2974" s="0" t="s">
        <v>53</v>
      </c>
      <c r="G2974" s="0" t="s">
        <v>198</v>
      </c>
      <c r="H2974" s="0" t="s">
        <v>35</v>
      </c>
      <c r="I2974" s="0" t="s">
        <v>35</v>
      </c>
      <c r="J2974" s="0" t="s">
        <v>36</v>
      </c>
      <c r="K2974" s="0" t="n">
        <v>3484045.90602544</v>
      </c>
      <c r="L2974" s="0" t="n">
        <v>3507774.39</v>
      </c>
      <c r="M2974" s="0" t="n">
        <v>4310758.18691951</v>
      </c>
      <c r="N2974" s="0" t="n">
        <v>3454243.155</v>
      </c>
      <c r="O2974" s="0" t="n">
        <v>4423814.595</v>
      </c>
      <c r="P2974" s="0" t="n">
        <v>4618518.795</v>
      </c>
      <c r="Q2974" s="0" t="n">
        <v>4348193.355</v>
      </c>
      <c r="S2974" s="0" t="s">
        <v>303</v>
      </c>
    </row>
    <row r="2975" customFormat="false" ht="14" hidden="false" customHeight="false" outlineLevel="0" collapsed="false">
      <c r="A2975" s="0" t="str">
        <f aca="false">SUBSTITUTE(C2975&amp;D2975&amp;E2975&amp;F2975&amp;G2975&amp;H2975&amp;I2975," ","")</f>
        <v>Agentecondominioenlenguajedeseñascolombiana(Videollamada)AgentegeneralEnlasinstalacionesdelaEntidadCompradoraHoraextradiurnaPlatinoNANA</v>
      </c>
      <c r="B2975" s="0" t="s">
        <v>3314</v>
      </c>
      <c r="C2975" s="0" t="s">
        <v>193</v>
      </c>
      <c r="D2975" s="0" t="s">
        <v>58</v>
      </c>
      <c r="E2975" s="0" t="s">
        <v>3303</v>
      </c>
      <c r="F2975" s="0" t="s">
        <v>192</v>
      </c>
      <c r="G2975" s="0" t="s">
        <v>198</v>
      </c>
      <c r="H2975" s="0" t="s">
        <v>35</v>
      </c>
      <c r="I2975" s="0" t="s">
        <v>35</v>
      </c>
      <c r="J2975" s="0" t="s">
        <v>325</v>
      </c>
      <c r="K2975" s="0" t="n">
        <v>17344.4653239267</v>
      </c>
      <c r="L2975" s="0" t="n">
        <v>19116.45</v>
      </c>
      <c r="M2975" s="0" t="n">
        <v>23131.5825258236</v>
      </c>
      <c r="N2975" s="0" t="n">
        <v>13513.995</v>
      </c>
      <c r="O2975" s="0" t="n">
        <v>15134.805</v>
      </c>
      <c r="P2975" s="0" t="n">
        <v>20210.445</v>
      </c>
      <c r="Q2975" s="0" t="n">
        <v>25503.435</v>
      </c>
      <c r="S2975" s="0" t="s">
        <v>303</v>
      </c>
    </row>
    <row r="2976" customFormat="false" ht="14" hidden="false" customHeight="false" outlineLevel="0" collapsed="false">
      <c r="A2976" s="0" t="str">
        <f aca="false">SUBSTITUTE(C2976&amp;D2976&amp;E2976&amp;F2976&amp;G2976&amp;H2976&amp;I2976," ","")</f>
        <v>Agentecondominioenlenguajedeseñascolombiana(Videollamada)AgentegeneralEnlasinstalacionesdelaEntidadCompradoraHoraextranocturna PlatinoNANA</v>
      </c>
      <c r="B2976" s="0" t="s">
        <v>3315</v>
      </c>
      <c r="C2976" s="0" t="s">
        <v>193</v>
      </c>
      <c r="D2976" s="0" t="s">
        <v>58</v>
      </c>
      <c r="E2976" s="0" t="s">
        <v>3303</v>
      </c>
      <c r="F2976" s="0" t="s">
        <v>197</v>
      </c>
      <c r="G2976" s="0" t="s">
        <v>198</v>
      </c>
      <c r="H2976" s="0" t="s">
        <v>35</v>
      </c>
      <c r="I2976" s="0" t="s">
        <v>35</v>
      </c>
      <c r="J2976" s="0" t="s">
        <v>325</v>
      </c>
      <c r="K2976" s="0" t="n">
        <v>22999.6800882349</v>
      </c>
      <c r="L2976" s="0" t="n">
        <v>26763.03</v>
      </c>
      <c r="M2976" s="0" t="n">
        <v>32384.215536153</v>
      </c>
      <c r="N2976" s="0" t="n">
        <v>18919.8</v>
      </c>
      <c r="O2976" s="0" t="n">
        <v>20910.105</v>
      </c>
      <c r="P2976" s="0" t="n">
        <v>25096.68</v>
      </c>
      <c r="Q2976" s="0" t="n">
        <v>35397</v>
      </c>
      <c r="S2976" s="0" t="s">
        <v>303</v>
      </c>
    </row>
    <row r="2977" customFormat="false" ht="14" hidden="false" customHeight="false" outlineLevel="0" collapsed="false">
      <c r="A2977" s="0" t="str">
        <f aca="false">SUBSTITUTE(C2977&amp;D2977&amp;E2977&amp;F2977&amp;G2977&amp;H2977&amp;I2977," ","")</f>
        <v>Agentecondominioenlenguajedeseñascolombiana(Videollamada)AgentegeneralEnlasinstalacionesdelaEntidadCompradoraHoraextradominicalyfestivoPlatinoNANA</v>
      </c>
      <c r="B2977" s="0" t="s">
        <v>3316</v>
      </c>
      <c r="C2977" s="0" t="s">
        <v>193</v>
      </c>
      <c r="D2977" s="0" t="s">
        <v>58</v>
      </c>
      <c r="E2977" s="0" t="s">
        <v>3303</v>
      </c>
      <c r="F2977" s="0" t="s">
        <v>194</v>
      </c>
      <c r="G2977" s="0" t="s">
        <v>198</v>
      </c>
      <c r="H2977" s="0" t="s">
        <v>35</v>
      </c>
      <c r="I2977" s="0" t="s">
        <v>35</v>
      </c>
      <c r="J2977" s="0" t="s">
        <v>325</v>
      </c>
      <c r="K2977" s="0" t="n">
        <v>28654.894852543</v>
      </c>
      <c r="L2977" s="0" t="n">
        <v>30586.32</v>
      </c>
      <c r="M2977" s="0" t="n">
        <v>37010.5320413177</v>
      </c>
      <c r="N2977" s="0" t="n">
        <v>27029.025</v>
      </c>
      <c r="O2977" s="0" t="n">
        <v>23797.755</v>
      </c>
      <c r="P2977" s="0" t="n">
        <v>27541.35</v>
      </c>
      <c r="Q2977" s="0" t="n">
        <v>39406.59</v>
      </c>
      <c r="S2977" s="0" t="s">
        <v>303</v>
      </c>
    </row>
    <row r="2978" customFormat="false" ht="14" hidden="false" customHeight="false" outlineLevel="0" collapsed="false">
      <c r="A2978" s="0" t="str">
        <f aca="false">SUBSTITUTE(C2978&amp;D2978&amp;E2978&amp;F2978&amp;G2978&amp;H2978&amp;I2978," ","")</f>
        <v>Agentecondominioenlenguajedeseñascolombiana(Videollamada)AgentegeneralEnlasinstalacionesdelaEntidadCompradoraServicio7x24PlatinoNANA</v>
      </c>
      <c r="B2978" s="0" t="s">
        <v>3317</v>
      </c>
      <c r="C2978" s="0" t="s">
        <v>193</v>
      </c>
      <c r="D2978" s="0" t="s">
        <v>58</v>
      </c>
      <c r="E2978" s="0" t="s">
        <v>3303</v>
      </c>
      <c r="F2978" s="0" t="s">
        <v>55</v>
      </c>
      <c r="G2978" s="0" t="s">
        <v>198</v>
      </c>
      <c r="H2978" s="0" t="s">
        <v>35</v>
      </c>
      <c r="I2978" s="0" t="s">
        <v>35</v>
      </c>
      <c r="J2978" s="0" t="s">
        <v>305</v>
      </c>
      <c r="K2978" s="0" t="n">
        <v>10270303.6231952</v>
      </c>
      <c r="L2978" s="0" t="n">
        <v>15353168.265</v>
      </c>
      <c r="M2978" s="0" t="n">
        <v>17350801.702351</v>
      </c>
      <c r="N2978" s="0" t="n">
        <v>12855744.315</v>
      </c>
      <c r="O2978" s="0" t="n">
        <v>14971438.53</v>
      </c>
      <c r="P2978" s="0" t="n">
        <v>21562362</v>
      </c>
      <c r="Q2978" s="0" t="n">
        <v>16707744.18</v>
      </c>
      <c r="S2978" s="0" t="s">
        <v>303</v>
      </c>
    </row>
    <row r="2979" customFormat="false" ht="14" hidden="false" customHeight="false" outlineLevel="0" collapsed="false">
      <c r="A2979" s="0" t="str">
        <f aca="false">SUBSTITUTE(C2979&amp;D2979&amp;E2979&amp;F2979&amp;G2979&amp;H2979&amp;I2979," ","")</f>
        <v>Agentecondominioenlenguajedeseñascolombiana(Videollamada)AgentegeneralFrontofficeconherramientaJornadaOrdinariaPlataNANA</v>
      </c>
      <c r="B2979" s="0" t="s">
        <v>3318</v>
      </c>
      <c r="C2979" s="0" t="s">
        <v>193</v>
      </c>
      <c r="D2979" s="0" t="s">
        <v>58</v>
      </c>
      <c r="E2979" s="0" t="s">
        <v>3319</v>
      </c>
      <c r="F2979" s="0" t="s">
        <v>53</v>
      </c>
      <c r="G2979" s="0" t="s">
        <v>195</v>
      </c>
      <c r="H2979" s="0" t="s">
        <v>35</v>
      </c>
      <c r="I2979" s="0" t="s">
        <v>35</v>
      </c>
      <c r="J2979" s="0" t="s">
        <v>36</v>
      </c>
      <c r="K2979" s="0" t="n">
        <v>3801341.30202544</v>
      </c>
      <c r="L2979" s="0" t="n">
        <v>3393155.385</v>
      </c>
      <c r="M2979" s="0" t="n">
        <v>4877586.27384405</v>
      </c>
      <c r="N2979" s="0" t="n">
        <v>3624558.615</v>
      </c>
      <c r="O2979" s="0" t="n">
        <v>4423814.595</v>
      </c>
      <c r="P2979" s="0" t="n">
        <v>4445586.855</v>
      </c>
      <c r="Q2979" s="0" t="n">
        <v>4160943.225</v>
      </c>
      <c r="S2979" s="0" t="s">
        <v>303</v>
      </c>
    </row>
    <row r="2980" customFormat="false" ht="14" hidden="false" customHeight="false" outlineLevel="0" collapsed="false">
      <c r="A2980" s="0" t="str">
        <f aca="false">SUBSTITUTE(C2980&amp;D2980&amp;E2980&amp;F2980&amp;G2980&amp;H2980&amp;I2980," ","")</f>
        <v>Agentecondominioenlenguajedeseñascolombiana(Videollamada)AgentegeneralFrontofficeconherramientaHoraextradiurnaPlataNANA</v>
      </c>
      <c r="B2980" s="0" t="s">
        <v>3320</v>
      </c>
      <c r="C2980" s="0" t="s">
        <v>193</v>
      </c>
      <c r="D2980" s="0" t="s">
        <v>58</v>
      </c>
      <c r="E2980" s="0" t="s">
        <v>3319</v>
      </c>
      <c r="F2980" s="0" t="s">
        <v>192</v>
      </c>
      <c r="G2980" s="0" t="s">
        <v>195</v>
      </c>
      <c r="H2980" s="0" t="s">
        <v>35</v>
      </c>
      <c r="I2980" s="0" t="s">
        <v>35</v>
      </c>
      <c r="J2980" s="0" t="s">
        <v>325</v>
      </c>
      <c r="K2980" s="0" t="n">
        <v>18666.5294739267</v>
      </c>
      <c r="L2980" s="0" t="n">
        <v>18491.31</v>
      </c>
      <c r="M2980" s="0" t="n">
        <v>21843.9909574504</v>
      </c>
      <c r="N2980" s="0" t="n">
        <v>13513.995</v>
      </c>
      <c r="O2980" s="0" t="n">
        <v>15134.805</v>
      </c>
      <c r="P2980" s="0" t="n">
        <v>19356.57</v>
      </c>
      <c r="Q2980" s="0" t="n">
        <v>22977</v>
      </c>
      <c r="S2980" s="0" t="s">
        <v>303</v>
      </c>
    </row>
    <row r="2981" customFormat="false" ht="14" hidden="false" customHeight="false" outlineLevel="0" collapsed="false">
      <c r="A2981" s="0" t="str">
        <f aca="false">SUBSTITUTE(C2981&amp;D2981&amp;E2981&amp;F2981&amp;G2981&amp;H2981&amp;I2981," ","")</f>
        <v>Agentecondominioenlenguajedeseñascolombiana(Videollamada)AgentegeneralFrontofficeconherramientaHoraextranocturna PlataNANA</v>
      </c>
      <c r="B2981" s="0" t="s">
        <v>3321</v>
      </c>
      <c r="C2981" s="0" t="s">
        <v>193</v>
      </c>
      <c r="D2981" s="0" t="s">
        <v>58</v>
      </c>
      <c r="E2981" s="0" t="s">
        <v>3319</v>
      </c>
      <c r="F2981" s="0" t="s">
        <v>197</v>
      </c>
      <c r="G2981" s="0" t="s">
        <v>195</v>
      </c>
      <c r="H2981" s="0" t="s">
        <v>35</v>
      </c>
      <c r="I2981" s="0" t="s">
        <v>35</v>
      </c>
      <c r="J2981" s="0" t="s">
        <v>325</v>
      </c>
      <c r="K2981" s="0" t="n">
        <v>24321.7442382349</v>
      </c>
      <c r="L2981" s="0" t="n">
        <v>25888.455</v>
      </c>
      <c r="M2981" s="0" t="n">
        <v>30581.5873404306</v>
      </c>
      <c r="N2981" s="0" t="n">
        <v>18919.8</v>
      </c>
      <c r="O2981" s="0" t="n">
        <v>20910.105</v>
      </c>
      <c r="P2981" s="0" t="n">
        <v>24003.72</v>
      </c>
      <c r="Q2981" s="0" t="n">
        <v>31891.455</v>
      </c>
      <c r="S2981" s="0" t="s">
        <v>303</v>
      </c>
    </row>
    <row r="2982" customFormat="false" ht="14" hidden="false" customHeight="false" outlineLevel="0" collapsed="false">
      <c r="A2982" s="0" t="str">
        <f aca="false">SUBSTITUTE(C2982&amp;D2982&amp;E2982&amp;F2982&amp;G2982&amp;H2982&amp;I2982," ","")</f>
        <v>Agentecondominioenlenguajedeseñascolombiana(Videollamada)AgentegeneralFrontofficeconherramientaHoraextradominicalyfestivoPlataNANA</v>
      </c>
      <c r="B2982" s="0" t="s">
        <v>3322</v>
      </c>
      <c r="C2982" s="0" t="s">
        <v>193</v>
      </c>
      <c r="D2982" s="0" t="s">
        <v>58</v>
      </c>
      <c r="E2982" s="0" t="s">
        <v>3319</v>
      </c>
      <c r="F2982" s="0" t="s">
        <v>194</v>
      </c>
      <c r="G2982" s="0" t="s">
        <v>195</v>
      </c>
      <c r="H2982" s="0" t="s">
        <v>35</v>
      </c>
      <c r="I2982" s="0" t="s">
        <v>35</v>
      </c>
      <c r="J2982" s="0" t="s">
        <v>325</v>
      </c>
      <c r="K2982" s="0" t="n">
        <v>29976.959002543</v>
      </c>
      <c r="L2982" s="0" t="n">
        <v>29586.51</v>
      </c>
      <c r="M2982" s="0" t="n">
        <v>34950.3855319207</v>
      </c>
      <c r="N2982" s="0" t="n">
        <v>27029.025</v>
      </c>
      <c r="O2982" s="0" t="n">
        <v>23797.755</v>
      </c>
      <c r="P2982" s="0" t="n">
        <v>26327.295</v>
      </c>
      <c r="Q2982" s="0" t="n">
        <v>35503.605</v>
      </c>
      <c r="S2982" s="0" t="s">
        <v>303</v>
      </c>
    </row>
    <row r="2983" customFormat="false" ht="14" hidden="false" customHeight="false" outlineLevel="0" collapsed="false">
      <c r="A2983" s="0" t="str">
        <f aca="false">SUBSTITUTE(C2983&amp;D2983&amp;E2983&amp;F2983&amp;G2983&amp;H2983&amp;I2983," ","")</f>
        <v>Agentecondominioenlenguajedeseñascolombiana(Videollamada)AgentegeneralFrontofficeconherramientaServicio7x24PlataNANA</v>
      </c>
      <c r="B2983" s="0" t="s">
        <v>3323</v>
      </c>
      <c r="C2983" s="0" t="s">
        <v>193</v>
      </c>
      <c r="D2983" s="0" t="s">
        <v>58</v>
      </c>
      <c r="E2983" s="0" t="s">
        <v>3319</v>
      </c>
      <c r="F2983" s="0" t="s">
        <v>55</v>
      </c>
      <c r="G2983" s="0" t="s">
        <v>195</v>
      </c>
      <c r="H2983" s="0" t="s">
        <v>35</v>
      </c>
      <c r="I2983" s="0" t="s">
        <v>35</v>
      </c>
      <c r="J2983" s="0" t="s">
        <v>305</v>
      </c>
      <c r="K2983" s="0" t="n">
        <v>10587599.0191952</v>
      </c>
      <c r="L2983" s="0" t="n">
        <v>14674147.2</v>
      </c>
      <c r="M2983" s="0" t="n">
        <v>19632284.7522223</v>
      </c>
      <c r="N2983" s="0" t="n">
        <v>13201018.245</v>
      </c>
      <c r="O2983" s="0" t="n">
        <v>14971438.53</v>
      </c>
      <c r="P2983" s="0" t="n">
        <v>20710448.325</v>
      </c>
      <c r="Q2983" s="0" t="n">
        <v>15296256.72</v>
      </c>
      <c r="S2983" s="0" t="s">
        <v>303</v>
      </c>
    </row>
    <row r="2984" customFormat="false" ht="14" hidden="false" customHeight="false" outlineLevel="0" collapsed="false">
      <c r="A2984" s="0" t="str">
        <f aca="false">SUBSTITUTE(C2984&amp;D2984&amp;E2984&amp;F2984&amp;G2984&amp;H2984&amp;I2984," ","")</f>
        <v>Agentecondominioenlenguajedeseñascolombiana(Videollamada)AgentegeneralFrontofficeconherramientaJornadaOrdinariaOroNANA</v>
      </c>
      <c r="B2984" s="0" t="s">
        <v>3324</v>
      </c>
      <c r="C2984" s="0" t="s">
        <v>193</v>
      </c>
      <c r="D2984" s="0" t="s">
        <v>58</v>
      </c>
      <c r="E2984" s="0" t="s">
        <v>3319</v>
      </c>
      <c r="F2984" s="0" t="s">
        <v>53</v>
      </c>
      <c r="G2984" s="0" t="s">
        <v>54</v>
      </c>
      <c r="H2984" s="0" t="s">
        <v>35</v>
      </c>
      <c r="I2984" s="0" t="s">
        <v>35</v>
      </c>
      <c r="J2984" s="0" t="s">
        <v>36</v>
      </c>
      <c r="K2984" s="0" t="n">
        <v>3801341.30202544</v>
      </c>
      <c r="L2984" s="0" t="n">
        <v>3461019.3</v>
      </c>
      <c r="M2984" s="0" t="n">
        <v>5017225.15943935</v>
      </c>
      <c r="N2984" s="0" t="n">
        <v>3643402.86</v>
      </c>
      <c r="O2984" s="0" t="n">
        <v>4423814.595</v>
      </c>
      <c r="P2984" s="0" t="n">
        <v>4539177.765</v>
      </c>
      <c r="Q2984" s="0" t="n">
        <v>4345409.205</v>
      </c>
      <c r="S2984" s="0" t="s">
        <v>303</v>
      </c>
    </row>
    <row r="2985" customFormat="false" ht="14" hidden="false" customHeight="false" outlineLevel="0" collapsed="false">
      <c r="A2985" s="0" t="str">
        <f aca="false">SUBSTITUTE(C2985&amp;D2985&amp;E2985&amp;F2985&amp;G2985&amp;H2985&amp;I2985," ","")</f>
        <v>Agentecondominioenlenguajedeseñascolombiana(Videollamada)AgentegeneralFrontofficeconherramientaHoraextradiurnaOroNANA</v>
      </c>
      <c r="B2985" s="0" t="s">
        <v>3325</v>
      </c>
      <c r="C2985" s="0" t="s">
        <v>193</v>
      </c>
      <c r="D2985" s="0" t="s">
        <v>58</v>
      </c>
      <c r="E2985" s="0" t="s">
        <v>3319</v>
      </c>
      <c r="F2985" s="0" t="s">
        <v>192</v>
      </c>
      <c r="G2985" s="0" t="s">
        <v>54</v>
      </c>
      <c r="H2985" s="0" t="s">
        <v>35</v>
      </c>
      <c r="I2985" s="0" t="s">
        <v>35</v>
      </c>
      <c r="J2985" s="0" t="s">
        <v>325</v>
      </c>
      <c r="K2985" s="0" t="n">
        <v>18666.5294739267</v>
      </c>
      <c r="L2985" s="0" t="n">
        <v>18861.84</v>
      </c>
      <c r="M2985" s="0" t="n">
        <v>22469.3557143199</v>
      </c>
      <c r="N2985" s="0" t="n">
        <v>13513.995</v>
      </c>
      <c r="O2985" s="0" t="n">
        <v>15134.805</v>
      </c>
      <c r="P2985" s="0" t="n">
        <v>19764.36</v>
      </c>
      <c r="Q2985" s="0" t="n">
        <v>23995.44</v>
      </c>
      <c r="S2985" s="0" t="s">
        <v>303</v>
      </c>
    </row>
    <row r="2986" customFormat="false" ht="14" hidden="false" customHeight="false" outlineLevel="0" collapsed="false">
      <c r="A2986" s="0" t="str">
        <f aca="false">SUBSTITUTE(C2986&amp;D2986&amp;E2986&amp;F2986&amp;G2986&amp;H2986&amp;I2986," ","")</f>
        <v>Agentecondominioenlenguajedeseñascolombiana(Videollamada)AgentegeneralFrontofficeconherramientaHoraextranocturna OroNANA</v>
      </c>
      <c r="B2986" s="0" t="s">
        <v>3326</v>
      </c>
      <c r="C2986" s="0" t="s">
        <v>193</v>
      </c>
      <c r="D2986" s="0" t="s">
        <v>58</v>
      </c>
      <c r="E2986" s="0" t="s">
        <v>3319</v>
      </c>
      <c r="F2986" s="0" t="s">
        <v>197</v>
      </c>
      <c r="G2986" s="0" t="s">
        <v>54</v>
      </c>
      <c r="H2986" s="0" t="s">
        <v>35</v>
      </c>
      <c r="I2986" s="0" t="s">
        <v>35</v>
      </c>
      <c r="J2986" s="0" t="s">
        <v>325</v>
      </c>
      <c r="K2986" s="0" t="n">
        <v>24321.7442382349</v>
      </c>
      <c r="L2986" s="0" t="n">
        <v>26406.99</v>
      </c>
      <c r="M2986" s="0" t="n">
        <v>31457.0980000479</v>
      </c>
      <c r="N2986" s="0" t="n">
        <v>18919.8</v>
      </c>
      <c r="O2986" s="0" t="n">
        <v>20910.105</v>
      </c>
      <c r="P2986" s="0" t="n">
        <v>24508.8</v>
      </c>
      <c r="Q2986" s="0" t="n">
        <v>33305.265</v>
      </c>
      <c r="S2986" s="0" t="s">
        <v>303</v>
      </c>
    </row>
    <row r="2987" customFormat="false" ht="14" hidden="false" customHeight="false" outlineLevel="0" collapsed="false">
      <c r="A2987" s="0" t="str">
        <f aca="false">SUBSTITUTE(C2987&amp;D2987&amp;E2987&amp;F2987&amp;G2987&amp;H2987&amp;I2987," ","")</f>
        <v>Agentecondominioenlenguajedeseñascolombiana(Videollamada)AgentegeneralFrontofficeconherramientaHoraextradominicalyfestivoOroNANA</v>
      </c>
      <c r="B2987" s="0" t="s">
        <v>3327</v>
      </c>
      <c r="C2987" s="0" t="s">
        <v>193</v>
      </c>
      <c r="D2987" s="0" t="s">
        <v>58</v>
      </c>
      <c r="E2987" s="0" t="s">
        <v>3319</v>
      </c>
      <c r="F2987" s="0" t="s">
        <v>194</v>
      </c>
      <c r="G2987" s="0" t="s">
        <v>54</v>
      </c>
      <c r="H2987" s="0" t="s">
        <v>35</v>
      </c>
      <c r="I2987" s="0" t="s">
        <v>35</v>
      </c>
      <c r="J2987" s="0" t="s">
        <v>325</v>
      </c>
      <c r="K2987" s="0" t="n">
        <v>29976.959002543</v>
      </c>
      <c r="L2987" s="0" t="n">
        <v>30178.53</v>
      </c>
      <c r="M2987" s="0" t="n">
        <v>35950.9691429119</v>
      </c>
      <c r="N2987" s="0" t="n">
        <v>27029.025</v>
      </c>
      <c r="O2987" s="0" t="n">
        <v>23797.755</v>
      </c>
      <c r="P2987" s="0" t="n">
        <v>26882.055</v>
      </c>
      <c r="Q2987" s="0" t="n">
        <v>37076.805</v>
      </c>
      <c r="S2987" s="0" t="s">
        <v>303</v>
      </c>
    </row>
    <row r="2988" customFormat="false" ht="14" hidden="false" customHeight="false" outlineLevel="0" collapsed="false">
      <c r="A2988" s="0" t="str">
        <f aca="false">SUBSTITUTE(C2988&amp;D2988&amp;E2988&amp;F2988&amp;G2988&amp;H2988&amp;I2988," ","")</f>
        <v>Agentecondominioenlenguajedeseñascolombiana(Videollamada)AgentegeneralFrontofficeconherramientaServicio7x24OroNANA</v>
      </c>
      <c r="B2988" s="0" t="s">
        <v>3328</v>
      </c>
      <c r="C2988" s="0" t="s">
        <v>193</v>
      </c>
      <c r="D2988" s="0" t="s">
        <v>58</v>
      </c>
      <c r="E2988" s="0" t="s">
        <v>3319</v>
      </c>
      <c r="F2988" s="0" t="s">
        <v>55</v>
      </c>
      <c r="G2988" s="0" t="s">
        <v>54</v>
      </c>
      <c r="H2988" s="0" t="s">
        <v>35</v>
      </c>
      <c r="I2988" s="0" t="s">
        <v>35</v>
      </c>
      <c r="J2988" s="0" t="s">
        <v>305</v>
      </c>
      <c r="K2988" s="0" t="n">
        <v>10587599.0191952</v>
      </c>
      <c r="L2988" s="0" t="n">
        <v>14967630.765</v>
      </c>
      <c r="M2988" s="0" t="n">
        <v>20194331.2667434</v>
      </c>
      <c r="N2988" s="0" t="n">
        <v>13236385.23</v>
      </c>
      <c r="O2988" s="0" t="n">
        <v>14971438.53</v>
      </c>
      <c r="P2988" s="0" t="n">
        <v>21146457.6</v>
      </c>
      <c r="Q2988" s="0" t="n">
        <v>15974381.475</v>
      </c>
      <c r="S2988" s="0" t="s">
        <v>303</v>
      </c>
    </row>
    <row r="2989" customFormat="false" ht="14" hidden="false" customHeight="false" outlineLevel="0" collapsed="false">
      <c r="A2989" s="0" t="str">
        <f aca="false">SUBSTITUTE(C2989&amp;D2989&amp;E2989&amp;F2989&amp;G2989&amp;H2989&amp;I2989," ","")</f>
        <v>Agentecondominioenlenguajedeseñascolombiana(Videollamada)AgentegeneralFrontofficeconherramientaJornadaOrdinariaPlatinoNANA</v>
      </c>
      <c r="B2989" s="0" t="s">
        <v>3329</v>
      </c>
      <c r="C2989" s="0" t="s">
        <v>193</v>
      </c>
      <c r="D2989" s="0" t="s">
        <v>58</v>
      </c>
      <c r="E2989" s="0" t="s">
        <v>3319</v>
      </c>
      <c r="F2989" s="0" t="s">
        <v>53</v>
      </c>
      <c r="G2989" s="0" t="s">
        <v>198</v>
      </c>
      <c r="H2989" s="0" t="s">
        <v>35</v>
      </c>
      <c r="I2989" s="0" t="s">
        <v>35</v>
      </c>
      <c r="J2989" s="0" t="s">
        <v>36</v>
      </c>
      <c r="K2989" s="0" t="n">
        <v>3801341.30202544</v>
      </c>
      <c r="L2989" s="0" t="n">
        <v>3562813.62</v>
      </c>
      <c r="M2989" s="0" t="n">
        <v>5165095.0433014</v>
      </c>
      <c r="N2989" s="0" t="n">
        <v>3662247.105</v>
      </c>
      <c r="O2989" s="0" t="n">
        <v>4423814.595</v>
      </c>
      <c r="P2989" s="0" t="n">
        <v>4636794.825</v>
      </c>
      <c r="Q2989" s="0" t="n">
        <v>4618404.945</v>
      </c>
      <c r="S2989" s="0" t="s">
        <v>303</v>
      </c>
    </row>
    <row r="2990" customFormat="false" ht="14" hidden="false" customHeight="false" outlineLevel="0" collapsed="false">
      <c r="A2990" s="0" t="str">
        <f aca="false">SUBSTITUTE(C2990&amp;D2990&amp;E2990&amp;F2990&amp;G2990&amp;H2990&amp;I2990," ","")</f>
        <v>Agentecondominioenlenguajedeseñascolombiana(Videollamada)AgentegeneralFrontofficeconherramientaHoraextradiurnaPlatinoNANA</v>
      </c>
      <c r="B2990" s="0" t="s">
        <v>3330</v>
      </c>
      <c r="C2990" s="0" t="s">
        <v>193</v>
      </c>
      <c r="D2990" s="0" t="s">
        <v>58</v>
      </c>
      <c r="E2990" s="0" t="s">
        <v>3319</v>
      </c>
      <c r="F2990" s="0" t="s">
        <v>192</v>
      </c>
      <c r="G2990" s="0" t="s">
        <v>198</v>
      </c>
      <c r="H2990" s="0" t="s">
        <v>35</v>
      </c>
      <c r="I2990" s="0" t="s">
        <v>35</v>
      </c>
      <c r="J2990" s="0" t="s">
        <v>325</v>
      </c>
      <c r="K2990" s="0" t="n">
        <v>18666.5294739267</v>
      </c>
      <c r="L2990" s="0" t="n">
        <v>19416.6</v>
      </c>
      <c r="M2990" s="0" t="n">
        <v>23131.5825258236</v>
      </c>
      <c r="N2990" s="0" t="n">
        <v>13513.995</v>
      </c>
      <c r="O2990" s="0" t="n">
        <v>15134.805</v>
      </c>
      <c r="P2990" s="0" t="n">
        <v>20188.71</v>
      </c>
      <c r="Q2990" s="0" t="n">
        <v>25503.435</v>
      </c>
      <c r="S2990" s="0" t="s">
        <v>303</v>
      </c>
    </row>
    <row r="2991" customFormat="false" ht="14" hidden="false" customHeight="false" outlineLevel="0" collapsed="false">
      <c r="A2991" s="0" t="str">
        <f aca="false">SUBSTITUTE(C2991&amp;D2991&amp;E2991&amp;F2991&amp;G2991&amp;H2991&amp;I2991," ","")</f>
        <v>Agentecondominioenlenguajedeseñascolombiana(Videollamada)AgentegeneralFrontofficeconherramientaHoraextranocturna PlatinoNANA</v>
      </c>
      <c r="B2991" s="0" t="s">
        <v>3331</v>
      </c>
      <c r="C2991" s="0" t="s">
        <v>193</v>
      </c>
      <c r="D2991" s="0" t="s">
        <v>58</v>
      </c>
      <c r="E2991" s="0" t="s">
        <v>3319</v>
      </c>
      <c r="F2991" s="0" t="s">
        <v>197</v>
      </c>
      <c r="G2991" s="0" t="s">
        <v>198</v>
      </c>
      <c r="H2991" s="0" t="s">
        <v>35</v>
      </c>
      <c r="I2991" s="0" t="s">
        <v>35</v>
      </c>
      <c r="J2991" s="0" t="s">
        <v>325</v>
      </c>
      <c r="K2991" s="0" t="n">
        <v>24321.7442382349</v>
      </c>
      <c r="L2991" s="0" t="n">
        <v>27183.24</v>
      </c>
      <c r="M2991" s="0" t="n">
        <v>32384.215536153</v>
      </c>
      <c r="N2991" s="0" t="n">
        <v>18919.8</v>
      </c>
      <c r="O2991" s="0" t="n">
        <v>20910.105</v>
      </c>
      <c r="P2991" s="0" t="n">
        <v>25035.615</v>
      </c>
      <c r="Q2991" s="0" t="n">
        <v>35397</v>
      </c>
      <c r="S2991" s="0" t="s">
        <v>303</v>
      </c>
    </row>
    <row r="2992" customFormat="false" ht="14" hidden="false" customHeight="false" outlineLevel="0" collapsed="false">
      <c r="A2992" s="0" t="str">
        <f aca="false">SUBSTITUTE(C2992&amp;D2992&amp;E2992&amp;F2992&amp;G2992&amp;H2992&amp;I2992," ","")</f>
        <v>Agentecondominioenlenguajedeseñascolombiana(Videollamada)AgentegeneralFrontofficeconherramientaHoraextradominicalyfestivoPlatinoNANA</v>
      </c>
      <c r="B2992" s="0" t="s">
        <v>3332</v>
      </c>
      <c r="C2992" s="0" t="s">
        <v>193</v>
      </c>
      <c r="D2992" s="0" t="s">
        <v>58</v>
      </c>
      <c r="E2992" s="0" t="s">
        <v>3319</v>
      </c>
      <c r="F2992" s="0" t="s">
        <v>194</v>
      </c>
      <c r="G2992" s="0" t="s">
        <v>198</v>
      </c>
      <c r="H2992" s="0" t="s">
        <v>35</v>
      </c>
      <c r="I2992" s="0" t="s">
        <v>35</v>
      </c>
      <c r="J2992" s="0" t="s">
        <v>325</v>
      </c>
      <c r="K2992" s="0" t="n">
        <v>29976.959002543</v>
      </c>
      <c r="L2992" s="0" t="n">
        <v>31066.56</v>
      </c>
      <c r="M2992" s="0" t="n">
        <v>37010.5320413177</v>
      </c>
      <c r="N2992" s="0" t="n">
        <v>27029.025</v>
      </c>
      <c r="O2992" s="0" t="n">
        <v>23797.755</v>
      </c>
      <c r="P2992" s="0" t="n">
        <v>27459.585</v>
      </c>
      <c r="Q2992" s="0" t="n">
        <v>39406.59</v>
      </c>
      <c r="S2992" s="0" t="s">
        <v>303</v>
      </c>
    </row>
    <row r="2993" customFormat="false" ht="14" hidden="false" customHeight="false" outlineLevel="0" collapsed="false">
      <c r="A2993" s="0" t="str">
        <f aca="false">SUBSTITUTE(C2993&amp;D2993&amp;E2993&amp;F2993&amp;G2993&amp;H2993&amp;I2993," ","")</f>
        <v>Agentecondominioenlenguajedeseñascolombiana(Videollamada)AgentegeneralFrontofficeconherramientaServicio7x24PlatinoNANA</v>
      </c>
      <c r="B2993" s="0" t="s">
        <v>3333</v>
      </c>
      <c r="C2993" s="0" t="s">
        <v>193</v>
      </c>
      <c r="D2993" s="0" t="s">
        <v>58</v>
      </c>
      <c r="E2993" s="0" t="s">
        <v>3319</v>
      </c>
      <c r="F2993" s="0" t="s">
        <v>55</v>
      </c>
      <c r="G2993" s="0" t="s">
        <v>198</v>
      </c>
      <c r="H2993" s="0" t="s">
        <v>35</v>
      </c>
      <c r="I2993" s="0" t="s">
        <v>35</v>
      </c>
      <c r="J2993" s="0" t="s">
        <v>305</v>
      </c>
      <c r="K2993" s="0" t="n">
        <v>10587599.0191952</v>
      </c>
      <c r="L2993" s="0" t="n">
        <v>15407854.56</v>
      </c>
      <c r="M2993" s="0" t="n">
        <v>20789507.5492881</v>
      </c>
      <c r="N2993" s="0" t="n">
        <v>13271752.215</v>
      </c>
      <c r="O2993" s="0" t="n">
        <v>14971438.53</v>
      </c>
      <c r="P2993" s="0" t="n">
        <v>21601220.04</v>
      </c>
      <c r="Q2993" s="0" t="n">
        <v>16977955.77</v>
      </c>
      <c r="S2993" s="0" t="s">
        <v>303</v>
      </c>
    </row>
    <row r="2994" customFormat="false" ht="14" hidden="false" customHeight="false" outlineLevel="0" collapsed="false">
      <c r="A2994" s="0" t="str">
        <f aca="false">SUBSTITUTE(C2994&amp;D2994&amp;E2994&amp;F2994&amp;G2994&amp;H2994&amp;I2994," ","")</f>
        <v>Agentecondominioenlenguajedeseñascolombiana(Videollamada)AgentegeneralFrontofficesinherramientaJornadaOrdinariaPlataNANA</v>
      </c>
      <c r="B2994" s="0" t="s">
        <v>3334</v>
      </c>
      <c r="C2994" s="0" t="s">
        <v>193</v>
      </c>
      <c r="D2994" s="0" t="s">
        <v>58</v>
      </c>
      <c r="E2994" s="0" t="s">
        <v>3335</v>
      </c>
      <c r="F2994" s="0" t="s">
        <v>53</v>
      </c>
      <c r="G2994" s="0" t="s">
        <v>195</v>
      </c>
      <c r="H2994" s="0" t="s">
        <v>35</v>
      </c>
      <c r="I2994" s="0" t="s">
        <v>35</v>
      </c>
      <c r="J2994" s="0" t="s">
        <v>36</v>
      </c>
      <c r="K2994" s="0" t="n">
        <v>3801341.30202544</v>
      </c>
      <c r="L2994" s="0" t="n">
        <v>2987480.925</v>
      </c>
      <c r="M2994" s="0" t="n">
        <v>4300313.79958855</v>
      </c>
      <c r="N2994" s="0" t="n">
        <v>3409382.115</v>
      </c>
      <c r="O2994" s="0" t="n">
        <v>4423814.595</v>
      </c>
      <c r="P2994" s="0" t="n">
        <v>3612022.695</v>
      </c>
      <c r="Q2994" s="0" t="n">
        <v>3482670.465</v>
      </c>
      <c r="S2994" s="0" t="s">
        <v>303</v>
      </c>
    </row>
    <row r="2995" customFormat="false" ht="14" hidden="false" customHeight="false" outlineLevel="0" collapsed="false">
      <c r="A2995" s="0" t="str">
        <f aca="false">SUBSTITUTE(C2995&amp;D2995&amp;E2995&amp;F2995&amp;G2995&amp;H2995&amp;I2995," ","")</f>
        <v>Agentecondominioenlenguajedeseñascolombiana(Videollamada)AgentegeneralFrontofficesinherramientaHoraextradiurnaPlataNANA</v>
      </c>
      <c r="B2995" s="0" t="s">
        <v>3336</v>
      </c>
      <c r="C2995" s="0" t="s">
        <v>193</v>
      </c>
      <c r="D2995" s="0" t="s">
        <v>58</v>
      </c>
      <c r="E2995" s="0" t="s">
        <v>3335</v>
      </c>
      <c r="F2995" s="0" t="s">
        <v>192</v>
      </c>
      <c r="G2995" s="0" t="s">
        <v>195</v>
      </c>
      <c r="H2995" s="0" t="s">
        <v>35</v>
      </c>
      <c r="I2995" s="0" t="s">
        <v>35</v>
      </c>
      <c r="J2995" s="0" t="s">
        <v>325</v>
      </c>
      <c r="K2995" s="0" t="n">
        <v>18666.5294739267</v>
      </c>
      <c r="L2995" s="0" t="n">
        <v>16280.55</v>
      </c>
      <c r="M2995" s="0" t="n">
        <v>21843.9909574504</v>
      </c>
      <c r="N2995" s="0" t="n">
        <v>13513.995</v>
      </c>
      <c r="O2995" s="0" t="n">
        <v>15134.805</v>
      </c>
      <c r="P2995" s="0" t="n">
        <v>19905.12</v>
      </c>
      <c r="Q2995" s="0" t="n">
        <v>22977</v>
      </c>
      <c r="S2995" s="0" t="s">
        <v>303</v>
      </c>
    </row>
    <row r="2996" customFormat="false" ht="14" hidden="false" customHeight="false" outlineLevel="0" collapsed="false">
      <c r="A2996" s="0" t="str">
        <f aca="false">SUBSTITUTE(C2996&amp;D2996&amp;E2996&amp;F2996&amp;G2996&amp;H2996&amp;I2996," ","")</f>
        <v>Agentecondominioenlenguajedeseñascolombiana(Videollamada)AgentegeneralFrontofficesinherramientaHoraextranocturna PlataNANA</v>
      </c>
      <c r="B2996" s="0" t="s">
        <v>3337</v>
      </c>
      <c r="C2996" s="0" t="s">
        <v>193</v>
      </c>
      <c r="D2996" s="0" t="s">
        <v>58</v>
      </c>
      <c r="E2996" s="0" t="s">
        <v>3335</v>
      </c>
      <c r="F2996" s="0" t="s">
        <v>197</v>
      </c>
      <c r="G2996" s="0" t="s">
        <v>195</v>
      </c>
      <c r="H2996" s="0" t="s">
        <v>35</v>
      </c>
      <c r="I2996" s="0" t="s">
        <v>35</v>
      </c>
      <c r="J2996" s="0" t="s">
        <v>325</v>
      </c>
      <c r="K2996" s="0" t="n">
        <v>24321.7442382349</v>
      </c>
      <c r="L2996" s="0" t="n">
        <v>22792.77</v>
      </c>
      <c r="M2996" s="0" t="n">
        <v>30581.5873404306</v>
      </c>
      <c r="N2996" s="0" t="n">
        <v>18919.8</v>
      </c>
      <c r="O2996" s="0" t="n">
        <v>20910.105</v>
      </c>
      <c r="P2996" s="0" t="n">
        <v>25646.265</v>
      </c>
      <c r="Q2996" s="0" t="n">
        <v>31891.455</v>
      </c>
      <c r="S2996" s="0" t="s">
        <v>303</v>
      </c>
    </row>
    <row r="2997" customFormat="false" ht="14" hidden="false" customHeight="false" outlineLevel="0" collapsed="false">
      <c r="A2997" s="0" t="str">
        <f aca="false">SUBSTITUTE(C2997&amp;D2997&amp;E2997&amp;F2997&amp;G2997&amp;H2997&amp;I2997," ","")</f>
        <v>Agentecondominioenlenguajedeseñascolombiana(Videollamada)AgentegeneralFrontofficesinherramientaHoraextradominicalyfestivoPlataNANA</v>
      </c>
      <c r="B2997" s="0" t="s">
        <v>3338</v>
      </c>
      <c r="C2997" s="0" t="s">
        <v>193</v>
      </c>
      <c r="D2997" s="0" t="s">
        <v>58</v>
      </c>
      <c r="E2997" s="0" t="s">
        <v>3335</v>
      </c>
      <c r="F2997" s="0" t="s">
        <v>194</v>
      </c>
      <c r="G2997" s="0" t="s">
        <v>195</v>
      </c>
      <c r="H2997" s="0" t="s">
        <v>35</v>
      </c>
      <c r="I2997" s="0" t="s">
        <v>35</v>
      </c>
      <c r="J2997" s="0" t="s">
        <v>325</v>
      </c>
      <c r="K2997" s="0" t="n">
        <v>29976.959002543</v>
      </c>
      <c r="L2997" s="0" t="n">
        <v>26048.88</v>
      </c>
      <c r="M2997" s="0" t="n">
        <v>34950.3855319207</v>
      </c>
      <c r="N2997" s="0" t="n">
        <v>27029.025</v>
      </c>
      <c r="O2997" s="0" t="n">
        <v>23797.755</v>
      </c>
      <c r="P2997" s="0" t="n">
        <v>28518.39</v>
      </c>
      <c r="Q2997" s="0" t="n">
        <v>35503.605</v>
      </c>
      <c r="S2997" s="0" t="s">
        <v>303</v>
      </c>
    </row>
    <row r="2998" customFormat="false" ht="14" hidden="false" customHeight="false" outlineLevel="0" collapsed="false">
      <c r="A2998" s="0" t="str">
        <f aca="false">SUBSTITUTE(C2998&amp;D2998&amp;E2998&amp;F2998&amp;G2998&amp;H2998&amp;I2998," ","")</f>
        <v>Agentecondominioenlenguajedeseñascolombiana(Videollamada)AgentegeneralFrontofficesinherramientaServicio7x24PlataNANA</v>
      </c>
      <c r="B2998" s="0" t="s">
        <v>3339</v>
      </c>
      <c r="C2998" s="0" t="s">
        <v>193</v>
      </c>
      <c r="D2998" s="0" t="s">
        <v>58</v>
      </c>
      <c r="E2998" s="0" t="s">
        <v>3335</v>
      </c>
      <c r="F2998" s="0" t="s">
        <v>55</v>
      </c>
      <c r="G2998" s="0" t="s">
        <v>195</v>
      </c>
      <c r="H2998" s="0" t="s">
        <v>35</v>
      </c>
      <c r="I2998" s="0" t="s">
        <v>35</v>
      </c>
      <c r="J2998" s="0" t="s">
        <v>305</v>
      </c>
      <c r="K2998" s="0" t="n">
        <v>10587599.0191952</v>
      </c>
      <c r="L2998" s="0" t="n">
        <v>14232620.34</v>
      </c>
      <c r="M2998" s="0" t="n">
        <v>17308763.0433439</v>
      </c>
      <c r="N2998" s="0" t="n">
        <v>12714067.305</v>
      </c>
      <c r="O2998" s="0" t="n">
        <v>14971438.53</v>
      </c>
      <c r="P2998" s="0" t="n">
        <v>19784073.645</v>
      </c>
      <c r="Q2998" s="0" t="n">
        <v>14617983.96</v>
      </c>
      <c r="S2998" s="0" t="s">
        <v>303</v>
      </c>
    </row>
    <row r="2999" customFormat="false" ht="14" hidden="false" customHeight="false" outlineLevel="0" collapsed="false">
      <c r="A2999" s="0" t="str">
        <f aca="false">SUBSTITUTE(C2999&amp;D2999&amp;E2999&amp;F2999&amp;G2999&amp;H2999&amp;I2999," ","")</f>
        <v>Agentecondominioenlenguajedeseñascolombiana(Videollamada)AgentegeneralFrontofficesinherramientaJornadaOrdinariaOroNANA</v>
      </c>
      <c r="B2999" s="0" t="s">
        <v>3340</v>
      </c>
      <c r="C2999" s="0" t="s">
        <v>193</v>
      </c>
      <c r="D2999" s="0" t="s">
        <v>58</v>
      </c>
      <c r="E2999" s="0" t="s">
        <v>3335</v>
      </c>
      <c r="F2999" s="0" t="s">
        <v>53</v>
      </c>
      <c r="G2999" s="0" t="s">
        <v>54</v>
      </c>
      <c r="H2999" s="0" t="s">
        <v>35</v>
      </c>
      <c r="I2999" s="0" t="s">
        <v>35</v>
      </c>
      <c r="J2999" s="0" t="s">
        <v>36</v>
      </c>
      <c r="K2999" s="0" t="n">
        <v>3801341.30202544</v>
      </c>
      <c r="L2999" s="0" t="n">
        <v>3047231.475</v>
      </c>
      <c r="M2999" s="0" t="n">
        <v>4423426.13281468</v>
      </c>
      <c r="N2999" s="0" t="n">
        <v>3417467.535</v>
      </c>
      <c r="O2999" s="0" t="n">
        <v>4423814.595</v>
      </c>
      <c r="P2999" s="0" t="n">
        <v>3688065.18</v>
      </c>
      <c r="Q2999" s="0" t="n">
        <v>3637066.59</v>
      </c>
      <c r="S2999" s="0" t="s">
        <v>303</v>
      </c>
    </row>
    <row r="3000" customFormat="false" ht="14" hidden="false" customHeight="false" outlineLevel="0" collapsed="false">
      <c r="A3000" s="0" t="str">
        <f aca="false">SUBSTITUTE(C3000&amp;D3000&amp;E3000&amp;F3000&amp;G3000&amp;H3000&amp;I3000," ","")</f>
        <v>Agentecondominioenlenguajedeseñascolombiana(Videollamada)AgentegeneralFrontofficesinherramientaHoraextradiurnaOroNANA</v>
      </c>
      <c r="B3000" s="0" t="s">
        <v>3341</v>
      </c>
      <c r="C3000" s="0" t="s">
        <v>193</v>
      </c>
      <c r="D3000" s="0" t="s">
        <v>58</v>
      </c>
      <c r="E3000" s="0" t="s">
        <v>3335</v>
      </c>
      <c r="F3000" s="0" t="s">
        <v>192</v>
      </c>
      <c r="G3000" s="0" t="s">
        <v>54</v>
      </c>
      <c r="H3000" s="0" t="s">
        <v>35</v>
      </c>
      <c r="I3000" s="0" t="s">
        <v>35</v>
      </c>
      <c r="J3000" s="0" t="s">
        <v>325</v>
      </c>
      <c r="K3000" s="0" t="n">
        <v>18666.5294739267</v>
      </c>
      <c r="L3000" s="0" t="n">
        <v>16606.575</v>
      </c>
      <c r="M3000" s="0" t="n">
        <v>22469.3557143199</v>
      </c>
      <c r="N3000" s="0" t="n">
        <v>13513.995</v>
      </c>
      <c r="O3000" s="0" t="n">
        <v>15134.805</v>
      </c>
      <c r="P3000" s="0" t="n">
        <v>20324.295</v>
      </c>
      <c r="Q3000" s="0" t="n">
        <v>23995.44</v>
      </c>
      <c r="S3000" s="0" t="s">
        <v>303</v>
      </c>
    </row>
    <row r="3001" customFormat="false" ht="14" hidden="false" customHeight="false" outlineLevel="0" collapsed="false">
      <c r="A3001" s="0" t="str">
        <f aca="false">SUBSTITUTE(C3001&amp;D3001&amp;E3001&amp;F3001&amp;G3001&amp;H3001&amp;I3001," ","")</f>
        <v>Agentecondominioenlenguajedeseñascolombiana(Videollamada)AgentegeneralFrontofficesinherramientaHoraextranocturna OroNANA</v>
      </c>
      <c r="B3001" s="0" t="s">
        <v>3342</v>
      </c>
      <c r="C3001" s="0" t="s">
        <v>193</v>
      </c>
      <c r="D3001" s="0" t="s">
        <v>58</v>
      </c>
      <c r="E3001" s="0" t="s">
        <v>3335</v>
      </c>
      <c r="F3001" s="0" t="s">
        <v>197</v>
      </c>
      <c r="G3001" s="0" t="s">
        <v>54</v>
      </c>
      <c r="H3001" s="0" t="s">
        <v>35</v>
      </c>
      <c r="I3001" s="0" t="s">
        <v>35</v>
      </c>
      <c r="J3001" s="0" t="s">
        <v>325</v>
      </c>
      <c r="K3001" s="0" t="n">
        <v>24321.7442382349</v>
      </c>
      <c r="L3001" s="0" t="n">
        <v>23249.205</v>
      </c>
      <c r="M3001" s="0" t="n">
        <v>31457.0980000479</v>
      </c>
      <c r="N3001" s="0" t="n">
        <v>18919.8</v>
      </c>
      <c r="O3001" s="0" t="n">
        <v>20910.105</v>
      </c>
      <c r="P3001" s="0" t="n">
        <v>26186.535</v>
      </c>
      <c r="Q3001" s="0" t="n">
        <v>33305.265</v>
      </c>
      <c r="S3001" s="0" t="s">
        <v>303</v>
      </c>
    </row>
    <row r="3002" customFormat="false" ht="14" hidden="false" customHeight="false" outlineLevel="0" collapsed="false">
      <c r="A3002" s="0" t="str">
        <f aca="false">SUBSTITUTE(C3002&amp;D3002&amp;E3002&amp;F3002&amp;G3002&amp;H3002&amp;I3002," ","")</f>
        <v>Agentecondominioenlenguajedeseñascolombiana(Videollamada)AgentegeneralFrontofficesinherramientaHoraextradominicalyfestivoOroNANA</v>
      </c>
      <c r="B3002" s="0" t="s">
        <v>3343</v>
      </c>
      <c r="C3002" s="0" t="s">
        <v>193</v>
      </c>
      <c r="D3002" s="0" t="s">
        <v>58</v>
      </c>
      <c r="E3002" s="0" t="s">
        <v>3335</v>
      </c>
      <c r="F3002" s="0" t="s">
        <v>194</v>
      </c>
      <c r="G3002" s="0" t="s">
        <v>54</v>
      </c>
      <c r="H3002" s="0" t="s">
        <v>35</v>
      </c>
      <c r="I3002" s="0" t="s">
        <v>35</v>
      </c>
      <c r="J3002" s="0" t="s">
        <v>325</v>
      </c>
      <c r="K3002" s="0" t="n">
        <v>29976.959002543</v>
      </c>
      <c r="L3002" s="0" t="n">
        <v>26570.52</v>
      </c>
      <c r="M3002" s="0" t="n">
        <v>35950.9691429119</v>
      </c>
      <c r="N3002" s="0" t="n">
        <v>27029.025</v>
      </c>
      <c r="O3002" s="0" t="n">
        <v>23797.755</v>
      </c>
      <c r="P3002" s="0" t="n">
        <v>29118.69</v>
      </c>
      <c r="Q3002" s="0" t="n">
        <v>37076.805</v>
      </c>
      <c r="S3002" s="0" t="s">
        <v>303</v>
      </c>
    </row>
    <row r="3003" customFormat="false" ht="14" hidden="false" customHeight="false" outlineLevel="0" collapsed="false">
      <c r="A3003" s="0" t="str">
        <f aca="false">SUBSTITUTE(C3003&amp;D3003&amp;E3003&amp;F3003&amp;G3003&amp;H3003&amp;I3003," ","")</f>
        <v>Agentecondominioenlenguajedeseñascolombiana(Videollamada)AgentegeneralFrontofficesinherramientaServicio7x24OroNANA</v>
      </c>
      <c r="B3003" s="0" t="s">
        <v>3344</v>
      </c>
      <c r="C3003" s="0" t="s">
        <v>193</v>
      </c>
      <c r="D3003" s="0" t="s">
        <v>58</v>
      </c>
      <c r="E3003" s="0" t="s">
        <v>3335</v>
      </c>
      <c r="F3003" s="0" t="s">
        <v>55</v>
      </c>
      <c r="G3003" s="0" t="s">
        <v>54</v>
      </c>
      <c r="H3003" s="0" t="s">
        <v>35</v>
      </c>
      <c r="I3003" s="0" t="s">
        <v>35</v>
      </c>
      <c r="J3003" s="0" t="s">
        <v>305</v>
      </c>
      <c r="K3003" s="0" t="n">
        <v>10587599.0191952</v>
      </c>
      <c r="L3003" s="0" t="n">
        <v>14517273.285</v>
      </c>
      <c r="M3003" s="0" t="n">
        <v>17804290.1845791</v>
      </c>
      <c r="N3003" s="0" t="n">
        <v>12725086.95</v>
      </c>
      <c r="O3003" s="0" t="n">
        <v>14971438.53</v>
      </c>
      <c r="P3003" s="0" t="n">
        <v>20200580.415</v>
      </c>
      <c r="Q3003" s="0" t="n">
        <v>15266039.895</v>
      </c>
      <c r="S3003" s="0" t="s">
        <v>303</v>
      </c>
    </row>
    <row r="3004" customFormat="false" ht="14" hidden="false" customHeight="false" outlineLevel="0" collapsed="false">
      <c r="A3004" s="0" t="str">
        <f aca="false">SUBSTITUTE(C3004&amp;D3004&amp;E3004&amp;F3004&amp;G3004&amp;H3004&amp;I3004," ","")</f>
        <v>Agentecondominioenlenguajedeseñascolombiana(Videollamada)AgentegeneralFrontofficesinherramientaJornadaOrdinariaPlatinoNANA</v>
      </c>
      <c r="B3004" s="0" t="s">
        <v>3345</v>
      </c>
      <c r="C3004" s="0" t="s">
        <v>193</v>
      </c>
      <c r="D3004" s="0" t="s">
        <v>58</v>
      </c>
      <c r="E3004" s="0" t="s">
        <v>3335</v>
      </c>
      <c r="F3004" s="0" t="s">
        <v>53</v>
      </c>
      <c r="G3004" s="0" t="s">
        <v>198</v>
      </c>
      <c r="H3004" s="0" t="s">
        <v>35</v>
      </c>
      <c r="I3004" s="0" t="s">
        <v>35</v>
      </c>
      <c r="J3004" s="0" t="s">
        <v>36</v>
      </c>
      <c r="K3004" s="0" t="n">
        <v>3801341.30202544</v>
      </c>
      <c r="L3004" s="0" t="n">
        <v>3136855.23</v>
      </c>
      <c r="M3004" s="0" t="n">
        <v>4553795.30855339</v>
      </c>
      <c r="N3004" s="0" t="n">
        <v>3425552.955</v>
      </c>
      <c r="O3004" s="0" t="n">
        <v>4423814.595</v>
      </c>
      <c r="P3004" s="0" t="n">
        <v>3767379.3</v>
      </c>
      <c r="Q3004" s="0" t="n">
        <v>3865561.47</v>
      </c>
      <c r="S3004" s="0" t="s">
        <v>303</v>
      </c>
    </row>
    <row r="3005" customFormat="false" ht="14" hidden="false" customHeight="false" outlineLevel="0" collapsed="false">
      <c r="A3005" s="0" t="str">
        <f aca="false">SUBSTITUTE(C3005&amp;D3005&amp;E3005&amp;F3005&amp;G3005&amp;H3005&amp;I3005," ","")</f>
        <v>Agentecondominioenlenguajedeseñascolombiana(Videollamada)AgentegeneralFrontofficesinherramientaHoraextradiurnaPlatinoNANA</v>
      </c>
      <c r="B3005" s="0" t="s">
        <v>3346</v>
      </c>
      <c r="C3005" s="0" t="s">
        <v>193</v>
      </c>
      <c r="D3005" s="0" t="s">
        <v>58</v>
      </c>
      <c r="E3005" s="0" t="s">
        <v>3335</v>
      </c>
      <c r="F3005" s="0" t="s">
        <v>192</v>
      </c>
      <c r="G3005" s="0" t="s">
        <v>198</v>
      </c>
      <c r="H3005" s="0" t="s">
        <v>35</v>
      </c>
      <c r="I3005" s="0" t="s">
        <v>35</v>
      </c>
      <c r="J3005" s="0" t="s">
        <v>325</v>
      </c>
      <c r="K3005" s="0" t="n">
        <v>18666.5294739267</v>
      </c>
      <c r="L3005" s="0" t="n">
        <v>17095.095</v>
      </c>
      <c r="M3005" s="0" t="n">
        <v>23131.5825258236</v>
      </c>
      <c r="N3005" s="0" t="n">
        <v>13513.995</v>
      </c>
      <c r="O3005" s="0" t="n">
        <v>15134.805</v>
      </c>
      <c r="P3005" s="0" t="n">
        <v>20761.065</v>
      </c>
      <c r="Q3005" s="0" t="n">
        <v>25503.435</v>
      </c>
      <c r="S3005" s="0" t="s">
        <v>303</v>
      </c>
    </row>
    <row r="3006" customFormat="false" ht="14" hidden="false" customHeight="false" outlineLevel="0" collapsed="false">
      <c r="A3006" s="0" t="str">
        <f aca="false">SUBSTITUTE(C3006&amp;D3006&amp;E3006&amp;F3006&amp;G3006&amp;H3006&amp;I3006," ","")</f>
        <v>Agentecondominioenlenguajedeseñascolombiana(Videollamada)AgentegeneralFrontofficesinherramientaHoraextranocturna PlatinoNANA</v>
      </c>
      <c r="B3006" s="0" t="s">
        <v>3347</v>
      </c>
      <c r="C3006" s="0" t="s">
        <v>193</v>
      </c>
      <c r="D3006" s="0" t="s">
        <v>58</v>
      </c>
      <c r="E3006" s="0" t="s">
        <v>3335</v>
      </c>
      <c r="F3006" s="0" t="s">
        <v>197</v>
      </c>
      <c r="G3006" s="0" t="s">
        <v>198</v>
      </c>
      <c r="H3006" s="0" t="s">
        <v>35</v>
      </c>
      <c r="I3006" s="0" t="s">
        <v>35</v>
      </c>
      <c r="J3006" s="0" t="s">
        <v>325</v>
      </c>
      <c r="K3006" s="0" t="n">
        <v>24321.7442382349</v>
      </c>
      <c r="L3006" s="0" t="n">
        <v>23933.34</v>
      </c>
      <c r="M3006" s="0" t="n">
        <v>32384.215536153</v>
      </c>
      <c r="N3006" s="0" t="n">
        <v>18919.8</v>
      </c>
      <c r="O3006" s="0" t="n">
        <v>20910.105</v>
      </c>
      <c r="P3006" s="0" t="n">
        <v>26749.575</v>
      </c>
      <c r="Q3006" s="0" t="n">
        <v>35397</v>
      </c>
      <c r="S3006" s="0" t="s">
        <v>303</v>
      </c>
    </row>
    <row r="3007" customFormat="false" ht="14" hidden="false" customHeight="false" outlineLevel="0" collapsed="false">
      <c r="A3007" s="0" t="str">
        <f aca="false">SUBSTITUTE(C3007&amp;D3007&amp;E3007&amp;F3007&amp;G3007&amp;H3007&amp;I3007," ","")</f>
        <v>Agentecondominioenlenguajedeseñascolombiana(Videollamada)AgentegeneralFrontofficesinherramientaHoraextradominicalyfestivoPlatinoNANA</v>
      </c>
      <c r="B3007" s="0" t="s">
        <v>3348</v>
      </c>
      <c r="C3007" s="0" t="s">
        <v>193</v>
      </c>
      <c r="D3007" s="0" t="s">
        <v>58</v>
      </c>
      <c r="E3007" s="0" t="s">
        <v>3335</v>
      </c>
      <c r="F3007" s="0" t="s">
        <v>194</v>
      </c>
      <c r="G3007" s="0" t="s">
        <v>198</v>
      </c>
      <c r="H3007" s="0" t="s">
        <v>35</v>
      </c>
      <c r="I3007" s="0" t="s">
        <v>35</v>
      </c>
      <c r="J3007" s="0" t="s">
        <v>325</v>
      </c>
      <c r="K3007" s="0" t="n">
        <v>29976.959002543</v>
      </c>
      <c r="L3007" s="0" t="n">
        <v>27351.945</v>
      </c>
      <c r="M3007" s="0" t="n">
        <v>37010.5320413177</v>
      </c>
      <c r="N3007" s="0" t="n">
        <v>27029.025</v>
      </c>
      <c r="O3007" s="0" t="n">
        <v>23797.755</v>
      </c>
      <c r="P3007" s="0" t="n">
        <v>29744.865</v>
      </c>
      <c r="Q3007" s="0" t="n">
        <v>39406.59</v>
      </c>
      <c r="S3007" s="0" t="s">
        <v>303</v>
      </c>
    </row>
    <row r="3008" customFormat="false" ht="14" hidden="false" customHeight="false" outlineLevel="0" collapsed="false">
      <c r="A3008" s="0" t="str">
        <f aca="false">SUBSTITUTE(C3008&amp;D3008&amp;E3008&amp;F3008&amp;G3008&amp;H3008&amp;I3008," ","")</f>
        <v>Agentecondominioenlenguajedeseñascolombiana(Videollamada)AgentegeneralFrontofficesinherramientaServicio7x24PlatinoNANA</v>
      </c>
      <c r="B3008" s="0" t="s">
        <v>3349</v>
      </c>
      <c r="C3008" s="0" t="s">
        <v>193</v>
      </c>
      <c r="D3008" s="0" t="s">
        <v>58</v>
      </c>
      <c r="E3008" s="0" t="s">
        <v>3335</v>
      </c>
      <c r="F3008" s="0" t="s">
        <v>55</v>
      </c>
      <c r="G3008" s="0" t="s">
        <v>198</v>
      </c>
      <c r="H3008" s="0" t="s">
        <v>35</v>
      </c>
      <c r="I3008" s="0" t="s">
        <v>35</v>
      </c>
      <c r="J3008" s="0" t="s">
        <v>305</v>
      </c>
      <c r="K3008" s="0" t="n">
        <v>10587599.0191952</v>
      </c>
      <c r="L3008" s="0" t="n">
        <v>14944252.185</v>
      </c>
      <c r="M3008" s="0" t="n">
        <v>18329026.1169274</v>
      </c>
      <c r="N3008" s="0" t="n">
        <v>12736106.595</v>
      </c>
      <c r="O3008" s="0" t="n">
        <v>14971438.53</v>
      </c>
      <c r="P3008" s="0" t="n">
        <v>20635002</v>
      </c>
      <c r="Q3008" s="0" t="n">
        <v>16225112.295</v>
      </c>
      <c r="S3008" s="0" t="s">
        <v>303</v>
      </c>
    </row>
    <row r="3009" customFormat="false" ht="14" hidden="false" customHeight="false" outlineLevel="0" collapsed="false">
      <c r="A3009" s="0" t="str">
        <f aca="false">SUBSTITUTE(C3009&amp;D3009&amp;E3009&amp;F3009&amp;G3009&amp;H3009&amp;I3009," ","")</f>
        <v>Agentecondominioenlenguajedeseñascolombiana(Videollamada)AgentetécnicoEnSitioJornadaOrdinariaPlataNANA</v>
      </c>
      <c r="B3009" s="0" t="s">
        <v>3350</v>
      </c>
      <c r="C3009" s="0" t="s">
        <v>193</v>
      </c>
      <c r="D3009" s="0" t="s">
        <v>52</v>
      </c>
      <c r="E3009" s="0" t="s">
        <v>3287</v>
      </c>
      <c r="F3009" s="0" t="s">
        <v>53</v>
      </c>
      <c r="G3009" s="0" t="s">
        <v>195</v>
      </c>
      <c r="H3009" s="0" t="s">
        <v>35</v>
      </c>
      <c r="I3009" s="0" t="s">
        <v>35</v>
      </c>
      <c r="J3009" s="0" t="s">
        <v>36</v>
      </c>
      <c r="K3009" s="0" t="n">
        <v>4405213.67824643</v>
      </c>
      <c r="L3009" s="0" t="n">
        <v>4402605.375</v>
      </c>
      <c r="M3009" s="0" t="n">
        <v>4905168.44306832</v>
      </c>
      <c r="N3009" s="0" t="n">
        <v>4269170.07</v>
      </c>
      <c r="O3009" s="0" t="n">
        <v>5105317.59</v>
      </c>
      <c r="P3009" s="0" t="n">
        <v>5479338.645</v>
      </c>
      <c r="Q3009" s="0" t="n">
        <v>5550799.185</v>
      </c>
      <c r="S3009" s="0" t="s">
        <v>303</v>
      </c>
    </row>
    <row r="3010" customFormat="false" ht="14" hidden="false" customHeight="false" outlineLevel="0" collapsed="false">
      <c r="A3010" s="0" t="str">
        <f aca="false">SUBSTITUTE(C3010&amp;D3010&amp;E3010&amp;F3010&amp;G3010&amp;H3010&amp;I3010," ","")</f>
        <v>Agentecondominioenlenguajedeseñascolombiana(Videollamada)AgentetécnicoEnSitioHoraextradiurnaPlataNANA</v>
      </c>
      <c r="B3010" s="0" t="s">
        <v>3351</v>
      </c>
      <c r="C3010" s="0" t="s">
        <v>193</v>
      </c>
      <c r="D3010" s="0" t="s">
        <v>52</v>
      </c>
      <c r="E3010" s="0" t="s">
        <v>3287</v>
      </c>
      <c r="F3010" s="0" t="s">
        <v>192</v>
      </c>
      <c r="G3010" s="0" t="s">
        <v>195</v>
      </c>
      <c r="H3010" s="0" t="s">
        <v>35</v>
      </c>
      <c r="I3010" s="0" t="s">
        <v>35</v>
      </c>
      <c r="J3010" s="0" t="s">
        <v>325</v>
      </c>
      <c r="K3010" s="0" t="n">
        <v>21811.6981000777</v>
      </c>
      <c r="L3010" s="0" t="n">
        <v>23993.37</v>
      </c>
      <c r="M3010" s="0" t="n">
        <v>25622.8209472031</v>
      </c>
      <c r="N3010" s="0" t="n">
        <v>17489.43</v>
      </c>
      <c r="O3010" s="0" t="n">
        <v>18289.485</v>
      </c>
      <c r="P3010" s="0" t="n">
        <v>26011.62</v>
      </c>
      <c r="Q3010" s="0" t="n">
        <v>27949.14</v>
      </c>
      <c r="S3010" s="0" t="s">
        <v>303</v>
      </c>
    </row>
    <row r="3011" customFormat="false" ht="14" hidden="false" customHeight="false" outlineLevel="0" collapsed="false">
      <c r="A3011" s="0" t="str">
        <f aca="false">SUBSTITUTE(C3011&amp;D3011&amp;E3011&amp;F3011&amp;G3011&amp;H3011&amp;I3011," ","")</f>
        <v>Agentecondominioenlenguajedeseñascolombiana(Videollamada)AgentetécnicoEnSitioHoraextranocturna PlataNANA</v>
      </c>
      <c r="B3011" s="0" t="s">
        <v>3352</v>
      </c>
      <c r="C3011" s="0" t="s">
        <v>193</v>
      </c>
      <c r="D3011" s="0" t="s">
        <v>52</v>
      </c>
      <c r="E3011" s="0" t="s">
        <v>3287</v>
      </c>
      <c r="F3011" s="0" t="s">
        <v>197</v>
      </c>
      <c r="G3011" s="0" t="s">
        <v>195</v>
      </c>
      <c r="H3011" s="0" t="s">
        <v>35</v>
      </c>
      <c r="I3011" s="0" t="s">
        <v>35</v>
      </c>
      <c r="J3011" s="0" t="s">
        <v>325</v>
      </c>
      <c r="K3011" s="0" t="n">
        <v>28724.9803148462</v>
      </c>
      <c r="L3011" s="0" t="n">
        <v>33590.925</v>
      </c>
      <c r="M3011" s="0" t="n">
        <v>35871.9493260844</v>
      </c>
      <c r="N3011" s="0" t="n">
        <v>24484.995</v>
      </c>
      <c r="O3011" s="0" t="n">
        <v>25326.45</v>
      </c>
      <c r="P3011" s="0" t="n">
        <v>32712.21</v>
      </c>
      <c r="Q3011" s="0" t="n">
        <v>38791.8</v>
      </c>
      <c r="S3011" s="0" t="s">
        <v>303</v>
      </c>
    </row>
    <row r="3012" customFormat="false" ht="14" hidden="false" customHeight="false" outlineLevel="0" collapsed="false">
      <c r="A3012" s="0" t="str">
        <f aca="false">SUBSTITUTE(C3012&amp;D3012&amp;E3012&amp;F3012&amp;G3012&amp;H3012&amp;I3012," ","")</f>
        <v>Agentecondominioenlenguajedeseñascolombiana(Videollamada)AgentetécnicoEnSitioHoraextradominicalyfestivoPlataNANA</v>
      </c>
      <c r="B3012" s="0" t="s">
        <v>3353</v>
      </c>
      <c r="C3012" s="0" t="s">
        <v>193</v>
      </c>
      <c r="D3012" s="0" t="s">
        <v>52</v>
      </c>
      <c r="E3012" s="0" t="s">
        <v>3287</v>
      </c>
      <c r="F3012" s="0" t="s">
        <v>194</v>
      </c>
      <c r="G3012" s="0" t="s">
        <v>195</v>
      </c>
      <c r="H3012" s="0" t="s">
        <v>35</v>
      </c>
      <c r="I3012" s="0" t="s">
        <v>35</v>
      </c>
      <c r="J3012" s="0" t="s">
        <v>325</v>
      </c>
      <c r="K3012" s="0" t="n">
        <v>35638.2625296147</v>
      </c>
      <c r="L3012" s="0" t="n">
        <v>38390.22</v>
      </c>
      <c r="M3012" s="0" t="n">
        <v>40996.513515525</v>
      </c>
      <c r="N3012" s="0" t="n">
        <v>34977.825</v>
      </c>
      <c r="O3012" s="0" t="n">
        <v>28845.45</v>
      </c>
      <c r="P3012" s="0" t="n">
        <v>36062.505</v>
      </c>
      <c r="Q3012" s="0" t="n">
        <v>43185.375</v>
      </c>
      <c r="S3012" s="0" t="s">
        <v>303</v>
      </c>
    </row>
    <row r="3013" customFormat="false" ht="14" hidden="false" customHeight="false" outlineLevel="0" collapsed="false">
      <c r="A3013" s="0" t="str">
        <f aca="false">SUBSTITUTE(C3013&amp;D3013&amp;E3013&amp;F3013&amp;G3013&amp;H3013&amp;I3013," ","")</f>
        <v>Agentecondominioenlenguajedeseñascolombiana(Videollamada)AgentetécnicoEnSitioServicio7x24PlataNANA</v>
      </c>
      <c r="B3013" s="0" t="s">
        <v>3354</v>
      </c>
      <c r="C3013" s="0" t="s">
        <v>193</v>
      </c>
      <c r="D3013" s="0" t="s">
        <v>52</v>
      </c>
      <c r="E3013" s="0" t="s">
        <v>3287</v>
      </c>
      <c r="F3013" s="0" t="s">
        <v>55</v>
      </c>
      <c r="G3013" s="0" t="s">
        <v>195</v>
      </c>
      <c r="H3013" s="0" t="s">
        <v>35</v>
      </c>
      <c r="I3013" s="0" t="s">
        <v>35</v>
      </c>
      <c r="J3013" s="0" t="s">
        <v>305</v>
      </c>
      <c r="K3013" s="0" t="n">
        <v>12701152.3359686</v>
      </c>
      <c r="L3013" s="0" t="n">
        <v>18309989.385</v>
      </c>
      <c r="M3013" s="0" t="n">
        <v>19743302.98335</v>
      </c>
      <c r="N3013" s="0" t="n">
        <v>16470263.43</v>
      </c>
      <c r="O3013" s="0" t="n">
        <v>17619205.545</v>
      </c>
      <c r="P3013" s="0" t="n">
        <v>26931040.515</v>
      </c>
      <c r="Q3013" s="0" t="n">
        <v>19095645.465</v>
      </c>
      <c r="S3013" s="0" t="s">
        <v>303</v>
      </c>
    </row>
    <row r="3014" customFormat="false" ht="14" hidden="false" customHeight="false" outlineLevel="0" collapsed="false">
      <c r="A3014" s="0" t="str">
        <f aca="false">SUBSTITUTE(C3014&amp;D3014&amp;E3014&amp;F3014&amp;G3014&amp;H3014&amp;I3014," ","")</f>
        <v>Agentecondominioenlenguajedeseñascolombiana(Videollamada)AgentetécnicoEnSitioJornadaOrdinariaOroNANA</v>
      </c>
      <c r="B3014" s="0" t="s">
        <v>3355</v>
      </c>
      <c r="C3014" s="0" t="s">
        <v>193</v>
      </c>
      <c r="D3014" s="0" t="s">
        <v>52</v>
      </c>
      <c r="E3014" s="0" t="s">
        <v>3287</v>
      </c>
      <c r="F3014" s="0" t="s">
        <v>53</v>
      </c>
      <c r="G3014" s="0" t="s">
        <v>54</v>
      </c>
      <c r="H3014" s="0" t="s">
        <v>35</v>
      </c>
      <c r="I3014" s="0" t="s">
        <v>35</v>
      </c>
      <c r="J3014" s="0" t="s">
        <v>36</v>
      </c>
      <c r="K3014" s="0" t="n">
        <v>4405213.67824643</v>
      </c>
      <c r="L3014" s="0" t="n">
        <v>4490658</v>
      </c>
      <c r="M3014" s="0" t="n">
        <v>5045596.96992398</v>
      </c>
      <c r="N3014" s="0" t="n">
        <v>4288340.34</v>
      </c>
      <c r="O3014" s="0" t="n">
        <v>5105317.59</v>
      </c>
      <c r="P3014" s="0" t="n">
        <v>5594693.535</v>
      </c>
      <c r="Q3014" s="0" t="n">
        <v>5796881.82</v>
      </c>
      <c r="S3014" s="0" t="s">
        <v>303</v>
      </c>
    </row>
    <row r="3015" customFormat="false" ht="14" hidden="false" customHeight="false" outlineLevel="0" collapsed="false">
      <c r="A3015" s="0" t="str">
        <f aca="false">SUBSTITUTE(C3015&amp;D3015&amp;E3015&amp;F3015&amp;G3015&amp;H3015&amp;I3015," ","")</f>
        <v>Agentecondominioenlenguajedeseñascolombiana(Videollamada)AgentetécnicoEnSitioHoraextradiurnaOroNANA</v>
      </c>
      <c r="B3015" s="0" t="s">
        <v>3356</v>
      </c>
      <c r="C3015" s="0" t="s">
        <v>193</v>
      </c>
      <c r="D3015" s="0" t="s">
        <v>52</v>
      </c>
      <c r="E3015" s="0" t="s">
        <v>3287</v>
      </c>
      <c r="F3015" s="0" t="s">
        <v>192</v>
      </c>
      <c r="G3015" s="0" t="s">
        <v>54</v>
      </c>
      <c r="H3015" s="0" t="s">
        <v>35</v>
      </c>
      <c r="I3015" s="0" t="s">
        <v>35</v>
      </c>
      <c r="J3015" s="0" t="s">
        <v>325</v>
      </c>
      <c r="K3015" s="0" t="n">
        <v>21811.6981000777</v>
      </c>
      <c r="L3015" s="0" t="n">
        <v>24473.61</v>
      </c>
      <c r="M3015" s="0" t="n">
        <v>26356.3686410824</v>
      </c>
      <c r="N3015" s="0" t="n">
        <v>17489.43</v>
      </c>
      <c r="O3015" s="0" t="n">
        <v>18289.485</v>
      </c>
      <c r="P3015" s="0" t="n">
        <v>26559.135</v>
      </c>
      <c r="Q3015" s="0" t="n">
        <v>29188.035</v>
      </c>
      <c r="S3015" s="0" t="s">
        <v>303</v>
      </c>
    </row>
    <row r="3016" customFormat="false" ht="14" hidden="false" customHeight="false" outlineLevel="0" collapsed="false">
      <c r="A3016" s="0" t="str">
        <f aca="false">SUBSTITUTE(C3016&amp;D3016&amp;E3016&amp;F3016&amp;G3016&amp;H3016&amp;I3016," ","")</f>
        <v>Agentecondominioenlenguajedeseñascolombiana(Videollamada)AgentetécnicoEnSitioHoraextranocturna OroNANA</v>
      </c>
      <c r="B3016" s="0" t="s">
        <v>3357</v>
      </c>
      <c r="C3016" s="0" t="s">
        <v>193</v>
      </c>
      <c r="D3016" s="0" t="s">
        <v>52</v>
      </c>
      <c r="E3016" s="0" t="s">
        <v>3287</v>
      </c>
      <c r="F3016" s="0" t="s">
        <v>197</v>
      </c>
      <c r="G3016" s="0" t="s">
        <v>54</v>
      </c>
      <c r="H3016" s="0" t="s">
        <v>35</v>
      </c>
      <c r="I3016" s="0" t="s">
        <v>35</v>
      </c>
      <c r="J3016" s="0" t="s">
        <v>325</v>
      </c>
      <c r="K3016" s="0" t="n">
        <v>28724.9803148462</v>
      </c>
      <c r="L3016" s="0" t="n">
        <v>34263.675</v>
      </c>
      <c r="M3016" s="0" t="n">
        <v>36898.9160975153</v>
      </c>
      <c r="N3016" s="0" t="n">
        <v>24484.995</v>
      </c>
      <c r="O3016" s="0" t="n">
        <v>25326.45</v>
      </c>
      <c r="P3016" s="0" t="n">
        <v>33401.52</v>
      </c>
      <c r="Q3016" s="0" t="n">
        <v>40511.97</v>
      </c>
      <c r="S3016" s="0" t="s">
        <v>303</v>
      </c>
    </row>
    <row r="3017" customFormat="false" ht="14" hidden="false" customHeight="false" outlineLevel="0" collapsed="false">
      <c r="A3017" s="0" t="str">
        <f aca="false">SUBSTITUTE(C3017&amp;D3017&amp;E3017&amp;F3017&amp;G3017&amp;H3017&amp;I3017," ","")</f>
        <v>Agentecondominioenlenguajedeseñascolombiana(Videollamada)AgentetécnicoEnSitioHoraextradominicalyfestivoOroNANA</v>
      </c>
      <c r="B3017" s="0" t="s">
        <v>3358</v>
      </c>
      <c r="C3017" s="0" t="s">
        <v>193</v>
      </c>
      <c r="D3017" s="0" t="s">
        <v>52</v>
      </c>
      <c r="E3017" s="0" t="s">
        <v>3287</v>
      </c>
      <c r="F3017" s="0" t="s">
        <v>194</v>
      </c>
      <c r="G3017" s="0" t="s">
        <v>54</v>
      </c>
      <c r="H3017" s="0" t="s">
        <v>35</v>
      </c>
      <c r="I3017" s="0" t="s">
        <v>35</v>
      </c>
      <c r="J3017" s="0" t="s">
        <v>325</v>
      </c>
      <c r="K3017" s="0" t="n">
        <v>35638.2625296147</v>
      </c>
      <c r="L3017" s="0" t="n">
        <v>39158.19</v>
      </c>
      <c r="M3017" s="0" t="n">
        <v>42170.1898257318</v>
      </c>
      <c r="N3017" s="0" t="n">
        <v>34977.825</v>
      </c>
      <c r="O3017" s="0" t="n">
        <v>28845.45</v>
      </c>
      <c r="P3017" s="0" t="n">
        <v>36822.195</v>
      </c>
      <c r="Q3017" s="0" t="n">
        <v>45100.125</v>
      </c>
      <c r="S3017" s="0" t="s">
        <v>303</v>
      </c>
    </row>
    <row r="3018" customFormat="false" ht="14" hidden="false" customHeight="false" outlineLevel="0" collapsed="false">
      <c r="A3018" s="0" t="str">
        <f aca="false">SUBSTITUTE(C3018&amp;D3018&amp;E3018&amp;F3018&amp;G3018&amp;H3018&amp;I3018," ","")</f>
        <v>Agentecondominioenlenguajedeseñascolombiana(Videollamada)AgentetécnicoEnSitioServicio7x24OroNANA</v>
      </c>
      <c r="B3018" s="0" t="s">
        <v>3359</v>
      </c>
      <c r="C3018" s="0" t="s">
        <v>193</v>
      </c>
      <c r="D3018" s="0" t="s">
        <v>52</v>
      </c>
      <c r="E3018" s="0" t="s">
        <v>3287</v>
      </c>
      <c r="F3018" s="0" t="s">
        <v>55</v>
      </c>
      <c r="G3018" s="0" t="s">
        <v>54</v>
      </c>
      <c r="H3018" s="0" t="s">
        <v>35</v>
      </c>
      <c r="I3018" s="0" t="s">
        <v>35</v>
      </c>
      <c r="J3018" s="0" t="s">
        <v>305</v>
      </c>
      <c r="K3018" s="0" t="n">
        <v>12701152.3359686</v>
      </c>
      <c r="L3018" s="0" t="n">
        <v>18676189.98</v>
      </c>
      <c r="M3018" s="0" t="n">
        <v>20308527.803944</v>
      </c>
      <c r="N3018" s="0" t="n">
        <v>16506282.465</v>
      </c>
      <c r="O3018" s="0" t="n">
        <v>17619205.545</v>
      </c>
      <c r="P3018" s="0" t="n">
        <v>27498009.375</v>
      </c>
      <c r="Q3018" s="0" t="n">
        <v>19942208.19</v>
      </c>
      <c r="S3018" s="0" t="s">
        <v>303</v>
      </c>
    </row>
    <row r="3019" customFormat="false" ht="14" hidden="false" customHeight="false" outlineLevel="0" collapsed="false">
      <c r="A3019" s="0" t="str">
        <f aca="false">SUBSTITUTE(C3019&amp;D3019&amp;E3019&amp;F3019&amp;G3019&amp;H3019&amp;I3019," ","")</f>
        <v>Agentecondominioenlenguajedeseñascolombiana(Videollamada)AgentetécnicoEnSitioJornadaOrdinariaPlatinoNANA</v>
      </c>
      <c r="B3019" s="0" t="s">
        <v>3360</v>
      </c>
      <c r="C3019" s="0" t="s">
        <v>193</v>
      </c>
      <c r="D3019" s="0" t="s">
        <v>52</v>
      </c>
      <c r="E3019" s="0" t="s">
        <v>3287</v>
      </c>
      <c r="F3019" s="0" t="s">
        <v>53</v>
      </c>
      <c r="G3019" s="0" t="s">
        <v>198</v>
      </c>
      <c r="H3019" s="0" t="s">
        <v>35</v>
      </c>
      <c r="I3019" s="0" t="s">
        <v>35</v>
      </c>
      <c r="J3019" s="0" t="s">
        <v>36</v>
      </c>
      <c r="K3019" s="0" t="n">
        <v>4405213.67824643</v>
      </c>
      <c r="L3019" s="0" t="n">
        <v>4622736.42</v>
      </c>
      <c r="M3019" s="0" t="n">
        <v>5194303.04036088</v>
      </c>
      <c r="N3019" s="0" t="n">
        <v>4307510.61</v>
      </c>
      <c r="O3019" s="0" t="n">
        <v>5105317.59</v>
      </c>
      <c r="P3019" s="0" t="n">
        <v>5715009.18</v>
      </c>
      <c r="Q3019" s="0" t="n">
        <v>6161064.165</v>
      </c>
      <c r="S3019" s="0" t="s">
        <v>303</v>
      </c>
    </row>
    <row r="3020" customFormat="false" ht="14" hidden="false" customHeight="false" outlineLevel="0" collapsed="false">
      <c r="A3020" s="0" t="str">
        <f aca="false">SUBSTITUTE(C3020&amp;D3020&amp;E3020&amp;F3020&amp;G3020&amp;H3020&amp;I3020," ","")</f>
        <v>Agentecondominioenlenguajedeseñascolombiana(Videollamada)AgentetécnicoEnSitioHoraextradiurnaPlatinoNANA</v>
      </c>
      <c r="B3020" s="0" t="s">
        <v>3361</v>
      </c>
      <c r="C3020" s="0" t="s">
        <v>193</v>
      </c>
      <c r="D3020" s="0" t="s">
        <v>52</v>
      </c>
      <c r="E3020" s="0" t="s">
        <v>3287</v>
      </c>
      <c r="F3020" s="0" t="s">
        <v>192</v>
      </c>
      <c r="G3020" s="0" t="s">
        <v>198</v>
      </c>
      <c r="H3020" s="0" t="s">
        <v>35</v>
      </c>
      <c r="I3020" s="0" t="s">
        <v>35</v>
      </c>
      <c r="J3020" s="0" t="s">
        <v>325</v>
      </c>
      <c r="K3020" s="0" t="n">
        <v>21811.6981000777</v>
      </c>
      <c r="L3020" s="0" t="n">
        <v>25193.97</v>
      </c>
      <c r="M3020" s="0" t="n">
        <v>27133.1552205425</v>
      </c>
      <c r="N3020" s="0" t="n">
        <v>17489.43</v>
      </c>
      <c r="O3020" s="0" t="n">
        <v>18289.485</v>
      </c>
      <c r="P3020" s="0" t="n">
        <v>27130.455</v>
      </c>
      <c r="Q3020" s="0" t="n">
        <v>31022.055</v>
      </c>
      <c r="S3020" s="0" t="s">
        <v>303</v>
      </c>
    </row>
    <row r="3021" customFormat="false" ht="14" hidden="false" customHeight="false" outlineLevel="0" collapsed="false">
      <c r="A3021" s="0" t="str">
        <f aca="false">SUBSTITUTE(C3021&amp;D3021&amp;E3021&amp;F3021&amp;G3021&amp;H3021&amp;I3021," ","")</f>
        <v>Agentecondominioenlenguajedeseñascolombiana(Videollamada)AgentetécnicoEnSitioHoraextranocturna PlatinoNANA</v>
      </c>
      <c r="B3021" s="0" t="s">
        <v>3362</v>
      </c>
      <c r="C3021" s="0" t="s">
        <v>193</v>
      </c>
      <c r="D3021" s="0" t="s">
        <v>52</v>
      </c>
      <c r="E3021" s="0" t="s">
        <v>3287</v>
      </c>
      <c r="F3021" s="0" t="s">
        <v>197</v>
      </c>
      <c r="G3021" s="0" t="s">
        <v>198</v>
      </c>
      <c r="H3021" s="0" t="s">
        <v>35</v>
      </c>
      <c r="I3021" s="0" t="s">
        <v>35</v>
      </c>
      <c r="J3021" s="0" t="s">
        <v>325</v>
      </c>
      <c r="K3021" s="0" t="n">
        <v>28724.9803148462</v>
      </c>
      <c r="L3021" s="0" t="n">
        <v>35270.73</v>
      </c>
      <c r="M3021" s="0" t="n">
        <v>37986.4173087595</v>
      </c>
      <c r="N3021" s="0" t="n">
        <v>24484.995</v>
      </c>
      <c r="O3021" s="0" t="n">
        <v>25326.45</v>
      </c>
      <c r="P3021" s="0" t="n">
        <v>34119.81</v>
      </c>
      <c r="Q3021" s="0" t="n">
        <v>43057.035</v>
      </c>
      <c r="S3021" s="0" t="s">
        <v>303</v>
      </c>
    </row>
    <row r="3022" customFormat="false" ht="14" hidden="false" customHeight="false" outlineLevel="0" collapsed="false">
      <c r="A3022" s="0" t="str">
        <f aca="false">SUBSTITUTE(C3022&amp;D3022&amp;E3022&amp;F3022&amp;G3022&amp;H3022&amp;I3022," ","")</f>
        <v>Agentecondominioenlenguajedeseñascolombiana(Videollamada)AgentetécnicoEnSitioHoraextradominicalyfestivoPlatinoNANA</v>
      </c>
      <c r="B3022" s="0" t="s">
        <v>3363</v>
      </c>
      <c r="C3022" s="0" t="s">
        <v>193</v>
      </c>
      <c r="D3022" s="0" t="s">
        <v>52</v>
      </c>
      <c r="E3022" s="0" t="s">
        <v>3287</v>
      </c>
      <c r="F3022" s="0" t="s">
        <v>194</v>
      </c>
      <c r="G3022" s="0" t="s">
        <v>198</v>
      </c>
      <c r="H3022" s="0" t="s">
        <v>35</v>
      </c>
      <c r="I3022" s="0" t="s">
        <v>35</v>
      </c>
      <c r="J3022" s="0" t="s">
        <v>325</v>
      </c>
      <c r="K3022" s="0" t="n">
        <v>35638.2625296147</v>
      </c>
      <c r="L3022" s="0" t="n">
        <v>40310.145</v>
      </c>
      <c r="M3022" s="0" t="n">
        <v>43413.048352868</v>
      </c>
      <c r="N3022" s="0" t="n">
        <v>34977.825</v>
      </c>
      <c r="O3022" s="0" t="n">
        <v>28845.45</v>
      </c>
      <c r="P3022" s="0" t="n">
        <v>37613.97</v>
      </c>
      <c r="Q3022" s="0" t="n">
        <v>47933.955</v>
      </c>
      <c r="S3022" s="0" t="s">
        <v>303</v>
      </c>
    </row>
    <row r="3023" customFormat="false" ht="14" hidden="false" customHeight="false" outlineLevel="0" collapsed="false">
      <c r="A3023" s="0" t="str">
        <f aca="false">SUBSTITUTE(C3023&amp;D3023&amp;E3023&amp;F3023&amp;G3023&amp;H3023&amp;I3023," ","")</f>
        <v>Agentecondominioenlenguajedeseñascolombiana(Videollamada)AgentetécnicoEnSitioServicio7x24PlatinoNANA</v>
      </c>
      <c r="B3023" s="0" t="s">
        <v>3364</v>
      </c>
      <c r="C3023" s="0" t="s">
        <v>193</v>
      </c>
      <c r="D3023" s="0" t="s">
        <v>52</v>
      </c>
      <c r="E3023" s="0" t="s">
        <v>3287</v>
      </c>
      <c r="F3023" s="0" t="s">
        <v>55</v>
      </c>
      <c r="G3023" s="0" t="s">
        <v>198</v>
      </c>
      <c r="H3023" s="0" t="s">
        <v>35</v>
      </c>
      <c r="I3023" s="0" t="s">
        <v>35</v>
      </c>
      <c r="J3023" s="0" t="s">
        <v>305</v>
      </c>
      <c r="K3023" s="0" t="n">
        <v>12701152.3359686</v>
      </c>
      <c r="L3023" s="0" t="n">
        <v>19225489.32</v>
      </c>
      <c r="M3023" s="0" t="n">
        <v>20907069.7374526</v>
      </c>
      <c r="N3023" s="0" t="n">
        <v>16542301.5</v>
      </c>
      <c r="O3023" s="0" t="n">
        <v>17619205.545</v>
      </c>
      <c r="P3023" s="0" t="n">
        <v>28089364.905</v>
      </c>
      <c r="Q3023" s="0" t="n">
        <v>21195057.06</v>
      </c>
      <c r="S3023" s="0" t="s">
        <v>303</v>
      </c>
    </row>
    <row r="3024" customFormat="false" ht="14" hidden="false" customHeight="false" outlineLevel="0" collapsed="false">
      <c r="A3024" s="0" t="str">
        <f aca="false">SUBSTITUTE(C3024&amp;D3024&amp;E3024&amp;F3024&amp;G3024&amp;H3024&amp;I3024," ","")</f>
        <v>Agentecondominioenlenguajedeseñascolombiana(Videollamada)AgentetécnicoEnlasinstalacionesdelaEntidadCompradoraJornadaOrdinariaPlataNANA</v>
      </c>
      <c r="B3024" s="0" t="s">
        <v>3365</v>
      </c>
      <c r="C3024" s="0" t="s">
        <v>193</v>
      </c>
      <c r="D3024" s="0" t="s">
        <v>52</v>
      </c>
      <c r="E3024" s="0" t="s">
        <v>3303</v>
      </c>
      <c r="F3024" s="0" t="s">
        <v>53</v>
      </c>
      <c r="G3024" s="0" t="s">
        <v>195</v>
      </c>
      <c r="H3024" s="0" t="s">
        <v>35</v>
      </c>
      <c r="I3024" s="0" t="s">
        <v>35</v>
      </c>
      <c r="J3024" s="0" t="s">
        <v>36</v>
      </c>
      <c r="K3024" s="0" t="n">
        <v>4087918.28224643</v>
      </c>
      <c r="L3024" s="0" t="n">
        <v>4095488.79</v>
      </c>
      <c r="M3024" s="0" t="n">
        <v>4675659.6889064</v>
      </c>
      <c r="N3024" s="0" t="n">
        <v>4073555.07</v>
      </c>
      <c r="O3024" s="0" t="n">
        <v>5105317.59</v>
      </c>
      <c r="P3024" s="0" t="n">
        <v>5465339.235</v>
      </c>
      <c r="Q3024" s="0" t="n">
        <v>4657315.77</v>
      </c>
      <c r="S3024" s="0" t="s">
        <v>303</v>
      </c>
    </row>
    <row r="3025" customFormat="false" ht="14" hidden="false" customHeight="false" outlineLevel="0" collapsed="false">
      <c r="A3025" s="0" t="str">
        <f aca="false">SUBSTITUTE(C3025&amp;D3025&amp;E3025&amp;F3025&amp;G3025&amp;H3025&amp;I3025," ","")</f>
        <v>Agentecondominioenlenguajedeseñascolombiana(Videollamada)AgentetécnicoEnlasinstalacionesdelaEntidadCompradoraHoraextradiurnaPlataNANA</v>
      </c>
      <c r="B3025" s="0" t="s">
        <v>3366</v>
      </c>
      <c r="C3025" s="0" t="s">
        <v>193</v>
      </c>
      <c r="D3025" s="0" t="s">
        <v>52</v>
      </c>
      <c r="E3025" s="0" t="s">
        <v>3303</v>
      </c>
      <c r="F3025" s="0" t="s">
        <v>192</v>
      </c>
      <c r="G3025" s="0" t="s">
        <v>195</v>
      </c>
      <c r="H3025" s="0" t="s">
        <v>35</v>
      </c>
      <c r="I3025" s="0" t="s">
        <v>35</v>
      </c>
      <c r="J3025" s="0" t="s">
        <v>325</v>
      </c>
      <c r="K3025" s="0" t="n">
        <v>20489.6339500777</v>
      </c>
      <c r="L3025" s="0" t="n">
        <v>22318.74</v>
      </c>
      <c r="M3025" s="0" t="n">
        <v>25622.8209472031</v>
      </c>
      <c r="N3025" s="0" t="n">
        <v>17489.43</v>
      </c>
      <c r="O3025" s="0" t="n">
        <v>18289.485</v>
      </c>
      <c r="P3025" s="0" t="n">
        <v>26019.9</v>
      </c>
      <c r="Q3025" s="0" t="n">
        <v>27949.14</v>
      </c>
      <c r="S3025" s="0" t="s">
        <v>303</v>
      </c>
    </row>
    <row r="3026" customFormat="false" ht="14" hidden="false" customHeight="false" outlineLevel="0" collapsed="false">
      <c r="A3026" s="0" t="str">
        <f aca="false">SUBSTITUTE(C3026&amp;D3026&amp;E3026&amp;F3026&amp;G3026&amp;H3026&amp;I3026," ","")</f>
        <v>Agentecondominioenlenguajedeseñascolombiana(Videollamada)AgentetécnicoEnlasinstalacionesdelaEntidadCompradoraHoraextranocturna PlataNANA</v>
      </c>
      <c r="B3026" s="0" t="s">
        <v>3367</v>
      </c>
      <c r="C3026" s="0" t="s">
        <v>193</v>
      </c>
      <c r="D3026" s="0" t="s">
        <v>52</v>
      </c>
      <c r="E3026" s="0" t="s">
        <v>3303</v>
      </c>
      <c r="F3026" s="0" t="s">
        <v>197</v>
      </c>
      <c r="G3026" s="0" t="s">
        <v>195</v>
      </c>
      <c r="H3026" s="0" t="s">
        <v>35</v>
      </c>
      <c r="I3026" s="0" t="s">
        <v>35</v>
      </c>
      <c r="J3026" s="0" t="s">
        <v>325</v>
      </c>
      <c r="K3026" s="0" t="n">
        <v>27402.9161648462</v>
      </c>
      <c r="L3026" s="0" t="n">
        <v>31246.65</v>
      </c>
      <c r="M3026" s="0" t="n">
        <v>35871.9493260844</v>
      </c>
      <c r="N3026" s="0" t="n">
        <v>24484.995</v>
      </c>
      <c r="O3026" s="0" t="n">
        <v>25326.45</v>
      </c>
      <c r="P3026" s="0" t="n">
        <v>32738.085</v>
      </c>
      <c r="Q3026" s="0" t="n">
        <v>38791.8</v>
      </c>
      <c r="S3026" s="0" t="s">
        <v>303</v>
      </c>
    </row>
    <row r="3027" customFormat="false" ht="14" hidden="false" customHeight="false" outlineLevel="0" collapsed="false">
      <c r="A3027" s="0" t="str">
        <f aca="false">SUBSTITUTE(C3027&amp;D3027&amp;E3027&amp;F3027&amp;G3027&amp;H3027&amp;I3027," ","")</f>
        <v>Agentecondominioenlenguajedeseñascolombiana(Videollamada)AgentetécnicoEnlasinstalacionesdelaEntidadCompradoraHoraextradominicalyfestivoPlataNANA</v>
      </c>
      <c r="B3027" s="0" t="s">
        <v>3368</v>
      </c>
      <c r="C3027" s="0" t="s">
        <v>193</v>
      </c>
      <c r="D3027" s="0" t="s">
        <v>52</v>
      </c>
      <c r="E3027" s="0" t="s">
        <v>3303</v>
      </c>
      <c r="F3027" s="0" t="s">
        <v>194</v>
      </c>
      <c r="G3027" s="0" t="s">
        <v>195</v>
      </c>
      <c r="H3027" s="0" t="s">
        <v>35</v>
      </c>
      <c r="I3027" s="0" t="s">
        <v>35</v>
      </c>
      <c r="J3027" s="0" t="s">
        <v>325</v>
      </c>
      <c r="K3027" s="0" t="n">
        <v>34316.1983796147</v>
      </c>
      <c r="L3027" s="0" t="n">
        <v>35710.605</v>
      </c>
      <c r="M3027" s="0" t="n">
        <v>40996.513515525</v>
      </c>
      <c r="N3027" s="0" t="n">
        <v>34977.825</v>
      </c>
      <c r="O3027" s="0" t="n">
        <v>28845.45</v>
      </c>
      <c r="P3027" s="0" t="n">
        <v>36096.66</v>
      </c>
      <c r="Q3027" s="0" t="n">
        <v>43185.375</v>
      </c>
      <c r="S3027" s="0" t="s">
        <v>303</v>
      </c>
    </row>
    <row r="3028" customFormat="false" ht="14" hidden="false" customHeight="false" outlineLevel="0" collapsed="false">
      <c r="A3028" s="0" t="str">
        <f aca="false">SUBSTITUTE(C3028&amp;D3028&amp;E3028&amp;F3028&amp;G3028&amp;H3028&amp;I3028," ","")</f>
        <v>Agentecondominioenlenguajedeseñascolombiana(Videollamada)AgentetécnicoEnlasinstalacionesdelaEntidadCompradoraServicio7x24PlataNANA</v>
      </c>
      <c r="B3028" s="0" t="s">
        <v>3369</v>
      </c>
      <c r="C3028" s="0" t="s">
        <v>193</v>
      </c>
      <c r="D3028" s="0" t="s">
        <v>52</v>
      </c>
      <c r="E3028" s="0" t="s">
        <v>3303</v>
      </c>
      <c r="F3028" s="0" t="s">
        <v>55</v>
      </c>
      <c r="G3028" s="0" t="s">
        <v>195</v>
      </c>
      <c r="H3028" s="0" t="s">
        <v>35</v>
      </c>
      <c r="I3028" s="0" t="s">
        <v>35</v>
      </c>
      <c r="J3028" s="0" t="s">
        <v>305</v>
      </c>
      <c r="K3028" s="0" t="n">
        <v>12383856.9399686</v>
      </c>
      <c r="L3028" s="0" t="n">
        <v>17599446.36</v>
      </c>
      <c r="M3028" s="0" t="n">
        <v>18819530.2478483</v>
      </c>
      <c r="N3028" s="0" t="n">
        <v>16079033.43</v>
      </c>
      <c r="O3028" s="0" t="n">
        <v>17619205.545</v>
      </c>
      <c r="P3028" s="0" t="n">
        <v>26917030.755</v>
      </c>
      <c r="Q3028" s="0" t="n">
        <v>18202162.05</v>
      </c>
      <c r="S3028" s="0" t="s">
        <v>303</v>
      </c>
    </row>
    <row r="3029" customFormat="false" ht="14" hidden="false" customHeight="false" outlineLevel="0" collapsed="false">
      <c r="A3029" s="0" t="str">
        <f aca="false">SUBSTITUTE(C3029&amp;D3029&amp;E3029&amp;F3029&amp;G3029&amp;H3029&amp;I3029," ","")</f>
        <v>Agentecondominioenlenguajedeseñascolombiana(Videollamada)AgentetécnicoEnlasinstalacionesdelaEntidadCompradoraJornadaOrdinariaOroNANA</v>
      </c>
      <c r="B3029" s="0" t="s">
        <v>3370</v>
      </c>
      <c r="C3029" s="0" t="s">
        <v>193</v>
      </c>
      <c r="D3029" s="0" t="s">
        <v>52</v>
      </c>
      <c r="E3029" s="0" t="s">
        <v>3303</v>
      </c>
      <c r="F3029" s="0" t="s">
        <v>53</v>
      </c>
      <c r="G3029" s="0" t="s">
        <v>54</v>
      </c>
      <c r="H3029" s="0" t="s">
        <v>35</v>
      </c>
      <c r="I3029" s="0" t="s">
        <v>35</v>
      </c>
      <c r="J3029" s="0" t="s">
        <v>36</v>
      </c>
      <c r="K3029" s="0" t="n">
        <v>4087918.28224643</v>
      </c>
      <c r="L3029" s="0" t="n">
        <v>4177398.69</v>
      </c>
      <c r="M3029" s="0" t="n">
        <v>4809517.68171792</v>
      </c>
      <c r="N3029" s="0" t="n">
        <v>4082944.59</v>
      </c>
      <c r="O3029" s="0" t="n">
        <v>5105317.59</v>
      </c>
      <c r="P3029" s="0" t="n">
        <v>5580398.115</v>
      </c>
      <c r="Q3029" s="0" t="n">
        <v>4863787.92</v>
      </c>
      <c r="S3029" s="0" t="s">
        <v>303</v>
      </c>
    </row>
    <row r="3030" customFormat="false" ht="14" hidden="false" customHeight="false" outlineLevel="0" collapsed="false">
      <c r="A3030" s="0" t="str">
        <f aca="false">SUBSTITUTE(C3030&amp;D3030&amp;E3030&amp;F3030&amp;G3030&amp;H3030&amp;I3030," ","")</f>
        <v>Agentecondominioenlenguajedeseñascolombiana(Videollamada)AgentetécnicoEnlasinstalacionesdelaEntidadCompradoraHoraextradiurnaOroNANA</v>
      </c>
      <c r="B3030" s="0" t="s">
        <v>3371</v>
      </c>
      <c r="C3030" s="0" t="s">
        <v>193</v>
      </c>
      <c r="D3030" s="0" t="s">
        <v>52</v>
      </c>
      <c r="E3030" s="0" t="s">
        <v>3303</v>
      </c>
      <c r="F3030" s="0" t="s">
        <v>192</v>
      </c>
      <c r="G3030" s="0" t="s">
        <v>54</v>
      </c>
      <c r="H3030" s="0" t="s">
        <v>35</v>
      </c>
      <c r="I3030" s="0" t="s">
        <v>35</v>
      </c>
      <c r="J3030" s="0" t="s">
        <v>325</v>
      </c>
      <c r="K3030" s="0" t="n">
        <v>20489.6339500777</v>
      </c>
      <c r="L3030" s="0" t="n">
        <v>22765.86</v>
      </c>
      <c r="M3030" s="0" t="n">
        <v>26356.3686410824</v>
      </c>
      <c r="N3030" s="0" t="n">
        <v>17489.43</v>
      </c>
      <c r="O3030" s="0" t="n">
        <v>18289.485</v>
      </c>
      <c r="P3030" s="0" t="n">
        <v>26567.415</v>
      </c>
      <c r="Q3030" s="0" t="n">
        <v>29188.035</v>
      </c>
      <c r="S3030" s="0" t="s">
        <v>303</v>
      </c>
    </row>
    <row r="3031" customFormat="false" ht="14" hidden="false" customHeight="false" outlineLevel="0" collapsed="false">
      <c r="A3031" s="0" t="str">
        <f aca="false">SUBSTITUTE(C3031&amp;D3031&amp;E3031&amp;F3031&amp;G3031&amp;H3031&amp;I3031," ","")</f>
        <v>Agentecondominioenlenguajedeseñascolombiana(Videollamada)AgentetécnicoEnlasinstalacionesdelaEntidadCompradoraHoraextranocturna OroNANA</v>
      </c>
      <c r="B3031" s="0" t="s">
        <v>3372</v>
      </c>
      <c r="C3031" s="0" t="s">
        <v>193</v>
      </c>
      <c r="D3031" s="0" t="s">
        <v>52</v>
      </c>
      <c r="E3031" s="0" t="s">
        <v>3303</v>
      </c>
      <c r="F3031" s="0" t="s">
        <v>197</v>
      </c>
      <c r="G3031" s="0" t="s">
        <v>54</v>
      </c>
      <c r="H3031" s="0" t="s">
        <v>35</v>
      </c>
      <c r="I3031" s="0" t="s">
        <v>35</v>
      </c>
      <c r="J3031" s="0" t="s">
        <v>325</v>
      </c>
      <c r="K3031" s="0" t="n">
        <v>27402.9161648462</v>
      </c>
      <c r="L3031" s="0" t="n">
        <v>31871.79</v>
      </c>
      <c r="M3031" s="0" t="n">
        <v>36898.9160975153</v>
      </c>
      <c r="N3031" s="0" t="n">
        <v>24484.995</v>
      </c>
      <c r="O3031" s="0" t="n">
        <v>25326.45</v>
      </c>
      <c r="P3031" s="0" t="n">
        <v>33427.395</v>
      </c>
      <c r="Q3031" s="0" t="n">
        <v>40511.97</v>
      </c>
      <c r="S3031" s="0" t="s">
        <v>303</v>
      </c>
    </row>
    <row r="3032" customFormat="false" ht="14" hidden="false" customHeight="false" outlineLevel="0" collapsed="false">
      <c r="A3032" s="0" t="str">
        <f aca="false">SUBSTITUTE(C3032&amp;D3032&amp;E3032&amp;F3032&amp;G3032&amp;H3032&amp;I3032," ","")</f>
        <v>Agentecondominioenlenguajedeseñascolombiana(Videollamada)AgentetécnicoEnlasinstalacionesdelaEntidadCompradoraHoraextradominicalyfestivoOroNANA</v>
      </c>
      <c r="B3032" s="0" t="s">
        <v>3373</v>
      </c>
      <c r="C3032" s="0" t="s">
        <v>193</v>
      </c>
      <c r="D3032" s="0" t="s">
        <v>52</v>
      </c>
      <c r="E3032" s="0" t="s">
        <v>3303</v>
      </c>
      <c r="F3032" s="0" t="s">
        <v>194</v>
      </c>
      <c r="G3032" s="0" t="s">
        <v>54</v>
      </c>
      <c r="H3032" s="0" t="s">
        <v>35</v>
      </c>
      <c r="I3032" s="0" t="s">
        <v>35</v>
      </c>
      <c r="J3032" s="0" t="s">
        <v>325</v>
      </c>
      <c r="K3032" s="0" t="n">
        <v>34316.1983796147</v>
      </c>
      <c r="L3032" s="0" t="n">
        <v>36425.79</v>
      </c>
      <c r="M3032" s="0" t="n">
        <v>42170.1898257318</v>
      </c>
      <c r="N3032" s="0" t="n">
        <v>34977.825</v>
      </c>
      <c r="O3032" s="0" t="n">
        <v>28845.45</v>
      </c>
      <c r="P3032" s="0" t="n">
        <v>36857.385</v>
      </c>
      <c r="Q3032" s="0" t="n">
        <v>45100.125</v>
      </c>
      <c r="S3032" s="0" t="s">
        <v>303</v>
      </c>
    </row>
    <row r="3033" customFormat="false" ht="14" hidden="false" customHeight="false" outlineLevel="0" collapsed="false">
      <c r="A3033" s="0" t="str">
        <f aca="false">SUBSTITUTE(C3033&amp;D3033&amp;E3033&amp;F3033&amp;G3033&amp;H3033&amp;I3033," ","")</f>
        <v>Agentecondominioenlenguajedeseñascolombiana(Videollamada)AgentetécnicoEnlasinstalacionesdelaEntidadCompradoraServicio7x24OroNANA</v>
      </c>
      <c r="B3033" s="0" t="s">
        <v>3374</v>
      </c>
      <c r="C3033" s="0" t="s">
        <v>193</v>
      </c>
      <c r="D3033" s="0" t="s">
        <v>52</v>
      </c>
      <c r="E3033" s="0" t="s">
        <v>3303</v>
      </c>
      <c r="F3033" s="0" t="s">
        <v>55</v>
      </c>
      <c r="G3033" s="0" t="s">
        <v>54</v>
      </c>
      <c r="H3033" s="0" t="s">
        <v>35</v>
      </c>
      <c r="I3033" s="0" t="s">
        <v>35</v>
      </c>
      <c r="J3033" s="0" t="s">
        <v>305</v>
      </c>
      <c r="K3033" s="0" t="n">
        <v>12383856.9399686</v>
      </c>
      <c r="L3033" s="0" t="n">
        <v>17951435.37</v>
      </c>
      <c r="M3033" s="0" t="n">
        <v>19358308.6689146</v>
      </c>
      <c r="N3033" s="0" t="n">
        <v>16095490.965</v>
      </c>
      <c r="O3033" s="0" t="n">
        <v>17619205.545</v>
      </c>
      <c r="P3033" s="0" t="n">
        <v>27483704.64</v>
      </c>
      <c r="Q3033" s="0" t="n">
        <v>19009115.325</v>
      </c>
      <c r="S3033" s="0" t="s">
        <v>303</v>
      </c>
    </row>
    <row r="3034" customFormat="false" ht="14" hidden="false" customHeight="false" outlineLevel="0" collapsed="false">
      <c r="A3034" s="0" t="str">
        <f aca="false">SUBSTITUTE(C3034&amp;D3034&amp;E3034&amp;F3034&amp;G3034&amp;H3034&amp;I3034," ","")</f>
        <v>Agentecondominioenlenguajedeseñascolombiana(Videollamada)AgentetécnicoEnlasinstalacionesdelaEntidadCompradoraJornadaOrdinariaPlatinoNANA</v>
      </c>
      <c r="B3034" s="0" t="s">
        <v>3375</v>
      </c>
      <c r="C3034" s="0" t="s">
        <v>193</v>
      </c>
      <c r="D3034" s="0" t="s">
        <v>52</v>
      </c>
      <c r="E3034" s="0" t="s">
        <v>3303</v>
      </c>
      <c r="F3034" s="0" t="s">
        <v>53</v>
      </c>
      <c r="G3034" s="0" t="s">
        <v>198</v>
      </c>
      <c r="H3034" s="0" t="s">
        <v>35</v>
      </c>
      <c r="I3034" s="0" t="s">
        <v>35</v>
      </c>
      <c r="J3034" s="0" t="s">
        <v>36</v>
      </c>
      <c r="K3034" s="0" t="n">
        <v>4087918.28224643</v>
      </c>
      <c r="L3034" s="0" t="n">
        <v>4300263.54</v>
      </c>
      <c r="M3034" s="0" t="n">
        <v>4951265.918727</v>
      </c>
      <c r="N3034" s="0" t="n">
        <v>4092334.11</v>
      </c>
      <c r="O3034" s="0" t="n">
        <v>5105317.59</v>
      </c>
      <c r="P3034" s="0" t="n">
        <v>5700407.4</v>
      </c>
      <c r="Q3034" s="0" t="n">
        <v>5169349.935</v>
      </c>
      <c r="S3034" s="0" t="s">
        <v>303</v>
      </c>
    </row>
    <row r="3035" customFormat="false" ht="14" hidden="false" customHeight="false" outlineLevel="0" collapsed="false">
      <c r="A3035" s="0" t="str">
        <f aca="false">SUBSTITUTE(C3035&amp;D3035&amp;E3035&amp;F3035&amp;G3035&amp;H3035&amp;I3035," ","")</f>
        <v>Agentecondominioenlenguajedeseñascolombiana(Videollamada)AgentetécnicoEnlasinstalacionesdelaEntidadCompradoraHoraextradiurnaPlatinoNANA</v>
      </c>
      <c r="B3035" s="0" t="s">
        <v>3376</v>
      </c>
      <c r="C3035" s="0" t="s">
        <v>193</v>
      </c>
      <c r="D3035" s="0" t="s">
        <v>52</v>
      </c>
      <c r="E3035" s="0" t="s">
        <v>3303</v>
      </c>
      <c r="F3035" s="0" t="s">
        <v>192</v>
      </c>
      <c r="G3035" s="0" t="s">
        <v>198</v>
      </c>
      <c r="H3035" s="0" t="s">
        <v>35</v>
      </c>
      <c r="I3035" s="0" t="s">
        <v>35</v>
      </c>
      <c r="J3035" s="0" t="s">
        <v>325</v>
      </c>
      <c r="K3035" s="0" t="n">
        <v>20489.6339500777</v>
      </c>
      <c r="L3035" s="0" t="n">
        <v>23435.505</v>
      </c>
      <c r="M3035" s="0" t="n">
        <v>27133.1552205425</v>
      </c>
      <c r="N3035" s="0" t="n">
        <v>17489.43</v>
      </c>
      <c r="O3035" s="0" t="n">
        <v>18289.485</v>
      </c>
      <c r="P3035" s="0" t="n">
        <v>27139.77</v>
      </c>
      <c r="Q3035" s="0" t="n">
        <v>31022.055</v>
      </c>
      <c r="S3035" s="0" t="s">
        <v>303</v>
      </c>
    </row>
    <row r="3036" customFormat="false" ht="14" hidden="false" customHeight="false" outlineLevel="0" collapsed="false">
      <c r="A3036" s="0" t="str">
        <f aca="false">SUBSTITUTE(C3036&amp;D3036&amp;E3036&amp;F3036&amp;G3036&amp;H3036&amp;I3036," ","")</f>
        <v>Agentecondominioenlenguajedeseñascolombiana(Videollamada)AgentetécnicoEnlasinstalacionesdelaEntidadCompradoraHoraextranocturna PlatinoNANA</v>
      </c>
      <c r="B3036" s="0" t="s">
        <v>3377</v>
      </c>
      <c r="C3036" s="0" t="s">
        <v>193</v>
      </c>
      <c r="D3036" s="0" t="s">
        <v>52</v>
      </c>
      <c r="E3036" s="0" t="s">
        <v>3303</v>
      </c>
      <c r="F3036" s="0" t="s">
        <v>197</v>
      </c>
      <c r="G3036" s="0" t="s">
        <v>198</v>
      </c>
      <c r="H3036" s="0" t="s">
        <v>35</v>
      </c>
      <c r="I3036" s="0" t="s">
        <v>35</v>
      </c>
      <c r="J3036" s="0" t="s">
        <v>325</v>
      </c>
      <c r="K3036" s="0" t="n">
        <v>27402.9161648462</v>
      </c>
      <c r="L3036" s="0" t="n">
        <v>32809.5</v>
      </c>
      <c r="M3036" s="0" t="n">
        <v>37986.4173087595</v>
      </c>
      <c r="N3036" s="0" t="n">
        <v>24484.995</v>
      </c>
      <c r="O3036" s="0" t="n">
        <v>25326.45</v>
      </c>
      <c r="P3036" s="0" t="n">
        <v>34145.685</v>
      </c>
      <c r="Q3036" s="0" t="n">
        <v>43057.035</v>
      </c>
      <c r="S3036" s="0" t="s">
        <v>303</v>
      </c>
    </row>
    <row r="3037" customFormat="false" ht="14" hidden="false" customHeight="false" outlineLevel="0" collapsed="false">
      <c r="A3037" s="0" t="str">
        <f aca="false">SUBSTITUTE(C3037&amp;D3037&amp;E3037&amp;F3037&amp;G3037&amp;H3037&amp;I3037," ","")</f>
        <v>Agentecondominioenlenguajedeseñascolombiana(Videollamada)AgentetécnicoEnlasinstalacionesdelaEntidadCompradoraHoraextradominicalyfestivoPlatinoNANA</v>
      </c>
      <c r="B3037" s="0" t="s">
        <v>3378</v>
      </c>
      <c r="C3037" s="0" t="s">
        <v>193</v>
      </c>
      <c r="D3037" s="0" t="s">
        <v>52</v>
      </c>
      <c r="E3037" s="0" t="s">
        <v>3303</v>
      </c>
      <c r="F3037" s="0" t="s">
        <v>194</v>
      </c>
      <c r="G3037" s="0" t="s">
        <v>198</v>
      </c>
      <c r="H3037" s="0" t="s">
        <v>35</v>
      </c>
      <c r="I3037" s="0" t="s">
        <v>35</v>
      </c>
      <c r="J3037" s="0" t="s">
        <v>325</v>
      </c>
      <c r="K3037" s="0" t="n">
        <v>34316.1983796147</v>
      </c>
      <c r="L3037" s="0" t="n">
        <v>37497.015</v>
      </c>
      <c r="M3037" s="0" t="n">
        <v>43413.048352868</v>
      </c>
      <c r="N3037" s="0" t="n">
        <v>34977.825</v>
      </c>
      <c r="O3037" s="0" t="n">
        <v>28845.45</v>
      </c>
      <c r="P3037" s="0" t="n">
        <v>37649.16</v>
      </c>
      <c r="Q3037" s="0" t="n">
        <v>47933.955</v>
      </c>
      <c r="S3037" s="0" t="s">
        <v>303</v>
      </c>
    </row>
    <row r="3038" customFormat="false" ht="14" hidden="false" customHeight="false" outlineLevel="0" collapsed="false">
      <c r="A3038" s="0" t="str">
        <f aca="false">SUBSTITUTE(C3038&amp;D3038&amp;E3038&amp;F3038&amp;G3038&amp;H3038&amp;I3038," ","")</f>
        <v>Agentecondominioenlenguajedeseñascolombiana(Videollamada)AgentetécnicoEnlasinstalacionesdelaEntidadCompradoraServicio7x24PlatinoNANA</v>
      </c>
      <c r="B3038" s="0" t="s">
        <v>3379</v>
      </c>
      <c r="C3038" s="0" t="s">
        <v>193</v>
      </c>
      <c r="D3038" s="0" t="s">
        <v>52</v>
      </c>
      <c r="E3038" s="0" t="s">
        <v>3303</v>
      </c>
      <c r="F3038" s="0" t="s">
        <v>55</v>
      </c>
      <c r="G3038" s="0" t="s">
        <v>198</v>
      </c>
      <c r="H3038" s="0" t="s">
        <v>35</v>
      </c>
      <c r="I3038" s="0" t="s">
        <v>35</v>
      </c>
      <c r="J3038" s="0" t="s">
        <v>305</v>
      </c>
      <c r="K3038" s="0" t="n">
        <v>12383856.9399686</v>
      </c>
      <c r="L3038" s="0" t="n">
        <v>18479418.885</v>
      </c>
      <c r="M3038" s="0" t="n">
        <v>19928845.3228762</v>
      </c>
      <c r="N3038" s="0" t="n">
        <v>16111948.5</v>
      </c>
      <c r="O3038" s="0" t="n">
        <v>17619205.545</v>
      </c>
      <c r="P3038" s="0" t="n">
        <v>28074752.775</v>
      </c>
      <c r="Q3038" s="0" t="n">
        <v>20203341.795</v>
      </c>
      <c r="S3038" s="0" t="s">
        <v>303</v>
      </c>
    </row>
    <row r="3039" customFormat="false" ht="14" hidden="false" customHeight="false" outlineLevel="0" collapsed="false">
      <c r="A3039" s="0" t="str">
        <f aca="false">SUBSTITUTE(C3039&amp;D3039&amp;E3039&amp;F3039&amp;G3039&amp;H3039&amp;I3039," ","")</f>
        <v>Agentecondominioenlenguajedeseñascolombiana(Videollamada)AgentetécnicoFrontofficeconherramientaJornadaOrdinariaPlataNANA</v>
      </c>
      <c r="B3039" s="0" t="s">
        <v>3380</v>
      </c>
      <c r="C3039" s="0" t="s">
        <v>193</v>
      </c>
      <c r="D3039" s="0" t="s">
        <v>52</v>
      </c>
      <c r="E3039" s="0" t="s">
        <v>3319</v>
      </c>
      <c r="F3039" s="0" t="s">
        <v>53</v>
      </c>
      <c r="G3039" s="0" t="s">
        <v>195</v>
      </c>
      <c r="H3039" s="0" t="s">
        <v>35</v>
      </c>
      <c r="I3039" s="0" t="s">
        <v>35</v>
      </c>
      <c r="J3039" s="0" t="s">
        <v>36</v>
      </c>
      <c r="K3039" s="0" t="n">
        <v>4405213.67824643</v>
      </c>
      <c r="L3039" s="0" t="n">
        <v>4147907.4</v>
      </c>
      <c r="M3039" s="0" t="n">
        <v>5482440.91732382</v>
      </c>
      <c r="N3039" s="0" t="n">
        <v>4262649.57</v>
      </c>
      <c r="O3039" s="0" t="n">
        <v>5105317.59</v>
      </c>
      <c r="P3039" s="0" t="n">
        <v>5502627.18</v>
      </c>
      <c r="Q3039" s="0" t="n">
        <v>4900762.26</v>
      </c>
      <c r="S3039" s="0" t="s">
        <v>303</v>
      </c>
    </row>
    <row r="3040" customFormat="false" ht="14" hidden="false" customHeight="false" outlineLevel="0" collapsed="false">
      <c r="A3040" s="0" t="str">
        <f aca="false">SUBSTITUTE(C3040&amp;D3040&amp;E3040&amp;F3040&amp;G3040&amp;H3040&amp;I3040," ","")</f>
        <v>Agentecondominioenlenguajedeseñascolombiana(Videollamada)AgentetécnicoFrontofficeconherramientaHoraextradiurnaPlataNANA</v>
      </c>
      <c r="B3040" s="0" t="s">
        <v>3381</v>
      </c>
      <c r="C3040" s="0" t="s">
        <v>193</v>
      </c>
      <c r="D3040" s="0" t="s">
        <v>52</v>
      </c>
      <c r="E3040" s="0" t="s">
        <v>3319</v>
      </c>
      <c r="F3040" s="0" t="s">
        <v>192</v>
      </c>
      <c r="G3040" s="0" t="s">
        <v>195</v>
      </c>
      <c r="H3040" s="0" t="s">
        <v>35</v>
      </c>
      <c r="I3040" s="0" t="s">
        <v>35</v>
      </c>
      <c r="J3040" s="0" t="s">
        <v>325</v>
      </c>
      <c r="K3040" s="0" t="n">
        <v>21811.6981000777</v>
      </c>
      <c r="L3040" s="0" t="n">
        <v>22604.4</v>
      </c>
      <c r="M3040" s="0" t="n">
        <v>25622.8209472031</v>
      </c>
      <c r="N3040" s="0" t="n">
        <v>17489.43</v>
      </c>
      <c r="O3040" s="0" t="n">
        <v>18289.485</v>
      </c>
      <c r="P3040" s="0" t="n">
        <v>25998.165</v>
      </c>
      <c r="Q3040" s="0" t="n">
        <v>27949.14</v>
      </c>
      <c r="S3040" s="0" t="s">
        <v>303</v>
      </c>
    </row>
    <row r="3041" customFormat="false" ht="14" hidden="false" customHeight="false" outlineLevel="0" collapsed="false">
      <c r="A3041" s="0" t="str">
        <f aca="false">SUBSTITUTE(C3041&amp;D3041&amp;E3041&amp;F3041&amp;G3041&amp;H3041&amp;I3041," ","")</f>
        <v>Agentecondominioenlenguajedeseñascolombiana(Videollamada)AgentetécnicoFrontofficeconherramientaHoraextranocturna PlataNANA</v>
      </c>
      <c r="B3041" s="0" t="s">
        <v>3382</v>
      </c>
      <c r="C3041" s="0" t="s">
        <v>193</v>
      </c>
      <c r="D3041" s="0" t="s">
        <v>52</v>
      </c>
      <c r="E3041" s="0" t="s">
        <v>3319</v>
      </c>
      <c r="F3041" s="0" t="s">
        <v>197</v>
      </c>
      <c r="G3041" s="0" t="s">
        <v>195</v>
      </c>
      <c r="H3041" s="0" t="s">
        <v>35</v>
      </c>
      <c r="I3041" s="0" t="s">
        <v>35</v>
      </c>
      <c r="J3041" s="0" t="s">
        <v>325</v>
      </c>
      <c r="K3041" s="0" t="n">
        <v>28724.9803148462</v>
      </c>
      <c r="L3041" s="0" t="n">
        <v>31646.16</v>
      </c>
      <c r="M3041" s="0" t="n">
        <v>35871.9493260844</v>
      </c>
      <c r="N3041" s="0" t="n">
        <v>24484.995</v>
      </c>
      <c r="O3041" s="0" t="n">
        <v>25326.45</v>
      </c>
      <c r="P3041" s="0" t="n">
        <v>32669.775</v>
      </c>
      <c r="Q3041" s="0" t="n">
        <v>38791.8</v>
      </c>
      <c r="S3041" s="0" t="s">
        <v>303</v>
      </c>
    </row>
    <row r="3042" customFormat="false" ht="14" hidden="false" customHeight="false" outlineLevel="0" collapsed="false">
      <c r="A3042" s="0" t="str">
        <f aca="false">SUBSTITUTE(C3042&amp;D3042&amp;E3042&amp;F3042&amp;G3042&amp;H3042&amp;I3042," ","")</f>
        <v>Agentecondominioenlenguajedeseñascolombiana(Videollamada)AgentetécnicoFrontofficeconherramientaHoraextradominicalyfestivoPlataNANA</v>
      </c>
      <c r="B3042" s="0" t="s">
        <v>3383</v>
      </c>
      <c r="C3042" s="0" t="s">
        <v>193</v>
      </c>
      <c r="D3042" s="0" t="s">
        <v>52</v>
      </c>
      <c r="E3042" s="0" t="s">
        <v>3319</v>
      </c>
      <c r="F3042" s="0" t="s">
        <v>194</v>
      </c>
      <c r="G3042" s="0" t="s">
        <v>195</v>
      </c>
      <c r="H3042" s="0" t="s">
        <v>35</v>
      </c>
      <c r="I3042" s="0" t="s">
        <v>35</v>
      </c>
      <c r="J3042" s="0" t="s">
        <v>325</v>
      </c>
      <c r="K3042" s="0" t="n">
        <v>35638.2625296147</v>
      </c>
      <c r="L3042" s="0" t="n">
        <v>36167.04</v>
      </c>
      <c r="M3042" s="0" t="n">
        <v>40996.513515525</v>
      </c>
      <c r="N3042" s="0" t="n">
        <v>34977.825</v>
      </c>
      <c r="O3042" s="0" t="n">
        <v>28845.45</v>
      </c>
      <c r="P3042" s="0" t="n">
        <v>36006.615</v>
      </c>
      <c r="Q3042" s="0" t="n">
        <v>43185.375</v>
      </c>
      <c r="S3042" s="0" t="s">
        <v>303</v>
      </c>
    </row>
    <row r="3043" customFormat="false" ht="14" hidden="false" customHeight="false" outlineLevel="0" collapsed="false">
      <c r="A3043" s="0" t="str">
        <f aca="false">SUBSTITUTE(C3043&amp;D3043&amp;E3043&amp;F3043&amp;G3043&amp;H3043&amp;I3043," ","")</f>
        <v>Agentecondominioenlenguajedeseñascolombiana(Videollamada)AgentetécnicoFrontofficeconherramientaServicio7x24PlataNANA</v>
      </c>
      <c r="B3043" s="0" t="s">
        <v>3384</v>
      </c>
      <c r="C3043" s="0" t="s">
        <v>193</v>
      </c>
      <c r="D3043" s="0" t="s">
        <v>52</v>
      </c>
      <c r="E3043" s="0" t="s">
        <v>3319</v>
      </c>
      <c r="F3043" s="0" t="s">
        <v>55</v>
      </c>
      <c r="G3043" s="0" t="s">
        <v>195</v>
      </c>
      <c r="H3043" s="0" t="s">
        <v>35</v>
      </c>
      <c r="I3043" s="0" t="s">
        <v>35</v>
      </c>
      <c r="J3043" s="0" t="s">
        <v>305</v>
      </c>
      <c r="K3043" s="0" t="n">
        <v>12701152.3359686</v>
      </c>
      <c r="L3043" s="0" t="n">
        <v>17651586.555</v>
      </c>
      <c r="M3043" s="0" t="n">
        <v>22066824.6922284</v>
      </c>
      <c r="N3043" s="0" t="n">
        <v>16457222.43</v>
      </c>
      <c r="O3043" s="0" t="n">
        <v>17619205.545</v>
      </c>
      <c r="P3043" s="0" t="n">
        <v>26954344.575</v>
      </c>
      <c r="Q3043" s="0" t="n">
        <v>18445608.54</v>
      </c>
      <c r="S3043" s="0" t="s">
        <v>303</v>
      </c>
    </row>
    <row r="3044" customFormat="false" ht="14" hidden="false" customHeight="false" outlineLevel="0" collapsed="false">
      <c r="A3044" s="0" t="str">
        <f aca="false">SUBSTITUTE(C3044&amp;D3044&amp;E3044&amp;F3044&amp;G3044&amp;H3044&amp;I3044," ","")</f>
        <v>Agentecondominioenlenguajedeseñascolombiana(Videollamada)AgentetécnicoFrontofficeconherramientaJornadaOrdinariaOroNANA</v>
      </c>
      <c r="B3044" s="0" t="s">
        <v>3385</v>
      </c>
      <c r="C3044" s="0" t="s">
        <v>193</v>
      </c>
      <c r="D3044" s="0" t="s">
        <v>52</v>
      </c>
      <c r="E3044" s="0" t="s">
        <v>3319</v>
      </c>
      <c r="F3044" s="0" t="s">
        <v>53</v>
      </c>
      <c r="G3044" s="0" t="s">
        <v>54</v>
      </c>
      <c r="H3044" s="0" t="s">
        <v>35</v>
      </c>
      <c r="I3044" s="0" t="s">
        <v>35</v>
      </c>
      <c r="J3044" s="0" t="s">
        <v>36</v>
      </c>
      <c r="K3044" s="0" t="n">
        <v>4405213.67824643</v>
      </c>
      <c r="L3044" s="0" t="n">
        <v>4230865.755</v>
      </c>
      <c r="M3044" s="0" t="n">
        <v>5639395.99654866</v>
      </c>
      <c r="N3044" s="0" t="n">
        <v>4281493.815</v>
      </c>
      <c r="O3044" s="0" t="n">
        <v>5105317.59</v>
      </c>
      <c r="P3044" s="0" t="n">
        <v>5618472.66</v>
      </c>
      <c r="Q3044" s="0" t="n">
        <v>5118027.39</v>
      </c>
      <c r="S3044" s="0" t="s">
        <v>303</v>
      </c>
    </row>
    <row r="3045" customFormat="false" ht="14" hidden="false" customHeight="false" outlineLevel="0" collapsed="false">
      <c r="A3045" s="0" t="str">
        <f aca="false">SUBSTITUTE(C3045&amp;D3045&amp;E3045&amp;F3045&amp;G3045&amp;H3045&amp;I3045," ","")</f>
        <v>Agentecondominioenlenguajedeseñascolombiana(Videollamada)AgentetécnicoFrontofficeconherramientaHoraextradiurnaOroNANA</v>
      </c>
      <c r="B3045" s="0" t="s">
        <v>3386</v>
      </c>
      <c r="C3045" s="0" t="s">
        <v>193</v>
      </c>
      <c r="D3045" s="0" t="s">
        <v>52</v>
      </c>
      <c r="E3045" s="0" t="s">
        <v>3319</v>
      </c>
      <c r="F3045" s="0" t="s">
        <v>192</v>
      </c>
      <c r="G3045" s="0" t="s">
        <v>54</v>
      </c>
      <c r="H3045" s="0" t="s">
        <v>35</v>
      </c>
      <c r="I3045" s="0" t="s">
        <v>35</v>
      </c>
      <c r="J3045" s="0" t="s">
        <v>325</v>
      </c>
      <c r="K3045" s="0" t="n">
        <v>21811.6981000777</v>
      </c>
      <c r="L3045" s="0" t="n">
        <v>23056.695</v>
      </c>
      <c r="M3045" s="0" t="n">
        <v>26356.3686410824</v>
      </c>
      <c r="N3045" s="0" t="n">
        <v>17489.43</v>
      </c>
      <c r="O3045" s="0" t="n">
        <v>18289.485</v>
      </c>
      <c r="P3045" s="0" t="n">
        <v>26544.645</v>
      </c>
      <c r="Q3045" s="0" t="n">
        <v>29188.035</v>
      </c>
      <c r="S3045" s="0" t="s">
        <v>303</v>
      </c>
    </row>
    <row r="3046" customFormat="false" ht="14" hidden="false" customHeight="false" outlineLevel="0" collapsed="false">
      <c r="A3046" s="0" t="str">
        <f aca="false">SUBSTITUTE(C3046&amp;D3046&amp;E3046&amp;F3046&amp;G3046&amp;H3046&amp;I3046," ","")</f>
        <v>Agentecondominioenlenguajedeseñascolombiana(Videollamada)AgentetécnicoFrontofficeconherramientaHoraextranocturna OroNANA</v>
      </c>
      <c r="B3046" s="0" t="s">
        <v>3387</v>
      </c>
      <c r="C3046" s="0" t="s">
        <v>193</v>
      </c>
      <c r="D3046" s="0" t="s">
        <v>52</v>
      </c>
      <c r="E3046" s="0" t="s">
        <v>3319</v>
      </c>
      <c r="F3046" s="0" t="s">
        <v>197</v>
      </c>
      <c r="G3046" s="0" t="s">
        <v>54</v>
      </c>
      <c r="H3046" s="0" t="s">
        <v>35</v>
      </c>
      <c r="I3046" s="0" t="s">
        <v>35</v>
      </c>
      <c r="J3046" s="0" t="s">
        <v>325</v>
      </c>
      <c r="K3046" s="0" t="n">
        <v>28724.9803148462</v>
      </c>
      <c r="L3046" s="0" t="n">
        <v>32279.58</v>
      </c>
      <c r="M3046" s="0" t="n">
        <v>36898.9160975153</v>
      </c>
      <c r="N3046" s="0" t="n">
        <v>24484.995</v>
      </c>
      <c r="O3046" s="0" t="n">
        <v>25326.45</v>
      </c>
      <c r="P3046" s="0" t="n">
        <v>33357.015</v>
      </c>
      <c r="Q3046" s="0" t="n">
        <v>40511.97</v>
      </c>
      <c r="S3046" s="0" t="s">
        <v>303</v>
      </c>
    </row>
    <row r="3047" customFormat="false" ht="14" hidden="false" customHeight="false" outlineLevel="0" collapsed="false">
      <c r="A3047" s="0" t="str">
        <f aca="false">SUBSTITUTE(C3047&amp;D3047&amp;E3047&amp;F3047&amp;G3047&amp;H3047&amp;I3047," ","")</f>
        <v>Agentecondominioenlenguajedeseñascolombiana(Videollamada)AgentetécnicoFrontofficeconherramientaHoraextradominicalyfestivoOroNANA</v>
      </c>
      <c r="B3047" s="0" t="s">
        <v>3388</v>
      </c>
      <c r="C3047" s="0" t="s">
        <v>193</v>
      </c>
      <c r="D3047" s="0" t="s">
        <v>52</v>
      </c>
      <c r="E3047" s="0" t="s">
        <v>3319</v>
      </c>
      <c r="F3047" s="0" t="s">
        <v>194</v>
      </c>
      <c r="G3047" s="0" t="s">
        <v>54</v>
      </c>
      <c r="H3047" s="0" t="s">
        <v>35</v>
      </c>
      <c r="I3047" s="0" t="s">
        <v>35</v>
      </c>
      <c r="J3047" s="0" t="s">
        <v>325</v>
      </c>
      <c r="K3047" s="0" t="n">
        <v>35638.2625296147</v>
      </c>
      <c r="L3047" s="0" t="n">
        <v>36890.505</v>
      </c>
      <c r="M3047" s="0" t="n">
        <v>42170.1898257318</v>
      </c>
      <c r="N3047" s="0" t="n">
        <v>34977.825</v>
      </c>
      <c r="O3047" s="0" t="n">
        <v>28845.45</v>
      </c>
      <c r="P3047" s="0" t="n">
        <v>36764.235</v>
      </c>
      <c r="Q3047" s="0" t="n">
        <v>45100.125</v>
      </c>
      <c r="S3047" s="0" t="s">
        <v>303</v>
      </c>
    </row>
    <row r="3048" customFormat="false" ht="14" hidden="false" customHeight="false" outlineLevel="0" collapsed="false">
      <c r="A3048" s="0" t="str">
        <f aca="false">SUBSTITUTE(C3048&amp;D3048&amp;E3048&amp;F3048&amp;G3048&amp;H3048&amp;I3048," ","")</f>
        <v>Agentecondominioenlenguajedeseñascolombiana(Videollamada)AgentetécnicoFrontofficeconherramientaServicio7x24OroNANA</v>
      </c>
      <c r="B3048" s="0" t="s">
        <v>3389</v>
      </c>
      <c r="C3048" s="0" t="s">
        <v>193</v>
      </c>
      <c r="D3048" s="0" t="s">
        <v>52</v>
      </c>
      <c r="E3048" s="0" t="s">
        <v>3319</v>
      </c>
      <c r="F3048" s="0" t="s">
        <v>55</v>
      </c>
      <c r="G3048" s="0" t="s">
        <v>54</v>
      </c>
      <c r="H3048" s="0" t="s">
        <v>35</v>
      </c>
      <c r="I3048" s="0" t="s">
        <v>35</v>
      </c>
      <c r="J3048" s="0" t="s">
        <v>305</v>
      </c>
      <c r="K3048" s="0" t="n">
        <v>12701152.3359686</v>
      </c>
      <c r="L3048" s="0" t="n">
        <v>18004618.845</v>
      </c>
      <c r="M3048" s="0" t="n">
        <v>22698568.8861084</v>
      </c>
      <c r="N3048" s="0" t="n">
        <v>16492589.415</v>
      </c>
      <c r="O3048" s="0" t="n">
        <v>17619205.545</v>
      </c>
      <c r="P3048" s="0" t="n">
        <v>27521805.06</v>
      </c>
      <c r="Q3048" s="0" t="n">
        <v>19263353.76</v>
      </c>
      <c r="S3048" s="0" t="s">
        <v>303</v>
      </c>
    </row>
    <row r="3049" customFormat="false" ht="14" hidden="false" customHeight="false" outlineLevel="0" collapsed="false">
      <c r="A3049" s="0" t="str">
        <f aca="false">SUBSTITUTE(C3049&amp;D3049&amp;E3049&amp;F3049&amp;G3049&amp;H3049&amp;I3049," ","")</f>
        <v>Agentecondominioenlenguajedeseñascolombiana(Videollamada)AgentetécnicoFrontofficeconherramientaJornadaOrdinariaPlatinoNANA</v>
      </c>
      <c r="B3049" s="0" t="s">
        <v>3390</v>
      </c>
      <c r="C3049" s="0" t="s">
        <v>193</v>
      </c>
      <c r="D3049" s="0" t="s">
        <v>52</v>
      </c>
      <c r="E3049" s="0" t="s">
        <v>3319</v>
      </c>
      <c r="F3049" s="0" t="s">
        <v>53</v>
      </c>
      <c r="G3049" s="0" t="s">
        <v>198</v>
      </c>
      <c r="H3049" s="0" t="s">
        <v>35</v>
      </c>
      <c r="I3049" s="0" t="s">
        <v>35</v>
      </c>
      <c r="J3049" s="0" t="s">
        <v>36</v>
      </c>
      <c r="K3049" s="0" t="n">
        <v>4405213.67824643</v>
      </c>
      <c r="L3049" s="0" t="n">
        <v>4355302.77</v>
      </c>
      <c r="M3049" s="0" t="n">
        <v>5805602.7751089</v>
      </c>
      <c r="N3049" s="0" t="n">
        <v>4300338.06</v>
      </c>
      <c r="O3049" s="0" t="n">
        <v>5105317.59</v>
      </c>
      <c r="P3049" s="0" t="n">
        <v>5739299.595</v>
      </c>
      <c r="Q3049" s="0" t="n">
        <v>5439561.525</v>
      </c>
      <c r="S3049" s="0" t="s">
        <v>303</v>
      </c>
    </row>
    <row r="3050" customFormat="false" ht="14" hidden="false" customHeight="false" outlineLevel="0" collapsed="false">
      <c r="A3050" s="0" t="str">
        <f aca="false">SUBSTITUTE(C3050&amp;D3050&amp;E3050&amp;F3050&amp;G3050&amp;H3050&amp;I3050," ","")</f>
        <v>Agentecondominioenlenguajedeseñascolombiana(Videollamada)AgentetécnicoFrontofficeconherramientaHoraextradiurnaPlatinoNANA</v>
      </c>
      <c r="B3050" s="0" t="s">
        <v>3391</v>
      </c>
      <c r="C3050" s="0" t="s">
        <v>193</v>
      </c>
      <c r="D3050" s="0" t="s">
        <v>52</v>
      </c>
      <c r="E3050" s="0" t="s">
        <v>3319</v>
      </c>
      <c r="F3050" s="0" t="s">
        <v>192</v>
      </c>
      <c r="G3050" s="0" t="s">
        <v>198</v>
      </c>
      <c r="H3050" s="0" t="s">
        <v>35</v>
      </c>
      <c r="I3050" s="0" t="s">
        <v>35</v>
      </c>
      <c r="J3050" s="0" t="s">
        <v>325</v>
      </c>
      <c r="K3050" s="0" t="n">
        <v>21811.6981000777</v>
      </c>
      <c r="L3050" s="0" t="n">
        <v>23734.62</v>
      </c>
      <c r="M3050" s="0" t="n">
        <v>27133.1552205425</v>
      </c>
      <c r="N3050" s="0" t="n">
        <v>17489.43</v>
      </c>
      <c r="O3050" s="0" t="n">
        <v>18289.485</v>
      </c>
      <c r="P3050" s="0" t="n">
        <v>27115.965</v>
      </c>
      <c r="Q3050" s="0" t="n">
        <v>31022.055</v>
      </c>
      <c r="S3050" s="0" t="s">
        <v>303</v>
      </c>
    </row>
    <row r="3051" customFormat="false" ht="14" hidden="false" customHeight="false" outlineLevel="0" collapsed="false">
      <c r="A3051" s="0" t="str">
        <f aca="false">SUBSTITUTE(C3051&amp;D3051&amp;E3051&amp;F3051&amp;G3051&amp;H3051&amp;I3051," ","")</f>
        <v>Agentecondominioenlenguajedeseñascolombiana(Videollamada)AgentetécnicoFrontofficeconherramientaHoraextranocturna PlatinoNANA</v>
      </c>
      <c r="B3051" s="0" t="s">
        <v>3392</v>
      </c>
      <c r="C3051" s="0" t="s">
        <v>193</v>
      </c>
      <c r="D3051" s="0" t="s">
        <v>52</v>
      </c>
      <c r="E3051" s="0" t="s">
        <v>3319</v>
      </c>
      <c r="F3051" s="0" t="s">
        <v>197</v>
      </c>
      <c r="G3051" s="0" t="s">
        <v>198</v>
      </c>
      <c r="H3051" s="0" t="s">
        <v>35</v>
      </c>
      <c r="I3051" s="0" t="s">
        <v>35</v>
      </c>
      <c r="J3051" s="0" t="s">
        <v>325</v>
      </c>
      <c r="K3051" s="0" t="n">
        <v>28724.9803148462</v>
      </c>
      <c r="L3051" s="0" t="n">
        <v>33228.675</v>
      </c>
      <c r="M3051" s="0" t="n">
        <v>37986.4173087595</v>
      </c>
      <c r="N3051" s="0" t="n">
        <v>24484.995</v>
      </c>
      <c r="O3051" s="0" t="n">
        <v>25326.45</v>
      </c>
      <c r="P3051" s="0" t="n">
        <v>34075.305</v>
      </c>
      <c r="Q3051" s="0" t="n">
        <v>43057.035</v>
      </c>
      <c r="S3051" s="0" t="s">
        <v>303</v>
      </c>
    </row>
    <row r="3052" customFormat="false" ht="14" hidden="false" customHeight="false" outlineLevel="0" collapsed="false">
      <c r="A3052" s="0" t="str">
        <f aca="false">SUBSTITUTE(C3052&amp;D3052&amp;E3052&amp;F3052&amp;G3052&amp;H3052&amp;I3052," ","")</f>
        <v>Agentecondominioenlenguajedeseñascolombiana(Videollamada)AgentetécnicoFrontofficeconherramientaHoraextradominicalyfestivoPlatinoNANA</v>
      </c>
      <c r="B3052" s="0" t="s">
        <v>3393</v>
      </c>
      <c r="C3052" s="0" t="s">
        <v>193</v>
      </c>
      <c r="D3052" s="0" t="s">
        <v>52</v>
      </c>
      <c r="E3052" s="0" t="s">
        <v>3319</v>
      </c>
      <c r="F3052" s="0" t="s">
        <v>194</v>
      </c>
      <c r="G3052" s="0" t="s">
        <v>198</v>
      </c>
      <c r="H3052" s="0" t="s">
        <v>35</v>
      </c>
      <c r="I3052" s="0" t="s">
        <v>35</v>
      </c>
      <c r="J3052" s="0" t="s">
        <v>325</v>
      </c>
      <c r="K3052" s="0" t="n">
        <v>35638.2625296147</v>
      </c>
      <c r="L3052" s="0" t="n">
        <v>37976.22</v>
      </c>
      <c r="M3052" s="0" t="n">
        <v>43413.048352868</v>
      </c>
      <c r="N3052" s="0" t="n">
        <v>34977.825</v>
      </c>
      <c r="O3052" s="0" t="n">
        <v>28845.45</v>
      </c>
      <c r="P3052" s="0" t="n">
        <v>37554.975</v>
      </c>
      <c r="Q3052" s="0" t="n">
        <v>47933.955</v>
      </c>
      <c r="S3052" s="0" t="s">
        <v>303</v>
      </c>
    </row>
    <row r="3053" customFormat="false" ht="14" hidden="false" customHeight="false" outlineLevel="0" collapsed="false">
      <c r="A3053" s="0" t="str">
        <f aca="false">SUBSTITUTE(C3053&amp;D3053&amp;E3053&amp;F3053&amp;G3053&amp;H3053&amp;I3053," ","")</f>
        <v>Agentecondominioenlenguajedeseñascolombiana(Videollamada)AgentetécnicoFrontofficeconherramientaServicio7x24PlatinoNANA</v>
      </c>
      <c r="B3053" s="0" t="s">
        <v>3394</v>
      </c>
      <c r="C3053" s="0" t="s">
        <v>193</v>
      </c>
      <c r="D3053" s="0" t="s">
        <v>52</v>
      </c>
      <c r="E3053" s="0" t="s">
        <v>3319</v>
      </c>
      <c r="F3053" s="0" t="s">
        <v>55</v>
      </c>
      <c r="G3053" s="0" t="s">
        <v>198</v>
      </c>
      <c r="H3053" s="0" t="s">
        <v>35</v>
      </c>
      <c r="I3053" s="0" t="s">
        <v>35</v>
      </c>
      <c r="J3053" s="0" t="s">
        <v>305</v>
      </c>
      <c r="K3053" s="0" t="n">
        <v>12701152.3359686</v>
      </c>
      <c r="L3053" s="0" t="n">
        <v>18534166.245</v>
      </c>
      <c r="M3053" s="0" t="n">
        <v>23367551.1698133</v>
      </c>
      <c r="N3053" s="0" t="n">
        <v>16527956.4</v>
      </c>
      <c r="O3053" s="0" t="n">
        <v>17619205.545</v>
      </c>
      <c r="P3053" s="0" t="n">
        <v>28113671.88</v>
      </c>
      <c r="Q3053" s="0" t="n">
        <v>20473553.385</v>
      </c>
      <c r="S3053" s="0" t="s">
        <v>303</v>
      </c>
    </row>
    <row r="3054" customFormat="false" ht="14" hidden="false" customHeight="false" outlineLevel="0" collapsed="false">
      <c r="A3054" s="0" t="str">
        <f aca="false">SUBSTITUTE(C3054&amp;D3054&amp;E3054&amp;F3054&amp;G3054&amp;H3054&amp;I3054," ","")</f>
        <v>Agentecondominioenlenguajedeseñascolombiana(Videollamada)AgentetécnicoFrontofficesinherramientaJornadaOrdinariaPlataNANA</v>
      </c>
      <c r="B3054" s="0" t="s">
        <v>3395</v>
      </c>
      <c r="C3054" s="0" t="s">
        <v>193</v>
      </c>
      <c r="D3054" s="0" t="s">
        <v>52</v>
      </c>
      <c r="E3054" s="0" t="s">
        <v>3335</v>
      </c>
      <c r="F3054" s="0" t="s">
        <v>53</v>
      </c>
      <c r="G3054" s="0" t="s">
        <v>195</v>
      </c>
      <c r="H3054" s="0" t="s">
        <v>35</v>
      </c>
      <c r="I3054" s="0" t="s">
        <v>35</v>
      </c>
      <c r="J3054" s="0" t="s">
        <v>36</v>
      </c>
      <c r="K3054" s="0" t="n">
        <v>4405213.67824643</v>
      </c>
      <c r="L3054" s="0" t="n">
        <v>3742232.94</v>
      </c>
      <c r="M3054" s="0" t="n">
        <v>4905168.44306832</v>
      </c>
      <c r="N3054" s="0" t="n">
        <v>4047473.07</v>
      </c>
      <c r="O3054" s="0" t="n">
        <v>5105317.59</v>
      </c>
      <c r="P3054" s="0" t="n">
        <v>4643580.285</v>
      </c>
      <c r="Q3054" s="0" t="n">
        <v>4222490.535</v>
      </c>
      <c r="S3054" s="0" t="s">
        <v>303</v>
      </c>
    </row>
    <row r="3055" customFormat="false" ht="14" hidden="false" customHeight="false" outlineLevel="0" collapsed="false">
      <c r="A3055" s="0" t="str">
        <f aca="false">SUBSTITUTE(C3055&amp;D3055&amp;E3055&amp;F3055&amp;G3055&amp;H3055&amp;I3055," ","")</f>
        <v>Agentecondominioenlenguajedeseñascolombiana(Videollamada)AgentetécnicoFrontofficesinherramientaHoraextradiurnaPlataNANA</v>
      </c>
      <c r="B3055" s="0" t="s">
        <v>3396</v>
      </c>
      <c r="C3055" s="0" t="s">
        <v>193</v>
      </c>
      <c r="D3055" s="0" t="s">
        <v>52</v>
      </c>
      <c r="E3055" s="0" t="s">
        <v>3335</v>
      </c>
      <c r="F3055" s="0" t="s">
        <v>192</v>
      </c>
      <c r="G3055" s="0" t="s">
        <v>195</v>
      </c>
      <c r="H3055" s="0" t="s">
        <v>35</v>
      </c>
      <c r="I3055" s="0" t="s">
        <v>35</v>
      </c>
      <c r="J3055" s="0" t="s">
        <v>325</v>
      </c>
      <c r="K3055" s="0" t="n">
        <v>21811.6981000777</v>
      </c>
      <c r="L3055" s="0" t="n">
        <v>20393.64</v>
      </c>
      <c r="M3055" s="0" t="n">
        <v>25622.8209472031</v>
      </c>
      <c r="N3055" s="0" t="n">
        <v>17489.43</v>
      </c>
      <c r="O3055" s="0" t="n">
        <v>18289.485</v>
      </c>
      <c r="P3055" s="0" t="n">
        <v>26616.06</v>
      </c>
      <c r="Q3055" s="0" t="n">
        <v>27949.14</v>
      </c>
      <c r="S3055" s="0" t="s">
        <v>303</v>
      </c>
    </row>
    <row r="3056" customFormat="false" ht="14" hidden="false" customHeight="false" outlineLevel="0" collapsed="false">
      <c r="A3056" s="0" t="str">
        <f aca="false">SUBSTITUTE(C3056&amp;D3056&amp;E3056&amp;F3056&amp;G3056&amp;H3056&amp;I3056," ","")</f>
        <v>Agentecondominioenlenguajedeseñascolombiana(Videollamada)AgentetécnicoFrontofficesinherramientaHoraextranocturna PlataNANA</v>
      </c>
      <c r="B3056" s="0" t="s">
        <v>3397</v>
      </c>
      <c r="C3056" s="0" t="s">
        <v>193</v>
      </c>
      <c r="D3056" s="0" t="s">
        <v>52</v>
      </c>
      <c r="E3056" s="0" t="s">
        <v>3335</v>
      </c>
      <c r="F3056" s="0" t="s">
        <v>197</v>
      </c>
      <c r="G3056" s="0" t="s">
        <v>195</v>
      </c>
      <c r="H3056" s="0" t="s">
        <v>35</v>
      </c>
      <c r="I3056" s="0" t="s">
        <v>35</v>
      </c>
      <c r="J3056" s="0" t="s">
        <v>325</v>
      </c>
      <c r="K3056" s="0" t="n">
        <v>28724.9803148462</v>
      </c>
      <c r="L3056" s="0" t="n">
        <v>28551.51</v>
      </c>
      <c r="M3056" s="0" t="n">
        <v>35871.9493260844</v>
      </c>
      <c r="N3056" s="0" t="n">
        <v>24484.995</v>
      </c>
      <c r="O3056" s="0" t="n">
        <v>25326.45</v>
      </c>
      <c r="P3056" s="0" t="n">
        <v>34526.565</v>
      </c>
      <c r="Q3056" s="0" t="n">
        <v>38791.8</v>
      </c>
      <c r="S3056" s="0" t="s">
        <v>303</v>
      </c>
    </row>
    <row r="3057" customFormat="false" ht="14" hidden="false" customHeight="false" outlineLevel="0" collapsed="false">
      <c r="A3057" s="0" t="str">
        <f aca="false">SUBSTITUTE(C3057&amp;D3057&amp;E3057&amp;F3057&amp;G3057&amp;H3057&amp;I3057," ","")</f>
        <v>Agentecondominioenlenguajedeseñascolombiana(Videollamada)AgentetécnicoFrontofficesinherramientaHoraextradominicalyfestivoPlataNANA</v>
      </c>
      <c r="B3057" s="0" t="s">
        <v>3398</v>
      </c>
      <c r="C3057" s="0" t="s">
        <v>193</v>
      </c>
      <c r="D3057" s="0" t="s">
        <v>52</v>
      </c>
      <c r="E3057" s="0" t="s">
        <v>3335</v>
      </c>
      <c r="F3057" s="0" t="s">
        <v>194</v>
      </c>
      <c r="G3057" s="0" t="s">
        <v>195</v>
      </c>
      <c r="H3057" s="0" t="s">
        <v>35</v>
      </c>
      <c r="I3057" s="0" t="s">
        <v>35</v>
      </c>
      <c r="J3057" s="0" t="s">
        <v>325</v>
      </c>
      <c r="K3057" s="0" t="n">
        <v>35638.2625296147</v>
      </c>
      <c r="L3057" s="0" t="n">
        <v>32630.445</v>
      </c>
      <c r="M3057" s="0" t="n">
        <v>40996.513515525</v>
      </c>
      <c r="N3057" s="0" t="n">
        <v>34977.825</v>
      </c>
      <c r="O3057" s="0" t="n">
        <v>28845.45</v>
      </c>
      <c r="P3057" s="0" t="n">
        <v>38480.265</v>
      </c>
      <c r="Q3057" s="0" t="n">
        <v>43185.375</v>
      </c>
      <c r="S3057" s="0" t="s">
        <v>303</v>
      </c>
    </row>
    <row r="3058" customFormat="false" ht="14" hidden="false" customHeight="false" outlineLevel="0" collapsed="false">
      <c r="A3058" s="0" t="str">
        <f aca="false">SUBSTITUTE(C3058&amp;D3058&amp;E3058&amp;F3058&amp;G3058&amp;H3058&amp;I3058," ","")</f>
        <v>Agentecondominioenlenguajedeseñascolombiana(Videollamada)AgentetécnicoFrontofficesinherramientaServicio7x24PlataNANA</v>
      </c>
      <c r="B3058" s="0" t="s">
        <v>3399</v>
      </c>
      <c r="C3058" s="0" t="s">
        <v>193</v>
      </c>
      <c r="D3058" s="0" t="s">
        <v>52</v>
      </c>
      <c r="E3058" s="0" t="s">
        <v>3335</v>
      </c>
      <c r="F3058" s="0" t="s">
        <v>55</v>
      </c>
      <c r="G3058" s="0" t="s">
        <v>195</v>
      </c>
      <c r="H3058" s="0" t="s">
        <v>35</v>
      </c>
      <c r="I3058" s="0" t="s">
        <v>35</v>
      </c>
      <c r="J3058" s="0" t="s">
        <v>305</v>
      </c>
      <c r="K3058" s="0" t="n">
        <v>12701152.3359686</v>
      </c>
      <c r="L3058" s="0" t="n">
        <v>17210060.73</v>
      </c>
      <c r="M3058" s="0" t="n">
        <v>19743302.98335</v>
      </c>
      <c r="N3058" s="0" t="n">
        <v>15970271.49</v>
      </c>
      <c r="O3058" s="0" t="n">
        <v>17619205.545</v>
      </c>
      <c r="P3058" s="0" t="n">
        <v>25985789.505</v>
      </c>
      <c r="Q3058" s="0" t="n">
        <v>17767335.78</v>
      </c>
      <c r="S3058" s="0" t="s">
        <v>303</v>
      </c>
    </row>
    <row r="3059" customFormat="false" ht="14" hidden="false" customHeight="false" outlineLevel="0" collapsed="false">
      <c r="A3059" s="0" t="str">
        <f aca="false">SUBSTITUTE(C3059&amp;D3059&amp;E3059&amp;F3059&amp;G3059&amp;H3059&amp;I3059," ","")</f>
        <v>Agentecondominioenlenguajedeseñascolombiana(Videollamada)AgentetécnicoFrontofficesinherramientaJornadaOrdinariaOroNANA</v>
      </c>
      <c r="B3059" s="0" t="s">
        <v>3400</v>
      </c>
      <c r="C3059" s="0" t="s">
        <v>193</v>
      </c>
      <c r="D3059" s="0" t="s">
        <v>52</v>
      </c>
      <c r="E3059" s="0" t="s">
        <v>3335</v>
      </c>
      <c r="F3059" s="0" t="s">
        <v>53</v>
      </c>
      <c r="G3059" s="0" t="s">
        <v>54</v>
      </c>
      <c r="H3059" s="0" t="s">
        <v>35</v>
      </c>
      <c r="I3059" s="0" t="s">
        <v>35</v>
      </c>
      <c r="J3059" s="0" t="s">
        <v>36</v>
      </c>
      <c r="K3059" s="0" t="n">
        <v>4405213.67824643</v>
      </c>
      <c r="L3059" s="0" t="n">
        <v>3817077.93</v>
      </c>
      <c r="M3059" s="0" t="n">
        <v>5045596.96992398</v>
      </c>
      <c r="N3059" s="0" t="n">
        <v>4055558.49</v>
      </c>
      <c r="O3059" s="0" t="n">
        <v>5105317.59</v>
      </c>
      <c r="P3059" s="0" t="n">
        <v>4741339.14</v>
      </c>
      <c r="Q3059" s="0" t="n">
        <v>4409684.775</v>
      </c>
      <c r="S3059" s="0" t="s">
        <v>303</v>
      </c>
    </row>
    <row r="3060" customFormat="false" ht="14" hidden="false" customHeight="false" outlineLevel="0" collapsed="false">
      <c r="A3060" s="0" t="str">
        <f aca="false">SUBSTITUTE(C3060&amp;D3060&amp;E3060&amp;F3060&amp;G3060&amp;H3060&amp;I3060," ","")</f>
        <v>Agentecondominioenlenguajedeseñascolombiana(Videollamada)AgentetécnicoFrontofficesinherramientaHoraextradiurnaOroNANA</v>
      </c>
      <c r="B3060" s="0" t="s">
        <v>3401</v>
      </c>
      <c r="C3060" s="0" t="s">
        <v>193</v>
      </c>
      <c r="D3060" s="0" t="s">
        <v>52</v>
      </c>
      <c r="E3060" s="0" t="s">
        <v>3335</v>
      </c>
      <c r="F3060" s="0" t="s">
        <v>192</v>
      </c>
      <c r="G3060" s="0" t="s">
        <v>54</v>
      </c>
      <c r="H3060" s="0" t="s">
        <v>35</v>
      </c>
      <c r="I3060" s="0" t="s">
        <v>35</v>
      </c>
      <c r="J3060" s="0" t="s">
        <v>325</v>
      </c>
      <c r="K3060" s="0" t="n">
        <v>21811.6981000777</v>
      </c>
      <c r="L3060" s="0" t="n">
        <v>20802.465</v>
      </c>
      <c r="M3060" s="0" t="n">
        <v>26356.3686410824</v>
      </c>
      <c r="N3060" s="0" t="n">
        <v>17489.43</v>
      </c>
      <c r="O3060" s="0" t="n">
        <v>18289.485</v>
      </c>
      <c r="P3060" s="0" t="n">
        <v>27177.03</v>
      </c>
      <c r="Q3060" s="0" t="n">
        <v>29188.035</v>
      </c>
      <c r="S3060" s="0" t="s">
        <v>303</v>
      </c>
    </row>
    <row r="3061" customFormat="false" ht="14" hidden="false" customHeight="false" outlineLevel="0" collapsed="false">
      <c r="A3061" s="0" t="str">
        <f aca="false">SUBSTITUTE(C3061&amp;D3061&amp;E3061&amp;F3061&amp;G3061&amp;H3061&amp;I3061," ","")</f>
        <v>Agentecondominioenlenguajedeseñascolombiana(Videollamada)AgentetécnicoFrontofficesinherramientaHoraextranocturna OroNANA</v>
      </c>
      <c r="B3061" s="0" t="s">
        <v>3402</v>
      </c>
      <c r="C3061" s="0" t="s">
        <v>193</v>
      </c>
      <c r="D3061" s="0" t="s">
        <v>52</v>
      </c>
      <c r="E3061" s="0" t="s">
        <v>3335</v>
      </c>
      <c r="F3061" s="0" t="s">
        <v>197</v>
      </c>
      <c r="G3061" s="0" t="s">
        <v>54</v>
      </c>
      <c r="H3061" s="0" t="s">
        <v>35</v>
      </c>
      <c r="I3061" s="0" t="s">
        <v>35</v>
      </c>
      <c r="J3061" s="0" t="s">
        <v>325</v>
      </c>
      <c r="K3061" s="0" t="n">
        <v>28724.9803148462</v>
      </c>
      <c r="L3061" s="0" t="n">
        <v>29122.83</v>
      </c>
      <c r="M3061" s="0" t="n">
        <v>36898.9160975153</v>
      </c>
      <c r="N3061" s="0" t="n">
        <v>24484.995</v>
      </c>
      <c r="O3061" s="0" t="n">
        <v>25326.45</v>
      </c>
      <c r="P3061" s="0" t="n">
        <v>35253.135</v>
      </c>
      <c r="Q3061" s="0" t="n">
        <v>40511.97</v>
      </c>
      <c r="S3061" s="0" t="s">
        <v>303</v>
      </c>
    </row>
    <row r="3062" customFormat="false" ht="14" hidden="false" customHeight="false" outlineLevel="0" collapsed="false">
      <c r="A3062" s="0" t="str">
        <f aca="false">SUBSTITUTE(C3062&amp;D3062&amp;E3062&amp;F3062&amp;G3062&amp;H3062&amp;I3062," ","")</f>
        <v>Agentecondominioenlenguajedeseñascolombiana(Videollamada)AgentetécnicoFrontofficesinherramientaHoraextradominicalyfestivoOroNANA</v>
      </c>
      <c r="B3062" s="0" t="s">
        <v>3403</v>
      </c>
      <c r="C3062" s="0" t="s">
        <v>193</v>
      </c>
      <c r="D3062" s="0" t="s">
        <v>52</v>
      </c>
      <c r="E3062" s="0" t="s">
        <v>3335</v>
      </c>
      <c r="F3062" s="0" t="s">
        <v>194</v>
      </c>
      <c r="G3062" s="0" t="s">
        <v>54</v>
      </c>
      <c r="H3062" s="0" t="s">
        <v>35</v>
      </c>
      <c r="I3062" s="0" t="s">
        <v>35</v>
      </c>
      <c r="J3062" s="0" t="s">
        <v>325</v>
      </c>
      <c r="K3062" s="0" t="n">
        <v>35638.2625296147</v>
      </c>
      <c r="L3062" s="0" t="n">
        <v>33283.53</v>
      </c>
      <c r="M3062" s="0" t="n">
        <v>42170.1898257318</v>
      </c>
      <c r="N3062" s="0" t="n">
        <v>34977.825</v>
      </c>
      <c r="O3062" s="0" t="n">
        <v>28845.45</v>
      </c>
      <c r="P3062" s="0" t="n">
        <v>39290.67</v>
      </c>
      <c r="Q3062" s="0" t="n">
        <v>45100.125</v>
      </c>
      <c r="S3062" s="0" t="s">
        <v>303</v>
      </c>
    </row>
    <row r="3063" customFormat="false" ht="14" hidden="false" customHeight="false" outlineLevel="0" collapsed="false">
      <c r="A3063" s="0" t="str">
        <f aca="false">SUBSTITUTE(C3063&amp;D3063&amp;E3063&amp;F3063&amp;G3063&amp;H3063&amp;I3063," ","")</f>
        <v>Agentecondominioenlenguajedeseñascolombiana(Videollamada)AgentetécnicoFrontofficesinherramientaServicio7x24OroNANA</v>
      </c>
      <c r="B3063" s="0" t="s">
        <v>3404</v>
      </c>
      <c r="C3063" s="0" t="s">
        <v>193</v>
      </c>
      <c r="D3063" s="0" t="s">
        <v>52</v>
      </c>
      <c r="E3063" s="0" t="s">
        <v>3335</v>
      </c>
      <c r="F3063" s="0" t="s">
        <v>55</v>
      </c>
      <c r="G3063" s="0" t="s">
        <v>54</v>
      </c>
      <c r="H3063" s="0" t="s">
        <v>35</v>
      </c>
      <c r="I3063" s="0" t="s">
        <v>35</v>
      </c>
      <c r="J3063" s="0" t="s">
        <v>305</v>
      </c>
      <c r="K3063" s="0" t="n">
        <v>12701152.3359686</v>
      </c>
      <c r="L3063" s="0" t="n">
        <v>17554262.4</v>
      </c>
      <c r="M3063" s="0" t="n">
        <v>20308527.803944</v>
      </c>
      <c r="N3063" s="0" t="n">
        <v>15981291.135</v>
      </c>
      <c r="O3063" s="0" t="n">
        <v>17619205.545</v>
      </c>
      <c r="P3063" s="0" t="n">
        <v>26532859.455</v>
      </c>
      <c r="Q3063" s="0" t="n">
        <v>18555012.18</v>
      </c>
      <c r="S3063" s="0" t="s">
        <v>303</v>
      </c>
    </row>
    <row r="3064" customFormat="false" ht="14" hidden="false" customHeight="false" outlineLevel="0" collapsed="false">
      <c r="A3064" s="0" t="str">
        <f aca="false">SUBSTITUTE(C3064&amp;D3064&amp;E3064&amp;F3064&amp;G3064&amp;H3064&amp;I3064," ","")</f>
        <v>Agentecondominioenlenguajedeseñascolombiana(Videollamada)AgentetécnicoFrontofficesinherramientaJornadaOrdinariaPlatinoNANA</v>
      </c>
      <c r="B3064" s="0" t="s">
        <v>3405</v>
      </c>
      <c r="C3064" s="0" t="s">
        <v>193</v>
      </c>
      <c r="D3064" s="0" t="s">
        <v>52</v>
      </c>
      <c r="E3064" s="0" t="s">
        <v>3335</v>
      </c>
      <c r="F3064" s="0" t="s">
        <v>53</v>
      </c>
      <c r="G3064" s="0" t="s">
        <v>198</v>
      </c>
      <c r="H3064" s="0" t="s">
        <v>35</v>
      </c>
      <c r="I3064" s="0" t="s">
        <v>35</v>
      </c>
      <c r="J3064" s="0" t="s">
        <v>36</v>
      </c>
      <c r="K3064" s="0" t="n">
        <v>4405213.67824643</v>
      </c>
      <c r="L3064" s="0" t="n">
        <v>3929345.415</v>
      </c>
      <c r="M3064" s="0" t="n">
        <v>5194303.04036088</v>
      </c>
      <c r="N3064" s="0" t="n">
        <v>4063643.91</v>
      </c>
      <c r="O3064" s="0" t="n">
        <v>5105317.59</v>
      </c>
      <c r="P3064" s="0" t="n">
        <v>4843303.2</v>
      </c>
      <c r="Q3064" s="0" t="n">
        <v>4686719.085</v>
      </c>
      <c r="S3064" s="0" t="s">
        <v>303</v>
      </c>
    </row>
    <row r="3065" customFormat="false" ht="14" hidden="false" customHeight="false" outlineLevel="0" collapsed="false">
      <c r="A3065" s="0" t="str">
        <f aca="false">SUBSTITUTE(C3065&amp;D3065&amp;E3065&amp;F3065&amp;G3065&amp;H3065&amp;I3065," ","")</f>
        <v>Agentecondominioenlenguajedeseñascolombiana(Videollamada)AgentetécnicoFrontofficesinherramientaHoraextradiurnaPlatinoNANA</v>
      </c>
      <c r="B3065" s="0" t="s">
        <v>3406</v>
      </c>
      <c r="C3065" s="0" t="s">
        <v>193</v>
      </c>
      <c r="D3065" s="0" t="s">
        <v>52</v>
      </c>
      <c r="E3065" s="0" t="s">
        <v>3335</v>
      </c>
      <c r="F3065" s="0" t="s">
        <v>192</v>
      </c>
      <c r="G3065" s="0" t="s">
        <v>198</v>
      </c>
      <c r="H3065" s="0" t="s">
        <v>35</v>
      </c>
      <c r="I3065" s="0" t="s">
        <v>35</v>
      </c>
      <c r="J3065" s="0" t="s">
        <v>325</v>
      </c>
      <c r="K3065" s="0" t="n">
        <v>21811.6981000777</v>
      </c>
      <c r="L3065" s="0" t="n">
        <v>21414.15</v>
      </c>
      <c r="M3065" s="0" t="n">
        <v>27133.1552205425</v>
      </c>
      <c r="N3065" s="0" t="n">
        <v>17489.43</v>
      </c>
      <c r="O3065" s="0" t="n">
        <v>18289.485</v>
      </c>
      <c r="P3065" s="0" t="n">
        <v>27761.805</v>
      </c>
      <c r="Q3065" s="0" t="n">
        <v>31022.055</v>
      </c>
      <c r="S3065" s="0" t="s">
        <v>303</v>
      </c>
    </row>
    <row r="3066" customFormat="false" ht="14" hidden="false" customHeight="false" outlineLevel="0" collapsed="false">
      <c r="A3066" s="0" t="str">
        <f aca="false">SUBSTITUTE(C3066&amp;D3066&amp;E3066&amp;F3066&amp;G3066&amp;H3066&amp;I3066," ","")</f>
        <v>Agentecondominioenlenguajedeseñascolombiana(Videollamada)AgentetécnicoFrontofficesinherramientaHoraextranocturna PlatinoNANA</v>
      </c>
      <c r="B3066" s="0" t="s">
        <v>3407</v>
      </c>
      <c r="C3066" s="0" t="s">
        <v>193</v>
      </c>
      <c r="D3066" s="0" t="s">
        <v>52</v>
      </c>
      <c r="E3066" s="0" t="s">
        <v>3335</v>
      </c>
      <c r="F3066" s="0" t="s">
        <v>197</v>
      </c>
      <c r="G3066" s="0" t="s">
        <v>198</v>
      </c>
      <c r="H3066" s="0" t="s">
        <v>35</v>
      </c>
      <c r="I3066" s="0" t="s">
        <v>35</v>
      </c>
      <c r="J3066" s="0" t="s">
        <v>325</v>
      </c>
      <c r="K3066" s="0" t="n">
        <v>28724.9803148462</v>
      </c>
      <c r="L3066" s="0" t="n">
        <v>29979.81</v>
      </c>
      <c r="M3066" s="0" t="n">
        <v>37986.4173087595</v>
      </c>
      <c r="N3066" s="0" t="n">
        <v>24484.995</v>
      </c>
      <c r="O3066" s="0" t="n">
        <v>25326.45</v>
      </c>
      <c r="P3066" s="0" t="n">
        <v>36011.79</v>
      </c>
      <c r="Q3066" s="0" t="n">
        <v>43057.035</v>
      </c>
      <c r="S3066" s="0" t="s">
        <v>303</v>
      </c>
    </row>
    <row r="3067" customFormat="false" ht="14" hidden="false" customHeight="false" outlineLevel="0" collapsed="false">
      <c r="A3067" s="0" t="str">
        <f aca="false">SUBSTITUTE(C3067&amp;D3067&amp;E3067&amp;F3067&amp;G3067&amp;H3067&amp;I3067," ","")</f>
        <v>Agentecondominioenlenguajedeseñascolombiana(Videollamada)AgentetécnicoFrontofficesinherramientaHoraextradominicalyfestivoPlatinoNANA</v>
      </c>
      <c r="B3067" s="0" t="s">
        <v>3408</v>
      </c>
      <c r="C3067" s="0" t="s">
        <v>193</v>
      </c>
      <c r="D3067" s="0" t="s">
        <v>52</v>
      </c>
      <c r="E3067" s="0" t="s">
        <v>3335</v>
      </c>
      <c r="F3067" s="0" t="s">
        <v>194</v>
      </c>
      <c r="G3067" s="0" t="s">
        <v>198</v>
      </c>
      <c r="H3067" s="0" t="s">
        <v>35</v>
      </c>
      <c r="I3067" s="0" t="s">
        <v>35</v>
      </c>
      <c r="J3067" s="0" t="s">
        <v>325</v>
      </c>
      <c r="K3067" s="0" t="n">
        <v>35638.2625296147</v>
      </c>
      <c r="L3067" s="0" t="n">
        <v>34262.64</v>
      </c>
      <c r="M3067" s="0" t="n">
        <v>43413.048352868</v>
      </c>
      <c r="N3067" s="0" t="n">
        <v>34977.825</v>
      </c>
      <c r="O3067" s="0" t="n">
        <v>28845.45</v>
      </c>
      <c r="P3067" s="0" t="n">
        <v>40135.23</v>
      </c>
      <c r="Q3067" s="0" t="n">
        <v>47933.955</v>
      </c>
      <c r="S3067" s="0" t="s">
        <v>303</v>
      </c>
    </row>
    <row r="3068" customFormat="false" ht="14" hidden="false" customHeight="false" outlineLevel="0" collapsed="false">
      <c r="A3068" s="0" t="str">
        <f aca="false">SUBSTITUTE(C3068&amp;D3068&amp;E3068&amp;F3068&amp;G3068&amp;H3068&amp;I3068," ","")</f>
        <v>Agentecondominioenlenguajedeseñascolombiana(Videollamada)AgentetécnicoFrontofficesinherramientaServicio7x24PlatinoNANA</v>
      </c>
      <c r="B3068" s="0" t="s">
        <v>3409</v>
      </c>
      <c r="C3068" s="0" t="s">
        <v>193</v>
      </c>
      <c r="D3068" s="0" t="s">
        <v>52</v>
      </c>
      <c r="E3068" s="0" t="s">
        <v>3335</v>
      </c>
      <c r="F3068" s="0" t="s">
        <v>55</v>
      </c>
      <c r="G3068" s="0" t="s">
        <v>198</v>
      </c>
      <c r="H3068" s="0" t="s">
        <v>35</v>
      </c>
      <c r="I3068" s="0" t="s">
        <v>35</v>
      </c>
      <c r="J3068" s="0" t="s">
        <v>305</v>
      </c>
      <c r="K3068" s="0" t="n">
        <v>12701152.3359686</v>
      </c>
      <c r="L3068" s="0" t="n">
        <v>18070563.87</v>
      </c>
      <c r="M3068" s="0" t="n">
        <v>20907069.7374526</v>
      </c>
      <c r="N3068" s="0" t="n">
        <v>15992310.78</v>
      </c>
      <c r="O3068" s="0" t="n">
        <v>17619205.545</v>
      </c>
      <c r="P3068" s="0" t="n">
        <v>27103458.06</v>
      </c>
      <c r="Q3068" s="0" t="n">
        <v>19720710.945</v>
      </c>
      <c r="S3068" s="0" t="s">
        <v>303</v>
      </c>
    </row>
    <row r="3069" customFormat="false" ht="14" hidden="false" customHeight="false" outlineLevel="0" collapsed="false">
      <c r="A3069" s="0" t="str">
        <f aca="false">SUBSTITUTE(C3069&amp;D3069&amp;E3069&amp;F3069&amp;G3069&amp;H3069&amp;I3069," ","")</f>
        <v>Agentecondominioenlenguajedeseñascolombiana(Videollamada)AgenteprofesionalEconomía,administración,contaduríayafinesEnSitioJornadaOrdinariaPlataNA</v>
      </c>
      <c r="B3069" s="0" t="s">
        <v>3410</v>
      </c>
      <c r="C3069" s="0" t="s">
        <v>193</v>
      </c>
      <c r="D3069" s="0" t="s">
        <v>56</v>
      </c>
      <c r="E3069" s="0" t="s">
        <v>612</v>
      </c>
      <c r="F3069" s="0" t="s">
        <v>3287</v>
      </c>
      <c r="G3069" s="0" t="s">
        <v>53</v>
      </c>
      <c r="H3069" s="0" t="s">
        <v>195</v>
      </c>
      <c r="I3069" s="0" t="s">
        <v>35</v>
      </c>
      <c r="J3069" s="0" t="s">
        <v>36</v>
      </c>
      <c r="K3069" s="0" t="n">
        <v>5913566.16146864</v>
      </c>
      <c r="L3069" s="0" t="n">
        <v>5963377.095</v>
      </c>
      <c r="M3069" s="0" t="n">
        <v>6727964.53733193</v>
      </c>
      <c r="N3069" s="0" t="n">
        <v>6007597.47</v>
      </c>
      <c r="O3069" s="0" t="n">
        <v>6784938.36</v>
      </c>
      <c r="P3069" s="0" t="n">
        <v>6556550.085</v>
      </c>
      <c r="Q3069" s="0" t="n">
        <v>7113006.45</v>
      </c>
      <c r="S3069" s="0" t="s">
        <v>303</v>
      </c>
    </row>
    <row r="3070" customFormat="false" ht="14" hidden="false" customHeight="false" outlineLevel="0" collapsed="false">
      <c r="A3070" s="0" t="str">
        <f aca="false">SUBSTITUTE(C3070&amp;D3070&amp;E3070&amp;F3070&amp;G3070&amp;H3070&amp;I3070," ","")</f>
        <v>Agentecondominioenlenguajedeseñascolombiana(Videollamada)AgenteprofesionalEconomía,administración,contaduríayafinesEnSitioHoraextradiurnaPlataNA</v>
      </c>
      <c r="B3070" s="0" t="s">
        <v>3411</v>
      </c>
      <c r="C3070" s="0" t="s">
        <v>193</v>
      </c>
      <c r="D3070" s="0" t="s">
        <v>56</v>
      </c>
      <c r="E3070" s="0" t="s">
        <v>612</v>
      </c>
      <c r="F3070" s="0" t="s">
        <v>3287</v>
      </c>
      <c r="G3070" s="0" t="s">
        <v>192</v>
      </c>
      <c r="H3070" s="0" t="s">
        <v>195</v>
      </c>
      <c r="I3070" s="0" t="s">
        <v>35</v>
      </c>
      <c r="J3070" s="0" t="s">
        <v>325</v>
      </c>
      <c r="K3070" s="0" t="n">
        <v>29667.7006168601</v>
      </c>
      <c r="L3070" s="0" t="n">
        <v>32497.965</v>
      </c>
      <c r="M3070" s="0" t="n">
        <v>37010.7413681823</v>
      </c>
      <c r="N3070" s="0" t="n">
        <v>25438.23</v>
      </c>
      <c r="O3070" s="0" t="n">
        <v>26065.44</v>
      </c>
      <c r="P3070" s="0" t="n">
        <v>32985.45</v>
      </c>
      <c r="Q3070" s="0" t="n">
        <v>40367.07</v>
      </c>
      <c r="S3070" s="0" t="s">
        <v>303</v>
      </c>
    </row>
    <row r="3071" customFormat="false" ht="14" hidden="false" customHeight="false" outlineLevel="0" collapsed="false">
      <c r="A3071" s="0" t="str">
        <f aca="false">SUBSTITUTE(C3071&amp;D3071&amp;E3071&amp;F3071&amp;G3071&amp;H3071&amp;I3071," ","")</f>
        <v>Agentecondominioenlenguajedeseñascolombiana(Videollamada)AgenteprofesionalEconomía,administración,contaduríayafinesEnSitioHoraextranocturna PlataNA</v>
      </c>
      <c r="B3071" s="0" t="s">
        <v>3412</v>
      </c>
      <c r="C3071" s="0" t="s">
        <v>193</v>
      </c>
      <c r="D3071" s="0" t="s">
        <v>56</v>
      </c>
      <c r="E3071" s="0" t="s">
        <v>612</v>
      </c>
      <c r="F3071" s="0" t="s">
        <v>3287</v>
      </c>
      <c r="G3071" s="0" t="s">
        <v>197</v>
      </c>
      <c r="H3071" s="0" t="s">
        <v>195</v>
      </c>
      <c r="I3071" s="0" t="s">
        <v>35</v>
      </c>
      <c r="J3071" s="0" t="s">
        <v>325</v>
      </c>
      <c r="K3071" s="0" t="n">
        <v>39723.3838383415</v>
      </c>
      <c r="L3071" s="0" t="n">
        <v>45497.565</v>
      </c>
      <c r="M3071" s="0" t="n">
        <v>51815.0379154552</v>
      </c>
      <c r="N3071" s="0" t="n">
        <v>35614.35</v>
      </c>
      <c r="O3071" s="0" t="n">
        <v>36213.615</v>
      </c>
      <c r="P3071" s="0" t="n">
        <v>41872.995</v>
      </c>
      <c r="Q3071" s="0" t="n">
        <v>56027.655</v>
      </c>
      <c r="S3071" s="0" t="s">
        <v>303</v>
      </c>
    </row>
    <row r="3072" customFormat="false" ht="14" hidden="false" customHeight="false" outlineLevel="0" collapsed="false">
      <c r="A3072" s="0" t="str">
        <f aca="false">SUBSTITUTE(C3072&amp;D3072&amp;E3072&amp;F3072&amp;G3072&amp;H3072&amp;I3072," ","")</f>
        <v>Agentecondominioenlenguajedeseñascolombiana(Videollamada)AgenteprofesionalEconomía,administración,contaduríayafinesEnSitioHoraextradominicalyfestivoPlataNA</v>
      </c>
      <c r="B3072" s="0" t="s">
        <v>3413</v>
      </c>
      <c r="C3072" s="0" t="s">
        <v>193</v>
      </c>
      <c r="D3072" s="0" t="s">
        <v>56</v>
      </c>
      <c r="E3072" s="0" t="s">
        <v>612</v>
      </c>
      <c r="F3072" s="0" t="s">
        <v>3287</v>
      </c>
      <c r="G3072" s="0" t="s">
        <v>194</v>
      </c>
      <c r="H3072" s="0" t="s">
        <v>195</v>
      </c>
      <c r="I3072" s="0" t="s">
        <v>35</v>
      </c>
      <c r="J3072" s="0" t="s">
        <v>325</v>
      </c>
      <c r="K3072" s="0" t="n">
        <v>49779.0670598229</v>
      </c>
      <c r="L3072" s="0" t="n">
        <v>51997.365</v>
      </c>
      <c r="M3072" s="0" t="n">
        <v>59217.1861890916</v>
      </c>
      <c r="N3072" s="0" t="n">
        <v>50877.495</v>
      </c>
      <c r="O3072" s="0" t="n">
        <v>41287.185</v>
      </c>
      <c r="P3072" s="0" t="n">
        <v>46315.215</v>
      </c>
      <c r="Q3072" s="0" t="n">
        <v>62373.24</v>
      </c>
      <c r="S3072" s="0" t="s">
        <v>303</v>
      </c>
    </row>
    <row r="3073" customFormat="false" ht="14" hidden="false" customHeight="false" outlineLevel="0" collapsed="false">
      <c r="A3073" s="0" t="str">
        <f aca="false">SUBSTITUTE(C3073&amp;D3073&amp;E3073&amp;F3073&amp;G3073&amp;H3073&amp;I3073," ","")</f>
        <v>Agentecondominioenlenguajedeseñascolombiana(Videollamada)AgenteprofesionalEconomía,administración,contaduríayafinesEnSitioServicio7x24PlataNA</v>
      </c>
      <c r="B3073" s="0" t="s">
        <v>3414</v>
      </c>
      <c r="C3073" s="0" t="s">
        <v>193</v>
      </c>
      <c r="D3073" s="0" t="s">
        <v>56</v>
      </c>
      <c r="E3073" s="0" t="s">
        <v>612</v>
      </c>
      <c r="F3073" s="0" t="s">
        <v>3287</v>
      </c>
      <c r="G3073" s="0" t="s">
        <v>55</v>
      </c>
      <c r="H3073" s="0" t="s">
        <v>195</v>
      </c>
      <c r="I3073" s="0" t="s">
        <v>35</v>
      </c>
      <c r="J3073" s="0" t="s">
        <v>305</v>
      </c>
      <c r="K3073" s="0" t="n">
        <v>17980386.0272464</v>
      </c>
      <c r="L3073" s="0" t="n">
        <v>25860175.695</v>
      </c>
      <c r="M3073" s="0" t="n">
        <v>27080057.262761</v>
      </c>
      <c r="N3073" s="0" t="n">
        <v>22360579.875</v>
      </c>
      <c r="O3073" s="0" t="n">
        <v>24144842.25</v>
      </c>
      <c r="P3073" s="0" t="n">
        <v>33248653.605</v>
      </c>
      <c r="Q3073" s="0" t="n">
        <v>26675972.01</v>
      </c>
      <c r="S3073" s="0" t="s">
        <v>303</v>
      </c>
    </row>
    <row r="3074" customFormat="false" ht="14" hidden="false" customHeight="false" outlineLevel="0" collapsed="false">
      <c r="A3074" s="0" t="str">
        <f aca="false">SUBSTITUTE(C3074&amp;D3074&amp;E3074&amp;F3074&amp;G3074&amp;H3074&amp;I3074," ","")</f>
        <v>Agentecondominioenlenguajedeseñascolombiana(Videollamada)AgenteprofesionalEconomía,administración,contaduríayafinesEnSitioJornadaOrdinariaOroNA</v>
      </c>
      <c r="B3074" s="0" t="s">
        <v>3415</v>
      </c>
      <c r="C3074" s="0" t="s">
        <v>193</v>
      </c>
      <c r="D3074" s="0" t="s">
        <v>56</v>
      </c>
      <c r="E3074" s="0" t="s">
        <v>612</v>
      </c>
      <c r="F3074" s="0" t="s">
        <v>3287</v>
      </c>
      <c r="G3074" s="0" t="s">
        <v>53</v>
      </c>
      <c r="H3074" s="0" t="s">
        <v>54</v>
      </c>
      <c r="I3074" s="0" t="s">
        <v>35</v>
      </c>
      <c r="J3074" s="0" t="s">
        <v>36</v>
      </c>
      <c r="K3074" s="0" t="n">
        <v>5913566.16146864</v>
      </c>
      <c r="L3074" s="0" t="n">
        <v>6082645.32</v>
      </c>
      <c r="M3074" s="0" t="n">
        <v>6920577.32110897</v>
      </c>
      <c r="N3074" s="0" t="n">
        <v>6026767.74</v>
      </c>
      <c r="O3074" s="0" t="n">
        <v>6784938.36</v>
      </c>
      <c r="P3074" s="0" t="n">
        <v>6694582.86</v>
      </c>
      <c r="Q3074" s="0" t="n">
        <v>7428346.11</v>
      </c>
      <c r="S3074" s="0" t="s">
        <v>303</v>
      </c>
    </row>
    <row r="3075" customFormat="false" ht="14" hidden="false" customHeight="false" outlineLevel="0" collapsed="false">
      <c r="A3075" s="0" t="str">
        <f aca="false">SUBSTITUTE(C3075&amp;D3075&amp;E3075&amp;F3075&amp;G3075&amp;H3075&amp;I3075," ","")</f>
        <v>Agentecondominioenlenguajedeseñascolombiana(Videollamada)AgenteprofesionalEconomía,administración,contaduríayafinesEnSitioHoraextradiurnaOroNA</v>
      </c>
      <c r="B3075" s="0" t="s">
        <v>3416</v>
      </c>
      <c r="C3075" s="0" t="s">
        <v>193</v>
      </c>
      <c r="D3075" s="0" t="s">
        <v>56</v>
      </c>
      <c r="E3075" s="0" t="s">
        <v>612</v>
      </c>
      <c r="F3075" s="0" t="s">
        <v>3287</v>
      </c>
      <c r="G3075" s="0" t="s">
        <v>192</v>
      </c>
      <c r="H3075" s="0" t="s">
        <v>54</v>
      </c>
      <c r="I3075" s="0" t="s">
        <v>35</v>
      </c>
      <c r="J3075" s="0" t="s">
        <v>325</v>
      </c>
      <c r="K3075" s="0" t="n">
        <v>29667.7006168601</v>
      </c>
      <c r="L3075" s="0" t="n">
        <v>33147.945</v>
      </c>
      <c r="M3075" s="0" t="n">
        <v>38070.3102593412</v>
      </c>
      <c r="N3075" s="0" t="n">
        <v>25438.23</v>
      </c>
      <c r="O3075" s="0" t="n">
        <v>26065.44</v>
      </c>
      <c r="P3075" s="0" t="n">
        <v>33679.935</v>
      </c>
      <c r="Q3075" s="0" t="n">
        <v>42156.585</v>
      </c>
      <c r="S3075" s="0" t="s">
        <v>303</v>
      </c>
    </row>
    <row r="3076" customFormat="false" ht="14" hidden="false" customHeight="false" outlineLevel="0" collapsed="false">
      <c r="A3076" s="0" t="str">
        <f aca="false">SUBSTITUTE(C3076&amp;D3076&amp;E3076&amp;F3076&amp;G3076&amp;H3076&amp;I3076," ","")</f>
        <v>Agentecondominioenlenguajedeseñascolombiana(Videollamada)AgenteprofesionalEconomía,administración,contaduríayafinesEnSitioHoraextranocturna OroNA</v>
      </c>
      <c r="B3076" s="0" t="s">
        <v>3417</v>
      </c>
      <c r="C3076" s="0" t="s">
        <v>193</v>
      </c>
      <c r="D3076" s="0" t="s">
        <v>56</v>
      </c>
      <c r="E3076" s="0" t="s">
        <v>612</v>
      </c>
      <c r="F3076" s="0" t="s">
        <v>3287</v>
      </c>
      <c r="G3076" s="0" t="s">
        <v>197</v>
      </c>
      <c r="H3076" s="0" t="s">
        <v>54</v>
      </c>
      <c r="I3076" s="0" t="s">
        <v>35</v>
      </c>
      <c r="J3076" s="0" t="s">
        <v>325</v>
      </c>
      <c r="K3076" s="0" t="n">
        <v>39723.3838383415</v>
      </c>
      <c r="L3076" s="0" t="n">
        <v>46408.365</v>
      </c>
      <c r="M3076" s="0" t="n">
        <v>53298.4343630777</v>
      </c>
      <c r="N3076" s="0" t="n">
        <v>35614.35</v>
      </c>
      <c r="O3076" s="0" t="n">
        <v>36213.615</v>
      </c>
      <c r="P3076" s="0" t="n">
        <v>42753.78</v>
      </c>
      <c r="Q3076" s="0" t="n">
        <v>58511.655</v>
      </c>
      <c r="S3076" s="0" t="s">
        <v>303</v>
      </c>
    </row>
    <row r="3077" customFormat="false" ht="14" hidden="false" customHeight="false" outlineLevel="0" collapsed="false">
      <c r="A3077" s="0" t="str">
        <f aca="false">SUBSTITUTE(C3077&amp;D3077&amp;E3077&amp;F3077&amp;G3077&amp;H3077&amp;I3077," ","")</f>
        <v>Agentecondominioenlenguajedeseñascolombiana(Videollamada)AgenteprofesionalEconomía,administración,contaduríayafinesEnSitioHoraextradominicalyfestivoOroNA</v>
      </c>
      <c r="B3077" s="0" t="s">
        <v>3418</v>
      </c>
      <c r="C3077" s="0" t="s">
        <v>193</v>
      </c>
      <c r="D3077" s="0" t="s">
        <v>56</v>
      </c>
      <c r="E3077" s="0" t="s">
        <v>612</v>
      </c>
      <c r="F3077" s="0" t="s">
        <v>3287</v>
      </c>
      <c r="G3077" s="0" t="s">
        <v>194</v>
      </c>
      <c r="H3077" s="0" t="s">
        <v>54</v>
      </c>
      <c r="I3077" s="0" t="s">
        <v>35</v>
      </c>
      <c r="J3077" s="0" t="s">
        <v>325</v>
      </c>
      <c r="K3077" s="0" t="n">
        <v>49779.0670598229</v>
      </c>
      <c r="L3077" s="0" t="n">
        <v>53037.54</v>
      </c>
      <c r="M3077" s="0" t="n">
        <v>60912.496414946</v>
      </c>
      <c r="N3077" s="0" t="n">
        <v>50877.495</v>
      </c>
      <c r="O3077" s="0" t="n">
        <v>41287.185</v>
      </c>
      <c r="P3077" s="0" t="n">
        <v>47291.22</v>
      </c>
      <c r="Q3077" s="0" t="n">
        <v>65138.76</v>
      </c>
      <c r="S3077" s="0" t="s">
        <v>303</v>
      </c>
    </row>
    <row r="3078" customFormat="false" ht="14" hidden="false" customHeight="false" outlineLevel="0" collapsed="false">
      <c r="A3078" s="0" t="str">
        <f aca="false">SUBSTITUTE(C3078&amp;D3078&amp;E3078&amp;F3078&amp;G3078&amp;H3078&amp;I3078," ","")</f>
        <v>Agentecondominioenlenguajedeseñascolombiana(Videollamada)AgenteprofesionalEconomía,administración,contaduríayafinesEnSitioServicio7x24OroNA</v>
      </c>
      <c r="B3078" s="0" t="s">
        <v>3419</v>
      </c>
      <c r="C3078" s="0" t="s">
        <v>193</v>
      </c>
      <c r="D3078" s="0" t="s">
        <v>56</v>
      </c>
      <c r="E3078" s="0" t="s">
        <v>612</v>
      </c>
      <c r="F3078" s="0" t="s">
        <v>3287</v>
      </c>
      <c r="G3078" s="0" t="s">
        <v>55</v>
      </c>
      <c r="H3078" s="0" t="s">
        <v>54</v>
      </c>
      <c r="I3078" s="0" t="s">
        <v>35</v>
      </c>
      <c r="J3078" s="0" t="s">
        <v>305</v>
      </c>
      <c r="K3078" s="0" t="n">
        <v>17980386.0272464</v>
      </c>
      <c r="L3078" s="0" t="n">
        <v>26377379.685</v>
      </c>
      <c r="M3078" s="0" t="n">
        <v>27855323.7174636</v>
      </c>
      <c r="N3078" s="0" t="n">
        <v>22396598.91</v>
      </c>
      <c r="O3078" s="0" t="n">
        <v>24144842.25</v>
      </c>
      <c r="P3078" s="0" t="n">
        <v>33948625.14</v>
      </c>
      <c r="Q3078" s="0" t="n">
        <v>27858591.99</v>
      </c>
      <c r="S3078" s="0" t="s">
        <v>303</v>
      </c>
    </row>
    <row r="3079" customFormat="false" ht="14" hidden="false" customHeight="false" outlineLevel="0" collapsed="false">
      <c r="A3079" s="0" t="str">
        <f aca="false">SUBSTITUTE(C3079&amp;D3079&amp;E3079&amp;F3079&amp;G3079&amp;H3079&amp;I3079," ","")</f>
        <v>Agentecondominioenlenguajedeseñascolombiana(Videollamada)AgenteprofesionalEconomía,administración,contaduríayafinesEnSitioJornadaOrdinariaPlatinoNA</v>
      </c>
      <c r="B3079" s="0" t="s">
        <v>3420</v>
      </c>
      <c r="C3079" s="0" t="s">
        <v>193</v>
      </c>
      <c r="D3079" s="0" t="s">
        <v>56</v>
      </c>
      <c r="E3079" s="0" t="s">
        <v>612</v>
      </c>
      <c r="F3079" s="0" t="s">
        <v>3287</v>
      </c>
      <c r="G3079" s="0" t="s">
        <v>53</v>
      </c>
      <c r="H3079" s="0" t="s">
        <v>198</v>
      </c>
      <c r="I3079" s="0" t="s">
        <v>35</v>
      </c>
      <c r="J3079" s="0" t="s">
        <v>36</v>
      </c>
      <c r="K3079" s="0" t="n">
        <v>5913566.16146864</v>
      </c>
      <c r="L3079" s="0" t="n">
        <v>6261546.105</v>
      </c>
      <c r="M3079" s="0" t="n">
        <v>7124543.64357018</v>
      </c>
      <c r="N3079" s="0" t="n">
        <v>6045938.01</v>
      </c>
      <c r="O3079" s="0" t="n">
        <v>6784938.36</v>
      </c>
      <c r="P3079" s="0" t="n">
        <v>6838552.395</v>
      </c>
      <c r="Q3079" s="0" t="n">
        <v>7895023.47</v>
      </c>
      <c r="S3079" s="0" t="s">
        <v>303</v>
      </c>
    </row>
    <row r="3080" customFormat="false" ht="14" hidden="false" customHeight="false" outlineLevel="0" collapsed="false">
      <c r="A3080" s="0" t="str">
        <f aca="false">SUBSTITUTE(C3080&amp;D3080&amp;E3080&amp;F3080&amp;G3080&amp;H3080&amp;I3080," ","")</f>
        <v>Agentecondominioenlenguajedeseñascolombiana(Videollamada)AgenteprofesionalEconomía,administración,contaduríayafinesEnSitioHoraextradiurnaPlatinoNA</v>
      </c>
      <c r="B3080" s="0" t="s">
        <v>3421</v>
      </c>
      <c r="C3080" s="0" t="s">
        <v>193</v>
      </c>
      <c r="D3080" s="0" t="s">
        <v>56</v>
      </c>
      <c r="E3080" s="0" t="s">
        <v>612</v>
      </c>
      <c r="F3080" s="0" t="s">
        <v>3287</v>
      </c>
      <c r="G3080" s="0" t="s">
        <v>192</v>
      </c>
      <c r="H3080" s="0" t="s">
        <v>198</v>
      </c>
      <c r="I3080" s="0" t="s">
        <v>35</v>
      </c>
      <c r="J3080" s="0" t="s">
        <v>325</v>
      </c>
      <c r="K3080" s="0" t="n">
        <v>29667.7006168601</v>
      </c>
      <c r="L3080" s="0" t="n">
        <v>34122.915</v>
      </c>
      <c r="M3080" s="0" t="n">
        <v>39192.3353185614</v>
      </c>
      <c r="N3080" s="0" t="n">
        <v>25438.23</v>
      </c>
      <c r="O3080" s="0" t="n">
        <v>26065.44</v>
      </c>
      <c r="P3080" s="0" t="n">
        <v>34404.435</v>
      </c>
      <c r="Q3080" s="0" t="n">
        <v>44804.115</v>
      </c>
      <c r="S3080" s="0" t="s">
        <v>303</v>
      </c>
    </row>
    <row r="3081" customFormat="false" ht="14" hidden="false" customHeight="false" outlineLevel="0" collapsed="false">
      <c r="A3081" s="0" t="str">
        <f aca="false">SUBSTITUTE(C3081&amp;D3081&amp;E3081&amp;F3081&amp;G3081&amp;H3081&amp;I3081," ","")</f>
        <v>Agentecondominioenlenguajedeseñascolombiana(Videollamada)AgenteprofesionalEconomía,administración,contaduríayafinesEnSitioHoraextranocturna PlatinoNA</v>
      </c>
      <c r="B3081" s="0" t="s">
        <v>3422</v>
      </c>
      <c r="C3081" s="0" t="s">
        <v>193</v>
      </c>
      <c r="D3081" s="0" t="s">
        <v>56</v>
      </c>
      <c r="E3081" s="0" t="s">
        <v>612</v>
      </c>
      <c r="F3081" s="0" t="s">
        <v>3287</v>
      </c>
      <c r="G3081" s="0" t="s">
        <v>197</v>
      </c>
      <c r="H3081" s="0" t="s">
        <v>198</v>
      </c>
      <c r="I3081" s="0" t="s">
        <v>35</v>
      </c>
      <c r="J3081" s="0" t="s">
        <v>325</v>
      </c>
      <c r="K3081" s="0" t="n">
        <v>39723.3838383415</v>
      </c>
      <c r="L3081" s="0" t="n">
        <v>47772.495</v>
      </c>
      <c r="M3081" s="0" t="n">
        <v>54869.269445986</v>
      </c>
      <c r="N3081" s="0" t="n">
        <v>35614.35</v>
      </c>
      <c r="O3081" s="0" t="n">
        <v>36213.615</v>
      </c>
      <c r="P3081" s="0" t="n">
        <v>43673.895</v>
      </c>
      <c r="Q3081" s="0" t="n">
        <v>62186.94</v>
      </c>
      <c r="S3081" s="0" t="s">
        <v>303</v>
      </c>
    </row>
    <row r="3082" customFormat="false" ht="14" hidden="false" customHeight="false" outlineLevel="0" collapsed="false">
      <c r="A3082" s="0" t="str">
        <f aca="false">SUBSTITUTE(C3082&amp;D3082&amp;E3082&amp;F3082&amp;G3082&amp;H3082&amp;I3082," ","")</f>
        <v>Agentecondominioenlenguajedeseñascolombiana(Videollamada)AgenteprofesionalEconomía,administración,contaduríayafinesEnSitioHoraextradominicalyfestivoPlatinoNA</v>
      </c>
      <c r="B3082" s="0" t="s">
        <v>3423</v>
      </c>
      <c r="C3082" s="0" t="s">
        <v>193</v>
      </c>
      <c r="D3082" s="0" t="s">
        <v>56</v>
      </c>
      <c r="E3082" s="0" t="s">
        <v>612</v>
      </c>
      <c r="F3082" s="0" t="s">
        <v>3287</v>
      </c>
      <c r="G3082" s="0" t="s">
        <v>194</v>
      </c>
      <c r="H3082" s="0" t="s">
        <v>198</v>
      </c>
      <c r="I3082" s="0" t="s">
        <v>35</v>
      </c>
      <c r="J3082" s="0" t="s">
        <v>325</v>
      </c>
      <c r="K3082" s="0" t="n">
        <v>49779.0670598229</v>
      </c>
      <c r="L3082" s="0" t="n">
        <v>54597.285</v>
      </c>
      <c r="M3082" s="0" t="n">
        <v>62707.7365096983</v>
      </c>
      <c r="N3082" s="0" t="n">
        <v>50877.495</v>
      </c>
      <c r="O3082" s="0" t="n">
        <v>41287.185</v>
      </c>
      <c r="P3082" s="0" t="n">
        <v>48307.59</v>
      </c>
      <c r="Q3082" s="0" t="n">
        <v>69231.15</v>
      </c>
      <c r="S3082" s="0" t="s">
        <v>303</v>
      </c>
    </row>
    <row r="3083" customFormat="false" ht="14" hidden="false" customHeight="false" outlineLevel="0" collapsed="false">
      <c r="A3083" s="0" t="str">
        <f aca="false">SUBSTITUTE(C3083&amp;D3083&amp;E3083&amp;F3083&amp;G3083&amp;H3083&amp;I3083," ","")</f>
        <v>Agentecondominioenlenguajedeseñascolombiana(Videollamada)AgenteprofesionalEconomía,administración,contaduríayafinesEnSitioServicio7x24PlatinoNA</v>
      </c>
      <c r="B3083" s="0" t="s">
        <v>3424</v>
      </c>
      <c r="C3083" s="0" t="s">
        <v>193</v>
      </c>
      <c r="D3083" s="0" t="s">
        <v>56</v>
      </c>
      <c r="E3083" s="0" t="s">
        <v>612</v>
      </c>
      <c r="F3083" s="0" t="s">
        <v>3287</v>
      </c>
      <c r="G3083" s="0" t="s">
        <v>55</v>
      </c>
      <c r="H3083" s="0" t="s">
        <v>198</v>
      </c>
      <c r="I3083" s="0" t="s">
        <v>35</v>
      </c>
      <c r="J3083" s="0" t="s">
        <v>305</v>
      </c>
      <c r="K3083" s="0" t="n">
        <v>17980386.0272464</v>
      </c>
      <c r="L3083" s="0" t="n">
        <v>27153184.635</v>
      </c>
      <c r="M3083" s="0" t="n">
        <v>28676288.16537</v>
      </c>
      <c r="N3083" s="0" t="n">
        <v>22432617.945</v>
      </c>
      <c r="O3083" s="0" t="n">
        <v>24144842.25</v>
      </c>
      <c r="P3083" s="0" t="n">
        <v>34678703.79</v>
      </c>
      <c r="Q3083" s="0" t="n">
        <v>29608779.06</v>
      </c>
      <c r="S3083" s="0" t="s">
        <v>303</v>
      </c>
    </row>
    <row r="3084" customFormat="false" ht="14" hidden="false" customHeight="false" outlineLevel="0" collapsed="false">
      <c r="A3084" s="0" t="str">
        <f aca="false">SUBSTITUTE(C3084&amp;D3084&amp;E3084&amp;F3084&amp;G3084&amp;H3084&amp;I3084," ","")</f>
        <v>Agentecondominioenlenguajedeseñascolombiana(Videollamada)AgenteprofesionalEconomía,administración,contaduríayafinesEnlasinstalacionesdelaEntidadCompradoraJornadaOrdinariaPlataNA</v>
      </c>
      <c r="B3084" s="0" t="s">
        <v>3425</v>
      </c>
      <c r="C3084" s="0" t="s">
        <v>193</v>
      </c>
      <c r="D3084" s="0" t="s">
        <v>56</v>
      </c>
      <c r="E3084" s="0" t="s">
        <v>612</v>
      </c>
      <c r="F3084" s="0" t="s">
        <v>3303</v>
      </c>
      <c r="G3084" s="0" t="s">
        <v>53</v>
      </c>
      <c r="H3084" s="0" t="s">
        <v>195</v>
      </c>
      <c r="I3084" s="0" t="s">
        <v>35</v>
      </c>
      <c r="J3084" s="0" t="s">
        <v>36</v>
      </c>
      <c r="K3084" s="0" t="n">
        <v>5596270.76546864</v>
      </c>
      <c r="L3084" s="0" t="n">
        <v>5656271.895</v>
      </c>
      <c r="M3084" s="0" t="n">
        <v>6498455.78317001</v>
      </c>
      <c r="N3084" s="0" t="n">
        <v>6158873.07</v>
      </c>
      <c r="O3084" s="0" t="n">
        <v>6784938.36</v>
      </c>
      <c r="P3084" s="0" t="n">
        <v>6542641.755</v>
      </c>
      <c r="Q3084" s="0" t="n">
        <v>6505111.62</v>
      </c>
      <c r="S3084" s="0" t="s">
        <v>303</v>
      </c>
    </row>
    <row r="3085" customFormat="false" ht="14" hidden="false" customHeight="false" outlineLevel="0" collapsed="false">
      <c r="A3085" s="0" t="str">
        <f aca="false">SUBSTITUTE(C3085&amp;D3085&amp;E3085&amp;F3085&amp;G3085&amp;H3085&amp;I3085," ","")</f>
        <v>Agentecondominioenlenguajedeseñascolombiana(Videollamada)AgenteprofesionalEconomía,administración,contaduríayafinesEnlasinstalacionesdelaEntidadCompradoraHoraextradiurnaPlataNA</v>
      </c>
      <c r="B3085" s="0" t="s">
        <v>3426</v>
      </c>
      <c r="C3085" s="0" t="s">
        <v>193</v>
      </c>
      <c r="D3085" s="0" t="s">
        <v>56</v>
      </c>
      <c r="E3085" s="0" t="s">
        <v>612</v>
      </c>
      <c r="F3085" s="0" t="s">
        <v>3303</v>
      </c>
      <c r="G3085" s="0" t="s">
        <v>192</v>
      </c>
      <c r="H3085" s="0" t="s">
        <v>195</v>
      </c>
      <c r="I3085" s="0" t="s">
        <v>35</v>
      </c>
      <c r="J3085" s="0" t="s">
        <v>325</v>
      </c>
      <c r="K3085" s="0" t="n">
        <v>28345.6364668601</v>
      </c>
      <c r="L3085" s="0" t="n">
        <v>30824.37</v>
      </c>
      <c r="M3085" s="0" t="n">
        <v>37010.7413681823</v>
      </c>
      <c r="N3085" s="0" t="n">
        <v>25438.23</v>
      </c>
      <c r="O3085" s="0" t="n">
        <v>26065.44</v>
      </c>
      <c r="P3085" s="0" t="n">
        <v>32994.765</v>
      </c>
      <c r="Q3085" s="0" t="n">
        <v>40367.07</v>
      </c>
      <c r="S3085" s="0" t="s">
        <v>303</v>
      </c>
    </row>
    <row r="3086" customFormat="false" ht="14" hidden="false" customHeight="false" outlineLevel="0" collapsed="false">
      <c r="A3086" s="0" t="str">
        <f aca="false">SUBSTITUTE(C3086&amp;D3086&amp;E3086&amp;F3086&amp;G3086&amp;H3086&amp;I3086," ","")</f>
        <v>Agentecondominioenlenguajedeseñascolombiana(Videollamada)AgenteprofesionalEconomía,administración,contaduríayafinesEnlasinstalacionesdelaEntidadCompradoraHoraextranocturna PlataNA</v>
      </c>
      <c r="B3086" s="0" t="s">
        <v>3427</v>
      </c>
      <c r="C3086" s="0" t="s">
        <v>193</v>
      </c>
      <c r="D3086" s="0" t="s">
        <v>56</v>
      </c>
      <c r="E3086" s="0" t="s">
        <v>612</v>
      </c>
      <c r="F3086" s="0" t="s">
        <v>3303</v>
      </c>
      <c r="G3086" s="0" t="s">
        <v>197</v>
      </c>
      <c r="H3086" s="0" t="s">
        <v>195</v>
      </c>
      <c r="I3086" s="0" t="s">
        <v>35</v>
      </c>
      <c r="J3086" s="0" t="s">
        <v>325</v>
      </c>
      <c r="K3086" s="0" t="n">
        <v>38401.3196883415</v>
      </c>
      <c r="L3086" s="0" t="n">
        <v>43154.325</v>
      </c>
      <c r="M3086" s="0" t="n">
        <v>51815.0379154552</v>
      </c>
      <c r="N3086" s="0" t="n">
        <v>35614.35</v>
      </c>
      <c r="O3086" s="0" t="n">
        <v>36213.615</v>
      </c>
      <c r="P3086" s="0" t="n">
        <v>41900.94</v>
      </c>
      <c r="Q3086" s="0" t="n">
        <v>56027.655</v>
      </c>
      <c r="S3086" s="0" t="s">
        <v>303</v>
      </c>
    </row>
    <row r="3087" customFormat="false" ht="14" hidden="false" customHeight="false" outlineLevel="0" collapsed="false">
      <c r="A3087" s="0" t="str">
        <f aca="false">SUBSTITUTE(C3087&amp;D3087&amp;E3087&amp;F3087&amp;G3087&amp;H3087&amp;I3087," ","")</f>
        <v>Agentecondominioenlenguajedeseñascolombiana(Videollamada)AgenteprofesionalEconomía,administración,contaduríayafinesEnlasinstalacionesdelaEntidadCompradoraHoraextradominicalyfestivoPlataNA</v>
      </c>
      <c r="B3087" s="0" t="s">
        <v>3428</v>
      </c>
      <c r="C3087" s="0" t="s">
        <v>193</v>
      </c>
      <c r="D3087" s="0" t="s">
        <v>56</v>
      </c>
      <c r="E3087" s="0" t="s">
        <v>612</v>
      </c>
      <c r="F3087" s="0" t="s">
        <v>3303</v>
      </c>
      <c r="G3087" s="0" t="s">
        <v>194</v>
      </c>
      <c r="H3087" s="0" t="s">
        <v>195</v>
      </c>
      <c r="I3087" s="0" t="s">
        <v>35</v>
      </c>
      <c r="J3087" s="0" t="s">
        <v>325</v>
      </c>
      <c r="K3087" s="0" t="n">
        <v>48457.0029098229</v>
      </c>
      <c r="L3087" s="0" t="n">
        <v>49319.82</v>
      </c>
      <c r="M3087" s="0" t="n">
        <v>59217.1861890916</v>
      </c>
      <c r="N3087" s="0" t="n">
        <v>50877.495</v>
      </c>
      <c r="O3087" s="0" t="n">
        <v>41287.185</v>
      </c>
      <c r="P3087" s="0" t="n">
        <v>46353.51</v>
      </c>
      <c r="Q3087" s="0" t="n">
        <v>62373.24</v>
      </c>
      <c r="S3087" s="0" t="s">
        <v>303</v>
      </c>
    </row>
    <row r="3088" customFormat="false" ht="14" hidden="false" customHeight="false" outlineLevel="0" collapsed="false">
      <c r="A3088" s="0" t="str">
        <f aca="false">SUBSTITUTE(C3088&amp;D3088&amp;E3088&amp;F3088&amp;G3088&amp;H3088&amp;I3088," ","")</f>
        <v>Agentecondominioenlenguajedeseñascolombiana(Videollamada)AgenteprofesionalEconomía,administración,contaduríayafinesEnlasinstalacionesdelaEntidadCompradoraServicio7x24PlataNA</v>
      </c>
      <c r="B3088" s="0" t="s">
        <v>3429</v>
      </c>
      <c r="C3088" s="0" t="s">
        <v>193</v>
      </c>
      <c r="D3088" s="0" t="s">
        <v>56</v>
      </c>
      <c r="E3088" s="0" t="s">
        <v>612</v>
      </c>
      <c r="F3088" s="0" t="s">
        <v>3303</v>
      </c>
      <c r="G3088" s="0" t="s">
        <v>55</v>
      </c>
      <c r="H3088" s="0" t="s">
        <v>195</v>
      </c>
      <c r="I3088" s="0" t="s">
        <v>35</v>
      </c>
      <c r="J3088" s="0" t="s">
        <v>305</v>
      </c>
      <c r="K3088" s="0" t="n">
        <v>17663090.6312464</v>
      </c>
      <c r="L3088" s="0" t="n">
        <v>25149219.705</v>
      </c>
      <c r="M3088" s="0" t="n">
        <v>26156284.5272593</v>
      </c>
      <c r="N3088" s="0" t="n">
        <v>22663131.075</v>
      </c>
      <c r="O3088" s="0" t="n">
        <v>24144842.25</v>
      </c>
      <c r="P3088" s="0" t="n">
        <v>33234704.91</v>
      </c>
      <c r="Q3088" s="0" t="n">
        <v>26068077.18</v>
      </c>
      <c r="S3088" s="0" t="s">
        <v>303</v>
      </c>
    </row>
    <row r="3089" customFormat="false" ht="14" hidden="false" customHeight="false" outlineLevel="0" collapsed="false">
      <c r="A3089" s="0" t="str">
        <f aca="false">SUBSTITUTE(C3089&amp;D3089&amp;E3089&amp;F3089&amp;G3089&amp;H3089&amp;I3089," ","")</f>
        <v>Agentecondominioenlenguajedeseñascolombiana(Videollamada)AgenteprofesionalEconomía,administración,contaduríayafinesEnlasinstalacionesdelaEntidadCompradoraJornadaOrdinariaOroNA</v>
      </c>
      <c r="B3089" s="0" t="s">
        <v>3430</v>
      </c>
      <c r="C3089" s="0" t="s">
        <v>193</v>
      </c>
      <c r="D3089" s="0" t="s">
        <v>56</v>
      </c>
      <c r="E3089" s="0" t="s">
        <v>612</v>
      </c>
      <c r="F3089" s="0" t="s">
        <v>3303</v>
      </c>
      <c r="G3089" s="0" t="s">
        <v>53</v>
      </c>
      <c r="H3089" s="0" t="s">
        <v>54</v>
      </c>
      <c r="I3089" s="0" t="s">
        <v>35</v>
      </c>
      <c r="J3089" s="0" t="s">
        <v>36</v>
      </c>
      <c r="K3089" s="0" t="n">
        <v>5596270.76546864</v>
      </c>
      <c r="L3089" s="0" t="n">
        <v>5769397.395</v>
      </c>
      <c r="M3089" s="0" t="n">
        <v>6684498.0329029</v>
      </c>
      <c r="N3089" s="0" t="n">
        <v>6185607.12</v>
      </c>
      <c r="O3089" s="0" t="n">
        <v>6784938.36</v>
      </c>
      <c r="P3089" s="0" t="n">
        <v>6680381.625</v>
      </c>
      <c r="Q3089" s="0" t="n">
        <v>6793500.915</v>
      </c>
      <c r="S3089" s="0" t="s">
        <v>303</v>
      </c>
    </row>
    <row r="3090" customFormat="false" ht="14" hidden="false" customHeight="false" outlineLevel="0" collapsed="false">
      <c r="A3090" s="0" t="str">
        <f aca="false">SUBSTITUTE(C3090&amp;D3090&amp;E3090&amp;F3090&amp;G3090&amp;H3090&amp;I3090," ","")</f>
        <v>Agentecondominioenlenguajedeseñascolombiana(Videollamada)AgenteprofesionalEconomía,administración,contaduríayafinesEnlasinstalacionesdelaEntidadCompradoraHoraextradiurnaOroNA</v>
      </c>
      <c r="B3090" s="0" t="s">
        <v>3431</v>
      </c>
      <c r="C3090" s="0" t="s">
        <v>193</v>
      </c>
      <c r="D3090" s="0" t="s">
        <v>56</v>
      </c>
      <c r="E3090" s="0" t="s">
        <v>612</v>
      </c>
      <c r="F3090" s="0" t="s">
        <v>3303</v>
      </c>
      <c r="G3090" s="0" t="s">
        <v>192</v>
      </c>
      <c r="H3090" s="0" t="s">
        <v>54</v>
      </c>
      <c r="I3090" s="0" t="s">
        <v>35</v>
      </c>
      <c r="J3090" s="0" t="s">
        <v>325</v>
      </c>
      <c r="K3090" s="0" t="n">
        <v>28345.6364668601</v>
      </c>
      <c r="L3090" s="0" t="n">
        <v>31441.23</v>
      </c>
      <c r="M3090" s="0" t="n">
        <v>38070.3102593412</v>
      </c>
      <c r="N3090" s="0" t="n">
        <v>25438.23</v>
      </c>
      <c r="O3090" s="0" t="n">
        <v>26065.44</v>
      </c>
      <c r="P3090" s="0" t="n">
        <v>33690.285</v>
      </c>
      <c r="Q3090" s="0" t="n">
        <v>42156.585</v>
      </c>
      <c r="S3090" s="0" t="s">
        <v>303</v>
      </c>
    </row>
    <row r="3091" customFormat="false" ht="14" hidden="false" customHeight="false" outlineLevel="0" collapsed="false">
      <c r="A3091" s="0" t="str">
        <f aca="false">SUBSTITUTE(C3091&amp;D3091&amp;E3091&amp;F3091&amp;G3091&amp;H3091&amp;I3091," ","")</f>
        <v>Agentecondominioenlenguajedeseñascolombiana(Videollamada)AgenteprofesionalEconomía,administración,contaduríayafinesEnlasinstalacionesdelaEntidadCompradoraHoraextranocturna OroNA</v>
      </c>
      <c r="B3091" s="0" t="s">
        <v>3432</v>
      </c>
      <c r="C3091" s="0" t="s">
        <v>193</v>
      </c>
      <c r="D3091" s="0" t="s">
        <v>56</v>
      </c>
      <c r="E3091" s="0" t="s">
        <v>612</v>
      </c>
      <c r="F3091" s="0" t="s">
        <v>3303</v>
      </c>
      <c r="G3091" s="0" t="s">
        <v>197</v>
      </c>
      <c r="H3091" s="0" t="s">
        <v>54</v>
      </c>
      <c r="I3091" s="0" t="s">
        <v>35</v>
      </c>
      <c r="J3091" s="0" t="s">
        <v>325</v>
      </c>
      <c r="K3091" s="0" t="n">
        <v>38401.3196883415</v>
      </c>
      <c r="L3091" s="0" t="n">
        <v>44017.515</v>
      </c>
      <c r="M3091" s="0" t="n">
        <v>53298.4343630777</v>
      </c>
      <c r="N3091" s="0" t="n">
        <v>35614.35</v>
      </c>
      <c r="O3091" s="0" t="n">
        <v>36213.615</v>
      </c>
      <c r="P3091" s="0" t="n">
        <v>42782.76</v>
      </c>
      <c r="Q3091" s="0" t="n">
        <v>58511.655</v>
      </c>
      <c r="S3091" s="0" t="s">
        <v>303</v>
      </c>
    </row>
    <row r="3092" customFormat="false" ht="14" hidden="false" customHeight="false" outlineLevel="0" collapsed="false">
      <c r="A3092" s="0" t="str">
        <f aca="false">SUBSTITUTE(C3092&amp;D3092&amp;E3092&amp;F3092&amp;G3092&amp;H3092&amp;I3092," ","")</f>
        <v>Agentecondominioenlenguajedeseñascolombiana(Videollamada)AgenteprofesionalEconomía,administración,contaduríayafinesEnlasinstalacionesdelaEntidadCompradoraHoraextradominicalyfestivoOroNA</v>
      </c>
      <c r="B3092" s="0" t="s">
        <v>3433</v>
      </c>
      <c r="C3092" s="0" t="s">
        <v>193</v>
      </c>
      <c r="D3092" s="0" t="s">
        <v>56</v>
      </c>
      <c r="E3092" s="0" t="s">
        <v>612</v>
      </c>
      <c r="F3092" s="0" t="s">
        <v>3303</v>
      </c>
      <c r="G3092" s="0" t="s">
        <v>194</v>
      </c>
      <c r="H3092" s="0" t="s">
        <v>54</v>
      </c>
      <c r="I3092" s="0" t="s">
        <v>35</v>
      </c>
      <c r="J3092" s="0" t="s">
        <v>325</v>
      </c>
      <c r="K3092" s="0" t="n">
        <v>48457.0029098229</v>
      </c>
      <c r="L3092" s="0" t="n">
        <v>50307.21</v>
      </c>
      <c r="M3092" s="0" t="n">
        <v>60912.496414946</v>
      </c>
      <c r="N3092" s="0" t="n">
        <v>50877.495</v>
      </c>
      <c r="O3092" s="0" t="n">
        <v>41287.185</v>
      </c>
      <c r="P3092" s="0" t="n">
        <v>47328.48</v>
      </c>
      <c r="Q3092" s="0" t="n">
        <v>65138.76</v>
      </c>
      <c r="S3092" s="0" t="s">
        <v>303</v>
      </c>
    </row>
    <row r="3093" customFormat="false" ht="14" hidden="false" customHeight="false" outlineLevel="0" collapsed="false">
      <c r="A3093" s="0" t="str">
        <f aca="false">SUBSTITUTE(C3093&amp;D3093&amp;E3093&amp;F3093&amp;G3093&amp;H3093&amp;I3093," ","")</f>
        <v>Agentecondominioenlenguajedeseñascolombiana(Videollamada)AgenteprofesionalEconomía,administración,contaduríayafinesEnlasinstalacionesdelaEntidadCompradoraServicio7x24OroNA</v>
      </c>
      <c r="B3093" s="0" t="s">
        <v>3434</v>
      </c>
      <c r="C3093" s="0" t="s">
        <v>193</v>
      </c>
      <c r="D3093" s="0" t="s">
        <v>56</v>
      </c>
      <c r="E3093" s="0" t="s">
        <v>612</v>
      </c>
      <c r="F3093" s="0" t="s">
        <v>3303</v>
      </c>
      <c r="G3093" s="0" t="s">
        <v>55</v>
      </c>
      <c r="H3093" s="0" t="s">
        <v>54</v>
      </c>
      <c r="I3093" s="0" t="s">
        <v>35</v>
      </c>
      <c r="J3093" s="0" t="s">
        <v>305</v>
      </c>
      <c r="K3093" s="0" t="n">
        <v>17663090.6312464</v>
      </c>
      <c r="L3093" s="0" t="n">
        <v>25652204.865</v>
      </c>
      <c r="M3093" s="0" t="n">
        <v>26905104.5824342</v>
      </c>
      <c r="N3093" s="0" t="n">
        <v>22714277.67</v>
      </c>
      <c r="O3093" s="0" t="n">
        <v>24144842.25</v>
      </c>
      <c r="P3093" s="0" t="n">
        <v>33934382.505</v>
      </c>
      <c r="Q3093" s="0" t="n">
        <v>27223747.83</v>
      </c>
      <c r="S3093" s="0" t="s">
        <v>303</v>
      </c>
    </row>
    <row r="3094" customFormat="false" ht="14" hidden="false" customHeight="false" outlineLevel="0" collapsed="false">
      <c r="A3094" s="0" t="str">
        <f aca="false">SUBSTITUTE(C3094&amp;D3094&amp;E3094&amp;F3094&amp;G3094&amp;H3094&amp;I3094," ","")</f>
        <v>Agentecondominioenlenguajedeseñascolombiana(Videollamada)AgenteprofesionalEconomía,administración,contaduríayafinesEnlasinstalacionesdelaEntidadCompradoraJornadaOrdinariaPlatinoNA</v>
      </c>
      <c r="B3094" s="0" t="s">
        <v>3435</v>
      </c>
      <c r="C3094" s="0" t="s">
        <v>193</v>
      </c>
      <c r="D3094" s="0" t="s">
        <v>56</v>
      </c>
      <c r="E3094" s="0" t="s">
        <v>612</v>
      </c>
      <c r="F3094" s="0" t="s">
        <v>3303</v>
      </c>
      <c r="G3094" s="0" t="s">
        <v>53</v>
      </c>
      <c r="H3094" s="0" t="s">
        <v>198</v>
      </c>
      <c r="I3094" s="0" t="s">
        <v>35</v>
      </c>
      <c r="J3094" s="0" t="s">
        <v>36</v>
      </c>
      <c r="K3094" s="0" t="n">
        <v>5596270.76546864</v>
      </c>
      <c r="L3094" s="0" t="n">
        <v>5939085.645</v>
      </c>
      <c r="M3094" s="0" t="n">
        <v>6881506.52193629</v>
      </c>
      <c r="N3094" s="0" t="n">
        <v>6212341.17</v>
      </c>
      <c r="O3094" s="0" t="n">
        <v>6784938.36</v>
      </c>
      <c r="P3094" s="0" t="n">
        <v>6824045.835</v>
      </c>
      <c r="Q3094" s="0" t="n">
        <v>7220295.585</v>
      </c>
      <c r="S3094" s="0" t="s">
        <v>303</v>
      </c>
    </row>
    <row r="3095" customFormat="false" ht="14" hidden="false" customHeight="false" outlineLevel="0" collapsed="false">
      <c r="A3095" s="0" t="str">
        <f aca="false">SUBSTITUTE(C3095&amp;D3095&amp;E3095&amp;F3095&amp;G3095&amp;H3095&amp;I3095," ","")</f>
        <v>Agentecondominioenlenguajedeseñascolombiana(Videollamada)AgenteprofesionalEconomía,administración,contaduríayafinesEnlasinstalacionesdelaEntidadCompradoraHoraextradiurnaPlatinoNA</v>
      </c>
      <c r="B3095" s="0" t="s">
        <v>3436</v>
      </c>
      <c r="C3095" s="0" t="s">
        <v>193</v>
      </c>
      <c r="D3095" s="0" t="s">
        <v>56</v>
      </c>
      <c r="E3095" s="0" t="s">
        <v>612</v>
      </c>
      <c r="F3095" s="0" t="s">
        <v>3303</v>
      </c>
      <c r="G3095" s="0" t="s">
        <v>192</v>
      </c>
      <c r="H3095" s="0" t="s">
        <v>198</v>
      </c>
      <c r="I3095" s="0" t="s">
        <v>35</v>
      </c>
      <c r="J3095" s="0" t="s">
        <v>325</v>
      </c>
      <c r="K3095" s="0" t="n">
        <v>28345.6364668601</v>
      </c>
      <c r="L3095" s="0" t="n">
        <v>32366.52</v>
      </c>
      <c r="M3095" s="0" t="n">
        <v>39192.3353185614</v>
      </c>
      <c r="N3095" s="0" t="n">
        <v>25438.23</v>
      </c>
      <c r="O3095" s="0" t="n">
        <v>26065.44</v>
      </c>
      <c r="P3095" s="0" t="n">
        <v>34414.785</v>
      </c>
      <c r="Q3095" s="0" t="n">
        <v>44804.115</v>
      </c>
      <c r="S3095" s="0" t="s">
        <v>303</v>
      </c>
    </row>
    <row r="3096" customFormat="false" ht="14" hidden="false" customHeight="false" outlineLevel="0" collapsed="false">
      <c r="A3096" s="0" t="str">
        <f aca="false">SUBSTITUTE(C3096&amp;D3096&amp;E3096&amp;F3096&amp;G3096&amp;H3096&amp;I3096," ","")</f>
        <v>Agentecondominioenlenguajedeseñascolombiana(Videollamada)AgenteprofesionalEconomía,administración,contaduríayafinesEnlasinstalacionesdelaEntidadCompradoraHoraextranocturna PlatinoNA</v>
      </c>
      <c r="B3096" s="0" t="s">
        <v>3437</v>
      </c>
      <c r="C3096" s="0" t="s">
        <v>193</v>
      </c>
      <c r="D3096" s="0" t="s">
        <v>56</v>
      </c>
      <c r="E3096" s="0" t="s">
        <v>612</v>
      </c>
      <c r="F3096" s="0" t="s">
        <v>3303</v>
      </c>
      <c r="G3096" s="0" t="s">
        <v>197</v>
      </c>
      <c r="H3096" s="0" t="s">
        <v>198</v>
      </c>
      <c r="I3096" s="0" t="s">
        <v>35</v>
      </c>
      <c r="J3096" s="0" t="s">
        <v>325</v>
      </c>
      <c r="K3096" s="0" t="n">
        <v>38401.3196883415</v>
      </c>
      <c r="L3096" s="0" t="n">
        <v>45312.3</v>
      </c>
      <c r="M3096" s="0" t="n">
        <v>54869.269445986</v>
      </c>
      <c r="N3096" s="0" t="n">
        <v>35614.35</v>
      </c>
      <c r="O3096" s="0" t="n">
        <v>36213.615</v>
      </c>
      <c r="P3096" s="0" t="n">
        <v>43702.875</v>
      </c>
      <c r="Q3096" s="0" t="n">
        <v>62186.94</v>
      </c>
      <c r="S3096" s="0" t="s">
        <v>303</v>
      </c>
    </row>
    <row r="3097" customFormat="false" ht="14" hidden="false" customHeight="false" outlineLevel="0" collapsed="false">
      <c r="A3097" s="0" t="str">
        <f aca="false">SUBSTITUTE(C3097&amp;D3097&amp;E3097&amp;F3097&amp;G3097&amp;H3097&amp;I3097," ","")</f>
        <v>Agentecondominioenlenguajedeseñascolombiana(Videollamada)AgenteprofesionalEconomía,administración,contaduríayafinesEnlasinstalacionesdelaEntidadCompradoraHoraextradominicalyfestivoPlatinoNA</v>
      </c>
      <c r="B3097" s="0" t="s">
        <v>3438</v>
      </c>
      <c r="C3097" s="0" t="s">
        <v>193</v>
      </c>
      <c r="D3097" s="0" t="s">
        <v>56</v>
      </c>
      <c r="E3097" s="0" t="s">
        <v>612</v>
      </c>
      <c r="F3097" s="0" t="s">
        <v>3303</v>
      </c>
      <c r="G3097" s="0" t="s">
        <v>194</v>
      </c>
      <c r="H3097" s="0" t="s">
        <v>198</v>
      </c>
      <c r="I3097" s="0" t="s">
        <v>35</v>
      </c>
      <c r="J3097" s="0" t="s">
        <v>325</v>
      </c>
      <c r="K3097" s="0" t="n">
        <v>48457.0029098229</v>
      </c>
      <c r="L3097" s="0" t="n">
        <v>51786.225</v>
      </c>
      <c r="M3097" s="0" t="n">
        <v>62707.7365096983</v>
      </c>
      <c r="N3097" s="0" t="n">
        <v>50877.495</v>
      </c>
      <c r="O3097" s="0" t="n">
        <v>41287.185</v>
      </c>
      <c r="P3097" s="0" t="n">
        <v>48346.92</v>
      </c>
      <c r="Q3097" s="0" t="n">
        <v>69231.15</v>
      </c>
      <c r="S3097" s="0" t="s">
        <v>303</v>
      </c>
    </row>
    <row r="3098" customFormat="false" ht="14" hidden="false" customHeight="false" outlineLevel="0" collapsed="false">
      <c r="A3098" s="0" t="str">
        <f aca="false">SUBSTITUTE(C3098&amp;D3098&amp;E3098&amp;F3098&amp;G3098&amp;H3098&amp;I3098," ","")</f>
        <v>Agentecondominioenlenguajedeseñascolombiana(Videollamada)AgenteprofesionalEconomía,administración,contaduríayafinesEnlasinstalacionesdelaEntidadCompradoraServicio7x24PlatinoNA</v>
      </c>
      <c r="B3098" s="0" t="s">
        <v>3439</v>
      </c>
      <c r="C3098" s="0" t="s">
        <v>193</v>
      </c>
      <c r="D3098" s="0" t="s">
        <v>56</v>
      </c>
      <c r="E3098" s="0" t="s">
        <v>612</v>
      </c>
      <c r="F3098" s="0" t="s">
        <v>3303</v>
      </c>
      <c r="G3098" s="0" t="s">
        <v>55</v>
      </c>
      <c r="H3098" s="0" t="s">
        <v>198</v>
      </c>
      <c r="I3098" s="0" t="s">
        <v>35</v>
      </c>
      <c r="J3098" s="0" t="s">
        <v>305</v>
      </c>
      <c r="K3098" s="0" t="n">
        <v>17663090.6312464</v>
      </c>
      <c r="L3098" s="0" t="n">
        <v>26406681.57</v>
      </c>
      <c r="M3098" s="0" t="n">
        <v>27698063.7507936</v>
      </c>
      <c r="N3098" s="0" t="n">
        <v>22765424.265</v>
      </c>
      <c r="O3098" s="0" t="n">
        <v>24144842.25</v>
      </c>
      <c r="P3098" s="0" t="n">
        <v>34664154.795</v>
      </c>
      <c r="Q3098" s="0" t="n">
        <v>28934050.14</v>
      </c>
      <c r="S3098" s="0" t="s">
        <v>303</v>
      </c>
    </row>
    <row r="3099" customFormat="false" ht="14" hidden="false" customHeight="false" outlineLevel="0" collapsed="false">
      <c r="A3099" s="0" t="str">
        <f aca="false">SUBSTITUTE(C3099&amp;D3099&amp;E3099&amp;F3099&amp;G3099&amp;H3099&amp;I3099," ","")</f>
        <v>Agentecondominioenlenguajedeseñascolombiana(Videollamada)AgenteprofesionalEconomía,administración,contaduríayafinesFrontofficeconherramientaJornadaOrdinariaPlataNA</v>
      </c>
      <c r="B3099" s="0" t="s">
        <v>3440</v>
      </c>
      <c r="C3099" s="0" t="s">
        <v>193</v>
      </c>
      <c r="D3099" s="0" t="s">
        <v>56</v>
      </c>
      <c r="E3099" s="0" t="s">
        <v>612</v>
      </c>
      <c r="F3099" s="0" t="s">
        <v>3319</v>
      </c>
      <c r="G3099" s="0" t="s">
        <v>53</v>
      </c>
      <c r="H3099" s="0" t="s">
        <v>195</v>
      </c>
      <c r="I3099" s="0" t="s">
        <v>35</v>
      </c>
      <c r="J3099" s="0" t="s">
        <v>36</v>
      </c>
      <c r="K3099" s="0" t="n">
        <v>5913566.16146864</v>
      </c>
      <c r="L3099" s="0" t="n">
        <v>5708690.505</v>
      </c>
      <c r="M3099" s="0" t="n">
        <v>7305237.01158743</v>
      </c>
      <c r="N3099" s="0" t="n">
        <v>6001076.97</v>
      </c>
      <c r="O3099" s="0" t="n">
        <v>6784938.36</v>
      </c>
      <c r="P3099" s="0" t="n">
        <v>6579683.37</v>
      </c>
      <c r="Q3099" s="0" t="n">
        <v>6462969.525</v>
      </c>
      <c r="S3099" s="0" t="s">
        <v>303</v>
      </c>
    </row>
    <row r="3100" customFormat="false" ht="14" hidden="false" customHeight="false" outlineLevel="0" collapsed="false">
      <c r="A3100" s="0" t="str">
        <f aca="false">SUBSTITUTE(C3100&amp;D3100&amp;E3100&amp;F3100&amp;G3100&amp;H3100&amp;I3100," ","")</f>
        <v>Agentecondominioenlenguajedeseñascolombiana(Videollamada)AgenteprofesionalEconomía,administración,contaduríayafinesFrontofficeconherramientaHoraextradiurnaPlataNA</v>
      </c>
      <c r="B3100" s="0" t="s">
        <v>3441</v>
      </c>
      <c r="C3100" s="0" t="s">
        <v>193</v>
      </c>
      <c r="D3100" s="0" t="s">
        <v>56</v>
      </c>
      <c r="E3100" s="0" t="s">
        <v>612</v>
      </c>
      <c r="F3100" s="0" t="s">
        <v>3319</v>
      </c>
      <c r="G3100" s="0" t="s">
        <v>192</v>
      </c>
      <c r="H3100" s="0" t="s">
        <v>195</v>
      </c>
      <c r="I3100" s="0" t="s">
        <v>35</v>
      </c>
      <c r="J3100" s="0" t="s">
        <v>325</v>
      </c>
      <c r="K3100" s="0" t="n">
        <v>29667.7006168601</v>
      </c>
      <c r="L3100" s="0" t="n">
        <v>31110.03</v>
      </c>
      <c r="M3100" s="0" t="n">
        <v>37010.7413681823</v>
      </c>
      <c r="N3100" s="0" t="n">
        <v>25438.23</v>
      </c>
      <c r="O3100" s="0" t="n">
        <v>26065.44</v>
      </c>
      <c r="P3100" s="0" t="n">
        <v>32970.96</v>
      </c>
      <c r="Q3100" s="0" t="n">
        <v>40367.07</v>
      </c>
      <c r="S3100" s="0" t="s">
        <v>303</v>
      </c>
    </row>
    <row r="3101" customFormat="false" ht="14" hidden="false" customHeight="false" outlineLevel="0" collapsed="false">
      <c r="A3101" s="0" t="str">
        <f aca="false">SUBSTITUTE(C3101&amp;D3101&amp;E3101&amp;F3101&amp;G3101&amp;H3101&amp;I3101," ","")</f>
        <v>Agentecondominioenlenguajedeseñascolombiana(Videollamada)AgenteprofesionalEconomía,administración,contaduríayafinesFrontofficeconherramientaHoraextranocturna PlataNA</v>
      </c>
      <c r="B3101" s="0" t="s">
        <v>3442</v>
      </c>
      <c r="C3101" s="0" t="s">
        <v>193</v>
      </c>
      <c r="D3101" s="0" t="s">
        <v>56</v>
      </c>
      <c r="E3101" s="0" t="s">
        <v>612</v>
      </c>
      <c r="F3101" s="0" t="s">
        <v>3319</v>
      </c>
      <c r="G3101" s="0" t="s">
        <v>197</v>
      </c>
      <c r="H3101" s="0" t="s">
        <v>195</v>
      </c>
      <c r="I3101" s="0" t="s">
        <v>35</v>
      </c>
      <c r="J3101" s="0" t="s">
        <v>325</v>
      </c>
      <c r="K3101" s="0" t="n">
        <v>39723.3838383415</v>
      </c>
      <c r="L3101" s="0" t="n">
        <v>43554.87</v>
      </c>
      <c r="M3101" s="0" t="n">
        <v>51815.0379154552</v>
      </c>
      <c r="N3101" s="0" t="n">
        <v>35614.35</v>
      </c>
      <c r="O3101" s="0" t="n">
        <v>36213.615</v>
      </c>
      <c r="P3101" s="0" t="n">
        <v>41825.385</v>
      </c>
      <c r="Q3101" s="0" t="n">
        <v>56027.655</v>
      </c>
      <c r="S3101" s="0" t="s">
        <v>303</v>
      </c>
    </row>
    <row r="3102" customFormat="false" ht="14" hidden="false" customHeight="false" outlineLevel="0" collapsed="false">
      <c r="A3102" s="0" t="str">
        <f aca="false">SUBSTITUTE(C3102&amp;D3102&amp;E3102&amp;F3102&amp;G3102&amp;H3102&amp;I3102," ","")</f>
        <v>Agentecondominioenlenguajedeseñascolombiana(Videollamada)AgenteprofesionalEconomía,administración,contaduríayafinesFrontofficeconherramientaHoraextradominicalyfestivoPlataNA</v>
      </c>
      <c r="B3102" s="0" t="s">
        <v>3443</v>
      </c>
      <c r="C3102" s="0" t="s">
        <v>193</v>
      </c>
      <c r="D3102" s="0" t="s">
        <v>56</v>
      </c>
      <c r="E3102" s="0" t="s">
        <v>612</v>
      </c>
      <c r="F3102" s="0" t="s">
        <v>3319</v>
      </c>
      <c r="G3102" s="0" t="s">
        <v>194</v>
      </c>
      <c r="H3102" s="0" t="s">
        <v>195</v>
      </c>
      <c r="I3102" s="0" t="s">
        <v>35</v>
      </c>
      <c r="J3102" s="0" t="s">
        <v>325</v>
      </c>
      <c r="K3102" s="0" t="n">
        <v>49779.0670598229</v>
      </c>
      <c r="L3102" s="0" t="n">
        <v>49776.255</v>
      </c>
      <c r="M3102" s="0" t="n">
        <v>59217.1861890916</v>
      </c>
      <c r="N3102" s="0" t="n">
        <v>50877.495</v>
      </c>
      <c r="O3102" s="0" t="n">
        <v>41287.185</v>
      </c>
      <c r="P3102" s="0" t="n">
        <v>46254.15</v>
      </c>
      <c r="Q3102" s="0" t="n">
        <v>62373.24</v>
      </c>
      <c r="S3102" s="0" t="s">
        <v>303</v>
      </c>
    </row>
    <row r="3103" customFormat="false" ht="14" hidden="false" customHeight="false" outlineLevel="0" collapsed="false">
      <c r="A3103" s="0" t="str">
        <f aca="false">SUBSTITUTE(C3103&amp;D3103&amp;E3103&amp;F3103&amp;G3103&amp;H3103&amp;I3103," ","")</f>
        <v>Agentecondominioenlenguajedeseñascolombiana(Videollamada)AgenteprofesionalEconomía,administración,contaduríayafinesFrontofficeconherramientaServicio7x24PlataNA</v>
      </c>
      <c r="B3103" s="0" t="s">
        <v>3444</v>
      </c>
      <c r="C3103" s="0" t="s">
        <v>193</v>
      </c>
      <c r="D3103" s="0" t="s">
        <v>56</v>
      </c>
      <c r="E3103" s="0" t="s">
        <v>612</v>
      </c>
      <c r="F3103" s="0" t="s">
        <v>3319</v>
      </c>
      <c r="G3103" s="0" t="s">
        <v>55</v>
      </c>
      <c r="H3103" s="0" t="s">
        <v>195</v>
      </c>
      <c r="I3103" s="0" t="s">
        <v>35</v>
      </c>
      <c r="J3103" s="0" t="s">
        <v>305</v>
      </c>
      <c r="K3103" s="0" t="n">
        <v>17980386.0272464</v>
      </c>
      <c r="L3103" s="0" t="n">
        <v>25201772.865</v>
      </c>
      <c r="M3103" s="0" t="n">
        <v>29403578.9716394</v>
      </c>
      <c r="N3103" s="0" t="n">
        <v>22347538.875</v>
      </c>
      <c r="O3103" s="0" t="n">
        <v>24144842.25</v>
      </c>
      <c r="P3103" s="0" t="n">
        <v>33271858.305</v>
      </c>
      <c r="Q3103" s="0" t="n">
        <v>26025936.12</v>
      </c>
      <c r="S3103" s="0" t="s">
        <v>303</v>
      </c>
    </row>
    <row r="3104" customFormat="false" ht="14" hidden="false" customHeight="false" outlineLevel="0" collapsed="false">
      <c r="A3104" s="0" t="str">
        <f aca="false">SUBSTITUTE(C3104&amp;D3104&amp;E3104&amp;F3104&amp;G3104&amp;H3104&amp;I3104," ","")</f>
        <v>Agentecondominioenlenguajedeseñascolombiana(Videollamada)AgenteprofesionalEconomía,administración,contaduríayafinesFrontofficeconherramientaJornadaOrdinariaOroNA</v>
      </c>
      <c r="B3104" s="0" t="s">
        <v>3445</v>
      </c>
      <c r="C3104" s="0" t="s">
        <v>193</v>
      </c>
      <c r="D3104" s="0" t="s">
        <v>56</v>
      </c>
      <c r="E3104" s="0" t="s">
        <v>612</v>
      </c>
      <c r="F3104" s="0" t="s">
        <v>3319</v>
      </c>
      <c r="G3104" s="0" t="s">
        <v>53</v>
      </c>
      <c r="H3104" s="0" t="s">
        <v>54</v>
      </c>
      <c r="I3104" s="0" t="s">
        <v>35</v>
      </c>
      <c r="J3104" s="0" t="s">
        <v>36</v>
      </c>
      <c r="K3104" s="0" t="n">
        <v>5913566.16146864</v>
      </c>
      <c r="L3104" s="0" t="n">
        <v>5822864.46</v>
      </c>
      <c r="M3104" s="0" t="n">
        <v>7514376.34773364</v>
      </c>
      <c r="N3104" s="0" t="n">
        <v>6019921.215</v>
      </c>
      <c r="O3104" s="0" t="n">
        <v>6784938.36</v>
      </c>
      <c r="P3104" s="0" t="n">
        <v>6718203.63</v>
      </c>
      <c r="Q3104" s="0" t="n">
        <v>6749491.68</v>
      </c>
      <c r="S3104" s="0" t="s">
        <v>303</v>
      </c>
    </row>
    <row r="3105" customFormat="false" ht="14" hidden="false" customHeight="false" outlineLevel="0" collapsed="false">
      <c r="A3105" s="0" t="str">
        <f aca="false">SUBSTITUTE(C3105&amp;D3105&amp;E3105&amp;F3105&amp;G3105&amp;H3105&amp;I3105," ","")</f>
        <v>Agentecondominioenlenguajedeseñascolombiana(Videollamada)AgenteprofesionalEconomía,administración,contaduríayafinesFrontofficeconherramientaHoraextradiurnaOroNA</v>
      </c>
      <c r="B3105" s="0" t="s">
        <v>3446</v>
      </c>
      <c r="C3105" s="0" t="s">
        <v>193</v>
      </c>
      <c r="D3105" s="0" t="s">
        <v>56</v>
      </c>
      <c r="E3105" s="0" t="s">
        <v>612</v>
      </c>
      <c r="F3105" s="0" t="s">
        <v>3319</v>
      </c>
      <c r="G3105" s="0" t="s">
        <v>192</v>
      </c>
      <c r="H3105" s="0" t="s">
        <v>54</v>
      </c>
      <c r="I3105" s="0" t="s">
        <v>35</v>
      </c>
      <c r="J3105" s="0" t="s">
        <v>325</v>
      </c>
      <c r="K3105" s="0" t="n">
        <v>29667.7006168601</v>
      </c>
      <c r="L3105" s="0" t="n">
        <v>31733.1</v>
      </c>
      <c r="M3105" s="0" t="n">
        <v>38070.3102593412</v>
      </c>
      <c r="N3105" s="0" t="n">
        <v>25438.23</v>
      </c>
      <c r="O3105" s="0" t="n">
        <v>26065.44</v>
      </c>
      <c r="P3105" s="0" t="n">
        <v>33664.41</v>
      </c>
      <c r="Q3105" s="0" t="n">
        <v>42156.585</v>
      </c>
      <c r="S3105" s="0" t="s">
        <v>303</v>
      </c>
    </row>
    <row r="3106" customFormat="false" ht="14" hidden="false" customHeight="false" outlineLevel="0" collapsed="false">
      <c r="A3106" s="0" t="str">
        <f aca="false">SUBSTITUTE(C3106&amp;D3106&amp;E3106&amp;F3106&amp;G3106&amp;H3106&amp;I3106," ","")</f>
        <v>Agentecondominioenlenguajedeseñascolombiana(Videollamada)AgenteprofesionalEconomía,administración,contaduríayafinesFrontofficeconherramientaHoraextranocturna OroNA</v>
      </c>
      <c r="B3106" s="0" t="s">
        <v>3447</v>
      </c>
      <c r="C3106" s="0" t="s">
        <v>193</v>
      </c>
      <c r="D3106" s="0" t="s">
        <v>56</v>
      </c>
      <c r="E3106" s="0" t="s">
        <v>612</v>
      </c>
      <c r="F3106" s="0" t="s">
        <v>3319</v>
      </c>
      <c r="G3106" s="0" t="s">
        <v>197</v>
      </c>
      <c r="H3106" s="0" t="s">
        <v>54</v>
      </c>
      <c r="I3106" s="0" t="s">
        <v>35</v>
      </c>
      <c r="J3106" s="0" t="s">
        <v>325</v>
      </c>
      <c r="K3106" s="0" t="n">
        <v>39723.3838383415</v>
      </c>
      <c r="L3106" s="0" t="n">
        <v>44426.34</v>
      </c>
      <c r="M3106" s="0" t="n">
        <v>53298.4343630777</v>
      </c>
      <c r="N3106" s="0" t="n">
        <v>35614.35</v>
      </c>
      <c r="O3106" s="0" t="n">
        <v>36213.615</v>
      </c>
      <c r="P3106" s="0" t="n">
        <v>42706.17</v>
      </c>
      <c r="Q3106" s="0" t="n">
        <v>58511.655</v>
      </c>
      <c r="S3106" s="0" t="s">
        <v>303</v>
      </c>
    </row>
    <row r="3107" customFormat="false" ht="14" hidden="false" customHeight="false" outlineLevel="0" collapsed="false">
      <c r="A3107" s="0" t="str">
        <f aca="false">SUBSTITUTE(C3107&amp;D3107&amp;E3107&amp;F3107&amp;G3107&amp;H3107&amp;I3107," ","")</f>
        <v>Agentecondominioenlenguajedeseñascolombiana(Videollamada)AgenteprofesionalEconomía,administración,contaduríayafinesFrontofficeconherramientaHoraextradominicalyfestivoOroNA</v>
      </c>
      <c r="B3107" s="0" t="s">
        <v>3448</v>
      </c>
      <c r="C3107" s="0" t="s">
        <v>193</v>
      </c>
      <c r="D3107" s="0" t="s">
        <v>56</v>
      </c>
      <c r="E3107" s="0" t="s">
        <v>612</v>
      </c>
      <c r="F3107" s="0" t="s">
        <v>3319</v>
      </c>
      <c r="G3107" s="0" t="s">
        <v>194</v>
      </c>
      <c r="H3107" s="0" t="s">
        <v>54</v>
      </c>
      <c r="I3107" s="0" t="s">
        <v>35</v>
      </c>
      <c r="J3107" s="0" t="s">
        <v>325</v>
      </c>
      <c r="K3107" s="0" t="n">
        <v>49779.0670598229</v>
      </c>
      <c r="L3107" s="0" t="n">
        <v>50771.925</v>
      </c>
      <c r="M3107" s="0" t="n">
        <v>60912.496414946</v>
      </c>
      <c r="N3107" s="0" t="n">
        <v>50877.495</v>
      </c>
      <c r="O3107" s="0" t="n">
        <v>41287.185</v>
      </c>
      <c r="P3107" s="0" t="n">
        <v>47228.085</v>
      </c>
      <c r="Q3107" s="0" t="n">
        <v>65138.76</v>
      </c>
      <c r="S3107" s="0" t="s">
        <v>303</v>
      </c>
    </row>
    <row r="3108" customFormat="false" ht="14" hidden="false" customHeight="false" outlineLevel="0" collapsed="false">
      <c r="A3108" s="0" t="str">
        <f aca="false">SUBSTITUTE(C3108&amp;D3108&amp;E3108&amp;F3108&amp;G3108&amp;H3108&amp;I3108," ","")</f>
        <v>Agentecondominioenlenguajedeseñascolombiana(Videollamada)AgenteprofesionalEconomía,administración,contaduríayafinesFrontofficeconherramientaServicio7x24OroNA</v>
      </c>
      <c r="B3108" s="0" t="s">
        <v>3449</v>
      </c>
      <c r="C3108" s="0" t="s">
        <v>193</v>
      </c>
      <c r="D3108" s="0" t="s">
        <v>56</v>
      </c>
      <c r="E3108" s="0" t="s">
        <v>612</v>
      </c>
      <c r="F3108" s="0" t="s">
        <v>3319</v>
      </c>
      <c r="G3108" s="0" t="s">
        <v>55</v>
      </c>
      <c r="H3108" s="0" t="s">
        <v>54</v>
      </c>
      <c r="I3108" s="0" t="s">
        <v>35</v>
      </c>
      <c r="J3108" s="0" t="s">
        <v>305</v>
      </c>
      <c r="K3108" s="0" t="n">
        <v>17980386.0272464</v>
      </c>
      <c r="L3108" s="0" t="n">
        <v>25705808.55</v>
      </c>
      <c r="M3108" s="0" t="n">
        <v>30245364.7996279</v>
      </c>
      <c r="N3108" s="0" t="n">
        <v>22382905.86</v>
      </c>
      <c r="O3108" s="0" t="n">
        <v>24144842.25</v>
      </c>
      <c r="P3108" s="0" t="n">
        <v>33972318.36</v>
      </c>
      <c r="Q3108" s="0" t="n">
        <v>27179737.56</v>
      </c>
      <c r="S3108" s="0" t="s">
        <v>303</v>
      </c>
    </row>
    <row r="3109" customFormat="false" ht="14" hidden="false" customHeight="false" outlineLevel="0" collapsed="false">
      <c r="A3109" s="0" t="str">
        <f aca="false">SUBSTITUTE(C3109&amp;D3109&amp;E3109&amp;F3109&amp;G3109&amp;H3109&amp;I3109," ","")</f>
        <v>Agentecondominioenlenguajedeseñascolombiana(Videollamada)AgenteprofesionalEconomía,administración,contaduríayafinesFrontofficeconherramientaJornadaOrdinariaPlatinoNA</v>
      </c>
      <c r="B3109" s="0" t="s">
        <v>3450</v>
      </c>
      <c r="C3109" s="0" t="s">
        <v>193</v>
      </c>
      <c r="D3109" s="0" t="s">
        <v>56</v>
      </c>
      <c r="E3109" s="0" t="s">
        <v>612</v>
      </c>
      <c r="F3109" s="0" t="s">
        <v>3319</v>
      </c>
      <c r="G3109" s="0" t="s">
        <v>53</v>
      </c>
      <c r="H3109" s="0" t="s">
        <v>198</v>
      </c>
      <c r="I3109" s="0" t="s">
        <v>35</v>
      </c>
      <c r="J3109" s="0" t="s">
        <v>36</v>
      </c>
      <c r="K3109" s="0" t="n">
        <v>5913566.16146864</v>
      </c>
      <c r="L3109" s="0" t="n">
        <v>5994125.91</v>
      </c>
      <c r="M3109" s="0" t="n">
        <v>7735843.37831819</v>
      </c>
      <c r="N3109" s="0" t="n">
        <v>6038765.46</v>
      </c>
      <c r="O3109" s="0" t="n">
        <v>6784938.36</v>
      </c>
      <c r="P3109" s="0" t="n">
        <v>6862681.35</v>
      </c>
      <c r="Q3109" s="0" t="n">
        <v>7173520.83</v>
      </c>
      <c r="S3109" s="0" t="s">
        <v>303</v>
      </c>
    </row>
    <row r="3110" customFormat="false" ht="14" hidden="false" customHeight="false" outlineLevel="0" collapsed="false">
      <c r="A3110" s="0" t="str">
        <f aca="false">SUBSTITUTE(C3110&amp;D3110&amp;E3110&amp;F3110&amp;G3110&amp;H3110&amp;I3110," ","")</f>
        <v>Agentecondominioenlenguajedeseñascolombiana(Videollamada)AgenteprofesionalEconomía,administración,contaduríayafinesFrontofficeconherramientaHoraextradiurnaPlatinoNA</v>
      </c>
      <c r="B3110" s="0" t="s">
        <v>3451</v>
      </c>
      <c r="C3110" s="0" t="s">
        <v>193</v>
      </c>
      <c r="D3110" s="0" t="s">
        <v>56</v>
      </c>
      <c r="E3110" s="0" t="s">
        <v>612</v>
      </c>
      <c r="F3110" s="0" t="s">
        <v>3319</v>
      </c>
      <c r="G3110" s="0" t="s">
        <v>192</v>
      </c>
      <c r="H3110" s="0" t="s">
        <v>198</v>
      </c>
      <c r="I3110" s="0" t="s">
        <v>35</v>
      </c>
      <c r="J3110" s="0" t="s">
        <v>325</v>
      </c>
      <c r="K3110" s="0" t="n">
        <v>29667.7006168601</v>
      </c>
      <c r="L3110" s="0" t="n">
        <v>32665.635</v>
      </c>
      <c r="M3110" s="0" t="n">
        <v>39192.3353185614</v>
      </c>
      <c r="N3110" s="0" t="n">
        <v>25438.23</v>
      </c>
      <c r="O3110" s="0" t="n">
        <v>26065.44</v>
      </c>
      <c r="P3110" s="0" t="n">
        <v>34388.91</v>
      </c>
      <c r="Q3110" s="0" t="n">
        <v>44804.115</v>
      </c>
      <c r="S3110" s="0" t="s">
        <v>303</v>
      </c>
    </row>
    <row r="3111" customFormat="false" ht="14" hidden="false" customHeight="false" outlineLevel="0" collapsed="false">
      <c r="A3111" s="0" t="str">
        <f aca="false">SUBSTITUTE(C3111&amp;D3111&amp;E3111&amp;F3111&amp;G3111&amp;H3111&amp;I3111," ","")</f>
        <v>Agentecondominioenlenguajedeseñascolombiana(Videollamada)AgenteprofesionalEconomía,administración,contaduríayafinesFrontofficeconherramientaHoraextranocturna PlatinoNA</v>
      </c>
      <c r="B3111" s="0" t="s">
        <v>3452</v>
      </c>
      <c r="C3111" s="0" t="s">
        <v>193</v>
      </c>
      <c r="D3111" s="0" t="s">
        <v>56</v>
      </c>
      <c r="E3111" s="0" t="s">
        <v>612</v>
      </c>
      <c r="F3111" s="0" t="s">
        <v>3319</v>
      </c>
      <c r="G3111" s="0" t="s">
        <v>197</v>
      </c>
      <c r="H3111" s="0" t="s">
        <v>198</v>
      </c>
      <c r="I3111" s="0" t="s">
        <v>35</v>
      </c>
      <c r="J3111" s="0" t="s">
        <v>325</v>
      </c>
      <c r="K3111" s="0" t="n">
        <v>39723.3838383415</v>
      </c>
      <c r="L3111" s="0" t="n">
        <v>45733.545</v>
      </c>
      <c r="M3111" s="0" t="n">
        <v>54869.269445986</v>
      </c>
      <c r="N3111" s="0" t="n">
        <v>35614.35</v>
      </c>
      <c r="O3111" s="0" t="n">
        <v>36213.615</v>
      </c>
      <c r="P3111" s="0" t="n">
        <v>43624.215</v>
      </c>
      <c r="Q3111" s="0" t="n">
        <v>62186.94</v>
      </c>
      <c r="S3111" s="0" t="s">
        <v>303</v>
      </c>
    </row>
    <row r="3112" customFormat="false" ht="14" hidden="false" customHeight="false" outlineLevel="0" collapsed="false">
      <c r="A3112" s="0" t="str">
        <f aca="false">SUBSTITUTE(C3112&amp;D3112&amp;E3112&amp;F3112&amp;G3112&amp;H3112&amp;I3112," ","")</f>
        <v>Agentecondominioenlenguajedeseñascolombiana(Videollamada)AgenteprofesionalEconomía,administración,contaduríayafinesFrontofficeconherramientaHoraextradominicalyfestivoPlatinoNA</v>
      </c>
      <c r="B3112" s="0" t="s">
        <v>3453</v>
      </c>
      <c r="C3112" s="0" t="s">
        <v>193</v>
      </c>
      <c r="D3112" s="0" t="s">
        <v>56</v>
      </c>
      <c r="E3112" s="0" t="s">
        <v>612</v>
      </c>
      <c r="F3112" s="0" t="s">
        <v>3319</v>
      </c>
      <c r="G3112" s="0" t="s">
        <v>194</v>
      </c>
      <c r="H3112" s="0" t="s">
        <v>198</v>
      </c>
      <c r="I3112" s="0" t="s">
        <v>35</v>
      </c>
      <c r="J3112" s="0" t="s">
        <v>325</v>
      </c>
      <c r="K3112" s="0" t="n">
        <v>49779.0670598229</v>
      </c>
      <c r="L3112" s="0" t="n">
        <v>52265.43</v>
      </c>
      <c r="M3112" s="0" t="n">
        <v>62707.7365096983</v>
      </c>
      <c r="N3112" s="0" t="n">
        <v>50877.495</v>
      </c>
      <c r="O3112" s="0" t="n">
        <v>41287.185</v>
      </c>
      <c r="P3112" s="0" t="n">
        <v>48243.42</v>
      </c>
      <c r="Q3112" s="0" t="n">
        <v>69231.15</v>
      </c>
      <c r="S3112" s="0" t="s">
        <v>303</v>
      </c>
    </row>
    <row r="3113" customFormat="false" ht="14" hidden="false" customHeight="false" outlineLevel="0" collapsed="false">
      <c r="A3113" s="0" t="str">
        <f aca="false">SUBSTITUTE(C3113&amp;D3113&amp;E3113&amp;F3113&amp;G3113&amp;H3113&amp;I3113," ","")</f>
        <v>Agentecondominioenlenguajedeseñascolombiana(Videollamada)AgenteprofesionalEconomía,administración,contaduríayafinesFrontofficeconherramientaServicio7x24PlatinoNA</v>
      </c>
      <c r="B3113" s="0" t="s">
        <v>3454</v>
      </c>
      <c r="C3113" s="0" t="s">
        <v>193</v>
      </c>
      <c r="D3113" s="0" t="s">
        <v>56</v>
      </c>
      <c r="E3113" s="0" t="s">
        <v>612</v>
      </c>
      <c r="F3113" s="0" t="s">
        <v>3319</v>
      </c>
      <c r="G3113" s="0" t="s">
        <v>55</v>
      </c>
      <c r="H3113" s="0" t="s">
        <v>198</v>
      </c>
      <c r="I3113" s="0" t="s">
        <v>35</v>
      </c>
      <c r="J3113" s="0" t="s">
        <v>305</v>
      </c>
      <c r="K3113" s="0" t="n">
        <v>17980386.0272464</v>
      </c>
      <c r="L3113" s="0" t="n">
        <v>26461861.56</v>
      </c>
      <c r="M3113" s="0" t="n">
        <v>31136769.5977307</v>
      </c>
      <c r="N3113" s="0" t="n">
        <v>22418272.845</v>
      </c>
      <c r="O3113" s="0" t="n">
        <v>24144842.25</v>
      </c>
      <c r="P3113" s="0" t="n">
        <v>34702905.195</v>
      </c>
      <c r="Q3113" s="0" t="n">
        <v>28887276.42</v>
      </c>
      <c r="S3113" s="0" t="s">
        <v>303</v>
      </c>
    </row>
    <row r="3114" customFormat="false" ht="14" hidden="false" customHeight="false" outlineLevel="0" collapsed="false">
      <c r="A3114" s="0" t="str">
        <f aca="false">SUBSTITUTE(C3114&amp;D3114&amp;E3114&amp;F3114&amp;G3114&amp;H3114&amp;I3114," ","")</f>
        <v>Agentecondominioenlenguajedeseñascolombiana(Videollamada)AgenteprofesionalEconomía,administración,contaduríayafinesFrontofficesinherramientaJornadaOrdinariaPlataNA</v>
      </c>
      <c r="B3114" s="0" t="s">
        <v>3455</v>
      </c>
      <c r="C3114" s="0" t="s">
        <v>193</v>
      </c>
      <c r="D3114" s="0" t="s">
        <v>56</v>
      </c>
      <c r="E3114" s="0" t="s">
        <v>612</v>
      </c>
      <c r="F3114" s="0" t="s">
        <v>3335</v>
      </c>
      <c r="G3114" s="0" t="s">
        <v>53</v>
      </c>
      <c r="H3114" s="0" t="s">
        <v>195</v>
      </c>
      <c r="I3114" s="0" t="s">
        <v>35</v>
      </c>
      <c r="J3114" s="0" t="s">
        <v>36</v>
      </c>
      <c r="K3114" s="0" t="n">
        <v>5644287.07331109</v>
      </c>
      <c r="L3114" s="0" t="n">
        <v>5303016.045</v>
      </c>
      <c r="M3114" s="0" t="n">
        <v>6727964.53733193</v>
      </c>
      <c r="N3114" s="0" t="n">
        <v>5785900.47</v>
      </c>
      <c r="O3114" s="0" t="n">
        <v>6784938.36</v>
      </c>
      <c r="P3114" s="0" t="n">
        <v>5728682.565</v>
      </c>
      <c r="Q3114" s="0" t="n">
        <v>6070285.35</v>
      </c>
      <c r="S3114" s="0" t="s">
        <v>303</v>
      </c>
    </row>
    <row r="3115" customFormat="false" ht="14" hidden="false" customHeight="false" outlineLevel="0" collapsed="false">
      <c r="A3115" s="0" t="str">
        <f aca="false">SUBSTITUTE(C3115&amp;D3115&amp;E3115&amp;F3115&amp;G3115&amp;H3115&amp;I3115," ","")</f>
        <v>Agentecondominioenlenguajedeseñascolombiana(Videollamada)AgenteprofesionalEconomía,administración,contaduríayafinesFrontofficesinherramientaHoraextradiurnaPlataNA</v>
      </c>
      <c r="B3115" s="0" t="s">
        <v>3456</v>
      </c>
      <c r="C3115" s="0" t="s">
        <v>193</v>
      </c>
      <c r="D3115" s="0" t="s">
        <v>56</v>
      </c>
      <c r="E3115" s="0" t="s">
        <v>612</v>
      </c>
      <c r="F3115" s="0" t="s">
        <v>3335</v>
      </c>
      <c r="G3115" s="0" t="s">
        <v>192</v>
      </c>
      <c r="H3115" s="0" t="s">
        <v>195</v>
      </c>
      <c r="I3115" s="0" t="s">
        <v>35</v>
      </c>
      <c r="J3115" s="0" t="s">
        <v>325</v>
      </c>
      <c r="K3115" s="0" t="n">
        <v>28545.7044162036</v>
      </c>
      <c r="L3115" s="0" t="n">
        <v>28899.27</v>
      </c>
      <c r="M3115" s="0" t="n">
        <v>37010.7413681823</v>
      </c>
      <c r="N3115" s="0" t="n">
        <v>25438.23</v>
      </c>
      <c r="O3115" s="0" t="n">
        <v>26065.44</v>
      </c>
      <c r="P3115" s="0" t="n">
        <v>33627.15</v>
      </c>
      <c r="Q3115" s="0" t="n">
        <v>40367.07</v>
      </c>
      <c r="S3115" s="0" t="s">
        <v>303</v>
      </c>
    </row>
    <row r="3116" customFormat="false" ht="14" hidden="false" customHeight="false" outlineLevel="0" collapsed="false">
      <c r="A3116" s="0" t="str">
        <f aca="false">SUBSTITUTE(C3116&amp;D3116&amp;E3116&amp;F3116&amp;G3116&amp;H3116&amp;I3116," ","")</f>
        <v>Agentecondominioenlenguajedeseñascolombiana(Videollamada)AgenteprofesionalEconomía,administración,contaduríayafinesFrontofficesinherramientaHoraextranocturna PlataNA</v>
      </c>
      <c r="B3116" s="0" t="s">
        <v>3457</v>
      </c>
      <c r="C3116" s="0" t="s">
        <v>193</v>
      </c>
      <c r="D3116" s="0" t="s">
        <v>56</v>
      </c>
      <c r="E3116" s="0" t="s">
        <v>612</v>
      </c>
      <c r="F3116" s="0" t="s">
        <v>3335</v>
      </c>
      <c r="G3116" s="0" t="s">
        <v>197</v>
      </c>
      <c r="H3116" s="0" t="s">
        <v>195</v>
      </c>
      <c r="I3116" s="0" t="s">
        <v>35</v>
      </c>
      <c r="J3116" s="0" t="s">
        <v>325</v>
      </c>
      <c r="K3116" s="0" t="n">
        <v>38601.387637685</v>
      </c>
      <c r="L3116" s="0" t="n">
        <v>40459.185</v>
      </c>
      <c r="M3116" s="0" t="n">
        <v>51815.0379154552</v>
      </c>
      <c r="N3116" s="0" t="n">
        <v>35614.35</v>
      </c>
      <c r="O3116" s="0" t="n">
        <v>36213.615</v>
      </c>
      <c r="P3116" s="0" t="n">
        <v>43793.955</v>
      </c>
      <c r="Q3116" s="0" t="n">
        <v>56027.655</v>
      </c>
      <c r="S3116" s="0" t="s">
        <v>303</v>
      </c>
    </row>
    <row r="3117" customFormat="false" ht="14" hidden="false" customHeight="false" outlineLevel="0" collapsed="false">
      <c r="A3117" s="0" t="str">
        <f aca="false">SUBSTITUTE(C3117&amp;D3117&amp;E3117&amp;F3117&amp;G3117&amp;H3117&amp;I3117," ","")</f>
        <v>Agentecondominioenlenguajedeseñascolombiana(Videollamada)AgenteprofesionalEconomía,administración,contaduríayafinesFrontofficesinherramientaHoraextradominicalyfestivoPlataNA</v>
      </c>
      <c r="B3117" s="0" t="s">
        <v>3458</v>
      </c>
      <c r="C3117" s="0" t="s">
        <v>193</v>
      </c>
      <c r="D3117" s="0" t="s">
        <v>56</v>
      </c>
      <c r="E3117" s="0" t="s">
        <v>612</v>
      </c>
      <c r="F3117" s="0" t="s">
        <v>3335</v>
      </c>
      <c r="G3117" s="0" t="s">
        <v>194</v>
      </c>
      <c r="H3117" s="0" t="s">
        <v>195</v>
      </c>
      <c r="I3117" s="0" t="s">
        <v>35</v>
      </c>
      <c r="J3117" s="0" t="s">
        <v>325</v>
      </c>
      <c r="K3117" s="0" t="n">
        <v>48657.0708591665</v>
      </c>
      <c r="L3117" s="0" t="n">
        <v>46239.66</v>
      </c>
      <c r="M3117" s="0" t="n">
        <v>59217.1861890916</v>
      </c>
      <c r="N3117" s="0" t="n">
        <v>50877.495</v>
      </c>
      <c r="O3117" s="0" t="n">
        <v>41287.185</v>
      </c>
      <c r="P3117" s="0" t="n">
        <v>48878.91</v>
      </c>
      <c r="Q3117" s="0" t="n">
        <v>62373.24</v>
      </c>
      <c r="S3117" s="0" t="s">
        <v>303</v>
      </c>
    </row>
    <row r="3118" customFormat="false" ht="14" hidden="false" customHeight="false" outlineLevel="0" collapsed="false">
      <c r="A3118" s="0" t="str">
        <f aca="false">SUBSTITUTE(C3118&amp;D3118&amp;E3118&amp;F3118&amp;G3118&amp;H3118&amp;I3118," ","")</f>
        <v>Agentecondominioenlenguajedeseñascolombiana(Videollamada)AgenteprofesionalEconomía,administración,contaduríayafinesFrontofficesinherramientaServicio7x24PlataNA</v>
      </c>
      <c r="B3118" s="0" t="s">
        <v>3459</v>
      </c>
      <c r="C3118" s="0" t="s">
        <v>193</v>
      </c>
      <c r="D3118" s="0" t="s">
        <v>56</v>
      </c>
      <c r="E3118" s="0" t="s">
        <v>612</v>
      </c>
      <c r="F3118" s="0" t="s">
        <v>3335</v>
      </c>
      <c r="G3118" s="0" t="s">
        <v>55</v>
      </c>
      <c r="H3118" s="0" t="s">
        <v>195</v>
      </c>
      <c r="I3118" s="0" t="s">
        <v>35</v>
      </c>
      <c r="J3118" s="0" t="s">
        <v>305</v>
      </c>
      <c r="K3118" s="0" t="n">
        <v>17711106.9390888</v>
      </c>
      <c r="L3118" s="0" t="n">
        <v>24760282.23</v>
      </c>
      <c r="M3118" s="0" t="n">
        <v>27080057.262761</v>
      </c>
      <c r="N3118" s="0" t="n">
        <v>21860587.935</v>
      </c>
      <c r="O3118" s="0" t="n">
        <v>24144842.25</v>
      </c>
      <c r="P3118" s="0" t="n">
        <v>32347148.94</v>
      </c>
      <c r="Q3118" s="0" t="n">
        <v>25633250.91</v>
      </c>
      <c r="S3118" s="0" t="s">
        <v>303</v>
      </c>
    </row>
    <row r="3119" customFormat="false" ht="14" hidden="false" customHeight="false" outlineLevel="0" collapsed="false">
      <c r="A3119" s="0" t="str">
        <f aca="false">SUBSTITUTE(C3119&amp;D3119&amp;E3119&amp;F3119&amp;G3119&amp;H3119&amp;I3119," ","")</f>
        <v>Agentecondominioenlenguajedeseñascolombiana(Videollamada)AgenteprofesionalEconomía,administración,contaduríayafinesFrontofficesinherramientaJornadaOrdinariaOroNA</v>
      </c>
      <c r="B3119" s="0" t="s">
        <v>3460</v>
      </c>
      <c r="C3119" s="0" t="s">
        <v>193</v>
      </c>
      <c r="D3119" s="0" t="s">
        <v>56</v>
      </c>
      <c r="E3119" s="0" t="s">
        <v>612</v>
      </c>
      <c r="F3119" s="0" t="s">
        <v>3335</v>
      </c>
      <c r="G3119" s="0" t="s">
        <v>53</v>
      </c>
      <c r="H3119" s="0" t="s">
        <v>54</v>
      </c>
      <c r="I3119" s="0" t="s">
        <v>35</v>
      </c>
      <c r="J3119" s="0" t="s">
        <v>36</v>
      </c>
      <c r="K3119" s="0" t="n">
        <v>5644287.07331109</v>
      </c>
      <c r="L3119" s="0" t="n">
        <v>5409076.635</v>
      </c>
      <c r="M3119" s="0" t="n">
        <v>6920577.32110897</v>
      </c>
      <c r="N3119" s="0" t="n">
        <v>5793985.89</v>
      </c>
      <c r="O3119" s="0" t="n">
        <v>6784938.36</v>
      </c>
      <c r="P3119" s="0" t="n">
        <v>5849285.94</v>
      </c>
      <c r="Q3119" s="0" t="n">
        <v>6339397.77</v>
      </c>
      <c r="S3119" s="0" t="s">
        <v>303</v>
      </c>
    </row>
    <row r="3120" customFormat="false" ht="14" hidden="false" customHeight="false" outlineLevel="0" collapsed="false">
      <c r="A3120" s="0" t="str">
        <f aca="false">SUBSTITUTE(C3120&amp;D3120&amp;E3120&amp;F3120&amp;G3120&amp;H3120&amp;I3120," ","")</f>
        <v>Agentecondominioenlenguajedeseñascolombiana(Videollamada)AgenteprofesionalEconomía,administración,contaduríayafinesFrontofficesinherramientaHoraextradiurnaOroNA</v>
      </c>
      <c r="B3120" s="0" t="s">
        <v>3461</v>
      </c>
      <c r="C3120" s="0" t="s">
        <v>193</v>
      </c>
      <c r="D3120" s="0" t="s">
        <v>56</v>
      </c>
      <c r="E3120" s="0" t="s">
        <v>612</v>
      </c>
      <c r="F3120" s="0" t="s">
        <v>3335</v>
      </c>
      <c r="G3120" s="0" t="s">
        <v>192</v>
      </c>
      <c r="H3120" s="0" t="s">
        <v>54</v>
      </c>
      <c r="I3120" s="0" t="s">
        <v>35</v>
      </c>
      <c r="J3120" s="0" t="s">
        <v>325</v>
      </c>
      <c r="K3120" s="0" t="n">
        <v>28545.7044162036</v>
      </c>
      <c r="L3120" s="0" t="n">
        <v>29477.835</v>
      </c>
      <c r="M3120" s="0" t="n">
        <v>38070.3102593412</v>
      </c>
      <c r="N3120" s="0" t="n">
        <v>25438.23</v>
      </c>
      <c r="O3120" s="0" t="n">
        <v>26065.44</v>
      </c>
      <c r="P3120" s="0" t="n">
        <v>34335.09</v>
      </c>
      <c r="Q3120" s="0" t="n">
        <v>42156.585</v>
      </c>
      <c r="S3120" s="0" t="s">
        <v>303</v>
      </c>
    </row>
    <row r="3121" customFormat="false" ht="14" hidden="false" customHeight="false" outlineLevel="0" collapsed="false">
      <c r="A3121" s="0" t="str">
        <f aca="false">SUBSTITUTE(C3121&amp;D3121&amp;E3121&amp;F3121&amp;G3121&amp;H3121&amp;I3121," ","")</f>
        <v>Agentecondominioenlenguajedeseñascolombiana(Videollamada)AgenteprofesionalEconomía,administración,contaduríayafinesFrontofficesinherramientaHoraextranocturna OroNA</v>
      </c>
      <c r="B3121" s="0" t="s">
        <v>3462</v>
      </c>
      <c r="C3121" s="0" t="s">
        <v>193</v>
      </c>
      <c r="D3121" s="0" t="s">
        <v>56</v>
      </c>
      <c r="E3121" s="0" t="s">
        <v>612</v>
      </c>
      <c r="F3121" s="0" t="s">
        <v>3335</v>
      </c>
      <c r="G3121" s="0" t="s">
        <v>197</v>
      </c>
      <c r="H3121" s="0" t="s">
        <v>54</v>
      </c>
      <c r="I3121" s="0" t="s">
        <v>35</v>
      </c>
      <c r="J3121" s="0" t="s">
        <v>325</v>
      </c>
      <c r="K3121" s="0" t="n">
        <v>38601.387637685</v>
      </c>
      <c r="L3121" s="0" t="n">
        <v>41268.555</v>
      </c>
      <c r="M3121" s="0" t="n">
        <v>53298.4343630777</v>
      </c>
      <c r="N3121" s="0" t="n">
        <v>35614.35</v>
      </c>
      <c r="O3121" s="0" t="n">
        <v>36213.615</v>
      </c>
      <c r="P3121" s="0" t="n">
        <v>44716.14</v>
      </c>
      <c r="Q3121" s="0" t="n">
        <v>58511.655</v>
      </c>
      <c r="S3121" s="0" t="s">
        <v>303</v>
      </c>
    </row>
    <row r="3122" customFormat="false" ht="14" hidden="false" customHeight="false" outlineLevel="0" collapsed="false">
      <c r="A3122" s="0" t="str">
        <f aca="false">SUBSTITUTE(C3122&amp;D3122&amp;E3122&amp;F3122&amp;G3122&amp;H3122&amp;I3122," ","")</f>
        <v>Agentecondominioenlenguajedeseñascolombiana(Videollamada)AgenteprofesionalEconomía,administración,contaduríayafinesFrontofficesinherramientaHoraextradominicalyfestivoOroNA</v>
      </c>
      <c r="B3122" s="0" t="s">
        <v>3463</v>
      </c>
      <c r="C3122" s="0" t="s">
        <v>193</v>
      </c>
      <c r="D3122" s="0" t="s">
        <v>56</v>
      </c>
      <c r="E3122" s="0" t="s">
        <v>612</v>
      </c>
      <c r="F3122" s="0" t="s">
        <v>3335</v>
      </c>
      <c r="G3122" s="0" t="s">
        <v>194</v>
      </c>
      <c r="H3122" s="0" t="s">
        <v>54</v>
      </c>
      <c r="I3122" s="0" t="s">
        <v>35</v>
      </c>
      <c r="J3122" s="0" t="s">
        <v>325</v>
      </c>
      <c r="K3122" s="0" t="n">
        <v>48657.0708591665</v>
      </c>
      <c r="L3122" s="0" t="n">
        <v>47164.95</v>
      </c>
      <c r="M3122" s="0" t="n">
        <v>60912.496414946</v>
      </c>
      <c r="N3122" s="0" t="n">
        <v>50877.495</v>
      </c>
      <c r="O3122" s="0" t="n">
        <v>41287.185</v>
      </c>
      <c r="P3122" s="0" t="n">
        <v>49907.7</v>
      </c>
      <c r="Q3122" s="0" t="n">
        <v>65138.76</v>
      </c>
      <c r="S3122" s="0" t="s">
        <v>303</v>
      </c>
    </row>
    <row r="3123" customFormat="false" ht="14" hidden="false" customHeight="false" outlineLevel="0" collapsed="false">
      <c r="A3123" s="0" t="str">
        <f aca="false">SUBSTITUTE(C3123&amp;D3123&amp;E3123&amp;F3123&amp;G3123&amp;H3123&amp;I3123," ","")</f>
        <v>Agentecondominioenlenguajedeseñascolombiana(Videollamada)AgenteprofesionalEconomía,administración,contaduríayafinesFrontofficesinherramientaServicio7x24OroNA</v>
      </c>
      <c r="B3123" s="0" t="s">
        <v>3464</v>
      </c>
      <c r="C3123" s="0" t="s">
        <v>193</v>
      </c>
      <c r="D3123" s="0" t="s">
        <v>56</v>
      </c>
      <c r="E3123" s="0" t="s">
        <v>612</v>
      </c>
      <c r="F3123" s="0" t="s">
        <v>3335</v>
      </c>
      <c r="G3123" s="0" t="s">
        <v>55</v>
      </c>
      <c r="H3123" s="0" t="s">
        <v>54</v>
      </c>
      <c r="I3123" s="0" t="s">
        <v>35</v>
      </c>
      <c r="J3123" s="0" t="s">
        <v>305</v>
      </c>
      <c r="K3123" s="0" t="n">
        <v>17711106.9390888</v>
      </c>
      <c r="L3123" s="0" t="n">
        <v>25255488.33</v>
      </c>
      <c r="M3123" s="0" t="n">
        <v>27855323.7174636</v>
      </c>
      <c r="N3123" s="0" t="n">
        <v>21871607.58</v>
      </c>
      <c r="O3123" s="0" t="n">
        <v>24144842.25</v>
      </c>
      <c r="P3123" s="0" t="n">
        <v>33028140.645</v>
      </c>
      <c r="Q3123" s="0" t="n">
        <v>26769644.685</v>
      </c>
      <c r="S3123" s="0" t="s">
        <v>303</v>
      </c>
    </row>
    <row r="3124" customFormat="false" ht="14" hidden="false" customHeight="false" outlineLevel="0" collapsed="false">
      <c r="A3124" s="0" t="str">
        <f aca="false">SUBSTITUTE(C3124&amp;D3124&amp;E3124&amp;F3124&amp;G3124&amp;H3124&amp;I3124," ","")</f>
        <v>Agentecondominioenlenguajedeseñascolombiana(Videollamada)AgenteprofesionalEconomía,administración,contaduríayafinesFrontofficesinherramientaJornadaOrdinariaPlatinoNA</v>
      </c>
      <c r="B3124" s="0" t="s">
        <v>3465</v>
      </c>
      <c r="C3124" s="0" t="s">
        <v>193</v>
      </c>
      <c r="D3124" s="0" t="s">
        <v>56</v>
      </c>
      <c r="E3124" s="0" t="s">
        <v>612</v>
      </c>
      <c r="F3124" s="0" t="s">
        <v>3335</v>
      </c>
      <c r="G3124" s="0" t="s">
        <v>53</v>
      </c>
      <c r="H3124" s="0" t="s">
        <v>198</v>
      </c>
      <c r="I3124" s="0" t="s">
        <v>35</v>
      </c>
      <c r="J3124" s="0" t="s">
        <v>36</v>
      </c>
      <c r="K3124" s="0" t="n">
        <v>5644287.07331109</v>
      </c>
      <c r="L3124" s="0" t="n">
        <v>5568167.52</v>
      </c>
      <c r="M3124" s="0" t="n">
        <v>7124543.64357018</v>
      </c>
      <c r="N3124" s="0" t="n">
        <v>5802071.31</v>
      </c>
      <c r="O3124" s="0" t="n">
        <v>6784938.36</v>
      </c>
      <c r="P3124" s="0" t="n">
        <v>5975077.77</v>
      </c>
      <c r="Q3124" s="0" t="n">
        <v>6737663.7</v>
      </c>
      <c r="S3124" s="0" t="s">
        <v>303</v>
      </c>
    </row>
    <row r="3125" customFormat="false" ht="14" hidden="false" customHeight="false" outlineLevel="0" collapsed="false">
      <c r="A3125" s="0" t="str">
        <f aca="false">SUBSTITUTE(C3125&amp;D3125&amp;E3125&amp;F3125&amp;G3125&amp;H3125&amp;I3125," ","")</f>
        <v>Agentecondominioenlenguajedeseñascolombiana(Videollamada)AgenteprofesionalEconomía,administración,contaduríayafinesFrontofficesinherramientaHoraextradiurnaPlatinoNA</v>
      </c>
      <c r="B3125" s="0" t="s">
        <v>3466</v>
      </c>
      <c r="C3125" s="0" t="s">
        <v>193</v>
      </c>
      <c r="D3125" s="0" t="s">
        <v>56</v>
      </c>
      <c r="E3125" s="0" t="s">
        <v>612</v>
      </c>
      <c r="F3125" s="0" t="s">
        <v>3335</v>
      </c>
      <c r="G3125" s="0" t="s">
        <v>192</v>
      </c>
      <c r="H3125" s="0" t="s">
        <v>198</v>
      </c>
      <c r="I3125" s="0" t="s">
        <v>35</v>
      </c>
      <c r="J3125" s="0" t="s">
        <v>325</v>
      </c>
      <c r="K3125" s="0" t="n">
        <v>28545.7044162036</v>
      </c>
      <c r="L3125" s="0" t="n">
        <v>30345.165</v>
      </c>
      <c r="M3125" s="0" t="n">
        <v>39192.3353185614</v>
      </c>
      <c r="N3125" s="0" t="n">
        <v>25438.23</v>
      </c>
      <c r="O3125" s="0" t="n">
        <v>26065.44</v>
      </c>
      <c r="P3125" s="0" t="n">
        <v>35073.045</v>
      </c>
      <c r="Q3125" s="0" t="n">
        <v>44804.115</v>
      </c>
      <c r="S3125" s="0" t="s">
        <v>303</v>
      </c>
    </row>
    <row r="3126" customFormat="false" ht="14" hidden="false" customHeight="false" outlineLevel="0" collapsed="false">
      <c r="A3126" s="0" t="str">
        <f aca="false">SUBSTITUTE(C3126&amp;D3126&amp;E3126&amp;F3126&amp;G3126&amp;H3126&amp;I3126," ","")</f>
        <v>Agentecondominioenlenguajedeseñascolombiana(Videollamada)AgenteprofesionalEconomía,administración,contaduríayafinesFrontofficesinherramientaHoraextranocturna PlatinoNA</v>
      </c>
      <c r="B3126" s="0" t="s">
        <v>3467</v>
      </c>
      <c r="C3126" s="0" t="s">
        <v>193</v>
      </c>
      <c r="D3126" s="0" t="s">
        <v>56</v>
      </c>
      <c r="E3126" s="0" t="s">
        <v>612</v>
      </c>
      <c r="F3126" s="0" t="s">
        <v>3335</v>
      </c>
      <c r="G3126" s="0" t="s">
        <v>197</v>
      </c>
      <c r="H3126" s="0" t="s">
        <v>198</v>
      </c>
      <c r="I3126" s="0" t="s">
        <v>35</v>
      </c>
      <c r="J3126" s="0" t="s">
        <v>325</v>
      </c>
      <c r="K3126" s="0" t="n">
        <v>38601.387637685</v>
      </c>
      <c r="L3126" s="0" t="n">
        <v>42482.61</v>
      </c>
      <c r="M3126" s="0" t="n">
        <v>54869.269445986</v>
      </c>
      <c r="N3126" s="0" t="n">
        <v>35614.35</v>
      </c>
      <c r="O3126" s="0" t="n">
        <v>36213.615</v>
      </c>
      <c r="P3126" s="0" t="n">
        <v>45677.655</v>
      </c>
      <c r="Q3126" s="0" t="n">
        <v>62186.94</v>
      </c>
      <c r="S3126" s="0" t="s">
        <v>303</v>
      </c>
    </row>
    <row r="3127" customFormat="false" ht="14" hidden="false" customHeight="false" outlineLevel="0" collapsed="false">
      <c r="A3127" s="0" t="str">
        <f aca="false">SUBSTITUTE(C3127&amp;D3127&amp;E3127&amp;F3127&amp;G3127&amp;H3127&amp;I3127," ","")</f>
        <v>Agentecondominioenlenguajedeseñascolombiana(Videollamada)AgenteprofesionalEconomía,administración,contaduríayafinesFrontofficesinherramientaHoraextradominicalyfestivoPlatinoNA</v>
      </c>
      <c r="B3127" s="0" t="s">
        <v>3468</v>
      </c>
      <c r="C3127" s="0" t="s">
        <v>193</v>
      </c>
      <c r="D3127" s="0" t="s">
        <v>56</v>
      </c>
      <c r="E3127" s="0" t="s">
        <v>612</v>
      </c>
      <c r="F3127" s="0" t="s">
        <v>3335</v>
      </c>
      <c r="G3127" s="0" t="s">
        <v>194</v>
      </c>
      <c r="H3127" s="0" t="s">
        <v>198</v>
      </c>
      <c r="I3127" s="0" t="s">
        <v>35</v>
      </c>
      <c r="J3127" s="0" t="s">
        <v>325</v>
      </c>
      <c r="K3127" s="0" t="n">
        <v>48657.0708591665</v>
      </c>
      <c r="L3127" s="0" t="n">
        <v>48551.85</v>
      </c>
      <c r="M3127" s="0" t="n">
        <v>62707.7365096983</v>
      </c>
      <c r="N3127" s="0" t="n">
        <v>50877.495</v>
      </c>
      <c r="O3127" s="0" t="n">
        <v>41287.185</v>
      </c>
      <c r="P3127" s="0" t="n">
        <v>50980.995</v>
      </c>
      <c r="Q3127" s="0" t="n">
        <v>69231.15</v>
      </c>
      <c r="S3127" s="0" t="s">
        <v>303</v>
      </c>
    </row>
    <row r="3128" customFormat="false" ht="14" hidden="false" customHeight="false" outlineLevel="0" collapsed="false">
      <c r="A3128" s="0" t="str">
        <f aca="false">SUBSTITUTE(C3128&amp;D3128&amp;E3128&amp;F3128&amp;G3128&amp;H3128&amp;I3128," ","")</f>
        <v>Agentecondominioenlenguajedeseñascolombiana(Videollamada)AgenteprofesionalEconomía,administración,contaduríayafinesFrontofficesinherramientaServicio7x24PlatinoNA</v>
      </c>
      <c r="B3128" s="0" t="s">
        <v>3469</v>
      </c>
      <c r="C3128" s="0" t="s">
        <v>193</v>
      </c>
      <c r="D3128" s="0" t="s">
        <v>56</v>
      </c>
      <c r="E3128" s="0" t="s">
        <v>612</v>
      </c>
      <c r="F3128" s="0" t="s">
        <v>3335</v>
      </c>
      <c r="G3128" s="0" t="s">
        <v>55</v>
      </c>
      <c r="H3128" s="0" t="s">
        <v>198</v>
      </c>
      <c r="I3128" s="0" t="s">
        <v>35</v>
      </c>
      <c r="J3128" s="0" t="s">
        <v>305</v>
      </c>
      <c r="K3128" s="0" t="n">
        <v>17711106.9390888</v>
      </c>
      <c r="L3128" s="0" t="n">
        <v>25998296.445</v>
      </c>
      <c r="M3128" s="0" t="n">
        <v>28676288.16537</v>
      </c>
      <c r="N3128" s="0" t="n">
        <v>21882627.225</v>
      </c>
      <c r="O3128" s="0" t="n">
        <v>24144842.25</v>
      </c>
      <c r="P3128" s="0" t="n">
        <v>33738423.885</v>
      </c>
      <c r="Q3128" s="0" t="n">
        <v>28451419.29</v>
      </c>
      <c r="S3128" s="0" t="s">
        <v>303</v>
      </c>
    </row>
    <row r="3129" customFormat="false" ht="14" hidden="false" customHeight="false" outlineLevel="0" collapsed="false">
      <c r="A3129" s="0" t="str">
        <f aca="false">SUBSTITUTE(C3129&amp;D3129&amp;E3129&amp;F3129&amp;G3129&amp;H3129&amp;I3129," ","")</f>
        <v>Agentecondominioenlenguajedeseñascolombiana(Videollamada)AgenteprofesionalCienciassociales,humanasyafinesEnSitioJornadaOrdinariaPlataNA</v>
      </c>
      <c r="B3129" s="0" t="s">
        <v>3470</v>
      </c>
      <c r="C3129" s="0" t="s">
        <v>193</v>
      </c>
      <c r="D3129" s="0" t="s">
        <v>56</v>
      </c>
      <c r="E3129" s="0" t="s">
        <v>57</v>
      </c>
      <c r="F3129" s="0" t="s">
        <v>3287</v>
      </c>
      <c r="G3129" s="0" t="s">
        <v>53</v>
      </c>
      <c r="H3129" s="0" t="s">
        <v>195</v>
      </c>
      <c r="I3129" s="0" t="s">
        <v>35</v>
      </c>
      <c r="J3129" s="0" t="s">
        <v>36</v>
      </c>
      <c r="K3129" s="0" t="n">
        <v>5913566.16146864</v>
      </c>
      <c r="L3129" s="0" t="n">
        <v>5963377.095</v>
      </c>
      <c r="M3129" s="0" t="n">
        <v>6727964.53733193</v>
      </c>
      <c r="N3129" s="0" t="n">
        <v>6007597.47</v>
      </c>
      <c r="O3129" s="0" t="n">
        <v>6784938.36</v>
      </c>
      <c r="P3129" s="0" t="n">
        <v>6556550.085</v>
      </c>
      <c r="Q3129" s="0" t="n">
        <v>7113006.45</v>
      </c>
      <c r="S3129" s="0" t="s">
        <v>303</v>
      </c>
    </row>
    <row r="3130" customFormat="false" ht="14" hidden="false" customHeight="false" outlineLevel="0" collapsed="false">
      <c r="A3130" s="0" t="str">
        <f aca="false">SUBSTITUTE(C3130&amp;D3130&amp;E3130&amp;F3130&amp;G3130&amp;H3130&amp;I3130," ","")</f>
        <v>Agentecondominioenlenguajedeseñascolombiana(Videollamada)AgenteprofesionalCienciassociales,humanasyafinesEnSitioHoraextradiurnaPlataNA</v>
      </c>
      <c r="B3130" s="0" t="s">
        <v>3471</v>
      </c>
      <c r="C3130" s="0" t="s">
        <v>193</v>
      </c>
      <c r="D3130" s="0" t="s">
        <v>56</v>
      </c>
      <c r="E3130" s="0" t="s">
        <v>57</v>
      </c>
      <c r="F3130" s="0" t="s">
        <v>3287</v>
      </c>
      <c r="G3130" s="0" t="s">
        <v>192</v>
      </c>
      <c r="H3130" s="0" t="s">
        <v>195</v>
      </c>
      <c r="I3130" s="0" t="s">
        <v>35</v>
      </c>
      <c r="J3130" s="0" t="s">
        <v>325</v>
      </c>
      <c r="K3130" s="0" t="n">
        <v>29667.7006168601</v>
      </c>
      <c r="L3130" s="0" t="n">
        <v>32497.965</v>
      </c>
      <c r="M3130" s="0" t="n">
        <v>37010.7413681823</v>
      </c>
      <c r="N3130" s="0" t="n">
        <v>25438.23</v>
      </c>
      <c r="O3130" s="0" t="n">
        <v>26065.44</v>
      </c>
      <c r="P3130" s="0" t="n">
        <v>32985.45</v>
      </c>
      <c r="Q3130" s="0" t="n">
        <v>40367.07</v>
      </c>
      <c r="S3130" s="0" t="s">
        <v>303</v>
      </c>
    </row>
    <row r="3131" customFormat="false" ht="14" hidden="false" customHeight="false" outlineLevel="0" collapsed="false">
      <c r="A3131" s="0" t="str">
        <f aca="false">SUBSTITUTE(C3131&amp;D3131&amp;E3131&amp;F3131&amp;G3131&amp;H3131&amp;I3131," ","")</f>
        <v>Agentecondominioenlenguajedeseñascolombiana(Videollamada)AgenteprofesionalCienciassociales,humanasyafinesEnSitioHoraextranocturna PlataNA</v>
      </c>
      <c r="B3131" s="0" t="s">
        <v>3472</v>
      </c>
      <c r="C3131" s="0" t="s">
        <v>193</v>
      </c>
      <c r="D3131" s="0" t="s">
        <v>56</v>
      </c>
      <c r="E3131" s="0" t="s">
        <v>57</v>
      </c>
      <c r="F3131" s="0" t="s">
        <v>3287</v>
      </c>
      <c r="G3131" s="0" t="s">
        <v>197</v>
      </c>
      <c r="H3131" s="0" t="s">
        <v>195</v>
      </c>
      <c r="I3131" s="0" t="s">
        <v>35</v>
      </c>
      <c r="J3131" s="0" t="s">
        <v>325</v>
      </c>
      <c r="K3131" s="0" t="n">
        <v>39723.3838383415</v>
      </c>
      <c r="L3131" s="0" t="n">
        <v>45497.565</v>
      </c>
      <c r="M3131" s="0" t="n">
        <v>51815.0379154552</v>
      </c>
      <c r="N3131" s="0" t="n">
        <v>35614.35</v>
      </c>
      <c r="O3131" s="0" t="n">
        <v>36213.615</v>
      </c>
      <c r="P3131" s="0" t="n">
        <v>41872.995</v>
      </c>
      <c r="Q3131" s="0" t="n">
        <v>56027.655</v>
      </c>
      <c r="S3131" s="0" t="s">
        <v>303</v>
      </c>
    </row>
    <row r="3132" customFormat="false" ht="14" hidden="false" customHeight="false" outlineLevel="0" collapsed="false">
      <c r="A3132" s="0" t="str">
        <f aca="false">SUBSTITUTE(C3132&amp;D3132&amp;E3132&amp;F3132&amp;G3132&amp;H3132&amp;I3132," ","")</f>
        <v>Agentecondominioenlenguajedeseñascolombiana(Videollamada)AgenteprofesionalCienciassociales,humanasyafinesEnSitioHoraextradominicalyfestivoPlataNA</v>
      </c>
      <c r="B3132" s="0" t="s">
        <v>3473</v>
      </c>
      <c r="C3132" s="0" t="s">
        <v>193</v>
      </c>
      <c r="D3132" s="0" t="s">
        <v>56</v>
      </c>
      <c r="E3132" s="0" t="s">
        <v>57</v>
      </c>
      <c r="F3132" s="0" t="s">
        <v>3287</v>
      </c>
      <c r="G3132" s="0" t="s">
        <v>194</v>
      </c>
      <c r="H3132" s="0" t="s">
        <v>195</v>
      </c>
      <c r="I3132" s="0" t="s">
        <v>35</v>
      </c>
      <c r="J3132" s="0" t="s">
        <v>325</v>
      </c>
      <c r="K3132" s="0" t="n">
        <v>49779.0670598229</v>
      </c>
      <c r="L3132" s="0" t="n">
        <v>51997.365</v>
      </c>
      <c r="M3132" s="0" t="n">
        <v>59217.1861890916</v>
      </c>
      <c r="N3132" s="0" t="n">
        <v>50877.495</v>
      </c>
      <c r="O3132" s="0" t="n">
        <v>41287.185</v>
      </c>
      <c r="P3132" s="0" t="n">
        <v>46315.215</v>
      </c>
      <c r="Q3132" s="0" t="n">
        <v>62373.24</v>
      </c>
      <c r="S3132" s="0" t="s">
        <v>303</v>
      </c>
    </row>
    <row r="3133" customFormat="false" ht="14" hidden="false" customHeight="false" outlineLevel="0" collapsed="false">
      <c r="A3133" s="0" t="str">
        <f aca="false">SUBSTITUTE(C3133&amp;D3133&amp;E3133&amp;F3133&amp;G3133&amp;H3133&amp;I3133," ","")</f>
        <v>Agentecondominioenlenguajedeseñascolombiana(Videollamada)AgenteprofesionalCienciassociales,humanasyafinesEnSitioServicio7x24PlataNA</v>
      </c>
      <c r="B3133" s="0" t="s">
        <v>3474</v>
      </c>
      <c r="C3133" s="0" t="s">
        <v>193</v>
      </c>
      <c r="D3133" s="0" t="s">
        <v>56</v>
      </c>
      <c r="E3133" s="0" t="s">
        <v>57</v>
      </c>
      <c r="F3133" s="0" t="s">
        <v>3287</v>
      </c>
      <c r="G3133" s="0" t="s">
        <v>55</v>
      </c>
      <c r="H3133" s="0" t="s">
        <v>195</v>
      </c>
      <c r="I3133" s="0" t="s">
        <v>35</v>
      </c>
      <c r="J3133" s="0" t="s">
        <v>305</v>
      </c>
      <c r="K3133" s="0" t="n">
        <v>17980386.0272464</v>
      </c>
      <c r="L3133" s="0" t="n">
        <v>25860175.695</v>
      </c>
      <c r="M3133" s="0" t="n">
        <v>27080057.262761</v>
      </c>
      <c r="N3133" s="0" t="n">
        <v>22360579.875</v>
      </c>
      <c r="O3133" s="0" t="n">
        <v>24144842.25</v>
      </c>
      <c r="P3133" s="0" t="n">
        <v>33248653.605</v>
      </c>
      <c r="Q3133" s="0" t="n">
        <v>26675972.01</v>
      </c>
      <c r="S3133" s="0" t="s">
        <v>303</v>
      </c>
    </row>
    <row r="3134" customFormat="false" ht="14" hidden="false" customHeight="false" outlineLevel="0" collapsed="false">
      <c r="A3134" s="0" t="str">
        <f aca="false">SUBSTITUTE(C3134&amp;D3134&amp;E3134&amp;F3134&amp;G3134&amp;H3134&amp;I3134," ","")</f>
        <v>Agentecondominioenlenguajedeseñascolombiana(Videollamada)AgenteprofesionalCienciassociales,humanasyafinesEnSitioJornadaOrdinariaOroNA</v>
      </c>
      <c r="B3134" s="0" t="s">
        <v>3475</v>
      </c>
      <c r="C3134" s="0" t="s">
        <v>193</v>
      </c>
      <c r="D3134" s="0" t="s">
        <v>56</v>
      </c>
      <c r="E3134" s="0" t="s">
        <v>57</v>
      </c>
      <c r="F3134" s="0" t="s">
        <v>3287</v>
      </c>
      <c r="G3134" s="0" t="s">
        <v>53</v>
      </c>
      <c r="H3134" s="0" t="s">
        <v>54</v>
      </c>
      <c r="I3134" s="0" t="s">
        <v>35</v>
      </c>
      <c r="J3134" s="0" t="s">
        <v>36</v>
      </c>
      <c r="K3134" s="0" t="n">
        <v>5913566.16146864</v>
      </c>
      <c r="L3134" s="0" t="n">
        <v>6082645.32</v>
      </c>
      <c r="M3134" s="0" t="n">
        <v>6920577.32110897</v>
      </c>
      <c r="N3134" s="0" t="n">
        <v>6026767.74</v>
      </c>
      <c r="O3134" s="0" t="n">
        <v>6784938.36</v>
      </c>
      <c r="P3134" s="0" t="n">
        <v>6694582.86</v>
      </c>
      <c r="Q3134" s="0" t="n">
        <v>7428346.11</v>
      </c>
      <c r="S3134" s="0" t="s">
        <v>303</v>
      </c>
    </row>
    <row r="3135" customFormat="false" ht="14" hidden="false" customHeight="false" outlineLevel="0" collapsed="false">
      <c r="A3135" s="0" t="str">
        <f aca="false">SUBSTITUTE(C3135&amp;D3135&amp;E3135&amp;F3135&amp;G3135&amp;H3135&amp;I3135," ","")</f>
        <v>Agentecondominioenlenguajedeseñascolombiana(Videollamada)AgenteprofesionalCienciassociales,humanasyafinesEnSitioHoraextradiurnaOroNA</v>
      </c>
      <c r="B3135" s="0" t="s">
        <v>3476</v>
      </c>
      <c r="C3135" s="0" t="s">
        <v>193</v>
      </c>
      <c r="D3135" s="0" t="s">
        <v>56</v>
      </c>
      <c r="E3135" s="0" t="s">
        <v>57</v>
      </c>
      <c r="F3135" s="0" t="s">
        <v>3287</v>
      </c>
      <c r="G3135" s="0" t="s">
        <v>192</v>
      </c>
      <c r="H3135" s="0" t="s">
        <v>54</v>
      </c>
      <c r="I3135" s="0" t="s">
        <v>35</v>
      </c>
      <c r="J3135" s="0" t="s">
        <v>325</v>
      </c>
      <c r="K3135" s="0" t="n">
        <v>29667.7006168601</v>
      </c>
      <c r="L3135" s="0" t="n">
        <v>33147.945</v>
      </c>
      <c r="M3135" s="0" t="n">
        <v>38070.3102593412</v>
      </c>
      <c r="N3135" s="0" t="n">
        <v>25438.23</v>
      </c>
      <c r="O3135" s="0" t="n">
        <v>26065.44</v>
      </c>
      <c r="P3135" s="0" t="n">
        <v>33679.935</v>
      </c>
      <c r="Q3135" s="0" t="n">
        <v>42156.585</v>
      </c>
      <c r="S3135" s="0" t="s">
        <v>303</v>
      </c>
    </row>
    <row r="3136" customFormat="false" ht="14" hidden="false" customHeight="false" outlineLevel="0" collapsed="false">
      <c r="A3136" s="0" t="str">
        <f aca="false">SUBSTITUTE(C3136&amp;D3136&amp;E3136&amp;F3136&amp;G3136&amp;H3136&amp;I3136," ","")</f>
        <v>Agentecondominioenlenguajedeseñascolombiana(Videollamada)AgenteprofesionalCienciassociales,humanasyafinesEnSitioHoraextranocturna OroNA</v>
      </c>
      <c r="B3136" s="0" t="s">
        <v>3477</v>
      </c>
      <c r="C3136" s="0" t="s">
        <v>193</v>
      </c>
      <c r="D3136" s="0" t="s">
        <v>56</v>
      </c>
      <c r="E3136" s="0" t="s">
        <v>57</v>
      </c>
      <c r="F3136" s="0" t="s">
        <v>3287</v>
      </c>
      <c r="G3136" s="0" t="s">
        <v>197</v>
      </c>
      <c r="H3136" s="0" t="s">
        <v>54</v>
      </c>
      <c r="I3136" s="0" t="s">
        <v>35</v>
      </c>
      <c r="J3136" s="0" t="s">
        <v>325</v>
      </c>
      <c r="K3136" s="0" t="n">
        <v>39723.3838383415</v>
      </c>
      <c r="L3136" s="0" t="n">
        <v>46408.365</v>
      </c>
      <c r="M3136" s="0" t="n">
        <v>53298.4343630777</v>
      </c>
      <c r="N3136" s="0" t="n">
        <v>35614.35</v>
      </c>
      <c r="O3136" s="0" t="n">
        <v>36213.615</v>
      </c>
      <c r="P3136" s="0" t="n">
        <v>42753.78</v>
      </c>
      <c r="Q3136" s="0" t="n">
        <v>58511.655</v>
      </c>
      <c r="S3136" s="0" t="s">
        <v>303</v>
      </c>
    </row>
    <row r="3137" customFormat="false" ht="14" hidden="false" customHeight="false" outlineLevel="0" collapsed="false">
      <c r="A3137" s="0" t="str">
        <f aca="false">SUBSTITUTE(C3137&amp;D3137&amp;E3137&amp;F3137&amp;G3137&amp;H3137&amp;I3137," ","")</f>
        <v>Agentecondominioenlenguajedeseñascolombiana(Videollamada)AgenteprofesionalCienciassociales,humanasyafinesEnSitioHoraextradominicalyfestivoOroNA</v>
      </c>
      <c r="B3137" s="0" t="s">
        <v>3478</v>
      </c>
      <c r="C3137" s="0" t="s">
        <v>193</v>
      </c>
      <c r="D3137" s="0" t="s">
        <v>56</v>
      </c>
      <c r="E3137" s="0" t="s">
        <v>57</v>
      </c>
      <c r="F3137" s="0" t="s">
        <v>3287</v>
      </c>
      <c r="G3137" s="0" t="s">
        <v>194</v>
      </c>
      <c r="H3137" s="0" t="s">
        <v>54</v>
      </c>
      <c r="I3137" s="0" t="s">
        <v>35</v>
      </c>
      <c r="J3137" s="0" t="s">
        <v>325</v>
      </c>
      <c r="K3137" s="0" t="n">
        <v>49779.0670598229</v>
      </c>
      <c r="L3137" s="0" t="n">
        <v>53037.54</v>
      </c>
      <c r="M3137" s="0" t="n">
        <v>60912.496414946</v>
      </c>
      <c r="N3137" s="0" t="n">
        <v>50877.495</v>
      </c>
      <c r="O3137" s="0" t="n">
        <v>41287.185</v>
      </c>
      <c r="P3137" s="0" t="n">
        <v>47291.22</v>
      </c>
      <c r="Q3137" s="0" t="n">
        <v>65138.76</v>
      </c>
      <c r="S3137" s="0" t="s">
        <v>303</v>
      </c>
    </row>
    <row r="3138" customFormat="false" ht="14" hidden="false" customHeight="false" outlineLevel="0" collapsed="false">
      <c r="A3138" s="0" t="str">
        <f aca="false">SUBSTITUTE(C3138&amp;D3138&amp;E3138&amp;F3138&amp;G3138&amp;H3138&amp;I3138," ","")</f>
        <v>Agentecondominioenlenguajedeseñascolombiana(Videollamada)AgenteprofesionalCienciassociales,humanasyafinesEnSitioServicio7x24OroNA</v>
      </c>
      <c r="B3138" s="0" t="s">
        <v>3479</v>
      </c>
      <c r="C3138" s="0" t="s">
        <v>193</v>
      </c>
      <c r="D3138" s="0" t="s">
        <v>56</v>
      </c>
      <c r="E3138" s="0" t="s">
        <v>57</v>
      </c>
      <c r="F3138" s="0" t="s">
        <v>3287</v>
      </c>
      <c r="G3138" s="0" t="s">
        <v>55</v>
      </c>
      <c r="H3138" s="0" t="s">
        <v>54</v>
      </c>
      <c r="I3138" s="0" t="s">
        <v>35</v>
      </c>
      <c r="J3138" s="0" t="s">
        <v>305</v>
      </c>
      <c r="K3138" s="0" t="n">
        <v>17980386.0272464</v>
      </c>
      <c r="L3138" s="0" t="n">
        <v>26377379.685</v>
      </c>
      <c r="M3138" s="0" t="n">
        <v>27855323.7174636</v>
      </c>
      <c r="N3138" s="0" t="n">
        <v>22396598.91</v>
      </c>
      <c r="O3138" s="0" t="n">
        <v>24144842.25</v>
      </c>
      <c r="P3138" s="0" t="n">
        <v>33948625.14</v>
      </c>
      <c r="Q3138" s="0" t="n">
        <v>27858591.99</v>
      </c>
      <c r="S3138" s="0" t="s">
        <v>303</v>
      </c>
    </row>
    <row r="3139" customFormat="false" ht="14" hidden="false" customHeight="false" outlineLevel="0" collapsed="false">
      <c r="A3139" s="0" t="str">
        <f aca="false">SUBSTITUTE(C3139&amp;D3139&amp;E3139&amp;F3139&amp;G3139&amp;H3139&amp;I3139," ","")</f>
        <v>Agentecondominioenlenguajedeseñascolombiana(Videollamada)AgenteprofesionalCienciassociales,humanasyafinesEnSitioJornadaOrdinariaPlatinoNA</v>
      </c>
      <c r="B3139" s="0" t="s">
        <v>3480</v>
      </c>
      <c r="C3139" s="0" t="s">
        <v>193</v>
      </c>
      <c r="D3139" s="0" t="s">
        <v>56</v>
      </c>
      <c r="E3139" s="0" t="s">
        <v>57</v>
      </c>
      <c r="F3139" s="0" t="s">
        <v>3287</v>
      </c>
      <c r="G3139" s="0" t="s">
        <v>53</v>
      </c>
      <c r="H3139" s="0" t="s">
        <v>198</v>
      </c>
      <c r="I3139" s="0" t="s">
        <v>35</v>
      </c>
      <c r="J3139" s="0" t="s">
        <v>36</v>
      </c>
      <c r="K3139" s="0" t="n">
        <v>5913566.16146864</v>
      </c>
      <c r="L3139" s="0" t="n">
        <v>6261546.105</v>
      </c>
      <c r="M3139" s="0" t="n">
        <v>7124543.64357018</v>
      </c>
      <c r="N3139" s="0" t="n">
        <v>6045938.01</v>
      </c>
      <c r="O3139" s="0" t="n">
        <v>6784938.36</v>
      </c>
      <c r="P3139" s="0" t="n">
        <v>6838552.395</v>
      </c>
      <c r="Q3139" s="0" t="n">
        <v>7895023.47</v>
      </c>
      <c r="S3139" s="0" t="s">
        <v>303</v>
      </c>
    </row>
    <row r="3140" customFormat="false" ht="14" hidden="false" customHeight="false" outlineLevel="0" collapsed="false">
      <c r="A3140" s="0" t="str">
        <f aca="false">SUBSTITUTE(C3140&amp;D3140&amp;E3140&amp;F3140&amp;G3140&amp;H3140&amp;I3140," ","")</f>
        <v>Agentecondominioenlenguajedeseñascolombiana(Videollamada)AgenteprofesionalCienciassociales,humanasyafinesEnSitioHoraextradiurnaPlatinoNA</v>
      </c>
      <c r="B3140" s="0" t="s">
        <v>3481</v>
      </c>
      <c r="C3140" s="0" t="s">
        <v>193</v>
      </c>
      <c r="D3140" s="0" t="s">
        <v>56</v>
      </c>
      <c r="E3140" s="0" t="s">
        <v>57</v>
      </c>
      <c r="F3140" s="0" t="s">
        <v>3287</v>
      </c>
      <c r="G3140" s="0" t="s">
        <v>192</v>
      </c>
      <c r="H3140" s="0" t="s">
        <v>198</v>
      </c>
      <c r="I3140" s="0" t="s">
        <v>35</v>
      </c>
      <c r="J3140" s="0" t="s">
        <v>325</v>
      </c>
      <c r="K3140" s="0" t="n">
        <v>29667.7006168601</v>
      </c>
      <c r="L3140" s="0" t="n">
        <v>34122.915</v>
      </c>
      <c r="M3140" s="0" t="n">
        <v>39192.3353185614</v>
      </c>
      <c r="N3140" s="0" t="n">
        <v>25438.23</v>
      </c>
      <c r="O3140" s="0" t="n">
        <v>26065.44</v>
      </c>
      <c r="P3140" s="0" t="n">
        <v>34404.435</v>
      </c>
      <c r="Q3140" s="0" t="n">
        <v>44804.115</v>
      </c>
      <c r="S3140" s="0" t="s">
        <v>303</v>
      </c>
    </row>
    <row r="3141" customFormat="false" ht="14" hidden="false" customHeight="false" outlineLevel="0" collapsed="false">
      <c r="A3141" s="0" t="str">
        <f aca="false">SUBSTITUTE(C3141&amp;D3141&amp;E3141&amp;F3141&amp;G3141&amp;H3141&amp;I3141," ","")</f>
        <v>Agentecondominioenlenguajedeseñascolombiana(Videollamada)AgenteprofesionalCienciassociales,humanasyafinesEnSitioHoraextranocturna PlatinoNA</v>
      </c>
      <c r="B3141" s="0" t="s">
        <v>3482</v>
      </c>
      <c r="C3141" s="0" t="s">
        <v>193</v>
      </c>
      <c r="D3141" s="0" t="s">
        <v>56</v>
      </c>
      <c r="E3141" s="0" t="s">
        <v>57</v>
      </c>
      <c r="F3141" s="0" t="s">
        <v>3287</v>
      </c>
      <c r="G3141" s="0" t="s">
        <v>197</v>
      </c>
      <c r="H3141" s="0" t="s">
        <v>198</v>
      </c>
      <c r="I3141" s="0" t="s">
        <v>35</v>
      </c>
      <c r="J3141" s="0" t="s">
        <v>325</v>
      </c>
      <c r="K3141" s="0" t="n">
        <v>39723.3838383415</v>
      </c>
      <c r="L3141" s="0" t="n">
        <v>47772.495</v>
      </c>
      <c r="M3141" s="0" t="n">
        <v>54869.269445986</v>
      </c>
      <c r="N3141" s="0" t="n">
        <v>35614.35</v>
      </c>
      <c r="O3141" s="0" t="n">
        <v>36213.615</v>
      </c>
      <c r="P3141" s="0" t="n">
        <v>43673.895</v>
      </c>
      <c r="Q3141" s="0" t="n">
        <v>62186.94</v>
      </c>
      <c r="S3141" s="0" t="s">
        <v>303</v>
      </c>
    </row>
    <row r="3142" customFormat="false" ht="14" hidden="false" customHeight="false" outlineLevel="0" collapsed="false">
      <c r="A3142" s="0" t="str">
        <f aca="false">SUBSTITUTE(C3142&amp;D3142&amp;E3142&amp;F3142&amp;G3142&amp;H3142&amp;I3142," ","")</f>
        <v>Agentecondominioenlenguajedeseñascolombiana(Videollamada)AgenteprofesionalCienciassociales,humanasyafinesEnSitioHoraextradominicalyfestivoPlatinoNA</v>
      </c>
      <c r="B3142" s="0" t="s">
        <v>3483</v>
      </c>
      <c r="C3142" s="0" t="s">
        <v>193</v>
      </c>
      <c r="D3142" s="0" t="s">
        <v>56</v>
      </c>
      <c r="E3142" s="0" t="s">
        <v>57</v>
      </c>
      <c r="F3142" s="0" t="s">
        <v>3287</v>
      </c>
      <c r="G3142" s="0" t="s">
        <v>194</v>
      </c>
      <c r="H3142" s="0" t="s">
        <v>198</v>
      </c>
      <c r="I3142" s="0" t="s">
        <v>35</v>
      </c>
      <c r="J3142" s="0" t="s">
        <v>325</v>
      </c>
      <c r="K3142" s="0" t="n">
        <v>49779.0670598229</v>
      </c>
      <c r="L3142" s="0" t="n">
        <v>54597.285</v>
      </c>
      <c r="M3142" s="0" t="n">
        <v>62707.7365096983</v>
      </c>
      <c r="N3142" s="0" t="n">
        <v>50877.495</v>
      </c>
      <c r="O3142" s="0" t="n">
        <v>41287.185</v>
      </c>
      <c r="P3142" s="0" t="n">
        <v>48307.59</v>
      </c>
      <c r="Q3142" s="0" t="n">
        <v>69231.15</v>
      </c>
      <c r="S3142" s="0" t="s">
        <v>303</v>
      </c>
    </row>
    <row r="3143" customFormat="false" ht="14" hidden="false" customHeight="false" outlineLevel="0" collapsed="false">
      <c r="A3143" s="0" t="str">
        <f aca="false">SUBSTITUTE(C3143&amp;D3143&amp;E3143&amp;F3143&amp;G3143&amp;H3143&amp;I3143," ","")</f>
        <v>Agentecondominioenlenguajedeseñascolombiana(Videollamada)AgenteprofesionalCienciassociales,humanasyafinesEnSitioServicio7x24PlatinoNA</v>
      </c>
      <c r="B3143" s="0" t="s">
        <v>3484</v>
      </c>
      <c r="C3143" s="0" t="s">
        <v>193</v>
      </c>
      <c r="D3143" s="0" t="s">
        <v>56</v>
      </c>
      <c r="E3143" s="0" t="s">
        <v>57</v>
      </c>
      <c r="F3143" s="0" t="s">
        <v>3287</v>
      </c>
      <c r="G3143" s="0" t="s">
        <v>55</v>
      </c>
      <c r="H3143" s="0" t="s">
        <v>198</v>
      </c>
      <c r="I3143" s="0" t="s">
        <v>35</v>
      </c>
      <c r="J3143" s="0" t="s">
        <v>305</v>
      </c>
      <c r="K3143" s="0" t="n">
        <v>17980386.0272464</v>
      </c>
      <c r="L3143" s="0" t="n">
        <v>27153184.635</v>
      </c>
      <c r="M3143" s="0" t="n">
        <v>28676288.16537</v>
      </c>
      <c r="N3143" s="0" t="n">
        <v>22432617.945</v>
      </c>
      <c r="O3143" s="0" t="n">
        <v>24144842.25</v>
      </c>
      <c r="P3143" s="0" t="n">
        <v>34678703.79</v>
      </c>
      <c r="Q3143" s="0" t="n">
        <v>29608779.06</v>
      </c>
      <c r="S3143" s="0" t="s">
        <v>303</v>
      </c>
    </row>
    <row r="3144" customFormat="false" ht="14" hidden="false" customHeight="false" outlineLevel="0" collapsed="false">
      <c r="A3144" s="0" t="str">
        <f aca="false">SUBSTITUTE(C3144&amp;D3144&amp;E3144&amp;F3144&amp;G3144&amp;H3144&amp;I3144," ","")</f>
        <v>Agentecondominioenlenguajedeseñascolombiana(Videollamada)AgenteprofesionalCienciassociales,humanasyafinesEnlasinstalacionesdelaEntidadCompradoraJornadaOrdinariaPlataNA</v>
      </c>
      <c r="B3144" s="0" t="s">
        <v>3485</v>
      </c>
      <c r="C3144" s="0" t="s">
        <v>193</v>
      </c>
      <c r="D3144" s="0" t="s">
        <v>56</v>
      </c>
      <c r="E3144" s="0" t="s">
        <v>57</v>
      </c>
      <c r="F3144" s="0" t="s">
        <v>3303</v>
      </c>
      <c r="G3144" s="0" t="s">
        <v>53</v>
      </c>
      <c r="H3144" s="0" t="s">
        <v>195</v>
      </c>
      <c r="I3144" s="0" t="s">
        <v>35</v>
      </c>
      <c r="J3144" s="0" t="s">
        <v>36</v>
      </c>
      <c r="K3144" s="0" t="n">
        <v>5596270.76546864</v>
      </c>
      <c r="L3144" s="0" t="n">
        <v>5656271.895</v>
      </c>
      <c r="M3144" s="0" t="n">
        <v>6498455.78317001</v>
      </c>
      <c r="N3144" s="0" t="n">
        <v>5811982.47</v>
      </c>
      <c r="O3144" s="0" t="n">
        <v>6784938.36</v>
      </c>
      <c r="P3144" s="0" t="n">
        <v>6542641.755</v>
      </c>
      <c r="Q3144" s="0" t="n">
        <v>6505111.62</v>
      </c>
      <c r="S3144" s="0" t="s">
        <v>303</v>
      </c>
    </row>
    <row r="3145" customFormat="false" ht="14" hidden="false" customHeight="false" outlineLevel="0" collapsed="false">
      <c r="A3145" s="0" t="str">
        <f aca="false">SUBSTITUTE(C3145&amp;D3145&amp;E3145&amp;F3145&amp;G3145&amp;H3145&amp;I3145," ","")</f>
        <v>Agentecondominioenlenguajedeseñascolombiana(Videollamada)AgenteprofesionalCienciassociales,humanasyafinesEnlasinstalacionesdelaEntidadCompradoraHoraextradiurnaPlataNA</v>
      </c>
      <c r="B3145" s="0" t="s">
        <v>3486</v>
      </c>
      <c r="C3145" s="0" t="s">
        <v>193</v>
      </c>
      <c r="D3145" s="0" t="s">
        <v>56</v>
      </c>
      <c r="E3145" s="0" t="s">
        <v>57</v>
      </c>
      <c r="F3145" s="0" t="s">
        <v>3303</v>
      </c>
      <c r="G3145" s="0" t="s">
        <v>192</v>
      </c>
      <c r="H3145" s="0" t="s">
        <v>195</v>
      </c>
      <c r="I3145" s="0" t="s">
        <v>35</v>
      </c>
      <c r="J3145" s="0" t="s">
        <v>325</v>
      </c>
      <c r="K3145" s="0" t="n">
        <v>28345.6364668601</v>
      </c>
      <c r="L3145" s="0" t="n">
        <v>30824.37</v>
      </c>
      <c r="M3145" s="0" t="n">
        <v>37010.7413681823</v>
      </c>
      <c r="N3145" s="0" t="n">
        <v>25438.23</v>
      </c>
      <c r="O3145" s="0" t="n">
        <v>26065.44</v>
      </c>
      <c r="P3145" s="0" t="n">
        <v>32994.765</v>
      </c>
      <c r="Q3145" s="0" t="n">
        <v>40367.07</v>
      </c>
      <c r="S3145" s="0" t="s">
        <v>303</v>
      </c>
    </row>
    <row r="3146" customFormat="false" ht="14" hidden="false" customHeight="false" outlineLevel="0" collapsed="false">
      <c r="A3146" s="0" t="str">
        <f aca="false">SUBSTITUTE(C3146&amp;D3146&amp;E3146&amp;F3146&amp;G3146&amp;H3146&amp;I3146," ","")</f>
        <v>Agentecondominioenlenguajedeseñascolombiana(Videollamada)AgenteprofesionalCienciassociales,humanasyafinesEnlasinstalacionesdelaEntidadCompradoraHoraextranocturna PlataNA</v>
      </c>
      <c r="B3146" s="0" t="s">
        <v>3487</v>
      </c>
      <c r="C3146" s="0" t="s">
        <v>193</v>
      </c>
      <c r="D3146" s="0" t="s">
        <v>56</v>
      </c>
      <c r="E3146" s="0" t="s">
        <v>57</v>
      </c>
      <c r="F3146" s="0" t="s">
        <v>3303</v>
      </c>
      <c r="G3146" s="0" t="s">
        <v>197</v>
      </c>
      <c r="H3146" s="0" t="s">
        <v>195</v>
      </c>
      <c r="I3146" s="0" t="s">
        <v>35</v>
      </c>
      <c r="J3146" s="0" t="s">
        <v>325</v>
      </c>
      <c r="K3146" s="0" t="n">
        <v>38401.3196883415</v>
      </c>
      <c r="L3146" s="0" t="n">
        <v>43154.325</v>
      </c>
      <c r="M3146" s="0" t="n">
        <v>51815.0379154552</v>
      </c>
      <c r="N3146" s="0" t="n">
        <v>35614.35</v>
      </c>
      <c r="O3146" s="0" t="n">
        <v>36213.615</v>
      </c>
      <c r="P3146" s="0" t="n">
        <v>41900.94</v>
      </c>
      <c r="Q3146" s="0" t="n">
        <v>56027.655</v>
      </c>
      <c r="S3146" s="0" t="s">
        <v>303</v>
      </c>
    </row>
    <row r="3147" customFormat="false" ht="14" hidden="false" customHeight="false" outlineLevel="0" collapsed="false">
      <c r="A3147" s="0" t="str">
        <f aca="false">SUBSTITUTE(C3147&amp;D3147&amp;E3147&amp;F3147&amp;G3147&amp;H3147&amp;I3147," ","")</f>
        <v>Agentecondominioenlenguajedeseñascolombiana(Videollamada)AgenteprofesionalCienciassociales,humanasyafinesEnlasinstalacionesdelaEntidadCompradoraHoraextradominicalyfestivoPlataNA</v>
      </c>
      <c r="B3147" s="0" t="s">
        <v>3488</v>
      </c>
      <c r="C3147" s="0" t="s">
        <v>193</v>
      </c>
      <c r="D3147" s="0" t="s">
        <v>56</v>
      </c>
      <c r="E3147" s="0" t="s">
        <v>57</v>
      </c>
      <c r="F3147" s="0" t="s">
        <v>3303</v>
      </c>
      <c r="G3147" s="0" t="s">
        <v>194</v>
      </c>
      <c r="H3147" s="0" t="s">
        <v>195</v>
      </c>
      <c r="I3147" s="0" t="s">
        <v>35</v>
      </c>
      <c r="J3147" s="0" t="s">
        <v>325</v>
      </c>
      <c r="K3147" s="0" t="n">
        <v>48457.0029098229</v>
      </c>
      <c r="L3147" s="0" t="n">
        <v>49319.82</v>
      </c>
      <c r="M3147" s="0" t="n">
        <v>59217.1861890916</v>
      </c>
      <c r="N3147" s="0" t="n">
        <v>50877.495</v>
      </c>
      <c r="O3147" s="0" t="n">
        <v>41287.185</v>
      </c>
      <c r="P3147" s="0" t="n">
        <v>46353.51</v>
      </c>
      <c r="Q3147" s="0" t="n">
        <v>62373.24</v>
      </c>
      <c r="S3147" s="0" t="s">
        <v>303</v>
      </c>
    </row>
    <row r="3148" customFormat="false" ht="14" hidden="false" customHeight="false" outlineLevel="0" collapsed="false">
      <c r="A3148" s="0" t="str">
        <f aca="false">SUBSTITUTE(C3148&amp;D3148&amp;E3148&amp;F3148&amp;G3148&amp;H3148&amp;I3148," ","")</f>
        <v>Agentecondominioenlenguajedeseñascolombiana(Videollamada)AgenteprofesionalCienciassociales,humanasyafinesEnlasinstalacionesdelaEntidadCompradoraServicio7x24PlataNA</v>
      </c>
      <c r="B3148" s="0" t="s">
        <v>3489</v>
      </c>
      <c r="C3148" s="0" t="s">
        <v>193</v>
      </c>
      <c r="D3148" s="0" t="s">
        <v>56</v>
      </c>
      <c r="E3148" s="0" t="s">
        <v>57</v>
      </c>
      <c r="F3148" s="0" t="s">
        <v>3303</v>
      </c>
      <c r="G3148" s="0" t="s">
        <v>55</v>
      </c>
      <c r="H3148" s="0" t="s">
        <v>195</v>
      </c>
      <c r="I3148" s="0" t="s">
        <v>35</v>
      </c>
      <c r="J3148" s="0" t="s">
        <v>305</v>
      </c>
      <c r="K3148" s="0" t="n">
        <v>17663090.6312464</v>
      </c>
      <c r="L3148" s="0" t="n">
        <v>25149219.705</v>
      </c>
      <c r="M3148" s="0" t="n">
        <v>26156284.5272593</v>
      </c>
      <c r="N3148" s="0" t="n">
        <v>21969349.875</v>
      </c>
      <c r="O3148" s="0" t="n">
        <v>24144842.25</v>
      </c>
      <c r="P3148" s="0" t="n">
        <v>33234704.91</v>
      </c>
      <c r="Q3148" s="0" t="n">
        <v>26068077.18</v>
      </c>
      <c r="S3148" s="0" t="s">
        <v>303</v>
      </c>
    </row>
    <row r="3149" customFormat="false" ht="14" hidden="false" customHeight="false" outlineLevel="0" collapsed="false">
      <c r="A3149" s="0" t="str">
        <f aca="false">SUBSTITUTE(C3149&amp;D3149&amp;E3149&amp;F3149&amp;G3149&amp;H3149&amp;I3149," ","")</f>
        <v>Agentecondominioenlenguajedeseñascolombiana(Videollamada)AgenteprofesionalCienciassociales,humanasyafinesEnlasinstalacionesdelaEntidadCompradoraJornadaOrdinariaOroNA</v>
      </c>
      <c r="B3149" s="0" t="s">
        <v>3490</v>
      </c>
      <c r="C3149" s="0" t="s">
        <v>193</v>
      </c>
      <c r="D3149" s="0" t="s">
        <v>56</v>
      </c>
      <c r="E3149" s="0" t="s">
        <v>57</v>
      </c>
      <c r="F3149" s="0" t="s">
        <v>3303</v>
      </c>
      <c r="G3149" s="0" t="s">
        <v>53</v>
      </c>
      <c r="H3149" s="0" t="s">
        <v>54</v>
      </c>
      <c r="I3149" s="0" t="s">
        <v>35</v>
      </c>
      <c r="J3149" s="0" t="s">
        <v>36</v>
      </c>
      <c r="K3149" s="0" t="n">
        <v>5596270.76546864</v>
      </c>
      <c r="L3149" s="0" t="n">
        <v>5769397.395</v>
      </c>
      <c r="M3149" s="0" t="n">
        <v>6684498.0329029</v>
      </c>
      <c r="N3149" s="0" t="n">
        <v>5821371.99</v>
      </c>
      <c r="O3149" s="0" t="n">
        <v>6784938.36</v>
      </c>
      <c r="P3149" s="0" t="n">
        <v>6680381.625</v>
      </c>
      <c r="Q3149" s="0" t="n">
        <v>6793500.915</v>
      </c>
      <c r="S3149" s="0" t="s">
        <v>303</v>
      </c>
    </row>
    <row r="3150" customFormat="false" ht="14" hidden="false" customHeight="false" outlineLevel="0" collapsed="false">
      <c r="A3150" s="0" t="str">
        <f aca="false">SUBSTITUTE(C3150&amp;D3150&amp;E3150&amp;F3150&amp;G3150&amp;H3150&amp;I3150," ","")</f>
        <v>Agentecondominioenlenguajedeseñascolombiana(Videollamada)AgenteprofesionalCienciassociales,humanasyafinesEnlasinstalacionesdelaEntidadCompradoraHoraextradiurnaOroNA</v>
      </c>
      <c r="B3150" s="0" t="s">
        <v>3491</v>
      </c>
      <c r="C3150" s="0" t="s">
        <v>193</v>
      </c>
      <c r="D3150" s="0" t="s">
        <v>56</v>
      </c>
      <c r="E3150" s="0" t="s">
        <v>57</v>
      </c>
      <c r="F3150" s="0" t="s">
        <v>3303</v>
      </c>
      <c r="G3150" s="0" t="s">
        <v>192</v>
      </c>
      <c r="H3150" s="0" t="s">
        <v>54</v>
      </c>
      <c r="I3150" s="0" t="s">
        <v>35</v>
      </c>
      <c r="J3150" s="0" t="s">
        <v>325</v>
      </c>
      <c r="K3150" s="0" t="n">
        <v>28345.6364668601</v>
      </c>
      <c r="L3150" s="0" t="n">
        <v>31441.23</v>
      </c>
      <c r="M3150" s="0" t="n">
        <v>38070.3102593412</v>
      </c>
      <c r="N3150" s="0" t="n">
        <v>25438.23</v>
      </c>
      <c r="O3150" s="0" t="n">
        <v>26065.44</v>
      </c>
      <c r="P3150" s="0" t="n">
        <v>33690.285</v>
      </c>
      <c r="Q3150" s="0" t="n">
        <v>42156.585</v>
      </c>
      <c r="S3150" s="0" t="s">
        <v>303</v>
      </c>
    </row>
    <row r="3151" customFormat="false" ht="14" hidden="false" customHeight="false" outlineLevel="0" collapsed="false">
      <c r="A3151" s="0" t="str">
        <f aca="false">SUBSTITUTE(C3151&amp;D3151&amp;E3151&amp;F3151&amp;G3151&amp;H3151&amp;I3151," ","")</f>
        <v>Agentecondominioenlenguajedeseñascolombiana(Videollamada)AgenteprofesionalCienciassociales,humanasyafinesEnlasinstalacionesdelaEntidadCompradoraHoraextranocturna OroNA</v>
      </c>
      <c r="B3151" s="0" t="s">
        <v>3492</v>
      </c>
      <c r="C3151" s="0" t="s">
        <v>193</v>
      </c>
      <c r="D3151" s="0" t="s">
        <v>56</v>
      </c>
      <c r="E3151" s="0" t="s">
        <v>57</v>
      </c>
      <c r="F3151" s="0" t="s">
        <v>3303</v>
      </c>
      <c r="G3151" s="0" t="s">
        <v>197</v>
      </c>
      <c r="H3151" s="0" t="s">
        <v>54</v>
      </c>
      <c r="I3151" s="0" t="s">
        <v>35</v>
      </c>
      <c r="J3151" s="0" t="s">
        <v>325</v>
      </c>
      <c r="K3151" s="0" t="n">
        <v>38401.3196883415</v>
      </c>
      <c r="L3151" s="0" t="n">
        <v>44017.515</v>
      </c>
      <c r="M3151" s="0" t="n">
        <v>53298.4343630777</v>
      </c>
      <c r="N3151" s="0" t="n">
        <v>35614.35</v>
      </c>
      <c r="O3151" s="0" t="n">
        <v>36213.615</v>
      </c>
      <c r="P3151" s="0" t="n">
        <v>42782.76</v>
      </c>
      <c r="Q3151" s="0" t="n">
        <v>58511.655</v>
      </c>
      <c r="S3151" s="0" t="s">
        <v>303</v>
      </c>
    </row>
    <row r="3152" customFormat="false" ht="14" hidden="false" customHeight="false" outlineLevel="0" collapsed="false">
      <c r="A3152" s="0" t="str">
        <f aca="false">SUBSTITUTE(C3152&amp;D3152&amp;E3152&amp;F3152&amp;G3152&amp;H3152&amp;I3152," ","")</f>
        <v>Agentecondominioenlenguajedeseñascolombiana(Videollamada)AgenteprofesionalCienciassociales,humanasyafinesEnlasinstalacionesdelaEntidadCompradoraHoraextradominicalyfestivoOroNA</v>
      </c>
      <c r="B3152" s="0" t="s">
        <v>3493</v>
      </c>
      <c r="C3152" s="0" t="s">
        <v>193</v>
      </c>
      <c r="D3152" s="0" t="s">
        <v>56</v>
      </c>
      <c r="E3152" s="0" t="s">
        <v>57</v>
      </c>
      <c r="F3152" s="0" t="s">
        <v>3303</v>
      </c>
      <c r="G3152" s="0" t="s">
        <v>194</v>
      </c>
      <c r="H3152" s="0" t="s">
        <v>54</v>
      </c>
      <c r="I3152" s="0" t="s">
        <v>35</v>
      </c>
      <c r="J3152" s="0" t="s">
        <v>325</v>
      </c>
      <c r="K3152" s="0" t="n">
        <v>48457.0029098229</v>
      </c>
      <c r="L3152" s="0" t="n">
        <v>50307.21</v>
      </c>
      <c r="M3152" s="0" t="n">
        <v>60912.496414946</v>
      </c>
      <c r="N3152" s="0" t="n">
        <v>50877.495</v>
      </c>
      <c r="O3152" s="0" t="n">
        <v>41287.185</v>
      </c>
      <c r="P3152" s="0" t="n">
        <v>47328.48</v>
      </c>
      <c r="Q3152" s="0" t="n">
        <v>65138.76</v>
      </c>
      <c r="S3152" s="0" t="s">
        <v>303</v>
      </c>
    </row>
    <row r="3153" customFormat="false" ht="14" hidden="false" customHeight="false" outlineLevel="0" collapsed="false">
      <c r="A3153" s="0" t="str">
        <f aca="false">SUBSTITUTE(C3153&amp;D3153&amp;E3153&amp;F3153&amp;G3153&amp;H3153&amp;I3153," ","")</f>
        <v>Agentecondominioenlenguajedeseñascolombiana(Videollamada)AgenteprofesionalCienciassociales,humanasyafinesEnlasinstalacionesdelaEntidadCompradoraServicio7x24OroNA</v>
      </c>
      <c r="B3153" s="0" t="s">
        <v>3494</v>
      </c>
      <c r="C3153" s="0" t="s">
        <v>193</v>
      </c>
      <c r="D3153" s="0" t="s">
        <v>56</v>
      </c>
      <c r="E3153" s="0" t="s">
        <v>57</v>
      </c>
      <c r="F3153" s="0" t="s">
        <v>3303</v>
      </c>
      <c r="G3153" s="0" t="s">
        <v>55</v>
      </c>
      <c r="H3153" s="0" t="s">
        <v>54</v>
      </c>
      <c r="I3153" s="0" t="s">
        <v>35</v>
      </c>
      <c r="J3153" s="0" t="s">
        <v>305</v>
      </c>
      <c r="K3153" s="0" t="n">
        <v>17663090.6312464</v>
      </c>
      <c r="L3153" s="0" t="n">
        <v>25652204.865</v>
      </c>
      <c r="M3153" s="0" t="n">
        <v>26905104.5824342</v>
      </c>
      <c r="N3153" s="0" t="n">
        <v>21985807.41</v>
      </c>
      <c r="O3153" s="0" t="n">
        <v>24144842.25</v>
      </c>
      <c r="P3153" s="0" t="n">
        <v>33934382.505</v>
      </c>
      <c r="Q3153" s="0" t="n">
        <v>27223747.83</v>
      </c>
      <c r="S3153" s="0" t="s">
        <v>303</v>
      </c>
    </row>
    <row r="3154" customFormat="false" ht="14" hidden="false" customHeight="false" outlineLevel="0" collapsed="false">
      <c r="A3154" s="0" t="str">
        <f aca="false">SUBSTITUTE(C3154&amp;D3154&amp;E3154&amp;F3154&amp;G3154&amp;H3154&amp;I3154," ","")</f>
        <v>Agentecondominioenlenguajedeseñascolombiana(Videollamada)AgenteprofesionalCienciassociales,humanasyafinesEnlasinstalacionesdelaEntidadCompradoraJornadaOrdinariaPlatinoNA</v>
      </c>
      <c r="B3154" s="0" t="s">
        <v>3495</v>
      </c>
      <c r="C3154" s="0" t="s">
        <v>193</v>
      </c>
      <c r="D3154" s="0" t="s">
        <v>56</v>
      </c>
      <c r="E3154" s="0" t="s">
        <v>57</v>
      </c>
      <c r="F3154" s="0" t="s">
        <v>3303</v>
      </c>
      <c r="G3154" s="0" t="s">
        <v>53</v>
      </c>
      <c r="H3154" s="0" t="s">
        <v>198</v>
      </c>
      <c r="I3154" s="0" t="s">
        <v>35</v>
      </c>
      <c r="J3154" s="0" t="s">
        <v>36</v>
      </c>
      <c r="K3154" s="0" t="n">
        <v>5596270.76546864</v>
      </c>
      <c r="L3154" s="0" t="n">
        <v>5939085.645</v>
      </c>
      <c r="M3154" s="0" t="n">
        <v>6881506.52193629</v>
      </c>
      <c r="N3154" s="0" t="n">
        <v>5830761.51</v>
      </c>
      <c r="O3154" s="0" t="n">
        <v>6784938.36</v>
      </c>
      <c r="P3154" s="0" t="n">
        <v>6824045.835</v>
      </c>
      <c r="Q3154" s="0" t="n">
        <v>7220295.585</v>
      </c>
      <c r="S3154" s="0" t="s">
        <v>303</v>
      </c>
    </row>
    <row r="3155" customFormat="false" ht="14" hidden="false" customHeight="false" outlineLevel="0" collapsed="false">
      <c r="A3155" s="0" t="str">
        <f aca="false">SUBSTITUTE(C3155&amp;D3155&amp;E3155&amp;F3155&amp;G3155&amp;H3155&amp;I3155," ","")</f>
        <v>Agentecondominioenlenguajedeseñascolombiana(Videollamada)AgenteprofesionalCienciassociales,humanasyafinesEnlasinstalacionesdelaEntidadCompradoraHoraextradiurnaPlatinoNA</v>
      </c>
      <c r="B3155" s="0" t="s">
        <v>3496</v>
      </c>
      <c r="C3155" s="0" t="s">
        <v>193</v>
      </c>
      <c r="D3155" s="0" t="s">
        <v>56</v>
      </c>
      <c r="E3155" s="0" t="s">
        <v>57</v>
      </c>
      <c r="F3155" s="0" t="s">
        <v>3303</v>
      </c>
      <c r="G3155" s="0" t="s">
        <v>192</v>
      </c>
      <c r="H3155" s="0" t="s">
        <v>198</v>
      </c>
      <c r="I3155" s="0" t="s">
        <v>35</v>
      </c>
      <c r="J3155" s="0" t="s">
        <v>325</v>
      </c>
      <c r="K3155" s="0" t="n">
        <v>28345.6364668601</v>
      </c>
      <c r="L3155" s="0" t="n">
        <v>32366.52</v>
      </c>
      <c r="M3155" s="0" t="n">
        <v>39192.3353185614</v>
      </c>
      <c r="N3155" s="0" t="n">
        <v>25438.23</v>
      </c>
      <c r="O3155" s="0" t="n">
        <v>26065.44</v>
      </c>
      <c r="P3155" s="0" t="n">
        <v>34414.785</v>
      </c>
      <c r="Q3155" s="0" t="n">
        <v>44804.115</v>
      </c>
      <c r="S3155" s="0" t="s">
        <v>303</v>
      </c>
    </row>
    <row r="3156" customFormat="false" ht="14" hidden="false" customHeight="false" outlineLevel="0" collapsed="false">
      <c r="A3156" s="0" t="str">
        <f aca="false">SUBSTITUTE(C3156&amp;D3156&amp;E3156&amp;F3156&amp;G3156&amp;H3156&amp;I3156," ","")</f>
        <v>Agentecondominioenlenguajedeseñascolombiana(Videollamada)AgenteprofesionalCienciassociales,humanasyafinesEnlasinstalacionesdelaEntidadCompradoraHoraextranocturna PlatinoNA</v>
      </c>
      <c r="B3156" s="0" t="s">
        <v>3497</v>
      </c>
      <c r="C3156" s="0" t="s">
        <v>193</v>
      </c>
      <c r="D3156" s="0" t="s">
        <v>56</v>
      </c>
      <c r="E3156" s="0" t="s">
        <v>57</v>
      </c>
      <c r="F3156" s="0" t="s">
        <v>3303</v>
      </c>
      <c r="G3156" s="0" t="s">
        <v>197</v>
      </c>
      <c r="H3156" s="0" t="s">
        <v>198</v>
      </c>
      <c r="I3156" s="0" t="s">
        <v>35</v>
      </c>
      <c r="J3156" s="0" t="s">
        <v>325</v>
      </c>
      <c r="K3156" s="0" t="n">
        <v>38401.3196883415</v>
      </c>
      <c r="L3156" s="0" t="n">
        <v>45312.3</v>
      </c>
      <c r="M3156" s="0" t="n">
        <v>54869.269445986</v>
      </c>
      <c r="N3156" s="0" t="n">
        <v>35614.35</v>
      </c>
      <c r="O3156" s="0" t="n">
        <v>36213.615</v>
      </c>
      <c r="P3156" s="0" t="n">
        <v>43702.875</v>
      </c>
      <c r="Q3156" s="0" t="n">
        <v>62186.94</v>
      </c>
      <c r="S3156" s="0" t="s">
        <v>303</v>
      </c>
    </row>
    <row r="3157" customFormat="false" ht="14" hidden="false" customHeight="false" outlineLevel="0" collapsed="false">
      <c r="A3157" s="0" t="str">
        <f aca="false">SUBSTITUTE(C3157&amp;D3157&amp;E3157&amp;F3157&amp;G3157&amp;H3157&amp;I3157," ","")</f>
        <v>Agentecondominioenlenguajedeseñascolombiana(Videollamada)AgenteprofesionalCienciassociales,humanasyafinesEnlasinstalacionesdelaEntidadCompradoraHoraextradominicalyfestivoPlatinoNA</v>
      </c>
      <c r="B3157" s="0" t="s">
        <v>3498</v>
      </c>
      <c r="C3157" s="0" t="s">
        <v>193</v>
      </c>
      <c r="D3157" s="0" t="s">
        <v>56</v>
      </c>
      <c r="E3157" s="0" t="s">
        <v>57</v>
      </c>
      <c r="F3157" s="0" t="s">
        <v>3303</v>
      </c>
      <c r="G3157" s="0" t="s">
        <v>194</v>
      </c>
      <c r="H3157" s="0" t="s">
        <v>198</v>
      </c>
      <c r="I3157" s="0" t="s">
        <v>35</v>
      </c>
      <c r="J3157" s="0" t="s">
        <v>325</v>
      </c>
      <c r="K3157" s="0" t="n">
        <v>48457.0029098229</v>
      </c>
      <c r="L3157" s="0" t="n">
        <v>51786.225</v>
      </c>
      <c r="M3157" s="0" t="n">
        <v>62707.7365096983</v>
      </c>
      <c r="N3157" s="0" t="n">
        <v>50877.495</v>
      </c>
      <c r="O3157" s="0" t="n">
        <v>41287.185</v>
      </c>
      <c r="P3157" s="0" t="n">
        <v>48346.92</v>
      </c>
      <c r="Q3157" s="0" t="n">
        <v>69231.15</v>
      </c>
      <c r="S3157" s="0" t="s">
        <v>303</v>
      </c>
    </row>
    <row r="3158" customFormat="false" ht="14" hidden="false" customHeight="false" outlineLevel="0" collapsed="false">
      <c r="A3158" s="0" t="str">
        <f aca="false">SUBSTITUTE(C3158&amp;D3158&amp;E3158&amp;F3158&amp;G3158&amp;H3158&amp;I3158," ","")</f>
        <v>Agentecondominioenlenguajedeseñascolombiana(Videollamada)AgenteprofesionalCienciassociales,humanasyafinesEnlasinstalacionesdelaEntidadCompradoraServicio7x24PlatinoNA</v>
      </c>
      <c r="B3158" s="0" t="s">
        <v>3499</v>
      </c>
      <c r="C3158" s="0" t="s">
        <v>193</v>
      </c>
      <c r="D3158" s="0" t="s">
        <v>56</v>
      </c>
      <c r="E3158" s="0" t="s">
        <v>57</v>
      </c>
      <c r="F3158" s="0" t="s">
        <v>3303</v>
      </c>
      <c r="G3158" s="0" t="s">
        <v>55</v>
      </c>
      <c r="H3158" s="0" t="s">
        <v>198</v>
      </c>
      <c r="I3158" s="0" t="s">
        <v>35</v>
      </c>
      <c r="J3158" s="0" t="s">
        <v>305</v>
      </c>
      <c r="K3158" s="0" t="n">
        <v>17663090.6312464</v>
      </c>
      <c r="L3158" s="0" t="n">
        <v>26406681.57</v>
      </c>
      <c r="M3158" s="0" t="n">
        <v>27698063.7507936</v>
      </c>
      <c r="N3158" s="0" t="n">
        <v>22002264.945</v>
      </c>
      <c r="O3158" s="0" t="n">
        <v>24144842.25</v>
      </c>
      <c r="P3158" s="0" t="n">
        <v>34664154.795</v>
      </c>
      <c r="Q3158" s="0" t="n">
        <v>28934050.14</v>
      </c>
      <c r="S3158" s="0" t="s">
        <v>303</v>
      </c>
    </row>
    <row r="3159" customFormat="false" ht="14" hidden="false" customHeight="false" outlineLevel="0" collapsed="false">
      <c r="A3159" s="0" t="str">
        <f aca="false">SUBSTITUTE(C3159&amp;D3159&amp;E3159&amp;F3159&amp;G3159&amp;H3159&amp;I3159," ","")</f>
        <v>Agentecondominioenlenguajedeseñascolombiana(Videollamada)AgenteprofesionalCienciassociales,humanasyafinesFrontofficeconherramientaJornadaOrdinariaPlataNA</v>
      </c>
      <c r="B3159" s="0" t="s">
        <v>3500</v>
      </c>
      <c r="C3159" s="0" t="s">
        <v>193</v>
      </c>
      <c r="D3159" s="0" t="s">
        <v>56</v>
      </c>
      <c r="E3159" s="0" t="s">
        <v>57</v>
      </c>
      <c r="F3159" s="0" t="s">
        <v>3319</v>
      </c>
      <c r="G3159" s="0" t="s">
        <v>53</v>
      </c>
      <c r="H3159" s="0" t="s">
        <v>195</v>
      </c>
      <c r="I3159" s="0" t="s">
        <v>35</v>
      </c>
      <c r="J3159" s="0" t="s">
        <v>36</v>
      </c>
      <c r="K3159" s="0" t="n">
        <v>5913566.16146864</v>
      </c>
      <c r="L3159" s="0" t="n">
        <v>5708690.505</v>
      </c>
      <c r="M3159" s="0" t="n">
        <v>7305237.01158743</v>
      </c>
      <c r="N3159" s="0" t="n">
        <v>6001076.97</v>
      </c>
      <c r="O3159" s="0" t="n">
        <v>6784938.36</v>
      </c>
      <c r="P3159" s="0" t="n">
        <v>6579683.37</v>
      </c>
      <c r="Q3159" s="0" t="n">
        <v>6462969.525</v>
      </c>
      <c r="S3159" s="0" t="s">
        <v>303</v>
      </c>
    </row>
    <row r="3160" customFormat="false" ht="14" hidden="false" customHeight="false" outlineLevel="0" collapsed="false">
      <c r="A3160" s="0" t="str">
        <f aca="false">SUBSTITUTE(C3160&amp;D3160&amp;E3160&amp;F3160&amp;G3160&amp;H3160&amp;I3160," ","")</f>
        <v>Agentecondominioenlenguajedeseñascolombiana(Videollamada)AgenteprofesionalCienciassociales,humanasyafinesFrontofficeconherramientaHoraextradiurnaPlataNA</v>
      </c>
      <c r="B3160" s="0" t="s">
        <v>3501</v>
      </c>
      <c r="C3160" s="0" t="s">
        <v>193</v>
      </c>
      <c r="D3160" s="0" t="s">
        <v>56</v>
      </c>
      <c r="E3160" s="0" t="s">
        <v>57</v>
      </c>
      <c r="F3160" s="0" t="s">
        <v>3319</v>
      </c>
      <c r="G3160" s="0" t="s">
        <v>192</v>
      </c>
      <c r="H3160" s="0" t="s">
        <v>195</v>
      </c>
      <c r="I3160" s="0" t="s">
        <v>35</v>
      </c>
      <c r="J3160" s="0" t="s">
        <v>325</v>
      </c>
      <c r="K3160" s="0" t="n">
        <v>29667.7006168601</v>
      </c>
      <c r="L3160" s="0" t="n">
        <v>31110.03</v>
      </c>
      <c r="M3160" s="0" t="n">
        <v>37010.7413681823</v>
      </c>
      <c r="N3160" s="0" t="n">
        <v>25438.23</v>
      </c>
      <c r="O3160" s="0" t="n">
        <v>26065.44</v>
      </c>
      <c r="P3160" s="0" t="n">
        <v>32970.96</v>
      </c>
      <c r="Q3160" s="0" t="n">
        <v>40367.07</v>
      </c>
      <c r="S3160" s="0" t="s">
        <v>303</v>
      </c>
    </row>
    <row r="3161" customFormat="false" ht="14" hidden="false" customHeight="false" outlineLevel="0" collapsed="false">
      <c r="A3161" s="0" t="str">
        <f aca="false">SUBSTITUTE(C3161&amp;D3161&amp;E3161&amp;F3161&amp;G3161&amp;H3161&amp;I3161," ","")</f>
        <v>Agentecondominioenlenguajedeseñascolombiana(Videollamada)AgenteprofesionalCienciassociales,humanasyafinesFrontofficeconherramientaHoraextranocturna PlataNA</v>
      </c>
      <c r="B3161" s="0" t="s">
        <v>3502</v>
      </c>
      <c r="C3161" s="0" t="s">
        <v>193</v>
      </c>
      <c r="D3161" s="0" t="s">
        <v>56</v>
      </c>
      <c r="E3161" s="0" t="s">
        <v>57</v>
      </c>
      <c r="F3161" s="0" t="s">
        <v>3319</v>
      </c>
      <c r="G3161" s="0" t="s">
        <v>197</v>
      </c>
      <c r="H3161" s="0" t="s">
        <v>195</v>
      </c>
      <c r="I3161" s="0" t="s">
        <v>35</v>
      </c>
      <c r="J3161" s="0" t="s">
        <v>325</v>
      </c>
      <c r="K3161" s="0" t="n">
        <v>39723.3838383415</v>
      </c>
      <c r="L3161" s="0" t="n">
        <v>43554.87</v>
      </c>
      <c r="M3161" s="0" t="n">
        <v>51815.0379154552</v>
      </c>
      <c r="N3161" s="0" t="n">
        <v>35614.35</v>
      </c>
      <c r="O3161" s="0" t="n">
        <v>36213.615</v>
      </c>
      <c r="P3161" s="0" t="n">
        <v>41825.385</v>
      </c>
      <c r="Q3161" s="0" t="n">
        <v>56027.655</v>
      </c>
      <c r="S3161" s="0" t="s">
        <v>303</v>
      </c>
    </row>
    <row r="3162" customFormat="false" ht="14" hidden="false" customHeight="false" outlineLevel="0" collapsed="false">
      <c r="A3162" s="0" t="str">
        <f aca="false">SUBSTITUTE(C3162&amp;D3162&amp;E3162&amp;F3162&amp;G3162&amp;H3162&amp;I3162," ","")</f>
        <v>Agentecondominioenlenguajedeseñascolombiana(Videollamada)AgenteprofesionalCienciassociales,humanasyafinesFrontofficeconherramientaHoraextradominicalyfestivoPlataNA</v>
      </c>
      <c r="B3162" s="0" t="s">
        <v>3503</v>
      </c>
      <c r="C3162" s="0" t="s">
        <v>193</v>
      </c>
      <c r="D3162" s="0" t="s">
        <v>56</v>
      </c>
      <c r="E3162" s="0" t="s">
        <v>57</v>
      </c>
      <c r="F3162" s="0" t="s">
        <v>3319</v>
      </c>
      <c r="G3162" s="0" t="s">
        <v>194</v>
      </c>
      <c r="H3162" s="0" t="s">
        <v>195</v>
      </c>
      <c r="I3162" s="0" t="s">
        <v>35</v>
      </c>
      <c r="J3162" s="0" t="s">
        <v>325</v>
      </c>
      <c r="K3162" s="0" t="n">
        <v>49779.0670598229</v>
      </c>
      <c r="L3162" s="0" t="n">
        <v>49776.255</v>
      </c>
      <c r="M3162" s="0" t="n">
        <v>59217.1861890916</v>
      </c>
      <c r="N3162" s="0" t="n">
        <v>50877.495</v>
      </c>
      <c r="O3162" s="0" t="n">
        <v>41287.185</v>
      </c>
      <c r="P3162" s="0" t="n">
        <v>46254.15</v>
      </c>
      <c r="Q3162" s="0" t="n">
        <v>62373.24</v>
      </c>
      <c r="S3162" s="0" t="s">
        <v>303</v>
      </c>
    </row>
    <row r="3163" customFormat="false" ht="14" hidden="false" customHeight="false" outlineLevel="0" collapsed="false">
      <c r="A3163" s="0" t="str">
        <f aca="false">SUBSTITUTE(C3163&amp;D3163&amp;E3163&amp;F3163&amp;G3163&amp;H3163&amp;I3163," ","")</f>
        <v>Agentecondominioenlenguajedeseñascolombiana(Videollamada)AgenteprofesionalCienciassociales,humanasyafinesFrontofficeconherramientaServicio7x24PlataNA</v>
      </c>
      <c r="B3163" s="0" t="s">
        <v>3504</v>
      </c>
      <c r="C3163" s="0" t="s">
        <v>193</v>
      </c>
      <c r="D3163" s="0" t="s">
        <v>56</v>
      </c>
      <c r="E3163" s="0" t="s">
        <v>57</v>
      </c>
      <c r="F3163" s="0" t="s">
        <v>3319</v>
      </c>
      <c r="G3163" s="0" t="s">
        <v>55</v>
      </c>
      <c r="H3163" s="0" t="s">
        <v>195</v>
      </c>
      <c r="I3163" s="0" t="s">
        <v>35</v>
      </c>
      <c r="J3163" s="0" t="s">
        <v>305</v>
      </c>
      <c r="K3163" s="0" t="n">
        <v>17980386.0272464</v>
      </c>
      <c r="L3163" s="0" t="n">
        <v>25201772.865</v>
      </c>
      <c r="M3163" s="0" t="n">
        <v>29403578.9716394</v>
      </c>
      <c r="N3163" s="0" t="n">
        <v>22347538.875</v>
      </c>
      <c r="O3163" s="0" t="n">
        <v>24144842.25</v>
      </c>
      <c r="P3163" s="0" t="n">
        <v>33271858.305</v>
      </c>
      <c r="Q3163" s="0" t="n">
        <v>26025936.12</v>
      </c>
      <c r="S3163" s="0" t="s">
        <v>303</v>
      </c>
    </row>
    <row r="3164" customFormat="false" ht="14" hidden="false" customHeight="false" outlineLevel="0" collapsed="false">
      <c r="A3164" s="0" t="str">
        <f aca="false">SUBSTITUTE(C3164&amp;D3164&amp;E3164&amp;F3164&amp;G3164&amp;H3164&amp;I3164," ","")</f>
        <v>Agentecondominioenlenguajedeseñascolombiana(Videollamada)AgenteprofesionalCienciassociales,humanasyafinesFrontofficeconherramientaJornadaOrdinariaOroNA</v>
      </c>
      <c r="B3164" s="0" t="s">
        <v>3505</v>
      </c>
      <c r="C3164" s="0" t="s">
        <v>193</v>
      </c>
      <c r="D3164" s="0" t="s">
        <v>56</v>
      </c>
      <c r="E3164" s="0" t="s">
        <v>57</v>
      </c>
      <c r="F3164" s="0" t="s">
        <v>3319</v>
      </c>
      <c r="G3164" s="0" t="s">
        <v>53</v>
      </c>
      <c r="H3164" s="0" t="s">
        <v>54</v>
      </c>
      <c r="I3164" s="0" t="s">
        <v>35</v>
      </c>
      <c r="J3164" s="0" t="s">
        <v>36</v>
      </c>
      <c r="K3164" s="0" t="n">
        <v>5913566.16146864</v>
      </c>
      <c r="L3164" s="0" t="n">
        <v>5822864.46</v>
      </c>
      <c r="M3164" s="0" t="n">
        <v>7514376.34773364</v>
      </c>
      <c r="N3164" s="0" t="n">
        <v>6019921.215</v>
      </c>
      <c r="O3164" s="0" t="n">
        <v>6784938.36</v>
      </c>
      <c r="P3164" s="0" t="n">
        <v>6718203.63</v>
      </c>
      <c r="Q3164" s="0" t="n">
        <v>6749491.68</v>
      </c>
      <c r="S3164" s="0" t="s">
        <v>303</v>
      </c>
    </row>
    <row r="3165" customFormat="false" ht="14" hidden="false" customHeight="false" outlineLevel="0" collapsed="false">
      <c r="A3165" s="0" t="str">
        <f aca="false">SUBSTITUTE(C3165&amp;D3165&amp;E3165&amp;F3165&amp;G3165&amp;H3165&amp;I3165," ","")</f>
        <v>Agentecondominioenlenguajedeseñascolombiana(Videollamada)AgenteprofesionalCienciassociales,humanasyafinesFrontofficeconherramientaHoraextradiurnaOroNA</v>
      </c>
      <c r="B3165" s="0" t="s">
        <v>3506</v>
      </c>
      <c r="C3165" s="0" t="s">
        <v>193</v>
      </c>
      <c r="D3165" s="0" t="s">
        <v>56</v>
      </c>
      <c r="E3165" s="0" t="s">
        <v>57</v>
      </c>
      <c r="F3165" s="0" t="s">
        <v>3319</v>
      </c>
      <c r="G3165" s="0" t="s">
        <v>192</v>
      </c>
      <c r="H3165" s="0" t="s">
        <v>54</v>
      </c>
      <c r="I3165" s="0" t="s">
        <v>35</v>
      </c>
      <c r="J3165" s="0" t="s">
        <v>325</v>
      </c>
      <c r="K3165" s="0" t="n">
        <v>29667.7006168601</v>
      </c>
      <c r="L3165" s="0" t="n">
        <v>31733.1</v>
      </c>
      <c r="M3165" s="0" t="n">
        <v>38070.3102593412</v>
      </c>
      <c r="N3165" s="0" t="n">
        <v>25438.23</v>
      </c>
      <c r="O3165" s="0" t="n">
        <v>26065.44</v>
      </c>
      <c r="P3165" s="0" t="n">
        <v>33664.41</v>
      </c>
      <c r="Q3165" s="0" t="n">
        <v>42156.585</v>
      </c>
      <c r="S3165" s="0" t="s">
        <v>303</v>
      </c>
    </row>
    <row r="3166" customFormat="false" ht="14" hidden="false" customHeight="false" outlineLevel="0" collapsed="false">
      <c r="A3166" s="0" t="str">
        <f aca="false">SUBSTITUTE(C3166&amp;D3166&amp;E3166&amp;F3166&amp;G3166&amp;H3166&amp;I3166," ","")</f>
        <v>Agentecondominioenlenguajedeseñascolombiana(Videollamada)AgenteprofesionalCienciassociales,humanasyafinesFrontofficeconherramientaHoraextranocturna OroNA</v>
      </c>
      <c r="B3166" s="0" t="s">
        <v>3507</v>
      </c>
      <c r="C3166" s="0" t="s">
        <v>193</v>
      </c>
      <c r="D3166" s="0" t="s">
        <v>56</v>
      </c>
      <c r="E3166" s="0" t="s">
        <v>57</v>
      </c>
      <c r="F3166" s="0" t="s">
        <v>3319</v>
      </c>
      <c r="G3166" s="0" t="s">
        <v>197</v>
      </c>
      <c r="H3166" s="0" t="s">
        <v>54</v>
      </c>
      <c r="I3166" s="0" t="s">
        <v>35</v>
      </c>
      <c r="J3166" s="0" t="s">
        <v>325</v>
      </c>
      <c r="K3166" s="0" t="n">
        <v>39723.3838383415</v>
      </c>
      <c r="L3166" s="0" t="n">
        <v>44426.34</v>
      </c>
      <c r="M3166" s="0" t="n">
        <v>53298.4343630777</v>
      </c>
      <c r="N3166" s="0" t="n">
        <v>35614.35</v>
      </c>
      <c r="O3166" s="0" t="n">
        <v>36213.615</v>
      </c>
      <c r="P3166" s="0" t="n">
        <v>42706.17</v>
      </c>
      <c r="Q3166" s="0" t="n">
        <v>58511.655</v>
      </c>
      <c r="S3166" s="0" t="s">
        <v>303</v>
      </c>
    </row>
    <row r="3167" customFormat="false" ht="14" hidden="false" customHeight="false" outlineLevel="0" collapsed="false">
      <c r="A3167" s="0" t="str">
        <f aca="false">SUBSTITUTE(C3167&amp;D3167&amp;E3167&amp;F3167&amp;G3167&amp;H3167&amp;I3167," ","")</f>
        <v>Agentecondominioenlenguajedeseñascolombiana(Videollamada)AgenteprofesionalCienciassociales,humanasyafinesFrontofficeconherramientaHoraextradominicalyfestivoOroNA</v>
      </c>
      <c r="B3167" s="0" t="s">
        <v>3508</v>
      </c>
      <c r="C3167" s="0" t="s">
        <v>193</v>
      </c>
      <c r="D3167" s="0" t="s">
        <v>56</v>
      </c>
      <c r="E3167" s="0" t="s">
        <v>57</v>
      </c>
      <c r="F3167" s="0" t="s">
        <v>3319</v>
      </c>
      <c r="G3167" s="0" t="s">
        <v>194</v>
      </c>
      <c r="H3167" s="0" t="s">
        <v>54</v>
      </c>
      <c r="I3167" s="0" t="s">
        <v>35</v>
      </c>
      <c r="J3167" s="0" t="s">
        <v>325</v>
      </c>
      <c r="K3167" s="0" t="n">
        <v>49779.0670598229</v>
      </c>
      <c r="L3167" s="0" t="n">
        <v>50771.925</v>
      </c>
      <c r="M3167" s="0" t="n">
        <v>60912.496414946</v>
      </c>
      <c r="N3167" s="0" t="n">
        <v>50877.495</v>
      </c>
      <c r="O3167" s="0" t="n">
        <v>41287.185</v>
      </c>
      <c r="P3167" s="0" t="n">
        <v>47228.085</v>
      </c>
      <c r="Q3167" s="0" t="n">
        <v>65138.76</v>
      </c>
      <c r="S3167" s="0" t="s">
        <v>303</v>
      </c>
    </row>
    <row r="3168" customFormat="false" ht="14" hidden="false" customHeight="false" outlineLevel="0" collapsed="false">
      <c r="A3168" s="0" t="str">
        <f aca="false">SUBSTITUTE(C3168&amp;D3168&amp;E3168&amp;F3168&amp;G3168&amp;H3168&amp;I3168," ","")</f>
        <v>Agentecondominioenlenguajedeseñascolombiana(Videollamada)AgenteprofesionalCienciassociales,humanasyafinesFrontofficeconherramientaServicio7x24OroNA</v>
      </c>
      <c r="B3168" s="0" t="s">
        <v>3509</v>
      </c>
      <c r="C3168" s="0" t="s">
        <v>193</v>
      </c>
      <c r="D3168" s="0" t="s">
        <v>56</v>
      </c>
      <c r="E3168" s="0" t="s">
        <v>57</v>
      </c>
      <c r="F3168" s="0" t="s">
        <v>3319</v>
      </c>
      <c r="G3168" s="0" t="s">
        <v>55</v>
      </c>
      <c r="H3168" s="0" t="s">
        <v>54</v>
      </c>
      <c r="I3168" s="0" t="s">
        <v>35</v>
      </c>
      <c r="J3168" s="0" t="s">
        <v>305</v>
      </c>
      <c r="K3168" s="0" t="n">
        <v>17980386.0272464</v>
      </c>
      <c r="L3168" s="0" t="n">
        <v>25705808.55</v>
      </c>
      <c r="M3168" s="0" t="n">
        <v>30245364.7996279</v>
      </c>
      <c r="N3168" s="0" t="n">
        <v>22382905.86</v>
      </c>
      <c r="O3168" s="0" t="n">
        <v>24144842.25</v>
      </c>
      <c r="P3168" s="0" t="n">
        <v>33972318.36</v>
      </c>
      <c r="Q3168" s="0" t="n">
        <v>27179737.56</v>
      </c>
      <c r="S3168" s="0" t="s">
        <v>303</v>
      </c>
    </row>
    <row r="3169" customFormat="false" ht="14" hidden="false" customHeight="false" outlineLevel="0" collapsed="false">
      <c r="A3169" s="0" t="str">
        <f aca="false">SUBSTITUTE(C3169&amp;D3169&amp;E3169&amp;F3169&amp;G3169&amp;H3169&amp;I3169," ","")</f>
        <v>Agentecondominioenlenguajedeseñascolombiana(Videollamada)AgenteprofesionalCienciassociales,humanasyafinesFrontofficeconherramientaJornadaOrdinariaPlatinoNA</v>
      </c>
      <c r="B3169" s="0" t="s">
        <v>3510</v>
      </c>
      <c r="C3169" s="0" t="s">
        <v>193</v>
      </c>
      <c r="D3169" s="0" t="s">
        <v>56</v>
      </c>
      <c r="E3169" s="0" t="s">
        <v>57</v>
      </c>
      <c r="F3169" s="0" t="s">
        <v>3319</v>
      </c>
      <c r="G3169" s="0" t="s">
        <v>53</v>
      </c>
      <c r="H3169" s="0" t="s">
        <v>198</v>
      </c>
      <c r="I3169" s="0" t="s">
        <v>35</v>
      </c>
      <c r="J3169" s="0" t="s">
        <v>36</v>
      </c>
      <c r="K3169" s="0" t="n">
        <v>5913566.16146864</v>
      </c>
      <c r="L3169" s="0" t="n">
        <v>5994125.91</v>
      </c>
      <c r="M3169" s="0" t="n">
        <v>7735843.37831819</v>
      </c>
      <c r="N3169" s="0" t="n">
        <v>6038765.46</v>
      </c>
      <c r="O3169" s="0" t="n">
        <v>6784938.36</v>
      </c>
      <c r="P3169" s="0" t="n">
        <v>6862681.35</v>
      </c>
      <c r="Q3169" s="0" t="n">
        <v>7173520.83</v>
      </c>
      <c r="S3169" s="0" t="s">
        <v>303</v>
      </c>
    </row>
    <row r="3170" customFormat="false" ht="14" hidden="false" customHeight="false" outlineLevel="0" collapsed="false">
      <c r="A3170" s="0" t="str">
        <f aca="false">SUBSTITUTE(C3170&amp;D3170&amp;E3170&amp;F3170&amp;G3170&amp;H3170&amp;I3170," ","")</f>
        <v>Agentecondominioenlenguajedeseñascolombiana(Videollamada)AgenteprofesionalCienciassociales,humanasyafinesFrontofficeconherramientaHoraextradiurnaPlatinoNA</v>
      </c>
      <c r="B3170" s="0" t="s">
        <v>3511</v>
      </c>
      <c r="C3170" s="0" t="s">
        <v>193</v>
      </c>
      <c r="D3170" s="0" t="s">
        <v>56</v>
      </c>
      <c r="E3170" s="0" t="s">
        <v>57</v>
      </c>
      <c r="F3170" s="0" t="s">
        <v>3319</v>
      </c>
      <c r="G3170" s="0" t="s">
        <v>192</v>
      </c>
      <c r="H3170" s="0" t="s">
        <v>198</v>
      </c>
      <c r="I3170" s="0" t="s">
        <v>35</v>
      </c>
      <c r="J3170" s="0" t="s">
        <v>325</v>
      </c>
      <c r="K3170" s="0" t="n">
        <v>29667.7006168601</v>
      </c>
      <c r="L3170" s="0" t="n">
        <v>32665.635</v>
      </c>
      <c r="M3170" s="0" t="n">
        <v>39192.3353185614</v>
      </c>
      <c r="N3170" s="0" t="n">
        <v>25438.23</v>
      </c>
      <c r="O3170" s="0" t="n">
        <v>26065.44</v>
      </c>
      <c r="P3170" s="0" t="n">
        <v>34388.91</v>
      </c>
      <c r="Q3170" s="0" t="n">
        <v>44804.115</v>
      </c>
      <c r="S3170" s="0" t="s">
        <v>303</v>
      </c>
    </row>
    <row r="3171" customFormat="false" ht="14" hidden="false" customHeight="false" outlineLevel="0" collapsed="false">
      <c r="A3171" s="0" t="str">
        <f aca="false">SUBSTITUTE(C3171&amp;D3171&amp;E3171&amp;F3171&amp;G3171&amp;H3171&amp;I3171," ","")</f>
        <v>Agentecondominioenlenguajedeseñascolombiana(Videollamada)AgenteprofesionalCienciassociales,humanasyafinesFrontofficeconherramientaHoraextranocturna PlatinoNA</v>
      </c>
      <c r="B3171" s="0" t="s">
        <v>3512</v>
      </c>
      <c r="C3171" s="0" t="s">
        <v>193</v>
      </c>
      <c r="D3171" s="0" t="s">
        <v>56</v>
      </c>
      <c r="E3171" s="0" t="s">
        <v>57</v>
      </c>
      <c r="F3171" s="0" t="s">
        <v>3319</v>
      </c>
      <c r="G3171" s="0" t="s">
        <v>197</v>
      </c>
      <c r="H3171" s="0" t="s">
        <v>198</v>
      </c>
      <c r="I3171" s="0" t="s">
        <v>35</v>
      </c>
      <c r="J3171" s="0" t="s">
        <v>325</v>
      </c>
      <c r="K3171" s="0" t="n">
        <v>39723.3838383415</v>
      </c>
      <c r="L3171" s="0" t="n">
        <v>45733.545</v>
      </c>
      <c r="M3171" s="0" t="n">
        <v>54869.269445986</v>
      </c>
      <c r="N3171" s="0" t="n">
        <v>35614.35</v>
      </c>
      <c r="O3171" s="0" t="n">
        <v>36213.615</v>
      </c>
      <c r="P3171" s="0" t="n">
        <v>43624.215</v>
      </c>
      <c r="Q3171" s="0" t="n">
        <v>62186.94</v>
      </c>
      <c r="S3171" s="0" t="s">
        <v>303</v>
      </c>
    </row>
    <row r="3172" customFormat="false" ht="14" hidden="false" customHeight="false" outlineLevel="0" collapsed="false">
      <c r="A3172" s="0" t="str">
        <f aca="false">SUBSTITUTE(C3172&amp;D3172&amp;E3172&amp;F3172&amp;G3172&amp;H3172&amp;I3172," ","")</f>
        <v>Agentecondominioenlenguajedeseñascolombiana(Videollamada)AgenteprofesionalCienciassociales,humanasyafinesFrontofficeconherramientaHoraextradominicalyfestivoPlatinoNA</v>
      </c>
      <c r="B3172" s="0" t="s">
        <v>3513</v>
      </c>
      <c r="C3172" s="0" t="s">
        <v>193</v>
      </c>
      <c r="D3172" s="0" t="s">
        <v>56</v>
      </c>
      <c r="E3172" s="0" t="s">
        <v>57</v>
      </c>
      <c r="F3172" s="0" t="s">
        <v>3319</v>
      </c>
      <c r="G3172" s="0" t="s">
        <v>194</v>
      </c>
      <c r="H3172" s="0" t="s">
        <v>198</v>
      </c>
      <c r="I3172" s="0" t="s">
        <v>35</v>
      </c>
      <c r="J3172" s="0" t="s">
        <v>325</v>
      </c>
      <c r="K3172" s="0" t="n">
        <v>49779.0670598229</v>
      </c>
      <c r="L3172" s="0" t="n">
        <v>52265.43</v>
      </c>
      <c r="M3172" s="0" t="n">
        <v>62707.7365096983</v>
      </c>
      <c r="N3172" s="0" t="n">
        <v>50877.495</v>
      </c>
      <c r="O3172" s="0" t="n">
        <v>41287.185</v>
      </c>
      <c r="P3172" s="0" t="n">
        <v>48243.42</v>
      </c>
      <c r="Q3172" s="0" t="n">
        <v>69231.15</v>
      </c>
      <c r="S3172" s="0" t="s">
        <v>303</v>
      </c>
    </row>
    <row r="3173" customFormat="false" ht="14" hidden="false" customHeight="false" outlineLevel="0" collapsed="false">
      <c r="A3173" s="0" t="str">
        <f aca="false">SUBSTITUTE(C3173&amp;D3173&amp;E3173&amp;F3173&amp;G3173&amp;H3173&amp;I3173," ","")</f>
        <v>Agentecondominioenlenguajedeseñascolombiana(Videollamada)AgenteprofesionalCienciassociales,humanasyafinesFrontofficeconherramientaServicio7x24PlatinoNA</v>
      </c>
      <c r="B3173" s="0" t="s">
        <v>3514</v>
      </c>
      <c r="C3173" s="0" t="s">
        <v>193</v>
      </c>
      <c r="D3173" s="0" t="s">
        <v>56</v>
      </c>
      <c r="E3173" s="0" t="s">
        <v>57</v>
      </c>
      <c r="F3173" s="0" t="s">
        <v>3319</v>
      </c>
      <c r="G3173" s="0" t="s">
        <v>55</v>
      </c>
      <c r="H3173" s="0" t="s">
        <v>198</v>
      </c>
      <c r="I3173" s="0" t="s">
        <v>35</v>
      </c>
      <c r="J3173" s="0" t="s">
        <v>305</v>
      </c>
      <c r="K3173" s="0" t="n">
        <v>17980386.0272464</v>
      </c>
      <c r="L3173" s="0" t="n">
        <v>26461861.56</v>
      </c>
      <c r="M3173" s="0" t="n">
        <v>31136769.5977307</v>
      </c>
      <c r="N3173" s="0" t="n">
        <v>22418272.845</v>
      </c>
      <c r="O3173" s="0" t="n">
        <v>24144842.25</v>
      </c>
      <c r="P3173" s="0" t="n">
        <v>34702905.195</v>
      </c>
      <c r="Q3173" s="0" t="n">
        <v>28887276.42</v>
      </c>
      <c r="S3173" s="0" t="s">
        <v>303</v>
      </c>
    </row>
    <row r="3174" customFormat="false" ht="14" hidden="false" customHeight="false" outlineLevel="0" collapsed="false">
      <c r="A3174" s="0" t="str">
        <f aca="false">SUBSTITUTE(C3174&amp;D3174&amp;E3174&amp;F3174&amp;G3174&amp;H3174&amp;I3174," ","")</f>
        <v>Agentecondominioenlenguajedeseñascolombiana(Videollamada)AgenteprofesionalCienciassociales,humanasyafinesFrontofficesinherramientaJornadaOrdinariaPlataNA</v>
      </c>
      <c r="B3174" s="0" t="s">
        <v>3515</v>
      </c>
      <c r="C3174" s="0" t="s">
        <v>193</v>
      </c>
      <c r="D3174" s="0" t="s">
        <v>56</v>
      </c>
      <c r="E3174" s="0" t="s">
        <v>57</v>
      </c>
      <c r="F3174" s="0" t="s">
        <v>3335</v>
      </c>
      <c r="G3174" s="0" t="s">
        <v>53</v>
      </c>
      <c r="H3174" s="0" t="s">
        <v>195</v>
      </c>
      <c r="I3174" s="0" t="s">
        <v>35</v>
      </c>
      <c r="J3174" s="0" t="s">
        <v>36</v>
      </c>
      <c r="K3174" s="0" t="n">
        <v>5644287.07331109</v>
      </c>
      <c r="L3174" s="0" t="n">
        <v>5303016.045</v>
      </c>
      <c r="M3174" s="0" t="n">
        <v>6727964.53733193</v>
      </c>
      <c r="N3174" s="0" t="n">
        <v>5785900.47</v>
      </c>
      <c r="O3174" s="0" t="n">
        <v>6784938.36</v>
      </c>
      <c r="P3174" s="0" t="n">
        <v>5728682.565</v>
      </c>
      <c r="Q3174" s="0" t="n">
        <v>6070285.35</v>
      </c>
      <c r="S3174" s="0" t="s">
        <v>303</v>
      </c>
    </row>
    <row r="3175" customFormat="false" ht="14" hidden="false" customHeight="false" outlineLevel="0" collapsed="false">
      <c r="A3175" s="0" t="str">
        <f aca="false">SUBSTITUTE(C3175&amp;D3175&amp;E3175&amp;F3175&amp;G3175&amp;H3175&amp;I3175," ","")</f>
        <v>Agentecondominioenlenguajedeseñascolombiana(Videollamada)AgenteprofesionalCienciassociales,humanasyafinesFrontofficesinherramientaHoraextradiurnaPlataNA</v>
      </c>
      <c r="B3175" s="0" t="s">
        <v>3516</v>
      </c>
      <c r="C3175" s="0" t="s">
        <v>193</v>
      </c>
      <c r="D3175" s="0" t="s">
        <v>56</v>
      </c>
      <c r="E3175" s="0" t="s">
        <v>57</v>
      </c>
      <c r="F3175" s="0" t="s">
        <v>3335</v>
      </c>
      <c r="G3175" s="0" t="s">
        <v>192</v>
      </c>
      <c r="H3175" s="0" t="s">
        <v>195</v>
      </c>
      <c r="I3175" s="0" t="s">
        <v>35</v>
      </c>
      <c r="J3175" s="0" t="s">
        <v>325</v>
      </c>
      <c r="K3175" s="0" t="n">
        <v>28545.7044162036</v>
      </c>
      <c r="L3175" s="0" t="n">
        <v>28899.27</v>
      </c>
      <c r="M3175" s="0" t="n">
        <v>37010.7413681823</v>
      </c>
      <c r="N3175" s="0" t="n">
        <v>25438.23</v>
      </c>
      <c r="O3175" s="0" t="n">
        <v>26065.44</v>
      </c>
      <c r="P3175" s="0" t="n">
        <v>33627.15</v>
      </c>
      <c r="Q3175" s="0" t="n">
        <v>40367.07</v>
      </c>
      <c r="S3175" s="0" t="s">
        <v>303</v>
      </c>
    </row>
    <row r="3176" customFormat="false" ht="14" hidden="false" customHeight="false" outlineLevel="0" collapsed="false">
      <c r="A3176" s="0" t="str">
        <f aca="false">SUBSTITUTE(C3176&amp;D3176&amp;E3176&amp;F3176&amp;G3176&amp;H3176&amp;I3176," ","")</f>
        <v>Agentecondominioenlenguajedeseñascolombiana(Videollamada)AgenteprofesionalCienciassociales,humanasyafinesFrontofficesinherramientaHoraextranocturna PlataNA</v>
      </c>
      <c r="B3176" s="0" t="s">
        <v>3517</v>
      </c>
      <c r="C3176" s="0" t="s">
        <v>193</v>
      </c>
      <c r="D3176" s="0" t="s">
        <v>56</v>
      </c>
      <c r="E3176" s="0" t="s">
        <v>57</v>
      </c>
      <c r="F3176" s="0" t="s">
        <v>3335</v>
      </c>
      <c r="G3176" s="0" t="s">
        <v>197</v>
      </c>
      <c r="H3176" s="0" t="s">
        <v>195</v>
      </c>
      <c r="I3176" s="0" t="s">
        <v>35</v>
      </c>
      <c r="J3176" s="0" t="s">
        <v>325</v>
      </c>
      <c r="K3176" s="0" t="n">
        <v>38601.387637685</v>
      </c>
      <c r="L3176" s="0" t="n">
        <v>40459.185</v>
      </c>
      <c r="M3176" s="0" t="n">
        <v>51815.0379154552</v>
      </c>
      <c r="N3176" s="0" t="n">
        <v>35614.35</v>
      </c>
      <c r="O3176" s="0" t="n">
        <v>36213.615</v>
      </c>
      <c r="P3176" s="0" t="n">
        <v>43793.955</v>
      </c>
      <c r="Q3176" s="0" t="n">
        <v>56027.655</v>
      </c>
      <c r="S3176" s="0" t="s">
        <v>303</v>
      </c>
    </row>
    <row r="3177" customFormat="false" ht="14" hidden="false" customHeight="false" outlineLevel="0" collapsed="false">
      <c r="A3177" s="0" t="str">
        <f aca="false">SUBSTITUTE(C3177&amp;D3177&amp;E3177&amp;F3177&amp;G3177&amp;H3177&amp;I3177," ","")</f>
        <v>Agentecondominioenlenguajedeseñascolombiana(Videollamada)AgenteprofesionalCienciassociales,humanasyafinesFrontofficesinherramientaHoraextradominicalyfestivoPlataNA</v>
      </c>
      <c r="B3177" s="0" t="s">
        <v>3518</v>
      </c>
      <c r="C3177" s="0" t="s">
        <v>193</v>
      </c>
      <c r="D3177" s="0" t="s">
        <v>56</v>
      </c>
      <c r="E3177" s="0" t="s">
        <v>57</v>
      </c>
      <c r="F3177" s="0" t="s">
        <v>3335</v>
      </c>
      <c r="G3177" s="0" t="s">
        <v>194</v>
      </c>
      <c r="H3177" s="0" t="s">
        <v>195</v>
      </c>
      <c r="I3177" s="0" t="s">
        <v>35</v>
      </c>
      <c r="J3177" s="0" t="s">
        <v>325</v>
      </c>
      <c r="K3177" s="0" t="n">
        <v>48657.0708591665</v>
      </c>
      <c r="L3177" s="0" t="n">
        <v>46239.66</v>
      </c>
      <c r="M3177" s="0" t="n">
        <v>59217.1861890916</v>
      </c>
      <c r="N3177" s="0" t="n">
        <v>50877.495</v>
      </c>
      <c r="O3177" s="0" t="n">
        <v>41287.185</v>
      </c>
      <c r="P3177" s="0" t="n">
        <v>48878.91</v>
      </c>
      <c r="Q3177" s="0" t="n">
        <v>62373.24</v>
      </c>
      <c r="S3177" s="0" t="s">
        <v>303</v>
      </c>
    </row>
    <row r="3178" customFormat="false" ht="14" hidden="false" customHeight="false" outlineLevel="0" collapsed="false">
      <c r="A3178" s="0" t="str">
        <f aca="false">SUBSTITUTE(C3178&amp;D3178&amp;E3178&amp;F3178&amp;G3178&amp;H3178&amp;I3178," ","")</f>
        <v>Agentecondominioenlenguajedeseñascolombiana(Videollamada)AgenteprofesionalCienciassociales,humanasyafinesFrontofficesinherramientaServicio7x24PlataNA</v>
      </c>
      <c r="B3178" s="0" t="s">
        <v>3519</v>
      </c>
      <c r="C3178" s="0" t="s">
        <v>193</v>
      </c>
      <c r="D3178" s="0" t="s">
        <v>56</v>
      </c>
      <c r="E3178" s="0" t="s">
        <v>57</v>
      </c>
      <c r="F3178" s="0" t="s">
        <v>3335</v>
      </c>
      <c r="G3178" s="0" t="s">
        <v>55</v>
      </c>
      <c r="H3178" s="0" t="s">
        <v>195</v>
      </c>
      <c r="I3178" s="0" t="s">
        <v>35</v>
      </c>
      <c r="J3178" s="0" t="s">
        <v>305</v>
      </c>
      <c r="K3178" s="0" t="n">
        <v>17711106.9390888</v>
      </c>
      <c r="L3178" s="0" t="n">
        <v>24760282.23</v>
      </c>
      <c r="M3178" s="0" t="n">
        <v>27080057.262761</v>
      </c>
      <c r="N3178" s="0" t="n">
        <v>21860587.935</v>
      </c>
      <c r="O3178" s="0" t="n">
        <v>24144842.25</v>
      </c>
      <c r="P3178" s="0" t="n">
        <v>32347148.94</v>
      </c>
      <c r="Q3178" s="0" t="n">
        <v>25633250.91</v>
      </c>
      <c r="S3178" s="0" t="s">
        <v>303</v>
      </c>
    </row>
    <row r="3179" customFormat="false" ht="14" hidden="false" customHeight="false" outlineLevel="0" collapsed="false">
      <c r="A3179" s="0" t="str">
        <f aca="false">SUBSTITUTE(C3179&amp;D3179&amp;E3179&amp;F3179&amp;G3179&amp;H3179&amp;I3179," ","")</f>
        <v>Agentecondominioenlenguajedeseñascolombiana(Videollamada)AgenteprofesionalCienciassociales,humanasyafinesFrontofficesinherramientaJornadaOrdinariaOroNA</v>
      </c>
      <c r="B3179" s="0" t="s">
        <v>3520</v>
      </c>
      <c r="C3179" s="0" t="s">
        <v>193</v>
      </c>
      <c r="D3179" s="0" t="s">
        <v>56</v>
      </c>
      <c r="E3179" s="0" t="s">
        <v>57</v>
      </c>
      <c r="F3179" s="0" t="s">
        <v>3335</v>
      </c>
      <c r="G3179" s="0" t="s">
        <v>53</v>
      </c>
      <c r="H3179" s="0" t="s">
        <v>54</v>
      </c>
      <c r="I3179" s="0" t="s">
        <v>35</v>
      </c>
      <c r="J3179" s="0" t="s">
        <v>36</v>
      </c>
      <c r="K3179" s="0" t="n">
        <v>5644287.07331109</v>
      </c>
      <c r="L3179" s="0" t="n">
        <v>5409076.635</v>
      </c>
      <c r="M3179" s="0" t="n">
        <v>6920577.32110897</v>
      </c>
      <c r="N3179" s="0" t="n">
        <v>5793985.89</v>
      </c>
      <c r="O3179" s="0" t="n">
        <v>6784938.36</v>
      </c>
      <c r="P3179" s="0" t="n">
        <v>5849285.94</v>
      </c>
      <c r="Q3179" s="0" t="n">
        <v>6339397.77</v>
      </c>
      <c r="S3179" s="0" t="s">
        <v>303</v>
      </c>
    </row>
    <row r="3180" customFormat="false" ht="14" hidden="false" customHeight="false" outlineLevel="0" collapsed="false">
      <c r="A3180" s="0" t="str">
        <f aca="false">SUBSTITUTE(C3180&amp;D3180&amp;E3180&amp;F3180&amp;G3180&amp;H3180&amp;I3180," ","")</f>
        <v>Agentecondominioenlenguajedeseñascolombiana(Videollamada)AgenteprofesionalCienciassociales,humanasyafinesFrontofficesinherramientaHoraextradiurnaOroNA</v>
      </c>
      <c r="B3180" s="0" t="s">
        <v>3521</v>
      </c>
      <c r="C3180" s="0" t="s">
        <v>193</v>
      </c>
      <c r="D3180" s="0" t="s">
        <v>56</v>
      </c>
      <c r="E3180" s="0" t="s">
        <v>57</v>
      </c>
      <c r="F3180" s="0" t="s">
        <v>3335</v>
      </c>
      <c r="G3180" s="0" t="s">
        <v>192</v>
      </c>
      <c r="H3180" s="0" t="s">
        <v>54</v>
      </c>
      <c r="I3180" s="0" t="s">
        <v>35</v>
      </c>
      <c r="J3180" s="0" t="s">
        <v>325</v>
      </c>
      <c r="K3180" s="0" t="n">
        <v>28545.7044162036</v>
      </c>
      <c r="L3180" s="0" t="n">
        <v>29477.835</v>
      </c>
      <c r="M3180" s="0" t="n">
        <v>38070.3102593412</v>
      </c>
      <c r="N3180" s="0" t="n">
        <v>25438.23</v>
      </c>
      <c r="O3180" s="0" t="n">
        <v>26065.44</v>
      </c>
      <c r="P3180" s="0" t="n">
        <v>34335.09</v>
      </c>
      <c r="Q3180" s="0" t="n">
        <v>42156.585</v>
      </c>
      <c r="S3180" s="0" t="s">
        <v>303</v>
      </c>
    </row>
    <row r="3181" customFormat="false" ht="14" hidden="false" customHeight="false" outlineLevel="0" collapsed="false">
      <c r="A3181" s="0" t="str">
        <f aca="false">SUBSTITUTE(C3181&amp;D3181&amp;E3181&amp;F3181&amp;G3181&amp;H3181&amp;I3181," ","")</f>
        <v>Agentecondominioenlenguajedeseñascolombiana(Videollamada)AgenteprofesionalCienciassociales,humanasyafinesFrontofficesinherramientaHoraextranocturna OroNA</v>
      </c>
      <c r="B3181" s="0" t="s">
        <v>3522</v>
      </c>
      <c r="C3181" s="0" t="s">
        <v>193</v>
      </c>
      <c r="D3181" s="0" t="s">
        <v>56</v>
      </c>
      <c r="E3181" s="0" t="s">
        <v>57</v>
      </c>
      <c r="F3181" s="0" t="s">
        <v>3335</v>
      </c>
      <c r="G3181" s="0" t="s">
        <v>197</v>
      </c>
      <c r="H3181" s="0" t="s">
        <v>54</v>
      </c>
      <c r="I3181" s="0" t="s">
        <v>35</v>
      </c>
      <c r="J3181" s="0" t="s">
        <v>325</v>
      </c>
      <c r="K3181" s="0" t="n">
        <v>38601.387637685</v>
      </c>
      <c r="L3181" s="0" t="n">
        <v>41268.555</v>
      </c>
      <c r="M3181" s="0" t="n">
        <v>53298.4343630777</v>
      </c>
      <c r="N3181" s="0" t="n">
        <v>35614.35</v>
      </c>
      <c r="O3181" s="0" t="n">
        <v>36213.615</v>
      </c>
      <c r="P3181" s="0" t="n">
        <v>44716.14</v>
      </c>
      <c r="Q3181" s="0" t="n">
        <v>58511.655</v>
      </c>
      <c r="S3181" s="0" t="s">
        <v>303</v>
      </c>
    </row>
    <row r="3182" customFormat="false" ht="14" hidden="false" customHeight="false" outlineLevel="0" collapsed="false">
      <c r="A3182" s="0" t="str">
        <f aca="false">SUBSTITUTE(C3182&amp;D3182&amp;E3182&amp;F3182&amp;G3182&amp;H3182&amp;I3182," ","")</f>
        <v>Agentecondominioenlenguajedeseñascolombiana(Videollamada)AgenteprofesionalCienciassociales,humanasyafinesFrontofficesinherramientaHoraextradominicalyfestivoOroNA</v>
      </c>
      <c r="B3182" s="0" t="s">
        <v>3523</v>
      </c>
      <c r="C3182" s="0" t="s">
        <v>193</v>
      </c>
      <c r="D3182" s="0" t="s">
        <v>56</v>
      </c>
      <c r="E3182" s="0" t="s">
        <v>57</v>
      </c>
      <c r="F3182" s="0" t="s">
        <v>3335</v>
      </c>
      <c r="G3182" s="0" t="s">
        <v>194</v>
      </c>
      <c r="H3182" s="0" t="s">
        <v>54</v>
      </c>
      <c r="I3182" s="0" t="s">
        <v>35</v>
      </c>
      <c r="J3182" s="0" t="s">
        <v>325</v>
      </c>
      <c r="K3182" s="0" t="n">
        <v>48657.0708591665</v>
      </c>
      <c r="L3182" s="0" t="n">
        <v>47164.95</v>
      </c>
      <c r="M3182" s="0" t="n">
        <v>60912.496414946</v>
      </c>
      <c r="N3182" s="0" t="n">
        <v>50877.495</v>
      </c>
      <c r="O3182" s="0" t="n">
        <v>41287.185</v>
      </c>
      <c r="P3182" s="0" t="n">
        <v>49907.7</v>
      </c>
      <c r="Q3182" s="0" t="n">
        <v>65138.76</v>
      </c>
      <c r="S3182" s="0" t="s">
        <v>303</v>
      </c>
    </row>
    <row r="3183" customFormat="false" ht="14" hidden="false" customHeight="false" outlineLevel="0" collapsed="false">
      <c r="A3183" s="0" t="str">
        <f aca="false">SUBSTITUTE(C3183&amp;D3183&amp;E3183&amp;F3183&amp;G3183&amp;H3183&amp;I3183," ","")</f>
        <v>Agentecondominioenlenguajedeseñascolombiana(Videollamada)AgenteprofesionalCienciassociales,humanasyafinesFrontofficesinherramientaServicio7x24OroNA</v>
      </c>
      <c r="B3183" s="0" t="s">
        <v>3524</v>
      </c>
      <c r="C3183" s="0" t="s">
        <v>193</v>
      </c>
      <c r="D3183" s="0" t="s">
        <v>56</v>
      </c>
      <c r="E3183" s="0" t="s">
        <v>57</v>
      </c>
      <c r="F3183" s="0" t="s">
        <v>3335</v>
      </c>
      <c r="G3183" s="0" t="s">
        <v>55</v>
      </c>
      <c r="H3183" s="0" t="s">
        <v>54</v>
      </c>
      <c r="I3183" s="0" t="s">
        <v>35</v>
      </c>
      <c r="J3183" s="0" t="s">
        <v>305</v>
      </c>
      <c r="K3183" s="0" t="n">
        <v>17711106.9390888</v>
      </c>
      <c r="L3183" s="0" t="n">
        <v>25255488.33</v>
      </c>
      <c r="M3183" s="0" t="n">
        <v>27855323.7174636</v>
      </c>
      <c r="N3183" s="0" t="n">
        <v>21871607.58</v>
      </c>
      <c r="O3183" s="0" t="n">
        <v>24144842.25</v>
      </c>
      <c r="P3183" s="0" t="n">
        <v>33028140.645</v>
      </c>
      <c r="Q3183" s="0" t="n">
        <v>26769644.685</v>
      </c>
      <c r="S3183" s="0" t="s">
        <v>303</v>
      </c>
    </row>
    <row r="3184" customFormat="false" ht="14" hidden="false" customHeight="false" outlineLevel="0" collapsed="false">
      <c r="A3184" s="0" t="str">
        <f aca="false">SUBSTITUTE(C3184&amp;D3184&amp;E3184&amp;F3184&amp;G3184&amp;H3184&amp;I3184," ","")</f>
        <v>Agentecondominioenlenguajedeseñascolombiana(Videollamada)AgenteprofesionalCienciassociales,humanasyafinesFrontofficesinherramientaJornadaOrdinariaPlatinoNA</v>
      </c>
      <c r="B3184" s="0" t="s">
        <v>3525</v>
      </c>
      <c r="C3184" s="0" t="s">
        <v>193</v>
      </c>
      <c r="D3184" s="0" t="s">
        <v>56</v>
      </c>
      <c r="E3184" s="0" t="s">
        <v>57</v>
      </c>
      <c r="F3184" s="0" t="s">
        <v>3335</v>
      </c>
      <c r="G3184" s="0" t="s">
        <v>53</v>
      </c>
      <c r="H3184" s="0" t="s">
        <v>198</v>
      </c>
      <c r="I3184" s="0" t="s">
        <v>35</v>
      </c>
      <c r="J3184" s="0" t="s">
        <v>36</v>
      </c>
      <c r="K3184" s="0" t="n">
        <v>5644287.07331109</v>
      </c>
      <c r="L3184" s="0" t="n">
        <v>5568167.52</v>
      </c>
      <c r="M3184" s="0" t="n">
        <v>7124543.64357018</v>
      </c>
      <c r="N3184" s="0" t="n">
        <v>5802071.31</v>
      </c>
      <c r="O3184" s="0" t="n">
        <v>6784938.36</v>
      </c>
      <c r="P3184" s="0" t="n">
        <v>5975077.77</v>
      </c>
      <c r="Q3184" s="0" t="n">
        <v>6737663.7</v>
      </c>
      <c r="S3184" s="0" t="s">
        <v>303</v>
      </c>
    </row>
    <row r="3185" customFormat="false" ht="14" hidden="false" customHeight="false" outlineLevel="0" collapsed="false">
      <c r="A3185" s="0" t="str">
        <f aca="false">SUBSTITUTE(C3185&amp;D3185&amp;E3185&amp;F3185&amp;G3185&amp;H3185&amp;I3185," ","")</f>
        <v>Agentecondominioenlenguajedeseñascolombiana(Videollamada)AgenteprofesionalCienciassociales,humanasyafinesFrontofficesinherramientaHoraextradiurnaPlatinoNA</v>
      </c>
      <c r="B3185" s="0" t="s">
        <v>3526</v>
      </c>
      <c r="C3185" s="0" t="s">
        <v>193</v>
      </c>
      <c r="D3185" s="0" t="s">
        <v>56</v>
      </c>
      <c r="E3185" s="0" t="s">
        <v>57</v>
      </c>
      <c r="F3185" s="0" t="s">
        <v>3335</v>
      </c>
      <c r="G3185" s="0" t="s">
        <v>192</v>
      </c>
      <c r="H3185" s="0" t="s">
        <v>198</v>
      </c>
      <c r="I3185" s="0" t="s">
        <v>35</v>
      </c>
      <c r="J3185" s="0" t="s">
        <v>325</v>
      </c>
      <c r="K3185" s="0" t="n">
        <v>28545.7044162036</v>
      </c>
      <c r="L3185" s="0" t="n">
        <v>30345.165</v>
      </c>
      <c r="M3185" s="0" t="n">
        <v>39192.3353185614</v>
      </c>
      <c r="N3185" s="0" t="n">
        <v>25438.23</v>
      </c>
      <c r="O3185" s="0" t="n">
        <v>26065.44</v>
      </c>
      <c r="P3185" s="0" t="n">
        <v>35073.045</v>
      </c>
      <c r="Q3185" s="0" t="n">
        <v>44804.115</v>
      </c>
      <c r="S3185" s="0" t="s">
        <v>303</v>
      </c>
    </row>
    <row r="3186" customFormat="false" ht="14" hidden="false" customHeight="false" outlineLevel="0" collapsed="false">
      <c r="A3186" s="0" t="str">
        <f aca="false">SUBSTITUTE(C3186&amp;D3186&amp;E3186&amp;F3186&amp;G3186&amp;H3186&amp;I3186," ","")</f>
        <v>Agentecondominioenlenguajedeseñascolombiana(Videollamada)AgenteprofesionalCienciassociales,humanasyafinesFrontofficesinherramientaHoraextranocturna PlatinoNA</v>
      </c>
      <c r="B3186" s="0" t="s">
        <v>3527</v>
      </c>
      <c r="C3186" s="0" t="s">
        <v>193</v>
      </c>
      <c r="D3186" s="0" t="s">
        <v>56</v>
      </c>
      <c r="E3186" s="0" t="s">
        <v>57</v>
      </c>
      <c r="F3186" s="0" t="s">
        <v>3335</v>
      </c>
      <c r="G3186" s="0" t="s">
        <v>197</v>
      </c>
      <c r="H3186" s="0" t="s">
        <v>198</v>
      </c>
      <c r="I3186" s="0" t="s">
        <v>35</v>
      </c>
      <c r="J3186" s="0" t="s">
        <v>325</v>
      </c>
      <c r="K3186" s="0" t="n">
        <v>38601.387637685</v>
      </c>
      <c r="L3186" s="0" t="n">
        <v>42482.61</v>
      </c>
      <c r="M3186" s="0" t="n">
        <v>54869.269445986</v>
      </c>
      <c r="N3186" s="0" t="n">
        <v>35614.35</v>
      </c>
      <c r="O3186" s="0" t="n">
        <v>36213.615</v>
      </c>
      <c r="P3186" s="0" t="n">
        <v>45677.655</v>
      </c>
      <c r="Q3186" s="0" t="n">
        <v>62186.94</v>
      </c>
      <c r="S3186" s="0" t="s">
        <v>303</v>
      </c>
    </row>
    <row r="3187" customFormat="false" ht="14" hidden="false" customHeight="false" outlineLevel="0" collapsed="false">
      <c r="A3187" s="0" t="str">
        <f aca="false">SUBSTITUTE(C3187&amp;D3187&amp;E3187&amp;F3187&amp;G3187&amp;H3187&amp;I3187," ","")</f>
        <v>Agentecondominioenlenguajedeseñascolombiana(Videollamada)AgenteprofesionalCienciassociales,humanasyafinesFrontofficesinherramientaHoraextradominicalyfestivoPlatinoNA</v>
      </c>
      <c r="B3187" s="0" t="s">
        <v>3528</v>
      </c>
      <c r="C3187" s="0" t="s">
        <v>193</v>
      </c>
      <c r="D3187" s="0" t="s">
        <v>56</v>
      </c>
      <c r="E3187" s="0" t="s">
        <v>57</v>
      </c>
      <c r="F3187" s="0" t="s">
        <v>3335</v>
      </c>
      <c r="G3187" s="0" t="s">
        <v>194</v>
      </c>
      <c r="H3187" s="0" t="s">
        <v>198</v>
      </c>
      <c r="I3187" s="0" t="s">
        <v>35</v>
      </c>
      <c r="J3187" s="0" t="s">
        <v>325</v>
      </c>
      <c r="K3187" s="0" t="n">
        <v>48657.0708591665</v>
      </c>
      <c r="L3187" s="0" t="n">
        <v>48551.85</v>
      </c>
      <c r="M3187" s="0" t="n">
        <v>62707.7365096983</v>
      </c>
      <c r="N3187" s="0" t="n">
        <v>50877.495</v>
      </c>
      <c r="O3187" s="0" t="n">
        <v>41287.185</v>
      </c>
      <c r="P3187" s="0" t="n">
        <v>50980.995</v>
      </c>
      <c r="Q3187" s="0" t="n">
        <v>69231.15</v>
      </c>
      <c r="S3187" s="0" t="s">
        <v>303</v>
      </c>
    </row>
    <row r="3188" customFormat="false" ht="14" hidden="false" customHeight="false" outlineLevel="0" collapsed="false">
      <c r="A3188" s="0" t="str">
        <f aca="false">SUBSTITUTE(C3188&amp;D3188&amp;E3188&amp;F3188&amp;G3188&amp;H3188&amp;I3188," ","")</f>
        <v>Agentecondominioenlenguajedeseñascolombiana(Videollamada)AgenteprofesionalCienciassociales,humanasyafinesFrontofficesinherramientaServicio7x24PlatinoNA</v>
      </c>
      <c r="B3188" s="0" t="s">
        <v>3529</v>
      </c>
      <c r="C3188" s="0" t="s">
        <v>193</v>
      </c>
      <c r="D3188" s="0" t="s">
        <v>56</v>
      </c>
      <c r="E3188" s="0" t="s">
        <v>57</v>
      </c>
      <c r="F3188" s="0" t="s">
        <v>3335</v>
      </c>
      <c r="G3188" s="0" t="s">
        <v>55</v>
      </c>
      <c r="H3188" s="0" t="s">
        <v>198</v>
      </c>
      <c r="I3188" s="0" t="s">
        <v>35</v>
      </c>
      <c r="J3188" s="0" t="s">
        <v>305</v>
      </c>
      <c r="K3188" s="0" t="n">
        <v>17711106.9390888</v>
      </c>
      <c r="L3188" s="0" t="n">
        <v>25998296.445</v>
      </c>
      <c r="M3188" s="0" t="n">
        <v>28676288.16537</v>
      </c>
      <c r="N3188" s="0" t="n">
        <v>21882627.225</v>
      </c>
      <c r="O3188" s="0" t="n">
        <v>24144842.25</v>
      </c>
      <c r="P3188" s="0" t="n">
        <v>33738423.885</v>
      </c>
      <c r="Q3188" s="0" t="n">
        <v>28451419.29</v>
      </c>
      <c r="S3188" s="0" t="s">
        <v>303</v>
      </c>
    </row>
    <row r="3189" customFormat="false" ht="14" hidden="false" customHeight="false" outlineLevel="0" collapsed="false">
      <c r="A3189" s="0" t="str">
        <f aca="false">SUBSTITUTE(C3189&amp;D3189&amp;E3189&amp;F3189&amp;G3189&amp;H3189&amp;I3189," ","")</f>
        <v>Agentecondominioenlenguajedeseñascolombiana(Videollamada)AgenteprofesionalIngeniería,arquitectura,urbanismoyafinesEnSitioJornadaOrdinariaPlataNA</v>
      </c>
      <c r="B3189" s="0" t="s">
        <v>3530</v>
      </c>
      <c r="C3189" s="0" t="s">
        <v>193</v>
      </c>
      <c r="D3189" s="0" t="s">
        <v>56</v>
      </c>
      <c r="E3189" s="0" t="s">
        <v>59</v>
      </c>
      <c r="F3189" s="0" t="s">
        <v>3287</v>
      </c>
      <c r="G3189" s="0" t="s">
        <v>53</v>
      </c>
      <c r="H3189" s="0" t="s">
        <v>195</v>
      </c>
      <c r="I3189" s="0" t="s">
        <v>35</v>
      </c>
      <c r="J3189" s="0" t="s">
        <v>36</v>
      </c>
      <c r="K3189" s="0" t="n">
        <v>5913566.16146864</v>
      </c>
      <c r="L3189" s="0" t="n">
        <v>5963377.095</v>
      </c>
      <c r="M3189" s="0" t="n">
        <v>6727964.53733193</v>
      </c>
      <c r="N3189" s="0" t="n">
        <v>6007597.47</v>
      </c>
      <c r="O3189" s="0" t="n">
        <v>6784938.36</v>
      </c>
      <c r="P3189" s="0" t="n">
        <v>6556550.085</v>
      </c>
      <c r="Q3189" s="0" t="n">
        <v>7113006.45</v>
      </c>
      <c r="S3189" s="0" t="s">
        <v>303</v>
      </c>
    </row>
    <row r="3190" customFormat="false" ht="14" hidden="false" customHeight="false" outlineLevel="0" collapsed="false">
      <c r="A3190" s="0" t="str">
        <f aca="false">SUBSTITUTE(C3190&amp;D3190&amp;E3190&amp;F3190&amp;G3190&amp;H3190&amp;I3190," ","")</f>
        <v>Agentecondominioenlenguajedeseñascolombiana(Videollamada)AgenteprofesionalIngeniería,arquitectura,urbanismoyafinesEnSitioHoraextradiurnaPlataNA</v>
      </c>
      <c r="B3190" s="0" t="s">
        <v>3531</v>
      </c>
      <c r="C3190" s="0" t="s">
        <v>193</v>
      </c>
      <c r="D3190" s="0" t="s">
        <v>56</v>
      </c>
      <c r="E3190" s="0" t="s">
        <v>59</v>
      </c>
      <c r="F3190" s="0" t="s">
        <v>3287</v>
      </c>
      <c r="G3190" s="0" t="s">
        <v>192</v>
      </c>
      <c r="H3190" s="0" t="s">
        <v>195</v>
      </c>
      <c r="I3190" s="0" t="s">
        <v>35</v>
      </c>
      <c r="J3190" s="0" t="s">
        <v>325</v>
      </c>
      <c r="K3190" s="0" t="n">
        <v>29667.7006168601</v>
      </c>
      <c r="L3190" s="0" t="n">
        <v>32497.965</v>
      </c>
      <c r="M3190" s="0" t="n">
        <v>37010.7413681823</v>
      </c>
      <c r="N3190" s="0" t="n">
        <v>25438.23</v>
      </c>
      <c r="O3190" s="0" t="n">
        <v>26065.44</v>
      </c>
      <c r="P3190" s="0" t="n">
        <v>32985.45</v>
      </c>
      <c r="Q3190" s="0" t="n">
        <v>40367.07</v>
      </c>
      <c r="S3190" s="0" t="s">
        <v>303</v>
      </c>
    </row>
    <row r="3191" customFormat="false" ht="14" hidden="false" customHeight="false" outlineLevel="0" collapsed="false">
      <c r="A3191" s="0" t="str">
        <f aca="false">SUBSTITUTE(C3191&amp;D3191&amp;E3191&amp;F3191&amp;G3191&amp;H3191&amp;I3191," ","")</f>
        <v>Agentecondominioenlenguajedeseñascolombiana(Videollamada)AgenteprofesionalIngeniería,arquitectura,urbanismoyafinesEnSitioHoraextranocturna PlataNA</v>
      </c>
      <c r="B3191" s="0" t="s">
        <v>3532</v>
      </c>
      <c r="C3191" s="0" t="s">
        <v>193</v>
      </c>
      <c r="D3191" s="0" t="s">
        <v>56</v>
      </c>
      <c r="E3191" s="0" t="s">
        <v>59</v>
      </c>
      <c r="F3191" s="0" t="s">
        <v>3287</v>
      </c>
      <c r="G3191" s="0" t="s">
        <v>197</v>
      </c>
      <c r="H3191" s="0" t="s">
        <v>195</v>
      </c>
      <c r="I3191" s="0" t="s">
        <v>35</v>
      </c>
      <c r="J3191" s="0" t="s">
        <v>325</v>
      </c>
      <c r="K3191" s="0" t="n">
        <v>39723.3838383415</v>
      </c>
      <c r="L3191" s="0" t="n">
        <v>45497.565</v>
      </c>
      <c r="M3191" s="0" t="n">
        <v>51815.0379154552</v>
      </c>
      <c r="N3191" s="0" t="n">
        <v>35614.35</v>
      </c>
      <c r="O3191" s="0" t="n">
        <v>36213.615</v>
      </c>
      <c r="P3191" s="0" t="n">
        <v>41872.995</v>
      </c>
      <c r="Q3191" s="0" t="n">
        <v>56027.655</v>
      </c>
      <c r="S3191" s="0" t="s">
        <v>303</v>
      </c>
    </row>
    <row r="3192" customFormat="false" ht="14" hidden="false" customHeight="false" outlineLevel="0" collapsed="false">
      <c r="A3192" s="0" t="str">
        <f aca="false">SUBSTITUTE(C3192&amp;D3192&amp;E3192&amp;F3192&amp;G3192&amp;H3192&amp;I3192," ","")</f>
        <v>Agentecondominioenlenguajedeseñascolombiana(Videollamada)AgenteprofesionalIngeniería,arquitectura,urbanismoyafinesEnSitioHoraextradominicalyfestivoPlataNA</v>
      </c>
      <c r="B3192" s="0" t="s">
        <v>3533</v>
      </c>
      <c r="C3192" s="0" t="s">
        <v>193</v>
      </c>
      <c r="D3192" s="0" t="s">
        <v>56</v>
      </c>
      <c r="E3192" s="0" t="s">
        <v>59</v>
      </c>
      <c r="F3192" s="0" t="s">
        <v>3287</v>
      </c>
      <c r="G3192" s="0" t="s">
        <v>194</v>
      </c>
      <c r="H3192" s="0" t="s">
        <v>195</v>
      </c>
      <c r="I3192" s="0" t="s">
        <v>35</v>
      </c>
      <c r="J3192" s="0" t="s">
        <v>325</v>
      </c>
      <c r="K3192" s="0" t="n">
        <v>49779.0670598229</v>
      </c>
      <c r="L3192" s="0" t="n">
        <v>51997.365</v>
      </c>
      <c r="M3192" s="0" t="n">
        <v>59217.1861890916</v>
      </c>
      <c r="N3192" s="0" t="n">
        <v>50877.495</v>
      </c>
      <c r="O3192" s="0" t="n">
        <v>41287.185</v>
      </c>
      <c r="P3192" s="0" t="n">
        <v>46315.215</v>
      </c>
      <c r="Q3192" s="0" t="n">
        <v>62373.24</v>
      </c>
      <c r="S3192" s="0" t="s">
        <v>303</v>
      </c>
    </row>
    <row r="3193" customFormat="false" ht="14" hidden="false" customHeight="false" outlineLevel="0" collapsed="false">
      <c r="A3193" s="0" t="str">
        <f aca="false">SUBSTITUTE(C3193&amp;D3193&amp;E3193&amp;F3193&amp;G3193&amp;H3193&amp;I3193," ","")</f>
        <v>Agentecondominioenlenguajedeseñascolombiana(Videollamada)AgenteprofesionalIngeniería,arquitectura,urbanismoyafinesEnSitioServicio7x24PlataNA</v>
      </c>
      <c r="B3193" s="0" t="s">
        <v>3534</v>
      </c>
      <c r="C3193" s="0" t="s">
        <v>193</v>
      </c>
      <c r="D3193" s="0" t="s">
        <v>56</v>
      </c>
      <c r="E3193" s="0" t="s">
        <v>59</v>
      </c>
      <c r="F3193" s="0" t="s">
        <v>3287</v>
      </c>
      <c r="G3193" s="0" t="s">
        <v>55</v>
      </c>
      <c r="H3193" s="0" t="s">
        <v>195</v>
      </c>
      <c r="I3193" s="0" t="s">
        <v>35</v>
      </c>
      <c r="J3193" s="0" t="s">
        <v>305</v>
      </c>
      <c r="K3193" s="0" t="n">
        <v>17980386.0272464</v>
      </c>
      <c r="L3193" s="0" t="n">
        <v>25860175.695</v>
      </c>
      <c r="M3193" s="0" t="n">
        <v>27080057.262761</v>
      </c>
      <c r="N3193" s="0" t="n">
        <v>22360579.875</v>
      </c>
      <c r="O3193" s="0" t="n">
        <v>24144842.25</v>
      </c>
      <c r="P3193" s="0" t="n">
        <v>33248653.605</v>
      </c>
      <c r="Q3193" s="0" t="n">
        <v>26675972.01</v>
      </c>
      <c r="S3193" s="0" t="s">
        <v>303</v>
      </c>
    </row>
    <row r="3194" customFormat="false" ht="14" hidden="false" customHeight="false" outlineLevel="0" collapsed="false">
      <c r="A3194" s="0" t="str">
        <f aca="false">SUBSTITUTE(C3194&amp;D3194&amp;E3194&amp;F3194&amp;G3194&amp;H3194&amp;I3194," ","")</f>
        <v>Agentecondominioenlenguajedeseñascolombiana(Videollamada)AgenteprofesionalIngeniería,arquitectura,urbanismoyafinesEnSitioJornadaOrdinariaOroNA</v>
      </c>
      <c r="B3194" s="0" t="s">
        <v>3535</v>
      </c>
      <c r="C3194" s="0" t="s">
        <v>193</v>
      </c>
      <c r="D3194" s="0" t="s">
        <v>56</v>
      </c>
      <c r="E3194" s="0" t="s">
        <v>59</v>
      </c>
      <c r="F3194" s="0" t="s">
        <v>3287</v>
      </c>
      <c r="G3194" s="0" t="s">
        <v>53</v>
      </c>
      <c r="H3194" s="0" t="s">
        <v>54</v>
      </c>
      <c r="I3194" s="0" t="s">
        <v>35</v>
      </c>
      <c r="J3194" s="0" t="s">
        <v>36</v>
      </c>
      <c r="K3194" s="0" t="n">
        <v>5913566.16146864</v>
      </c>
      <c r="L3194" s="0" t="n">
        <v>6082645.32</v>
      </c>
      <c r="M3194" s="0" t="n">
        <v>6920577.32110897</v>
      </c>
      <c r="N3194" s="0" t="n">
        <v>6026767.74</v>
      </c>
      <c r="O3194" s="0" t="n">
        <v>6784938.36</v>
      </c>
      <c r="P3194" s="0" t="n">
        <v>6694582.86</v>
      </c>
      <c r="Q3194" s="0" t="n">
        <v>7428346.11</v>
      </c>
      <c r="S3194" s="0" t="s">
        <v>303</v>
      </c>
    </row>
    <row r="3195" customFormat="false" ht="14" hidden="false" customHeight="false" outlineLevel="0" collapsed="false">
      <c r="A3195" s="0" t="str">
        <f aca="false">SUBSTITUTE(C3195&amp;D3195&amp;E3195&amp;F3195&amp;G3195&amp;H3195&amp;I3195," ","")</f>
        <v>Agentecondominioenlenguajedeseñascolombiana(Videollamada)AgenteprofesionalIngeniería,arquitectura,urbanismoyafinesEnSitioHoraextradiurnaOroNA</v>
      </c>
      <c r="B3195" s="0" t="s">
        <v>3536</v>
      </c>
      <c r="C3195" s="0" t="s">
        <v>193</v>
      </c>
      <c r="D3195" s="0" t="s">
        <v>56</v>
      </c>
      <c r="E3195" s="0" t="s">
        <v>59</v>
      </c>
      <c r="F3195" s="0" t="s">
        <v>3287</v>
      </c>
      <c r="G3195" s="0" t="s">
        <v>192</v>
      </c>
      <c r="H3195" s="0" t="s">
        <v>54</v>
      </c>
      <c r="I3195" s="0" t="s">
        <v>35</v>
      </c>
      <c r="J3195" s="0" t="s">
        <v>325</v>
      </c>
      <c r="K3195" s="0" t="n">
        <v>29667.7006168601</v>
      </c>
      <c r="L3195" s="0" t="n">
        <v>33147.945</v>
      </c>
      <c r="M3195" s="0" t="n">
        <v>38070.3102593412</v>
      </c>
      <c r="N3195" s="0" t="n">
        <v>25438.23</v>
      </c>
      <c r="O3195" s="0" t="n">
        <v>26065.44</v>
      </c>
      <c r="P3195" s="0" t="n">
        <v>33679.935</v>
      </c>
      <c r="Q3195" s="0" t="n">
        <v>42156.585</v>
      </c>
      <c r="S3195" s="0" t="s">
        <v>303</v>
      </c>
    </row>
    <row r="3196" customFormat="false" ht="14" hidden="false" customHeight="false" outlineLevel="0" collapsed="false">
      <c r="A3196" s="0" t="str">
        <f aca="false">SUBSTITUTE(C3196&amp;D3196&amp;E3196&amp;F3196&amp;G3196&amp;H3196&amp;I3196," ","")</f>
        <v>Agentecondominioenlenguajedeseñascolombiana(Videollamada)AgenteprofesionalIngeniería,arquitectura,urbanismoyafinesEnSitioHoraextranocturna OroNA</v>
      </c>
      <c r="B3196" s="0" t="s">
        <v>3537</v>
      </c>
      <c r="C3196" s="0" t="s">
        <v>193</v>
      </c>
      <c r="D3196" s="0" t="s">
        <v>56</v>
      </c>
      <c r="E3196" s="0" t="s">
        <v>59</v>
      </c>
      <c r="F3196" s="0" t="s">
        <v>3287</v>
      </c>
      <c r="G3196" s="0" t="s">
        <v>197</v>
      </c>
      <c r="H3196" s="0" t="s">
        <v>54</v>
      </c>
      <c r="I3196" s="0" t="s">
        <v>35</v>
      </c>
      <c r="J3196" s="0" t="s">
        <v>325</v>
      </c>
      <c r="K3196" s="0" t="n">
        <v>39723.3838383415</v>
      </c>
      <c r="L3196" s="0" t="n">
        <v>46408.365</v>
      </c>
      <c r="M3196" s="0" t="n">
        <v>53298.4343630777</v>
      </c>
      <c r="N3196" s="0" t="n">
        <v>35614.35</v>
      </c>
      <c r="O3196" s="0" t="n">
        <v>36213.615</v>
      </c>
      <c r="P3196" s="0" t="n">
        <v>42753.78</v>
      </c>
      <c r="Q3196" s="0" t="n">
        <v>58511.655</v>
      </c>
      <c r="S3196" s="0" t="s">
        <v>303</v>
      </c>
    </row>
    <row r="3197" customFormat="false" ht="14" hidden="false" customHeight="false" outlineLevel="0" collapsed="false">
      <c r="A3197" s="0" t="str">
        <f aca="false">SUBSTITUTE(C3197&amp;D3197&amp;E3197&amp;F3197&amp;G3197&amp;H3197&amp;I3197," ","")</f>
        <v>Agentecondominioenlenguajedeseñascolombiana(Videollamada)AgenteprofesionalIngeniería,arquitectura,urbanismoyafinesEnSitioHoraextradominicalyfestivoOroNA</v>
      </c>
      <c r="B3197" s="0" t="s">
        <v>3538</v>
      </c>
      <c r="C3197" s="0" t="s">
        <v>193</v>
      </c>
      <c r="D3197" s="0" t="s">
        <v>56</v>
      </c>
      <c r="E3197" s="0" t="s">
        <v>59</v>
      </c>
      <c r="F3197" s="0" t="s">
        <v>3287</v>
      </c>
      <c r="G3197" s="0" t="s">
        <v>194</v>
      </c>
      <c r="H3197" s="0" t="s">
        <v>54</v>
      </c>
      <c r="I3197" s="0" t="s">
        <v>35</v>
      </c>
      <c r="J3197" s="0" t="s">
        <v>325</v>
      </c>
      <c r="K3197" s="0" t="n">
        <v>49779.0670598229</v>
      </c>
      <c r="L3197" s="0" t="n">
        <v>53037.54</v>
      </c>
      <c r="M3197" s="0" t="n">
        <v>60912.496414946</v>
      </c>
      <c r="N3197" s="0" t="n">
        <v>50877.495</v>
      </c>
      <c r="O3197" s="0" t="n">
        <v>41287.185</v>
      </c>
      <c r="P3197" s="0" t="n">
        <v>47291.22</v>
      </c>
      <c r="Q3197" s="0" t="n">
        <v>65138.76</v>
      </c>
      <c r="S3197" s="0" t="s">
        <v>303</v>
      </c>
    </row>
    <row r="3198" customFormat="false" ht="14" hidden="false" customHeight="false" outlineLevel="0" collapsed="false">
      <c r="A3198" s="0" t="str">
        <f aca="false">SUBSTITUTE(C3198&amp;D3198&amp;E3198&amp;F3198&amp;G3198&amp;H3198&amp;I3198," ","")</f>
        <v>Agentecondominioenlenguajedeseñascolombiana(Videollamada)AgenteprofesionalIngeniería,arquitectura,urbanismoyafinesEnSitioServicio7x24OroNA</v>
      </c>
      <c r="B3198" s="0" t="s">
        <v>3539</v>
      </c>
      <c r="C3198" s="0" t="s">
        <v>193</v>
      </c>
      <c r="D3198" s="0" t="s">
        <v>56</v>
      </c>
      <c r="E3198" s="0" t="s">
        <v>59</v>
      </c>
      <c r="F3198" s="0" t="s">
        <v>3287</v>
      </c>
      <c r="G3198" s="0" t="s">
        <v>55</v>
      </c>
      <c r="H3198" s="0" t="s">
        <v>54</v>
      </c>
      <c r="I3198" s="0" t="s">
        <v>35</v>
      </c>
      <c r="J3198" s="0" t="s">
        <v>305</v>
      </c>
      <c r="K3198" s="0" t="n">
        <v>17980386.0272464</v>
      </c>
      <c r="L3198" s="0" t="n">
        <v>26377379.685</v>
      </c>
      <c r="M3198" s="0" t="n">
        <v>27855323.7174636</v>
      </c>
      <c r="N3198" s="0" t="n">
        <v>22396598.91</v>
      </c>
      <c r="O3198" s="0" t="n">
        <v>24144842.25</v>
      </c>
      <c r="P3198" s="0" t="n">
        <v>33948625.14</v>
      </c>
      <c r="Q3198" s="0" t="n">
        <v>27858591.99</v>
      </c>
      <c r="S3198" s="0" t="s">
        <v>303</v>
      </c>
    </row>
    <row r="3199" customFormat="false" ht="14" hidden="false" customHeight="false" outlineLevel="0" collapsed="false">
      <c r="A3199" s="0" t="str">
        <f aca="false">SUBSTITUTE(C3199&amp;D3199&amp;E3199&amp;F3199&amp;G3199&amp;H3199&amp;I3199," ","")</f>
        <v>Agentecondominioenlenguajedeseñascolombiana(Videollamada)AgenteprofesionalIngeniería,arquitectura,urbanismoyafinesEnSitioJornadaOrdinariaPlatinoNA</v>
      </c>
      <c r="B3199" s="0" t="s">
        <v>3540</v>
      </c>
      <c r="C3199" s="0" t="s">
        <v>193</v>
      </c>
      <c r="D3199" s="0" t="s">
        <v>56</v>
      </c>
      <c r="E3199" s="0" t="s">
        <v>59</v>
      </c>
      <c r="F3199" s="0" t="s">
        <v>3287</v>
      </c>
      <c r="G3199" s="0" t="s">
        <v>53</v>
      </c>
      <c r="H3199" s="0" t="s">
        <v>198</v>
      </c>
      <c r="I3199" s="0" t="s">
        <v>35</v>
      </c>
      <c r="J3199" s="0" t="s">
        <v>36</v>
      </c>
      <c r="K3199" s="0" t="n">
        <v>5913566.16146864</v>
      </c>
      <c r="L3199" s="0" t="n">
        <v>6261546.105</v>
      </c>
      <c r="M3199" s="0" t="n">
        <v>7124543.64357018</v>
      </c>
      <c r="N3199" s="0" t="n">
        <v>6045938.01</v>
      </c>
      <c r="O3199" s="0" t="n">
        <v>6784938.36</v>
      </c>
      <c r="P3199" s="0" t="n">
        <v>6838552.395</v>
      </c>
      <c r="Q3199" s="0" t="n">
        <v>7895023.47</v>
      </c>
      <c r="S3199" s="0" t="s">
        <v>303</v>
      </c>
    </row>
    <row r="3200" customFormat="false" ht="14" hidden="false" customHeight="false" outlineLevel="0" collapsed="false">
      <c r="A3200" s="0" t="str">
        <f aca="false">SUBSTITUTE(C3200&amp;D3200&amp;E3200&amp;F3200&amp;G3200&amp;H3200&amp;I3200," ","")</f>
        <v>Agentecondominioenlenguajedeseñascolombiana(Videollamada)AgenteprofesionalIngeniería,arquitectura,urbanismoyafinesEnSitioHoraextradiurnaPlatinoNA</v>
      </c>
      <c r="B3200" s="0" t="s">
        <v>3541</v>
      </c>
      <c r="C3200" s="0" t="s">
        <v>193</v>
      </c>
      <c r="D3200" s="0" t="s">
        <v>56</v>
      </c>
      <c r="E3200" s="0" t="s">
        <v>59</v>
      </c>
      <c r="F3200" s="0" t="s">
        <v>3287</v>
      </c>
      <c r="G3200" s="0" t="s">
        <v>192</v>
      </c>
      <c r="H3200" s="0" t="s">
        <v>198</v>
      </c>
      <c r="I3200" s="0" t="s">
        <v>35</v>
      </c>
      <c r="J3200" s="0" t="s">
        <v>325</v>
      </c>
      <c r="K3200" s="0" t="n">
        <v>29667.7006168601</v>
      </c>
      <c r="L3200" s="0" t="n">
        <v>34122.915</v>
      </c>
      <c r="M3200" s="0" t="n">
        <v>39192.3353185614</v>
      </c>
      <c r="N3200" s="0" t="n">
        <v>25438.23</v>
      </c>
      <c r="O3200" s="0" t="n">
        <v>26065.44</v>
      </c>
      <c r="P3200" s="0" t="n">
        <v>34404.435</v>
      </c>
      <c r="Q3200" s="0" t="n">
        <v>44804.115</v>
      </c>
      <c r="S3200" s="0" t="s">
        <v>303</v>
      </c>
    </row>
    <row r="3201" customFormat="false" ht="14" hidden="false" customHeight="false" outlineLevel="0" collapsed="false">
      <c r="A3201" s="0" t="str">
        <f aca="false">SUBSTITUTE(C3201&amp;D3201&amp;E3201&amp;F3201&amp;G3201&amp;H3201&amp;I3201," ","")</f>
        <v>Agentecondominioenlenguajedeseñascolombiana(Videollamada)AgenteprofesionalIngeniería,arquitectura,urbanismoyafinesEnSitioHoraextranocturna PlatinoNA</v>
      </c>
      <c r="B3201" s="0" t="s">
        <v>3542</v>
      </c>
      <c r="C3201" s="0" t="s">
        <v>193</v>
      </c>
      <c r="D3201" s="0" t="s">
        <v>56</v>
      </c>
      <c r="E3201" s="0" t="s">
        <v>59</v>
      </c>
      <c r="F3201" s="0" t="s">
        <v>3287</v>
      </c>
      <c r="G3201" s="0" t="s">
        <v>197</v>
      </c>
      <c r="H3201" s="0" t="s">
        <v>198</v>
      </c>
      <c r="I3201" s="0" t="s">
        <v>35</v>
      </c>
      <c r="J3201" s="0" t="s">
        <v>325</v>
      </c>
      <c r="K3201" s="0" t="n">
        <v>39723.3838383415</v>
      </c>
      <c r="L3201" s="0" t="n">
        <v>47772.495</v>
      </c>
      <c r="M3201" s="0" t="n">
        <v>54869.269445986</v>
      </c>
      <c r="N3201" s="0" t="n">
        <v>35614.35</v>
      </c>
      <c r="O3201" s="0" t="n">
        <v>36213.615</v>
      </c>
      <c r="P3201" s="0" t="n">
        <v>43673.895</v>
      </c>
      <c r="Q3201" s="0" t="n">
        <v>62186.94</v>
      </c>
      <c r="S3201" s="0" t="s">
        <v>303</v>
      </c>
    </row>
    <row r="3202" customFormat="false" ht="14" hidden="false" customHeight="false" outlineLevel="0" collapsed="false">
      <c r="A3202" s="0" t="str">
        <f aca="false">SUBSTITUTE(C3202&amp;D3202&amp;E3202&amp;F3202&amp;G3202&amp;H3202&amp;I3202," ","")</f>
        <v>Agentecondominioenlenguajedeseñascolombiana(Videollamada)AgenteprofesionalIngeniería,arquitectura,urbanismoyafinesEnSitioHoraextradominicalyfestivoPlatinoNA</v>
      </c>
      <c r="B3202" s="0" t="s">
        <v>3543</v>
      </c>
      <c r="C3202" s="0" t="s">
        <v>193</v>
      </c>
      <c r="D3202" s="0" t="s">
        <v>56</v>
      </c>
      <c r="E3202" s="0" t="s">
        <v>59</v>
      </c>
      <c r="F3202" s="0" t="s">
        <v>3287</v>
      </c>
      <c r="G3202" s="0" t="s">
        <v>194</v>
      </c>
      <c r="H3202" s="0" t="s">
        <v>198</v>
      </c>
      <c r="I3202" s="0" t="s">
        <v>35</v>
      </c>
      <c r="J3202" s="0" t="s">
        <v>325</v>
      </c>
      <c r="K3202" s="0" t="n">
        <v>49779.0670598229</v>
      </c>
      <c r="L3202" s="0" t="n">
        <v>54597.285</v>
      </c>
      <c r="M3202" s="0" t="n">
        <v>62707.7365096983</v>
      </c>
      <c r="N3202" s="0" t="n">
        <v>50877.495</v>
      </c>
      <c r="O3202" s="0" t="n">
        <v>41287.185</v>
      </c>
      <c r="P3202" s="0" t="n">
        <v>48307.59</v>
      </c>
      <c r="Q3202" s="0" t="n">
        <v>69231.15</v>
      </c>
      <c r="S3202" s="0" t="s">
        <v>303</v>
      </c>
    </row>
    <row r="3203" customFormat="false" ht="14" hidden="false" customHeight="false" outlineLevel="0" collapsed="false">
      <c r="A3203" s="0" t="str">
        <f aca="false">SUBSTITUTE(C3203&amp;D3203&amp;E3203&amp;F3203&amp;G3203&amp;H3203&amp;I3203," ","")</f>
        <v>Agentecondominioenlenguajedeseñascolombiana(Videollamada)AgenteprofesionalIngeniería,arquitectura,urbanismoyafinesEnSitioServicio7x24PlatinoNA</v>
      </c>
      <c r="B3203" s="0" t="s">
        <v>3544</v>
      </c>
      <c r="C3203" s="0" t="s">
        <v>193</v>
      </c>
      <c r="D3203" s="0" t="s">
        <v>56</v>
      </c>
      <c r="E3203" s="0" t="s">
        <v>59</v>
      </c>
      <c r="F3203" s="0" t="s">
        <v>3287</v>
      </c>
      <c r="G3203" s="0" t="s">
        <v>55</v>
      </c>
      <c r="H3203" s="0" t="s">
        <v>198</v>
      </c>
      <c r="I3203" s="0" t="s">
        <v>35</v>
      </c>
      <c r="J3203" s="0" t="s">
        <v>305</v>
      </c>
      <c r="K3203" s="0" t="n">
        <v>17980386.0272464</v>
      </c>
      <c r="L3203" s="0" t="n">
        <v>27153184.635</v>
      </c>
      <c r="M3203" s="0" t="n">
        <v>28676288.16537</v>
      </c>
      <c r="N3203" s="0" t="n">
        <v>22432617.945</v>
      </c>
      <c r="O3203" s="0" t="n">
        <v>24144842.25</v>
      </c>
      <c r="P3203" s="0" t="n">
        <v>34678703.79</v>
      </c>
      <c r="Q3203" s="0" t="n">
        <v>29608779.06</v>
      </c>
      <c r="S3203" s="0" t="s">
        <v>303</v>
      </c>
    </row>
    <row r="3204" customFormat="false" ht="14" hidden="false" customHeight="false" outlineLevel="0" collapsed="false">
      <c r="A3204" s="0" t="str">
        <f aca="false">SUBSTITUTE(C3204&amp;D3204&amp;E3204&amp;F3204&amp;G3204&amp;H3204&amp;I3204," ","")</f>
        <v>Agentecondominioenlenguajedeseñascolombiana(Videollamada)AgenteprofesionalIngeniería,arquitectura,urbanismoyafinesEnlasinstalacionesdelaEntidadCompradoraJornadaOrdinariaPlataNA</v>
      </c>
      <c r="B3204" s="0" t="s">
        <v>3545</v>
      </c>
      <c r="C3204" s="0" t="s">
        <v>193</v>
      </c>
      <c r="D3204" s="0" t="s">
        <v>56</v>
      </c>
      <c r="E3204" s="0" t="s">
        <v>59</v>
      </c>
      <c r="F3204" s="0" t="s">
        <v>3303</v>
      </c>
      <c r="G3204" s="0" t="s">
        <v>53</v>
      </c>
      <c r="H3204" s="0" t="s">
        <v>195</v>
      </c>
      <c r="I3204" s="0" t="s">
        <v>35</v>
      </c>
      <c r="J3204" s="0" t="s">
        <v>36</v>
      </c>
      <c r="K3204" s="0" t="n">
        <v>5596270.76546864</v>
      </c>
      <c r="L3204" s="0" t="n">
        <v>5656271.895</v>
      </c>
      <c r="M3204" s="0" t="n">
        <v>6498455.78317001</v>
      </c>
      <c r="N3204" s="0" t="n">
        <v>5811982.47</v>
      </c>
      <c r="O3204" s="0" t="n">
        <v>6784938.36</v>
      </c>
      <c r="P3204" s="0" t="n">
        <v>6542641.755</v>
      </c>
      <c r="Q3204" s="0" t="n">
        <v>6505111.62</v>
      </c>
      <c r="S3204" s="0" t="s">
        <v>303</v>
      </c>
    </row>
    <row r="3205" customFormat="false" ht="14" hidden="false" customHeight="false" outlineLevel="0" collapsed="false">
      <c r="A3205" s="0" t="str">
        <f aca="false">SUBSTITUTE(C3205&amp;D3205&amp;E3205&amp;F3205&amp;G3205&amp;H3205&amp;I3205," ","")</f>
        <v>Agentecondominioenlenguajedeseñascolombiana(Videollamada)AgenteprofesionalIngeniería,arquitectura,urbanismoyafinesEnlasinstalacionesdelaEntidadCompradoraHoraextradiurnaPlataNA</v>
      </c>
      <c r="B3205" s="0" t="s">
        <v>3546</v>
      </c>
      <c r="C3205" s="0" t="s">
        <v>193</v>
      </c>
      <c r="D3205" s="0" t="s">
        <v>56</v>
      </c>
      <c r="E3205" s="0" t="s">
        <v>59</v>
      </c>
      <c r="F3205" s="0" t="s">
        <v>3303</v>
      </c>
      <c r="G3205" s="0" t="s">
        <v>192</v>
      </c>
      <c r="H3205" s="0" t="s">
        <v>195</v>
      </c>
      <c r="I3205" s="0" t="s">
        <v>35</v>
      </c>
      <c r="J3205" s="0" t="s">
        <v>325</v>
      </c>
      <c r="K3205" s="0" t="n">
        <v>28345.6364668601</v>
      </c>
      <c r="L3205" s="0" t="n">
        <v>30824.37</v>
      </c>
      <c r="M3205" s="0" t="n">
        <v>37010.7413681823</v>
      </c>
      <c r="N3205" s="0" t="n">
        <v>25438.23</v>
      </c>
      <c r="O3205" s="0" t="n">
        <v>26065.44</v>
      </c>
      <c r="P3205" s="0" t="n">
        <v>32994.765</v>
      </c>
      <c r="Q3205" s="0" t="n">
        <v>40367.07</v>
      </c>
      <c r="S3205" s="0" t="s">
        <v>303</v>
      </c>
    </row>
    <row r="3206" customFormat="false" ht="14" hidden="false" customHeight="false" outlineLevel="0" collapsed="false">
      <c r="A3206" s="0" t="str">
        <f aca="false">SUBSTITUTE(C3206&amp;D3206&amp;E3206&amp;F3206&amp;G3206&amp;H3206&amp;I3206," ","")</f>
        <v>Agentecondominioenlenguajedeseñascolombiana(Videollamada)AgenteprofesionalIngeniería,arquitectura,urbanismoyafinesEnlasinstalacionesdelaEntidadCompradoraHoraextranocturna PlataNA</v>
      </c>
      <c r="B3206" s="0" t="s">
        <v>3547</v>
      </c>
      <c r="C3206" s="0" t="s">
        <v>193</v>
      </c>
      <c r="D3206" s="0" t="s">
        <v>56</v>
      </c>
      <c r="E3206" s="0" t="s">
        <v>59</v>
      </c>
      <c r="F3206" s="0" t="s">
        <v>3303</v>
      </c>
      <c r="G3206" s="0" t="s">
        <v>197</v>
      </c>
      <c r="H3206" s="0" t="s">
        <v>195</v>
      </c>
      <c r="I3206" s="0" t="s">
        <v>35</v>
      </c>
      <c r="J3206" s="0" t="s">
        <v>325</v>
      </c>
      <c r="K3206" s="0" t="n">
        <v>38401.3196883415</v>
      </c>
      <c r="L3206" s="0" t="n">
        <v>43154.325</v>
      </c>
      <c r="M3206" s="0" t="n">
        <v>51815.0379154552</v>
      </c>
      <c r="N3206" s="0" t="n">
        <v>35614.35</v>
      </c>
      <c r="O3206" s="0" t="n">
        <v>36213.615</v>
      </c>
      <c r="P3206" s="0" t="n">
        <v>41900.94</v>
      </c>
      <c r="Q3206" s="0" t="n">
        <v>56027.655</v>
      </c>
      <c r="S3206" s="0" t="s">
        <v>303</v>
      </c>
    </row>
    <row r="3207" customFormat="false" ht="14" hidden="false" customHeight="false" outlineLevel="0" collapsed="false">
      <c r="A3207" s="0" t="str">
        <f aca="false">SUBSTITUTE(C3207&amp;D3207&amp;E3207&amp;F3207&amp;G3207&amp;H3207&amp;I3207," ","")</f>
        <v>Agentecondominioenlenguajedeseñascolombiana(Videollamada)AgenteprofesionalIngeniería,arquitectura,urbanismoyafinesEnlasinstalacionesdelaEntidadCompradoraHoraextradominicalyfestivoPlataNA</v>
      </c>
      <c r="B3207" s="0" t="s">
        <v>3548</v>
      </c>
      <c r="C3207" s="0" t="s">
        <v>193</v>
      </c>
      <c r="D3207" s="0" t="s">
        <v>56</v>
      </c>
      <c r="E3207" s="0" t="s">
        <v>59</v>
      </c>
      <c r="F3207" s="0" t="s">
        <v>3303</v>
      </c>
      <c r="G3207" s="0" t="s">
        <v>194</v>
      </c>
      <c r="H3207" s="0" t="s">
        <v>195</v>
      </c>
      <c r="I3207" s="0" t="s">
        <v>35</v>
      </c>
      <c r="J3207" s="0" t="s">
        <v>325</v>
      </c>
      <c r="K3207" s="0" t="n">
        <v>48457.0029098229</v>
      </c>
      <c r="L3207" s="0" t="n">
        <v>49319.82</v>
      </c>
      <c r="M3207" s="0" t="n">
        <v>59217.1861890916</v>
      </c>
      <c r="N3207" s="0" t="n">
        <v>50877.495</v>
      </c>
      <c r="O3207" s="0" t="n">
        <v>41287.185</v>
      </c>
      <c r="P3207" s="0" t="n">
        <v>46353.51</v>
      </c>
      <c r="Q3207" s="0" t="n">
        <v>62373.24</v>
      </c>
      <c r="S3207" s="0" t="s">
        <v>303</v>
      </c>
    </row>
    <row r="3208" customFormat="false" ht="14" hidden="false" customHeight="false" outlineLevel="0" collapsed="false">
      <c r="A3208" s="0" t="str">
        <f aca="false">SUBSTITUTE(C3208&amp;D3208&amp;E3208&amp;F3208&amp;G3208&amp;H3208&amp;I3208," ","")</f>
        <v>Agentecondominioenlenguajedeseñascolombiana(Videollamada)AgenteprofesionalIngeniería,arquitectura,urbanismoyafinesEnlasinstalacionesdelaEntidadCompradoraServicio7x24PlataNA</v>
      </c>
      <c r="B3208" s="0" t="s">
        <v>3549</v>
      </c>
      <c r="C3208" s="0" t="s">
        <v>193</v>
      </c>
      <c r="D3208" s="0" t="s">
        <v>56</v>
      </c>
      <c r="E3208" s="0" t="s">
        <v>59</v>
      </c>
      <c r="F3208" s="0" t="s">
        <v>3303</v>
      </c>
      <c r="G3208" s="0" t="s">
        <v>55</v>
      </c>
      <c r="H3208" s="0" t="s">
        <v>195</v>
      </c>
      <c r="I3208" s="0" t="s">
        <v>35</v>
      </c>
      <c r="J3208" s="0" t="s">
        <v>305</v>
      </c>
      <c r="K3208" s="0" t="n">
        <v>17663090.6312464</v>
      </c>
      <c r="L3208" s="0" t="n">
        <v>25149219.705</v>
      </c>
      <c r="M3208" s="0" t="n">
        <v>26156284.5272593</v>
      </c>
      <c r="N3208" s="0" t="n">
        <v>21969349.875</v>
      </c>
      <c r="O3208" s="0" t="n">
        <v>24144842.25</v>
      </c>
      <c r="P3208" s="0" t="n">
        <v>33234704.91</v>
      </c>
      <c r="Q3208" s="0" t="n">
        <v>26068077.18</v>
      </c>
      <c r="S3208" s="0" t="s">
        <v>303</v>
      </c>
    </row>
    <row r="3209" customFormat="false" ht="14" hidden="false" customHeight="false" outlineLevel="0" collapsed="false">
      <c r="A3209" s="0" t="str">
        <f aca="false">SUBSTITUTE(C3209&amp;D3209&amp;E3209&amp;F3209&amp;G3209&amp;H3209&amp;I3209," ","")</f>
        <v>Agentecondominioenlenguajedeseñascolombiana(Videollamada)AgenteprofesionalIngeniería,arquitectura,urbanismoyafinesEnlasinstalacionesdelaEntidadCompradoraJornadaOrdinariaOroNA</v>
      </c>
      <c r="B3209" s="0" t="s">
        <v>3550</v>
      </c>
      <c r="C3209" s="0" t="s">
        <v>193</v>
      </c>
      <c r="D3209" s="0" t="s">
        <v>56</v>
      </c>
      <c r="E3209" s="0" t="s">
        <v>59</v>
      </c>
      <c r="F3209" s="0" t="s">
        <v>3303</v>
      </c>
      <c r="G3209" s="0" t="s">
        <v>53</v>
      </c>
      <c r="H3209" s="0" t="s">
        <v>54</v>
      </c>
      <c r="I3209" s="0" t="s">
        <v>35</v>
      </c>
      <c r="J3209" s="0" t="s">
        <v>36</v>
      </c>
      <c r="K3209" s="0" t="n">
        <v>5596270.76546864</v>
      </c>
      <c r="L3209" s="0" t="n">
        <v>5769397.395</v>
      </c>
      <c r="M3209" s="0" t="n">
        <v>6684498.0329029</v>
      </c>
      <c r="N3209" s="0" t="n">
        <v>5821371.99</v>
      </c>
      <c r="O3209" s="0" t="n">
        <v>6784938.36</v>
      </c>
      <c r="P3209" s="0" t="n">
        <v>6680381.625</v>
      </c>
      <c r="Q3209" s="0" t="n">
        <v>6793500.915</v>
      </c>
      <c r="S3209" s="0" t="s">
        <v>303</v>
      </c>
    </row>
    <row r="3210" customFormat="false" ht="14" hidden="false" customHeight="false" outlineLevel="0" collapsed="false">
      <c r="A3210" s="0" t="str">
        <f aca="false">SUBSTITUTE(C3210&amp;D3210&amp;E3210&amp;F3210&amp;G3210&amp;H3210&amp;I3210," ","")</f>
        <v>Agentecondominioenlenguajedeseñascolombiana(Videollamada)AgenteprofesionalIngeniería,arquitectura,urbanismoyafinesEnlasinstalacionesdelaEntidadCompradoraHoraextradiurnaOroNA</v>
      </c>
      <c r="B3210" s="0" t="s">
        <v>3551</v>
      </c>
      <c r="C3210" s="0" t="s">
        <v>193</v>
      </c>
      <c r="D3210" s="0" t="s">
        <v>56</v>
      </c>
      <c r="E3210" s="0" t="s">
        <v>59</v>
      </c>
      <c r="F3210" s="0" t="s">
        <v>3303</v>
      </c>
      <c r="G3210" s="0" t="s">
        <v>192</v>
      </c>
      <c r="H3210" s="0" t="s">
        <v>54</v>
      </c>
      <c r="I3210" s="0" t="s">
        <v>35</v>
      </c>
      <c r="J3210" s="0" t="s">
        <v>325</v>
      </c>
      <c r="K3210" s="0" t="n">
        <v>28345.6364668601</v>
      </c>
      <c r="L3210" s="0" t="n">
        <v>31441.23</v>
      </c>
      <c r="M3210" s="0" t="n">
        <v>38070.3102593412</v>
      </c>
      <c r="N3210" s="0" t="n">
        <v>25438.23</v>
      </c>
      <c r="O3210" s="0" t="n">
        <v>26065.44</v>
      </c>
      <c r="P3210" s="0" t="n">
        <v>33690.285</v>
      </c>
      <c r="Q3210" s="0" t="n">
        <v>42156.585</v>
      </c>
      <c r="S3210" s="0" t="s">
        <v>303</v>
      </c>
    </row>
    <row r="3211" customFormat="false" ht="14" hidden="false" customHeight="false" outlineLevel="0" collapsed="false">
      <c r="A3211" s="0" t="str">
        <f aca="false">SUBSTITUTE(C3211&amp;D3211&amp;E3211&amp;F3211&amp;G3211&amp;H3211&amp;I3211," ","")</f>
        <v>Agentecondominioenlenguajedeseñascolombiana(Videollamada)AgenteprofesionalIngeniería,arquitectura,urbanismoyafinesEnlasinstalacionesdelaEntidadCompradoraHoraextranocturna OroNA</v>
      </c>
      <c r="B3211" s="0" t="s">
        <v>3552</v>
      </c>
      <c r="C3211" s="0" t="s">
        <v>193</v>
      </c>
      <c r="D3211" s="0" t="s">
        <v>56</v>
      </c>
      <c r="E3211" s="0" t="s">
        <v>59</v>
      </c>
      <c r="F3211" s="0" t="s">
        <v>3303</v>
      </c>
      <c r="G3211" s="0" t="s">
        <v>197</v>
      </c>
      <c r="H3211" s="0" t="s">
        <v>54</v>
      </c>
      <c r="I3211" s="0" t="s">
        <v>35</v>
      </c>
      <c r="J3211" s="0" t="s">
        <v>325</v>
      </c>
      <c r="K3211" s="0" t="n">
        <v>38401.3196883415</v>
      </c>
      <c r="L3211" s="0" t="n">
        <v>44017.515</v>
      </c>
      <c r="M3211" s="0" t="n">
        <v>53298.4343630777</v>
      </c>
      <c r="N3211" s="0" t="n">
        <v>35614.35</v>
      </c>
      <c r="O3211" s="0" t="n">
        <v>36213.615</v>
      </c>
      <c r="P3211" s="0" t="n">
        <v>42782.76</v>
      </c>
      <c r="Q3211" s="0" t="n">
        <v>58511.655</v>
      </c>
      <c r="S3211" s="0" t="s">
        <v>303</v>
      </c>
    </row>
    <row r="3212" customFormat="false" ht="14" hidden="false" customHeight="false" outlineLevel="0" collapsed="false">
      <c r="A3212" s="0" t="str">
        <f aca="false">SUBSTITUTE(C3212&amp;D3212&amp;E3212&amp;F3212&amp;G3212&amp;H3212&amp;I3212," ","")</f>
        <v>Agentecondominioenlenguajedeseñascolombiana(Videollamada)AgenteprofesionalIngeniería,arquitectura,urbanismoyafinesEnlasinstalacionesdelaEntidadCompradoraHoraextradominicalyfestivoOroNA</v>
      </c>
      <c r="B3212" s="0" t="s">
        <v>3553</v>
      </c>
      <c r="C3212" s="0" t="s">
        <v>193</v>
      </c>
      <c r="D3212" s="0" t="s">
        <v>56</v>
      </c>
      <c r="E3212" s="0" t="s">
        <v>59</v>
      </c>
      <c r="F3212" s="0" t="s">
        <v>3303</v>
      </c>
      <c r="G3212" s="0" t="s">
        <v>194</v>
      </c>
      <c r="H3212" s="0" t="s">
        <v>54</v>
      </c>
      <c r="I3212" s="0" t="s">
        <v>35</v>
      </c>
      <c r="J3212" s="0" t="s">
        <v>325</v>
      </c>
      <c r="K3212" s="0" t="n">
        <v>48457.0029098229</v>
      </c>
      <c r="L3212" s="0" t="n">
        <v>50307.21</v>
      </c>
      <c r="M3212" s="0" t="n">
        <v>60912.496414946</v>
      </c>
      <c r="N3212" s="0" t="n">
        <v>50877.495</v>
      </c>
      <c r="O3212" s="0" t="n">
        <v>41287.185</v>
      </c>
      <c r="P3212" s="0" t="n">
        <v>47328.48</v>
      </c>
      <c r="Q3212" s="0" t="n">
        <v>65138.76</v>
      </c>
      <c r="S3212" s="0" t="s">
        <v>303</v>
      </c>
    </row>
    <row r="3213" customFormat="false" ht="14" hidden="false" customHeight="false" outlineLevel="0" collapsed="false">
      <c r="A3213" s="0" t="str">
        <f aca="false">SUBSTITUTE(C3213&amp;D3213&amp;E3213&amp;F3213&amp;G3213&amp;H3213&amp;I3213," ","")</f>
        <v>Agentecondominioenlenguajedeseñascolombiana(Videollamada)AgenteprofesionalIngeniería,arquitectura,urbanismoyafinesEnlasinstalacionesdelaEntidadCompradoraServicio7x24OroNA</v>
      </c>
      <c r="B3213" s="0" t="s">
        <v>3554</v>
      </c>
      <c r="C3213" s="0" t="s">
        <v>193</v>
      </c>
      <c r="D3213" s="0" t="s">
        <v>56</v>
      </c>
      <c r="E3213" s="0" t="s">
        <v>59</v>
      </c>
      <c r="F3213" s="0" t="s">
        <v>3303</v>
      </c>
      <c r="G3213" s="0" t="s">
        <v>55</v>
      </c>
      <c r="H3213" s="0" t="s">
        <v>54</v>
      </c>
      <c r="I3213" s="0" t="s">
        <v>35</v>
      </c>
      <c r="J3213" s="0" t="s">
        <v>305</v>
      </c>
      <c r="K3213" s="0" t="n">
        <v>17663090.6312464</v>
      </c>
      <c r="L3213" s="0" t="n">
        <v>25652204.865</v>
      </c>
      <c r="M3213" s="0" t="n">
        <v>26905104.5824342</v>
      </c>
      <c r="N3213" s="0" t="n">
        <v>21985807.41</v>
      </c>
      <c r="O3213" s="0" t="n">
        <v>24144842.25</v>
      </c>
      <c r="P3213" s="0" t="n">
        <v>33934382.505</v>
      </c>
      <c r="Q3213" s="0" t="n">
        <v>27223747.83</v>
      </c>
      <c r="S3213" s="0" t="s">
        <v>303</v>
      </c>
    </row>
    <row r="3214" customFormat="false" ht="14" hidden="false" customHeight="false" outlineLevel="0" collapsed="false">
      <c r="A3214" s="0" t="str">
        <f aca="false">SUBSTITUTE(C3214&amp;D3214&amp;E3214&amp;F3214&amp;G3214&amp;H3214&amp;I3214," ","")</f>
        <v>Agentecondominioenlenguajedeseñascolombiana(Videollamada)AgenteprofesionalIngeniería,arquitectura,urbanismoyafinesEnlasinstalacionesdelaEntidadCompradoraJornadaOrdinariaPlatinoNA</v>
      </c>
      <c r="B3214" s="0" t="s">
        <v>3555</v>
      </c>
      <c r="C3214" s="0" t="s">
        <v>193</v>
      </c>
      <c r="D3214" s="0" t="s">
        <v>56</v>
      </c>
      <c r="E3214" s="0" t="s">
        <v>59</v>
      </c>
      <c r="F3214" s="0" t="s">
        <v>3303</v>
      </c>
      <c r="G3214" s="0" t="s">
        <v>53</v>
      </c>
      <c r="H3214" s="0" t="s">
        <v>198</v>
      </c>
      <c r="I3214" s="0" t="s">
        <v>35</v>
      </c>
      <c r="J3214" s="0" t="s">
        <v>36</v>
      </c>
      <c r="K3214" s="0" t="n">
        <v>5596270.76546864</v>
      </c>
      <c r="L3214" s="0" t="n">
        <v>5939085.645</v>
      </c>
      <c r="M3214" s="0" t="n">
        <v>6881506.52193629</v>
      </c>
      <c r="N3214" s="0" t="n">
        <v>5830761.51</v>
      </c>
      <c r="O3214" s="0" t="n">
        <v>6784938.36</v>
      </c>
      <c r="P3214" s="0" t="n">
        <v>6824045.835</v>
      </c>
      <c r="Q3214" s="0" t="n">
        <v>7220295.585</v>
      </c>
      <c r="S3214" s="0" t="s">
        <v>303</v>
      </c>
    </row>
    <row r="3215" customFormat="false" ht="14" hidden="false" customHeight="false" outlineLevel="0" collapsed="false">
      <c r="A3215" s="0" t="str">
        <f aca="false">SUBSTITUTE(C3215&amp;D3215&amp;E3215&amp;F3215&amp;G3215&amp;H3215&amp;I3215," ","")</f>
        <v>Agentecondominioenlenguajedeseñascolombiana(Videollamada)AgenteprofesionalIngeniería,arquitectura,urbanismoyafinesEnlasinstalacionesdelaEntidadCompradoraHoraextradiurnaPlatinoNA</v>
      </c>
      <c r="B3215" s="0" t="s">
        <v>3556</v>
      </c>
      <c r="C3215" s="0" t="s">
        <v>193</v>
      </c>
      <c r="D3215" s="0" t="s">
        <v>56</v>
      </c>
      <c r="E3215" s="0" t="s">
        <v>59</v>
      </c>
      <c r="F3215" s="0" t="s">
        <v>3303</v>
      </c>
      <c r="G3215" s="0" t="s">
        <v>192</v>
      </c>
      <c r="H3215" s="0" t="s">
        <v>198</v>
      </c>
      <c r="I3215" s="0" t="s">
        <v>35</v>
      </c>
      <c r="J3215" s="0" t="s">
        <v>325</v>
      </c>
      <c r="K3215" s="0" t="n">
        <v>28345.6364668601</v>
      </c>
      <c r="L3215" s="0" t="n">
        <v>32366.52</v>
      </c>
      <c r="M3215" s="0" t="n">
        <v>39192.3353185614</v>
      </c>
      <c r="N3215" s="0" t="n">
        <v>25438.23</v>
      </c>
      <c r="O3215" s="0" t="n">
        <v>26065.44</v>
      </c>
      <c r="P3215" s="0" t="n">
        <v>34414.785</v>
      </c>
      <c r="Q3215" s="0" t="n">
        <v>44804.115</v>
      </c>
      <c r="S3215" s="0" t="s">
        <v>303</v>
      </c>
    </row>
    <row r="3216" customFormat="false" ht="14" hidden="false" customHeight="false" outlineLevel="0" collapsed="false">
      <c r="A3216" s="0" t="str">
        <f aca="false">SUBSTITUTE(C3216&amp;D3216&amp;E3216&amp;F3216&amp;G3216&amp;H3216&amp;I3216," ","")</f>
        <v>Agentecondominioenlenguajedeseñascolombiana(Videollamada)AgenteprofesionalIngeniería,arquitectura,urbanismoyafinesEnlasinstalacionesdelaEntidadCompradoraHoraextranocturna PlatinoNA</v>
      </c>
      <c r="B3216" s="0" t="s">
        <v>3557</v>
      </c>
      <c r="C3216" s="0" t="s">
        <v>193</v>
      </c>
      <c r="D3216" s="0" t="s">
        <v>56</v>
      </c>
      <c r="E3216" s="0" t="s">
        <v>59</v>
      </c>
      <c r="F3216" s="0" t="s">
        <v>3303</v>
      </c>
      <c r="G3216" s="0" t="s">
        <v>197</v>
      </c>
      <c r="H3216" s="0" t="s">
        <v>198</v>
      </c>
      <c r="I3216" s="0" t="s">
        <v>35</v>
      </c>
      <c r="J3216" s="0" t="s">
        <v>325</v>
      </c>
      <c r="K3216" s="0" t="n">
        <v>38401.3196883415</v>
      </c>
      <c r="L3216" s="0" t="n">
        <v>45312.3</v>
      </c>
      <c r="M3216" s="0" t="n">
        <v>54869.269445986</v>
      </c>
      <c r="N3216" s="0" t="n">
        <v>35614.35</v>
      </c>
      <c r="O3216" s="0" t="n">
        <v>36213.615</v>
      </c>
      <c r="P3216" s="0" t="n">
        <v>43702.875</v>
      </c>
      <c r="Q3216" s="0" t="n">
        <v>62186.94</v>
      </c>
      <c r="S3216" s="0" t="s">
        <v>303</v>
      </c>
    </row>
    <row r="3217" customFormat="false" ht="14" hidden="false" customHeight="false" outlineLevel="0" collapsed="false">
      <c r="A3217" s="0" t="str">
        <f aca="false">SUBSTITUTE(C3217&amp;D3217&amp;E3217&amp;F3217&amp;G3217&amp;H3217&amp;I3217," ","")</f>
        <v>Agentecondominioenlenguajedeseñascolombiana(Videollamada)AgenteprofesionalIngeniería,arquitectura,urbanismoyafinesEnlasinstalacionesdelaEntidadCompradoraHoraextradominicalyfestivoPlatinoNA</v>
      </c>
      <c r="B3217" s="0" t="s">
        <v>3558</v>
      </c>
      <c r="C3217" s="0" t="s">
        <v>193</v>
      </c>
      <c r="D3217" s="0" t="s">
        <v>56</v>
      </c>
      <c r="E3217" s="0" t="s">
        <v>59</v>
      </c>
      <c r="F3217" s="0" t="s">
        <v>3303</v>
      </c>
      <c r="G3217" s="0" t="s">
        <v>194</v>
      </c>
      <c r="H3217" s="0" t="s">
        <v>198</v>
      </c>
      <c r="I3217" s="0" t="s">
        <v>35</v>
      </c>
      <c r="J3217" s="0" t="s">
        <v>325</v>
      </c>
      <c r="K3217" s="0" t="n">
        <v>48457.0029098229</v>
      </c>
      <c r="L3217" s="0" t="n">
        <v>51786.225</v>
      </c>
      <c r="M3217" s="0" t="n">
        <v>62707.7365096983</v>
      </c>
      <c r="N3217" s="0" t="n">
        <v>50877.495</v>
      </c>
      <c r="O3217" s="0" t="n">
        <v>41287.185</v>
      </c>
      <c r="P3217" s="0" t="n">
        <v>48346.92</v>
      </c>
      <c r="Q3217" s="0" t="n">
        <v>69231.15</v>
      </c>
      <c r="S3217" s="0" t="s">
        <v>303</v>
      </c>
    </row>
    <row r="3218" customFormat="false" ht="14" hidden="false" customHeight="false" outlineLevel="0" collapsed="false">
      <c r="A3218" s="0" t="str">
        <f aca="false">SUBSTITUTE(C3218&amp;D3218&amp;E3218&amp;F3218&amp;G3218&amp;H3218&amp;I3218," ","")</f>
        <v>Agentecondominioenlenguajedeseñascolombiana(Videollamada)AgenteprofesionalIngeniería,arquitectura,urbanismoyafinesEnlasinstalacionesdelaEntidadCompradoraServicio7x24PlatinoNA</v>
      </c>
      <c r="B3218" s="0" t="s">
        <v>3559</v>
      </c>
      <c r="C3218" s="0" t="s">
        <v>193</v>
      </c>
      <c r="D3218" s="0" t="s">
        <v>56</v>
      </c>
      <c r="E3218" s="0" t="s">
        <v>59</v>
      </c>
      <c r="F3218" s="0" t="s">
        <v>3303</v>
      </c>
      <c r="G3218" s="0" t="s">
        <v>55</v>
      </c>
      <c r="H3218" s="0" t="s">
        <v>198</v>
      </c>
      <c r="I3218" s="0" t="s">
        <v>35</v>
      </c>
      <c r="J3218" s="0" t="s">
        <v>305</v>
      </c>
      <c r="K3218" s="0" t="n">
        <v>17663090.6312464</v>
      </c>
      <c r="L3218" s="0" t="n">
        <v>26406681.57</v>
      </c>
      <c r="M3218" s="0" t="n">
        <v>27698063.7507936</v>
      </c>
      <c r="N3218" s="0" t="n">
        <v>22002264.945</v>
      </c>
      <c r="O3218" s="0" t="n">
        <v>24144842.25</v>
      </c>
      <c r="P3218" s="0" t="n">
        <v>34664154.795</v>
      </c>
      <c r="Q3218" s="0" t="n">
        <v>28934050.14</v>
      </c>
      <c r="S3218" s="0" t="s">
        <v>303</v>
      </c>
    </row>
    <row r="3219" customFormat="false" ht="14" hidden="false" customHeight="false" outlineLevel="0" collapsed="false">
      <c r="A3219" s="0" t="str">
        <f aca="false">SUBSTITUTE(C3219&amp;D3219&amp;E3219&amp;F3219&amp;G3219&amp;H3219&amp;I3219," ","")</f>
        <v>Agentecondominioenlenguajedeseñascolombiana(Videollamada)AgenteprofesionalIngeniería,arquitectura,urbanismoyafinesFrontofficeconherramientaJornadaOrdinariaPlataNA</v>
      </c>
      <c r="B3219" s="0" t="s">
        <v>3560</v>
      </c>
      <c r="C3219" s="0" t="s">
        <v>193</v>
      </c>
      <c r="D3219" s="0" t="s">
        <v>56</v>
      </c>
      <c r="E3219" s="0" t="s">
        <v>59</v>
      </c>
      <c r="F3219" s="0" t="s">
        <v>3319</v>
      </c>
      <c r="G3219" s="0" t="s">
        <v>53</v>
      </c>
      <c r="H3219" s="0" t="s">
        <v>195</v>
      </c>
      <c r="I3219" s="0" t="s">
        <v>35</v>
      </c>
      <c r="J3219" s="0" t="s">
        <v>36</v>
      </c>
      <c r="K3219" s="0" t="n">
        <v>5913566.16146864</v>
      </c>
      <c r="L3219" s="0" t="n">
        <v>5708690.505</v>
      </c>
      <c r="M3219" s="0" t="n">
        <v>7305237.01158743</v>
      </c>
      <c r="N3219" s="0" t="n">
        <v>6029767.17</v>
      </c>
      <c r="O3219" s="0" t="n">
        <v>6784938.36</v>
      </c>
      <c r="P3219" s="0" t="n">
        <v>6579683.37</v>
      </c>
      <c r="Q3219" s="0" t="n">
        <v>6462969.525</v>
      </c>
      <c r="S3219" s="0" t="s">
        <v>303</v>
      </c>
    </row>
    <row r="3220" customFormat="false" ht="14" hidden="false" customHeight="false" outlineLevel="0" collapsed="false">
      <c r="A3220" s="0" t="str">
        <f aca="false">SUBSTITUTE(C3220&amp;D3220&amp;E3220&amp;F3220&amp;G3220&amp;H3220&amp;I3220," ","")</f>
        <v>Agentecondominioenlenguajedeseñascolombiana(Videollamada)AgenteprofesionalIngeniería,arquitectura,urbanismoyafinesFrontofficeconherramientaHoraextradiurnaPlataNA</v>
      </c>
      <c r="B3220" s="0" t="s">
        <v>3561</v>
      </c>
      <c r="C3220" s="0" t="s">
        <v>193</v>
      </c>
      <c r="D3220" s="0" t="s">
        <v>56</v>
      </c>
      <c r="E3220" s="0" t="s">
        <v>59</v>
      </c>
      <c r="F3220" s="0" t="s">
        <v>3319</v>
      </c>
      <c r="G3220" s="0" t="s">
        <v>192</v>
      </c>
      <c r="H3220" s="0" t="s">
        <v>195</v>
      </c>
      <c r="I3220" s="0" t="s">
        <v>35</v>
      </c>
      <c r="J3220" s="0" t="s">
        <v>325</v>
      </c>
      <c r="K3220" s="0" t="n">
        <v>29667.7006168601</v>
      </c>
      <c r="L3220" s="0" t="n">
        <v>31110.03</v>
      </c>
      <c r="M3220" s="0" t="n">
        <v>37010.7413681823</v>
      </c>
      <c r="N3220" s="0" t="n">
        <v>25438.23</v>
      </c>
      <c r="O3220" s="0" t="n">
        <v>26065.44</v>
      </c>
      <c r="P3220" s="0" t="n">
        <v>32970.96</v>
      </c>
      <c r="Q3220" s="0" t="n">
        <v>40367.07</v>
      </c>
      <c r="S3220" s="0" t="s">
        <v>303</v>
      </c>
    </row>
    <row r="3221" customFormat="false" ht="14" hidden="false" customHeight="false" outlineLevel="0" collapsed="false">
      <c r="A3221" s="0" t="str">
        <f aca="false">SUBSTITUTE(C3221&amp;D3221&amp;E3221&amp;F3221&amp;G3221&amp;H3221&amp;I3221," ","")</f>
        <v>Agentecondominioenlenguajedeseñascolombiana(Videollamada)AgenteprofesionalIngeniería,arquitectura,urbanismoyafinesFrontofficeconherramientaHoraextranocturna PlataNA</v>
      </c>
      <c r="B3221" s="0" t="s">
        <v>3562</v>
      </c>
      <c r="C3221" s="0" t="s">
        <v>193</v>
      </c>
      <c r="D3221" s="0" t="s">
        <v>56</v>
      </c>
      <c r="E3221" s="0" t="s">
        <v>59</v>
      </c>
      <c r="F3221" s="0" t="s">
        <v>3319</v>
      </c>
      <c r="G3221" s="0" t="s">
        <v>197</v>
      </c>
      <c r="H3221" s="0" t="s">
        <v>195</v>
      </c>
      <c r="I3221" s="0" t="s">
        <v>35</v>
      </c>
      <c r="J3221" s="0" t="s">
        <v>325</v>
      </c>
      <c r="K3221" s="0" t="n">
        <v>39723.3838383415</v>
      </c>
      <c r="L3221" s="0" t="n">
        <v>43554.87</v>
      </c>
      <c r="M3221" s="0" t="n">
        <v>51815.0379154552</v>
      </c>
      <c r="N3221" s="0" t="n">
        <v>35614.35</v>
      </c>
      <c r="O3221" s="0" t="n">
        <v>36213.615</v>
      </c>
      <c r="P3221" s="0" t="n">
        <v>41825.385</v>
      </c>
      <c r="Q3221" s="0" t="n">
        <v>56027.655</v>
      </c>
      <c r="S3221" s="0" t="s">
        <v>303</v>
      </c>
    </row>
    <row r="3222" customFormat="false" ht="14" hidden="false" customHeight="false" outlineLevel="0" collapsed="false">
      <c r="A3222" s="0" t="str">
        <f aca="false">SUBSTITUTE(C3222&amp;D3222&amp;E3222&amp;F3222&amp;G3222&amp;H3222&amp;I3222," ","")</f>
        <v>Agentecondominioenlenguajedeseñascolombiana(Videollamada)AgenteprofesionalIngeniería,arquitectura,urbanismoyafinesFrontofficeconherramientaHoraextradominicalyfestivoPlataNA</v>
      </c>
      <c r="B3222" s="0" t="s">
        <v>3563</v>
      </c>
      <c r="C3222" s="0" t="s">
        <v>193</v>
      </c>
      <c r="D3222" s="0" t="s">
        <v>56</v>
      </c>
      <c r="E3222" s="0" t="s">
        <v>59</v>
      </c>
      <c r="F3222" s="0" t="s">
        <v>3319</v>
      </c>
      <c r="G3222" s="0" t="s">
        <v>194</v>
      </c>
      <c r="H3222" s="0" t="s">
        <v>195</v>
      </c>
      <c r="I3222" s="0" t="s">
        <v>35</v>
      </c>
      <c r="J3222" s="0" t="s">
        <v>325</v>
      </c>
      <c r="K3222" s="0" t="n">
        <v>49779.0670598229</v>
      </c>
      <c r="L3222" s="0" t="n">
        <v>49776.255</v>
      </c>
      <c r="M3222" s="0" t="n">
        <v>59217.1861890916</v>
      </c>
      <c r="N3222" s="0" t="n">
        <v>50877.495</v>
      </c>
      <c r="O3222" s="0" t="n">
        <v>41287.185</v>
      </c>
      <c r="P3222" s="0" t="n">
        <v>46254.15</v>
      </c>
      <c r="Q3222" s="0" t="n">
        <v>62373.24</v>
      </c>
      <c r="S3222" s="0" t="s">
        <v>303</v>
      </c>
    </row>
    <row r="3223" customFormat="false" ht="14" hidden="false" customHeight="false" outlineLevel="0" collapsed="false">
      <c r="A3223" s="0" t="str">
        <f aca="false">SUBSTITUTE(C3223&amp;D3223&amp;E3223&amp;F3223&amp;G3223&amp;H3223&amp;I3223," ","")</f>
        <v>Agentecondominioenlenguajedeseñascolombiana(Videollamada)AgenteprofesionalIngeniería,arquitectura,urbanismoyafinesFrontofficeconherramientaServicio7x24PlataNA</v>
      </c>
      <c r="B3223" s="0" t="s">
        <v>3564</v>
      </c>
      <c r="C3223" s="0" t="s">
        <v>193</v>
      </c>
      <c r="D3223" s="0" t="s">
        <v>56</v>
      </c>
      <c r="E3223" s="0" t="s">
        <v>59</v>
      </c>
      <c r="F3223" s="0" t="s">
        <v>3319</v>
      </c>
      <c r="G3223" s="0" t="s">
        <v>55</v>
      </c>
      <c r="H3223" s="0" t="s">
        <v>195</v>
      </c>
      <c r="I3223" s="0" t="s">
        <v>35</v>
      </c>
      <c r="J3223" s="0" t="s">
        <v>305</v>
      </c>
      <c r="K3223" s="0" t="n">
        <v>17980386.0272464</v>
      </c>
      <c r="L3223" s="0" t="n">
        <v>25201772.865</v>
      </c>
      <c r="M3223" s="0" t="n">
        <v>29403578.9716394</v>
      </c>
      <c r="N3223" s="0" t="n">
        <v>22404919.275</v>
      </c>
      <c r="O3223" s="0" t="n">
        <v>24144842.25</v>
      </c>
      <c r="P3223" s="0" t="n">
        <v>33271858.305</v>
      </c>
      <c r="Q3223" s="0" t="n">
        <v>26025936.12</v>
      </c>
      <c r="S3223" s="0" t="s">
        <v>303</v>
      </c>
    </row>
    <row r="3224" customFormat="false" ht="14" hidden="false" customHeight="false" outlineLevel="0" collapsed="false">
      <c r="A3224" s="0" t="str">
        <f aca="false">SUBSTITUTE(C3224&amp;D3224&amp;E3224&amp;F3224&amp;G3224&amp;H3224&amp;I3224," ","")</f>
        <v>Agentecondominioenlenguajedeseñascolombiana(Videollamada)AgenteprofesionalIngeniería,arquitectura,urbanismoyafinesFrontofficeconherramientaJornadaOrdinariaOroNA</v>
      </c>
      <c r="B3224" s="0" t="s">
        <v>3565</v>
      </c>
      <c r="C3224" s="0" t="s">
        <v>193</v>
      </c>
      <c r="D3224" s="0" t="s">
        <v>56</v>
      </c>
      <c r="E3224" s="0" t="s">
        <v>59</v>
      </c>
      <c r="F3224" s="0" t="s">
        <v>3319</v>
      </c>
      <c r="G3224" s="0" t="s">
        <v>53</v>
      </c>
      <c r="H3224" s="0" t="s">
        <v>54</v>
      </c>
      <c r="I3224" s="0" t="s">
        <v>35</v>
      </c>
      <c r="J3224" s="0" t="s">
        <v>36</v>
      </c>
      <c r="K3224" s="0" t="n">
        <v>5913566.16146864</v>
      </c>
      <c r="L3224" s="0" t="n">
        <v>5822864.46</v>
      </c>
      <c r="M3224" s="0" t="n">
        <v>7514376.34773364</v>
      </c>
      <c r="N3224" s="0" t="n">
        <v>6050045.925</v>
      </c>
      <c r="O3224" s="0" t="n">
        <v>6784938.36</v>
      </c>
      <c r="P3224" s="0" t="n">
        <v>6718203.63</v>
      </c>
      <c r="Q3224" s="0" t="n">
        <v>6749491.68</v>
      </c>
      <c r="S3224" s="0" t="s">
        <v>303</v>
      </c>
    </row>
    <row r="3225" customFormat="false" ht="14" hidden="false" customHeight="false" outlineLevel="0" collapsed="false">
      <c r="A3225" s="0" t="str">
        <f aca="false">SUBSTITUTE(C3225&amp;D3225&amp;E3225&amp;F3225&amp;G3225&amp;H3225&amp;I3225," ","")</f>
        <v>Agentecondominioenlenguajedeseñascolombiana(Videollamada)AgenteprofesionalIngeniería,arquitectura,urbanismoyafinesFrontofficeconherramientaHoraextradiurnaOroNA</v>
      </c>
      <c r="B3225" s="0" t="s">
        <v>3566</v>
      </c>
      <c r="C3225" s="0" t="s">
        <v>193</v>
      </c>
      <c r="D3225" s="0" t="s">
        <v>56</v>
      </c>
      <c r="E3225" s="0" t="s">
        <v>59</v>
      </c>
      <c r="F3225" s="0" t="s">
        <v>3319</v>
      </c>
      <c r="G3225" s="0" t="s">
        <v>192</v>
      </c>
      <c r="H3225" s="0" t="s">
        <v>54</v>
      </c>
      <c r="I3225" s="0" t="s">
        <v>35</v>
      </c>
      <c r="J3225" s="0" t="s">
        <v>325</v>
      </c>
      <c r="K3225" s="0" t="n">
        <v>29667.7006168601</v>
      </c>
      <c r="L3225" s="0" t="n">
        <v>31733.1</v>
      </c>
      <c r="M3225" s="0" t="n">
        <v>38070.3102593412</v>
      </c>
      <c r="N3225" s="0" t="n">
        <v>25438.23</v>
      </c>
      <c r="O3225" s="0" t="n">
        <v>26065.44</v>
      </c>
      <c r="P3225" s="0" t="n">
        <v>33664.41</v>
      </c>
      <c r="Q3225" s="0" t="n">
        <v>42156.585</v>
      </c>
      <c r="S3225" s="0" t="s">
        <v>303</v>
      </c>
    </row>
    <row r="3226" customFormat="false" ht="14" hidden="false" customHeight="false" outlineLevel="0" collapsed="false">
      <c r="A3226" s="0" t="str">
        <f aca="false">SUBSTITUTE(C3226&amp;D3226&amp;E3226&amp;F3226&amp;G3226&amp;H3226&amp;I3226," ","")</f>
        <v>Agentecondominioenlenguajedeseñascolombiana(Videollamada)AgenteprofesionalIngeniería,arquitectura,urbanismoyafinesFrontofficeconherramientaHoraextranocturna OroNA</v>
      </c>
      <c r="B3226" s="0" t="s">
        <v>3567</v>
      </c>
      <c r="C3226" s="0" t="s">
        <v>193</v>
      </c>
      <c r="D3226" s="0" t="s">
        <v>56</v>
      </c>
      <c r="E3226" s="0" t="s">
        <v>59</v>
      </c>
      <c r="F3226" s="0" t="s">
        <v>3319</v>
      </c>
      <c r="G3226" s="0" t="s">
        <v>197</v>
      </c>
      <c r="H3226" s="0" t="s">
        <v>54</v>
      </c>
      <c r="I3226" s="0" t="s">
        <v>35</v>
      </c>
      <c r="J3226" s="0" t="s">
        <v>325</v>
      </c>
      <c r="K3226" s="0" t="n">
        <v>39723.3838383415</v>
      </c>
      <c r="L3226" s="0" t="n">
        <v>44426.34</v>
      </c>
      <c r="M3226" s="0" t="n">
        <v>53298.4343630777</v>
      </c>
      <c r="N3226" s="0" t="n">
        <v>35614.35</v>
      </c>
      <c r="O3226" s="0" t="n">
        <v>36213.615</v>
      </c>
      <c r="P3226" s="0" t="n">
        <v>42706.17</v>
      </c>
      <c r="Q3226" s="0" t="n">
        <v>58511.655</v>
      </c>
      <c r="S3226" s="0" t="s">
        <v>303</v>
      </c>
    </row>
    <row r="3227" customFormat="false" ht="14" hidden="false" customHeight="false" outlineLevel="0" collapsed="false">
      <c r="A3227" s="0" t="str">
        <f aca="false">SUBSTITUTE(C3227&amp;D3227&amp;E3227&amp;F3227&amp;G3227&amp;H3227&amp;I3227," ","")</f>
        <v>Agentecondominioenlenguajedeseñascolombiana(Videollamada)AgenteprofesionalIngeniería,arquitectura,urbanismoyafinesFrontofficeconherramientaHoraextradominicalyfestivoOroNA</v>
      </c>
      <c r="B3227" s="0" t="s">
        <v>3568</v>
      </c>
      <c r="C3227" s="0" t="s">
        <v>193</v>
      </c>
      <c r="D3227" s="0" t="s">
        <v>56</v>
      </c>
      <c r="E3227" s="0" t="s">
        <v>59</v>
      </c>
      <c r="F3227" s="0" t="s">
        <v>3319</v>
      </c>
      <c r="G3227" s="0" t="s">
        <v>194</v>
      </c>
      <c r="H3227" s="0" t="s">
        <v>54</v>
      </c>
      <c r="I3227" s="0" t="s">
        <v>35</v>
      </c>
      <c r="J3227" s="0" t="s">
        <v>325</v>
      </c>
      <c r="K3227" s="0" t="n">
        <v>49779.0670598229</v>
      </c>
      <c r="L3227" s="0" t="n">
        <v>50771.925</v>
      </c>
      <c r="M3227" s="0" t="n">
        <v>60912.496414946</v>
      </c>
      <c r="N3227" s="0" t="n">
        <v>50877.495</v>
      </c>
      <c r="O3227" s="0" t="n">
        <v>41287.185</v>
      </c>
      <c r="P3227" s="0" t="n">
        <v>47228.085</v>
      </c>
      <c r="Q3227" s="0" t="n">
        <v>65138.76</v>
      </c>
      <c r="S3227" s="0" t="s">
        <v>303</v>
      </c>
    </row>
    <row r="3228" customFormat="false" ht="14" hidden="false" customHeight="false" outlineLevel="0" collapsed="false">
      <c r="A3228" s="0" t="str">
        <f aca="false">SUBSTITUTE(C3228&amp;D3228&amp;E3228&amp;F3228&amp;G3228&amp;H3228&amp;I3228," ","")</f>
        <v>Agentecondominioenlenguajedeseñascolombiana(Videollamada)AgenteprofesionalIngeniería,arquitectura,urbanismoyafinesFrontofficeconherramientaServicio7x24OroNA</v>
      </c>
      <c r="B3228" s="0" t="s">
        <v>3569</v>
      </c>
      <c r="C3228" s="0" t="s">
        <v>193</v>
      </c>
      <c r="D3228" s="0" t="s">
        <v>56</v>
      </c>
      <c r="E3228" s="0" t="s">
        <v>59</v>
      </c>
      <c r="F3228" s="0" t="s">
        <v>3319</v>
      </c>
      <c r="G3228" s="0" t="s">
        <v>55</v>
      </c>
      <c r="H3228" s="0" t="s">
        <v>54</v>
      </c>
      <c r="I3228" s="0" t="s">
        <v>35</v>
      </c>
      <c r="J3228" s="0" t="s">
        <v>305</v>
      </c>
      <c r="K3228" s="0" t="n">
        <v>17980386.0272464</v>
      </c>
      <c r="L3228" s="0" t="n">
        <v>25705808.55</v>
      </c>
      <c r="M3228" s="0" t="n">
        <v>30245364.7996279</v>
      </c>
      <c r="N3228" s="0" t="n">
        <v>22443155.28</v>
      </c>
      <c r="O3228" s="0" t="n">
        <v>24144842.25</v>
      </c>
      <c r="P3228" s="0" t="n">
        <v>33972318.36</v>
      </c>
      <c r="Q3228" s="0" t="n">
        <v>27179737.56</v>
      </c>
      <c r="S3228" s="0" t="s">
        <v>303</v>
      </c>
    </row>
    <row r="3229" customFormat="false" ht="14" hidden="false" customHeight="false" outlineLevel="0" collapsed="false">
      <c r="A3229" s="0" t="str">
        <f aca="false">SUBSTITUTE(C3229&amp;D3229&amp;E3229&amp;F3229&amp;G3229&amp;H3229&amp;I3229," ","")</f>
        <v>Agentecondominioenlenguajedeseñascolombiana(Videollamada)AgenteprofesionalIngeniería,arquitectura,urbanismoyafinesFrontofficeconherramientaJornadaOrdinariaPlatinoNA</v>
      </c>
      <c r="B3229" s="0" t="s">
        <v>3570</v>
      </c>
      <c r="C3229" s="0" t="s">
        <v>193</v>
      </c>
      <c r="D3229" s="0" t="s">
        <v>56</v>
      </c>
      <c r="E3229" s="0" t="s">
        <v>59</v>
      </c>
      <c r="F3229" s="0" t="s">
        <v>3319</v>
      </c>
      <c r="G3229" s="0" t="s">
        <v>53</v>
      </c>
      <c r="H3229" s="0" t="s">
        <v>198</v>
      </c>
      <c r="I3229" s="0" t="s">
        <v>35</v>
      </c>
      <c r="J3229" s="0" t="s">
        <v>36</v>
      </c>
      <c r="K3229" s="0" t="n">
        <v>5913566.16146864</v>
      </c>
      <c r="L3229" s="0" t="n">
        <v>5994125.91</v>
      </c>
      <c r="M3229" s="0" t="n">
        <v>7735843.37831819</v>
      </c>
      <c r="N3229" s="0" t="n">
        <v>6070324.68</v>
      </c>
      <c r="O3229" s="0" t="n">
        <v>6784938.36</v>
      </c>
      <c r="P3229" s="0" t="n">
        <v>6862681.35</v>
      </c>
      <c r="Q3229" s="0" t="n">
        <v>7173520.83</v>
      </c>
      <c r="S3229" s="0" t="s">
        <v>303</v>
      </c>
    </row>
    <row r="3230" customFormat="false" ht="14" hidden="false" customHeight="false" outlineLevel="0" collapsed="false">
      <c r="A3230" s="0" t="str">
        <f aca="false">SUBSTITUTE(C3230&amp;D3230&amp;E3230&amp;F3230&amp;G3230&amp;H3230&amp;I3230," ","")</f>
        <v>Agentecondominioenlenguajedeseñascolombiana(Videollamada)AgenteprofesionalIngeniería,arquitectura,urbanismoyafinesFrontofficeconherramientaHoraextradiurnaPlatinoNA</v>
      </c>
      <c r="B3230" s="0" t="s">
        <v>3571</v>
      </c>
      <c r="C3230" s="0" t="s">
        <v>193</v>
      </c>
      <c r="D3230" s="0" t="s">
        <v>56</v>
      </c>
      <c r="E3230" s="0" t="s">
        <v>59</v>
      </c>
      <c r="F3230" s="0" t="s">
        <v>3319</v>
      </c>
      <c r="G3230" s="0" t="s">
        <v>192</v>
      </c>
      <c r="H3230" s="0" t="s">
        <v>198</v>
      </c>
      <c r="I3230" s="0" t="s">
        <v>35</v>
      </c>
      <c r="J3230" s="0" t="s">
        <v>325</v>
      </c>
      <c r="K3230" s="0" t="n">
        <v>29667.7006168601</v>
      </c>
      <c r="L3230" s="0" t="n">
        <v>32665.635</v>
      </c>
      <c r="M3230" s="0" t="n">
        <v>39192.3353185614</v>
      </c>
      <c r="N3230" s="0" t="n">
        <v>25438.23</v>
      </c>
      <c r="O3230" s="0" t="n">
        <v>26065.44</v>
      </c>
      <c r="P3230" s="0" t="n">
        <v>34388.91</v>
      </c>
      <c r="Q3230" s="0" t="n">
        <v>44804.115</v>
      </c>
      <c r="S3230" s="0" t="s">
        <v>303</v>
      </c>
    </row>
    <row r="3231" customFormat="false" ht="14" hidden="false" customHeight="false" outlineLevel="0" collapsed="false">
      <c r="A3231" s="0" t="str">
        <f aca="false">SUBSTITUTE(C3231&amp;D3231&amp;E3231&amp;F3231&amp;G3231&amp;H3231&amp;I3231," ","")</f>
        <v>Agentecondominioenlenguajedeseñascolombiana(Videollamada)AgenteprofesionalIngeniería,arquitectura,urbanismoyafinesFrontofficeconherramientaHoraextranocturna PlatinoNA</v>
      </c>
      <c r="B3231" s="0" t="s">
        <v>3572</v>
      </c>
      <c r="C3231" s="0" t="s">
        <v>193</v>
      </c>
      <c r="D3231" s="0" t="s">
        <v>56</v>
      </c>
      <c r="E3231" s="0" t="s">
        <v>59</v>
      </c>
      <c r="F3231" s="0" t="s">
        <v>3319</v>
      </c>
      <c r="G3231" s="0" t="s">
        <v>197</v>
      </c>
      <c r="H3231" s="0" t="s">
        <v>198</v>
      </c>
      <c r="I3231" s="0" t="s">
        <v>35</v>
      </c>
      <c r="J3231" s="0" t="s">
        <v>325</v>
      </c>
      <c r="K3231" s="0" t="n">
        <v>39723.3838383415</v>
      </c>
      <c r="L3231" s="0" t="n">
        <v>45733.545</v>
      </c>
      <c r="M3231" s="0" t="n">
        <v>54869.269445986</v>
      </c>
      <c r="N3231" s="0" t="n">
        <v>35614.35</v>
      </c>
      <c r="O3231" s="0" t="n">
        <v>36213.615</v>
      </c>
      <c r="P3231" s="0" t="n">
        <v>43624.215</v>
      </c>
      <c r="Q3231" s="0" t="n">
        <v>62186.94</v>
      </c>
      <c r="S3231" s="0" t="s">
        <v>303</v>
      </c>
    </row>
    <row r="3232" customFormat="false" ht="14" hidden="false" customHeight="false" outlineLevel="0" collapsed="false">
      <c r="A3232" s="0" t="str">
        <f aca="false">SUBSTITUTE(C3232&amp;D3232&amp;E3232&amp;F3232&amp;G3232&amp;H3232&amp;I3232," ","")</f>
        <v>Agentecondominioenlenguajedeseñascolombiana(Videollamada)AgenteprofesionalIngeniería,arquitectura,urbanismoyafinesFrontofficeconherramientaHoraextradominicalyfestivoPlatinoNA</v>
      </c>
      <c r="B3232" s="0" t="s">
        <v>3573</v>
      </c>
      <c r="C3232" s="0" t="s">
        <v>193</v>
      </c>
      <c r="D3232" s="0" t="s">
        <v>56</v>
      </c>
      <c r="E3232" s="0" t="s">
        <v>59</v>
      </c>
      <c r="F3232" s="0" t="s">
        <v>3319</v>
      </c>
      <c r="G3232" s="0" t="s">
        <v>194</v>
      </c>
      <c r="H3232" s="0" t="s">
        <v>198</v>
      </c>
      <c r="I3232" s="0" t="s">
        <v>35</v>
      </c>
      <c r="J3232" s="0" t="s">
        <v>325</v>
      </c>
      <c r="K3232" s="0" t="n">
        <v>49779.0670598229</v>
      </c>
      <c r="L3232" s="0" t="n">
        <v>52265.43</v>
      </c>
      <c r="M3232" s="0" t="n">
        <v>62707.7365096983</v>
      </c>
      <c r="N3232" s="0" t="n">
        <v>50877.495</v>
      </c>
      <c r="O3232" s="0" t="n">
        <v>41287.185</v>
      </c>
      <c r="P3232" s="0" t="n">
        <v>48243.42</v>
      </c>
      <c r="Q3232" s="0" t="n">
        <v>69231.15</v>
      </c>
      <c r="S3232" s="0" t="s">
        <v>303</v>
      </c>
    </row>
    <row r="3233" customFormat="false" ht="14" hidden="false" customHeight="false" outlineLevel="0" collapsed="false">
      <c r="A3233" s="0" t="str">
        <f aca="false">SUBSTITUTE(C3233&amp;D3233&amp;E3233&amp;F3233&amp;G3233&amp;H3233&amp;I3233," ","")</f>
        <v>Agentecondominioenlenguajedeseñascolombiana(Videollamada)AgenteprofesionalIngeniería,arquitectura,urbanismoyafinesFrontofficeconherramientaServicio7x24PlatinoNA</v>
      </c>
      <c r="B3233" s="0" t="s">
        <v>3574</v>
      </c>
      <c r="C3233" s="0" t="s">
        <v>193</v>
      </c>
      <c r="D3233" s="0" t="s">
        <v>56</v>
      </c>
      <c r="E3233" s="0" t="s">
        <v>59</v>
      </c>
      <c r="F3233" s="0" t="s">
        <v>3319</v>
      </c>
      <c r="G3233" s="0" t="s">
        <v>55</v>
      </c>
      <c r="H3233" s="0" t="s">
        <v>198</v>
      </c>
      <c r="I3233" s="0" t="s">
        <v>35</v>
      </c>
      <c r="J3233" s="0" t="s">
        <v>305</v>
      </c>
      <c r="K3233" s="0" t="n">
        <v>17980386.0272464</v>
      </c>
      <c r="L3233" s="0" t="n">
        <v>26461861.56</v>
      </c>
      <c r="M3233" s="0" t="n">
        <v>31136769.5977307</v>
      </c>
      <c r="N3233" s="0" t="n">
        <v>22481391.285</v>
      </c>
      <c r="O3233" s="0" t="n">
        <v>24144842.25</v>
      </c>
      <c r="P3233" s="0" t="n">
        <v>34702905.195</v>
      </c>
      <c r="Q3233" s="0" t="n">
        <v>28887276.42</v>
      </c>
      <c r="S3233" s="0" t="s">
        <v>303</v>
      </c>
    </row>
    <row r="3234" customFormat="false" ht="14" hidden="false" customHeight="false" outlineLevel="0" collapsed="false">
      <c r="A3234" s="0" t="str">
        <f aca="false">SUBSTITUTE(C3234&amp;D3234&amp;E3234&amp;F3234&amp;G3234&amp;H3234&amp;I3234," ","")</f>
        <v>Agentecondominioenlenguajedeseñascolombiana(Videollamada)AgenteprofesionalIngeniería,arquitectura,urbanismoyafinesFrontofficesinherramientaJornadaOrdinariaPlataNA</v>
      </c>
      <c r="B3234" s="0" t="s">
        <v>3575</v>
      </c>
      <c r="C3234" s="0" t="s">
        <v>193</v>
      </c>
      <c r="D3234" s="0" t="s">
        <v>56</v>
      </c>
      <c r="E3234" s="0" t="s">
        <v>59</v>
      </c>
      <c r="F3234" s="0" t="s">
        <v>3335</v>
      </c>
      <c r="G3234" s="0" t="s">
        <v>53</v>
      </c>
      <c r="H3234" s="0" t="s">
        <v>195</v>
      </c>
      <c r="I3234" s="0" t="s">
        <v>35</v>
      </c>
      <c r="J3234" s="0" t="s">
        <v>36</v>
      </c>
      <c r="K3234" s="0" t="n">
        <v>5644287.07331109</v>
      </c>
      <c r="L3234" s="0" t="n">
        <v>5303016.045</v>
      </c>
      <c r="M3234" s="0" t="n">
        <v>6727964.53733193</v>
      </c>
      <c r="N3234" s="0" t="n">
        <v>5814590.67</v>
      </c>
      <c r="O3234" s="0" t="n">
        <v>6784938.36</v>
      </c>
      <c r="P3234" s="0" t="n">
        <v>5728682.565</v>
      </c>
      <c r="Q3234" s="0" t="n">
        <v>6070285.35</v>
      </c>
      <c r="S3234" s="0" t="s">
        <v>303</v>
      </c>
    </row>
    <row r="3235" customFormat="false" ht="14" hidden="false" customHeight="false" outlineLevel="0" collapsed="false">
      <c r="A3235" s="0" t="str">
        <f aca="false">SUBSTITUTE(C3235&amp;D3235&amp;E3235&amp;F3235&amp;G3235&amp;H3235&amp;I3235," ","")</f>
        <v>Agentecondominioenlenguajedeseñascolombiana(Videollamada)AgenteprofesionalIngeniería,arquitectura,urbanismoyafinesFrontofficesinherramientaHoraextradiurnaPlataNA</v>
      </c>
      <c r="B3235" s="0" t="s">
        <v>3576</v>
      </c>
      <c r="C3235" s="0" t="s">
        <v>193</v>
      </c>
      <c r="D3235" s="0" t="s">
        <v>56</v>
      </c>
      <c r="E3235" s="0" t="s">
        <v>59</v>
      </c>
      <c r="F3235" s="0" t="s">
        <v>3335</v>
      </c>
      <c r="G3235" s="0" t="s">
        <v>192</v>
      </c>
      <c r="H3235" s="0" t="s">
        <v>195</v>
      </c>
      <c r="I3235" s="0" t="s">
        <v>35</v>
      </c>
      <c r="J3235" s="0" t="s">
        <v>325</v>
      </c>
      <c r="K3235" s="0" t="n">
        <v>28545.7044162036</v>
      </c>
      <c r="L3235" s="0" t="n">
        <v>28899.27</v>
      </c>
      <c r="M3235" s="0" t="n">
        <v>37010.7413681823</v>
      </c>
      <c r="N3235" s="0" t="n">
        <v>25438.23</v>
      </c>
      <c r="O3235" s="0" t="n">
        <v>26065.44</v>
      </c>
      <c r="P3235" s="0" t="n">
        <v>33627.15</v>
      </c>
      <c r="Q3235" s="0" t="n">
        <v>40367.07</v>
      </c>
      <c r="S3235" s="0" t="s">
        <v>303</v>
      </c>
    </row>
    <row r="3236" customFormat="false" ht="14" hidden="false" customHeight="false" outlineLevel="0" collapsed="false">
      <c r="A3236" s="0" t="str">
        <f aca="false">SUBSTITUTE(C3236&amp;D3236&amp;E3236&amp;F3236&amp;G3236&amp;H3236&amp;I3236," ","")</f>
        <v>Agentecondominioenlenguajedeseñascolombiana(Videollamada)AgenteprofesionalIngeniería,arquitectura,urbanismoyafinesFrontofficesinherramientaHoraextranocturna PlataNA</v>
      </c>
      <c r="B3236" s="0" t="s">
        <v>3577</v>
      </c>
      <c r="C3236" s="0" t="s">
        <v>193</v>
      </c>
      <c r="D3236" s="0" t="s">
        <v>56</v>
      </c>
      <c r="E3236" s="0" t="s">
        <v>59</v>
      </c>
      <c r="F3236" s="0" t="s">
        <v>3335</v>
      </c>
      <c r="G3236" s="0" t="s">
        <v>197</v>
      </c>
      <c r="H3236" s="0" t="s">
        <v>195</v>
      </c>
      <c r="I3236" s="0" t="s">
        <v>35</v>
      </c>
      <c r="J3236" s="0" t="s">
        <v>325</v>
      </c>
      <c r="K3236" s="0" t="n">
        <v>38601.387637685</v>
      </c>
      <c r="L3236" s="0" t="n">
        <v>40459.185</v>
      </c>
      <c r="M3236" s="0" t="n">
        <v>51815.0379154552</v>
      </c>
      <c r="N3236" s="0" t="n">
        <v>35614.35</v>
      </c>
      <c r="O3236" s="0" t="n">
        <v>36213.615</v>
      </c>
      <c r="P3236" s="0" t="n">
        <v>43793.955</v>
      </c>
      <c r="Q3236" s="0" t="n">
        <v>56027.655</v>
      </c>
      <c r="S3236" s="0" t="s">
        <v>303</v>
      </c>
    </row>
    <row r="3237" customFormat="false" ht="14" hidden="false" customHeight="false" outlineLevel="0" collapsed="false">
      <c r="A3237" s="0" t="str">
        <f aca="false">SUBSTITUTE(C3237&amp;D3237&amp;E3237&amp;F3237&amp;G3237&amp;H3237&amp;I3237," ","")</f>
        <v>Agentecondominioenlenguajedeseñascolombiana(Videollamada)AgenteprofesionalIngeniería,arquitectura,urbanismoyafinesFrontofficesinherramientaHoraextradominicalyfestivoPlataNA</v>
      </c>
      <c r="B3237" s="0" t="s">
        <v>3578</v>
      </c>
      <c r="C3237" s="0" t="s">
        <v>193</v>
      </c>
      <c r="D3237" s="0" t="s">
        <v>56</v>
      </c>
      <c r="E3237" s="0" t="s">
        <v>59</v>
      </c>
      <c r="F3237" s="0" t="s">
        <v>3335</v>
      </c>
      <c r="G3237" s="0" t="s">
        <v>194</v>
      </c>
      <c r="H3237" s="0" t="s">
        <v>195</v>
      </c>
      <c r="I3237" s="0" t="s">
        <v>35</v>
      </c>
      <c r="J3237" s="0" t="s">
        <v>325</v>
      </c>
      <c r="K3237" s="0" t="n">
        <v>48657.0708591665</v>
      </c>
      <c r="L3237" s="0" t="n">
        <v>46239.66</v>
      </c>
      <c r="M3237" s="0" t="n">
        <v>59217.1861890916</v>
      </c>
      <c r="N3237" s="0" t="n">
        <v>50877.495</v>
      </c>
      <c r="O3237" s="0" t="n">
        <v>41287.185</v>
      </c>
      <c r="P3237" s="0" t="n">
        <v>48878.91</v>
      </c>
      <c r="Q3237" s="0" t="n">
        <v>62373.24</v>
      </c>
      <c r="S3237" s="0" t="s">
        <v>303</v>
      </c>
    </row>
    <row r="3238" customFormat="false" ht="14" hidden="false" customHeight="false" outlineLevel="0" collapsed="false">
      <c r="A3238" s="0" t="str">
        <f aca="false">SUBSTITUTE(C3238&amp;D3238&amp;E3238&amp;F3238&amp;G3238&amp;H3238&amp;I3238," ","")</f>
        <v>Agentecondominioenlenguajedeseñascolombiana(Videollamada)AgenteprofesionalIngeniería,arquitectura,urbanismoyafinesFrontofficesinherramientaServicio7x24PlataNA</v>
      </c>
      <c r="B3238" s="0" t="s">
        <v>3579</v>
      </c>
      <c r="C3238" s="0" t="s">
        <v>193</v>
      </c>
      <c r="D3238" s="0" t="s">
        <v>56</v>
      </c>
      <c r="E3238" s="0" t="s">
        <v>59</v>
      </c>
      <c r="F3238" s="0" t="s">
        <v>3335</v>
      </c>
      <c r="G3238" s="0" t="s">
        <v>55</v>
      </c>
      <c r="H3238" s="0" t="s">
        <v>195</v>
      </c>
      <c r="I3238" s="0" t="s">
        <v>35</v>
      </c>
      <c r="J3238" s="0" t="s">
        <v>305</v>
      </c>
      <c r="K3238" s="0" t="n">
        <v>17711106.9390888</v>
      </c>
      <c r="L3238" s="0" t="n">
        <v>24760282.23</v>
      </c>
      <c r="M3238" s="0" t="n">
        <v>27080057.262761</v>
      </c>
      <c r="N3238" s="0" t="n">
        <v>21917968.335</v>
      </c>
      <c r="O3238" s="0" t="n">
        <v>24144842.25</v>
      </c>
      <c r="P3238" s="0" t="n">
        <v>32347148.94</v>
      </c>
      <c r="Q3238" s="0" t="n">
        <v>25633250.91</v>
      </c>
      <c r="S3238" s="0" t="s">
        <v>303</v>
      </c>
    </row>
    <row r="3239" customFormat="false" ht="14" hidden="false" customHeight="false" outlineLevel="0" collapsed="false">
      <c r="A3239" s="0" t="str">
        <f aca="false">SUBSTITUTE(C3239&amp;D3239&amp;E3239&amp;F3239&amp;G3239&amp;H3239&amp;I3239," ","")</f>
        <v>Agentecondominioenlenguajedeseñascolombiana(Videollamada)AgenteprofesionalIngeniería,arquitectura,urbanismoyafinesFrontofficesinherramientaJornadaOrdinariaOroNA</v>
      </c>
      <c r="B3239" s="0" t="s">
        <v>3580</v>
      </c>
      <c r="C3239" s="0" t="s">
        <v>193</v>
      </c>
      <c r="D3239" s="0" t="s">
        <v>56</v>
      </c>
      <c r="E3239" s="0" t="s">
        <v>59</v>
      </c>
      <c r="F3239" s="0" t="s">
        <v>3335</v>
      </c>
      <c r="G3239" s="0" t="s">
        <v>53</v>
      </c>
      <c r="H3239" s="0" t="s">
        <v>54</v>
      </c>
      <c r="I3239" s="0" t="s">
        <v>35</v>
      </c>
      <c r="J3239" s="0" t="s">
        <v>36</v>
      </c>
      <c r="K3239" s="0" t="n">
        <v>5644287.07331109</v>
      </c>
      <c r="L3239" s="0" t="n">
        <v>5409076.635</v>
      </c>
      <c r="M3239" s="0" t="n">
        <v>6920577.32110897</v>
      </c>
      <c r="N3239" s="0" t="n">
        <v>5824110.6</v>
      </c>
      <c r="O3239" s="0" t="n">
        <v>6784938.36</v>
      </c>
      <c r="P3239" s="0" t="n">
        <v>5849285.94</v>
      </c>
      <c r="Q3239" s="0" t="n">
        <v>6339397.77</v>
      </c>
      <c r="S3239" s="0" t="s">
        <v>303</v>
      </c>
    </row>
    <row r="3240" customFormat="false" ht="14" hidden="false" customHeight="false" outlineLevel="0" collapsed="false">
      <c r="A3240" s="0" t="str">
        <f aca="false">SUBSTITUTE(C3240&amp;D3240&amp;E3240&amp;F3240&amp;G3240&amp;H3240&amp;I3240," ","")</f>
        <v>Agentecondominioenlenguajedeseñascolombiana(Videollamada)AgenteprofesionalIngeniería,arquitectura,urbanismoyafinesFrontofficesinherramientaHoraextradiurnaOroNA</v>
      </c>
      <c r="B3240" s="0" t="s">
        <v>3581</v>
      </c>
      <c r="C3240" s="0" t="s">
        <v>193</v>
      </c>
      <c r="D3240" s="0" t="s">
        <v>56</v>
      </c>
      <c r="E3240" s="0" t="s">
        <v>59</v>
      </c>
      <c r="F3240" s="0" t="s">
        <v>3335</v>
      </c>
      <c r="G3240" s="0" t="s">
        <v>192</v>
      </c>
      <c r="H3240" s="0" t="s">
        <v>54</v>
      </c>
      <c r="I3240" s="0" t="s">
        <v>35</v>
      </c>
      <c r="J3240" s="0" t="s">
        <v>325</v>
      </c>
      <c r="K3240" s="0" t="n">
        <v>28545.7044162036</v>
      </c>
      <c r="L3240" s="0" t="n">
        <v>29477.835</v>
      </c>
      <c r="M3240" s="0" t="n">
        <v>38070.3102593412</v>
      </c>
      <c r="N3240" s="0" t="n">
        <v>25438.23</v>
      </c>
      <c r="O3240" s="0" t="n">
        <v>26065.44</v>
      </c>
      <c r="P3240" s="0" t="n">
        <v>34335.09</v>
      </c>
      <c r="Q3240" s="0" t="n">
        <v>42156.585</v>
      </c>
      <c r="S3240" s="0" t="s">
        <v>303</v>
      </c>
    </row>
    <row r="3241" customFormat="false" ht="14" hidden="false" customHeight="false" outlineLevel="0" collapsed="false">
      <c r="A3241" s="0" t="str">
        <f aca="false">SUBSTITUTE(C3241&amp;D3241&amp;E3241&amp;F3241&amp;G3241&amp;H3241&amp;I3241," ","")</f>
        <v>Agentecondominioenlenguajedeseñascolombiana(Videollamada)AgenteprofesionalIngeniería,arquitectura,urbanismoyafinesFrontofficesinherramientaHoraextranocturna OroNA</v>
      </c>
      <c r="B3241" s="0" t="s">
        <v>3582</v>
      </c>
      <c r="C3241" s="0" t="s">
        <v>193</v>
      </c>
      <c r="D3241" s="0" t="s">
        <v>56</v>
      </c>
      <c r="E3241" s="0" t="s">
        <v>59</v>
      </c>
      <c r="F3241" s="0" t="s">
        <v>3335</v>
      </c>
      <c r="G3241" s="0" t="s">
        <v>197</v>
      </c>
      <c r="H3241" s="0" t="s">
        <v>54</v>
      </c>
      <c r="I3241" s="0" t="s">
        <v>35</v>
      </c>
      <c r="J3241" s="0" t="s">
        <v>325</v>
      </c>
      <c r="K3241" s="0" t="n">
        <v>38601.387637685</v>
      </c>
      <c r="L3241" s="0" t="n">
        <v>41268.555</v>
      </c>
      <c r="M3241" s="0" t="n">
        <v>53298.4343630777</v>
      </c>
      <c r="N3241" s="0" t="n">
        <v>35614.35</v>
      </c>
      <c r="O3241" s="0" t="n">
        <v>36213.615</v>
      </c>
      <c r="P3241" s="0" t="n">
        <v>44716.14</v>
      </c>
      <c r="Q3241" s="0" t="n">
        <v>58511.655</v>
      </c>
      <c r="S3241" s="0" t="s">
        <v>303</v>
      </c>
    </row>
    <row r="3242" customFormat="false" ht="14" hidden="false" customHeight="false" outlineLevel="0" collapsed="false">
      <c r="A3242" s="0" t="str">
        <f aca="false">SUBSTITUTE(C3242&amp;D3242&amp;E3242&amp;F3242&amp;G3242&amp;H3242&amp;I3242," ","")</f>
        <v>Agentecondominioenlenguajedeseñascolombiana(Videollamada)AgenteprofesionalIngeniería,arquitectura,urbanismoyafinesFrontofficesinherramientaHoraextradominicalyfestivoOroNA</v>
      </c>
      <c r="B3242" s="0" t="s">
        <v>3583</v>
      </c>
      <c r="C3242" s="0" t="s">
        <v>193</v>
      </c>
      <c r="D3242" s="0" t="s">
        <v>56</v>
      </c>
      <c r="E3242" s="0" t="s">
        <v>59</v>
      </c>
      <c r="F3242" s="0" t="s">
        <v>3335</v>
      </c>
      <c r="G3242" s="0" t="s">
        <v>194</v>
      </c>
      <c r="H3242" s="0" t="s">
        <v>54</v>
      </c>
      <c r="I3242" s="0" t="s">
        <v>35</v>
      </c>
      <c r="J3242" s="0" t="s">
        <v>325</v>
      </c>
      <c r="K3242" s="0" t="n">
        <v>48657.0708591665</v>
      </c>
      <c r="L3242" s="0" t="n">
        <v>47164.95</v>
      </c>
      <c r="M3242" s="0" t="n">
        <v>60912.496414946</v>
      </c>
      <c r="N3242" s="0" t="n">
        <v>50877.495</v>
      </c>
      <c r="O3242" s="0" t="n">
        <v>41287.185</v>
      </c>
      <c r="P3242" s="0" t="n">
        <v>49907.7</v>
      </c>
      <c r="Q3242" s="0" t="n">
        <v>65138.76</v>
      </c>
      <c r="S3242" s="0" t="s">
        <v>303</v>
      </c>
    </row>
    <row r="3243" customFormat="false" ht="14" hidden="false" customHeight="false" outlineLevel="0" collapsed="false">
      <c r="A3243" s="0" t="str">
        <f aca="false">SUBSTITUTE(C3243&amp;D3243&amp;E3243&amp;F3243&amp;G3243&amp;H3243&amp;I3243," ","")</f>
        <v>Agentecondominioenlenguajedeseñascolombiana(Videollamada)AgenteprofesionalIngeniería,arquitectura,urbanismoyafinesFrontofficesinherramientaServicio7x24OroNA</v>
      </c>
      <c r="B3243" s="0" t="s">
        <v>3584</v>
      </c>
      <c r="C3243" s="0" t="s">
        <v>193</v>
      </c>
      <c r="D3243" s="0" t="s">
        <v>56</v>
      </c>
      <c r="E3243" s="0" t="s">
        <v>59</v>
      </c>
      <c r="F3243" s="0" t="s">
        <v>3335</v>
      </c>
      <c r="G3243" s="0" t="s">
        <v>55</v>
      </c>
      <c r="H3243" s="0" t="s">
        <v>54</v>
      </c>
      <c r="I3243" s="0" t="s">
        <v>35</v>
      </c>
      <c r="J3243" s="0" t="s">
        <v>305</v>
      </c>
      <c r="K3243" s="0" t="n">
        <v>17711106.9390888</v>
      </c>
      <c r="L3243" s="0" t="n">
        <v>25255488.33</v>
      </c>
      <c r="M3243" s="0" t="n">
        <v>27855323.7174636</v>
      </c>
      <c r="N3243" s="0" t="n">
        <v>21931857</v>
      </c>
      <c r="O3243" s="0" t="n">
        <v>24144842.25</v>
      </c>
      <c r="P3243" s="0" t="n">
        <v>33028140.645</v>
      </c>
      <c r="Q3243" s="0" t="n">
        <v>26769644.685</v>
      </c>
      <c r="S3243" s="0" t="s">
        <v>303</v>
      </c>
    </row>
    <row r="3244" customFormat="false" ht="14" hidden="false" customHeight="false" outlineLevel="0" collapsed="false">
      <c r="A3244" s="0" t="str">
        <f aca="false">SUBSTITUTE(C3244&amp;D3244&amp;E3244&amp;F3244&amp;G3244&amp;H3244&amp;I3244," ","")</f>
        <v>Agentecondominioenlenguajedeseñascolombiana(Videollamada)AgenteprofesionalIngeniería,arquitectura,urbanismoyafinesFrontofficesinherramientaJornadaOrdinariaPlatinoNA</v>
      </c>
      <c r="B3244" s="0" t="s">
        <v>3585</v>
      </c>
      <c r="C3244" s="0" t="s">
        <v>193</v>
      </c>
      <c r="D3244" s="0" t="s">
        <v>56</v>
      </c>
      <c r="E3244" s="0" t="s">
        <v>59</v>
      </c>
      <c r="F3244" s="0" t="s">
        <v>3335</v>
      </c>
      <c r="G3244" s="0" t="s">
        <v>53</v>
      </c>
      <c r="H3244" s="0" t="s">
        <v>198</v>
      </c>
      <c r="I3244" s="0" t="s">
        <v>35</v>
      </c>
      <c r="J3244" s="0" t="s">
        <v>36</v>
      </c>
      <c r="K3244" s="0" t="n">
        <v>5644287.07331109</v>
      </c>
      <c r="L3244" s="0" t="n">
        <v>5568167.52</v>
      </c>
      <c r="M3244" s="0" t="n">
        <v>7124543.64357018</v>
      </c>
      <c r="N3244" s="0" t="n">
        <v>5833630.53</v>
      </c>
      <c r="O3244" s="0" t="n">
        <v>6784938.36</v>
      </c>
      <c r="P3244" s="0" t="n">
        <v>5975077.77</v>
      </c>
      <c r="Q3244" s="0" t="n">
        <v>6737663.7</v>
      </c>
      <c r="S3244" s="0" t="s">
        <v>303</v>
      </c>
    </row>
    <row r="3245" customFormat="false" ht="14" hidden="false" customHeight="false" outlineLevel="0" collapsed="false">
      <c r="A3245" s="0" t="str">
        <f aca="false">SUBSTITUTE(C3245&amp;D3245&amp;E3245&amp;F3245&amp;G3245&amp;H3245&amp;I3245," ","")</f>
        <v>Agentecondominioenlenguajedeseñascolombiana(Videollamada)AgenteprofesionalIngeniería,arquitectura,urbanismoyafinesFrontofficesinherramientaHoraextradiurnaPlatinoNA</v>
      </c>
      <c r="B3245" s="0" t="s">
        <v>3586</v>
      </c>
      <c r="C3245" s="0" t="s">
        <v>193</v>
      </c>
      <c r="D3245" s="0" t="s">
        <v>56</v>
      </c>
      <c r="E3245" s="0" t="s">
        <v>59</v>
      </c>
      <c r="F3245" s="0" t="s">
        <v>3335</v>
      </c>
      <c r="G3245" s="0" t="s">
        <v>192</v>
      </c>
      <c r="H3245" s="0" t="s">
        <v>198</v>
      </c>
      <c r="I3245" s="0" t="s">
        <v>35</v>
      </c>
      <c r="J3245" s="0" t="s">
        <v>325</v>
      </c>
      <c r="K3245" s="0" t="n">
        <v>28545.7044162036</v>
      </c>
      <c r="L3245" s="0" t="n">
        <v>30345.165</v>
      </c>
      <c r="M3245" s="0" t="n">
        <v>39192.3353185614</v>
      </c>
      <c r="N3245" s="0" t="n">
        <v>25438.23</v>
      </c>
      <c r="O3245" s="0" t="n">
        <v>26065.44</v>
      </c>
      <c r="P3245" s="0" t="n">
        <v>35073.045</v>
      </c>
      <c r="Q3245" s="0" t="n">
        <v>44804.115</v>
      </c>
      <c r="S3245" s="0" t="s">
        <v>303</v>
      </c>
    </row>
    <row r="3246" customFormat="false" ht="14" hidden="false" customHeight="false" outlineLevel="0" collapsed="false">
      <c r="A3246" s="0" t="str">
        <f aca="false">SUBSTITUTE(C3246&amp;D3246&amp;E3246&amp;F3246&amp;G3246&amp;H3246&amp;I3246," ","")</f>
        <v>Agentecondominioenlenguajedeseñascolombiana(Videollamada)AgenteprofesionalIngeniería,arquitectura,urbanismoyafinesFrontofficesinherramientaHoraextranocturna PlatinoNA</v>
      </c>
      <c r="B3246" s="0" t="s">
        <v>3587</v>
      </c>
      <c r="C3246" s="0" t="s">
        <v>193</v>
      </c>
      <c r="D3246" s="0" t="s">
        <v>56</v>
      </c>
      <c r="E3246" s="0" t="s">
        <v>59</v>
      </c>
      <c r="F3246" s="0" t="s">
        <v>3335</v>
      </c>
      <c r="G3246" s="0" t="s">
        <v>197</v>
      </c>
      <c r="H3246" s="0" t="s">
        <v>198</v>
      </c>
      <c r="I3246" s="0" t="s">
        <v>35</v>
      </c>
      <c r="J3246" s="0" t="s">
        <v>325</v>
      </c>
      <c r="K3246" s="0" t="n">
        <v>38601.387637685</v>
      </c>
      <c r="L3246" s="0" t="n">
        <v>42482.61</v>
      </c>
      <c r="M3246" s="0" t="n">
        <v>54869.269445986</v>
      </c>
      <c r="N3246" s="0" t="n">
        <v>35614.35</v>
      </c>
      <c r="O3246" s="0" t="n">
        <v>36213.615</v>
      </c>
      <c r="P3246" s="0" t="n">
        <v>45677.655</v>
      </c>
      <c r="Q3246" s="0" t="n">
        <v>62186.94</v>
      </c>
      <c r="S3246" s="0" t="s">
        <v>303</v>
      </c>
    </row>
    <row r="3247" customFormat="false" ht="14" hidden="false" customHeight="false" outlineLevel="0" collapsed="false">
      <c r="A3247" s="0" t="str">
        <f aca="false">SUBSTITUTE(C3247&amp;D3247&amp;E3247&amp;F3247&amp;G3247&amp;H3247&amp;I3247," ","")</f>
        <v>Agentecondominioenlenguajedeseñascolombiana(Videollamada)AgenteprofesionalIngeniería,arquitectura,urbanismoyafinesFrontofficesinherramientaHoraextradominicalyfestivoPlatinoNA</v>
      </c>
      <c r="B3247" s="0" t="s">
        <v>3588</v>
      </c>
      <c r="C3247" s="0" t="s">
        <v>193</v>
      </c>
      <c r="D3247" s="0" t="s">
        <v>56</v>
      </c>
      <c r="E3247" s="0" t="s">
        <v>59</v>
      </c>
      <c r="F3247" s="0" t="s">
        <v>3335</v>
      </c>
      <c r="G3247" s="0" t="s">
        <v>194</v>
      </c>
      <c r="H3247" s="0" t="s">
        <v>198</v>
      </c>
      <c r="I3247" s="0" t="s">
        <v>35</v>
      </c>
      <c r="J3247" s="0" t="s">
        <v>325</v>
      </c>
      <c r="K3247" s="0" t="n">
        <v>48657.0708591665</v>
      </c>
      <c r="L3247" s="0" t="n">
        <v>48551.85</v>
      </c>
      <c r="M3247" s="0" t="n">
        <v>62707.7365096983</v>
      </c>
      <c r="N3247" s="0" t="n">
        <v>50877.495</v>
      </c>
      <c r="O3247" s="0" t="n">
        <v>41287.185</v>
      </c>
      <c r="P3247" s="0" t="n">
        <v>50980.995</v>
      </c>
      <c r="Q3247" s="0" t="n">
        <v>69231.15</v>
      </c>
      <c r="S3247" s="0" t="s">
        <v>303</v>
      </c>
    </row>
    <row r="3248" customFormat="false" ht="14" hidden="false" customHeight="false" outlineLevel="0" collapsed="false">
      <c r="A3248" s="0" t="str">
        <f aca="false">SUBSTITUTE(C3248&amp;D3248&amp;E3248&amp;F3248&amp;G3248&amp;H3248&amp;I3248," ","")</f>
        <v>Agentecondominioenlenguajedeseñascolombiana(Videollamada)AgenteprofesionalIngeniería,arquitectura,urbanismoyafinesFrontofficesinherramientaServicio7x24PlatinoNA</v>
      </c>
      <c r="B3248" s="0" t="s">
        <v>3589</v>
      </c>
      <c r="C3248" s="0" t="s">
        <v>193</v>
      </c>
      <c r="D3248" s="0" t="s">
        <v>56</v>
      </c>
      <c r="E3248" s="0" t="s">
        <v>59</v>
      </c>
      <c r="F3248" s="0" t="s">
        <v>3335</v>
      </c>
      <c r="G3248" s="0" t="s">
        <v>55</v>
      </c>
      <c r="H3248" s="0" t="s">
        <v>198</v>
      </c>
      <c r="I3248" s="0" t="s">
        <v>35</v>
      </c>
      <c r="J3248" s="0" t="s">
        <v>305</v>
      </c>
      <c r="K3248" s="0" t="n">
        <v>17711106.9390888</v>
      </c>
      <c r="L3248" s="0" t="n">
        <v>25998296.445</v>
      </c>
      <c r="M3248" s="0" t="n">
        <v>28676288.16537</v>
      </c>
      <c r="N3248" s="0" t="n">
        <v>21945745.665</v>
      </c>
      <c r="O3248" s="0" t="n">
        <v>24144842.25</v>
      </c>
      <c r="P3248" s="0" t="n">
        <v>33738423.885</v>
      </c>
      <c r="Q3248" s="0" t="n">
        <v>28451419.29</v>
      </c>
      <c r="S3248" s="0" t="s">
        <v>303</v>
      </c>
    </row>
    <row r="3249" customFormat="false" ht="14" hidden="false" customHeight="false" outlineLevel="0" collapsed="false">
      <c r="A3249" s="0" t="str">
        <f aca="false">SUBSTITUTE(C3249&amp;D3249&amp;E3249&amp;F3249&amp;G3249&amp;H3249&amp;I3249," ","")</f>
        <v>Agentecondominioenlenguajedeseñascolombiana(Videollamada)AgenteprofesionalBellasartesyafinesEnSitioJornadaOrdinariaPlataNA</v>
      </c>
      <c r="B3249" s="0" t="s">
        <v>3590</v>
      </c>
      <c r="C3249" s="0" t="s">
        <v>193</v>
      </c>
      <c r="D3249" s="0" t="s">
        <v>56</v>
      </c>
      <c r="E3249" s="0" t="s">
        <v>60</v>
      </c>
      <c r="F3249" s="0" t="s">
        <v>3287</v>
      </c>
      <c r="G3249" s="0" t="s">
        <v>53</v>
      </c>
      <c r="H3249" s="0" t="s">
        <v>195</v>
      </c>
      <c r="I3249" s="0" t="s">
        <v>35</v>
      </c>
      <c r="J3249" s="0" t="s">
        <v>36</v>
      </c>
      <c r="K3249" s="0" t="n">
        <v>5913566.16146864</v>
      </c>
      <c r="L3249" s="0" t="n">
        <v>5963377.095</v>
      </c>
      <c r="M3249" s="0" t="n">
        <v>6727964.53733193</v>
      </c>
      <c r="N3249" s="0" t="n">
        <v>6036287.67</v>
      </c>
      <c r="O3249" s="0" t="n">
        <v>6784938.36</v>
      </c>
      <c r="P3249" s="0" t="n">
        <v>6556550.085</v>
      </c>
      <c r="Q3249" s="0" t="n">
        <v>7113006.45</v>
      </c>
      <c r="S3249" s="0" t="s">
        <v>303</v>
      </c>
    </row>
    <row r="3250" customFormat="false" ht="14" hidden="false" customHeight="false" outlineLevel="0" collapsed="false">
      <c r="A3250" s="0" t="str">
        <f aca="false">SUBSTITUTE(C3250&amp;D3250&amp;E3250&amp;F3250&amp;G3250&amp;H3250&amp;I3250," ","")</f>
        <v>Agentecondominioenlenguajedeseñascolombiana(Videollamada)AgenteprofesionalBellasartesyafinesEnSitioHoraextradiurnaPlataNA</v>
      </c>
      <c r="B3250" s="0" t="s">
        <v>3591</v>
      </c>
      <c r="C3250" s="0" t="s">
        <v>193</v>
      </c>
      <c r="D3250" s="0" t="s">
        <v>56</v>
      </c>
      <c r="E3250" s="0" t="s">
        <v>60</v>
      </c>
      <c r="F3250" s="0" t="s">
        <v>3287</v>
      </c>
      <c r="G3250" s="0" t="s">
        <v>192</v>
      </c>
      <c r="H3250" s="0" t="s">
        <v>195</v>
      </c>
      <c r="I3250" s="0" t="s">
        <v>35</v>
      </c>
      <c r="J3250" s="0" t="s">
        <v>325</v>
      </c>
      <c r="K3250" s="0" t="n">
        <v>29667.7006168601</v>
      </c>
      <c r="L3250" s="0" t="n">
        <v>32497.965</v>
      </c>
      <c r="M3250" s="0" t="n">
        <v>37010.7413681823</v>
      </c>
      <c r="N3250" s="0" t="n">
        <v>25438.23</v>
      </c>
      <c r="O3250" s="0" t="n">
        <v>26065.44</v>
      </c>
      <c r="P3250" s="0" t="n">
        <v>32985.45</v>
      </c>
      <c r="Q3250" s="0" t="n">
        <v>40367.07</v>
      </c>
      <c r="S3250" s="0" t="s">
        <v>303</v>
      </c>
    </row>
    <row r="3251" customFormat="false" ht="14" hidden="false" customHeight="false" outlineLevel="0" collapsed="false">
      <c r="A3251" s="0" t="str">
        <f aca="false">SUBSTITUTE(C3251&amp;D3251&amp;E3251&amp;F3251&amp;G3251&amp;H3251&amp;I3251," ","")</f>
        <v>Agentecondominioenlenguajedeseñascolombiana(Videollamada)AgenteprofesionalBellasartesyafinesEnSitioHoraextranocturna PlataNA</v>
      </c>
      <c r="B3251" s="0" t="s">
        <v>3592</v>
      </c>
      <c r="C3251" s="0" t="s">
        <v>193</v>
      </c>
      <c r="D3251" s="0" t="s">
        <v>56</v>
      </c>
      <c r="E3251" s="0" t="s">
        <v>60</v>
      </c>
      <c r="F3251" s="0" t="s">
        <v>3287</v>
      </c>
      <c r="G3251" s="0" t="s">
        <v>197</v>
      </c>
      <c r="H3251" s="0" t="s">
        <v>195</v>
      </c>
      <c r="I3251" s="0" t="s">
        <v>35</v>
      </c>
      <c r="J3251" s="0" t="s">
        <v>325</v>
      </c>
      <c r="K3251" s="0" t="n">
        <v>39723.3838383415</v>
      </c>
      <c r="L3251" s="0" t="n">
        <v>45497.565</v>
      </c>
      <c r="M3251" s="0" t="n">
        <v>51815.0379154552</v>
      </c>
      <c r="N3251" s="0" t="n">
        <v>35614.35</v>
      </c>
      <c r="O3251" s="0" t="n">
        <v>36213.615</v>
      </c>
      <c r="P3251" s="0" t="n">
        <v>41872.995</v>
      </c>
      <c r="Q3251" s="0" t="n">
        <v>56027.655</v>
      </c>
      <c r="S3251" s="0" t="s">
        <v>303</v>
      </c>
    </row>
    <row r="3252" customFormat="false" ht="14" hidden="false" customHeight="false" outlineLevel="0" collapsed="false">
      <c r="A3252" s="0" t="str">
        <f aca="false">SUBSTITUTE(C3252&amp;D3252&amp;E3252&amp;F3252&amp;G3252&amp;H3252&amp;I3252," ","")</f>
        <v>Agentecondominioenlenguajedeseñascolombiana(Videollamada)AgenteprofesionalBellasartesyafinesEnSitioHoraextradominicalyfestivoPlataNA</v>
      </c>
      <c r="B3252" s="0" t="s">
        <v>3593</v>
      </c>
      <c r="C3252" s="0" t="s">
        <v>193</v>
      </c>
      <c r="D3252" s="0" t="s">
        <v>56</v>
      </c>
      <c r="E3252" s="0" t="s">
        <v>60</v>
      </c>
      <c r="F3252" s="0" t="s">
        <v>3287</v>
      </c>
      <c r="G3252" s="0" t="s">
        <v>194</v>
      </c>
      <c r="H3252" s="0" t="s">
        <v>195</v>
      </c>
      <c r="I3252" s="0" t="s">
        <v>35</v>
      </c>
      <c r="J3252" s="0" t="s">
        <v>325</v>
      </c>
      <c r="K3252" s="0" t="n">
        <v>49779.0670598229</v>
      </c>
      <c r="L3252" s="0" t="n">
        <v>51997.365</v>
      </c>
      <c r="M3252" s="0" t="n">
        <v>59217.1861890916</v>
      </c>
      <c r="N3252" s="0" t="n">
        <v>50877.495</v>
      </c>
      <c r="O3252" s="0" t="n">
        <v>41287.185</v>
      </c>
      <c r="P3252" s="0" t="n">
        <v>46315.215</v>
      </c>
      <c r="Q3252" s="0" t="n">
        <v>62373.24</v>
      </c>
      <c r="S3252" s="0" t="s">
        <v>303</v>
      </c>
    </row>
    <row r="3253" customFormat="false" ht="14" hidden="false" customHeight="false" outlineLevel="0" collapsed="false">
      <c r="A3253" s="0" t="str">
        <f aca="false">SUBSTITUTE(C3253&amp;D3253&amp;E3253&amp;F3253&amp;G3253&amp;H3253&amp;I3253," ","")</f>
        <v>Agentecondominioenlenguajedeseñascolombiana(Videollamada)AgenteprofesionalBellasartesyafinesEnSitioServicio7x24PlataNA</v>
      </c>
      <c r="B3253" s="0" t="s">
        <v>3594</v>
      </c>
      <c r="C3253" s="0" t="s">
        <v>193</v>
      </c>
      <c r="D3253" s="0" t="s">
        <v>56</v>
      </c>
      <c r="E3253" s="0" t="s">
        <v>60</v>
      </c>
      <c r="F3253" s="0" t="s">
        <v>3287</v>
      </c>
      <c r="G3253" s="0" t="s">
        <v>55</v>
      </c>
      <c r="H3253" s="0" t="s">
        <v>195</v>
      </c>
      <c r="I3253" s="0" t="s">
        <v>35</v>
      </c>
      <c r="J3253" s="0" t="s">
        <v>305</v>
      </c>
      <c r="K3253" s="0" t="n">
        <v>17980386.0272464</v>
      </c>
      <c r="L3253" s="0" t="n">
        <v>25860175.695</v>
      </c>
      <c r="M3253" s="0" t="n">
        <v>27080057.262761</v>
      </c>
      <c r="N3253" s="0" t="n">
        <v>22417960.275</v>
      </c>
      <c r="O3253" s="0" t="n">
        <v>24144842.25</v>
      </c>
      <c r="P3253" s="0" t="n">
        <v>33248653.605</v>
      </c>
      <c r="Q3253" s="0" t="n">
        <v>26675972.01</v>
      </c>
      <c r="S3253" s="0" t="s">
        <v>303</v>
      </c>
    </row>
    <row r="3254" customFormat="false" ht="14" hidden="false" customHeight="false" outlineLevel="0" collapsed="false">
      <c r="A3254" s="0" t="str">
        <f aca="false">SUBSTITUTE(C3254&amp;D3254&amp;E3254&amp;F3254&amp;G3254&amp;H3254&amp;I3254," ","")</f>
        <v>Agentecondominioenlenguajedeseñascolombiana(Videollamada)AgenteprofesionalBellasartesyafinesEnSitioJornadaOrdinariaOroNA</v>
      </c>
      <c r="B3254" s="0" t="s">
        <v>3595</v>
      </c>
      <c r="C3254" s="0" t="s">
        <v>193</v>
      </c>
      <c r="D3254" s="0" t="s">
        <v>56</v>
      </c>
      <c r="E3254" s="0" t="s">
        <v>60</v>
      </c>
      <c r="F3254" s="0" t="s">
        <v>3287</v>
      </c>
      <c r="G3254" s="0" t="s">
        <v>53</v>
      </c>
      <c r="H3254" s="0" t="s">
        <v>54</v>
      </c>
      <c r="I3254" s="0" t="s">
        <v>35</v>
      </c>
      <c r="J3254" s="0" t="s">
        <v>36</v>
      </c>
      <c r="K3254" s="0" t="n">
        <v>5913566.16146864</v>
      </c>
      <c r="L3254" s="0" t="n">
        <v>6082645.32</v>
      </c>
      <c r="M3254" s="0" t="n">
        <v>6920577.32110897</v>
      </c>
      <c r="N3254" s="0" t="n">
        <v>6056892.45</v>
      </c>
      <c r="O3254" s="0" t="n">
        <v>6784938.36</v>
      </c>
      <c r="P3254" s="0" t="n">
        <v>6694582.86</v>
      </c>
      <c r="Q3254" s="0" t="n">
        <v>7428346.11</v>
      </c>
      <c r="S3254" s="0" t="s">
        <v>303</v>
      </c>
    </row>
    <row r="3255" customFormat="false" ht="14" hidden="false" customHeight="false" outlineLevel="0" collapsed="false">
      <c r="A3255" s="0" t="str">
        <f aca="false">SUBSTITUTE(C3255&amp;D3255&amp;E3255&amp;F3255&amp;G3255&amp;H3255&amp;I3255," ","")</f>
        <v>Agentecondominioenlenguajedeseñascolombiana(Videollamada)AgenteprofesionalBellasartesyafinesEnSitioHoraextradiurnaOroNA</v>
      </c>
      <c r="B3255" s="0" t="s">
        <v>3596</v>
      </c>
      <c r="C3255" s="0" t="s">
        <v>193</v>
      </c>
      <c r="D3255" s="0" t="s">
        <v>56</v>
      </c>
      <c r="E3255" s="0" t="s">
        <v>60</v>
      </c>
      <c r="F3255" s="0" t="s">
        <v>3287</v>
      </c>
      <c r="G3255" s="0" t="s">
        <v>192</v>
      </c>
      <c r="H3255" s="0" t="s">
        <v>54</v>
      </c>
      <c r="I3255" s="0" t="s">
        <v>35</v>
      </c>
      <c r="J3255" s="0" t="s">
        <v>325</v>
      </c>
      <c r="K3255" s="0" t="n">
        <v>29667.7006168601</v>
      </c>
      <c r="L3255" s="0" t="n">
        <v>33147.945</v>
      </c>
      <c r="M3255" s="0" t="n">
        <v>38070.3102593412</v>
      </c>
      <c r="N3255" s="0" t="n">
        <v>25438.23</v>
      </c>
      <c r="O3255" s="0" t="n">
        <v>26065.44</v>
      </c>
      <c r="P3255" s="0" t="n">
        <v>33679.935</v>
      </c>
      <c r="Q3255" s="0" t="n">
        <v>42156.585</v>
      </c>
      <c r="S3255" s="0" t="s">
        <v>303</v>
      </c>
    </row>
    <row r="3256" customFormat="false" ht="14" hidden="false" customHeight="false" outlineLevel="0" collapsed="false">
      <c r="A3256" s="0" t="str">
        <f aca="false">SUBSTITUTE(C3256&amp;D3256&amp;E3256&amp;F3256&amp;G3256&amp;H3256&amp;I3256," ","")</f>
        <v>Agentecondominioenlenguajedeseñascolombiana(Videollamada)AgenteprofesionalBellasartesyafinesEnSitioHoraextranocturna OroNA</v>
      </c>
      <c r="B3256" s="0" t="s">
        <v>3597</v>
      </c>
      <c r="C3256" s="0" t="s">
        <v>193</v>
      </c>
      <c r="D3256" s="0" t="s">
        <v>56</v>
      </c>
      <c r="E3256" s="0" t="s">
        <v>60</v>
      </c>
      <c r="F3256" s="0" t="s">
        <v>3287</v>
      </c>
      <c r="G3256" s="0" t="s">
        <v>197</v>
      </c>
      <c r="H3256" s="0" t="s">
        <v>54</v>
      </c>
      <c r="I3256" s="0" t="s">
        <v>35</v>
      </c>
      <c r="J3256" s="0" t="s">
        <v>325</v>
      </c>
      <c r="K3256" s="0" t="n">
        <v>39723.3838383415</v>
      </c>
      <c r="L3256" s="0" t="n">
        <v>46408.365</v>
      </c>
      <c r="M3256" s="0" t="n">
        <v>53298.4343630777</v>
      </c>
      <c r="N3256" s="0" t="n">
        <v>35614.35</v>
      </c>
      <c r="O3256" s="0" t="n">
        <v>36213.615</v>
      </c>
      <c r="P3256" s="0" t="n">
        <v>42753.78</v>
      </c>
      <c r="Q3256" s="0" t="n">
        <v>58511.655</v>
      </c>
      <c r="S3256" s="0" t="s">
        <v>303</v>
      </c>
    </row>
    <row r="3257" customFormat="false" ht="14" hidden="false" customHeight="false" outlineLevel="0" collapsed="false">
      <c r="A3257" s="0" t="str">
        <f aca="false">SUBSTITUTE(C3257&amp;D3257&amp;E3257&amp;F3257&amp;G3257&amp;H3257&amp;I3257," ","")</f>
        <v>Agentecondominioenlenguajedeseñascolombiana(Videollamada)AgenteprofesionalBellasartesyafinesEnSitioHoraextradominicalyfestivoOroNA</v>
      </c>
      <c r="B3257" s="0" t="s">
        <v>3598</v>
      </c>
      <c r="C3257" s="0" t="s">
        <v>193</v>
      </c>
      <c r="D3257" s="0" t="s">
        <v>56</v>
      </c>
      <c r="E3257" s="0" t="s">
        <v>60</v>
      </c>
      <c r="F3257" s="0" t="s">
        <v>3287</v>
      </c>
      <c r="G3257" s="0" t="s">
        <v>194</v>
      </c>
      <c r="H3257" s="0" t="s">
        <v>54</v>
      </c>
      <c r="I3257" s="0" t="s">
        <v>35</v>
      </c>
      <c r="J3257" s="0" t="s">
        <v>325</v>
      </c>
      <c r="K3257" s="0" t="n">
        <v>49779.0670598229</v>
      </c>
      <c r="L3257" s="0" t="n">
        <v>53037.54</v>
      </c>
      <c r="M3257" s="0" t="n">
        <v>60912.496414946</v>
      </c>
      <c r="N3257" s="0" t="n">
        <v>50877.495</v>
      </c>
      <c r="O3257" s="0" t="n">
        <v>41287.185</v>
      </c>
      <c r="P3257" s="0" t="n">
        <v>47291.22</v>
      </c>
      <c r="Q3257" s="0" t="n">
        <v>65138.76</v>
      </c>
      <c r="S3257" s="0" t="s">
        <v>303</v>
      </c>
    </row>
    <row r="3258" customFormat="false" ht="14" hidden="false" customHeight="false" outlineLevel="0" collapsed="false">
      <c r="A3258" s="0" t="str">
        <f aca="false">SUBSTITUTE(C3258&amp;D3258&amp;E3258&amp;F3258&amp;G3258&amp;H3258&amp;I3258," ","")</f>
        <v>Agentecondominioenlenguajedeseñascolombiana(Videollamada)AgenteprofesionalBellasartesyafinesEnSitioServicio7x24OroNA</v>
      </c>
      <c r="B3258" s="0" t="s">
        <v>3599</v>
      </c>
      <c r="C3258" s="0" t="s">
        <v>193</v>
      </c>
      <c r="D3258" s="0" t="s">
        <v>56</v>
      </c>
      <c r="E3258" s="0" t="s">
        <v>60</v>
      </c>
      <c r="F3258" s="0" t="s">
        <v>3287</v>
      </c>
      <c r="G3258" s="0" t="s">
        <v>55</v>
      </c>
      <c r="H3258" s="0" t="s">
        <v>54</v>
      </c>
      <c r="I3258" s="0" t="s">
        <v>35</v>
      </c>
      <c r="J3258" s="0" t="s">
        <v>305</v>
      </c>
      <c r="K3258" s="0" t="n">
        <v>17980386.0272464</v>
      </c>
      <c r="L3258" s="0" t="n">
        <v>26377379.685</v>
      </c>
      <c r="M3258" s="0" t="n">
        <v>27855323.7174636</v>
      </c>
      <c r="N3258" s="0" t="n">
        <v>22456848.33</v>
      </c>
      <c r="O3258" s="0" t="n">
        <v>24144842.25</v>
      </c>
      <c r="P3258" s="0" t="n">
        <v>33948625.14</v>
      </c>
      <c r="Q3258" s="0" t="n">
        <v>27858591.99</v>
      </c>
      <c r="S3258" s="0" t="s">
        <v>303</v>
      </c>
    </row>
    <row r="3259" customFormat="false" ht="14" hidden="false" customHeight="false" outlineLevel="0" collapsed="false">
      <c r="A3259" s="0" t="str">
        <f aca="false">SUBSTITUTE(C3259&amp;D3259&amp;E3259&amp;F3259&amp;G3259&amp;H3259&amp;I3259," ","")</f>
        <v>Agentecondominioenlenguajedeseñascolombiana(Videollamada)AgenteprofesionalBellasartesyafinesEnSitioJornadaOrdinariaPlatinoNA</v>
      </c>
      <c r="B3259" s="0" t="s">
        <v>3600</v>
      </c>
      <c r="C3259" s="0" t="s">
        <v>193</v>
      </c>
      <c r="D3259" s="0" t="s">
        <v>56</v>
      </c>
      <c r="E3259" s="0" t="s">
        <v>60</v>
      </c>
      <c r="F3259" s="0" t="s">
        <v>3287</v>
      </c>
      <c r="G3259" s="0" t="s">
        <v>53</v>
      </c>
      <c r="H3259" s="0" t="s">
        <v>198</v>
      </c>
      <c r="I3259" s="0" t="s">
        <v>35</v>
      </c>
      <c r="J3259" s="0" t="s">
        <v>36</v>
      </c>
      <c r="K3259" s="0" t="n">
        <v>5913566.16146864</v>
      </c>
      <c r="L3259" s="0" t="n">
        <v>6261546.105</v>
      </c>
      <c r="M3259" s="0" t="n">
        <v>7124543.64357018</v>
      </c>
      <c r="N3259" s="0" t="n">
        <v>6077497.23</v>
      </c>
      <c r="O3259" s="0" t="n">
        <v>6784938.36</v>
      </c>
      <c r="P3259" s="0" t="n">
        <v>6838552.395</v>
      </c>
      <c r="Q3259" s="0" t="n">
        <v>7895023.47</v>
      </c>
      <c r="S3259" s="0" t="s">
        <v>303</v>
      </c>
    </row>
    <row r="3260" customFormat="false" ht="14" hidden="false" customHeight="false" outlineLevel="0" collapsed="false">
      <c r="A3260" s="0" t="str">
        <f aca="false">SUBSTITUTE(C3260&amp;D3260&amp;E3260&amp;F3260&amp;G3260&amp;H3260&amp;I3260," ","")</f>
        <v>Agentecondominioenlenguajedeseñascolombiana(Videollamada)AgenteprofesionalBellasartesyafinesEnSitioHoraextradiurnaPlatinoNA</v>
      </c>
      <c r="B3260" s="0" t="s">
        <v>3601</v>
      </c>
      <c r="C3260" s="0" t="s">
        <v>193</v>
      </c>
      <c r="D3260" s="0" t="s">
        <v>56</v>
      </c>
      <c r="E3260" s="0" t="s">
        <v>60</v>
      </c>
      <c r="F3260" s="0" t="s">
        <v>3287</v>
      </c>
      <c r="G3260" s="0" t="s">
        <v>192</v>
      </c>
      <c r="H3260" s="0" t="s">
        <v>198</v>
      </c>
      <c r="I3260" s="0" t="s">
        <v>35</v>
      </c>
      <c r="J3260" s="0" t="s">
        <v>325</v>
      </c>
      <c r="K3260" s="0" t="n">
        <v>29667.7006168601</v>
      </c>
      <c r="L3260" s="0" t="n">
        <v>34122.915</v>
      </c>
      <c r="M3260" s="0" t="n">
        <v>39192.3353185614</v>
      </c>
      <c r="N3260" s="0" t="n">
        <v>25438.23</v>
      </c>
      <c r="O3260" s="0" t="n">
        <v>26065.44</v>
      </c>
      <c r="P3260" s="0" t="n">
        <v>34404.435</v>
      </c>
      <c r="Q3260" s="0" t="n">
        <v>44804.115</v>
      </c>
      <c r="S3260" s="0" t="s">
        <v>303</v>
      </c>
    </row>
    <row r="3261" customFormat="false" ht="14" hidden="false" customHeight="false" outlineLevel="0" collapsed="false">
      <c r="A3261" s="0" t="str">
        <f aca="false">SUBSTITUTE(C3261&amp;D3261&amp;E3261&amp;F3261&amp;G3261&amp;H3261&amp;I3261," ","")</f>
        <v>Agentecondominioenlenguajedeseñascolombiana(Videollamada)AgenteprofesionalBellasartesyafinesEnSitioHoraextranocturna PlatinoNA</v>
      </c>
      <c r="B3261" s="0" t="s">
        <v>3602</v>
      </c>
      <c r="C3261" s="0" t="s">
        <v>193</v>
      </c>
      <c r="D3261" s="0" t="s">
        <v>56</v>
      </c>
      <c r="E3261" s="0" t="s">
        <v>60</v>
      </c>
      <c r="F3261" s="0" t="s">
        <v>3287</v>
      </c>
      <c r="G3261" s="0" t="s">
        <v>197</v>
      </c>
      <c r="H3261" s="0" t="s">
        <v>198</v>
      </c>
      <c r="I3261" s="0" t="s">
        <v>35</v>
      </c>
      <c r="J3261" s="0" t="s">
        <v>325</v>
      </c>
      <c r="K3261" s="0" t="n">
        <v>39723.3838383415</v>
      </c>
      <c r="L3261" s="0" t="n">
        <v>47772.495</v>
      </c>
      <c r="M3261" s="0" t="n">
        <v>54869.269445986</v>
      </c>
      <c r="N3261" s="0" t="n">
        <v>35614.35</v>
      </c>
      <c r="O3261" s="0" t="n">
        <v>36213.615</v>
      </c>
      <c r="P3261" s="0" t="n">
        <v>43673.895</v>
      </c>
      <c r="Q3261" s="0" t="n">
        <v>62186.94</v>
      </c>
      <c r="S3261" s="0" t="s">
        <v>303</v>
      </c>
    </row>
    <row r="3262" customFormat="false" ht="14" hidden="false" customHeight="false" outlineLevel="0" collapsed="false">
      <c r="A3262" s="0" t="str">
        <f aca="false">SUBSTITUTE(C3262&amp;D3262&amp;E3262&amp;F3262&amp;G3262&amp;H3262&amp;I3262," ","")</f>
        <v>Agentecondominioenlenguajedeseñascolombiana(Videollamada)AgenteprofesionalBellasartesyafinesEnSitioHoraextradominicalyfestivoPlatinoNA</v>
      </c>
      <c r="B3262" s="0" t="s">
        <v>3603</v>
      </c>
      <c r="C3262" s="0" t="s">
        <v>193</v>
      </c>
      <c r="D3262" s="0" t="s">
        <v>56</v>
      </c>
      <c r="E3262" s="0" t="s">
        <v>60</v>
      </c>
      <c r="F3262" s="0" t="s">
        <v>3287</v>
      </c>
      <c r="G3262" s="0" t="s">
        <v>194</v>
      </c>
      <c r="H3262" s="0" t="s">
        <v>198</v>
      </c>
      <c r="I3262" s="0" t="s">
        <v>35</v>
      </c>
      <c r="J3262" s="0" t="s">
        <v>325</v>
      </c>
      <c r="K3262" s="0" t="n">
        <v>49779.0670598229</v>
      </c>
      <c r="L3262" s="0" t="n">
        <v>54597.285</v>
      </c>
      <c r="M3262" s="0" t="n">
        <v>62707.7365096983</v>
      </c>
      <c r="N3262" s="0" t="n">
        <v>50877.495</v>
      </c>
      <c r="O3262" s="0" t="n">
        <v>41287.185</v>
      </c>
      <c r="P3262" s="0" t="n">
        <v>48307.59</v>
      </c>
      <c r="Q3262" s="0" t="n">
        <v>69231.15</v>
      </c>
      <c r="S3262" s="0" t="s">
        <v>303</v>
      </c>
    </row>
    <row r="3263" customFormat="false" ht="14" hidden="false" customHeight="false" outlineLevel="0" collapsed="false">
      <c r="A3263" s="0" t="str">
        <f aca="false">SUBSTITUTE(C3263&amp;D3263&amp;E3263&amp;F3263&amp;G3263&amp;H3263&amp;I3263," ","")</f>
        <v>Agentecondominioenlenguajedeseñascolombiana(Videollamada)AgenteprofesionalBellasartesyafinesEnSitioServicio7x24PlatinoNA</v>
      </c>
      <c r="B3263" s="0" t="s">
        <v>3604</v>
      </c>
      <c r="C3263" s="0" t="s">
        <v>193</v>
      </c>
      <c r="D3263" s="0" t="s">
        <v>56</v>
      </c>
      <c r="E3263" s="0" t="s">
        <v>60</v>
      </c>
      <c r="F3263" s="0" t="s">
        <v>3287</v>
      </c>
      <c r="G3263" s="0" t="s">
        <v>55</v>
      </c>
      <c r="H3263" s="0" t="s">
        <v>198</v>
      </c>
      <c r="I3263" s="0" t="s">
        <v>35</v>
      </c>
      <c r="J3263" s="0" t="s">
        <v>305</v>
      </c>
      <c r="K3263" s="0" t="n">
        <v>17980386.0272464</v>
      </c>
      <c r="L3263" s="0" t="n">
        <v>27153184.635</v>
      </c>
      <c r="M3263" s="0" t="n">
        <v>28676288.16537</v>
      </c>
      <c r="N3263" s="0" t="n">
        <v>22495736.385</v>
      </c>
      <c r="O3263" s="0" t="n">
        <v>24144842.25</v>
      </c>
      <c r="P3263" s="0" t="n">
        <v>34678703.79</v>
      </c>
      <c r="Q3263" s="0" t="n">
        <v>29608779.06</v>
      </c>
      <c r="S3263" s="0" t="s">
        <v>303</v>
      </c>
    </row>
    <row r="3264" customFormat="false" ht="14" hidden="false" customHeight="false" outlineLevel="0" collapsed="false">
      <c r="A3264" s="0" t="str">
        <f aca="false">SUBSTITUTE(C3264&amp;D3264&amp;E3264&amp;F3264&amp;G3264&amp;H3264&amp;I3264," ","")</f>
        <v>Agentecondominioenlenguajedeseñascolombiana(Videollamada)AgenteprofesionalBellasartesyafinesEnlasinstalacionesdelaEntidadCompradoraJornadaOrdinariaPlataNA</v>
      </c>
      <c r="B3264" s="0" t="s">
        <v>3605</v>
      </c>
      <c r="C3264" s="0" t="s">
        <v>193</v>
      </c>
      <c r="D3264" s="0" t="s">
        <v>56</v>
      </c>
      <c r="E3264" s="0" t="s">
        <v>60</v>
      </c>
      <c r="F3264" s="0" t="s">
        <v>3303</v>
      </c>
      <c r="G3264" s="0" t="s">
        <v>53</v>
      </c>
      <c r="H3264" s="0" t="s">
        <v>195</v>
      </c>
      <c r="I3264" s="0" t="s">
        <v>35</v>
      </c>
      <c r="J3264" s="0" t="s">
        <v>36</v>
      </c>
      <c r="K3264" s="0" t="n">
        <v>5596270.76546864</v>
      </c>
      <c r="L3264" s="0" t="n">
        <v>5656271.895</v>
      </c>
      <c r="M3264" s="0" t="n">
        <v>6498455.78317001</v>
      </c>
      <c r="N3264" s="0" t="n">
        <v>5840672.67</v>
      </c>
      <c r="O3264" s="0" t="n">
        <v>6784938.36</v>
      </c>
      <c r="P3264" s="0" t="n">
        <v>6542641.755</v>
      </c>
      <c r="Q3264" s="0" t="n">
        <v>6505111.62</v>
      </c>
      <c r="S3264" s="0" t="s">
        <v>303</v>
      </c>
    </row>
    <row r="3265" customFormat="false" ht="14" hidden="false" customHeight="false" outlineLevel="0" collapsed="false">
      <c r="A3265" s="0" t="str">
        <f aca="false">SUBSTITUTE(C3265&amp;D3265&amp;E3265&amp;F3265&amp;G3265&amp;H3265&amp;I3265," ","")</f>
        <v>Agentecondominioenlenguajedeseñascolombiana(Videollamada)AgenteprofesionalBellasartesyafinesEnlasinstalacionesdelaEntidadCompradoraHoraextradiurnaPlataNA</v>
      </c>
      <c r="B3265" s="0" t="s">
        <v>3606</v>
      </c>
      <c r="C3265" s="0" t="s">
        <v>193</v>
      </c>
      <c r="D3265" s="0" t="s">
        <v>56</v>
      </c>
      <c r="E3265" s="0" t="s">
        <v>60</v>
      </c>
      <c r="F3265" s="0" t="s">
        <v>3303</v>
      </c>
      <c r="G3265" s="0" t="s">
        <v>192</v>
      </c>
      <c r="H3265" s="0" t="s">
        <v>195</v>
      </c>
      <c r="I3265" s="0" t="s">
        <v>35</v>
      </c>
      <c r="J3265" s="0" t="s">
        <v>325</v>
      </c>
      <c r="K3265" s="0" t="n">
        <v>28345.6364668601</v>
      </c>
      <c r="L3265" s="0" t="n">
        <v>30824.37</v>
      </c>
      <c r="M3265" s="0" t="n">
        <v>37010.7413681823</v>
      </c>
      <c r="N3265" s="0" t="n">
        <v>25438.23</v>
      </c>
      <c r="O3265" s="0" t="n">
        <v>26065.44</v>
      </c>
      <c r="P3265" s="0" t="n">
        <v>32994.765</v>
      </c>
      <c r="Q3265" s="0" t="n">
        <v>40367.07</v>
      </c>
      <c r="S3265" s="0" t="s">
        <v>303</v>
      </c>
    </row>
    <row r="3266" customFormat="false" ht="14" hidden="false" customHeight="false" outlineLevel="0" collapsed="false">
      <c r="A3266" s="0" t="str">
        <f aca="false">SUBSTITUTE(C3266&amp;D3266&amp;E3266&amp;F3266&amp;G3266&amp;H3266&amp;I3266," ","")</f>
        <v>Agentecondominioenlenguajedeseñascolombiana(Videollamada)AgenteprofesionalBellasartesyafinesEnlasinstalacionesdelaEntidadCompradoraHoraextranocturna PlataNA</v>
      </c>
      <c r="B3266" s="0" t="s">
        <v>3607</v>
      </c>
      <c r="C3266" s="0" t="s">
        <v>193</v>
      </c>
      <c r="D3266" s="0" t="s">
        <v>56</v>
      </c>
      <c r="E3266" s="0" t="s">
        <v>60</v>
      </c>
      <c r="F3266" s="0" t="s">
        <v>3303</v>
      </c>
      <c r="G3266" s="0" t="s">
        <v>197</v>
      </c>
      <c r="H3266" s="0" t="s">
        <v>195</v>
      </c>
      <c r="I3266" s="0" t="s">
        <v>35</v>
      </c>
      <c r="J3266" s="0" t="s">
        <v>325</v>
      </c>
      <c r="K3266" s="0" t="n">
        <v>38401.3196883415</v>
      </c>
      <c r="L3266" s="0" t="n">
        <v>43154.325</v>
      </c>
      <c r="M3266" s="0" t="n">
        <v>51815.0379154552</v>
      </c>
      <c r="N3266" s="0" t="n">
        <v>35614.35</v>
      </c>
      <c r="O3266" s="0" t="n">
        <v>36213.615</v>
      </c>
      <c r="P3266" s="0" t="n">
        <v>41900.94</v>
      </c>
      <c r="Q3266" s="0" t="n">
        <v>56027.655</v>
      </c>
      <c r="S3266" s="0" t="s">
        <v>303</v>
      </c>
    </row>
    <row r="3267" customFormat="false" ht="14" hidden="false" customHeight="false" outlineLevel="0" collapsed="false">
      <c r="A3267" s="0" t="str">
        <f aca="false">SUBSTITUTE(C3267&amp;D3267&amp;E3267&amp;F3267&amp;G3267&amp;H3267&amp;I3267," ","")</f>
        <v>Agentecondominioenlenguajedeseñascolombiana(Videollamada)AgenteprofesionalBellasartesyafinesEnlasinstalacionesdelaEntidadCompradoraHoraextradominicalyfestivoPlataNA</v>
      </c>
      <c r="B3267" s="0" t="s">
        <v>3608</v>
      </c>
      <c r="C3267" s="0" t="s">
        <v>193</v>
      </c>
      <c r="D3267" s="0" t="s">
        <v>56</v>
      </c>
      <c r="E3267" s="0" t="s">
        <v>60</v>
      </c>
      <c r="F3267" s="0" t="s">
        <v>3303</v>
      </c>
      <c r="G3267" s="0" t="s">
        <v>194</v>
      </c>
      <c r="H3267" s="0" t="s">
        <v>195</v>
      </c>
      <c r="I3267" s="0" t="s">
        <v>35</v>
      </c>
      <c r="J3267" s="0" t="s">
        <v>325</v>
      </c>
      <c r="K3267" s="0" t="n">
        <v>48457.0029098229</v>
      </c>
      <c r="L3267" s="0" t="n">
        <v>49319.82</v>
      </c>
      <c r="M3267" s="0" t="n">
        <v>59217.1861890916</v>
      </c>
      <c r="N3267" s="0" t="n">
        <v>50877.495</v>
      </c>
      <c r="O3267" s="0" t="n">
        <v>41287.185</v>
      </c>
      <c r="P3267" s="0" t="n">
        <v>46353.51</v>
      </c>
      <c r="Q3267" s="0" t="n">
        <v>62373.24</v>
      </c>
      <c r="S3267" s="0" t="s">
        <v>303</v>
      </c>
    </row>
    <row r="3268" customFormat="false" ht="14" hidden="false" customHeight="false" outlineLevel="0" collapsed="false">
      <c r="A3268" s="0" t="str">
        <f aca="false">SUBSTITUTE(C3268&amp;D3268&amp;E3268&amp;F3268&amp;G3268&amp;H3268&amp;I3268," ","")</f>
        <v>Agentecondominioenlenguajedeseñascolombiana(Videollamada)AgenteprofesionalBellasartesyafinesEnlasinstalacionesdelaEntidadCompradoraServicio7x24PlataNA</v>
      </c>
      <c r="B3268" s="0" t="s">
        <v>3609</v>
      </c>
      <c r="C3268" s="0" t="s">
        <v>193</v>
      </c>
      <c r="D3268" s="0" t="s">
        <v>56</v>
      </c>
      <c r="E3268" s="0" t="s">
        <v>60</v>
      </c>
      <c r="F3268" s="0" t="s">
        <v>3303</v>
      </c>
      <c r="G3268" s="0" t="s">
        <v>55</v>
      </c>
      <c r="H3268" s="0" t="s">
        <v>195</v>
      </c>
      <c r="I3268" s="0" t="s">
        <v>35</v>
      </c>
      <c r="J3268" s="0" t="s">
        <v>305</v>
      </c>
      <c r="K3268" s="0" t="n">
        <v>17663090.6312464</v>
      </c>
      <c r="L3268" s="0" t="n">
        <v>25149219.705</v>
      </c>
      <c r="M3268" s="0" t="n">
        <v>26156284.5272593</v>
      </c>
      <c r="N3268" s="0" t="n">
        <v>22026730.275</v>
      </c>
      <c r="O3268" s="0" t="n">
        <v>24144842.25</v>
      </c>
      <c r="P3268" s="0" t="n">
        <v>33234704.91</v>
      </c>
      <c r="Q3268" s="0" t="n">
        <v>26068077.18</v>
      </c>
      <c r="S3268" s="0" t="s">
        <v>303</v>
      </c>
    </row>
    <row r="3269" customFormat="false" ht="14" hidden="false" customHeight="false" outlineLevel="0" collapsed="false">
      <c r="A3269" s="0" t="str">
        <f aca="false">SUBSTITUTE(C3269&amp;D3269&amp;E3269&amp;F3269&amp;G3269&amp;H3269&amp;I3269," ","")</f>
        <v>Agentecondominioenlenguajedeseñascolombiana(Videollamada)AgenteprofesionalBellasartesyafinesEnlasinstalacionesdelaEntidadCompradoraJornadaOrdinariaOroNA</v>
      </c>
      <c r="B3269" s="0" t="s">
        <v>3610</v>
      </c>
      <c r="C3269" s="0" t="s">
        <v>193</v>
      </c>
      <c r="D3269" s="0" t="s">
        <v>56</v>
      </c>
      <c r="E3269" s="0" t="s">
        <v>60</v>
      </c>
      <c r="F3269" s="0" t="s">
        <v>3303</v>
      </c>
      <c r="G3269" s="0" t="s">
        <v>53</v>
      </c>
      <c r="H3269" s="0" t="s">
        <v>54</v>
      </c>
      <c r="I3269" s="0" t="s">
        <v>35</v>
      </c>
      <c r="J3269" s="0" t="s">
        <v>36</v>
      </c>
      <c r="K3269" s="0" t="n">
        <v>5596270.76546864</v>
      </c>
      <c r="L3269" s="0" t="n">
        <v>5769397.395</v>
      </c>
      <c r="M3269" s="0" t="n">
        <v>6684498.0329029</v>
      </c>
      <c r="N3269" s="0" t="n">
        <v>5851496.7</v>
      </c>
      <c r="O3269" s="0" t="n">
        <v>6784938.36</v>
      </c>
      <c r="P3269" s="0" t="n">
        <v>6680381.625</v>
      </c>
      <c r="Q3269" s="0" t="n">
        <v>6793500.915</v>
      </c>
      <c r="S3269" s="0" t="s">
        <v>303</v>
      </c>
    </row>
    <row r="3270" customFormat="false" ht="14" hidden="false" customHeight="false" outlineLevel="0" collapsed="false">
      <c r="A3270" s="0" t="str">
        <f aca="false">SUBSTITUTE(C3270&amp;D3270&amp;E3270&amp;F3270&amp;G3270&amp;H3270&amp;I3270," ","")</f>
        <v>Agentecondominioenlenguajedeseñascolombiana(Videollamada)AgenteprofesionalBellasartesyafinesEnlasinstalacionesdelaEntidadCompradoraHoraextradiurnaOroNA</v>
      </c>
      <c r="B3270" s="0" t="s">
        <v>3611</v>
      </c>
      <c r="C3270" s="0" t="s">
        <v>193</v>
      </c>
      <c r="D3270" s="0" t="s">
        <v>56</v>
      </c>
      <c r="E3270" s="0" t="s">
        <v>60</v>
      </c>
      <c r="F3270" s="0" t="s">
        <v>3303</v>
      </c>
      <c r="G3270" s="0" t="s">
        <v>192</v>
      </c>
      <c r="H3270" s="0" t="s">
        <v>54</v>
      </c>
      <c r="I3270" s="0" t="s">
        <v>35</v>
      </c>
      <c r="J3270" s="0" t="s">
        <v>325</v>
      </c>
      <c r="K3270" s="0" t="n">
        <v>28345.6364668601</v>
      </c>
      <c r="L3270" s="0" t="n">
        <v>31441.23</v>
      </c>
      <c r="M3270" s="0" t="n">
        <v>38070.3102593412</v>
      </c>
      <c r="N3270" s="0" t="n">
        <v>25438.23</v>
      </c>
      <c r="O3270" s="0" t="n">
        <v>26065.44</v>
      </c>
      <c r="P3270" s="0" t="n">
        <v>33690.285</v>
      </c>
      <c r="Q3270" s="0" t="n">
        <v>42156.585</v>
      </c>
      <c r="S3270" s="0" t="s">
        <v>303</v>
      </c>
    </row>
    <row r="3271" customFormat="false" ht="14" hidden="false" customHeight="false" outlineLevel="0" collapsed="false">
      <c r="A3271" s="0" t="str">
        <f aca="false">SUBSTITUTE(C3271&amp;D3271&amp;E3271&amp;F3271&amp;G3271&amp;H3271&amp;I3271," ","")</f>
        <v>Agentecondominioenlenguajedeseñascolombiana(Videollamada)AgenteprofesionalBellasartesyafinesEnlasinstalacionesdelaEntidadCompradoraHoraextranocturna OroNA</v>
      </c>
      <c r="B3271" s="0" t="s">
        <v>3612</v>
      </c>
      <c r="C3271" s="0" t="s">
        <v>193</v>
      </c>
      <c r="D3271" s="0" t="s">
        <v>56</v>
      </c>
      <c r="E3271" s="0" t="s">
        <v>60</v>
      </c>
      <c r="F3271" s="0" t="s">
        <v>3303</v>
      </c>
      <c r="G3271" s="0" t="s">
        <v>197</v>
      </c>
      <c r="H3271" s="0" t="s">
        <v>54</v>
      </c>
      <c r="I3271" s="0" t="s">
        <v>35</v>
      </c>
      <c r="J3271" s="0" t="s">
        <v>325</v>
      </c>
      <c r="K3271" s="0" t="n">
        <v>38401.3196883415</v>
      </c>
      <c r="L3271" s="0" t="n">
        <v>44017.515</v>
      </c>
      <c r="M3271" s="0" t="n">
        <v>53298.4343630777</v>
      </c>
      <c r="N3271" s="0" t="n">
        <v>35614.35</v>
      </c>
      <c r="O3271" s="0" t="n">
        <v>36213.615</v>
      </c>
      <c r="P3271" s="0" t="n">
        <v>42782.76</v>
      </c>
      <c r="Q3271" s="0" t="n">
        <v>58511.655</v>
      </c>
      <c r="S3271" s="0" t="s">
        <v>303</v>
      </c>
    </row>
    <row r="3272" customFormat="false" ht="14" hidden="false" customHeight="false" outlineLevel="0" collapsed="false">
      <c r="A3272" s="0" t="str">
        <f aca="false">SUBSTITUTE(C3272&amp;D3272&amp;E3272&amp;F3272&amp;G3272&amp;H3272&amp;I3272," ","")</f>
        <v>Agentecondominioenlenguajedeseñascolombiana(Videollamada)AgenteprofesionalBellasartesyafinesEnlasinstalacionesdelaEntidadCompradoraHoraextradominicalyfestivoOroNA</v>
      </c>
      <c r="B3272" s="0" t="s">
        <v>3613</v>
      </c>
      <c r="C3272" s="0" t="s">
        <v>193</v>
      </c>
      <c r="D3272" s="0" t="s">
        <v>56</v>
      </c>
      <c r="E3272" s="0" t="s">
        <v>60</v>
      </c>
      <c r="F3272" s="0" t="s">
        <v>3303</v>
      </c>
      <c r="G3272" s="0" t="s">
        <v>194</v>
      </c>
      <c r="H3272" s="0" t="s">
        <v>54</v>
      </c>
      <c r="I3272" s="0" t="s">
        <v>35</v>
      </c>
      <c r="J3272" s="0" t="s">
        <v>325</v>
      </c>
      <c r="K3272" s="0" t="n">
        <v>48457.0029098229</v>
      </c>
      <c r="L3272" s="0" t="n">
        <v>50307.21</v>
      </c>
      <c r="M3272" s="0" t="n">
        <v>60912.496414946</v>
      </c>
      <c r="N3272" s="0" t="n">
        <v>50877.495</v>
      </c>
      <c r="O3272" s="0" t="n">
        <v>41287.185</v>
      </c>
      <c r="P3272" s="0" t="n">
        <v>47328.48</v>
      </c>
      <c r="Q3272" s="0" t="n">
        <v>65138.76</v>
      </c>
      <c r="S3272" s="0" t="s">
        <v>303</v>
      </c>
    </row>
    <row r="3273" customFormat="false" ht="14" hidden="false" customHeight="false" outlineLevel="0" collapsed="false">
      <c r="A3273" s="0" t="str">
        <f aca="false">SUBSTITUTE(C3273&amp;D3273&amp;E3273&amp;F3273&amp;G3273&amp;H3273&amp;I3273," ","")</f>
        <v>Agentecondominioenlenguajedeseñascolombiana(Videollamada)AgenteprofesionalBellasartesyafinesEnlasinstalacionesdelaEntidadCompradoraServicio7x24OroNA</v>
      </c>
      <c r="B3273" s="0" t="s">
        <v>3614</v>
      </c>
      <c r="C3273" s="0" t="s">
        <v>193</v>
      </c>
      <c r="D3273" s="0" t="s">
        <v>56</v>
      </c>
      <c r="E3273" s="0" t="s">
        <v>60</v>
      </c>
      <c r="F3273" s="0" t="s">
        <v>3303</v>
      </c>
      <c r="G3273" s="0" t="s">
        <v>55</v>
      </c>
      <c r="H3273" s="0" t="s">
        <v>54</v>
      </c>
      <c r="I3273" s="0" t="s">
        <v>35</v>
      </c>
      <c r="J3273" s="0" t="s">
        <v>305</v>
      </c>
      <c r="K3273" s="0" t="n">
        <v>17663090.6312464</v>
      </c>
      <c r="L3273" s="0" t="n">
        <v>25652204.865</v>
      </c>
      <c r="M3273" s="0" t="n">
        <v>26905104.5824342</v>
      </c>
      <c r="N3273" s="0" t="n">
        <v>22046056.83</v>
      </c>
      <c r="O3273" s="0" t="n">
        <v>24144842.25</v>
      </c>
      <c r="P3273" s="0" t="n">
        <v>33934382.505</v>
      </c>
      <c r="Q3273" s="0" t="n">
        <v>27223747.83</v>
      </c>
      <c r="S3273" s="0" t="s">
        <v>303</v>
      </c>
    </row>
    <row r="3274" customFormat="false" ht="14" hidden="false" customHeight="false" outlineLevel="0" collapsed="false">
      <c r="A3274" s="0" t="str">
        <f aca="false">SUBSTITUTE(C3274&amp;D3274&amp;E3274&amp;F3274&amp;G3274&amp;H3274&amp;I3274," ","")</f>
        <v>Agentecondominioenlenguajedeseñascolombiana(Videollamada)AgenteprofesionalBellasartesyafinesEnlasinstalacionesdelaEntidadCompradoraJornadaOrdinariaPlatinoNA</v>
      </c>
      <c r="B3274" s="0" t="s">
        <v>3615</v>
      </c>
      <c r="C3274" s="0" t="s">
        <v>193</v>
      </c>
      <c r="D3274" s="0" t="s">
        <v>56</v>
      </c>
      <c r="E3274" s="0" t="s">
        <v>60</v>
      </c>
      <c r="F3274" s="0" t="s">
        <v>3303</v>
      </c>
      <c r="G3274" s="0" t="s">
        <v>53</v>
      </c>
      <c r="H3274" s="0" t="s">
        <v>198</v>
      </c>
      <c r="I3274" s="0" t="s">
        <v>35</v>
      </c>
      <c r="J3274" s="0" t="s">
        <v>36</v>
      </c>
      <c r="K3274" s="0" t="n">
        <v>5596270.76546864</v>
      </c>
      <c r="L3274" s="0" t="n">
        <v>5939085.645</v>
      </c>
      <c r="M3274" s="0" t="n">
        <v>6881506.52193629</v>
      </c>
      <c r="N3274" s="0" t="n">
        <v>5862320.73</v>
      </c>
      <c r="O3274" s="0" t="n">
        <v>6784938.36</v>
      </c>
      <c r="P3274" s="0" t="n">
        <v>6824045.835</v>
      </c>
      <c r="Q3274" s="0" t="n">
        <v>7220295.585</v>
      </c>
      <c r="S3274" s="0" t="s">
        <v>303</v>
      </c>
    </row>
    <row r="3275" customFormat="false" ht="14" hidden="false" customHeight="false" outlineLevel="0" collapsed="false">
      <c r="A3275" s="0" t="str">
        <f aca="false">SUBSTITUTE(C3275&amp;D3275&amp;E3275&amp;F3275&amp;G3275&amp;H3275&amp;I3275," ","")</f>
        <v>Agentecondominioenlenguajedeseñascolombiana(Videollamada)AgenteprofesionalBellasartesyafinesEnlasinstalacionesdelaEntidadCompradoraHoraextradiurnaPlatinoNA</v>
      </c>
      <c r="B3275" s="0" t="s">
        <v>3616</v>
      </c>
      <c r="C3275" s="0" t="s">
        <v>193</v>
      </c>
      <c r="D3275" s="0" t="s">
        <v>56</v>
      </c>
      <c r="E3275" s="0" t="s">
        <v>60</v>
      </c>
      <c r="F3275" s="0" t="s">
        <v>3303</v>
      </c>
      <c r="G3275" s="0" t="s">
        <v>192</v>
      </c>
      <c r="H3275" s="0" t="s">
        <v>198</v>
      </c>
      <c r="I3275" s="0" t="s">
        <v>35</v>
      </c>
      <c r="J3275" s="0" t="s">
        <v>325</v>
      </c>
      <c r="K3275" s="0" t="n">
        <v>28345.6364668601</v>
      </c>
      <c r="L3275" s="0" t="n">
        <v>32366.52</v>
      </c>
      <c r="M3275" s="0" t="n">
        <v>39192.3353185614</v>
      </c>
      <c r="N3275" s="0" t="n">
        <v>25438.23</v>
      </c>
      <c r="O3275" s="0" t="n">
        <v>26065.44</v>
      </c>
      <c r="P3275" s="0" t="n">
        <v>34414.785</v>
      </c>
      <c r="Q3275" s="0" t="n">
        <v>44804.115</v>
      </c>
      <c r="S3275" s="0" t="s">
        <v>303</v>
      </c>
    </row>
    <row r="3276" customFormat="false" ht="14" hidden="false" customHeight="false" outlineLevel="0" collapsed="false">
      <c r="A3276" s="0" t="str">
        <f aca="false">SUBSTITUTE(C3276&amp;D3276&amp;E3276&amp;F3276&amp;G3276&amp;H3276&amp;I3276," ","")</f>
        <v>Agentecondominioenlenguajedeseñascolombiana(Videollamada)AgenteprofesionalBellasartesyafinesEnlasinstalacionesdelaEntidadCompradoraHoraextranocturna PlatinoNA</v>
      </c>
      <c r="B3276" s="0" t="s">
        <v>3617</v>
      </c>
      <c r="C3276" s="0" t="s">
        <v>193</v>
      </c>
      <c r="D3276" s="0" t="s">
        <v>56</v>
      </c>
      <c r="E3276" s="0" t="s">
        <v>60</v>
      </c>
      <c r="F3276" s="0" t="s">
        <v>3303</v>
      </c>
      <c r="G3276" s="0" t="s">
        <v>197</v>
      </c>
      <c r="H3276" s="0" t="s">
        <v>198</v>
      </c>
      <c r="I3276" s="0" t="s">
        <v>35</v>
      </c>
      <c r="J3276" s="0" t="s">
        <v>325</v>
      </c>
      <c r="K3276" s="0" t="n">
        <v>38401.3196883415</v>
      </c>
      <c r="L3276" s="0" t="n">
        <v>45312.3</v>
      </c>
      <c r="M3276" s="0" t="n">
        <v>54869.269445986</v>
      </c>
      <c r="N3276" s="0" t="n">
        <v>35614.35</v>
      </c>
      <c r="O3276" s="0" t="n">
        <v>36213.615</v>
      </c>
      <c r="P3276" s="0" t="n">
        <v>43702.875</v>
      </c>
      <c r="Q3276" s="0" t="n">
        <v>62186.94</v>
      </c>
      <c r="S3276" s="0" t="s">
        <v>303</v>
      </c>
    </row>
    <row r="3277" customFormat="false" ht="14" hidden="false" customHeight="false" outlineLevel="0" collapsed="false">
      <c r="A3277" s="0" t="str">
        <f aca="false">SUBSTITUTE(C3277&amp;D3277&amp;E3277&amp;F3277&amp;G3277&amp;H3277&amp;I3277," ","")</f>
        <v>Agentecondominioenlenguajedeseñascolombiana(Videollamada)AgenteprofesionalBellasartesyafinesEnlasinstalacionesdelaEntidadCompradoraHoraextradominicalyfestivoPlatinoNA</v>
      </c>
      <c r="B3277" s="0" t="s">
        <v>3618</v>
      </c>
      <c r="C3277" s="0" t="s">
        <v>193</v>
      </c>
      <c r="D3277" s="0" t="s">
        <v>56</v>
      </c>
      <c r="E3277" s="0" t="s">
        <v>60</v>
      </c>
      <c r="F3277" s="0" t="s">
        <v>3303</v>
      </c>
      <c r="G3277" s="0" t="s">
        <v>194</v>
      </c>
      <c r="H3277" s="0" t="s">
        <v>198</v>
      </c>
      <c r="I3277" s="0" t="s">
        <v>35</v>
      </c>
      <c r="J3277" s="0" t="s">
        <v>325</v>
      </c>
      <c r="K3277" s="0" t="n">
        <v>48457.0029098229</v>
      </c>
      <c r="L3277" s="0" t="n">
        <v>51786.225</v>
      </c>
      <c r="M3277" s="0" t="n">
        <v>62707.7365096983</v>
      </c>
      <c r="N3277" s="0" t="n">
        <v>50877.495</v>
      </c>
      <c r="O3277" s="0" t="n">
        <v>41287.185</v>
      </c>
      <c r="P3277" s="0" t="n">
        <v>48346.92</v>
      </c>
      <c r="Q3277" s="0" t="n">
        <v>69231.15</v>
      </c>
      <c r="S3277" s="0" t="s">
        <v>303</v>
      </c>
    </row>
    <row r="3278" customFormat="false" ht="14" hidden="false" customHeight="false" outlineLevel="0" collapsed="false">
      <c r="A3278" s="0" t="str">
        <f aca="false">SUBSTITUTE(C3278&amp;D3278&amp;E3278&amp;F3278&amp;G3278&amp;H3278&amp;I3278," ","")</f>
        <v>Agentecondominioenlenguajedeseñascolombiana(Videollamada)AgenteprofesionalBellasartesyafinesEnlasinstalacionesdelaEntidadCompradoraServicio7x24PlatinoNA</v>
      </c>
      <c r="B3278" s="0" t="s">
        <v>3619</v>
      </c>
      <c r="C3278" s="0" t="s">
        <v>193</v>
      </c>
      <c r="D3278" s="0" t="s">
        <v>56</v>
      </c>
      <c r="E3278" s="0" t="s">
        <v>60</v>
      </c>
      <c r="F3278" s="0" t="s">
        <v>3303</v>
      </c>
      <c r="G3278" s="0" t="s">
        <v>55</v>
      </c>
      <c r="H3278" s="0" t="s">
        <v>198</v>
      </c>
      <c r="I3278" s="0" t="s">
        <v>35</v>
      </c>
      <c r="J3278" s="0" t="s">
        <v>305</v>
      </c>
      <c r="K3278" s="0" t="n">
        <v>17663090.6312464</v>
      </c>
      <c r="L3278" s="0" t="n">
        <v>26406681.57</v>
      </c>
      <c r="M3278" s="0" t="n">
        <v>27698063.7507936</v>
      </c>
      <c r="N3278" s="0" t="n">
        <v>22065383.385</v>
      </c>
      <c r="O3278" s="0" t="n">
        <v>24144842.25</v>
      </c>
      <c r="P3278" s="0" t="n">
        <v>34664154.795</v>
      </c>
      <c r="Q3278" s="0" t="n">
        <v>28934050.14</v>
      </c>
      <c r="S3278" s="0" t="s">
        <v>303</v>
      </c>
    </row>
    <row r="3279" customFormat="false" ht="14" hidden="false" customHeight="false" outlineLevel="0" collapsed="false">
      <c r="A3279" s="0" t="str">
        <f aca="false">SUBSTITUTE(C3279&amp;D3279&amp;E3279&amp;F3279&amp;G3279&amp;H3279&amp;I3279," ","")</f>
        <v>Agentecondominioenlenguajedeseñascolombiana(Videollamada)AgenteprofesionalBellasartesyafinesFrontofficeconherramientaJornadaOrdinariaPlataNA</v>
      </c>
      <c r="B3279" s="0" t="s">
        <v>3620</v>
      </c>
      <c r="C3279" s="0" t="s">
        <v>193</v>
      </c>
      <c r="D3279" s="0" t="s">
        <v>56</v>
      </c>
      <c r="E3279" s="0" t="s">
        <v>60</v>
      </c>
      <c r="F3279" s="0" t="s">
        <v>3319</v>
      </c>
      <c r="G3279" s="0" t="s">
        <v>53</v>
      </c>
      <c r="H3279" s="0" t="s">
        <v>195</v>
      </c>
      <c r="I3279" s="0" t="s">
        <v>35</v>
      </c>
      <c r="J3279" s="0" t="s">
        <v>36</v>
      </c>
      <c r="K3279" s="0" t="n">
        <v>5913566.16146864</v>
      </c>
      <c r="L3279" s="0" t="n">
        <v>5708690.505</v>
      </c>
      <c r="M3279" s="0" t="n">
        <v>7305237.01158743</v>
      </c>
      <c r="N3279" s="0" t="n">
        <v>6029767.17</v>
      </c>
      <c r="O3279" s="0" t="n">
        <v>6784938.36</v>
      </c>
      <c r="P3279" s="0" t="n">
        <v>6579683.37</v>
      </c>
      <c r="Q3279" s="0" t="n">
        <v>6462969.525</v>
      </c>
      <c r="S3279" s="0" t="s">
        <v>303</v>
      </c>
    </row>
    <row r="3280" customFormat="false" ht="14" hidden="false" customHeight="false" outlineLevel="0" collapsed="false">
      <c r="A3280" s="0" t="str">
        <f aca="false">SUBSTITUTE(C3280&amp;D3280&amp;E3280&amp;F3280&amp;G3280&amp;H3280&amp;I3280," ","")</f>
        <v>Agentecondominioenlenguajedeseñascolombiana(Videollamada)AgenteprofesionalBellasartesyafinesFrontofficeconherramientaHoraextradiurnaPlataNA</v>
      </c>
      <c r="B3280" s="0" t="s">
        <v>3621</v>
      </c>
      <c r="C3280" s="0" t="s">
        <v>193</v>
      </c>
      <c r="D3280" s="0" t="s">
        <v>56</v>
      </c>
      <c r="E3280" s="0" t="s">
        <v>60</v>
      </c>
      <c r="F3280" s="0" t="s">
        <v>3319</v>
      </c>
      <c r="G3280" s="0" t="s">
        <v>192</v>
      </c>
      <c r="H3280" s="0" t="s">
        <v>195</v>
      </c>
      <c r="I3280" s="0" t="s">
        <v>35</v>
      </c>
      <c r="J3280" s="0" t="s">
        <v>325</v>
      </c>
      <c r="K3280" s="0" t="n">
        <v>29667.7006168601</v>
      </c>
      <c r="L3280" s="0" t="n">
        <v>31110.03</v>
      </c>
      <c r="M3280" s="0" t="n">
        <v>37010.7413681823</v>
      </c>
      <c r="N3280" s="0" t="n">
        <v>25438.23</v>
      </c>
      <c r="O3280" s="0" t="n">
        <v>26065.44</v>
      </c>
      <c r="P3280" s="0" t="n">
        <v>32970.96</v>
      </c>
      <c r="Q3280" s="0" t="n">
        <v>40367.07</v>
      </c>
      <c r="S3280" s="0" t="s">
        <v>303</v>
      </c>
    </row>
    <row r="3281" customFormat="false" ht="14" hidden="false" customHeight="false" outlineLevel="0" collapsed="false">
      <c r="A3281" s="0" t="str">
        <f aca="false">SUBSTITUTE(C3281&amp;D3281&amp;E3281&amp;F3281&amp;G3281&amp;H3281&amp;I3281," ","")</f>
        <v>Agentecondominioenlenguajedeseñascolombiana(Videollamada)AgenteprofesionalBellasartesyafinesFrontofficeconherramientaHoraextranocturna PlataNA</v>
      </c>
      <c r="B3281" s="0" t="s">
        <v>3622</v>
      </c>
      <c r="C3281" s="0" t="s">
        <v>193</v>
      </c>
      <c r="D3281" s="0" t="s">
        <v>56</v>
      </c>
      <c r="E3281" s="0" t="s">
        <v>60</v>
      </c>
      <c r="F3281" s="0" t="s">
        <v>3319</v>
      </c>
      <c r="G3281" s="0" t="s">
        <v>197</v>
      </c>
      <c r="H3281" s="0" t="s">
        <v>195</v>
      </c>
      <c r="I3281" s="0" t="s">
        <v>35</v>
      </c>
      <c r="J3281" s="0" t="s">
        <v>325</v>
      </c>
      <c r="K3281" s="0" t="n">
        <v>39723.3838383415</v>
      </c>
      <c r="L3281" s="0" t="n">
        <v>43554.87</v>
      </c>
      <c r="M3281" s="0" t="n">
        <v>51815.0379154552</v>
      </c>
      <c r="N3281" s="0" t="n">
        <v>35614.35</v>
      </c>
      <c r="O3281" s="0" t="n">
        <v>36213.615</v>
      </c>
      <c r="P3281" s="0" t="n">
        <v>41825.385</v>
      </c>
      <c r="Q3281" s="0" t="n">
        <v>56027.655</v>
      </c>
      <c r="S3281" s="0" t="s">
        <v>303</v>
      </c>
    </row>
    <row r="3282" customFormat="false" ht="14" hidden="false" customHeight="false" outlineLevel="0" collapsed="false">
      <c r="A3282" s="0" t="str">
        <f aca="false">SUBSTITUTE(C3282&amp;D3282&amp;E3282&amp;F3282&amp;G3282&amp;H3282&amp;I3282," ","")</f>
        <v>Agentecondominioenlenguajedeseñascolombiana(Videollamada)AgenteprofesionalBellasartesyafinesFrontofficeconherramientaHoraextradominicalyfestivoPlataNA</v>
      </c>
      <c r="B3282" s="0" t="s">
        <v>3623</v>
      </c>
      <c r="C3282" s="0" t="s">
        <v>193</v>
      </c>
      <c r="D3282" s="0" t="s">
        <v>56</v>
      </c>
      <c r="E3282" s="0" t="s">
        <v>60</v>
      </c>
      <c r="F3282" s="0" t="s">
        <v>3319</v>
      </c>
      <c r="G3282" s="0" t="s">
        <v>194</v>
      </c>
      <c r="H3282" s="0" t="s">
        <v>195</v>
      </c>
      <c r="I3282" s="0" t="s">
        <v>35</v>
      </c>
      <c r="J3282" s="0" t="s">
        <v>325</v>
      </c>
      <c r="K3282" s="0" t="n">
        <v>49779.0670598229</v>
      </c>
      <c r="L3282" s="0" t="n">
        <v>49776.255</v>
      </c>
      <c r="M3282" s="0" t="n">
        <v>59217.1861890916</v>
      </c>
      <c r="N3282" s="0" t="n">
        <v>50877.495</v>
      </c>
      <c r="O3282" s="0" t="n">
        <v>41287.185</v>
      </c>
      <c r="P3282" s="0" t="n">
        <v>46254.15</v>
      </c>
      <c r="Q3282" s="0" t="n">
        <v>62373.24</v>
      </c>
      <c r="S3282" s="0" t="s">
        <v>303</v>
      </c>
    </row>
    <row r="3283" customFormat="false" ht="14" hidden="false" customHeight="false" outlineLevel="0" collapsed="false">
      <c r="A3283" s="0" t="str">
        <f aca="false">SUBSTITUTE(C3283&amp;D3283&amp;E3283&amp;F3283&amp;G3283&amp;H3283&amp;I3283," ","")</f>
        <v>Agentecondominioenlenguajedeseñascolombiana(Videollamada)AgenteprofesionalBellasartesyafinesFrontofficeconherramientaServicio7x24PlataNA</v>
      </c>
      <c r="B3283" s="0" t="s">
        <v>3624</v>
      </c>
      <c r="C3283" s="0" t="s">
        <v>193</v>
      </c>
      <c r="D3283" s="0" t="s">
        <v>56</v>
      </c>
      <c r="E3283" s="0" t="s">
        <v>60</v>
      </c>
      <c r="F3283" s="0" t="s">
        <v>3319</v>
      </c>
      <c r="G3283" s="0" t="s">
        <v>55</v>
      </c>
      <c r="H3283" s="0" t="s">
        <v>195</v>
      </c>
      <c r="I3283" s="0" t="s">
        <v>35</v>
      </c>
      <c r="J3283" s="0" t="s">
        <v>305</v>
      </c>
      <c r="K3283" s="0" t="n">
        <v>17980386.0272464</v>
      </c>
      <c r="L3283" s="0" t="n">
        <v>25201772.865</v>
      </c>
      <c r="M3283" s="0" t="n">
        <v>29403578.9716394</v>
      </c>
      <c r="N3283" s="0" t="n">
        <v>22404919.275</v>
      </c>
      <c r="O3283" s="0" t="n">
        <v>24144842.25</v>
      </c>
      <c r="P3283" s="0" t="n">
        <v>33271858.305</v>
      </c>
      <c r="Q3283" s="0" t="n">
        <v>26025936.12</v>
      </c>
      <c r="S3283" s="0" t="s">
        <v>303</v>
      </c>
    </row>
    <row r="3284" customFormat="false" ht="14" hidden="false" customHeight="false" outlineLevel="0" collapsed="false">
      <c r="A3284" s="0" t="str">
        <f aca="false">SUBSTITUTE(C3284&amp;D3284&amp;E3284&amp;F3284&amp;G3284&amp;H3284&amp;I3284," ","")</f>
        <v>Agentecondominioenlenguajedeseñascolombiana(Videollamada)AgenteprofesionalBellasartesyafinesFrontofficeconherramientaJornadaOrdinariaOroNA</v>
      </c>
      <c r="B3284" s="0" t="s">
        <v>3625</v>
      </c>
      <c r="C3284" s="0" t="s">
        <v>193</v>
      </c>
      <c r="D3284" s="0" t="s">
        <v>56</v>
      </c>
      <c r="E3284" s="0" t="s">
        <v>60</v>
      </c>
      <c r="F3284" s="0" t="s">
        <v>3319</v>
      </c>
      <c r="G3284" s="0" t="s">
        <v>53</v>
      </c>
      <c r="H3284" s="0" t="s">
        <v>54</v>
      </c>
      <c r="I3284" s="0" t="s">
        <v>35</v>
      </c>
      <c r="J3284" s="0" t="s">
        <v>36</v>
      </c>
      <c r="K3284" s="0" t="n">
        <v>5913566.16146864</v>
      </c>
      <c r="L3284" s="0" t="n">
        <v>5822864.46</v>
      </c>
      <c r="M3284" s="0" t="n">
        <v>7514376.34773364</v>
      </c>
      <c r="N3284" s="0" t="n">
        <v>6050045.925</v>
      </c>
      <c r="O3284" s="0" t="n">
        <v>6784938.36</v>
      </c>
      <c r="P3284" s="0" t="n">
        <v>6718203.63</v>
      </c>
      <c r="Q3284" s="0" t="n">
        <v>6749491.68</v>
      </c>
      <c r="S3284" s="0" t="s">
        <v>303</v>
      </c>
    </row>
    <row r="3285" customFormat="false" ht="14" hidden="false" customHeight="false" outlineLevel="0" collapsed="false">
      <c r="A3285" s="0" t="str">
        <f aca="false">SUBSTITUTE(C3285&amp;D3285&amp;E3285&amp;F3285&amp;G3285&amp;H3285&amp;I3285," ","")</f>
        <v>Agentecondominioenlenguajedeseñascolombiana(Videollamada)AgenteprofesionalBellasartesyafinesFrontofficeconherramientaHoraextradiurnaOroNA</v>
      </c>
      <c r="B3285" s="0" t="s">
        <v>3626</v>
      </c>
      <c r="C3285" s="0" t="s">
        <v>193</v>
      </c>
      <c r="D3285" s="0" t="s">
        <v>56</v>
      </c>
      <c r="E3285" s="0" t="s">
        <v>60</v>
      </c>
      <c r="F3285" s="0" t="s">
        <v>3319</v>
      </c>
      <c r="G3285" s="0" t="s">
        <v>192</v>
      </c>
      <c r="H3285" s="0" t="s">
        <v>54</v>
      </c>
      <c r="I3285" s="0" t="s">
        <v>35</v>
      </c>
      <c r="J3285" s="0" t="s">
        <v>325</v>
      </c>
      <c r="K3285" s="0" t="n">
        <v>29667.7006168601</v>
      </c>
      <c r="L3285" s="0" t="n">
        <v>31733.1</v>
      </c>
      <c r="M3285" s="0" t="n">
        <v>38070.3102593412</v>
      </c>
      <c r="N3285" s="0" t="n">
        <v>25438.23</v>
      </c>
      <c r="O3285" s="0" t="n">
        <v>26065.44</v>
      </c>
      <c r="P3285" s="0" t="n">
        <v>33664.41</v>
      </c>
      <c r="Q3285" s="0" t="n">
        <v>42156.585</v>
      </c>
      <c r="S3285" s="0" t="s">
        <v>303</v>
      </c>
    </row>
    <row r="3286" customFormat="false" ht="14" hidden="false" customHeight="false" outlineLevel="0" collapsed="false">
      <c r="A3286" s="0" t="str">
        <f aca="false">SUBSTITUTE(C3286&amp;D3286&amp;E3286&amp;F3286&amp;G3286&amp;H3286&amp;I3286," ","")</f>
        <v>Agentecondominioenlenguajedeseñascolombiana(Videollamada)AgenteprofesionalBellasartesyafinesFrontofficeconherramientaHoraextranocturna OroNA</v>
      </c>
      <c r="B3286" s="0" t="s">
        <v>3627</v>
      </c>
      <c r="C3286" s="0" t="s">
        <v>193</v>
      </c>
      <c r="D3286" s="0" t="s">
        <v>56</v>
      </c>
      <c r="E3286" s="0" t="s">
        <v>60</v>
      </c>
      <c r="F3286" s="0" t="s">
        <v>3319</v>
      </c>
      <c r="G3286" s="0" t="s">
        <v>197</v>
      </c>
      <c r="H3286" s="0" t="s">
        <v>54</v>
      </c>
      <c r="I3286" s="0" t="s">
        <v>35</v>
      </c>
      <c r="J3286" s="0" t="s">
        <v>325</v>
      </c>
      <c r="K3286" s="0" t="n">
        <v>39723.3838383415</v>
      </c>
      <c r="L3286" s="0" t="n">
        <v>44426.34</v>
      </c>
      <c r="M3286" s="0" t="n">
        <v>53298.4343630777</v>
      </c>
      <c r="N3286" s="0" t="n">
        <v>35614.35</v>
      </c>
      <c r="O3286" s="0" t="n">
        <v>36213.615</v>
      </c>
      <c r="P3286" s="0" t="n">
        <v>42706.17</v>
      </c>
      <c r="Q3286" s="0" t="n">
        <v>58511.655</v>
      </c>
      <c r="S3286" s="0" t="s">
        <v>303</v>
      </c>
    </row>
    <row r="3287" customFormat="false" ht="14" hidden="false" customHeight="false" outlineLevel="0" collapsed="false">
      <c r="A3287" s="0" t="str">
        <f aca="false">SUBSTITUTE(C3287&amp;D3287&amp;E3287&amp;F3287&amp;G3287&amp;H3287&amp;I3287," ","")</f>
        <v>Agentecondominioenlenguajedeseñascolombiana(Videollamada)AgenteprofesionalBellasartesyafinesFrontofficeconherramientaHoraextradominicalyfestivoOroNA</v>
      </c>
      <c r="B3287" s="0" t="s">
        <v>3628</v>
      </c>
      <c r="C3287" s="0" t="s">
        <v>193</v>
      </c>
      <c r="D3287" s="0" t="s">
        <v>56</v>
      </c>
      <c r="E3287" s="0" t="s">
        <v>60</v>
      </c>
      <c r="F3287" s="0" t="s">
        <v>3319</v>
      </c>
      <c r="G3287" s="0" t="s">
        <v>194</v>
      </c>
      <c r="H3287" s="0" t="s">
        <v>54</v>
      </c>
      <c r="I3287" s="0" t="s">
        <v>35</v>
      </c>
      <c r="J3287" s="0" t="s">
        <v>325</v>
      </c>
      <c r="K3287" s="0" t="n">
        <v>49779.0670598229</v>
      </c>
      <c r="L3287" s="0" t="n">
        <v>50771.925</v>
      </c>
      <c r="M3287" s="0" t="n">
        <v>60912.496414946</v>
      </c>
      <c r="N3287" s="0" t="n">
        <v>50877.495</v>
      </c>
      <c r="O3287" s="0" t="n">
        <v>41287.185</v>
      </c>
      <c r="P3287" s="0" t="n">
        <v>47228.085</v>
      </c>
      <c r="Q3287" s="0" t="n">
        <v>65138.76</v>
      </c>
      <c r="S3287" s="0" t="s">
        <v>303</v>
      </c>
    </row>
    <row r="3288" customFormat="false" ht="14" hidden="false" customHeight="false" outlineLevel="0" collapsed="false">
      <c r="A3288" s="0" t="str">
        <f aca="false">SUBSTITUTE(C3288&amp;D3288&amp;E3288&amp;F3288&amp;G3288&amp;H3288&amp;I3288," ","")</f>
        <v>Agentecondominioenlenguajedeseñascolombiana(Videollamada)AgenteprofesionalBellasartesyafinesFrontofficeconherramientaServicio7x24OroNA</v>
      </c>
      <c r="B3288" s="0" t="s">
        <v>3629</v>
      </c>
      <c r="C3288" s="0" t="s">
        <v>193</v>
      </c>
      <c r="D3288" s="0" t="s">
        <v>56</v>
      </c>
      <c r="E3288" s="0" t="s">
        <v>60</v>
      </c>
      <c r="F3288" s="0" t="s">
        <v>3319</v>
      </c>
      <c r="G3288" s="0" t="s">
        <v>55</v>
      </c>
      <c r="H3288" s="0" t="s">
        <v>54</v>
      </c>
      <c r="I3288" s="0" t="s">
        <v>35</v>
      </c>
      <c r="J3288" s="0" t="s">
        <v>305</v>
      </c>
      <c r="K3288" s="0" t="n">
        <v>17980386.0272464</v>
      </c>
      <c r="L3288" s="0" t="n">
        <v>25705808.55</v>
      </c>
      <c r="M3288" s="0" t="n">
        <v>30245364.7996279</v>
      </c>
      <c r="N3288" s="0" t="n">
        <v>22443155.28</v>
      </c>
      <c r="O3288" s="0" t="n">
        <v>24144842.25</v>
      </c>
      <c r="P3288" s="0" t="n">
        <v>33972318.36</v>
      </c>
      <c r="Q3288" s="0" t="n">
        <v>27179737.56</v>
      </c>
      <c r="S3288" s="0" t="s">
        <v>303</v>
      </c>
    </row>
    <row r="3289" customFormat="false" ht="14" hidden="false" customHeight="false" outlineLevel="0" collapsed="false">
      <c r="A3289" s="0" t="str">
        <f aca="false">SUBSTITUTE(C3289&amp;D3289&amp;E3289&amp;F3289&amp;G3289&amp;H3289&amp;I3289," ","")</f>
        <v>Agentecondominioenlenguajedeseñascolombiana(Videollamada)AgenteprofesionalBellasartesyafinesFrontofficeconherramientaJornadaOrdinariaPlatinoNA</v>
      </c>
      <c r="B3289" s="0" t="s">
        <v>3630</v>
      </c>
      <c r="C3289" s="0" t="s">
        <v>193</v>
      </c>
      <c r="D3289" s="0" t="s">
        <v>56</v>
      </c>
      <c r="E3289" s="0" t="s">
        <v>60</v>
      </c>
      <c r="F3289" s="0" t="s">
        <v>3319</v>
      </c>
      <c r="G3289" s="0" t="s">
        <v>53</v>
      </c>
      <c r="H3289" s="0" t="s">
        <v>198</v>
      </c>
      <c r="I3289" s="0" t="s">
        <v>35</v>
      </c>
      <c r="J3289" s="0" t="s">
        <v>36</v>
      </c>
      <c r="K3289" s="0" t="n">
        <v>5913566.16146864</v>
      </c>
      <c r="L3289" s="0" t="n">
        <v>5994125.91</v>
      </c>
      <c r="M3289" s="0" t="n">
        <v>7735843.37831819</v>
      </c>
      <c r="N3289" s="0" t="n">
        <v>6070324.68</v>
      </c>
      <c r="O3289" s="0" t="n">
        <v>6784938.36</v>
      </c>
      <c r="P3289" s="0" t="n">
        <v>6862681.35</v>
      </c>
      <c r="Q3289" s="0" t="n">
        <v>7173520.83</v>
      </c>
      <c r="S3289" s="0" t="s">
        <v>303</v>
      </c>
    </row>
    <row r="3290" customFormat="false" ht="14" hidden="false" customHeight="false" outlineLevel="0" collapsed="false">
      <c r="A3290" s="0" t="str">
        <f aca="false">SUBSTITUTE(C3290&amp;D3290&amp;E3290&amp;F3290&amp;G3290&amp;H3290&amp;I3290," ","")</f>
        <v>Agentecondominioenlenguajedeseñascolombiana(Videollamada)AgenteprofesionalBellasartesyafinesFrontofficeconherramientaHoraextradiurnaPlatinoNA</v>
      </c>
      <c r="B3290" s="0" t="s">
        <v>3631</v>
      </c>
      <c r="C3290" s="0" t="s">
        <v>193</v>
      </c>
      <c r="D3290" s="0" t="s">
        <v>56</v>
      </c>
      <c r="E3290" s="0" t="s">
        <v>60</v>
      </c>
      <c r="F3290" s="0" t="s">
        <v>3319</v>
      </c>
      <c r="G3290" s="0" t="s">
        <v>192</v>
      </c>
      <c r="H3290" s="0" t="s">
        <v>198</v>
      </c>
      <c r="I3290" s="0" t="s">
        <v>35</v>
      </c>
      <c r="J3290" s="0" t="s">
        <v>325</v>
      </c>
      <c r="K3290" s="0" t="n">
        <v>29667.7006168601</v>
      </c>
      <c r="L3290" s="0" t="n">
        <v>32665.635</v>
      </c>
      <c r="M3290" s="0" t="n">
        <v>39192.3353185614</v>
      </c>
      <c r="N3290" s="0" t="n">
        <v>25438.23</v>
      </c>
      <c r="O3290" s="0" t="n">
        <v>26065.44</v>
      </c>
      <c r="P3290" s="0" t="n">
        <v>34388.91</v>
      </c>
      <c r="Q3290" s="0" t="n">
        <v>44804.115</v>
      </c>
      <c r="S3290" s="0" t="s">
        <v>303</v>
      </c>
    </row>
    <row r="3291" customFormat="false" ht="14" hidden="false" customHeight="false" outlineLevel="0" collapsed="false">
      <c r="A3291" s="0" t="str">
        <f aca="false">SUBSTITUTE(C3291&amp;D3291&amp;E3291&amp;F3291&amp;G3291&amp;H3291&amp;I3291," ","")</f>
        <v>Agentecondominioenlenguajedeseñascolombiana(Videollamada)AgenteprofesionalBellasartesyafinesFrontofficeconherramientaHoraextranocturna PlatinoNA</v>
      </c>
      <c r="B3291" s="0" t="s">
        <v>3632</v>
      </c>
      <c r="C3291" s="0" t="s">
        <v>193</v>
      </c>
      <c r="D3291" s="0" t="s">
        <v>56</v>
      </c>
      <c r="E3291" s="0" t="s">
        <v>60</v>
      </c>
      <c r="F3291" s="0" t="s">
        <v>3319</v>
      </c>
      <c r="G3291" s="0" t="s">
        <v>197</v>
      </c>
      <c r="H3291" s="0" t="s">
        <v>198</v>
      </c>
      <c r="I3291" s="0" t="s">
        <v>35</v>
      </c>
      <c r="J3291" s="0" t="s">
        <v>325</v>
      </c>
      <c r="K3291" s="0" t="n">
        <v>39723.3838383415</v>
      </c>
      <c r="L3291" s="0" t="n">
        <v>45733.545</v>
      </c>
      <c r="M3291" s="0" t="n">
        <v>54869.269445986</v>
      </c>
      <c r="N3291" s="0" t="n">
        <v>35614.35</v>
      </c>
      <c r="O3291" s="0" t="n">
        <v>36213.615</v>
      </c>
      <c r="P3291" s="0" t="n">
        <v>43624.215</v>
      </c>
      <c r="Q3291" s="0" t="n">
        <v>62186.94</v>
      </c>
      <c r="S3291" s="0" t="s">
        <v>303</v>
      </c>
    </row>
    <row r="3292" customFormat="false" ht="14" hidden="false" customHeight="false" outlineLevel="0" collapsed="false">
      <c r="A3292" s="0" t="str">
        <f aca="false">SUBSTITUTE(C3292&amp;D3292&amp;E3292&amp;F3292&amp;G3292&amp;H3292&amp;I3292," ","")</f>
        <v>Agentecondominioenlenguajedeseñascolombiana(Videollamada)AgenteprofesionalBellasartesyafinesFrontofficeconherramientaHoraextradominicalyfestivoPlatinoNA</v>
      </c>
      <c r="B3292" s="0" t="s">
        <v>3633</v>
      </c>
      <c r="C3292" s="0" t="s">
        <v>193</v>
      </c>
      <c r="D3292" s="0" t="s">
        <v>56</v>
      </c>
      <c r="E3292" s="0" t="s">
        <v>60</v>
      </c>
      <c r="F3292" s="0" t="s">
        <v>3319</v>
      </c>
      <c r="G3292" s="0" t="s">
        <v>194</v>
      </c>
      <c r="H3292" s="0" t="s">
        <v>198</v>
      </c>
      <c r="I3292" s="0" t="s">
        <v>35</v>
      </c>
      <c r="J3292" s="0" t="s">
        <v>325</v>
      </c>
      <c r="K3292" s="0" t="n">
        <v>49779.0670598229</v>
      </c>
      <c r="L3292" s="0" t="n">
        <v>52265.43</v>
      </c>
      <c r="M3292" s="0" t="n">
        <v>62707.7365096983</v>
      </c>
      <c r="N3292" s="0" t="n">
        <v>50877.495</v>
      </c>
      <c r="O3292" s="0" t="n">
        <v>41287.185</v>
      </c>
      <c r="P3292" s="0" t="n">
        <v>48243.42</v>
      </c>
      <c r="Q3292" s="0" t="n">
        <v>69231.15</v>
      </c>
      <c r="S3292" s="0" t="s">
        <v>303</v>
      </c>
    </row>
    <row r="3293" customFormat="false" ht="14" hidden="false" customHeight="false" outlineLevel="0" collapsed="false">
      <c r="A3293" s="0" t="str">
        <f aca="false">SUBSTITUTE(C3293&amp;D3293&amp;E3293&amp;F3293&amp;G3293&amp;H3293&amp;I3293," ","")</f>
        <v>Agentecondominioenlenguajedeseñascolombiana(Videollamada)AgenteprofesionalBellasartesyafinesFrontofficeconherramientaServicio7x24PlatinoNA</v>
      </c>
      <c r="B3293" s="0" t="s">
        <v>3634</v>
      </c>
      <c r="C3293" s="0" t="s">
        <v>193</v>
      </c>
      <c r="D3293" s="0" t="s">
        <v>56</v>
      </c>
      <c r="E3293" s="0" t="s">
        <v>60</v>
      </c>
      <c r="F3293" s="0" t="s">
        <v>3319</v>
      </c>
      <c r="G3293" s="0" t="s">
        <v>55</v>
      </c>
      <c r="H3293" s="0" t="s">
        <v>198</v>
      </c>
      <c r="I3293" s="0" t="s">
        <v>35</v>
      </c>
      <c r="J3293" s="0" t="s">
        <v>305</v>
      </c>
      <c r="K3293" s="0" t="n">
        <v>17980386.0272464</v>
      </c>
      <c r="L3293" s="0" t="n">
        <v>26461861.56</v>
      </c>
      <c r="M3293" s="0" t="n">
        <v>31136769.5977307</v>
      </c>
      <c r="N3293" s="0" t="n">
        <v>22481391.285</v>
      </c>
      <c r="O3293" s="0" t="n">
        <v>24144842.25</v>
      </c>
      <c r="P3293" s="0" t="n">
        <v>34702905.195</v>
      </c>
      <c r="Q3293" s="0" t="n">
        <v>28887276.42</v>
      </c>
      <c r="S3293" s="0" t="s">
        <v>303</v>
      </c>
    </row>
    <row r="3294" customFormat="false" ht="14" hidden="false" customHeight="false" outlineLevel="0" collapsed="false">
      <c r="A3294" s="0" t="str">
        <f aca="false">SUBSTITUTE(C3294&amp;D3294&amp;E3294&amp;F3294&amp;G3294&amp;H3294&amp;I3294," ","")</f>
        <v>Agentecondominioenlenguajedeseñascolombiana(Videollamada)AgenteprofesionalBellasartesyafinesFrontofficesinherramientaJornadaOrdinariaPlataNA</v>
      </c>
      <c r="B3294" s="0" t="s">
        <v>3635</v>
      </c>
      <c r="C3294" s="0" t="s">
        <v>193</v>
      </c>
      <c r="D3294" s="0" t="s">
        <v>56</v>
      </c>
      <c r="E3294" s="0" t="s">
        <v>60</v>
      </c>
      <c r="F3294" s="0" t="s">
        <v>3335</v>
      </c>
      <c r="G3294" s="0" t="s">
        <v>53</v>
      </c>
      <c r="H3294" s="0" t="s">
        <v>195</v>
      </c>
      <c r="I3294" s="0" t="s">
        <v>35</v>
      </c>
      <c r="J3294" s="0" t="s">
        <v>36</v>
      </c>
      <c r="K3294" s="0" t="n">
        <v>5644287.07331109</v>
      </c>
      <c r="L3294" s="0" t="n">
        <v>5303016.045</v>
      </c>
      <c r="M3294" s="0" t="n">
        <v>6727964.53733193</v>
      </c>
      <c r="N3294" s="0" t="n">
        <v>5814590.67</v>
      </c>
      <c r="O3294" s="0" t="n">
        <v>6784938.36</v>
      </c>
      <c r="P3294" s="0" t="n">
        <v>5728682.565</v>
      </c>
      <c r="Q3294" s="0" t="n">
        <v>6070285.35</v>
      </c>
      <c r="S3294" s="0" t="s">
        <v>303</v>
      </c>
    </row>
    <row r="3295" customFormat="false" ht="14" hidden="false" customHeight="false" outlineLevel="0" collapsed="false">
      <c r="A3295" s="0" t="str">
        <f aca="false">SUBSTITUTE(C3295&amp;D3295&amp;E3295&amp;F3295&amp;G3295&amp;H3295&amp;I3295," ","")</f>
        <v>Agentecondominioenlenguajedeseñascolombiana(Videollamada)AgenteprofesionalBellasartesyafinesFrontofficesinherramientaHoraextradiurnaPlataNA</v>
      </c>
      <c r="B3295" s="0" t="s">
        <v>3636</v>
      </c>
      <c r="C3295" s="0" t="s">
        <v>193</v>
      </c>
      <c r="D3295" s="0" t="s">
        <v>56</v>
      </c>
      <c r="E3295" s="0" t="s">
        <v>60</v>
      </c>
      <c r="F3295" s="0" t="s">
        <v>3335</v>
      </c>
      <c r="G3295" s="0" t="s">
        <v>192</v>
      </c>
      <c r="H3295" s="0" t="s">
        <v>195</v>
      </c>
      <c r="I3295" s="0" t="s">
        <v>35</v>
      </c>
      <c r="J3295" s="0" t="s">
        <v>325</v>
      </c>
      <c r="K3295" s="0" t="n">
        <v>28545.7044162036</v>
      </c>
      <c r="L3295" s="0" t="n">
        <v>28899.27</v>
      </c>
      <c r="M3295" s="0" t="n">
        <v>37010.7413681823</v>
      </c>
      <c r="N3295" s="0" t="n">
        <v>25438.23</v>
      </c>
      <c r="O3295" s="0" t="n">
        <v>26065.44</v>
      </c>
      <c r="P3295" s="0" t="n">
        <v>33627.15</v>
      </c>
      <c r="Q3295" s="0" t="n">
        <v>40367.07</v>
      </c>
      <c r="S3295" s="0" t="s">
        <v>303</v>
      </c>
    </row>
    <row r="3296" customFormat="false" ht="14" hidden="false" customHeight="false" outlineLevel="0" collapsed="false">
      <c r="A3296" s="0" t="str">
        <f aca="false">SUBSTITUTE(C3296&amp;D3296&amp;E3296&amp;F3296&amp;G3296&amp;H3296&amp;I3296," ","")</f>
        <v>Agentecondominioenlenguajedeseñascolombiana(Videollamada)AgenteprofesionalBellasartesyafinesFrontofficesinherramientaHoraextranocturna PlataNA</v>
      </c>
      <c r="B3296" s="0" t="s">
        <v>3637</v>
      </c>
      <c r="C3296" s="0" t="s">
        <v>193</v>
      </c>
      <c r="D3296" s="0" t="s">
        <v>56</v>
      </c>
      <c r="E3296" s="0" t="s">
        <v>60</v>
      </c>
      <c r="F3296" s="0" t="s">
        <v>3335</v>
      </c>
      <c r="G3296" s="0" t="s">
        <v>197</v>
      </c>
      <c r="H3296" s="0" t="s">
        <v>195</v>
      </c>
      <c r="I3296" s="0" t="s">
        <v>35</v>
      </c>
      <c r="J3296" s="0" t="s">
        <v>325</v>
      </c>
      <c r="K3296" s="0" t="n">
        <v>38601.387637685</v>
      </c>
      <c r="L3296" s="0" t="n">
        <v>40459.185</v>
      </c>
      <c r="M3296" s="0" t="n">
        <v>51815.0379154552</v>
      </c>
      <c r="N3296" s="0" t="n">
        <v>35614.35</v>
      </c>
      <c r="O3296" s="0" t="n">
        <v>36213.615</v>
      </c>
      <c r="P3296" s="0" t="n">
        <v>43793.955</v>
      </c>
      <c r="Q3296" s="0" t="n">
        <v>56027.655</v>
      </c>
      <c r="S3296" s="0" t="s">
        <v>303</v>
      </c>
    </row>
    <row r="3297" customFormat="false" ht="14" hidden="false" customHeight="false" outlineLevel="0" collapsed="false">
      <c r="A3297" s="0" t="str">
        <f aca="false">SUBSTITUTE(C3297&amp;D3297&amp;E3297&amp;F3297&amp;G3297&amp;H3297&amp;I3297," ","")</f>
        <v>Agentecondominioenlenguajedeseñascolombiana(Videollamada)AgenteprofesionalBellasartesyafinesFrontofficesinherramientaHoraextradominicalyfestivoPlataNA</v>
      </c>
      <c r="B3297" s="0" t="s">
        <v>3638</v>
      </c>
      <c r="C3297" s="0" t="s">
        <v>193</v>
      </c>
      <c r="D3297" s="0" t="s">
        <v>56</v>
      </c>
      <c r="E3297" s="0" t="s">
        <v>60</v>
      </c>
      <c r="F3297" s="0" t="s">
        <v>3335</v>
      </c>
      <c r="G3297" s="0" t="s">
        <v>194</v>
      </c>
      <c r="H3297" s="0" t="s">
        <v>195</v>
      </c>
      <c r="I3297" s="0" t="s">
        <v>35</v>
      </c>
      <c r="J3297" s="0" t="s">
        <v>325</v>
      </c>
      <c r="K3297" s="0" t="n">
        <v>48657.0708591665</v>
      </c>
      <c r="L3297" s="0" t="n">
        <v>46239.66</v>
      </c>
      <c r="M3297" s="0" t="n">
        <v>59217.1861890916</v>
      </c>
      <c r="N3297" s="0" t="n">
        <v>50877.495</v>
      </c>
      <c r="O3297" s="0" t="n">
        <v>41287.185</v>
      </c>
      <c r="P3297" s="0" t="n">
        <v>48878.91</v>
      </c>
      <c r="Q3297" s="0" t="n">
        <v>62373.24</v>
      </c>
      <c r="S3297" s="0" t="s">
        <v>303</v>
      </c>
    </row>
    <row r="3298" customFormat="false" ht="14" hidden="false" customHeight="false" outlineLevel="0" collapsed="false">
      <c r="A3298" s="0" t="str">
        <f aca="false">SUBSTITUTE(C3298&amp;D3298&amp;E3298&amp;F3298&amp;G3298&amp;H3298&amp;I3298," ","")</f>
        <v>Agentecondominioenlenguajedeseñascolombiana(Videollamada)AgenteprofesionalBellasartesyafinesFrontofficesinherramientaServicio7x24PlataNA</v>
      </c>
      <c r="B3298" s="0" t="s">
        <v>3639</v>
      </c>
      <c r="C3298" s="0" t="s">
        <v>193</v>
      </c>
      <c r="D3298" s="0" t="s">
        <v>56</v>
      </c>
      <c r="E3298" s="0" t="s">
        <v>60</v>
      </c>
      <c r="F3298" s="0" t="s">
        <v>3335</v>
      </c>
      <c r="G3298" s="0" t="s">
        <v>55</v>
      </c>
      <c r="H3298" s="0" t="s">
        <v>195</v>
      </c>
      <c r="I3298" s="0" t="s">
        <v>35</v>
      </c>
      <c r="J3298" s="0" t="s">
        <v>305</v>
      </c>
      <c r="K3298" s="0" t="n">
        <v>17711106.9390888</v>
      </c>
      <c r="L3298" s="0" t="n">
        <v>24760282.23</v>
      </c>
      <c r="M3298" s="0" t="n">
        <v>27080057.262761</v>
      </c>
      <c r="N3298" s="0" t="n">
        <v>21917968.335</v>
      </c>
      <c r="O3298" s="0" t="n">
        <v>24144842.25</v>
      </c>
      <c r="P3298" s="0" t="n">
        <v>32347148.94</v>
      </c>
      <c r="Q3298" s="0" t="n">
        <v>25633250.91</v>
      </c>
      <c r="S3298" s="0" t="s">
        <v>303</v>
      </c>
    </row>
    <row r="3299" customFormat="false" ht="14" hidden="false" customHeight="false" outlineLevel="0" collapsed="false">
      <c r="A3299" s="0" t="str">
        <f aca="false">SUBSTITUTE(C3299&amp;D3299&amp;E3299&amp;F3299&amp;G3299&amp;H3299&amp;I3299," ","")</f>
        <v>Agentecondominioenlenguajedeseñascolombiana(Videollamada)AgenteprofesionalBellasartesyafinesFrontofficesinherramientaJornadaOrdinariaOroNA</v>
      </c>
      <c r="B3299" s="0" t="s">
        <v>3640</v>
      </c>
      <c r="C3299" s="0" t="s">
        <v>193</v>
      </c>
      <c r="D3299" s="0" t="s">
        <v>56</v>
      </c>
      <c r="E3299" s="0" t="s">
        <v>60</v>
      </c>
      <c r="F3299" s="0" t="s">
        <v>3335</v>
      </c>
      <c r="G3299" s="0" t="s">
        <v>53</v>
      </c>
      <c r="H3299" s="0" t="s">
        <v>54</v>
      </c>
      <c r="I3299" s="0" t="s">
        <v>35</v>
      </c>
      <c r="J3299" s="0" t="s">
        <v>36</v>
      </c>
      <c r="K3299" s="0" t="n">
        <v>5644287.07331109</v>
      </c>
      <c r="L3299" s="0" t="n">
        <v>5409076.635</v>
      </c>
      <c r="M3299" s="0" t="n">
        <v>6920577.32110897</v>
      </c>
      <c r="N3299" s="0" t="n">
        <v>5824110.6</v>
      </c>
      <c r="O3299" s="0" t="n">
        <v>6784938.36</v>
      </c>
      <c r="P3299" s="0" t="n">
        <v>5849285.94</v>
      </c>
      <c r="Q3299" s="0" t="n">
        <v>6339397.77</v>
      </c>
      <c r="S3299" s="0" t="s">
        <v>303</v>
      </c>
    </row>
    <row r="3300" customFormat="false" ht="14" hidden="false" customHeight="false" outlineLevel="0" collapsed="false">
      <c r="A3300" s="0" t="str">
        <f aca="false">SUBSTITUTE(C3300&amp;D3300&amp;E3300&amp;F3300&amp;G3300&amp;H3300&amp;I3300," ","")</f>
        <v>Agentecondominioenlenguajedeseñascolombiana(Videollamada)AgenteprofesionalBellasartesyafinesFrontofficesinherramientaHoraextradiurnaOroNA</v>
      </c>
      <c r="B3300" s="0" t="s">
        <v>3641</v>
      </c>
      <c r="C3300" s="0" t="s">
        <v>193</v>
      </c>
      <c r="D3300" s="0" t="s">
        <v>56</v>
      </c>
      <c r="E3300" s="0" t="s">
        <v>60</v>
      </c>
      <c r="F3300" s="0" t="s">
        <v>3335</v>
      </c>
      <c r="G3300" s="0" t="s">
        <v>192</v>
      </c>
      <c r="H3300" s="0" t="s">
        <v>54</v>
      </c>
      <c r="I3300" s="0" t="s">
        <v>35</v>
      </c>
      <c r="J3300" s="0" t="s">
        <v>325</v>
      </c>
      <c r="K3300" s="0" t="n">
        <v>28545.7044162036</v>
      </c>
      <c r="L3300" s="0" t="n">
        <v>29477.835</v>
      </c>
      <c r="M3300" s="0" t="n">
        <v>38070.3102593412</v>
      </c>
      <c r="N3300" s="0" t="n">
        <v>25438.23</v>
      </c>
      <c r="O3300" s="0" t="n">
        <v>26065.44</v>
      </c>
      <c r="P3300" s="0" t="n">
        <v>34335.09</v>
      </c>
      <c r="Q3300" s="0" t="n">
        <v>42156.585</v>
      </c>
      <c r="S3300" s="0" t="s">
        <v>303</v>
      </c>
    </row>
    <row r="3301" customFormat="false" ht="14" hidden="false" customHeight="false" outlineLevel="0" collapsed="false">
      <c r="A3301" s="0" t="str">
        <f aca="false">SUBSTITUTE(C3301&amp;D3301&amp;E3301&amp;F3301&amp;G3301&amp;H3301&amp;I3301," ","")</f>
        <v>Agentecondominioenlenguajedeseñascolombiana(Videollamada)AgenteprofesionalBellasartesyafinesFrontofficesinherramientaHoraextranocturna OroNA</v>
      </c>
      <c r="B3301" s="0" t="s">
        <v>3642</v>
      </c>
      <c r="C3301" s="0" t="s">
        <v>193</v>
      </c>
      <c r="D3301" s="0" t="s">
        <v>56</v>
      </c>
      <c r="E3301" s="0" t="s">
        <v>60</v>
      </c>
      <c r="F3301" s="0" t="s">
        <v>3335</v>
      </c>
      <c r="G3301" s="0" t="s">
        <v>197</v>
      </c>
      <c r="H3301" s="0" t="s">
        <v>54</v>
      </c>
      <c r="I3301" s="0" t="s">
        <v>35</v>
      </c>
      <c r="J3301" s="0" t="s">
        <v>325</v>
      </c>
      <c r="K3301" s="0" t="n">
        <v>38601.387637685</v>
      </c>
      <c r="L3301" s="0" t="n">
        <v>41268.555</v>
      </c>
      <c r="M3301" s="0" t="n">
        <v>53298.4343630777</v>
      </c>
      <c r="N3301" s="0" t="n">
        <v>35614.35</v>
      </c>
      <c r="O3301" s="0" t="n">
        <v>36213.615</v>
      </c>
      <c r="P3301" s="0" t="n">
        <v>44716.14</v>
      </c>
      <c r="Q3301" s="0" t="n">
        <v>58511.655</v>
      </c>
      <c r="S3301" s="0" t="s">
        <v>303</v>
      </c>
    </row>
    <row r="3302" customFormat="false" ht="14" hidden="false" customHeight="false" outlineLevel="0" collapsed="false">
      <c r="A3302" s="0" t="str">
        <f aca="false">SUBSTITUTE(C3302&amp;D3302&amp;E3302&amp;F3302&amp;G3302&amp;H3302&amp;I3302," ","")</f>
        <v>Agentecondominioenlenguajedeseñascolombiana(Videollamada)AgenteprofesionalBellasartesyafinesFrontofficesinherramientaHoraextradominicalyfestivoOroNA</v>
      </c>
      <c r="B3302" s="0" t="s">
        <v>3643</v>
      </c>
      <c r="C3302" s="0" t="s">
        <v>193</v>
      </c>
      <c r="D3302" s="0" t="s">
        <v>56</v>
      </c>
      <c r="E3302" s="0" t="s">
        <v>60</v>
      </c>
      <c r="F3302" s="0" t="s">
        <v>3335</v>
      </c>
      <c r="G3302" s="0" t="s">
        <v>194</v>
      </c>
      <c r="H3302" s="0" t="s">
        <v>54</v>
      </c>
      <c r="I3302" s="0" t="s">
        <v>35</v>
      </c>
      <c r="J3302" s="0" t="s">
        <v>325</v>
      </c>
      <c r="K3302" s="0" t="n">
        <v>48657.0708591665</v>
      </c>
      <c r="L3302" s="0" t="n">
        <v>47164.95</v>
      </c>
      <c r="M3302" s="0" t="n">
        <v>60912.496414946</v>
      </c>
      <c r="N3302" s="0" t="n">
        <v>50877.495</v>
      </c>
      <c r="O3302" s="0" t="n">
        <v>41287.185</v>
      </c>
      <c r="P3302" s="0" t="n">
        <v>49907.7</v>
      </c>
      <c r="Q3302" s="0" t="n">
        <v>65138.76</v>
      </c>
      <c r="S3302" s="0" t="s">
        <v>303</v>
      </c>
    </row>
    <row r="3303" customFormat="false" ht="14" hidden="false" customHeight="false" outlineLevel="0" collapsed="false">
      <c r="A3303" s="0" t="str">
        <f aca="false">SUBSTITUTE(C3303&amp;D3303&amp;E3303&amp;F3303&amp;G3303&amp;H3303&amp;I3303," ","")</f>
        <v>Agentecondominioenlenguajedeseñascolombiana(Videollamada)AgenteprofesionalBellasartesyafinesFrontofficesinherramientaServicio7x24OroNA</v>
      </c>
      <c r="B3303" s="0" t="s">
        <v>3644</v>
      </c>
      <c r="C3303" s="0" t="s">
        <v>193</v>
      </c>
      <c r="D3303" s="0" t="s">
        <v>56</v>
      </c>
      <c r="E3303" s="0" t="s">
        <v>60</v>
      </c>
      <c r="F3303" s="0" t="s">
        <v>3335</v>
      </c>
      <c r="G3303" s="0" t="s">
        <v>55</v>
      </c>
      <c r="H3303" s="0" t="s">
        <v>54</v>
      </c>
      <c r="I3303" s="0" t="s">
        <v>35</v>
      </c>
      <c r="J3303" s="0" t="s">
        <v>305</v>
      </c>
      <c r="K3303" s="0" t="n">
        <v>17711106.9390888</v>
      </c>
      <c r="L3303" s="0" t="n">
        <v>25255488.33</v>
      </c>
      <c r="M3303" s="0" t="n">
        <v>27855323.7174636</v>
      </c>
      <c r="N3303" s="0" t="n">
        <v>21931857</v>
      </c>
      <c r="O3303" s="0" t="n">
        <v>24144842.25</v>
      </c>
      <c r="P3303" s="0" t="n">
        <v>33028140.645</v>
      </c>
      <c r="Q3303" s="0" t="n">
        <v>26769644.685</v>
      </c>
      <c r="S3303" s="0" t="s">
        <v>303</v>
      </c>
    </row>
    <row r="3304" customFormat="false" ht="14" hidden="false" customHeight="false" outlineLevel="0" collapsed="false">
      <c r="A3304" s="0" t="str">
        <f aca="false">SUBSTITUTE(C3304&amp;D3304&amp;E3304&amp;F3304&amp;G3304&amp;H3304&amp;I3304," ","")</f>
        <v>Agentecondominioenlenguajedeseñascolombiana(Videollamada)AgenteprofesionalBellasartesyafinesFrontofficesinherramientaJornadaOrdinariaPlatinoNA</v>
      </c>
      <c r="B3304" s="0" t="s">
        <v>3645</v>
      </c>
      <c r="C3304" s="0" t="s">
        <v>193</v>
      </c>
      <c r="D3304" s="0" t="s">
        <v>56</v>
      </c>
      <c r="E3304" s="0" t="s">
        <v>60</v>
      </c>
      <c r="F3304" s="0" t="s">
        <v>3335</v>
      </c>
      <c r="G3304" s="0" t="s">
        <v>53</v>
      </c>
      <c r="H3304" s="0" t="s">
        <v>198</v>
      </c>
      <c r="I3304" s="0" t="s">
        <v>35</v>
      </c>
      <c r="J3304" s="0" t="s">
        <v>36</v>
      </c>
      <c r="K3304" s="0" t="n">
        <v>5644287.07331109</v>
      </c>
      <c r="L3304" s="0" t="n">
        <v>5568167.52</v>
      </c>
      <c r="M3304" s="0" t="n">
        <v>7124543.64357018</v>
      </c>
      <c r="N3304" s="0" t="n">
        <v>5833630.53</v>
      </c>
      <c r="O3304" s="0" t="n">
        <v>6784938.36</v>
      </c>
      <c r="P3304" s="0" t="n">
        <v>5975077.77</v>
      </c>
      <c r="Q3304" s="0" t="n">
        <v>6737663.7</v>
      </c>
      <c r="S3304" s="0" t="s">
        <v>303</v>
      </c>
    </row>
    <row r="3305" customFormat="false" ht="14" hidden="false" customHeight="false" outlineLevel="0" collapsed="false">
      <c r="A3305" s="0" t="str">
        <f aca="false">SUBSTITUTE(C3305&amp;D3305&amp;E3305&amp;F3305&amp;G3305&amp;H3305&amp;I3305," ","")</f>
        <v>Agentecondominioenlenguajedeseñascolombiana(Videollamada)AgenteprofesionalBellasartesyafinesFrontofficesinherramientaHoraextradiurnaPlatinoNA</v>
      </c>
      <c r="B3305" s="0" t="s">
        <v>3646</v>
      </c>
      <c r="C3305" s="0" t="s">
        <v>193</v>
      </c>
      <c r="D3305" s="0" t="s">
        <v>56</v>
      </c>
      <c r="E3305" s="0" t="s">
        <v>60</v>
      </c>
      <c r="F3305" s="0" t="s">
        <v>3335</v>
      </c>
      <c r="G3305" s="0" t="s">
        <v>192</v>
      </c>
      <c r="H3305" s="0" t="s">
        <v>198</v>
      </c>
      <c r="I3305" s="0" t="s">
        <v>35</v>
      </c>
      <c r="J3305" s="0" t="s">
        <v>325</v>
      </c>
      <c r="K3305" s="0" t="n">
        <v>28545.7044162036</v>
      </c>
      <c r="L3305" s="0" t="n">
        <v>30345.165</v>
      </c>
      <c r="M3305" s="0" t="n">
        <v>39192.3353185614</v>
      </c>
      <c r="N3305" s="0" t="n">
        <v>25438.23</v>
      </c>
      <c r="O3305" s="0" t="n">
        <v>26065.44</v>
      </c>
      <c r="P3305" s="0" t="n">
        <v>35073.045</v>
      </c>
      <c r="Q3305" s="0" t="n">
        <v>44804.115</v>
      </c>
      <c r="S3305" s="0" t="s">
        <v>303</v>
      </c>
    </row>
    <row r="3306" customFormat="false" ht="14" hidden="false" customHeight="false" outlineLevel="0" collapsed="false">
      <c r="A3306" s="0" t="str">
        <f aca="false">SUBSTITUTE(C3306&amp;D3306&amp;E3306&amp;F3306&amp;G3306&amp;H3306&amp;I3306," ","")</f>
        <v>Agentecondominioenlenguajedeseñascolombiana(Videollamada)AgenteprofesionalBellasartesyafinesFrontofficesinherramientaHoraextranocturna PlatinoNA</v>
      </c>
      <c r="B3306" s="0" t="s">
        <v>3647</v>
      </c>
      <c r="C3306" s="0" t="s">
        <v>193</v>
      </c>
      <c r="D3306" s="0" t="s">
        <v>56</v>
      </c>
      <c r="E3306" s="0" t="s">
        <v>60</v>
      </c>
      <c r="F3306" s="0" t="s">
        <v>3335</v>
      </c>
      <c r="G3306" s="0" t="s">
        <v>197</v>
      </c>
      <c r="H3306" s="0" t="s">
        <v>198</v>
      </c>
      <c r="I3306" s="0" t="s">
        <v>35</v>
      </c>
      <c r="J3306" s="0" t="s">
        <v>325</v>
      </c>
      <c r="K3306" s="0" t="n">
        <v>38601.387637685</v>
      </c>
      <c r="L3306" s="0" t="n">
        <v>42482.61</v>
      </c>
      <c r="M3306" s="0" t="n">
        <v>54869.269445986</v>
      </c>
      <c r="N3306" s="0" t="n">
        <v>35614.35</v>
      </c>
      <c r="O3306" s="0" t="n">
        <v>36213.615</v>
      </c>
      <c r="P3306" s="0" t="n">
        <v>45677.655</v>
      </c>
      <c r="Q3306" s="0" t="n">
        <v>62186.94</v>
      </c>
      <c r="S3306" s="0" t="s">
        <v>303</v>
      </c>
    </row>
    <row r="3307" customFormat="false" ht="14" hidden="false" customHeight="false" outlineLevel="0" collapsed="false">
      <c r="A3307" s="0" t="str">
        <f aca="false">SUBSTITUTE(C3307&amp;D3307&amp;E3307&amp;F3307&amp;G3307&amp;H3307&amp;I3307," ","")</f>
        <v>Agentecondominioenlenguajedeseñascolombiana(Videollamada)AgenteprofesionalBellasartesyafinesFrontofficesinherramientaHoraextradominicalyfestivoPlatinoNA</v>
      </c>
      <c r="B3307" s="0" t="s">
        <v>3648</v>
      </c>
      <c r="C3307" s="0" t="s">
        <v>193</v>
      </c>
      <c r="D3307" s="0" t="s">
        <v>56</v>
      </c>
      <c r="E3307" s="0" t="s">
        <v>60</v>
      </c>
      <c r="F3307" s="0" t="s">
        <v>3335</v>
      </c>
      <c r="G3307" s="0" t="s">
        <v>194</v>
      </c>
      <c r="H3307" s="0" t="s">
        <v>198</v>
      </c>
      <c r="I3307" s="0" t="s">
        <v>35</v>
      </c>
      <c r="J3307" s="0" t="s">
        <v>325</v>
      </c>
      <c r="K3307" s="0" t="n">
        <v>48657.0708591665</v>
      </c>
      <c r="L3307" s="0" t="n">
        <v>48551.85</v>
      </c>
      <c r="M3307" s="0" t="n">
        <v>62707.7365096983</v>
      </c>
      <c r="N3307" s="0" t="n">
        <v>50877.495</v>
      </c>
      <c r="O3307" s="0" t="n">
        <v>41287.185</v>
      </c>
      <c r="P3307" s="0" t="n">
        <v>50980.995</v>
      </c>
      <c r="Q3307" s="0" t="n">
        <v>69231.15</v>
      </c>
      <c r="S3307" s="0" t="s">
        <v>303</v>
      </c>
    </row>
    <row r="3308" customFormat="false" ht="14" hidden="false" customHeight="false" outlineLevel="0" collapsed="false">
      <c r="A3308" s="0" t="str">
        <f aca="false">SUBSTITUTE(C3308&amp;D3308&amp;E3308&amp;F3308&amp;G3308&amp;H3308&amp;I3308," ","")</f>
        <v>Agentecondominioenlenguajedeseñascolombiana(Videollamada)AgenteprofesionalBellasartesyafinesFrontofficesinherramientaServicio7x24PlatinoNA</v>
      </c>
      <c r="B3308" s="0" t="s">
        <v>3649</v>
      </c>
      <c r="C3308" s="0" t="s">
        <v>193</v>
      </c>
      <c r="D3308" s="0" t="s">
        <v>56</v>
      </c>
      <c r="E3308" s="0" t="s">
        <v>60</v>
      </c>
      <c r="F3308" s="0" t="s">
        <v>3335</v>
      </c>
      <c r="G3308" s="0" t="s">
        <v>55</v>
      </c>
      <c r="H3308" s="0" t="s">
        <v>198</v>
      </c>
      <c r="I3308" s="0" t="s">
        <v>35</v>
      </c>
      <c r="J3308" s="0" t="s">
        <v>305</v>
      </c>
      <c r="K3308" s="0" t="n">
        <v>17711106.9390888</v>
      </c>
      <c r="L3308" s="0" t="n">
        <v>25998296.445</v>
      </c>
      <c r="M3308" s="0" t="n">
        <v>28676288.16537</v>
      </c>
      <c r="N3308" s="0" t="n">
        <v>21945745.665</v>
      </c>
      <c r="O3308" s="0" t="n">
        <v>24144842.25</v>
      </c>
      <c r="P3308" s="0" t="n">
        <v>33738423.885</v>
      </c>
      <c r="Q3308" s="0" t="n">
        <v>28451419.29</v>
      </c>
      <c r="S3308" s="0" t="s">
        <v>303</v>
      </c>
    </row>
    <row r="3309" customFormat="false" ht="14" hidden="false" customHeight="false" outlineLevel="0" collapsed="false">
      <c r="A3309" s="0" t="str">
        <f aca="false">SUBSTITUTE(C3309&amp;D3309&amp;E3309&amp;F3309&amp;G3309&amp;H3309&amp;I3309," ","")</f>
        <v>Agentecondominioenlenguajedeseñascolombiana(Videollamada)AgenteprofesionalMatemáticas,cienciasnaturalesyafinesEnSitioJornadaOrdinariaPlataNA</v>
      </c>
      <c r="B3309" s="0" t="s">
        <v>3650</v>
      </c>
      <c r="C3309" s="0" t="s">
        <v>193</v>
      </c>
      <c r="D3309" s="0" t="s">
        <v>56</v>
      </c>
      <c r="E3309" s="0" t="s">
        <v>673</v>
      </c>
      <c r="F3309" s="0" t="s">
        <v>3287</v>
      </c>
      <c r="G3309" s="0" t="s">
        <v>53</v>
      </c>
      <c r="H3309" s="0" t="s">
        <v>195</v>
      </c>
      <c r="I3309" s="0" t="s">
        <v>35</v>
      </c>
      <c r="J3309" s="0" t="s">
        <v>36</v>
      </c>
      <c r="K3309" s="0" t="n">
        <v>5913566.16146864</v>
      </c>
      <c r="L3309" s="0" t="n">
        <v>5963377.095</v>
      </c>
      <c r="M3309" s="0" t="n">
        <v>6727964.53733193</v>
      </c>
      <c r="N3309" s="0" t="n">
        <v>6036287.67</v>
      </c>
      <c r="O3309" s="0" t="n">
        <v>6784938.36</v>
      </c>
      <c r="P3309" s="0" t="n">
        <v>6556550.085</v>
      </c>
      <c r="Q3309" s="0" t="n">
        <v>7113006.45</v>
      </c>
      <c r="S3309" s="0" t="s">
        <v>303</v>
      </c>
    </row>
    <row r="3310" customFormat="false" ht="14" hidden="false" customHeight="false" outlineLevel="0" collapsed="false">
      <c r="A3310" s="0" t="str">
        <f aca="false">SUBSTITUTE(C3310&amp;D3310&amp;E3310&amp;F3310&amp;G3310&amp;H3310&amp;I3310," ","")</f>
        <v>Agentecondominioenlenguajedeseñascolombiana(Videollamada)AgenteprofesionalMatemáticas,cienciasnaturalesyafinesEnSitioHoraextradiurnaPlataNA</v>
      </c>
      <c r="B3310" s="0" t="s">
        <v>3651</v>
      </c>
      <c r="C3310" s="0" t="s">
        <v>193</v>
      </c>
      <c r="D3310" s="0" t="s">
        <v>56</v>
      </c>
      <c r="E3310" s="0" t="s">
        <v>673</v>
      </c>
      <c r="F3310" s="0" t="s">
        <v>3287</v>
      </c>
      <c r="G3310" s="0" t="s">
        <v>192</v>
      </c>
      <c r="H3310" s="0" t="s">
        <v>195</v>
      </c>
      <c r="I3310" s="0" t="s">
        <v>35</v>
      </c>
      <c r="J3310" s="0" t="s">
        <v>325</v>
      </c>
      <c r="K3310" s="0" t="n">
        <v>29667.7006168601</v>
      </c>
      <c r="L3310" s="0" t="n">
        <v>32497.965</v>
      </c>
      <c r="M3310" s="0" t="n">
        <v>37010.7413681823</v>
      </c>
      <c r="N3310" s="0" t="n">
        <v>25438.23</v>
      </c>
      <c r="O3310" s="0" t="n">
        <v>26065.44</v>
      </c>
      <c r="P3310" s="0" t="n">
        <v>32985.45</v>
      </c>
      <c r="Q3310" s="0" t="n">
        <v>40367.07</v>
      </c>
      <c r="S3310" s="0" t="s">
        <v>303</v>
      </c>
    </row>
    <row r="3311" customFormat="false" ht="14" hidden="false" customHeight="false" outlineLevel="0" collapsed="false">
      <c r="A3311" s="0" t="str">
        <f aca="false">SUBSTITUTE(C3311&amp;D3311&amp;E3311&amp;F3311&amp;G3311&amp;H3311&amp;I3311," ","")</f>
        <v>Agentecondominioenlenguajedeseñascolombiana(Videollamada)AgenteprofesionalMatemáticas,cienciasnaturalesyafinesEnSitioHoraextranocturna PlataNA</v>
      </c>
      <c r="B3311" s="0" t="s">
        <v>3652</v>
      </c>
      <c r="C3311" s="0" t="s">
        <v>193</v>
      </c>
      <c r="D3311" s="0" t="s">
        <v>56</v>
      </c>
      <c r="E3311" s="0" t="s">
        <v>673</v>
      </c>
      <c r="F3311" s="0" t="s">
        <v>3287</v>
      </c>
      <c r="G3311" s="0" t="s">
        <v>197</v>
      </c>
      <c r="H3311" s="0" t="s">
        <v>195</v>
      </c>
      <c r="I3311" s="0" t="s">
        <v>35</v>
      </c>
      <c r="J3311" s="0" t="s">
        <v>325</v>
      </c>
      <c r="K3311" s="0" t="n">
        <v>39723.3838383415</v>
      </c>
      <c r="L3311" s="0" t="n">
        <v>45497.565</v>
      </c>
      <c r="M3311" s="0" t="n">
        <v>51815.0379154552</v>
      </c>
      <c r="N3311" s="0" t="n">
        <v>35614.35</v>
      </c>
      <c r="O3311" s="0" t="n">
        <v>36213.615</v>
      </c>
      <c r="P3311" s="0" t="n">
        <v>41872.995</v>
      </c>
      <c r="Q3311" s="0" t="n">
        <v>56027.655</v>
      </c>
      <c r="S3311" s="0" t="s">
        <v>303</v>
      </c>
    </row>
    <row r="3312" customFormat="false" ht="14" hidden="false" customHeight="false" outlineLevel="0" collapsed="false">
      <c r="A3312" s="0" t="str">
        <f aca="false">SUBSTITUTE(C3312&amp;D3312&amp;E3312&amp;F3312&amp;G3312&amp;H3312&amp;I3312," ","")</f>
        <v>Agentecondominioenlenguajedeseñascolombiana(Videollamada)AgenteprofesionalMatemáticas,cienciasnaturalesyafinesEnSitioHoraextradominicalyfestivoPlataNA</v>
      </c>
      <c r="B3312" s="0" t="s">
        <v>3653</v>
      </c>
      <c r="C3312" s="0" t="s">
        <v>193</v>
      </c>
      <c r="D3312" s="0" t="s">
        <v>56</v>
      </c>
      <c r="E3312" s="0" t="s">
        <v>673</v>
      </c>
      <c r="F3312" s="0" t="s">
        <v>3287</v>
      </c>
      <c r="G3312" s="0" t="s">
        <v>194</v>
      </c>
      <c r="H3312" s="0" t="s">
        <v>195</v>
      </c>
      <c r="I3312" s="0" t="s">
        <v>35</v>
      </c>
      <c r="J3312" s="0" t="s">
        <v>325</v>
      </c>
      <c r="K3312" s="0" t="n">
        <v>49779.0670598229</v>
      </c>
      <c r="L3312" s="0" t="n">
        <v>51997.365</v>
      </c>
      <c r="M3312" s="0" t="n">
        <v>59217.1861890916</v>
      </c>
      <c r="N3312" s="0" t="n">
        <v>50877.495</v>
      </c>
      <c r="O3312" s="0" t="n">
        <v>41287.185</v>
      </c>
      <c r="P3312" s="0" t="n">
        <v>46315.215</v>
      </c>
      <c r="Q3312" s="0" t="n">
        <v>62373.24</v>
      </c>
      <c r="S3312" s="0" t="s">
        <v>303</v>
      </c>
    </row>
    <row r="3313" customFormat="false" ht="14" hidden="false" customHeight="false" outlineLevel="0" collapsed="false">
      <c r="A3313" s="0" t="str">
        <f aca="false">SUBSTITUTE(C3313&amp;D3313&amp;E3313&amp;F3313&amp;G3313&amp;H3313&amp;I3313," ","")</f>
        <v>Agentecondominioenlenguajedeseñascolombiana(Videollamada)AgenteprofesionalMatemáticas,cienciasnaturalesyafinesEnSitioServicio7x24PlataNA</v>
      </c>
      <c r="B3313" s="0" t="s">
        <v>3654</v>
      </c>
      <c r="C3313" s="0" t="s">
        <v>193</v>
      </c>
      <c r="D3313" s="0" t="s">
        <v>56</v>
      </c>
      <c r="E3313" s="0" t="s">
        <v>673</v>
      </c>
      <c r="F3313" s="0" t="s">
        <v>3287</v>
      </c>
      <c r="G3313" s="0" t="s">
        <v>55</v>
      </c>
      <c r="H3313" s="0" t="s">
        <v>195</v>
      </c>
      <c r="I3313" s="0" t="s">
        <v>35</v>
      </c>
      <c r="J3313" s="0" t="s">
        <v>305</v>
      </c>
      <c r="K3313" s="0" t="n">
        <v>17980386.0272464</v>
      </c>
      <c r="L3313" s="0" t="n">
        <v>25860175.695</v>
      </c>
      <c r="M3313" s="0" t="n">
        <v>27080057.262761</v>
      </c>
      <c r="N3313" s="0" t="n">
        <v>22417960.275</v>
      </c>
      <c r="O3313" s="0" t="n">
        <v>24144842.25</v>
      </c>
      <c r="P3313" s="0" t="n">
        <v>33248653.605</v>
      </c>
      <c r="Q3313" s="0" t="n">
        <v>26675972.01</v>
      </c>
      <c r="S3313" s="0" t="s">
        <v>303</v>
      </c>
    </row>
    <row r="3314" customFormat="false" ht="14" hidden="false" customHeight="false" outlineLevel="0" collapsed="false">
      <c r="A3314" s="0" t="str">
        <f aca="false">SUBSTITUTE(C3314&amp;D3314&amp;E3314&amp;F3314&amp;G3314&amp;H3314&amp;I3314," ","")</f>
        <v>Agentecondominioenlenguajedeseñascolombiana(Videollamada)AgenteprofesionalMatemáticas,cienciasnaturalesyafinesEnSitioJornadaOrdinariaOroNA</v>
      </c>
      <c r="B3314" s="0" t="s">
        <v>3655</v>
      </c>
      <c r="C3314" s="0" t="s">
        <v>193</v>
      </c>
      <c r="D3314" s="0" t="s">
        <v>56</v>
      </c>
      <c r="E3314" s="0" t="s">
        <v>673</v>
      </c>
      <c r="F3314" s="0" t="s">
        <v>3287</v>
      </c>
      <c r="G3314" s="0" t="s">
        <v>53</v>
      </c>
      <c r="H3314" s="0" t="s">
        <v>54</v>
      </c>
      <c r="I3314" s="0" t="s">
        <v>35</v>
      </c>
      <c r="J3314" s="0" t="s">
        <v>36</v>
      </c>
      <c r="K3314" s="0" t="n">
        <v>5913566.16146864</v>
      </c>
      <c r="L3314" s="0" t="n">
        <v>6082645.32</v>
      </c>
      <c r="M3314" s="0" t="n">
        <v>6920577.32110897</v>
      </c>
      <c r="N3314" s="0" t="n">
        <v>6056892.45</v>
      </c>
      <c r="O3314" s="0" t="n">
        <v>6784938.36</v>
      </c>
      <c r="P3314" s="0" t="n">
        <v>6694582.86</v>
      </c>
      <c r="Q3314" s="0" t="n">
        <v>7428346.11</v>
      </c>
      <c r="S3314" s="0" t="s">
        <v>303</v>
      </c>
    </row>
    <row r="3315" customFormat="false" ht="14" hidden="false" customHeight="false" outlineLevel="0" collapsed="false">
      <c r="A3315" s="0" t="str">
        <f aca="false">SUBSTITUTE(C3315&amp;D3315&amp;E3315&amp;F3315&amp;G3315&amp;H3315&amp;I3315," ","")</f>
        <v>Agentecondominioenlenguajedeseñascolombiana(Videollamada)AgenteprofesionalMatemáticas,cienciasnaturalesyafinesEnSitioHoraextradiurnaOroNA</v>
      </c>
      <c r="B3315" s="0" t="s">
        <v>3656</v>
      </c>
      <c r="C3315" s="0" t="s">
        <v>193</v>
      </c>
      <c r="D3315" s="0" t="s">
        <v>56</v>
      </c>
      <c r="E3315" s="0" t="s">
        <v>673</v>
      </c>
      <c r="F3315" s="0" t="s">
        <v>3287</v>
      </c>
      <c r="G3315" s="0" t="s">
        <v>192</v>
      </c>
      <c r="H3315" s="0" t="s">
        <v>54</v>
      </c>
      <c r="I3315" s="0" t="s">
        <v>35</v>
      </c>
      <c r="J3315" s="0" t="s">
        <v>325</v>
      </c>
      <c r="K3315" s="0" t="n">
        <v>29667.7006168601</v>
      </c>
      <c r="L3315" s="0" t="n">
        <v>33147.945</v>
      </c>
      <c r="M3315" s="0" t="n">
        <v>38070.3102593412</v>
      </c>
      <c r="N3315" s="0" t="n">
        <v>25438.23</v>
      </c>
      <c r="O3315" s="0" t="n">
        <v>26065.44</v>
      </c>
      <c r="P3315" s="0" t="n">
        <v>33679.935</v>
      </c>
      <c r="Q3315" s="0" t="n">
        <v>42156.585</v>
      </c>
      <c r="S3315" s="0" t="s">
        <v>303</v>
      </c>
    </row>
    <row r="3316" customFormat="false" ht="14" hidden="false" customHeight="false" outlineLevel="0" collapsed="false">
      <c r="A3316" s="0" t="str">
        <f aca="false">SUBSTITUTE(C3316&amp;D3316&amp;E3316&amp;F3316&amp;G3316&amp;H3316&amp;I3316," ","")</f>
        <v>Agentecondominioenlenguajedeseñascolombiana(Videollamada)AgenteprofesionalMatemáticas,cienciasnaturalesyafinesEnSitioHoraextranocturna OroNA</v>
      </c>
      <c r="B3316" s="0" t="s">
        <v>3657</v>
      </c>
      <c r="C3316" s="0" t="s">
        <v>193</v>
      </c>
      <c r="D3316" s="0" t="s">
        <v>56</v>
      </c>
      <c r="E3316" s="0" t="s">
        <v>673</v>
      </c>
      <c r="F3316" s="0" t="s">
        <v>3287</v>
      </c>
      <c r="G3316" s="0" t="s">
        <v>197</v>
      </c>
      <c r="H3316" s="0" t="s">
        <v>54</v>
      </c>
      <c r="I3316" s="0" t="s">
        <v>35</v>
      </c>
      <c r="J3316" s="0" t="s">
        <v>325</v>
      </c>
      <c r="K3316" s="0" t="n">
        <v>39723.3838383415</v>
      </c>
      <c r="L3316" s="0" t="n">
        <v>46408.365</v>
      </c>
      <c r="M3316" s="0" t="n">
        <v>53298.4343630777</v>
      </c>
      <c r="N3316" s="0" t="n">
        <v>35614.35</v>
      </c>
      <c r="O3316" s="0" t="n">
        <v>36213.615</v>
      </c>
      <c r="P3316" s="0" t="n">
        <v>42753.78</v>
      </c>
      <c r="Q3316" s="0" t="n">
        <v>58511.655</v>
      </c>
      <c r="S3316" s="0" t="s">
        <v>303</v>
      </c>
    </row>
    <row r="3317" customFormat="false" ht="14" hidden="false" customHeight="false" outlineLevel="0" collapsed="false">
      <c r="A3317" s="0" t="str">
        <f aca="false">SUBSTITUTE(C3317&amp;D3317&amp;E3317&amp;F3317&amp;G3317&amp;H3317&amp;I3317," ","")</f>
        <v>Agentecondominioenlenguajedeseñascolombiana(Videollamada)AgenteprofesionalMatemáticas,cienciasnaturalesyafinesEnSitioHoraextradominicalyfestivoOroNA</v>
      </c>
      <c r="B3317" s="0" t="s">
        <v>3658</v>
      </c>
      <c r="C3317" s="0" t="s">
        <v>193</v>
      </c>
      <c r="D3317" s="0" t="s">
        <v>56</v>
      </c>
      <c r="E3317" s="0" t="s">
        <v>673</v>
      </c>
      <c r="F3317" s="0" t="s">
        <v>3287</v>
      </c>
      <c r="G3317" s="0" t="s">
        <v>194</v>
      </c>
      <c r="H3317" s="0" t="s">
        <v>54</v>
      </c>
      <c r="I3317" s="0" t="s">
        <v>35</v>
      </c>
      <c r="J3317" s="0" t="s">
        <v>325</v>
      </c>
      <c r="K3317" s="0" t="n">
        <v>49779.0670598229</v>
      </c>
      <c r="L3317" s="0" t="n">
        <v>53037.54</v>
      </c>
      <c r="M3317" s="0" t="n">
        <v>60912.496414946</v>
      </c>
      <c r="N3317" s="0" t="n">
        <v>50877.495</v>
      </c>
      <c r="O3317" s="0" t="n">
        <v>41287.185</v>
      </c>
      <c r="P3317" s="0" t="n">
        <v>47291.22</v>
      </c>
      <c r="Q3317" s="0" t="n">
        <v>65138.76</v>
      </c>
      <c r="S3317" s="0" t="s">
        <v>303</v>
      </c>
    </row>
    <row r="3318" customFormat="false" ht="14" hidden="false" customHeight="false" outlineLevel="0" collapsed="false">
      <c r="A3318" s="0" t="str">
        <f aca="false">SUBSTITUTE(C3318&amp;D3318&amp;E3318&amp;F3318&amp;G3318&amp;H3318&amp;I3318," ","")</f>
        <v>Agentecondominioenlenguajedeseñascolombiana(Videollamada)AgenteprofesionalMatemáticas,cienciasnaturalesyafinesEnSitioServicio7x24OroNA</v>
      </c>
      <c r="B3318" s="0" t="s">
        <v>3659</v>
      </c>
      <c r="C3318" s="0" t="s">
        <v>193</v>
      </c>
      <c r="D3318" s="0" t="s">
        <v>56</v>
      </c>
      <c r="E3318" s="0" t="s">
        <v>673</v>
      </c>
      <c r="F3318" s="0" t="s">
        <v>3287</v>
      </c>
      <c r="G3318" s="0" t="s">
        <v>55</v>
      </c>
      <c r="H3318" s="0" t="s">
        <v>54</v>
      </c>
      <c r="I3318" s="0" t="s">
        <v>35</v>
      </c>
      <c r="J3318" s="0" t="s">
        <v>305</v>
      </c>
      <c r="K3318" s="0" t="n">
        <v>17980386.0272464</v>
      </c>
      <c r="L3318" s="0" t="n">
        <v>26377379.685</v>
      </c>
      <c r="M3318" s="0" t="n">
        <v>27855323.7174636</v>
      </c>
      <c r="N3318" s="0" t="n">
        <v>22456848.33</v>
      </c>
      <c r="O3318" s="0" t="n">
        <v>24144842.25</v>
      </c>
      <c r="P3318" s="0" t="n">
        <v>33948625.14</v>
      </c>
      <c r="Q3318" s="0" t="n">
        <v>27858591.99</v>
      </c>
      <c r="S3318" s="0" t="s">
        <v>303</v>
      </c>
    </row>
    <row r="3319" customFormat="false" ht="14" hidden="false" customHeight="false" outlineLevel="0" collapsed="false">
      <c r="A3319" s="0" t="str">
        <f aca="false">SUBSTITUTE(C3319&amp;D3319&amp;E3319&amp;F3319&amp;G3319&amp;H3319&amp;I3319," ","")</f>
        <v>Agentecondominioenlenguajedeseñascolombiana(Videollamada)AgenteprofesionalMatemáticas,cienciasnaturalesyafinesEnSitioJornadaOrdinariaPlatinoNA</v>
      </c>
      <c r="B3319" s="0" t="s">
        <v>3660</v>
      </c>
      <c r="C3319" s="0" t="s">
        <v>193</v>
      </c>
      <c r="D3319" s="0" t="s">
        <v>56</v>
      </c>
      <c r="E3319" s="0" t="s">
        <v>673</v>
      </c>
      <c r="F3319" s="0" t="s">
        <v>3287</v>
      </c>
      <c r="G3319" s="0" t="s">
        <v>53</v>
      </c>
      <c r="H3319" s="0" t="s">
        <v>198</v>
      </c>
      <c r="I3319" s="0" t="s">
        <v>35</v>
      </c>
      <c r="J3319" s="0" t="s">
        <v>36</v>
      </c>
      <c r="K3319" s="0" t="n">
        <v>5913566.16146864</v>
      </c>
      <c r="L3319" s="0" t="n">
        <v>6261546.105</v>
      </c>
      <c r="M3319" s="0" t="n">
        <v>7124543.64357018</v>
      </c>
      <c r="N3319" s="0" t="n">
        <v>6077497.23</v>
      </c>
      <c r="O3319" s="0" t="n">
        <v>6784938.36</v>
      </c>
      <c r="P3319" s="0" t="n">
        <v>6838552.395</v>
      </c>
      <c r="Q3319" s="0" t="n">
        <v>7895023.47</v>
      </c>
      <c r="S3319" s="0" t="s">
        <v>303</v>
      </c>
    </row>
    <row r="3320" customFormat="false" ht="14" hidden="false" customHeight="false" outlineLevel="0" collapsed="false">
      <c r="A3320" s="0" t="str">
        <f aca="false">SUBSTITUTE(C3320&amp;D3320&amp;E3320&amp;F3320&amp;G3320&amp;H3320&amp;I3320," ","")</f>
        <v>Agentecondominioenlenguajedeseñascolombiana(Videollamada)AgenteprofesionalMatemáticas,cienciasnaturalesyafinesEnSitioHoraextradiurnaPlatinoNA</v>
      </c>
      <c r="B3320" s="0" t="s">
        <v>3661</v>
      </c>
      <c r="C3320" s="0" t="s">
        <v>193</v>
      </c>
      <c r="D3320" s="0" t="s">
        <v>56</v>
      </c>
      <c r="E3320" s="0" t="s">
        <v>673</v>
      </c>
      <c r="F3320" s="0" t="s">
        <v>3287</v>
      </c>
      <c r="G3320" s="0" t="s">
        <v>192</v>
      </c>
      <c r="H3320" s="0" t="s">
        <v>198</v>
      </c>
      <c r="I3320" s="0" t="s">
        <v>35</v>
      </c>
      <c r="J3320" s="0" t="s">
        <v>325</v>
      </c>
      <c r="K3320" s="0" t="n">
        <v>29667.7006168601</v>
      </c>
      <c r="L3320" s="0" t="n">
        <v>34122.915</v>
      </c>
      <c r="M3320" s="0" t="n">
        <v>39192.3353185614</v>
      </c>
      <c r="N3320" s="0" t="n">
        <v>25438.23</v>
      </c>
      <c r="O3320" s="0" t="n">
        <v>26065.44</v>
      </c>
      <c r="P3320" s="0" t="n">
        <v>34404.435</v>
      </c>
      <c r="Q3320" s="0" t="n">
        <v>44804.115</v>
      </c>
      <c r="S3320" s="0" t="s">
        <v>303</v>
      </c>
    </row>
    <row r="3321" customFormat="false" ht="14" hidden="false" customHeight="false" outlineLevel="0" collapsed="false">
      <c r="A3321" s="0" t="str">
        <f aca="false">SUBSTITUTE(C3321&amp;D3321&amp;E3321&amp;F3321&amp;G3321&amp;H3321&amp;I3321," ","")</f>
        <v>Agentecondominioenlenguajedeseñascolombiana(Videollamada)AgenteprofesionalMatemáticas,cienciasnaturalesyafinesEnSitioHoraextranocturna PlatinoNA</v>
      </c>
      <c r="B3321" s="0" t="s">
        <v>3662</v>
      </c>
      <c r="C3321" s="0" t="s">
        <v>193</v>
      </c>
      <c r="D3321" s="0" t="s">
        <v>56</v>
      </c>
      <c r="E3321" s="0" t="s">
        <v>673</v>
      </c>
      <c r="F3321" s="0" t="s">
        <v>3287</v>
      </c>
      <c r="G3321" s="0" t="s">
        <v>197</v>
      </c>
      <c r="H3321" s="0" t="s">
        <v>198</v>
      </c>
      <c r="I3321" s="0" t="s">
        <v>35</v>
      </c>
      <c r="J3321" s="0" t="s">
        <v>325</v>
      </c>
      <c r="K3321" s="0" t="n">
        <v>39723.3838383415</v>
      </c>
      <c r="L3321" s="0" t="n">
        <v>47772.495</v>
      </c>
      <c r="M3321" s="0" t="n">
        <v>54869.269445986</v>
      </c>
      <c r="N3321" s="0" t="n">
        <v>35614.35</v>
      </c>
      <c r="O3321" s="0" t="n">
        <v>36213.615</v>
      </c>
      <c r="P3321" s="0" t="n">
        <v>43673.895</v>
      </c>
      <c r="Q3321" s="0" t="n">
        <v>62186.94</v>
      </c>
      <c r="S3321" s="0" t="s">
        <v>303</v>
      </c>
    </row>
    <row r="3322" customFormat="false" ht="14" hidden="false" customHeight="false" outlineLevel="0" collapsed="false">
      <c r="A3322" s="0" t="str">
        <f aca="false">SUBSTITUTE(C3322&amp;D3322&amp;E3322&amp;F3322&amp;G3322&amp;H3322&amp;I3322," ","")</f>
        <v>Agentecondominioenlenguajedeseñascolombiana(Videollamada)AgenteprofesionalMatemáticas,cienciasnaturalesyafinesEnSitioHoraextradominicalyfestivoPlatinoNA</v>
      </c>
      <c r="B3322" s="0" t="s">
        <v>3663</v>
      </c>
      <c r="C3322" s="0" t="s">
        <v>193</v>
      </c>
      <c r="D3322" s="0" t="s">
        <v>56</v>
      </c>
      <c r="E3322" s="0" t="s">
        <v>673</v>
      </c>
      <c r="F3322" s="0" t="s">
        <v>3287</v>
      </c>
      <c r="G3322" s="0" t="s">
        <v>194</v>
      </c>
      <c r="H3322" s="0" t="s">
        <v>198</v>
      </c>
      <c r="I3322" s="0" t="s">
        <v>35</v>
      </c>
      <c r="J3322" s="0" t="s">
        <v>325</v>
      </c>
      <c r="K3322" s="0" t="n">
        <v>49779.0670598229</v>
      </c>
      <c r="L3322" s="0" t="n">
        <v>54597.285</v>
      </c>
      <c r="M3322" s="0" t="n">
        <v>62707.7365096983</v>
      </c>
      <c r="N3322" s="0" t="n">
        <v>50877.495</v>
      </c>
      <c r="O3322" s="0" t="n">
        <v>41287.185</v>
      </c>
      <c r="P3322" s="0" t="n">
        <v>48307.59</v>
      </c>
      <c r="Q3322" s="0" t="n">
        <v>69231.15</v>
      </c>
      <c r="S3322" s="0" t="s">
        <v>303</v>
      </c>
    </row>
    <row r="3323" customFormat="false" ht="14" hidden="false" customHeight="false" outlineLevel="0" collapsed="false">
      <c r="A3323" s="0" t="str">
        <f aca="false">SUBSTITUTE(C3323&amp;D3323&amp;E3323&amp;F3323&amp;G3323&amp;H3323&amp;I3323," ","")</f>
        <v>Agentecondominioenlenguajedeseñascolombiana(Videollamada)AgenteprofesionalMatemáticas,cienciasnaturalesyafinesEnSitioServicio7x24PlatinoNA</v>
      </c>
      <c r="B3323" s="0" t="s">
        <v>3664</v>
      </c>
      <c r="C3323" s="0" t="s">
        <v>193</v>
      </c>
      <c r="D3323" s="0" t="s">
        <v>56</v>
      </c>
      <c r="E3323" s="0" t="s">
        <v>673</v>
      </c>
      <c r="F3323" s="0" t="s">
        <v>3287</v>
      </c>
      <c r="G3323" s="0" t="s">
        <v>55</v>
      </c>
      <c r="H3323" s="0" t="s">
        <v>198</v>
      </c>
      <c r="I3323" s="0" t="s">
        <v>35</v>
      </c>
      <c r="J3323" s="0" t="s">
        <v>305</v>
      </c>
      <c r="K3323" s="0" t="n">
        <v>17980386.0272464</v>
      </c>
      <c r="L3323" s="0" t="n">
        <v>27153184.635</v>
      </c>
      <c r="M3323" s="0" t="n">
        <v>28676288.16537</v>
      </c>
      <c r="N3323" s="0" t="n">
        <v>22495736.385</v>
      </c>
      <c r="O3323" s="0" t="n">
        <v>24144842.25</v>
      </c>
      <c r="P3323" s="0" t="n">
        <v>34678703.79</v>
      </c>
      <c r="Q3323" s="0" t="n">
        <v>29608779.06</v>
      </c>
      <c r="S3323" s="0" t="s">
        <v>303</v>
      </c>
    </row>
    <row r="3324" customFormat="false" ht="14" hidden="false" customHeight="false" outlineLevel="0" collapsed="false">
      <c r="A3324" s="0" t="str">
        <f aca="false">SUBSTITUTE(C3324&amp;D3324&amp;E3324&amp;F3324&amp;G3324&amp;H3324&amp;I3324," ","")</f>
        <v>Agentecondominioenlenguajedeseñascolombiana(Videollamada)AgenteprofesionalMatemáticas,cienciasnaturalesyafinesEnlasinstalacionesdelaEntidadCompradoraJornadaOrdinariaPlataNA</v>
      </c>
      <c r="B3324" s="0" t="s">
        <v>3665</v>
      </c>
      <c r="C3324" s="0" t="s">
        <v>193</v>
      </c>
      <c r="D3324" s="0" t="s">
        <v>56</v>
      </c>
      <c r="E3324" s="0" t="s">
        <v>673</v>
      </c>
      <c r="F3324" s="0" t="s">
        <v>3303</v>
      </c>
      <c r="G3324" s="0" t="s">
        <v>53</v>
      </c>
      <c r="H3324" s="0" t="s">
        <v>195</v>
      </c>
      <c r="I3324" s="0" t="s">
        <v>35</v>
      </c>
      <c r="J3324" s="0" t="s">
        <v>36</v>
      </c>
      <c r="K3324" s="0" t="n">
        <v>5596270.76546864</v>
      </c>
      <c r="L3324" s="0" t="n">
        <v>5656271.895</v>
      </c>
      <c r="M3324" s="0" t="n">
        <v>6498455.78317001</v>
      </c>
      <c r="N3324" s="0" t="n">
        <v>5840672.67</v>
      </c>
      <c r="O3324" s="0" t="n">
        <v>6784938.36</v>
      </c>
      <c r="P3324" s="0" t="n">
        <v>6542641.755</v>
      </c>
      <c r="Q3324" s="0" t="n">
        <v>6505111.62</v>
      </c>
      <c r="S3324" s="0" t="s">
        <v>303</v>
      </c>
    </row>
    <row r="3325" customFormat="false" ht="14" hidden="false" customHeight="false" outlineLevel="0" collapsed="false">
      <c r="A3325" s="0" t="str">
        <f aca="false">SUBSTITUTE(C3325&amp;D3325&amp;E3325&amp;F3325&amp;G3325&amp;H3325&amp;I3325," ","")</f>
        <v>Agentecondominioenlenguajedeseñascolombiana(Videollamada)AgenteprofesionalMatemáticas,cienciasnaturalesyafinesEnlasinstalacionesdelaEntidadCompradoraHoraextradiurnaPlataNA</v>
      </c>
      <c r="B3325" s="0" t="s">
        <v>3666</v>
      </c>
      <c r="C3325" s="0" t="s">
        <v>193</v>
      </c>
      <c r="D3325" s="0" t="s">
        <v>56</v>
      </c>
      <c r="E3325" s="0" t="s">
        <v>673</v>
      </c>
      <c r="F3325" s="0" t="s">
        <v>3303</v>
      </c>
      <c r="G3325" s="0" t="s">
        <v>192</v>
      </c>
      <c r="H3325" s="0" t="s">
        <v>195</v>
      </c>
      <c r="I3325" s="0" t="s">
        <v>35</v>
      </c>
      <c r="J3325" s="0" t="s">
        <v>325</v>
      </c>
      <c r="K3325" s="0" t="n">
        <v>28345.6364668601</v>
      </c>
      <c r="L3325" s="0" t="n">
        <v>30824.37</v>
      </c>
      <c r="M3325" s="0" t="n">
        <v>37010.7413681823</v>
      </c>
      <c r="N3325" s="0" t="n">
        <v>25438.23</v>
      </c>
      <c r="O3325" s="0" t="n">
        <v>26065.44</v>
      </c>
      <c r="P3325" s="0" t="n">
        <v>32994.765</v>
      </c>
      <c r="Q3325" s="0" t="n">
        <v>40367.07</v>
      </c>
      <c r="S3325" s="0" t="s">
        <v>303</v>
      </c>
    </row>
    <row r="3326" customFormat="false" ht="14" hidden="false" customHeight="false" outlineLevel="0" collapsed="false">
      <c r="A3326" s="0" t="str">
        <f aca="false">SUBSTITUTE(C3326&amp;D3326&amp;E3326&amp;F3326&amp;G3326&amp;H3326&amp;I3326," ","")</f>
        <v>Agentecondominioenlenguajedeseñascolombiana(Videollamada)AgenteprofesionalMatemáticas,cienciasnaturalesyafinesEnlasinstalacionesdelaEntidadCompradoraHoraextranocturna PlataNA</v>
      </c>
      <c r="B3326" s="0" t="s">
        <v>3667</v>
      </c>
      <c r="C3326" s="0" t="s">
        <v>193</v>
      </c>
      <c r="D3326" s="0" t="s">
        <v>56</v>
      </c>
      <c r="E3326" s="0" t="s">
        <v>673</v>
      </c>
      <c r="F3326" s="0" t="s">
        <v>3303</v>
      </c>
      <c r="G3326" s="0" t="s">
        <v>197</v>
      </c>
      <c r="H3326" s="0" t="s">
        <v>195</v>
      </c>
      <c r="I3326" s="0" t="s">
        <v>35</v>
      </c>
      <c r="J3326" s="0" t="s">
        <v>325</v>
      </c>
      <c r="K3326" s="0" t="n">
        <v>38401.3196883415</v>
      </c>
      <c r="L3326" s="0" t="n">
        <v>43154.325</v>
      </c>
      <c r="M3326" s="0" t="n">
        <v>51815.0379154552</v>
      </c>
      <c r="N3326" s="0" t="n">
        <v>35614.35</v>
      </c>
      <c r="O3326" s="0" t="n">
        <v>36213.615</v>
      </c>
      <c r="P3326" s="0" t="n">
        <v>41900.94</v>
      </c>
      <c r="Q3326" s="0" t="n">
        <v>56027.655</v>
      </c>
      <c r="S3326" s="0" t="s">
        <v>303</v>
      </c>
    </row>
    <row r="3327" customFormat="false" ht="14" hidden="false" customHeight="false" outlineLevel="0" collapsed="false">
      <c r="A3327" s="0" t="str">
        <f aca="false">SUBSTITUTE(C3327&amp;D3327&amp;E3327&amp;F3327&amp;G3327&amp;H3327&amp;I3327," ","")</f>
        <v>Agentecondominioenlenguajedeseñascolombiana(Videollamada)AgenteprofesionalMatemáticas,cienciasnaturalesyafinesEnlasinstalacionesdelaEntidadCompradoraHoraextradominicalyfestivoPlataNA</v>
      </c>
      <c r="B3327" s="0" t="s">
        <v>3668</v>
      </c>
      <c r="C3327" s="0" t="s">
        <v>193</v>
      </c>
      <c r="D3327" s="0" t="s">
        <v>56</v>
      </c>
      <c r="E3327" s="0" t="s">
        <v>673</v>
      </c>
      <c r="F3327" s="0" t="s">
        <v>3303</v>
      </c>
      <c r="G3327" s="0" t="s">
        <v>194</v>
      </c>
      <c r="H3327" s="0" t="s">
        <v>195</v>
      </c>
      <c r="I3327" s="0" t="s">
        <v>35</v>
      </c>
      <c r="J3327" s="0" t="s">
        <v>325</v>
      </c>
      <c r="K3327" s="0" t="n">
        <v>48457.0029098229</v>
      </c>
      <c r="L3327" s="0" t="n">
        <v>49319.82</v>
      </c>
      <c r="M3327" s="0" t="n">
        <v>59217.1861890916</v>
      </c>
      <c r="N3327" s="0" t="n">
        <v>50877.495</v>
      </c>
      <c r="O3327" s="0" t="n">
        <v>41287.185</v>
      </c>
      <c r="P3327" s="0" t="n">
        <v>46353.51</v>
      </c>
      <c r="Q3327" s="0" t="n">
        <v>62373.24</v>
      </c>
      <c r="S3327" s="0" t="s">
        <v>303</v>
      </c>
    </row>
    <row r="3328" customFormat="false" ht="14" hidden="false" customHeight="false" outlineLevel="0" collapsed="false">
      <c r="A3328" s="0" t="str">
        <f aca="false">SUBSTITUTE(C3328&amp;D3328&amp;E3328&amp;F3328&amp;G3328&amp;H3328&amp;I3328," ","")</f>
        <v>Agentecondominioenlenguajedeseñascolombiana(Videollamada)AgenteprofesionalMatemáticas,cienciasnaturalesyafinesEnlasinstalacionesdelaEntidadCompradoraServicio7x24PlataNA</v>
      </c>
      <c r="B3328" s="0" t="s">
        <v>3669</v>
      </c>
      <c r="C3328" s="0" t="s">
        <v>193</v>
      </c>
      <c r="D3328" s="0" t="s">
        <v>56</v>
      </c>
      <c r="E3328" s="0" t="s">
        <v>673</v>
      </c>
      <c r="F3328" s="0" t="s">
        <v>3303</v>
      </c>
      <c r="G3328" s="0" t="s">
        <v>55</v>
      </c>
      <c r="H3328" s="0" t="s">
        <v>195</v>
      </c>
      <c r="I3328" s="0" t="s">
        <v>35</v>
      </c>
      <c r="J3328" s="0" t="s">
        <v>305</v>
      </c>
      <c r="K3328" s="0" t="n">
        <v>17663090.6312464</v>
      </c>
      <c r="L3328" s="0" t="n">
        <v>25149219.705</v>
      </c>
      <c r="M3328" s="0" t="n">
        <v>26156284.5272593</v>
      </c>
      <c r="N3328" s="0" t="n">
        <v>22026730.275</v>
      </c>
      <c r="O3328" s="0" t="n">
        <v>24144842.25</v>
      </c>
      <c r="P3328" s="0" t="n">
        <v>33234704.91</v>
      </c>
      <c r="Q3328" s="0" t="n">
        <v>26068077.18</v>
      </c>
      <c r="S3328" s="0" t="s">
        <v>303</v>
      </c>
    </row>
    <row r="3329" customFormat="false" ht="14" hidden="false" customHeight="false" outlineLevel="0" collapsed="false">
      <c r="A3329" s="0" t="str">
        <f aca="false">SUBSTITUTE(C3329&amp;D3329&amp;E3329&amp;F3329&amp;G3329&amp;H3329&amp;I3329," ","")</f>
        <v>Agentecondominioenlenguajedeseñascolombiana(Videollamada)AgenteprofesionalMatemáticas,cienciasnaturalesyafinesEnlasinstalacionesdelaEntidadCompradoraJornadaOrdinariaOroNA</v>
      </c>
      <c r="B3329" s="0" t="s">
        <v>3670</v>
      </c>
      <c r="C3329" s="0" t="s">
        <v>193</v>
      </c>
      <c r="D3329" s="0" t="s">
        <v>56</v>
      </c>
      <c r="E3329" s="0" t="s">
        <v>673</v>
      </c>
      <c r="F3329" s="0" t="s">
        <v>3303</v>
      </c>
      <c r="G3329" s="0" t="s">
        <v>53</v>
      </c>
      <c r="H3329" s="0" t="s">
        <v>54</v>
      </c>
      <c r="I3329" s="0" t="s">
        <v>35</v>
      </c>
      <c r="J3329" s="0" t="s">
        <v>36</v>
      </c>
      <c r="K3329" s="0" t="n">
        <v>5596270.76546864</v>
      </c>
      <c r="L3329" s="0" t="n">
        <v>5769397.395</v>
      </c>
      <c r="M3329" s="0" t="n">
        <v>6684498.0329029</v>
      </c>
      <c r="N3329" s="0" t="n">
        <v>5851496.7</v>
      </c>
      <c r="O3329" s="0" t="n">
        <v>6784938.36</v>
      </c>
      <c r="P3329" s="0" t="n">
        <v>6680381.625</v>
      </c>
      <c r="Q3329" s="0" t="n">
        <v>6793500.915</v>
      </c>
      <c r="S3329" s="0" t="s">
        <v>303</v>
      </c>
    </row>
    <row r="3330" customFormat="false" ht="14" hidden="false" customHeight="false" outlineLevel="0" collapsed="false">
      <c r="A3330" s="0" t="str">
        <f aca="false">SUBSTITUTE(C3330&amp;D3330&amp;E3330&amp;F3330&amp;G3330&amp;H3330&amp;I3330," ","")</f>
        <v>Agentecondominioenlenguajedeseñascolombiana(Videollamada)AgenteprofesionalMatemáticas,cienciasnaturalesyafinesEnlasinstalacionesdelaEntidadCompradoraHoraextradiurnaOroNA</v>
      </c>
      <c r="B3330" s="0" t="s">
        <v>3671</v>
      </c>
      <c r="C3330" s="0" t="s">
        <v>193</v>
      </c>
      <c r="D3330" s="0" t="s">
        <v>56</v>
      </c>
      <c r="E3330" s="0" t="s">
        <v>673</v>
      </c>
      <c r="F3330" s="0" t="s">
        <v>3303</v>
      </c>
      <c r="G3330" s="0" t="s">
        <v>192</v>
      </c>
      <c r="H3330" s="0" t="s">
        <v>54</v>
      </c>
      <c r="I3330" s="0" t="s">
        <v>35</v>
      </c>
      <c r="J3330" s="0" t="s">
        <v>325</v>
      </c>
      <c r="K3330" s="0" t="n">
        <v>28345.6364668601</v>
      </c>
      <c r="L3330" s="0" t="n">
        <v>31441.23</v>
      </c>
      <c r="M3330" s="0" t="n">
        <v>38070.3102593412</v>
      </c>
      <c r="N3330" s="0" t="n">
        <v>25438.23</v>
      </c>
      <c r="O3330" s="0" t="n">
        <v>26065.44</v>
      </c>
      <c r="P3330" s="0" t="n">
        <v>33690.285</v>
      </c>
      <c r="Q3330" s="0" t="n">
        <v>42156.585</v>
      </c>
      <c r="S3330" s="0" t="s">
        <v>303</v>
      </c>
    </row>
    <row r="3331" customFormat="false" ht="14" hidden="false" customHeight="false" outlineLevel="0" collapsed="false">
      <c r="A3331" s="0" t="str">
        <f aca="false">SUBSTITUTE(C3331&amp;D3331&amp;E3331&amp;F3331&amp;G3331&amp;H3331&amp;I3331," ","")</f>
        <v>Agentecondominioenlenguajedeseñascolombiana(Videollamada)AgenteprofesionalMatemáticas,cienciasnaturalesyafinesEnlasinstalacionesdelaEntidadCompradoraHoraextranocturna OroNA</v>
      </c>
      <c r="B3331" s="0" t="s">
        <v>3672</v>
      </c>
      <c r="C3331" s="0" t="s">
        <v>193</v>
      </c>
      <c r="D3331" s="0" t="s">
        <v>56</v>
      </c>
      <c r="E3331" s="0" t="s">
        <v>673</v>
      </c>
      <c r="F3331" s="0" t="s">
        <v>3303</v>
      </c>
      <c r="G3331" s="0" t="s">
        <v>197</v>
      </c>
      <c r="H3331" s="0" t="s">
        <v>54</v>
      </c>
      <c r="I3331" s="0" t="s">
        <v>35</v>
      </c>
      <c r="J3331" s="0" t="s">
        <v>325</v>
      </c>
      <c r="K3331" s="0" t="n">
        <v>38401.3196883415</v>
      </c>
      <c r="L3331" s="0" t="n">
        <v>44017.515</v>
      </c>
      <c r="M3331" s="0" t="n">
        <v>53298.4343630777</v>
      </c>
      <c r="N3331" s="0" t="n">
        <v>35614.35</v>
      </c>
      <c r="O3331" s="0" t="n">
        <v>36213.615</v>
      </c>
      <c r="P3331" s="0" t="n">
        <v>42782.76</v>
      </c>
      <c r="Q3331" s="0" t="n">
        <v>58511.655</v>
      </c>
      <c r="S3331" s="0" t="s">
        <v>303</v>
      </c>
    </row>
    <row r="3332" customFormat="false" ht="14" hidden="false" customHeight="false" outlineLevel="0" collapsed="false">
      <c r="A3332" s="0" t="str">
        <f aca="false">SUBSTITUTE(C3332&amp;D3332&amp;E3332&amp;F3332&amp;G3332&amp;H3332&amp;I3332," ","")</f>
        <v>Agentecondominioenlenguajedeseñascolombiana(Videollamada)AgenteprofesionalMatemáticas,cienciasnaturalesyafinesEnlasinstalacionesdelaEntidadCompradoraHoraextradominicalyfestivoOroNA</v>
      </c>
      <c r="B3332" s="0" t="s">
        <v>3673</v>
      </c>
      <c r="C3332" s="0" t="s">
        <v>193</v>
      </c>
      <c r="D3332" s="0" t="s">
        <v>56</v>
      </c>
      <c r="E3332" s="0" t="s">
        <v>673</v>
      </c>
      <c r="F3332" s="0" t="s">
        <v>3303</v>
      </c>
      <c r="G3332" s="0" t="s">
        <v>194</v>
      </c>
      <c r="H3332" s="0" t="s">
        <v>54</v>
      </c>
      <c r="I3332" s="0" t="s">
        <v>35</v>
      </c>
      <c r="J3332" s="0" t="s">
        <v>325</v>
      </c>
      <c r="K3332" s="0" t="n">
        <v>48457.0029098229</v>
      </c>
      <c r="L3332" s="0" t="n">
        <v>50307.21</v>
      </c>
      <c r="M3332" s="0" t="n">
        <v>60912.496414946</v>
      </c>
      <c r="N3332" s="0" t="n">
        <v>50877.495</v>
      </c>
      <c r="O3332" s="0" t="n">
        <v>41287.185</v>
      </c>
      <c r="P3332" s="0" t="n">
        <v>47328.48</v>
      </c>
      <c r="Q3332" s="0" t="n">
        <v>65138.76</v>
      </c>
      <c r="S3332" s="0" t="s">
        <v>303</v>
      </c>
    </row>
    <row r="3333" customFormat="false" ht="14" hidden="false" customHeight="false" outlineLevel="0" collapsed="false">
      <c r="A3333" s="0" t="str">
        <f aca="false">SUBSTITUTE(C3333&amp;D3333&amp;E3333&amp;F3333&amp;G3333&amp;H3333&amp;I3333," ","")</f>
        <v>Agentecondominioenlenguajedeseñascolombiana(Videollamada)AgenteprofesionalMatemáticas,cienciasnaturalesyafinesEnlasinstalacionesdelaEntidadCompradoraServicio7x24OroNA</v>
      </c>
      <c r="B3333" s="0" t="s">
        <v>3674</v>
      </c>
      <c r="C3333" s="0" t="s">
        <v>193</v>
      </c>
      <c r="D3333" s="0" t="s">
        <v>56</v>
      </c>
      <c r="E3333" s="0" t="s">
        <v>673</v>
      </c>
      <c r="F3333" s="0" t="s">
        <v>3303</v>
      </c>
      <c r="G3333" s="0" t="s">
        <v>55</v>
      </c>
      <c r="H3333" s="0" t="s">
        <v>54</v>
      </c>
      <c r="I3333" s="0" t="s">
        <v>35</v>
      </c>
      <c r="J3333" s="0" t="s">
        <v>305</v>
      </c>
      <c r="K3333" s="0" t="n">
        <v>17663090.6312464</v>
      </c>
      <c r="L3333" s="0" t="n">
        <v>25652204.865</v>
      </c>
      <c r="M3333" s="0" t="n">
        <v>26905104.5824342</v>
      </c>
      <c r="N3333" s="0" t="n">
        <v>22046056.83</v>
      </c>
      <c r="O3333" s="0" t="n">
        <v>24144842.25</v>
      </c>
      <c r="P3333" s="0" t="n">
        <v>33934382.505</v>
      </c>
      <c r="Q3333" s="0" t="n">
        <v>27223747.83</v>
      </c>
      <c r="S3333" s="0" t="s">
        <v>303</v>
      </c>
    </row>
    <row r="3334" customFormat="false" ht="14" hidden="false" customHeight="false" outlineLevel="0" collapsed="false">
      <c r="A3334" s="0" t="str">
        <f aca="false">SUBSTITUTE(C3334&amp;D3334&amp;E3334&amp;F3334&amp;G3334&amp;H3334&amp;I3334," ","")</f>
        <v>Agentecondominioenlenguajedeseñascolombiana(Videollamada)AgenteprofesionalMatemáticas,cienciasnaturalesyafinesEnlasinstalacionesdelaEntidadCompradoraJornadaOrdinariaPlatinoNA</v>
      </c>
      <c r="B3334" s="0" t="s">
        <v>3675</v>
      </c>
      <c r="C3334" s="0" t="s">
        <v>193</v>
      </c>
      <c r="D3334" s="0" t="s">
        <v>56</v>
      </c>
      <c r="E3334" s="0" t="s">
        <v>673</v>
      </c>
      <c r="F3334" s="0" t="s">
        <v>3303</v>
      </c>
      <c r="G3334" s="0" t="s">
        <v>53</v>
      </c>
      <c r="H3334" s="0" t="s">
        <v>198</v>
      </c>
      <c r="I3334" s="0" t="s">
        <v>35</v>
      </c>
      <c r="J3334" s="0" t="s">
        <v>36</v>
      </c>
      <c r="K3334" s="0" t="n">
        <v>5596270.76546864</v>
      </c>
      <c r="L3334" s="0" t="n">
        <v>5939085.645</v>
      </c>
      <c r="M3334" s="0" t="n">
        <v>6881506.52193629</v>
      </c>
      <c r="N3334" s="0" t="n">
        <v>5862320.73</v>
      </c>
      <c r="O3334" s="0" t="n">
        <v>6784938.36</v>
      </c>
      <c r="P3334" s="0" t="n">
        <v>6824045.835</v>
      </c>
      <c r="Q3334" s="0" t="n">
        <v>7220295.585</v>
      </c>
      <c r="S3334" s="0" t="s">
        <v>303</v>
      </c>
    </row>
    <row r="3335" customFormat="false" ht="14" hidden="false" customHeight="false" outlineLevel="0" collapsed="false">
      <c r="A3335" s="0" t="str">
        <f aca="false">SUBSTITUTE(C3335&amp;D3335&amp;E3335&amp;F3335&amp;G3335&amp;H3335&amp;I3335," ","")</f>
        <v>Agentecondominioenlenguajedeseñascolombiana(Videollamada)AgenteprofesionalMatemáticas,cienciasnaturalesyafinesEnlasinstalacionesdelaEntidadCompradoraHoraextradiurnaPlatinoNA</v>
      </c>
      <c r="B3335" s="0" t="s">
        <v>3676</v>
      </c>
      <c r="C3335" s="0" t="s">
        <v>193</v>
      </c>
      <c r="D3335" s="0" t="s">
        <v>56</v>
      </c>
      <c r="E3335" s="0" t="s">
        <v>673</v>
      </c>
      <c r="F3335" s="0" t="s">
        <v>3303</v>
      </c>
      <c r="G3335" s="0" t="s">
        <v>192</v>
      </c>
      <c r="H3335" s="0" t="s">
        <v>198</v>
      </c>
      <c r="I3335" s="0" t="s">
        <v>35</v>
      </c>
      <c r="J3335" s="0" t="s">
        <v>325</v>
      </c>
      <c r="K3335" s="0" t="n">
        <v>28345.6364668601</v>
      </c>
      <c r="L3335" s="0" t="n">
        <v>32366.52</v>
      </c>
      <c r="M3335" s="0" t="n">
        <v>39192.3353185614</v>
      </c>
      <c r="N3335" s="0" t="n">
        <v>25438.23</v>
      </c>
      <c r="O3335" s="0" t="n">
        <v>26065.44</v>
      </c>
      <c r="P3335" s="0" t="n">
        <v>34414.785</v>
      </c>
      <c r="Q3335" s="0" t="n">
        <v>44804.115</v>
      </c>
      <c r="S3335" s="0" t="s">
        <v>303</v>
      </c>
    </row>
    <row r="3336" customFormat="false" ht="14" hidden="false" customHeight="false" outlineLevel="0" collapsed="false">
      <c r="A3336" s="0" t="str">
        <f aca="false">SUBSTITUTE(C3336&amp;D3336&amp;E3336&amp;F3336&amp;G3336&amp;H3336&amp;I3336," ","")</f>
        <v>Agentecondominioenlenguajedeseñascolombiana(Videollamada)AgenteprofesionalMatemáticas,cienciasnaturalesyafinesEnlasinstalacionesdelaEntidadCompradoraHoraextranocturna PlatinoNA</v>
      </c>
      <c r="B3336" s="0" t="s">
        <v>3677</v>
      </c>
      <c r="C3336" s="0" t="s">
        <v>193</v>
      </c>
      <c r="D3336" s="0" t="s">
        <v>56</v>
      </c>
      <c r="E3336" s="0" t="s">
        <v>673</v>
      </c>
      <c r="F3336" s="0" t="s">
        <v>3303</v>
      </c>
      <c r="G3336" s="0" t="s">
        <v>197</v>
      </c>
      <c r="H3336" s="0" t="s">
        <v>198</v>
      </c>
      <c r="I3336" s="0" t="s">
        <v>35</v>
      </c>
      <c r="J3336" s="0" t="s">
        <v>325</v>
      </c>
      <c r="K3336" s="0" t="n">
        <v>38401.3196883415</v>
      </c>
      <c r="L3336" s="0" t="n">
        <v>45312.3</v>
      </c>
      <c r="M3336" s="0" t="n">
        <v>54869.269445986</v>
      </c>
      <c r="N3336" s="0" t="n">
        <v>35614.35</v>
      </c>
      <c r="O3336" s="0" t="n">
        <v>36213.615</v>
      </c>
      <c r="P3336" s="0" t="n">
        <v>43702.875</v>
      </c>
      <c r="Q3336" s="0" t="n">
        <v>62186.94</v>
      </c>
      <c r="S3336" s="0" t="s">
        <v>303</v>
      </c>
    </row>
    <row r="3337" customFormat="false" ht="14" hidden="false" customHeight="false" outlineLevel="0" collapsed="false">
      <c r="A3337" s="0" t="str">
        <f aca="false">SUBSTITUTE(C3337&amp;D3337&amp;E3337&amp;F3337&amp;G3337&amp;H3337&amp;I3337," ","")</f>
        <v>Agentecondominioenlenguajedeseñascolombiana(Videollamada)AgenteprofesionalMatemáticas,cienciasnaturalesyafinesEnlasinstalacionesdelaEntidadCompradoraHoraextradominicalyfestivoPlatinoNA</v>
      </c>
      <c r="B3337" s="0" t="s">
        <v>3678</v>
      </c>
      <c r="C3337" s="0" t="s">
        <v>193</v>
      </c>
      <c r="D3337" s="0" t="s">
        <v>56</v>
      </c>
      <c r="E3337" s="0" t="s">
        <v>673</v>
      </c>
      <c r="F3337" s="0" t="s">
        <v>3303</v>
      </c>
      <c r="G3337" s="0" t="s">
        <v>194</v>
      </c>
      <c r="H3337" s="0" t="s">
        <v>198</v>
      </c>
      <c r="I3337" s="0" t="s">
        <v>35</v>
      </c>
      <c r="J3337" s="0" t="s">
        <v>325</v>
      </c>
      <c r="K3337" s="0" t="n">
        <v>48457.0029098229</v>
      </c>
      <c r="L3337" s="0" t="n">
        <v>51786.225</v>
      </c>
      <c r="M3337" s="0" t="n">
        <v>62707.7365096983</v>
      </c>
      <c r="N3337" s="0" t="n">
        <v>50877.495</v>
      </c>
      <c r="O3337" s="0" t="n">
        <v>41287.185</v>
      </c>
      <c r="P3337" s="0" t="n">
        <v>48346.92</v>
      </c>
      <c r="Q3337" s="0" t="n">
        <v>69231.15</v>
      </c>
      <c r="S3337" s="0" t="s">
        <v>303</v>
      </c>
    </row>
    <row r="3338" customFormat="false" ht="14" hidden="false" customHeight="false" outlineLevel="0" collapsed="false">
      <c r="A3338" s="0" t="str">
        <f aca="false">SUBSTITUTE(C3338&amp;D3338&amp;E3338&amp;F3338&amp;G3338&amp;H3338&amp;I3338," ","")</f>
        <v>Agentecondominioenlenguajedeseñascolombiana(Videollamada)AgenteprofesionalMatemáticas,cienciasnaturalesyafinesEnlasinstalacionesdelaEntidadCompradoraServicio7x24PlatinoNA</v>
      </c>
      <c r="B3338" s="0" t="s">
        <v>3679</v>
      </c>
      <c r="C3338" s="0" t="s">
        <v>193</v>
      </c>
      <c r="D3338" s="0" t="s">
        <v>56</v>
      </c>
      <c r="E3338" s="0" t="s">
        <v>673</v>
      </c>
      <c r="F3338" s="0" t="s">
        <v>3303</v>
      </c>
      <c r="G3338" s="0" t="s">
        <v>55</v>
      </c>
      <c r="H3338" s="0" t="s">
        <v>198</v>
      </c>
      <c r="I3338" s="0" t="s">
        <v>35</v>
      </c>
      <c r="J3338" s="0" t="s">
        <v>305</v>
      </c>
      <c r="K3338" s="0" t="n">
        <v>17663090.6312464</v>
      </c>
      <c r="L3338" s="0" t="n">
        <v>26406681.57</v>
      </c>
      <c r="M3338" s="0" t="n">
        <v>27698063.7507936</v>
      </c>
      <c r="N3338" s="0" t="n">
        <v>22065383.385</v>
      </c>
      <c r="O3338" s="0" t="n">
        <v>24144842.25</v>
      </c>
      <c r="P3338" s="0" t="n">
        <v>34664154.795</v>
      </c>
      <c r="Q3338" s="0" t="n">
        <v>28934050.14</v>
      </c>
      <c r="S3338" s="0" t="s">
        <v>303</v>
      </c>
    </row>
    <row r="3339" customFormat="false" ht="14" hidden="false" customHeight="false" outlineLevel="0" collapsed="false">
      <c r="A3339" s="0" t="str">
        <f aca="false">SUBSTITUTE(C3339&amp;D3339&amp;E3339&amp;F3339&amp;G3339&amp;H3339&amp;I3339," ","")</f>
        <v>Agentecondominioenlenguajedeseñascolombiana(Videollamada)AgenteprofesionalMatemáticas,cienciasnaturalesyafinesFrontofficeconherramientaJornadaOrdinariaPlataNA</v>
      </c>
      <c r="B3339" s="0" t="s">
        <v>3680</v>
      </c>
      <c r="C3339" s="0" t="s">
        <v>193</v>
      </c>
      <c r="D3339" s="0" t="s">
        <v>56</v>
      </c>
      <c r="E3339" s="0" t="s">
        <v>673</v>
      </c>
      <c r="F3339" s="0" t="s">
        <v>3319</v>
      </c>
      <c r="G3339" s="0" t="s">
        <v>53</v>
      </c>
      <c r="H3339" s="0" t="s">
        <v>195</v>
      </c>
      <c r="I3339" s="0" t="s">
        <v>35</v>
      </c>
      <c r="J3339" s="0" t="s">
        <v>36</v>
      </c>
      <c r="K3339" s="0" t="n">
        <v>5913566.16146864</v>
      </c>
      <c r="L3339" s="0" t="n">
        <v>5708690.505</v>
      </c>
      <c r="M3339" s="0" t="n">
        <v>7305237.01158743</v>
      </c>
      <c r="N3339" s="0" t="n">
        <v>6029767.17</v>
      </c>
      <c r="O3339" s="0" t="n">
        <v>6784938.36</v>
      </c>
      <c r="P3339" s="0" t="n">
        <v>6579683.37</v>
      </c>
      <c r="Q3339" s="0" t="n">
        <v>6462969.525</v>
      </c>
      <c r="S3339" s="0" t="s">
        <v>303</v>
      </c>
    </row>
    <row r="3340" customFormat="false" ht="14" hidden="false" customHeight="false" outlineLevel="0" collapsed="false">
      <c r="A3340" s="0" t="str">
        <f aca="false">SUBSTITUTE(C3340&amp;D3340&amp;E3340&amp;F3340&amp;G3340&amp;H3340&amp;I3340," ","")</f>
        <v>Agentecondominioenlenguajedeseñascolombiana(Videollamada)AgenteprofesionalMatemáticas,cienciasnaturalesyafinesFrontofficeconherramientaHoraextradiurnaPlataNA</v>
      </c>
      <c r="B3340" s="0" t="s">
        <v>3681</v>
      </c>
      <c r="C3340" s="0" t="s">
        <v>193</v>
      </c>
      <c r="D3340" s="0" t="s">
        <v>56</v>
      </c>
      <c r="E3340" s="0" t="s">
        <v>673</v>
      </c>
      <c r="F3340" s="0" t="s">
        <v>3319</v>
      </c>
      <c r="G3340" s="0" t="s">
        <v>192</v>
      </c>
      <c r="H3340" s="0" t="s">
        <v>195</v>
      </c>
      <c r="I3340" s="0" t="s">
        <v>35</v>
      </c>
      <c r="J3340" s="0" t="s">
        <v>325</v>
      </c>
      <c r="K3340" s="0" t="n">
        <v>29667.7006168601</v>
      </c>
      <c r="L3340" s="0" t="n">
        <v>31110.03</v>
      </c>
      <c r="M3340" s="0" t="n">
        <v>37010.7413681823</v>
      </c>
      <c r="N3340" s="0" t="n">
        <v>25438.23</v>
      </c>
      <c r="O3340" s="0" t="n">
        <v>26065.44</v>
      </c>
      <c r="P3340" s="0" t="n">
        <v>32970.96</v>
      </c>
      <c r="Q3340" s="0" t="n">
        <v>40367.07</v>
      </c>
      <c r="S3340" s="0" t="s">
        <v>303</v>
      </c>
    </row>
    <row r="3341" customFormat="false" ht="14" hidden="false" customHeight="false" outlineLevel="0" collapsed="false">
      <c r="A3341" s="0" t="str">
        <f aca="false">SUBSTITUTE(C3341&amp;D3341&amp;E3341&amp;F3341&amp;G3341&amp;H3341&amp;I3341," ","")</f>
        <v>Agentecondominioenlenguajedeseñascolombiana(Videollamada)AgenteprofesionalMatemáticas,cienciasnaturalesyafinesFrontofficeconherramientaHoraextranocturna PlataNA</v>
      </c>
      <c r="B3341" s="0" t="s">
        <v>3682</v>
      </c>
      <c r="C3341" s="0" t="s">
        <v>193</v>
      </c>
      <c r="D3341" s="0" t="s">
        <v>56</v>
      </c>
      <c r="E3341" s="0" t="s">
        <v>673</v>
      </c>
      <c r="F3341" s="0" t="s">
        <v>3319</v>
      </c>
      <c r="G3341" s="0" t="s">
        <v>197</v>
      </c>
      <c r="H3341" s="0" t="s">
        <v>195</v>
      </c>
      <c r="I3341" s="0" t="s">
        <v>35</v>
      </c>
      <c r="J3341" s="0" t="s">
        <v>325</v>
      </c>
      <c r="K3341" s="0" t="n">
        <v>39723.3838383415</v>
      </c>
      <c r="L3341" s="0" t="n">
        <v>43554.87</v>
      </c>
      <c r="M3341" s="0" t="n">
        <v>51815.0379154552</v>
      </c>
      <c r="N3341" s="0" t="n">
        <v>35614.35</v>
      </c>
      <c r="O3341" s="0" t="n">
        <v>36213.615</v>
      </c>
      <c r="P3341" s="0" t="n">
        <v>41825.385</v>
      </c>
      <c r="Q3341" s="0" t="n">
        <v>56027.655</v>
      </c>
      <c r="S3341" s="0" t="s">
        <v>303</v>
      </c>
    </row>
    <row r="3342" customFormat="false" ht="14" hidden="false" customHeight="false" outlineLevel="0" collapsed="false">
      <c r="A3342" s="0" t="str">
        <f aca="false">SUBSTITUTE(C3342&amp;D3342&amp;E3342&amp;F3342&amp;G3342&amp;H3342&amp;I3342," ","")</f>
        <v>Agentecondominioenlenguajedeseñascolombiana(Videollamada)AgenteprofesionalMatemáticas,cienciasnaturalesyafinesFrontofficeconherramientaHoraextradominicalyfestivoPlataNA</v>
      </c>
      <c r="B3342" s="0" t="s">
        <v>3683</v>
      </c>
      <c r="C3342" s="0" t="s">
        <v>193</v>
      </c>
      <c r="D3342" s="0" t="s">
        <v>56</v>
      </c>
      <c r="E3342" s="0" t="s">
        <v>673</v>
      </c>
      <c r="F3342" s="0" t="s">
        <v>3319</v>
      </c>
      <c r="G3342" s="0" t="s">
        <v>194</v>
      </c>
      <c r="H3342" s="0" t="s">
        <v>195</v>
      </c>
      <c r="I3342" s="0" t="s">
        <v>35</v>
      </c>
      <c r="J3342" s="0" t="s">
        <v>325</v>
      </c>
      <c r="K3342" s="0" t="n">
        <v>49779.0670598229</v>
      </c>
      <c r="L3342" s="0" t="n">
        <v>49776.255</v>
      </c>
      <c r="M3342" s="0" t="n">
        <v>59217.1861890916</v>
      </c>
      <c r="N3342" s="0" t="n">
        <v>50877.495</v>
      </c>
      <c r="O3342" s="0" t="n">
        <v>41287.185</v>
      </c>
      <c r="P3342" s="0" t="n">
        <v>46254.15</v>
      </c>
      <c r="Q3342" s="0" t="n">
        <v>62373.24</v>
      </c>
      <c r="S3342" s="0" t="s">
        <v>303</v>
      </c>
    </row>
    <row r="3343" customFormat="false" ht="14" hidden="false" customHeight="false" outlineLevel="0" collapsed="false">
      <c r="A3343" s="0" t="str">
        <f aca="false">SUBSTITUTE(C3343&amp;D3343&amp;E3343&amp;F3343&amp;G3343&amp;H3343&amp;I3343," ","")</f>
        <v>Agentecondominioenlenguajedeseñascolombiana(Videollamada)AgenteprofesionalMatemáticas,cienciasnaturalesyafinesFrontofficeconherramientaServicio7x24PlataNA</v>
      </c>
      <c r="B3343" s="0" t="s">
        <v>3684</v>
      </c>
      <c r="C3343" s="0" t="s">
        <v>193</v>
      </c>
      <c r="D3343" s="0" t="s">
        <v>56</v>
      </c>
      <c r="E3343" s="0" t="s">
        <v>673</v>
      </c>
      <c r="F3343" s="0" t="s">
        <v>3319</v>
      </c>
      <c r="G3343" s="0" t="s">
        <v>55</v>
      </c>
      <c r="H3343" s="0" t="s">
        <v>195</v>
      </c>
      <c r="I3343" s="0" t="s">
        <v>35</v>
      </c>
      <c r="J3343" s="0" t="s">
        <v>305</v>
      </c>
      <c r="K3343" s="0" t="n">
        <v>17980386.0272464</v>
      </c>
      <c r="L3343" s="0" t="n">
        <v>25201772.865</v>
      </c>
      <c r="M3343" s="0" t="n">
        <v>29403578.9716394</v>
      </c>
      <c r="N3343" s="0" t="n">
        <v>22404919.275</v>
      </c>
      <c r="O3343" s="0" t="n">
        <v>24144842.25</v>
      </c>
      <c r="P3343" s="0" t="n">
        <v>33271858.305</v>
      </c>
      <c r="Q3343" s="0" t="n">
        <v>26025936.12</v>
      </c>
      <c r="S3343" s="0" t="s">
        <v>303</v>
      </c>
    </row>
    <row r="3344" customFormat="false" ht="14" hidden="false" customHeight="false" outlineLevel="0" collapsed="false">
      <c r="A3344" s="0" t="str">
        <f aca="false">SUBSTITUTE(C3344&amp;D3344&amp;E3344&amp;F3344&amp;G3344&amp;H3344&amp;I3344," ","")</f>
        <v>Agentecondominioenlenguajedeseñascolombiana(Videollamada)AgenteprofesionalMatemáticas,cienciasnaturalesyafinesFrontofficeconherramientaJornadaOrdinariaOroNA</v>
      </c>
      <c r="B3344" s="0" t="s">
        <v>3685</v>
      </c>
      <c r="C3344" s="0" t="s">
        <v>193</v>
      </c>
      <c r="D3344" s="0" t="s">
        <v>56</v>
      </c>
      <c r="E3344" s="0" t="s">
        <v>673</v>
      </c>
      <c r="F3344" s="0" t="s">
        <v>3319</v>
      </c>
      <c r="G3344" s="0" t="s">
        <v>53</v>
      </c>
      <c r="H3344" s="0" t="s">
        <v>54</v>
      </c>
      <c r="I3344" s="0" t="s">
        <v>35</v>
      </c>
      <c r="J3344" s="0" t="s">
        <v>36</v>
      </c>
      <c r="K3344" s="0" t="n">
        <v>5913566.16146864</v>
      </c>
      <c r="L3344" s="0" t="n">
        <v>5822864.46</v>
      </c>
      <c r="M3344" s="0" t="n">
        <v>7514376.34773364</v>
      </c>
      <c r="N3344" s="0" t="n">
        <v>6050045.925</v>
      </c>
      <c r="O3344" s="0" t="n">
        <v>6784938.36</v>
      </c>
      <c r="P3344" s="0" t="n">
        <v>6718203.63</v>
      </c>
      <c r="Q3344" s="0" t="n">
        <v>6749491.68</v>
      </c>
      <c r="S3344" s="0" t="s">
        <v>303</v>
      </c>
    </row>
    <row r="3345" customFormat="false" ht="14" hidden="false" customHeight="false" outlineLevel="0" collapsed="false">
      <c r="A3345" s="0" t="str">
        <f aca="false">SUBSTITUTE(C3345&amp;D3345&amp;E3345&amp;F3345&amp;G3345&amp;H3345&amp;I3345," ","")</f>
        <v>Agentecondominioenlenguajedeseñascolombiana(Videollamada)AgenteprofesionalMatemáticas,cienciasnaturalesyafinesFrontofficeconherramientaHoraextradiurnaOroNA</v>
      </c>
      <c r="B3345" s="0" t="s">
        <v>3686</v>
      </c>
      <c r="C3345" s="0" t="s">
        <v>193</v>
      </c>
      <c r="D3345" s="0" t="s">
        <v>56</v>
      </c>
      <c r="E3345" s="0" t="s">
        <v>673</v>
      </c>
      <c r="F3345" s="0" t="s">
        <v>3319</v>
      </c>
      <c r="G3345" s="0" t="s">
        <v>192</v>
      </c>
      <c r="H3345" s="0" t="s">
        <v>54</v>
      </c>
      <c r="I3345" s="0" t="s">
        <v>35</v>
      </c>
      <c r="J3345" s="0" t="s">
        <v>325</v>
      </c>
      <c r="K3345" s="0" t="n">
        <v>29667.7006168601</v>
      </c>
      <c r="L3345" s="0" t="n">
        <v>31733.1</v>
      </c>
      <c r="M3345" s="0" t="n">
        <v>38070.3102593412</v>
      </c>
      <c r="N3345" s="0" t="n">
        <v>25438.23</v>
      </c>
      <c r="O3345" s="0" t="n">
        <v>26065.44</v>
      </c>
      <c r="P3345" s="0" t="n">
        <v>33664.41</v>
      </c>
      <c r="Q3345" s="0" t="n">
        <v>42156.585</v>
      </c>
      <c r="S3345" s="0" t="s">
        <v>303</v>
      </c>
    </row>
    <row r="3346" customFormat="false" ht="14" hidden="false" customHeight="false" outlineLevel="0" collapsed="false">
      <c r="A3346" s="0" t="str">
        <f aca="false">SUBSTITUTE(C3346&amp;D3346&amp;E3346&amp;F3346&amp;G3346&amp;H3346&amp;I3346," ","")</f>
        <v>Agentecondominioenlenguajedeseñascolombiana(Videollamada)AgenteprofesionalMatemáticas,cienciasnaturalesyafinesFrontofficeconherramientaHoraextranocturna OroNA</v>
      </c>
      <c r="B3346" s="0" t="s">
        <v>3687</v>
      </c>
      <c r="C3346" s="0" t="s">
        <v>193</v>
      </c>
      <c r="D3346" s="0" t="s">
        <v>56</v>
      </c>
      <c r="E3346" s="0" t="s">
        <v>673</v>
      </c>
      <c r="F3346" s="0" t="s">
        <v>3319</v>
      </c>
      <c r="G3346" s="0" t="s">
        <v>197</v>
      </c>
      <c r="H3346" s="0" t="s">
        <v>54</v>
      </c>
      <c r="I3346" s="0" t="s">
        <v>35</v>
      </c>
      <c r="J3346" s="0" t="s">
        <v>325</v>
      </c>
      <c r="K3346" s="0" t="n">
        <v>39723.3838383415</v>
      </c>
      <c r="L3346" s="0" t="n">
        <v>44426.34</v>
      </c>
      <c r="M3346" s="0" t="n">
        <v>53298.4343630777</v>
      </c>
      <c r="N3346" s="0" t="n">
        <v>35614.35</v>
      </c>
      <c r="O3346" s="0" t="n">
        <v>36213.615</v>
      </c>
      <c r="P3346" s="0" t="n">
        <v>42706.17</v>
      </c>
      <c r="Q3346" s="0" t="n">
        <v>58511.655</v>
      </c>
      <c r="S3346" s="0" t="s">
        <v>303</v>
      </c>
    </row>
    <row r="3347" customFormat="false" ht="14" hidden="false" customHeight="false" outlineLevel="0" collapsed="false">
      <c r="A3347" s="0" t="str">
        <f aca="false">SUBSTITUTE(C3347&amp;D3347&amp;E3347&amp;F3347&amp;G3347&amp;H3347&amp;I3347," ","")</f>
        <v>Agentecondominioenlenguajedeseñascolombiana(Videollamada)AgenteprofesionalMatemáticas,cienciasnaturalesyafinesFrontofficeconherramientaHoraextradominicalyfestivoOroNA</v>
      </c>
      <c r="B3347" s="0" t="s">
        <v>3688</v>
      </c>
      <c r="C3347" s="0" t="s">
        <v>193</v>
      </c>
      <c r="D3347" s="0" t="s">
        <v>56</v>
      </c>
      <c r="E3347" s="0" t="s">
        <v>673</v>
      </c>
      <c r="F3347" s="0" t="s">
        <v>3319</v>
      </c>
      <c r="G3347" s="0" t="s">
        <v>194</v>
      </c>
      <c r="H3347" s="0" t="s">
        <v>54</v>
      </c>
      <c r="I3347" s="0" t="s">
        <v>35</v>
      </c>
      <c r="J3347" s="0" t="s">
        <v>325</v>
      </c>
      <c r="K3347" s="0" t="n">
        <v>49779.0670598229</v>
      </c>
      <c r="L3347" s="0" t="n">
        <v>50771.925</v>
      </c>
      <c r="M3347" s="0" t="n">
        <v>60912.496414946</v>
      </c>
      <c r="N3347" s="0" t="n">
        <v>50877.495</v>
      </c>
      <c r="O3347" s="0" t="n">
        <v>41287.185</v>
      </c>
      <c r="P3347" s="0" t="n">
        <v>47228.085</v>
      </c>
      <c r="Q3347" s="0" t="n">
        <v>65138.76</v>
      </c>
      <c r="S3347" s="0" t="s">
        <v>303</v>
      </c>
    </row>
    <row r="3348" customFormat="false" ht="14" hidden="false" customHeight="false" outlineLevel="0" collapsed="false">
      <c r="A3348" s="0" t="str">
        <f aca="false">SUBSTITUTE(C3348&amp;D3348&amp;E3348&amp;F3348&amp;G3348&amp;H3348&amp;I3348," ","")</f>
        <v>Agentecondominioenlenguajedeseñascolombiana(Videollamada)AgenteprofesionalMatemáticas,cienciasnaturalesyafinesFrontofficeconherramientaServicio7x24OroNA</v>
      </c>
      <c r="B3348" s="0" t="s">
        <v>3689</v>
      </c>
      <c r="C3348" s="0" t="s">
        <v>193</v>
      </c>
      <c r="D3348" s="0" t="s">
        <v>56</v>
      </c>
      <c r="E3348" s="0" t="s">
        <v>673</v>
      </c>
      <c r="F3348" s="0" t="s">
        <v>3319</v>
      </c>
      <c r="G3348" s="0" t="s">
        <v>55</v>
      </c>
      <c r="H3348" s="0" t="s">
        <v>54</v>
      </c>
      <c r="I3348" s="0" t="s">
        <v>35</v>
      </c>
      <c r="J3348" s="0" t="s">
        <v>305</v>
      </c>
      <c r="K3348" s="0" t="n">
        <v>17980386.0272464</v>
      </c>
      <c r="L3348" s="0" t="n">
        <v>25705808.55</v>
      </c>
      <c r="M3348" s="0" t="n">
        <v>30245364.7996279</v>
      </c>
      <c r="N3348" s="0" t="n">
        <v>22443155.28</v>
      </c>
      <c r="O3348" s="0" t="n">
        <v>24144842.25</v>
      </c>
      <c r="P3348" s="0" t="n">
        <v>33972318.36</v>
      </c>
      <c r="Q3348" s="0" t="n">
        <v>27179737.56</v>
      </c>
      <c r="S3348" s="0" t="s">
        <v>303</v>
      </c>
    </row>
    <row r="3349" customFormat="false" ht="14" hidden="false" customHeight="false" outlineLevel="0" collapsed="false">
      <c r="A3349" s="0" t="str">
        <f aca="false">SUBSTITUTE(C3349&amp;D3349&amp;E3349&amp;F3349&amp;G3349&amp;H3349&amp;I3349," ","")</f>
        <v>Agentecondominioenlenguajedeseñascolombiana(Videollamada)AgenteprofesionalMatemáticas,cienciasnaturalesyafinesFrontofficeconherramientaJornadaOrdinariaPlatinoNA</v>
      </c>
      <c r="B3349" s="0" t="s">
        <v>3690</v>
      </c>
      <c r="C3349" s="0" t="s">
        <v>193</v>
      </c>
      <c r="D3349" s="0" t="s">
        <v>56</v>
      </c>
      <c r="E3349" s="0" t="s">
        <v>673</v>
      </c>
      <c r="F3349" s="0" t="s">
        <v>3319</v>
      </c>
      <c r="G3349" s="0" t="s">
        <v>53</v>
      </c>
      <c r="H3349" s="0" t="s">
        <v>198</v>
      </c>
      <c r="I3349" s="0" t="s">
        <v>35</v>
      </c>
      <c r="J3349" s="0" t="s">
        <v>36</v>
      </c>
      <c r="K3349" s="0" t="n">
        <v>5913566.16146864</v>
      </c>
      <c r="L3349" s="0" t="n">
        <v>5994125.91</v>
      </c>
      <c r="M3349" s="0" t="n">
        <v>7735843.37831819</v>
      </c>
      <c r="N3349" s="0" t="n">
        <v>6070324.68</v>
      </c>
      <c r="O3349" s="0" t="n">
        <v>6784938.36</v>
      </c>
      <c r="P3349" s="0" t="n">
        <v>6862681.35</v>
      </c>
      <c r="Q3349" s="0" t="n">
        <v>7173520.83</v>
      </c>
      <c r="S3349" s="0" t="s">
        <v>303</v>
      </c>
    </row>
    <row r="3350" customFormat="false" ht="14" hidden="false" customHeight="false" outlineLevel="0" collapsed="false">
      <c r="A3350" s="0" t="str">
        <f aca="false">SUBSTITUTE(C3350&amp;D3350&amp;E3350&amp;F3350&amp;G3350&amp;H3350&amp;I3350," ","")</f>
        <v>Agentecondominioenlenguajedeseñascolombiana(Videollamada)AgenteprofesionalMatemáticas,cienciasnaturalesyafinesFrontofficeconherramientaHoraextradiurnaPlatinoNA</v>
      </c>
      <c r="B3350" s="0" t="s">
        <v>3691</v>
      </c>
      <c r="C3350" s="0" t="s">
        <v>193</v>
      </c>
      <c r="D3350" s="0" t="s">
        <v>56</v>
      </c>
      <c r="E3350" s="0" t="s">
        <v>673</v>
      </c>
      <c r="F3350" s="0" t="s">
        <v>3319</v>
      </c>
      <c r="G3350" s="0" t="s">
        <v>192</v>
      </c>
      <c r="H3350" s="0" t="s">
        <v>198</v>
      </c>
      <c r="I3350" s="0" t="s">
        <v>35</v>
      </c>
      <c r="J3350" s="0" t="s">
        <v>325</v>
      </c>
      <c r="K3350" s="0" t="n">
        <v>29667.7006168601</v>
      </c>
      <c r="L3350" s="0" t="n">
        <v>32665.635</v>
      </c>
      <c r="M3350" s="0" t="n">
        <v>39192.3353185614</v>
      </c>
      <c r="N3350" s="0" t="n">
        <v>25438.23</v>
      </c>
      <c r="O3350" s="0" t="n">
        <v>26065.44</v>
      </c>
      <c r="P3350" s="0" t="n">
        <v>34388.91</v>
      </c>
      <c r="Q3350" s="0" t="n">
        <v>44804.115</v>
      </c>
      <c r="S3350" s="0" t="s">
        <v>303</v>
      </c>
    </row>
    <row r="3351" customFormat="false" ht="14" hidden="false" customHeight="false" outlineLevel="0" collapsed="false">
      <c r="A3351" s="0" t="str">
        <f aca="false">SUBSTITUTE(C3351&amp;D3351&amp;E3351&amp;F3351&amp;G3351&amp;H3351&amp;I3351," ","")</f>
        <v>Agentecondominioenlenguajedeseñascolombiana(Videollamada)AgenteprofesionalMatemáticas,cienciasnaturalesyafinesFrontofficeconherramientaHoraextranocturna PlatinoNA</v>
      </c>
      <c r="B3351" s="0" t="s">
        <v>3692</v>
      </c>
      <c r="C3351" s="0" t="s">
        <v>193</v>
      </c>
      <c r="D3351" s="0" t="s">
        <v>56</v>
      </c>
      <c r="E3351" s="0" t="s">
        <v>673</v>
      </c>
      <c r="F3351" s="0" t="s">
        <v>3319</v>
      </c>
      <c r="G3351" s="0" t="s">
        <v>197</v>
      </c>
      <c r="H3351" s="0" t="s">
        <v>198</v>
      </c>
      <c r="I3351" s="0" t="s">
        <v>35</v>
      </c>
      <c r="J3351" s="0" t="s">
        <v>325</v>
      </c>
      <c r="K3351" s="0" t="n">
        <v>39723.3838383415</v>
      </c>
      <c r="L3351" s="0" t="n">
        <v>45733.545</v>
      </c>
      <c r="M3351" s="0" t="n">
        <v>54869.269445986</v>
      </c>
      <c r="N3351" s="0" t="n">
        <v>35614.35</v>
      </c>
      <c r="O3351" s="0" t="n">
        <v>36213.615</v>
      </c>
      <c r="P3351" s="0" t="n">
        <v>43624.215</v>
      </c>
      <c r="Q3351" s="0" t="n">
        <v>62186.94</v>
      </c>
      <c r="S3351" s="0" t="s">
        <v>303</v>
      </c>
    </row>
    <row r="3352" customFormat="false" ht="14" hidden="false" customHeight="false" outlineLevel="0" collapsed="false">
      <c r="A3352" s="0" t="str">
        <f aca="false">SUBSTITUTE(C3352&amp;D3352&amp;E3352&amp;F3352&amp;G3352&amp;H3352&amp;I3352," ","")</f>
        <v>Agentecondominioenlenguajedeseñascolombiana(Videollamada)AgenteprofesionalMatemáticas,cienciasnaturalesyafinesFrontofficeconherramientaHoraextradominicalyfestivoPlatinoNA</v>
      </c>
      <c r="B3352" s="0" t="s">
        <v>3693</v>
      </c>
      <c r="C3352" s="0" t="s">
        <v>193</v>
      </c>
      <c r="D3352" s="0" t="s">
        <v>56</v>
      </c>
      <c r="E3352" s="0" t="s">
        <v>673</v>
      </c>
      <c r="F3352" s="0" t="s">
        <v>3319</v>
      </c>
      <c r="G3352" s="0" t="s">
        <v>194</v>
      </c>
      <c r="H3352" s="0" t="s">
        <v>198</v>
      </c>
      <c r="I3352" s="0" t="s">
        <v>35</v>
      </c>
      <c r="J3352" s="0" t="s">
        <v>325</v>
      </c>
      <c r="K3352" s="0" t="n">
        <v>49779.0670598229</v>
      </c>
      <c r="L3352" s="0" t="n">
        <v>52265.43</v>
      </c>
      <c r="M3352" s="0" t="n">
        <v>62707.7365096983</v>
      </c>
      <c r="N3352" s="0" t="n">
        <v>50877.495</v>
      </c>
      <c r="O3352" s="0" t="n">
        <v>41287.185</v>
      </c>
      <c r="P3352" s="0" t="n">
        <v>48243.42</v>
      </c>
      <c r="Q3352" s="0" t="n">
        <v>69231.15</v>
      </c>
      <c r="S3352" s="0" t="s">
        <v>303</v>
      </c>
    </row>
    <row r="3353" customFormat="false" ht="14" hidden="false" customHeight="false" outlineLevel="0" collapsed="false">
      <c r="A3353" s="0" t="str">
        <f aca="false">SUBSTITUTE(C3353&amp;D3353&amp;E3353&amp;F3353&amp;G3353&amp;H3353&amp;I3353," ","")</f>
        <v>Agentecondominioenlenguajedeseñascolombiana(Videollamada)AgenteprofesionalMatemáticas,cienciasnaturalesyafinesFrontofficeconherramientaServicio7x24PlatinoNA</v>
      </c>
      <c r="B3353" s="0" t="s">
        <v>3694</v>
      </c>
      <c r="C3353" s="0" t="s">
        <v>193</v>
      </c>
      <c r="D3353" s="0" t="s">
        <v>56</v>
      </c>
      <c r="E3353" s="0" t="s">
        <v>673</v>
      </c>
      <c r="F3353" s="0" t="s">
        <v>3319</v>
      </c>
      <c r="G3353" s="0" t="s">
        <v>55</v>
      </c>
      <c r="H3353" s="0" t="s">
        <v>198</v>
      </c>
      <c r="I3353" s="0" t="s">
        <v>35</v>
      </c>
      <c r="J3353" s="0" t="s">
        <v>305</v>
      </c>
      <c r="K3353" s="0" t="n">
        <v>17980386.0272464</v>
      </c>
      <c r="L3353" s="0" t="n">
        <v>26461861.56</v>
      </c>
      <c r="M3353" s="0" t="n">
        <v>31136769.5977307</v>
      </c>
      <c r="N3353" s="0" t="n">
        <v>22481391.285</v>
      </c>
      <c r="O3353" s="0" t="n">
        <v>24144842.25</v>
      </c>
      <c r="P3353" s="0" t="n">
        <v>34702905.195</v>
      </c>
      <c r="Q3353" s="0" t="n">
        <v>28887276.42</v>
      </c>
      <c r="S3353" s="0" t="s">
        <v>303</v>
      </c>
    </row>
    <row r="3354" customFormat="false" ht="14" hidden="false" customHeight="false" outlineLevel="0" collapsed="false">
      <c r="A3354" s="0" t="str">
        <f aca="false">SUBSTITUTE(C3354&amp;D3354&amp;E3354&amp;F3354&amp;G3354&amp;H3354&amp;I3354," ","")</f>
        <v>Agentecondominioenlenguajedeseñascolombiana(Videollamada)AgenteprofesionalMatemáticas,cienciasnaturalesyafinesFrontofficesinherramientaJornadaOrdinariaPlataNA</v>
      </c>
      <c r="B3354" s="0" t="s">
        <v>3695</v>
      </c>
      <c r="C3354" s="0" t="s">
        <v>193</v>
      </c>
      <c r="D3354" s="0" t="s">
        <v>56</v>
      </c>
      <c r="E3354" s="0" t="s">
        <v>673</v>
      </c>
      <c r="F3354" s="0" t="s">
        <v>3335</v>
      </c>
      <c r="G3354" s="0" t="s">
        <v>53</v>
      </c>
      <c r="H3354" s="0" t="s">
        <v>195</v>
      </c>
      <c r="I3354" s="0" t="s">
        <v>35</v>
      </c>
      <c r="J3354" s="0" t="s">
        <v>36</v>
      </c>
      <c r="K3354" s="0" t="n">
        <v>5644287.07331109</v>
      </c>
      <c r="L3354" s="0" t="n">
        <v>5303016.045</v>
      </c>
      <c r="M3354" s="0" t="n">
        <v>6727964.53733193</v>
      </c>
      <c r="N3354" s="0" t="n">
        <v>5814590.67</v>
      </c>
      <c r="O3354" s="0" t="n">
        <v>6784938.36</v>
      </c>
      <c r="P3354" s="0" t="n">
        <v>5728682.565</v>
      </c>
      <c r="Q3354" s="0" t="n">
        <v>6070285.35</v>
      </c>
      <c r="S3354" s="0" t="s">
        <v>303</v>
      </c>
    </row>
    <row r="3355" customFormat="false" ht="14" hidden="false" customHeight="false" outlineLevel="0" collapsed="false">
      <c r="A3355" s="0" t="str">
        <f aca="false">SUBSTITUTE(C3355&amp;D3355&amp;E3355&amp;F3355&amp;G3355&amp;H3355&amp;I3355," ","")</f>
        <v>Agentecondominioenlenguajedeseñascolombiana(Videollamada)AgenteprofesionalMatemáticas,cienciasnaturalesyafinesFrontofficesinherramientaHoraextradiurnaPlataNA</v>
      </c>
      <c r="B3355" s="0" t="s">
        <v>3696</v>
      </c>
      <c r="C3355" s="0" t="s">
        <v>193</v>
      </c>
      <c r="D3355" s="0" t="s">
        <v>56</v>
      </c>
      <c r="E3355" s="0" t="s">
        <v>673</v>
      </c>
      <c r="F3355" s="0" t="s">
        <v>3335</v>
      </c>
      <c r="G3355" s="0" t="s">
        <v>192</v>
      </c>
      <c r="H3355" s="0" t="s">
        <v>195</v>
      </c>
      <c r="I3355" s="0" t="s">
        <v>35</v>
      </c>
      <c r="J3355" s="0" t="s">
        <v>325</v>
      </c>
      <c r="K3355" s="0" t="n">
        <v>28545.7044162036</v>
      </c>
      <c r="L3355" s="0" t="n">
        <v>28899.27</v>
      </c>
      <c r="M3355" s="0" t="n">
        <v>37010.7413681823</v>
      </c>
      <c r="N3355" s="0" t="n">
        <v>25438.23</v>
      </c>
      <c r="O3355" s="0" t="n">
        <v>26065.44</v>
      </c>
      <c r="P3355" s="0" t="n">
        <v>33627.15</v>
      </c>
      <c r="Q3355" s="0" t="n">
        <v>40367.07</v>
      </c>
      <c r="S3355" s="0" t="s">
        <v>303</v>
      </c>
    </row>
    <row r="3356" customFormat="false" ht="14" hidden="false" customHeight="false" outlineLevel="0" collapsed="false">
      <c r="A3356" s="0" t="str">
        <f aca="false">SUBSTITUTE(C3356&amp;D3356&amp;E3356&amp;F3356&amp;G3356&amp;H3356&amp;I3356," ","")</f>
        <v>Agentecondominioenlenguajedeseñascolombiana(Videollamada)AgenteprofesionalMatemáticas,cienciasnaturalesyafinesFrontofficesinherramientaHoraextranocturna PlataNA</v>
      </c>
      <c r="B3356" s="0" t="s">
        <v>3697</v>
      </c>
      <c r="C3356" s="0" t="s">
        <v>193</v>
      </c>
      <c r="D3356" s="0" t="s">
        <v>56</v>
      </c>
      <c r="E3356" s="0" t="s">
        <v>673</v>
      </c>
      <c r="F3356" s="0" t="s">
        <v>3335</v>
      </c>
      <c r="G3356" s="0" t="s">
        <v>197</v>
      </c>
      <c r="H3356" s="0" t="s">
        <v>195</v>
      </c>
      <c r="I3356" s="0" t="s">
        <v>35</v>
      </c>
      <c r="J3356" s="0" t="s">
        <v>325</v>
      </c>
      <c r="K3356" s="0" t="n">
        <v>38601.387637685</v>
      </c>
      <c r="L3356" s="0" t="n">
        <v>40459.185</v>
      </c>
      <c r="M3356" s="0" t="n">
        <v>51815.0379154552</v>
      </c>
      <c r="N3356" s="0" t="n">
        <v>35614.35</v>
      </c>
      <c r="O3356" s="0" t="n">
        <v>36213.615</v>
      </c>
      <c r="P3356" s="0" t="n">
        <v>43793.955</v>
      </c>
      <c r="Q3356" s="0" t="n">
        <v>56027.655</v>
      </c>
      <c r="S3356" s="0" t="s">
        <v>303</v>
      </c>
    </row>
    <row r="3357" customFormat="false" ht="14" hidden="false" customHeight="false" outlineLevel="0" collapsed="false">
      <c r="A3357" s="0" t="str">
        <f aca="false">SUBSTITUTE(C3357&amp;D3357&amp;E3357&amp;F3357&amp;G3357&amp;H3357&amp;I3357," ","")</f>
        <v>Agentecondominioenlenguajedeseñascolombiana(Videollamada)AgenteprofesionalMatemáticas,cienciasnaturalesyafinesFrontofficesinherramientaHoraextradominicalyfestivoPlataNA</v>
      </c>
      <c r="B3357" s="0" t="s">
        <v>3698</v>
      </c>
      <c r="C3357" s="0" t="s">
        <v>193</v>
      </c>
      <c r="D3357" s="0" t="s">
        <v>56</v>
      </c>
      <c r="E3357" s="0" t="s">
        <v>673</v>
      </c>
      <c r="F3357" s="0" t="s">
        <v>3335</v>
      </c>
      <c r="G3357" s="0" t="s">
        <v>194</v>
      </c>
      <c r="H3357" s="0" t="s">
        <v>195</v>
      </c>
      <c r="I3357" s="0" t="s">
        <v>35</v>
      </c>
      <c r="J3357" s="0" t="s">
        <v>325</v>
      </c>
      <c r="K3357" s="0" t="n">
        <v>48657.0708591665</v>
      </c>
      <c r="L3357" s="0" t="n">
        <v>46239.66</v>
      </c>
      <c r="M3357" s="0" t="n">
        <v>59217.1861890916</v>
      </c>
      <c r="N3357" s="0" t="n">
        <v>50877.495</v>
      </c>
      <c r="O3357" s="0" t="n">
        <v>41287.185</v>
      </c>
      <c r="P3357" s="0" t="n">
        <v>48878.91</v>
      </c>
      <c r="Q3357" s="0" t="n">
        <v>62373.24</v>
      </c>
      <c r="S3357" s="0" t="s">
        <v>303</v>
      </c>
    </row>
    <row r="3358" customFormat="false" ht="14" hidden="false" customHeight="false" outlineLevel="0" collapsed="false">
      <c r="A3358" s="0" t="str">
        <f aca="false">SUBSTITUTE(C3358&amp;D3358&amp;E3358&amp;F3358&amp;G3358&amp;H3358&amp;I3358," ","")</f>
        <v>Agentecondominioenlenguajedeseñascolombiana(Videollamada)AgenteprofesionalMatemáticas,cienciasnaturalesyafinesFrontofficesinherramientaServicio7x24PlataNA</v>
      </c>
      <c r="B3358" s="0" t="s">
        <v>3699</v>
      </c>
      <c r="C3358" s="0" t="s">
        <v>193</v>
      </c>
      <c r="D3358" s="0" t="s">
        <v>56</v>
      </c>
      <c r="E3358" s="0" t="s">
        <v>673</v>
      </c>
      <c r="F3358" s="0" t="s">
        <v>3335</v>
      </c>
      <c r="G3358" s="0" t="s">
        <v>55</v>
      </c>
      <c r="H3358" s="0" t="s">
        <v>195</v>
      </c>
      <c r="I3358" s="0" t="s">
        <v>35</v>
      </c>
      <c r="J3358" s="0" t="s">
        <v>305</v>
      </c>
      <c r="K3358" s="0" t="n">
        <v>17711106.9390888</v>
      </c>
      <c r="L3358" s="0" t="n">
        <v>24760282.23</v>
      </c>
      <c r="M3358" s="0" t="n">
        <v>27080057.262761</v>
      </c>
      <c r="N3358" s="0" t="n">
        <v>21917968.335</v>
      </c>
      <c r="O3358" s="0" t="n">
        <v>24144842.25</v>
      </c>
      <c r="P3358" s="0" t="n">
        <v>32347148.94</v>
      </c>
      <c r="Q3358" s="0" t="n">
        <v>25633250.91</v>
      </c>
      <c r="S3358" s="0" t="s">
        <v>303</v>
      </c>
    </row>
    <row r="3359" customFormat="false" ht="14" hidden="false" customHeight="false" outlineLevel="0" collapsed="false">
      <c r="A3359" s="0" t="str">
        <f aca="false">SUBSTITUTE(C3359&amp;D3359&amp;E3359&amp;F3359&amp;G3359&amp;H3359&amp;I3359," ","")</f>
        <v>Agentecondominioenlenguajedeseñascolombiana(Videollamada)AgenteprofesionalMatemáticas,cienciasnaturalesyafinesFrontofficesinherramientaJornadaOrdinariaOroNA</v>
      </c>
      <c r="B3359" s="0" t="s">
        <v>3700</v>
      </c>
      <c r="C3359" s="0" t="s">
        <v>193</v>
      </c>
      <c r="D3359" s="0" t="s">
        <v>56</v>
      </c>
      <c r="E3359" s="0" t="s">
        <v>673</v>
      </c>
      <c r="F3359" s="0" t="s">
        <v>3335</v>
      </c>
      <c r="G3359" s="0" t="s">
        <v>53</v>
      </c>
      <c r="H3359" s="0" t="s">
        <v>54</v>
      </c>
      <c r="I3359" s="0" t="s">
        <v>35</v>
      </c>
      <c r="J3359" s="0" t="s">
        <v>36</v>
      </c>
      <c r="K3359" s="0" t="n">
        <v>5644287.07331109</v>
      </c>
      <c r="L3359" s="0" t="n">
        <v>5409076.635</v>
      </c>
      <c r="M3359" s="0" t="n">
        <v>6920577.32110897</v>
      </c>
      <c r="N3359" s="0" t="n">
        <v>5824110.6</v>
      </c>
      <c r="O3359" s="0" t="n">
        <v>6784938.36</v>
      </c>
      <c r="P3359" s="0" t="n">
        <v>5849285.94</v>
      </c>
      <c r="Q3359" s="0" t="n">
        <v>6339397.77</v>
      </c>
      <c r="S3359" s="0" t="s">
        <v>303</v>
      </c>
    </row>
    <row r="3360" customFormat="false" ht="14" hidden="false" customHeight="false" outlineLevel="0" collapsed="false">
      <c r="A3360" s="0" t="str">
        <f aca="false">SUBSTITUTE(C3360&amp;D3360&amp;E3360&amp;F3360&amp;G3360&amp;H3360&amp;I3360," ","")</f>
        <v>Agentecondominioenlenguajedeseñascolombiana(Videollamada)AgenteprofesionalMatemáticas,cienciasnaturalesyafinesFrontofficesinherramientaHoraextradiurnaOroNA</v>
      </c>
      <c r="B3360" s="0" t="s">
        <v>3701</v>
      </c>
      <c r="C3360" s="0" t="s">
        <v>193</v>
      </c>
      <c r="D3360" s="0" t="s">
        <v>56</v>
      </c>
      <c r="E3360" s="0" t="s">
        <v>673</v>
      </c>
      <c r="F3360" s="0" t="s">
        <v>3335</v>
      </c>
      <c r="G3360" s="0" t="s">
        <v>192</v>
      </c>
      <c r="H3360" s="0" t="s">
        <v>54</v>
      </c>
      <c r="I3360" s="0" t="s">
        <v>35</v>
      </c>
      <c r="J3360" s="0" t="s">
        <v>325</v>
      </c>
      <c r="K3360" s="0" t="n">
        <v>28545.7044162036</v>
      </c>
      <c r="L3360" s="0" t="n">
        <v>29477.835</v>
      </c>
      <c r="M3360" s="0" t="n">
        <v>38070.3102593412</v>
      </c>
      <c r="N3360" s="0" t="n">
        <v>25438.23</v>
      </c>
      <c r="O3360" s="0" t="n">
        <v>26065.44</v>
      </c>
      <c r="P3360" s="0" t="n">
        <v>34335.09</v>
      </c>
      <c r="Q3360" s="0" t="n">
        <v>42156.585</v>
      </c>
      <c r="S3360" s="0" t="s">
        <v>303</v>
      </c>
    </row>
    <row r="3361" customFormat="false" ht="14" hidden="false" customHeight="false" outlineLevel="0" collapsed="false">
      <c r="A3361" s="0" t="str">
        <f aca="false">SUBSTITUTE(C3361&amp;D3361&amp;E3361&amp;F3361&amp;G3361&amp;H3361&amp;I3361," ","")</f>
        <v>Agentecondominioenlenguajedeseñascolombiana(Videollamada)AgenteprofesionalMatemáticas,cienciasnaturalesyafinesFrontofficesinherramientaHoraextranocturna OroNA</v>
      </c>
      <c r="B3361" s="0" t="s">
        <v>3702</v>
      </c>
      <c r="C3361" s="0" t="s">
        <v>193</v>
      </c>
      <c r="D3361" s="0" t="s">
        <v>56</v>
      </c>
      <c r="E3361" s="0" t="s">
        <v>673</v>
      </c>
      <c r="F3361" s="0" t="s">
        <v>3335</v>
      </c>
      <c r="G3361" s="0" t="s">
        <v>197</v>
      </c>
      <c r="H3361" s="0" t="s">
        <v>54</v>
      </c>
      <c r="I3361" s="0" t="s">
        <v>35</v>
      </c>
      <c r="J3361" s="0" t="s">
        <v>325</v>
      </c>
      <c r="K3361" s="0" t="n">
        <v>38601.387637685</v>
      </c>
      <c r="L3361" s="0" t="n">
        <v>41268.555</v>
      </c>
      <c r="M3361" s="0" t="n">
        <v>53298.4343630777</v>
      </c>
      <c r="N3361" s="0" t="n">
        <v>35614.35</v>
      </c>
      <c r="O3361" s="0" t="n">
        <v>36213.615</v>
      </c>
      <c r="P3361" s="0" t="n">
        <v>44716.14</v>
      </c>
      <c r="Q3361" s="0" t="n">
        <v>58511.655</v>
      </c>
      <c r="S3361" s="0" t="s">
        <v>303</v>
      </c>
    </row>
    <row r="3362" customFormat="false" ht="14" hidden="false" customHeight="false" outlineLevel="0" collapsed="false">
      <c r="A3362" s="0" t="str">
        <f aca="false">SUBSTITUTE(C3362&amp;D3362&amp;E3362&amp;F3362&amp;G3362&amp;H3362&amp;I3362," ","")</f>
        <v>Agentecondominioenlenguajedeseñascolombiana(Videollamada)AgenteprofesionalMatemáticas,cienciasnaturalesyafinesFrontofficesinherramientaHoraextradominicalyfestivoOroNA</v>
      </c>
      <c r="B3362" s="0" t="s">
        <v>3703</v>
      </c>
      <c r="C3362" s="0" t="s">
        <v>193</v>
      </c>
      <c r="D3362" s="0" t="s">
        <v>56</v>
      </c>
      <c r="E3362" s="0" t="s">
        <v>673</v>
      </c>
      <c r="F3362" s="0" t="s">
        <v>3335</v>
      </c>
      <c r="G3362" s="0" t="s">
        <v>194</v>
      </c>
      <c r="H3362" s="0" t="s">
        <v>54</v>
      </c>
      <c r="I3362" s="0" t="s">
        <v>35</v>
      </c>
      <c r="J3362" s="0" t="s">
        <v>325</v>
      </c>
      <c r="K3362" s="0" t="n">
        <v>48657.0708591665</v>
      </c>
      <c r="L3362" s="0" t="n">
        <v>47164.95</v>
      </c>
      <c r="M3362" s="0" t="n">
        <v>60912.496414946</v>
      </c>
      <c r="N3362" s="0" t="n">
        <v>50877.495</v>
      </c>
      <c r="O3362" s="0" t="n">
        <v>41287.185</v>
      </c>
      <c r="P3362" s="0" t="n">
        <v>49907.7</v>
      </c>
      <c r="Q3362" s="0" t="n">
        <v>65138.76</v>
      </c>
      <c r="S3362" s="0" t="s">
        <v>303</v>
      </c>
    </row>
    <row r="3363" customFormat="false" ht="14" hidden="false" customHeight="false" outlineLevel="0" collapsed="false">
      <c r="A3363" s="0" t="str">
        <f aca="false">SUBSTITUTE(C3363&amp;D3363&amp;E3363&amp;F3363&amp;G3363&amp;H3363&amp;I3363," ","")</f>
        <v>Agentecondominioenlenguajedeseñascolombiana(Videollamada)AgenteprofesionalMatemáticas,cienciasnaturalesyafinesFrontofficesinherramientaServicio7x24OroNA</v>
      </c>
      <c r="B3363" s="0" t="s">
        <v>3704</v>
      </c>
      <c r="C3363" s="0" t="s">
        <v>193</v>
      </c>
      <c r="D3363" s="0" t="s">
        <v>56</v>
      </c>
      <c r="E3363" s="0" t="s">
        <v>673</v>
      </c>
      <c r="F3363" s="0" t="s">
        <v>3335</v>
      </c>
      <c r="G3363" s="0" t="s">
        <v>55</v>
      </c>
      <c r="H3363" s="0" t="s">
        <v>54</v>
      </c>
      <c r="I3363" s="0" t="s">
        <v>35</v>
      </c>
      <c r="J3363" s="0" t="s">
        <v>305</v>
      </c>
      <c r="K3363" s="0" t="n">
        <v>17711106.9390888</v>
      </c>
      <c r="L3363" s="0" t="n">
        <v>25255488.33</v>
      </c>
      <c r="M3363" s="0" t="n">
        <v>27855323.7174636</v>
      </c>
      <c r="N3363" s="0" t="n">
        <v>21931857</v>
      </c>
      <c r="O3363" s="0" t="n">
        <v>24144842.25</v>
      </c>
      <c r="P3363" s="0" t="n">
        <v>33028140.645</v>
      </c>
      <c r="Q3363" s="0" t="n">
        <v>26769644.685</v>
      </c>
      <c r="S3363" s="0" t="s">
        <v>303</v>
      </c>
    </row>
    <row r="3364" customFormat="false" ht="14" hidden="false" customHeight="false" outlineLevel="0" collapsed="false">
      <c r="A3364" s="0" t="str">
        <f aca="false">SUBSTITUTE(C3364&amp;D3364&amp;E3364&amp;F3364&amp;G3364&amp;H3364&amp;I3364," ","")</f>
        <v>Agentecondominioenlenguajedeseñascolombiana(Videollamada)AgenteprofesionalMatemáticas,cienciasnaturalesyafinesFrontofficesinherramientaJornadaOrdinariaPlatinoNA</v>
      </c>
      <c r="B3364" s="0" t="s">
        <v>3705</v>
      </c>
      <c r="C3364" s="0" t="s">
        <v>193</v>
      </c>
      <c r="D3364" s="0" t="s">
        <v>56</v>
      </c>
      <c r="E3364" s="0" t="s">
        <v>673</v>
      </c>
      <c r="F3364" s="0" t="s">
        <v>3335</v>
      </c>
      <c r="G3364" s="0" t="s">
        <v>53</v>
      </c>
      <c r="H3364" s="0" t="s">
        <v>198</v>
      </c>
      <c r="I3364" s="0" t="s">
        <v>35</v>
      </c>
      <c r="J3364" s="0" t="s">
        <v>36</v>
      </c>
      <c r="K3364" s="0" t="n">
        <v>5644287.07331109</v>
      </c>
      <c r="L3364" s="0" t="n">
        <v>5568167.52</v>
      </c>
      <c r="M3364" s="0" t="n">
        <v>7124543.64357018</v>
      </c>
      <c r="N3364" s="0" t="n">
        <v>5833630.53</v>
      </c>
      <c r="O3364" s="0" t="n">
        <v>6784938.36</v>
      </c>
      <c r="P3364" s="0" t="n">
        <v>5975077.77</v>
      </c>
      <c r="Q3364" s="0" t="n">
        <v>6737663.7</v>
      </c>
      <c r="S3364" s="0" t="s">
        <v>303</v>
      </c>
    </row>
    <row r="3365" customFormat="false" ht="14" hidden="false" customHeight="false" outlineLevel="0" collapsed="false">
      <c r="A3365" s="0" t="str">
        <f aca="false">SUBSTITUTE(C3365&amp;D3365&amp;E3365&amp;F3365&amp;G3365&amp;H3365&amp;I3365," ","")</f>
        <v>Agentecondominioenlenguajedeseñascolombiana(Videollamada)AgenteprofesionalMatemáticas,cienciasnaturalesyafinesFrontofficesinherramientaHoraextradiurnaPlatinoNA</v>
      </c>
      <c r="B3365" s="0" t="s">
        <v>3706</v>
      </c>
      <c r="C3365" s="0" t="s">
        <v>193</v>
      </c>
      <c r="D3365" s="0" t="s">
        <v>56</v>
      </c>
      <c r="E3365" s="0" t="s">
        <v>673</v>
      </c>
      <c r="F3365" s="0" t="s">
        <v>3335</v>
      </c>
      <c r="G3365" s="0" t="s">
        <v>192</v>
      </c>
      <c r="H3365" s="0" t="s">
        <v>198</v>
      </c>
      <c r="I3365" s="0" t="s">
        <v>35</v>
      </c>
      <c r="J3365" s="0" t="s">
        <v>325</v>
      </c>
      <c r="K3365" s="0" t="n">
        <v>28545.7044162036</v>
      </c>
      <c r="L3365" s="0" t="n">
        <v>30345.165</v>
      </c>
      <c r="M3365" s="0" t="n">
        <v>39192.3353185614</v>
      </c>
      <c r="N3365" s="0" t="n">
        <v>25438.23</v>
      </c>
      <c r="O3365" s="0" t="n">
        <v>26065.44</v>
      </c>
      <c r="P3365" s="0" t="n">
        <v>35073.045</v>
      </c>
      <c r="Q3365" s="0" t="n">
        <v>44804.115</v>
      </c>
      <c r="S3365" s="0" t="s">
        <v>303</v>
      </c>
    </row>
    <row r="3366" customFormat="false" ht="14" hidden="false" customHeight="false" outlineLevel="0" collapsed="false">
      <c r="A3366" s="0" t="str">
        <f aca="false">SUBSTITUTE(C3366&amp;D3366&amp;E3366&amp;F3366&amp;G3366&amp;H3366&amp;I3366," ","")</f>
        <v>Agentecondominioenlenguajedeseñascolombiana(Videollamada)AgenteprofesionalMatemáticas,cienciasnaturalesyafinesFrontofficesinherramientaHoraextranocturna PlatinoNA</v>
      </c>
      <c r="B3366" s="0" t="s">
        <v>3707</v>
      </c>
      <c r="C3366" s="0" t="s">
        <v>193</v>
      </c>
      <c r="D3366" s="0" t="s">
        <v>56</v>
      </c>
      <c r="E3366" s="0" t="s">
        <v>673</v>
      </c>
      <c r="F3366" s="0" t="s">
        <v>3335</v>
      </c>
      <c r="G3366" s="0" t="s">
        <v>197</v>
      </c>
      <c r="H3366" s="0" t="s">
        <v>198</v>
      </c>
      <c r="I3366" s="0" t="s">
        <v>35</v>
      </c>
      <c r="J3366" s="0" t="s">
        <v>325</v>
      </c>
      <c r="K3366" s="0" t="n">
        <v>38601.387637685</v>
      </c>
      <c r="L3366" s="0" t="n">
        <v>42482.61</v>
      </c>
      <c r="M3366" s="0" t="n">
        <v>54869.269445986</v>
      </c>
      <c r="N3366" s="0" t="n">
        <v>35614.35</v>
      </c>
      <c r="O3366" s="0" t="n">
        <v>36213.615</v>
      </c>
      <c r="P3366" s="0" t="n">
        <v>45677.655</v>
      </c>
      <c r="Q3366" s="0" t="n">
        <v>62186.94</v>
      </c>
      <c r="S3366" s="0" t="s">
        <v>303</v>
      </c>
    </row>
    <row r="3367" customFormat="false" ht="14" hidden="false" customHeight="false" outlineLevel="0" collapsed="false">
      <c r="A3367" s="0" t="str">
        <f aca="false">SUBSTITUTE(C3367&amp;D3367&amp;E3367&amp;F3367&amp;G3367&amp;H3367&amp;I3367," ","")</f>
        <v>Agentecondominioenlenguajedeseñascolombiana(Videollamada)AgenteprofesionalMatemáticas,cienciasnaturalesyafinesFrontofficesinherramientaHoraextradominicalyfestivoPlatinoNA</v>
      </c>
      <c r="B3367" s="0" t="s">
        <v>3708</v>
      </c>
      <c r="C3367" s="0" t="s">
        <v>193</v>
      </c>
      <c r="D3367" s="0" t="s">
        <v>56</v>
      </c>
      <c r="E3367" s="0" t="s">
        <v>673</v>
      </c>
      <c r="F3367" s="0" t="s">
        <v>3335</v>
      </c>
      <c r="G3367" s="0" t="s">
        <v>194</v>
      </c>
      <c r="H3367" s="0" t="s">
        <v>198</v>
      </c>
      <c r="I3367" s="0" t="s">
        <v>35</v>
      </c>
      <c r="J3367" s="0" t="s">
        <v>325</v>
      </c>
      <c r="K3367" s="0" t="n">
        <v>48657.0708591665</v>
      </c>
      <c r="L3367" s="0" t="n">
        <v>48551.85</v>
      </c>
      <c r="M3367" s="0" t="n">
        <v>62707.7365096983</v>
      </c>
      <c r="N3367" s="0" t="n">
        <v>50877.495</v>
      </c>
      <c r="O3367" s="0" t="n">
        <v>41287.185</v>
      </c>
      <c r="P3367" s="0" t="n">
        <v>50980.995</v>
      </c>
      <c r="Q3367" s="0" t="n">
        <v>69231.15</v>
      </c>
      <c r="S3367" s="0" t="s">
        <v>303</v>
      </c>
    </row>
    <row r="3368" customFormat="false" ht="14" hidden="false" customHeight="false" outlineLevel="0" collapsed="false">
      <c r="A3368" s="0" t="str">
        <f aca="false">SUBSTITUTE(C3368&amp;D3368&amp;E3368&amp;F3368&amp;G3368&amp;H3368&amp;I3368," ","")</f>
        <v>Agentecondominioenlenguajedeseñascolombiana(Videollamada)AgenteprofesionalMatemáticas,cienciasnaturalesyafinesFrontofficesinherramientaServicio7x24PlatinoNA</v>
      </c>
      <c r="B3368" s="0" t="s">
        <v>3709</v>
      </c>
      <c r="C3368" s="0" t="s">
        <v>193</v>
      </c>
      <c r="D3368" s="0" t="s">
        <v>56</v>
      </c>
      <c r="E3368" s="0" t="s">
        <v>673</v>
      </c>
      <c r="F3368" s="0" t="s">
        <v>3335</v>
      </c>
      <c r="G3368" s="0" t="s">
        <v>55</v>
      </c>
      <c r="H3368" s="0" t="s">
        <v>198</v>
      </c>
      <c r="I3368" s="0" t="s">
        <v>35</v>
      </c>
      <c r="J3368" s="0" t="s">
        <v>305</v>
      </c>
      <c r="K3368" s="0" t="n">
        <v>17711106.9390888</v>
      </c>
      <c r="L3368" s="0" t="n">
        <v>25998296.445</v>
      </c>
      <c r="M3368" s="0" t="n">
        <v>28676288.16537</v>
      </c>
      <c r="N3368" s="0" t="n">
        <v>21945745.665</v>
      </c>
      <c r="O3368" s="0" t="n">
        <v>24144842.25</v>
      </c>
      <c r="P3368" s="0" t="n">
        <v>33738423.885</v>
      </c>
      <c r="Q3368" s="0" t="n">
        <v>28451419.29</v>
      </c>
      <c r="S3368" s="0" t="s">
        <v>303</v>
      </c>
    </row>
    <row r="3369" customFormat="false" ht="14" hidden="false" customHeight="false" outlineLevel="0" collapsed="false">
      <c r="A3369" s="0" t="str">
        <f aca="false">SUBSTITUTE(C3369&amp;D3369&amp;E3369&amp;F3369&amp;G3369&amp;H3369&amp;I3369," ","")</f>
        <v>Agentecondominioenlenguajedeseñascolombiana(Videollamada)AgenteprofesionalCienciasdelasaludyafinesEnSitioJornadaOrdinariaPlataNA</v>
      </c>
      <c r="B3369" s="0" t="s">
        <v>3710</v>
      </c>
      <c r="C3369" s="0" t="s">
        <v>193</v>
      </c>
      <c r="D3369" s="0" t="s">
        <v>56</v>
      </c>
      <c r="E3369" s="0" t="s">
        <v>689</v>
      </c>
      <c r="F3369" s="0" t="s">
        <v>3287</v>
      </c>
      <c r="G3369" s="0" t="s">
        <v>53</v>
      </c>
      <c r="H3369" s="0" t="s">
        <v>195</v>
      </c>
      <c r="I3369" s="0" t="s">
        <v>35</v>
      </c>
      <c r="J3369" s="0" t="s">
        <v>36</v>
      </c>
      <c r="K3369" s="0" t="n">
        <v>5913566.16146864</v>
      </c>
      <c r="L3369" s="0" t="n">
        <v>7524160.2</v>
      </c>
      <c r="M3369" s="0" t="n">
        <v>10008997.5070064</v>
      </c>
      <c r="N3369" s="0" t="n">
        <v>6036287.67</v>
      </c>
      <c r="O3369" s="0" t="n">
        <v>10648065.51</v>
      </c>
      <c r="P3369" s="0" t="n">
        <v>7797838.005</v>
      </c>
      <c r="Q3369" s="0" t="n">
        <v>7113006.45</v>
      </c>
      <c r="S3369" s="0" t="s">
        <v>303</v>
      </c>
    </row>
    <row r="3370" customFormat="false" ht="14" hidden="false" customHeight="false" outlineLevel="0" collapsed="false">
      <c r="A3370" s="0" t="str">
        <f aca="false">SUBSTITUTE(C3370&amp;D3370&amp;E3370&amp;F3370&amp;G3370&amp;H3370&amp;I3370," ","")</f>
        <v>Agentecondominioenlenguajedeseñascolombiana(Videollamada)AgenteprofesionalCienciasdelasaludyafinesEnSitioHoraextradiurnaPlataNA</v>
      </c>
      <c r="B3370" s="0" t="s">
        <v>3711</v>
      </c>
      <c r="C3370" s="0" t="s">
        <v>193</v>
      </c>
      <c r="D3370" s="0" t="s">
        <v>56</v>
      </c>
      <c r="E3370" s="0" t="s">
        <v>689</v>
      </c>
      <c r="F3370" s="0" t="s">
        <v>3287</v>
      </c>
      <c r="G3370" s="0" t="s">
        <v>192</v>
      </c>
      <c r="H3370" s="0" t="s">
        <v>195</v>
      </c>
      <c r="I3370" s="0" t="s">
        <v>35</v>
      </c>
      <c r="J3370" s="0" t="s">
        <v>325</v>
      </c>
      <c r="K3370" s="0" t="n">
        <v>29667.7006168601</v>
      </c>
      <c r="L3370" s="0" t="n">
        <v>41003.595</v>
      </c>
      <c r="M3370" s="0" t="n">
        <v>57508.9981259448</v>
      </c>
      <c r="N3370" s="0" t="n">
        <v>25438.23</v>
      </c>
      <c r="O3370" s="0" t="n">
        <v>43950.24</v>
      </c>
      <c r="P3370" s="0" t="n">
        <v>40964.265</v>
      </c>
      <c r="Q3370" s="0" t="n">
        <v>40367.07</v>
      </c>
      <c r="S3370" s="0" t="s">
        <v>303</v>
      </c>
    </row>
    <row r="3371" customFormat="false" ht="14" hidden="false" customHeight="false" outlineLevel="0" collapsed="false">
      <c r="A3371" s="0" t="str">
        <f aca="false">SUBSTITUTE(C3371&amp;D3371&amp;E3371&amp;F3371&amp;G3371&amp;H3371&amp;I3371," ","")</f>
        <v>Agentecondominioenlenguajedeseñascolombiana(Videollamada)AgenteprofesionalCienciasdelasaludyafinesEnSitioHoraextranocturna PlataNA</v>
      </c>
      <c r="B3371" s="0" t="s">
        <v>3712</v>
      </c>
      <c r="C3371" s="0" t="s">
        <v>193</v>
      </c>
      <c r="D3371" s="0" t="s">
        <v>56</v>
      </c>
      <c r="E3371" s="0" t="s">
        <v>689</v>
      </c>
      <c r="F3371" s="0" t="s">
        <v>3287</v>
      </c>
      <c r="G3371" s="0" t="s">
        <v>197</v>
      </c>
      <c r="H3371" s="0" t="s">
        <v>195</v>
      </c>
      <c r="I3371" s="0" t="s">
        <v>35</v>
      </c>
      <c r="J3371" s="0" t="s">
        <v>325</v>
      </c>
      <c r="K3371" s="0" t="n">
        <v>39723.3838383415</v>
      </c>
      <c r="L3371" s="0" t="n">
        <v>57405.24</v>
      </c>
      <c r="M3371" s="0" t="n">
        <v>80512.5973763226</v>
      </c>
      <c r="N3371" s="0" t="n">
        <v>35614.35</v>
      </c>
      <c r="O3371" s="0" t="n">
        <v>61252.335</v>
      </c>
      <c r="P3371" s="0" t="n">
        <v>52365.825</v>
      </c>
      <c r="Q3371" s="0" t="n">
        <v>56027.655</v>
      </c>
      <c r="S3371" s="0" t="s">
        <v>303</v>
      </c>
    </row>
    <row r="3372" customFormat="false" ht="14" hidden="false" customHeight="false" outlineLevel="0" collapsed="false">
      <c r="A3372" s="0" t="str">
        <f aca="false">SUBSTITUTE(C3372&amp;D3372&amp;E3372&amp;F3372&amp;G3372&amp;H3372&amp;I3372," ","")</f>
        <v>Agentecondominioenlenguajedeseñascolombiana(Videollamada)AgenteprofesionalCienciasdelasaludyafinesEnSitioHoraextradominicalyfestivoPlataNA</v>
      </c>
      <c r="B3372" s="0" t="s">
        <v>3713</v>
      </c>
      <c r="C3372" s="0" t="s">
        <v>193</v>
      </c>
      <c r="D3372" s="0" t="s">
        <v>56</v>
      </c>
      <c r="E3372" s="0" t="s">
        <v>689</v>
      </c>
      <c r="F3372" s="0" t="s">
        <v>3287</v>
      </c>
      <c r="G3372" s="0" t="s">
        <v>194</v>
      </c>
      <c r="H3372" s="0" t="s">
        <v>195</v>
      </c>
      <c r="I3372" s="0" t="s">
        <v>35</v>
      </c>
      <c r="J3372" s="0" t="s">
        <v>325</v>
      </c>
      <c r="K3372" s="0" t="n">
        <v>49779.0670598229</v>
      </c>
      <c r="L3372" s="0" t="n">
        <v>65606.58</v>
      </c>
      <c r="M3372" s="0" t="n">
        <v>92014.3970015116</v>
      </c>
      <c r="N3372" s="0" t="n">
        <v>50877.495</v>
      </c>
      <c r="O3372" s="0" t="n">
        <v>69902.865</v>
      </c>
      <c r="P3372" s="0" t="n">
        <v>58065.57</v>
      </c>
      <c r="Q3372" s="0" t="n">
        <v>62373.24</v>
      </c>
      <c r="S3372" s="0" t="s">
        <v>303</v>
      </c>
    </row>
    <row r="3373" customFormat="false" ht="14" hidden="false" customHeight="false" outlineLevel="0" collapsed="false">
      <c r="A3373" s="0" t="str">
        <f aca="false">SUBSTITUTE(C3373&amp;D3373&amp;E3373&amp;F3373&amp;G3373&amp;H3373&amp;I3373," ","")</f>
        <v>Agentecondominioenlenguajedeseñascolombiana(Videollamada)AgenteprofesionalCienciasdelasaludyafinesEnSitioServicio7x24PlataNA</v>
      </c>
      <c r="B3373" s="0" t="s">
        <v>3714</v>
      </c>
      <c r="C3373" s="0" t="s">
        <v>193</v>
      </c>
      <c r="D3373" s="0" t="s">
        <v>56</v>
      </c>
      <c r="E3373" s="0" t="s">
        <v>689</v>
      </c>
      <c r="F3373" s="0" t="s">
        <v>3287</v>
      </c>
      <c r="G3373" s="0" t="s">
        <v>55</v>
      </c>
      <c r="H3373" s="0" t="s">
        <v>195</v>
      </c>
      <c r="I3373" s="0" t="s">
        <v>35</v>
      </c>
      <c r="J3373" s="0" t="s">
        <v>305</v>
      </c>
      <c r="K3373" s="0" t="n">
        <v>17980386.0272464</v>
      </c>
      <c r="L3373" s="0" t="n">
        <v>33409925.235</v>
      </c>
      <c r="M3373" s="0" t="n">
        <v>40286214.9657008</v>
      </c>
      <c r="N3373" s="0" t="n">
        <v>22417960.275</v>
      </c>
      <c r="O3373" s="0" t="n">
        <v>39153806.775</v>
      </c>
      <c r="P3373" s="0" t="n">
        <v>40431155.13</v>
      </c>
      <c r="Q3373" s="0" t="n">
        <v>26675972.01</v>
      </c>
      <c r="S3373" s="0" t="s">
        <v>303</v>
      </c>
    </row>
    <row r="3374" customFormat="false" ht="14" hidden="false" customHeight="false" outlineLevel="0" collapsed="false">
      <c r="A3374" s="0" t="str">
        <f aca="false">SUBSTITUTE(C3374&amp;D3374&amp;E3374&amp;F3374&amp;G3374&amp;H3374&amp;I3374," ","")</f>
        <v>Agentecondominioenlenguajedeseñascolombiana(Videollamada)AgenteprofesionalCienciasdelasaludyafinesEnSitioJornadaOrdinariaOroNA</v>
      </c>
      <c r="B3374" s="0" t="s">
        <v>3715</v>
      </c>
      <c r="C3374" s="0" t="s">
        <v>193</v>
      </c>
      <c r="D3374" s="0" t="s">
        <v>56</v>
      </c>
      <c r="E3374" s="0" t="s">
        <v>689</v>
      </c>
      <c r="F3374" s="0" t="s">
        <v>3287</v>
      </c>
      <c r="G3374" s="0" t="s">
        <v>53</v>
      </c>
      <c r="H3374" s="0" t="s">
        <v>54</v>
      </c>
      <c r="I3374" s="0" t="s">
        <v>35</v>
      </c>
      <c r="J3374" s="0" t="s">
        <v>36</v>
      </c>
      <c r="K3374" s="0" t="n">
        <v>5913566.16146864</v>
      </c>
      <c r="L3374" s="0" t="n">
        <v>7674644.025</v>
      </c>
      <c r="M3374" s="0" t="n">
        <v>10295541.9532419</v>
      </c>
      <c r="N3374" s="0" t="n">
        <v>6056892.45</v>
      </c>
      <c r="O3374" s="0" t="n">
        <v>10648065.51</v>
      </c>
      <c r="P3374" s="0" t="n">
        <v>7962003.495</v>
      </c>
      <c r="Q3374" s="0" t="n">
        <v>7428346.11</v>
      </c>
      <c r="S3374" s="0" t="s">
        <v>303</v>
      </c>
    </row>
    <row r="3375" customFormat="false" ht="14" hidden="false" customHeight="false" outlineLevel="0" collapsed="false">
      <c r="A3375" s="0" t="str">
        <f aca="false">SUBSTITUTE(C3375&amp;D3375&amp;E3375&amp;F3375&amp;G3375&amp;H3375&amp;I3375," ","")</f>
        <v>Agentecondominioenlenguajedeseñascolombiana(Videollamada)AgenteprofesionalCienciasdelasaludyafinesEnSitioHoraextradiurnaOroNA</v>
      </c>
      <c r="B3375" s="0" t="s">
        <v>3716</v>
      </c>
      <c r="C3375" s="0" t="s">
        <v>193</v>
      </c>
      <c r="D3375" s="0" t="s">
        <v>56</v>
      </c>
      <c r="E3375" s="0" t="s">
        <v>689</v>
      </c>
      <c r="F3375" s="0" t="s">
        <v>3287</v>
      </c>
      <c r="G3375" s="0" t="s">
        <v>192</v>
      </c>
      <c r="H3375" s="0" t="s">
        <v>54</v>
      </c>
      <c r="I3375" s="0" t="s">
        <v>35</v>
      </c>
      <c r="J3375" s="0" t="s">
        <v>325</v>
      </c>
      <c r="K3375" s="0" t="n">
        <v>29667.7006168601</v>
      </c>
      <c r="L3375" s="0" t="n">
        <v>41824.35</v>
      </c>
      <c r="M3375" s="0" t="n">
        <v>59155.4051722071</v>
      </c>
      <c r="N3375" s="0" t="n">
        <v>25438.23</v>
      </c>
      <c r="O3375" s="0" t="n">
        <v>43950.24</v>
      </c>
      <c r="P3375" s="0" t="n">
        <v>41827.455</v>
      </c>
      <c r="Q3375" s="0" t="n">
        <v>42156.585</v>
      </c>
      <c r="S3375" s="0" t="s">
        <v>303</v>
      </c>
    </row>
    <row r="3376" customFormat="false" ht="14" hidden="false" customHeight="false" outlineLevel="0" collapsed="false">
      <c r="A3376" s="0" t="str">
        <f aca="false">SUBSTITUTE(C3376&amp;D3376&amp;E3376&amp;F3376&amp;G3376&amp;H3376&amp;I3376," ","")</f>
        <v>Agentecondominioenlenguajedeseñascolombiana(Videollamada)AgenteprofesionalCienciasdelasaludyafinesEnSitioHoraextranocturna OroNA</v>
      </c>
      <c r="B3376" s="0" t="s">
        <v>3717</v>
      </c>
      <c r="C3376" s="0" t="s">
        <v>193</v>
      </c>
      <c r="D3376" s="0" t="s">
        <v>56</v>
      </c>
      <c r="E3376" s="0" t="s">
        <v>689</v>
      </c>
      <c r="F3376" s="0" t="s">
        <v>3287</v>
      </c>
      <c r="G3376" s="0" t="s">
        <v>197</v>
      </c>
      <c r="H3376" s="0" t="s">
        <v>54</v>
      </c>
      <c r="I3376" s="0" t="s">
        <v>35</v>
      </c>
      <c r="J3376" s="0" t="s">
        <v>325</v>
      </c>
      <c r="K3376" s="0" t="n">
        <v>39723.3838383415</v>
      </c>
      <c r="L3376" s="0" t="n">
        <v>58554.09</v>
      </c>
      <c r="M3376" s="0" t="n">
        <v>82817.56724109</v>
      </c>
      <c r="N3376" s="0" t="n">
        <v>35614.35</v>
      </c>
      <c r="O3376" s="0" t="n">
        <v>61252.335</v>
      </c>
      <c r="P3376" s="0" t="n">
        <v>53468.1</v>
      </c>
      <c r="Q3376" s="0" t="n">
        <v>58511.655</v>
      </c>
      <c r="S3376" s="0" t="s">
        <v>303</v>
      </c>
    </row>
    <row r="3377" customFormat="false" ht="14" hidden="false" customHeight="false" outlineLevel="0" collapsed="false">
      <c r="A3377" s="0" t="str">
        <f aca="false">SUBSTITUTE(C3377&amp;D3377&amp;E3377&amp;F3377&amp;G3377&amp;H3377&amp;I3377," ","")</f>
        <v>Agentecondominioenlenguajedeseñascolombiana(Videollamada)AgenteprofesionalCienciasdelasaludyafinesEnSitioHoraextradominicalyfestivoOroNA</v>
      </c>
      <c r="B3377" s="0" t="s">
        <v>3718</v>
      </c>
      <c r="C3377" s="0" t="s">
        <v>193</v>
      </c>
      <c r="D3377" s="0" t="s">
        <v>56</v>
      </c>
      <c r="E3377" s="0" t="s">
        <v>689</v>
      </c>
      <c r="F3377" s="0" t="s">
        <v>3287</v>
      </c>
      <c r="G3377" s="0" t="s">
        <v>194</v>
      </c>
      <c r="H3377" s="0" t="s">
        <v>54</v>
      </c>
      <c r="I3377" s="0" t="s">
        <v>35</v>
      </c>
      <c r="J3377" s="0" t="s">
        <v>325</v>
      </c>
      <c r="K3377" s="0" t="n">
        <v>49779.0670598229</v>
      </c>
      <c r="L3377" s="0" t="n">
        <v>66918.96</v>
      </c>
      <c r="M3377" s="0" t="n">
        <v>94648.6482755314</v>
      </c>
      <c r="N3377" s="0" t="n">
        <v>50877.495</v>
      </c>
      <c r="O3377" s="0" t="n">
        <v>69902.865</v>
      </c>
      <c r="P3377" s="0" t="n">
        <v>59287.905</v>
      </c>
      <c r="Q3377" s="0" t="n">
        <v>65138.76</v>
      </c>
      <c r="S3377" s="0" t="s">
        <v>303</v>
      </c>
    </row>
    <row r="3378" customFormat="false" ht="14" hidden="false" customHeight="false" outlineLevel="0" collapsed="false">
      <c r="A3378" s="0" t="str">
        <f aca="false">SUBSTITUTE(C3378&amp;D3378&amp;E3378&amp;F3378&amp;G3378&amp;H3378&amp;I3378," ","")</f>
        <v>Agentecondominioenlenguajedeseñascolombiana(Videollamada)AgenteprofesionalCienciasdelasaludyafinesEnSitioServicio7x24OroNA</v>
      </c>
      <c r="B3378" s="0" t="s">
        <v>3719</v>
      </c>
      <c r="C3378" s="0" t="s">
        <v>193</v>
      </c>
      <c r="D3378" s="0" t="s">
        <v>56</v>
      </c>
      <c r="E3378" s="0" t="s">
        <v>689</v>
      </c>
      <c r="F3378" s="0" t="s">
        <v>3287</v>
      </c>
      <c r="G3378" s="0" t="s">
        <v>55</v>
      </c>
      <c r="H3378" s="0" t="s">
        <v>54</v>
      </c>
      <c r="I3378" s="0" t="s">
        <v>35</v>
      </c>
      <c r="J3378" s="0" t="s">
        <v>305</v>
      </c>
      <c r="K3378" s="0" t="n">
        <v>17980386.0272464</v>
      </c>
      <c r="L3378" s="0" t="n">
        <v>34078124.34</v>
      </c>
      <c r="M3378" s="0" t="n">
        <v>41439556.3617988</v>
      </c>
      <c r="N3378" s="0" t="n">
        <v>22456848.33</v>
      </c>
      <c r="O3378" s="0" t="n">
        <v>39153806.775</v>
      </c>
      <c r="P3378" s="0" t="n">
        <v>41282337.06</v>
      </c>
      <c r="Q3378" s="0" t="n">
        <v>27858591.99</v>
      </c>
      <c r="S3378" s="0" t="s">
        <v>303</v>
      </c>
    </row>
    <row r="3379" customFormat="false" ht="14" hidden="false" customHeight="false" outlineLevel="0" collapsed="false">
      <c r="A3379" s="0" t="str">
        <f aca="false">SUBSTITUTE(C3379&amp;D3379&amp;E3379&amp;F3379&amp;G3379&amp;H3379&amp;I3379," ","")</f>
        <v>Agentecondominioenlenguajedeseñascolombiana(Videollamada)AgenteprofesionalCienciasdelasaludyafinesEnSitioJornadaOrdinariaPlatinoNA</v>
      </c>
      <c r="B3379" s="0" t="s">
        <v>3720</v>
      </c>
      <c r="C3379" s="0" t="s">
        <v>193</v>
      </c>
      <c r="D3379" s="0" t="s">
        <v>56</v>
      </c>
      <c r="E3379" s="0" t="s">
        <v>689</v>
      </c>
      <c r="F3379" s="0" t="s">
        <v>3287</v>
      </c>
      <c r="G3379" s="0" t="s">
        <v>53</v>
      </c>
      <c r="H3379" s="0" t="s">
        <v>198</v>
      </c>
      <c r="I3379" s="0" t="s">
        <v>35</v>
      </c>
      <c r="J3379" s="0" t="s">
        <v>36</v>
      </c>
      <c r="K3379" s="0" t="n">
        <v>5913566.16146864</v>
      </c>
      <c r="L3379" s="0" t="n">
        <v>7900368.21</v>
      </c>
      <c r="M3379" s="0" t="n">
        <v>10598976.7293469</v>
      </c>
      <c r="N3379" s="0" t="n">
        <v>6077497.23</v>
      </c>
      <c r="O3379" s="0" t="n">
        <v>10648065.51</v>
      </c>
      <c r="P3379" s="0" t="n">
        <v>8133228.72</v>
      </c>
      <c r="Q3379" s="0" t="n">
        <v>7895023.47</v>
      </c>
      <c r="S3379" s="0" t="s">
        <v>303</v>
      </c>
    </row>
    <row r="3380" customFormat="false" ht="14" hidden="false" customHeight="false" outlineLevel="0" collapsed="false">
      <c r="A3380" s="0" t="str">
        <f aca="false">SUBSTITUTE(C3380&amp;D3380&amp;E3380&amp;F3380&amp;G3380&amp;H3380&amp;I3380," ","")</f>
        <v>Agentecondominioenlenguajedeseñascolombiana(Videollamada)AgenteprofesionalCienciasdelasaludyafinesEnSitioHoraextradiurnaPlatinoNA</v>
      </c>
      <c r="B3380" s="0" t="s">
        <v>3721</v>
      </c>
      <c r="C3380" s="0" t="s">
        <v>193</v>
      </c>
      <c r="D3380" s="0" t="s">
        <v>56</v>
      </c>
      <c r="E3380" s="0" t="s">
        <v>689</v>
      </c>
      <c r="F3380" s="0" t="s">
        <v>3287</v>
      </c>
      <c r="G3380" s="0" t="s">
        <v>192</v>
      </c>
      <c r="H3380" s="0" t="s">
        <v>198</v>
      </c>
      <c r="I3380" s="0" t="s">
        <v>35</v>
      </c>
      <c r="J3380" s="0" t="s">
        <v>325</v>
      </c>
      <c r="K3380" s="0" t="n">
        <v>29667.7006168601</v>
      </c>
      <c r="L3380" s="0" t="n">
        <v>43053.93</v>
      </c>
      <c r="M3380" s="0" t="n">
        <v>60898.8594949954</v>
      </c>
      <c r="N3380" s="0" t="n">
        <v>25438.23</v>
      </c>
      <c r="O3380" s="0" t="n">
        <v>43950.24</v>
      </c>
      <c r="P3380" s="0" t="n">
        <v>42726.87</v>
      </c>
      <c r="Q3380" s="0" t="n">
        <v>44804.115</v>
      </c>
      <c r="S3380" s="0" t="s">
        <v>303</v>
      </c>
    </row>
    <row r="3381" customFormat="false" ht="14" hidden="false" customHeight="false" outlineLevel="0" collapsed="false">
      <c r="A3381" s="0" t="str">
        <f aca="false">SUBSTITUTE(C3381&amp;D3381&amp;E3381&amp;F3381&amp;G3381&amp;H3381&amp;I3381," ","")</f>
        <v>Agentecondominioenlenguajedeseñascolombiana(Videollamada)AgenteprofesionalCienciasdelasaludyafinesEnSitioHoraextranocturna PlatinoNA</v>
      </c>
      <c r="B3381" s="0" t="s">
        <v>3722</v>
      </c>
      <c r="C3381" s="0" t="s">
        <v>193</v>
      </c>
      <c r="D3381" s="0" t="s">
        <v>56</v>
      </c>
      <c r="E3381" s="0" t="s">
        <v>689</v>
      </c>
      <c r="F3381" s="0" t="s">
        <v>3287</v>
      </c>
      <c r="G3381" s="0" t="s">
        <v>197</v>
      </c>
      <c r="H3381" s="0" t="s">
        <v>198</v>
      </c>
      <c r="I3381" s="0" t="s">
        <v>35</v>
      </c>
      <c r="J3381" s="0" t="s">
        <v>325</v>
      </c>
      <c r="K3381" s="0" t="n">
        <v>39723.3838383415</v>
      </c>
      <c r="L3381" s="0" t="n">
        <v>60276.33</v>
      </c>
      <c r="M3381" s="0" t="n">
        <v>85258.4032929936</v>
      </c>
      <c r="N3381" s="0" t="n">
        <v>35614.35</v>
      </c>
      <c r="O3381" s="0" t="n">
        <v>61252.335</v>
      </c>
      <c r="P3381" s="0" t="n">
        <v>54617.985</v>
      </c>
      <c r="Q3381" s="0" t="n">
        <v>62186.94</v>
      </c>
      <c r="S3381" s="0" t="s">
        <v>303</v>
      </c>
    </row>
    <row r="3382" customFormat="false" ht="14" hidden="false" customHeight="false" outlineLevel="0" collapsed="false">
      <c r="A3382" s="0" t="str">
        <f aca="false">SUBSTITUTE(C3382&amp;D3382&amp;E3382&amp;F3382&amp;G3382&amp;H3382&amp;I3382," ","")</f>
        <v>Agentecondominioenlenguajedeseñascolombiana(Videollamada)AgenteprofesionalCienciasdelasaludyafinesEnSitioHoraextradominicalyfestivoPlatinoNA</v>
      </c>
      <c r="B3382" s="0" t="s">
        <v>3723</v>
      </c>
      <c r="C3382" s="0" t="s">
        <v>193</v>
      </c>
      <c r="D3382" s="0" t="s">
        <v>56</v>
      </c>
      <c r="E3382" s="0" t="s">
        <v>689</v>
      </c>
      <c r="F3382" s="0" t="s">
        <v>3287</v>
      </c>
      <c r="G3382" s="0" t="s">
        <v>194</v>
      </c>
      <c r="H3382" s="0" t="s">
        <v>198</v>
      </c>
      <c r="I3382" s="0" t="s">
        <v>35</v>
      </c>
      <c r="J3382" s="0" t="s">
        <v>325</v>
      </c>
      <c r="K3382" s="0" t="n">
        <v>49779.0670598229</v>
      </c>
      <c r="L3382" s="0" t="n">
        <v>68887.53</v>
      </c>
      <c r="M3382" s="0" t="n">
        <v>97438.1751919927</v>
      </c>
      <c r="N3382" s="0" t="n">
        <v>50877.495</v>
      </c>
      <c r="O3382" s="0" t="n">
        <v>69902.865</v>
      </c>
      <c r="P3382" s="0" t="n">
        <v>60563.025</v>
      </c>
      <c r="Q3382" s="0" t="n">
        <v>69231.15</v>
      </c>
      <c r="S3382" s="0" t="s">
        <v>303</v>
      </c>
    </row>
    <row r="3383" customFormat="false" ht="14" hidden="false" customHeight="false" outlineLevel="0" collapsed="false">
      <c r="A3383" s="0" t="str">
        <f aca="false">SUBSTITUTE(C3383&amp;D3383&amp;E3383&amp;F3383&amp;G3383&amp;H3383&amp;I3383," ","")</f>
        <v>Agentecondominioenlenguajedeseñascolombiana(Videollamada)AgenteprofesionalCienciasdelasaludyafinesEnSitioServicio7x24PlatinoNA</v>
      </c>
      <c r="B3383" s="0" t="s">
        <v>3724</v>
      </c>
      <c r="C3383" s="0" t="s">
        <v>193</v>
      </c>
      <c r="D3383" s="0" t="s">
        <v>56</v>
      </c>
      <c r="E3383" s="0" t="s">
        <v>689</v>
      </c>
      <c r="F3383" s="0" t="s">
        <v>3287</v>
      </c>
      <c r="G3383" s="0" t="s">
        <v>55</v>
      </c>
      <c r="H3383" s="0" t="s">
        <v>198</v>
      </c>
      <c r="I3383" s="0" t="s">
        <v>35</v>
      </c>
      <c r="J3383" s="0" t="s">
        <v>305</v>
      </c>
      <c r="K3383" s="0" t="n">
        <v>17980386.0272464</v>
      </c>
      <c r="L3383" s="0" t="n">
        <v>35080422.48</v>
      </c>
      <c r="M3383" s="0" t="n">
        <v>42660881.3356213</v>
      </c>
      <c r="N3383" s="0" t="n">
        <v>22495736.385</v>
      </c>
      <c r="O3383" s="0" t="n">
        <v>39153806.775</v>
      </c>
      <c r="P3383" s="0" t="n">
        <v>42170129.01</v>
      </c>
      <c r="Q3383" s="0" t="n">
        <v>29608779.06</v>
      </c>
      <c r="S3383" s="0" t="s">
        <v>303</v>
      </c>
    </row>
    <row r="3384" customFormat="false" ht="14" hidden="false" customHeight="false" outlineLevel="0" collapsed="false">
      <c r="A3384" s="0" t="str">
        <f aca="false">SUBSTITUTE(C3384&amp;D3384&amp;E3384&amp;F3384&amp;G3384&amp;H3384&amp;I3384," ","")</f>
        <v>Agentecondominioenlenguajedeseñascolombiana(Videollamada)AgenteprofesionalCienciasdelasaludyafinesEnlasinstalacionesdelaEntidadCompradoraJornadaOrdinariaPlataNA</v>
      </c>
      <c r="B3384" s="0" t="s">
        <v>3725</v>
      </c>
      <c r="C3384" s="0" t="s">
        <v>193</v>
      </c>
      <c r="D3384" s="0" t="s">
        <v>56</v>
      </c>
      <c r="E3384" s="0" t="s">
        <v>689</v>
      </c>
      <c r="F3384" s="0" t="s">
        <v>3303</v>
      </c>
      <c r="G3384" s="0" t="s">
        <v>53</v>
      </c>
      <c r="H3384" s="0" t="s">
        <v>195</v>
      </c>
      <c r="I3384" s="0" t="s">
        <v>35</v>
      </c>
      <c r="J3384" s="0" t="s">
        <v>36</v>
      </c>
      <c r="K3384" s="0" t="n">
        <v>5596270.76546864</v>
      </c>
      <c r="L3384" s="0" t="n">
        <v>7217055</v>
      </c>
      <c r="M3384" s="0" t="n">
        <v>9779488.7528445</v>
      </c>
      <c r="N3384" s="0" t="n">
        <v>5840672.67</v>
      </c>
      <c r="O3384" s="0" t="n">
        <v>10648065.51</v>
      </c>
      <c r="P3384" s="0" t="n">
        <v>7783833.42</v>
      </c>
      <c r="Q3384" s="0" t="n">
        <v>6505111.62</v>
      </c>
      <c r="S3384" s="0" t="s">
        <v>303</v>
      </c>
    </row>
    <row r="3385" customFormat="false" ht="14" hidden="false" customHeight="false" outlineLevel="0" collapsed="false">
      <c r="A3385" s="0" t="str">
        <f aca="false">SUBSTITUTE(C3385&amp;D3385&amp;E3385&amp;F3385&amp;G3385&amp;H3385&amp;I3385," ","")</f>
        <v>Agentecondominioenlenguajedeseñascolombiana(Videollamada)AgenteprofesionalCienciasdelasaludyafinesEnlasinstalacionesdelaEntidadCompradoraHoraextradiurnaPlataNA</v>
      </c>
      <c r="B3385" s="0" t="s">
        <v>3726</v>
      </c>
      <c r="C3385" s="0" t="s">
        <v>193</v>
      </c>
      <c r="D3385" s="0" t="s">
        <v>56</v>
      </c>
      <c r="E3385" s="0" t="s">
        <v>689</v>
      </c>
      <c r="F3385" s="0" t="s">
        <v>3303</v>
      </c>
      <c r="G3385" s="0" t="s">
        <v>192</v>
      </c>
      <c r="H3385" s="0" t="s">
        <v>195</v>
      </c>
      <c r="I3385" s="0" t="s">
        <v>35</v>
      </c>
      <c r="J3385" s="0" t="s">
        <v>325</v>
      </c>
      <c r="K3385" s="0" t="n">
        <v>28345.6364668601</v>
      </c>
      <c r="L3385" s="0" t="n">
        <v>39330</v>
      </c>
      <c r="M3385" s="0" t="n">
        <v>57508.9981259448</v>
      </c>
      <c r="N3385" s="0" t="n">
        <v>25438.23</v>
      </c>
      <c r="O3385" s="0" t="n">
        <v>43950.24</v>
      </c>
      <c r="P3385" s="0" t="n">
        <v>40974.615</v>
      </c>
      <c r="Q3385" s="0" t="n">
        <v>40367.07</v>
      </c>
      <c r="S3385" s="0" t="s">
        <v>303</v>
      </c>
    </row>
    <row r="3386" customFormat="false" ht="14" hidden="false" customHeight="false" outlineLevel="0" collapsed="false">
      <c r="A3386" s="0" t="str">
        <f aca="false">SUBSTITUTE(C3386&amp;D3386&amp;E3386&amp;F3386&amp;G3386&amp;H3386&amp;I3386," ","")</f>
        <v>Agentecondominioenlenguajedeseñascolombiana(Videollamada)AgenteprofesionalCienciasdelasaludyafinesEnlasinstalacionesdelaEntidadCompradoraHoraextranocturna PlataNA</v>
      </c>
      <c r="B3386" s="0" t="s">
        <v>3727</v>
      </c>
      <c r="C3386" s="0" t="s">
        <v>193</v>
      </c>
      <c r="D3386" s="0" t="s">
        <v>56</v>
      </c>
      <c r="E3386" s="0" t="s">
        <v>689</v>
      </c>
      <c r="F3386" s="0" t="s">
        <v>3303</v>
      </c>
      <c r="G3386" s="0" t="s">
        <v>197</v>
      </c>
      <c r="H3386" s="0" t="s">
        <v>195</v>
      </c>
      <c r="I3386" s="0" t="s">
        <v>35</v>
      </c>
      <c r="J3386" s="0" t="s">
        <v>325</v>
      </c>
      <c r="K3386" s="0" t="n">
        <v>38401.3196883415</v>
      </c>
      <c r="L3386" s="0" t="n">
        <v>55062</v>
      </c>
      <c r="M3386" s="0" t="n">
        <v>80512.5973763226</v>
      </c>
      <c r="N3386" s="0" t="n">
        <v>35614.35</v>
      </c>
      <c r="O3386" s="0" t="n">
        <v>61252.335</v>
      </c>
      <c r="P3386" s="0" t="n">
        <v>52395.84</v>
      </c>
      <c r="Q3386" s="0" t="n">
        <v>56027.655</v>
      </c>
      <c r="S3386" s="0" t="s">
        <v>303</v>
      </c>
    </row>
    <row r="3387" customFormat="false" ht="14" hidden="false" customHeight="false" outlineLevel="0" collapsed="false">
      <c r="A3387" s="0" t="str">
        <f aca="false">SUBSTITUTE(C3387&amp;D3387&amp;E3387&amp;F3387&amp;G3387&amp;H3387&amp;I3387," ","")</f>
        <v>Agentecondominioenlenguajedeseñascolombiana(Videollamada)AgenteprofesionalCienciasdelasaludyafinesEnlasinstalacionesdelaEntidadCompradoraHoraextradominicalyfestivoPlataNA</v>
      </c>
      <c r="B3387" s="0" t="s">
        <v>3728</v>
      </c>
      <c r="C3387" s="0" t="s">
        <v>193</v>
      </c>
      <c r="D3387" s="0" t="s">
        <v>56</v>
      </c>
      <c r="E3387" s="0" t="s">
        <v>689</v>
      </c>
      <c r="F3387" s="0" t="s">
        <v>3303</v>
      </c>
      <c r="G3387" s="0" t="s">
        <v>194</v>
      </c>
      <c r="H3387" s="0" t="s">
        <v>195</v>
      </c>
      <c r="I3387" s="0" t="s">
        <v>35</v>
      </c>
      <c r="J3387" s="0" t="s">
        <v>325</v>
      </c>
      <c r="K3387" s="0" t="n">
        <v>48457.0029098229</v>
      </c>
      <c r="L3387" s="0" t="n">
        <v>62928</v>
      </c>
      <c r="M3387" s="0" t="n">
        <v>92014.3970015116</v>
      </c>
      <c r="N3387" s="0" t="n">
        <v>50877.495</v>
      </c>
      <c r="O3387" s="0" t="n">
        <v>69902.865</v>
      </c>
      <c r="P3387" s="0" t="n">
        <v>58105.935</v>
      </c>
      <c r="Q3387" s="0" t="n">
        <v>62373.24</v>
      </c>
      <c r="S3387" s="0" t="s">
        <v>303</v>
      </c>
    </row>
    <row r="3388" customFormat="false" ht="14" hidden="false" customHeight="false" outlineLevel="0" collapsed="false">
      <c r="A3388" s="0" t="str">
        <f aca="false">SUBSTITUTE(C3388&amp;D3388&amp;E3388&amp;F3388&amp;G3388&amp;H3388&amp;I3388," ","")</f>
        <v>Agentecondominioenlenguajedeseñascolombiana(Videollamada)AgenteprofesionalCienciasdelasaludyafinesEnlasinstalacionesdelaEntidadCompradoraServicio7x24PlataNA</v>
      </c>
      <c r="B3388" s="0" t="s">
        <v>3729</v>
      </c>
      <c r="C3388" s="0" t="s">
        <v>193</v>
      </c>
      <c r="D3388" s="0" t="s">
        <v>56</v>
      </c>
      <c r="E3388" s="0" t="s">
        <v>689</v>
      </c>
      <c r="F3388" s="0" t="s">
        <v>3303</v>
      </c>
      <c r="G3388" s="0" t="s">
        <v>55</v>
      </c>
      <c r="H3388" s="0" t="s">
        <v>195</v>
      </c>
      <c r="I3388" s="0" t="s">
        <v>35</v>
      </c>
      <c r="J3388" s="0" t="s">
        <v>305</v>
      </c>
      <c r="K3388" s="0" t="n">
        <v>17663090.6312464</v>
      </c>
      <c r="L3388" s="0" t="n">
        <v>32699441.205</v>
      </c>
      <c r="M3388" s="0" t="n">
        <v>39362442.2301991</v>
      </c>
      <c r="N3388" s="0" t="n">
        <v>22026730.275</v>
      </c>
      <c r="O3388" s="0" t="n">
        <v>39153806.775</v>
      </c>
      <c r="P3388" s="0" t="n">
        <v>40417269.57</v>
      </c>
      <c r="Q3388" s="0" t="n">
        <v>26068077.18</v>
      </c>
      <c r="S3388" s="0" t="s">
        <v>303</v>
      </c>
    </row>
    <row r="3389" customFormat="false" ht="14" hidden="false" customHeight="false" outlineLevel="0" collapsed="false">
      <c r="A3389" s="0" t="str">
        <f aca="false">SUBSTITUTE(C3389&amp;D3389&amp;E3389&amp;F3389&amp;G3389&amp;H3389&amp;I3389," ","")</f>
        <v>Agentecondominioenlenguajedeseñascolombiana(Videollamada)AgenteprofesionalCienciasdelasaludyafinesEnlasinstalacionesdelaEntidadCompradoraJornadaOrdinariaOroNA</v>
      </c>
      <c r="B3389" s="0" t="s">
        <v>3730</v>
      </c>
      <c r="C3389" s="0" t="s">
        <v>193</v>
      </c>
      <c r="D3389" s="0" t="s">
        <v>56</v>
      </c>
      <c r="E3389" s="0" t="s">
        <v>689</v>
      </c>
      <c r="F3389" s="0" t="s">
        <v>3303</v>
      </c>
      <c r="G3389" s="0" t="s">
        <v>53</v>
      </c>
      <c r="H3389" s="0" t="s">
        <v>54</v>
      </c>
      <c r="I3389" s="0" t="s">
        <v>35</v>
      </c>
      <c r="J3389" s="0" t="s">
        <v>36</v>
      </c>
      <c r="K3389" s="0" t="n">
        <v>5596270.76546864</v>
      </c>
      <c r="L3389" s="0" t="n">
        <v>7361396.1</v>
      </c>
      <c r="M3389" s="0" t="n">
        <v>10059462.6650359</v>
      </c>
      <c r="N3389" s="0" t="n">
        <v>5851496.7</v>
      </c>
      <c r="O3389" s="0" t="n">
        <v>10648065.51</v>
      </c>
      <c r="P3389" s="0" t="n">
        <v>7947703.935</v>
      </c>
      <c r="Q3389" s="0" t="n">
        <v>6793500.915</v>
      </c>
      <c r="S3389" s="0" t="s">
        <v>303</v>
      </c>
    </row>
    <row r="3390" customFormat="false" ht="14" hidden="false" customHeight="false" outlineLevel="0" collapsed="false">
      <c r="A3390" s="0" t="str">
        <f aca="false">SUBSTITUTE(C3390&amp;D3390&amp;E3390&amp;F3390&amp;G3390&amp;H3390&amp;I3390," ","")</f>
        <v>Agentecondominioenlenguajedeseñascolombiana(Videollamada)AgenteprofesionalCienciasdelasaludyafinesEnlasinstalacionesdelaEntidadCompradoraHoraextradiurnaOroNA</v>
      </c>
      <c r="B3390" s="0" t="s">
        <v>3731</v>
      </c>
      <c r="C3390" s="0" t="s">
        <v>193</v>
      </c>
      <c r="D3390" s="0" t="s">
        <v>56</v>
      </c>
      <c r="E3390" s="0" t="s">
        <v>689</v>
      </c>
      <c r="F3390" s="0" t="s">
        <v>3303</v>
      </c>
      <c r="G3390" s="0" t="s">
        <v>192</v>
      </c>
      <c r="H3390" s="0" t="s">
        <v>54</v>
      </c>
      <c r="I3390" s="0" t="s">
        <v>35</v>
      </c>
      <c r="J3390" s="0" t="s">
        <v>325</v>
      </c>
      <c r="K3390" s="0" t="n">
        <v>28345.6364668601</v>
      </c>
      <c r="L3390" s="0" t="n">
        <v>40116.6</v>
      </c>
      <c r="M3390" s="0" t="n">
        <v>59155.4051722071</v>
      </c>
      <c r="N3390" s="0" t="n">
        <v>25438.23</v>
      </c>
      <c r="O3390" s="0" t="n">
        <v>43950.24</v>
      </c>
      <c r="P3390" s="0" t="n">
        <v>41836.77</v>
      </c>
      <c r="Q3390" s="0" t="n">
        <v>42156.585</v>
      </c>
      <c r="S3390" s="0" t="s">
        <v>303</v>
      </c>
    </row>
    <row r="3391" customFormat="false" ht="14" hidden="false" customHeight="false" outlineLevel="0" collapsed="false">
      <c r="A3391" s="0" t="str">
        <f aca="false">SUBSTITUTE(C3391&amp;D3391&amp;E3391&amp;F3391&amp;G3391&amp;H3391&amp;I3391," ","")</f>
        <v>Agentecondominioenlenguajedeseñascolombiana(Videollamada)AgenteprofesionalCienciasdelasaludyafinesEnlasinstalacionesdelaEntidadCompradoraHoraextranocturna OroNA</v>
      </c>
      <c r="B3391" s="0" t="s">
        <v>3732</v>
      </c>
      <c r="C3391" s="0" t="s">
        <v>193</v>
      </c>
      <c r="D3391" s="0" t="s">
        <v>56</v>
      </c>
      <c r="E3391" s="0" t="s">
        <v>689</v>
      </c>
      <c r="F3391" s="0" t="s">
        <v>3303</v>
      </c>
      <c r="G3391" s="0" t="s">
        <v>197</v>
      </c>
      <c r="H3391" s="0" t="s">
        <v>54</v>
      </c>
      <c r="I3391" s="0" t="s">
        <v>35</v>
      </c>
      <c r="J3391" s="0" t="s">
        <v>325</v>
      </c>
      <c r="K3391" s="0" t="n">
        <v>38401.3196883415</v>
      </c>
      <c r="L3391" s="0" t="n">
        <v>56163.24</v>
      </c>
      <c r="M3391" s="0" t="n">
        <v>82817.56724109</v>
      </c>
      <c r="N3391" s="0" t="n">
        <v>35614.35</v>
      </c>
      <c r="O3391" s="0" t="n">
        <v>61252.335</v>
      </c>
      <c r="P3391" s="0" t="n">
        <v>53498.115</v>
      </c>
      <c r="Q3391" s="0" t="n">
        <v>58511.655</v>
      </c>
      <c r="S3391" s="0" t="s">
        <v>303</v>
      </c>
    </row>
    <row r="3392" customFormat="false" ht="14" hidden="false" customHeight="false" outlineLevel="0" collapsed="false">
      <c r="A3392" s="0" t="str">
        <f aca="false">SUBSTITUTE(C3392&amp;D3392&amp;E3392&amp;F3392&amp;G3392&amp;H3392&amp;I3392," ","")</f>
        <v>Agentecondominioenlenguajedeseñascolombiana(Videollamada)AgenteprofesionalCienciasdelasaludyafinesEnlasinstalacionesdelaEntidadCompradoraHoraextradominicalyfestivoOroNA</v>
      </c>
      <c r="B3392" s="0" t="s">
        <v>3733</v>
      </c>
      <c r="C3392" s="0" t="s">
        <v>193</v>
      </c>
      <c r="D3392" s="0" t="s">
        <v>56</v>
      </c>
      <c r="E3392" s="0" t="s">
        <v>689</v>
      </c>
      <c r="F3392" s="0" t="s">
        <v>3303</v>
      </c>
      <c r="G3392" s="0" t="s">
        <v>194</v>
      </c>
      <c r="H3392" s="0" t="s">
        <v>54</v>
      </c>
      <c r="I3392" s="0" t="s">
        <v>35</v>
      </c>
      <c r="J3392" s="0" t="s">
        <v>325</v>
      </c>
      <c r="K3392" s="0" t="n">
        <v>48457.0029098229</v>
      </c>
      <c r="L3392" s="0" t="n">
        <v>64186.56</v>
      </c>
      <c r="M3392" s="0" t="n">
        <v>94648.6482755314</v>
      </c>
      <c r="N3392" s="0" t="n">
        <v>50877.495</v>
      </c>
      <c r="O3392" s="0" t="n">
        <v>69902.865</v>
      </c>
      <c r="P3392" s="0" t="n">
        <v>59329.305</v>
      </c>
      <c r="Q3392" s="0" t="n">
        <v>65138.76</v>
      </c>
      <c r="S3392" s="0" t="s">
        <v>303</v>
      </c>
    </row>
    <row r="3393" customFormat="false" ht="14" hidden="false" customHeight="false" outlineLevel="0" collapsed="false">
      <c r="A3393" s="0" t="str">
        <f aca="false">SUBSTITUTE(C3393&amp;D3393&amp;E3393&amp;F3393&amp;G3393&amp;H3393&amp;I3393," ","")</f>
        <v>Agentecondominioenlenguajedeseñascolombiana(Videollamada)AgenteprofesionalCienciasdelasaludyafinesEnlasinstalacionesdelaEntidadCompradoraServicio7x24OroNA</v>
      </c>
      <c r="B3393" s="0" t="s">
        <v>3734</v>
      </c>
      <c r="C3393" s="0" t="s">
        <v>193</v>
      </c>
      <c r="D3393" s="0" t="s">
        <v>56</v>
      </c>
      <c r="E3393" s="0" t="s">
        <v>689</v>
      </c>
      <c r="F3393" s="0" t="s">
        <v>3303</v>
      </c>
      <c r="G3393" s="0" t="s">
        <v>55</v>
      </c>
      <c r="H3393" s="0" t="s">
        <v>54</v>
      </c>
      <c r="I3393" s="0" t="s">
        <v>35</v>
      </c>
      <c r="J3393" s="0" t="s">
        <v>305</v>
      </c>
      <c r="K3393" s="0" t="n">
        <v>17663090.6312464</v>
      </c>
      <c r="L3393" s="0" t="n">
        <v>33353430.795</v>
      </c>
      <c r="M3393" s="0" t="n">
        <v>40489337.2267694</v>
      </c>
      <c r="N3393" s="0" t="n">
        <v>22046056.83</v>
      </c>
      <c r="O3393" s="0" t="n">
        <v>39153806.775</v>
      </c>
      <c r="P3393" s="0" t="n">
        <v>41268159.63</v>
      </c>
      <c r="Q3393" s="0" t="n">
        <v>27223747.83</v>
      </c>
      <c r="S3393" s="0" t="s">
        <v>303</v>
      </c>
    </row>
    <row r="3394" customFormat="false" ht="14" hidden="false" customHeight="false" outlineLevel="0" collapsed="false">
      <c r="A3394" s="0" t="str">
        <f aca="false">SUBSTITUTE(C3394&amp;D3394&amp;E3394&amp;F3394&amp;G3394&amp;H3394&amp;I3394," ","")</f>
        <v>Agentecondominioenlenguajedeseñascolombiana(Videollamada)AgenteprofesionalCienciasdelasaludyafinesEnlasinstalacionesdelaEntidadCompradoraJornadaOrdinariaPlatinoNA</v>
      </c>
      <c r="B3394" s="0" t="s">
        <v>3735</v>
      </c>
      <c r="C3394" s="0" t="s">
        <v>193</v>
      </c>
      <c r="D3394" s="0" t="s">
        <v>56</v>
      </c>
      <c r="E3394" s="0" t="s">
        <v>689</v>
      </c>
      <c r="F3394" s="0" t="s">
        <v>3303</v>
      </c>
      <c r="G3394" s="0" t="s">
        <v>53</v>
      </c>
      <c r="H3394" s="0" t="s">
        <v>198</v>
      </c>
      <c r="I3394" s="0" t="s">
        <v>35</v>
      </c>
      <c r="J3394" s="0" t="s">
        <v>36</v>
      </c>
      <c r="K3394" s="0" t="n">
        <v>5596270.76546864</v>
      </c>
      <c r="L3394" s="0" t="n">
        <v>7577907.75</v>
      </c>
      <c r="M3394" s="0" t="n">
        <v>10355939.607713</v>
      </c>
      <c r="N3394" s="0" t="n">
        <v>5862320.73</v>
      </c>
      <c r="O3394" s="0" t="n">
        <v>10648065.51</v>
      </c>
      <c r="P3394" s="0" t="n">
        <v>8118622.8</v>
      </c>
      <c r="Q3394" s="0" t="n">
        <v>7220295.585</v>
      </c>
      <c r="S3394" s="0" t="s">
        <v>303</v>
      </c>
    </row>
    <row r="3395" customFormat="false" ht="14" hidden="false" customHeight="false" outlineLevel="0" collapsed="false">
      <c r="A3395" s="0" t="str">
        <f aca="false">SUBSTITUTE(C3395&amp;D3395&amp;E3395&amp;F3395&amp;G3395&amp;H3395&amp;I3395," ","")</f>
        <v>Agentecondominioenlenguajedeseñascolombiana(Videollamada)AgenteprofesionalCienciasdelasaludyafinesEnlasinstalacionesdelaEntidadCompradoraHoraextradiurnaPlatinoNA</v>
      </c>
      <c r="B3395" s="0" t="s">
        <v>3736</v>
      </c>
      <c r="C3395" s="0" t="s">
        <v>193</v>
      </c>
      <c r="D3395" s="0" t="s">
        <v>56</v>
      </c>
      <c r="E3395" s="0" t="s">
        <v>689</v>
      </c>
      <c r="F3395" s="0" t="s">
        <v>3303</v>
      </c>
      <c r="G3395" s="0" t="s">
        <v>192</v>
      </c>
      <c r="H3395" s="0" t="s">
        <v>198</v>
      </c>
      <c r="I3395" s="0" t="s">
        <v>35</v>
      </c>
      <c r="J3395" s="0" t="s">
        <v>325</v>
      </c>
      <c r="K3395" s="0" t="n">
        <v>28345.6364668601</v>
      </c>
      <c r="L3395" s="0" t="n">
        <v>41296.5</v>
      </c>
      <c r="M3395" s="0" t="n">
        <v>60898.8594949954</v>
      </c>
      <c r="N3395" s="0" t="n">
        <v>25438.23</v>
      </c>
      <c r="O3395" s="0" t="n">
        <v>43950.24</v>
      </c>
      <c r="P3395" s="0" t="n">
        <v>42736.185</v>
      </c>
      <c r="Q3395" s="0" t="n">
        <v>44804.115</v>
      </c>
      <c r="S3395" s="0" t="s">
        <v>303</v>
      </c>
    </row>
    <row r="3396" customFormat="false" ht="14" hidden="false" customHeight="false" outlineLevel="0" collapsed="false">
      <c r="A3396" s="0" t="str">
        <f aca="false">SUBSTITUTE(C3396&amp;D3396&amp;E3396&amp;F3396&amp;G3396&amp;H3396&amp;I3396," ","")</f>
        <v>Agentecondominioenlenguajedeseñascolombiana(Videollamada)AgenteprofesionalCienciasdelasaludyafinesEnlasinstalacionesdelaEntidadCompradoraHoraextranocturna PlatinoNA</v>
      </c>
      <c r="B3396" s="0" t="s">
        <v>3737</v>
      </c>
      <c r="C3396" s="0" t="s">
        <v>193</v>
      </c>
      <c r="D3396" s="0" t="s">
        <v>56</v>
      </c>
      <c r="E3396" s="0" t="s">
        <v>689</v>
      </c>
      <c r="F3396" s="0" t="s">
        <v>3303</v>
      </c>
      <c r="G3396" s="0" t="s">
        <v>197</v>
      </c>
      <c r="H3396" s="0" t="s">
        <v>198</v>
      </c>
      <c r="I3396" s="0" t="s">
        <v>35</v>
      </c>
      <c r="J3396" s="0" t="s">
        <v>325</v>
      </c>
      <c r="K3396" s="0" t="n">
        <v>38401.3196883415</v>
      </c>
      <c r="L3396" s="0" t="n">
        <v>57815.1</v>
      </c>
      <c r="M3396" s="0" t="n">
        <v>85258.4032929936</v>
      </c>
      <c r="N3396" s="0" t="n">
        <v>35614.35</v>
      </c>
      <c r="O3396" s="0" t="n">
        <v>61252.335</v>
      </c>
      <c r="P3396" s="0" t="n">
        <v>54649.035</v>
      </c>
      <c r="Q3396" s="0" t="n">
        <v>62186.94</v>
      </c>
      <c r="S3396" s="0" t="s">
        <v>303</v>
      </c>
    </row>
    <row r="3397" customFormat="false" ht="14" hidden="false" customHeight="false" outlineLevel="0" collapsed="false">
      <c r="A3397" s="0" t="str">
        <f aca="false">SUBSTITUTE(C3397&amp;D3397&amp;E3397&amp;F3397&amp;G3397&amp;H3397&amp;I3397," ","")</f>
        <v>Agentecondominioenlenguajedeseñascolombiana(Videollamada)AgenteprofesionalCienciasdelasaludyafinesEnlasinstalacionesdelaEntidadCompradoraHoraextradominicalyfestivoPlatinoNA</v>
      </c>
      <c r="B3397" s="0" t="s">
        <v>3738</v>
      </c>
      <c r="C3397" s="0" t="s">
        <v>193</v>
      </c>
      <c r="D3397" s="0" t="s">
        <v>56</v>
      </c>
      <c r="E3397" s="0" t="s">
        <v>689</v>
      </c>
      <c r="F3397" s="0" t="s">
        <v>3303</v>
      </c>
      <c r="G3397" s="0" t="s">
        <v>194</v>
      </c>
      <c r="H3397" s="0" t="s">
        <v>198</v>
      </c>
      <c r="I3397" s="0" t="s">
        <v>35</v>
      </c>
      <c r="J3397" s="0" t="s">
        <v>325</v>
      </c>
      <c r="K3397" s="0" t="n">
        <v>48457.0029098229</v>
      </c>
      <c r="L3397" s="0" t="n">
        <v>66074.4</v>
      </c>
      <c r="M3397" s="0" t="n">
        <v>97438.1751919927</v>
      </c>
      <c r="N3397" s="0" t="n">
        <v>50877.495</v>
      </c>
      <c r="O3397" s="0" t="n">
        <v>69902.865</v>
      </c>
      <c r="P3397" s="0" t="n">
        <v>60605.46</v>
      </c>
      <c r="Q3397" s="0" t="n">
        <v>69231.15</v>
      </c>
      <c r="S3397" s="0" t="s">
        <v>303</v>
      </c>
    </row>
    <row r="3398" customFormat="false" ht="14" hidden="false" customHeight="false" outlineLevel="0" collapsed="false">
      <c r="A3398" s="0" t="str">
        <f aca="false">SUBSTITUTE(C3398&amp;D3398&amp;E3398&amp;F3398&amp;G3398&amp;H3398&amp;I3398," ","")</f>
        <v>Agentecondominioenlenguajedeseñascolombiana(Videollamada)AgenteprofesionalCienciasdelasaludyafinesEnlasinstalacionesdelaEntidadCompradoraServicio7x24PlatinoNA</v>
      </c>
      <c r="B3398" s="0" t="s">
        <v>3739</v>
      </c>
      <c r="C3398" s="0" t="s">
        <v>193</v>
      </c>
      <c r="D3398" s="0" t="s">
        <v>56</v>
      </c>
      <c r="E3398" s="0" t="s">
        <v>689</v>
      </c>
      <c r="F3398" s="0" t="s">
        <v>3303</v>
      </c>
      <c r="G3398" s="0" t="s">
        <v>55</v>
      </c>
      <c r="H3398" s="0" t="s">
        <v>198</v>
      </c>
      <c r="I3398" s="0" t="s">
        <v>35</v>
      </c>
      <c r="J3398" s="0" t="s">
        <v>305</v>
      </c>
      <c r="K3398" s="0" t="n">
        <v>17663090.6312464</v>
      </c>
      <c r="L3398" s="0" t="n">
        <v>34334414.145</v>
      </c>
      <c r="M3398" s="0" t="n">
        <v>41682656.9210449</v>
      </c>
      <c r="N3398" s="0" t="n">
        <v>22065383.385</v>
      </c>
      <c r="O3398" s="0" t="n">
        <v>39153806.775</v>
      </c>
      <c r="P3398" s="0" t="n">
        <v>42155647.29</v>
      </c>
      <c r="Q3398" s="0" t="n">
        <v>28934050.14</v>
      </c>
      <c r="S3398" s="0" t="s">
        <v>303</v>
      </c>
    </row>
    <row r="3399" customFormat="false" ht="14" hidden="false" customHeight="false" outlineLevel="0" collapsed="false">
      <c r="A3399" s="0" t="str">
        <f aca="false">SUBSTITUTE(C3399&amp;D3399&amp;E3399&amp;F3399&amp;G3399&amp;H3399&amp;I3399," ","")</f>
        <v>Agentecondominioenlenguajedeseñascolombiana(Videollamada)AgenteprofesionalCienciasdelasaludyafinesFrontofficeconherramientaJornadaOrdinariaPlataNA</v>
      </c>
      <c r="B3399" s="0" t="s">
        <v>3740</v>
      </c>
      <c r="C3399" s="0" t="s">
        <v>193</v>
      </c>
      <c r="D3399" s="0" t="s">
        <v>56</v>
      </c>
      <c r="E3399" s="0" t="s">
        <v>689</v>
      </c>
      <c r="F3399" s="0" t="s">
        <v>3319</v>
      </c>
      <c r="G3399" s="0" t="s">
        <v>53</v>
      </c>
      <c r="H3399" s="0" t="s">
        <v>195</v>
      </c>
      <c r="I3399" s="0" t="s">
        <v>35</v>
      </c>
      <c r="J3399" s="0" t="s">
        <v>36</v>
      </c>
      <c r="K3399" s="0" t="n">
        <v>5913566.16146864</v>
      </c>
      <c r="L3399" s="0" t="n">
        <v>7269284.205</v>
      </c>
      <c r="M3399" s="0" t="n">
        <v>10586269.9812619</v>
      </c>
      <c r="N3399" s="0" t="n">
        <v>6029767.17</v>
      </c>
      <c r="O3399" s="0" t="n">
        <v>10648065.51</v>
      </c>
      <c r="P3399" s="0" t="n">
        <v>7821133.785</v>
      </c>
      <c r="Q3399" s="0" t="n">
        <v>6462969.525</v>
      </c>
      <c r="S3399" s="0" t="s">
        <v>303</v>
      </c>
    </row>
    <row r="3400" customFormat="false" ht="14" hidden="false" customHeight="false" outlineLevel="0" collapsed="false">
      <c r="A3400" s="0" t="str">
        <f aca="false">SUBSTITUTE(C3400&amp;D3400&amp;E3400&amp;F3400&amp;G3400&amp;H3400&amp;I3400," ","")</f>
        <v>Agentecondominioenlenguajedeseñascolombiana(Videollamada)AgenteprofesionalCienciasdelasaludyafinesFrontofficeconherramientaHoraextradiurnaPlataNA</v>
      </c>
      <c r="B3400" s="0" t="s">
        <v>3741</v>
      </c>
      <c r="C3400" s="0" t="s">
        <v>193</v>
      </c>
      <c r="D3400" s="0" t="s">
        <v>56</v>
      </c>
      <c r="E3400" s="0" t="s">
        <v>689</v>
      </c>
      <c r="F3400" s="0" t="s">
        <v>3319</v>
      </c>
      <c r="G3400" s="0" t="s">
        <v>192</v>
      </c>
      <c r="H3400" s="0" t="s">
        <v>195</v>
      </c>
      <c r="I3400" s="0" t="s">
        <v>35</v>
      </c>
      <c r="J3400" s="0" t="s">
        <v>325</v>
      </c>
      <c r="K3400" s="0" t="n">
        <v>29667.7006168601</v>
      </c>
      <c r="L3400" s="0" t="n">
        <v>39614.625</v>
      </c>
      <c r="M3400" s="0" t="n">
        <v>57508.9981259448</v>
      </c>
      <c r="N3400" s="0" t="n">
        <v>25438.23</v>
      </c>
      <c r="O3400" s="0" t="n">
        <v>43950.24</v>
      </c>
      <c r="P3400" s="0" t="n">
        <v>40947.705</v>
      </c>
      <c r="Q3400" s="0" t="n">
        <v>40367.07</v>
      </c>
      <c r="S3400" s="0" t="s">
        <v>303</v>
      </c>
    </row>
    <row r="3401" customFormat="false" ht="14" hidden="false" customHeight="false" outlineLevel="0" collapsed="false">
      <c r="A3401" s="0" t="str">
        <f aca="false">SUBSTITUTE(C3401&amp;D3401&amp;E3401&amp;F3401&amp;G3401&amp;H3401&amp;I3401," ","")</f>
        <v>Agentecondominioenlenguajedeseñascolombiana(Videollamada)AgenteprofesionalCienciasdelasaludyafinesFrontofficeconherramientaHoraextranocturna PlataNA</v>
      </c>
      <c r="B3401" s="0" t="s">
        <v>3742</v>
      </c>
      <c r="C3401" s="0" t="s">
        <v>193</v>
      </c>
      <c r="D3401" s="0" t="s">
        <v>56</v>
      </c>
      <c r="E3401" s="0" t="s">
        <v>689</v>
      </c>
      <c r="F3401" s="0" t="s">
        <v>3319</v>
      </c>
      <c r="G3401" s="0" t="s">
        <v>197</v>
      </c>
      <c r="H3401" s="0" t="s">
        <v>195</v>
      </c>
      <c r="I3401" s="0" t="s">
        <v>35</v>
      </c>
      <c r="J3401" s="0" t="s">
        <v>325</v>
      </c>
      <c r="K3401" s="0" t="n">
        <v>39723.3838383415</v>
      </c>
      <c r="L3401" s="0" t="n">
        <v>55460.475</v>
      </c>
      <c r="M3401" s="0" t="n">
        <v>80512.5973763226</v>
      </c>
      <c r="N3401" s="0" t="n">
        <v>35614.35</v>
      </c>
      <c r="O3401" s="0" t="n">
        <v>61252.335</v>
      </c>
      <c r="P3401" s="0" t="n">
        <v>52314.075</v>
      </c>
      <c r="Q3401" s="0" t="n">
        <v>56027.655</v>
      </c>
      <c r="S3401" s="0" t="s">
        <v>303</v>
      </c>
    </row>
    <row r="3402" customFormat="false" ht="14" hidden="false" customHeight="false" outlineLevel="0" collapsed="false">
      <c r="A3402" s="0" t="str">
        <f aca="false">SUBSTITUTE(C3402&amp;D3402&amp;E3402&amp;F3402&amp;G3402&amp;H3402&amp;I3402," ","")</f>
        <v>Agentecondominioenlenguajedeseñascolombiana(Videollamada)AgenteprofesionalCienciasdelasaludyafinesFrontofficeconherramientaHoraextradominicalyfestivoPlataNA</v>
      </c>
      <c r="B3402" s="0" t="s">
        <v>3743</v>
      </c>
      <c r="C3402" s="0" t="s">
        <v>193</v>
      </c>
      <c r="D3402" s="0" t="s">
        <v>56</v>
      </c>
      <c r="E3402" s="0" t="s">
        <v>689</v>
      </c>
      <c r="F3402" s="0" t="s">
        <v>3319</v>
      </c>
      <c r="G3402" s="0" t="s">
        <v>194</v>
      </c>
      <c r="H3402" s="0" t="s">
        <v>195</v>
      </c>
      <c r="I3402" s="0" t="s">
        <v>35</v>
      </c>
      <c r="J3402" s="0" t="s">
        <v>325</v>
      </c>
      <c r="K3402" s="0" t="n">
        <v>49779.0670598229</v>
      </c>
      <c r="L3402" s="0" t="n">
        <v>63383.4</v>
      </c>
      <c r="M3402" s="0" t="n">
        <v>92014.3970015116</v>
      </c>
      <c r="N3402" s="0" t="n">
        <v>50877.495</v>
      </c>
      <c r="O3402" s="0" t="n">
        <v>69902.865</v>
      </c>
      <c r="P3402" s="0" t="n">
        <v>57997.26</v>
      </c>
      <c r="Q3402" s="0" t="n">
        <v>62373.24</v>
      </c>
      <c r="S3402" s="0" t="s">
        <v>303</v>
      </c>
    </row>
    <row r="3403" customFormat="false" ht="14" hidden="false" customHeight="false" outlineLevel="0" collapsed="false">
      <c r="A3403" s="0" t="str">
        <f aca="false">SUBSTITUTE(C3403&amp;D3403&amp;E3403&amp;F3403&amp;G3403&amp;H3403&amp;I3403," ","")</f>
        <v>Agentecondominioenlenguajedeseñascolombiana(Videollamada)AgenteprofesionalCienciasdelasaludyafinesFrontofficeconherramientaServicio7x24PlataNA</v>
      </c>
      <c r="B3403" s="0" t="s">
        <v>3744</v>
      </c>
      <c r="C3403" s="0" t="s">
        <v>193</v>
      </c>
      <c r="D3403" s="0" t="s">
        <v>56</v>
      </c>
      <c r="E3403" s="0" t="s">
        <v>689</v>
      </c>
      <c r="F3403" s="0" t="s">
        <v>3319</v>
      </c>
      <c r="G3403" s="0" t="s">
        <v>55</v>
      </c>
      <c r="H3403" s="0" t="s">
        <v>195</v>
      </c>
      <c r="I3403" s="0" t="s">
        <v>35</v>
      </c>
      <c r="J3403" s="0" t="s">
        <v>305</v>
      </c>
      <c r="K3403" s="0" t="n">
        <v>17980386.0272464</v>
      </c>
      <c r="L3403" s="0" t="n">
        <v>32751522.405</v>
      </c>
      <c r="M3403" s="0" t="n">
        <v>42609736.6745792</v>
      </c>
      <c r="N3403" s="0" t="n">
        <v>22404919.275</v>
      </c>
      <c r="O3403" s="0" t="n">
        <v>39153806.775</v>
      </c>
      <c r="P3403" s="0" t="n">
        <v>40454252.19</v>
      </c>
      <c r="Q3403" s="0" t="n">
        <v>26025936.12</v>
      </c>
      <c r="S3403" s="0" t="s">
        <v>303</v>
      </c>
    </row>
    <row r="3404" customFormat="false" ht="14" hidden="false" customHeight="false" outlineLevel="0" collapsed="false">
      <c r="A3404" s="0" t="str">
        <f aca="false">SUBSTITUTE(C3404&amp;D3404&amp;E3404&amp;F3404&amp;G3404&amp;H3404&amp;I3404," ","")</f>
        <v>Agentecondominioenlenguajedeseñascolombiana(Videollamada)AgenteprofesionalCienciasdelasaludyafinesFrontofficeconherramientaJornadaOrdinariaOroNA</v>
      </c>
      <c r="B3404" s="0" t="s">
        <v>3745</v>
      </c>
      <c r="C3404" s="0" t="s">
        <v>193</v>
      </c>
      <c r="D3404" s="0" t="s">
        <v>56</v>
      </c>
      <c r="E3404" s="0" t="s">
        <v>689</v>
      </c>
      <c r="F3404" s="0" t="s">
        <v>3319</v>
      </c>
      <c r="G3404" s="0" t="s">
        <v>53</v>
      </c>
      <c r="H3404" s="0" t="s">
        <v>54</v>
      </c>
      <c r="I3404" s="0" t="s">
        <v>35</v>
      </c>
      <c r="J3404" s="0" t="s">
        <v>36</v>
      </c>
      <c r="K3404" s="0" t="n">
        <v>5913566.16146864</v>
      </c>
      <c r="L3404" s="0" t="n">
        <v>7414670.655</v>
      </c>
      <c r="M3404" s="0" t="n">
        <v>10889340.9798666</v>
      </c>
      <c r="N3404" s="0" t="n">
        <v>6050045.925</v>
      </c>
      <c r="O3404" s="0" t="n">
        <v>10648065.51</v>
      </c>
      <c r="P3404" s="0" t="n">
        <v>7985788.83</v>
      </c>
      <c r="Q3404" s="0" t="n">
        <v>6749491.68</v>
      </c>
      <c r="S3404" s="0" t="s">
        <v>303</v>
      </c>
    </row>
    <row r="3405" customFormat="false" ht="14" hidden="false" customHeight="false" outlineLevel="0" collapsed="false">
      <c r="A3405" s="0" t="str">
        <f aca="false">SUBSTITUTE(C3405&amp;D3405&amp;E3405&amp;F3405&amp;G3405&amp;H3405&amp;I3405," ","")</f>
        <v>Agentecondominioenlenguajedeseñascolombiana(Videollamada)AgenteprofesionalCienciasdelasaludyafinesFrontofficeconherramientaHoraextradiurnaOroNA</v>
      </c>
      <c r="B3405" s="0" t="s">
        <v>3746</v>
      </c>
      <c r="C3405" s="0" t="s">
        <v>193</v>
      </c>
      <c r="D3405" s="0" t="s">
        <v>56</v>
      </c>
      <c r="E3405" s="0" t="s">
        <v>689</v>
      </c>
      <c r="F3405" s="0" t="s">
        <v>3319</v>
      </c>
      <c r="G3405" s="0" t="s">
        <v>192</v>
      </c>
      <c r="H3405" s="0" t="s">
        <v>54</v>
      </c>
      <c r="I3405" s="0" t="s">
        <v>35</v>
      </c>
      <c r="J3405" s="0" t="s">
        <v>325</v>
      </c>
      <c r="K3405" s="0" t="n">
        <v>29667.7006168601</v>
      </c>
      <c r="L3405" s="0" t="n">
        <v>40407.435</v>
      </c>
      <c r="M3405" s="0" t="n">
        <v>59155.4051722071</v>
      </c>
      <c r="N3405" s="0" t="n">
        <v>25438.23</v>
      </c>
      <c r="O3405" s="0" t="n">
        <v>43950.24</v>
      </c>
      <c r="P3405" s="0" t="n">
        <v>41809.86</v>
      </c>
      <c r="Q3405" s="0" t="n">
        <v>42156.585</v>
      </c>
      <c r="S3405" s="0" t="s">
        <v>303</v>
      </c>
    </row>
    <row r="3406" customFormat="false" ht="14" hidden="false" customHeight="false" outlineLevel="0" collapsed="false">
      <c r="A3406" s="0" t="str">
        <f aca="false">SUBSTITUTE(C3406&amp;D3406&amp;E3406&amp;F3406&amp;G3406&amp;H3406&amp;I3406," ","")</f>
        <v>Agentecondominioenlenguajedeseñascolombiana(Videollamada)AgenteprofesionalCienciasdelasaludyafinesFrontofficeconherramientaHoraextranocturna OroNA</v>
      </c>
      <c r="B3406" s="0" t="s">
        <v>3747</v>
      </c>
      <c r="C3406" s="0" t="s">
        <v>193</v>
      </c>
      <c r="D3406" s="0" t="s">
        <v>56</v>
      </c>
      <c r="E3406" s="0" t="s">
        <v>689</v>
      </c>
      <c r="F3406" s="0" t="s">
        <v>3319</v>
      </c>
      <c r="G3406" s="0" t="s">
        <v>197</v>
      </c>
      <c r="H3406" s="0" t="s">
        <v>54</v>
      </c>
      <c r="I3406" s="0" t="s">
        <v>35</v>
      </c>
      <c r="J3406" s="0" t="s">
        <v>325</v>
      </c>
      <c r="K3406" s="0" t="n">
        <v>39723.3838383415</v>
      </c>
      <c r="L3406" s="0" t="n">
        <v>56569.995</v>
      </c>
      <c r="M3406" s="0" t="n">
        <v>82817.56724109</v>
      </c>
      <c r="N3406" s="0" t="n">
        <v>35614.35</v>
      </c>
      <c r="O3406" s="0" t="n">
        <v>61252.335</v>
      </c>
      <c r="P3406" s="0" t="n">
        <v>53415.315</v>
      </c>
      <c r="Q3406" s="0" t="n">
        <v>58511.655</v>
      </c>
      <c r="S3406" s="0" t="s">
        <v>303</v>
      </c>
    </row>
    <row r="3407" customFormat="false" ht="14" hidden="false" customHeight="false" outlineLevel="0" collapsed="false">
      <c r="A3407" s="0" t="str">
        <f aca="false">SUBSTITUTE(C3407&amp;D3407&amp;E3407&amp;F3407&amp;G3407&amp;H3407&amp;I3407," ","")</f>
        <v>Agentecondominioenlenguajedeseñascolombiana(Videollamada)AgenteprofesionalCienciasdelasaludyafinesFrontofficeconherramientaHoraextradominicalyfestivoOroNA</v>
      </c>
      <c r="B3407" s="0" t="s">
        <v>3748</v>
      </c>
      <c r="C3407" s="0" t="s">
        <v>193</v>
      </c>
      <c r="D3407" s="0" t="s">
        <v>56</v>
      </c>
      <c r="E3407" s="0" t="s">
        <v>689</v>
      </c>
      <c r="F3407" s="0" t="s">
        <v>3319</v>
      </c>
      <c r="G3407" s="0" t="s">
        <v>194</v>
      </c>
      <c r="H3407" s="0" t="s">
        <v>54</v>
      </c>
      <c r="I3407" s="0" t="s">
        <v>35</v>
      </c>
      <c r="J3407" s="0" t="s">
        <v>325</v>
      </c>
      <c r="K3407" s="0" t="n">
        <v>49779.0670598229</v>
      </c>
      <c r="L3407" s="0" t="n">
        <v>64651.275</v>
      </c>
      <c r="M3407" s="0" t="n">
        <v>94648.6482755314</v>
      </c>
      <c r="N3407" s="0" t="n">
        <v>50877.495</v>
      </c>
      <c r="O3407" s="0" t="n">
        <v>69902.865</v>
      </c>
      <c r="P3407" s="0" t="n">
        <v>59218.56</v>
      </c>
      <c r="Q3407" s="0" t="n">
        <v>65138.76</v>
      </c>
      <c r="S3407" s="0" t="s">
        <v>303</v>
      </c>
    </row>
    <row r="3408" customFormat="false" ht="14" hidden="false" customHeight="false" outlineLevel="0" collapsed="false">
      <c r="A3408" s="0" t="str">
        <f aca="false">SUBSTITUTE(C3408&amp;D3408&amp;E3408&amp;F3408&amp;G3408&amp;H3408&amp;I3408," ","")</f>
        <v>Agentecondominioenlenguajedeseñascolombiana(Videollamada)AgenteprofesionalCienciasdelasaludyafinesFrontofficeconherramientaServicio7x24OroNA</v>
      </c>
      <c r="B3408" s="0" t="s">
        <v>3749</v>
      </c>
      <c r="C3408" s="0" t="s">
        <v>193</v>
      </c>
      <c r="D3408" s="0" t="s">
        <v>56</v>
      </c>
      <c r="E3408" s="0" t="s">
        <v>689</v>
      </c>
      <c r="F3408" s="0" t="s">
        <v>3319</v>
      </c>
      <c r="G3408" s="0" t="s">
        <v>55</v>
      </c>
      <c r="H3408" s="0" t="s">
        <v>54</v>
      </c>
      <c r="I3408" s="0" t="s">
        <v>35</v>
      </c>
      <c r="J3408" s="0" t="s">
        <v>305</v>
      </c>
      <c r="K3408" s="0" t="n">
        <v>17980386.0272464</v>
      </c>
      <c r="L3408" s="0" t="n">
        <v>33406553.205</v>
      </c>
      <c r="M3408" s="0" t="n">
        <v>43829597.4439631</v>
      </c>
      <c r="N3408" s="0" t="n">
        <v>22443155.28</v>
      </c>
      <c r="O3408" s="0" t="n">
        <v>39153806.775</v>
      </c>
      <c r="P3408" s="0" t="n">
        <v>41305920.57</v>
      </c>
      <c r="Q3408" s="0" t="n">
        <v>27179737.56</v>
      </c>
      <c r="S3408" s="0" t="s">
        <v>303</v>
      </c>
    </row>
    <row r="3409" customFormat="false" ht="14" hidden="false" customHeight="false" outlineLevel="0" collapsed="false">
      <c r="A3409" s="0" t="str">
        <f aca="false">SUBSTITUTE(C3409&amp;D3409&amp;E3409&amp;F3409&amp;G3409&amp;H3409&amp;I3409," ","")</f>
        <v>Agentecondominioenlenguajedeseñascolombiana(Videollamada)AgenteprofesionalCienciasdelasaludyafinesFrontofficeconherramientaJornadaOrdinariaPlatinoNA</v>
      </c>
      <c r="B3409" s="0" t="s">
        <v>3750</v>
      </c>
      <c r="C3409" s="0" t="s">
        <v>193</v>
      </c>
      <c r="D3409" s="0" t="s">
        <v>56</v>
      </c>
      <c r="E3409" s="0" t="s">
        <v>689</v>
      </c>
      <c r="F3409" s="0" t="s">
        <v>3319</v>
      </c>
      <c r="G3409" s="0" t="s">
        <v>53</v>
      </c>
      <c r="H3409" s="0" t="s">
        <v>198</v>
      </c>
      <c r="I3409" s="0" t="s">
        <v>35</v>
      </c>
      <c r="J3409" s="0" t="s">
        <v>36</v>
      </c>
      <c r="K3409" s="0" t="n">
        <v>5913566.16146864</v>
      </c>
      <c r="L3409" s="0" t="n">
        <v>7632749.295</v>
      </c>
      <c r="M3409" s="0" t="n">
        <v>11210276.4640949</v>
      </c>
      <c r="N3409" s="0" t="n">
        <v>6070324.68</v>
      </c>
      <c r="O3409" s="0" t="n">
        <v>10648065.51</v>
      </c>
      <c r="P3409" s="0" t="n">
        <v>8157526.38</v>
      </c>
      <c r="Q3409" s="0" t="n">
        <v>7173520.83</v>
      </c>
      <c r="S3409" s="0" t="s">
        <v>303</v>
      </c>
    </row>
    <row r="3410" customFormat="false" ht="14" hidden="false" customHeight="false" outlineLevel="0" collapsed="false">
      <c r="A3410" s="0" t="str">
        <f aca="false">SUBSTITUTE(C3410&amp;D3410&amp;E3410&amp;F3410&amp;G3410&amp;H3410&amp;I3410," ","")</f>
        <v>Agentecondominioenlenguajedeseñascolombiana(Videollamada)AgenteprofesionalCienciasdelasaludyafinesFrontofficeconherramientaHoraextradiurnaPlatinoNA</v>
      </c>
      <c r="B3410" s="0" t="s">
        <v>3751</v>
      </c>
      <c r="C3410" s="0" t="s">
        <v>193</v>
      </c>
      <c r="D3410" s="0" t="s">
        <v>56</v>
      </c>
      <c r="E3410" s="0" t="s">
        <v>689</v>
      </c>
      <c r="F3410" s="0" t="s">
        <v>3319</v>
      </c>
      <c r="G3410" s="0" t="s">
        <v>192</v>
      </c>
      <c r="H3410" s="0" t="s">
        <v>198</v>
      </c>
      <c r="I3410" s="0" t="s">
        <v>35</v>
      </c>
      <c r="J3410" s="0" t="s">
        <v>325</v>
      </c>
      <c r="K3410" s="0" t="n">
        <v>29667.7006168601</v>
      </c>
      <c r="L3410" s="0" t="n">
        <v>41595.615</v>
      </c>
      <c r="M3410" s="0" t="n">
        <v>60898.8594949954</v>
      </c>
      <c r="N3410" s="0" t="n">
        <v>25438.23</v>
      </c>
      <c r="O3410" s="0" t="n">
        <v>43950.24</v>
      </c>
      <c r="P3410" s="0" t="n">
        <v>42709.275</v>
      </c>
      <c r="Q3410" s="0" t="n">
        <v>44804.115</v>
      </c>
      <c r="S3410" s="0" t="s">
        <v>303</v>
      </c>
    </row>
    <row r="3411" customFormat="false" ht="14" hidden="false" customHeight="false" outlineLevel="0" collapsed="false">
      <c r="A3411" s="0" t="str">
        <f aca="false">SUBSTITUTE(C3411&amp;D3411&amp;E3411&amp;F3411&amp;G3411&amp;H3411&amp;I3411," ","")</f>
        <v>Agentecondominioenlenguajedeseñascolombiana(Videollamada)AgenteprofesionalCienciasdelasaludyafinesFrontofficeconherramientaHoraextranocturna PlatinoNA</v>
      </c>
      <c r="B3411" s="0" t="s">
        <v>3752</v>
      </c>
      <c r="C3411" s="0" t="s">
        <v>193</v>
      </c>
      <c r="D3411" s="0" t="s">
        <v>56</v>
      </c>
      <c r="E3411" s="0" t="s">
        <v>689</v>
      </c>
      <c r="F3411" s="0" t="s">
        <v>3319</v>
      </c>
      <c r="G3411" s="0" t="s">
        <v>197</v>
      </c>
      <c r="H3411" s="0" t="s">
        <v>198</v>
      </c>
      <c r="I3411" s="0" t="s">
        <v>35</v>
      </c>
      <c r="J3411" s="0" t="s">
        <v>325</v>
      </c>
      <c r="K3411" s="0" t="n">
        <v>39723.3838383415</v>
      </c>
      <c r="L3411" s="0" t="n">
        <v>58234.275</v>
      </c>
      <c r="M3411" s="0" t="n">
        <v>85258.4032929936</v>
      </c>
      <c r="N3411" s="0" t="n">
        <v>35614.35</v>
      </c>
      <c r="O3411" s="0" t="n">
        <v>61252.335</v>
      </c>
      <c r="P3411" s="0" t="n">
        <v>54564.165</v>
      </c>
      <c r="Q3411" s="0" t="n">
        <v>62186.94</v>
      </c>
      <c r="S3411" s="0" t="s">
        <v>303</v>
      </c>
    </row>
    <row r="3412" customFormat="false" ht="14" hidden="false" customHeight="false" outlineLevel="0" collapsed="false">
      <c r="A3412" s="0" t="str">
        <f aca="false">SUBSTITUTE(C3412&amp;D3412&amp;E3412&amp;F3412&amp;G3412&amp;H3412&amp;I3412," ","")</f>
        <v>Agentecondominioenlenguajedeseñascolombiana(Videollamada)AgenteprofesionalCienciasdelasaludyafinesFrontofficeconherramientaHoraextradominicalyfestivoPlatinoNA</v>
      </c>
      <c r="B3412" s="0" t="s">
        <v>3753</v>
      </c>
      <c r="C3412" s="0" t="s">
        <v>193</v>
      </c>
      <c r="D3412" s="0" t="s">
        <v>56</v>
      </c>
      <c r="E3412" s="0" t="s">
        <v>689</v>
      </c>
      <c r="F3412" s="0" t="s">
        <v>3319</v>
      </c>
      <c r="G3412" s="0" t="s">
        <v>194</v>
      </c>
      <c r="H3412" s="0" t="s">
        <v>198</v>
      </c>
      <c r="I3412" s="0" t="s">
        <v>35</v>
      </c>
      <c r="J3412" s="0" t="s">
        <v>325</v>
      </c>
      <c r="K3412" s="0" t="n">
        <v>49779.0670598229</v>
      </c>
      <c r="L3412" s="0" t="n">
        <v>66552.57</v>
      </c>
      <c r="M3412" s="0" t="n">
        <v>97438.1751919927</v>
      </c>
      <c r="N3412" s="0" t="n">
        <v>50877.495</v>
      </c>
      <c r="O3412" s="0" t="n">
        <v>69902.865</v>
      </c>
      <c r="P3412" s="0" t="n">
        <v>60491.61</v>
      </c>
      <c r="Q3412" s="0" t="n">
        <v>69231.15</v>
      </c>
      <c r="S3412" s="0" t="s">
        <v>303</v>
      </c>
    </row>
    <row r="3413" customFormat="false" ht="14" hidden="false" customHeight="false" outlineLevel="0" collapsed="false">
      <c r="A3413" s="0" t="str">
        <f aca="false">SUBSTITUTE(C3413&amp;D3413&amp;E3413&amp;F3413&amp;G3413&amp;H3413&amp;I3413," ","")</f>
        <v>Agentecondominioenlenguajedeseñascolombiana(Videollamada)AgenteprofesionalCienciasdelasaludyafinesFrontofficeconherramientaServicio7x24PlatinoNA</v>
      </c>
      <c r="B3413" s="0" t="s">
        <v>3754</v>
      </c>
      <c r="C3413" s="0" t="s">
        <v>193</v>
      </c>
      <c r="D3413" s="0" t="s">
        <v>56</v>
      </c>
      <c r="E3413" s="0" t="s">
        <v>689</v>
      </c>
      <c r="F3413" s="0" t="s">
        <v>3319</v>
      </c>
      <c r="G3413" s="0" t="s">
        <v>55</v>
      </c>
      <c r="H3413" s="0" t="s">
        <v>198</v>
      </c>
      <c r="I3413" s="0" t="s">
        <v>35</v>
      </c>
      <c r="J3413" s="0" t="s">
        <v>305</v>
      </c>
      <c r="K3413" s="0" t="n">
        <v>17980386.0272464</v>
      </c>
      <c r="L3413" s="0" t="n">
        <v>34389099.405</v>
      </c>
      <c r="M3413" s="0" t="n">
        <v>45121362.7679821</v>
      </c>
      <c r="N3413" s="0" t="n">
        <v>22481391.285</v>
      </c>
      <c r="O3413" s="0" t="n">
        <v>39153806.775</v>
      </c>
      <c r="P3413" s="0" t="n">
        <v>42194219.67</v>
      </c>
      <c r="Q3413" s="0" t="n">
        <v>28887276.42</v>
      </c>
      <c r="S3413" s="0" t="s">
        <v>303</v>
      </c>
    </row>
    <row r="3414" customFormat="false" ht="14" hidden="false" customHeight="false" outlineLevel="0" collapsed="false">
      <c r="A3414" s="0" t="str">
        <f aca="false">SUBSTITUTE(C3414&amp;D3414&amp;E3414&amp;F3414&amp;G3414&amp;H3414&amp;I3414," ","")</f>
        <v>Agentecondominioenlenguajedeseñascolombiana(Videollamada)AgenteprofesionalCienciasdelasaludyafinesFrontofficesinherramientaJornadaOrdinariaPlataNA</v>
      </c>
      <c r="B3414" s="0" t="s">
        <v>3755</v>
      </c>
      <c r="C3414" s="0" t="s">
        <v>193</v>
      </c>
      <c r="D3414" s="0" t="s">
        <v>56</v>
      </c>
      <c r="E3414" s="0" t="s">
        <v>689</v>
      </c>
      <c r="F3414" s="0" t="s">
        <v>3335</v>
      </c>
      <c r="G3414" s="0" t="s">
        <v>53</v>
      </c>
      <c r="H3414" s="0" t="s">
        <v>195</v>
      </c>
      <c r="I3414" s="0" t="s">
        <v>35</v>
      </c>
      <c r="J3414" s="0" t="s">
        <v>36</v>
      </c>
      <c r="K3414" s="0" t="n">
        <v>5644287.07331109</v>
      </c>
      <c r="L3414" s="0" t="n">
        <v>6863799.15</v>
      </c>
      <c r="M3414" s="0" t="n">
        <v>10008997.5070064</v>
      </c>
      <c r="N3414" s="0" t="n">
        <v>5814590.67</v>
      </c>
      <c r="O3414" s="0" t="n">
        <v>10648065.51</v>
      </c>
      <c r="P3414" s="0" t="n">
        <v>7130685.285</v>
      </c>
      <c r="Q3414" s="0" t="n">
        <v>6070285.35</v>
      </c>
      <c r="S3414" s="0" t="s">
        <v>303</v>
      </c>
    </row>
    <row r="3415" customFormat="false" ht="14" hidden="false" customHeight="false" outlineLevel="0" collapsed="false">
      <c r="A3415" s="0" t="str">
        <f aca="false">SUBSTITUTE(C3415&amp;D3415&amp;E3415&amp;F3415&amp;G3415&amp;H3415&amp;I3415," ","")</f>
        <v>Agentecondominioenlenguajedeseñascolombiana(Videollamada)AgenteprofesionalCienciasdelasaludyafinesFrontofficesinherramientaHoraextradiurnaPlataNA</v>
      </c>
      <c r="B3415" s="0" t="s">
        <v>3756</v>
      </c>
      <c r="C3415" s="0" t="s">
        <v>193</v>
      </c>
      <c r="D3415" s="0" t="s">
        <v>56</v>
      </c>
      <c r="E3415" s="0" t="s">
        <v>689</v>
      </c>
      <c r="F3415" s="0" t="s">
        <v>3335</v>
      </c>
      <c r="G3415" s="0" t="s">
        <v>192</v>
      </c>
      <c r="H3415" s="0" t="s">
        <v>195</v>
      </c>
      <c r="I3415" s="0" t="s">
        <v>35</v>
      </c>
      <c r="J3415" s="0" t="s">
        <v>325</v>
      </c>
      <c r="K3415" s="0" t="n">
        <v>28545.7044162036</v>
      </c>
      <c r="L3415" s="0" t="n">
        <v>37404.9</v>
      </c>
      <c r="M3415" s="0" t="n">
        <v>57508.9981259448</v>
      </c>
      <c r="N3415" s="0" t="n">
        <v>25438.23</v>
      </c>
      <c r="O3415" s="0" t="n">
        <v>43950.24</v>
      </c>
      <c r="P3415" s="0" t="n">
        <v>41487.975</v>
      </c>
      <c r="Q3415" s="0" t="n">
        <v>40367.07</v>
      </c>
      <c r="S3415" s="0" t="s">
        <v>303</v>
      </c>
    </row>
    <row r="3416" customFormat="false" ht="14" hidden="false" customHeight="false" outlineLevel="0" collapsed="false">
      <c r="A3416" s="0" t="str">
        <f aca="false">SUBSTITUTE(C3416&amp;D3416&amp;E3416&amp;F3416&amp;G3416&amp;H3416&amp;I3416," ","")</f>
        <v>Agentecondominioenlenguajedeseñascolombiana(Videollamada)AgenteprofesionalCienciasdelasaludyafinesFrontofficesinherramientaHoraextranocturna PlataNA</v>
      </c>
      <c r="B3416" s="0" t="s">
        <v>3757</v>
      </c>
      <c r="C3416" s="0" t="s">
        <v>193</v>
      </c>
      <c r="D3416" s="0" t="s">
        <v>56</v>
      </c>
      <c r="E3416" s="0" t="s">
        <v>689</v>
      </c>
      <c r="F3416" s="0" t="s">
        <v>3335</v>
      </c>
      <c r="G3416" s="0" t="s">
        <v>197</v>
      </c>
      <c r="H3416" s="0" t="s">
        <v>195</v>
      </c>
      <c r="I3416" s="0" t="s">
        <v>35</v>
      </c>
      <c r="J3416" s="0" t="s">
        <v>325</v>
      </c>
      <c r="K3416" s="0" t="n">
        <v>38601.387637685</v>
      </c>
      <c r="L3416" s="0" t="n">
        <v>52366.86</v>
      </c>
      <c r="M3416" s="0" t="n">
        <v>80512.5973763226</v>
      </c>
      <c r="N3416" s="0" t="n">
        <v>35614.35</v>
      </c>
      <c r="O3416" s="0" t="n">
        <v>61252.335</v>
      </c>
      <c r="P3416" s="0" t="n">
        <v>53934.885</v>
      </c>
      <c r="Q3416" s="0" t="n">
        <v>56027.655</v>
      </c>
      <c r="S3416" s="0" t="s">
        <v>303</v>
      </c>
    </row>
    <row r="3417" customFormat="false" ht="14" hidden="false" customHeight="false" outlineLevel="0" collapsed="false">
      <c r="A3417" s="0" t="str">
        <f aca="false">SUBSTITUTE(C3417&amp;D3417&amp;E3417&amp;F3417&amp;G3417&amp;H3417&amp;I3417," ","")</f>
        <v>Agentecondominioenlenguajedeseñascolombiana(Videollamada)AgenteprofesionalCienciasdelasaludyafinesFrontofficesinherramientaHoraextradominicalyfestivoPlataNA</v>
      </c>
      <c r="B3417" s="0" t="s">
        <v>3758</v>
      </c>
      <c r="C3417" s="0" t="s">
        <v>193</v>
      </c>
      <c r="D3417" s="0" t="s">
        <v>56</v>
      </c>
      <c r="E3417" s="0" t="s">
        <v>689</v>
      </c>
      <c r="F3417" s="0" t="s">
        <v>3335</v>
      </c>
      <c r="G3417" s="0" t="s">
        <v>194</v>
      </c>
      <c r="H3417" s="0" t="s">
        <v>195</v>
      </c>
      <c r="I3417" s="0" t="s">
        <v>35</v>
      </c>
      <c r="J3417" s="0" t="s">
        <v>325</v>
      </c>
      <c r="K3417" s="0" t="n">
        <v>48657.0708591665</v>
      </c>
      <c r="L3417" s="0" t="n">
        <v>59847.84</v>
      </c>
      <c r="M3417" s="0" t="n">
        <v>92014.3970015116</v>
      </c>
      <c r="N3417" s="0" t="n">
        <v>50877.495</v>
      </c>
      <c r="O3417" s="0" t="n">
        <v>69902.865</v>
      </c>
      <c r="P3417" s="0" t="n">
        <v>60159.375</v>
      </c>
      <c r="Q3417" s="0" t="n">
        <v>62373.24</v>
      </c>
      <c r="S3417" s="0" t="s">
        <v>303</v>
      </c>
    </row>
    <row r="3418" customFormat="false" ht="14" hidden="false" customHeight="false" outlineLevel="0" collapsed="false">
      <c r="A3418" s="0" t="str">
        <f aca="false">SUBSTITUTE(C3418&amp;D3418&amp;E3418&amp;F3418&amp;G3418&amp;H3418&amp;I3418," ","")</f>
        <v>Agentecondominioenlenguajedeseñascolombiana(Videollamada)AgenteprofesionalCienciasdelasaludyafinesFrontofficesinherramientaServicio7x24PlataNA</v>
      </c>
      <c r="B3418" s="0" t="s">
        <v>3759</v>
      </c>
      <c r="C3418" s="0" t="s">
        <v>193</v>
      </c>
      <c r="D3418" s="0" t="s">
        <v>56</v>
      </c>
      <c r="E3418" s="0" t="s">
        <v>689</v>
      </c>
      <c r="F3418" s="0" t="s">
        <v>3335</v>
      </c>
      <c r="G3418" s="0" t="s">
        <v>55</v>
      </c>
      <c r="H3418" s="0" t="s">
        <v>195</v>
      </c>
      <c r="I3418" s="0" t="s">
        <v>35</v>
      </c>
      <c r="J3418" s="0" t="s">
        <v>305</v>
      </c>
      <c r="K3418" s="0" t="n">
        <v>17711106.9390888</v>
      </c>
      <c r="L3418" s="0" t="n">
        <v>32310055.575</v>
      </c>
      <c r="M3418" s="0" t="n">
        <v>40286214.9657008</v>
      </c>
      <c r="N3418" s="0" t="n">
        <v>21917968.335</v>
      </c>
      <c r="O3418" s="0" t="n">
        <v>39153806.775</v>
      </c>
      <c r="P3418" s="0" t="n">
        <v>39708407.385</v>
      </c>
      <c r="Q3418" s="0" t="n">
        <v>25633250.91</v>
      </c>
      <c r="S3418" s="0" t="s">
        <v>303</v>
      </c>
    </row>
    <row r="3419" customFormat="false" ht="14" hidden="false" customHeight="false" outlineLevel="0" collapsed="false">
      <c r="A3419" s="0" t="str">
        <f aca="false">SUBSTITUTE(C3419&amp;D3419&amp;E3419&amp;F3419&amp;G3419&amp;H3419&amp;I3419," ","")</f>
        <v>Agentecondominioenlenguajedeseñascolombiana(Videollamada)AgenteprofesionalCienciasdelasaludyafinesFrontofficesinherramientaJornadaOrdinariaOroNA</v>
      </c>
      <c r="B3419" s="0" t="s">
        <v>3760</v>
      </c>
      <c r="C3419" s="0" t="s">
        <v>193</v>
      </c>
      <c r="D3419" s="0" t="s">
        <v>56</v>
      </c>
      <c r="E3419" s="0" t="s">
        <v>689</v>
      </c>
      <c r="F3419" s="0" t="s">
        <v>3335</v>
      </c>
      <c r="G3419" s="0" t="s">
        <v>53</v>
      </c>
      <c r="H3419" s="0" t="s">
        <v>54</v>
      </c>
      <c r="I3419" s="0" t="s">
        <v>35</v>
      </c>
      <c r="J3419" s="0" t="s">
        <v>36</v>
      </c>
      <c r="K3419" s="0" t="n">
        <v>5644287.07331109</v>
      </c>
      <c r="L3419" s="0" t="n">
        <v>7001075.34</v>
      </c>
      <c r="M3419" s="0" t="n">
        <v>10295541.9532419</v>
      </c>
      <c r="N3419" s="0" t="n">
        <v>5824110.6</v>
      </c>
      <c r="O3419" s="0" t="n">
        <v>10648065.51</v>
      </c>
      <c r="P3419" s="0" t="n">
        <v>7280804.79</v>
      </c>
      <c r="Q3419" s="0" t="n">
        <v>6339397.77</v>
      </c>
      <c r="S3419" s="0" t="s">
        <v>303</v>
      </c>
    </row>
    <row r="3420" customFormat="false" ht="14" hidden="false" customHeight="false" outlineLevel="0" collapsed="false">
      <c r="A3420" s="0" t="str">
        <f aca="false">SUBSTITUTE(C3420&amp;D3420&amp;E3420&amp;F3420&amp;G3420&amp;H3420&amp;I3420," ","")</f>
        <v>Agentecondominioenlenguajedeseñascolombiana(Videollamada)AgenteprofesionalCienciasdelasaludyafinesFrontofficesinherramientaHoraextradiurnaOroNA</v>
      </c>
      <c r="B3420" s="0" t="s">
        <v>3761</v>
      </c>
      <c r="C3420" s="0" t="s">
        <v>193</v>
      </c>
      <c r="D3420" s="0" t="s">
        <v>56</v>
      </c>
      <c r="E3420" s="0" t="s">
        <v>689</v>
      </c>
      <c r="F3420" s="0" t="s">
        <v>3335</v>
      </c>
      <c r="G3420" s="0" t="s">
        <v>192</v>
      </c>
      <c r="H3420" s="0" t="s">
        <v>54</v>
      </c>
      <c r="I3420" s="0" t="s">
        <v>35</v>
      </c>
      <c r="J3420" s="0" t="s">
        <v>325</v>
      </c>
      <c r="K3420" s="0" t="n">
        <v>28545.7044162036</v>
      </c>
      <c r="L3420" s="0" t="n">
        <v>38153.205</v>
      </c>
      <c r="M3420" s="0" t="n">
        <v>59155.4051722071</v>
      </c>
      <c r="N3420" s="0" t="n">
        <v>25438.23</v>
      </c>
      <c r="O3420" s="0" t="n">
        <v>43950.24</v>
      </c>
      <c r="P3420" s="0" t="n">
        <v>42360.48</v>
      </c>
      <c r="Q3420" s="0" t="n">
        <v>42156.585</v>
      </c>
      <c r="S3420" s="0" t="s">
        <v>303</v>
      </c>
    </row>
    <row r="3421" customFormat="false" ht="14" hidden="false" customHeight="false" outlineLevel="0" collapsed="false">
      <c r="A3421" s="0" t="str">
        <f aca="false">SUBSTITUTE(C3421&amp;D3421&amp;E3421&amp;F3421&amp;G3421&amp;H3421&amp;I3421," ","")</f>
        <v>Agentecondominioenlenguajedeseñascolombiana(Videollamada)AgenteprofesionalCienciasdelasaludyafinesFrontofficesinherramientaHoraextranocturna OroNA</v>
      </c>
      <c r="B3421" s="0" t="s">
        <v>3762</v>
      </c>
      <c r="C3421" s="0" t="s">
        <v>193</v>
      </c>
      <c r="D3421" s="0" t="s">
        <v>56</v>
      </c>
      <c r="E3421" s="0" t="s">
        <v>689</v>
      </c>
      <c r="F3421" s="0" t="s">
        <v>3335</v>
      </c>
      <c r="G3421" s="0" t="s">
        <v>197</v>
      </c>
      <c r="H3421" s="0" t="s">
        <v>54</v>
      </c>
      <c r="I3421" s="0" t="s">
        <v>35</v>
      </c>
      <c r="J3421" s="0" t="s">
        <v>325</v>
      </c>
      <c r="K3421" s="0" t="n">
        <v>38601.387637685</v>
      </c>
      <c r="L3421" s="0" t="n">
        <v>53414.28</v>
      </c>
      <c r="M3421" s="0" t="n">
        <v>82817.56724109</v>
      </c>
      <c r="N3421" s="0" t="n">
        <v>35614.35</v>
      </c>
      <c r="O3421" s="0" t="n">
        <v>61252.335</v>
      </c>
      <c r="P3421" s="0" t="n">
        <v>55070.28</v>
      </c>
      <c r="Q3421" s="0" t="n">
        <v>58511.655</v>
      </c>
      <c r="S3421" s="0" t="s">
        <v>303</v>
      </c>
    </row>
    <row r="3422" customFormat="false" ht="14" hidden="false" customHeight="false" outlineLevel="0" collapsed="false">
      <c r="A3422" s="0" t="str">
        <f aca="false">SUBSTITUTE(C3422&amp;D3422&amp;E3422&amp;F3422&amp;G3422&amp;H3422&amp;I3422," ","")</f>
        <v>Agentecondominioenlenguajedeseñascolombiana(Videollamada)AgenteprofesionalCienciasdelasaludyafinesFrontofficesinherramientaHoraextradominicalyfestivoOroNA</v>
      </c>
      <c r="B3422" s="0" t="s">
        <v>3763</v>
      </c>
      <c r="C3422" s="0" t="s">
        <v>193</v>
      </c>
      <c r="D3422" s="0" t="s">
        <v>56</v>
      </c>
      <c r="E3422" s="0" t="s">
        <v>689</v>
      </c>
      <c r="F3422" s="0" t="s">
        <v>3335</v>
      </c>
      <c r="G3422" s="0" t="s">
        <v>194</v>
      </c>
      <c r="H3422" s="0" t="s">
        <v>54</v>
      </c>
      <c r="I3422" s="0" t="s">
        <v>35</v>
      </c>
      <c r="J3422" s="0" t="s">
        <v>325</v>
      </c>
      <c r="K3422" s="0" t="n">
        <v>48657.0708591665</v>
      </c>
      <c r="L3422" s="0" t="n">
        <v>61045.335</v>
      </c>
      <c r="M3422" s="0" t="n">
        <v>94648.6482755314</v>
      </c>
      <c r="N3422" s="0" t="n">
        <v>50877.495</v>
      </c>
      <c r="O3422" s="0" t="n">
        <v>69902.865</v>
      </c>
      <c r="P3422" s="0" t="n">
        <v>61425.18</v>
      </c>
      <c r="Q3422" s="0" t="n">
        <v>65138.76</v>
      </c>
      <c r="S3422" s="0" t="s">
        <v>303</v>
      </c>
    </row>
    <row r="3423" customFormat="false" ht="14" hidden="false" customHeight="false" outlineLevel="0" collapsed="false">
      <c r="A3423" s="0" t="str">
        <f aca="false">SUBSTITUTE(C3423&amp;D3423&amp;E3423&amp;F3423&amp;G3423&amp;H3423&amp;I3423," ","")</f>
        <v>Agentecondominioenlenguajedeseñascolombiana(Videollamada)AgenteprofesionalCienciasdelasaludyafinesFrontofficesinherramientaServicio7x24OroNA</v>
      </c>
      <c r="B3423" s="0" t="s">
        <v>3764</v>
      </c>
      <c r="C3423" s="0" t="s">
        <v>193</v>
      </c>
      <c r="D3423" s="0" t="s">
        <v>56</v>
      </c>
      <c r="E3423" s="0" t="s">
        <v>689</v>
      </c>
      <c r="F3423" s="0" t="s">
        <v>3335</v>
      </c>
      <c r="G3423" s="0" t="s">
        <v>55</v>
      </c>
      <c r="H3423" s="0" t="s">
        <v>54</v>
      </c>
      <c r="I3423" s="0" t="s">
        <v>35</v>
      </c>
      <c r="J3423" s="0" t="s">
        <v>305</v>
      </c>
      <c r="K3423" s="0" t="n">
        <v>17711106.9390888</v>
      </c>
      <c r="L3423" s="0" t="n">
        <v>32956256.79</v>
      </c>
      <c r="M3423" s="0" t="n">
        <v>41439556.3617988</v>
      </c>
      <c r="N3423" s="0" t="n">
        <v>21931857</v>
      </c>
      <c r="O3423" s="0" t="n">
        <v>39153806.775</v>
      </c>
      <c r="P3423" s="0" t="n">
        <v>40544373.78</v>
      </c>
      <c r="Q3423" s="0" t="n">
        <v>26769644.685</v>
      </c>
      <c r="S3423" s="0" t="s">
        <v>303</v>
      </c>
    </row>
    <row r="3424" customFormat="false" ht="14" hidden="false" customHeight="false" outlineLevel="0" collapsed="false">
      <c r="A3424" s="0" t="str">
        <f aca="false">SUBSTITUTE(C3424&amp;D3424&amp;E3424&amp;F3424&amp;G3424&amp;H3424&amp;I3424," ","")</f>
        <v>Agentecondominioenlenguajedeseñascolombiana(Videollamada)AgenteprofesionalCienciasdelasaludyafinesFrontofficesinherramientaJornadaOrdinariaPlatinoNA</v>
      </c>
      <c r="B3424" s="0" t="s">
        <v>3765</v>
      </c>
      <c r="C3424" s="0" t="s">
        <v>193</v>
      </c>
      <c r="D3424" s="0" t="s">
        <v>56</v>
      </c>
      <c r="E3424" s="0" t="s">
        <v>689</v>
      </c>
      <c r="F3424" s="0" t="s">
        <v>3335</v>
      </c>
      <c r="G3424" s="0" t="s">
        <v>53</v>
      </c>
      <c r="H3424" s="0" t="s">
        <v>198</v>
      </c>
      <c r="I3424" s="0" t="s">
        <v>35</v>
      </c>
      <c r="J3424" s="0" t="s">
        <v>36</v>
      </c>
      <c r="K3424" s="0" t="n">
        <v>5644287.07331109</v>
      </c>
      <c r="L3424" s="0" t="n">
        <v>7206989.625</v>
      </c>
      <c r="M3424" s="0" t="n">
        <v>10598976.7293469</v>
      </c>
      <c r="N3424" s="0" t="n">
        <v>5833630.53</v>
      </c>
      <c r="O3424" s="0" t="n">
        <v>10648065.51</v>
      </c>
      <c r="P3424" s="0" t="n">
        <v>7437380.625</v>
      </c>
      <c r="Q3424" s="0" t="n">
        <v>6737663.7</v>
      </c>
      <c r="S3424" s="0" t="s">
        <v>303</v>
      </c>
    </row>
    <row r="3425" customFormat="false" ht="14" hidden="false" customHeight="false" outlineLevel="0" collapsed="false">
      <c r="A3425" s="0" t="str">
        <f aca="false">SUBSTITUTE(C3425&amp;D3425&amp;E3425&amp;F3425&amp;G3425&amp;H3425&amp;I3425," ","")</f>
        <v>Agentecondominioenlenguajedeseñascolombiana(Videollamada)AgenteprofesionalCienciasdelasaludyafinesFrontofficesinherramientaHoraextradiurnaPlatinoNA</v>
      </c>
      <c r="B3425" s="0" t="s">
        <v>3766</v>
      </c>
      <c r="C3425" s="0" t="s">
        <v>193</v>
      </c>
      <c r="D3425" s="0" t="s">
        <v>56</v>
      </c>
      <c r="E3425" s="0" t="s">
        <v>689</v>
      </c>
      <c r="F3425" s="0" t="s">
        <v>3335</v>
      </c>
      <c r="G3425" s="0" t="s">
        <v>192</v>
      </c>
      <c r="H3425" s="0" t="s">
        <v>198</v>
      </c>
      <c r="I3425" s="0" t="s">
        <v>35</v>
      </c>
      <c r="J3425" s="0" t="s">
        <v>325</v>
      </c>
      <c r="K3425" s="0" t="n">
        <v>28545.7044162036</v>
      </c>
      <c r="L3425" s="0" t="n">
        <v>39275.145</v>
      </c>
      <c r="M3425" s="0" t="n">
        <v>60898.8594949954</v>
      </c>
      <c r="N3425" s="0" t="n">
        <v>25438.23</v>
      </c>
      <c r="O3425" s="0" t="n">
        <v>43950.24</v>
      </c>
      <c r="P3425" s="0" t="n">
        <v>43272.315</v>
      </c>
      <c r="Q3425" s="0" t="n">
        <v>44804.115</v>
      </c>
      <c r="S3425" s="0" t="s">
        <v>303</v>
      </c>
    </row>
    <row r="3426" customFormat="false" ht="14" hidden="false" customHeight="false" outlineLevel="0" collapsed="false">
      <c r="A3426" s="0" t="str">
        <f aca="false">SUBSTITUTE(C3426&amp;D3426&amp;E3426&amp;F3426&amp;G3426&amp;H3426&amp;I3426," ","")</f>
        <v>Agentecondominioenlenguajedeseñascolombiana(Videollamada)AgenteprofesionalCienciasdelasaludyafinesFrontofficesinherramientaHoraextranocturna PlatinoNA</v>
      </c>
      <c r="B3426" s="0" t="s">
        <v>3767</v>
      </c>
      <c r="C3426" s="0" t="s">
        <v>193</v>
      </c>
      <c r="D3426" s="0" t="s">
        <v>56</v>
      </c>
      <c r="E3426" s="0" t="s">
        <v>689</v>
      </c>
      <c r="F3426" s="0" t="s">
        <v>3335</v>
      </c>
      <c r="G3426" s="0" t="s">
        <v>197</v>
      </c>
      <c r="H3426" s="0" t="s">
        <v>198</v>
      </c>
      <c r="I3426" s="0" t="s">
        <v>35</v>
      </c>
      <c r="J3426" s="0" t="s">
        <v>325</v>
      </c>
      <c r="K3426" s="0" t="n">
        <v>38601.387637685</v>
      </c>
      <c r="L3426" s="0" t="n">
        <v>54985.41</v>
      </c>
      <c r="M3426" s="0" t="n">
        <v>85258.4032929936</v>
      </c>
      <c r="N3426" s="0" t="n">
        <v>35614.35</v>
      </c>
      <c r="O3426" s="0" t="n">
        <v>61252.335</v>
      </c>
      <c r="P3426" s="0" t="n">
        <v>56255.355</v>
      </c>
      <c r="Q3426" s="0" t="n">
        <v>62186.94</v>
      </c>
      <c r="S3426" s="0" t="s">
        <v>303</v>
      </c>
    </row>
    <row r="3427" customFormat="false" ht="14" hidden="false" customHeight="false" outlineLevel="0" collapsed="false">
      <c r="A3427" s="0" t="str">
        <f aca="false">SUBSTITUTE(C3427&amp;D3427&amp;E3427&amp;F3427&amp;G3427&amp;H3427&amp;I3427," ","")</f>
        <v>Agentecondominioenlenguajedeseñascolombiana(Videollamada)AgenteprofesionalCienciasdelasaludyafinesFrontofficesinherramientaHoraextradominicalyfestivoPlatinoNA</v>
      </c>
      <c r="B3427" s="0" t="s">
        <v>3768</v>
      </c>
      <c r="C3427" s="0" t="s">
        <v>193</v>
      </c>
      <c r="D3427" s="0" t="s">
        <v>56</v>
      </c>
      <c r="E3427" s="0" t="s">
        <v>689</v>
      </c>
      <c r="F3427" s="0" t="s">
        <v>3335</v>
      </c>
      <c r="G3427" s="0" t="s">
        <v>194</v>
      </c>
      <c r="H3427" s="0" t="s">
        <v>198</v>
      </c>
      <c r="I3427" s="0" t="s">
        <v>35</v>
      </c>
      <c r="J3427" s="0" t="s">
        <v>325</v>
      </c>
      <c r="K3427" s="0" t="n">
        <v>48657.0708591665</v>
      </c>
      <c r="L3427" s="0" t="n">
        <v>62841.06</v>
      </c>
      <c r="M3427" s="0" t="n">
        <v>97438.1751919927</v>
      </c>
      <c r="N3427" s="0" t="n">
        <v>50877.495</v>
      </c>
      <c r="O3427" s="0" t="n">
        <v>69902.865</v>
      </c>
      <c r="P3427" s="0" t="n">
        <v>62746.875</v>
      </c>
      <c r="Q3427" s="0" t="n">
        <v>69231.15</v>
      </c>
      <c r="S3427" s="0" t="s">
        <v>303</v>
      </c>
    </row>
    <row r="3428" customFormat="false" ht="14" hidden="false" customHeight="false" outlineLevel="0" collapsed="false">
      <c r="A3428" s="0" t="str">
        <f aca="false">SUBSTITUTE(C3428&amp;D3428&amp;E3428&amp;F3428&amp;G3428&amp;H3428&amp;I3428," ","")</f>
        <v>Agentecondominioenlenguajedeseñascolombiana(Videollamada)AgenteprofesionalCienciasdelasaludyafinesFrontofficesinherramientaServicio7x24PlatinoNA</v>
      </c>
      <c r="B3428" s="0" t="s">
        <v>3769</v>
      </c>
      <c r="C3428" s="0" t="s">
        <v>193</v>
      </c>
      <c r="D3428" s="0" t="s">
        <v>56</v>
      </c>
      <c r="E3428" s="0" t="s">
        <v>689</v>
      </c>
      <c r="F3428" s="0" t="s">
        <v>3335</v>
      </c>
      <c r="G3428" s="0" t="s">
        <v>55</v>
      </c>
      <c r="H3428" s="0" t="s">
        <v>198</v>
      </c>
      <c r="I3428" s="0" t="s">
        <v>35</v>
      </c>
      <c r="J3428" s="0" t="s">
        <v>305</v>
      </c>
      <c r="K3428" s="0" t="n">
        <v>17711106.9390888</v>
      </c>
      <c r="L3428" s="0" t="n">
        <v>33925559.13</v>
      </c>
      <c r="M3428" s="0" t="n">
        <v>42660881.3356213</v>
      </c>
      <c r="N3428" s="0" t="n">
        <v>21945745.665</v>
      </c>
      <c r="O3428" s="0" t="n">
        <v>39153806.775</v>
      </c>
      <c r="P3428" s="0" t="n">
        <v>41416296.075</v>
      </c>
      <c r="Q3428" s="0" t="n">
        <v>28451419.29</v>
      </c>
      <c r="S3428" s="0" t="s">
        <v>303</v>
      </c>
    </row>
    <row r="3429" customFormat="false" ht="14" hidden="false" customHeight="false" outlineLevel="0" collapsed="false">
      <c r="A3429" s="0" t="str">
        <f aca="false">SUBSTITUTE(C3429&amp;D3429&amp;E3429&amp;F3429&amp;G3429&amp;H3429&amp;I3429," ","")</f>
        <v>Agentecondominioenlenguajedeseñascolombiana(Videollamada)AgenteprofesionalAgronomía,veterinariayafinesEnSitioJornadaOrdinariaPlataNA</v>
      </c>
      <c r="B3429" s="0" t="s">
        <v>3770</v>
      </c>
      <c r="C3429" s="0" t="s">
        <v>193</v>
      </c>
      <c r="D3429" s="0" t="s">
        <v>56</v>
      </c>
      <c r="E3429" s="0" t="s">
        <v>705</v>
      </c>
      <c r="F3429" s="0" t="s">
        <v>3287</v>
      </c>
      <c r="G3429" s="0" t="s">
        <v>53</v>
      </c>
      <c r="H3429" s="0" t="s">
        <v>195</v>
      </c>
      <c r="I3429" s="0" t="s">
        <v>35</v>
      </c>
      <c r="J3429" s="0" t="s">
        <v>36</v>
      </c>
      <c r="K3429" s="0" t="n">
        <v>5913566.16146864</v>
      </c>
      <c r="L3429" s="0" t="n">
        <v>5963377.095</v>
      </c>
      <c r="M3429" s="0" t="n">
        <v>6727964.53733193</v>
      </c>
      <c r="N3429" s="0" t="n">
        <v>6036287.67</v>
      </c>
      <c r="O3429" s="0" t="n">
        <v>6784938.36</v>
      </c>
      <c r="P3429" s="0" t="n">
        <v>6556550.085</v>
      </c>
      <c r="Q3429" s="0" t="n">
        <v>7113006.45</v>
      </c>
      <c r="S3429" s="0" t="s">
        <v>303</v>
      </c>
    </row>
    <row r="3430" customFormat="false" ht="14" hidden="false" customHeight="false" outlineLevel="0" collapsed="false">
      <c r="A3430" s="0" t="str">
        <f aca="false">SUBSTITUTE(C3430&amp;D3430&amp;E3430&amp;F3430&amp;G3430&amp;H3430&amp;I3430," ","")</f>
        <v>Agentecondominioenlenguajedeseñascolombiana(Videollamada)AgenteprofesionalAgronomía,veterinariayafinesEnSitioHoraextradiurnaPlataNA</v>
      </c>
      <c r="B3430" s="0" t="s">
        <v>3771</v>
      </c>
      <c r="C3430" s="0" t="s">
        <v>193</v>
      </c>
      <c r="D3430" s="0" t="s">
        <v>56</v>
      </c>
      <c r="E3430" s="0" t="s">
        <v>705</v>
      </c>
      <c r="F3430" s="0" t="s">
        <v>3287</v>
      </c>
      <c r="G3430" s="0" t="s">
        <v>192</v>
      </c>
      <c r="H3430" s="0" t="s">
        <v>195</v>
      </c>
      <c r="I3430" s="0" t="s">
        <v>35</v>
      </c>
      <c r="J3430" s="0" t="s">
        <v>325</v>
      </c>
      <c r="K3430" s="0" t="n">
        <v>29667.7006168601</v>
      </c>
      <c r="L3430" s="0" t="n">
        <v>32497.965</v>
      </c>
      <c r="M3430" s="0" t="n">
        <v>37010.7413681823</v>
      </c>
      <c r="N3430" s="0" t="n">
        <v>25438.23</v>
      </c>
      <c r="O3430" s="0" t="n">
        <v>26065.44</v>
      </c>
      <c r="P3430" s="0" t="n">
        <v>32985.45</v>
      </c>
      <c r="Q3430" s="0" t="n">
        <v>40367.07</v>
      </c>
      <c r="S3430" s="0" t="s">
        <v>303</v>
      </c>
    </row>
    <row r="3431" customFormat="false" ht="14" hidden="false" customHeight="false" outlineLevel="0" collapsed="false">
      <c r="A3431" s="0" t="str">
        <f aca="false">SUBSTITUTE(C3431&amp;D3431&amp;E3431&amp;F3431&amp;G3431&amp;H3431&amp;I3431," ","")</f>
        <v>Agentecondominioenlenguajedeseñascolombiana(Videollamada)AgenteprofesionalAgronomía,veterinariayafinesEnSitioHoraextranocturna PlataNA</v>
      </c>
      <c r="B3431" s="0" t="s">
        <v>3772</v>
      </c>
      <c r="C3431" s="0" t="s">
        <v>193</v>
      </c>
      <c r="D3431" s="0" t="s">
        <v>56</v>
      </c>
      <c r="E3431" s="0" t="s">
        <v>705</v>
      </c>
      <c r="F3431" s="0" t="s">
        <v>3287</v>
      </c>
      <c r="G3431" s="0" t="s">
        <v>197</v>
      </c>
      <c r="H3431" s="0" t="s">
        <v>195</v>
      </c>
      <c r="I3431" s="0" t="s">
        <v>35</v>
      </c>
      <c r="J3431" s="0" t="s">
        <v>325</v>
      </c>
      <c r="K3431" s="0" t="n">
        <v>39723.3838383415</v>
      </c>
      <c r="L3431" s="0" t="n">
        <v>45497.565</v>
      </c>
      <c r="M3431" s="0" t="n">
        <v>51815.0379154552</v>
      </c>
      <c r="N3431" s="0" t="n">
        <v>35614.35</v>
      </c>
      <c r="O3431" s="0" t="n">
        <v>36213.615</v>
      </c>
      <c r="P3431" s="0" t="n">
        <v>41872.995</v>
      </c>
      <c r="Q3431" s="0" t="n">
        <v>56027.655</v>
      </c>
      <c r="S3431" s="0" t="s">
        <v>303</v>
      </c>
    </row>
    <row r="3432" customFormat="false" ht="14" hidden="false" customHeight="false" outlineLevel="0" collapsed="false">
      <c r="A3432" s="0" t="str">
        <f aca="false">SUBSTITUTE(C3432&amp;D3432&amp;E3432&amp;F3432&amp;G3432&amp;H3432&amp;I3432," ","")</f>
        <v>Agentecondominioenlenguajedeseñascolombiana(Videollamada)AgenteprofesionalAgronomía,veterinariayafinesEnSitioHoraextradominicalyfestivoPlataNA</v>
      </c>
      <c r="B3432" s="0" t="s">
        <v>3773</v>
      </c>
      <c r="C3432" s="0" t="s">
        <v>193</v>
      </c>
      <c r="D3432" s="0" t="s">
        <v>56</v>
      </c>
      <c r="E3432" s="0" t="s">
        <v>705</v>
      </c>
      <c r="F3432" s="0" t="s">
        <v>3287</v>
      </c>
      <c r="G3432" s="0" t="s">
        <v>194</v>
      </c>
      <c r="H3432" s="0" t="s">
        <v>195</v>
      </c>
      <c r="I3432" s="0" t="s">
        <v>35</v>
      </c>
      <c r="J3432" s="0" t="s">
        <v>325</v>
      </c>
      <c r="K3432" s="0" t="n">
        <v>49779.0670598229</v>
      </c>
      <c r="L3432" s="0" t="n">
        <v>51997.365</v>
      </c>
      <c r="M3432" s="0" t="n">
        <v>59217.1861890916</v>
      </c>
      <c r="N3432" s="0" t="n">
        <v>50877.495</v>
      </c>
      <c r="O3432" s="0" t="n">
        <v>41287.185</v>
      </c>
      <c r="P3432" s="0" t="n">
        <v>46315.215</v>
      </c>
      <c r="Q3432" s="0" t="n">
        <v>62373.24</v>
      </c>
      <c r="S3432" s="0" t="s">
        <v>303</v>
      </c>
    </row>
    <row r="3433" customFormat="false" ht="14" hidden="false" customHeight="false" outlineLevel="0" collapsed="false">
      <c r="A3433" s="0" t="str">
        <f aca="false">SUBSTITUTE(C3433&amp;D3433&amp;E3433&amp;F3433&amp;G3433&amp;H3433&amp;I3433," ","")</f>
        <v>Agentecondominioenlenguajedeseñascolombiana(Videollamada)AgenteprofesionalAgronomía,veterinariayafinesEnSitioServicio7x24PlataNA</v>
      </c>
      <c r="B3433" s="0" t="s">
        <v>3774</v>
      </c>
      <c r="C3433" s="0" t="s">
        <v>193</v>
      </c>
      <c r="D3433" s="0" t="s">
        <v>56</v>
      </c>
      <c r="E3433" s="0" t="s">
        <v>705</v>
      </c>
      <c r="F3433" s="0" t="s">
        <v>3287</v>
      </c>
      <c r="G3433" s="0" t="s">
        <v>55</v>
      </c>
      <c r="H3433" s="0" t="s">
        <v>195</v>
      </c>
      <c r="I3433" s="0" t="s">
        <v>35</v>
      </c>
      <c r="J3433" s="0" t="s">
        <v>305</v>
      </c>
      <c r="K3433" s="0" t="n">
        <v>17980386.0272464</v>
      </c>
      <c r="L3433" s="0" t="n">
        <v>25860175.695</v>
      </c>
      <c r="M3433" s="0" t="n">
        <v>27080057.262761</v>
      </c>
      <c r="N3433" s="0" t="n">
        <v>22417960.275</v>
      </c>
      <c r="O3433" s="0" t="n">
        <v>24144842.25</v>
      </c>
      <c r="P3433" s="0" t="n">
        <v>33248653.605</v>
      </c>
      <c r="Q3433" s="0" t="n">
        <v>26675972.01</v>
      </c>
      <c r="S3433" s="0" t="s">
        <v>303</v>
      </c>
    </row>
    <row r="3434" customFormat="false" ht="14" hidden="false" customHeight="false" outlineLevel="0" collapsed="false">
      <c r="A3434" s="0" t="str">
        <f aca="false">SUBSTITUTE(C3434&amp;D3434&amp;E3434&amp;F3434&amp;G3434&amp;H3434&amp;I3434," ","")</f>
        <v>Agentecondominioenlenguajedeseñascolombiana(Videollamada)AgenteprofesionalAgronomía,veterinariayafinesEnSitioJornadaOrdinariaOroNA</v>
      </c>
      <c r="B3434" s="0" t="s">
        <v>3775</v>
      </c>
      <c r="C3434" s="0" t="s">
        <v>193</v>
      </c>
      <c r="D3434" s="0" t="s">
        <v>56</v>
      </c>
      <c r="E3434" s="0" t="s">
        <v>705</v>
      </c>
      <c r="F3434" s="0" t="s">
        <v>3287</v>
      </c>
      <c r="G3434" s="0" t="s">
        <v>53</v>
      </c>
      <c r="H3434" s="0" t="s">
        <v>54</v>
      </c>
      <c r="I3434" s="0" t="s">
        <v>35</v>
      </c>
      <c r="J3434" s="0" t="s">
        <v>36</v>
      </c>
      <c r="K3434" s="0" t="n">
        <v>5913566.16146864</v>
      </c>
      <c r="L3434" s="0" t="n">
        <v>6082645.32</v>
      </c>
      <c r="M3434" s="0" t="n">
        <v>6920577.32110897</v>
      </c>
      <c r="N3434" s="0" t="n">
        <v>6056892.45</v>
      </c>
      <c r="O3434" s="0" t="n">
        <v>6784938.36</v>
      </c>
      <c r="P3434" s="0" t="n">
        <v>6694582.86</v>
      </c>
      <c r="Q3434" s="0" t="n">
        <v>7428346.11</v>
      </c>
      <c r="S3434" s="0" t="s">
        <v>303</v>
      </c>
    </row>
    <row r="3435" customFormat="false" ht="14" hidden="false" customHeight="false" outlineLevel="0" collapsed="false">
      <c r="A3435" s="0" t="str">
        <f aca="false">SUBSTITUTE(C3435&amp;D3435&amp;E3435&amp;F3435&amp;G3435&amp;H3435&amp;I3435," ","")</f>
        <v>Agentecondominioenlenguajedeseñascolombiana(Videollamada)AgenteprofesionalAgronomía,veterinariayafinesEnSitioHoraextradiurnaOroNA</v>
      </c>
      <c r="B3435" s="0" t="s">
        <v>3776</v>
      </c>
      <c r="C3435" s="0" t="s">
        <v>193</v>
      </c>
      <c r="D3435" s="0" t="s">
        <v>56</v>
      </c>
      <c r="E3435" s="0" t="s">
        <v>705</v>
      </c>
      <c r="F3435" s="0" t="s">
        <v>3287</v>
      </c>
      <c r="G3435" s="0" t="s">
        <v>192</v>
      </c>
      <c r="H3435" s="0" t="s">
        <v>54</v>
      </c>
      <c r="I3435" s="0" t="s">
        <v>35</v>
      </c>
      <c r="J3435" s="0" t="s">
        <v>325</v>
      </c>
      <c r="K3435" s="0" t="n">
        <v>29667.7006168601</v>
      </c>
      <c r="L3435" s="0" t="n">
        <v>33147.945</v>
      </c>
      <c r="M3435" s="0" t="n">
        <v>38070.3102593412</v>
      </c>
      <c r="N3435" s="0" t="n">
        <v>25438.23</v>
      </c>
      <c r="O3435" s="0" t="n">
        <v>26065.44</v>
      </c>
      <c r="P3435" s="0" t="n">
        <v>33679.935</v>
      </c>
      <c r="Q3435" s="0" t="n">
        <v>42156.585</v>
      </c>
      <c r="S3435" s="0" t="s">
        <v>303</v>
      </c>
    </row>
    <row r="3436" customFormat="false" ht="14" hidden="false" customHeight="false" outlineLevel="0" collapsed="false">
      <c r="A3436" s="0" t="str">
        <f aca="false">SUBSTITUTE(C3436&amp;D3436&amp;E3436&amp;F3436&amp;G3436&amp;H3436&amp;I3436," ","")</f>
        <v>Agentecondominioenlenguajedeseñascolombiana(Videollamada)AgenteprofesionalAgronomía,veterinariayafinesEnSitioHoraextranocturna OroNA</v>
      </c>
      <c r="B3436" s="0" t="s">
        <v>3777</v>
      </c>
      <c r="C3436" s="0" t="s">
        <v>193</v>
      </c>
      <c r="D3436" s="0" t="s">
        <v>56</v>
      </c>
      <c r="E3436" s="0" t="s">
        <v>705</v>
      </c>
      <c r="F3436" s="0" t="s">
        <v>3287</v>
      </c>
      <c r="G3436" s="0" t="s">
        <v>197</v>
      </c>
      <c r="H3436" s="0" t="s">
        <v>54</v>
      </c>
      <c r="I3436" s="0" t="s">
        <v>35</v>
      </c>
      <c r="J3436" s="0" t="s">
        <v>325</v>
      </c>
      <c r="K3436" s="0" t="n">
        <v>39723.3838383415</v>
      </c>
      <c r="L3436" s="0" t="n">
        <v>46408.365</v>
      </c>
      <c r="M3436" s="0" t="n">
        <v>53298.4343630777</v>
      </c>
      <c r="N3436" s="0" t="n">
        <v>35614.35</v>
      </c>
      <c r="O3436" s="0" t="n">
        <v>36213.615</v>
      </c>
      <c r="P3436" s="0" t="n">
        <v>42753.78</v>
      </c>
      <c r="Q3436" s="0" t="n">
        <v>58511.655</v>
      </c>
      <c r="S3436" s="0" t="s">
        <v>303</v>
      </c>
    </row>
    <row r="3437" customFormat="false" ht="14" hidden="false" customHeight="false" outlineLevel="0" collapsed="false">
      <c r="A3437" s="0" t="str">
        <f aca="false">SUBSTITUTE(C3437&amp;D3437&amp;E3437&amp;F3437&amp;G3437&amp;H3437&amp;I3437," ","")</f>
        <v>Agentecondominioenlenguajedeseñascolombiana(Videollamada)AgenteprofesionalAgronomía,veterinariayafinesEnSitioHoraextradominicalyfestivoOroNA</v>
      </c>
      <c r="B3437" s="0" t="s">
        <v>3778</v>
      </c>
      <c r="C3437" s="0" t="s">
        <v>193</v>
      </c>
      <c r="D3437" s="0" t="s">
        <v>56</v>
      </c>
      <c r="E3437" s="0" t="s">
        <v>705</v>
      </c>
      <c r="F3437" s="0" t="s">
        <v>3287</v>
      </c>
      <c r="G3437" s="0" t="s">
        <v>194</v>
      </c>
      <c r="H3437" s="0" t="s">
        <v>54</v>
      </c>
      <c r="I3437" s="0" t="s">
        <v>35</v>
      </c>
      <c r="J3437" s="0" t="s">
        <v>325</v>
      </c>
      <c r="K3437" s="0" t="n">
        <v>49779.0670598229</v>
      </c>
      <c r="L3437" s="0" t="n">
        <v>53037.54</v>
      </c>
      <c r="M3437" s="0" t="n">
        <v>60912.496414946</v>
      </c>
      <c r="N3437" s="0" t="n">
        <v>50877.495</v>
      </c>
      <c r="O3437" s="0" t="n">
        <v>41287.185</v>
      </c>
      <c r="P3437" s="0" t="n">
        <v>47291.22</v>
      </c>
      <c r="Q3437" s="0" t="n">
        <v>65138.76</v>
      </c>
      <c r="S3437" s="0" t="s">
        <v>303</v>
      </c>
    </row>
    <row r="3438" customFormat="false" ht="14" hidden="false" customHeight="false" outlineLevel="0" collapsed="false">
      <c r="A3438" s="0" t="str">
        <f aca="false">SUBSTITUTE(C3438&amp;D3438&amp;E3438&amp;F3438&amp;G3438&amp;H3438&amp;I3438," ","")</f>
        <v>Agentecondominioenlenguajedeseñascolombiana(Videollamada)AgenteprofesionalAgronomía,veterinariayafinesEnSitioServicio7x24OroNA</v>
      </c>
      <c r="B3438" s="0" t="s">
        <v>3779</v>
      </c>
      <c r="C3438" s="0" t="s">
        <v>193</v>
      </c>
      <c r="D3438" s="0" t="s">
        <v>56</v>
      </c>
      <c r="E3438" s="0" t="s">
        <v>705</v>
      </c>
      <c r="F3438" s="0" t="s">
        <v>3287</v>
      </c>
      <c r="G3438" s="0" t="s">
        <v>55</v>
      </c>
      <c r="H3438" s="0" t="s">
        <v>54</v>
      </c>
      <c r="I3438" s="0" t="s">
        <v>35</v>
      </c>
      <c r="J3438" s="0" t="s">
        <v>305</v>
      </c>
      <c r="K3438" s="0" t="n">
        <v>17980386.0272464</v>
      </c>
      <c r="L3438" s="0" t="n">
        <v>26377379.685</v>
      </c>
      <c r="M3438" s="0" t="n">
        <v>27855323.7174636</v>
      </c>
      <c r="N3438" s="0" t="n">
        <v>22456848.33</v>
      </c>
      <c r="O3438" s="0" t="n">
        <v>24144842.25</v>
      </c>
      <c r="P3438" s="0" t="n">
        <v>33948625.14</v>
      </c>
      <c r="Q3438" s="0" t="n">
        <v>27858591.99</v>
      </c>
      <c r="S3438" s="0" t="s">
        <v>303</v>
      </c>
    </row>
    <row r="3439" customFormat="false" ht="14" hidden="false" customHeight="false" outlineLevel="0" collapsed="false">
      <c r="A3439" s="0" t="str">
        <f aca="false">SUBSTITUTE(C3439&amp;D3439&amp;E3439&amp;F3439&amp;G3439&amp;H3439&amp;I3439," ","")</f>
        <v>Agentecondominioenlenguajedeseñascolombiana(Videollamada)AgenteprofesionalAgronomía,veterinariayafinesEnSitioJornadaOrdinariaPlatinoNA</v>
      </c>
      <c r="B3439" s="0" t="s">
        <v>3780</v>
      </c>
      <c r="C3439" s="0" t="s">
        <v>193</v>
      </c>
      <c r="D3439" s="0" t="s">
        <v>56</v>
      </c>
      <c r="E3439" s="0" t="s">
        <v>705</v>
      </c>
      <c r="F3439" s="0" t="s">
        <v>3287</v>
      </c>
      <c r="G3439" s="0" t="s">
        <v>53</v>
      </c>
      <c r="H3439" s="0" t="s">
        <v>198</v>
      </c>
      <c r="I3439" s="0" t="s">
        <v>35</v>
      </c>
      <c r="J3439" s="0" t="s">
        <v>36</v>
      </c>
      <c r="K3439" s="0" t="n">
        <v>5913566.16146864</v>
      </c>
      <c r="L3439" s="0" t="n">
        <v>6261546.105</v>
      </c>
      <c r="M3439" s="0" t="n">
        <v>7124543.64357018</v>
      </c>
      <c r="N3439" s="0" t="n">
        <v>6077497.23</v>
      </c>
      <c r="O3439" s="0" t="n">
        <v>6784938.36</v>
      </c>
      <c r="P3439" s="0" t="n">
        <v>6838552.395</v>
      </c>
      <c r="Q3439" s="0" t="n">
        <v>7895023.47</v>
      </c>
      <c r="S3439" s="0" t="s">
        <v>303</v>
      </c>
    </row>
    <row r="3440" customFormat="false" ht="14" hidden="false" customHeight="false" outlineLevel="0" collapsed="false">
      <c r="A3440" s="0" t="str">
        <f aca="false">SUBSTITUTE(C3440&amp;D3440&amp;E3440&amp;F3440&amp;G3440&amp;H3440&amp;I3440," ","")</f>
        <v>Agentecondominioenlenguajedeseñascolombiana(Videollamada)AgenteprofesionalAgronomía,veterinariayafinesEnSitioHoraextradiurnaPlatinoNA</v>
      </c>
      <c r="B3440" s="0" t="s">
        <v>3781</v>
      </c>
      <c r="C3440" s="0" t="s">
        <v>193</v>
      </c>
      <c r="D3440" s="0" t="s">
        <v>56</v>
      </c>
      <c r="E3440" s="0" t="s">
        <v>705</v>
      </c>
      <c r="F3440" s="0" t="s">
        <v>3287</v>
      </c>
      <c r="G3440" s="0" t="s">
        <v>192</v>
      </c>
      <c r="H3440" s="0" t="s">
        <v>198</v>
      </c>
      <c r="I3440" s="0" t="s">
        <v>35</v>
      </c>
      <c r="J3440" s="0" t="s">
        <v>325</v>
      </c>
      <c r="K3440" s="0" t="n">
        <v>29667.7006168601</v>
      </c>
      <c r="L3440" s="0" t="n">
        <v>34122.915</v>
      </c>
      <c r="M3440" s="0" t="n">
        <v>39192.3353185614</v>
      </c>
      <c r="N3440" s="0" t="n">
        <v>25438.23</v>
      </c>
      <c r="O3440" s="0" t="n">
        <v>26065.44</v>
      </c>
      <c r="P3440" s="0" t="n">
        <v>34404.435</v>
      </c>
      <c r="Q3440" s="0" t="n">
        <v>44804.115</v>
      </c>
      <c r="S3440" s="0" t="s">
        <v>303</v>
      </c>
    </row>
    <row r="3441" customFormat="false" ht="14" hidden="false" customHeight="false" outlineLevel="0" collapsed="false">
      <c r="A3441" s="0" t="str">
        <f aca="false">SUBSTITUTE(C3441&amp;D3441&amp;E3441&amp;F3441&amp;G3441&amp;H3441&amp;I3441," ","")</f>
        <v>Agentecondominioenlenguajedeseñascolombiana(Videollamada)AgenteprofesionalAgronomía,veterinariayafinesEnSitioHoraextranocturna PlatinoNA</v>
      </c>
      <c r="B3441" s="0" t="s">
        <v>3782</v>
      </c>
      <c r="C3441" s="0" t="s">
        <v>193</v>
      </c>
      <c r="D3441" s="0" t="s">
        <v>56</v>
      </c>
      <c r="E3441" s="0" t="s">
        <v>705</v>
      </c>
      <c r="F3441" s="0" t="s">
        <v>3287</v>
      </c>
      <c r="G3441" s="0" t="s">
        <v>197</v>
      </c>
      <c r="H3441" s="0" t="s">
        <v>198</v>
      </c>
      <c r="I3441" s="0" t="s">
        <v>35</v>
      </c>
      <c r="J3441" s="0" t="s">
        <v>325</v>
      </c>
      <c r="K3441" s="0" t="n">
        <v>39723.3838383415</v>
      </c>
      <c r="L3441" s="0" t="n">
        <v>47772.495</v>
      </c>
      <c r="M3441" s="0" t="n">
        <v>54869.269445986</v>
      </c>
      <c r="N3441" s="0" t="n">
        <v>35614.35</v>
      </c>
      <c r="O3441" s="0" t="n">
        <v>36213.615</v>
      </c>
      <c r="P3441" s="0" t="n">
        <v>43673.895</v>
      </c>
      <c r="Q3441" s="0" t="n">
        <v>62186.94</v>
      </c>
      <c r="S3441" s="0" t="s">
        <v>303</v>
      </c>
    </row>
    <row r="3442" customFormat="false" ht="14" hidden="false" customHeight="false" outlineLevel="0" collapsed="false">
      <c r="A3442" s="0" t="str">
        <f aca="false">SUBSTITUTE(C3442&amp;D3442&amp;E3442&amp;F3442&amp;G3442&amp;H3442&amp;I3442," ","")</f>
        <v>Agentecondominioenlenguajedeseñascolombiana(Videollamada)AgenteprofesionalAgronomía,veterinariayafinesEnSitioHoraextradominicalyfestivoPlatinoNA</v>
      </c>
      <c r="B3442" s="0" t="s">
        <v>3783</v>
      </c>
      <c r="C3442" s="0" t="s">
        <v>193</v>
      </c>
      <c r="D3442" s="0" t="s">
        <v>56</v>
      </c>
      <c r="E3442" s="0" t="s">
        <v>705</v>
      </c>
      <c r="F3442" s="0" t="s">
        <v>3287</v>
      </c>
      <c r="G3442" s="0" t="s">
        <v>194</v>
      </c>
      <c r="H3442" s="0" t="s">
        <v>198</v>
      </c>
      <c r="I3442" s="0" t="s">
        <v>35</v>
      </c>
      <c r="J3442" s="0" t="s">
        <v>325</v>
      </c>
      <c r="K3442" s="0" t="n">
        <v>49779.0670598229</v>
      </c>
      <c r="L3442" s="0" t="n">
        <v>54597.285</v>
      </c>
      <c r="M3442" s="0" t="n">
        <v>62707.7365096983</v>
      </c>
      <c r="N3442" s="0" t="n">
        <v>50877.495</v>
      </c>
      <c r="O3442" s="0" t="n">
        <v>41287.185</v>
      </c>
      <c r="P3442" s="0" t="n">
        <v>48307.59</v>
      </c>
      <c r="Q3442" s="0" t="n">
        <v>69231.15</v>
      </c>
      <c r="S3442" s="0" t="s">
        <v>303</v>
      </c>
    </row>
    <row r="3443" customFormat="false" ht="14" hidden="false" customHeight="false" outlineLevel="0" collapsed="false">
      <c r="A3443" s="0" t="str">
        <f aca="false">SUBSTITUTE(C3443&amp;D3443&amp;E3443&amp;F3443&amp;G3443&amp;H3443&amp;I3443," ","")</f>
        <v>Agentecondominioenlenguajedeseñascolombiana(Videollamada)AgenteprofesionalAgronomía,veterinariayafinesEnSitioServicio7x24PlatinoNA</v>
      </c>
      <c r="B3443" s="0" t="s">
        <v>3784</v>
      </c>
      <c r="C3443" s="0" t="s">
        <v>193</v>
      </c>
      <c r="D3443" s="0" t="s">
        <v>56</v>
      </c>
      <c r="E3443" s="0" t="s">
        <v>705</v>
      </c>
      <c r="F3443" s="0" t="s">
        <v>3287</v>
      </c>
      <c r="G3443" s="0" t="s">
        <v>55</v>
      </c>
      <c r="H3443" s="0" t="s">
        <v>198</v>
      </c>
      <c r="I3443" s="0" t="s">
        <v>35</v>
      </c>
      <c r="J3443" s="0" t="s">
        <v>305</v>
      </c>
      <c r="K3443" s="0" t="n">
        <v>17980386.0272464</v>
      </c>
      <c r="L3443" s="0" t="n">
        <v>27153184.635</v>
      </c>
      <c r="M3443" s="0" t="n">
        <v>28676288.16537</v>
      </c>
      <c r="N3443" s="0" t="n">
        <v>22495736.385</v>
      </c>
      <c r="O3443" s="0" t="n">
        <v>24144842.25</v>
      </c>
      <c r="P3443" s="0" t="n">
        <v>34678703.79</v>
      </c>
      <c r="Q3443" s="0" t="n">
        <v>29608779.06</v>
      </c>
      <c r="S3443" s="0" t="s">
        <v>303</v>
      </c>
    </row>
    <row r="3444" customFormat="false" ht="14" hidden="false" customHeight="false" outlineLevel="0" collapsed="false">
      <c r="A3444" s="0" t="str">
        <f aca="false">SUBSTITUTE(C3444&amp;D3444&amp;E3444&amp;F3444&amp;G3444&amp;H3444&amp;I3444," ","")</f>
        <v>Agentecondominioenlenguajedeseñascolombiana(Videollamada)AgenteprofesionalAgronomía,veterinariayafinesEnlasinstalacionesdelaEntidadCompradoraJornadaOrdinariaPlataNA</v>
      </c>
      <c r="B3444" s="0" t="s">
        <v>3785</v>
      </c>
      <c r="C3444" s="0" t="s">
        <v>193</v>
      </c>
      <c r="D3444" s="0" t="s">
        <v>56</v>
      </c>
      <c r="E3444" s="0" t="s">
        <v>705</v>
      </c>
      <c r="F3444" s="0" t="s">
        <v>3303</v>
      </c>
      <c r="G3444" s="0" t="s">
        <v>53</v>
      </c>
      <c r="H3444" s="0" t="s">
        <v>195</v>
      </c>
      <c r="I3444" s="0" t="s">
        <v>35</v>
      </c>
      <c r="J3444" s="0" t="s">
        <v>36</v>
      </c>
      <c r="K3444" s="0" t="n">
        <v>5596270.76546864</v>
      </c>
      <c r="L3444" s="0" t="n">
        <v>5656271.895</v>
      </c>
      <c r="M3444" s="0" t="n">
        <v>6498455.78317001</v>
      </c>
      <c r="N3444" s="0" t="n">
        <v>5840672.67</v>
      </c>
      <c r="O3444" s="0" t="n">
        <v>6784938.36</v>
      </c>
      <c r="P3444" s="0" t="n">
        <v>6542641.755</v>
      </c>
      <c r="Q3444" s="0" t="n">
        <v>6505111.62</v>
      </c>
      <c r="S3444" s="0" t="s">
        <v>303</v>
      </c>
    </row>
    <row r="3445" customFormat="false" ht="14" hidden="false" customHeight="false" outlineLevel="0" collapsed="false">
      <c r="A3445" s="0" t="str">
        <f aca="false">SUBSTITUTE(C3445&amp;D3445&amp;E3445&amp;F3445&amp;G3445&amp;H3445&amp;I3445," ","")</f>
        <v>Agentecondominioenlenguajedeseñascolombiana(Videollamada)AgenteprofesionalAgronomía,veterinariayafinesEnlasinstalacionesdelaEntidadCompradoraHoraextradiurnaPlataNA</v>
      </c>
      <c r="B3445" s="0" t="s">
        <v>3786</v>
      </c>
      <c r="C3445" s="0" t="s">
        <v>193</v>
      </c>
      <c r="D3445" s="0" t="s">
        <v>56</v>
      </c>
      <c r="E3445" s="0" t="s">
        <v>705</v>
      </c>
      <c r="F3445" s="0" t="s">
        <v>3303</v>
      </c>
      <c r="G3445" s="0" t="s">
        <v>192</v>
      </c>
      <c r="H3445" s="0" t="s">
        <v>195</v>
      </c>
      <c r="I3445" s="0" t="s">
        <v>35</v>
      </c>
      <c r="J3445" s="0" t="s">
        <v>325</v>
      </c>
      <c r="K3445" s="0" t="n">
        <v>28345.6364668601</v>
      </c>
      <c r="L3445" s="0" t="n">
        <v>30824.37</v>
      </c>
      <c r="M3445" s="0" t="n">
        <v>37010.7413681823</v>
      </c>
      <c r="N3445" s="0" t="n">
        <v>25438.23</v>
      </c>
      <c r="O3445" s="0" t="n">
        <v>26065.44</v>
      </c>
      <c r="P3445" s="0" t="n">
        <v>32994.765</v>
      </c>
      <c r="Q3445" s="0" t="n">
        <v>40367.07</v>
      </c>
      <c r="S3445" s="0" t="s">
        <v>303</v>
      </c>
    </row>
    <row r="3446" customFormat="false" ht="14" hidden="false" customHeight="false" outlineLevel="0" collapsed="false">
      <c r="A3446" s="0" t="str">
        <f aca="false">SUBSTITUTE(C3446&amp;D3446&amp;E3446&amp;F3446&amp;G3446&amp;H3446&amp;I3446," ","")</f>
        <v>Agentecondominioenlenguajedeseñascolombiana(Videollamada)AgenteprofesionalAgronomía,veterinariayafinesEnlasinstalacionesdelaEntidadCompradoraHoraextranocturna PlataNA</v>
      </c>
      <c r="B3446" s="0" t="s">
        <v>3787</v>
      </c>
      <c r="C3446" s="0" t="s">
        <v>193</v>
      </c>
      <c r="D3446" s="0" t="s">
        <v>56</v>
      </c>
      <c r="E3446" s="0" t="s">
        <v>705</v>
      </c>
      <c r="F3446" s="0" t="s">
        <v>3303</v>
      </c>
      <c r="G3446" s="0" t="s">
        <v>197</v>
      </c>
      <c r="H3446" s="0" t="s">
        <v>195</v>
      </c>
      <c r="I3446" s="0" t="s">
        <v>35</v>
      </c>
      <c r="J3446" s="0" t="s">
        <v>325</v>
      </c>
      <c r="K3446" s="0" t="n">
        <v>38401.3196883415</v>
      </c>
      <c r="L3446" s="0" t="n">
        <v>43154.325</v>
      </c>
      <c r="M3446" s="0" t="n">
        <v>51815.0379154552</v>
      </c>
      <c r="N3446" s="0" t="n">
        <v>35614.35</v>
      </c>
      <c r="O3446" s="0" t="n">
        <v>36213.615</v>
      </c>
      <c r="P3446" s="0" t="n">
        <v>41900.94</v>
      </c>
      <c r="Q3446" s="0" t="n">
        <v>56027.655</v>
      </c>
      <c r="S3446" s="0" t="s">
        <v>303</v>
      </c>
    </row>
    <row r="3447" customFormat="false" ht="14" hidden="false" customHeight="false" outlineLevel="0" collapsed="false">
      <c r="A3447" s="0" t="str">
        <f aca="false">SUBSTITUTE(C3447&amp;D3447&amp;E3447&amp;F3447&amp;G3447&amp;H3447&amp;I3447," ","")</f>
        <v>Agentecondominioenlenguajedeseñascolombiana(Videollamada)AgenteprofesionalAgronomía,veterinariayafinesEnlasinstalacionesdelaEntidadCompradoraHoraextradominicalyfestivoPlataNA</v>
      </c>
      <c r="B3447" s="0" t="s">
        <v>3788</v>
      </c>
      <c r="C3447" s="0" t="s">
        <v>193</v>
      </c>
      <c r="D3447" s="0" t="s">
        <v>56</v>
      </c>
      <c r="E3447" s="0" t="s">
        <v>705</v>
      </c>
      <c r="F3447" s="0" t="s">
        <v>3303</v>
      </c>
      <c r="G3447" s="0" t="s">
        <v>194</v>
      </c>
      <c r="H3447" s="0" t="s">
        <v>195</v>
      </c>
      <c r="I3447" s="0" t="s">
        <v>35</v>
      </c>
      <c r="J3447" s="0" t="s">
        <v>325</v>
      </c>
      <c r="K3447" s="0" t="n">
        <v>48457.0029098229</v>
      </c>
      <c r="L3447" s="0" t="n">
        <v>49319.82</v>
      </c>
      <c r="M3447" s="0" t="n">
        <v>59217.1861890916</v>
      </c>
      <c r="N3447" s="0" t="n">
        <v>50877.495</v>
      </c>
      <c r="O3447" s="0" t="n">
        <v>41287.185</v>
      </c>
      <c r="P3447" s="0" t="n">
        <v>46353.51</v>
      </c>
      <c r="Q3447" s="0" t="n">
        <v>62373.24</v>
      </c>
      <c r="S3447" s="0" t="s">
        <v>303</v>
      </c>
    </row>
    <row r="3448" customFormat="false" ht="14" hidden="false" customHeight="false" outlineLevel="0" collapsed="false">
      <c r="A3448" s="0" t="str">
        <f aca="false">SUBSTITUTE(C3448&amp;D3448&amp;E3448&amp;F3448&amp;G3448&amp;H3448&amp;I3448," ","")</f>
        <v>Agentecondominioenlenguajedeseñascolombiana(Videollamada)AgenteprofesionalAgronomía,veterinariayafinesEnlasinstalacionesdelaEntidadCompradoraServicio7x24PlataNA</v>
      </c>
      <c r="B3448" s="0" t="s">
        <v>3789</v>
      </c>
      <c r="C3448" s="0" t="s">
        <v>193</v>
      </c>
      <c r="D3448" s="0" t="s">
        <v>56</v>
      </c>
      <c r="E3448" s="0" t="s">
        <v>705</v>
      </c>
      <c r="F3448" s="0" t="s">
        <v>3303</v>
      </c>
      <c r="G3448" s="0" t="s">
        <v>55</v>
      </c>
      <c r="H3448" s="0" t="s">
        <v>195</v>
      </c>
      <c r="I3448" s="0" t="s">
        <v>35</v>
      </c>
      <c r="J3448" s="0" t="s">
        <v>305</v>
      </c>
      <c r="K3448" s="0" t="n">
        <v>17663090.6312464</v>
      </c>
      <c r="L3448" s="0" t="n">
        <v>25149219.705</v>
      </c>
      <c r="M3448" s="0" t="n">
        <v>26156284.5272593</v>
      </c>
      <c r="N3448" s="0" t="n">
        <v>22026730.275</v>
      </c>
      <c r="O3448" s="0" t="n">
        <v>24144842.25</v>
      </c>
      <c r="P3448" s="0" t="n">
        <v>33234704.91</v>
      </c>
      <c r="Q3448" s="0" t="n">
        <v>26068077.18</v>
      </c>
      <c r="S3448" s="0" t="s">
        <v>303</v>
      </c>
    </row>
    <row r="3449" customFormat="false" ht="14" hidden="false" customHeight="false" outlineLevel="0" collapsed="false">
      <c r="A3449" s="0" t="str">
        <f aca="false">SUBSTITUTE(C3449&amp;D3449&amp;E3449&amp;F3449&amp;G3449&amp;H3449&amp;I3449," ","")</f>
        <v>Agentecondominioenlenguajedeseñascolombiana(Videollamada)AgenteprofesionalAgronomía,veterinariayafinesEnlasinstalacionesdelaEntidadCompradoraJornadaOrdinariaOroNA</v>
      </c>
      <c r="B3449" s="0" t="s">
        <v>3790</v>
      </c>
      <c r="C3449" s="0" t="s">
        <v>193</v>
      </c>
      <c r="D3449" s="0" t="s">
        <v>56</v>
      </c>
      <c r="E3449" s="0" t="s">
        <v>705</v>
      </c>
      <c r="F3449" s="0" t="s">
        <v>3303</v>
      </c>
      <c r="G3449" s="0" t="s">
        <v>53</v>
      </c>
      <c r="H3449" s="0" t="s">
        <v>54</v>
      </c>
      <c r="I3449" s="0" t="s">
        <v>35</v>
      </c>
      <c r="J3449" s="0" t="s">
        <v>36</v>
      </c>
      <c r="K3449" s="0" t="n">
        <v>5596270.76546864</v>
      </c>
      <c r="L3449" s="0" t="n">
        <v>5769397.395</v>
      </c>
      <c r="M3449" s="0" t="n">
        <v>6684498.0329029</v>
      </c>
      <c r="N3449" s="0" t="n">
        <v>5851496.7</v>
      </c>
      <c r="O3449" s="0" t="n">
        <v>6784938.36</v>
      </c>
      <c r="P3449" s="0" t="n">
        <v>6680381.625</v>
      </c>
      <c r="Q3449" s="0" t="n">
        <v>6793500.915</v>
      </c>
      <c r="S3449" s="0" t="s">
        <v>303</v>
      </c>
    </row>
    <row r="3450" customFormat="false" ht="14" hidden="false" customHeight="false" outlineLevel="0" collapsed="false">
      <c r="A3450" s="0" t="str">
        <f aca="false">SUBSTITUTE(C3450&amp;D3450&amp;E3450&amp;F3450&amp;G3450&amp;H3450&amp;I3450," ","")</f>
        <v>Agentecondominioenlenguajedeseñascolombiana(Videollamada)AgenteprofesionalAgronomía,veterinariayafinesEnlasinstalacionesdelaEntidadCompradoraHoraextradiurnaOroNA</v>
      </c>
      <c r="B3450" s="0" t="s">
        <v>3791</v>
      </c>
      <c r="C3450" s="0" t="s">
        <v>193</v>
      </c>
      <c r="D3450" s="0" t="s">
        <v>56</v>
      </c>
      <c r="E3450" s="0" t="s">
        <v>705</v>
      </c>
      <c r="F3450" s="0" t="s">
        <v>3303</v>
      </c>
      <c r="G3450" s="0" t="s">
        <v>192</v>
      </c>
      <c r="H3450" s="0" t="s">
        <v>54</v>
      </c>
      <c r="I3450" s="0" t="s">
        <v>35</v>
      </c>
      <c r="J3450" s="0" t="s">
        <v>325</v>
      </c>
      <c r="K3450" s="0" t="n">
        <v>28345.6364668601</v>
      </c>
      <c r="L3450" s="0" t="n">
        <v>31441.23</v>
      </c>
      <c r="M3450" s="0" t="n">
        <v>38070.3102593412</v>
      </c>
      <c r="N3450" s="0" t="n">
        <v>25438.23</v>
      </c>
      <c r="O3450" s="0" t="n">
        <v>26065.44</v>
      </c>
      <c r="P3450" s="0" t="n">
        <v>33690.285</v>
      </c>
      <c r="Q3450" s="0" t="n">
        <v>42156.585</v>
      </c>
      <c r="S3450" s="0" t="s">
        <v>303</v>
      </c>
    </row>
    <row r="3451" customFormat="false" ht="14" hidden="false" customHeight="false" outlineLevel="0" collapsed="false">
      <c r="A3451" s="0" t="str">
        <f aca="false">SUBSTITUTE(C3451&amp;D3451&amp;E3451&amp;F3451&amp;G3451&amp;H3451&amp;I3451," ","")</f>
        <v>Agentecondominioenlenguajedeseñascolombiana(Videollamada)AgenteprofesionalAgronomía,veterinariayafinesEnlasinstalacionesdelaEntidadCompradoraHoraextranocturna OroNA</v>
      </c>
      <c r="B3451" s="0" t="s">
        <v>3792</v>
      </c>
      <c r="C3451" s="0" t="s">
        <v>193</v>
      </c>
      <c r="D3451" s="0" t="s">
        <v>56</v>
      </c>
      <c r="E3451" s="0" t="s">
        <v>705</v>
      </c>
      <c r="F3451" s="0" t="s">
        <v>3303</v>
      </c>
      <c r="G3451" s="0" t="s">
        <v>197</v>
      </c>
      <c r="H3451" s="0" t="s">
        <v>54</v>
      </c>
      <c r="I3451" s="0" t="s">
        <v>35</v>
      </c>
      <c r="J3451" s="0" t="s">
        <v>325</v>
      </c>
      <c r="K3451" s="0" t="n">
        <v>38401.3196883415</v>
      </c>
      <c r="L3451" s="0" t="n">
        <v>44017.515</v>
      </c>
      <c r="M3451" s="0" t="n">
        <v>53298.4343630777</v>
      </c>
      <c r="N3451" s="0" t="n">
        <v>35614.35</v>
      </c>
      <c r="O3451" s="0" t="n">
        <v>36213.615</v>
      </c>
      <c r="P3451" s="0" t="n">
        <v>42782.76</v>
      </c>
      <c r="Q3451" s="0" t="n">
        <v>58511.655</v>
      </c>
      <c r="S3451" s="0" t="s">
        <v>303</v>
      </c>
    </row>
    <row r="3452" customFormat="false" ht="14" hidden="false" customHeight="false" outlineLevel="0" collapsed="false">
      <c r="A3452" s="0" t="str">
        <f aca="false">SUBSTITUTE(C3452&amp;D3452&amp;E3452&amp;F3452&amp;G3452&amp;H3452&amp;I3452," ","")</f>
        <v>Agentecondominioenlenguajedeseñascolombiana(Videollamada)AgenteprofesionalAgronomía,veterinariayafinesEnlasinstalacionesdelaEntidadCompradoraHoraextradominicalyfestivoOroNA</v>
      </c>
      <c r="B3452" s="0" t="s">
        <v>3793</v>
      </c>
      <c r="C3452" s="0" t="s">
        <v>193</v>
      </c>
      <c r="D3452" s="0" t="s">
        <v>56</v>
      </c>
      <c r="E3452" s="0" t="s">
        <v>705</v>
      </c>
      <c r="F3452" s="0" t="s">
        <v>3303</v>
      </c>
      <c r="G3452" s="0" t="s">
        <v>194</v>
      </c>
      <c r="H3452" s="0" t="s">
        <v>54</v>
      </c>
      <c r="I3452" s="0" t="s">
        <v>35</v>
      </c>
      <c r="J3452" s="0" t="s">
        <v>325</v>
      </c>
      <c r="K3452" s="0" t="n">
        <v>48457.0029098229</v>
      </c>
      <c r="L3452" s="0" t="n">
        <v>50307.21</v>
      </c>
      <c r="M3452" s="0" t="n">
        <v>60912.496414946</v>
      </c>
      <c r="N3452" s="0" t="n">
        <v>50877.495</v>
      </c>
      <c r="O3452" s="0" t="n">
        <v>41287.185</v>
      </c>
      <c r="P3452" s="0" t="n">
        <v>47328.48</v>
      </c>
      <c r="Q3452" s="0" t="n">
        <v>65138.76</v>
      </c>
      <c r="S3452" s="0" t="s">
        <v>303</v>
      </c>
    </row>
    <row r="3453" customFormat="false" ht="14" hidden="false" customHeight="false" outlineLevel="0" collapsed="false">
      <c r="A3453" s="0" t="str">
        <f aca="false">SUBSTITUTE(C3453&amp;D3453&amp;E3453&amp;F3453&amp;G3453&amp;H3453&amp;I3453," ","")</f>
        <v>Agentecondominioenlenguajedeseñascolombiana(Videollamada)AgenteprofesionalAgronomía,veterinariayafinesEnlasinstalacionesdelaEntidadCompradoraServicio7x24OroNA</v>
      </c>
      <c r="B3453" s="0" t="s">
        <v>3794</v>
      </c>
      <c r="C3453" s="0" t="s">
        <v>193</v>
      </c>
      <c r="D3453" s="0" t="s">
        <v>56</v>
      </c>
      <c r="E3453" s="0" t="s">
        <v>705</v>
      </c>
      <c r="F3453" s="0" t="s">
        <v>3303</v>
      </c>
      <c r="G3453" s="0" t="s">
        <v>55</v>
      </c>
      <c r="H3453" s="0" t="s">
        <v>54</v>
      </c>
      <c r="I3453" s="0" t="s">
        <v>35</v>
      </c>
      <c r="J3453" s="0" t="s">
        <v>305</v>
      </c>
      <c r="K3453" s="0" t="n">
        <v>17663090.6312464</v>
      </c>
      <c r="L3453" s="0" t="n">
        <v>25652204.865</v>
      </c>
      <c r="M3453" s="0" t="n">
        <v>26905104.5824342</v>
      </c>
      <c r="N3453" s="0" t="n">
        <v>22046056.83</v>
      </c>
      <c r="O3453" s="0" t="n">
        <v>24144842.25</v>
      </c>
      <c r="P3453" s="0" t="n">
        <v>33934382.505</v>
      </c>
      <c r="Q3453" s="0" t="n">
        <v>27223747.83</v>
      </c>
      <c r="S3453" s="0" t="s">
        <v>303</v>
      </c>
    </row>
    <row r="3454" customFormat="false" ht="14" hidden="false" customHeight="false" outlineLevel="0" collapsed="false">
      <c r="A3454" s="0" t="str">
        <f aca="false">SUBSTITUTE(C3454&amp;D3454&amp;E3454&amp;F3454&amp;G3454&amp;H3454&amp;I3454," ","")</f>
        <v>Agentecondominioenlenguajedeseñascolombiana(Videollamada)AgenteprofesionalAgronomía,veterinariayafinesEnlasinstalacionesdelaEntidadCompradoraJornadaOrdinariaPlatinoNA</v>
      </c>
      <c r="B3454" s="0" t="s">
        <v>3795</v>
      </c>
      <c r="C3454" s="0" t="s">
        <v>193</v>
      </c>
      <c r="D3454" s="0" t="s">
        <v>56</v>
      </c>
      <c r="E3454" s="0" t="s">
        <v>705</v>
      </c>
      <c r="F3454" s="0" t="s">
        <v>3303</v>
      </c>
      <c r="G3454" s="0" t="s">
        <v>53</v>
      </c>
      <c r="H3454" s="0" t="s">
        <v>198</v>
      </c>
      <c r="I3454" s="0" t="s">
        <v>35</v>
      </c>
      <c r="J3454" s="0" t="s">
        <v>36</v>
      </c>
      <c r="K3454" s="0" t="n">
        <v>5596270.76546864</v>
      </c>
      <c r="L3454" s="0" t="n">
        <v>5939085.645</v>
      </c>
      <c r="M3454" s="0" t="n">
        <v>6881506.52193629</v>
      </c>
      <c r="N3454" s="0" t="n">
        <v>5862320.73</v>
      </c>
      <c r="O3454" s="0" t="n">
        <v>6784938.36</v>
      </c>
      <c r="P3454" s="0" t="n">
        <v>6824045.835</v>
      </c>
      <c r="Q3454" s="0" t="n">
        <v>7220295.585</v>
      </c>
      <c r="S3454" s="0" t="s">
        <v>303</v>
      </c>
    </row>
    <row r="3455" customFormat="false" ht="14" hidden="false" customHeight="false" outlineLevel="0" collapsed="false">
      <c r="A3455" s="0" t="str">
        <f aca="false">SUBSTITUTE(C3455&amp;D3455&amp;E3455&amp;F3455&amp;G3455&amp;H3455&amp;I3455," ","")</f>
        <v>Agentecondominioenlenguajedeseñascolombiana(Videollamada)AgenteprofesionalAgronomía,veterinariayafinesEnlasinstalacionesdelaEntidadCompradoraHoraextradiurnaPlatinoNA</v>
      </c>
      <c r="B3455" s="0" t="s">
        <v>3796</v>
      </c>
      <c r="C3455" s="0" t="s">
        <v>193</v>
      </c>
      <c r="D3455" s="0" t="s">
        <v>56</v>
      </c>
      <c r="E3455" s="0" t="s">
        <v>705</v>
      </c>
      <c r="F3455" s="0" t="s">
        <v>3303</v>
      </c>
      <c r="G3455" s="0" t="s">
        <v>192</v>
      </c>
      <c r="H3455" s="0" t="s">
        <v>198</v>
      </c>
      <c r="I3455" s="0" t="s">
        <v>35</v>
      </c>
      <c r="J3455" s="0" t="s">
        <v>325</v>
      </c>
      <c r="K3455" s="0" t="n">
        <v>28345.6364668601</v>
      </c>
      <c r="L3455" s="0" t="n">
        <v>32366.52</v>
      </c>
      <c r="M3455" s="0" t="n">
        <v>39192.3353185614</v>
      </c>
      <c r="N3455" s="0" t="n">
        <v>25438.23</v>
      </c>
      <c r="O3455" s="0" t="n">
        <v>26065.44</v>
      </c>
      <c r="P3455" s="0" t="n">
        <v>34414.785</v>
      </c>
      <c r="Q3455" s="0" t="n">
        <v>44804.115</v>
      </c>
      <c r="S3455" s="0" t="s">
        <v>303</v>
      </c>
    </row>
    <row r="3456" customFormat="false" ht="14" hidden="false" customHeight="false" outlineLevel="0" collapsed="false">
      <c r="A3456" s="0" t="str">
        <f aca="false">SUBSTITUTE(C3456&amp;D3456&amp;E3456&amp;F3456&amp;G3456&amp;H3456&amp;I3456," ","")</f>
        <v>Agentecondominioenlenguajedeseñascolombiana(Videollamada)AgenteprofesionalAgronomía,veterinariayafinesEnlasinstalacionesdelaEntidadCompradoraHoraextranocturna PlatinoNA</v>
      </c>
      <c r="B3456" s="0" t="s">
        <v>3797</v>
      </c>
      <c r="C3456" s="0" t="s">
        <v>193</v>
      </c>
      <c r="D3456" s="0" t="s">
        <v>56</v>
      </c>
      <c r="E3456" s="0" t="s">
        <v>705</v>
      </c>
      <c r="F3456" s="0" t="s">
        <v>3303</v>
      </c>
      <c r="G3456" s="0" t="s">
        <v>197</v>
      </c>
      <c r="H3456" s="0" t="s">
        <v>198</v>
      </c>
      <c r="I3456" s="0" t="s">
        <v>35</v>
      </c>
      <c r="J3456" s="0" t="s">
        <v>325</v>
      </c>
      <c r="K3456" s="0" t="n">
        <v>38401.3196883415</v>
      </c>
      <c r="L3456" s="0" t="n">
        <v>45312.3</v>
      </c>
      <c r="M3456" s="0" t="n">
        <v>54869.269445986</v>
      </c>
      <c r="N3456" s="0" t="n">
        <v>35614.35</v>
      </c>
      <c r="O3456" s="0" t="n">
        <v>36213.615</v>
      </c>
      <c r="P3456" s="0" t="n">
        <v>43702.875</v>
      </c>
      <c r="Q3456" s="0" t="n">
        <v>62186.94</v>
      </c>
      <c r="S3456" s="0" t="s">
        <v>303</v>
      </c>
    </row>
    <row r="3457" customFormat="false" ht="14" hidden="false" customHeight="false" outlineLevel="0" collapsed="false">
      <c r="A3457" s="0" t="str">
        <f aca="false">SUBSTITUTE(C3457&amp;D3457&amp;E3457&amp;F3457&amp;G3457&amp;H3457&amp;I3457," ","")</f>
        <v>Agentecondominioenlenguajedeseñascolombiana(Videollamada)AgenteprofesionalAgronomía,veterinariayafinesEnlasinstalacionesdelaEntidadCompradoraHoraextradominicalyfestivoPlatinoNA</v>
      </c>
      <c r="B3457" s="0" t="s">
        <v>3798</v>
      </c>
      <c r="C3457" s="0" t="s">
        <v>193</v>
      </c>
      <c r="D3457" s="0" t="s">
        <v>56</v>
      </c>
      <c r="E3457" s="0" t="s">
        <v>705</v>
      </c>
      <c r="F3457" s="0" t="s">
        <v>3303</v>
      </c>
      <c r="G3457" s="0" t="s">
        <v>194</v>
      </c>
      <c r="H3457" s="0" t="s">
        <v>198</v>
      </c>
      <c r="I3457" s="0" t="s">
        <v>35</v>
      </c>
      <c r="J3457" s="0" t="s">
        <v>325</v>
      </c>
      <c r="K3457" s="0" t="n">
        <v>48457.0029098229</v>
      </c>
      <c r="L3457" s="0" t="n">
        <v>51786.225</v>
      </c>
      <c r="M3457" s="0" t="n">
        <v>62707.7365096983</v>
      </c>
      <c r="N3457" s="0" t="n">
        <v>50877.495</v>
      </c>
      <c r="O3457" s="0" t="n">
        <v>41287.185</v>
      </c>
      <c r="P3457" s="0" t="n">
        <v>48346.92</v>
      </c>
      <c r="Q3457" s="0" t="n">
        <v>69231.15</v>
      </c>
      <c r="S3457" s="0" t="s">
        <v>303</v>
      </c>
    </row>
    <row r="3458" customFormat="false" ht="14" hidden="false" customHeight="false" outlineLevel="0" collapsed="false">
      <c r="A3458" s="0" t="str">
        <f aca="false">SUBSTITUTE(C3458&amp;D3458&amp;E3458&amp;F3458&amp;G3458&amp;H3458&amp;I3458," ","")</f>
        <v>Agentecondominioenlenguajedeseñascolombiana(Videollamada)AgenteprofesionalAgronomía,veterinariayafinesEnlasinstalacionesdelaEntidadCompradoraServicio7x24PlatinoNA</v>
      </c>
      <c r="B3458" s="0" t="s">
        <v>3799</v>
      </c>
      <c r="C3458" s="0" t="s">
        <v>193</v>
      </c>
      <c r="D3458" s="0" t="s">
        <v>56</v>
      </c>
      <c r="E3458" s="0" t="s">
        <v>705</v>
      </c>
      <c r="F3458" s="0" t="s">
        <v>3303</v>
      </c>
      <c r="G3458" s="0" t="s">
        <v>55</v>
      </c>
      <c r="H3458" s="0" t="s">
        <v>198</v>
      </c>
      <c r="I3458" s="0" t="s">
        <v>35</v>
      </c>
      <c r="J3458" s="0" t="s">
        <v>305</v>
      </c>
      <c r="K3458" s="0" t="n">
        <v>17663090.6312464</v>
      </c>
      <c r="L3458" s="0" t="n">
        <v>26406681.57</v>
      </c>
      <c r="M3458" s="0" t="n">
        <v>27698063.7507936</v>
      </c>
      <c r="N3458" s="0" t="n">
        <v>22065383.385</v>
      </c>
      <c r="O3458" s="0" t="n">
        <v>24144842.25</v>
      </c>
      <c r="P3458" s="0" t="n">
        <v>34664154.795</v>
      </c>
      <c r="Q3458" s="0" t="n">
        <v>28934050.14</v>
      </c>
      <c r="S3458" s="0" t="s">
        <v>303</v>
      </c>
    </row>
    <row r="3459" customFormat="false" ht="14" hidden="false" customHeight="false" outlineLevel="0" collapsed="false">
      <c r="A3459" s="0" t="str">
        <f aca="false">SUBSTITUTE(C3459&amp;D3459&amp;E3459&amp;F3459&amp;G3459&amp;H3459&amp;I3459," ","")</f>
        <v>Agentecondominioenlenguajedeseñascolombiana(Videollamada)AgenteprofesionalAgronomía,veterinariayafinesFrontofficeconherramientaJornadaOrdinariaPlataNA</v>
      </c>
      <c r="B3459" s="0" t="s">
        <v>3800</v>
      </c>
      <c r="C3459" s="0" t="s">
        <v>193</v>
      </c>
      <c r="D3459" s="0" t="s">
        <v>56</v>
      </c>
      <c r="E3459" s="0" t="s">
        <v>705</v>
      </c>
      <c r="F3459" s="0" t="s">
        <v>3319</v>
      </c>
      <c r="G3459" s="0" t="s">
        <v>53</v>
      </c>
      <c r="H3459" s="0" t="s">
        <v>195</v>
      </c>
      <c r="I3459" s="0" t="s">
        <v>35</v>
      </c>
      <c r="J3459" s="0" t="s">
        <v>36</v>
      </c>
      <c r="K3459" s="0" t="n">
        <v>5913566.16146864</v>
      </c>
      <c r="L3459" s="0" t="n">
        <v>5708690.505</v>
      </c>
      <c r="M3459" s="0" t="n">
        <v>7305237.01158743</v>
      </c>
      <c r="N3459" s="0" t="n">
        <v>6029767.17</v>
      </c>
      <c r="O3459" s="0" t="n">
        <v>6784938.36</v>
      </c>
      <c r="P3459" s="0" t="n">
        <v>6579683.37</v>
      </c>
      <c r="Q3459" s="0" t="n">
        <v>6462969.525</v>
      </c>
      <c r="S3459" s="0" t="s">
        <v>303</v>
      </c>
    </row>
    <row r="3460" customFormat="false" ht="14" hidden="false" customHeight="false" outlineLevel="0" collapsed="false">
      <c r="A3460" s="0" t="str">
        <f aca="false">SUBSTITUTE(C3460&amp;D3460&amp;E3460&amp;F3460&amp;G3460&amp;H3460&amp;I3460," ","")</f>
        <v>Agentecondominioenlenguajedeseñascolombiana(Videollamada)AgenteprofesionalAgronomía,veterinariayafinesFrontofficeconherramientaHoraextradiurnaPlataNA</v>
      </c>
      <c r="B3460" s="0" t="s">
        <v>3801</v>
      </c>
      <c r="C3460" s="0" t="s">
        <v>193</v>
      </c>
      <c r="D3460" s="0" t="s">
        <v>56</v>
      </c>
      <c r="E3460" s="0" t="s">
        <v>705</v>
      </c>
      <c r="F3460" s="0" t="s">
        <v>3319</v>
      </c>
      <c r="G3460" s="0" t="s">
        <v>192</v>
      </c>
      <c r="H3460" s="0" t="s">
        <v>195</v>
      </c>
      <c r="I3460" s="0" t="s">
        <v>35</v>
      </c>
      <c r="J3460" s="0" t="s">
        <v>325</v>
      </c>
      <c r="K3460" s="0" t="n">
        <v>29667.7006168601</v>
      </c>
      <c r="L3460" s="0" t="n">
        <v>31110.03</v>
      </c>
      <c r="M3460" s="0" t="n">
        <v>37010.7413681823</v>
      </c>
      <c r="N3460" s="0" t="n">
        <v>25438.23</v>
      </c>
      <c r="O3460" s="0" t="n">
        <v>26065.44</v>
      </c>
      <c r="P3460" s="0" t="n">
        <v>32970.96</v>
      </c>
      <c r="Q3460" s="0" t="n">
        <v>40367.07</v>
      </c>
      <c r="S3460" s="0" t="s">
        <v>303</v>
      </c>
    </row>
    <row r="3461" customFormat="false" ht="14" hidden="false" customHeight="false" outlineLevel="0" collapsed="false">
      <c r="A3461" s="0" t="str">
        <f aca="false">SUBSTITUTE(C3461&amp;D3461&amp;E3461&amp;F3461&amp;G3461&amp;H3461&amp;I3461," ","")</f>
        <v>Agentecondominioenlenguajedeseñascolombiana(Videollamada)AgenteprofesionalAgronomía,veterinariayafinesFrontofficeconherramientaHoraextranocturna PlataNA</v>
      </c>
      <c r="B3461" s="0" t="s">
        <v>3802</v>
      </c>
      <c r="C3461" s="0" t="s">
        <v>193</v>
      </c>
      <c r="D3461" s="0" t="s">
        <v>56</v>
      </c>
      <c r="E3461" s="0" t="s">
        <v>705</v>
      </c>
      <c r="F3461" s="0" t="s">
        <v>3319</v>
      </c>
      <c r="G3461" s="0" t="s">
        <v>197</v>
      </c>
      <c r="H3461" s="0" t="s">
        <v>195</v>
      </c>
      <c r="I3461" s="0" t="s">
        <v>35</v>
      </c>
      <c r="J3461" s="0" t="s">
        <v>325</v>
      </c>
      <c r="K3461" s="0" t="n">
        <v>39723.3838383415</v>
      </c>
      <c r="L3461" s="0" t="n">
        <v>43554.87</v>
      </c>
      <c r="M3461" s="0" t="n">
        <v>51815.0379154552</v>
      </c>
      <c r="N3461" s="0" t="n">
        <v>35614.35</v>
      </c>
      <c r="O3461" s="0" t="n">
        <v>36213.615</v>
      </c>
      <c r="P3461" s="0" t="n">
        <v>41825.385</v>
      </c>
      <c r="Q3461" s="0" t="n">
        <v>56027.655</v>
      </c>
      <c r="S3461" s="0" t="s">
        <v>303</v>
      </c>
    </row>
    <row r="3462" customFormat="false" ht="14" hidden="false" customHeight="false" outlineLevel="0" collapsed="false">
      <c r="A3462" s="0" t="str">
        <f aca="false">SUBSTITUTE(C3462&amp;D3462&amp;E3462&amp;F3462&amp;G3462&amp;H3462&amp;I3462," ","")</f>
        <v>Agentecondominioenlenguajedeseñascolombiana(Videollamada)AgenteprofesionalAgronomía,veterinariayafinesFrontofficeconherramientaHoraextradominicalyfestivoPlataNA</v>
      </c>
      <c r="B3462" s="0" t="s">
        <v>3803</v>
      </c>
      <c r="C3462" s="0" t="s">
        <v>193</v>
      </c>
      <c r="D3462" s="0" t="s">
        <v>56</v>
      </c>
      <c r="E3462" s="0" t="s">
        <v>705</v>
      </c>
      <c r="F3462" s="0" t="s">
        <v>3319</v>
      </c>
      <c r="G3462" s="0" t="s">
        <v>194</v>
      </c>
      <c r="H3462" s="0" t="s">
        <v>195</v>
      </c>
      <c r="I3462" s="0" t="s">
        <v>35</v>
      </c>
      <c r="J3462" s="0" t="s">
        <v>325</v>
      </c>
      <c r="K3462" s="0" t="n">
        <v>49779.0670598229</v>
      </c>
      <c r="L3462" s="0" t="n">
        <v>49776.255</v>
      </c>
      <c r="M3462" s="0" t="n">
        <v>59217.1861890916</v>
      </c>
      <c r="N3462" s="0" t="n">
        <v>50877.495</v>
      </c>
      <c r="O3462" s="0" t="n">
        <v>41287.185</v>
      </c>
      <c r="P3462" s="0" t="n">
        <v>46254.15</v>
      </c>
      <c r="Q3462" s="0" t="n">
        <v>62373.24</v>
      </c>
      <c r="S3462" s="0" t="s">
        <v>303</v>
      </c>
    </row>
    <row r="3463" customFormat="false" ht="14" hidden="false" customHeight="false" outlineLevel="0" collapsed="false">
      <c r="A3463" s="0" t="str">
        <f aca="false">SUBSTITUTE(C3463&amp;D3463&amp;E3463&amp;F3463&amp;G3463&amp;H3463&amp;I3463," ","")</f>
        <v>Agentecondominioenlenguajedeseñascolombiana(Videollamada)AgenteprofesionalAgronomía,veterinariayafinesFrontofficeconherramientaServicio7x24PlataNA</v>
      </c>
      <c r="B3463" s="0" t="s">
        <v>3804</v>
      </c>
      <c r="C3463" s="0" t="s">
        <v>193</v>
      </c>
      <c r="D3463" s="0" t="s">
        <v>56</v>
      </c>
      <c r="E3463" s="0" t="s">
        <v>705</v>
      </c>
      <c r="F3463" s="0" t="s">
        <v>3319</v>
      </c>
      <c r="G3463" s="0" t="s">
        <v>55</v>
      </c>
      <c r="H3463" s="0" t="s">
        <v>195</v>
      </c>
      <c r="I3463" s="0" t="s">
        <v>35</v>
      </c>
      <c r="J3463" s="0" t="s">
        <v>305</v>
      </c>
      <c r="K3463" s="0" t="n">
        <v>17980386.0272464</v>
      </c>
      <c r="L3463" s="0" t="n">
        <v>25201772.865</v>
      </c>
      <c r="M3463" s="0" t="n">
        <v>29403578.9716394</v>
      </c>
      <c r="N3463" s="0" t="n">
        <v>22404919.275</v>
      </c>
      <c r="O3463" s="0" t="n">
        <v>24144842.25</v>
      </c>
      <c r="P3463" s="0" t="n">
        <v>33271858.305</v>
      </c>
      <c r="Q3463" s="0" t="n">
        <v>26025936.12</v>
      </c>
      <c r="S3463" s="0" t="s">
        <v>303</v>
      </c>
    </row>
    <row r="3464" customFormat="false" ht="14" hidden="false" customHeight="false" outlineLevel="0" collapsed="false">
      <c r="A3464" s="0" t="str">
        <f aca="false">SUBSTITUTE(C3464&amp;D3464&amp;E3464&amp;F3464&amp;G3464&amp;H3464&amp;I3464," ","")</f>
        <v>Agentecondominioenlenguajedeseñascolombiana(Videollamada)AgenteprofesionalAgronomía,veterinariayafinesFrontofficeconherramientaJornadaOrdinariaOroNA</v>
      </c>
      <c r="B3464" s="0" t="s">
        <v>3805</v>
      </c>
      <c r="C3464" s="0" t="s">
        <v>193</v>
      </c>
      <c r="D3464" s="0" t="s">
        <v>56</v>
      </c>
      <c r="E3464" s="0" t="s">
        <v>705</v>
      </c>
      <c r="F3464" s="0" t="s">
        <v>3319</v>
      </c>
      <c r="G3464" s="0" t="s">
        <v>53</v>
      </c>
      <c r="H3464" s="0" t="s">
        <v>54</v>
      </c>
      <c r="I3464" s="0" t="s">
        <v>35</v>
      </c>
      <c r="J3464" s="0" t="s">
        <v>36</v>
      </c>
      <c r="K3464" s="0" t="n">
        <v>5913566.16146864</v>
      </c>
      <c r="L3464" s="0" t="n">
        <v>5822864.46</v>
      </c>
      <c r="M3464" s="0" t="n">
        <v>7514376.34773364</v>
      </c>
      <c r="N3464" s="0" t="n">
        <v>6050045.925</v>
      </c>
      <c r="O3464" s="0" t="n">
        <v>6784938.36</v>
      </c>
      <c r="P3464" s="0" t="n">
        <v>6718203.63</v>
      </c>
      <c r="Q3464" s="0" t="n">
        <v>6749491.68</v>
      </c>
      <c r="S3464" s="0" t="s">
        <v>303</v>
      </c>
    </row>
    <row r="3465" customFormat="false" ht="14" hidden="false" customHeight="false" outlineLevel="0" collapsed="false">
      <c r="A3465" s="0" t="str">
        <f aca="false">SUBSTITUTE(C3465&amp;D3465&amp;E3465&amp;F3465&amp;G3465&amp;H3465&amp;I3465," ","")</f>
        <v>Agentecondominioenlenguajedeseñascolombiana(Videollamada)AgenteprofesionalAgronomía,veterinariayafinesFrontofficeconherramientaHoraextradiurnaOroNA</v>
      </c>
      <c r="B3465" s="0" t="s">
        <v>3806</v>
      </c>
      <c r="C3465" s="0" t="s">
        <v>193</v>
      </c>
      <c r="D3465" s="0" t="s">
        <v>56</v>
      </c>
      <c r="E3465" s="0" t="s">
        <v>705</v>
      </c>
      <c r="F3465" s="0" t="s">
        <v>3319</v>
      </c>
      <c r="G3465" s="0" t="s">
        <v>192</v>
      </c>
      <c r="H3465" s="0" t="s">
        <v>54</v>
      </c>
      <c r="I3465" s="0" t="s">
        <v>35</v>
      </c>
      <c r="J3465" s="0" t="s">
        <v>325</v>
      </c>
      <c r="K3465" s="0" t="n">
        <v>29667.7006168601</v>
      </c>
      <c r="L3465" s="0" t="n">
        <v>31733.1</v>
      </c>
      <c r="M3465" s="0" t="n">
        <v>38070.3102593412</v>
      </c>
      <c r="N3465" s="0" t="n">
        <v>25438.23</v>
      </c>
      <c r="O3465" s="0" t="n">
        <v>26065.44</v>
      </c>
      <c r="P3465" s="0" t="n">
        <v>33664.41</v>
      </c>
      <c r="Q3465" s="0" t="n">
        <v>42156.585</v>
      </c>
      <c r="S3465" s="0" t="s">
        <v>303</v>
      </c>
    </row>
    <row r="3466" customFormat="false" ht="14" hidden="false" customHeight="false" outlineLevel="0" collapsed="false">
      <c r="A3466" s="0" t="str">
        <f aca="false">SUBSTITUTE(C3466&amp;D3466&amp;E3466&amp;F3466&amp;G3466&amp;H3466&amp;I3466," ","")</f>
        <v>Agentecondominioenlenguajedeseñascolombiana(Videollamada)AgenteprofesionalAgronomía,veterinariayafinesFrontofficeconherramientaHoraextranocturna OroNA</v>
      </c>
      <c r="B3466" s="0" t="s">
        <v>3807</v>
      </c>
      <c r="C3466" s="0" t="s">
        <v>193</v>
      </c>
      <c r="D3466" s="0" t="s">
        <v>56</v>
      </c>
      <c r="E3466" s="0" t="s">
        <v>705</v>
      </c>
      <c r="F3466" s="0" t="s">
        <v>3319</v>
      </c>
      <c r="G3466" s="0" t="s">
        <v>197</v>
      </c>
      <c r="H3466" s="0" t="s">
        <v>54</v>
      </c>
      <c r="I3466" s="0" t="s">
        <v>35</v>
      </c>
      <c r="J3466" s="0" t="s">
        <v>325</v>
      </c>
      <c r="K3466" s="0" t="n">
        <v>39723.3838383415</v>
      </c>
      <c r="L3466" s="0" t="n">
        <v>44426.34</v>
      </c>
      <c r="M3466" s="0" t="n">
        <v>53298.4343630777</v>
      </c>
      <c r="N3466" s="0" t="n">
        <v>35614.35</v>
      </c>
      <c r="O3466" s="0" t="n">
        <v>36213.615</v>
      </c>
      <c r="P3466" s="0" t="n">
        <v>42706.17</v>
      </c>
      <c r="Q3466" s="0" t="n">
        <v>58511.655</v>
      </c>
      <c r="S3466" s="0" t="s">
        <v>303</v>
      </c>
    </row>
    <row r="3467" customFormat="false" ht="14" hidden="false" customHeight="false" outlineLevel="0" collapsed="false">
      <c r="A3467" s="0" t="str">
        <f aca="false">SUBSTITUTE(C3467&amp;D3467&amp;E3467&amp;F3467&amp;G3467&amp;H3467&amp;I3467," ","")</f>
        <v>Agentecondominioenlenguajedeseñascolombiana(Videollamada)AgenteprofesionalAgronomía,veterinariayafinesFrontofficeconherramientaHoraextradominicalyfestivoOroNA</v>
      </c>
      <c r="B3467" s="0" t="s">
        <v>3808</v>
      </c>
      <c r="C3467" s="0" t="s">
        <v>193</v>
      </c>
      <c r="D3467" s="0" t="s">
        <v>56</v>
      </c>
      <c r="E3467" s="0" t="s">
        <v>705</v>
      </c>
      <c r="F3467" s="0" t="s">
        <v>3319</v>
      </c>
      <c r="G3467" s="0" t="s">
        <v>194</v>
      </c>
      <c r="H3467" s="0" t="s">
        <v>54</v>
      </c>
      <c r="I3467" s="0" t="s">
        <v>35</v>
      </c>
      <c r="J3467" s="0" t="s">
        <v>325</v>
      </c>
      <c r="K3467" s="0" t="n">
        <v>49779.0670598229</v>
      </c>
      <c r="L3467" s="0" t="n">
        <v>50771.925</v>
      </c>
      <c r="M3467" s="0" t="n">
        <v>60912.496414946</v>
      </c>
      <c r="N3467" s="0" t="n">
        <v>50877.495</v>
      </c>
      <c r="O3467" s="0" t="n">
        <v>41287.185</v>
      </c>
      <c r="P3467" s="0" t="n">
        <v>47228.085</v>
      </c>
      <c r="Q3467" s="0" t="n">
        <v>65138.76</v>
      </c>
      <c r="S3467" s="0" t="s">
        <v>303</v>
      </c>
    </row>
    <row r="3468" customFormat="false" ht="14" hidden="false" customHeight="false" outlineLevel="0" collapsed="false">
      <c r="A3468" s="0" t="str">
        <f aca="false">SUBSTITUTE(C3468&amp;D3468&amp;E3468&amp;F3468&amp;G3468&amp;H3468&amp;I3468," ","")</f>
        <v>Agentecondominioenlenguajedeseñascolombiana(Videollamada)AgenteprofesionalAgronomía,veterinariayafinesFrontofficeconherramientaServicio7x24OroNA</v>
      </c>
      <c r="B3468" s="0" t="s">
        <v>3809</v>
      </c>
      <c r="C3468" s="0" t="s">
        <v>193</v>
      </c>
      <c r="D3468" s="0" t="s">
        <v>56</v>
      </c>
      <c r="E3468" s="0" t="s">
        <v>705</v>
      </c>
      <c r="F3468" s="0" t="s">
        <v>3319</v>
      </c>
      <c r="G3468" s="0" t="s">
        <v>55</v>
      </c>
      <c r="H3468" s="0" t="s">
        <v>54</v>
      </c>
      <c r="I3468" s="0" t="s">
        <v>35</v>
      </c>
      <c r="J3468" s="0" t="s">
        <v>305</v>
      </c>
      <c r="K3468" s="0" t="n">
        <v>17980386.0272464</v>
      </c>
      <c r="L3468" s="0" t="n">
        <v>25705808.55</v>
      </c>
      <c r="M3468" s="0" t="n">
        <v>30245364.7996279</v>
      </c>
      <c r="N3468" s="0" t="n">
        <v>22443155.28</v>
      </c>
      <c r="O3468" s="0" t="n">
        <v>24144842.25</v>
      </c>
      <c r="P3468" s="0" t="n">
        <v>33972318.36</v>
      </c>
      <c r="Q3468" s="0" t="n">
        <v>27179737.56</v>
      </c>
      <c r="S3468" s="0" t="s">
        <v>303</v>
      </c>
    </row>
    <row r="3469" customFormat="false" ht="14" hidden="false" customHeight="false" outlineLevel="0" collapsed="false">
      <c r="A3469" s="0" t="str">
        <f aca="false">SUBSTITUTE(C3469&amp;D3469&amp;E3469&amp;F3469&amp;G3469&amp;H3469&amp;I3469," ","")</f>
        <v>Agentecondominioenlenguajedeseñascolombiana(Videollamada)AgenteprofesionalAgronomía,veterinariayafinesFrontofficeconherramientaJornadaOrdinariaPlatinoNA</v>
      </c>
      <c r="B3469" s="0" t="s">
        <v>3810</v>
      </c>
      <c r="C3469" s="0" t="s">
        <v>193</v>
      </c>
      <c r="D3469" s="0" t="s">
        <v>56</v>
      </c>
      <c r="E3469" s="0" t="s">
        <v>705</v>
      </c>
      <c r="F3469" s="0" t="s">
        <v>3319</v>
      </c>
      <c r="G3469" s="0" t="s">
        <v>53</v>
      </c>
      <c r="H3469" s="0" t="s">
        <v>198</v>
      </c>
      <c r="I3469" s="0" t="s">
        <v>35</v>
      </c>
      <c r="J3469" s="0" t="s">
        <v>36</v>
      </c>
      <c r="K3469" s="0" t="n">
        <v>5913566.16146864</v>
      </c>
      <c r="L3469" s="0" t="n">
        <v>5994125.91</v>
      </c>
      <c r="M3469" s="0" t="n">
        <v>7735843.37831819</v>
      </c>
      <c r="N3469" s="0" t="n">
        <v>6070324.68</v>
      </c>
      <c r="O3469" s="0" t="n">
        <v>6784938.36</v>
      </c>
      <c r="P3469" s="0" t="n">
        <v>6862681.35</v>
      </c>
      <c r="Q3469" s="0" t="n">
        <v>7173520.83</v>
      </c>
      <c r="S3469" s="0" t="s">
        <v>303</v>
      </c>
    </row>
    <row r="3470" customFormat="false" ht="14" hidden="false" customHeight="false" outlineLevel="0" collapsed="false">
      <c r="A3470" s="0" t="str">
        <f aca="false">SUBSTITUTE(C3470&amp;D3470&amp;E3470&amp;F3470&amp;G3470&amp;H3470&amp;I3470," ","")</f>
        <v>Agentecondominioenlenguajedeseñascolombiana(Videollamada)AgenteprofesionalAgronomía,veterinariayafinesFrontofficeconherramientaHoraextradiurnaPlatinoNA</v>
      </c>
      <c r="B3470" s="0" t="s">
        <v>3811</v>
      </c>
      <c r="C3470" s="0" t="s">
        <v>193</v>
      </c>
      <c r="D3470" s="0" t="s">
        <v>56</v>
      </c>
      <c r="E3470" s="0" t="s">
        <v>705</v>
      </c>
      <c r="F3470" s="0" t="s">
        <v>3319</v>
      </c>
      <c r="G3470" s="0" t="s">
        <v>192</v>
      </c>
      <c r="H3470" s="0" t="s">
        <v>198</v>
      </c>
      <c r="I3470" s="0" t="s">
        <v>35</v>
      </c>
      <c r="J3470" s="0" t="s">
        <v>325</v>
      </c>
      <c r="K3470" s="0" t="n">
        <v>29667.7006168601</v>
      </c>
      <c r="L3470" s="0" t="n">
        <v>32665.635</v>
      </c>
      <c r="M3470" s="0" t="n">
        <v>39192.3353185614</v>
      </c>
      <c r="N3470" s="0" t="n">
        <v>25438.23</v>
      </c>
      <c r="O3470" s="0" t="n">
        <v>26065.44</v>
      </c>
      <c r="P3470" s="0" t="n">
        <v>34388.91</v>
      </c>
      <c r="Q3470" s="0" t="n">
        <v>44804.115</v>
      </c>
      <c r="S3470" s="0" t="s">
        <v>303</v>
      </c>
    </row>
    <row r="3471" customFormat="false" ht="14" hidden="false" customHeight="false" outlineLevel="0" collapsed="false">
      <c r="A3471" s="0" t="str">
        <f aca="false">SUBSTITUTE(C3471&amp;D3471&amp;E3471&amp;F3471&amp;G3471&amp;H3471&amp;I3471," ","")</f>
        <v>Agentecondominioenlenguajedeseñascolombiana(Videollamada)AgenteprofesionalAgronomía,veterinariayafinesFrontofficeconherramientaHoraextranocturna PlatinoNA</v>
      </c>
      <c r="B3471" s="0" t="s">
        <v>3812</v>
      </c>
      <c r="C3471" s="0" t="s">
        <v>193</v>
      </c>
      <c r="D3471" s="0" t="s">
        <v>56</v>
      </c>
      <c r="E3471" s="0" t="s">
        <v>705</v>
      </c>
      <c r="F3471" s="0" t="s">
        <v>3319</v>
      </c>
      <c r="G3471" s="0" t="s">
        <v>197</v>
      </c>
      <c r="H3471" s="0" t="s">
        <v>198</v>
      </c>
      <c r="I3471" s="0" t="s">
        <v>35</v>
      </c>
      <c r="J3471" s="0" t="s">
        <v>325</v>
      </c>
      <c r="K3471" s="0" t="n">
        <v>39723.3838383415</v>
      </c>
      <c r="L3471" s="0" t="n">
        <v>45733.545</v>
      </c>
      <c r="M3471" s="0" t="n">
        <v>54869.269445986</v>
      </c>
      <c r="N3471" s="0" t="n">
        <v>35614.35</v>
      </c>
      <c r="O3471" s="0" t="n">
        <v>36213.615</v>
      </c>
      <c r="P3471" s="0" t="n">
        <v>43624.215</v>
      </c>
      <c r="Q3471" s="0" t="n">
        <v>62186.94</v>
      </c>
      <c r="S3471" s="0" t="s">
        <v>303</v>
      </c>
    </row>
    <row r="3472" customFormat="false" ht="14" hidden="false" customHeight="false" outlineLevel="0" collapsed="false">
      <c r="A3472" s="0" t="str">
        <f aca="false">SUBSTITUTE(C3472&amp;D3472&amp;E3472&amp;F3472&amp;G3472&amp;H3472&amp;I3472," ","")</f>
        <v>Agentecondominioenlenguajedeseñascolombiana(Videollamada)AgenteprofesionalAgronomía,veterinariayafinesFrontofficeconherramientaHoraextradominicalyfestivoPlatinoNA</v>
      </c>
      <c r="B3472" s="0" t="s">
        <v>3813</v>
      </c>
      <c r="C3472" s="0" t="s">
        <v>193</v>
      </c>
      <c r="D3472" s="0" t="s">
        <v>56</v>
      </c>
      <c r="E3472" s="0" t="s">
        <v>705</v>
      </c>
      <c r="F3472" s="0" t="s">
        <v>3319</v>
      </c>
      <c r="G3472" s="0" t="s">
        <v>194</v>
      </c>
      <c r="H3472" s="0" t="s">
        <v>198</v>
      </c>
      <c r="I3472" s="0" t="s">
        <v>35</v>
      </c>
      <c r="J3472" s="0" t="s">
        <v>325</v>
      </c>
      <c r="K3472" s="0" t="n">
        <v>49779.0670598229</v>
      </c>
      <c r="L3472" s="0" t="n">
        <v>52265.43</v>
      </c>
      <c r="M3472" s="0" t="n">
        <v>62707.7365096983</v>
      </c>
      <c r="N3472" s="0" t="n">
        <v>50877.495</v>
      </c>
      <c r="O3472" s="0" t="n">
        <v>41287.185</v>
      </c>
      <c r="P3472" s="0" t="n">
        <v>48243.42</v>
      </c>
      <c r="Q3472" s="0" t="n">
        <v>69231.15</v>
      </c>
      <c r="S3472" s="0" t="s">
        <v>303</v>
      </c>
    </row>
    <row r="3473" customFormat="false" ht="14" hidden="false" customHeight="false" outlineLevel="0" collapsed="false">
      <c r="A3473" s="0" t="str">
        <f aca="false">SUBSTITUTE(C3473&amp;D3473&amp;E3473&amp;F3473&amp;G3473&amp;H3473&amp;I3473," ","")</f>
        <v>Agentecondominioenlenguajedeseñascolombiana(Videollamada)AgenteprofesionalAgronomía,veterinariayafinesFrontofficeconherramientaServicio7x24PlatinoNA</v>
      </c>
      <c r="B3473" s="0" t="s">
        <v>3814</v>
      </c>
      <c r="C3473" s="0" t="s">
        <v>193</v>
      </c>
      <c r="D3473" s="0" t="s">
        <v>56</v>
      </c>
      <c r="E3473" s="0" t="s">
        <v>705</v>
      </c>
      <c r="F3473" s="0" t="s">
        <v>3319</v>
      </c>
      <c r="G3473" s="0" t="s">
        <v>55</v>
      </c>
      <c r="H3473" s="0" t="s">
        <v>198</v>
      </c>
      <c r="I3473" s="0" t="s">
        <v>35</v>
      </c>
      <c r="J3473" s="0" t="s">
        <v>305</v>
      </c>
      <c r="K3473" s="0" t="n">
        <v>17980386.0272464</v>
      </c>
      <c r="L3473" s="0" t="n">
        <v>26461861.56</v>
      </c>
      <c r="M3473" s="0" t="n">
        <v>31136769.5977307</v>
      </c>
      <c r="N3473" s="0" t="n">
        <v>22481391.285</v>
      </c>
      <c r="O3473" s="0" t="n">
        <v>24144842.25</v>
      </c>
      <c r="P3473" s="0" t="n">
        <v>34702905.195</v>
      </c>
      <c r="Q3473" s="0" t="n">
        <v>28887276.42</v>
      </c>
      <c r="S3473" s="0" t="s">
        <v>303</v>
      </c>
    </row>
    <row r="3474" customFormat="false" ht="14" hidden="false" customHeight="false" outlineLevel="0" collapsed="false">
      <c r="A3474" s="0" t="str">
        <f aca="false">SUBSTITUTE(C3474&amp;D3474&amp;E3474&amp;F3474&amp;G3474&amp;H3474&amp;I3474," ","")</f>
        <v>Agentecondominioenlenguajedeseñascolombiana(Videollamada)AgenteprofesionalAgronomía,veterinariayafinesFrontofficesinherramientaJornadaOrdinariaPlataNA</v>
      </c>
      <c r="B3474" s="0" t="s">
        <v>3815</v>
      </c>
      <c r="C3474" s="0" t="s">
        <v>193</v>
      </c>
      <c r="D3474" s="0" t="s">
        <v>56</v>
      </c>
      <c r="E3474" s="0" t="s">
        <v>705</v>
      </c>
      <c r="F3474" s="0" t="s">
        <v>3335</v>
      </c>
      <c r="G3474" s="0" t="s">
        <v>53</v>
      </c>
      <c r="H3474" s="0" t="s">
        <v>195</v>
      </c>
      <c r="I3474" s="0" t="s">
        <v>35</v>
      </c>
      <c r="J3474" s="0" t="s">
        <v>36</v>
      </c>
      <c r="K3474" s="0" t="n">
        <v>5644287.07331109</v>
      </c>
      <c r="L3474" s="0" t="n">
        <v>5303016.045</v>
      </c>
      <c r="M3474" s="0" t="n">
        <v>6727964.53733193</v>
      </c>
      <c r="N3474" s="0" t="n">
        <v>5814590.67</v>
      </c>
      <c r="O3474" s="0" t="n">
        <v>6784938.36</v>
      </c>
      <c r="P3474" s="0" t="n">
        <v>5728682.565</v>
      </c>
      <c r="Q3474" s="0" t="n">
        <v>6070285.35</v>
      </c>
      <c r="S3474" s="0" t="s">
        <v>303</v>
      </c>
    </row>
    <row r="3475" customFormat="false" ht="14" hidden="false" customHeight="false" outlineLevel="0" collapsed="false">
      <c r="A3475" s="0" t="str">
        <f aca="false">SUBSTITUTE(C3475&amp;D3475&amp;E3475&amp;F3475&amp;G3475&amp;H3475&amp;I3475," ","")</f>
        <v>Agentecondominioenlenguajedeseñascolombiana(Videollamada)AgenteprofesionalAgronomía,veterinariayafinesFrontofficesinherramientaHoraextradiurnaPlataNA</v>
      </c>
      <c r="B3475" s="0" t="s">
        <v>3816</v>
      </c>
      <c r="C3475" s="0" t="s">
        <v>193</v>
      </c>
      <c r="D3475" s="0" t="s">
        <v>56</v>
      </c>
      <c r="E3475" s="0" t="s">
        <v>705</v>
      </c>
      <c r="F3475" s="0" t="s">
        <v>3335</v>
      </c>
      <c r="G3475" s="0" t="s">
        <v>192</v>
      </c>
      <c r="H3475" s="0" t="s">
        <v>195</v>
      </c>
      <c r="I3475" s="0" t="s">
        <v>35</v>
      </c>
      <c r="J3475" s="0" t="s">
        <v>325</v>
      </c>
      <c r="K3475" s="0" t="n">
        <v>28545.7044162036</v>
      </c>
      <c r="L3475" s="0" t="n">
        <v>28899.27</v>
      </c>
      <c r="M3475" s="0" t="n">
        <v>37010.7413681823</v>
      </c>
      <c r="N3475" s="0" t="n">
        <v>25438.23</v>
      </c>
      <c r="O3475" s="0" t="n">
        <v>26065.44</v>
      </c>
      <c r="P3475" s="0" t="n">
        <v>33627.15</v>
      </c>
      <c r="Q3475" s="0" t="n">
        <v>40367.07</v>
      </c>
      <c r="S3475" s="0" t="s">
        <v>303</v>
      </c>
    </row>
    <row r="3476" customFormat="false" ht="14" hidden="false" customHeight="false" outlineLevel="0" collapsed="false">
      <c r="A3476" s="0" t="str">
        <f aca="false">SUBSTITUTE(C3476&amp;D3476&amp;E3476&amp;F3476&amp;G3476&amp;H3476&amp;I3476," ","")</f>
        <v>Agentecondominioenlenguajedeseñascolombiana(Videollamada)AgenteprofesionalAgronomía,veterinariayafinesFrontofficesinherramientaHoraextranocturna PlataNA</v>
      </c>
      <c r="B3476" s="0" t="s">
        <v>3817</v>
      </c>
      <c r="C3476" s="0" t="s">
        <v>193</v>
      </c>
      <c r="D3476" s="0" t="s">
        <v>56</v>
      </c>
      <c r="E3476" s="0" t="s">
        <v>705</v>
      </c>
      <c r="F3476" s="0" t="s">
        <v>3335</v>
      </c>
      <c r="G3476" s="0" t="s">
        <v>197</v>
      </c>
      <c r="H3476" s="0" t="s">
        <v>195</v>
      </c>
      <c r="I3476" s="0" t="s">
        <v>35</v>
      </c>
      <c r="J3476" s="0" t="s">
        <v>325</v>
      </c>
      <c r="K3476" s="0" t="n">
        <v>38601.387637685</v>
      </c>
      <c r="L3476" s="0" t="n">
        <v>40459.185</v>
      </c>
      <c r="M3476" s="0" t="n">
        <v>51815.0379154552</v>
      </c>
      <c r="N3476" s="0" t="n">
        <v>35614.35</v>
      </c>
      <c r="O3476" s="0" t="n">
        <v>36213.615</v>
      </c>
      <c r="P3476" s="0" t="n">
        <v>43793.955</v>
      </c>
      <c r="Q3476" s="0" t="n">
        <v>56027.655</v>
      </c>
      <c r="S3476" s="0" t="s">
        <v>303</v>
      </c>
    </row>
    <row r="3477" customFormat="false" ht="14" hidden="false" customHeight="false" outlineLevel="0" collapsed="false">
      <c r="A3477" s="0" t="str">
        <f aca="false">SUBSTITUTE(C3477&amp;D3477&amp;E3477&amp;F3477&amp;G3477&amp;H3477&amp;I3477," ","")</f>
        <v>Agentecondominioenlenguajedeseñascolombiana(Videollamada)AgenteprofesionalAgronomía,veterinariayafinesFrontofficesinherramientaHoraextradominicalyfestivoPlataNA</v>
      </c>
      <c r="B3477" s="0" t="s">
        <v>3818</v>
      </c>
      <c r="C3477" s="0" t="s">
        <v>193</v>
      </c>
      <c r="D3477" s="0" t="s">
        <v>56</v>
      </c>
      <c r="E3477" s="0" t="s">
        <v>705</v>
      </c>
      <c r="F3477" s="0" t="s">
        <v>3335</v>
      </c>
      <c r="G3477" s="0" t="s">
        <v>194</v>
      </c>
      <c r="H3477" s="0" t="s">
        <v>195</v>
      </c>
      <c r="I3477" s="0" t="s">
        <v>35</v>
      </c>
      <c r="J3477" s="0" t="s">
        <v>325</v>
      </c>
      <c r="K3477" s="0" t="n">
        <v>48657.0708591665</v>
      </c>
      <c r="L3477" s="0" t="n">
        <v>46239.66</v>
      </c>
      <c r="M3477" s="0" t="n">
        <v>59217.1861890916</v>
      </c>
      <c r="N3477" s="0" t="n">
        <v>50877.495</v>
      </c>
      <c r="O3477" s="0" t="n">
        <v>41287.185</v>
      </c>
      <c r="P3477" s="0" t="n">
        <v>48878.91</v>
      </c>
      <c r="Q3477" s="0" t="n">
        <v>62373.24</v>
      </c>
      <c r="S3477" s="0" t="s">
        <v>303</v>
      </c>
    </row>
    <row r="3478" customFormat="false" ht="14" hidden="false" customHeight="false" outlineLevel="0" collapsed="false">
      <c r="A3478" s="0" t="str">
        <f aca="false">SUBSTITUTE(C3478&amp;D3478&amp;E3478&amp;F3478&amp;G3478&amp;H3478&amp;I3478," ","")</f>
        <v>Agentecondominioenlenguajedeseñascolombiana(Videollamada)AgenteprofesionalAgronomía,veterinariayafinesFrontofficesinherramientaServicio7x24PlataNA</v>
      </c>
      <c r="B3478" s="0" t="s">
        <v>3819</v>
      </c>
      <c r="C3478" s="0" t="s">
        <v>193</v>
      </c>
      <c r="D3478" s="0" t="s">
        <v>56</v>
      </c>
      <c r="E3478" s="0" t="s">
        <v>705</v>
      </c>
      <c r="F3478" s="0" t="s">
        <v>3335</v>
      </c>
      <c r="G3478" s="0" t="s">
        <v>55</v>
      </c>
      <c r="H3478" s="0" t="s">
        <v>195</v>
      </c>
      <c r="I3478" s="0" t="s">
        <v>35</v>
      </c>
      <c r="J3478" s="0" t="s">
        <v>305</v>
      </c>
      <c r="K3478" s="0" t="n">
        <v>17711106.9390888</v>
      </c>
      <c r="L3478" s="0" t="n">
        <v>24760282.23</v>
      </c>
      <c r="M3478" s="0" t="n">
        <v>27080057.262761</v>
      </c>
      <c r="N3478" s="0" t="n">
        <v>21917968.335</v>
      </c>
      <c r="O3478" s="0" t="n">
        <v>24144842.25</v>
      </c>
      <c r="P3478" s="0" t="n">
        <v>32347148.94</v>
      </c>
      <c r="Q3478" s="0" t="n">
        <v>25633250.91</v>
      </c>
      <c r="S3478" s="0" t="s">
        <v>303</v>
      </c>
    </row>
    <row r="3479" customFormat="false" ht="14" hidden="false" customHeight="false" outlineLevel="0" collapsed="false">
      <c r="A3479" s="0" t="str">
        <f aca="false">SUBSTITUTE(C3479&amp;D3479&amp;E3479&amp;F3479&amp;G3479&amp;H3479&amp;I3479," ","")</f>
        <v>Agentecondominioenlenguajedeseñascolombiana(Videollamada)AgenteprofesionalAgronomía,veterinariayafinesFrontofficesinherramientaJornadaOrdinariaOroNA</v>
      </c>
      <c r="B3479" s="0" t="s">
        <v>3820</v>
      </c>
      <c r="C3479" s="0" t="s">
        <v>193</v>
      </c>
      <c r="D3479" s="0" t="s">
        <v>56</v>
      </c>
      <c r="E3479" s="0" t="s">
        <v>705</v>
      </c>
      <c r="F3479" s="0" t="s">
        <v>3335</v>
      </c>
      <c r="G3479" s="0" t="s">
        <v>53</v>
      </c>
      <c r="H3479" s="0" t="s">
        <v>54</v>
      </c>
      <c r="I3479" s="0" t="s">
        <v>35</v>
      </c>
      <c r="J3479" s="0" t="s">
        <v>36</v>
      </c>
      <c r="K3479" s="0" t="n">
        <v>5644287.07331109</v>
      </c>
      <c r="L3479" s="0" t="n">
        <v>5409076.635</v>
      </c>
      <c r="M3479" s="0" t="n">
        <v>6920577.32110897</v>
      </c>
      <c r="N3479" s="0" t="n">
        <v>5824110.6</v>
      </c>
      <c r="O3479" s="0" t="n">
        <v>6784938.36</v>
      </c>
      <c r="P3479" s="0" t="n">
        <v>5849285.94</v>
      </c>
      <c r="Q3479" s="0" t="n">
        <v>6339397.77</v>
      </c>
      <c r="S3479" s="0" t="s">
        <v>303</v>
      </c>
    </row>
    <row r="3480" customFormat="false" ht="14" hidden="false" customHeight="false" outlineLevel="0" collapsed="false">
      <c r="A3480" s="0" t="str">
        <f aca="false">SUBSTITUTE(C3480&amp;D3480&amp;E3480&amp;F3480&amp;G3480&amp;H3480&amp;I3480," ","")</f>
        <v>Agentecondominioenlenguajedeseñascolombiana(Videollamada)AgenteprofesionalAgronomía,veterinariayafinesFrontofficesinherramientaHoraextradiurnaOroNA</v>
      </c>
      <c r="B3480" s="0" t="s">
        <v>3821</v>
      </c>
      <c r="C3480" s="0" t="s">
        <v>193</v>
      </c>
      <c r="D3480" s="0" t="s">
        <v>56</v>
      </c>
      <c r="E3480" s="0" t="s">
        <v>705</v>
      </c>
      <c r="F3480" s="0" t="s">
        <v>3335</v>
      </c>
      <c r="G3480" s="0" t="s">
        <v>192</v>
      </c>
      <c r="H3480" s="0" t="s">
        <v>54</v>
      </c>
      <c r="I3480" s="0" t="s">
        <v>35</v>
      </c>
      <c r="J3480" s="0" t="s">
        <v>325</v>
      </c>
      <c r="K3480" s="0" t="n">
        <v>28545.7044162036</v>
      </c>
      <c r="L3480" s="0" t="n">
        <v>29477.835</v>
      </c>
      <c r="M3480" s="0" t="n">
        <v>38070.3102593412</v>
      </c>
      <c r="N3480" s="0" t="n">
        <v>25438.23</v>
      </c>
      <c r="O3480" s="0" t="n">
        <v>26065.44</v>
      </c>
      <c r="P3480" s="0" t="n">
        <v>34335.09</v>
      </c>
      <c r="Q3480" s="0" t="n">
        <v>42156.585</v>
      </c>
      <c r="S3480" s="0" t="s">
        <v>303</v>
      </c>
    </row>
    <row r="3481" customFormat="false" ht="14" hidden="false" customHeight="false" outlineLevel="0" collapsed="false">
      <c r="A3481" s="0" t="str">
        <f aca="false">SUBSTITUTE(C3481&amp;D3481&amp;E3481&amp;F3481&amp;G3481&amp;H3481&amp;I3481," ","")</f>
        <v>Agentecondominioenlenguajedeseñascolombiana(Videollamada)AgenteprofesionalAgronomía,veterinariayafinesFrontofficesinherramientaHoraextranocturna OroNA</v>
      </c>
      <c r="B3481" s="0" t="s">
        <v>3822</v>
      </c>
      <c r="C3481" s="0" t="s">
        <v>193</v>
      </c>
      <c r="D3481" s="0" t="s">
        <v>56</v>
      </c>
      <c r="E3481" s="0" t="s">
        <v>705</v>
      </c>
      <c r="F3481" s="0" t="s">
        <v>3335</v>
      </c>
      <c r="G3481" s="0" t="s">
        <v>197</v>
      </c>
      <c r="H3481" s="0" t="s">
        <v>54</v>
      </c>
      <c r="I3481" s="0" t="s">
        <v>35</v>
      </c>
      <c r="J3481" s="0" t="s">
        <v>325</v>
      </c>
      <c r="K3481" s="0" t="n">
        <v>38601.387637685</v>
      </c>
      <c r="L3481" s="0" t="n">
        <v>41268.555</v>
      </c>
      <c r="M3481" s="0" t="n">
        <v>53298.4343630777</v>
      </c>
      <c r="N3481" s="0" t="n">
        <v>35614.35</v>
      </c>
      <c r="O3481" s="0" t="n">
        <v>36213.615</v>
      </c>
      <c r="P3481" s="0" t="n">
        <v>44716.14</v>
      </c>
      <c r="Q3481" s="0" t="n">
        <v>58511.655</v>
      </c>
      <c r="S3481" s="0" t="s">
        <v>303</v>
      </c>
    </row>
    <row r="3482" customFormat="false" ht="14" hidden="false" customHeight="false" outlineLevel="0" collapsed="false">
      <c r="A3482" s="0" t="str">
        <f aca="false">SUBSTITUTE(C3482&amp;D3482&amp;E3482&amp;F3482&amp;G3482&amp;H3482&amp;I3482," ","")</f>
        <v>Agentecondominioenlenguajedeseñascolombiana(Videollamada)AgenteprofesionalAgronomía,veterinariayafinesFrontofficesinherramientaHoraextradominicalyfestivoOroNA</v>
      </c>
      <c r="B3482" s="0" t="s">
        <v>3823</v>
      </c>
      <c r="C3482" s="0" t="s">
        <v>193</v>
      </c>
      <c r="D3482" s="0" t="s">
        <v>56</v>
      </c>
      <c r="E3482" s="0" t="s">
        <v>705</v>
      </c>
      <c r="F3482" s="0" t="s">
        <v>3335</v>
      </c>
      <c r="G3482" s="0" t="s">
        <v>194</v>
      </c>
      <c r="H3482" s="0" t="s">
        <v>54</v>
      </c>
      <c r="I3482" s="0" t="s">
        <v>35</v>
      </c>
      <c r="J3482" s="0" t="s">
        <v>325</v>
      </c>
      <c r="K3482" s="0" t="n">
        <v>48657.0708591665</v>
      </c>
      <c r="L3482" s="0" t="n">
        <v>47164.95</v>
      </c>
      <c r="M3482" s="0" t="n">
        <v>60912.496414946</v>
      </c>
      <c r="N3482" s="0" t="n">
        <v>50877.495</v>
      </c>
      <c r="O3482" s="0" t="n">
        <v>41287.185</v>
      </c>
      <c r="P3482" s="0" t="n">
        <v>49907.7</v>
      </c>
      <c r="Q3482" s="0" t="n">
        <v>65138.76</v>
      </c>
      <c r="S3482" s="0" t="s">
        <v>303</v>
      </c>
    </row>
    <row r="3483" customFormat="false" ht="14" hidden="false" customHeight="false" outlineLevel="0" collapsed="false">
      <c r="A3483" s="0" t="str">
        <f aca="false">SUBSTITUTE(C3483&amp;D3483&amp;E3483&amp;F3483&amp;G3483&amp;H3483&amp;I3483," ","")</f>
        <v>Agentecondominioenlenguajedeseñascolombiana(Videollamada)AgenteprofesionalAgronomía,veterinariayafinesFrontofficesinherramientaServicio7x24OroNA</v>
      </c>
      <c r="B3483" s="0" t="s">
        <v>3824</v>
      </c>
      <c r="C3483" s="0" t="s">
        <v>193</v>
      </c>
      <c r="D3483" s="0" t="s">
        <v>56</v>
      </c>
      <c r="E3483" s="0" t="s">
        <v>705</v>
      </c>
      <c r="F3483" s="0" t="s">
        <v>3335</v>
      </c>
      <c r="G3483" s="0" t="s">
        <v>55</v>
      </c>
      <c r="H3483" s="0" t="s">
        <v>54</v>
      </c>
      <c r="I3483" s="0" t="s">
        <v>35</v>
      </c>
      <c r="J3483" s="0" t="s">
        <v>305</v>
      </c>
      <c r="K3483" s="0" t="n">
        <v>17711106.9390888</v>
      </c>
      <c r="L3483" s="0" t="n">
        <v>25255488.33</v>
      </c>
      <c r="M3483" s="0" t="n">
        <v>27855323.7174636</v>
      </c>
      <c r="N3483" s="0" t="n">
        <v>21931857</v>
      </c>
      <c r="O3483" s="0" t="n">
        <v>24144842.25</v>
      </c>
      <c r="P3483" s="0" t="n">
        <v>33028140.645</v>
      </c>
      <c r="Q3483" s="0" t="n">
        <v>26769644.685</v>
      </c>
      <c r="S3483" s="0" t="s">
        <v>303</v>
      </c>
    </row>
    <row r="3484" customFormat="false" ht="14" hidden="false" customHeight="false" outlineLevel="0" collapsed="false">
      <c r="A3484" s="0" t="str">
        <f aca="false">SUBSTITUTE(C3484&amp;D3484&amp;E3484&amp;F3484&amp;G3484&amp;H3484&amp;I3484," ","")</f>
        <v>Agentecondominioenlenguajedeseñascolombiana(Videollamada)AgenteprofesionalAgronomía,veterinariayafinesFrontofficesinherramientaJornadaOrdinariaPlatinoNA</v>
      </c>
      <c r="B3484" s="0" t="s">
        <v>3825</v>
      </c>
      <c r="C3484" s="0" t="s">
        <v>193</v>
      </c>
      <c r="D3484" s="0" t="s">
        <v>56</v>
      </c>
      <c r="E3484" s="0" t="s">
        <v>705</v>
      </c>
      <c r="F3484" s="0" t="s">
        <v>3335</v>
      </c>
      <c r="G3484" s="0" t="s">
        <v>53</v>
      </c>
      <c r="H3484" s="0" t="s">
        <v>198</v>
      </c>
      <c r="I3484" s="0" t="s">
        <v>35</v>
      </c>
      <c r="J3484" s="0" t="s">
        <v>36</v>
      </c>
      <c r="K3484" s="0" t="n">
        <v>5644287.07331109</v>
      </c>
      <c r="L3484" s="0" t="n">
        <v>5568167.52</v>
      </c>
      <c r="M3484" s="0" t="n">
        <v>7124543.64357018</v>
      </c>
      <c r="N3484" s="0" t="n">
        <v>5833630.53</v>
      </c>
      <c r="O3484" s="0" t="n">
        <v>6784938.36</v>
      </c>
      <c r="P3484" s="0" t="n">
        <v>5975077.77</v>
      </c>
      <c r="Q3484" s="0" t="n">
        <v>6737663.7</v>
      </c>
      <c r="S3484" s="0" t="s">
        <v>303</v>
      </c>
    </row>
    <row r="3485" customFormat="false" ht="14" hidden="false" customHeight="false" outlineLevel="0" collapsed="false">
      <c r="A3485" s="0" t="str">
        <f aca="false">SUBSTITUTE(C3485&amp;D3485&amp;E3485&amp;F3485&amp;G3485&amp;H3485&amp;I3485," ","")</f>
        <v>Agentecondominioenlenguajedeseñascolombiana(Videollamada)AgenteprofesionalAgronomía,veterinariayafinesFrontofficesinherramientaHoraextradiurnaPlatinoNA</v>
      </c>
      <c r="B3485" s="0" t="s">
        <v>3826</v>
      </c>
      <c r="C3485" s="0" t="s">
        <v>193</v>
      </c>
      <c r="D3485" s="0" t="s">
        <v>56</v>
      </c>
      <c r="E3485" s="0" t="s">
        <v>705</v>
      </c>
      <c r="F3485" s="0" t="s">
        <v>3335</v>
      </c>
      <c r="G3485" s="0" t="s">
        <v>192</v>
      </c>
      <c r="H3485" s="0" t="s">
        <v>198</v>
      </c>
      <c r="I3485" s="0" t="s">
        <v>35</v>
      </c>
      <c r="J3485" s="0" t="s">
        <v>325</v>
      </c>
      <c r="K3485" s="0" t="n">
        <v>28545.7044162036</v>
      </c>
      <c r="L3485" s="0" t="n">
        <v>30345.165</v>
      </c>
      <c r="M3485" s="0" t="n">
        <v>39192.3353185614</v>
      </c>
      <c r="N3485" s="0" t="n">
        <v>25438.23</v>
      </c>
      <c r="O3485" s="0" t="n">
        <v>26065.44</v>
      </c>
      <c r="P3485" s="0" t="n">
        <v>35073.045</v>
      </c>
      <c r="Q3485" s="0" t="n">
        <v>44804.115</v>
      </c>
      <c r="S3485" s="0" t="s">
        <v>303</v>
      </c>
    </row>
    <row r="3486" customFormat="false" ht="14" hidden="false" customHeight="false" outlineLevel="0" collapsed="false">
      <c r="A3486" s="0" t="str">
        <f aca="false">SUBSTITUTE(C3486&amp;D3486&amp;E3486&amp;F3486&amp;G3486&amp;H3486&amp;I3486," ","")</f>
        <v>Agentecondominioenlenguajedeseñascolombiana(Videollamada)AgenteprofesionalAgronomía,veterinariayafinesFrontofficesinherramientaHoraextranocturna PlatinoNA</v>
      </c>
      <c r="B3486" s="0" t="s">
        <v>3827</v>
      </c>
      <c r="C3486" s="0" t="s">
        <v>193</v>
      </c>
      <c r="D3486" s="0" t="s">
        <v>56</v>
      </c>
      <c r="E3486" s="0" t="s">
        <v>705</v>
      </c>
      <c r="F3486" s="0" t="s">
        <v>3335</v>
      </c>
      <c r="G3486" s="0" t="s">
        <v>197</v>
      </c>
      <c r="H3486" s="0" t="s">
        <v>198</v>
      </c>
      <c r="I3486" s="0" t="s">
        <v>35</v>
      </c>
      <c r="J3486" s="0" t="s">
        <v>325</v>
      </c>
      <c r="K3486" s="0" t="n">
        <v>38601.387637685</v>
      </c>
      <c r="L3486" s="0" t="n">
        <v>42482.61</v>
      </c>
      <c r="M3486" s="0" t="n">
        <v>54869.269445986</v>
      </c>
      <c r="N3486" s="0" t="n">
        <v>35614.35</v>
      </c>
      <c r="O3486" s="0" t="n">
        <v>36213.615</v>
      </c>
      <c r="P3486" s="0" t="n">
        <v>45677.655</v>
      </c>
      <c r="Q3486" s="0" t="n">
        <v>62186.94</v>
      </c>
      <c r="S3486" s="0" t="s">
        <v>303</v>
      </c>
    </row>
    <row r="3487" customFormat="false" ht="14" hidden="false" customHeight="false" outlineLevel="0" collapsed="false">
      <c r="A3487" s="0" t="str">
        <f aca="false">SUBSTITUTE(C3487&amp;D3487&amp;E3487&amp;F3487&amp;G3487&amp;H3487&amp;I3487," ","")</f>
        <v>Agentecondominioenlenguajedeseñascolombiana(Videollamada)AgenteprofesionalAgronomía,veterinariayafinesFrontofficesinherramientaHoraextradominicalyfestivoPlatinoNA</v>
      </c>
      <c r="B3487" s="0" t="s">
        <v>3828</v>
      </c>
      <c r="C3487" s="0" t="s">
        <v>193</v>
      </c>
      <c r="D3487" s="0" t="s">
        <v>56</v>
      </c>
      <c r="E3487" s="0" t="s">
        <v>705</v>
      </c>
      <c r="F3487" s="0" t="s">
        <v>3335</v>
      </c>
      <c r="G3487" s="0" t="s">
        <v>194</v>
      </c>
      <c r="H3487" s="0" t="s">
        <v>198</v>
      </c>
      <c r="I3487" s="0" t="s">
        <v>35</v>
      </c>
      <c r="J3487" s="0" t="s">
        <v>325</v>
      </c>
      <c r="K3487" s="0" t="n">
        <v>48657.0708591665</v>
      </c>
      <c r="L3487" s="0" t="n">
        <v>48551.85</v>
      </c>
      <c r="M3487" s="0" t="n">
        <v>62707.7365096983</v>
      </c>
      <c r="N3487" s="0" t="n">
        <v>50877.495</v>
      </c>
      <c r="O3487" s="0" t="n">
        <v>41287.185</v>
      </c>
      <c r="P3487" s="0" t="n">
        <v>50980.995</v>
      </c>
      <c r="Q3487" s="0" t="n">
        <v>69231.15</v>
      </c>
      <c r="S3487" s="0" t="s">
        <v>303</v>
      </c>
    </row>
    <row r="3488" customFormat="false" ht="14" hidden="false" customHeight="false" outlineLevel="0" collapsed="false">
      <c r="A3488" s="0" t="str">
        <f aca="false">SUBSTITUTE(C3488&amp;D3488&amp;E3488&amp;F3488&amp;G3488&amp;H3488&amp;I3488," ","")</f>
        <v>Agentecondominioenlenguajedeseñascolombiana(Videollamada)AgenteprofesionalAgronomía,veterinariayafinesFrontofficesinherramientaServicio7x24PlatinoNA</v>
      </c>
      <c r="B3488" s="0" t="s">
        <v>3829</v>
      </c>
      <c r="C3488" s="0" t="s">
        <v>193</v>
      </c>
      <c r="D3488" s="0" t="s">
        <v>56</v>
      </c>
      <c r="E3488" s="0" t="s">
        <v>705</v>
      </c>
      <c r="F3488" s="0" t="s">
        <v>3335</v>
      </c>
      <c r="G3488" s="0" t="s">
        <v>55</v>
      </c>
      <c r="H3488" s="0" t="s">
        <v>198</v>
      </c>
      <c r="I3488" s="0" t="s">
        <v>35</v>
      </c>
      <c r="J3488" s="0" t="s">
        <v>305</v>
      </c>
      <c r="K3488" s="0" t="n">
        <v>17711106.9390888</v>
      </c>
      <c r="L3488" s="0" t="n">
        <v>25998296.445</v>
      </c>
      <c r="M3488" s="0" t="n">
        <v>28676288.16537</v>
      </c>
      <c r="N3488" s="0" t="n">
        <v>21945745.665</v>
      </c>
      <c r="O3488" s="0" t="n">
        <v>24144842.25</v>
      </c>
      <c r="P3488" s="0" t="n">
        <v>33738423.885</v>
      </c>
      <c r="Q3488" s="0" t="n">
        <v>28451419.29</v>
      </c>
      <c r="S3488" s="0" t="s">
        <v>303</v>
      </c>
    </row>
    <row r="3489" customFormat="false" ht="14" hidden="false" customHeight="false" outlineLevel="0" collapsed="false">
      <c r="A3489" s="0" t="str">
        <f aca="false">SUBSTITUTE(C3489&amp;D3489&amp;E3489&amp;F3489&amp;G3489&amp;H3489&amp;I3489," ","")</f>
        <v>Agentecondominioenlenguajedeseñascolombiana(Videollamada)AgenteprofesionalCienciasdelaeducaciónyafinesEnSitioJornadaOrdinariaPlataNA</v>
      </c>
      <c r="B3489" s="0" t="s">
        <v>3830</v>
      </c>
      <c r="C3489" s="0" t="s">
        <v>193</v>
      </c>
      <c r="D3489" s="0" t="s">
        <v>56</v>
      </c>
      <c r="E3489" s="0" t="s">
        <v>721</v>
      </c>
      <c r="F3489" s="0" t="s">
        <v>3287</v>
      </c>
      <c r="G3489" s="0" t="s">
        <v>53</v>
      </c>
      <c r="H3489" s="0" t="s">
        <v>195</v>
      </c>
      <c r="I3489" s="0" t="s">
        <v>35</v>
      </c>
      <c r="J3489" s="0" t="s">
        <v>36</v>
      </c>
      <c r="K3489" s="0" t="n">
        <v>5913566.16146864</v>
      </c>
      <c r="L3489" s="0" t="n">
        <v>5963377.095</v>
      </c>
      <c r="M3489" s="0" t="n">
        <v>6727964.53733193</v>
      </c>
      <c r="N3489" s="0" t="n">
        <v>6036287.67</v>
      </c>
      <c r="O3489" s="0" t="n">
        <v>6784938.36</v>
      </c>
      <c r="P3489" s="0" t="n">
        <v>6556550.085</v>
      </c>
      <c r="Q3489" s="0" t="n">
        <v>7113006.45</v>
      </c>
      <c r="S3489" s="0" t="s">
        <v>303</v>
      </c>
    </row>
    <row r="3490" customFormat="false" ht="14" hidden="false" customHeight="false" outlineLevel="0" collapsed="false">
      <c r="A3490" s="0" t="str">
        <f aca="false">SUBSTITUTE(C3490&amp;D3490&amp;E3490&amp;F3490&amp;G3490&amp;H3490&amp;I3490," ","")</f>
        <v>Agentecondominioenlenguajedeseñascolombiana(Videollamada)AgenteprofesionalCienciasdelaeducaciónyafinesEnSitioHoraextradiurnaPlataNA</v>
      </c>
      <c r="B3490" s="0" t="s">
        <v>3831</v>
      </c>
      <c r="C3490" s="0" t="s">
        <v>193</v>
      </c>
      <c r="D3490" s="0" t="s">
        <v>56</v>
      </c>
      <c r="E3490" s="0" t="s">
        <v>721</v>
      </c>
      <c r="F3490" s="0" t="s">
        <v>3287</v>
      </c>
      <c r="G3490" s="0" t="s">
        <v>192</v>
      </c>
      <c r="H3490" s="0" t="s">
        <v>195</v>
      </c>
      <c r="I3490" s="0" t="s">
        <v>35</v>
      </c>
      <c r="J3490" s="0" t="s">
        <v>325</v>
      </c>
      <c r="K3490" s="0" t="n">
        <v>29667.7006168601</v>
      </c>
      <c r="L3490" s="0" t="n">
        <v>32497.965</v>
      </c>
      <c r="M3490" s="0" t="n">
        <v>37010.7413681823</v>
      </c>
      <c r="N3490" s="0" t="n">
        <v>25438.23</v>
      </c>
      <c r="O3490" s="0" t="n">
        <v>26065.44</v>
      </c>
      <c r="P3490" s="0" t="n">
        <v>32985.45</v>
      </c>
      <c r="Q3490" s="0" t="n">
        <v>40367.07</v>
      </c>
      <c r="S3490" s="0" t="s">
        <v>303</v>
      </c>
    </row>
    <row r="3491" customFormat="false" ht="14" hidden="false" customHeight="false" outlineLevel="0" collapsed="false">
      <c r="A3491" s="0" t="str">
        <f aca="false">SUBSTITUTE(C3491&amp;D3491&amp;E3491&amp;F3491&amp;G3491&amp;H3491&amp;I3491," ","")</f>
        <v>Agentecondominioenlenguajedeseñascolombiana(Videollamada)AgenteprofesionalCienciasdelaeducaciónyafinesEnSitioHoraextranocturna PlataNA</v>
      </c>
      <c r="B3491" s="0" t="s">
        <v>3832</v>
      </c>
      <c r="C3491" s="0" t="s">
        <v>193</v>
      </c>
      <c r="D3491" s="0" t="s">
        <v>56</v>
      </c>
      <c r="E3491" s="0" t="s">
        <v>721</v>
      </c>
      <c r="F3491" s="0" t="s">
        <v>3287</v>
      </c>
      <c r="G3491" s="0" t="s">
        <v>197</v>
      </c>
      <c r="H3491" s="0" t="s">
        <v>195</v>
      </c>
      <c r="I3491" s="0" t="s">
        <v>35</v>
      </c>
      <c r="J3491" s="0" t="s">
        <v>325</v>
      </c>
      <c r="K3491" s="0" t="n">
        <v>39723.3838383415</v>
      </c>
      <c r="L3491" s="0" t="n">
        <v>45497.565</v>
      </c>
      <c r="M3491" s="0" t="n">
        <v>51815.0379154552</v>
      </c>
      <c r="N3491" s="0" t="n">
        <v>35614.35</v>
      </c>
      <c r="O3491" s="0" t="n">
        <v>36213.615</v>
      </c>
      <c r="P3491" s="0" t="n">
        <v>41872.995</v>
      </c>
      <c r="Q3491" s="0" t="n">
        <v>56027.655</v>
      </c>
      <c r="S3491" s="0" t="s">
        <v>303</v>
      </c>
    </row>
    <row r="3492" customFormat="false" ht="14" hidden="false" customHeight="false" outlineLevel="0" collapsed="false">
      <c r="A3492" s="0" t="str">
        <f aca="false">SUBSTITUTE(C3492&amp;D3492&amp;E3492&amp;F3492&amp;G3492&amp;H3492&amp;I3492," ","")</f>
        <v>Agentecondominioenlenguajedeseñascolombiana(Videollamada)AgenteprofesionalCienciasdelaeducaciónyafinesEnSitioHoraextradominicalyfestivoPlataNA</v>
      </c>
      <c r="B3492" s="0" t="s">
        <v>3833</v>
      </c>
      <c r="C3492" s="0" t="s">
        <v>193</v>
      </c>
      <c r="D3492" s="0" t="s">
        <v>56</v>
      </c>
      <c r="E3492" s="0" t="s">
        <v>721</v>
      </c>
      <c r="F3492" s="0" t="s">
        <v>3287</v>
      </c>
      <c r="G3492" s="0" t="s">
        <v>194</v>
      </c>
      <c r="H3492" s="0" t="s">
        <v>195</v>
      </c>
      <c r="I3492" s="0" t="s">
        <v>35</v>
      </c>
      <c r="J3492" s="0" t="s">
        <v>325</v>
      </c>
      <c r="K3492" s="0" t="n">
        <v>49779.0670598229</v>
      </c>
      <c r="L3492" s="0" t="n">
        <v>51997.365</v>
      </c>
      <c r="M3492" s="0" t="n">
        <v>59217.1861890916</v>
      </c>
      <c r="N3492" s="0" t="n">
        <v>50877.495</v>
      </c>
      <c r="O3492" s="0" t="n">
        <v>41287.185</v>
      </c>
      <c r="P3492" s="0" t="n">
        <v>46315.215</v>
      </c>
      <c r="Q3492" s="0" t="n">
        <v>62373.24</v>
      </c>
      <c r="S3492" s="0" t="s">
        <v>303</v>
      </c>
    </row>
    <row r="3493" customFormat="false" ht="14" hidden="false" customHeight="false" outlineLevel="0" collapsed="false">
      <c r="A3493" s="0" t="str">
        <f aca="false">SUBSTITUTE(C3493&amp;D3493&amp;E3493&amp;F3493&amp;G3493&amp;H3493&amp;I3493," ","")</f>
        <v>Agentecondominioenlenguajedeseñascolombiana(Videollamada)AgenteprofesionalCienciasdelaeducaciónyafinesEnSitioServicio7x24PlataNA</v>
      </c>
      <c r="B3493" s="0" t="s">
        <v>3834</v>
      </c>
      <c r="C3493" s="0" t="s">
        <v>193</v>
      </c>
      <c r="D3493" s="0" t="s">
        <v>56</v>
      </c>
      <c r="E3493" s="0" t="s">
        <v>721</v>
      </c>
      <c r="F3493" s="0" t="s">
        <v>3287</v>
      </c>
      <c r="G3493" s="0" t="s">
        <v>55</v>
      </c>
      <c r="H3493" s="0" t="s">
        <v>195</v>
      </c>
      <c r="I3493" s="0" t="s">
        <v>35</v>
      </c>
      <c r="J3493" s="0" t="s">
        <v>305</v>
      </c>
      <c r="K3493" s="0" t="n">
        <v>17980386.0272464</v>
      </c>
      <c r="L3493" s="0" t="n">
        <v>25860175.695</v>
      </c>
      <c r="M3493" s="0" t="n">
        <v>27080057.262761</v>
      </c>
      <c r="N3493" s="0" t="n">
        <v>22417960.275</v>
      </c>
      <c r="O3493" s="0" t="n">
        <v>24144842.25</v>
      </c>
      <c r="P3493" s="0" t="n">
        <v>33248653.605</v>
      </c>
      <c r="Q3493" s="0" t="n">
        <v>26675972.01</v>
      </c>
      <c r="S3493" s="0" t="s">
        <v>303</v>
      </c>
    </row>
    <row r="3494" customFormat="false" ht="14" hidden="false" customHeight="false" outlineLevel="0" collapsed="false">
      <c r="A3494" s="0" t="str">
        <f aca="false">SUBSTITUTE(C3494&amp;D3494&amp;E3494&amp;F3494&amp;G3494&amp;H3494&amp;I3494," ","")</f>
        <v>Agentecondominioenlenguajedeseñascolombiana(Videollamada)AgenteprofesionalCienciasdelaeducaciónyafinesEnSitioJornadaOrdinariaOroNA</v>
      </c>
      <c r="B3494" s="0" t="s">
        <v>3835</v>
      </c>
      <c r="C3494" s="0" t="s">
        <v>193</v>
      </c>
      <c r="D3494" s="0" t="s">
        <v>56</v>
      </c>
      <c r="E3494" s="0" t="s">
        <v>721</v>
      </c>
      <c r="F3494" s="0" t="s">
        <v>3287</v>
      </c>
      <c r="G3494" s="0" t="s">
        <v>53</v>
      </c>
      <c r="H3494" s="0" t="s">
        <v>54</v>
      </c>
      <c r="I3494" s="0" t="s">
        <v>35</v>
      </c>
      <c r="J3494" s="0" t="s">
        <v>36</v>
      </c>
      <c r="K3494" s="0" t="n">
        <v>5913566.16146864</v>
      </c>
      <c r="L3494" s="0" t="n">
        <v>6082645.32</v>
      </c>
      <c r="M3494" s="0" t="n">
        <v>6920577.32110897</v>
      </c>
      <c r="N3494" s="0" t="n">
        <v>6056892.45</v>
      </c>
      <c r="O3494" s="0" t="n">
        <v>6784938.36</v>
      </c>
      <c r="P3494" s="0" t="n">
        <v>6694582.86</v>
      </c>
      <c r="Q3494" s="0" t="n">
        <v>7428346.11</v>
      </c>
      <c r="S3494" s="0" t="s">
        <v>303</v>
      </c>
    </row>
    <row r="3495" customFormat="false" ht="14" hidden="false" customHeight="false" outlineLevel="0" collapsed="false">
      <c r="A3495" s="0" t="str">
        <f aca="false">SUBSTITUTE(C3495&amp;D3495&amp;E3495&amp;F3495&amp;G3495&amp;H3495&amp;I3495," ","")</f>
        <v>Agentecondominioenlenguajedeseñascolombiana(Videollamada)AgenteprofesionalCienciasdelaeducaciónyafinesEnSitioHoraextradiurnaOroNA</v>
      </c>
      <c r="B3495" s="0" t="s">
        <v>3836</v>
      </c>
      <c r="C3495" s="0" t="s">
        <v>193</v>
      </c>
      <c r="D3495" s="0" t="s">
        <v>56</v>
      </c>
      <c r="E3495" s="0" t="s">
        <v>721</v>
      </c>
      <c r="F3495" s="0" t="s">
        <v>3287</v>
      </c>
      <c r="G3495" s="0" t="s">
        <v>192</v>
      </c>
      <c r="H3495" s="0" t="s">
        <v>54</v>
      </c>
      <c r="I3495" s="0" t="s">
        <v>35</v>
      </c>
      <c r="J3495" s="0" t="s">
        <v>325</v>
      </c>
      <c r="K3495" s="0" t="n">
        <v>29667.7006168601</v>
      </c>
      <c r="L3495" s="0" t="n">
        <v>33147.945</v>
      </c>
      <c r="M3495" s="0" t="n">
        <v>38070.3102593412</v>
      </c>
      <c r="N3495" s="0" t="n">
        <v>25438.23</v>
      </c>
      <c r="O3495" s="0" t="n">
        <v>26065.44</v>
      </c>
      <c r="P3495" s="0" t="n">
        <v>33679.935</v>
      </c>
      <c r="Q3495" s="0" t="n">
        <v>42156.585</v>
      </c>
      <c r="S3495" s="0" t="s">
        <v>303</v>
      </c>
    </row>
    <row r="3496" customFormat="false" ht="14" hidden="false" customHeight="false" outlineLevel="0" collapsed="false">
      <c r="A3496" s="0" t="str">
        <f aca="false">SUBSTITUTE(C3496&amp;D3496&amp;E3496&amp;F3496&amp;G3496&amp;H3496&amp;I3496," ","")</f>
        <v>Agentecondominioenlenguajedeseñascolombiana(Videollamada)AgenteprofesionalCienciasdelaeducaciónyafinesEnSitioHoraextranocturna OroNA</v>
      </c>
      <c r="B3496" s="0" t="s">
        <v>3837</v>
      </c>
      <c r="C3496" s="0" t="s">
        <v>193</v>
      </c>
      <c r="D3496" s="0" t="s">
        <v>56</v>
      </c>
      <c r="E3496" s="0" t="s">
        <v>721</v>
      </c>
      <c r="F3496" s="0" t="s">
        <v>3287</v>
      </c>
      <c r="G3496" s="0" t="s">
        <v>197</v>
      </c>
      <c r="H3496" s="0" t="s">
        <v>54</v>
      </c>
      <c r="I3496" s="0" t="s">
        <v>35</v>
      </c>
      <c r="J3496" s="0" t="s">
        <v>325</v>
      </c>
      <c r="K3496" s="0" t="n">
        <v>39723.3838383415</v>
      </c>
      <c r="L3496" s="0" t="n">
        <v>46408.365</v>
      </c>
      <c r="M3496" s="0" t="n">
        <v>53298.4343630777</v>
      </c>
      <c r="N3496" s="0" t="n">
        <v>35614.35</v>
      </c>
      <c r="O3496" s="0" t="n">
        <v>36213.615</v>
      </c>
      <c r="P3496" s="0" t="n">
        <v>42753.78</v>
      </c>
      <c r="Q3496" s="0" t="n">
        <v>58511.655</v>
      </c>
      <c r="S3496" s="0" t="s">
        <v>303</v>
      </c>
    </row>
    <row r="3497" customFormat="false" ht="14" hidden="false" customHeight="false" outlineLevel="0" collapsed="false">
      <c r="A3497" s="0" t="str">
        <f aca="false">SUBSTITUTE(C3497&amp;D3497&amp;E3497&amp;F3497&amp;G3497&amp;H3497&amp;I3497," ","")</f>
        <v>Agentecondominioenlenguajedeseñascolombiana(Videollamada)AgenteprofesionalCienciasdelaeducaciónyafinesEnSitioHoraextradominicalyfestivoOroNA</v>
      </c>
      <c r="B3497" s="0" t="s">
        <v>3838</v>
      </c>
      <c r="C3497" s="0" t="s">
        <v>193</v>
      </c>
      <c r="D3497" s="0" t="s">
        <v>56</v>
      </c>
      <c r="E3497" s="0" t="s">
        <v>721</v>
      </c>
      <c r="F3497" s="0" t="s">
        <v>3287</v>
      </c>
      <c r="G3497" s="0" t="s">
        <v>194</v>
      </c>
      <c r="H3497" s="0" t="s">
        <v>54</v>
      </c>
      <c r="I3497" s="0" t="s">
        <v>35</v>
      </c>
      <c r="J3497" s="0" t="s">
        <v>325</v>
      </c>
      <c r="K3497" s="0" t="n">
        <v>49779.0670598229</v>
      </c>
      <c r="L3497" s="0" t="n">
        <v>53037.54</v>
      </c>
      <c r="M3497" s="0" t="n">
        <v>60912.496414946</v>
      </c>
      <c r="N3497" s="0" t="n">
        <v>50877.495</v>
      </c>
      <c r="O3497" s="0" t="n">
        <v>41287.185</v>
      </c>
      <c r="P3497" s="0" t="n">
        <v>47291.22</v>
      </c>
      <c r="Q3497" s="0" t="n">
        <v>65138.76</v>
      </c>
      <c r="S3497" s="0" t="s">
        <v>303</v>
      </c>
    </row>
    <row r="3498" customFormat="false" ht="14" hidden="false" customHeight="false" outlineLevel="0" collapsed="false">
      <c r="A3498" s="0" t="str">
        <f aca="false">SUBSTITUTE(C3498&amp;D3498&amp;E3498&amp;F3498&amp;G3498&amp;H3498&amp;I3498," ","")</f>
        <v>Agentecondominioenlenguajedeseñascolombiana(Videollamada)AgenteprofesionalCienciasdelaeducaciónyafinesEnSitioServicio7x24OroNA</v>
      </c>
      <c r="B3498" s="0" t="s">
        <v>3839</v>
      </c>
      <c r="C3498" s="0" t="s">
        <v>193</v>
      </c>
      <c r="D3498" s="0" t="s">
        <v>56</v>
      </c>
      <c r="E3498" s="0" t="s">
        <v>721</v>
      </c>
      <c r="F3498" s="0" t="s">
        <v>3287</v>
      </c>
      <c r="G3498" s="0" t="s">
        <v>55</v>
      </c>
      <c r="H3498" s="0" t="s">
        <v>54</v>
      </c>
      <c r="I3498" s="0" t="s">
        <v>35</v>
      </c>
      <c r="J3498" s="0" t="s">
        <v>305</v>
      </c>
      <c r="K3498" s="0" t="n">
        <v>17980386.0272464</v>
      </c>
      <c r="L3498" s="0" t="n">
        <v>26377379.685</v>
      </c>
      <c r="M3498" s="0" t="n">
        <v>27855323.7174636</v>
      </c>
      <c r="N3498" s="0" t="n">
        <v>22456848.33</v>
      </c>
      <c r="O3498" s="0" t="n">
        <v>24144842.25</v>
      </c>
      <c r="P3498" s="0" t="n">
        <v>33948625.14</v>
      </c>
      <c r="Q3498" s="0" t="n">
        <v>27858591.99</v>
      </c>
      <c r="S3498" s="0" t="s">
        <v>303</v>
      </c>
    </row>
    <row r="3499" customFormat="false" ht="14" hidden="false" customHeight="false" outlineLevel="0" collapsed="false">
      <c r="A3499" s="0" t="str">
        <f aca="false">SUBSTITUTE(C3499&amp;D3499&amp;E3499&amp;F3499&amp;G3499&amp;H3499&amp;I3499," ","")</f>
        <v>Agentecondominioenlenguajedeseñascolombiana(Videollamada)AgenteprofesionalCienciasdelaeducaciónyafinesEnSitioJornadaOrdinariaPlatinoNA</v>
      </c>
      <c r="B3499" s="0" t="s">
        <v>3840</v>
      </c>
      <c r="C3499" s="0" t="s">
        <v>193</v>
      </c>
      <c r="D3499" s="0" t="s">
        <v>56</v>
      </c>
      <c r="E3499" s="0" t="s">
        <v>721</v>
      </c>
      <c r="F3499" s="0" t="s">
        <v>3287</v>
      </c>
      <c r="G3499" s="0" t="s">
        <v>53</v>
      </c>
      <c r="H3499" s="0" t="s">
        <v>198</v>
      </c>
      <c r="I3499" s="0" t="s">
        <v>35</v>
      </c>
      <c r="J3499" s="0" t="s">
        <v>36</v>
      </c>
      <c r="K3499" s="0" t="n">
        <v>5913566.16146864</v>
      </c>
      <c r="L3499" s="0" t="n">
        <v>6261546.105</v>
      </c>
      <c r="M3499" s="0" t="n">
        <v>7124543.64357018</v>
      </c>
      <c r="N3499" s="0" t="n">
        <v>6077497.23</v>
      </c>
      <c r="O3499" s="0" t="n">
        <v>6784938.36</v>
      </c>
      <c r="P3499" s="0" t="n">
        <v>6838552.395</v>
      </c>
      <c r="Q3499" s="0" t="n">
        <v>7895023.47</v>
      </c>
      <c r="S3499" s="0" t="s">
        <v>303</v>
      </c>
    </row>
    <row r="3500" customFormat="false" ht="14" hidden="false" customHeight="false" outlineLevel="0" collapsed="false">
      <c r="A3500" s="0" t="str">
        <f aca="false">SUBSTITUTE(C3500&amp;D3500&amp;E3500&amp;F3500&amp;G3500&amp;H3500&amp;I3500," ","")</f>
        <v>Agentecondominioenlenguajedeseñascolombiana(Videollamada)AgenteprofesionalCienciasdelaeducaciónyafinesEnSitioHoraextradiurnaPlatinoNA</v>
      </c>
      <c r="B3500" s="0" t="s">
        <v>3841</v>
      </c>
      <c r="C3500" s="0" t="s">
        <v>193</v>
      </c>
      <c r="D3500" s="0" t="s">
        <v>56</v>
      </c>
      <c r="E3500" s="0" t="s">
        <v>721</v>
      </c>
      <c r="F3500" s="0" t="s">
        <v>3287</v>
      </c>
      <c r="G3500" s="0" t="s">
        <v>192</v>
      </c>
      <c r="H3500" s="0" t="s">
        <v>198</v>
      </c>
      <c r="I3500" s="0" t="s">
        <v>35</v>
      </c>
      <c r="J3500" s="0" t="s">
        <v>325</v>
      </c>
      <c r="K3500" s="0" t="n">
        <v>29667.7006168601</v>
      </c>
      <c r="L3500" s="0" t="n">
        <v>34122.915</v>
      </c>
      <c r="M3500" s="0" t="n">
        <v>39192.3353185614</v>
      </c>
      <c r="N3500" s="0" t="n">
        <v>25438.23</v>
      </c>
      <c r="O3500" s="0" t="n">
        <v>26065.44</v>
      </c>
      <c r="P3500" s="0" t="n">
        <v>34404.435</v>
      </c>
      <c r="Q3500" s="0" t="n">
        <v>44804.115</v>
      </c>
      <c r="S3500" s="0" t="s">
        <v>303</v>
      </c>
    </row>
    <row r="3501" customFormat="false" ht="14" hidden="false" customHeight="false" outlineLevel="0" collapsed="false">
      <c r="A3501" s="0" t="str">
        <f aca="false">SUBSTITUTE(C3501&amp;D3501&amp;E3501&amp;F3501&amp;G3501&amp;H3501&amp;I3501," ","")</f>
        <v>Agentecondominioenlenguajedeseñascolombiana(Videollamada)AgenteprofesionalCienciasdelaeducaciónyafinesEnSitioHoraextranocturna PlatinoNA</v>
      </c>
      <c r="B3501" s="0" t="s">
        <v>3842</v>
      </c>
      <c r="C3501" s="0" t="s">
        <v>193</v>
      </c>
      <c r="D3501" s="0" t="s">
        <v>56</v>
      </c>
      <c r="E3501" s="0" t="s">
        <v>721</v>
      </c>
      <c r="F3501" s="0" t="s">
        <v>3287</v>
      </c>
      <c r="G3501" s="0" t="s">
        <v>197</v>
      </c>
      <c r="H3501" s="0" t="s">
        <v>198</v>
      </c>
      <c r="I3501" s="0" t="s">
        <v>35</v>
      </c>
      <c r="J3501" s="0" t="s">
        <v>325</v>
      </c>
      <c r="K3501" s="0" t="n">
        <v>39723.3838383415</v>
      </c>
      <c r="L3501" s="0" t="n">
        <v>47772.495</v>
      </c>
      <c r="M3501" s="0" t="n">
        <v>54869.269445986</v>
      </c>
      <c r="N3501" s="0" t="n">
        <v>35614.35</v>
      </c>
      <c r="O3501" s="0" t="n">
        <v>36213.615</v>
      </c>
      <c r="P3501" s="0" t="n">
        <v>43673.895</v>
      </c>
      <c r="Q3501" s="0" t="n">
        <v>62186.94</v>
      </c>
      <c r="S3501" s="0" t="s">
        <v>303</v>
      </c>
    </row>
    <row r="3502" customFormat="false" ht="14" hidden="false" customHeight="false" outlineLevel="0" collapsed="false">
      <c r="A3502" s="0" t="str">
        <f aca="false">SUBSTITUTE(C3502&amp;D3502&amp;E3502&amp;F3502&amp;G3502&amp;H3502&amp;I3502," ","")</f>
        <v>Agentecondominioenlenguajedeseñascolombiana(Videollamada)AgenteprofesionalCienciasdelaeducaciónyafinesEnSitioHoraextradominicalyfestivoPlatinoNA</v>
      </c>
      <c r="B3502" s="0" t="s">
        <v>3843</v>
      </c>
      <c r="C3502" s="0" t="s">
        <v>193</v>
      </c>
      <c r="D3502" s="0" t="s">
        <v>56</v>
      </c>
      <c r="E3502" s="0" t="s">
        <v>721</v>
      </c>
      <c r="F3502" s="0" t="s">
        <v>3287</v>
      </c>
      <c r="G3502" s="0" t="s">
        <v>194</v>
      </c>
      <c r="H3502" s="0" t="s">
        <v>198</v>
      </c>
      <c r="I3502" s="0" t="s">
        <v>35</v>
      </c>
      <c r="J3502" s="0" t="s">
        <v>325</v>
      </c>
      <c r="K3502" s="0" t="n">
        <v>49779.0670598229</v>
      </c>
      <c r="L3502" s="0" t="n">
        <v>54597.285</v>
      </c>
      <c r="M3502" s="0" t="n">
        <v>62707.7365096983</v>
      </c>
      <c r="N3502" s="0" t="n">
        <v>50877.495</v>
      </c>
      <c r="O3502" s="0" t="n">
        <v>41287.185</v>
      </c>
      <c r="P3502" s="0" t="n">
        <v>48307.59</v>
      </c>
      <c r="Q3502" s="0" t="n">
        <v>69231.15</v>
      </c>
      <c r="S3502" s="0" t="s">
        <v>303</v>
      </c>
    </row>
    <row r="3503" customFormat="false" ht="14" hidden="false" customHeight="false" outlineLevel="0" collapsed="false">
      <c r="A3503" s="0" t="str">
        <f aca="false">SUBSTITUTE(C3503&amp;D3503&amp;E3503&amp;F3503&amp;G3503&amp;H3503&amp;I3503," ","")</f>
        <v>Agentecondominioenlenguajedeseñascolombiana(Videollamada)AgenteprofesionalCienciasdelaeducaciónyafinesEnSitioServicio7x24PlatinoNA</v>
      </c>
      <c r="B3503" s="0" t="s">
        <v>3844</v>
      </c>
      <c r="C3503" s="0" t="s">
        <v>193</v>
      </c>
      <c r="D3503" s="0" t="s">
        <v>56</v>
      </c>
      <c r="E3503" s="0" t="s">
        <v>721</v>
      </c>
      <c r="F3503" s="0" t="s">
        <v>3287</v>
      </c>
      <c r="G3503" s="0" t="s">
        <v>55</v>
      </c>
      <c r="H3503" s="0" t="s">
        <v>198</v>
      </c>
      <c r="I3503" s="0" t="s">
        <v>35</v>
      </c>
      <c r="J3503" s="0" t="s">
        <v>305</v>
      </c>
      <c r="K3503" s="0" t="n">
        <v>17980386.0272464</v>
      </c>
      <c r="L3503" s="0" t="n">
        <v>27153184.635</v>
      </c>
      <c r="M3503" s="0" t="n">
        <v>28676288.16537</v>
      </c>
      <c r="N3503" s="0" t="n">
        <v>22495736.385</v>
      </c>
      <c r="O3503" s="0" t="n">
        <v>24144842.25</v>
      </c>
      <c r="P3503" s="0" t="n">
        <v>34678703.79</v>
      </c>
      <c r="Q3503" s="0" t="n">
        <v>29608779.06</v>
      </c>
      <c r="S3503" s="0" t="s">
        <v>303</v>
      </c>
    </row>
    <row r="3504" customFormat="false" ht="14" hidden="false" customHeight="false" outlineLevel="0" collapsed="false">
      <c r="A3504" s="0" t="str">
        <f aca="false">SUBSTITUTE(C3504&amp;D3504&amp;E3504&amp;F3504&amp;G3504&amp;H3504&amp;I3504," ","")</f>
        <v>Agentecondominioenlenguajedeseñascolombiana(Videollamada)AgenteprofesionalCienciasdelaeducaciónyafinesEnlasinstalacionesdelaEntidadCompradoraJornadaOrdinariaPlataNA</v>
      </c>
      <c r="B3504" s="0" t="s">
        <v>3845</v>
      </c>
      <c r="C3504" s="0" t="s">
        <v>193</v>
      </c>
      <c r="D3504" s="0" t="s">
        <v>56</v>
      </c>
      <c r="E3504" s="0" t="s">
        <v>721</v>
      </c>
      <c r="F3504" s="0" t="s">
        <v>3303</v>
      </c>
      <c r="G3504" s="0" t="s">
        <v>53</v>
      </c>
      <c r="H3504" s="0" t="s">
        <v>195</v>
      </c>
      <c r="I3504" s="0" t="s">
        <v>35</v>
      </c>
      <c r="J3504" s="0" t="s">
        <v>36</v>
      </c>
      <c r="K3504" s="0" t="n">
        <v>5596270.76546864</v>
      </c>
      <c r="L3504" s="0" t="n">
        <v>5656271.895</v>
      </c>
      <c r="M3504" s="0" t="n">
        <v>6498455.78317001</v>
      </c>
      <c r="N3504" s="0" t="n">
        <v>5842393.875</v>
      </c>
      <c r="O3504" s="0" t="n">
        <v>6784938.36</v>
      </c>
      <c r="P3504" s="0" t="n">
        <v>6542641.755</v>
      </c>
      <c r="Q3504" s="0" t="n">
        <v>6505111.62</v>
      </c>
      <c r="S3504" s="0" t="s">
        <v>303</v>
      </c>
    </row>
    <row r="3505" customFormat="false" ht="14" hidden="false" customHeight="false" outlineLevel="0" collapsed="false">
      <c r="A3505" s="0" t="str">
        <f aca="false">SUBSTITUTE(C3505&amp;D3505&amp;E3505&amp;F3505&amp;G3505&amp;H3505&amp;I3505," ","")</f>
        <v>Agentecondominioenlenguajedeseñascolombiana(Videollamada)AgenteprofesionalCienciasdelaeducaciónyafinesEnlasinstalacionesdelaEntidadCompradoraHoraextradiurnaPlataNA</v>
      </c>
      <c r="B3505" s="0" t="s">
        <v>3846</v>
      </c>
      <c r="C3505" s="0" t="s">
        <v>193</v>
      </c>
      <c r="D3505" s="0" t="s">
        <v>56</v>
      </c>
      <c r="E3505" s="0" t="s">
        <v>721</v>
      </c>
      <c r="F3505" s="0" t="s">
        <v>3303</v>
      </c>
      <c r="G3505" s="0" t="s">
        <v>192</v>
      </c>
      <c r="H3505" s="0" t="s">
        <v>195</v>
      </c>
      <c r="I3505" s="0" t="s">
        <v>35</v>
      </c>
      <c r="J3505" s="0" t="s">
        <v>325</v>
      </c>
      <c r="K3505" s="0" t="n">
        <v>28345.6364668601</v>
      </c>
      <c r="L3505" s="0" t="n">
        <v>30824.37</v>
      </c>
      <c r="M3505" s="0" t="n">
        <v>37010.7413681823</v>
      </c>
      <c r="N3505" s="0" t="n">
        <v>25438.23</v>
      </c>
      <c r="O3505" s="0" t="n">
        <v>26065.44</v>
      </c>
      <c r="P3505" s="0" t="n">
        <v>32994.765</v>
      </c>
      <c r="Q3505" s="0" t="n">
        <v>40367.07</v>
      </c>
      <c r="S3505" s="0" t="s">
        <v>303</v>
      </c>
    </row>
    <row r="3506" customFormat="false" ht="14" hidden="false" customHeight="false" outlineLevel="0" collapsed="false">
      <c r="A3506" s="0" t="str">
        <f aca="false">SUBSTITUTE(C3506&amp;D3506&amp;E3506&amp;F3506&amp;G3506&amp;H3506&amp;I3506," ","")</f>
        <v>Agentecondominioenlenguajedeseñascolombiana(Videollamada)AgenteprofesionalCienciasdelaeducaciónyafinesEnlasinstalacionesdelaEntidadCompradoraHoraextranocturna PlataNA</v>
      </c>
      <c r="B3506" s="0" t="s">
        <v>3847</v>
      </c>
      <c r="C3506" s="0" t="s">
        <v>193</v>
      </c>
      <c r="D3506" s="0" t="s">
        <v>56</v>
      </c>
      <c r="E3506" s="0" t="s">
        <v>721</v>
      </c>
      <c r="F3506" s="0" t="s">
        <v>3303</v>
      </c>
      <c r="G3506" s="0" t="s">
        <v>197</v>
      </c>
      <c r="H3506" s="0" t="s">
        <v>195</v>
      </c>
      <c r="I3506" s="0" t="s">
        <v>35</v>
      </c>
      <c r="J3506" s="0" t="s">
        <v>325</v>
      </c>
      <c r="K3506" s="0" t="n">
        <v>38401.3196883415</v>
      </c>
      <c r="L3506" s="0" t="n">
        <v>43154.325</v>
      </c>
      <c r="M3506" s="0" t="n">
        <v>51815.0379154552</v>
      </c>
      <c r="N3506" s="0" t="n">
        <v>35614.35</v>
      </c>
      <c r="O3506" s="0" t="n">
        <v>36213.615</v>
      </c>
      <c r="P3506" s="0" t="n">
        <v>41900.94</v>
      </c>
      <c r="Q3506" s="0" t="n">
        <v>56027.655</v>
      </c>
      <c r="S3506" s="0" t="s">
        <v>303</v>
      </c>
    </row>
    <row r="3507" customFormat="false" ht="14" hidden="false" customHeight="false" outlineLevel="0" collapsed="false">
      <c r="A3507" s="0" t="str">
        <f aca="false">SUBSTITUTE(C3507&amp;D3507&amp;E3507&amp;F3507&amp;G3507&amp;H3507&amp;I3507," ","")</f>
        <v>Agentecondominioenlenguajedeseñascolombiana(Videollamada)AgenteprofesionalCienciasdelaeducaciónyafinesEnlasinstalacionesdelaEntidadCompradoraHoraextradominicalyfestivoPlataNA</v>
      </c>
      <c r="B3507" s="0" t="s">
        <v>3848</v>
      </c>
      <c r="C3507" s="0" t="s">
        <v>193</v>
      </c>
      <c r="D3507" s="0" t="s">
        <v>56</v>
      </c>
      <c r="E3507" s="0" t="s">
        <v>721</v>
      </c>
      <c r="F3507" s="0" t="s">
        <v>3303</v>
      </c>
      <c r="G3507" s="0" t="s">
        <v>194</v>
      </c>
      <c r="H3507" s="0" t="s">
        <v>195</v>
      </c>
      <c r="I3507" s="0" t="s">
        <v>35</v>
      </c>
      <c r="J3507" s="0" t="s">
        <v>325</v>
      </c>
      <c r="K3507" s="0" t="n">
        <v>48457.0029098229</v>
      </c>
      <c r="L3507" s="0" t="n">
        <v>49319.82</v>
      </c>
      <c r="M3507" s="0" t="n">
        <v>59217.1861890916</v>
      </c>
      <c r="N3507" s="0" t="n">
        <v>50877.495</v>
      </c>
      <c r="O3507" s="0" t="n">
        <v>41287.185</v>
      </c>
      <c r="P3507" s="0" t="n">
        <v>46353.51</v>
      </c>
      <c r="Q3507" s="0" t="n">
        <v>62373.24</v>
      </c>
      <c r="S3507" s="0" t="s">
        <v>303</v>
      </c>
    </row>
    <row r="3508" customFormat="false" ht="14" hidden="false" customHeight="false" outlineLevel="0" collapsed="false">
      <c r="A3508" s="0" t="str">
        <f aca="false">SUBSTITUTE(C3508&amp;D3508&amp;E3508&amp;F3508&amp;G3508&amp;H3508&amp;I3508," ","")</f>
        <v>Agentecondominioenlenguajedeseñascolombiana(Videollamada)AgenteprofesionalCienciasdelaeducaciónyafinesEnlasinstalacionesdelaEntidadCompradoraServicio7x24PlataNA</v>
      </c>
      <c r="B3508" s="0" t="s">
        <v>3849</v>
      </c>
      <c r="C3508" s="0" t="s">
        <v>193</v>
      </c>
      <c r="D3508" s="0" t="s">
        <v>56</v>
      </c>
      <c r="E3508" s="0" t="s">
        <v>721</v>
      </c>
      <c r="F3508" s="0" t="s">
        <v>3303</v>
      </c>
      <c r="G3508" s="0" t="s">
        <v>55</v>
      </c>
      <c r="H3508" s="0" t="s">
        <v>195</v>
      </c>
      <c r="I3508" s="0" t="s">
        <v>35</v>
      </c>
      <c r="J3508" s="0" t="s">
        <v>305</v>
      </c>
      <c r="K3508" s="0" t="n">
        <v>17663090.6312464</v>
      </c>
      <c r="L3508" s="0" t="n">
        <v>25149219.705</v>
      </c>
      <c r="M3508" s="0" t="n">
        <v>26156284.5272593</v>
      </c>
      <c r="N3508" s="0" t="n">
        <v>22030172.685</v>
      </c>
      <c r="O3508" s="0" t="n">
        <v>24144842.25</v>
      </c>
      <c r="P3508" s="0" t="n">
        <v>33234704.91</v>
      </c>
      <c r="Q3508" s="0" t="n">
        <v>26068077.18</v>
      </c>
      <c r="S3508" s="0" t="s">
        <v>303</v>
      </c>
    </row>
    <row r="3509" customFormat="false" ht="14" hidden="false" customHeight="false" outlineLevel="0" collapsed="false">
      <c r="A3509" s="0" t="str">
        <f aca="false">SUBSTITUTE(C3509&amp;D3509&amp;E3509&amp;F3509&amp;G3509&amp;H3509&amp;I3509," ","")</f>
        <v>Agentecondominioenlenguajedeseñascolombiana(Videollamada)AgenteprofesionalCienciasdelaeducaciónyafinesEnlasinstalacionesdelaEntidadCompradoraJornadaOrdinariaOroNA</v>
      </c>
      <c r="B3509" s="0" t="s">
        <v>3850</v>
      </c>
      <c r="C3509" s="0" t="s">
        <v>193</v>
      </c>
      <c r="D3509" s="0" t="s">
        <v>56</v>
      </c>
      <c r="E3509" s="0" t="s">
        <v>721</v>
      </c>
      <c r="F3509" s="0" t="s">
        <v>3303</v>
      </c>
      <c r="G3509" s="0" t="s">
        <v>53</v>
      </c>
      <c r="H3509" s="0" t="s">
        <v>54</v>
      </c>
      <c r="I3509" s="0" t="s">
        <v>35</v>
      </c>
      <c r="J3509" s="0" t="s">
        <v>36</v>
      </c>
      <c r="K3509" s="0" t="n">
        <v>5596270.76546864</v>
      </c>
      <c r="L3509" s="0" t="n">
        <v>5769397.395</v>
      </c>
      <c r="M3509" s="0" t="n">
        <v>6684498.0329029</v>
      </c>
      <c r="N3509" s="0" t="n">
        <v>5853303.81</v>
      </c>
      <c r="O3509" s="0" t="n">
        <v>6784938.36</v>
      </c>
      <c r="P3509" s="0" t="n">
        <v>6680381.625</v>
      </c>
      <c r="Q3509" s="0" t="n">
        <v>6793500.915</v>
      </c>
      <c r="S3509" s="0" t="s">
        <v>303</v>
      </c>
    </row>
    <row r="3510" customFormat="false" ht="14" hidden="false" customHeight="false" outlineLevel="0" collapsed="false">
      <c r="A3510" s="0" t="str">
        <f aca="false">SUBSTITUTE(C3510&amp;D3510&amp;E3510&amp;F3510&amp;G3510&amp;H3510&amp;I3510," ","")</f>
        <v>Agentecondominioenlenguajedeseñascolombiana(Videollamada)AgenteprofesionalCienciasdelaeducaciónyafinesEnlasinstalacionesdelaEntidadCompradoraHoraextradiurnaOroNA</v>
      </c>
      <c r="B3510" s="0" t="s">
        <v>3851</v>
      </c>
      <c r="C3510" s="0" t="s">
        <v>193</v>
      </c>
      <c r="D3510" s="0" t="s">
        <v>56</v>
      </c>
      <c r="E3510" s="0" t="s">
        <v>721</v>
      </c>
      <c r="F3510" s="0" t="s">
        <v>3303</v>
      </c>
      <c r="G3510" s="0" t="s">
        <v>192</v>
      </c>
      <c r="H3510" s="0" t="s">
        <v>54</v>
      </c>
      <c r="I3510" s="0" t="s">
        <v>35</v>
      </c>
      <c r="J3510" s="0" t="s">
        <v>325</v>
      </c>
      <c r="K3510" s="0" t="n">
        <v>28345.6364668601</v>
      </c>
      <c r="L3510" s="0" t="n">
        <v>31441.23</v>
      </c>
      <c r="M3510" s="0" t="n">
        <v>38070.3102593412</v>
      </c>
      <c r="N3510" s="0" t="n">
        <v>25438.23</v>
      </c>
      <c r="O3510" s="0" t="n">
        <v>26065.44</v>
      </c>
      <c r="P3510" s="0" t="n">
        <v>33690.285</v>
      </c>
      <c r="Q3510" s="0" t="n">
        <v>42156.585</v>
      </c>
      <c r="S3510" s="0" t="s">
        <v>303</v>
      </c>
    </row>
    <row r="3511" customFormat="false" ht="14" hidden="false" customHeight="false" outlineLevel="0" collapsed="false">
      <c r="A3511" s="0" t="str">
        <f aca="false">SUBSTITUTE(C3511&amp;D3511&amp;E3511&amp;F3511&amp;G3511&amp;H3511&amp;I3511," ","")</f>
        <v>Agentecondominioenlenguajedeseñascolombiana(Videollamada)AgenteprofesionalCienciasdelaeducaciónyafinesEnlasinstalacionesdelaEntidadCompradoraHoraextranocturna OroNA</v>
      </c>
      <c r="B3511" s="0" t="s">
        <v>3852</v>
      </c>
      <c r="C3511" s="0" t="s">
        <v>193</v>
      </c>
      <c r="D3511" s="0" t="s">
        <v>56</v>
      </c>
      <c r="E3511" s="0" t="s">
        <v>721</v>
      </c>
      <c r="F3511" s="0" t="s">
        <v>3303</v>
      </c>
      <c r="G3511" s="0" t="s">
        <v>197</v>
      </c>
      <c r="H3511" s="0" t="s">
        <v>54</v>
      </c>
      <c r="I3511" s="0" t="s">
        <v>35</v>
      </c>
      <c r="J3511" s="0" t="s">
        <v>325</v>
      </c>
      <c r="K3511" s="0" t="n">
        <v>38401.3196883415</v>
      </c>
      <c r="L3511" s="0" t="n">
        <v>44017.515</v>
      </c>
      <c r="M3511" s="0" t="n">
        <v>53298.4343630777</v>
      </c>
      <c r="N3511" s="0" t="n">
        <v>35614.35</v>
      </c>
      <c r="O3511" s="0" t="n">
        <v>36213.615</v>
      </c>
      <c r="P3511" s="0" t="n">
        <v>42782.76</v>
      </c>
      <c r="Q3511" s="0" t="n">
        <v>58511.655</v>
      </c>
      <c r="S3511" s="0" t="s">
        <v>303</v>
      </c>
    </row>
    <row r="3512" customFormat="false" ht="14" hidden="false" customHeight="false" outlineLevel="0" collapsed="false">
      <c r="A3512" s="0" t="str">
        <f aca="false">SUBSTITUTE(C3512&amp;D3512&amp;E3512&amp;F3512&amp;G3512&amp;H3512&amp;I3512," ","")</f>
        <v>Agentecondominioenlenguajedeseñascolombiana(Videollamada)AgenteprofesionalCienciasdelaeducaciónyafinesEnlasinstalacionesdelaEntidadCompradoraHoraextradominicalyfestivoOroNA</v>
      </c>
      <c r="B3512" s="0" t="s">
        <v>3853</v>
      </c>
      <c r="C3512" s="0" t="s">
        <v>193</v>
      </c>
      <c r="D3512" s="0" t="s">
        <v>56</v>
      </c>
      <c r="E3512" s="0" t="s">
        <v>721</v>
      </c>
      <c r="F3512" s="0" t="s">
        <v>3303</v>
      </c>
      <c r="G3512" s="0" t="s">
        <v>194</v>
      </c>
      <c r="H3512" s="0" t="s">
        <v>54</v>
      </c>
      <c r="I3512" s="0" t="s">
        <v>35</v>
      </c>
      <c r="J3512" s="0" t="s">
        <v>325</v>
      </c>
      <c r="K3512" s="0" t="n">
        <v>48457.0029098229</v>
      </c>
      <c r="L3512" s="0" t="n">
        <v>50307.21</v>
      </c>
      <c r="M3512" s="0" t="n">
        <v>60912.496414946</v>
      </c>
      <c r="N3512" s="0" t="n">
        <v>50877.495</v>
      </c>
      <c r="O3512" s="0" t="n">
        <v>41287.185</v>
      </c>
      <c r="P3512" s="0" t="n">
        <v>47328.48</v>
      </c>
      <c r="Q3512" s="0" t="n">
        <v>65138.76</v>
      </c>
      <c r="S3512" s="0" t="s">
        <v>303</v>
      </c>
    </row>
    <row r="3513" customFormat="false" ht="14" hidden="false" customHeight="false" outlineLevel="0" collapsed="false">
      <c r="A3513" s="0" t="str">
        <f aca="false">SUBSTITUTE(C3513&amp;D3513&amp;E3513&amp;F3513&amp;G3513&amp;H3513&amp;I3513," ","")</f>
        <v>Agentecondominioenlenguajedeseñascolombiana(Videollamada)AgenteprofesionalCienciasdelaeducaciónyafinesEnlasinstalacionesdelaEntidadCompradoraServicio7x24OroNA</v>
      </c>
      <c r="B3513" s="0" t="s">
        <v>3854</v>
      </c>
      <c r="C3513" s="0" t="s">
        <v>193</v>
      </c>
      <c r="D3513" s="0" t="s">
        <v>56</v>
      </c>
      <c r="E3513" s="0" t="s">
        <v>721</v>
      </c>
      <c r="F3513" s="0" t="s">
        <v>3303</v>
      </c>
      <c r="G3513" s="0" t="s">
        <v>55</v>
      </c>
      <c r="H3513" s="0" t="s">
        <v>54</v>
      </c>
      <c r="I3513" s="0" t="s">
        <v>35</v>
      </c>
      <c r="J3513" s="0" t="s">
        <v>305</v>
      </c>
      <c r="K3513" s="0" t="n">
        <v>17663090.6312464</v>
      </c>
      <c r="L3513" s="0" t="n">
        <v>25652204.865</v>
      </c>
      <c r="M3513" s="0" t="n">
        <v>26905104.5824342</v>
      </c>
      <c r="N3513" s="0" t="n">
        <v>22049672.085</v>
      </c>
      <c r="O3513" s="0" t="n">
        <v>24144842.25</v>
      </c>
      <c r="P3513" s="0" t="n">
        <v>33934382.505</v>
      </c>
      <c r="Q3513" s="0" t="n">
        <v>27223747.83</v>
      </c>
      <c r="S3513" s="0" t="s">
        <v>303</v>
      </c>
    </row>
    <row r="3514" customFormat="false" ht="14" hidden="false" customHeight="false" outlineLevel="0" collapsed="false">
      <c r="A3514" s="0" t="str">
        <f aca="false">SUBSTITUTE(C3514&amp;D3514&amp;E3514&amp;F3514&amp;G3514&amp;H3514&amp;I3514," ","")</f>
        <v>Agentecondominioenlenguajedeseñascolombiana(Videollamada)AgenteprofesionalCienciasdelaeducaciónyafinesEnlasinstalacionesdelaEntidadCompradoraJornadaOrdinariaPlatinoNA</v>
      </c>
      <c r="B3514" s="0" t="s">
        <v>3855</v>
      </c>
      <c r="C3514" s="0" t="s">
        <v>193</v>
      </c>
      <c r="D3514" s="0" t="s">
        <v>56</v>
      </c>
      <c r="E3514" s="0" t="s">
        <v>721</v>
      </c>
      <c r="F3514" s="0" t="s">
        <v>3303</v>
      </c>
      <c r="G3514" s="0" t="s">
        <v>53</v>
      </c>
      <c r="H3514" s="0" t="s">
        <v>198</v>
      </c>
      <c r="I3514" s="0" t="s">
        <v>35</v>
      </c>
      <c r="J3514" s="0" t="s">
        <v>36</v>
      </c>
      <c r="K3514" s="0" t="n">
        <v>5596270.76546864</v>
      </c>
      <c r="L3514" s="0" t="n">
        <v>5939085.645</v>
      </c>
      <c r="M3514" s="0" t="n">
        <v>6881506.52193629</v>
      </c>
      <c r="N3514" s="0" t="n">
        <v>5864213.745</v>
      </c>
      <c r="O3514" s="0" t="n">
        <v>6784938.36</v>
      </c>
      <c r="P3514" s="0" t="n">
        <v>6824045.835</v>
      </c>
      <c r="Q3514" s="0" t="n">
        <v>7220295.585</v>
      </c>
      <c r="S3514" s="0" t="s">
        <v>303</v>
      </c>
    </row>
    <row r="3515" customFormat="false" ht="14" hidden="false" customHeight="false" outlineLevel="0" collapsed="false">
      <c r="A3515" s="0" t="str">
        <f aca="false">SUBSTITUTE(C3515&amp;D3515&amp;E3515&amp;F3515&amp;G3515&amp;H3515&amp;I3515," ","")</f>
        <v>Agentecondominioenlenguajedeseñascolombiana(Videollamada)AgenteprofesionalCienciasdelaeducaciónyafinesEnlasinstalacionesdelaEntidadCompradoraHoraextradiurnaPlatinoNA</v>
      </c>
      <c r="B3515" s="0" t="s">
        <v>3856</v>
      </c>
      <c r="C3515" s="0" t="s">
        <v>193</v>
      </c>
      <c r="D3515" s="0" t="s">
        <v>56</v>
      </c>
      <c r="E3515" s="0" t="s">
        <v>721</v>
      </c>
      <c r="F3515" s="0" t="s">
        <v>3303</v>
      </c>
      <c r="G3515" s="0" t="s">
        <v>192</v>
      </c>
      <c r="H3515" s="0" t="s">
        <v>198</v>
      </c>
      <c r="I3515" s="0" t="s">
        <v>35</v>
      </c>
      <c r="J3515" s="0" t="s">
        <v>325</v>
      </c>
      <c r="K3515" s="0" t="n">
        <v>28345.6364668601</v>
      </c>
      <c r="L3515" s="0" t="n">
        <v>32366.52</v>
      </c>
      <c r="M3515" s="0" t="n">
        <v>39192.3353185614</v>
      </c>
      <c r="N3515" s="0" t="n">
        <v>25438.23</v>
      </c>
      <c r="O3515" s="0" t="n">
        <v>26065.44</v>
      </c>
      <c r="P3515" s="0" t="n">
        <v>34414.785</v>
      </c>
      <c r="Q3515" s="0" t="n">
        <v>44804.115</v>
      </c>
      <c r="S3515" s="0" t="s">
        <v>303</v>
      </c>
    </row>
    <row r="3516" customFormat="false" ht="14" hidden="false" customHeight="false" outlineLevel="0" collapsed="false">
      <c r="A3516" s="0" t="str">
        <f aca="false">SUBSTITUTE(C3516&amp;D3516&amp;E3516&amp;F3516&amp;G3516&amp;H3516&amp;I3516," ","")</f>
        <v>Agentecondominioenlenguajedeseñascolombiana(Videollamada)AgenteprofesionalCienciasdelaeducaciónyafinesEnlasinstalacionesdelaEntidadCompradoraHoraextranocturna PlatinoNA</v>
      </c>
      <c r="B3516" s="0" t="s">
        <v>3857</v>
      </c>
      <c r="C3516" s="0" t="s">
        <v>193</v>
      </c>
      <c r="D3516" s="0" t="s">
        <v>56</v>
      </c>
      <c r="E3516" s="0" t="s">
        <v>721</v>
      </c>
      <c r="F3516" s="0" t="s">
        <v>3303</v>
      </c>
      <c r="G3516" s="0" t="s">
        <v>197</v>
      </c>
      <c r="H3516" s="0" t="s">
        <v>198</v>
      </c>
      <c r="I3516" s="0" t="s">
        <v>35</v>
      </c>
      <c r="J3516" s="0" t="s">
        <v>325</v>
      </c>
      <c r="K3516" s="0" t="n">
        <v>38401.3196883415</v>
      </c>
      <c r="L3516" s="0" t="n">
        <v>45312.3</v>
      </c>
      <c r="M3516" s="0" t="n">
        <v>54869.269445986</v>
      </c>
      <c r="N3516" s="0" t="n">
        <v>35614.35</v>
      </c>
      <c r="O3516" s="0" t="n">
        <v>36213.615</v>
      </c>
      <c r="P3516" s="0" t="n">
        <v>43702.875</v>
      </c>
      <c r="Q3516" s="0" t="n">
        <v>62186.94</v>
      </c>
      <c r="S3516" s="0" t="s">
        <v>303</v>
      </c>
    </row>
    <row r="3517" customFormat="false" ht="14" hidden="false" customHeight="false" outlineLevel="0" collapsed="false">
      <c r="A3517" s="0" t="str">
        <f aca="false">SUBSTITUTE(C3517&amp;D3517&amp;E3517&amp;F3517&amp;G3517&amp;H3517&amp;I3517," ","")</f>
        <v>Agentecondominioenlenguajedeseñascolombiana(Videollamada)AgenteprofesionalCienciasdelaeducaciónyafinesEnlasinstalacionesdelaEntidadCompradoraHoraextradominicalyfestivoPlatinoNA</v>
      </c>
      <c r="B3517" s="0" t="s">
        <v>3858</v>
      </c>
      <c r="C3517" s="0" t="s">
        <v>193</v>
      </c>
      <c r="D3517" s="0" t="s">
        <v>56</v>
      </c>
      <c r="E3517" s="0" t="s">
        <v>721</v>
      </c>
      <c r="F3517" s="0" t="s">
        <v>3303</v>
      </c>
      <c r="G3517" s="0" t="s">
        <v>194</v>
      </c>
      <c r="H3517" s="0" t="s">
        <v>198</v>
      </c>
      <c r="I3517" s="0" t="s">
        <v>35</v>
      </c>
      <c r="J3517" s="0" t="s">
        <v>325</v>
      </c>
      <c r="K3517" s="0" t="n">
        <v>48457.0029098229</v>
      </c>
      <c r="L3517" s="0" t="n">
        <v>51786.225</v>
      </c>
      <c r="M3517" s="0" t="n">
        <v>62707.7365096983</v>
      </c>
      <c r="N3517" s="0" t="n">
        <v>50877.495</v>
      </c>
      <c r="O3517" s="0" t="n">
        <v>41287.185</v>
      </c>
      <c r="P3517" s="0" t="n">
        <v>48346.92</v>
      </c>
      <c r="Q3517" s="0" t="n">
        <v>69231.15</v>
      </c>
      <c r="S3517" s="0" t="s">
        <v>303</v>
      </c>
    </row>
    <row r="3518" customFormat="false" ht="14" hidden="false" customHeight="false" outlineLevel="0" collapsed="false">
      <c r="A3518" s="0" t="str">
        <f aca="false">SUBSTITUTE(C3518&amp;D3518&amp;E3518&amp;F3518&amp;G3518&amp;H3518&amp;I3518," ","")</f>
        <v>Agentecondominioenlenguajedeseñascolombiana(Videollamada)AgenteprofesionalCienciasdelaeducaciónyafinesEnlasinstalacionesdelaEntidadCompradoraServicio7x24PlatinoNA</v>
      </c>
      <c r="B3518" s="0" t="s">
        <v>3859</v>
      </c>
      <c r="C3518" s="0" t="s">
        <v>193</v>
      </c>
      <c r="D3518" s="0" t="s">
        <v>56</v>
      </c>
      <c r="E3518" s="0" t="s">
        <v>721</v>
      </c>
      <c r="F3518" s="0" t="s">
        <v>3303</v>
      </c>
      <c r="G3518" s="0" t="s">
        <v>55</v>
      </c>
      <c r="H3518" s="0" t="s">
        <v>198</v>
      </c>
      <c r="I3518" s="0" t="s">
        <v>35</v>
      </c>
      <c r="J3518" s="0" t="s">
        <v>305</v>
      </c>
      <c r="K3518" s="0" t="n">
        <v>17663090.6312464</v>
      </c>
      <c r="L3518" s="0" t="n">
        <v>26406681.57</v>
      </c>
      <c r="M3518" s="0" t="n">
        <v>27698063.7507936</v>
      </c>
      <c r="N3518" s="0" t="n">
        <v>22069170.45</v>
      </c>
      <c r="O3518" s="0" t="n">
        <v>24144842.25</v>
      </c>
      <c r="P3518" s="0" t="n">
        <v>34664154.795</v>
      </c>
      <c r="Q3518" s="0" t="n">
        <v>28934050.14</v>
      </c>
      <c r="S3518" s="0" t="s">
        <v>303</v>
      </c>
    </row>
    <row r="3519" customFormat="false" ht="14" hidden="false" customHeight="false" outlineLevel="0" collapsed="false">
      <c r="A3519" s="0" t="str">
        <f aca="false">SUBSTITUTE(C3519&amp;D3519&amp;E3519&amp;F3519&amp;G3519&amp;H3519&amp;I3519," ","")</f>
        <v>Agentecondominioenlenguajedeseñascolombiana(Videollamada)AgenteprofesionalCienciasdelaeducaciónyafinesFrontofficeconherramientaJornadaOrdinariaPlataNA</v>
      </c>
      <c r="B3519" s="0" t="s">
        <v>3860</v>
      </c>
      <c r="C3519" s="0" t="s">
        <v>193</v>
      </c>
      <c r="D3519" s="0" t="s">
        <v>56</v>
      </c>
      <c r="E3519" s="0" t="s">
        <v>721</v>
      </c>
      <c r="F3519" s="0" t="s">
        <v>3319</v>
      </c>
      <c r="G3519" s="0" t="s">
        <v>53</v>
      </c>
      <c r="H3519" s="0" t="s">
        <v>195</v>
      </c>
      <c r="I3519" s="0" t="s">
        <v>35</v>
      </c>
      <c r="J3519" s="0" t="s">
        <v>36</v>
      </c>
      <c r="K3519" s="0" t="n">
        <v>5913566.16146864</v>
      </c>
      <c r="L3519" s="0" t="n">
        <v>5708690.505</v>
      </c>
      <c r="M3519" s="0" t="n">
        <v>7305237.01158743</v>
      </c>
      <c r="N3519" s="0" t="n">
        <v>6032636.19</v>
      </c>
      <c r="O3519" s="0" t="n">
        <v>6784938.36</v>
      </c>
      <c r="P3519" s="0" t="n">
        <v>6579683.37</v>
      </c>
      <c r="Q3519" s="0" t="n">
        <v>6462969.525</v>
      </c>
      <c r="S3519" s="0" t="s">
        <v>303</v>
      </c>
    </row>
    <row r="3520" customFormat="false" ht="14" hidden="false" customHeight="false" outlineLevel="0" collapsed="false">
      <c r="A3520" s="0" t="str">
        <f aca="false">SUBSTITUTE(C3520&amp;D3520&amp;E3520&amp;F3520&amp;G3520&amp;H3520&amp;I3520," ","")</f>
        <v>Agentecondominioenlenguajedeseñascolombiana(Videollamada)AgenteprofesionalCienciasdelaeducaciónyafinesFrontofficeconherramientaHoraextradiurnaPlataNA</v>
      </c>
      <c r="B3520" s="0" t="s">
        <v>3861</v>
      </c>
      <c r="C3520" s="0" t="s">
        <v>193</v>
      </c>
      <c r="D3520" s="0" t="s">
        <v>56</v>
      </c>
      <c r="E3520" s="0" t="s">
        <v>721</v>
      </c>
      <c r="F3520" s="0" t="s">
        <v>3319</v>
      </c>
      <c r="G3520" s="0" t="s">
        <v>192</v>
      </c>
      <c r="H3520" s="0" t="s">
        <v>195</v>
      </c>
      <c r="I3520" s="0" t="s">
        <v>35</v>
      </c>
      <c r="J3520" s="0" t="s">
        <v>325</v>
      </c>
      <c r="K3520" s="0" t="n">
        <v>29667.7006168601</v>
      </c>
      <c r="L3520" s="0" t="n">
        <v>31110.03</v>
      </c>
      <c r="M3520" s="0" t="n">
        <v>37010.7413681823</v>
      </c>
      <c r="N3520" s="0" t="n">
        <v>25438.23</v>
      </c>
      <c r="O3520" s="0" t="n">
        <v>26065.44</v>
      </c>
      <c r="P3520" s="0" t="n">
        <v>32970.96</v>
      </c>
      <c r="Q3520" s="0" t="n">
        <v>40367.07</v>
      </c>
      <c r="S3520" s="0" t="s">
        <v>303</v>
      </c>
    </row>
    <row r="3521" customFormat="false" ht="14" hidden="false" customHeight="false" outlineLevel="0" collapsed="false">
      <c r="A3521" s="0" t="str">
        <f aca="false">SUBSTITUTE(C3521&amp;D3521&amp;E3521&amp;F3521&amp;G3521&amp;H3521&amp;I3521," ","")</f>
        <v>Agentecondominioenlenguajedeseñascolombiana(Videollamada)AgenteprofesionalCienciasdelaeducaciónyafinesFrontofficeconherramientaHoraextranocturna PlataNA</v>
      </c>
      <c r="B3521" s="0" t="s">
        <v>3862</v>
      </c>
      <c r="C3521" s="0" t="s">
        <v>193</v>
      </c>
      <c r="D3521" s="0" t="s">
        <v>56</v>
      </c>
      <c r="E3521" s="0" t="s">
        <v>721</v>
      </c>
      <c r="F3521" s="0" t="s">
        <v>3319</v>
      </c>
      <c r="G3521" s="0" t="s">
        <v>197</v>
      </c>
      <c r="H3521" s="0" t="s">
        <v>195</v>
      </c>
      <c r="I3521" s="0" t="s">
        <v>35</v>
      </c>
      <c r="J3521" s="0" t="s">
        <v>325</v>
      </c>
      <c r="K3521" s="0" t="n">
        <v>39723.3838383415</v>
      </c>
      <c r="L3521" s="0" t="n">
        <v>43554.87</v>
      </c>
      <c r="M3521" s="0" t="n">
        <v>51815.0379154552</v>
      </c>
      <c r="N3521" s="0" t="n">
        <v>35614.35</v>
      </c>
      <c r="O3521" s="0" t="n">
        <v>36213.615</v>
      </c>
      <c r="P3521" s="0" t="n">
        <v>41825.385</v>
      </c>
      <c r="Q3521" s="0" t="n">
        <v>56027.655</v>
      </c>
      <c r="S3521" s="0" t="s">
        <v>303</v>
      </c>
    </row>
    <row r="3522" customFormat="false" ht="14" hidden="false" customHeight="false" outlineLevel="0" collapsed="false">
      <c r="A3522" s="0" t="str">
        <f aca="false">SUBSTITUTE(C3522&amp;D3522&amp;E3522&amp;F3522&amp;G3522&amp;H3522&amp;I3522," ","")</f>
        <v>Agentecondominioenlenguajedeseñascolombiana(Videollamada)AgenteprofesionalCienciasdelaeducaciónyafinesFrontofficeconherramientaHoraextradominicalyfestivoPlataNA</v>
      </c>
      <c r="B3522" s="0" t="s">
        <v>3863</v>
      </c>
      <c r="C3522" s="0" t="s">
        <v>193</v>
      </c>
      <c r="D3522" s="0" t="s">
        <v>56</v>
      </c>
      <c r="E3522" s="0" t="s">
        <v>721</v>
      </c>
      <c r="F3522" s="0" t="s">
        <v>3319</v>
      </c>
      <c r="G3522" s="0" t="s">
        <v>194</v>
      </c>
      <c r="H3522" s="0" t="s">
        <v>195</v>
      </c>
      <c r="I3522" s="0" t="s">
        <v>35</v>
      </c>
      <c r="J3522" s="0" t="s">
        <v>325</v>
      </c>
      <c r="K3522" s="0" t="n">
        <v>49779.0670598229</v>
      </c>
      <c r="L3522" s="0" t="n">
        <v>49776.255</v>
      </c>
      <c r="M3522" s="0" t="n">
        <v>59217.1861890916</v>
      </c>
      <c r="N3522" s="0" t="n">
        <v>50877.495</v>
      </c>
      <c r="O3522" s="0" t="n">
        <v>41287.185</v>
      </c>
      <c r="P3522" s="0" t="n">
        <v>46254.15</v>
      </c>
      <c r="Q3522" s="0" t="n">
        <v>62373.24</v>
      </c>
      <c r="S3522" s="0" t="s">
        <v>303</v>
      </c>
    </row>
    <row r="3523" customFormat="false" ht="14" hidden="false" customHeight="false" outlineLevel="0" collapsed="false">
      <c r="A3523" s="0" t="str">
        <f aca="false">SUBSTITUTE(C3523&amp;D3523&amp;E3523&amp;F3523&amp;G3523&amp;H3523&amp;I3523," ","")</f>
        <v>Agentecondominioenlenguajedeseñascolombiana(Videollamada)AgenteprofesionalCienciasdelaeducaciónyafinesFrontofficeconherramientaServicio7x24PlataNA</v>
      </c>
      <c r="B3523" s="0" t="s">
        <v>3864</v>
      </c>
      <c r="C3523" s="0" t="s">
        <v>193</v>
      </c>
      <c r="D3523" s="0" t="s">
        <v>56</v>
      </c>
      <c r="E3523" s="0" t="s">
        <v>721</v>
      </c>
      <c r="F3523" s="0" t="s">
        <v>3319</v>
      </c>
      <c r="G3523" s="0" t="s">
        <v>55</v>
      </c>
      <c r="H3523" s="0" t="s">
        <v>195</v>
      </c>
      <c r="I3523" s="0" t="s">
        <v>35</v>
      </c>
      <c r="J3523" s="0" t="s">
        <v>305</v>
      </c>
      <c r="K3523" s="0" t="n">
        <v>17980386.0272464</v>
      </c>
      <c r="L3523" s="0" t="n">
        <v>25201772.865</v>
      </c>
      <c r="M3523" s="0" t="n">
        <v>29403578.9716394</v>
      </c>
      <c r="N3523" s="0" t="n">
        <v>22410657.315</v>
      </c>
      <c r="O3523" s="0" t="n">
        <v>24144842.25</v>
      </c>
      <c r="P3523" s="0" t="n">
        <v>33271858.305</v>
      </c>
      <c r="Q3523" s="0" t="n">
        <v>26025936.12</v>
      </c>
      <c r="S3523" s="0" t="s">
        <v>303</v>
      </c>
    </row>
    <row r="3524" customFormat="false" ht="14" hidden="false" customHeight="false" outlineLevel="0" collapsed="false">
      <c r="A3524" s="0" t="str">
        <f aca="false">SUBSTITUTE(C3524&amp;D3524&amp;E3524&amp;F3524&amp;G3524&amp;H3524&amp;I3524," ","")</f>
        <v>Agentecondominioenlenguajedeseñascolombiana(Videollamada)AgenteprofesionalCienciasdelaeducaciónyafinesFrontofficeconherramientaJornadaOrdinariaOroNA</v>
      </c>
      <c r="B3524" s="0" t="s">
        <v>3865</v>
      </c>
      <c r="C3524" s="0" t="s">
        <v>193</v>
      </c>
      <c r="D3524" s="0" t="s">
        <v>56</v>
      </c>
      <c r="E3524" s="0" t="s">
        <v>721</v>
      </c>
      <c r="F3524" s="0" t="s">
        <v>3319</v>
      </c>
      <c r="G3524" s="0" t="s">
        <v>53</v>
      </c>
      <c r="H3524" s="0" t="s">
        <v>54</v>
      </c>
      <c r="I3524" s="0" t="s">
        <v>35</v>
      </c>
      <c r="J3524" s="0" t="s">
        <v>36</v>
      </c>
      <c r="K3524" s="0" t="n">
        <v>5913566.16146864</v>
      </c>
      <c r="L3524" s="0" t="n">
        <v>5822864.46</v>
      </c>
      <c r="M3524" s="0" t="n">
        <v>7514376.34773364</v>
      </c>
      <c r="N3524" s="0" t="n">
        <v>6053057.775</v>
      </c>
      <c r="O3524" s="0" t="n">
        <v>6784938.36</v>
      </c>
      <c r="P3524" s="0" t="n">
        <v>6718203.63</v>
      </c>
      <c r="Q3524" s="0" t="n">
        <v>6749491.68</v>
      </c>
      <c r="S3524" s="0" t="s">
        <v>303</v>
      </c>
    </row>
    <row r="3525" customFormat="false" ht="14" hidden="false" customHeight="false" outlineLevel="0" collapsed="false">
      <c r="A3525" s="0" t="str">
        <f aca="false">SUBSTITUTE(C3525&amp;D3525&amp;E3525&amp;F3525&amp;G3525&amp;H3525&amp;I3525," ","")</f>
        <v>Agentecondominioenlenguajedeseñascolombiana(Videollamada)AgenteprofesionalCienciasdelaeducaciónyafinesFrontofficeconherramientaHoraextradiurnaOroNA</v>
      </c>
      <c r="B3525" s="0" t="s">
        <v>3866</v>
      </c>
      <c r="C3525" s="0" t="s">
        <v>193</v>
      </c>
      <c r="D3525" s="0" t="s">
        <v>56</v>
      </c>
      <c r="E3525" s="0" t="s">
        <v>721</v>
      </c>
      <c r="F3525" s="0" t="s">
        <v>3319</v>
      </c>
      <c r="G3525" s="0" t="s">
        <v>192</v>
      </c>
      <c r="H3525" s="0" t="s">
        <v>54</v>
      </c>
      <c r="I3525" s="0" t="s">
        <v>35</v>
      </c>
      <c r="J3525" s="0" t="s">
        <v>325</v>
      </c>
      <c r="K3525" s="0" t="n">
        <v>29667.7006168601</v>
      </c>
      <c r="L3525" s="0" t="n">
        <v>31733.1</v>
      </c>
      <c r="M3525" s="0" t="n">
        <v>38070.3102593412</v>
      </c>
      <c r="N3525" s="0" t="n">
        <v>25438.23</v>
      </c>
      <c r="O3525" s="0" t="n">
        <v>26065.44</v>
      </c>
      <c r="P3525" s="0" t="n">
        <v>33664.41</v>
      </c>
      <c r="Q3525" s="0" t="n">
        <v>42156.585</v>
      </c>
      <c r="S3525" s="0" t="s">
        <v>303</v>
      </c>
    </row>
    <row r="3526" customFormat="false" ht="14" hidden="false" customHeight="false" outlineLevel="0" collapsed="false">
      <c r="A3526" s="0" t="str">
        <f aca="false">SUBSTITUTE(C3526&amp;D3526&amp;E3526&amp;F3526&amp;G3526&amp;H3526&amp;I3526," ","")</f>
        <v>Agentecondominioenlenguajedeseñascolombiana(Videollamada)AgenteprofesionalCienciasdelaeducaciónyafinesFrontofficeconherramientaHoraextranocturna OroNA</v>
      </c>
      <c r="B3526" s="0" t="s">
        <v>3867</v>
      </c>
      <c r="C3526" s="0" t="s">
        <v>193</v>
      </c>
      <c r="D3526" s="0" t="s">
        <v>56</v>
      </c>
      <c r="E3526" s="0" t="s">
        <v>721</v>
      </c>
      <c r="F3526" s="0" t="s">
        <v>3319</v>
      </c>
      <c r="G3526" s="0" t="s">
        <v>197</v>
      </c>
      <c r="H3526" s="0" t="s">
        <v>54</v>
      </c>
      <c r="I3526" s="0" t="s">
        <v>35</v>
      </c>
      <c r="J3526" s="0" t="s">
        <v>325</v>
      </c>
      <c r="K3526" s="0" t="n">
        <v>39723.3838383415</v>
      </c>
      <c r="L3526" s="0" t="n">
        <v>44426.34</v>
      </c>
      <c r="M3526" s="0" t="n">
        <v>53298.4343630777</v>
      </c>
      <c r="N3526" s="0" t="n">
        <v>35614.35</v>
      </c>
      <c r="O3526" s="0" t="n">
        <v>36213.615</v>
      </c>
      <c r="P3526" s="0" t="n">
        <v>42706.17</v>
      </c>
      <c r="Q3526" s="0" t="n">
        <v>58511.655</v>
      </c>
      <c r="S3526" s="0" t="s">
        <v>303</v>
      </c>
    </row>
    <row r="3527" customFormat="false" ht="14" hidden="false" customHeight="false" outlineLevel="0" collapsed="false">
      <c r="A3527" s="0" t="str">
        <f aca="false">SUBSTITUTE(C3527&amp;D3527&amp;E3527&amp;F3527&amp;G3527&amp;H3527&amp;I3527," ","")</f>
        <v>Agentecondominioenlenguajedeseñascolombiana(Videollamada)AgenteprofesionalCienciasdelaeducaciónyafinesFrontofficeconherramientaHoraextradominicalyfestivoOroNA</v>
      </c>
      <c r="B3527" s="0" t="s">
        <v>3868</v>
      </c>
      <c r="C3527" s="0" t="s">
        <v>193</v>
      </c>
      <c r="D3527" s="0" t="s">
        <v>56</v>
      </c>
      <c r="E3527" s="0" t="s">
        <v>721</v>
      </c>
      <c r="F3527" s="0" t="s">
        <v>3319</v>
      </c>
      <c r="G3527" s="0" t="s">
        <v>194</v>
      </c>
      <c r="H3527" s="0" t="s">
        <v>54</v>
      </c>
      <c r="I3527" s="0" t="s">
        <v>35</v>
      </c>
      <c r="J3527" s="0" t="s">
        <v>325</v>
      </c>
      <c r="K3527" s="0" t="n">
        <v>49779.0670598229</v>
      </c>
      <c r="L3527" s="0" t="n">
        <v>50771.925</v>
      </c>
      <c r="M3527" s="0" t="n">
        <v>60912.496414946</v>
      </c>
      <c r="N3527" s="0" t="n">
        <v>50877.495</v>
      </c>
      <c r="O3527" s="0" t="n">
        <v>41287.185</v>
      </c>
      <c r="P3527" s="0" t="n">
        <v>47228.085</v>
      </c>
      <c r="Q3527" s="0" t="n">
        <v>65138.76</v>
      </c>
      <c r="S3527" s="0" t="s">
        <v>303</v>
      </c>
    </row>
    <row r="3528" customFormat="false" ht="14" hidden="false" customHeight="false" outlineLevel="0" collapsed="false">
      <c r="A3528" s="0" t="str">
        <f aca="false">SUBSTITUTE(C3528&amp;D3528&amp;E3528&amp;F3528&amp;G3528&amp;H3528&amp;I3528," ","")</f>
        <v>Agentecondominioenlenguajedeseñascolombiana(Videollamada)AgenteprofesionalCienciasdelaeducaciónyafinesFrontofficeconherramientaServicio7x24OroNA</v>
      </c>
      <c r="B3528" s="0" t="s">
        <v>3869</v>
      </c>
      <c r="C3528" s="0" t="s">
        <v>193</v>
      </c>
      <c r="D3528" s="0" t="s">
        <v>56</v>
      </c>
      <c r="E3528" s="0" t="s">
        <v>721</v>
      </c>
      <c r="F3528" s="0" t="s">
        <v>3319</v>
      </c>
      <c r="G3528" s="0" t="s">
        <v>55</v>
      </c>
      <c r="H3528" s="0" t="s">
        <v>54</v>
      </c>
      <c r="I3528" s="0" t="s">
        <v>35</v>
      </c>
      <c r="J3528" s="0" t="s">
        <v>305</v>
      </c>
      <c r="K3528" s="0" t="n">
        <v>17980386.0272464</v>
      </c>
      <c r="L3528" s="0" t="n">
        <v>25705808.55</v>
      </c>
      <c r="M3528" s="0" t="n">
        <v>30245364.7996279</v>
      </c>
      <c r="N3528" s="0" t="n">
        <v>22449180.015</v>
      </c>
      <c r="O3528" s="0" t="n">
        <v>24144842.25</v>
      </c>
      <c r="P3528" s="0" t="n">
        <v>33972318.36</v>
      </c>
      <c r="Q3528" s="0" t="n">
        <v>27179737.56</v>
      </c>
      <c r="S3528" s="0" t="s">
        <v>303</v>
      </c>
    </row>
    <row r="3529" customFormat="false" ht="14" hidden="false" customHeight="false" outlineLevel="0" collapsed="false">
      <c r="A3529" s="0" t="str">
        <f aca="false">SUBSTITUTE(C3529&amp;D3529&amp;E3529&amp;F3529&amp;G3529&amp;H3529&amp;I3529," ","")</f>
        <v>Agentecondominioenlenguajedeseñascolombiana(Videollamada)AgenteprofesionalCienciasdelaeducaciónyafinesFrontofficeconherramientaJornadaOrdinariaPlatinoNA</v>
      </c>
      <c r="B3529" s="0" t="s">
        <v>3870</v>
      </c>
      <c r="C3529" s="0" t="s">
        <v>193</v>
      </c>
      <c r="D3529" s="0" t="s">
        <v>56</v>
      </c>
      <c r="E3529" s="0" t="s">
        <v>721</v>
      </c>
      <c r="F3529" s="0" t="s">
        <v>3319</v>
      </c>
      <c r="G3529" s="0" t="s">
        <v>53</v>
      </c>
      <c r="H3529" s="0" t="s">
        <v>198</v>
      </c>
      <c r="I3529" s="0" t="s">
        <v>35</v>
      </c>
      <c r="J3529" s="0" t="s">
        <v>36</v>
      </c>
      <c r="K3529" s="0" t="n">
        <v>5913566.16146864</v>
      </c>
      <c r="L3529" s="0" t="n">
        <v>5994125.91</v>
      </c>
      <c r="M3529" s="0" t="n">
        <v>7735843.37831819</v>
      </c>
      <c r="N3529" s="0" t="n">
        <v>6073480.395</v>
      </c>
      <c r="O3529" s="0" t="n">
        <v>6784938.36</v>
      </c>
      <c r="P3529" s="0" t="n">
        <v>6862681.35</v>
      </c>
      <c r="Q3529" s="0" t="n">
        <v>7173520.83</v>
      </c>
      <c r="S3529" s="0" t="s">
        <v>303</v>
      </c>
    </row>
    <row r="3530" customFormat="false" ht="14" hidden="false" customHeight="false" outlineLevel="0" collapsed="false">
      <c r="A3530" s="0" t="str">
        <f aca="false">SUBSTITUTE(C3530&amp;D3530&amp;E3530&amp;F3530&amp;G3530&amp;H3530&amp;I3530," ","")</f>
        <v>Agentecondominioenlenguajedeseñascolombiana(Videollamada)AgenteprofesionalCienciasdelaeducaciónyafinesFrontofficeconherramientaHoraextradiurnaPlatinoNA</v>
      </c>
      <c r="B3530" s="0" t="s">
        <v>3871</v>
      </c>
      <c r="C3530" s="0" t="s">
        <v>193</v>
      </c>
      <c r="D3530" s="0" t="s">
        <v>56</v>
      </c>
      <c r="E3530" s="0" t="s">
        <v>721</v>
      </c>
      <c r="F3530" s="0" t="s">
        <v>3319</v>
      </c>
      <c r="G3530" s="0" t="s">
        <v>192</v>
      </c>
      <c r="H3530" s="0" t="s">
        <v>198</v>
      </c>
      <c r="I3530" s="0" t="s">
        <v>35</v>
      </c>
      <c r="J3530" s="0" t="s">
        <v>325</v>
      </c>
      <c r="K3530" s="0" t="n">
        <v>29667.7006168601</v>
      </c>
      <c r="L3530" s="0" t="n">
        <v>32665.635</v>
      </c>
      <c r="M3530" s="0" t="n">
        <v>39192.3353185614</v>
      </c>
      <c r="N3530" s="0" t="n">
        <v>25438.23</v>
      </c>
      <c r="O3530" s="0" t="n">
        <v>26065.44</v>
      </c>
      <c r="P3530" s="0" t="n">
        <v>34388.91</v>
      </c>
      <c r="Q3530" s="0" t="n">
        <v>44804.115</v>
      </c>
      <c r="S3530" s="0" t="s">
        <v>303</v>
      </c>
    </row>
    <row r="3531" customFormat="false" ht="14" hidden="false" customHeight="false" outlineLevel="0" collapsed="false">
      <c r="A3531" s="0" t="str">
        <f aca="false">SUBSTITUTE(C3531&amp;D3531&amp;E3531&amp;F3531&amp;G3531&amp;H3531&amp;I3531," ","")</f>
        <v>Agentecondominioenlenguajedeseñascolombiana(Videollamada)AgenteprofesionalCienciasdelaeducaciónyafinesFrontofficeconherramientaHoraextranocturna PlatinoNA</v>
      </c>
      <c r="B3531" s="0" t="s">
        <v>3872</v>
      </c>
      <c r="C3531" s="0" t="s">
        <v>193</v>
      </c>
      <c r="D3531" s="0" t="s">
        <v>56</v>
      </c>
      <c r="E3531" s="0" t="s">
        <v>721</v>
      </c>
      <c r="F3531" s="0" t="s">
        <v>3319</v>
      </c>
      <c r="G3531" s="0" t="s">
        <v>197</v>
      </c>
      <c r="H3531" s="0" t="s">
        <v>198</v>
      </c>
      <c r="I3531" s="0" t="s">
        <v>35</v>
      </c>
      <c r="J3531" s="0" t="s">
        <v>325</v>
      </c>
      <c r="K3531" s="0" t="n">
        <v>39723.3838383415</v>
      </c>
      <c r="L3531" s="0" t="n">
        <v>45733.545</v>
      </c>
      <c r="M3531" s="0" t="n">
        <v>54869.269445986</v>
      </c>
      <c r="N3531" s="0" t="n">
        <v>35614.35</v>
      </c>
      <c r="O3531" s="0" t="n">
        <v>36213.615</v>
      </c>
      <c r="P3531" s="0" t="n">
        <v>43624.215</v>
      </c>
      <c r="Q3531" s="0" t="n">
        <v>62186.94</v>
      </c>
      <c r="S3531" s="0" t="s">
        <v>303</v>
      </c>
    </row>
    <row r="3532" customFormat="false" ht="14" hidden="false" customHeight="false" outlineLevel="0" collapsed="false">
      <c r="A3532" s="0" t="str">
        <f aca="false">SUBSTITUTE(C3532&amp;D3532&amp;E3532&amp;F3532&amp;G3532&amp;H3532&amp;I3532," ","")</f>
        <v>Agentecondominioenlenguajedeseñascolombiana(Videollamada)AgenteprofesionalCienciasdelaeducaciónyafinesFrontofficeconherramientaHoraextradominicalyfestivoPlatinoNA</v>
      </c>
      <c r="B3532" s="0" t="s">
        <v>3873</v>
      </c>
      <c r="C3532" s="0" t="s">
        <v>193</v>
      </c>
      <c r="D3532" s="0" t="s">
        <v>56</v>
      </c>
      <c r="E3532" s="0" t="s">
        <v>721</v>
      </c>
      <c r="F3532" s="0" t="s">
        <v>3319</v>
      </c>
      <c r="G3532" s="0" t="s">
        <v>194</v>
      </c>
      <c r="H3532" s="0" t="s">
        <v>198</v>
      </c>
      <c r="I3532" s="0" t="s">
        <v>35</v>
      </c>
      <c r="J3532" s="0" t="s">
        <v>325</v>
      </c>
      <c r="K3532" s="0" t="n">
        <v>49779.0670598229</v>
      </c>
      <c r="L3532" s="0" t="n">
        <v>52265.43</v>
      </c>
      <c r="M3532" s="0" t="n">
        <v>62707.7365096983</v>
      </c>
      <c r="N3532" s="0" t="n">
        <v>50877.495</v>
      </c>
      <c r="O3532" s="0" t="n">
        <v>41287.185</v>
      </c>
      <c r="P3532" s="0" t="n">
        <v>48243.42</v>
      </c>
      <c r="Q3532" s="0" t="n">
        <v>69231.15</v>
      </c>
      <c r="S3532" s="0" t="s">
        <v>303</v>
      </c>
    </row>
    <row r="3533" customFormat="false" ht="14" hidden="false" customHeight="false" outlineLevel="0" collapsed="false">
      <c r="A3533" s="0" t="str">
        <f aca="false">SUBSTITUTE(C3533&amp;D3533&amp;E3533&amp;F3533&amp;G3533&amp;H3533&amp;I3533," ","")</f>
        <v>Agentecondominioenlenguajedeseñascolombiana(Videollamada)AgenteprofesionalCienciasdelaeducaciónyafinesFrontofficeconherramientaServicio7x24PlatinoNA</v>
      </c>
      <c r="B3533" s="0" t="s">
        <v>3874</v>
      </c>
      <c r="C3533" s="0" t="s">
        <v>193</v>
      </c>
      <c r="D3533" s="0" t="s">
        <v>56</v>
      </c>
      <c r="E3533" s="0" t="s">
        <v>721</v>
      </c>
      <c r="F3533" s="0" t="s">
        <v>3319</v>
      </c>
      <c r="G3533" s="0" t="s">
        <v>55</v>
      </c>
      <c r="H3533" s="0" t="s">
        <v>198</v>
      </c>
      <c r="I3533" s="0" t="s">
        <v>35</v>
      </c>
      <c r="J3533" s="0" t="s">
        <v>305</v>
      </c>
      <c r="K3533" s="0" t="n">
        <v>17980386.0272464</v>
      </c>
      <c r="L3533" s="0" t="n">
        <v>26461861.56</v>
      </c>
      <c r="M3533" s="0" t="n">
        <v>31136769.5977307</v>
      </c>
      <c r="N3533" s="0" t="n">
        <v>22487703.75</v>
      </c>
      <c r="O3533" s="0" t="n">
        <v>24144842.25</v>
      </c>
      <c r="P3533" s="0" t="n">
        <v>34702905.195</v>
      </c>
      <c r="Q3533" s="0" t="n">
        <v>28887276.42</v>
      </c>
      <c r="S3533" s="0" t="s">
        <v>303</v>
      </c>
    </row>
    <row r="3534" customFormat="false" ht="14" hidden="false" customHeight="false" outlineLevel="0" collapsed="false">
      <c r="A3534" s="0" t="str">
        <f aca="false">SUBSTITUTE(C3534&amp;D3534&amp;E3534&amp;F3534&amp;G3534&amp;H3534&amp;I3534," ","")</f>
        <v>Agentecondominioenlenguajedeseñascolombiana(Videollamada)AgenteprofesionalCienciasdelaeducaciónyafinesFrontofficesinherramientaJornadaOrdinariaPlataNA</v>
      </c>
      <c r="B3534" s="0" t="s">
        <v>3875</v>
      </c>
      <c r="C3534" s="0" t="s">
        <v>193</v>
      </c>
      <c r="D3534" s="0" t="s">
        <v>56</v>
      </c>
      <c r="E3534" s="0" t="s">
        <v>721</v>
      </c>
      <c r="F3534" s="0" t="s">
        <v>3335</v>
      </c>
      <c r="G3534" s="0" t="s">
        <v>53</v>
      </c>
      <c r="H3534" s="0" t="s">
        <v>195</v>
      </c>
      <c r="I3534" s="0" t="s">
        <v>35</v>
      </c>
      <c r="J3534" s="0" t="s">
        <v>36</v>
      </c>
      <c r="K3534" s="0" t="n">
        <v>5644287.07331109</v>
      </c>
      <c r="L3534" s="0" t="n">
        <v>5303016.045</v>
      </c>
      <c r="M3534" s="0" t="n">
        <v>6727964.53733193</v>
      </c>
      <c r="N3534" s="0" t="n">
        <v>5814590.67</v>
      </c>
      <c r="O3534" s="0" t="n">
        <v>6784938.36</v>
      </c>
      <c r="P3534" s="0" t="n">
        <v>5728682.565</v>
      </c>
      <c r="Q3534" s="0" t="n">
        <v>6070285.35</v>
      </c>
      <c r="S3534" s="0" t="s">
        <v>303</v>
      </c>
    </row>
    <row r="3535" customFormat="false" ht="14" hidden="false" customHeight="false" outlineLevel="0" collapsed="false">
      <c r="A3535" s="0" t="str">
        <f aca="false">SUBSTITUTE(C3535&amp;D3535&amp;E3535&amp;F3535&amp;G3535&amp;H3535&amp;I3535," ","")</f>
        <v>Agentecondominioenlenguajedeseñascolombiana(Videollamada)AgenteprofesionalCienciasdelaeducaciónyafinesFrontofficesinherramientaHoraextradiurnaPlataNA</v>
      </c>
      <c r="B3535" s="0" t="s">
        <v>3876</v>
      </c>
      <c r="C3535" s="0" t="s">
        <v>193</v>
      </c>
      <c r="D3535" s="0" t="s">
        <v>56</v>
      </c>
      <c r="E3535" s="0" t="s">
        <v>721</v>
      </c>
      <c r="F3535" s="0" t="s">
        <v>3335</v>
      </c>
      <c r="G3535" s="0" t="s">
        <v>192</v>
      </c>
      <c r="H3535" s="0" t="s">
        <v>195</v>
      </c>
      <c r="I3535" s="0" t="s">
        <v>35</v>
      </c>
      <c r="J3535" s="0" t="s">
        <v>325</v>
      </c>
      <c r="K3535" s="0" t="n">
        <v>28545.7044162036</v>
      </c>
      <c r="L3535" s="0" t="n">
        <v>28899.27</v>
      </c>
      <c r="M3535" s="0" t="n">
        <v>37010.7413681823</v>
      </c>
      <c r="N3535" s="0" t="n">
        <v>25438.23</v>
      </c>
      <c r="O3535" s="0" t="n">
        <v>26065.44</v>
      </c>
      <c r="P3535" s="0" t="n">
        <v>33627.15</v>
      </c>
      <c r="Q3535" s="0" t="n">
        <v>40367.07</v>
      </c>
      <c r="S3535" s="0" t="s">
        <v>303</v>
      </c>
    </row>
    <row r="3536" customFormat="false" ht="14" hidden="false" customHeight="false" outlineLevel="0" collapsed="false">
      <c r="A3536" s="0" t="str">
        <f aca="false">SUBSTITUTE(C3536&amp;D3536&amp;E3536&amp;F3536&amp;G3536&amp;H3536&amp;I3536," ","")</f>
        <v>Agentecondominioenlenguajedeseñascolombiana(Videollamada)AgenteprofesionalCienciasdelaeducaciónyafinesFrontofficesinherramientaHoraextranocturna PlataNA</v>
      </c>
      <c r="B3536" s="0" t="s">
        <v>3877</v>
      </c>
      <c r="C3536" s="0" t="s">
        <v>193</v>
      </c>
      <c r="D3536" s="0" t="s">
        <v>56</v>
      </c>
      <c r="E3536" s="0" t="s">
        <v>721</v>
      </c>
      <c r="F3536" s="0" t="s">
        <v>3335</v>
      </c>
      <c r="G3536" s="0" t="s">
        <v>197</v>
      </c>
      <c r="H3536" s="0" t="s">
        <v>195</v>
      </c>
      <c r="I3536" s="0" t="s">
        <v>35</v>
      </c>
      <c r="J3536" s="0" t="s">
        <v>325</v>
      </c>
      <c r="K3536" s="0" t="n">
        <v>38601.387637685</v>
      </c>
      <c r="L3536" s="0" t="n">
        <v>40459.185</v>
      </c>
      <c r="M3536" s="0" t="n">
        <v>51815.0379154552</v>
      </c>
      <c r="N3536" s="0" t="n">
        <v>35614.35</v>
      </c>
      <c r="O3536" s="0" t="n">
        <v>36213.615</v>
      </c>
      <c r="P3536" s="0" t="n">
        <v>43793.955</v>
      </c>
      <c r="Q3536" s="0" t="n">
        <v>56027.655</v>
      </c>
      <c r="S3536" s="0" t="s">
        <v>303</v>
      </c>
    </row>
    <row r="3537" customFormat="false" ht="14" hidden="false" customHeight="false" outlineLevel="0" collapsed="false">
      <c r="A3537" s="0" t="str">
        <f aca="false">SUBSTITUTE(C3537&amp;D3537&amp;E3537&amp;F3537&amp;G3537&amp;H3537&amp;I3537," ","")</f>
        <v>Agentecondominioenlenguajedeseñascolombiana(Videollamada)AgenteprofesionalCienciasdelaeducaciónyafinesFrontofficesinherramientaHoraextradominicalyfestivoPlataNA</v>
      </c>
      <c r="B3537" s="0" t="s">
        <v>3878</v>
      </c>
      <c r="C3537" s="0" t="s">
        <v>193</v>
      </c>
      <c r="D3537" s="0" t="s">
        <v>56</v>
      </c>
      <c r="E3537" s="0" t="s">
        <v>721</v>
      </c>
      <c r="F3537" s="0" t="s">
        <v>3335</v>
      </c>
      <c r="G3537" s="0" t="s">
        <v>194</v>
      </c>
      <c r="H3537" s="0" t="s">
        <v>195</v>
      </c>
      <c r="I3537" s="0" t="s">
        <v>35</v>
      </c>
      <c r="J3537" s="0" t="s">
        <v>325</v>
      </c>
      <c r="K3537" s="0" t="n">
        <v>48657.0708591665</v>
      </c>
      <c r="L3537" s="0" t="n">
        <v>46239.66</v>
      </c>
      <c r="M3537" s="0" t="n">
        <v>59217.1861890916</v>
      </c>
      <c r="N3537" s="0" t="n">
        <v>50877.495</v>
      </c>
      <c r="O3537" s="0" t="n">
        <v>41287.185</v>
      </c>
      <c r="P3537" s="0" t="n">
        <v>48878.91</v>
      </c>
      <c r="Q3537" s="0" t="n">
        <v>62373.24</v>
      </c>
      <c r="S3537" s="0" t="s">
        <v>303</v>
      </c>
    </row>
    <row r="3538" customFormat="false" ht="14" hidden="false" customHeight="false" outlineLevel="0" collapsed="false">
      <c r="A3538" s="0" t="str">
        <f aca="false">SUBSTITUTE(C3538&amp;D3538&amp;E3538&amp;F3538&amp;G3538&amp;H3538&amp;I3538," ","")</f>
        <v>Agentecondominioenlenguajedeseñascolombiana(Videollamada)AgenteprofesionalCienciasdelaeducaciónyafinesFrontofficesinherramientaServicio7x24PlataNA</v>
      </c>
      <c r="B3538" s="0" t="s">
        <v>3879</v>
      </c>
      <c r="C3538" s="0" t="s">
        <v>193</v>
      </c>
      <c r="D3538" s="0" t="s">
        <v>56</v>
      </c>
      <c r="E3538" s="0" t="s">
        <v>721</v>
      </c>
      <c r="F3538" s="0" t="s">
        <v>3335</v>
      </c>
      <c r="G3538" s="0" t="s">
        <v>55</v>
      </c>
      <c r="H3538" s="0" t="s">
        <v>195</v>
      </c>
      <c r="I3538" s="0" t="s">
        <v>35</v>
      </c>
      <c r="J3538" s="0" t="s">
        <v>305</v>
      </c>
      <c r="K3538" s="0" t="n">
        <v>17711106.9390888</v>
      </c>
      <c r="L3538" s="0" t="n">
        <v>24760282.23</v>
      </c>
      <c r="M3538" s="0" t="n">
        <v>27080057.262761</v>
      </c>
      <c r="N3538" s="0" t="n">
        <v>21917968.335</v>
      </c>
      <c r="O3538" s="0" t="n">
        <v>24144842.25</v>
      </c>
      <c r="P3538" s="0" t="n">
        <v>32347148.94</v>
      </c>
      <c r="Q3538" s="0" t="n">
        <v>25633250.91</v>
      </c>
      <c r="S3538" s="0" t="s">
        <v>303</v>
      </c>
    </row>
    <row r="3539" customFormat="false" ht="14" hidden="false" customHeight="false" outlineLevel="0" collapsed="false">
      <c r="A3539" s="0" t="str">
        <f aca="false">SUBSTITUTE(C3539&amp;D3539&amp;E3539&amp;F3539&amp;G3539&amp;H3539&amp;I3539," ","")</f>
        <v>Agentecondominioenlenguajedeseñascolombiana(Videollamada)AgenteprofesionalCienciasdelaeducaciónyafinesFrontofficesinherramientaJornadaOrdinariaOroNA</v>
      </c>
      <c r="B3539" s="0" t="s">
        <v>3880</v>
      </c>
      <c r="C3539" s="0" t="s">
        <v>193</v>
      </c>
      <c r="D3539" s="0" t="s">
        <v>56</v>
      </c>
      <c r="E3539" s="0" t="s">
        <v>721</v>
      </c>
      <c r="F3539" s="0" t="s">
        <v>3335</v>
      </c>
      <c r="G3539" s="0" t="s">
        <v>53</v>
      </c>
      <c r="H3539" s="0" t="s">
        <v>54</v>
      </c>
      <c r="I3539" s="0" t="s">
        <v>35</v>
      </c>
      <c r="J3539" s="0" t="s">
        <v>36</v>
      </c>
      <c r="K3539" s="0" t="n">
        <v>5644287.07331109</v>
      </c>
      <c r="L3539" s="0" t="n">
        <v>5409076.635</v>
      </c>
      <c r="M3539" s="0" t="n">
        <v>6920577.32110897</v>
      </c>
      <c r="N3539" s="0" t="n">
        <v>5824110.6</v>
      </c>
      <c r="O3539" s="0" t="n">
        <v>6784938.36</v>
      </c>
      <c r="P3539" s="0" t="n">
        <v>5849285.94</v>
      </c>
      <c r="Q3539" s="0" t="n">
        <v>6339397.77</v>
      </c>
      <c r="S3539" s="0" t="s">
        <v>303</v>
      </c>
    </row>
    <row r="3540" customFormat="false" ht="14" hidden="false" customHeight="false" outlineLevel="0" collapsed="false">
      <c r="A3540" s="0" t="str">
        <f aca="false">SUBSTITUTE(C3540&amp;D3540&amp;E3540&amp;F3540&amp;G3540&amp;H3540&amp;I3540," ","")</f>
        <v>Agentecondominioenlenguajedeseñascolombiana(Videollamada)AgenteprofesionalCienciasdelaeducaciónyafinesFrontofficesinherramientaHoraextradiurnaOroNA</v>
      </c>
      <c r="B3540" s="0" t="s">
        <v>3881</v>
      </c>
      <c r="C3540" s="0" t="s">
        <v>193</v>
      </c>
      <c r="D3540" s="0" t="s">
        <v>56</v>
      </c>
      <c r="E3540" s="0" t="s">
        <v>721</v>
      </c>
      <c r="F3540" s="0" t="s">
        <v>3335</v>
      </c>
      <c r="G3540" s="0" t="s">
        <v>192</v>
      </c>
      <c r="H3540" s="0" t="s">
        <v>54</v>
      </c>
      <c r="I3540" s="0" t="s">
        <v>35</v>
      </c>
      <c r="J3540" s="0" t="s">
        <v>325</v>
      </c>
      <c r="K3540" s="0" t="n">
        <v>28545.7044162036</v>
      </c>
      <c r="L3540" s="0" t="n">
        <v>29477.835</v>
      </c>
      <c r="M3540" s="0" t="n">
        <v>38070.3102593412</v>
      </c>
      <c r="N3540" s="0" t="n">
        <v>25438.23</v>
      </c>
      <c r="O3540" s="0" t="n">
        <v>26065.44</v>
      </c>
      <c r="P3540" s="0" t="n">
        <v>34335.09</v>
      </c>
      <c r="Q3540" s="0" t="n">
        <v>42156.585</v>
      </c>
      <c r="S3540" s="0" t="s">
        <v>303</v>
      </c>
    </row>
    <row r="3541" customFormat="false" ht="14" hidden="false" customHeight="false" outlineLevel="0" collapsed="false">
      <c r="A3541" s="0" t="str">
        <f aca="false">SUBSTITUTE(C3541&amp;D3541&amp;E3541&amp;F3541&amp;G3541&amp;H3541&amp;I3541," ","")</f>
        <v>Agentecondominioenlenguajedeseñascolombiana(Videollamada)AgenteprofesionalCienciasdelaeducaciónyafinesFrontofficesinherramientaHoraextranocturna OroNA</v>
      </c>
      <c r="B3541" s="0" t="s">
        <v>3882</v>
      </c>
      <c r="C3541" s="0" t="s">
        <v>193</v>
      </c>
      <c r="D3541" s="0" t="s">
        <v>56</v>
      </c>
      <c r="E3541" s="0" t="s">
        <v>721</v>
      </c>
      <c r="F3541" s="0" t="s">
        <v>3335</v>
      </c>
      <c r="G3541" s="0" t="s">
        <v>197</v>
      </c>
      <c r="H3541" s="0" t="s">
        <v>54</v>
      </c>
      <c r="I3541" s="0" t="s">
        <v>35</v>
      </c>
      <c r="J3541" s="0" t="s">
        <v>325</v>
      </c>
      <c r="K3541" s="0" t="n">
        <v>38601.387637685</v>
      </c>
      <c r="L3541" s="0" t="n">
        <v>41268.555</v>
      </c>
      <c r="M3541" s="0" t="n">
        <v>53298.4343630777</v>
      </c>
      <c r="N3541" s="0" t="n">
        <v>35614.35</v>
      </c>
      <c r="O3541" s="0" t="n">
        <v>36213.615</v>
      </c>
      <c r="P3541" s="0" t="n">
        <v>44716.14</v>
      </c>
      <c r="Q3541" s="0" t="n">
        <v>58511.655</v>
      </c>
      <c r="S3541" s="0" t="s">
        <v>303</v>
      </c>
    </row>
    <row r="3542" customFormat="false" ht="14" hidden="false" customHeight="false" outlineLevel="0" collapsed="false">
      <c r="A3542" s="0" t="str">
        <f aca="false">SUBSTITUTE(C3542&amp;D3542&amp;E3542&amp;F3542&amp;G3542&amp;H3542&amp;I3542," ","")</f>
        <v>Agentecondominioenlenguajedeseñascolombiana(Videollamada)AgenteprofesionalCienciasdelaeducaciónyafinesFrontofficesinherramientaHoraextradominicalyfestivoOroNA</v>
      </c>
      <c r="B3542" s="0" t="s">
        <v>3883</v>
      </c>
      <c r="C3542" s="0" t="s">
        <v>193</v>
      </c>
      <c r="D3542" s="0" t="s">
        <v>56</v>
      </c>
      <c r="E3542" s="0" t="s">
        <v>721</v>
      </c>
      <c r="F3542" s="0" t="s">
        <v>3335</v>
      </c>
      <c r="G3542" s="0" t="s">
        <v>194</v>
      </c>
      <c r="H3542" s="0" t="s">
        <v>54</v>
      </c>
      <c r="I3542" s="0" t="s">
        <v>35</v>
      </c>
      <c r="J3542" s="0" t="s">
        <v>325</v>
      </c>
      <c r="K3542" s="0" t="n">
        <v>48657.0708591665</v>
      </c>
      <c r="L3542" s="0" t="n">
        <v>47164.95</v>
      </c>
      <c r="M3542" s="0" t="n">
        <v>60912.496414946</v>
      </c>
      <c r="N3542" s="0" t="n">
        <v>50877.495</v>
      </c>
      <c r="O3542" s="0" t="n">
        <v>41287.185</v>
      </c>
      <c r="P3542" s="0" t="n">
        <v>49907.7</v>
      </c>
      <c r="Q3542" s="0" t="n">
        <v>65138.76</v>
      </c>
      <c r="S3542" s="0" t="s">
        <v>303</v>
      </c>
    </row>
    <row r="3543" customFormat="false" ht="14" hidden="false" customHeight="false" outlineLevel="0" collapsed="false">
      <c r="A3543" s="0" t="str">
        <f aca="false">SUBSTITUTE(C3543&amp;D3543&amp;E3543&amp;F3543&amp;G3543&amp;H3543&amp;I3543," ","")</f>
        <v>Agentecondominioenlenguajedeseñascolombiana(Videollamada)AgenteprofesionalCienciasdelaeducaciónyafinesFrontofficesinherramientaServicio7x24OroNA</v>
      </c>
      <c r="B3543" s="0" t="s">
        <v>3884</v>
      </c>
      <c r="C3543" s="0" t="s">
        <v>193</v>
      </c>
      <c r="D3543" s="0" t="s">
        <v>56</v>
      </c>
      <c r="E3543" s="0" t="s">
        <v>721</v>
      </c>
      <c r="F3543" s="0" t="s">
        <v>3335</v>
      </c>
      <c r="G3543" s="0" t="s">
        <v>55</v>
      </c>
      <c r="H3543" s="0" t="s">
        <v>54</v>
      </c>
      <c r="I3543" s="0" t="s">
        <v>35</v>
      </c>
      <c r="J3543" s="0" t="s">
        <v>305</v>
      </c>
      <c r="K3543" s="0" t="n">
        <v>17711106.9390888</v>
      </c>
      <c r="L3543" s="0" t="n">
        <v>25255488.33</v>
      </c>
      <c r="M3543" s="0" t="n">
        <v>27855323.7174636</v>
      </c>
      <c r="N3543" s="0" t="n">
        <v>21931857</v>
      </c>
      <c r="O3543" s="0" t="n">
        <v>24144842.25</v>
      </c>
      <c r="P3543" s="0" t="n">
        <v>33028140.645</v>
      </c>
      <c r="Q3543" s="0" t="n">
        <v>26769644.685</v>
      </c>
      <c r="S3543" s="0" t="s">
        <v>303</v>
      </c>
    </row>
    <row r="3544" customFormat="false" ht="14" hidden="false" customHeight="false" outlineLevel="0" collapsed="false">
      <c r="A3544" s="0" t="str">
        <f aca="false">SUBSTITUTE(C3544&amp;D3544&amp;E3544&amp;F3544&amp;G3544&amp;H3544&amp;I3544," ","")</f>
        <v>Agentecondominioenlenguajedeseñascolombiana(Videollamada)AgenteprofesionalCienciasdelaeducaciónyafinesFrontofficesinherramientaJornadaOrdinariaPlatinoNA</v>
      </c>
      <c r="B3544" s="0" t="s">
        <v>3885</v>
      </c>
      <c r="C3544" s="0" t="s">
        <v>193</v>
      </c>
      <c r="D3544" s="0" t="s">
        <v>56</v>
      </c>
      <c r="E3544" s="0" t="s">
        <v>721</v>
      </c>
      <c r="F3544" s="0" t="s">
        <v>3335</v>
      </c>
      <c r="G3544" s="0" t="s">
        <v>53</v>
      </c>
      <c r="H3544" s="0" t="s">
        <v>198</v>
      </c>
      <c r="I3544" s="0" t="s">
        <v>35</v>
      </c>
      <c r="J3544" s="0" t="s">
        <v>36</v>
      </c>
      <c r="K3544" s="0" t="n">
        <v>5644287.07331109</v>
      </c>
      <c r="L3544" s="0" t="n">
        <v>5568167.52</v>
      </c>
      <c r="M3544" s="0" t="n">
        <v>7124543.64357018</v>
      </c>
      <c r="N3544" s="0" t="n">
        <v>5833630.53</v>
      </c>
      <c r="O3544" s="0" t="n">
        <v>6784938.36</v>
      </c>
      <c r="P3544" s="0" t="n">
        <v>5975077.77</v>
      </c>
      <c r="Q3544" s="0" t="n">
        <v>6737663.7</v>
      </c>
      <c r="S3544" s="0" t="s">
        <v>303</v>
      </c>
    </row>
    <row r="3545" customFormat="false" ht="14" hidden="false" customHeight="false" outlineLevel="0" collapsed="false">
      <c r="A3545" s="0" t="str">
        <f aca="false">SUBSTITUTE(C3545&amp;D3545&amp;E3545&amp;F3545&amp;G3545&amp;H3545&amp;I3545," ","")</f>
        <v>Agentecondominioenlenguajedeseñascolombiana(Videollamada)AgenteprofesionalCienciasdelaeducaciónyafinesFrontofficesinherramientaHoraextradiurnaPlatinoNA</v>
      </c>
      <c r="B3545" s="0" t="s">
        <v>3886</v>
      </c>
      <c r="C3545" s="0" t="s">
        <v>193</v>
      </c>
      <c r="D3545" s="0" t="s">
        <v>56</v>
      </c>
      <c r="E3545" s="0" t="s">
        <v>721</v>
      </c>
      <c r="F3545" s="0" t="s">
        <v>3335</v>
      </c>
      <c r="G3545" s="0" t="s">
        <v>192</v>
      </c>
      <c r="H3545" s="0" t="s">
        <v>198</v>
      </c>
      <c r="I3545" s="0" t="s">
        <v>35</v>
      </c>
      <c r="J3545" s="0" t="s">
        <v>325</v>
      </c>
      <c r="K3545" s="0" t="n">
        <v>28545.7044162036</v>
      </c>
      <c r="L3545" s="0" t="n">
        <v>30345.165</v>
      </c>
      <c r="M3545" s="0" t="n">
        <v>39192.3353185614</v>
      </c>
      <c r="N3545" s="0" t="n">
        <v>25438.23</v>
      </c>
      <c r="O3545" s="0" t="n">
        <v>26065.44</v>
      </c>
      <c r="P3545" s="0" t="n">
        <v>35073.045</v>
      </c>
      <c r="Q3545" s="0" t="n">
        <v>44804.115</v>
      </c>
      <c r="S3545" s="0" t="s">
        <v>303</v>
      </c>
    </row>
    <row r="3546" customFormat="false" ht="14" hidden="false" customHeight="false" outlineLevel="0" collapsed="false">
      <c r="A3546" s="0" t="str">
        <f aca="false">SUBSTITUTE(C3546&amp;D3546&amp;E3546&amp;F3546&amp;G3546&amp;H3546&amp;I3546," ","")</f>
        <v>Agentecondominioenlenguajedeseñascolombiana(Videollamada)AgenteprofesionalCienciasdelaeducaciónyafinesFrontofficesinherramientaHoraextranocturna PlatinoNA</v>
      </c>
      <c r="B3546" s="0" t="s">
        <v>3887</v>
      </c>
      <c r="C3546" s="0" t="s">
        <v>193</v>
      </c>
      <c r="D3546" s="0" t="s">
        <v>56</v>
      </c>
      <c r="E3546" s="0" t="s">
        <v>721</v>
      </c>
      <c r="F3546" s="0" t="s">
        <v>3335</v>
      </c>
      <c r="G3546" s="0" t="s">
        <v>197</v>
      </c>
      <c r="H3546" s="0" t="s">
        <v>198</v>
      </c>
      <c r="I3546" s="0" t="s">
        <v>35</v>
      </c>
      <c r="J3546" s="0" t="s">
        <v>325</v>
      </c>
      <c r="K3546" s="0" t="n">
        <v>38601.387637685</v>
      </c>
      <c r="L3546" s="0" t="n">
        <v>42482.61</v>
      </c>
      <c r="M3546" s="0" t="n">
        <v>54869.269445986</v>
      </c>
      <c r="N3546" s="0" t="n">
        <v>35614.35</v>
      </c>
      <c r="O3546" s="0" t="n">
        <v>36213.615</v>
      </c>
      <c r="P3546" s="0" t="n">
        <v>45677.655</v>
      </c>
      <c r="Q3546" s="0" t="n">
        <v>62186.94</v>
      </c>
      <c r="S3546" s="0" t="s">
        <v>303</v>
      </c>
    </row>
    <row r="3547" customFormat="false" ht="14" hidden="false" customHeight="false" outlineLevel="0" collapsed="false">
      <c r="A3547" s="0" t="str">
        <f aca="false">SUBSTITUTE(C3547&amp;D3547&amp;E3547&amp;F3547&amp;G3547&amp;H3547&amp;I3547," ","")</f>
        <v>Agentecondominioenlenguajedeseñascolombiana(Videollamada)AgenteprofesionalCienciasdelaeducaciónyafinesFrontofficesinherramientaHoraextradominicalyfestivoPlatinoNA</v>
      </c>
      <c r="B3547" s="0" t="s">
        <v>3888</v>
      </c>
      <c r="C3547" s="0" t="s">
        <v>193</v>
      </c>
      <c r="D3547" s="0" t="s">
        <v>56</v>
      </c>
      <c r="E3547" s="0" t="s">
        <v>721</v>
      </c>
      <c r="F3547" s="0" t="s">
        <v>3335</v>
      </c>
      <c r="G3547" s="0" t="s">
        <v>194</v>
      </c>
      <c r="H3547" s="0" t="s">
        <v>198</v>
      </c>
      <c r="I3547" s="0" t="s">
        <v>35</v>
      </c>
      <c r="J3547" s="0" t="s">
        <v>325</v>
      </c>
      <c r="K3547" s="0" t="n">
        <v>48657.0708591665</v>
      </c>
      <c r="L3547" s="0" t="n">
        <v>48551.85</v>
      </c>
      <c r="M3547" s="0" t="n">
        <v>62707.7365096983</v>
      </c>
      <c r="N3547" s="0" t="n">
        <v>50877.495</v>
      </c>
      <c r="O3547" s="0" t="n">
        <v>41287.185</v>
      </c>
      <c r="P3547" s="0" t="n">
        <v>50980.995</v>
      </c>
      <c r="Q3547" s="0" t="n">
        <v>69231.15</v>
      </c>
      <c r="S3547" s="0" t="s">
        <v>303</v>
      </c>
    </row>
    <row r="3548" customFormat="false" ht="14" hidden="false" customHeight="false" outlineLevel="0" collapsed="false">
      <c r="A3548" s="0" t="str">
        <f aca="false">SUBSTITUTE(C3548&amp;D3548&amp;E3548&amp;F3548&amp;G3548&amp;H3548&amp;I3548," ","")</f>
        <v>Agentecondominioenlenguajedeseñascolombiana(Videollamada)AgenteprofesionalCienciasdelaeducaciónyafinesFrontofficesinherramientaServicio7x24PlatinoNA</v>
      </c>
      <c r="B3548" s="0" t="s">
        <v>3889</v>
      </c>
      <c r="C3548" s="0" t="s">
        <v>193</v>
      </c>
      <c r="D3548" s="0" t="s">
        <v>56</v>
      </c>
      <c r="E3548" s="0" t="s">
        <v>721</v>
      </c>
      <c r="F3548" s="0" t="s">
        <v>3335</v>
      </c>
      <c r="G3548" s="0" t="s">
        <v>55</v>
      </c>
      <c r="H3548" s="0" t="s">
        <v>198</v>
      </c>
      <c r="I3548" s="0" t="s">
        <v>35</v>
      </c>
      <c r="J3548" s="0" t="s">
        <v>305</v>
      </c>
      <c r="K3548" s="0" t="n">
        <v>17711106.9390888</v>
      </c>
      <c r="L3548" s="0" t="n">
        <v>25998296.445</v>
      </c>
      <c r="M3548" s="0" t="n">
        <v>28676288.16537</v>
      </c>
      <c r="N3548" s="0" t="n">
        <v>21945745.665</v>
      </c>
      <c r="O3548" s="0" t="n">
        <v>24144842.25</v>
      </c>
      <c r="P3548" s="0" t="n">
        <v>33738423.885</v>
      </c>
      <c r="Q3548" s="0" t="n">
        <v>28451419.29</v>
      </c>
      <c r="S3548" s="0" t="s">
        <v>303</v>
      </c>
    </row>
    <row r="3549" customFormat="false" ht="14" hidden="false" customHeight="false" outlineLevel="0" collapsed="false">
      <c r="A3549" s="0" t="str">
        <f aca="false">SUBSTITUTE(C3549&amp;D3549&amp;E3549&amp;F3549&amp;G3549&amp;H3549&amp;I3549," ","")</f>
        <v>Agentecondominioenlenguajedeseñascolombiana(Videollamada)AgenteespecializadoEconomía,administración,contaduríayafinesEnSitioJornadaOrdinariaPlataNA</v>
      </c>
      <c r="B3549" s="0" t="s">
        <v>3890</v>
      </c>
      <c r="C3549" s="0" t="s">
        <v>193</v>
      </c>
      <c r="D3549" s="0" t="s">
        <v>191</v>
      </c>
      <c r="E3549" s="0" t="s">
        <v>612</v>
      </c>
      <c r="F3549" s="0" t="s">
        <v>3287</v>
      </c>
      <c r="G3549" s="0" t="s">
        <v>53</v>
      </c>
      <c r="H3549" s="0" t="s">
        <v>195</v>
      </c>
      <c r="I3549" s="0" t="s">
        <v>35</v>
      </c>
      <c r="J3549" s="0" t="s">
        <v>36</v>
      </c>
      <c r="K3549" s="0" t="n">
        <v>7421918.64469086</v>
      </c>
      <c r="L3549" s="0" t="n">
        <v>7524160.2</v>
      </c>
      <c r="M3549" s="0" t="n">
        <v>8550760.63159554</v>
      </c>
      <c r="N3549" s="0" t="n">
        <v>7795568.25</v>
      </c>
      <c r="O3549" s="0" t="n">
        <v>8128634.355</v>
      </c>
      <c r="P3549" s="0" t="n">
        <v>8569640.61</v>
      </c>
      <c r="Q3549" s="0" t="n">
        <v>8960801.265</v>
      </c>
      <c r="S3549" s="0" t="s">
        <v>303</v>
      </c>
    </row>
    <row r="3550" customFormat="false" ht="14" hidden="false" customHeight="false" outlineLevel="0" collapsed="false">
      <c r="A3550" s="0" t="str">
        <f aca="false">SUBSTITUTE(C3550&amp;D3550&amp;E3550&amp;F3550&amp;G3550&amp;H3550&amp;I3550," ","")</f>
        <v>Agentecondominioenlenguajedeseñascolombiana(Videollamada)AgenteespecializadoEconomía,administración,contaduríayafinesEnSitioHoraextradiurnaPlataNA</v>
      </c>
      <c r="B3550" s="0" t="s">
        <v>3891</v>
      </c>
      <c r="C3550" s="0" t="s">
        <v>193</v>
      </c>
      <c r="D3550" s="0" t="s">
        <v>191</v>
      </c>
      <c r="E3550" s="0" t="s">
        <v>612</v>
      </c>
      <c r="F3550" s="0" t="s">
        <v>3287</v>
      </c>
      <c r="G3550" s="0" t="s">
        <v>192</v>
      </c>
      <c r="H3550" s="0" t="s">
        <v>195</v>
      </c>
      <c r="I3550" s="0" t="s">
        <v>35</v>
      </c>
      <c r="J3550" s="0" t="s">
        <v>325</v>
      </c>
      <c r="K3550" s="0" t="n">
        <v>37523.7031336424</v>
      </c>
      <c r="L3550" s="0" t="n">
        <v>41003.595</v>
      </c>
      <c r="M3550" s="0" t="n">
        <v>48398.6617891614</v>
      </c>
      <c r="N3550" s="0" t="n">
        <v>33388.065</v>
      </c>
      <c r="O3550" s="0" t="n">
        <v>32286.825</v>
      </c>
      <c r="P3550" s="0" t="n">
        <v>45962.28</v>
      </c>
      <c r="Q3550" s="0" t="n">
        <v>52783.965</v>
      </c>
      <c r="S3550" s="0" t="s">
        <v>303</v>
      </c>
    </row>
    <row r="3551" customFormat="false" ht="14" hidden="false" customHeight="false" outlineLevel="0" collapsed="false">
      <c r="A3551" s="0" t="str">
        <f aca="false">SUBSTITUTE(C3551&amp;D3551&amp;E3551&amp;F3551&amp;G3551&amp;H3551&amp;I3551," ","")</f>
        <v>Agentecondominioenlenguajedeseñascolombiana(Videollamada)AgenteespecializadoEconomía,administración,contaduríayafinesEnSitioHoraextranocturna PlataNA</v>
      </c>
      <c r="B3551" s="0" t="s">
        <v>3892</v>
      </c>
      <c r="C3551" s="0" t="s">
        <v>193</v>
      </c>
      <c r="D3551" s="0" t="s">
        <v>191</v>
      </c>
      <c r="E3551" s="0" t="s">
        <v>612</v>
      </c>
      <c r="F3551" s="0" t="s">
        <v>3287</v>
      </c>
      <c r="G3551" s="0" t="s">
        <v>197</v>
      </c>
      <c r="H3551" s="0" t="s">
        <v>195</v>
      </c>
      <c r="I3551" s="0" t="s">
        <v>35</v>
      </c>
      <c r="J3551" s="0" t="s">
        <v>325</v>
      </c>
      <c r="K3551" s="0" t="n">
        <v>50721.7873618368</v>
      </c>
      <c r="L3551" s="0" t="n">
        <v>57405.24</v>
      </c>
      <c r="M3551" s="0" t="n">
        <v>67758.126504826</v>
      </c>
      <c r="N3551" s="0" t="n">
        <v>46743.705</v>
      </c>
      <c r="O3551" s="0" t="n">
        <v>44922.105</v>
      </c>
      <c r="P3551" s="0" t="n">
        <v>58957.74</v>
      </c>
      <c r="Q3551" s="0" t="n">
        <v>73263.51</v>
      </c>
      <c r="S3551" s="0" t="s">
        <v>303</v>
      </c>
    </row>
    <row r="3552" customFormat="false" ht="14" hidden="false" customHeight="false" outlineLevel="0" collapsed="false">
      <c r="A3552" s="0" t="str">
        <f aca="false">SUBSTITUTE(C3552&amp;D3552&amp;E3552&amp;F3552&amp;G3552&amp;H3552&amp;I3552," ","")</f>
        <v>Agentecondominioenlenguajedeseñascolombiana(Videollamada)AgenteespecializadoEconomía,administración,contaduríayafinesEnSitioHoraextradominicalyfestivoPlataNA</v>
      </c>
      <c r="B3552" s="0" t="s">
        <v>3893</v>
      </c>
      <c r="C3552" s="0" t="s">
        <v>193</v>
      </c>
      <c r="D3552" s="0" t="s">
        <v>191</v>
      </c>
      <c r="E3552" s="0" t="s">
        <v>612</v>
      </c>
      <c r="F3552" s="0" t="s">
        <v>3287</v>
      </c>
      <c r="G3552" s="0" t="s">
        <v>194</v>
      </c>
      <c r="H3552" s="0" t="s">
        <v>195</v>
      </c>
      <c r="I3552" s="0" t="s">
        <v>35</v>
      </c>
      <c r="J3552" s="0" t="s">
        <v>325</v>
      </c>
      <c r="K3552" s="0" t="n">
        <v>63919.8715900312</v>
      </c>
      <c r="L3552" s="0" t="n">
        <v>65606.58</v>
      </c>
      <c r="M3552" s="0" t="n">
        <v>77437.8588626583</v>
      </c>
      <c r="N3552" s="0" t="n">
        <v>66776.13</v>
      </c>
      <c r="O3552" s="0" t="n">
        <v>51240.78</v>
      </c>
      <c r="P3552" s="0" t="n">
        <v>65454.435</v>
      </c>
      <c r="Q3552" s="0" t="n">
        <v>81561.105</v>
      </c>
      <c r="S3552" s="0" t="s">
        <v>303</v>
      </c>
    </row>
    <row r="3553" customFormat="false" ht="14" hidden="false" customHeight="false" outlineLevel="0" collapsed="false">
      <c r="A3553" s="0" t="str">
        <f aca="false">SUBSTITUTE(C3553&amp;D3553&amp;E3553&amp;F3553&amp;G3553&amp;H3553&amp;I3553," ","")</f>
        <v>Agentecondominioenlenguajedeseñascolombiana(Videollamada)AgenteespecializadoEconomía,administración,contaduríayafinesEnSitioServicio7x24PlataNA</v>
      </c>
      <c r="B3553" s="0" t="s">
        <v>3894</v>
      </c>
      <c r="C3553" s="0" t="s">
        <v>193</v>
      </c>
      <c r="D3553" s="0" t="s">
        <v>191</v>
      </c>
      <c r="E3553" s="0" t="s">
        <v>612</v>
      </c>
      <c r="F3553" s="0" t="s">
        <v>3287</v>
      </c>
      <c r="G3553" s="0" t="s">
        <v>55</v>
      </c>
      <c r="H3553" s="0" t="s">
        <v>195</v>
      </c>
      <c r="I3553" s="0" t="s">
        <v>35</v>
      </c>
      <c r="J3553" s="0" t="s">
        <v>305</v>
      </c>
      <c r="K3553" s="0" t="n">
        <v>23259619.7185241</v>
      </c>
      <c r="L3553" s="0" t="n">
        <v>33409925.235</v>
      </c>
      <c r="M3553" s="0" t="n">
        <v>34416811.542172</v>
      </c>
      <c r="N3553" s="0" t="n">
        <v>29183964.345</v>
      </c>
      <c r="O3553" s="0" t="n">
        <v>29365351.2</v>
      </c>
      <c r="P3553" s="0" t="n">
        <v>45005106.825</v>
      </c>
      <c r="Q3553" s="0" t="n">
        <v>34541887.14</v>
      </c>
      <c r="S3553" s="0" t="s">
        <v>303</v>
      </c>
    </row>
    <row r="3554" customFormat="false" ht="14" hidden="false" customHeight="false" outlineLevel="0" collapsed="false">
      <c r="A3554" s="0" t="str">
        <f aca="false">SUBSTITUTE(C3554&amp;D3554&amp;E3554&amp;F3554&amp;G3554&amp;H3554&amp;I3554," ","")</f>
        <v>Agentecondominioenlenguajedeseñascolombiana(Videollamada)AgenteespecializadoEconomía,administración,contaduríayafinesEnSitioJornadaOrdinariaOroNA</v>
      </c>
      <c r="B3554" s="0" t="s">
        <v>3895</v>
      </c>
      <c r="C3554" s="0" t="s">
        <v>193</v>
      </c>
      <c r="D3554" s="0" t="s">
        <v>191</v>
      </c>
      <c r="E3554" s="0" t="s">
        <v>612</v>
      </c>
      <c r="F3554" s="0" t="s">
        <v>3287</v>
      </c>
      <c r="G3554" s="0" t="s">
        <v>53</v>
      </c>
      <c r="H3554" s="0" t="s">
        <v>54</v>
      </c>
      <c r="I3554" s="0" t="s">
        <v>35</v>
      </c>
      <c r="J3554" s="0" t="s">
        <v>36</v>
      </c>
      <c r="K3554" s="0" t="n">
        <v>7421918.64469086</v>
      </c>
      <c r="L3554" s="0" t="n">
        <v>7674644.025</v>
      </c>
      <c r="M3554" s="0" t="n">
        <v>8795557.67229395</v>
      </c>
      <c r="N3554" s="0" t="n">
        <v>7816259.97</v>
      </c>
      <c r="O3554" s="0" t="n">
        <v>8128634.355</v>
      </c>
      <c r="P3554" s="0" t="n">
        <v>8750054.565</v>
      </c>
      <c r="Q3554" s="0" t="n">
        <v>9358059.105</v>
      </c>
      <c r="S3554" s="0" t="s">
        <v>303</v>
      </c>
    </row>
    <row r="3555" customFormat="false" ht="14" hidden="false" customHeight="false" outlineLevel="0" collapsed="false">
      <c r="A3555" s="0" t="str">
        <f aca="false">SUBSTITUTE(C3555&amp;D3555&amp;E3555&amp;F3555&amp;G3555&amp;H3555&amp;I3555," ","")</f>
        <v>Agentecondominioenlenguajedeseñascolombiana(Videollamada)AgenteespecializadoEconomía,administración,contaduríayafinesEnSitioHoraextradiurnaOroNA</v>
      </c>
      <c r="B3555" s="0" t="s">
        <v>3896</v>
      </c>
      <c r="C3555" s="0" t="s">
        <v>193</v>
      </c>
      <c r="D3555" s="0" t="s">
        <v>191</v>
      </c>
      <c r="E3555" s="0" t="s">
        <v>612</v>
      </c>
      <c r="F3555" s="0" t="s">
        <v>3287</v>
      </c>
      <c r="G3555" s="0" t="s">
        <v>192</v>
      </c>
      <c r="H3555" s="0" t="s">
        <v>54</v>
      </c>
      <c r="I3555" s="0" t="s">
        <v>35</v>
      </c>
      <c r="J3555" s="0" t="s">
        <v>325</v>
      </c>
      <c r="K3555" s="0" t="n">
        <v>37523.7031336424</v>
      </c>
      <c r="L3555" s="0" t="n">
        <v>41824.35</v>
      </c>
      <c r="M3555" s="0" t="n">
        <v>49784.2518776001</v>
      </c>
      <c r="N3555" s="0" t="n">
        <v>33388.065</v>
      </c>
      <c r="O3555" s="0" t="n">
        <v>32286.825</v>
      </c>
      <c r="P3555" s="0" t="n">
        <v>46930.005</v>
      </c>
      <c r="Q3555" s="0" t="n">
        <v>55124.1</v>
      </c>
      <c r="S3555" s="0" t="s">
        <v>303</v>
      </c>
    </row>
    <row r="3556" customFormat="false" ht="14" hidden="false" customHeight="false" outlineLevel="0" collapsed="false">
      <c r="A3556" s="0" t="str">
        <f aca="false">SUBSTITUTE(C3556&amp;D3556&amp;E3556&amp;F3556&amp;G3556&amp;H3556&amp;I3556," ","")</f>
        <v>Agentecondominioenlenguajedeseñascolombiana(Videollamada)AgenteespecializadoEconomía,administración,contaduríayafinesEnSitioHoraextranocturna OroNA</v>
      </c>
      <c r="B3556" s="0" t="s">
        <v>3897</v>
      </c>
      <c r="C3556" s="0" t="s">
        <v>193</v>
      </c>
      <c r="D3556" s="0" t="s">
        <v>191</v>
      </c>
      <c r="E3556" s="0" t="s">
        <v>612</v>
      </c>
      <c r="F3556" s="0" t="s">
        <v>3287</v>
      </c>
      <c r="G3556" s="0" t="s">
        <v>197</v>
      </c>
      <c r="H3556" s="0" t="s">
        <v>54</v>
      </c>
      <c r="I3556" s="0" t="s">
        <v>35</v>
      </c>
      <c r="J3556" s="0" t="s">
        <v>325</v>
      </c>
      <c r="K3556" s="0" t="n">
        <v>50721.7873618368</v>
      </c>
      <c r="L3556" s="0" t="n">
        <v>58554.09</v>
      </c>
      <c r="M3556" s="0" t="n">
        <v>69697.9526286401</v>
      </c>
      <c r="N3556" s="0" t="n">
        <v>46743.705</v>
      </c>
      <c r="O3556" s="0" t="n">
        <v>44922.105</v>
      </c>
      <c r="P3556" s="0" t="n">
        <v>60198.705</v>
      </c>
      <c r="Q3556" s="0" t="n">
        <v>76511.34</v>
      </c>
      <c r="S3556" s="0" t="s">
        <v>303</v>
      </c>
    </row>
    <row r="3557" customFormat="false" ht="14" hidden="false" customHeight="false" outlineLevel="0" collapsed="false">
      <c r="A3557" s="0" t="str">
        <f aca="false">SUBSTITUTE(C3557&amp;D3557&amp;E3557&amp;F3557&amp;G3557&amp;H3557&amp;I3557," ","")</f>
        <v>Agentecondominioenlenguajedeseñascolombiana(Videollamada)AgenteespecializadoEconomía,administración,contaduríayafinesEnSitioHoraextradominicalyfestivoOroNA</v>
      </c>
      <c r="B3557" s="0" t="s">
        <v>3898</v>
      </c>
      <c r="C3557" s="0" t="s">
        <v>193</v>
      </c>
      <c r="D3557" s="0" t="s">
        <v>191</v>
      </c>
      <c r="E3557" s="0" t="s">
        <v>612</v>
      </c>
      <c r="F3557" s="0" t="s">
        <v>3287</v>
      </c>
      <c r="G3557" s="0" t="s">
        <v>194</v>
      </c>
      <c r="H3557" s="0" t="s">
        <v>54</v>
      </c>
      <c r="I3557" s="0" t="s">
        <v>35</v>
      </c>
      <c r="J3557" s="0" t="s">
        <v>325</v>
      </c>
      <c r="K3557" s="0" t="n">
        <v>63919.8715900312</v>
      </c>
      <c r="L3557" s="0" t="n">
        <v>66918.96</v>
      </c>
      <c r="M3557" s="0" t="n">
        <v>79654.8030041601</v>
      </c>
      <c r="N3557" s="0" t="n">
        <v>66776.13</v>
      </c>
      <c r="O3557" s="0" t="n">
        <v>51240.78</v>
      </c>
      <c r="P3557" s="0" t="n">
        <v>66833.055</v>
      </c>
      <c r="Q3557" s="0" t="n">
        <v>85176.36</v>
      </c>
      <c r="S3557" s="0" t="s">
        <v>303</v>
      </c>
    </row>
    <row r="3558" customFormat="false" ht="14" hidden="false" customHeight="false" outlineLevel="0" collapsed="false">
      <c r="A3558" s="0" t="str">
        <f aca="false">SUBSTITUTE(C3558&amp;D3558&amp;E3558&amp;F3558&amp;G3558&amp;H3558&amp;I3558," ","")</f>
        <v>Agentecondominioenlenguajedeseñascolombiana(Videollamada)AgenteespecializadoEconomía,administración,contaduríayafinesEnSitioServicio7x24OroNA</v>
      </c>
      <c r="B3558" s="0" t="s">
        <v>3899</v>
      </c>
      <c r="C3558" s="0" t="s">
        <v>193</v>
      </c>
      <c r="D3558" s="0" t="s">
        <v>191</v>
      </c>
      <c r="E3558" s="0" t="s">
        <v>612</v>
      </c>
      <c r="F3558" s="0" t="s">
        <v>3287</v>
      </c>
      <c r="G3558" s="0" t="s">
        <v>55</v>
      </c>
      <c r="H3558" s="0" t="s">
        <v>54</v>
      </c>
      <c r="I3558" s="0" t="s">
        <v>35</v>
      </c>
      <c r="J3558" s="0" t="s">
        <v>305</v>
      </c>
      <c r="K3558" s="0" t="n">
        <v>23259619.7185241</v>
      </c>
      <c r="L3558" s="0" t="n">
        <v>34078124.34</v>
      </c>
      <c r="M3558" s="0" t="n">
        <v>35402119.6309831</v>
      </c>
      <c r="N3558" s="0" t="n">
        <v>29223024.21</v>
      </c>
      <c r="O3558" s="0" t="n">
        <v>29365351.2</v>
      </c>
      <c r="P3558" s="0" t="n">
        <v>45952583.085</v>
      </c>
      <c r="Q3558" s="0" t="n">
        <v>36073225.53</v>
      </c>
      <c r="S3558" s="0" t="s">
        <v>303</v>
      </c>
    </row>
    <row r="3559" customFormat="false" ht="14" hidden="false" customHeight="false" outlineLevel="0" collapsed="false">
      <c r="A3559" s="0" t="str">
        <f aca="false">SUBSTITUTE(C3559&amp;D3559&amp;E3559&amp;F3559&amp;G3559&amp;H3559&amp;I3559," ","")</f>
        <v>Agentecondominioenlenguajedeseñascolombiana(Videollamada)AgenteespecializadoEconomía,administración,contaduríayafinesEnSitioJornadaOrdinariaPlatinoNA</v>
      </c>
      <c r="B3559" s="0" t="s">
        <v>3900</v>
      </c>
      <c r="C3559" s="0" t="s">
        <v>193</v>
      </c>
      <c r="D3559" s="0" t="s">
        <v>191</v>
      </c>
      <c r="E3559" s="0" t="s">
        <v>612</v>
      </c>
      <c r="F3559" s="0" t="s">
        <v>3287</v>
      </c>
      <c r="G3559" s="0" t="s">
        <v>53</v>
      </c>
      <c r="H3559" s="0" t="s">
        <v>198</v>
      </c>
      <c r="I3559" s="0" t="s">
        <v>35</v>
      </c>
      <c r="J3559" s="0" t="s">
        <v>36</v>
      </c>
      <c r="K3559" s="0" t="n">
        <v>7421918.64469086</v>
      </c>
      <c r="L3559" s="0" t="n">
        <v>7900368.21</v>
      </c>
      <c r="M3559" s="0" t="n">
        <v>9054784.24677948</v>
      </c>
      <c r="N3559" s="0" t="n">
        <v>7836950.655</v>
      </c>
      <c r="O3559" s="0" t="n">
        <v>8128634.355</v>
      </c>
      <c r="P3559" s="0" t="n">
        <v>8938227.915</v>
      </c>
      <c r="Q3559" s="0" t="n">
        <v>9945969.12</v>
      </c>
      <c r="S3559" s="0" t="s">
        <v>303</v>
      </c>
    </row>
    <row r="3560" customFormat="false" ht="14" hidden="false" customHeight="false" outlineLevel="0" collapsed="false">
      <c r="A3560" s="0" t="str">
        <f aca="false">SUBSTITUTE(C3560&amp;D3560&amp;E3560&amp;F3560&amp;G3560&amp;H3560&amp;I3560," ","")</f>
        <v>Agentecondominioenlenguajedeseñascolombiana(Videollamada)AgenteespecializadoEconomía,administración,contaduríayafinesEnSitioHoraextradiurnaPlatinoNA</v>
      </c>
      <c r="B3560" s="0" t="s">
        <v>3901</v>
      </c>
      <c r="C3560" s="0" t="s">
        <v>193</v>
      </c>
      <c r="D3560" s="0" t="s">
        <v>191</v>
      </c>
      <c r="E3560" s="0" t="s">
        <v>612</v>
      </c>
      <c r="F3560" s="0" t="s">
        <v>3287</v>
      </c>
      <c r="G3560" s="0" t="s">
        <v>192</v>
      </c>
      <c r="H3560" s="0" t="s">
        <v>198</v>
      </c>
      <c r="I3560" s="0" t="s">
        <v>35</v>
      </c>
      <c r="J3560" s="0" t="s">
        <v>325</v>
      </c>
      <c r="K3560" s="0" t="n">
        <v>37523.7031336424</v>
      </c>
      <c r="L3560" s="0" t="n">
        <v>43053.93</v>
      </c>
      <c r="M3560" s="0" t="n">
        <v>51251.5154165803</v>
      </c>
      <c r="N3560" s="0" t="n">
        <v>33388.065</v>
      </c>
      <c r="O3560" s="0" t="n">
        <v>32286.825</v>
      </c>
      <c r="P3560" s="0" t="n">
        <v>47939.13</v>
      </c>
      <c r="Q3560" s="0" t="n">
        <v>58587.21</v>
      </c>
      <c r="S3560" s="0" t="s">
        <v>303</v>
      </c>
    </row>
    <row r="3561" customFormat="false" ht="14" hidden="false" customHeight="false" outlineLevel="0" collapsed="false">
      <c r="A3561" s="0" t="str">
        <f aca="false">SUBSTITUTE(C3561&amp;D3561&amp;E3561&amp;F3561&amp;G3561&amp;H3561&amp;I3561," ","")</f>
        <v>Agentecondominioenlenguajedeseñascolombiana(Videollamada)AgenteespecializadoEconomía,administración,contaduríayafinesEnSitioHoraextranocturna PlatinoNA</v>
      </c>
      <c r="B3561" s="0" t="s">
        <v>3902</v>
      </c>
      <c r="C3561" s="0" t="s">
        <v>193</v>
      </c>
      <c r="D3561" s="0" t="s">
        <v>191</v>
      </c>
      <c r="E3561" s="0" t="s">
        <v>612</v>
      </c>
      <c r="F3561" s="0" t="s">
        <v>3287</v>
      </c>
      <c r="G3561" s="0" t="s">
        <v>197</v>
      </c>
      <c r="H3561" s="0" t="s">
        <v>198</v>
      </c>
      <c r="I3561" s="0" t="s">
        <v>35</v>
      </c>
      <c r="J3561" s="0" t="s">
        <v>325</v>
      </c>
      <c r="K3561" s="0" t="n">
        <v>50721.7873618368</v>
      </c>
      <c r="L3561" s="0" t="n">
        <v>60276.33</v>
      </c>
      <c r="M3561" s="0" t="n">
        <v>71752.1215832124</v>
      </c>
      <c r="N3561" s="0" t="n">
        <v>46743.705</v>
      </c>
      <c r="O3561" s="0" t="n">
        <v>44922.105</v>
      </c>
      <c r="P3561" s="0" t="n">
        <v>61493.49</v>
      </c>
      <c r="Q3561" s="0" t="n">
        <v>81317.88</v>
      </c>
      <c r="S3561" s="0" t="s">
        <v>303</v>
      </c>
    </row>
    <row r="3562" customFormat="false" ht="14" hidden="false" customHeight="false" outlineLevel="0" collapsed="false">
      <c r="A3562" s="0" t="str">
        <f aca="false">SUBSTITUTE(C3562&amp;D3562&amp;E3562&amp;F3562&amp;G3562&amp;H3562&amp;I3562," ","")</f>
        <v>Agentecondominioenlenguajedeseñascolombiana(Videollamada)AgenteespecializadoEconomía,administración,contaduríayafinesEnSitioHoraextradominicalyfestivoPlatinoNA</v>
      </c>
      <c r="B3562" s="0" t="s">
        <v>3903</v>
      </c>
      <c r="C3562" s="0" t="s">
        <v>193</v>
      </c>
      <c r="D3562" s="0" t="s">
        <v>191</v>
      </c>
      <c r="E3562" s="0" t="s">
        <v>612</v>
      </c>
      <c r="F3562" s="0" t="s">
        <v>3287</v>
      </c>
      <c r="G3562" s="0" t="s">
        <v>194</v>
      </c>
      <c r="H3562" s="0" t="s">
        <v>198</v>
      </c>
      <c r="I3562" s="0" t="s">
        <v>35</v>
      </c>
      <c r="J3562" s="0" t="s">
        <v>325</v>
      </c>
      <c r="K3562" s="0" t="n">
        <v>63919.8715900312</v>
      </c>
      <c r="L3562" s="0" t="n">
        <v>68887.53</v>
      </c>
      <c r="M3562" s="0" t="n">
        <v>82002.4246665285</v>
      </c>
      <c r="N3562" s="0" t="n">
        <v>66776.13</v>
      </c>
      <c r="O3562" s="0" t="n">
        <v>51240.78</v>
      </c>
      <c r="P3562" s="0" t="n">
        <v>68269.635</v>
      </c>
      <c r="Q3562" s="0" t="n">
        <v>90528.345</v>
      </c>
      <c r="S3562" s="0" t="s">
        <v>303</v>
      </c>
    </row>
    <row r="3563" customFormat="false" ht="14" hidden="false" customHeight="false" outlineLevel="0" collapsed="false">
      <c r="A3563" s="0" t="str">
        <f aca="false">SUBSTITUTE(C3563&amp;D3563&amp;E3563&amp;F3563&amp;G3563&amp;H3563&amp;I3563," ","")</f>
        <v>Agentecondominioenlenguajedeseñascolombiana(Videollamada)AgenteespecializadoEconomía,administración,contaduríayafinesEnSitioServicio7x24PlatinoNA</v>
      </c>
      <c r="B3563" s="0" t="s">
        <v>3904</v>
      </c>
      <c r="C3563" s="0" t="s">
        <v>193</v>
      </c>
      <c r="D3563" s="0" t="s">
        <v>191</v>
      </c>
      <c r="E3563" s="0" t="s">
        <v>612</v>
      </c>
      <c r="F3563" s="0" t="s">
        <v>3287</v>
      </c>
      <c r="G3563" s="0" t="s">
        <v>55</v>
      </c>
      <c r="H3563" s="0" t="s">
        <v>198</v>
      </c>
      <c r="I3563" s="0" t="s">
        <v>35</v>
      </c>
      <c r="J3563" s="0" t="s">
        <v>305</v>
      </c>
      <c r="K3563" s="0" t="n">
        <v>23259619.7185241</v>
      </c>
      <c r="L3563" s="0" t="n">
        <v>35080422.48</v>
      </c>
      <c r="M3563" s="0" t="n">
        <v>36445506.5932874</v>
      </c>
      <c r="N3563" s="0" t="n">
        <v>29262085.11</v>
      </c>
      <c r="O3563" s="0" t="n">
        <v>29365351.2</v>
      </c>
      <c r="P3563" s="0" t="n">
        <v>46940810.4</v>
      </c>
      <c r="Q3563" s="0" t="n">
        <v>38339487.405</v>
      </c>
      <c r="S3563" s="0" t="s">
        <v>303</v>
      </c>
    </row>
    <row r="3564" customFormat="false" ht="14" hidden="false" customHeight="false" outlineLevel="0" collapsed="false">
      <c r="A3564" s="0" t="str">
        <f aca="false">SUBSTITUTE(C3564&amp;D3564&amp;E3564&amp;F3564&amp;G3564&amp;H3564&amp;I3564," ","")</f>
        <v>Agentecondominioenlenguajedeseñascolombiana(Videollamada)AgenteespecializadoEconomía,administración,contaduríayafinesEnlasinstalacionesdelaEntidadCompradoraJornadaOrdinariaPlataNA</v>
      </c>
      <c r="B3564" s="0" t="s">
        <v>3905</v>
      </c>
      <c r="C3564" s="0" t="s">
        <v>193</v>
      </c>
      <c r="D3564" s="0" t="s">
        <v>191</v>
      </c>
      <c r="E3564" s="0" t="s">
        <v>612</v>
      </c>
      <c r="F3564" s="0" t="s">
        <v>3303</v>
      </c>
      <c r="G3564" s="0" t="s">
        <v>53</v>
      </c>
      <c r="H3564" s="0" t="s">
        <v>195</v>
      </c>
      <c r="I3564" s="0" t="s">
        <v>35</v>
      </c>
      <c r="J3564" s="0" t="s">
        <v>36</v>
      </c>
      <c r="K3564" s="0" t="n">
        <v>7104623.24869086</v>
      </c>
      <c r="L3564" s="0" t="n">
        <v>7217055</v>
      </c>
      <c r="M3564" s="0" t="n">
        <v>8321251.87743362</v>
      </c>
      <c r="N3564" s="0" t="n">
        <v>7601101.065</v>
      </c>
      <c r="O3564" s="0" t="n">
        <v>8128634.355</v>
      </c>
      <c r="P3564" s="0" t="n">
        <v>8555651.55</v>
      </c>
      <c r="Q3564" s="0" t="n">
        <v>8352906.435</v>
      </c>
      <c r="S3564" s="0" t="s">
        <v>303</v>
      </c>
    </row>
    <row r="3565" customFormat="false" ht="14" hidden="false" customHeight="false" outlineLevel="0" collapsed="false">
      <c r="A3565" s="0" t="str">
        <f aca="false">SUBSTITUTE(C3565&amp;D3565&amp;E3565&amp;F3565&amp;G3565&amp;H3565&amp;I3565," ","")</f>
        <v>Agentecondominioenlenguajedeseñascolombiana(Videollamada)AgenteespecializadoEconomía,administración,contaduríayafinesEnlasinstalacionesdelaEntidadCompradoraHoraextradiurnaPlataNA</v>
      </c>
      <c r="B3565" s="0" t="s">
        <v>3906</v>
      </c>
      <c r="C3565" s="0" t="s">
        <v>193</v>
      </c>
      <c r="D3565" s="0" t="s">
        <v>191</v>
      </c>
      <c r="E3565" s="0" t="s">
        <v>612</v>
      </c>
      <c r="F3565" s="0" t="s">
        <v>3303</v>
      </c>
      <c r="G3565" s="0" t="s">
        <v>192</v>
      </c>
      <c r="H3565" s="0" t="s">
        <v>195</v>
      </c>
      <c r="I3565" s="0" t="s">
        <v>35</v>
      </c>
      <c r="J3565" s="0" t="s">
        <v>325</v>
      </c>
      <c r="K3565" s="0" t="n">
        <v>36201.6389836424</v>
      </c>
      <c r="L3565" s="0" t="n">
        <v>39330</v>
      </c>
      <c r="M3565" s="0" t="n">
        <v>48398.6617891614</v>
      </c>
      <c r="N3565" s="0" t="n">
        <v>33388.065</v>
      </c>
      <c r="O3565" s="0" t="n">
        <v>32286.825</v>
      </c>
      <c r="P3565" s="0" t="n">
        <v>45973.665</v>
      </c>
      <c r="Q3565" s="0" t="n">
        <v>52783.965</v>
      </c>
      <c r="S3565" s="0" t="s">
        <v>303</v>
      </c>
    </row>
    <row r="3566" customFormat="false" ht="14" hidden="false" customHeight="false" outlineLevel="0" collapsed="false">
      <c r="A3566" s="0" t="str">
        <f aca="false">SUBSTITUTE(C3566&amp;D3566&amp;E3566&amp;F3566&amp;G3566&amp;H3566&amp;I3566," ","")</f>
        <v>Agentecondominioenlenguajedeseñascolombiana(Videollamada)AgenteespecializadoEconomía,administración,contaduríayafinesEnlasinstalacionesdelaEntidadCompradoraHoraextranocturna PlataNA</v>
      </c>
      <c r="B3566" s="0" t="s">
        <v>3907</v>
      </c>
      <c r="C3566" s="0" t="s">
        <v>193</v>
      </c>
      <c r="D3566" s="0" t="s">
        <v>191</v>
      </c>
      <c r="E3566" s="0" t="s">
        <v>612</v>
      </c>
      <c r="F3566" s="0" t="s">
        <v>3303</v>
      </c>
      <c r="G3566" s="0" t="s">
        <v>197</v>
      </c>
      <c r="H3566" s="0" t="s">
        <v>195</v>
      </c>
      <c r="I3566" s="0" t="s">
        <v>35</v>
      </c>
      <c r="J3566" s="0" t="s">
        <v>325</v>
      </c>
      <c r="K3566" s="0" t="n">
        <v>49399.7232118368</v>
      </c>
      <c r="L3566" s="0" t="n">
        <v>55062</v>
      </c>
      <c r="M3566" s="0" t="n">
        <v>67758.126504826</v>
      </c>
      <c r="N3566" s="0" t="n">
        <v>46743.705</v>
      </c>
      <c r="O3566" s="0" t="n">
        <v>44922.105</v>
      </c>
      <c r="P3566" s="0" t="n">
        <v>58989.825</v>
      </c>
      <c r="Q3566" s="0" t="n">
        <v>73263.51</v>
      </c>
      <c r="S3566" s="0" t="s">
        <v>303</v>
      </c>
    </row>
    <row r="3567" customFormat="false" ht="14" hidden="false" customHeight="false" outlineLevel="0" collapsed="false">
      <c r="A3567" s="0" t="str">
        <f aca="false">SUBSTITUTE(C3567&amp;D3567&amp;E3567&amp;F3567&amp;G3567&amp;H3567&amp;I3567," ","")</f>
        <v>Agentecondominioenlenguajedeseñascolombiana(Videollamada)AgenteespecializadoEconomía,administración,contaduríayafinesEnlasinstalacionesdelaEntidadCompradoraHoraextradominicalyfestivoPlataNA</v>
      </c>
      <c r="B3567" s="0" t="s">
        <v>3908</v>
      </c>
      <c r="C3567" s="0" t="s">
        <v>193</v>
      </c>
      <c r="D3567" s="0" t="s">
        <v>191</v>
      </c>
      <c r="E3567" s="0" t="s">
        <v>612</v>
      </c>
      <c r="F3567" s="0" t="s">
        <v>3303</v>
      </c>
      <c r="G3567" s="0" t="s">
        <v>194</v>
      </c>
      <c r="H3567" s="0" t="s">
        <v>195</v>
      </c>
      <c r="I3567" s="0" t="s">
        <v>35</v>
      </c>
      <c r="J3567" s="0" t="s">
        <v>325</v>
      </c>
      <c r="K3567" s="0" t="n">
        <v>62597.8074400312</v>
      </c>
      <c r="L3567" s="0" t="n">
        <v>62928</v>
      </c>
      <c r="M3567" s="0" t="n">
        <v>77437.8588626583</v>
      </c>
      <c r="N3567" s="0" t="n">
        <v>66776.13</v>
      </c>
      <c r="O3567" s="0" t="n">
        <v>51240.78</v>
      </c>
      <c r="P3567" s="0" t="n">
        <v>65496.87</v>
      </c>
      <c r="Q3567" s="0" t="n">
        <v>81561.105</v>
      </c>
      <c r="S3567" s="0" t="s">
        <v>303</v>
      </c>
    </row>
    <row r="3568" customFormat="false" ht="14" hidden="false" customHeight="false" outlineLevel="0" collapsed="false">
      <c r="A3568" s="0" t="str">
        <f aca="false">SUBSTITUTE(C3568&amp;D3568&amp;E3568&amp;F3568&amp;G3568&amp;H3568&amp;I3568," ","")</f>
        <v>Agentecondominioenlenguajedeseñascolombiana(Videollamada)AgenteespecializadoEconomía,administración,contaduríayafinesEnlasinstalacionesdelaEntidadCompradoraServicio7x24PlataNA</v>
      </c>
      <c r="B3568" s="0" t="s">
        <v>3909</v>
      </c>
      <c r="C3568" s="0" t="s">
        <v>193</v>
      </c>
      <c r="D3568" s="0" t="s">
        <v>191</v>
      </c>
      <c r="E3568" s="0" t="s">
        <v>612</v>
      </c>
      <c r="F3568" s="0" t="s">
        <v>3303</v>
      </c>
      <c r="G3568" s="0" t="s">
        <v>55</v>
      </c>
      <c r="H3568" s="0" t="s">
        <v>195</v>
      </c>
      <c r="I3568" s="0" t="s">
        <v>35</v>
      </c>
      <c r="J3568" s="0" t="s">
        <v>305</v>
      </c>
      <c r="K3568" s="0" t="n">
        <v>22942324.3225241</v>
      </c>
      <c r="L3568" s="0" t="n">
        <v>32699441.205</v>
      </c>
      <c r="M3568" s="0" t="n">
        <v>33493038.8066703</v>
      </c>
      <c r="N3568" s="0" t="n">
        <v>28795028.94</v>
      </c>
      <c r="O3568" s="0" t="n">
        <v>29365351.2</v>
      </c>
      <c r="P3568" s="0" t="n">
        <v>44991100.17</v>
      </c>
      <c r="Q3568" s="0" t="n">
        <v>33933991.275</v>
      </c>
      <c r="S3568" s="0" t="s">
        <v>303</v>
      </c>
    </row>
    <row r="3569" customFormat="false" ht="14" hidden="false" customHeight="false" outlineLevel="0" collapsed="false">
      <c r="A3569" s="0" t="str">
        <f aca="false">SUBSTITUTE(C3569&amp;D3569&amp;E3569&amp;F3569&amp;G3569&amp;H3569&amp;I3569," ","")</f>
        <v>Agentecondominioenlenguajedeseñascolombiana(Videollamada)AgenteespecializadoEconomía,administración,contaduríayafinesEnlasinstalacionesdelaEntidadCompradoraJornadaOrdinariaOroNA</v>
      </c>
      <c r="B3569" s="0" t="s">
        <v>3910</v>
      </c>
      <c r="C3569" s="0" t="s">
        <v>193</v>
      </c>
      <c r="D3569" s="0" t="s">
        <v>191</v>
      </c>
      <c r="E3569" s="0" t="s">
        <v>612</v>
      </c>
      <c r="F3569" s="0" t="s">
        <v>3303</v>
      </c>
      <c r="G3569" s="0" t="s">
        <v>53</v>
      </c>
      <c r="H3569" s="0" t="s">
        <v>54</v>
      </c>
      <c r="I3569" s="0" t="s">
        <v>35</v>
      </c>
      <c r="J3569" s="0" t="s">
        <v>36</v>
      </c>
      <c r="K3569" s="0" t="n">
        <v>7104623.24869086</v>
      </c>
      <c r="L3569" s="0" t="n">
        <v>7361396.1</v>
      </c>
      <c r="M3569" s="0" t="n">
        <v>8559478.38408789</v>
      </c>
      <c r="N3569" s="0" t="n">
        <v>7612068.96</v>
      </c>
      <c r="O3569" s="0" t="n">
        <v>8128634.355</v>
      </c>
      <c r="P3569" s="0" t="n">
        <v>8735770.53</v>
      </c>
      <c r="Q3569" s="0" t="n">
        <v>8723213.91</v>
      </c>
      <c r="S3569" s="0" t="s">
        <v>303</v>
      </c>
    </row>
    <row r="3570" customFormat="false" ht="14" hidden="false" customHeight="false" outlineLevel="0" collapsed="false">
      <c r="A3570" s="0" t="str">
        <f aca="false">SUBSTITUTE(C3570&amp;D3570&amp;E3570&amp;F3570&amp;G3570&amp;H3570&amp;I3570," ","")</f>
        <v>Agentecondominioenlenguajedeseñascolombiana(Videollamada)AgenteespecializadoEconomía,administración,contaduríayafinesEnlasinstalacionesdelaEntidadCompradoraHoraextradiurnaOroNA</v>
      </c>
      <c r="B3570" s="0" t="s">
        <v>3911</v>
      </c>
      <c r="C3570" s="0" t="s">
        <v>193</v>
      </c>
      <c r="D3570" s="0" t="s">
        <v>191</v>
      </c>
      <c r="E3570" s="0" t="s">
        <v>612</v>
      </c>
      <c r="F3570" s="0" t="s">
        <v>3303</v>
      </c>
      <c r="G3570" s="0" t="s">
        <v>192</v>
      </c>
      <c r="H3570" s="0" t="s">
        <v>54</v>
      </c>
      <c r="I3570" s="0" t="s">
        <v>35</v>
      </c>
      <c r="J3570" s="0" t="s">
        <v>325</v>
      </c>
      <c r="K3570" s="0" t="n">
        <v>36201.6389836424</v>
      </c>
      <c r="L3570" s="0" t="n">
        <v>40116.6</v>
      </c>
      <c r="M3570" s="0" t="n">
        <v>49784.2518776001</v>
      </c>
      <c r="N3570" s="0" t="n">
        <v>33388.065</v>
      </c>
      <c r="O3570" s="0" t="n">
        <v>32286.825</v>
      </c>
      <c r="P3570" s="0" t="n">
        <v>46941.39</v>
      </c>
      <c r="Q3570" s="0" t="n">
        <v>55124.1</v>
      </c>
      <c r="S3570" s="0" t="s">
        <v>303</v>
      </c>
    </row>
    <row r="3571" customFormat="false" ht="14" hidden="false" customHeight="false" outlineLevel="0" collapsed="false">
      <c r="A3571" s="0" t="str">
        <f aca="false">SUBSTITUTE(C3571&amp;D3571&amp;E3571&amp;F3571&amp;G3571&amp;H3571&amp;I3571," ","")</f>
        <v>Agentecondominioenlenguajedeseñascolombiana(Videollamada)AgenteespecializadoEconomía,administración,contaduríayafinesEnlasinstalacionesdelaEntidadCompradoraHoraextranocturna OroNA</v>
      </c>
      <c r="B3571" s="0" t="s">
        <v>3912</v>
      </c>
      <c r="C3571" s="0" t="s">
        <v>193</v>
      </c>
      <c r="D3571" s="0" t="s">
        <v>191</v>
      </c>
      <c r="E3571" s="0" t="s">
        <v>612</v>
      </c>
      <c r="F3571" s="0" t="s">
        <v>3303</v>
      </c>
      <c r="G3571" s="0" t="s">
        <v>197</v>
      </c>
      <c r="H3571" s="0" t="s">
        <v>54</v>
      </c>
      <c r="I3571" s="0" t="s">
        <v>35</v>
      </c>
      <c r="J3571" s="0" t="s">
        <v>325</v>
      </c>
      <c r="K3571" s="0" t="n">
        <v>49399.7232118368</v>
      </c>
      <c r="L3571" s="0" t="n">
        <v>56163.24</v>
      </c>
      <c r="M3571" s="0" t="n">
        <v>69697.9526286401</v>
      </c>
      <c r="N3571" s="0" t="n">
        <v>46743.705</v>
      </c>
      <c r="O3571" s="0" t="n">
        <v>44922.105</v>
      </c>
      <c r="P3571" s="0" t="n">
        <v>60231.825</v>
      </c>
      <c r="Q3571" s="0" t="n">
        <v>76511.34</v>
      </c>
      <c r="S3571" s="0" t="s">
        <v>303</v>
      </c>
    </row>
    <row r="3572" customFormat="false" ht="14" hidden="false" customHeight="false" outlineLevel="0" collapsed="false">
      <c r="A3572" s="0" t="str">
        <f aca="false">SUBSTITUTE(C3572&amp;D3572&amp;E3572&amp;F3572&amp;G3572&amp;H3572&amp;I3572," ","")</f>
        <v>Agentecondominioenlenguajedeseñascolombiana(Videollamada)AgenteespecializadoEconomía,administración,contaduríayafinesEnlasinstalacionesdelaEntidadCompradoraHoraextradominicalyfestivoOroNA</v>
      </c>
      <c r="B3572" s="0" t="s">
        <v>3913</v>
      </c>
      <c r="C3572" s="0" t="s">
        <v>193</v>
      </c>
      <c r="D3572" s="0" t="s">
        <v>191</v>
      </c>
      <c r="E3572" s="0" t="s">
        <v>612</v>
      </c>
      <c r="F3572" s="0" t="s">
        <v>3303</v>
      </c>
      <c r="G3572" s="0" t="s">
        <v>194</v>
      </c>
      <c r="H3572" s="0" t="s">
        <v>54</v>
      </c>
      <c r="I3572" s="0" t="s">
        <v>35</v>
      </c>
      <c r="J3572" s="0" t="s">
        <v>325</v>
      </c>
      <c r="K3572" s="0" t="n">
        <v>62597.8074400312</v>
      </c>
      <c r="L3572" s="0" t="n">
        <v>64186.56</v>
      </c>
      <c r="M3572" s="0" t="n">
        <v>79654.8030041601</v>
      </c>
      <c r="N3572" s="0" t="n">
        <v>66776.13</v>
      </c>
      <c r="O3572" s="0" t="n">
        <v>51240.78</v>
      </c>
      <c r="P3572" s="0" t="n">
        <v>66876.525</v>
      </c>
      <c r="Q3572" s="0" t="n">
        <v>85176.36</v>
      </c>
      <c r="S3572" s="0" t="s">
        <v>303</v>
      </c>
    </row>
    <row r="3573" customFormat="false" ht="14" hidden="false" customHeight="false" outlineLevel="0" collapsed="false">
      <c r="A3573" s="0" t="str">
        <f aca="false">SUBSTITUTE(C3573&amp;D3573&amp;E3573&amp;F3573&amp;G3573&amp;H3573&amp;I3573," ","")</f>
        <v>Agentecondominioenlenguajedeseñascolombiana(Videollamada)AgenteespecializadoEconomía,administración,contaduríayafinesEnlasinstalacionesdelaEntidadCompradoraServicio7x24OroNA</v>
      </c>
      <c r="B3573" s="0" t="s">
        <v>3914</v>
      </c>
      <c r="C3573" s="0" t="s">
        <v>193</v>
      </c>
      <c r="D3573" s="0" t="s">
        <v>191</v>
      </c>
      <c r="E3573" s="0" t="s">
        <v>612</v>
      </c>
      <c r="F3573" s="0" t="s">
        <v>3303</v>
      </c>
      <c r="G3573" s="0" t="s">
        <v>55</v>
      </c>
      <c r="H3573" s="0" t="s">
        <v>54</v>
      </c>
      <c r="I3573" s="0" t="s">
        <v>35</v>
      </c>
      <c r="J3573" s="0" t="s">
        <v>305</v>
      </c>
      <c r="K3573" s="0" t="n">
        <v>22942324.3225241</v>
      </c>
      <c r="L3573" s="0" t="n">
        <v>33353430.795</v>
      </c>
      <c r="M3573" s="0" t="n">
        <v>34451900.4959537</v>
      </c>
      <c r="N3573" s="0" t="n">
        <v>28814643.225</v>
      </c>
      <c r="O3573" s="0" t="n">
        <v>29365351.2</v>
      </c>
      <c r="P3573" s="0" t="n">
        <v>45938281.455</v>
      </c>
      <c r="Q3573" s="0" t="n">
        <v>35438380.335</v>
      </c>
      <c r="S3573" s="0" t="s">
        <v>303</v>
      </c>
    </row>
    <row r="3574" customFormat="false" ht="14" hidden="false" customHeight="false" outlineLevel="0" collapsed="false">
      <c r="A3574" s="0" t="str">
        <f aca="false">SUBSTITUTE(C3574&amp;D3574&amp;E3574&amp;F3574&amp;G3574&amp;H3574&amp;I3574," ","")</f>
        <v>Agentecondominioenlenguajedeseñascolombiana(Videollamada)AgenteespecializadoEconomía,administración,contaduríayafinesEnlasinstalacionesdelaEntidadCompradoraJornadaOrdinariaPlatinoNA</v>
      </c>
      <c r="B3574" s="0" t="s">
        <v>3915</v>
      </c>
      <c r="C3574" s="0" t="s">
        <v>193</v>
      </c>
      <c r="D3574" s="0" t="s">
        <v>191</v>
      </c>
      <c r="E3574" s="0" t="s">
        <v>612</v>
      </c>
      <c r="F3574" s="0" t="s">
        <v>3303</v>
      </c>
      <c r="G3574" s="0" t="s">
        <v>53</v>
      </c>
      <c r="H3574" s="0" t="s">
        <v>198</v>
      </c>
      <c r="I3574" s="0" t="s">
        <v>35</v>
      </c>
      <c r="J3574" s="0" t="s">
        <v>36</v>
      </c>
      <c r="K3574" s="0" t="n">
        <v>7104623.24869086</v>
      </c>
      <c r="L3574" s="0" t="n">
        <v>7577907.75</v>
      </c>
      <c r="M3574" s="0" t="n">
        <v>8811747.12514559</v>
      </c>
      <c r="N3574" s="0" t="n">
        <v>7623035.82</v>
      </c>
      <c r="O3574" s="0" t="n">
        <v>8128634.355</v>
      </c>
      <c r="P3574" s="0" t="n">
        <v>8923636.485</v>
      </c>
      <c r="Q3574" s="0" t="n">
        <v>9271240.2</v>
      </c>
      <c r="S3574" s="0" t="s">
        <v>303</v>
      </c>
    </row>
    <row r="3575" customFormat="false" ht="14" hidden="false" customHeight="false" outlineLevel="0" collapsed="false">
      <c r="A3575" s="0" t="str">
        <f aca="false">SUBSTITUTE(C3575&amp;D3575&amp;E3575&amp;F3575&amp;G3575&amp;H3575&amp;I3575," ","")</f>
        <v>Agentecondominioenlenguajedeseñascolombiana(Videollamada)AgenteespecializadoEconomía,administración,contaduríayafinesEnlasinstalacionesdelaEntidadCompradoraHoraextradiurnaPlatinoNA</v>
      </c>
      <c r="B3575" s="0" t="s">
        <v>3916</v>
      </c>
      <c r="C3575" s="0" t="s">
        <v>193</v>
      </c>
      <c r="D3575" s="0" t="s">
        <v>191</v>
      </c>
      <c r="E3575" s="0" t="s">
        <v>612</v>
      </c>
      <c r="F3575" s="0" t="s">
        <v>3303</v>
      </c>
      <c r="G3575" s="0" t="s">
        <v>192</v>
      </c>
      <c r="H3575" s="0" t="s">
        <v>198</v>
      </c>
      <c r="I3575" s="0" t="s">
        <v>35</v>
      </c>
      <c r="J3575" s="0" t="s">
        <v>325</v>
      </c>
      <c r="K3575" s="0" t="n">
        <v>36201.6389836424</v>
      </c>
      <c r="L3575" s="0" t="n">
        <v>41296.5</v>
      </c>
      <c r="M3575" s="0" t="n">
        <v>51251.5154165803</v>
      </c>
      <c r="N3575" s="0" t="n">
        <v>33388.065</v>
      </c>
      <c r="O3575" s="0" t="n">
        <v>32286.825</v>
      </c>
      <c r="P3575" s="0" t="n">
        <v>47950.515</v>
      </c>
      <c r="Q3575" s="0" t="n">
        <v>58587.21</v>
      </c>
      <c r="S3575" s="0" t="s">
        <v>303</v>
      </c>
    </row>
    <row r="3576" customFormat="false" ht="14" hidden="false" customHeight="false" outlineLevel="0" collapsed="false">
      <c r="A3576" s="0" t="str">
        <f aca="false">SUBSTITUTE(C3576&amp;D3576&amp;E3576&amp;F3576&amp;G3576&amp;H3576&amp;I3576," ","")</f>
        <v>Agentecondominioenlenguajedeseñascolombiana(Videollamada)AgenteespecializadoEconomía,administración,contaduríayafinesEnlasinstalacionesdelaEntidadCompradoraHoraextranocturna PlatinoNA</v>
      </c>
      <c r="B3576" s="0" t="s">
        <v>3917</v>
      </c>
      <c r="C3576" s="0" t="s">
        <v>193</v>
      </c>
      <c r="D3576" s="0" t="s">
        <v>191</v>
      </c>
      <c r="E3576" s="0" t="s">
        <v>612</v>
      </c>
      <c r="F3576" s="0" t="s">
        <v>3303</v>
      </c>
      <c r="G3576" s="0" t="s">
        <v>197</v>
      </c>
      <c r="H3576" s="0" t="s">
        <v>198</v>
      </c>
      <c r="I3576" s="0" t="s">
        <v>35</v>
      </c>
      <c r="J3576" s="0" t="s">
        <v>325</v>
      </c>
      <c r="K3576" s="0" t="n">
        <v>49399.7232118368</v>
      </c>
      <c r="L3576" s="0" t="n">
        <v>57815.1</v>
      </c>
      <c r="M3576" s="0" t="n">
        <v>71752.1215832124</v>
      </c>
      <c r="N3576" s="0" t="n">
        <v>46743.705</v>
      </c>
      <c r="O3576" s="0" t="n">
        <v>44922.105</v>
      </c>
      <c r="P3576" s="0" t="n">
        <v>61526.61</v>
      </c>
      <c r="Q3576" s="0" t="n">
        <v>81317.88</v>
      </c>
      <c r="S3576" s="0" t="s">
        <v>303</v>
      </c>
    </row>
    <row r="3577" customFormat="false" ht="14" hidden="false" customHeight="false" outlineLevel="0" collapsed="false">
      <c r="A3577" s="0" t="str">
        <f aca="false">SUBSTITUTE(C3577&amp;D3577&amp;E3577&amp;F3577&amp;G3577&amp;H3577&amp;I3577," ","")</f>
        <v>Agentecondominioenlenguajedeseñascolombiana(Videollamada)AgenteespecializadoEconomía,administración,contaduríayafinesEnlasinstalacionesdelaEntidadCompradoraHoraextradominicalyfestivoPlatinoNA</v>
      </c>
      <c r="B3577" s="0" t="s">
        <v>3918</v>
      </c>
      <c r="C3577" s="0" t="s">
        <v>193</v>
      </c>
      <c r="D3577" s="0" t="s">
        <v>191</v>
      </c>
      <c r="E3577" s="0" t="s">
        <v>612</v>
      </c>
      <c r="F3577" s="0" t="s">
        <v>3303</v>
      </c>
      <c r="G3577" s="0" t="s">
        <v>194</v>
      </c>
      <c r="H3577" s="0" t="s">
        <v>198</v>
      </c>
      <c r="I3577" s="0" t="s">
        <v>35</v>
      </c>
      <c r="J3577" s="0" t="s">
        <v>325</v>
      </c>
      <c r="K3577" s="0" t="n">
        <v>62597.8074400312</v>
      </c>
      <c r="L3577" s="0" t="n">
        <v>66074.4</v>
      </c>
      <c r="M3577" s="0" t="n">
        <v>82002.4246665285</v>
      </c>
      <c r="N3577" s="0" t="n">
        <v>66776.13</v>
      </c>
      <c r="O3577" s="0" t="n">
        <v>51240.78</v>
      </c>
      <c r="P3577" s="0" t="n">
        <v>68314.14</v>
      </c>
      <c r="Q3577" s="0" t="n">
        <v>90528.345</v>
      </c>
      <c r="S3577" s="0" t="s">
        <v>303</v>
      </c>
    </row>
    <row r="3578" customFormat="false" ht="14" hidden="false" customHeight="false" outlineLevel="0" collapsed="false">
      <c r="A3578" s="0" t="str">
        <f aca="false">SUBSTITUTE(C3578&amp;D3578&amp;E3578&amp;F3578&amp;G3578&amp;H3578&amp;I3578," ","")</f>
        <v>Agentecondominioenlenguajedeseñascolombiana(Videollamada)AgenteespecializadoEconomía,administración,contaduríayafinesEnlasinstalacionesdelaEntidadCompradoraServicio7x24PlatinoNA</v>
      </c>
      <c r="B3578" s="0" t="s">
        <v>3919</v>
      </c>
      <c r="C3578" s="0" t="s">
        <v>193</v>
      </c>
      <c r="D3578" s="0" t="s">
        <v>191</v>
      </c>
      <c r="E3578" s="0" t="s">
        <v>612</v>
      </c>
      <c r="F3578" s="0" t="s">
        <v>3303</v>
      </c>
      <c r="G3578" s="0" t="s">
        <v>55</v>
      </c>
      <c r="H3578" s="0" t="s">
        <v>198</v>
      </c>
      <c r="I3578" s="0" t="s">
        <v>35</v>
      </c>
      <c r="J3578" s="0" t="s">
        <v>305</v>
      </c>
      <c r="K3578" s="0" t="n">
        <v>22942324.3225241</v>
      </c>
      <c r="L3578" s="0" t="n">
        <v>34334414.145</v>
      </c>
      <c r="M3578" s="0" t="n">
        <v>35467282.178711</v>
      </c>
      <c r="N3578" s="0" t="n">
        <v>28834256.475</v>
      </c>
      <c r="O3578" s="0" t="n">
        <v>29365351.2</v>
      </c>
      <c r="P3578" s="0" t="n">
        <v>46926201.375</v>
      </c>
      <c r="Q3578" s="0" t="n">
        <v>37664758.485</v>
      </c>
      <c r="S3578" s="0" t="s">
        <v>303</v>
      </c>
    </row>
    <row r="3579" customFormat="false" ht="14" hidden="false" customHeight="false" outlineLevel="0" collapsed="false">
      <c r="A3579" s="0" t="str">
        <f aca="false">SUBSTITUTE(C3579&amp;D3579&amp;E3579&amp;F3579&amp;G3579&amp;H3579&amp;I3579," ","")</f>
        <v>Agentecondominioenlenguajedeseñascolombiana(Videollamada)AgenteespecializadoEconomía,administración,contaduríayafinesFrontofficeconherramientaJornadaOrdinariaPlataNA</v>
      </c>
      <c r="B3579" s="0" t="s">
        <v>3920</v>
      </c>
      <c r="C3579" s="0" t="s">
        <v>193</v>
      </c>
      <c r="D3579" s="0" t="s">
        <v>191</v>
      </c>
      <c r="E3579" s="0" t="s">
        <v>612</v>
      </c>
      <c r="F3579" s="0" t="s">
        <v>3319</v>
      </c>
      <c r="G3579" s="0" t="s">
        <v>53</v>
      </c>
      <c r="H3579" s="0" t="s">
        <v>195</v>
      </c>
      <c r="I3579" s="0" t="s">
        <v>35</v>
      </c>
      <c r="J3579" s="0" t="s">
        <v>36</v>
      </c>
      <c r="K3579" s="0" t="n">
        <v>7421918.64469086</v>
      </c>
      <c r="L3579" s="0" t="n">
        <v>7269284.205</v>
      </c>
      <c r="M3579" s="0" t="n">
        <v>9128033.10585103</v>
      </c>
      <c r="N3579" s="0" t="n">
        <v>7787326.545</v>
      </c>
      <c r="O3579" s="0" t="n">
        <v>8128634.355</v>
      </c>
      <c r="P3579" s="0" t="n">
        <v>8592910.515</v>
      </c>
      <c r="Q3579" s="0" t="n">
        <v>8310765.375</v>
      </c>
      <c r="S3579" s="0" t="s">
        <v>303</v>
      </c>
    </row>
    <row r="3580" customFormat="false" ht="14" hidden="false" customHeight="false" outlineLevel="0" collapsed="false">
      <c r="A3580" s="0" t="str">
        <f aca="false">SUBSTITUTE(C3580&amp;D3580&amp;E3580&amp;F3580&amp;G3580&amp;H3580&amp;I3580," ","")</f>
        <v>Agentecondominioenlenguajedeseñascolombiana(Videollamada)AgenteespecializadoEconomía,administración,contaduríayafinesFrontofficeconherramientaHoraextradiurnaPlataNA</v>
      </c>
      <c r="B3580" s="0" t="s">
        <v>3921</v>
      </c>
      <c r="C3580" s="0" t="s">
        <v>193</v>
      </c>
      <c r="D3580" s="0" t="s">
        <v>191</v>
      </c>
      <c r="E3580" s="0" t="s">
        <v>612</v>
      </c>
      <c r="F3580" s="0" t="s">
        <v>3319</v>
      </c>
      <c r="G3580" s="0" t="s">
        <v>192</v>
      </c>
      <c r="H3580" s="0" t="s">
        <v>195</v>
      </c>
      <c r="I3580" s="0" t="s">
        <v>35</v>
      </c>
      <c r="J3580" s="0" t="s">
        <v>325</v>
      </c>
      <c r="K3580" s="0" t="n">
        <v>37523.7031336424</v>
      </c>
      <c r="L3580" s="0" t="n">
        <v>39614.625</v>
      </c>
      <c r="M3580" s="0" t="n">
        <v>48398.6617891614</v>
      </c>
      <c r="N3580" s="0" t="n">
        <v>33388.065</v>
      </c>
      <c r="O3580" s="0" t="n">
        <v>32286.825</v>
      </c>
      <c r="P3580" s="0" t="n">
        <v>45944.685</v>
      </c>
      <c r="Q3580" s="0" t="n">
        <v>52783.965</v>
      </c>
      <c r="S3580" s="0" t="s">
        <v>303</v>
      </c>
    </row>
    <row r="3581" customFormat="false" ht="14" hidden="false" customHeight="false" outlineLevel="0" collapsed="false">
      <c r="A3581" s="0" t="str">
        <f aca="false">SUBSTITUTE(C3581&amp;D3581&amp;E3581&amp;F3581&amp;G3581&amp;H3581&amp;I3581," ","")</f>
        <v>Agentecondominioenlenguajedeseñascolombiana(Videollamada)AgenteespecializadoEconomía,administración,contaduríayafinesFrontofficeconherramientaHoraextranocturna PlataNA</v>
      </c>
      <c r="B3581" s="0" t="s">
        <v>3922</v>
      </c>
      <c r="C3581" s="0" t="s">
        <v>193</v>
      </c>
      <c r="D3581" s="0" t="s">
        <v>191</v>
      </c>
      <c r="E3581" s="0" t="s">
        <v>612</v>
      </c>
      <c r="F3581" s="0" t="s">
        <v>3319</v>
      </c>
      <c r="G3581" s="0" t="s">
        <v>197</v>
      </c>
      <c r="H3581" s="0" t="s">
        <v>195</v>
      </c>
      <c r="I3581" s="0" t="s">
        <v>35</v>
      </c>
      <c r="J3581" s="0" t="s">
        <v>325</v>
      </c>
      <c r="K3581" s="0" t="n">
        <v>50721.7873618368</v>
      </c>
      <c r="L3581" s="0" t="n">
        <v>55460.475</v>
      </c>
      <c r="M3581" s="0" t="n">
        <v>67758.126504826</v>
      </c>
      <c r="N3581" s="0" t="n">
        <v>46743.705</v>
      </c>
      <c r="O3581" s="0" t="n">
        <v>44922.105</v>
      </c>
      <c r="P3581" s="0" t="n">
        <v>58989.825</v>
      </c>
      <c r="Q3581" s="0" t="n">
        <v>73263.51</v>
      </c>
      <c r="S3581" s="0" t="s">
        <v>303</v>
      </c>
    </row>
    <row r="3582" customFormat="false" ht="14" hidden="false" customHeight="false" outlineLevel="0" collapsed="false">
      <c r="A3582" s="0" t="str">
        <f aca="false">SUBSTITUTE(C3582&amp;D3582&amp;E3582&amp;F3582&amp;G3582&amp;H3582&amp;I3582," ","")</f>
        <v>Agentecondominioenlenguajedeseñascolombiana(Videollamada)AgenteespecializadoEconomía,administración,contaduríayafinesFrontofficeconherramientaHoraextradominicalyfestivoPlataNA</v>
      </c>
      <c r="B3582" s="0" t="s">
        <v>3923</v>
      </c>
      <c r="C3582" s="0" t="s">
        <v>193</v>
      </c>
      <c r="D3582" s="0" t="s">
        <v>191</v>
      </c>
      <c r="E3582" s="0" t="s">
        <v>612</v>
      </c>
      <c r="F3582" s="0" t="s">
        <v>3319</v>
      </c>
      <c r="G3582" s="0" t="s">
        <v>194</v>
      </c>
      <c r="H3582" s="0" t="s">
        <v>195</v>
      </c>
      <c r="I3582" s="0" t="s">
        <v>35</v>
      </c>
      <c r="J3582" s="0" t="s">
        <v>325</v>
      </c>
      <c r="K3582" s="0" t="n">
        <v>63919.8715900312</v>
      </c>
      <c r="L3582" s="0" t="n">
        <v>63383.4</v>
      </c>
      <c r="M3582" s="0" t="n">
        <v>77437.8588626583</v>
      </c>
      <c r="N3582" s="0" t="n">
        <v>66776.13</v>
      </c>
      <c r="O3582" s="0" t="n">
        <v>51240.78</v>
      </c>
      <c r="P3582" s="0" t="n">
        <v>65496.87</v>
      </c>
      <c r="Q3582" s="0" t="n">
        <v>81561.105</v>
      </c>
      <c r="S3582" s="0" t="s">
        <v>303</v>
      </c>
    </row>
    <row r="3583" customFormat="false" ht="14" hidden="false" customHeight="false" outlineLevel="0" collapsed="false">
      <c r="A3583" s="0" t="str">
        <f aca="false">SUBSTITUTE(C3583&amp;D3583&amp;E3583&amp;F3583&amp;G3583&amp;H3583&amp;I3583," ","")</f>
        <v>Agentecondominioenlenguajedeseñascolombiana(Videollamada)AgenteespecializadoEconomía,administración,contaduríayafinesFrontofficeconherramientaServicio7x24PlataNA</v>
      </c>
      <c r="B3583" s="0" t="s">
        <v>3924</v>
      </c>
      <c r="C3583" s="0" t="s">
        <v>193</v>
      </c>
      <c r="D3583" s="0" t="s">
        <v>191</v>
      </c>
      <c r="E3583" s="0" t="s">
        <v>612</v>
      </c>
      <c r="F3583" s="0" t="s">
        <v>3319</v>
      </c>
      <c r="G3583" s="0" t="s">
        <v>55</v>
      </c>
      <c r="H3583" s="0" t="s">
        <v>195</v>
      </c>
      <c r="I3583" s="0" t="s">
        <v>35</v>
      </c>
      <c r="J3583" s="0" t="s">
        <v>305</v>
      </c>
      <c r="K3583" s="0" t="n">
        <v>23259619.7185241</v>
      </c>
      <c r="L3583" s="0" t="n">
        <v>32751522.405</v>
      </c>
      <c r="M3583" s="0" t="n">
        <v>36740333.2510504</v>
      </c>
      <c r="N3583" s="0" t="n">
        <v>29167479.9</v>
      </c>
      <c r="O3583" s="0" t="n">
        <v>29365351.2</v>
      </c>
      <c r="P3583" s="0" t="n">
        <v>44991100.17</v>
      </c>
      <c r="Q3583" s="0" t="n">
        <v>33891850.215</v>
      </c>
      <c r="S3583" s="0" t="s">
        <v>303</v>
      </c>
    </row>
    <row r="3584" customFormat="false" ht="14" hidden="false" customHeight="false" outlineLevel="0" collapsed="false">
      <c r="A3584" s="0" t="str">
        <f aca="false">SUBSTITUTE(C3584&amp;D3584&amp;E3584&amp;F3584&amp;G3584&amp;H3584&amp;I3584," ","")</f>
        <v>Agentecondominioenlenguajedeseñascolombiana(Videollamada)AgenteespecializadoEconomía,administración,contaduríayafinesFrontofficeconherramientaJornadaOrdinariaOroNA</v>
      </c>
      <c r="B3584" s="0" t="s">
        <v>3925</v>
      </c>
      <c r="C3584" s="0" t="s">
        <v>193</v>
      </c>
      <c r="D3584" s="0" t="s">
        <v>191</v>
      </c>
      <c r="E3584" s="0" t="s">
        <v>612</v>
      </c>
      <c r="F3584" s="0" t="s">
        <v>3319</v>
      </c>
      <c r="G3584" s="0" t="s">
        <v>53</v>
      </c>
      <c r="H3584" s="0" t="s">
        <v>54</v>
      </c>
      <c r="I3584" s="0" t="s">
        <v>35</v>
      </c>
      <c r="J3584" s="0" t="s">
        <v>36</v>
      </c>
      <c r="K3584" s="0" t="n">
        <v>7421918.64469086</v>
      </c>
      <c r="L3584" s="0" t="n">
        <v>7414670.655</v>
      </c>
      <c r="M3584" s="0" t="n">
        <v>9389356.69891863</v>
      </c>
      <c r="N3584" s="0" t="n">
        <v>7807605.3</v>
      </c>
      <c r="O3584" s="0" t="n">
        <v>8128634.355</v>
      </c>
      <c r="P3584" s="0" t="n">
        <v>8773814.025</v>
      </c>
      <c r="Q3584" s="0" t="n">
        <v>8679204.675</v>
      </c>
      <c r="S3584" s="0" t="s">
        <v>303</v>
      </c>
    </row>
    <row r="3585" customFormat="false" ht="14" hidden="false" customHeight="false" outlineLevel="0" collapsed="false">
      <c r="A3585" s="0" t="str">
        <f aca="false">SUBSTITUTE(C3585&amp;D3585&amp;E3585&amp;F3585&amp;G3585&amp;H3585&amp;I3585," ","")</f>
        <v>Agentecondominioenlenguajedeseñascolombiana(Videollamada)AgenteespecializadoEconomía,administración,contaduríayafinesFrontofficeconherramientaHoraextradiurnaOroNA</v>
      </c>
      <c r="B3585" s="0" t="s">
        <v>3926</v>
      </c>
      <c r="C3585" s="0" t="s">
        <v>193</v>
      </c>
      <c r="D3585" s="0" t="s">
        <v>191</v>
      </c>
      <c r="E3585" s="0" t="s">
        <v>612</v>
      </c>
      <c r="F3585" s="0" t="s">
        <v>3319</v>
      </c>
      <c r="G3585" s="0" t="s">
        <v>192</v>
      </c>
      <c r="H3585" s="0" t="s">
        <v>54</v>
      </c>
      <c r="I3585" s="0" t="s">
        <v>35</v>
      </c>
      <c r="J3585" s="0" t="s">
        <v>325</v>
      </c>
      <c r="K3585" s="0" t="n">
        <v>37523.7031336424</v>
      </c>
      <c r="L3585" s="0" t="n">
        <v>40407.435</v>
      </c>
      <c r="M3585" s="0" t="n">
        <v>49784.2518776001</v>
      </c>
      <c r="N3585" s="0" t="n">
        <v>33388.065</v>
      </c>
      <c r="O3585" s="0" t="n">
        <v>32286.825</v>
      </c>
      <c r="P3585" s="0" t="n">
        <v>46911.375</v>
      </c>
      <c r="Q3585" s="0" t="n">
        <v>55124.1</v>
      </c>
      <c r="S3585" s="0" t="s">
        <v>303</v>
      </c>
    </row>
    <row r="3586" customFormat="false" ht="14" hidden="false" customHeight="false" outlineLevel="0" collapsed="false">
      <c r="A3586" s="0" t="str">
        <f aca="false">SUBSTITUTE(C3586&amp;D3586&amp;E3586&amp;F3586&amp;G3586&amp;H3586&amp;I3586," ","")</f>
        <v>Agentecondominioenlenguajedeseñascolombiana(Videollamada)AgenteespecializadoEconomía,administración,contaduríayafinesFrontofficeconherramientaHoraextranocturna OroNA</v>
      </c>
      <c r="B3586" s="0" t="s">
        <v>3927</v>
      </c>
      <c r="C3586" s="0" t="s">
        <v>193</v>
      </c>
      <c r="D3586" s="0" t="s">
        <v>191</v>
      </c>
      <c r="E3586" s="0" t="s">
        <v>612</v>
      </c>
      <c r="F3586" s="0" t="s">
        <v>3319</v>
      </c>
      <c r="G3586" s="0" t="s">
        <v>197</v>
      </c>
      <c r="H3586" s="0" t="s">
        <v>54</v>
      </c>
      <c r="I3586" s="0" t="s">
        <v>35</v>
      </c>
      <c r="J3586" s="0" t="s">
        <v>325</v>
      </c>
      <c r="K3586" s="0" t="n">
        <v>50721.7873618368</v>
      </c>
      <c r="L3586" s="0" t="n">
        <v>56569.995</v>
      </c>
      <c r="M3586" s="0" t="n">
        <v>69697.9526286401</v>
      </c>
      <c r="N3586" s="0" t="n">
        <v>46743.705</v>
      </c>
      <c r="O3586" s="0" t="n">
        <v>44922.105</v>
      </c>
      <c r="P3586" s="0" t="n">
        <v>60231.825</v>
      </c>
      <c r="Q3586" s="0" t="n">
        <v>76511.34</v>
      </c>
      <c r="S3586" s="0" t="s">
        <v>303</v>
      </c>
    </row>
    <row r="3587" customFormat="false" ht="14" hidden="false" customHeight="false" outlineLevel="0" collapsed="false">
      <c r="A3587" s="0" t="str">
        <f aca="false">SUBSTITUTE(C3587&amp;D3587&amp;E3587&amp;F3587&amp;G3587&amp;H3587&amp;I3587," ","")</f>
        <v>Agentecondominioenlenguajedeseñascolombiana(Videollamada)AgenteespecializadoEconomía,administración,contaduríayafinesFrontofficeconherramientaHoraextradominicalyfestivoOroNA</v>
      </c>
      <c r="B3587" s="0" t="s">
        <v>3928</v>
      </c>
      <c r="C3587" s="0" t="s">
        <v>193</v>
      </c>
      <c r="D3587" s="0" t="s">
        <v>191</v>
      </c>
      <c r="E3587" s="0" t="s">
        <v>612</v>
      </c>
      <c r="F3587" s="0" t="s">
        <v>3319</v>
      </c>
      <c r="G3587" s="0" t="s">
        <v>194</v>
      </c>
      <c r="H3587" s="0" t="s">
        <v>54</v>
      </c>
      <c r="I3587" s="0" t="s">
        <v>35</v>
      </c>
      <c r="J3587" s="0" t="s">
        <v>325</v>
      </c>
      <c r="K3587" s="0" t="n">
        <v>63919.8715900312</v>
      </c>
      <c r="L3587" s="0" t="n">
        <v>64651.275</v>
      </c>
      <c r="M3587" s="0" t="n">
        <v>79654.8030041601</v>
      </c>
      <c r="N3587" s="0" t="n">
        <v>66776.13</v>
      </c>
      <c r="O3587" s="0" t="n">
        <v>51240.78</v>
      </c>
      <c r="P3587" s="0" t="n">
        <v>66876.525</v>
      </c>
      <c r="Q3587" s="0" t="n">
        <v>85176.36</v>
      </c>
      <c r="S3587" s="0" t="s">
        <v>303</v>
      </c>
    </row>
    <row r="3588" customFormat="false" ht="14" hidden="false" customHeight="false" outlineLevel="0" collapsed="false">
      <c r="A3588" s="0" t="str">
        <f aca="false">SUBSTITUTE(C3588&amp;D3588&amp;E3588&amp;F3588&amp;G3588&amp;H3588&amp;I3588," ","")</f>
        <v>Agentecondominioenlenguajedeseñascolombiana(Videollamada)AgenteespecializadoEconomía,administración,contaduríayafinesFrontofficeconherramientaServicio7x24OroNA</v>
      </c>
      <c r="B3588" s="0" t="s">
        <v>3929</v>
      </c>
      <c r="C3588" s="0" t="s">
        <v>193</v>
      </c>
      <c r="D3588" s="0" t="s">
        <v>191</v>
      </c>
      <c r="E3588" s="0" t="s">
        <v>612</v>
      </c>
      <c r="F3588" s="0" t="s">
        <v>3319</v>
      </c>
      <c r="G3588" s="0" t="s">
        <v>55</v>
      </c>
      <c r="H3588" s="0" t="s">
        <v>54</v>
      </c>
      <c r="I3588" s="0" t="s">
        <v>35</v>
      </c>
      <c r="J3588" s="0" t="s">
        <v>305</v>
      </c>
      <c r="K3588" s="0" t="n">
        <v>23259619.7185241</v>
      </c>
      <c r="L3588" s="0" t="n">
        <v>33406553.205</v>
      </c>
      <c r="M3588" s="0" t="n">
        <v>37792160.7131475</v>
      </c>
      <c r="N3588" s="0" t="n">
        <v>29205715.905</v>
      </c>
      <c r="O3588" s="0" t="n">
        <v>29365351.2</v>
      </c>
      <c r="P3588" s="0" t="n">
        <v>45938281.455</v>
      </c>
      <c r="Q3588" s="0" t="n">
        <v>35394371.1</v>
      </c>
      <c r="S3588" s="0" t="s">
        <v>303</v>
      </c>
    </row>
    <row r="3589" customFormat="false" ht="14" hidden="false" customHeight="false" outlineLevel="0" collapsed="false">
      <c r="A3589" s="0" t="str">
        <f aca="false">SUBSTITUTE(C3589&amp;D3589&amp;E3589&amp;F3589&amp;G3589&amp;H3589&amp;I3589," ","")</f>
        <v>Agentecondominioenlenguajedeseñascolombiana(Videollamada)AgenteespecializadoEconomía,administración,contaduríayafinesFrontofficeconherramientaJornadaOrdinariaPlatinoNA</v>
      </c>
      <c r="B3589" s="0" t="s">
        <v>3930</v>
      </c>
      <c r="C3589" s="0" t="s">
        <v>193</v>
      </c>
      <c r="D3589" s="0" t="s">
        <v>191</v>
      </c>
      <c r="E3589" s="0" t="s">
        <v>612</v>
      </c>
      <c r="F3589" s="0" t="s">
        <v>3319</v>
      </c>
      <c r="G3589" s="0" t="s">
        <v>53</v>
      </c>
      <c r="H3589" s="0" t="s">
        <v>198</v>
      </c>
      <c r="I3589" s="0" t="s">
        <v>35</v>
      </c>
      <c r="J3589" s="0" t="s">
        <v>36</v>
      </c>
      <c r="K3589" s="0" t="n">
        <v>7421918.64469086</v>
      </c>
      <c r="L3589" s="0" t="n">
        <v>7632749.295</v>
      </c>
      <c r="M3589" s="0" t="n">
        <v>9666083.98152749</v>
      </c>
      <c r="N3589" s="0" t="n">
        <v>7827884.055</v>
      </c>
      <c r="O3589" s="0" t="n">
        <v>8128634.355</v>
      </c>
      <c r="P3589" s="0" t="n">
        <v>8962497.63</v>
      </c>
      <c r="Q3589" s="0" t="n">
        <v>9224466.48</v>
      </c>
      <c r="S3589" s="0" t="s">
        <v>303</v>
      </c>
    </row>
    <row r="3590" customFormat="false" ht="14" hidden="false" customHeight="false" outlineLevel="0" collapsed="false">
      <c r="A3590" s="0" t="str">
        <f aca="false">SUBSTITUTE(C3590&amp;D3590&amp;E3590&amp;F3590&amp;G3590&amp;H3590&amp;I3590," ","")</f>
        <v>Agentecondominioenlenguajedeseñascolombiana(Videollamada)AgenteespecializadoEconomía,administración,contaduríayafinesFrontofficeconherramientaHoraextradiurnaPlatinoNA</v>
      </c>
      <c r="B3590" s="0" t="s">
        <v>3931</v>
      </c>
      <c r="C3590" s="0" t="s">
        <v>193</v>
      </c>
      <c r="D3590" s="0" t="s">
        <v>191</v>
      </c>
      <c r="E3590" s="0" t="s">
        <v>612</v>
      </c>
      <c r="F3590" s="0" t="s">
        <v>3319</v>
      </c>
      <c r="G3590" s="0" t="s">
        <v>192</v>
      </c>
      <c r="H3590" s="0" t="s">
        <v>198</v>
      </c>
      <c r="I3590" s="0" t="s">
        <v>35</v>
      </c>
      <c r="J3590" s="0" t="s">
        <v>325</v>
      </c>
      <c r="K3590" s="0" t="n">
        <v>37523.7031336424</v>
      </c>
      <c r="L3590" s="0" t="n">
        <v>41595.615</v>
      </c>
      <c r="M3590" s="0" t="n">
        <v>51251.5154165803</v>
      </c>
      <c r="N3590" s="0" t="n">
        <v>33388.065</v>
      </c>
      <c r="O3590" s="0" t="n">
        <v>32286.825</v>
      </c>
      <c r="P3590" s="0" t="n">
        <v>47920.5</v>
      </c>
      <c r="Q3590" s="0" t="n">
        <v>58587.21</v>
      </c>
      <c r="S3590" s="0" t="s">
        <v>303</v>
      </c>
    </row>
    <row r="3591" customFormat="false" ht="14" hidden="false" customHeight="false" outlineLevel="0" collapsed="false">
      <c r="A3591" s="0" t="str">
        <f aca="false">SUBSTITUTE(C3591&amp;D3591&amp;E3591&amp;F3591&amp;G3591&amp;H3591&amp;I3591," ","")</f>
        <v>Agentecondominioenlenguajedeseñascolombiana(Videollamada)AgenteespecializadoEconomía,administración,contaduríayafinesFrontofficeconherramientaHoraextranocturna PlatinoNA</v>
      </c>
      <c r="B3591" s="0" t="s">
        <v>3932</v>
      </c>
      <c r="C3591" s="0" t="s">
        <v>193</v>
      </c>
      <c r="D3591" s="0" t="s">
        <v>191</v>
      </c>
      <c r="E3591" s="0" t="s">
        <v>612</v>
      </c>
      <c r="F3591" s="0" t="s">
        <v>3319</v>
      </c>
      <c r="G3591" s="0" t="s">
        <v>197</v>
      </c>
      <c r="H3591" s="0" t="s">
        <v>198</v>
      </c>
      <c r="I3591" s="0" t="s">
        <v>35</v>
      </c>
      <c r="J3591" s="0" t="s">
        <v>325</v>
      </c>
      <c r="K3591" s="0" t="n">
        <v>50721.7873618368</v>
      </c>
      <c r="L3591" s="0" t="n">
        <v>58234.275</v>
      </c>
      <c r="M3591" s="0" t="n">
        <v>71752.1215832124</v>
      </c>
      <c r="N3591" s="0" t="n">
        <v>46743.705</v>
      </c>
      <c r="O3591" s="0" t="n">
        <v>44922.105</v>
      </c>
      <c r="P3591" s="0" t="n">
        <v>61526.61</v>
      </c>
      <c r="Q3591" s="0" t="n">
        <v>81317.88</v>
      </c>
      <c r="S3591" s="0" t="s">
        <v>303</v>
      </c>
    </row>
    <row r="3592" customFormat="false" ht="14" hidden="false" customHeight="false" outlineLevel="0" collapsed="false">
      <c r="A3592" s="0" t="str">
        <f aca="false">SUBSTITUTE(C3592&amp;D3592&amp;E3592&amp;F3592&amp;G3592&amp;H3592&amp;I3592," ","")</f>
        <v>Agentecondominioenlenguajedeseñascolombiana(Videollamada)AgenteespecializadoEconomía,administración,contaduríayafinesFrontofficeconherramientaHoraextradominicalyfestivoPlatinoNA</v>
      </c>
      <c r="B3592" s="0" t="s">
        <v>3933</v>
      </c>
      <c r="C3592" s="0" t="s">
        <v>193</v>
      </c>
      <c r="D3592" s="0" t="s">
        <v>191</v>
      </c>
      <c r="E3592" s="0" t="s">
        <v>612</v>
      </c>
      <c r="F3592" s="0" t="s">
        <v>3319</v>
      </c>
      <c r="G3592" s="0" t="s">
        <v>194</v>
      </c>
      <c r="H3592" s="0" t="s">
        <v>198</v>
      </c>
      <c r="I3592" s="0" t="s">
        <v>35</v>
      </c>
      <c r="J3592" s="0" t="s">
        <v>325</v>
      </c>
      <c r="K3592" s="0" t="n">
        <v>63919.8715900312</v>
      </c>
      <c r="L3592" s="0" t="n">
        <v>66552.57</v>
      </c>
      <c r="M3592" s="0" t="n">
        <v>82002.4246665285</v>
      </c>
      <c r="N3592" s="0" t="n">
        <v>66776.13</v>
      </c>
      <c r="O3592" s="0" t="n">
        <v>51240.78</v>
      </c>
      <c r="P3592" s="0" t="n">
        <v>68314.14</v>
      </c>
      <c r="Q3592" s="0" t="n">
        <v>90528.345</v>
      </c>
      <c r="S3592" s="0" t="s">
        <v>303</v>
      </c>
    </row>
    <row r="3593" customFormat="false" ht="14" hidden="false" customHeight="false" outlineLevel="0" collapsed="false">
      <c r="A3593" s="0" t="str">
        <f aca="false">SUBSTITUTE(C3593&amp;D3593&amp;E3593&amp;F3593&amp;G3593&amp;H3593&amp;I3593," ","")</f>
        <v>Agentecondominioenlenguajedeseñascolombiana(Videollamada)AgenteespecializadoEconomía,administración,contaduríayafinesFrontofficeconherramientaServicio7x24PlatinoNA</v>
      </c>
      <c r="B3593" s="0" t="s">
        <v>3934</v>
      </c>
      <c r="C3593" s="0" t="s">
        <v>193</v>
      </c>
      <c r="D3593" s="0" t="s">
        <v>191</v>
      </c>
      <c r="E3593" s="0" t="s">
        <v>612</v>
      </c>
      <c r="F3593" s="0" t="s">
        <v>3319</v>
      </c>
      <c r="G3593" s="0" t="s">
        <v>55</v>
      </c>
      <c r="H3593" s="0" t="s">
        <v>198</v>
      </c>
      <c r="I3593" s="0" t="s">
        <v>35</v>
      </c>
      <c r="J3593" s="0" t="s">
        <v>305</v>
      </c>
      <c r="K3593" s="0" t="n">
        <v>23259619.7185241</v>
      </c>
      <c r="L3593" s="0" t="n">
        <v>34389099.405</v>
      </c>
      <c r="M3593" s="0" t="n">
        <v>31136769.5977307</v>
      </c>
      <c r="N3593" s="0" t="n">
        <v>29243952.945</v>
      </c>
      <c r="O3593" s="0" t="n">
        <v>29365351.2</v>
      </c>
      <c r="P3593" s="0" t="n">
        <v>46926201.375</v>
      </c>
      <c r="Q3593" s="0" t="n">
        <v>37617984.765</v>
      </c>
      <c r="S3593" s="0" t="s">
        <v>303</v>
      </c>
    </row>
    <row r="3594" customFormat="false" ht="14" hidden="false" customHeight="false" outlineLevel="0" collapsed="false">
      <c r="A3594" s="0" t="str">
        <f aca="false">SUBSTITUTE(C3594&amp;D3594&amp;E3594&amp;F3594&amp;G3594&amp;H3594&amp;I3594," ","")</f>
        <v>Agentecondominioenlenguajedeseñascolombiana(Videollamada)AgenteespecializadoEconomía,administración,contaduríayafinesFrontofficesinherramientaJornadaOrdinariaPlataNA</v>
      </c>
      <c r="B3594" s="0" t="s">
        <v>3935</v>
      </c>
      <c r="C3594" s="0" t="s">
        <v>193</v>
      </c>
      <c r="D3594" s="0" t="s">
        <v>191</v>
      </c>
      <c r="E3594" s="0" t="s">
        <v>612</v>
      </c>
      <c r="F3594" s="0" t="s">
        <v>3335</v>
      </c>
      <c r="G3594" s="0" t="s">
        <v>53</v>
      </c>
      <c r="H3594" s="0" t="s">
        <v>195</v>
      </c>
      <c r="I3594" s="0" t="s">
        <v>35</v>
      </c>
      <c r="J3594" s="0" t="s">
        <v>36</v>
      </c>
      <c r="K3594" s="0" t="n">
        <v>7152639.55653331</v>
      </c>
      <c r="L3594" s="0" t="n">
        <v>6863799.15</v>
      </c>
      <c r="M3594" s="0" t="n">
        <v>8550760.63159554</v>
      </c>
      <c r="N3594" s="0" t="n">
        <v>7573871.25</v>
      </c>
      <c r="O3594" s="0" t="n">
        <v>8128634.355</v>
      </c>
      <c r="P3594" s="0" t="n">
        <v>7738453.845</v>
      </c>
      <c r="Q3594" s="0" t="n">
        <v>7918080.165</v>
      </c>
      <c r="S3594" s="0" t="s">
        <v>303</v>
      </c>
    </row>
    <row r="3595" customFormat="false" ht="14" hidden="false" customHeight="false" outlineLevel="0" collapsed="false">
      <c r="A3595" s="0" t="str">
        <f aca="false">SUBSTITUTE(C3595&amp;D3595&amp;E3595&amp;F3595&amp;G3595&amp;H3595&amp;I3595," ","")</f>
        <v>Agentecondominioenlenguajedeseñascolombiana(Videollamada)AgenteespecializadoEconomía,administración,contaduríayafinesFrontofficesinherramientaHoraextradiurnaPlataNA</v>
      </c>
      <c r="B3595" s="0" t="s">
        <v>3936</v>
      </c>
      <c r="C3595" s="0" t="s">
        <v>193</v>
      </c>
      <c r="D3595" s="0" t="s">
        <v>191</v>
      </c>
      <c r="E3595" s="0" t="s">
        <v>612</v>
      </c>
      <c r="F3595" s="0" t="s">
        <v>3335</v>
      </c>
      <c r="G3595" s="0" t="s">
        <v>192</v>
      </c>
      <c r="H3595" s="0" t="s">
        <v>195</v>
      </c>
      <c r="I3595" s="0" t="s">
        <v>35</v>
      </c>
      <c r="J3595" s="0" t="s">
        <v>325</v>
      </c>
      <c r="K3595" s="0" t="n">
        <v>36401.706932986</v>
      </c>
      <c r="L3595" s="0" t="n">
        <v>37404.9</v>
      </c>
      <c r="M3595" s="0" t="n">
        <v>48398.6617891614</v>
      </c>
      <c r="N3595" s="0" t="n">
        <v>33388.065</v>
      </c>
      <c r="O3595" s="0" t="n">
        <v>32286.825</v>
      </c>
      <c r="P3595" s="0" t="n">
        <v>46658.835</v>
      </c>
      <c r="Q3595" s="0" t="n">
        <v>52783.965</v>
      </c>
      <c r="S3595" s="0" t="s">
        <v>303</v>
      </c>
    </row>
    <row r="3596" customFormat="false" ht="14" hidden="false" customHeight="false" outlineLevel="0" collapsed="false">
      <c r="A3596" s="0" t="str">
        <f aca="false">SUBSTITUTE(C3596&amp;D3596&amp;E3596&amp;F3596&amp;G3596&amp;H3596&amp;I3596," ","")</f>
        <v>Agentecondominioenlenguajedeseñascolombiana(Videollamada)AgenteespecializadoEconomía,administración,contaduríayafinesFrontofficesinherramientaHoraextranocturna PlataNA</v>
      </c>
      <c r="B3596" s="0" t="s">
        <v>3937</v>
      </c>
      <c r="C3596" s="0" t="s">
        <v>193</v>
      </c>
      <c r="D3596" s="0" t="s">
        <v>191</v>
      </c>
      <c r="E3596" s="0" t="s">
        <v>612</v>
      </c>
      <c r="F3596" s="0" t="s">
        <v>3335</v>
      </c>
      <c r="G3596" s="0" t="s">
        <v>197</v>
      </c>
      <c r="H3596" s="0" t="s">
        <v>195</v>
      </c>
      <c r="I3596" s="0" t="s">
        <v>35</v>
      </c>
      <c r="J3596" s="0" t="s">
        <v>325</v>
      </c>
      <c r="K3596" s="0" t="n">
        <v>49599.7911611804</v>
      </c>
      <c r="L3596" s="0" t="n">
        <v>52366.86</v>
      </c>
      <c r="M3596" s="0" t="n">
        <v>67758.126504826</v>
      </c>
      <c r="N3596" s="0" t="n">
        <v>46743.705</v>
      </c>
      <c r="O3596" s="0" t="n">
        <v>44922.105</v>
      </c>
      <c r="P3596" s="0" t="n">
        <v>61046.37</v>
      </c>
      <c r="Q3596" s="0" t="n">
        <v>73263.51</v>
      </c>
      <c r="S3596" s="0" t="s">
        <v>303</v>
      </c>
    </row>
    <row r="3597" customFormat="false" ht="14" hidden="false" customHeight="false" outlineLevel="0" collapsed="false">
      <c r="A3597" s="0" t="str">
        <f aca="false">SUBSTITUTE(C3597&amp;D3597&amp;E3597&amp;F3597&amp;G3597&amp;H3597&amp;I3597," ","")</f>
        <v>Agentecondominioenlenguajedeseñascolombiana(Videollamada)AgenteespecializadoEconomía,administración,contaduríayafinesFrontofficesinherramientaHoraextradominicalyfestivoPlataNA</v>
      </c>
      <c r="B3597" s="0" t="s">
        <v>3938</v>
      </c>
      <c r="C3597" s="0" t="s">
        <v>193</v>
      </c>
      <c r="D3597" s="0" t="s">
        <v>191</v>
      </c>
      <c r="E3597" s="0" t="s">
        <v>612</v>
      </c>
      <c r="F3597" s="0" t="s">
        <v>3335</v>
      </c>
      <c r="G3597" s="0" t="s">
        <v>194</v>
      </c>
      <c r="H3597" s="0" t="s">
        <v>195</v>
      </c>
      <c r="I3597" s="0" t="s">
        <v>35</v>
      </c>
      <c r="J3597" s="0" t="s">
        <v>325</v>
      </c>
      <c r="K3597" s="0" t="n">
        <v>62797.8753893747</v>
      </c>
      <c r="L3597" s="0" t="n">
        <v>59847.84</v>
      </c>
      <c r="M3597" s="0" t="n">
        <v>77437.8588626583</v>
      </c>
      <c r="N3597" s="0" t="n">
        <v>66776.13</v>
      </c>
      <c r="O3597" s="0" t="n">
        <v>51240.78</v>
      </c>
      <c r="P3597" s="0" t="n">
        <v>68241.69</v>
      </c>
      <c r="Q3597" s="0" t="n">
        <v>81561.105</v>
      </c>
      <c r="S3597" s="0" t="s">
        <v>303</v>
      </c>
    </row>
    <row r="3598" customFormat="false" ht="14" hidden="false" customHeight="false" outlineLevel="0" collapsed="false">
      <c r="A3598" s="0" t="str">
        <f aca="false">SUBSTITUTE(C3598&amp;D3598&amp;E3598&amp;F3598&amp;G3598&amp;H3598&amp;I3598," ","")</f>
        <v>Agentecondominioenlenguajedeseñascolombiana(Videollamada)AgenteespecializadoEconomía,administración,contaduríayafinesFrontofficesinherramientaServicio7x24PlataNA</v>
      </c>
      <c r="B3598" s="0" t="s">
        <v>3939</v>
      </c>
      <c r="C3598" s="0" t="s">
        <v>193</v>
      </c>
      <c r="D3598" s="0" t="s">
        <v>191</v>
      </c>
      <c r="E3598" s="0" t="s">
        <v>612</v>
      </c>
      <c r="F3598" s="0" t="s">
        <v>3335</v>
      </c>
      <c r="G3598" s="0" t="s">
        <v>55</v>
      </c>
      <c r="H3598" s="0" t="s">
        <v>195</v>
      </c>
      <c r="I3598" s="0" t="s">
        <v>35</v>
      </c>
      <c r="J3598" s="0" t="s">
        <v>305</v>
      </c>
      <c r="K3598" s="0" t="n">
        <v>22990340.6303666</v>
      </c>
      <c r="L3598" s="0" t="n">
        <v>32310055.575</v>
      </c>
      <c r="M3598" s="0" t="n">
        <v>34416811.542172</v>
      </c>
      <c r="N3598" s="0" t="n">
        <v>28683972.405</v>
      </c>
      <c r="O3598" s="0" t="n">
        <v>29365351.2</v>
      </c>
      <c r="P3598" s="0" t="n">
        <v>44101005.345</v>
      </c>
      <c r="Q3598" s="0" t="n">
        <v>33499166.04</v>
      </c>
      <c r="S3598" s="0" t="s">
        <v>303</v>
      </c>
    </row>
    <row r="3599" customFormat="false" ht="14" hidden="false" customHeight="false" outlineLevel="0" collapsed="false">
      <c r="A3599" s="0" t="str">
        <f aca="false">SUBSTITUTE(C3599&amp;D3599&amp;E3599&amp;F3599&amp;G3599&amp;H3599&amp;I3599," ","")</f>
        <v>Agentecondominioenlenguajedeseñascolombiana(Videollamada)AgenteespecializadoEconomía,administración,contaduríayafinesFrontofficesinherramientaJornadaOrdinariaOroNA</v>
      </c>
      <c r="B3599" s="0" t="s">
        <v>3940</v>
      </c>
      <c r="C3599" s="0" t="s">
        <v>193</v>
      </c>
      <c r="D3599" s="0" t="s">
        <v>191</v>
      </c>
      <c r="E3599" s="0" t="s">
        <v>612</v>
      </c>
      <c r="F3599" s="0" t="s">
        <v>3335</v>
      </c>
      <c r="G3599" s="0" t="s">
        <v>53</v>
      </c>
      <c r="H3599" s="0" t="s">
        <v>54</v>
      </c>
      <c r="I3599" s="0" t="s">
        <v>35</v>
      </c>
      <c r="J3599" s="0" t="s">
        <v>36</v>
      </c>
      <c r="K3599" s="0" t="n">
        <v>7152639.55653331</v>
      </c>
      <c r="L3599" s="0" t="n">
        <v>7001075.34</v>
      </c>
      <c r="M3599" s="0" t="n">
        <v>8795557.67229395</v>
      </c>
      <c r="N3599" s="0" t="n">
        <v>7583478.12</v>
      </c>
      <c r="O3599" s="0" t="n">
        <v>8128634.355</v>
      </c>
      <c r="P3599" s="0" t="n">
        <v>7901369.055</v>
      </c>
      <c r="Q3599" s="0" t="n">
        <v>8269110.765</v>
      </c>
      <c r="S3599" s="0" t="s">
        <v>303</v>
      </c>
    </row>
    <row r="3600" customFormat="false" ht="14" hidden="false" customHeight="false" outlineLevel="0" collapsed="false">
      <c r="A3600" s="0" t="str">
        <f aca="false">SUBSTITUTE(C3600&amp;D3600&amp;E3600&amp;F3600&amp;G3600&amp;H3600&amp;I3600," ","")</f>
        <v>Agentecondominioenlenguajedeseñascolombiana(Videollamada)AgenteespecializadoEconomía,administración,contaduríayafinesFrontofficesinherramientaHoraextradiurnaOroNA</v>
      </c>
      <c r="B3600" s="0" t="s">
        <v>3941</v>
      </c>
      <c r="C3600" s="0" t="s">
        <v>193</v>
      </c>
      <c r="D3600" s="0" t="s">
        <v>191</v>
      </c>
      <c r="E3600" s="0" t="s">
        <v>612</v>
      </c>
      <c r="F3600" s="0" t="s">
        <v>3335</v>
      </c>
      <c r="G3600" s="0" t="s">
        <v>192</v>
      </c>
      <c r="H3600" s="0" t="s">
        <v>54</v>
      </c>
      <c r="I3600" s="0" t="s">
        <v>35</v>
      </c>
      <c r="J3600" s="0" t="s">
        <v>325</v>
      </c>
      <c r="K3600" s="0" t="n">
        <v>36401.706932986</v>
      </c>
      <c r="L3600" s="0" t="n">
        <v>38153.205</v>
      </c>
      <c r="M3600" s="0" t="n">
        <v>49784.2518776001</v>
      </c>
      <c r="N3600" s="0" t="n">
        <v>33388.065</v>
      </c>
      <c r="O3600" s="0" t="n">
        <v>32286.825</v>
      </c>
      <c r="P3600" s="0" t="n">
        <v>47642.085</v>
      </c>
      <c r="Q3600" s="0" t="n">
        <v>55124.1</v>
      </c>
      <c r="S3600" s="0" t="s">
        <v>303</v>
      </c>
    </row>
    <row r="3601" customFormat="false" ht="14" hidden="false" customHeight="false" outlineLevel="0" collapsed="false">
      <c r="A3601" s="0" t="str">
        <f aca="false">SUBSTITUTE(C3601&amp;D3601&amp;E3601&amp;F3601&amp;G3601&amp;H3601&amp;I3601," ","")</f>
        <v>Agentecondominioenlenguajedeseñascolombiana(Videollamada)AgenteespecializadoEconomía,administración,contaduríayafinesFrontofficesinherramientaHoraextranocturna OroNA</v>
      </c>
      <c r="B3601" s="0" t="s">
        <v>3942</v>
      </c>
      <c r="C3601" s="0" t="s">
        <v>193</v>
      </c>
      <c r="D3601" s="0" t="s">
        <v>191</v>
      </c>
      <c r="E3601" s="0" t="s">
        <v>612</v>
      </c>
      <c r="F3601" s="0" t="s">
        <v>3335</v>
      </c>
      <c r="G3601" s="0" t="s">
        <v>197</v>
      </c>
      <c r="H3601" s="0" t="s">
        <v>54</v>
      </c>
      <c r="I3601" s="0" t="s">
        <v>35</v>
      </c>
      <c r="J3601" s="0" t="s">
        <v>325</v>
      </c>
      <c r="K3601" s="0" t="n">
        <v>49599.7911611804</v>
      </c>
      <c r="L3601" s="0" t="n">
        <v>53414.28</v>
      </c>
      <c r="M3601" s="0" t="n">
        <v>69697.9526286401</v>
      </c>
      <c r="N3601" s="0" t="n">
        <v>46743.705</v>
      </c>
      <c r="O3601" s="0" t="n">
        <v>44922.105</v>
      </c>
      <c r="P3601" s="0" t="n">
        <v>62331.84</v>
      </c>
      <c r="Q3601" s="0" t="n">
        <v>76511.34</v>
      </c>
      <c r="S3601" s="0" t="s">
        <v>303</v>
      </c>
    </row>
    <row r="3602" customFormat="false" ht="14" hidden="false" customHeight="false" outlineLevel="0" collapsed="false">
      <c r="A3602" s="0" t="str">
        <f aca="false">SUBSTITUTE(C3602&amp;D3602&amp;E3602&amp;F3602&amp;G3602&amp;H3602&amp;I3602," ","")</f>
        <v>Agentecondominioenlenguajedeseñascolombiana(Videollamada)AgenteespecializadoEconomía,administración,contaduríayafinesFrontofficesinherramientaHoraextradominicalyfestivoOroNA</v>
      </c>
      <c r="B3602" s="0" t="s">
        <v>3943</v>
      </c>
      <c r="C3602" s="0" t="s">
        <v>193</v>
      </c>
      <c r="D3602" s="0" t="s">
        <v>191</v>
      </c>
      <c r="E3602" s="0" t="s">
        <v>612</v>
      </c>
      <c r="F3602" s="0" t="s">
        <v>3335</v>
      </c>
      <c r="G3602" s="0" t="s">
        <v>194</v>
      </c>
      <c r="H3602" s="0" t="s">
        <v>54</v>
      </c>
      <c r="I3602" s="0" t="s">
        <v>35</v>
      </c>
      <c r="J3602" s="0" t="s">
        <v>325</v>
      </c>
      <c r="K3602" s="0" t="n">
        <v>62797.8753893747</v>
      </c>
      <c r="L3602" s="0" t="n">
        <v>61045.335</v>
      </c>
      <c r="M3602" s="0" t="n">
        <v>79654.8030041601</v>
      </c>
      <c r="N3602" s="0" t="n">
        <v>66776.13</v>
      </c>
      <c r="O3602" s="0" t="n">
        <v>51240.78</v>
      </c>
      <c r="P3602" s="0" t="n">
        <v>69678.27</v>
      </c>
      <c r="Q3602" s="0" t="n">
        <v>85176.36</v>
      </c>
      <c r="S3602" s="0" t="s">
        <v>303</v>
      </c>
    </row>
    <row r="3603" customFormat="false" ht="14" hidden="false" customHeight="false" outlineLevel="0" collapsed="false">
      <c r="A3603" s="0" t="str">
        <f aca="false">SUBSTITUTE(C3603&amp;D3603&amp;E3603&amp;F3603&amp;G3603&amp;H3603&amp;I3603," ","")</f>
        <v>Agentecondominioenlenguajedeseñascolombiana(Videollamada)AgenteespecializadoEconomía,administración,contaduríayafinesFrontofficesinherramientaServicio7x24OroNA</v>
      </c>
      <c r="B3603" s="0" t="s">
        <v>3944</v>
      </c>
      <c r="C3603" s="0" t="s">
        <v>193</v>
      </c>
      <c r="D3603" s="0" t="s">
        <v>191</v>
      </c>
      <c r="E3603" s="0" t="s">
        <v>612</v>
      </c>
      <c r="F3603" s="0" t="s">
        <v>3335</v>
      </c>
      <c r="G3603" s="0" t="s">
        <v>55</v>
      </c>
      <c r="H3603" s="0" t="s">
        <v>54</v>
      </c>
      <c r="I3603" s="0" t="s">
        <v>35</v>
      </c>
      <c r="J3603" s="0" t="s">
        <v>305</v>
      </c>
      <c r="K3603" s="0" t="n">
        <v>22990340.6303666</v>
      </c>
      <c r="L3603" s="0" t="n">
        <v>32956256.79</v>
      </c>
      <c r="M3603" s="0" t="n">
        <v>35402119.6309831</v>
      </c>
      <c r="N3603" s="0" t="n">
        <v>28698032.88</v>
      </c>
      <c r="O3603" s="0" t="n">
        <v>29365351.2</v>
      </c>
      <c r="P3603" s="0" t="n">
        <v>45029447.955</v>
      </c>
      <c r="Q3603" s="0" t="n">
        <v>34984277.19</v>
      </c>
      <c r="S3603" s="0" t="s">
        <v>303</v>
      </c>
    </row>
    <row r="3604" customFormat="false" ht="14" hidden="false" customHeight="false" outlineLevel="0" collapsed="false">
      <c r="A3604" s="0" t="str">
        <f aca="false">SUBSTITUTE(C3604&amp;D3604&amp;E3604&amp;F3604&amp;G3604&amp;H3604&amp;I3604," ","")</f>
        <v>Agentecondominioenlenguajedeseñascolombiana(Videollamada)AgenteespecializadoEconomía,administración,contaduríayafinesFrontofficesinherramientaJornadaOrdinariaPlatinoNA</v>
      </c>
      <c r="B3604" s="0" t="s">
        <v>3945</v>
      </c>
      <c r="C3604" s="0" t="s">
        <v>193</v>
      </c>
      <c r="D3604" s="0" t="s">
        <v>191</v>
      </c>
      <c r="E3604" s="0" t="s">
        <v>612</v>
      </c>
      <c r="F3604" s="0" t="s">
        <v>3335</v>
      </c>
      <c r="G3604" s="0" t="s">
        <v>53</v>
      </c>
      <c r="H3604" s="0" t="s">
        <v>198</v>
      </c>
      <c r="I3604" s="0" t="s">
        <v>35</v>
      </c>
      <c r="J3604" s="0" t="s">
        <v>36</v>
      </c>
      <c r="K3604" s="0" t="n">
        <v>7152639.55653331</v>
      </c>
      <c r="L3604" s="0" t="n">
        <v>7206989.625</v>
      </c>
      <c r="M3604" s="0" t="n">
        <v>9054784.24677948</v>
      </c>
      <c r="N3604" s="0" t="n">
        <v>7593083.955</v>
      </c>
      <c r="O3604" s="0" t="n">
        <v>8128634.355</v>
      </c>
      <c r="P3604" s="0" t="n">
        <v>8071290.18</v>
      </c>
      <c r="Q3604" s="0" t="n">
        <v>8788609.35</v>
      </c>
      <c r="S3604" s="0" t="s">
        <v>303</v>
      </c>
    </row>
    <row r="3605" customFormat="false" ht="14" hidden="false" customHeight="false" outlineLevel="0" collapsed="false">
      <c r="A3605" s="0" t="str">
        <f aca="false">SUBSTITUTE(C3605&amp;D3605&amp;E3605&amp;F3605&amp;G3605&amp;H3605&amp;I3605," ","")</f>
        <v>Agentecondominioenlenguajedeseñascolombiana(Videollamada)AgenteespecializadoEconomía,administración,contaduríayafinesFrontofficesinherramientaHoraextradiurnaPlatinoNA</v>
      </c>
      <c r="B3605" s="0" t="s">
        <v>3946</v>
      </c>
      <c r="C3605" s="0" t="s">
        <v>193</v>
      </c>
      <c r="D3605" s="0" t="s">
        <v>191</v>
      </c>
      <c r="E3605" s="0" t="s">
        <v>612</v>
      </c>
      <c r="F3605" s="0" t="s">
        <v>3335</v>
      </c>
      <c r="G3605" s="0" t="s">
        <v>192</v>
      </c>
      <c r="H3605" s="0" t="s">
        <v>198</v>
      </c>
      <c r="I3605" s="0" t="s">
        <v>35</v>
      </c>
      <c r="J3605" s="0" t="s">
        <v>325</v>
      </c>
      <c r="K3605" s="0" t="n">
        <v>36401.706932986</v>
      </c>
      <c r="L3605" s="0" t="n">
        <v>39275.145</v>
      </c>
      <c r="M3605" s="0" t="n">
        <v>51251.5154165803</v>
      </c>
      <c r="N3605" s="0" t="n">
        <v>33388.065</v>
      </c>
      <c r="O3605" s="0" t="n">
        <v>32286.825</v>
      </c>
      <c r="P3605" s="0" t="n">
        <v>48665.7</v>
      </c>
      <c r="Q3605" s="0" t="n">
        <v>58587.21</v>
      </c>
      <c r="S3605" s="0" t="s">
        <v>303</v>
      </c>
    </row>
    <row r="3606" customFormat="false" ht="14" hidden="false" customHeight="false" outlineLevel="0" collapsed="false">
      <c r="A3606" s="0" t="str">
        <f aca="false">SUBSTITUTE(C3606&amp;D3606&amp;E3606&amp;F3606&amp;G3606&amp;H3606&amp;I3606," ","")</f>
        <v>Agentecondominioenlenguajedeseñascolombiana(Videollamada)AgenteespecializadoEconomía,administración,contaduríayafinesFrontofficesinherramientaHoraextranocturna PlatinoNA</v>
      </c>
      <c r="B3606" s="0" t="s">
        <v>3947</v>
      </c>
      <c r="C3606" s="0" t="s">
        <v>193</v>
      </c>
      <c r="D3606" s="0" t="s">
        <v>191</v>
      </c>
      <c r="E3606" s="0" t="s">
        <v>612</v>
      </c>
      <c r="F3606" s="0" t="s">
        <v>3335</v>
      </c>
      <c r="G3606" s="0" t="s">
        <v>197</v>
      </c>
      <c r="H3606" s="0" t="s">
        <v>198</v>
      </c>
      <c r="I3606" s="0" t="s">
        <v>35</v>
      </c>
      <c r="J3606" s="0" t="s">
        <v>325</v>
      </c>
      <c r="K3606" s="0" t="n">
        <v>49599.7911611804</v>
      </c>
      <c r="L3606" s="0" t="n">
        <v>54985.41</v>
      </c>
      <c r="M3606" s="0" t="n">
        <v>71752.1215832124</v>
      </c>
      <c r="N3606" s="0" t="n">
        <v>46743.705</v>
      </c>
      <c r="O3606" s="0" t="n">
        <v>44922.105</v>
      </c>
      <c r="P3606" s="0" t="n">
        <v>63672.165</v>
      </c>
      <c r="Q3606" s="0" t="n">
        <v>81317.88</v>
      </c>
      <c r="S3606" s="0" t="s">
        <v>303</v>
      </c>
    </row>
    <row r="3607" customFormat="false" ht="14" hidden="false" customHeight="false" outlineLevel="0" collapsed="false">
      <c r="A3607" s="0" t="str">
        <f aca="false">SUBSTITUTE(C3607&amp;D3607&amp;E3607&amp;F3607&amp;G3607&amp;H3607&amp;I3607," ","")</f>
        <v>Agentecondominioenlenguajedeseñascolombiana(Videollamada)AgenteespecializadoEconomía,administración,contaduríayafinesFrontofficesinherramientaHoraextradominicalyfestivoPlatinoNA</v>
      </c>
      <c r="B3607" s="0" t="s">
        <v>3948</v>
      </c>
      <c r="C3607" s="0" t="s">
        <v>193</v>
      </c>
      <c r="D3607" s="0" t="s">
        <v>191</v>
      </c>
      <c r="E3607" s="0" t="s">
        <v>612</v>
      </c>
      <c r="F3607" s="0" t="s">
        <v>3335</v>
      </c>
      <c r="G3607" s="0" t="s">
        <v>194</v>
      </c>
      <c r="H3607" s="0" t="s">
        <v>198</v>
      </c>
      <c r="I3607" s="0" t="s">
        <v>35</v>
      </c>
      <c r="J3607" s="0" t="s">
        <v>325</v>
      </c>
      <c r="K3607" s="0" t="n">
        <v>62797.8753893747</v>
      </c>
      <c r="L3607" s="0" t="n">
        <v>62841.06</v>
      </c>
      <c r="M3607" s="0" t="n">
        <v>82002.4246665285</v>
      </c>
      <c r="N3607" s="0" t="n">
        <v>66776.13</v>
      </c>
      <c r="O3607" s="0" t="n">
        <v>51240.78</v>
      </c>
      <c r="P3607" s="0" t="n">
        <v>71176.95</v>
      </c>
      <c r="Q3607" s="0" t="n">
        <v>90528.345</v>
      </c>
      <c r="S3607" s="0" t="s">
        <v>303</v>
      </c>
    </row>
    <row r="3608" customFormat="false" ht="14" hidden="false" customHeight="false" outlineLevel="0" collapsed="false">
      <c r="A3608" s="0" t="str">
        <f aca="false">SUBSTITUTE(C3608&amp;D3608&amp;E3608&amp;F3608&amp;G3608&amp;H3608&amp;I3608," ","")</f>
        <v>Agentecondominioenlenguajedeseñascolombiana(Videollamada)AgenteespecializadoEconomía,administración,contaduríayafinesFrontofficesinherramientaServicio7x24PlatinoNA</v>
      </c>
      <c r="B3608" s="0" t="s">
        <v>3949</v>
      </c>
      <c r="C3608" s="0" t="s">
        <v>193</v>
      </c>
      <c r="D3608" s="0" t="s">
        <v>191</v>
      </c>
      <c r="E3608" s="0" t="s">
        <v>612</v>
      </c>
      <c r="F3608" s="0" t="s">
        <v>3335</v>
      </c>
      <c r="G3608" s="0" t="s">
        <v>55</v>
      </c>
      <c r="H3608" s="0" t="s">
        <v>198</v>
      </c>
      <c r="I3608" s="0" t="s">
        <v>35</v>
      </c>
      <c r="J3608" s="0" t="s">
        <v>305</v>
      </c>
      <c r="K3608" s="0" t="n">
        <v>22990340.6303666</v>
      </c>
      <c r="L3608" s="0" t="n">
        <v>33925559.13</v>
      </c>
      <c r="M3608" s="0" t="n">
        <v>36445506.5932874</v>
      </c>
      <c r="N3608" s="0" t="n">
        <v>28712093.355</v>
      </c>
      <c r="O3608" s="0" t="n">
        <v>29365351.2</v>
      </c>
      <c r="P3608" s="0" t="n">
        <v>45997822.935</v>
      </c>
      <c r="Q3608" s="0" t="n">
        <v>37182127.635</v>
      </c>
      <c r="S3608" s="0" t="s">
        <v>303</v>
      </c>
    </row>
    <row r="3609" customFormat="false" ht="14" hidden="false" customHeight="false" outlineLevel="0" collapsed="false">
      <c r="A3609" s="0" t="str">
        <f aca="false">SUBSTITUTE(C3609&amp;D3609&amp;E3609&amp;F3609&amp;G3609&amp;H3609&amp;I3609," ","")</f>
        <v>Agentecondominioenlenguajedeseñascolombiana(Videollamada)AgenteespecializadoCienciassociales,humanasyafinesEnSitioJornadaOrdinariaPlataNA</v>
      </c>
      <c r="B3609" s="0" t="s">
        <v>3950</v>
      </c>
      <c r="C3609" s="0" t="s">
        <v>193</v>
      </c>
      <c r="D3609" s="0" t="s">
        <v>191</v>
      </c>
      <c r="E3609" s="0" t="s">
        <v>57</v>
      </c>
      <c r="F3609" s="0" t="s">
        <v>3287</v>
      </c>
      <c r="G3609" s="0" t="s">
        <v>53</v>
      </c>
      <c r="H3609" s="0" t="s">
        <v>195</v>
      </c>
      <c r="I3609" s="0" t="s">
        <v>35</v>
      </c>
      <c r="J3609" s="0" t="s">
        <v>36</v>
      </c>
      <c r="K3609" s="0" t="n">
        <v>7421918.64469086</v>
      </c>
      <c r="L3609" s="0" t="n">
        <v>7524160.2</v>
      </c>
      <c r="M3609" s="0" t="n">
        <v>8550760.63159554</v>
      </c>
      <c r="N3609" s="0" t="n">
        <v>7796716.065</v>
      </c>
      <c r="O3609" s="0" t="n">
        <v>8128634.355</v>
      </c>
      <c r="P3609" s="0" t="n">
        <v>8569640.61</v>
      </c>
      <c r="Q3609" s="0" t="n">
        <v>8960801.265</v>
      </c>
      <c r="S3609" s="0" t="s">
        <v>303</v>
      </c>
    </row>
    <row r="3610" customFormat="false" ht="14" hidden="false" customHeight="false" outlineLevel="0" collapsed="false">
      <c r="A3610" s="0" t="str">
        <f aca="false">SUBSTITUTE(C3610&amp;D3610&amp;E3610&amp;F3610&amp;G3610&amp;H3610&amp;I3610," ","")</f>
        <v>Agentecondominioenlenguajedeseñascolombiana(Videollamada)AgenteespecializadoCienciassociales,humanasyafinesEnSitioHoraextradiurnaPlataNA</v>
      </c>
      <c r="B3610" s="0" t="s">
        <v>3951</v>
      </c>
      <c r="C3610" s="0" t="s">
        <v>193</v>
      </c>
      <c r="D3610" s="0" t="s">
        <v>191</v>
      </c>
      <c r="E3610" s="0" t="s">
        <v>57</v>
      </c>
      <c r="F3610" s="0" t="s">
        <v>3287</v>
      </c>
      <c r="G3610" s="0" t="s">
        <v>192</v>
      </c>
      <c r="H3610" s="0" t="s">
        <v>195</v>
      </c>
      <c r="I3610" s="0" t="s">
        <v>35</v>
      </c>
      <c r="J3610" s="0" t="s">
        <v>325</v>
      </c>
      <c r="K3610" s="0" t="n">
        <v>37523.7031336424</v>
      </c>
      <c r="L3610" s="0" t="n">
        <v>41003.595</v>
      </c>
      <c r="M3610" s="0" t="n">
        <v>48398.6617891614</v>
      </c>
      <c r="N3610" s="0" t="n">
        <v>33388.065</v>
      </c>
      <c r="O3610" s="0" t="n">
        <v>32286.825</v>
      </c>
      <c r="P3610" s="0" t="n">
        <v>45962.28</v>
      </c>
      <c r="Q3610" s="0" t="n">
        <v>52783.965</v>
      </c>
      <c r="S3610" s="0" t="s">
        <v>303</v>
      </c>
    </row>
    <row r="3611" customFormat="false" ht="14" hidden="false" customHeight="false" outlineLevel="0" collapsed="false">
      <c r="A3611" s="0" t="str">
        <f aca="false">SUBSTITUTE(C3611&amp;D3611&amp;E3611&amp;F3611&amp;G3611&amp;H3611&amp;I3611," ","")</f>
        <v>Agentecondominioenlenguajedeseñascolombiana(Videollamada)AgenteespecializadoCienciassociales,humanasyafinesEnSitioHoraextranocturna PlataNA</v>
      </c>
      <c r="B3611" s="0" t="s">
        <v>3952</v>
      </c>
      <c r="C3611" s="0" t="s">
        <v>193</v>
      </c>
      <c r="D3611" s="0" t="s">
        <v>191</v>
      </c>
      <c r="E3611" s="0" t="s">
        <v>57</v>
      </c>
      <c r="F3611" s="0" t="s">
        <v>3287</v>
      </c>
      <c r="G3611" s="0" t="s">
        <v>197</v>
      </c>
      <c r="H3611" s="0" t="s">
        <v>195</v>
      </c>
      <c r="I3611" s="0" t="s">
        <v>35</v>
      </c>
      <c r="J3611" s="0" t="s">
        <v>325</v>
      </c>
      <c r="K3611" s="0" t="n">
        <v>50721.7873618368</v>
      </c>
      <c r="L3611" s="0" t="n">
        <v>57405.24</v>
      </c>
      <c r="M3611" s="0" t="n">
        <v>67758.126504826</v>
      </c>
      <c r="N3611" s="0" t="n">
        <v>46743.705</v>
      </c>
      <c r="O3611" s="0" t="n">
        <v>44922.105</v>
      </c>
      <c r="P3611" s="0" t="n">
        <v>58957.74</v>
      </c>
      <c r="Q3611" s="0" t="n">
        <v>73263.51</v>
      </c>
      <c r="S3611" s="0" t="s">
        <v>303</v>
      </c>
    </row>
    <row r="3612" customFormat="false" ht="14" hidden="false" customHeight="false" outlineLevel="0" collapsed="false">
      <c r="A3612" s="0" t="str">
        <f aca="false">SUBSTITUTE(C3612&amp;D3612&amp;E3612&amp;F3612&amp;G3612&amp;H3612&amp;I3612," ","")</f>
        <v>Agentecondominioenlenguajedeseñascolombiana(Videollamada)AgenteespecializadoCienciassociales,humanasyafinesEnSitioHoraextradominicalyfestivoPlataNA</v>
      </c>
      <c r="B3612" s="0" t="s">
        <v>3953</v>
      </c>
      <c r="C3612" s="0" t="s">
        <v>193</v>
      </c>
      <c r="D3612" s="0" t="s">
        <v>191</v>
      </c>
      <c r="E3612" s="0" t="s">
        <v>57</v>
      </c>
      <c r="F3612" s="0" t="s">
        <v>3287</v>
      </c>
      <c r="G3612" s="0" t="s">
        <v>194</v>
      </c>
      <c r="H3612" s="0" t="s">
        <v>195</v>
      </c>
      <c r="I3612" s="0" t="s">
        <v>35</v>
      </c>
      <c r="J3612" s="0" t="s">
        <v>325</v>
      </c>
      <c r="K3612" s="0" t="n">
        <v>63919.8715900312</v>
      </c>
      <c r="L3612" s="0" t="n">
        <v>65606.58</v>
      </c>
      <c r="M3612" s="0" t="n">
        <v>77437.8588626583</v>
      </c>
      <c r="N3612" s="0" t="n">
        <v>66776.13</v>
      </c>
      <c r="O3612" s="0" t="n">
        <v>51240.78</v>
      </c>
      <c r="P3612" s="0" t="n">
        <v>65454.435</v>
      </c>
      <c r="Q3612" s="0" t="n">
        <v>81561.105</v>
      </c>
      <c r="S3612" s="0" t="s">
        <v>303</v>
      </c>
    </row>
    <row r="3613" customFormat="false" ht="14" hidden="false" customHeight="false" outlineLevel="0" collapsed="false">
      <c r="A3613" s="0" t="str">
        <f aca="false">SUBSTITUTE(C3613&amp;D3613&amp;E3613&amp;F3613&amp;G3613&amp;H3613&amp;I3613," ","")</f>
        <v>Agentecondominioenlenguajedeseñascolombiana(Videollamada)AgenteespecializadoCienciassociales,humanasyafinesEnSitioServicio7x24PlataNA</v>
      </c>
      <c r="B3613" s="0" t="s">
        <v>3954</v>
      </c>
      <c r="C3613" s="0" t="s">
        <v>193</v>
      </c>
      <c r="D3613" s="0" t="s">
        <v>191</v>
      </c>
      <c r="E3613" s="0" t="s">
        <v>57</v>
      </c>
      <c r="F3613" s="0" t="s">
        <v>3287</v>
      </c>
      <c r="G3613" s="0" t="s">
        <v>55</v>
      </c>
      <c r="H3613" s="0" t="s">
        <v>195</v>
      </c>
      <c r="I3613" s="0" t="s">
        <v>35</v>
      </c>
      <c r="J3613" s="0" t="s">
        <v>305</v>
      </c>
      <c r="K3613" s="0" t="n">
        <v>23259619.7185241</v>
      </c>
      <c r="L3613" s="0" t="n">
        <v>33409925.235</v>
      </c>
      <c r="M3613" s="0" t="n">
        <v>34416811.542172</v>
      </c>
      <c r="N3613" s="0" t="n">
        <v>29186258.94</v>
      </c>
      <c r="O3613" s="0" t="n">
        <v>29365351.2</v>
      </c>
      <c r="P3613" s="0" t="n">
        <v>45005106.825</v>
      </c>
      <c r="Q3613" s="0" t="n">
        <v>34541887.14</v>
      </c>
      <c r="S3613" s="0" t="s">
        <v>303</v>
      </c>
    </row>
    <row r="3614" customFormat="false" ht="14" hidden="false" customHeight="false" outlineLevel="0" collapsed="false">
      <c r="A3614" s="0" t="str">
        <f aca="false">SUBSTITUTE(C3614&amp;D3614&amp;E3614&amp;F3614&amp;G3614&amp;H3614&amp;I3614," ","")</f>
        <v>Agentecondominioenlenguajedeseñascolombiana(Videollamada)AgenteespecializadoCienciassociales,humanasyafinesEnSitioJornadaOrdinariaOroNA</v>
      </c>
      <c r="B3614" s="0" t="s">
        <v>3955</v>
      </c>
      <c r="C3614" s="0" t="s">
        <v>193</v>
      </c>
      <c r="D3614" s="0" t="s">
        <v>191</v>
      </c>
      <c r="E3614" s="0" t="s">
        <v>57</v>
      </c>
      <c r="F3614" s="0" t="s">
        <v>3287</v>
      </c>
      <c r="G3614" s="0" t="s">
        <v>53</v>
      </c>
      <c r="H3614" s="0" t="s">
        <v>54</v>
      </c>
      <c r="I3614" s="0" t="s">
        <v>35</v>
      </c>
      <c r="J3614" s="0" t="s">
        <v>36</v>
      </c>
      <c r="K3614" s="0" t="n">
        <v>7421918.64469086</v>
      </c>
      <c r="L3614" s="0" t="n">
        <v>7674644.025</v>
      </c>
      <c r="M3614" s="0" t="n">
        <v>8795557.67229395</v>
      </c>
      <c r="N3614" s="0" t="n">
        <v>7817464.71</v>
      </c>
      <c r="O3614" s="0" t="n">
        <v>8128634.355</v>
      </c>
      <c r="P3614" s="0" t="n">
        <v>8750054.565</v>
      </c>
      <c r="Q3614" s="0" t="n">
        <v>9358059.105</v>
      </c>
      <c r="S3614" s="0" t="s">
        <v>303</v>
      </c>
    </row>
    <row r="3615" customFormat="false" ht="14" hidden="false" customHeight="false" outlineLevel="0" collapsed="false">
      <c r="A3615" s="0" t="str">
        <f aca="false">SUBSTITUTE(C3615&amp;D3615&amp;E3615&amp;F3615&amp;G3615&amp;H3615&amp;I3615," ","")</f>
        <v>Agentecondominioenlenguajedeseñascolombiana(Videollamada)AgenteespecializadoCienciassociales,humanasyafinesEnSitioHoraextradiurnaOroNA</v>
      </c>
      <c r="B3615" s="0" t="s">
        <v>3956</v>
      </c>
      <c r="C3615" s="0" t="s">
        <v>193</v>
      </c>
      <c r="D3615" s="0" t="s">
        <v>191</v>
      </c>
      <c r="E3615" s="0" t="s">
        <v>57</v>
      </c>
      <c r="F3615" s="0" t="s">
        <v>3287</v>
      </c>
      <c r="G3615" s="0" t="s">
        <v>192</v>
      </c>
      <c r="H3615" s="0" t="s">
        <v>54</v>
      </c>
      <c r="I3615" s="0" t="s">
        <v>35</v>
      </c>
      <c r="J3615" s="0" t="s">
        <v>325</v>
      </c>
      <c r="K3615" s="0" t="n">
        <v>37523.7031336424</v>
      </c>
      <c r="L3615" s="0" t="n">
        <v>41824.35</v>
      </c>
      <c r="M3615" s="0" t="n">
        <v>49784.2518776001</v>
      </c>
      <c r="N3615" s="0" t="n">
        <v>33388.065</v>
      </c>
      <c r="O3615" s="0" t="n">
        <v>32286.825</v>
      </c>
      <c r="P3615" s="0" t="n">
        <v>46930.005</v>
      </c>
      <c r="Q3615" s="0" t="n">
        <v>55124.1</v>
      </c>
      <c r="S3615" s="0" t="s">
        <v>303</v>
      </c>
    </row>
    <row r="3616" customFormat="false" ht="14" hidden="false" customHeight="false" outlineLevel="0" collapsed="false">
      <c r="A3616" s="0" t="str">
        <f aca="false">SUBSTITUTE(C3616&amp;D3616&amp;E3616&amp;F3616&amp;G3616&amp;H3616&amp;I3616," ","")</f>
        <v>Agentecondominioenlenguajedeseñascolombiana(Videollamada)AgenteespecializadoCienciassociales,humanasyafinesEnSitioHoraextranocturna OroNA</v>
      </c>
      <c r="B3616" s="0" t="s">
        <v>3957</v>
      </c>
      <c r="C3616" s="0" t="s">
        <v>193</v>
      </c>
      <c r="D3616" s="0" t="s">
        <v>191</v>
      </c>
      <c r="E3616" s="0" t="s">
        <v>57</v>
      </c>
      <c r="F3616" s="0" t="s">
        <v>3287</v>
      </c>
      <c r="G3616" s="0" t="s">
        <v>197</v>
      </c>
      <c r="H3616" s="0" t="s">
        <v>54</v>
      </c>
      <c r="I3616" s="0" t="s">
        <v>35</v>
      </c>
      <c r="J3616" s="0" t="s">
        <v>325</v>
      </c>
      <c r="K3616" s="0" t="n">
        <v>50721.7873618368</v>
      </c>
      <c r="L3616" s="0" t="n">
        <v>58554.09</v>
      </c>
      <c r="M3616" s="0" t="n">
        <v>69697.9526286401</v>
      </c>
      <c r="N3616" s="0" t="n">
        <v>46743.705</v>
      </c>
      <c r="O3616" s="0" t="n">
        <v>44922.105</v>
      </c>
      <c r="P3616" s="0" t="n">
        <v>60198.705</v>
      </c>
      <c r="Q3616" s="0" t="n">
        <v>76511.34</v>
      </c>
      <c r="S3616" s="0" t="s">
        <v>303</v>
      </c>
    </row>
    <row r="3617" customFormat="false" ht="14" hidden="false" customHeight="false" outlineLevel="0" collapsed="false">
      <c r="A3617" s="0" t="str">
        <f aca="false">SUBSTITUTE(C3617&amp;D3617&amp;E3617&amp;F3617&amp;G3617&amp;H3617&amp;I3617," ","")</f>
        <v>Agentecondominioenlenguajedeseñascolombiana(Videollamada)AgenteespecializadoCienciassociales,humanasyafinesEnSitioHoraextradominicalyfestivoOroNA</v>
      </c>
      <c r="B3617" s="0" t="s">
        <v>3958</v>
      </c>
      <c r="C3617" s="0" t="s">
        <v>193</v>
      </c>
      <c r="D3617" s="0" t="s">
        <v>191</v>
      </c>
      <c r="E3617" s="0" t="s">
        <v>57</v>
      </c>
      <c r="F3617" s="0" t="s">
        <v>3287</v>
      </c>
      <c r="G3617" s="0" t="s">
        <v>194</v>
      </c>
      <c r="H3617" s="0" t="s">
        <v>54</v>
      </c>
      <c r="I3617" s="0" t="s">
        <v>35</v>
      </c>
      <c r="J3617" s="0" t="s">
        <v>325</v>
      </c>
      <c r="K3617" s="0" t="n">
        <v>63919.8715900312</v>
      </c>
      <c r="L3617" s="0" t="n">
        <v>66918.96</v>
      </c>
      <c r="M3617" s="0" t="n">
        <v>79654.8030041601</v>
      </c>
      <c r="N3617" s="0" t="n">
        <v>66776.13</v>
      </c>
      <c r="O3617" s="0" t="n">
        <v>51240.78</v>
      </c>
      <c r="P3617" s="0" t="n">
        <v>66833.055</v>
      </c>
      <c r="Q3617" s="0" t="n">
        <v>85176.36</v>
      </c>
      <c r="S3617" s="0" t="s">
        <v>303</v>
      </c>
    </row>
    <row r="3618" customFormat="false" ht="14" hidden="false" customHeight="false" outlineLevel="0" collapsed="false">
      <c r="A3618" s="0" t="str">
        <f aca="false">SUBSTITUTE(C3618&amp;D3618&amp;E3618&amp;F3618&amp;G3618&amp;H3618&amp;I3618," ","")</f>
        <v>Agentecondominioenlenguajedeseñascolombiana(Videollamada)AgenteespecializadoCienciassociales,humanasyafinesEnSitioServicio7x24OroNA</v>
      </c>
      <c r="B3618" s="0" t="s">
        <v>3959</v>
      </c>
      <c r="C3618" s="0" t="s">
        <v>193</v>
      </c>
      <c r="D3618" s="0" t="s">
        <v>191</v>
      </c>
      <c r="E3618" s="0" t="s">
        <v>57</v>
      </c>
      <c r="F3618" s="0" t="s">
        <v>3287</v>
      </c>
      <c r="G3618" s="0" t="s">
        <v>55</v>
      </c>
      <c r="H3618" s="0" t="s">
        <v>54</v>
      </c>
      <c r="I3618" s="0" t="s">
        <v>35</v>
      </c>
      <c r="J3618" s="0" t="s">
        <v>305</v>
      </c>
      <c r="K3618" s="0" t="n">
        <v>23259619.7185241</v>
      </c>
      <c r="L3618" s="0" t="n">
        <v>34078124.34</v>
      </c>
      <c r="M3618" s="0" t="n">
        <v>35402119.6309831</v>
      </c>
      <c r="N3618" s="0" t="n">
        <v>29225434.725</v>
      </c>
      <c r="O3618" s="0" t="n">
        <v>29365351.2</v>
      </c>
      <c r="P3618" s="0" t="n">
        <v>45952583.085</v>
      </c>
      <c r="Q3618" s="0" t="n">
        <v>36073225.53</v>
      </c>
      <c r="S3618" s="0" t="s">
        <v>303</v>
      </c>
    </row>
    <row r="3619" customFormat="false" ht="14" hidden="false" customHeight="false" outlineLevel="0" collapsed="false">
      <c r="A3619" s="0" t="str">
        <f aca="false">SUBSTITUTE(C3619&amp;D3619&amp;E3619&amp;F3619&amp;G3619&amp;H3619&amp;I3619," ","")</f>
        <v>Agentecondominioenlenguajedeseñascolombiana(Videollamada)AgenteespecializadoCienciassociales,humanasyafinesEnSitioJornadaOrdinariaPlatinoNA</v>
      </c>
      <c r="B3619" s="0" t="s">
        <v>3960</v>
      </c>
      <c r="C3619" s="0" t="s">
        <v>193</v>
      </c>
      <c r="D3619" s="0" t="s">
        <v>191</v>
      </c>
      <c r="E3619" s="0" t="s">
        <v>57</v>
      </c>
      <c r="F3619" s="0" t="s">
        <v>3287</v>
      </c>
      <c r="G3619" s="0" t="s">
        <v>53</v>
      </c>
      <c r="H3619" s="0" t="s">
        <v>198</v>
      </c>
      <c r="I3619" s="0" t="s">
        <v>35</v>
      </c>
      <c r="J3619" s="0" t="s">
        <v>36</v>
      </c>
      <c r="K3619" s="0" t="n">
        <v>7421918.64469086</v>
      </c>
      <c r="L3619" s="0" t="n">
        <v>7900368.21</v>
      </c>
      <c r="M3619" s="0" t="n">
        <v>9054784.24677948</v>
      </c>
      <c r="N3619" s="0" t="n">
        <v>7838212.32</v>
      </c>
      <c r="O3619" s="0" t="n">
        <v>8128634.355</v>
      </c>
      <c r="P3619" s="0" t="n">
        <v>8938227.915</v>
      </c>
      <c r="Q3619" s="0" t="n">
        <v>9945969.12</v>
      </c>
      <c r="S3619" s="0" t="s">
        <v>303</v>
      </c>
    </row>
    <row r="3620" customFormat="false" ht="14" hidden="false" customHeight="false" outlineLevel="0" collapsed="false">
      <c r="A3620" s="0" t="str">
        <f aca="false">SUBSTITUTE(C3620&amp;D3620&amp;E3620&amp;F3620&amp;G3620&amp;H3620&amp;I3620," ","")</f>
        <v>Agentecondominioenlenguajedeseñascolombiana(Videollamada)AgenteespecializadoCienciassociales,humanasyafinesEnSitioHoraextradiurnaPlatinoNA</v>
      </c>
      <c r="B3620" s="0" t="s">
        <v>3961</v>
      </c>
      <c r="C3620" s="0" t="s">
        <v>193</v>
      </c>
      <c r="D3620" s="0" t="s">
        <v>191</v>
      </c>
      <c r="E3620" s="0" t="s">
        <v>57</v>
      </c>
      <c r="F3620" s="0" t="s">
        <v>3287</v>
      </c>
      <c r="G3620" s="0" t="s">
        <v>192</v>
      </c>
      <c r="H3620" s="0" t="s">
        <v>198</v>
      </c>
      <c r="I3620" s="0" t="s">
        <v>35</v>
      </c>
      <c r="J3620" s="0" t="s">
        <v>325</v>
      </c>
      <c r="K3620" s="0" t="n">
        <v>37523.7031336424</v>
      </c>
      <c r="L3620" s="0" t="n">
        <v>43053.93</v>
      </c>
      <c r="M3620" s="0" t="n">
        <v>51251.5154165803</v>
      </c>
      <c r="N3620" s="0" t="n">
        <v>33388.065</v>
      </c>
      <c r="O3620" s="0" t="n">
        <v>32286.825</v>
      </c>
      <c r="P3620" s="0" t="n">
        <v>47939.13</v>
      </c>
      <c r="Q3620" s="0" t="n">
        <v>58587.21</v>
      </c>
      <c r="S3620" s="0" t="s">
        <v>303</v>
      </c>
    </row>
    <row r="3621" customFormat="false" ht="14" hidden="false" customHeight="false" outlineLevel="0" collapsed="false">
      <c r="A3621" s="0" t="str">
        <f aca="false">SUBSTITUTE(C3621&amp;D3621&amp;E3621&amp;F3621&amp;G3621&amp;H3621&amp;I3621," ","")</f>
        <v>Agentecondominioenlenguajedeseñascolombiana(Videollamada)AgenteespecializadoCienciassociales,humanasyafinesEnSitioHoraextranocturna PlatinoNA</v>
      </c>
      <c r="B3621" s="0" t="s">
        <v>3962</v>
      </c>
      <c r="C3621" s="0" t="s">
        <v>193</v>
      </c>
      <c r="D3621" s="0" t="s">
        <v>191</v>
      </c>
      <c r="E3621" s="0" t="s">
        <v>57</v>
      </c>
      <c r="F3621" s="0" t="s">
        <v>3287</v>
      </c>
      <c r="G3621" s="0" t="s">
        <v>197</v>
      </c>
      <c r="H3621" s="0" t="s">
        <v>198</v>
      </c>
      <c r="I3621" s="0" t="s">
        <v>35</v>
      </c>
      <c r="J3621" s="0" t="s">
        <v>325</v>
      </c>
      <c r="K3621" s="0" t="n">
        <v>50721.7873618368</v>
      </c>
      <c r="L3621" s="0" t="n">
        <v>60276.33</v>
      </c>
      <c r="M3621" s="0" t="n">
        <v>71752.1215832124</v>
      </c>
      <c r="N3621" s="0" t="n">
        <v>46743.705</v>
      </c>
      <c r="O3621" s="0" t="n">
        <v>44922.105</v>
      </c>
      <c r="P3621" s="0" t="n">
        <v>61493.49</v>
      </c>
      <c r="Q3621" s="0" t="n">
        <v>81317.88</v>
      </c>
      <c r="S3621" s="0" t="s">
        <v>303</v>
      </c>
    </row>
    <row r="3622" customFormat="false" ht="14" hidden="false" customHeight="false" outlineLevel="0" collapsed="false">
      <c r="A3622" s="0" t="str">
        <f aca="false">SUBSTITUTE(C3622&amp;D3622&amp;E3622&amp;F3622&amp;G3622&amp;H3622&amp;I3622," ","")</f>
        <v>Agentecondominioenlenguajedeseñascolombiana(Videollamada)AgenteespecializadoCienciassociales,humanasyafinesEnSitioHoraextradominicalyfestivoPlatinoNA</v>
      </c>
      <c r="B3622" s="0" t="s">
        <v>3963</v>
      </c>
      <c r="C3622" s="0" t="s">
        <v>193</v>
      </c>
      <c r="D3622" s="0" t="s">
        <v>191</v>
      </c>
      <c r="E3622" s="0" t="s">
        <v>57</v>
      </c>
      <c r="F3622" s="0" t="s">
        <v>3287</v>
      </c>
      <c r="G3622" s="0" t="s">
        <v>194</v>
      </c>
      <c r="H3622" s="0" t="s">
        <v>198</v>
      </c>
      <c r="I3622" s="0" t="s">
        <v>35</v>
      </c>
      <c r="J3622" s="0" t="s">
        <v>325</v>
      </c>
      <c r="K3622" s="0" t="n">
        <v>63919.8715900312</v>
      </c>
      <c r="L3622" s="0" t="n">
        <v>68887.53</v>
      </c>
      <c r="M3622" s="0" t="n">
        <v>82002.4246665285</v>
      </c>
      <c r="N3622" s="0" t="n">
        <v>66776.13</v>
      </c>
      <c r="O3622" s="0" t="n">
        <v>51240.78</v>
      </c>
      <c r="P3622" s="0" t="n">
        <v>68269.635</v>
      </c>
      <c r="Q3622" s="0" t="n">
        <v>90528.345</v>
      </c>
      <c r="S3622" s="0" t="s">
        <v>303</v>
      </c>
    </row>
    <row r="3623" customFormat="false" ht="14" hidden="false" customHeight="false" outlineLevel="0" collapsed="false">
      <c r="A3623" s="0" t="str">
        <f aca="false">SUBSTITUTE(C3623&amp;D3623&amp;E3623&amp;F3623&amp;G3623&amp;H3623&amp;I3623," ","")</f>
        <v>Agentecondominioenlenguajedeseñascolombiana(Videollamada)AgenteespecializadoCienciassociales,humanasyafinesEnSitioServicio7x24PlatinoNA</v>
      </c>
      <c r="B3623" s="0" t="s">
        <v>3964</v>
      </c>
      <c r="C3623" s="0" t="s">
        <v>193</v>
      </c>
      <c r="D3623" s="0" t="s">
        <v>191</v>
      </c>
      <c r="E3623" s="0" t="s">
        <v>57</v>
      </c>
      <c r="F3623" s="0" t="s">
        <v>3287</v>
      </c>
      <c r="G3623" s="0" t="s">
        <v>55</v>
      </c>
      <c r="H3623" s="0" t="s">
        <v>198</v>
      </c>
      <c r="I3623" s="0" t="s">
        <v>35</v>
      </c>
      <c r="J3623" s="0" t="s">
        <v>305</v>
      </c>
      <c r="K3623" s="0" t="n">
        <v>23259619.7185241</v>
      </c>
      <c r="L3623" s="0" t="n">
        <v>35080422.48</v>
      </c>
      <c r="M3623" s="0" t="n">
        <v>36445506.5932874</v>
      </c>
      <c r="N3623" s="0" t="n">
        <v>29264609.475</v>
      </c>
      <c r="O3623" s="0" t="n">
        <v>29365351.2</v>
      </c>
      <c r="P3623" s="0" t="n">
        <v>46940810.4</v>
      </c>
      <c r="Q3623" s="0" t="n">
        <v>38339487.405</v>
      </c>
      <c r="S3623" s="0" t="s">
        <v>303</v>
      </c>
    </row>
    <row r="3624" customFormat="false" ht="14" hidden="false" customHeight="false" outlineLevel="0" collapsed="false">
      <c r="A3624" s="0" t="str">
        <f aca="false">SUBSTITUTE(C3624&amp;D3624&amp;E3624&amp;F3624&amp;G3624&amp;H3624&amp;I3624," ","")</f>
        <v>Agentecondominioenlenguajedeseñascolombiana(Videollamada)AgenteespecializadoCienciassociales,humanasyafinesEnlasinstalacionesdelaEntidadCompradoraJornadaOrdinariaPlataNA</v>
      </c>
      <c r="B3624" s="0" t="s">
        <v>3965</v>
      </c>
      <c r="C3624" s="0" t="s">
        <v>193</v>
      </c>
      <c r="D3624" s="0" t="s">
        <v>191</v>
      </c>
      <c r="E3624" s="0" t="s">
        <v>57</v>
      </c>
      <c r="F3624" s="0" t="s">
        <v>3303</v>
      </c>
      <c r="G3624" s="0" t="s">
        <v>53</v>
      </c>
      <c r="H3624" s="0" t="s">
        <v>195</v>
      </c>
      <c r="I3624" s="0" t="s">
        <v>35</v>
      </c>
      <c r="J3624" s="0" t="s">
        <v>36</v>
      </c>
      <c r="K3624" s="0" t="n">
        <v>7104623.24869086</v>
      </c>
      <c r="L3624" s="0" t="n">
        <v>7217055</v>
      </c>
      <c r="M3624" s="0" t="n">
        <v>8321251.87743362</v>
      </c>
      <c r="N3624" s="0" t="n">
        <v>7598232.045</v>
      </c>
      <c r="O3624" s="0" t="n">
        <v>8128634.355</v>
      </c>
      <c r="P3624" s="0" t="n">
        <v>8555651.55</v>
      </c>
      <c r="Q3624" s="0" t="n">
        <v>8352906.435</v>
      </c>
      <c r="S3624" s="0" t="s">
        <v>303</v>
      </c>
    </row>
    <row r="3625" customFormat="false" ht="14" hidden="false" customHeight="false" outlineLevel="0" collapsed="false">
      <c r="A3625" s="0" t="str">
        <f aca="false">SUBSTITUTE(C3625&amp;D3625&amp;E3625&amp;F3625&amp;G3625&amp;H3625&amp;I3625," ","")</f>
        <v>Agentecondominioenlenguajedeseñascolombiana(Videollamada)AgenteespecializadoCienciassociales,humanasyafinesEnlasinstalacionesdelaEntidadCompradoraHoraextradiurnaPlataNA</v>
      </c>
      <c r="B3625" s="0" t="s">
        <v>3966</v>
      </c>
      <c r="C3625" s="0" t="s">
        <v>193</v>
      </c>
      <c r="D3625" s="0" t="s">
        <v>191</v>
      </c>
      <c r="E3625" s="0" t="s">
        <v>57</v>
      </c>
      <c r="F3625" s="0" t="s">
        <v>3303</v>
      </c>
      <c r="G3625" s="0" t="s">
        <v>192</v>
      </c>
      <c r="H3625" s="0" t="s">
        <v>195</v>
      </c>
      <c r="I3625" s="0" t="s">
        <v>35</v>
      </c>
      <c r="J3625" s="0" t="s">
        <v>325</v>
      </c>
      <c r="K3625" s="0" t="n">
        <v>36201.6389836424</v>
      </c>
      <c r="L3625" s="0" t="n">
        <v>39330</v>
      </c>
      <c r="M3625" s="0" t="n">
        <v>48398.6617891614</v>
      </c>
      <c r="N3625" s="0" t="n">
        <v>33388.065</v>
      </c>
      <c r="O3625" s="0" t="n">
        <v>32286.825</v>
      </c>
      <c r="P3625" s="0" t="n">
        <v>45973.665</v>
      </c>
      <c r="Q3625" s="0" t="n">
        <v>52783.965</v>
      </c>
      <c r="S3625" s="0" t="s">
        <v>303</v>
      </c>
    </row>
    <row r="3626" customFormat="false" ht="14" hidden="false" customHeight="false" outlineLevel="0" collapsed="false">
      <c r="A3626" s="0" t="str">
        <f aca="false">SUBSTITUTE(C3626&amp;D3626&amp;E3626&amp;F3626&amp;G3626&amp;H3626&amp;I3626," ","")</f>
        <v>Agentecondominioenlenguajedeseñascolombiana(Videollamada)AgenteespecializadoCienciassociales,humanasyafinesEnlasinstalacionesdelaEntidadCompradoraHoraextranocturna PlataNA</v>
      </c>
      <c r="B3626" s="0" t="s">
        <v>3967</v>
      </c>
      <c r="C3626" s="0" t="s">
        <v>193</v>
      </c>
      <c r="D3626" s="0" t="s">
        <v>191</v>
      </c>
      <c r="E3626" s="0" t="s">
        <v>57</v>
      </c>
      <c r="F3626" s="0" t="s">
        <v>3303</v>
      </c>
      <c r="G3626" s="0" t="s">
        <v>197</v>
      </c>
      <c r="H3626" s="0" t="s">
        <v>195</v>
      </c>
      <c r="I3626" s="0" t="s">
        <v>35</v>
      </c>
      <c r="J3626" s="0" t="s">
        <v>325</v>
      </c>
      <c r="K3626" s="0" t="n">
        <v>49399.7232118368</v>
      </c>
      <c r="L3626" s="0" t="n">
        <v>55062</v>
      </c>
      <c r="M3626" s="0" t="n">
        <v>67758.126504826</v>
      </c>
      <c r="N3626" s="0" t="n">
        <v>46743.705</v>
      </c>
      <c r="O3626" s="0" t="n">
        <v>44922.105</v>
      </c>
      <c r="P3626" s="0" t="n">
        <v>58989.825</v>
      </c>
      <c r="Q3626" s="0" t="n">
        <v>73263.51</v>
      </c>
      <c r="S3626" s="0" t="s">
        <v>303</v>
      </c>
    </row>
    <row r="3627" customFormat="false" ht="14" hidden="false" customHeight="false" outlineLevel="0" collapsed="false">
      <c r="A3627" s="0" t="str">
        <f aca="false">SUBSTITUTE(C3627&amp;D3627&amp;E3627&amp;F3627&amp;G3627&amp;H3627&amp;I3627," ","")</f>
        <v>Agentecondominioenlenguajedeseñascolombiana(Videollamada)AgenteespecializadoCienciassociales,humanasyafinesEnlasinstalacionesdelaEntidadCompradoraHoraextradominicalyfestivoPlataNA</v>
      </c>
      <c r="B3627" s="0" t="s">
        <v>3968</v>
      </c>
      <c r="C3627" s="0" t="s">
        <v>193</v>
      </c>
      <c r="D3627" s="0" t="s">
        <v>191</v>
      </c>
      <c r="E3627" s="0" t="s">
        <v>57</v>
      </c>
      <c r="F3627" s="0" t="s">
        <v>3303</v>
      </c>
      <c r="G3627" s="0" t="s">
        <v>194</v>
      </c>
      <c r="H3627" s="0" t="s">
        <v>195</v>
      </c>
      <c r="I3627" s="0" t="s">
        <v>35</v>
      </c>
      <c r="J3627" s="0" t="s">
        <v>325</v>
      </c>
      <c r="K3627" s="0" t="n">
        <v>62597.8074400312</v>
      </c>
      <c r="L3627" s="0" t="n">
        <v>62928</v>
      </c>
      <c r="M3627" s="0" t="n">
        <v>77437.8588626583</v>
      </c>
      <c r="N3627" s="0" t="n">
        <v>66776.13</v>
      </c>
      <c r="O3627" s="0" t="n">
        <v>51240.78</v>
      </c>
      <c r="P3627" s="0" t="n">
        <v>65496.87</v>
      </c>
      <c r="Q3627" s="0" t="n">
        <v>81561.105</v>
      </c>
      <c r="S3627" s="0" t="s">
        <v>303</v>
      </c>
    </row>
    <row r="3628" customFormat="false" ht="14" hidden="false" customHeight="false" outlineLevel="0" collapsed="false">
      <c r="A3628" s="0" t="str">
        <f aca="false">SUBSTITUTE(C3628&amp;D3628&amp;E3628&amp;F3628&amp;G3628&amp;H3628&amp;I3628," ","")</f>
        <v>Agentecondominioenlenguajedeseñascolombiana(Videollamada)AgenteespecializadoCienciassociales,humanasyafinesEnlasinstalacionesdelaEntidadCompradoraServicio7x24PlataNA</v>
      </c>
      <c r="B3628" s="0" t="s">
        <v>3969</v>
      </c>
      <c r="C3628" s="0" t="s">
        <v>193</v>
      </c>
      <c r="D3628" s="0" t="s">
        <v>191</v>
      </c>
      <c r="E3628" s="0" t="s">
        <v>57</v>
      </c>
      <c r="F3628" s="0" t="s">
        <v>3303</v>
      </c>
      <c r="G3628" s="0" t="s">
        <v>55</v>
      </c>
      <c r="H3628" s="0" t="s">
        <v>195</v>
      </c>
      <c r="I3628" s="0" t="s">
        <v>35</v>
      </c>
      <c r="J3628" s="0" t="s">
        <v>305</v>
      </c>
      <c r="K3628" s="0" t="n">
        <v>22942324.3225241</v>
      </c>
      <c r="L3628" s="0" t="n">
        <v>32699441.205</v>
      </c>
      <c r="M3628" s="0" t="n">
        <v>33493038.8066703</v>
      </c>
      <c r="N3628" s="0" t="n">
        <v>28789290.9</v>
      </c>
      <c r="O3628" s="0" t="n">
        <v>29365351.2</v>
      </c>
      <c r="P3628" s="0" t="n">
        <v>44991100.17</v>
      </c>
      <c r="Q3628" s="0" t="n">
        <v>33933991.275</v>
      </c>
      <c r="S3628" s="0" t="s">
        <v>303</v>
      </c>
    </row>
    <row r="3629" customFormat="false" ht="14" hidden="false" customHeight="false" outlineLevel="0" collapsed="false">
      <c r="A3629" s="0" t="str">
        <f aca="false">SUBSTITUTE(C3629&amp;D3629&amp;E3629&amp;F3629&amp;G3629&amp;H3629&amp;I3629," ","")</f>
        <v>Agentecondominioenlenguajedeseñascolombiana(Videollamada)AgenteespecializadoCienciassociales,humanasyafinesEnlasinstalacionesdelaEntidadCompradoraJornadaOrdinariaOroNA</v>
      </c>
      <c r="B3629" s="0" t="s">
        <v>3970</v>
      </c>
      <c r="C3629" s="0" t="s">
        <v>193</v>
      </c>
      <c r="D3629" s="0" t="s">
        <v>191</v>
      </c>
      <c r="E3629" s="0" t="s">
        <v>57</v>
      </c>
      <c r="F3629" s="0" t="s">
        <v>3303</v>
      </c>
      <c r="G3629" s="0" t="s">
        <v>53</v>
      </c>
      <c r="H3629" s="0" t="s">
        <v>54</v>
      </c>
      <c r="I3629" s="0" t="s">
        <v>35</v>
      </c>
      <c r="J3629" s="0" t="s">
        <v>36</v>
      </c>
      <c r="K3629" s="0" t="n">
        <v>7104623.24869086</v>
      </c>
      <c r="L3629" s="0" t="n">
        <v>7361396.1</v>
      </c>
      <c r="M3629" s="0" t="n">
        <v>8559478.38408789</v>
      </c>
      <c r="N3629" s="0" t="n">
        <v>7609056.075</v>
      </c>
      <c r="O3629" s="0" t="n">
        <v>8128634.355</v>
      </c>
      <c r="P3629" s="0" t="n">
        <v>8735770.53</v>
      </c>
      <c r="Q3629" s="0" t="n">
        <v>8723213.91</v>
      </c>
      <c r="S3629" s="0" t="s">
        <v>303</v>
      </c>
    </row>
    <row r="3630" customFormat="false" ht="14" hidden="false" customHeight="false" outlineLevel="0" collapsed="false">
      <c r="A3630" s="0" t="str">
        <f aca="false">SUBSTITUTE(C3630&amp;D3630&amp;E3630&amp;F3630&amp;G3630&amp;H3630&amp;I3630," ","")</f>
        <v>Agentecondominioenlenguajedeseñascolombiana(Videollamada)AgenteespecializadoCienciassociales,humanasyafinesEnlasinstalacionesdelaEntidadCompradoraHoraextradiurnaOroNA</v>
      </c>
      <c r="B3630" s="0" t="s">
        <v>3971</v>
      </c>
      <c r="C3630" s="0" t="s">
        <v>193</v>
      </c>
      <c r="D3630" s="0" t="s">
        <v>191</v>
      </c>
      <c r="E3630" s="0" t="s">
        <v>57</v>
      </c>
      <c r="F3630" s="0" t="s">
        <v>3303</v>
      </c>
      <c r="G3630" s="0" t="s">
        <v>192</v>
      </c>
      <c r="H3630" s="0" t="s">
        <v>54</v>
      </c>
      <c r="I3630" s="0" t="s">
        <v>35</v>
      </c>
      <c r="J3630" s="0" t="s">
        <v>325</v>
      </c>
      <c r="K3630" s="0" t="n">
        <v>36201.6389836424</v>
      </c>
      <c r="L3630" s="0" t="n">
        <v>40116.6</v>
      </c>
      <c r="M3630" s="0" t="n">
        <v>49784.2518776001</v>
      </c>
      <c r="N3630" s="0" t="n">
        <v>33388.065</v>
      </c>
      <c r="O3630" s="0" t="n">
        <v>32286.825</v>
      </c>
      <c r="P3630" s="0" t="n">
        <v>46941.39</v>
      </c>
      <c r="Q3630" s="0" t="n">
        <v>55124.1</v>
      </c>
      <c r="S3630" s="0" t="s">
        <v>303</v>
      </c>
    </row>
    <row r="3631" customFormat="false" ht="14" hidden="false" customHeight="false" outlineLevel="0" collapsed="false">
      <c r="A3631" s="0" t="str">
        <f aca="false">SUBSTITUTE(C3631&amp;D3631&amp;E3631&amp;F3631&amp;G3631&amp;H3631&amp;I3631," ","")</f>
        <v>Agentecondominioenlenguajedeseñascolombiana(Videollamada)AgenteespecializadoCienciassociales,humanasyafinesEnlasinstalacionesdelaEntidadCompradoraHoraextranocturna OroNA</v>
      </c>
      <c r="B3631" s="0" t="s">
        <v>3972</v>
      </c>
      <c r="C3631" s="0" t="s">
        <v>193</v>
      </c>
      <c r="D3631" s="0" t="s">
        <v>191</v>
      </c>
      <c r="E3631" s="0" t="s">
        <v>57</v>
      </c>
      <c r="F3631" s="0" t="s">
        <v>3303</v>
      </c>
      <c r="G3631" s="0" t="s">
        <v>197</v>
      </c>
      <c r="H3631" s="0" t="s">
        <v>54</v>
      </c>
      <c r="I3631" s="0" t="s">
        <v>35</v>
      </c>
      <c r="J3631" s="0" t="s">
        <v>325</v>
      </c>
      <c r="K3631" s="0" t="n">
        <v>49399.7232118368</v>
      </c>
      <c r="L3631" s="0" t="n">
        <v>56163.24</v>
      </c>
      <c r="M3631" s="0" t="n">
        <v>69697.9526286401</v>
      </c>
      <c r="N3631" s="0" t="n">
        <v>46743.705</v>
      </c>
      <c r="O3631" s="0" t="n">
        <v>44922.105</v>
      </c>
      <c r="P3631" s="0" t="n">
        <v>60231.825</v>
      </c>
      <c r="Q3631" s="0" t="n">
        <v>76511.34</v>
      </c>
      <c r="S3631" s="0" t="s">
        <v>303</v>
      </c>
    </row>
    <row r="3632" customFormat="false" ht="14" hidden="false" customHeight="false" outlineLevel="0" collapsed="false">
      <c r="A3632" s="0" t="str">
        <f aca="false">SUBSTITUTE(C3632&amp;D3632&amp;E3632&amp;F3632&amp;G3632&amp;H3632&amp;I3632," ","")</f>
        <v>Agentecondominioenlenguajedeseñascolombiana(Videollamada)AgenteespecializadoCienciassociales,humanasyafinesEnlasinstalacionesdelaEntidadCompradoraHoraextradominicalyfestivoOroNA</v>
      </c>
      <c r="B3632" s="0" t="s">
        <v>3973</v>
      </c>
      <c r="C3632" s="0" t="s">
        <v>193</v>
      </c>
      <c r="D3632" s="0" t="s">
        <v>191</v>
      </c>
      <c r="E3632" s="0" t="s">
        <v>57</v>
      </c>
      <c r="F3632" s="0" t="s">
        <v>3303</v>
      </c>
      <c r="G3632" s="0" t="s">
        <v>194</v>
      </c>
      <c r="H3632" s="0" t="s">
        <v>54</v>
      </c>
      <c r="I3632" s="0" t="s">
        <v>35</v>
      </c>
      <c r="J3632" s="0" t="s">
        <v>325</v>
      </c>
      <c r="K3632" s="0" t="n">
        <v>62597.8074400312</v>
      </c>
      <c r="L3632" s="0" t="n">
        <v>64186.56</v>
      </c>
      <c r="M3632" s="0" t="n">
        <v>79654.8030041601</v>
      </c>
      <c r="N3632" s="0" t="n">
        <v>66776.13</v>
      </c>
      <c r="O3632" s="0" t="n">
        <v>51240.78</v>
      </c>
      <c r="P3632" s="0" t="n">
        <v>66876.525</v>
      </c>
      <c r="Q3632" s="0" t="n">
        <v>85176.36</v>
      </c>
      <c r="S3632" s="0" t="s">
        <v>303</v>
      </c>
    </row>
    <row r="3633" customFormat="false" ht="14" hidden="false" customHeight="false" outlineLevel="0" collapsed="false">
      <c r="A3633" s="0" t="str">
        <f aca="false">SUBSTITUTE(C3633&amp;D3633&amp;E3633&amp;F3633&amp;G3633&amp;H3633&amp;I3633," ","")</f>
        <v>Agentecondominioenlenguajedeseñascolombiana(Videollamada)AgenteespecializadoCienciassociales,humanasyafinesEnlasinstalacionesdelaEntidadCompradoraServicio7x24OroNA</v>
      </c>
      <c r="B3633" s="0" t="s">
        <v>3974</v>
      </c>
      <c r="C3633" s="0" t="s">
        <v>193</v>
      </c>
      <c r="D3633" s="0" t="s">
        <v>191</v>
      </c>
      <c r="E3633" s="0" t="s">
        <v>57</v>
      </c>
      <c r="F3633" s="0" t="s">
        <v>3303</v>
      </c>
      <c r="G3633" s="0" t="s">
        <v>55</v>
      </c>
      <c r="H3633" s="0" t="s">
        <v>54</v>
      </c>
      <c r="I3633" s="0" t="s">
        <v>35</v>
      </c>
      <c r="J3633" s="0" t="s">
        <v>305</v>
      </c>
      <c r="K3633" s="0" t="n">
        <v>22942324.3225241</v>
      </c>
      <c r="L3633" s="0" t="n">
        <v>33353430.795</v>
      </c>
      <c r="M3633" s="0" t="n">
        <v>34451900.4959537</v>
      </c>
      <c r="N3633" s="0" t="n">
        <v>28808617.455</v>
      </c>
      <c r="O3633" s="0" t="n">
        <v>29365351.2</v>
      </c>
      <c r="P3633" s="0" t="n">
        <v>45938281.455</v>
      </c>
      <c r="Q3633" s="0" t="n">
        <v>35438380.335</v>
      </c>
      <c r="S3633" s="0" t="s">
        <v>303</v>
      </c>
    </row>
    <row r="3634" customFormat="false" ht="14" hidden="false" customHeight="false" outlineLevel="0" collapsed="false">
      <c r="A3634" s="0" t="str">
        <f aca="false">SUBSTITUTE(C3634&amp;D3634&amp;E3634&amp;F3634&amp;G3634&amp;H3634&amp;I3634," ","")</f>
        <v>Agentecondominioenlenguajedeseñascolombiana(Videollamada)AgenteespecializadoCienciassociales,humanasyafinesEnlasinstalacionesdelaEntidadCompradoraJornadaOrdinariaPlatinoNA</v>
      </c>
      <c r="B3634" s="0" t="s">
        <v>3975</v>
      </c>
      <c r="C3634" s="0" t="s">
        <v>193</v>
      </c>
      <c r="D3634" s="0" t="s">
        <v>191</v>
      </c>
      <c r="E3634" s="0" t="s">
        <v>57</v>
      </c>
      <c r="F3634" s="0" t="s">
        <v>3303</v>
      </c>
      <c r="G3634" s="0" t="s">
        <v>53</v>
      </c>
      <c r="H3634" s="0" t="s">
        <v>198</v>
      </c>
      <c r="I3634" s="0" t="s">
        <v>35</v>
      </c>
      <c r="J3634" s="0" t="s">
        <v>36</v>
      </c>
      <c r="K3634" s="0" t="n">
        <v>7104623.24869086</v>
      </c>
      <c r="L3634" s="0" t="n">
        <v>7577907.75</v>
      </c>
      <c r="M3634" s="0" t="n">
        <v>8811747.12514559</v>
      </c>
      <c r="N3634" s="0" t="n">
        <v>7619880.105</v>
      </c>
      <c r="O3634" s="0" t="n">
        <v>8128634.355</v>
      </c>
      <c r="P3634" s="0" t="n">
        <v>8923636.485</v>
      </c>
      <c r="Q3634" s="0" t="n">
        <v>9271240.2</v>
      </c>
      <c r="S3634" s="0" t="s">
        <v>303</v>
      </c>
    </row>
    <row r="3635" customFormat="false" ht="14" hidden="false" customHeight="false" outlineLevel="0" collapsed="false">
      <c r="A3635" s="0" t="str">
        <f aca="false">SUBSTITUTE(C3635&amp;D3635&amp;E3635&amp;F3635&amp;G3635&amp;H3635&amp;I3635," ","")</f>
        <v>Agentecondominioenlenguajedeseñascolombiana(Videollamada)AgenteespecializadoCienciassociales,humanasyafinesEnlasinstalacionesdelaEntidadCompradoraHoraextradiurnaPlatinoNA</v>
      </c>
      <c r="B3635" s="0" t="s">
        <v>3976</v>
      </c>
      <c r="C3635" s="0" t="s">
        <v>193</v>
      </c>
      <c r="D3635" s="0" t="s">
        <v>191</v>
      </c>
      <c r="E3635" s="0" t="s">
        <v>57</v>
      </c>
      <c r="F3635" s="0" t="s">
        <v>3303</v>
      </c>
      <c r="G3635" s="0" t="s">
        <v>192</v>
      </c>
      <c r="H3635" s="0" t="s">
        <v>198</v>
      </c>
      <c r="I3635" s="0" t="s">
        <v>35</v>
      </c>
      <c r="J3635" s="0" t="s">
        <v>325</v>
      </c>
      <c r="K3635" s="0" t="n">
        <v>36201.6389836424</v>
      </c>
      <c r="L3635" s="0" t="n">
        <v>41296.5</v>
      </c>
      <c r="M3635" s="0" t="n">
        <v>51251.5154165803</v>
      </c>
      <c r="N3635" s="0" t="n">
        <v>33388.065</v>
      </c>
      <c r="O3635" s="0" t="n">
        <v>32286.825</v>
      </c>
      <c r="P3635" s="0" t="n">
        <v>47950.515</v>
      </c>
      <c r="Q3635" s="0" t="n">
        <v>58587.21</v>
      </c>
      <c r="S3635" s="0" t="s">
        <v>303</v>
      </c>
    </row>
    <row r="3636" customFormat="false" ht="14" hidden="false" customHeight="false" outlineLevel="0" collapsed="false">
      <c r="A3636" s="0" t="str">
        <f aca="false">SUBSTITUTE(C3636&amp;D3636&amp;E3636&amp;F3636&amp;G3636&amp;H3636&amp;I3636," ","")</f>
        <v>Agentecondominioenlenguajedeseñascolombiana(Videollamada)AgenteespecializadoCienciassociales,humanasyafinesEnlasinstalacionesdelaEntidadCompradoraHoraextranocturna PlatinoNA</v>
      </c>
      <c r="B3636" s="0" t="s">
        <v>3977</v>
      </c>
      <c r="C3636" s="0" t="s">
        <v>193</v>
      </c>
      <c r="D3636" s="0" t="s">
        <v>191</v>
      </c>
      <c r="E3636" s="0" t="s">
        <v>57</v>
      </c>
      <c r="F3636" s="0" t="s">
        <v>3303</v>
      </c>
      <c r="G3636" s="0" t="s">
        <v>197</v>
      </c>
      <c r="H3636" s="0" t="s">
        <v>198</v>
      </c>
      <c r="I3636" s="0" t="s">
        <v>35</v>
      </c>
      <c r="J3636" s="0" t="s">
        <v>325</v>
      </c>
      <c r="K3636" s="0" t="n">
        <v>49399.7232118368</v>
      </c>
      <c r="L3636" s="0" t="n">
        <v>57815.1</v>
      </c>
      <c r="M3636" s="0" t="n">
        <v>71752.1215832124</v>
      </c>
      <c r="N3636" s="0" t="n">
        <v>46743.705</v>
      </c>
      <c r="O3636" s="0" t="n">
        <v>44922.105</v>
      </c>
      <c r="P3636" s="0" t="n">
        <v>61526.61</v>
      </c>
      <c r="Q3636" s="0" t="n">
        <v>81317.88</v>
      </c>
      <c r="S3636" s="0" t="s">
        <v>303</v>
      </c>
    </row>
    <row r="3637" customFormat="false" ht="14" hidden="false" customHeight="false" outlineLevel="0" collapsed="false">
      <c r="A3637" s="0" t="str">
        <f aca="false">SUBSTITUTE(C3637&amp;D3637&amp;E3637&amp;F3637&amp;G3637&amp;H3637&amp;I3637," ","")</f>
        <v>Agentecondominioenlenguajedeseñascolombiana(Videollamada)AgenteespecializadoCienciassociales,humanasyafinesEnlasinstalacionesdelaEntidadCompradoraHoraextradominicalyfestivoPlatinoNA</v>
      </c>
      <c r="B3637" s="0" t="s">
        <v>3978</v>
      </c>
      <c r="C3637" s="0" t="s">
        <v>193</v>
      </c>
      <c r="D3637" s="0" t="s">
        <v>191</v>
      </c>
      <c r="E3637" s="0" t="s">
        <v>57</v>
      </c>
      <c r="F3637" s="0" t="s">
        <v>3303</v>
      </c>
      <c r="G3637" s="0" t="s">
        <v>194</v>
      </c>
      <c r="H3637" s="0" t="s">
        <v>198</v>
      </c>
      <c r="I3637" s="0" t="s">
        <v>35</v>
      </c>
      <c r="J3637" s="0" t="s">
        <v>325</v>
      </c>
      <c r="K3637" s="0" t="n">
        <v>62597.8074400312</v>
      </c>
      <c r="L3637" s="0" t="n">
        <v>66074.4</v>
      </c>
      <c r="M3637" s="0" t="n">
        <v>82002.4246665285</v>
      </c>
      <c r="N3637" s="0" t="n">
        <v>66776.13</v>
      </c>
      <c r="O3637" s="0" t="n">
        <v>51240.78</v>
      </c>
      <c r="P3637" s="0" t="n">
        <v>68314.14</v>
      </c>
      <c r="Q3637" s="0" t="n">
        <v>90528.345</v>
      </c>
      <c r="S3637" s="0" t="s">
        <v>303</v>
      </c>
    </row>
    <row r="3638" customFormat="false" ht="14" hidden="false" customHeight="false" outlineLevel="0" collapsed="false">
      <c r="A3638" s="0" t="str">
        <f aca="false">SUBSTITUTE(C3638&amp;D3638&amp;E3638&amp;F3638&amp;G3638&amp;H3638&amp;I3638," ","")</f>
        <v>Agentecondominioenlenguajedeseñascolombiana(Videollamada)AgenteespecializadoCienciassociales,humanasyafinesEnlasinstalacionesdelaEntidadCompradoraServicio7x24PlatinoNA</v>
      </c>
      <c r="B3638" s="0" t="s">
        <v>3979</v>
      </c>
      <c r="C3638" s="0" t="s">
        <v>193</v>
      </c>
      <c r="D3638" s="0" t="s">
        <v>191</v>
      </c>
      <c r="E3638" s="0" t="s">
        <v>57</v>
      </c>
      <c r="F3638" s="0" t="s">
        <v>3303</v>
      </c>
      <c r="G3638" s="0" t="s">
        <v>55</v>
      </c>
      <c r="H3638" s="0" t="s">
        <v>198</v>
      </c>
      <c r="I3638" s="0" t="s">
        <v>35</v>
      </c>
      <c r="J3638" s="0" t="s">
        <v>305</v>
      </c>
      <c r="K3638" s="0" t="n">
        <v>22942324.3225241</v>
      </c>
      <c r="L3638" s="0" t="n">
        <v>34334414.145</v>
      </c>
      <c r="M3638" s="0" t="n">
        <v>35467282.178711</v>
      </c>
      <c r="N3638" s="0" t="n">
        <v>28827945.045</v>
      </c>
      <c r="O3638" s="0" t="n">
        <v>29365351.2</v>
      </c>
      <c r="P3638" s="0" t="n">
        <v>46926201.375</v>
      </c>
      <c r="Q3638" s="0" t="n">
        <v>37664758.485</v>
      </c>
      <c r="S3638" s="0" t="s">
        <v>303</v>
      </c>
    </row>
    <row r="3639" customFormat="false" ht="14" hidden="false" customHeight="false" outlineLevel="0" collapsed="false">
      <c r="A3639" s="0" t="str">
        <f aca="false">SUBSTITUTE(C3639&amp;D3639&amp;E3639&amp;F3639&amp;G3639&amp;H3639&amp;I3639," ","")</f>
        <v>Agentecondominioenlenguajedeseñascolombiana(Videollamada)AgenteespecializadoCienciassociales,humanasyafinesFrontofficeconherramientaJornadaOrdinariaPlataNA</v>
      </c>
      <c r="B3639" s="0" t="s">
        <v>3980</v>
      </c>
      <c r="C3639" s="0" t="s">
        <v>193</v>
      </c>
      <c r="D3639" s="0" t="s">
        <v>191</v>
      </c>
      <c r="E3639" s="0" t="s">
        <v>57</v>
      </c>
      <c r="F3639" s="0" t="s">
        <v>3319</v>
      </c>
      <c r="G3639" s="0" t="s">
        <v>53</v>
      </c>
      <c r="H3639" s="0" t="s">
        <v>195</v>
      </c>
      <c r="I3639" s="0" t="s">
        <v>35</v>
      </c>
      <c r="J3639" s="0" t="s">
        <v>36</v>
      </c>
      <c r="K3639" s="0" t="n">
        <v>7421918.64469086</v>
      </c>
      <c r="L3639" s="0" t="n">
        <v>7269284.205</v>
      </c>
      <c r="M3639" s="0" t="n">
        <v>9128033.10585103</v>
      </c>
      <c r="N3639" s="0" t="n">
        <v>7789047.75</v>
      </c>
      <c r="O3639" s="0" t="n">
        <v>8128634.355</v>
      </c>
      <c r="P3639" s="0" t="n">
        <v>8592910.515</v>
      </c>
      <c r="Q3639" s="0" t="n">
        <v>8310765.375</v>
      </c>
      <c r="S3639" s="0" t="s">
        <v>303</v>
      </c>
    </row>
    <row r="3640" customFormat="false" ht="14" hidden="false" customHeight="false" outlineLevel="0" collapsed="false">
      <c r="A3640" s="0" t="str">
        <f aca="false">SUBSTITUTE(C3640&amp;D3640&amp;E3640&amp;F3640&amp;G3640&amp;H3640&amp;I3640," ","")</f>
        <v>Agentecondominioenlenguajedeseñascolombiana(Videollamada)AgenteespecializadoCienciassociales,humanasyafinesFrontofficeconherramientaHoraextradiurnaPlataNA</v>
      </c>
      <c r="B3640" s="0" t="s">
        <v>3981</v>
      </c>
      <c r="C3640" s="0" t="s">
        <v>193</v>
      </c>
      <c r="D3640" s="0" t="s">
        <v>191</v>
      </c>
      <c r="E3640" s="0" t="s">
        <v>57</v>
      </c>
      <c r="F3640" s="0" t="s">
        <v>3319</v>
      </c>
      <c r="G3640" s="0" t="s">
        <v>192</v>
      </c>
      <c r="H3640" s="0" t="s">
        <v>195</v>
      </c>
      <c r="I3640" s="0" t="s">
        <v>35</v>
      </c>
      <c r="J3640" s="0" t="s">
        <v>325</v>
      </c>
      <c r="K3640" s="0" t="n">
        <v>37523.7031336424</v>
      </c>
      <c r="L3640" s="0" t="n">
        <v>39614.625</v>
      </c>
      <c r="M3640" s="0" t="n">
        <v>48398.6617891614</v>
      </c>
      <c r="N3640" s="0" t="n">
        <v>33388.065</v>
      </c>
      <c r="O3640" s="0" t="n">
        <v>32286.825</v>
      </c>
      <c r="P3640" s="0" t="n">
        <v>45944.685</v>
      </c>
      <c r="Q3640" s="0" t="n">
        <v>52783.965</v>
      </c>
      <c r="S3640" s="0" t="s">
        <v>303</v>
      </c>
    </row>
    <row r="3641" customFormat="false" ht="14" hidden="false" customHeight="false" outlineLevel="0" collapsed="false">
      <c r="A3641" s="0" t="str">
        <f aca="false">SUBSTITUTE(C3641&amp;D3641&amp;E3641&amp;F3641&amp;G3641&amp;H3641&amp;I3641," ","")</f>
        <v>Agentecondominioenlenguajedeseñascolombiana(Videollamada)AgenteespecializadoCienciassociales,humanasyafinesFrontofficeconherramientaHoraextranocturna PlataNA</v>
      </c>
      <c r="B3641" s="0" t="s">
        <v>3982</v>
      </c>
      <c r="C3641" s="0" t="s">
        <v>193</v>
      </c>
      <c r="D3641" s="0" t="s">
        <v>191</v>
      </c>
      <c r="E3641" s="0" t="s">
        <v>57</v>
      </c>
      <c r="F3641" s="0" t="s">
        <v>3319</v>
      </c>
      <c r="G3641" s="0" t="s">
        <v>197</v>
      </c>
      <c r="H3641" s="0" t="s">
        <v>195</v>
      </c>
      <c r="I3641" s="0" t="s">
        <v>35</v>
      </c>
      <c r="J3641" s="0" t="s">
        <v>325</v>
      </c>
      <c r="K3641" s="0" t="n">
        <v>50721.7873618368</v>
      </c>
      <c r="L3641" s="0" t="n">
        <v>55460.475</v>
      </c>
      <c r="M3641" s="0" t="n">
        <v>67758.126504826</v>
      </c>
      <c r="N3641" s="0" t="n">
        <v>46743.705</v>
      </c>
      <c r="O3641" s="0" t="n">
        <v>44922.105</v>
      </c>
      <c r="P3641" s="0" t="n">
        <v>58989.825</v>
      </c>
      <c r="Q3641" s="0" t="n">
        <v>73263.51</v>
      </c>
      <c r="S3641" s="0" t="s">
        <v>303</v>
      </c>
    </row>
    <row r="3642" customFormat="false" ht="14" hidden="false" customHeight="false" outlineLevel="0" collapsed="false">
      <c r="A3642" s="0" t="str">
        <f aca="false">SUBSTITUTE(C3642&amp;D3642&amp;E3642&amp;F3642&amp;G3642&amp;H3642&amp;I3642," ","")</f>
        <v>Agentecondominioenlenguajedeseñascolombiana(Videollamada)AgenteespecializadoCienciassociales,humanasyafinesFrontofficeconherramientaHoraextradominicalyfestivoPlataNA</v>
      </c>
      <c r="B3642" s="0" t="s">
        <v>3983</v>
      </c>
      <c r="C3642" s="0" t="s">
        <v>193</v>
      </c>
      <c r="D3642" s="0" t="s">
        <v>191</v>
      </c>
      <c r="E3642" s="0" t="s">
        <v>57</v>
      </c>
      <c r="F3642" s="0" t="s">
        <v>3319</v>
      </c>
      <c r="G3642" s="0" t="s">
        <v>194</v>
      </c>
      <c r="H3642" s="0" t="s">
        <v>195</v>
      </c>
      <c r="I3642" s="0" t="s">
        <v>35</v>
      </c>
      <c r="J3642" s="0" t="s">
        <v>325</v>
      </c>
      <c r="K3642" s="0" t="n">
        <v>63919.8715900312</v>
      </c>
      <c r="L3642" s="0" t="n">
        <v>63383.4</v>
      </c>
      <c r="M3642" s="0" t="n">
        <v>77437.8588626583</v>
      </c>
      <c r="N3642" s="0" t="n">
        <v>66776.13</v>
      </c>
      <c r="O3642" s="0" t="n">
        <v>51240.78</v>
      </c>
      <c r="P3642" s="0" t="n">
        <v>65496.87</v>
      </c>
      <c r="Q3642" s="0" t="n">
        <v>81561.105</v>
      </c>
      <c r="S3642" s="0" t="s">
        <v>303</v>
      </c>
    </row>
    <row r="3643" customFormat="false" ht="14" hidden="false" customHeight="false" outlineLevel="0" collapsed="false">
      <c r="A3643" s="0" t="str">
        <f aca="false">SUBSTITUTE(C3643&amp;D3643&amp;E3643&amp;F3643&amp;G3643&amp;H3643&amp;I3643," ","")</f>
        <v>Agentecondominioenlenguajedeseñascolombiana(Videollamada)AgenteespecializadoCienciassociales,humanasyafinesFrontofficeconherramientaServicio7x24PlataNA</v>
      </c>
      <c r="B3643" s="0" t="s">
        <v>3984</v>
      </c>
      <c r="C3643" s="0" t="s">
        <v>193</v>
      </c>
      <c r="D3643" s="0" t="s">
        <v>191</v>
      </c>
      <c r="E3643" s="0" t="s">
        <v>57</v>
      </c>
      <c r="F3643" s="0" t="s">
        <v>3319</v>
      </c>
      <c r="G3643" s="0" t="s">
        <v>55</v>
      </c>
      <c r="H3643" s="0" t="s">
        <v>195</v>
      </c>
      <c r="I3643" s="0" t="s">
        <v>35</v>
      </c>
      <c r="J3643" s="0" t="s">
        <v>305</v>
      </c>
      <c r="K3643" s="0" t="n">
        <v>23259619.7185241</v>
      </c>
      <c r="L3643" s="0" t="n">
        <v>32751522.405</v>
      </c>
      <c r="M3643" s="0" t="n">
        <v>36740333.2510504</v>
      </c>
      <c r="N3643" s="0" t="n">
        <v>29170923.345</v>
      </c>
      <c r="O3643" s="0" t="n">
        <v>29365351.2</v>
      </c>
      <c r="P3643" s="0" t="n">
        <v>44991100.17</v>
      </c>
      <c r="Q3643" s="0" t="n">
        <v>33891850.215</v>
      </c>
      <c r="S3643" s="0" t="s">
        <v>303</v>
      </c>
    </row>
    <row r="3644" customFormat="false" ht="14" hidden="false" customHeight="false" outlineLevel="0" collapsed="false">
      <c r="A3644" s="0" t="str">
        <f aca="false">SUBSTITUTE(C3644&amp;D3644&amp;E3644&amp;F3644&amp;G3644&amp;H3644&amp;I3644," ","")</f>
        <v>Agentecondominioenlenguajedeseñascolombiana(Videollamada)AgenteespecializadoCienciassociales,humanasyafinesFrontofficeconherramientaJornadaOrdinariaOroNA</v>
      </c>
      <c r="B3644" s="0" t="s">
        <v>3985</v>
      </c>
      <c r="C3644" s="0" t="s">
        <v>193</v>
      </c>
      <c r="D3644" s="0" t="s">
        <v>191</v>
      </c>
      <c r="E3644" s="0" t="s">
        <v>57</v>
      </c>
      <c r="F3644" s="0" t="s">
        <v>3319</v>
      </c>
      <c r="G3644" s="0" t="s">
        <v>53</v>
      </c>
      <c r="H3644" s="0" t="s">
        <v>54</v>
      </c>
      <c r="I3644" s="0" t="s">
        <v>35</v>
      </c>
      <c r="J3644" s="0" t="s">
        <v>36</v>
      </c>
      <c r="K3644" s="0" t="n">
        <v>7421918.64469086</v>
      </c>
      <c r="L3644" s="0" t="n">
        <v>7414670.655</v>
      </c>
      <c r="M3644" s="0" t="n">
        <v>9389356.69891863</v>
      </c>
      <c r="N3644" s="0" t="n">
        <v>7809413.445</v>
      </c>
      <c r="O3644" s="0" t="n">
        <v>8128634.355</v>
      </c>
      <c r="P3644" s="0" t="n">
        <v>8773814.025</v>
      </c>
      <c r="Q3644" s="0" t="n">
        <v>8679204.675</v>
      </c>
      <c r="S3644" s="0" t="s">
        <v>303</v>
      </c>
    </row>
    <row r="3645" customFormat="false" ht="14" hidden="false" customHeight="false" outlineLevel="0" collapsed="false">
      <c r="A3645" s="0" t="str">
        <f aca="false">SUBSTITUTE(C3645&amp;D3645&amp;E3645&amp;F3645&amp;G3645&amp;H3645&amp;I3645," ","")</f>
        <v>Agentecondominioenlenguajedeseñascolombiana(Videollamada)AgenteespecializadoCienciassociales,humanasyafinesFrontofficeconherramientaHoraextradiurnaOroNA</v>
      </c>
      <c r="B3645" s="0" t="s">
        <v>3986</v>
      </c>
      <c r="C3645" s="0" t="s">
        <v>193</v>
      </c>
      <c r="D3645" s="0" t="s">
        <v>191</v>
      </c>
      <c r="E3645" s="0" t="s">
        <v>57</v>
      </c>
      <c r="F3645" s="0" t="s">
        <v>3319</v>
      </c>
      <c r="G3645" s="0" t="s">
        <v>192</v>
      </c>
      <c r="H3645" s="0" t="s">
        <v>54</v>
      </c>
      <c r="I3645" s="0" t="s">
        <v>35</v>
      </c>
      <c r="J3645" s="0" t="s">
        <v>325</v>
      </c>
      <c r="K3645" s="0" t="n">
        <v>37523.7031336424</v>
      </c>
      <c r="L3645" s="0" t="n">
        <v>40407.435</v>
      </c>
      <c r="M3645" s="0" t="n">
        <v>49784.2518776001</v>
      </c>
      <c r="N3645" s="0" t="n">
        <v>33388.065</v>
      </c>
      <c r="O3645" s="0" t="n">
        <v>32286.825</v>
      </c>
      <c r="P3645" s="0" t="n">
        <v>46911.375</v>
      </c>
      <c r="Q3645" s="0" t="n">
        <v>55124.1</v>
      </c>
      <c r="S3645" s="0" t="s">
        <v>303</v>
      </c>
    </row>
    <row r="3646" customFormat="false" ht="14" hidden="false" customHeight="false" outlineLevel="0" collapsed="false">
      <c r="A3646" s="0" t="str">
        <f aca="false">SUBSTITUTE(C3646&amp;D3646&amp;E3646&amp;F3646&amp;G3646&amp;H3646&amp;I3646," ","")</f>
        <v>Agentecondominioenlenguajedeseñascolombiana(Videollamada)AgenteespecializadoCienciassociales,humanasyafinesFrontofficeconherramientaHoraextranocturna OroNA</v>
      </c>
      <c r="B3646" s="0" t="s">
        <v>3987</v>
      </c>
      <c r="C3646" s="0" t="s">
        <v>193</v>
      </c>
      <c r="D3646" s="0" t="s">
        <v>191</v>
      </c>
      <c r="E3646" s="0" t="s">
        <v>57</v>
      </c>
      <c r="F3646" s="0" t="s">
        <v>3319</v>
      </c>
      <c r="G3646" s="0" t="s">
        <v>197</v>
      </c>
      <c r="H3646" s="0" t="s">
        <v>54</v>
      </c>
      <c r="I3646" s="0" t="s">
        <v>35</v>
      </c>
      <c r="J3646" s="0" t="s">
        <v>325</v>
      </c>
      <c r="K3646" s="0" t="n">
        <v>50721.7873618368</v>
      </c>
      <c r="L3646" s="0" t="n">
        <v>56569.995</v>
      </c>
      <c r="M3646" s="0" t="n">
        <v>69697.9526286401</v>
      </c>
      <c r="N3646" s="0" t="n">
        <v>46743.705</v>
      </c>
      <c r="O3646" s="0" t="n">
        <v>44922.105</v>
      </c>
      <c r="P3646" s="0" t="n">
        <v>60231.825</v>
      </c>
      <c r="Q3646" s="0" t="n">
        <v>76511.34</v>
      </c>
      <c r="S3646" s="0" t="s">
        <v>303</v>
      </c>
    </row>
    <row r="3647" customFormat="false" ht="14" hidden="false" customHeight="false" outlineLevel="0" collapsed="false">
      <c r="A3647" s="0" t="str">
        <f aca="false">SUBSTITUTE(C3647&amp;D3647&amp;E3647&amp;F3647&amp;G3647&amp;H3647&amp;I3647," ","")</f>
        <v>Agentecondominioenlenguajedeseñascolombiana(Videollamada)AgenteespecializadoCienciassociales,humanasyafinesFrontofficeconherramientaHoraextradominicalyfestivoOroNA</v>
      </c>
      <c r="B3647" s="0" t="s">
        <v>3988</v>
      </c>
      <c r="C3647" s="0" t="s">
        <v>193</v>
      </c>
      <c r="D3647" s="0" t="s">
        <v>191</v>
      </c>
      <c r="E3647" s="0" t="s">
        <v>57</v>
      </c>
      <c r="F3647" s="0" t="s">
        <v>3319</v>
      </c>
      <c r="G3647" s="0" t="s">
        <v>194</v>
      </c>
      <c r="H3647" s="0" t="s">
        <v>54</v>
      </c>
      <c r="I3647" s="0" t="s">
        <v>35</v>
      </c>
      <c r="J3647" s="0" t="s">
        <v>325</v>
      </c>
      <c r="K3647" s="0" t="n">
        <v>63919.8715900312</v>
      </c>
      <c r="L3647" s="0" t="n">
        <v>64651.275</v>
      </c>
      <c r="M3647" s="0" t="n">
        <v>79654.8030041601</v>
      </c>
      <c r="N3647" s="0" t="n">
        <v>66776.13</v>
      </c>
      <c r="O3647" s="0" t="n">
        <v>51240.78</v>
      </c>
      <c r="P3647" s="0" t="n">
        <v>66876.525</v>
      </c>
      <c r="Q3647" s="0" t="n">
        <v>85176.36</v>
      </c>
      <c r="S3647" s="0" t="s">
        <v>303</v>
      </c>
    </row>
    <row r="3648" customFormat="false" ht="14" hidden="false" customHeight="false" outlineLevel="0" collapsed="false">
      <c r="A3648" s="0" t="str">
        <f aca="false">SUBSTITUTE(C3648&amp;D3648&amp;E3648&amp;F3648&amp;G3648&amp;H3648&amp;I3648," ","")</f>
        <v>Agentecondominioenlenguajedeseñascolombiana(Videollamada)AgenteespecializadoCienciassociales,humanasyafinesFrontofficeconherramientaServicio7x24OroNA</v>
      </c>
      <c r="B3648" s="0" t="s">
        <v>3989</v>
      </c>
      <c r="C3648" s="0" t="s">
        <v>193</v>
      </c>
      <c r="D3648" s="0" t="s">
        <v>191</v>
      </c>
      <c r="E3648" s="0" t="s">
        <v>57</v>
      </c>
      <c r="F3648" s="0" t="s">
        <v>3319</v>
      </c>
      <c r="G3648" s="0" t="s">
        <v>55</v>
      </c>
      <c r="H3648" s="0" t="s">
        <v>54</v>
      </c>
      <c r="I3648" s="0" t="s">
        <v>35</v>
      </c>
      <c r="J3648" s="0" t="s">
        <v>305</v>
      </c>
      <c r="K3648" s="0" t="n">
        <v>23259619.7185241</v>
      </c>
      <c r="L3648" s="0" t="n">
        <v>33406553.205</v>
      </c>
      <c r="M3648" s="0" t="n">
        <v>37792160.7131475</v>
      </c>
      <c r="N3648" s="0" t="n">
        <v>29209331.16</v>
      </c>
      <c r="O3648" s="0" t="n">
        <v>29365351.2</v>
      </c>
      <c r="P3648" s="0" t="n">
        <v>45938281.455</v>
      </c>
      <c r="Q3648" s="0" t="n">
        <v>35394371.1</v>
      </c>
      <c r="S3648" s="0" t="s">
        <v>303</v>
      </c>
    </row>
    <row r="3649" customFormat="false" ht="14" hidden="false" customHeight="false" outlineLevel="0" collapsed="false">
      <c r="A3649" s="0" t="str">
        <f aca="false">SUBSTITUTE(C3649&amp;D3649&amp;E3649&amp;F3649&amp;G3649&amp;H3649&amp;I3649," ","")</f>
        <v>Agentecondominioenlenguajedeseñascolombiana(Videollamada)AgenteespecializadoCienciassociales,humanasyafinesFrontofficeconherramientaJornadaOrdinariaPlatinoNA</v>
      </c>
      <c r="B3649" s="0" t="s">
        <v>3990</v>
      </c>
      <c r="C3649" s="0" t="s">
        <v>193</v>
      </c>
      <c r="D3649" s="0" t="s">
        <v>191</v>
      </c>
      <c r="E3649" s="0" t="s">
        <v>57</v>
      </c>
      <c r="F3649" s="0" t="s">
        <v>3319</v>
      </c>
      <c r="G3649" s="0" t="s">
        <v>53</v>
      </c>
      <c r="H3649" s="0" t="s">
        <v>198</v>
      </c>
      <c r="I3649" s="0" t="s">
        <v>35</v>
      </c>
      <c r="J3649" s="0" t="s">
        <v>36</v>
      </c>
      <c r="K3649" s="0" t="n">
        <v>7421918.64469086</v>
      </c>
      <c r="L3649" s="0" t="n">
        <v>7632749.295</v>
      </c>
      <c r="M3649" s="0" t="n">
        <v>9666083.98152749</v>
      </c>
      <c r="N3649" s="0" t="n">
        <v>7829778.105</v>
      </c>
      <c r="O3649" s="0" t="n">
        <v>8128634.355</v>
      </c>
      <c r="P3649" s="0" t="n">
        <v>8962497.63</v>
      </c>
      <c r="Q3649" s="0" t="n">
        <v>9224466.48</v>
      </c>
      <c r="S3649" s="0" t="s">
        <v>303</v>
      </c>
    </row>
    <row r="3650" customFormat="false" ht="14" hidden="false" customHeight="false" outlineLevel="0" collapsed="false">
      <c r="A3650" s="0" t="str">
        <f aca="false">SUBSTITUTE(C3650&amp;D3650&amp;E3650&amp;F3650&amp;G3650&amp;H3650&amp;I3650," ","")</f>
        <v>Agentecondominioenlenguajedeseñascolombiana(Videollamada)AgenteespecializadoCienciassociales,humanasyafinesFrontofficeconherramientaHoraextradiurnaPlatinoNA</v>
      </c>
      <c r="B3650" s="0" t="s">
        <v>3991</v>
      </c>
      <c r="C3650" s="0" t="s">
        <v>193</v>
      </c>
      <c r="D3650" s="0" t="s">
        <v>191</v>
      </c>
      <c r="E3650" s="0" t="s">
        <v>57</v>
      </c>
      <c r="F3650" s="0" t="s">
        <v>3319</v>
      </c>
      <c r="G3650" s="0" t="s">
        <v>192</v>
      </c>
      <c r="H3650" s="0" t="s">
        <v>198</v>
      </c>
      <c r="I3650" s="0" t="s">
        <v>35</v>
      </c>
      <c r="J3650" s="0" t="s">
        <v>325</v>
      </c>
      <c r="K3650" s="0" t="n">
        <v>37523.7031336424</v>
      </c>
      <c r="L3650" s="0" t="n">
        <v>41595.615</v>
      </c>
      <c r="M3650" s="0" t="n">
        <v>51251.5154165803</v>
      </c>
      <c r="N3650" s="0" t="n">
        <v>33388.065</v>
      </c>
      <c r="O3650" s="0" t="n">
        <v>32286.825</v>
      </c>
      <c r="P3650" s="0" t="n">
        <v>47920.5</v>
      </c>
      <c r="Q3650" s="0" t="n">
        <v>58587.21</v>
      </c>
      <c r="S3650" s="0" t="s">
        <v>303</v>
      </c>
    </row>
    <row r="3651" customFormat="false" ht="14" hidden="false" customHeight="false" outlineLevel="0" collapsed="false">
      <c r="A3651" s="0" t="str">
        <f aca="false">SUBSTITUTE(C3651&amp;D3651&amp;E3651&amp;F3651&amp;G3651&amp;H3651&amp;I3651," ","")</f>
        <v>Agentecondominioenlenguajedeseñascolombiana(Videollamada)AgenteespecializadoCienciassociales,humanasyafinesFrontofficeconherramientaHoraextranocturna PlatinoNA</v>
      </c>
      <c r="B3651" s="0" t="s">
        <v>3992</v>
      </c>
      <c r="C3651" s="0" t="s">
        <v>193</v>
      </c>
      <c r="D3651" s="0" t="s">
        <v>191</v>
      </c>
      <c r="E3651" s="0" t="s">
        <v>57</v>
      </c>
      <c r="F3651" s="0" t="s">
        <v>3319</v>
      </c>
      <c r="G3651" s="0" t="s">
        <v>197</v>
      </c>
      <c r="H3651" s="0" t="s">
        <v>198</v>
      </c>
      <c r="I3651" s="0" t="s">
        <v>35</v>
      </c>
      <c r="J3651" s="0" t="s">
        <v>325</v>
      </c>
      <c r="K3651" s="0" t="n">
        <v>50721.7873618368</v>
      </c>
      <c r="L3651" s="0" t="n">
        <v>58234.275</v>
      </c>
      <c r="M3651" s="0" t="n">
        <v>71752.1215832124</v>
      </c>
      <c r="N3651" s="0" t="n">
        <v>46743.705</v>
      </c>
      <c r="O3651" s="0" t="n">
        <v>44922.105</v>
      </c>
      <c r="P3651" s="0" t="n">
        <v>61526.61</v>
      </c>
      <c r="Q3651" s="0" t="n">
        <v>81317.88</v>
      </c>
      <c r="S3651" s="0" t="s">
        <v>303</v>
      </c>
    </row>
    <row r="3652" customFormat="false" ht="14" hidden="false" customHeight="false" outlineLevel="0" collapsed="false">
      <c r="A3652" s="0" t="str">
        <f aca="false">SUBSTITUTE(C3652&amp;D3652&amp;E3652&amp;F3652&amp;G3652&amp;H3652&amp;I3652," ","")</f>
        <v>Agentecondominioenlenguajedeseñascolombiana(Videollamada)AgenteespecializadoCienciassociales,humanasyafinesFrontofficeconherramientaHoraextradominicalyfestivoPlatinoNA</v>
      </c>
      <c r="B3652" s="0" t="s">
        <v>3993</v>
      </c>
      <c r="C3652" s="0" t="s">
        <v>193</v>
      </c>
      <c r="D3652" s="0" t="s">
        <v>191</v>
      </c>
      <c r="E3652" s="0" t="s">
        <v>57</v>
      </c>
      <c r="F3652" s="0" t="s">
        <v>3319</v>
      </c>
      <c r="G3652" s="0" t="s">
        <v>194</v>
      </c>
      <c r="H3652" s="0" t="s">
        <v>198</v>
      </c>
      <c r="I3652" s="0" t="s">
        <v>35</v>
      </c>
      <c r="J3652" s="0" t="s">
        <v>325</v>
      </c>
      <c r="K3652" s="0" t="n">
        <v>63919.8715900312</v>
      </c>
      <c r="L3652" s="0" t="n">
        <v>66552.57</v>
      </c>
      <c r="M3652" s="0" t="n">
        <v>82002.4246665285</v>
      </c>
      <c r="N3652" s="0" t="n">
        <v>66776.13</v>
      </c>
      <c r="O3652" s="0" t="n">
        <v>51240.78</v>
      </c>
      <c r="P3652" s="0" t="n">
        <v>68314.14</v>
      </c>
      <c r="Q3652" s="0" t="n">
        <v>90528.345</v>
      </c>
      <c r="S3652" s="0" t="s">
        <v>303</v>
      </c>
    </row>
    <row r="3653" customFormat="false" ht="14" hidden="false" customHeight="false" outlineLevel="0" collapsed="false">
      <c r="A3653" s="0" t="str">
        <f aca="false">SUBSTITUTE(C3653&amp;D3653&amp;E3653&amp;F3653&amp;G3653&amp;H3653&amp;I3653," ","")</f>
        <v>Agentecondominioenlenguajedeseñascolombiana(Videollamada)AgenteespecializadoCienciassociales,humanasyafinesFrontofficeconherramientaServicio7x24PlatinoNA</v>
      </c>
      <c r="B3653" s="0" t="s">
        <v>3994</v>
      </c>
      <c r="C3653" s="0" t="s">
        <v>193</v>
      </c>
      <c r="D3653" s="0" t="s">
        <v>191</v>
      </c>
      <c r="E3653" s="0" t="s">
        <v>57</v>
      </c>
      <c r="F3653" s="0" t="s">
        <v>3319</v>
      </c>
      <c r="G3653" s="0" t="s">
        <v>55</v>
      </c>
      <c r="H3653" s="0" t="s">
        <v>198</v>
      </c>
      <c r="I3653" s="0" t="s">
        <v>35</v>
      </c>
      <c r="J3653" s="0" t="s">
        <v>305</v>
      </c>
      <c r="K3653" s="0" t="n">
        <v>23259619.7185241</v>
      </c>
      <c r="L3653" s="0" t="n">
        <v>34389099.405</v>
      </c>
      <c r="M3653" s="0" t="n">
        <v>31136769.5977307</v>
      </c>
      <c r="N3653" s="0" t="n">
        <v>29247740.01</v>
      </c>
      <c r="O3653" s="0" t="n">
        <v>29365351.2</v>
      </c>
      <c r="P3653" s="0" t="n">
        <v>46926201.375</v>
      </c>
      <c r="Q3653" s="0" t="n">
        <v>37617984.765</v>
      </c>
      <c r="S3653" s="0" t="s">
        <v>303</v>
      </c>
    </row>
    <row r="3654" customFormat="false" ht="14" hidden="false" customHeight="false" outlineLevel="0" collapsed="false">
      <c r="A3654" s="0" t="str">
        <f aca="false">SUBSTITUTE(C3654&amp;D3654&amp;E3654&amp;F3654&amp;G3654&amp;H3654&amp;I3654," ","")</f>
        <v>Agentecondominioenlenguajedeseñascolombiana(Videollamada)AgenteespecializadoCienciassociales,humanasyafinesFrontofficesinherramientaJornadaOrdinariaPlataNA</v>
      </c>
      <c r="B3654" s="0" t="s">
        <v>3995</v>
      </c>
      <c r="C3654" s="0" t="s">
        <v>193</v>
      </c>
      <c r="D3654" s="0" t="s">
        <v>191</v>
      </c>
      <c r="E3654" s="0" t="s">
        <v>57</v>
      </c>
      <c r="F3654" s="0" t="s">
        <v>3335</v>
      </c>
      <c r="G3654" s="0" t="s">
        <v>53</v>
      </c>
      <c r="H3654" s="0" t="s">
        <v>195</v>
      </c>
      <c r="I3654" s="0" t="s">
        <v>35</v>
      </c>
      <c r="J3654" s="0" t="s">
        <v>36</v>
      </c>
      <c r="K3654" s="0" t="n">
        <v>7152639.55653331</v>
      </c>
      <c r="L3654" s="0" t="n">
        <v>6863799.15</v>
      </c>
      <c r="M3654" s="0" t="n">
        <v>8550760.63159554</v>
      </c>
      <c r="N3654" s="0" t="n">
        <v>7575019.065</v>
      </c>
      <c r="O3654" s="0" t="n">
        <v>8128634.355</v>
      </c>
      <c r="P3654" s="0" t="n">
        <v>7738453.845</v>
      </c>
      <c r="Q3654" s="0" t="n">
        <v>7918080.165</v>
      </c>
      <c r="S3654" s="0" t="s">
        <v>303</v>
      </c>
    </row>
    <row r="3655" customFormat="false" ht="14" hidden="false" customHeight="false" outlineLevel="0" collapsed="false">
      <c r="A3655" s="0" t="str">
        <f aca="false">SUBSTITUTE(C3655&amp;D3655&amp;E3655&amp;F3655&amp;G3655&amp;H3655&amp;I3655," ","")</f>
        <v>Agentecondominioenlenguajedeseñascolombiana(Videollamada)AgenteespecializadoCienciassociales,humanasyafinesFrontofficesinherramientaHoraextradiurnaPlataNA</v>
      </c>
      <c r="B3655" s="0" t="s">
        <v>3996</v>
      </c>
      <c r="C3655" s="0" t="s">
        <v>193</v>
      </c>
      <c r="D3655" s="0" t="s">
        <v>191</v>
      </c>
      <c r="E3655" s="0" t="s">
        <v>57</v>
      </c>
      <c r="F3655" s="0" t="s">
        <v>3335</v>
      </c>
      <c r="G3655" s="0" t="s">
        <v>192</v>
      </c>
      <c r="H3655" s="0" t="s">
        <v>195</v>
      </c>
      <c r="I3655" s="0" t="s">
        <v>35</v>
      </c>
      <c r="J3655" s="0" t="s">
        <v>325</v>
      </c>
      <c r="K3655" s="0" t="n">
        <v>36401.706932986</v>
      </c>
      <c r="L3655" s="0" t="n">
        <v>37404.9</v>
      </c>
      <c r="M3655" s="0" t="n">
        <v>48398.6617891614</v>
      </c>
      <c r="N3655" s="0" t="n">
        <v>33388.065</v>
      </c>
      <c r="O3655" s="0" t="n">
        <v>32286.825</v>
      </c>
      <c r="P3655" s="0" t="n">
        <v>46658.835</v>
      </c>
      <c r="Q3655" s="0" t="n">
        <v>52783.965</v>
      </c>
      <c r="S3655" s="0" t="s">
        <v>303</v>
      </c>
    </row>
    <row r="3656" customFormat="false" ht="14" hidden="false" customHeight="false" outlineLevel="0" collapsed="false">
      <c r="A3656" s="0" t="str">
        <f aca="false">SUBSTITUTE(C3656&amp;D3656&amp;E3656&amp;F3656&amp;G3656&amp;H3656&amp;I3656," ","")</f>
        <v>Agentecondominioenlenguajedeseñascolombiana(Videollamada)AgenteespecializadoCienciassociales,humanasyafinesFrontofficesinherramientaHoraextranocturna PlataNA</v>
      </c>
      <c r="B3656" s="0" t="s">
        <v>3997</v>
      </c>
      <c r="C3656" s="0" t="s">
        <v>193</v>
      </c>
      <c r="D3656" s="0" t="s">
        <v>191</v>
      </c>
      <c r="E3656" s="0" t="s">
        <v>57</v>
      </c>
      <c r="F3656" s="0" t="s">
        <v>3335</v>
      </c>
      <c r="G3656" s="0" t="s">
        <v>197</v>
      </c>
      <c r="H3656" s="0" t="s">
        <v>195</v>
      </c>
      <c r="I3656" s="0" t="s">
        <v>35</v>
      </c>
      <c r="J3656" s="0" t="s">
        <v>325</v>
      </c>
      <c r="K3656" s="0" t="n">
        <v>49599.7911611804</v>
      </c>
      <c r="L3656" s="0" t="n">
        <v>52366.86</v>
      </c>
      <c r="M3656" s="0" t="n">
        <v>67758.126504826</v>
      </c>
      <c r="N3656" s="0" t="n">
        <v>46743.705</v>
      </c>
      <c r="O3656" s="0" t="n">
        <v>44922.105</v>
      </c>
      <c r="P3656" s="0" t="n">
        <v>61046.37</v>
      </c>
      <c r="Q3656" s="0" t="n">
        <v>73263.51</v>
      </c>
      <c r="S3656" s="0" t="s">
        <v>303</v>
      </c>
    </row>
    <row r="3657" customFormat="false" ht="14" hidden="false" customHeight="false" outlineLevel="0" collapsed="false">
      <c r="A3657" s="0" t="str">
        <f aca="false">SUBSTITUTE(C3657&amp;D3657&amp;E3657&amp;F3657&amp;G3657&amp;H3657&amp;I3657," ","")</f>
        <v>Agentecondominioenlenguajedeseñascolombiana(Videollamada)AgenteespecializadoCienciassociales,humanasyafinesFrontofficesinherramientaHoraextradominicalyfestivoPlataNA</v>
      </c>
      <c r="B3657" s="0" t="s">
        <v>3998</v>
      </c>
      <c r="C3657" s="0" t="s">
        <v>193</v>
      </c>
      <c r="D3657" s="0" t="s">
        <v>191</v>
      </c>
      <c r="E3657" s="0" t="s">
        <v>57</v>
      </c>
      <c r="F3657" s="0" t="s">
        <v>3335</v>
      </c>
      <c r="G3657" s="0" t="s">
        <v>194</v>
      </c>
      <c r="H3657" s="0" t="s">
        <v>195</v>
      </c>
      <c r="I3657" s="0" t="s">
        <v>35</v>
      </c>
      <c r="J3657" s="0" t="s">
        <v>325</v>
      </c>
      <c r="K3657" s="0" t="n">
        <v>62797.8753893747</v>
      </c>
      <c r="L3657" s="0" t="n">
        <v>59847.84</v>
      </c>
      <c r="M3657" s="0" t="n">
        <v>77437.8588626583</v>
      </c>
      <c r="N3657" s="0" t="n">
        <v>66776.13</v>
      </c>
      <c r="O3657" s="0" t="n">
        <v>51240.78</v>
      </c>
      <c r="P3657" s="0" t="n">
        <v>68241.69</v>
      </c>
      <c r="Q3657" s="0" t="n">
        <v>81561.105</v>
      </c>
      <c r="S3657" s="0" t="s">
        <v>303</v>
      </c>
    </row>
    <row r="3658" customFormat="false" ht="14" hidden="false" customHeight="false" outlineLevel="0" collapsed="false">
      <c r="A3658" s="0" t="str">
        <f aca="false">SUBSTITUTE(C3658&amp;D3658&amp;E3658&amp;F3658&amp;G3658&amp;H3658&amp;I3658," ","")</f>
        <v>Agentecondominioenlenguajedeseñascolombiana(Videollamada)AgenteespecializadoCienciassociales,humanasyafinesFrontofficesinherramientaServicio7x24PlataNA</v>
      </c>
      <c r="B3658" s="0" t="s">
        <v>3999</v>
      </c>
      <c r="C3658" s="0" t="s">
        <v>193</v>
      </c>
      <c r="D3658" s="0" t="s">
        <v>191</v>
      </c>
      <c r="E3658" s="0" t="s">
        <v>57</v>
      </c>
      <c r="F3658" s="0" t="s">
        <v>3335</v>
      </c>
      <c r="G3658" s="0" t="s">
        <v>55</v>
      </c>
      <c r="H3658" s="0" t="s">
        <v>195</v>
      </c>
      <c r="I3658" s="0" t="s">
        <v>35</v>
      </c>
      <c r="J3658" s="0" t="s">
        <v>305</v>
      </c>
      <c r="K3658" s="0" t="n">
        <v>22990340.6303666</v>
      </c>
      <c r="L3658" s="0" t="n">
        <v>32310055.575</v>
      </c>
      <c r="M3658" s="0" t="n">
        <v>34416811.542172</v>
      </c>
      <c r="N3658" s="0" t="n">
        <v>28686267</v>
      </c>
      <c r="O3658" s="0" t="n">
        <v>29365351.2</v>
      </c>
      <c r="P3658" s="0" t="n">
        <v>44101005.345</v>
      </c>
      <c r="Q3658" s="0" t="n">
        <v>33499166.04</v>
      </c>
      <c r="S3658" s="0" t="s">
        <v>303</v>
      </c>
    </row>
    <row r="3659" customFormat="false" ht="14" hidden="false" customHeight="false" outlineLevel="0" collapsed="false">
      <c r="A3659" s="0" t="str">
        <f aca="false">SUBSTITUTE(C3659&amp;D3659&amp;E3659&amp;F3659&amp;G3659&amp;H3659&amp;I3659," ","")</f>
        <v>Agentecondominioenlenguajedeseñascolombiana(Videollamada)AgenteespecializadoCienciassociales,humanasyafinesFrontofficesinherramientaJornadaOrdinariaOroNA</v>
      </c>
      <c r="B3659" s="0" t="s">
        <v>4000</v>
      </c>
      <c r="C3659" s="0" t="s">
        <v>193</v>
      </c>
      <c r="D3659" s="0" t="s">
        <v>191</v>
      </c>
      <c r="E3659" s="0" t="s">
        <v>57</v>
      </c>
      <c r="F3659" s="0" t="s">
        <v>3335</v>
      </c>
      <c r="G3659" s="0" t="s">
        <v>53</v>
      </c>
      <c r="H3659" s="0" t="s">
        <v>54</v>
      </c>
      <c r="I3659" s="0" t="s">
        <v>35</v>
      </c>
      <c r="J3659" s="0" t="s">
        <v>36</v>
      </c>
      <c r="K3659" s="0" t="n">
        <v>7152639.55653331</v>
      </c>
      <c r="L3659" s="0" t="n">
        <v>7001075.34</v>
      </c>
      <c r="M3659" s="0" t="n">
        <v>8795557.67229395</v>
      </c>
      <c r="N3659" s="0" t="n">
        <v>7584682.86</v>
      </c>
      <c r="O3659" s="0" t="n">
        <v>8128634.355</v>
      </c>
      <c r="P3659" s="0" t="n">
        <v>7901369.055</v>
      </c>
      <c r="Q3659" s="0" t="n">
        <v>8269110.765</v>
      </c>
      <c r="S3659" s="0" t="s">
        <v>303</v>
      </c>
    </row>
    <row r="3660" customFormat="false" ht="14" hidden="false" customHeight="false" outlineLevel="0" collapsed="false">
      <c r="A3660" s="0" t="str">
        <f aca="false">SUBSTITUTE(C3660&amp;D3660&amp;E3660&amp;F3660&amp;G3660&amp;H3660&amp;I3660," ","")</f>
        <v>Agentecondominioenlenguajedeseñascolombiana(Videollamada)AgenteespecializadoCienciassociales,humanasyafinesFrontofficesinherramientaHoraextradiurnaOroNA</v>
      </c>
      <c r="B3660" s="0" t="s">
        <v>4001</v>
      </c>
      <c r="C3660" s="0" t="s">
        <v>193</v>
      </c>
      <c r="D3660" s="0" t="s">
        <v>191</v>
      </c>
      <c r="E3660" s="0" t="s">
        <v>57</v>
      </c>
      <c r="F3660" s="0" t="s">
        <v>3335</v>
      </c>
      <c r="G3660" s="0" t="s">
        <v>192</v>
      </c>
      <c r="H3660" s="0" t="s">
        <v>54</v>
      </c>
      <c r="I3660" s="0" t="s">
        <v>35</v>
      </c>
      <c r="J3660" s="0" t="s">
        <v>325</v>
      </c>
      <c r="K3660" s="0" t="n">
        <v>36401.706932986</v>
      </c>
      <c r="L3660" s="0" t="n">
        <v>38153.205</v>
      </c>
      <c r="M3660" s="0" t="n">
        <v>49784.2518776001</v>
      </c>
      <c r="N3660" s="0" t="n">
        <v>33388.065</v>
      </c>
      <c r="O3660" s="0" t="n">
        <v>32286.825</v>
      </c>
      <c r="P3660" s="0" t="n">
        <v>47642.085</v>
      </c>
      <c r="Q3660" s="0" t="n">
        <v>55124.1</v>
      </c>
      <c r="S3660" s="0" t="s">
        <v>303</v>
      </c>
    </row>
    <row r="3661" customFormat="false" ht="14" hidden="false" customHeight="false" outlineLevel="0" collapsed="false">
      <c r="A3661" s="0" t="str">
        <f aca="false">SUBSTITUTE(C3661&amp;D3661&amp;E3661&amp;F3661&amp;G3661&amp;H3661&amp;I3661," ","")</f>
        <v>Agentecondominioenlenguajedeseñascolombiana(Videollamada)AgenteespecializadoCienciassociales,humanasyafinesFrontofficesinherramientaHoraextranocturna OroNA</v>
      </c>
      <c r="B3661" s="0" t="s">
        <v>4002</v>
      </c>
      <c r="C3661" s="0" t="s">
        <v>193</v>
      </c>
      <c r="D3661" s="0" t="s">
        <v>191</v>
      </c>
      <c r="E3661" s="0" t="s">
        <v>57</v>
      </c>
      <c r="F3661" s="0" t="s">
        <v>3335</v>
      </c>
      <c r="G3661" s="0" t="s">
        <v>197</v>
      </c>
      <c r="H3661" s="0" t="s">
        <v>54</v>
      </c>
      <c r="I3661" s="0" t="s">
        <v>35</v>
      </c>
      <c r="J3661" s="0" t="s">
        <v>325</v>
      </c>
      <c r="K3661" s="0" t="n">
        <v>49599.7911611804</v>
      </c>
      <c r="L3661" s="0" t="n">
        <v>53414.28</v>
      </c>
      <c r="M3661" s="0" t="n">
        <v>69697.9526286401</v>
      </c>
      <c r="N3661" s="0" t="n">
        <v>46743.705</v>
      </c>
      <c r="O3661" s="0" t="n">
        <v>44922.105</v>
      </c>
      <c r="P3661" s="0" t="n">
        <v>62331.84</v>
      </c>
      <c r="Q3661" s="0" t="n">
        <v>76511.34</v>
      </c>
      <c r="S3661" s="0" t="s">
        <v>303</v>
      </c>
    </row>
    <row r="3662" customFormat="false" ht="14" hidden="false" customHeight="false" outlineLevel="0" collapsed="false">
      <c r="A3662" s="0" t="str">
        <f aca="false">SUBSTITUTE(C3662&amp;D3662&amp;E3662&amp;F3662&amp;G3662&amp;H3662&amp;I3662," ","")</f>
        <v>Agentecondominioenlenguajedeseñascolombiana(Videollamada)AgenteespecializadoCienciassociales,humanasyafinesFrontofficesinherramientaHoraextradominicalyfestivoOroNA</v>
      </c>
      <c r="B3662" s="0" t="s">
        <v>4003</v>
      </c>
      <c r="C3662" s="0" t="s">
        <v>193</v>
      </c>
      <c r="D3662" s="0" t="s">
        <v>191</v>
      </c>
      <c r="E3662" s="0" t="s">
        <v>57</v>
      </c>
      <c r="F3662" s="0" t="s">
        <v>3335</v>
      </c>
      <c r="G3662" s="0" t="s">
        <v>194</v>
      </c>
      <c r="H3662" s="0" t="s">
        <v>54</v>
      </c>
      <c r="I3662" s="0" t="s">
        <v>35</v>
      </c>
      <c r="J3662" s="0" t="s">
        <v>325</v>
      </c>
      <c r="K3662" s="0" t="n">
        <v>62797.8753893747</v>
      </c>
      <c r="L3662" s="0" t="n">
        <v>61045.335</v>
      </c>
      <c r="M3662" s="0" t="n">
        <v>79654.8030041601</v>
      </c>
      <c r="N3662" s="0" t="n">
        <v>66776.13</v>
      </c>
      <c r="O3662" s="0" t="n">
        <v>51240.78</v>
      </c>
      <c r="P3662" s="0" t="n">
        <v>69678.27</v>
      </c>
      <c r="Q3662" s="0" t="n">
        <v>85176.36</v>
      </c>
      <c r="S3662" s="0" t="s">
        <v>303</v>
      </c>
    </row>
    <row r="3663" customFormat="false" ht="14" hidden="false" customHeight="false" outlineLevel="0" collapsed="false">
      <c r="A3663" s="0" t="str">
        <f aca="false">SUBSTITUTE(C3663&amp;D3663&amp;E3663&amp;F3663&amp;G3663&amp;H3663&amp;I3663," ","")</f>
        <v>Agentecondominioenlenguajedeseñascolombiana(Videollamada)AgenteespecializadoCienciassociales,humanasyafinesFrontofficesinherramientaServicio7x24OroNA</v>
      </c>
      <c r="B3663" s="0" t="s">
        <v>4004</v>
      </c>
      <c r="C3663" s="0" t="s">
        <v>193</v>
      </c>
      <c r="D3663" s="0" t="s">
        <v>191</v>
      </c>
      <c r="E3663" s="0" t="s">
        <v>57</v>
      </c>
      <c r="F3663" s="0" t="s">
        <v>3335</v>
      </c>
      <c r="G3663" s="0" t="s">
        <v>55</v>
      </c>
      <c r="H3663" s="0" t="s">
        <v>54</v>
      </c>
      <c r="I3663" s="0" t="s">
        <v>35</v>
      </c>
      <c r="J3663" s="0" t="s">
        <v>305</v>
      </c>
      <c r="K3663" s="0" t="n">
        <v>22990340.6303666</v>
      </c>
      <c r="L3663" s="0" t="n">
        <v>32956256.79</v>
      </c>
      <c r="M3663" s="0" t="n">
        <v>35402119.6309831</v>
      </c>
      <c r="N3663" s="0" t="n">
        <v>28700442.36</v>
      </c>
      <c r="O3663" s="0" t="n">
        <v>29365351.2</v>
      </c>
      <c r="P3663" s="0" t="n">
        <v>45029447.955</v>
      </c>
      <c r="Q3663" s="0" t="n">
        <v>34984277.19</v>
      </c>
      <c r="S3663" s="0" t="s">
        <v>303</v>
      </c>
    </row>
    <row r="3664" customFormat="false" ht="14" hidden="false" customHeight="false" outlineLevel="0" collapsed="false">
      <c r="A3664" s="0" t="str">
        <f aca="false">SUBSTITUTE(C3664&amp;D3664&amp;E3664&amp;F3664&amp;G3664&amp;H3664&amp;I3664," ","")</f>
        <v>Agentecondominioenlenguajedeseñascolombiana(Videollamada)AgenteespecializadoCienciassociales,humanasyafinesFrontofficesinherramientaJornadaOrdinariaPlatinoNA</v>
      </c>
      <c r="B3664" s="0" t="s">
        <v>4005</v>
      </c>
      <c r="C3664" s="0" t="s">
        <v>193</v>
      </c>
      <c r="D3664" s="0" t="s">
        <v>191</v>
      </c>
      <c r="E3664" s="0" t="s">
        <v>57</v>
      </c>
      <c r="F3664" s="0" t="s">
        <v>3335</v>
      </c>
      <c r="G3664" s="0" t="s">
        <v>53</v>
      </c>
      <c r="H3664" s="0" t="s">
        <v>198</v>
      </c>
      <c r="I3664" s="0" t="s">
        <v>35</v>
      </c>
      <c r="J3664" s="0" t="s">
        <v>36</v>
      </c>
      <c r="K3664" s="0" t="n">
        <v>7152639.55653331</v>
      </c>
      <c r="L3664" s="0" t="n">
        <v>7206989.625</v>
      </c>
      <c r="M3664" s="0" t="n">
        <v>9054784.24677948</v>
      </c>
      <c r="N3664" s="0" t="n">
        <v>7594345.62</v>
      </c>
      <c r="O3664" s="0" t="n">
        <v>8128634.355</v>
      </c>
      <c r="P3664" s="0" t="n">
        <v>8071290.18</v>
      </c>
      <c r="Q3664" s="0" t="n">
        <v>8788609.35</v>
      </c>
      <c r="S3664" s="0" t="s">
        <v>303</v>
      </c>
    </row>
    <row r="3665" customFormat="false" ht="14" hidden="false" customHeight="false" outlineLevel="0" collapsed="false">
      <c r="A3665" s="0" t="str">
        <f aca="false">SUBSTITUTE(C3665&amp;D3665&amp;E3665&amp;F3665&amp;G3665&amp;H3665&amp;I3665," ","")</f>
        <v>Agentecondominioenlenguajedeseñascolombiana(Videollamada)AgenteespecializadoCienciassociales,humanasyafinesFrontofficesinherramientaHoraextradiurnaPlatinoNA</v>
      </c>
      <c r="B3665" s="0" t="s">
        <v>4006</v>
      </c>
      <c r="C3665" s="0" t="s">
        <v>193</v>
      </c>
      <c r="D3665" s="0" t="s">
        <v>191</v>
      </c>
      <c r="E3665" s="0" t="s">
        <v>57</v>
      </c>
      <c r="F3665" s="0" t="s">
        <v>3335</v>
      </c>
      <c r="G3665" s="0" t="s">
        <v>192</v>
      </c>
      <c r="H3665" s="0" t="s">
        <v>198</v>
      </c>
      <c r="I3665" s="0" t="s">
        <v>35</v>
      </c>
      <c r="J3665" s="0" t="s">
        <v>325</v>
      </c>
      <c r="K3665" s="0" t="n">
        <v>36401.706932986</v>
      </c>
      <c r="L3665" s="0" t="n">
        <v>39275.145</v>
      </c>
      <c r="M3665" s="0" t="n">
        <v>51251.5154165803</v>
      </c>
      <c r="N3665" s="0" t="n">
        <v>33388.065</v>
      </c>
      <c r="O3665" s="0" t="n">
        <v>32286.825</v>
      </c>
      <c r="P3665" s="0" t="n">
        <v>48665.7</v>
      </c>
      <c r="Q3665" s="0" t="n">
        <v>58587.21</v>
      </c>
      <c r="S3665" s="0" t="s">
        <v>303</v>
      </c>
    </row>
    <row r="3666" customFormat="false" ht="14" hidden="false" customHeight="false" outlineLevel="0" collapsed="false">
      <c r="A3666" s="0" t="str">
        <f aca="false">SUBSTITUTE(C3666&amp;D3666&amp;E3666&amp;F3666&amp;G3666&amp;H3666&amp;I3666," ","")</f>
        <v>Agentecondominioenlenguajedeseñascolombiana(Videollamada)AgenteespecializadoCienciassociales,humanasyafinesFrontofficesinherramientaHoraextranocturna PlatinoNA</v>
      </c>
      <c r="B3666" s="0" t="s">
        <v>4007</v>
      </c>
      <c r="C3666" s="0" t="s">
        <v>193</v>
      </c>
      <c r="D3666" s="0" t="s">
        <v>191</v>
      </c>
      <c r="E3666" s="0" t="s">
        <v>57</v>
      </c>
      <c r="F3666" s="0" t="s">
        <v>3335</v>
      </c>
      <c r="G3666" s="0" t="s">
        <v>197</v>
      </c>
      <c r="H3666" s="0" t="s">
        <v>198</v>
      </c>
      <c r="I3666" s="0" t="s">
        <v>35</v>
      </c>
      <c r="J3666" s="0" t="s">
        <v>325</v>
      </c>
      <c r="K3666" s="0" t="n">
        <v>49599.7911611804</v>
      </c>
      <c r="L3666" s="0" t="n">
        <v>54985.41</v>
      </c>
      <c r="M3666" s="0" t="n">
        <v>71752.1215832124</v>
      </c>
      <c r="N3666" s="0" t="n">
        <v>46743.705</v>
      </c>
      <c r="O3666" s="0" t="n">
        <v>44922.105</v>
      </c>
      <c r="P3666" s="0" t="n">
        <v>63672.165</v>
      </c>
      <c r="Q3666" s="0" t="n">
        <v>81317.88</v>
      </c>
      <c r="S3666" s="0" t="s">
        <v>303</v>
      </c>
    </row>
    <row r="3667" customFormat="false" ht="14" hidden="false" customHeight="false" outlineLevel="0" collapsed="false">
      <c r="A3667" s="0" t="str">
        <f aca="false">SUBSTITUTE(C3667&amp;D3667&amp;E3667&amp;F3667&amp;G3667&amp;H3667&amp;I3667," ","")</f>
        <v>Agentecondominioenlenguajedeseñascolombiana(Videollamada)AgenteespecializadoCienciassociales,humanasyafinesFrontofficesinherramientaHoraextradominicalyfestivoPlatinoNA</v>
      </c>
      <c r="B3667" s="0" t="s">
        <v>4008</v>
      </c>
      <c r="C3667" s="0" t="s">
        <v>193</v>
      </c>
      <c r="D3667" s="0" t="s">
        <v>191</v>
      </c>
      <c r="E3667" s="0" t="s">
        <v>57</v>
      </c>
      <c r="F3667" s="0" t="s">
        <v>3335</v>
      </c>
      <c r="G3667" s="0" t="s">
        <v>194</v>
      </c>
      <c r="H3667" s="0" t="s">
        <v>198</v>
      </c>
      <c r="I3667" s="0" t="s">
        <v>35</v>
      </c>
      <c r="J3667" s="0" t="s">
        <v>325</v>
      </c>
      <c r="K3667" s="0" t="n">
        <v>62797.8753893747</v>
      </c>
      <c r="L3667" s="0" t="n">
        <v>62841.06</v>
      </c>
      <c r="M3667" s="0" t="n">
        <v>82002.4246665285</v>
      </c>
      <c r="N3667" s="0" t="n">
        <v>66776.13</v>
      </c>
      <c r="O3667" s="0" t="n">
        <v>51240.78</v>
      </c>
      <c r="P3667" s="0" t="n">
        <v>71176.95</v>
      </c>
      <c r="Q3667" s="0" t="n">
        <v>90528.345</v>
      </c>
      <c r="S3667" s="0" t="s">
        <v>303</v>
      </c>
    </row>
    <row r="3668" customFormat="false" ht="14" hidden="false" customHeight="false" outlineLevel="0" collapsed="false">
      <c r="A3668" s="0" t="str">
        <f aca="false">SUBSTITUTE(C3668&amp;D3668&amp;E3668&amp;F3668&amp;G3668&amp;H3668&amp;I3668," ","")</f>
        <v>Agentecondominioenlenguajedeseñascolombiana(Videollamada)AgenteespecializadoCienciassociales,humanasyafinesFrontofficesinherramientaServicio7x24PlatinoNA</v>
      </c>
      <c r="B3668" s="0" t="s">
        <v>4009</v>
      </c>
      <c r="C3668" s="0" t="s">
        <v>193</v>
      </c>
      <c r="D3668" s="0" t="s">
        <v>191</v>
      </c>
      <c r="E3668" s="0" t="s">
        <v>57</v>
      </c>
      <c r="F3668" s="0" t="s">
        <v>3335</v>
      </c>
      <c r="G3668" s="0" t="s">
        <v>55</v>
      </c>
      <c r="H3668" s="0" t="s">
        <v>198</v>
      </c>
      <c r="I3668" s="0" t="s">
        <v>35</v>
      </c>
      <c r="J3668" s="0" t="s">
        <v>305</v>
      </c>
      <c r="K3668" s="0" t="n">
        <v>22990340.6303666</v>
      </c>
      <c r="L3668" s="0" t="n">
        <v>33925559.13</v>
      </c>
      <c r="M3668" s="0" t="n">
        <v>36445506.5932874</v>
      </c>
      <c r="N3668" s="0" t="n">
        <v>28714618.755</v>
      </c>
      <c r="O3668" s="0" t="n">
        <v>29365351.2</v>
      </c>
      <c r="P3668" s="0" t="n">
        <v>45997822.935</v>
      </c>
      <c r="Q3668" s="0" t="n">
        <v>37182127.635</v>
      </c>
      <c r="S3668" s="0" t="s">
        <v>303</v>
      </c>
    </row>
    <row r="3669" customFormat="false" ht="14" hidden="false" customHeight="false" outlineLevel="0" collapsed="false">
      <c r="A3669" s="0" t="str">
        <f aca="false">SUBSTITUTE(C3669&amp;D3669&amp;E3669&amp;F3669&amp;G3669&amp;H3669&amp;I3669," ","")</f>
        <v>Agentecondominioenlenguajedeseñascolombiana(Videollamada)AgenteespecializadoIngeniería,arquitectura,urbanismoyafinesEnSitioJornadaOrdinariaPlataNA</v>
      </c>
      <c r="B3669" s="0" t="s">
        <v>4010</v>
      </c>
      <c r="C3669" s="0" t="s">
        <v>193</v>
      </c>
      <c r="D3669" s="0" t="s">
        <v>191</v>
      </c>
      <c r="E3669" s="0" t="s">
        <v>59</v>
      </c>
      <c r="F3669" s="0" t="s">
        <v>3287</v>
      </c>
      <c r="G3669" s="0" t="s">
        <v>53</v>
      </c>
      <c r="H3669" s="0" t="s">
        <v>195</v>
      </c>
      <c r="I3669" s="0" t="s">
        <v>35</v>
      </c>
      <c r="J3669" s="0" t="s">
        <v>36</v>
      </c>
      <c r="K3669" s="0" t="n">
        <v>7421918.64469086</v>
      </c>
      <c r="L3669" s="0" t="n">
        <v>7524160.2</v>
      </c>
      <c r="M3669" s="0" t="n">
        <v>8550760.63159554</v>
      </c>
      <c r="N3669" s="0" t="n">
        <v>7793847.045</v>
      </c>
      <c r="O3669" s="0" t="n">
        <v>8128634.355</v>
      </c>
      <c r="P3669" s="0" t="n">
        <v>8569640.61</v>
      </c>
      <c r="Q3669" s="0" t="n">
        <v>8960801.265</v>
      </c>
      <c r="S3669" s="0" t="s">
        <v>303</v>
      </c>
    </row>
    <row r="3670" customFormat="false" ht="14" hidden="false" customHeight="false" outlineLevel="0" collapsed="false">
      <c r="A3670" s="0" t="str">
        <f aca="false">SUBSTITUTE(C3670&amp;D3670&amp;E3670&amp;F3670&amp;G3670&amp;H3670&amp;I3670," ","")</f>
        <v>Agentecondominioenlenguajedeseñascolombiana(Videollamada)AgenteespecializadoIngeniería,arquitectura,urbanismoyafinesEnSitioHoraextradiurnaPlataNA</v>
      </c>
      <c r="B3670" s="0" t="s">
        <v>4011</v>
      </c>
      <c r="C3670" s="0" t="s">
        <v>193</v>
      </c>
      <c r="D3670" s="0" t="s">
        <v>191</v>
      </c>
      <c r="E3670" s="0" t="s">
        <v>59</v>
      </c>
      <c r="F3670" s="0" t="s">
        <v>3287</v>
      </c>
      <c r="G3670" s="0" t="s">
        <v>192</v>
      </c>
      <c r="H3670" s="0" t="s">
        <v>195</v>
      </c>
      <c r="I3670" s="0" t="s">
        <v>35</v>
      </c>
      <c r="J3670" s="0" t="s">
        <v>325</v>
      </c>
      <c r="K3670" s="0" t="n">
        <v>37523.7031336424</v>
      </c>
      <c r="L3670" s="0" t="n">
        <v>41003.595</v>
      </c>
      <c r="M3670" s="0" t="n">
        <v>48398.6617891614</v>
      </c>
      <c r="N3670" s="0" t="n">
        <v>33388.065</v>
      </c>
      <c r="O3670" s="0" t="n">
        <v>32286.825</v>
      </c>
      <c r="P3670" s="0" t="n">
        <v>45962.28</v>
      </c>
      <c r="Q3670" s="0" t="n">
        <v>52783.965</v>
      </c>
      <c r="S3670" s="0" t="s">
        <v>303</v>
      </c>
    </row>
    <row r="3671" customFormat="false" ht="14" hidden="false" customHeight="false" outlineLevel="0" collapsed="false">
      <c r="A3671" s="0" t="str">
        <f aca="false">SUBSTITUTE(C3671&amp;D3671&amp;E3671&amp;F3671&amp;G3671&amp;H3671&amp;I3671," ","")</f>
        <v>Agentecondominioenlenguajedeseñascolombiana(Videollamada)AgenteespecializadoIngeniería,arquitectura,urbanismoyafinesEnSitioHoraextranocturna PlataNA</v>
      </c>
      <c r="B3671" s="0" t="s">
        <v>4012</v>
      </c>
      <c r="C3671" s="0" t="s">
        <v>193</v>
      </c>
      <c r="D3671" s="0" t="s">
        <v>191</v>
      </c>
      <c r="E3671" s="0" t="s">
        <v>59</v>
      </c>
      <c r="F3671" s="0" t="s">
        <v>3287</v>
      </c>
      <c r="G3671" s="0" t="s">
        <v>197</v>
      </c>
      <c r="H3671" s="0" t="s">
        <v>195</v>
      </c>
      <c r="I3671" s="0" t="s">
        <v>35</v>
      </c>
      <c r="J3671" s="0" t="s">
        <v>325</v>
      </c>
      <c r="K3671" s="0" t="n">
        <v>50721.7873618368</v>
      </c>
      <c r="L3671" s="0" t="n">
        <v>57405.24</v>
      </c>
      <c r="M3671" s="0" t="n">
        <v>67758.126504826</v>
      </c>
      <c r="N3671" s="0" t="n">
        <v>46743.705</v>
      </c>
      <c r="O3671" s="0" t="n">
        <v>44922.105</v>
      </c>
      <c r="P3671" s="0" t="n">
        <v>58957.74</v>
      </c>
      <c r="Q3671" s="0" t="n">
        <v>73263.51</v>
      </c>
      <c r="S3671" s="0" t="s">
        <v>303</v>
      </c>
    </row>
    <row r="3672" customFormat="false" ht="14" hidden="false" customHeight="false" outlineLevel="0" collapsed="false">
      <c r="A3672" s="0" t="str">
        <f aca="false">SUBSTITUTE(C3672&amp;D3672&amp;E3672&amp;F3672&amp;G3672&amp;H3672&amp;I3672," ","")</f>
        <v>Agentecondominioenlenguajedeseñascolombiana(Videollamada)AgenteespecializadoIngeniería,arquitectura,urbanismoyafinesEnSitioHoraextradominicalyfestivoPlataNA</v>
      </c>
      <c r="B3672" s="0" t="s">
        <v>4013</v>
      </c>
      <c r="C3672" s="0" t="s">
        <v>193</v>
      </c>
      <c r="D3672" s="0" t="s">
        <v>191</v>
      </c>
      <c r="E3672" s="0" t="s">
        <v>59</v>
      </c>
      <c r="F3672" s="0" t="s">
        <v>3287</v>
      </c>
      <c r="G3672" s="0" t="s">
        <v>194</v>
      </c>
      <c r="H3672" s="0" t="s">
        <v>195</v>
      </c>
      <c r="I3672" s="0" t="s">
        <v>35</v>
      </c>
      <c r="J3672" s="0" t="s">
        <v>325</v>
      </c>
      <c r="K3672" s="0" t="n">
        <v>63919.8715900312</v>
      </c>
      <c r="L3672" s="0" t="n">
        <v>65606.58</v>
      </c>
      <c r="M3672" s="0" t="n">
        <v>77437.8588626583</v>
      </c>
      <c r="N3672" s="0" t="n">
        <v>66776.13</v>
      </c>
      <c r="O3672" s="0" t="n">
        <v>51240.78</v>
      </c>
      <c r="P3672" s="0" t="n">
        <v>65454.435</v>
      </c>
      <c r="Q3672" s="0" t="n">
        <v>81561.105</v>
      </c>
      <c r="S3672" s="0" t="s">
        <v>303</v>
      </c>
    </row>
    <row r="3673" customFormat="false" ht="14" hidden="false" customHeight="false" outlineLevel="0" collapsed="false">
      <c r="A3673" s="0" t="str">
        <f aca="false">SUBSTITUTE(C3673&amp;D3673&amp;E3673&amp;F3673&amp;G3673&amp;H3673&amp;I3673," ","")</f>
        <v>Agentecondominioenlenguajedeseñascolombiana(Videollamada)AgenteespecializadoIngeniería,arquitectura,urbanismoyafinesEnSitioServicio7x24PlataNA</v>
      </c>
      <c r="B3673" s="0" t="s">
        <v>4014</v>
      </c>
      <c r="C3673" s="0" t="s">
        <v>193</v>
      </c>
      <c r="D3673" s="0" t="s">
        <v>191</v>
      </c>
      <c r="E3673" s="0" t="s">
        <v>59</v>
      </c>
      <c r="F3673" s="0" t="s">
        <v>3287</v>
      </c>
      <c r="G3673" s="0" t="s">
        <v>55</v>
      </c>
      <c r="H3673" s="0" t="s">
        <v>195</v>
      </c>
      <c r="I3673" s="0" t="s">
        <v>35</v>
      </c>
      <c r="J3673" s="0" t="s">
        <v>305</v>
      </c>
      <c r="K3673" s="0" t="n">
        <v>23259619.7185241</v>
      </c>
      <c r="L3673" s="0" t="n">
        <v>33409925.235</v>
      </c>
      <c r="M3673" s="0" t="n">
        <v>34416811.542172</v>
      </c>
      <c r="N3673" s="0" t="n">
        <v>29180520.9</v>
      </c>
      <c r="O3673" s="0" t="n">
        <v>29365351.2</v>
      </c>
      <c r="P3673" s="0" t="n">
        <v>45005106.825</v>
      </c>
      <c r="Q3673" s="0" t="n">
        <v>34541887.14</v>
      </c>
      <c r="S3673" s="0" t="s">
        <v>303</v>
      </c>
    </row>
    <row r="3674" customFormat="false" ht="14" hidden="false" customHeight="false" outlineLevel="0" collapsed="false">
      <c r="A3674" s="0" t="str">
        <f aca="false">SUBSTITUTE(C3674&amp;D3674&amp;E3674&amp;F3674&amp;G3674&amp;H3674&amp;I3674," ","")</f>
        <v>Agentecondominioenlenguajedeseñascolombiana(Videollamada)AgenteespecializadoIngeniería,arquitectura,urbanismoyafinesEnSitioJornadaOrdinariaOroNA</v>
      </c>
      <c r="B3674" s="0" t="s">
        <v>4015</v>
      </c>
      <c r="C3674" s="0" t="s">
        <v>193</v>
      </c>
      <c r="D3674" s="0" t="s">
        <v>191</v>
      </c>
      <c r="E3674" s="0" t="s">
        <v>59</v>
      </c>
      <c r="F3674" s="0" t="s">
        <v>3287</v>
      </c>
      <c r="G3674" s="0" t="s">
        <v>53</v>
      </c>
      <c r="H3674" s="0" t="s">
        <v>54</v>
      </c>
      <c r="I3674" s="0" t="s">
        <v>35</v>
      </c>
      <c r="J3674" s="0" t="s">
        <v>36</v>
      </c>
      <c r="K3674" s="0" t="n">
        <v>7421918.64469086</v>
      </c>
      <c r="L3674" s="0" t="n">
        <v>7674644.025</v>
      </c>
      <c r="M3674" s="0" t="n">
        <v>8795557.67229395</v>
      </c>
      <c r="N3674" s="0" t="n">
        <v>7814451.825</v>
      </c>
      <c r="O3674" s="0" t="n">
        <v>8128634.355</v>
      </c>
      <c r="P3674" s="0" t="n">
        <v>8750054.565</v>
      </c>
      <c r="Q3674" s="0" t="n">
        <v>9358059.105</v>
      </c>
      <c r="S3674" s="0" t="s">
        <v>303</v>
      </c>
    </row>
    <row r="3675" customFormat="false" ht="14" hidden="false" customHeight="false" outlineLevel="0" collapsed="false">
      <c r="A3675" s="0" t="str">
        <f aca="false">SUBSTITUTE(C3675&amp;D3675&amp;E3675&amp;F3675&amp;G3675&amp;H3675&amp;I3675," ","")</f>
        <v>Agentecondominioenlenguajedeseñascolombiana(Videollamada)AgenteespecializadoIngeniería,arquitectura,urbanismoyafinesEnSitioHoraextradiurnaOroNA</v>
      </c>
      <c r="B3675" s="0" t="s">
        <v>4016</v>
      </c>
      <c r="C3675" s="0" t="s">
        <v>193</v>
      </c>
      <c r="D3675" s="0" t="s">
        <v>191</v>
      </c>
      <c r="E3675" s="0" t="s">
        <v>59</v>
      </c>
      <c r="F3675" s="0" t="s">
        <v>3287</v>
      </c>
      <c r="G3675" s="0" t="s">
        <v>192</v>
      </c>
      <c r="H3675" s="0" t="s">
        <v>54</v>
      </c>
      <c r="I3675" s="0" t="s">
        <v>35</v>
      </c>
      <c r="J3675" s="0" t="s">
        <v>325</v>
      </c>
      <c r="K3675" s="0" t="n">
        <v>37523.7031336424</v>
      </c>
      <c r="L3675" s="0" t="n">
        <v>41824.35</v>
      </c>
      <c r="M3675" s="0" t="n">
        <v>49784.2518776001</v>
      </c>
      <c r="N3675" s="0" t="n">
        <v>33388.065</v>
      </c>
      <c r="O3675" s="0" t="n">
        <v>32286.825</v>
      </c>
      <c r="P3675" s="0" t="n">
        <v>46930.005</v>
      </c>
      <c r="Q3675" s="0" t="n">
        <v>55124.1</v>
      </c>
      <c r="S3675" s="0" t="s">
        <v>303</v>
      </c>
    </row>
    <row r="3676" customFormat="false" ht="14" hidden="false" customHeight="false" outlineLevel="0" collapsed="false">
      <c r="A3676" s="0" t="str">
        <f aca="false">SUBSTITUTE(C3676&amp;D3676&amp;E3676&amp;F3676&amp;G3676&amp;H3676&amp;I3676," ","")</f>
        <v>Agentecondominioenlenguajedeseñascolombiana(Videollamada)AgenteespecializadoIngeniería,arquitectura,urbanismoyafinesEnSitioHoraextranocturna OroNA</v>
      </c>
      <c r="B3676" s="0" t="s">
        <v>4017</v>
      </c>
      <c r="C3676" s="0" t="s">
        <v>193</v>
      </c>
      <c r="D3676" s="0" t="s">
        <v>191</v>
      </c>
      <c r="E3676" s="0" t="s">
        <v>59</v>
      </c>
      <c r="F3676" s="0" t="s">
        <v>3287</v>
      </c>
      <c r="G3676" s="0" t="s">
        <v>197</v>
      </c>
      <c r="H3676" s="0" t="s">
        <v>54</v>
      </c>
      <c r="I3676" s="0" t="s">
        <v>35</v>
      </c>
      <c r="J3676" s="0" t="s">
        <v>325</v>
      </c>
      <c r="K3676" s="0" t="n">
        <v>50721.7873618368</v>
      </c>
      <c r="L3676" s="0" t="n">
        <v>58554.09</v>
      </c>
      <c r="M3676" s="0" t="n">
        <v>69697.9526286401</v>
      </c>
      <c r="N3676" s="0" t="n">
        <v>46743.705</v>
      </c>
      <c r="O3676" s="0" t="n">
        <v>44922.105</v>
      </c>
      <c r="P3676" s="0" t="n">
        <v>60198.705</v>
      </c>
      <c r="Q3676" s="0" t="n">
        <v>76511.34</v>
      </c>
      <c r="S3676" s="0" t="s">
        <v>303</v>
      </c>
    </row>
    <row r="3677" customFormat="false" ht="14" hidden="false" customHeight="false" outlineLevel="0" collapsed="false">
      <c r="A3677" s="0" t="str">
        <f aca="false">SUBSTITUTE(C3677&amp;D3677&amp;E3677&amp;F3677&amp;G3677&amp;H3677&amp;I3677," ","")</f>
        <v>Agentecondominioenlenguajedeseñascolombiana(Videollamada)AgenteespecializadoIngeniería,arquitectura,urbanismoyafinesEnSitioHoraextradominicalyfestivoOroNA</v>
      </c>
      <c r="B3677" s="0" t="s">
        <v>4018</v>
      </c>
      <c r="C3677" s="0" t="s">
        <v>193</v>
      </c>
      <c r="D3677" s="0" t="s">
        <v>191</v>
      </c>
      <c r="E3677" s="0" t="s">
        <v>59</v>
      </c>
      <c r="F3677" s="0" t="s">
        <v>3287</v>
      </c>
      <c r="G3677" s="0" t="s">
        <v>194</v>
      </c>
      <c r="H3677" s="0" t="s">
        <v>54</v>
      </c>
      <c r="I3677" s="0" t="s">
        <v>35</v>
      </c>
      <c r="J3677" s="0" t="s">
        <v>325</v>
      </c>
      <c r="K3677" s="0" t="n">
        <v>63919.8715900312</v>
      </c>
      <c r="L3677" s="0" t="n">
        <v>66918.96</v>
      </c>
      <c r="M3677" s="0" t="n">
        <v>79654.8030041601</v>
      </c>
      <c r="N3677" s="0" t="n">
        <v>66776.13</v>
      </c>
      <c r="O3677" s="0" t="n">
        <v>51240.78</v>
      </c>
      <c r="P3677" s="0" t="n">
        <v>66833.055</v>
      </c>
      <c r="Q3677" s="0" t="n">
        <v>85176.36</v>
      </c>
      <c r="S3677" s="0" t="s">
        <v>303</v>
      </c>
    </row>
    <row r="3678" customFormat="false" ht="14" hidden="false" customHeight="false" outlineLevel="0" collapsed="false">
      <c r="A3678" s="0" t="str">
        <f aca="false">SUBSTITUTE(C3678&amp;D3678&amp;E3678&amp;F3678&amp;G3678&amp;H3678&amp;I3678," ","")</f>
        <v>Agentecondominioenlenguajedeseñascolombiana(Videollamada)AgenteespecializadoIngeniería,arquitectura,urbanismoyafinesEnSitioServicio7x24OroNA</v>
      </c>
      <c r="B3678" s="0" t="s">
        <v>4019</v>
      </c>
      <c r="C3678" s="0" t="s">
        <v>193</v>
      </c>
      <c r="D3678" s="0" t="s">
        <v>191</v>
      </c>
      <c r="E3678" s="0" t="s">
        <v>59</v>
      </c>
      <c r="F3678" s="0" t="s">
        <v>3287</v>
      </c>
      <c r="G3678" s="0" t="s">
        <v>55</v>
      </c>
      <c r="H3678" s="0" t="s">
        <v>54</v>
      </c>
      <c r="I3678" s="0" t="s">
        <v>35</v>
      </c>
      <c r="J3678" s="0" t="s">
        <v>305</v>
      </c>
      <c r="K3678" s="0" t="n">
        <v>23259619.7185241</v>
      </c>
      <c r="L3678" s="0" t="n">
        <v>34078124.34</v>
      </c>
      <c r="M3678" s="0" t="n">
        <v>35402119.6309831</v>
      </c>
      <c r="N3678" s="0" t="n">
        <v>29219408.955</v>
      </c>
      <c r="O3678" s="0" t="n">
        <v>29365351.2</v>
      </c>
      <c r="P3678" s="0" t="n">
        <v>45952583.085</v>
      </c>
      <c r="Q3678" s="0" t="n">
        <v>36073225.53</v>
      </c>
      <c r="S3678" s="0" t="s">
        <v>303</v>
      </c>
    </row>
    <row r="3679" customFormat="false" ht="14" hidden="false" customHeight="false" outlineLevel="0" collapsed="false">
      <c r="A3679" s="0" t="str">
        <f aca="false">SUBSTITUTE(C3679&amp;D3679&amp;E3679&amp;F3679&amp;G3679&amp;H3679&amp;I3679," ","")</f>
        <v>Agentecondominioenlenguajedeseñascolombiana(Videollamada)AgenteespecializadoIngeniería,arquitectura,urbanismoyafinesEnSitioJornadaOrdinariaPlatinoNA</v>
      </c>
      <c r="B3679" s="0" t="s">
        <v>4020</v>
      </c>
      <c r="C3679" s="0" t="s">
        <v>193</v>
      </c>
      <c r="D3679" s="0" t="s">
        <v>191</v>
      </c>
      <c r="E3679" s="0" t="s">
        <v>59</v>
      </c>
      <c r="F3679" s="0" t="s">
        <v>3287</v>
      </c>
      <c r="G3679" s="0" t="s">
        <v>53</v>
      </c>
      <c r="H3679" s="0" t="s">
        <v>198</v>
      </c>
      <c r="I3679" s="0" t="s">
        <v>35</v>
      </c>
      <c r="J3679" s="0" t="s">
        <v>36</v>
      </c>
      <c r="K3679" s="0" t="n">
        <v>7421918.64469086</v>
      </c>
      <c r="L3679" s="0" t="n">
        <v>7900368.21</v>
      </c>
      <c r="M3679" s="0" t="n">
        <v>9054784.24677948</v>
      </c>
      <c r="N3679" s="0" t="n">
        <v>7835056.605</v>
      </c>
      <c r="O3679" s="0" t="n">
        <v>8128634.355</v>
      </c>
      <c r="P3679" s="0" t="n">
        <v>8938227.915</v>
      </c>
      <c r="Q3679" s="0" t="n">
        <v>9945969.12</v>
      </c>
      <c r="S3679" s="0" t="s">
        <v>303</v>
      </c>
    </row>
    <row r="3680" customFormat="false" ht="14" hidden="false" customHeight="false" outlineLevel="0" collapsed="false">
      <c r="A3680" s="0" t="str">
        <f aca="false">SUBSTITUTE(C3680&amp;D3680&amp;E3680&amp;F3680&amp;G3680&amp;H3680&amp;I3680," ","")</f>
        <v>Agentecondominioenlenguajedeseñascolombiana(Videollamada)AgenteespecializadoIngeniería,arquitectura,urbanismoyafinesEnSitioHoraextradiurnaPlatinoNA</v>
      </c>
      <c r="B3680" s="0" t="s">
        <v>4021</v>
      </c>
      <c r="C3680" s="0" t="s">
        <v>193</v>
      </c>
      <c r="D3680" s="0" t="s">
        <v>191</v>
      </c>
      <c r="E3680" s="0" t="s">
        <v>59</v>
      </c>
      <c r="F3680" s="0" t="s">
        <v>3287</v>
      </c>
      <c r="G3680" s="0" t="s">
        <v>192</v>
      </c>
      <c r="H3680" s="0" t="s">
        <v>198</v>
      </c>
      <c r="I3680" s="0" t="s">
        <v>35</v>
      </c>
      <c r="J3680" s="0" t="s">
        <v>325</v>
      </c>
      <c r="K3680" s="0" t="n">
        <v>37523.7031336424</v>
      </c>
      <c r="L3680" s="0" t="n">
        <v>43053.93</v>
      </c>
      <c r="M3680" s="0" t="n">
        <v>51251.5154165803</v>
      </c>
      <c r="N3680" s="0" t="n">
        <v>33388.065</v>
      </c>
      <c r="O3680" s="0" t="n">
        <v>32286.825</v>
      </c>
      <c r="P3680" s="0" t="n">
        <v>47939.13</v>
      </c>
      <c r="Q3680" s="0" t="n">
        <v>58587.21</v>
      </c>
      <c r="S3680" s="0" t="s">
        <v>303</v>
      </c>
    </row>
    <row r="3681" customFormat="false" ht="14" hidden="false" customHeight="false" outlineLevel="0" collapsed="false">
      <c r="A3681" s="0" t="str">
        <f aca="false">SUBSTITUTE(C3681&amp;D3681&amp;E3681&amp;F3681&amp;G3681&amp;H3681&amp;I3681," ","")</f>
        <v>Agentecondominioenlenguajedeseñascolombiana(Videollamada)AgenteespecializadoIngeniería,arquitectura,urbanismoyafinesEnSitioHoraextranocturna PlatinoNA</v>
      </c>
      <c r="B3681" s="0" t="s">
        <v>4022</v>
      </c>
      <c r="C3681" s="0" t="s">
        <v>193</v>
      </c>
      <c r="D3681" s="0" t="s">
        <v>191</v>
      </c>
      <c r="E3681" s="0" t="s">
        <v>59</v>
      </c>
      <c r="F3681" s="0" t="s">
        <v>3287</v>
      </c>
      <c r="G3681" s="0" t="s">
        <v>197</v>
      </c>
      <c r="H3681" s="0" t="s">
        <v>198</v>
      </c>
      <c r="I3681" s="0" t="s">
        <v>35</v>
      </c>
      <c r="J3681" s="0" t="s">
        <v>325</v>
      </c>
      <c r="K3681" s="0" t="n">
        <v>50721.7873618368</v>
      </c>
      <c r="L3681" s="0" t="n">
        <v>60276.33</v>
      </c>
      <c r="M3681" s="0" t="n">
        <v>71752.1215832124</v>
      </c>
      <c r="N3681" s="0" t="n">
        <v>46743.705</v>
      </c>
      <c r="O3681" s="0" t="n">
        <v>44922.105</v>
      </c>
      <c r="P3681" s="0" t="n">
        <v>61493.49</v>
      </c>
      <c r="Q3681" s="0" t="n">
        <v>81317.88</v>
      </c>
      <c r="S3681" s="0" t="s">
        <v>303</v>
      </c>
    </row>
    <row r="3682" customFormat="false" ht="14" hidden="false" customHeight="false" outlineLevel="0" collapsed="false">
      <c r="A3682" s="0" t="str">
        <f aca="false">SUBSTITUTE(C3682&amp;D3682&amp;E3682&amp;F3682&amp;G3682&amp;H3682&amp;I3682," ","")</f>
        <v>Agentecondominioenlenguajedeseñascolombiana(Videollamada)AgenteespecializadoIngeniería,arquitectura,urbanismoyafinesEnSitioHoraextradominicalyfestivoPlatinoNA</v>
      </c>
      <c r="B3682" s="0" t="s">
        <v>4023</v>
      </c>
      <c r="C3682" s="0" t="s">
        <v>193</v>
      </c>
      <c r="D3682" s="0" t="s">
        <v>191</v>
      </c>
      <c r="E3682" s="0" t="s">
        <v>59</v>
      </c>
      <c r="F3682" s="0" t="s">
        <v>3287</v>
      </c>
      <c r="G3682" s="0" t="s">
        <v>194</v>
      </c>
      <c r="H3682" s="0" t="s">
        <v>198</v>
      </c>
      <c r="I3682" s="0" t="s">
        <v>35</v>
      </c>
      <c r="J3682" s="0" t="s">
        <v>325</v>
      </c>
      <c r="K3682" s="0" t="n">
        <v>63919.8715900312</v>
      </c>
      <c r="L3682" s="0" t="n">
        <v>68887.53</v>
      </c>
      <c r="M3682" s="0" t="n">
        <v>82002.4246665285</v>
      </c>
      <c r="N3682" s="0" t="n">
        <v>66776.13</v>
      </c>
      <c r="O3682" s="0" t="n">
        <v>51240.78</v>
      </c>
      <c r="P3682" s="0" t="n">
        <v>68269.635</v>
      </c>
      <c r="Q3682" s="0" t="n">
        <v>90528.345</v>
      </c>
      <c r="S3682" s="0" t="s">
        <v>303</v>
      </c>
    </row>
    <row r="3683" customFormat="false" ht="14" hidden="false" customHeight="false" outlineLevel="0" collapsed="false">
      <c r="A3683" s="0" t="str">
        <f aca="false">SUBSTITUTE(C3683&amp;D3683&amp;E3683&amp;F3683&amp;G3683&amp;H3683&amp;I3683," ","")</f>
        <v>Agentecondominioenlenguajedeseñascolombiana(Videollamada)AgenteespecializadoIngeniería,arquitectura,urbanismoyafinesEnSitioServicio7x24PlatinoNA</v>
      </c>
      <c r="B3683" s="0" t="s">
        <v>4024</v>
      </c>
      <c r="C3683" s="0" t="s">
        <v>193</v>
      </c>
      <c r="D3683" s="0" t="s">
        <v>191</v>
      </c>
      <c r="E3683" s="0" t="s">
        <v>59</v>
      </c>
      <c r="F3683" s="0" t="s">
        <v>3287</v>
      </c>
      <c r="G3683" s="0" t="s">
        <v>55</v>
      </c>
      <c r="H3683" s="0" t="s">
        <v>198</v>
      </c>
      <c r="I3683" s="0" t="s">
        <v>35</v>
      </c>
      <c r="J3683" s="0" t="s">
        <v>305</v>
      </c>
      <c r="K3683" s="0" t="n">
        <v>23259619.7185241</v>
      </c>
      <c r="L3683" s="0" t="n">
        <v>35080422.48</v>
      </c>
      <c r="M3683" s="0" t="n">
        <v>36445506.5932874</v>
      </c>
      <c r="N3683" s="0" t="n">
        <v>29258298.045</v>
      </c>
      <c r="O3683" s="0" t="n">
        <v>29365351.2</v>
      </c>
      <c r="P3683" s="0" t="n">
        <v>46940810.4</v>
      </c>
      <c r="Q3683" s="0" t="n">
        <v>38339487.405</v>
      </c>
      <c r="S3683" s="0" t="s">
        <v>303</v>
      </c>
    </row>
    <row r="3684" customFormat="false" ht="14" hidden="false" customHeight="false" outlineLevel="0" collapsed="false">
      <c r="A3684" s="0" t="str">
        <f aca="false">SUBSTITUTE(C3684&amp;D3684&amp;E3684&amp;F3684&amp;G3684&amp;H3684&amp;I3684," ","")</f>
        <v>Agentecondominioenlenguajedeseñascolombiana(Videollamada)AgenteespecializadoIngeniería,arquitectura,urbanismoyafinesEnlasinstalacionesdelaEntidadCompradoraJornadaOrdinariaPlataNA</v>
      </c>
      <c r="B3684" s="0" t="s">
        <v>4025</v>
      </c>
      <c r="C3684" s="0" t="s">
        <v>193</v>
      </c>
      <c r="D3684" s="0" t="s">
        <v>191</v>
      </c>
      <c r="E3684" s="0" t="s">
        <v>59</v>
      </c>
      <c r="F3684" s="0" t="s">
        <v>3303</v>
      </c>
      <c r="G3684" s="0" t="s">
        <v>53</v>
      </c>
      <c r="H3684" s="0" t="s">
        <v>195</v>
      </c>
      <c r="I3684" s="0" t="s">
        <v>35</v>
      </c>
      <c r="J3684" s="0" t="s">
        <v>36</v>
      </c>
      <c r="K3684" s="0" t="n">
        <v>7104623.24869086</v>
      </c>
      <c r="L3684" s="0" t="n">
        <v>7217055</v>
      </c>
      <c r="M3684" s="0" t="n">
        <v>8321251.87743362</v>
      </c>
      <c r="N3684" s="0" t="n">
        <v>7599953.25</v>
      </c>
      <c r="O3684" s="0" t="n">
        <v>8128634.355</v>
      </c>
      <c r="P3684" s="0" t="n">
        <v>8555651.55</v>
      </c>
      <c r="Q3684" s="0" t="n">
        <v>8352906.435</v>
      </c>
      <c r="S3684" s="0" t="s">
        <v>303</v>
      </c>
    </row>
    <row r="3685" customFormat="false" ht="14" hidden="false" customHeight="false" outlineLevel="0" collapsed="false">
      <c r="A3685" s="0" t="str">
        <f aca="false">SUBSTITUTE(C3685&amp;D3685&amp;E3685&amp;F3685&amp;G3685&amp;H3685&amp;I3685," ","")</f>
        <v>Agentecondominioenlenguajedeseñascolombiana(Videollamada)AgenteespecializadoIngeniería,arquitectura,urbanismoyafinesEnlasinstalacionesdelaEntidadCompradoraHoraextradiurnaPlataNA</v>
      </c>
      <c r="B3685" s="0" t="s">
        <v>4026</v>
      </c>
      <c r="C3685" s="0" t="s">
        <v>193</v>
      </c>
      <c r="D3685" s="0" t="s">
        <v>191</v>
      </c>
      <c r="E3685" s="0" t="s">
        <v>59</v>
      </c>
      <c r="F3685" s="0" t="s">
        <v>3303</v>
      </c>
      <c r="G3685" s="0" t="s">
        <v>192</v>
      </c>
      <c r="H3685" s="0" t="s">
        <v>195</v>
      </c>
      <c r="I3685" s="0" t="s">
        <v>35</v>
      </c>
      <c r="J3685" s="0" t="s">
        <v>325</v>
      </c>
      <c r="K3685" s="0" t="n">
        <v>36201.6389836424</v>
      </c>
      <c r="L3685" s="0" t="n">
        <v>39330</v>
      </c>
      <c r="M3685" s="0" t="n">
        <v>48398.6617891614</v>
      </c>
      <c r="N3685" s="0" t="n">
        <v>33388.065</v>
      </c>
      <c r="O3685" s="0" t="n">
        <v>32286.825</v>
      </c>
      <c r="P3685" s="0" t="n">
        <v>45973.665</v>
      </c>
      <c r="Q3685" s="0" t="n">
        <v>52783.965</v>
      </c>
      <c r="S3685" s="0" t="s">
        <v>303</v>
      </c>
    </row>
    <row r="3686" customFormat="false" ht="14" hidden="false" customHeight="false" outlineLevel="0" collapsed="false">
      <c r="A3686" s="0" t="str">
        <f aca="false">SUBSTITUTE(C3686&amp;D3686&amp;E3686&amp;F3686&amp;G3686&amp;H3686&amp;I3686," ","")</f>
        <v>Agentecondominioenlenguajedeseñascolombiana(Videollamada)AgenteespecializadoIngeniería,arquitectura,urbanismoyafinesEnlasinstalacionesdelaEntidadCompradoraHoraextranocturna PlataNA</v>
      </c>
      <c r="B3686" s="0" t="s">
        <v>4027</v>
      </c>
      <c r="C3686" s="0" t="s">
        <v>193</v>
      </c>
      <c r="D3686" s="0" t="s">
        <v>191</v>
      </c>
      <c r="E3686" s="0" t="s">
        <v>59</v>
      </c>
      <c r="F3686" s="0" t="s">
        <v>3303</v>
      </c>
      <c r="G3686" s="0" t="s">
        <v>197</v>
      </c>
      <c r="H3686" s="0" t="s">
        <v>195</v>
      </c>
      <c r="I3686" s="0" t="s">
        <v>35</v>
      </c>
      <c r="J3686" s="0" t="s">
        <v>325</v>
      </c>
      <c r="K3686" s="0" t="n">
        <v>49399.7232118368</v>
      </c>
      <c r="L3686" s="0" t="n">
        <v>55062</v>
      </c>
      <c r="M3686" s="0" t="n">
        <v>67758.126504826</v>
      </c>
      <c r="N3686" s="0" t="n">
        <v>46743.705</v>
      </c>
      <c r="O3686" s="0" t="n">
        <v>44922.105</v>
      </c>
      <c r="P3686" s="0" t="n">
        <v>58989.825</v>
      </c>
      <c r="Q3686" s="0" t="n">
        <v>73263.51</v>
      </c>
      <c r="S3686" s="0" t="s">
        <v>303</v>
      </c>
    </row>
    <row r="3687" customFormat="false" ht="14" hidden="false" customHeight="false" outlineLevel="0" collapsed="false">
      <c r="A3687" s="0" t="str">
        <f aca="false">SUBSTITUTE(C3687&amp;D3687&amp;E3687&amp;F3687&amp;G3687&amp;H3687&amp;I3687," ","")</f>
        <v>Agentecondominioenlenguajedeseñascolombiana(Videollamada)AgenteespecializadoIngeniería,arquitectura,urbanismoyafinesEnlasinstalacionesdelaEntidadCompradoraHoraextradominicalyfestivoPlataNA</v>
      </c>
      <c r="B3687" s="0" t="s">
        <v>4028</v>
      </c>
      <c r="C3687" s="0" t="s">
        <v>193</v>
      </c>
      <c r="D3687" s="0" t="s">
        <v>191</v>
      </c>
      <c r="E3687" s="0" t="s">
        <v>59</v>
      </c>
      <c r="F3687" s="0" t="s">
        <v>3303</v>
      </c>
      <c r="G3687" s="0" t="s">
        <v>194</v>
      </c>
      <c r="H3687" s="0" t="s">
        <v>195</v>
      </c>
      <c r="I3687" s="0" t="s">
        <v>35</v>
      </c>
      <c r="J3687" s="0" t="s">
        <v>325</v>
      </c>
      <c r="K3687" s="0" t="n">
        <v>62597.8074400312</v>
      </c>
      <c r="L3687" s="0" t="n">
        <v>62928</v>
      </c>
      <c r="M3687" s="0" t="n">
        <v>77437.8588626583</v>
      </c>
      <c r="N3687" s="0" t="n">
        <v>66776.13</v>
      </c>
      <c r="O3687" s="0" t="n">
        <v>51240.78</v>
      </c>
      <c r="P3687" s="0" t="n">
        <v>65496.87</v>
      </c>
      <c r="Q3687" s="0" t="n">
        <v>81561.105</v>
      </c>
      <c r="S3687" s="0" t="s">
        <v>303</v>
      </c>
    </row>
    <row r="3688" customFormat="false" ht="14" hidden="false" customHeight="false" outlineLevel="0" collapsed="false">
      <c r="A3688" s="0" t="str">
        <f aca="false">SUBSTITUTE(C3688&amp;D3688&amp;E3688&amp;F3688&amp;G3688&amp;H3688&amp;I3688," ","")</f>
        <v>Agentecondominioenlenguajedeseñascolombiana(Videollamada)AgenteespecializadoIngeniería,arquitectura,urbanismoyafinesEnlasinstalacionesdelaEntidadCompradoraServicio7x24PlataNA</v>
      </c>
      <c r="B3688" s="0" t="s">
        <v>4029</v>
      </c>
      <c r="C3688" s="0" t="s">
        <v>193</v>
      </c>
      <c r="D3688" s="0" t="s">
        <v>191</v>
      </c>
      <c r="E3688" s="0" t="s">
        <v>59</v>
      </c>
      <c r="F3688" s="0" t="s">
        <v>3303</v>
      </c>
      <c r="G3688" s="0" t="s">
        <v>55</v>
      </c>
      <c r="H3688" s="0" t="s">
        <v>195</v>
      </c>
      <c r="I3688" s="0" t="s">
        <v>35</v>
      </c>
      <c r="J3688" s="0" t="s">
        <v>305</v>
      </c>
      <c r="K3688" s="0" t="n">
        <v>22942324.3225241</v>
      </c>
      <c r="L3688" s="0" t="n">
        <v>32699441.205</v>
      </c>
      <c r="M3688" s="0" t="n">
        <v>33493038.8066703</v>
      </c>
      <c r="N3688" s="0" t="n">
        <v>28792734.345</v>
      </c>
      <c r="O3688" s="0" t="n">
        <v>29365351.2</v>
      </c>
      <c r="P3688" s="0" t="n">
        <v>44991100.17</v>
      </c>
      <c r="Q3688" s="0" t="n">
        <v>33933991.275</v>
      </c>
      <c r="S3688" s="0" t="s">
        <v>303</v>
      </c>
    </row>
    <row r="3689" customFormat="false" ht="14" hidden="false" customHeight="false" outlineLevel="0" collapsed="false">
      <c r="A3689" s="0" t="str">
        <f aca="false">SUBSTITUTE(C3689&amp;D3689&amp;E3689&amp;F3689&amp;G3689&amp;H3689&amp;I3689," ","")</f>
        <v>Agentecondominioenlenguajedeseñascolombiana(Videollamada)AgenteespecializadoIngeniería,arquitectura,urbanismoyafinesEnlasinstalacionesdelaEntidadCompradoraJornadaOrdinariaOroNA</v>
      </c>
      <c r="B3689" s="0" t="s">
        <v>4030</v>
      </c>
      <c r="C3689" s="0" t="s">
        <v>193</v>
      </c>
      <c r="D3689" s="0" t="s">
        <v>191</v>
      </c>
      <c r="E3689" s="0" t="s">
        <v>59</v>
      </c>
      <c r="F3689" s="0" t="s">
        <v>3303</v>
      </c>
      <c r="G3689" s="0" t="s">
        <v>53</v>
      </c>
      <c r="H3689" s="0" t="s">
        <v>54</v>
      </c>
      <c r="I3689" s="0" t="s">
        <v>35</v>
      </c>
      <c r="J3689" s="0" t="s">
        <v>36</v>
      </c>
      <c r="K3689" s="0" t="n">
        <v>7104623.24869086</v>
      </c>
      <c r="L3689" s="0" t="n">
        <v>7361396.1</v>
      </c>
      <c r="M3689" s="0" t="n">
        <v>8559478.38408789</v>
      </c>
      <c r="N3689" s="0" t="n">
        <v>7610864.22</v>
      </c>
      <c r="O3689" s="0" t="n">
        <v>8128634.355</v>
      </c>
      <c r="P3689" s="0" t="n">
        <v>8735770.53</v>
      </c>
      <c r="Q3689" s="0" t="n">
        <v>8723213.91</v>
      </c>
      <c r="S3689" s="0" t="s">
        <v>303</v>
      </c>
    </row>
    <row r="3690" customFormat="false" ht="14" hidden="false" customHeight="false" outlineLevel="0" collapsed="false">
      <c r="A3690" s="0" t="str">
        <f aca="false">SUBSTITUTE(C3690&amp;D3690&amp;E3690&amp;F3690&amp;G3690&amp;H3690&amp;I3690," ","")</f>
        <v>Agentecondominioenlenguajedeseñascolombiana(Videollamada)AgenteespecializadoIngeniería,arquitectura,urbanismoyafinesEnlasinstalacionesdelaEntidadCompradoraHoraextradiurnaOroNA</v>
      </c>
      <c r="B3690" s="0" t="s">
        <v>4031</v>
      </c>
      <c r="C3690" s="0" t="s">
        <v>193</v>
      </c>
      <c r="D3690" s="0" t="s">
        <v>191</v>
      </c>
      <c r="E3690" s="0" t="s">
        <v>59</v>
      </c>
      <c r="F3690" s="0" t="s">
        <v>3303</v>
      </c>
      <c r="G3690" s="0" t="s">
        <v>192</v>
      </c>
      <c r="H3690" s="0" t="s">
        <v>54</v>
      </c>
      <c r="I3690" s="0" t="s">
        <v>35</v>
      </c>
      <c r="J3690" s="0" t="s">
        <v>325</v>
      </c>
      <c r="K3690" s="0" t="n">
        <v>36201.6389836424</v>
      </c>
      <c r="L3690" s="0" t="n">
        <v>40116.6</v>
      </c>
      <c r="M3690" s="0" t="n">
        <v>49784.2518776001</v>
      </c>
      <c r="N3690" s="0" t="n">
        <v>33388.065</v>
      </c>
      <c r="O3690" s="0" t="n">
        <v>32286.825</v>
      </c>
      <c r="P3690" s="0" t="n">
        <v>46941.39</v>
      </c>
      <c r="Q3690" s="0" t="n">
        <v>55124.1</v>
      </c>
      <c r="S3690" s="0" t="s">
        <v>303</v>
      </c>
    </row>
    <row r="3691" customFormat="false" ht="14" hidden="false" customHeight="false" outlineLevel="0" collapsed="false">
      <c r="A3691" s="0" t="str">
        <f aca="false">SUBSTITUTE(C3691&amp;D3691&amp;E3691&amp;F3691&amp;G3691&amp;H3691&amp;I3691," ","")</f>
        <v>Agentecondominioenlenguajedeseñascolombiana(Videollamada)AgenteespecializadoIngeniería,arquitectura,urbanismoyafinesEnlasinstalacionesdelaEntidadCompradoraHoraextranocturna OroNA</v>
      </c>
      <c r="B3691" s="0" t="s">
        <v>4032</v>
      </c>
      <c r="C3691" s="0" t="s">
        <v>193</v>
      </c>
      <c r="D3691" s="0" t="s">
        <v>191</v>
      </c>
      <c r="E3691" s="0" t="s">
        <v>59</v>
      </c>
      <c r="F3691" s="0" t="s">
        <v>3303</v>
      </c>
      <c r="G3691" s="0" t="s">
        <v>197</v>
      </c>
      <c r="H3691" s="0" t="s">
        <v>54</v>
      </c>
      <c r="I3691" s="0" t="s">
        <v>35</v>
      </c>
      <c r="J3691" s="0" t="s">
        <v>325</v>
      </c>
      <c r="K3691" s="0" t="n">
        <v>49399.7232118368</v>
      </c>
      <c r="L3691" s="0" t="n">
        <v>56163.24</v>
      </c>
      <c r="M3691" s="0" t="n">
        <v>69697.9526286401</v>
      </c>
      <c r="N3691" s="0" t="n">
        <v>46743.705</v>
      </c>
      <c r="O3691" s="0" t="n">
        <v>44922.105</v>
      </c>
      <c r="P3691" s="0" t="n">
        <v>60231.825</v>
      </c>
      <c r="Q3691" s="0" t="n">
        <v>76511.34</v>
      </c>
      <c r="S3691" s="0" t="s">
        <v>303</v>
      </c>
    </row>
    <row r="3692" customFormat="false" ht="14" hidden="false" customHeight="false" outlineLevel="0" collapsed="false">
      <c r="A3692" s="0" t="str">
        <f aca="false">SUBSTITUTE(C3692&amp;D3692&amp;E3692&amp;F3692&amp;G3692&amp;H3692&amp;I3692," ","")</f>
        <v>Agentecondominioenlenguajedeseñascolombiana(Videollamada)AgenteespecializadoIngeniería,arquitectura,urbanismoyafinesEnlasinstalacionesdelaEntidadCompradoraHoraextradominicalyfestivoOroNA</v>
      </c>
      <c r="B3692" s="0" t="s">
        <v>4033</v>
      </c>
      <c r="C3692" s="0" t="s">
        <v>193</v>
      </c>
      <c r="D3692" s="0" t="s">
        <v>191</v>
      </c>
      <c r="E3692" s="0" t="s">
        <v>59</v>
      </c>
      <c r="F3692" s="0" t="s">
        <v>3303</v>
      </c>
      <c r="G3692" s="0" t="s">
        <v>194</v>
      </c>
      <c r="H3692" s="0" t="s">
        <v>54</v>
      </c>
      <c r="I3692" s="0" t="s">
        <v>35</v>
      </c>
      <c r="J3692" s="0" t="s">
        <v>325</v>
      </c>
      <c r="K3692" s="0" t="n">
        <v>62597.8074400312</v>
      </c>
      <c r="L3692" s="0" t="n">
        <v>64186.56</v>
      </c>
      <c r="M3692" s="0" t="n">
        <v>79654.8030041601</v>
      </c>
      <c r="N3692" s="0" t="n">
        <v>66776.13</v>
      </c>
      <c r="O3692" s="0" t="n">
        <v>51240.78</v>
      </c>
      <c r="P3692" s="0" t="n">
        <v>66876.525</v>
      </c>
      <c r="Q3692" s="0" t="n">
        <v>85176.36</v>
      </c>
      <c r="S3692" s="0" t="s">
        <v>303</v>
      </c>
    </row>
    <row r="3693" customFormat="false" ht="14" hidden="false" customHeight="false" outlineLevel="0" collapsed="false">
      <c r="A3693" s="0" t="str">
        <f aca="false">SUBSTITUTE(C3693&amp;D3693&amp;E3693&amp;F3693&amp;G3693&amp;H3693&amp;I3693," ","")</f>
        <v>Agentecondominioenlenguajedeseñascolombiana(Videollamada)AgenteespecializadoIngeniería,arquitectura,urbanismoyafinesEnlasinstalacionesdelaEntidadCompradoraServicio7x24OroNA</v>
      </c>
      <c r="B3693" s="0" t="s">
        <v>4034</v>
      </c>
      <c r="C3693" s="0" t="s">
        <v>193</v>
      </c>
      <c r="D3693" s="0" t="s">
        <v>191</v>
      </c>
      <c r="E3693" s="0" t="s">
        <v>59</v>
      </c>
      <c r="F3693" s="0" t="s">
        <v>3303</v>
      </c>
      <c r="G3693" s="0" t="s">
        <v>55</v>
      </c>
      <c r="H3693" s="0" t="s">
        <v>54</v>
      </c>
      <c r="I3693" s="0" t="s">
        <v>35</v>
      </c>
      <c r="J3693" s="0" t="s">
        <v>305</v>
      </c>
      <c r="K3693" s="0" t="n">
        <v>22942324.3225241</v>
      </c>
      <c r="L3693" s="0" t="n">
        <v>33353430.795</v>
      </c>
      <c r="M3693" s="0" t="n">
        <v>34451900.4959537</v>
      </c>
      <c r="N3693" s="0" t="n">
        <v>28812232.71</v>
      </c>
      <c r="O3693" s="0" t="n">
        <v>29365351.2</v>
      </c>
      <c r="P3693" s="0" t="n">
        <v>45938281.455</v>
      </c>
      <c r="Q3693" s="0" t="n">
        <v>35438380.335</v>
      </c>
      <c r="S3693" s="0" t="s">
        <v>303</v>
      </c>
    </row>
    <row r="3694" customFormat="false" ht="14" hidden="false" customHeight="false" outlineLevel="0" collapsed="false">
      <c r="A3694" s="0" t="str">
        <f aca="false">SUBSTITUTE(C3694&amp;D3694&amp;E3694&amp;F3694&amp;G3694&amp;H3694&amp;I3694," ","")</f>
        <v>Agentecondominioenlenguajedeseñascolombiana(Videollamada)AgenteespecializadoIngeniería,arquitectura,urbanismoyafinesEnlasinstalacionesdelaEntidadCompradoraJornadaOrdinariaPlatinoNA</v>
      </c>
      <c r="B3694" s="0" t="s">
        <v>4035</v>
      </c>
      <c r="C3694" s="0" t="s">
        <v>193</v>
      </c>
      <c r="D3694" s="0" t="s">
        <v>191</v>
      </c>
      <c r="E3694" s="0" t="s">
        <v>59</v>
      </c>
      <c r="F3694" s="0" t="s">
        <v>3303</v>
      </c>
      <c r="G3694" s="0" t="s">
        <v>53</v>
      </c>
      <c r="H3694" s="0" t="s">
        <v>198</v>
      </c>
      <c r="I3694" s="0" t="s">
        <v>35</v>
      </c>
      <c r="J3694" s="0" t="s">
        <v>36</v>
      </c>
      <c r="K3694" s="0" t="n">
        <v>7104623.24869086</v>
      </c>
      <c r="L3694" s="0" t="n">
        <v>7577907.75</v>
      </c>
      <c r="M3694" s="0" t="n">
        <v>8811747.12514559</v>
      </c>
      <c r="N3694" s="0" t="n">
        <v>7621774.155</v>
      </c>
      <c r="O3694" s="0" t="n">
        <v>8128634.355</v>
      </c>
      <c r="P3694" s="0" t="n">
        <v>8923636.485</v>
      </c>
      <c r="Q3694" s="0" t="n">
        <v>9271240.2</v>
      </c>
      <c r="S3694" s="0" t="s">
        <v>303</v>
      </c>
    </row>
    <row r="3695" customFormat="false" ht="14" hidden="false" customHeight="false" outlineLevel="0" collapsed="false">
      <c r="A3695" s="0" t="str">
        <f aca="false">SUBSTITUTE(C3695&amp;D3695&amp;E3695&amp;F3695&amp;G3695&amp;H3695&amp;I3695," ","")</f>
        <v>Agentecondominioenlenguajedeseñascolombiana(Videollamada)AgenteespecializadoIngeniería,arquitectura,urbanismoyafinesEnlasinstalacionesdelaEntidadCompradoraHoraextradiurnaPlatinoNA</v>
      </c>
      <c r="B3695" s="0" t="s">
        <v>4036</v>
      </c>
      <c r="C3695" s="0" t="s">
        <v>193</v>
      </c>
      <c r="D3695" s="0" t="s">
        <v>191</v>
      </c>
      <c r="E3695" s="0" t="s">
        <v>59</v>
      </c>
      <c r="F3695" s="0" t="s">
        <v>3303</v>
      </c>
      <c r="G3695" s="0" t="s">
        <v>192</v>
      </c>
      <c r="H3695" s="0" t="s">
        <v>198</v>
      </c>
      <c r="I3695" s="0" t="s">
        <v>35</v>
      </c>
      <c r="J3695" s="0" t="s">
        <v>325</v>
      </c>
      <c r="K3695" s="0" t="n">
        <v>36201.6389836424</v>
      </c>
      <c r="L3695" s="0" t="n">
        <v>41296.5</v>
      </c>
      <c r="M3695" s="0" t="n">
        <v>51251.5154165803</v>
      </c>
      <c r="N3695" s="0" t="n">
        <v>33388.065</v>
      </c>
      <c r="O3695" s="0" t="n">
        <v>32286.825</v>
      </c>
      <c r="P3695" s="0" t="n">
        <v>47950.515</v>
      </c>
      <c r="Q3695" s="0" t="n">
        <v>58587.21</v>
      </c>
      <c r="S3695" s="0" t="s">
        <v>303</v>
      </c>
    </row>
    <row r="3696" customFormat="false" ht="14" hidden="false" customHeight="false" outlineLevel="0" collapsed="false">
      <c r="A3696" s="0" t="str">
        <f aca="false">SUBSTITUTE(C3696&amp;D3696&amp;E3696&amp;F3696&amp;G3696&amp;H3696&amp;I3696," ","")</f>
        <v>Agentecondominioenlenguajedeseñascolombiana(Videollamada)AgenteespecializadoIngeniería,arquitectura,urbanismoyafinesEnlasinstalacionesdelaEntidadCompradoraHoraextranocturna PlatinoNA</v>
      </c>
      <c r="B3696" s="0" t="s">
        <v>4037</v>
      </c>
      <c r="C3696" s="0" t="s">
        <v>193</v>
      </c>
      <c r="D3696" s="0" t="s">
        <v>191</v>
      </c>
      <c r="E3696" s="0" t="s">
        <v>59</v>
      </c>
      <c r="F3696" s="0" t="s">
        <v>3303</v>
      </c>
      <c r="G3696" s="0" t="s">
        <v>197</v>
      </c>
      <c r="H3696" s="0" t="s">
        <v>198</v>
      </c>
      <c r="I3696" s="0" t="s">
        <v>35</v>
      </c>
      <c r="J3696" s="0" t="s">
        <v>325</v>
      </c>
      <c r="K3696" s="0" t="n">
        <v>49399.7232118368</v>
      </c>
      <c r="L3696" s="0" t="n">
        <v>57815.1</v>
      </c>
      <c r="M3696" s="0" t="n">
        <v>71752.1215832124</v>
      </c>
      <c r="N3696" s="0" t="n">
        <v>46743.705</v>
      </c>
      <c r="O3696" s="0" t="n">
        <v>44922.105</v>
      </c>
      <c r="P3696" s="0" t="n">
        <v>61526.61</v>
      </c>
      <c r="Q3696" s="0" t="n">
        <v>81317.88</v>
      </c>
      <c r="S3696" s="0" t="s">
        <v>303</v>
      </c>
    </row>
    <row r="3697" customFormat="false" ht="14" hidden="false" customHeight="false" outlineLevel="0" collapsed="false">
      <c r="A3697" s="0" t="str">
        <f aca="false">SUBSTITUTE(C3697&amp;D3697&amp;E3697&amp;F3697&amp;G3697&amp;H3697&amp;I3697," ","")</f>
        <v>Agentecondominioenlenguajedeseñascolombiana(Videollamada)AgenteespecializadoIngeniería,arquitectura,urbanismoyafinesEnlasinstalacionesdelaEntidadCompradoraHoraextradominicalyfestivoPlatinoNA</v>
      </c>
      <c r="B3697" s="0" t="s">
        <v>4038</v>
      </c>
      <c r="C3697" s="0" t="s">
        <v>193</v>
      </c>
      <c r="D3697" s="0" t="s">
        <v>191</v>
      </c>
      <c r="E3697" s="0" t="s">
        <v>59</v>
      </c>
      <c r="F3697" s="0" t="s">
        <v>3303</v>
      </c>
      <c r="G3697" s="0" t="s">
        <v>194</v>
      </c>
      <c r="H3697" s="0" t="s">
        <v>198</v>
      </c>
      <c r="I3697" s="0" t="s">
        <v>35</v>
      </c>
      <c r="J3697" s="0" t="s">
        <v>325</v>
      </c>
      <c r="K3697" s="0" t="n">
        <v>62597.8074400312</v>
      </c>
      <c r="L3697" s="0" t="n">
        <v>66074.4</v>
      </c>
      <c r="M3697" s="0" t="n">
        <v>82002.4246665285</v>
      </c>
      <c r="N3697" s="0" t="n">
        <v>66776.13</v>
      </c>
      <c r="O3697" s="0" t="n">
        <v>51240.78</v>
      </c>
      <c r="P3697" s="0" t="n">
        <v>68314.14</v>
      </c>
      <c r="Q3697" s="0" t="n">
        <v>90528.345</v>
      </c>
      <c r="S3697" s="0" t="s">
        <v>303</v>
      </c>
    </row>
    <row r="3698" customFormat="false" ht="14" hidden="false" customHeight="false" outlineLevel="0" collapsed="false">
      <c r="A3698" s="0" t="str">
        <f aca="false">SUBSTITUTE(C3698&amp;D3698&amp;E3698&amp;F3698&amp;G3698&amp;H3698&amp;I3698," ","")</f>
        <v>Agentecondominioenlenguajedeseñascolombiana(Videollamada)AgenteespecializadoIngeniería,arquitectura,urbanismoyafinesEnlasinstalacionesdelaEntidadCompradoraServicio7x24PlatinoNA</v>
      </c>
      <c r="B3698" s="0" t="s">
        <v>4039</v>
      </c>
      <c r="C3698" s="0" t="s">
        <v>193</v>
      </c>
      <c r="D3698" s="0" t="s">
        <v>191</v>
      </c>
      <c r="E3698" s="0" t="s">
        <v>59</v>
      </c>
      <c r="F3698" s="0" t="s">
        <v>3303</v>
      </c>
      <c r="G3698" s="0" t="s">
        <v>55</v>
      </c>
      <c r="H3698" s="0" t="s">
        <v>198</v>
      </c>
      <c r="I3698" s="0" t="s">
        <v>35</v>
      </c>
      <c r="J3698" s="0" t="s">
        <v>305</v>
      </c>
      <c r="K3698" s="0" t="n">
        <v>22942324.3225241</v>
      </c>
      <c r="L3698" s="0" t="n">
        <v>34334414.145</v>
      </c>
      <c r="M3698" s="0" t="n">
        <v>35467282.178711</v>
      </c>
      <c r="N3698" s="0" t="n">
        <v>28831732.11</v>
      </c>
      <c r="O3698" s="0" t="n">
        <v>29365351.2</v>
      </c>
      <c r="P3698" s="0" t="n">
        <v>46926201.375</v>
      </c>
      <c r="Q3698" s="0" t="n">
        <v>37664758.485</v>
      </c>
      <c r="S3698" s="0" t="s">
        <v>303</v>
      </c>
    </row>
    <row r="3699" customFormat="false" ht="14" hidden="false" customHeight="false" outlineLevel="0" collapsed="false">
      <c r="A3699" s="0" t="str">
        <f aca="false">SUBSTITUTE(C3699&amp;D3699&amp;E3699&amp;F3699&amp;G3699&amp;H3699&amp;I3699," ","")</f>
        <v>Agentecondominioenlenguajedeseñascolombiana(Videollamada)AgenteespecializadoIngeniería,arquitectura,urbanismoyafinesFrontofficeconherramientaJornadaOrdinariaPlataNA</v>
      </c>
      <c r="B3699" s="0" t="s">
        <v>4040</v>
      </c>
      <c r="C3699" s="0" t="s">
        <v>193</v>
      </c>
      <c r="D3699" s="0" t="s">
        <v>191</v>
      </c>
      <c r="E3699" s="0" t="s">
        <v>59</v>
      </c>
      <c r="F3699" s="0" t="s">
        <v>3319</v>
      </c>
      <c r="G3699" s="0" t="s">
        <v>53</v>
      </c>
      <c r="H3699" s="0" t="s">
        <v>195</v>
      </c>
      <c r="I3699" s="0" t="s">
        <v>35</v>
      </c>
      <c r="J3699" s="0" t="s">
        <v>36</v>
      </c>
      <c r="K3699" s="0" t="n">
        <v>7421918.64469086</v>
      </c>
      <c r="L3699" s="0" t="n">
        <v>7269284.205</v>
      </c>
      <c r="M3699" s="0" t="n">
        <v>9128033.10585103</v>
      </c>
      <c r="N3699" s="0" t="n">
        <v>7790195.565</v>
      </c>
      <c r="O3699" s="0" t="n">
        <v>8128634.355</v>
      </c>
      <c r="P3699" s="0" t="n">
        <v>8592910.515</v>
      </c>
      <c r="Q3699" s="0" t="n">
        <v>8310765.375</v>
      </c>
      <c r="S3699" s="0" t="s">
        <v>303</v>
      </c>
    </row>
    <row r="3700" customFormat="false" ht="14" hidden="false" customHeight="false" outlineLevel="0" collapsed="false">
      <c r="A3700" s="0" t="str">
        <f aca="false">SUBSTITUTE(C3700&amp;D3700&amp;E3700&amp;F3700&amp;G3700&amp;H3700&amp;I3700," ","")</f>
        <v>Agentecondominioenlenguajedeseñascolombiana(Videollamada)AgenteespecializadoIngeniería,arquitectura,urbanismoyafinesFrontofficeconherramientaHoraextradiurnaPlataNA</v>
      </c>
      <c r="B3700" s="0" t="s">
        <v>4041</v>
      </c>
      <c r="C3700" s="0" t="s">
        <v>193</v>
      </c>
      <c r="D3700" s="0" t="s">
        <v>191</v>
      </c>
      <c r="E3700" s="0" t="s">
        <v>59</v>
      </c>
      <c r="F3700" s="0" t="s">
        <v>3319</v>
      </c>
      <c r="G3700" s="0" t="s">
        <v>192</v>
      </c>
      <c r="H3700" s="0" t="s">
        <v>195</v>
      </c>
      <c r="I3700" s="0" t="s">
        <v>35</v>
      </c>
      <c r="J3700" s="0" t="s">
        <v>325</v>
      </c>
      <c r="K3700" s="0" t="n">
        <v>37523.7031336424</v>
      </c>
      <c r="L3700" s="0" t="n">
        <v>39614.625</v>
      </c>
      <c r="M3700" s="0" t="n">
        <v>48398.6617891614</v>
      </c>
      <c r="N3700" s="0" t="n">
        <v>33388.065</v>
      </c>
      <c r="O3700" s="0" t="n">
        <v>32286.825</v>
      </c>
      <c r="P3700" s="0" t="n">
        <v>45944.685</v>
      </c>
      <c r="Q3700" s="0" t="n">
        <v>52783.965</v>
      </c>
      <c r="S3700" s="0" t="s">
        <v>303</v>
      </c>
    </row>
    <row r="3701" customFormat="false" ht="14" hidden="false" customHeight="false" outlineLevel="0" collapsed="false">
      <c r="A3701" s="0" t="str">
        <f aca="false">SUBSTITUTE(C3701&amp;D3701&amp;E3701&amp;F3701&amp;G3701&amp;H3701&amp;I3701," ","")</f>
        <v>Agentecondominioenlenguajedeseñascolombiana(Videollamada)AgenteespecializadoIngeniería,arquitectura,urbanismoyafinesFrontofficeconherramientaHoraextranocturna PlataNA</v>
      </c>
      <c r="B3701" s="0" t="s">
        <v>4042</v>
      </c>
      <c r="C3701" s="0" t="s">
        <v>193</v>
      </c>
      <c r="D3701" s="0" t="s">
        <v>191</v>
      </c>
      <c r="E3701" s="0" t="s">
        <v>59</v>
      </c>
      <c r="F3701" s="0" t="s">
        <v>3319</v>
      </c>
      <c r="G3701" s="0" t="s">
        <v>197</v>
      </c>
      <c r="H3701" s="0" t="s">
        <v>195</v>
      </c>
      <c r="I3701" s="0" t="s">
        <v>35</v>
      </c>
      <c r="J3701" s="0" t="s">
        <v>325</v>
      </c>
      <c r="K3701" s="0" t="n">
        <v>50721.7873618368</v>
      </c>
      <c r="L3701" s="0" t="n">
        <v>55460.475</v>
      </c>
      <c r="M3701" s="0" t="n">
        <v>67758.126504826</v>
      </c>
      <c r="N3701" s="0" t="n">
        <v>46743.705</v>
      </c>
      <c r="O3701" s="0" t="n">
        <v>44922.105</v>
      </c>
      <c r="P3701" s="0" t="n">
        <v>58989.825</v>
      </c>
      <c r="Q3701" s="0" t="n">
        <v>73263.51</v>
      </c>
      <c r="S3701" s="0" t="s">
        <v>303</v>
      </c>
    </row>
    <row r="3702" customFormat="false" ht="14" hidden="false" customHeight="false" outlineLevel="0" collapsed="false">
      <c r="A3702" s="0" t="str">
        <f aca="false">SUBSTITUTE(C3702&amp;D3702&amp;E3702&amp;F3702&amp;G3702&amp;H3702&amp;I3702," ","")</f>
        <v>Agentecondominioenlenguajedeseñascolombiana(Videollamada)AgenteespecializadoIngeniería,arquitectura,urbanismoyafinesFrontofficeconherramientaHoraextradominicalyfestivoPlataNA</v>
      </c>
      <c r="B3702" s="0" t="s">
        <v>4043</v>
      </c>
      <c r="C3702" s="0" t="s">
        <v>193</v>
      </c>
      <c r="D3702" s="0" t="s">
        <v>191</v>
      </c>
      <c r="E3702" s="0" t="s">
        <v>59</v>
      </c>
      <c r="F3702" s="0" t="s">
        <v>3319</v>
      </c>
      <c r="G3702" s="0" t="s">
        <v>194</v>
      </c>
      <c r="H3702" s="0" t="s">
        <v>195</v>
      </c>
      <c r="I3702" s="0" t="s">
        <v>35</v>
      </c>
      <c r="J3702" s="0" t="s">
        <v>325</v>
      </c>
      <c r="K3702" s="0" t="n">
        <v>63919.8715900312</v>
      </c>
      <c r="L3702" s="0" t="n">
        <v>63383.4</v>
      </c>
      <c r="M3702" s="0" t="n">
        <v>77437.8588626583</v>
      </c>
      <c r="N3702" s="0" t="n">
        <v>66776.13</v>
      </c>
      <c r="O3702" s="0" t="n">
        <v>51240.78</v>
      </c>
      <c r="P3702" s="0" t="n">
        <v>65496.87</v>
      </c>
      <c r="Q3702" s="0" t="n">
        <v>81561.105</v>
      </c>
      <c r="S3702" s="0" t="s">
        <v>303</v>
      </c>
    </row>
    <row r="3703" customFormat="false" ht="14" hidden="false" customHeight="false" outlineLevel="0" collapsed="false">
      <c r="A3703" s="0" t="str">
        <f aca="false">SUBSTITUTE(C3703&amp;D3703&amp;E3703&amp;F3703&amp;G3703&amp;H3703&amp;I3703," ","")</f>
        <v>Agentecondominioenlenguajedeseñascolombiana(Videollamada)AgenteespecializadoIngeniería,arquitectura,urbanismoyafinesFrontofficeconherramientaServicio7x24PlataNA</v>
      </c>
      <c r="B3703" s="0" t="s">
        <v>4044</v>
      </c>
      <c r="C3703" s="0" t="s">
        <v>193</v>
      </c>
      <c r="D3703" s="0" t="s">
        <v>191</v>
      </c>
      <c r="E3703" s="0" t="s">
        <v>59</v>
      </c>
      <c r="F3703" s="0" t="s">
        <v>3319</v>
      </c>
      <c r="G3703" s="0" t="s">
        <v>55</v>
      </c>
      <c r="H3703" s="0" t="s">
        <v>195</v>
      </c>
      <c r="I3703" s="0" t="s">
        <v>35</v>
      </c>
      <c r="J3703" s="0" t="s">
        <v>305</v>
      </c>
      <c r="K3703" s="0" t="n">
        <v>23259619.7185241</v>
      </c>
      <c r="L3703" s="0" t="n">
        <v>32751522.405</v>
      </c>
      <c r="M3703" s="0" t="n">
        <v>36740333.2510504</v>
      </c>
      <c r="N3703" s="0" t="n">
        <v>29173217.94</v>
      </c>
      <c r="O3703" s="0" t="n">
        <v>29365351.2</v>
      </c>
      <c r="P3703" s="0" t="n">
        <v>44991100.17</v>
      </c>
      <c r="Q3703" s="0" t="n">
        <v>33891850.215</v>
      </c>
      <c r="S3703" s="0" t="s">
        <v>303</v>
      </c>
    </row>
    <row r="3704" customFormat="false" ht="14" hidden="false" customHeight="false" outlineLevel="0" collapsed="false">
      <c r="A3704" s="0" t="str">
        <f aca="false">SUBSTITUTE(C3704&amp;D3704&amp;E3704&amp;F3704&amp;G3704&amp;H3704&amp;I3704," ","")</f>
        <v>Agentecondominioenlenguajedeseñascolombiana(Videollamada)AgenteespecializadoIngeniería,arquitectura,urbanismoyafinesFrontofficeconherramientaJornadaOrdinariaOroNA</v>
      </c>
      <c r="B3704" s="0" t="s">
        <v>4045</v>
      </c>
      <c r="C3704" s="0" t="s">
        <v>193</v>
      </c>
      <c r="D3704" s="0" t="s">
        <v>191</v>
      </c>
      <c r="E3704" s="0" t="s">
        <v>59</v>
      </c>
      <c r="F3704" s="0" t="s">
        <v>3319</v>
      </c>
      <c r="G3704" s="0" t="s">
        <v>53</v>
      </c>
      <c r="H3704" s="0" t="s">
        <v>54</v>
      </c>
      <c r="I3704" s="0" t="s">
        <v>35</v>
      </c>
      <c r="J3704" s="0" t="s">
        <v>36</v>
      </c>
      <c r="K3704" s="0" t="n">
        <v>7421918.64469086</v>
      </c>
      <c r="L3704" s="0" t="n">
        <v>7414670.655</v>
      </c>
      <c r="M3704" s="0" t="n">
        <v>9389356.69891863</v>
      </c>
      <c r="N3704" s="0" t="n">
        <v>7810618.185</v>
      </c>
      <c r="O3704" s="0" t="n">
        <v>8128634.355</v>
      </c>
      <c r="P3704" s="0" t="n">
        <v>8773814.025</v>
      </c>
      <c r="Q3704" s="0" t="n">
        <v>8679204.675</v>
      </c>
      <c r="S3704" s="0" t="s">
        <v>303</v>
      </c>
    </row>
    <row r="3705" customFormat="false" ht="14" hidden="false" customHeight="false" outlineLevel="0" collapsed="false">
      <c r="A3705" s="0" t="str">
        <f aca="false">SUBSTITUTE(C3705&amp;D3705&amp;E3705&amp;F3705&amp;G3705&amp;H3705&amp;I3705," ","")</f>
        <v>Agentecondominioenlenguajedeseñascolombiana(Videollamada)AgenteespecializadoIngeniería,arquitectura,urbanismoyafinesFrontofficeconherramientaHoraextradiurnaOroNA</v>
      </c>
      <c r="B3705" s="0" t="s">
        <v>4046</v>
      </c>
      <c r="C3705" s="0" t="s">
        <v>193</v>
      </c>
      <c r="D3705" s="0" t="s">
        <v>191</v>
      </c>
      <c r="E3705" s="0" t="s">
        <v>59</v>
      </c>
      <c r="F3705" s="0" t="s">
        <v>3319</v>
      </c>
      <c r="G3705" s="0" t="s">
        <v>192</v>
      </c>
      <c r="H3705" s="0" t="s">
        <v>54</v>
      </c>
      <c r="I3705" s="0" t="s">
        <v>35</v>
      </c>
      <c r="J3705" s="0" t="s">
        <v>325</v>
      </c>
      <c r="K3705" s="0" t="n">
        <v>37523.7031336424</v>
      </c>
      <c r="L3705" s="0" t="n">
        <v>40407.435</v>
      </c>
      <c r="M3705" s="0" t="n">
        <v>49784.2518776001</v>
      </c>
      <c r="N3705" s="0" t="n">
        <v>33388.065</v>
      </c>
      <c r="O3705" s="0" t="n">
        <v>32286.825</v>
      </c>
      <c r="P3705" s="0" t="n">
        <v>46911.375</v>
      </c>
      <c r="Q3705" s="0" t="n">
        <v>55124.1</v>
      </c>
      <c r="S3705" s="0" t="s">
        <v>303</v>
      </c>
    </row>
    <row r="3706" customFormat="false" ht="14" hidden="false" customHeight="false" outlineLevel="0" collapsed="false">
      <c r="A3706" s="0" t="str">
        <f aca="false">SUBSTITUTE(C3706&amp;D3706&amp;E3706&amp;F3706&amp;G3706&amp;H3706&amp;I3706," ","")</f>
        <v>Agentecondominioenlenguajedeseñascolombiana(Videollamada)AgenteespecializadoIngeniería,arquitectura,urbanismoyafinesFrontofficeconherramientaHoraextranocturna OroNA</v>
      </c>
      <c r="B3706" s="0" t="s">
        <v>4047</v>
      </c>
      <c r="C3706" s="0" t="s">
        <v>193</v>
      </c>
      <c r="D3706" s="0" t="s">
        <v>191</v>
      </c>
      <c r="E3706" s="0" t="s">
        <v>59</v>
      </c>
      <c r="F3706" s="0" t="s">
        <v>3319</v>
      </c>
      <c r="G3706" s="0" t="s">
        <v>197</v>
      </c>
      <c r="H3706" s="0" t="s">
        <v>54</v>
      </c>
      <c r="I3706" s="0" t="s">
        <v>35</v>
      </c>
      <c r="J3706" s="0" t="s">
        <v>325</v>
      </c>
      <c r="K3706" s="0" t="n">
        <v>50721.7873618368</v>
      </c>
      <c r="L3706" s="0" t="n">
        <v>56569.995</v>
      </c>
      <c r="M3706" s="0" t="n">
        <v>69697.9526286401</v>
      </c>
      <c r="N3706" s="0" t="n">
        <v>46743.705</v>
      </c>
      <c r="O3706" s="0" t="n">
        <v>44922.105</v>
      </c>
      <c r="P3706" s="0" t="n">
        <v>60231.825</v>
      </c>
      <c r="Q3706" s="0" t="n">
        <v>76511.34</v>
      </c>
      <c r="S3706" s="0" t="s">
        <v>303</v>
      </c>
    </row>
    <row r="3707" customFormat="false" ht="14" hidden="false" customHeight="false" outlineLevel="0" collapsed="false">
      <c r="A3707" s="0" t="str">
        <f aca="false">SUBSTITUTE(C3707&amp;D3707&amp;E3707&amp;F3707&amp;G3707&amp;H3707&amp;I3707," ","")</f>
        <v>Agentecondominioenlenguajedeseñascolombiana(Videollamada)AgenteespecializadoIngeniería,arquitectura,urbanismoyafinesFrontofficeconherramientaHoraextradominicalyfestivoOroNA</v>
      </c>
      <c r="B3707" s="0" t="s">
        <v>4048</v>
      </c>
      <c r="C3707" s="0" t="s">
        <v>193</v>
      </c>
      <c r="D3707" s="0" t="s">
        <v>191</v>
      </c>
      <c r="E3707" s="0" t="s">
        <v>59</v>
      </c>
      <c r="F3707" s="0" t="s">
        <v>3319</v>
      </c>
      <c r="G3707" s="0" t="s">
        <v>194</v>
      </c>
      <c r="H3707" s="0" t="s">
        <v>54</v>
      </c>
      <c r="I3707" s="0" t="s">
        <v>35</v>
      </c>
      <c r="J3707" s="0" t="s">
        <v>325</v>
      </c>
      <c r="K3707" s="0" t="n">
        <v>63919.8715900312</v>
      </c>
      <c r="L3707" s="0" t="n">
        <v>64651.275</v>
      </c>
      <c r="M3707" s="0" t="n">
        <v>79654.8030041601</v>
      </c>
      <c r="N3707" s="0" t="n">
        <v>66776.13</v>
      </c>
      <c r="O3707" s="0" t="n">
        <v>51240.78</v>
      </c>
      <c r="P3707" s="0" t="n">
        <v>66876.525</v>
      </c>
      <c r="Q3707" s="0" t="n">
        <v>85176.36</v>
      </c>
      <c r="S3707" s="0" t="s">
        <v>303</v>
      </c>
    </row>
    <row r="3708" customFormat="false" ht="14" hidden="false" customHeight="false" outlineLevel="0" collapsed="false">
      <c r="A3708" s="0" t="str">
        <f aca="false">SUBSTITUTE(C3708&amp;D3708&amp;E3708&amp;F3708&amp;G3708&amp;H3708&amp;I3708," ","")</f>
        <v>Agentecondominioenlenguajedeseñascolombiana(Videollamada)AgenteespecializadoIngeniería,arquitectura,urbanismoyafinesFrontofficeconherramientaServicio7x24OroNA</v>
      </c>
      <c r="B3708" s="0" t="s">
        <v>4049</v>
      </c>
      <c r="C3708" s="0" t="s">
        <v>193</v>
      </c>
      <c r="D3708" s="0" t="s">
        <v>191</v>
      </c>
      <c r="E3708" s="0" t="s">
        <v>59</v>
      </c>
      <c r="F3708" s="0" t="s">
        <v>3319</v>
      </c>
      <c r="G3708" s="0" t="s">
        <v>55</v>
      </c>
      <c r="H3708" s="0" t="s">
        <v>54</v>
      </c>
      <c r="I3708" s="0" t="s">
        <v>35</v>
      </c>
      <c r="J3708" s="0" t="s">
        <v>305</v>
      </c>
      <c r="K3708" s="0" t="n">
        <v>23259619.7185241</v>
      </c>
      <c r="L3708" s="0" t="n">
        <v>33406553.205</v>
      </c>
      <c r="M3708" s="0" t="n">
        <v>37792160.7131475</v>
      </c>
      <c r="N3708" s="0" t="n">
        <v>29211741.675</v>
      </c>
      <c r="O3708" s="0" t="n">
        <v>29365351.2</v>
      </c>
      <c r="P3708" s="0" t="n">
        <v>45938281.455</v>
      </c>
      <c r="Q3708" s="0" t="n">
        <v>35394371.1</v>
      </c>
      <c r="S3708" s="0" t="s">
        <v>303</v>
      </c>
    </row>
    <row r="3709" customFormat="false" ht="14" hidden="false" customHeight="false" outlineLevel="0" collapsed="false">
      <c r="A3709" s="0" t="str">
        <f aca="false">SUBSTITUTE(C3709&amp;D3709&amp;E3709&amp;F3709&amp;G3709&amp;H3709&amp;I3709," ","")</f>
        <v>Agentecondominioenlenguajedeseñascolombiana(Videollamada)AgenteespecializadoIngeniería,arquitectura,urbanismoyafinesFrontofficeconherramientaJornadaOrdinariaPlatinoNA</v>
      </c>
      <c r="B3709" s="0" t="s">
        <v>4050</v>
      </c>
      <c r="C3709" s="0" t="s">
        <v>193</v>
      </c>
      <c r="D3709" s="0" t="s">
        <v>191</v>
      </c>
      <c r="E3709" s="0" t="s">
        <v>59</v>
      </c>
      <c r="F3709" s="0" t="s">
        <v>3319</v>
      </c>
      <c r="G3709" s="0" t="s">
        <v>53</v>
      </c>
      <c r="H3709" s="0" t="s">
        <v>198</v>
      </c>
      <c r="I3709" s="0" t="s">
        <v>35</v>
      </c>
      <c r="J3709" s="0" t="s">
        <v>36</v>
      </c>
      <c r="K3709" s="0" t="n">
        <v>7421918.64469086</v>
      </c>
      <c r="L3709" s="0" t="n">
        <v>7632749.295</v>
      </c>
      <c r="M3709" s="0" t="n">
        <v>9666083.98152749</v>
      </c>
      <c r="N3709" s="0" t="n">
        <v>7831039.77</v>
      </c>
      <c r="O3709" s="0" t="n">
        <v>8128634.355</v>
      </c>
      <c r="P3709" s="0" t="n">
        <v>8962497.63</v>
      </c>
      <c r="Q3709" s="0" t="n">
        <v>9224466.48</v>
      </c>
      <c r="S3709" s="0" t="s">
        <v>303</v>
      </c>
    </row>
    <row r="3710" customFormat="false" ht="14" hidden="false" customHeight="false" outlineLevel="0" collapsed="false">
      <c r="A3710" s="0" t="str">
        <f aca="false">SUBSTITUTE(C3710&amp;D3710&amp;E3710&amp;F3710&amp;G3710&amp;H3710&amp;I3710," ","")</f>
        <v>Agentecondominioenlenguajedeseñascolombiana(Videollamada)AgenteespecializadoIngeniería,arquitectura,urbanismoyafinesFrontofficeconherramientaHoraextradiurnaPlatinoNA</v>
      </c>
      <c r="B3710" s="0" t="s">
        <v>4051</v>
      </c>
      <c r="C3710" s="0" t="s">
        <v>193</v>
      </c>
      <c r="D3710" s="0" t="s">
        <v>191</v>
      </c>
      <c r="E3710" s="0" t="s">
        <v>59</v>
      </c>
      <c r="F3710" s="0" t="s">
        <v>3319</v>
      </c>
      <c r="G3710" s="0" t="s">
        <v>192</v>
      </c>
      <c r="H3710" s="0" t="s">
        <v>198</v>
      </c>
      <c r="I3710" s="0" t="s">
        <v>35</v>
      </c>
      <c r="J3710" s="0" t="s">
        <v>325</v>
      </c>
      <c r="K3710" s="0" t="n">
        <v>37523.7031336424</v>
      </c>
      <c r="L3710" s="0" t="n">
        <v>41595.615</v>
      </c>
      <c r="M3710" s="0" t="n">
        <v>51251.5154165803</v>
      </c>
      <c r="N3710" s="0" t="n">
        <v>33388.065</v>
      </c>
      <c r="O3710" s="0" t="n">
        <v>32286.825</v>
      </c>
      <c r="P3710" s="0" t="n">
        <v>47920.5</v>
      </c>
      <c r="Q3710" s="0" t="n">
        <v>58587.21</v>
      </c>
      <c r="S3710" s="0" t="s">
        <v>303</v>
      </c>
    </row>
    <row r="3711" customFormat="false" ht="14" hidden="false" customHeight="false" outlineLevel="0" collapsed="false">
      <c r="A3711" s="0" t="str">
        <f aca="false">SUBSTITUTE(C3711&amp;D3711&amp;E3711&amp;F3711&amp;G3711&amp;H3711&amp;I3711," ","")</f>
        <v>Agentecondominioenlenguajedeseñascolombiana(Videollamada)AgenteespecializadoIngeniería,arquitectura,urbanismoyafinesFrontofficeconherramientaHoraextranocturna PlatinoNA</v>
      </c>
      <c r="B3711" s="0" t="s">
        <v>4052</v>
      </c>
      <c r="C3711" s="0" t="s">
        <v>193</v>
      </c>
      <c r="D3711" s="0" t="s">
        <v>191</v>
      </c>
      <c r="E3711" s="0" t="s">
        <v>59</v>
      </c>
      <c r="F3711" s="0" t="s">
        <v>3319</v>
      </c>
      <c r="G3711" s="0" t="s">
        <v>197</v>
      </c>
      <c r="H3711" s="0" t="s">
        <v>198</v>
      </c>
      <c r="I3711" s="0" t="s">
        <v>35</v>
      </c>
      <c r="J3711" s="0" t="s">
        <v>325</v>
      </c>
      <c r="K3711" s="0" t="n">
        <v>50721.7873618368</v>
      </c>
      <c r="L3711" s="0" t="n">
        <v>58234.275</v>
      </c>
      <c r="M3711" s="0" t="n">
        <v>71752.1215832124</v>
      </c>
      <c r="N3711" s="0" t="n">
        <v>46743.705</v>
      </c>
      <c r="O3711" s="0" t="n">
        <v>44922.105</v>
      </c>
      <c r="P3711" s="0" t="n">
        <v>61526.61</v>
      </c>
      <c r="Q3711" s="0" t="n">
        <v>81317.88</v>
      </c>
      <c r="S3711" s="0" t="s">
        <v>303</v>
      </c>
    </row>
    <row r="3712" customFormat="false" ht="14" hidden="false" customHeight="false" outlineLevel="0" collapsed="false">
      <c r="A3712" s="0" t="str">
        <f aca="false">SUBSTITUTE(C3712&amp;D3712&amp;E3712&amp;F3712&amp;G3712&amp;H3712&amp;I3712," ","")</f>
        <v>Agentecondominioenlenguajedeseñascolombiana(Videollamada)AgenteespecializadoIngeniería,arquitectura,urbanismoyafinesFrontofficeconherramientaHoraextradominicalyfestivoPlatinoNA</v>
      </c>
      <c r="B3712" s="0" t="s">
        <v>4053</v>
      </c>
      <c r="C3712" s="0" t="s">
        <v>193</v>
      </c>
      <c r="D3712" s="0" t="s">
        <v>191</v>
      </c>
      <c r="E3712" s="0" t="s">
        <v>59</v>
      </c>
      <c r="F3712" s="0" t="s">
        <v>3319</v>
      </c>
      <c r="G3712" s="0" t="s">
        <v>194</v>
      </c>
      <c r="H3712" s="0" t="s">
        <v>198</v>
      </c>
      <c r="I3712" s="0" t="s">
        <v>35</v>
      </c>
      <c r="J3712" s="0" t="s">
        <v>325</v>
      </c>
      <c r="K3712" s="0" t="n">
        <v>63919.8715900312</v>
      </c>
      <c r="L3712" s="0" t="n">
        <v>66552.57</v>
      </c>
      <c r="M3712" s="0" t="n">
        <v>82002.4246665285</v>
      </c>
      <c r="N3712" s="0" t="n">
        <v>66776.13</v>
      </c>
      <c r="O3712" s="0" t="n">
        <v>51240.78</v>
      </c>
      <c r="P3712" s="0" t="n">
        <v>68314.14</v>
      </c>
      <c r="Q3712" s="0" t="n">
        <v>90528.345</v>
      </c>
      <c r="S3712" s="0" t="s">
        <v>303</v>
      </c>
    </row>
    <row r="3713" customFormat="false" ht="14" hidden="false" customHeight="false" outlineLevel="0" collapsed="false">
      <c r="A3713" s="0" t="str">
        <f aca="false">SUBSTITUTE(C3713&amp;D3713&amp;E3713&amp;F3713&amp;G3713&amp;H3713&amp;I3713," ","")</f>
        <v>Agentecondominioenlenguajedeseñascolombiana(Videollamada)AgenteespecializadoIngeniería,arquitectura,urbanismoyafinesFrontofficeconherramientaServicio7x24PlatinoNA</v>
      </c>
      <c r="B3713" s="0" t="s">
        <v>4054</v>
      </c>
      <c r="C3713" s="0" t="s">
        <v>193</v>
      </c>
      <c r="D3713" s="0" t="s">
        <v>191</v>
      </c>
      <c r="E3713" s="0" t="s">
        <v>59</v>
      </c>
      <c r="F3713" s="0" t="s">
        <v>3319</v>
      </c>
      <c r="G3713" s="0" t="s">
        <v>55</v>
      </c>
      <c r="H3713" s="0" t="s">
        <v>198</v>
      </c>
      <c r="I3713" s="0" t="s">
        <v>35</v>
      </c>
      <c r="J3713" s="0" t="s">
        <v>305</v>
      </c>
      <c r="K3713" s="0" t="n">
        <v>23259619.7185241</v>
      </c>
      <c r="L3713" s="0" t="n">
        <v>34389099.405</v>
      </c>
      <c r="M3713" s="0" t="n">
        <v>31136769.5977307</v>
      </c>
      <c r="N3713" s="0" t="n">
        <v>29250264.375</v>
      </c>
      <c r="O3713" s="0" t="n">
        <v>29365351.2</v>
      </c>
      <c r="P3713" s="0" t="n">
        <v>46926201.375</v>
      </c>
      <c r="Q3713" s="0" t="n">
        <v>37617984.765</v>
      </c>
      <c r="S3713" s="0" t="s">
        <v>303</v>
      </c>
    </row>
    <row r="3714" customFormat="false" ht="14" hidden="false" customHeight="false" outlineLevel="0" collapsed="false">
      <c r="A3714" s="0" t="str">
        <f aca="false">SUBSTITUTE(C3714&amp;D3714&amp;E3714&amp;F3714&amp;G3714&amp;H3714&amp;I3714," ","")</f>
        <v>Agentecondominioenlenguajedeseñascolombiana(Videollamada)AgenteespecializadoIngeniería,arquitectura,urbanismoyafinesFrontofficesinherramientaJornadaOrdinariaPlataNA</v>
      </c>
      <c r="B3714" s="0" t="s">
        <v>4055</v>
      </c>
      <c r="C3714" s="0" t="s">
        <v>193</v>
      </c>
      <c r="D3714" s="0" t="s">
        <v>191</v>
      </c>
      <c r="E3714" s="0" t="s">
        <v>59</v>
      </c>
      <c r="F3714" s="0" t="s">
        <v>3335</v>
      </c>
      <c r="G3714" s="0" t="s">
        <v>53</v>
      </c>
      <c r="H3714" s="0" t="s">
        <v>195</v>
      </c>
      <c r="I3714" s="0" t="s">
        <v>35</v>
      </c>
      <c r="J3714" s="0" t="s">
        <v>36</v>
      </c>
      <c r="K3714" s="0" t="n">
        <v>7152639.55653331</v>
      </c>
      <c r="L3714" s="0" t="n">
        <v>6863799.15</v>
      </c>
      <c r="M3714" s="0" t="n">
        <v>8550760.63159554</v>
      </c>
      <c r="N3714" s="0" t="n">
        <v>7572150.045</v>
      </c>
      <c r="O3714" s="0" t="n">
        <v>8128634.355</v>
      </c>
      <c r="P3714" s="0" t="n">
        <v>7738453.845</v>
      </c>
      <c r="Q3714" s="0" t="n">
        <v>7918080.165</v>
      </c>
      <c r="S3714" s="0" t="s">
        <v>303</v>
      </c>
    </row>
    <row r="3715" customFormat="false" ht="14" hidden="false" customHeight="false" outlineLevel="0" collapsed="false">
      <c r="A3715" s="0" t="str">
        <f aca="false">SUBSTITUTE(C3715&amp;D3715&amp;E3715&amp;F3715&amp;G3715&amp;H3715&amp;I3715," ","")</f>
        <v>Agentecondominioenlenguajedeseñascolombiana(Videollamada)AgenteespecializadoIngeniería,arquitectura,urbanismoyafinesFrontofficesinherramientaHoraextradiurnaPlataNA</v>
      </c>
      <c r="B3715" s="0" t="s">
        <v>4056</v>
      </c>
      <c r="C3715" s="0" t="s">
        <v>193</v>
      </c>
      <c r="D3715" s="0" t="s">
        <v>191</v>
      </c>
      <c r="E3715" s="0" t="s">
        <v>59</v>
      </c>
      <c r="F3715" s="0" t="s">
        <v>3335</v>
      </c>
      <c r="G3715" s="0" t="s">
        <v>192</v>
      </c>
      <c r="H3715" s="0" t="s">
        <v>195</v>
      </c>
      <c r="I3715" s="0" t="s">
        <v>35</v>
      </c>
      <c r="J3715" s="0" t="s">
        <v>325</v>
      </c>
      <c r="K3715" s="0" t="n">
        <v>36401.706932986</v>
      </c>
      <c r="L3715" s="0" t="n">
        <v>37404.9</v>
      </c>
      <c r="M3715" s="0" t="n">
        <v>48398.6617891614</v>
      </c>
      <c r="N3715" s="0" t="n">
        <v>33388.065</v>
      </c>
      <c r="O3715" s="0" t="n">
        <v>32286.825</v>
      </c>
      <c r="P3715" s="0" t="n">
        <v>46658.835</v>
      </c>
      <c r="Q3715" s="0" t="n">
        <v>52783.965</v>
      </c>
      <c r="S3715" s="0" t="s">
        <v>303</v>
      </c>
    </row>
    <row r="3716" customFormat="false" ht="14" hidden="false" customHeight="false" outlineLevel="0" collapsed="false">
      <c r="A3716" s="0" t="str">
        <f aca="false">SUBSTITUTE(C3716&amp;D3716&amp;E3716&amp;F3716&amp;G3716&amp;H3716&amp;I3716," ","")</f>
        <v>Agentecondominioenlenguajedeseñascolombiana(Videollamada)AgenteespecializadoIngeniería,arquitectura,urbanismoyafinesFrontofficesinherramientaHoraextranocturna PlataNA</v>
      </c>
      <c r="B3716" s="0" t="s">
        <v>4057</v>
      </c>
      <c r="C3716" s="0" t="s">
        <v>193</v>
      </c>
      <c r="D3716" s="0" t="s">
        <v>191</v>
      </c>
      <c r="E3716" s="0" t="s">
        <v>59</v>
      </c>
      <c r="F3716" s="0" t="s">
        <v>3335</v>
      </c>
      <c r="G3716" s="0" t="s">
        <v>197</v>
      </c>
      <c r="H3716" s="0" t="s">
        <v>195</v>
      </c>
      <c r="I3716" s="0" t="s">
        <v>35</v>
      </c>
      <c r="J3716" s="0" t="s">
        <v>325</v>
      </c>
      <c r="K3716" s="0" t="n">
        <v>49599.7911611804</v>
      </c>
      <c r="L3716" s="0" t="n">
        <v>52366.86</v>
      </c>
      <c r="M3716" s="0" t="n">
        <v>67758.126504826</v>
      </c>
      <c r="N3716" s="0" t="n">
        <v>46743.705</v>
      </c>
      <c r="O3716" s="0" t="n">
        <v>44922.105</v>
      </c>
      <c r="P3716" s="0" t="n">
        <v>61046.37</v>
      </c>
      <c r="Q3716" s="0" t="n">
        <v>73263.51</v>
      </c>
      <c r="S3716" s="0" t="s">
        <v>303</v>
      </c>
    </row>
    <row r="3717" customFormat="false" ht="14" hidden="false" customHeight="false" outlineLevel="0" collapsed="false">
      <c r="A3717" s="0" t="str">
        <f aca="false">SUBSTITUTE(C3717&amp;D3717&amp;E3717&amp;F3717&amp;G3717&amp;H3717&amp;I3717," ","")</f>
        <v>Agentecondominioenlenguajedeseñascolombiana(Videollamada)AgenteespecializadoIngeniería,arquitectura,urbanismoyafinesFrontofficesinherramientaHoraextradominicalyfestivoPlataNA</v>
      </c>
      <c r="B3717" s="0" t="s">
        <v>4058</v>
      </c>
      <c r="C3717" s="0" t="s">
        <v>193</v>
      </c>
      <c r="D3717" s="0" t="s">
        <v>191</v>
      </c>
      <c r="E3717" s="0" t="s">
        <v>59</v>
      </c>
      <c r="F3717" s="0" t="s">
        <v>3335</v>
      </c>
      <c r="G3717" s="0" t="s">
        <v>194</v>
      </c>
      <c r="H3717" s="0" t="s">
        <v>195</v>
      </c>
      <c r="I3717" s="0" t="s">
        <v>35</v>
      </c>
      <c r="J3717" s="0" t="s">
        <v>325</v>
      </c>
      <c r="K3717" s="0" t="n">
        <v>62797.8753893747</v>
      </c>
      <c r="L3717" s="0" t="n">
        <v>59847.84</v>
      </c>
      <c r="M3717" s="0" t="n">
        <v>77437.8588626583</v>
      </c>
      <c r="N3717" s="0" t="n">
        <v>66776.13</v>
      </c>
      <c r="O3717" s="0" t="n">
        <v>51240.78</v>
      </c>
      <c r="P3717" s="0" t="n">
        <v>68241.69</v>
      </c>
      <c r="Q3717" s="0" t="n">
        <v>81561.105</v>
      </c>
      <c r="S3717" s="0" t="s">
        <v>303</v>
      </c>
    </row>
    <row r="3718" customFormat="false" ht="14" hidden="false" customHeight="false" outlineLevel="0" collapsed="false">
      <c r="A3718" s="0" t="str">
        <f aca="false">SUBSTITUTE(C3718&amp;D3718&amp;E3718&amp;F3718&amp;G3718&amp;H3718&amp;I3718," ","")</f>
        <v>Agentecondominioenlenguajedeseñascolombiana(Videollamada)AgenteespecializadoIngeniería,arquitectura,urbanismoyafinesFrontofficesinherramientaServicio7x24PlataNA</v>
      </c>
      <c r="B3718" s="0" t="s">
        <v>4059</v>
      </c>
      <c r="C3718" s="0" t="s">
        <v>193</v>
      </c>
      <c r="D3718" s="0" t="s">
        <v>191</v>
      </c>
      <c r="E3718" s="0" t="s">
        <v>59</v>
      </c>
      <c r="F3718" s="0" t="s">
        <v>3335</v>
      </c>
      <c r="G3718" s="0" t="s">
        <v>55</v>
      </c>
      <c r="H3718" s="0" t="s">
        <v>195</v>
      </c>
      <c r="I3718" s="0" t="s">
        <v>35</v>
      </c>
      <c r="J3718" s="0" t="s">
        <v>305</v>
      </c>
      <c r="K3718" s="0" t="n">
        <v>22990340.6303666</v>
      </c>
      <c r="L3718" s="0" t="n">
        <v>32310055.575</v>
      </c>
      <c r="M3718" s="0" t="n">
        <v>34416811.542172</v>
      </c>
      <c r="N3718" s="0" t="n">
        <v>28680528.96</v>
      </c>
      <c r="O3718" s="0" t="n">
        <v>29365351.2</v>
      </c>
      <c r="P3718" s="0" t="n">
        <v>44101005.345</v>
      </c>
      <c r="Q3718" s="0" t="n">
        <v>33499166.04</v>
      </c>
      <c r="S3718" s="0" t="s">
        <v>303</v>
      </c>
    </row>
    <row r="3719" customFormat="false" ht="14" hidden="false" customHeight="false" outlineLevel="0" collapsed="false">
      <c r="A3719" s="0" t="str">
        <f aca="false">SUBSTITUTE(C3719&amp;D3719&amp;E3719&amp;F3719&amp;G3719&amp;H3719&amp;I3719," ","")</f>
        <v>Agentecondominioenlenguajedeseñascolombiana(Videollamada)AgenteespecializadoIngeniería,arquitectura,urbanismoyafinesFrontofficesinherramientaJornadaOrdinariaOroNA</v>
      </c>
      <c r="B3719" s="0" t="s">
        <v>4060</v>
      </c>
      <c r="C3719" s="0" t="s">
        <v>193</v>
      </c>
      <c r="D3719" s="0" t="s">
        <v>191</v>
      </c>
      <c r="E3719" s="0" t="s">
        <v>59</v>
      </c>
      <c r="F3719" s="0" t="s">
        <v>3335</v>
      </c>
      <c r="G3719" s="0" t="s">
        <v>53</v>
      </c>
      <c r="H3719" s="0" t="s">
        <v>54</v>
      </c>
      <c r="I3719" s="0" t="s">
        <v>35</v>
      </c>
      <c r="J3719" s="0" t="s">
        <v>36</v>
      </c>
      <c r="K3719" s="0" t="n">
        <v>7152639.55653331</v>
      </c>
      <c r="L3719" s="0" t="n">
        <v>7001075.34</v>
      </c>
      <c r="M3719" s="0" t="n">
        <v>8795557.67229395</v>
      </c>
      <c r="N3719" s="0" t="n">
        <v>7581669.975</v>
      </c>
      <c r="O3719" s="0" t="n">
        <v>8128634.355</v>
      </c>
      <c r="P3719" s="0" t="n">
        <v>7901369.055</v>
      </c>
      <c r="Q3719" s="0" t="n">
        <v>8269110.765</v>
      </c>
      <c r="S3719" s="0" t="s">
        <v>303</v>
      </c>
    </row>
    <row r="3720" customFormat="false" ht="14" hidden="false" customHeight="false" outlineLevel="0" collapsed="false">
      <c r="A3720" s="0" t="str">
        <f aca="false">SUBSTITUTE(C3720&amp;D3720&amp;E3720&amp;F3720&amp;G3720&amp;H3720&amp;I3720," ","")</f>
        <v>Agentecondominioenlenguajedeseñascolombiana(Videollamada)AgenteespecializadoIngeniería,arquitectura,urbanismoyafinesFrontofficesinherramientaHoraextradiurnaOroNA</v>
      </c>
      <c r="B3720" s="0" t="s">
        <v>4061</v>
      </c>
      <c r="C3720" s="0" t="s">
        <v>193</v>
      </c>
      <c r="D3720" s="0" t="s">
        <v>191</v>
      </c>
      <c r="E3720" s="0" t="s">
        <v>59</v>
      </c>
      <c r="F3720" s="0" t="s">
        <v>3335</v>
      </c>
      <c r="G3720" s="0" t="s">
        <v>192</v>
      </c>
      <c r="H3720" s="0" t="s">
        <v>54</v>
      </c>
      <c r="I3720" s="0" t="s">
        <v>35</v>
      </c>
      <c r="J3720" s="0" t="s">
        <v>325</v>
      </c>
      <c r="K3720" s="0" t="n">
        <v>36401.706932986</v>
      </c>
      <c r="L3720" s="0" t="n">
        <v>38153.205</v>
      </c>
      <c r="M3720" s="0" t="n">
        <v>49784.2518776001</v>
      </c>
      <c r="N3720" s="0" t="n">
        <v>33388.065</v>
      </c>
      <c r="O3720" s="0" t="n">
        <v>32286.825</v>
      </c>
      <c r="P3720" s="0" t="n">
        <v>47642.085</v>
      </c>
      <c r="Q3720" s="0" t="n">
        <v>55124.1</v>
      </c>
      <c r="S3720" s="0" t="s">
        <v>303</v>
      </c>
    </row>
    <row r="3721" customFormat="false" ht="14" hidden="false" customHeight="false" outlineLevel="0" collapsed="false">
      <c r="A3721" s="0" t="str">
        <f aca="false">SUBSTITUTE(C3721&amp;D3721&amp;E3721&amp;F3721&amp;G3721&amp;H3721&amp;I3721," ","")</f>
        <v>Agentecondominioenlenguajedeseñascolombiana(Videollamada)AgenteespecializadoIngeniería,arquitectura,urbanismoyafinesFrontofficesinherramientaHoraextranocturna OroNA</v>
      </c>
      <c r="B3721" s="0" t="s">
        <v>4062</v>
      </c>
      <c r="C3721" s="0" t="s">
        <v>193</v>
      </c>
      <c r="D3721" s="0" t="s">
        <v>191</v>
      </c>
      <c r="E3721" s="0" t="s">
        <v>59</v>
      </c>
      <c r="F3721" s="0" t="s">
        <v>3335</v>
      </c>
      <c r="G3721" s="0" t="s">
        <v>197</v>
      </c>
      <c r="H3721" s="0" t="s">
        <v>54</v>
      </c>
      <c r="I3721" s="0" t="s">
        <v>35</v>
      </c>
      <c r="J3721" s="0" t="s">
        <v>325</v>
      </c>
      <c r="K3721" s="0" t="n">
        <v>49599.7911611804</v>
      </c>
      <c r="L3721" s="0" t="n">
        <v>53414.28</v>
      </c>
      <c r="M3721" s="0" t="n">
        <v>69697.9526286401</v>
      </c>
      <c r="N3721" s="0" t="n">
        <v>46743.705</v>
      </c>
      <c r="O3721" s="0" t="n">
        <v>44922.105</v>
      </c>
      <c r="P3721" s="0" t="n">
        <v>62331.84</v>
      </c>
      <c r="Q3721" s="0" t="n">
        <v>76511.34</v>
      </c>
      <c r="S3721" s="0" t="s">
        <v>303</v>
      </c>
    </row>
    <row r="3722" customFormat="false" ht="14" hidden="false" customHeight="false" outlineLevel="0" collapsed="false">
      <c r="A3722" s="0" t="str">
        <f aca="false">SUBSTITUTE(C3722&amp;D3722&amp;E3722&amp;F3722&amp;G3722&amp;H3722&amp;I3722," ","")</f>
        <v>Agentecondominioenlenguajedeseñascolombiana(Videollamada)AgenteespecializadoIngeniería,arquitectura,urbanismoyafinesFrontofficesinherramientaHoraextradominicalyfestivoOroNA</v>
      </c>
      <c r="B3722" s="0" t="s">
        <v>4063</v>
      </c>
      <c r="C3722" s="0" t="s">
        <v>193</v>
      </c>
      <c r="D3722" s="0" t="s">
        <v>191</v>
      </c>
      <c r="E3722" s="0" t="s">
        <v>59</v>
      </c>
      <c r="F3722" s="0" t="s">
        <v>3335</v>
      </c>
      <c r="G3722" s="0" t="s">
        <v>194</v>
      </c>
      <c r="H3722" s="0" t="s">
        <v>54</v>
      </c>
      <c r="I3722" s="0" t="s">
        <v>35</v>
      </c>
      <c r="J3722" s="0" t="s">
        <v>325</v>
      </c>
      <c r="K3722" s="0" t="n">
        <v>62797.8753893747</v>
      </c>
      <c r="L3722" s="0" t="n">
        <v>61045.335</v>
      </c>
      <c r="M3722" s="0" t="n">
        <v>79654.8030041601</v>
      </c>
      <c r="N3722" s="0" t="n">
        <v>66776.13</v>
      </c>
      <c r="O3722" s="0" t="n">
        <v>51240.78</v>
      </c>
      <c r="P3722" s="0" t="n">
        <v>69678.27</v>
      </c>
      <c r="Q3722" s="0" t="n">
        <v>85176.36</v>
      </c>
      <c r="S3722" s="0" t="s">
        <v>303</v>
      </c>
    </row>
    <row r="3723" customFormat="false" ht="14" hidden="false" customHeight="false" outlineLevel="0" collapsed="false">
      <c r="A3723" s="0" t="str">
        <f aca="false">SUBSTITUTE(C3723&amp;D3723&amp;E3723&amp;F3723&amp;G3723&amp;H3723&amp;I3723," ","")</f>
        <v>Agentecondominioenlenguajedeseñascolombiana(Videollamada)AgenteespecializadoIngeniería,arquitectura,urbanismoyafinesFrontofficesinherramientaServicio7x24OroNA</v>
      </c>
      <c r="B3723" s="0" t="s">
        <v>4064</v>
      </c>
      <c r="C3723" s="0" t="s">
        <v>193</v>
      </c>
      <c r="D3723" s="0" t="s">
        <v>191</v>
      </c>
      <c r="E3723" s="0" t="s">
        <v>59</v>
      </c>
      <c r="F3723" s="0" t="s">
        <v>3335</v>
      </c>
      <c r="G3723" s="0" t="s">
        <v>55</v>
      </c>
      <c r="H3723" s="0" t="s">
        <v>54</v>
      </c>
      <c r="I3723" s="0" t="s">
        <v>35</v>
      </c>
      <c r="J3723" s="0" t="s">
        <v>305</v>
      </c>
      <c r="K3723" s="0" t="n">
        <v>22990340.6303666</v>
      </c>
      <c r="L3723" s="0" t="n">
        <v>32956256.79</v>
      </c>
      <c r="M3723" s="0" t="n">
        <v>35402119.6309831</v>
      </c>
      <c r="N3723" s="0" t="n">
        <v>28694417.625</v>
      </c>
      <c r="O3723" s="0" t="n">
        <v>29365351.2</v>
      </c>
      <c r="P3723" s="0" t="n">
        <v>45029447.955</v>
      </c>
      <c r="Q3723" s="0" t="n">
        <v>34984277.19</v>
      </c>
      <c r="S3723" s="0" t="s">
        <v>303</v>
      </c>
    </row>
    <row r="3724" customFormat="false" ht="14" hidden="false" customHeight="false" outlineLevel="0" collapsed="false">
      <c r="A3724" s="0" t="str">
        <f aca="false">SUBSTITUTE(C3724&amp;D3724&amp;E3724&amp;F3724&amp;G3724&amp;H3724&amp;I3724," ","")</f>
        <v>Agentecondominioenlenguajedeseñascolombiana(Videollamada)AgenteespecializadoIngeniería,arquitectura,urbanismoyafinesFrontofficesinherramientaJornadaOrdinariaPlatinoNA</v>
      </c>
      <c r="B3724" s="0" t="s">
        <v>4065</v>
      </c>
      <c r="C3724" s="0" t="s">
        <v>193</v>
      </c>
      <c r="D3724" s="0" t="s">
        <v>191</v>
      </c>
      <c r="E3724" s="0" t="s">
        <v>59</v>
      </c>
      <c r="F3724" s="0" t="s">
        <v>3335</v>
      </c>
      <c r="G3724" s="0" t="s">
        <v>53</v>
      </c>
      <c r="H3724" s="0" t="s">
        <v>198</v>
      </c>
      <c r="I3724" s="0" t="s">
        <v>35</v>
      </c>
      <c r="J3724" s="0" t="s">
        <v>36</v>
      </c>
      <c r="K3724" s="0" t="n">
        <v>7152639.55653331</v>
      </c>
      <c r="L3724" s="0" t="n">
        <v>7206989.625</v>
      </c>
      <c r="M3724" s="0" t="n">
        <v>9054784.24677948</v>
      </c>
      <c r="N3724" s="0" t="n">
        <v>7591189.905</v>
      </c>
      <c r="O3724" s="0" t="n">
        <v>8128634.355</v>
      </c>
      <c r="P3724" s="0" t="n">
        <v>8071290.18</v>
      </c>
      <c r="Q3724" s="0" t="n">
        <v>8788609.35</v>
      </c>
      <c r="S3724" s="0" t="s">
        <v>303</v>
      </c>
    </row>
    <row r="3725" customFormat="false" ht="14" hidden="false" customHeight="false" outlineLevel="0" collapsed="false">
      <c r="A3725" s="0" t="str">
        <f aca="false">SUBSTITUTE(C3725&amp;D3725&amp;E3725&amp;F3725&amp;G3725&amp;H3725&amp;I3725," ","")</f>
        <v>Agentecondominioenlenguajedeseñascolombiana(Videollamada)AgenteespecializadoIngeniería,arquitectura,urbanismoyafinesFrontofficesinherramientaHoraextradiurnaPlatinoNA</v>
      </c>
      <c r="B3725" s="0" t="s">
        <v>4066</v>
      </c>
      <c r="C3725" s="0" t="s">
        <v>193</v>
      </c>
      <c r="D3725" s="0" t="s">
        <v>191</v>
      </c>
      <c r="E3725" s="0" t="s">
        <v>59</v>
      </c>
      <c r="F3725" s="0" t="s">
        <v>3335</v>
      </c>
      <c r="G3725" s="0" t="s">
        <v>192</v>
      </c>
      <c r="H3725" s="0" t="s">
        <v>198</v>
      </c>
      <c r="I3725" s="0" t="s">
        <v>35</v>
      </c>
      <c r="J3725" s="0" t="s">
        <v>325</v>
      </c>
      <c r="K3725" s="0" t="n">
        <v>36401.706932986</v>
      </c>
      <c r="L3725" s="0" t="n">
        <v>39275.145</v>
      </c>
      <c r="M3725" s="0" t="n">
        <v>51251.5154165803</v>
      </c>
      <c r="N3725" s="0" t="n">
        <v>33388.065</v>
      </c>
      <c r="O3725" s="0" t="n">
        <v>32286.825</v>
      </c>
      <c r="P3725" s="0" t="n">
        <v>48665.7</v>
      </c>
      <c r="Q3725" s="0" t="n">
        <v>58587.21</v>
      </c>
      <c r="S3725" s="0" t="s">
        <v>303</v>
      </c>
    </row>
    <row r="3726" customFormat="false" ht="14" hidden="false" customHeight="false" outlineLevel="0" collapsed="false">
      <c r="A3726" s="0" t="str">
        <f aca="false">SUBSTITUTE(C3726&amp;D3726&amp;E3726&amp;F3726&amp;G3726&amp;H3726&amp;I3726," ","")</f>
        <v>Agentecondominioenlenguajedeseñascolombiana(Videollamada)AgenteespecializadoIngeniería,arquitectura,urbanismoyafinesFrontofficesinherramientaHoraextranocturna PlatinoNA</v>
      </c>
      <c r="B3726" s="0" t="s">
        <v>4067</v>
      </c>
      <c r="C3726" s="0" t="s">
        <v>193</v>
      </c>
      <c r="D3726" s="0" t="s">
        <v>191</v>
      </c>
      <c r="E3726" s="0" t="s">
        <v>59</v>
      </c>
      <c r="F3726" s="0" t="s">
        <v>3335</v>
      </c>
      <c r="G3726" s="0" t="s">
        <v>197</v>
      </c>
      <c r="H3726" s="0" t="s">
        <v>198</v>
      </c>
      <c r="I3726" s="0" t="s">
        <v>35</v>
      </c>
      <c r="J3726" s="0" t="s">
        <v>325</v>
      </c>
      <c r="K3726" s="0" t="n">
        <v>49599.7911611804</v>
      </c>
      <c r="L3726" s="0" t="n">
        <v>54985.41</v>
      </c>
      <c r="M3726" s="0" t="n">
        <v>71752.1215832124</v>
      </c>
      <c r="N3726" s="0" t="n">
        <v>46743.705</v>
      </c>
      <c r="O3726" s="0" t="n">
        <v>44922.105</v>
      </c>
      <c r="P3726" s="0" t="n">
        <v>63672.165</v>
      </c>
      <c r="Q3726" s="0" t="n">
        <v>81317.88</v>
      </c>
      <c r="S3726" s="0" t="s">
        <v>303</v>
      </c>
    </row>
    <row r="3727" customFormat="false" ht="14" hidden="false" customHeight="false" outlineLevel="0" collapsed="false">
      <c r="A3727" s="0" t="str">
        <f aca="false">SUBSTITUTE(C3727&amp;D3727&amp;E3727&amp;F3727&amp;G3727&amp;H3727&amp;I3727," ","")</f>
        <v>Agentecondominioenlenguajedeseñascolombiana(Videollamada)AgenteespecializadoIngeniería,arquitectura,urbanismoyafinesFrontofficesinherramientaHoraextradominicalyfestivoPlatinoNA</v>
      </c>
      <c r="B3727" s="0" t="s">
        <v>4068</v>
      </c>
      <c r="C3727" s="0" t="s">
        <v>193</v>
      </c>
      <c r="D3727" s="0" t="s">
        <v>191</v>
      </c>
      <c r="E3727" s="0" t="s">
        <v>59</v>
      </c>
      <c r="F3727" s="0" t="s">
        <v>3335</v>
      </c>
      <c r="G3727" s="0" t="s">
        <v>194</v>
      </c>
      <c r="H3727" s="0" t="s">
        <v>198</v>
      </c>
      <c r="I3727" s="0" t="s">
        <v>35</v>
      </c>
      <c r="J3727" s="0" t="s">
        <v>325</v>
      </c>
      <c r="K3727" s="0" t="n">
        <v>62797.8753893747</v>
      </c>
      <c r="L3727" s="0" t="n">
        <v>62841.06</v>
      </c>
      <c r="M3727" s="0" t="n">
        <v>82002.4246665285</v>
      </c>
      <c r="N3727" s="0" t="n">
        <v>66776.13</v>
      </c>
      <c r="O3727" s="0" t="n">
        <v>51240.78</v>
      </c>
      <c r="P3727" s="0" t="n">
        <v>71176.95</v>
      </c>
      <c r="Q3727" s="0" t="n">
        <v>90528.345</v>
      </c>
      <c r="S3727" s="0" t="s">
        <v>303</v>
      </c>
    </row>
    <row r="3728" customFormat="false" ht="14" hidden="false" customHeight="false" outlineLevel="0" collapsed="false">
      <c r="A3728" s="0" t="str">
        <f aca="false">SUBSTITUTE(C3728&amp;D3728&amp;E3728&amp;F3728&amp;G3728&amp;H3728&amp;I3728," ","")</f>
        <v>Agentecondominioenlenguajedeseñascolombiana(Videollamada)AgenteespecializadoIngeniería,arquitectura,urbanismoyafinesFrontofficesinherramientaServicio7x24PlatinoNA</v>
      </c>
      <c r="B3728" s="0" t="s">
        <v>4069</v>
      </c>
      <c r="C3728" s="0" t="s">
        <v>193</v>
      </c>
      <c r="D3728" s="0" t="s">
        <v>191</v>
      </c>
      <c r="E3728" s="0" t="s">
        <v>59</v>
      </c>
      <c r="F3728" s="0" t="s">
        <v>3335</v>
      </c>
      <c r="G3728" s="0" t="s">
        <v>55</v>
      </c>
      <c r="H3728" s="0" t="s">
        <v>198</v>
      </c>
      <c r="I3728" s="0" t="s">
        <v>35</v>
      </c>
      <c r="J3728" s="0" t="s">
        <v>305</v>
      </c>
      <c r="K3728" s="0" t="n">
        <v>22990340.6303666</v>
      </c>
      <c r="L3728" s="0" t="n">
        <v>33925559.13</v>
      </c>
      <c r="M3728" s="0" t="n">
        <v>36445506.5932874</v>
      </c>
      <c r="N3728" s="0" t="n">
        <v>28708306.29</v>
      </c>
      <c r="O3728" s="0" t="n">
        <v>29365351.2</v>
      </c>
      <c r="P3728" s="0" t="n">
        <v>45997822.935</v>
      </c>
      <c r="Q3728" s="0" t="n">
        <v>37182127.635</v>
      </c>
      <c r="S3728" s="0" t="s">
        <v>303</v>
      </c>
    </row>
    <row r="3729" customFormat="false" ht="14" hidden="false" customHeight="false" outlineLevel="0" collapsed="false">
      <c r="A3729" s="0" t="str">
        <f aca="false">SUBSTITUTE(C3729&amp;D3729&amp;E3729&amp;F3729&amp;G3729&amp;H3729&amp;I3729," ","")</f>
        <v>Agentecondominioenlenguajedeseñascolombiana(Videollamada)AgenteespecializadoBellasartesyafinesEnSitioJornadaOrdinariaPlataNA</v>
      </c>
      <c r="B3729" s="0" t="s">
        <v>4070</v>
      </c>
      <c r="C3729" s="0" t="s">
        <v>193</v>
      </c>
      <c r="D3729" s="0" t="s">
        <v>191</v>
      </c>
      <c r="E3729" s="0" t="s">
        <v>60</v>
      </c>
      <c r="F3729" s="0" t="s">
        <v>3287</v>
      </c>
      <c r="G3729" s="0" t="s">
        <v>53</v>
      </c>
      <c r="H3729" s="0" t="s">
        <v>195</v>
      </c>
      <c r="I3729" s="0" t="s">
        <v>35</v>
      </c>
      <c r="J3729" s="0" t="s">
        <v>36</v>
      </c>
      <c r="K3729" s="0" t="n">
        <v>7421918.64469086</v>
      </c>
      <c r="L3729" s="0" t="n">
        <v>7524160.2</v>
      </c>
      <c r="M3729" s="0" t="n">
        <v>8550760.63159554</v>
      </c>
      <c r="N3729" s="0" t="n">
        <v>7795568.25</v>
      </c>
      <c r="O3729" s="0" t="n">
        <v>8128634.355</v>
      </c>
      <c r="P3729" s="0" t="n">
        <v>8569640.61</v>
      </c>
      <c r="Q3729" s="0" t="n">
        <v>8960801.265</v>
      </c>
      <c r="S3729" s="0" t="s">
        <v>303</v>
      </c>
    </row>
    <row r="3730" customFormat="false" ht="14" hidden="false" customHeight="false" outlineLevel="0" collapsed="false">
      <c r="A3730" s="0" t="str">
        <f aca="false">SUBSTITUTE(C3730&amp;D3730&amp;E3730&amp;F3730&amp;G3730&amp;H3730&amp;I3730," ","")</f>
        <v>Agentecondominioenlenguajedeseñascolombiana(Videollamada)AgenteespecializadoBellasartesyafinesEnSitioHoraextradiurnaPlataNA</v>
      </c>
      <c r="B3730" s="0" t="s">
        <v>4071</v>
      </c>
      <c r="C3730" s="0" t="s">
        <v>193</v>
      </c>
      <c r="D3730" s="0" t="s">
        <v>191</v>
      </c>
      <c r="E3730" s="0" t="s">
        <v>60</v>
      </c>
      <c r="F3730" s="0" t="s">
        <v>3287</v>
      </c>
      <c r="G3730" s="0" t="s">
        <v>192</v>
      </c>
      <c r="H3730" s="0" t="s">
        <v>195</v>
      </c>
      <c r="I3730" s="0" t="s">
        <v>35</v>
      </c>
      <c r="J3730" s="0" t="s">
        <v>325</v>
      </c>
      <c r="K3730" s="0" t="n">
        <v>37523.7031336424</v>
      </c>
      <c r="L3730" s="0" t="n">
        <v>41003.595</v>
      </c>
      <c r="M3730" s="0" t="n">
        <v>48398.6617891614</v>
      </c>
      <c r="N3730" s="0" t="n">
        <v>33388.065</v>
      </c>
      <c r="O3730" s="0" t="n">
        <v>32286.825</v>
      </c>
      <c r="P3730" s="0" t="n">
        <v>45962.28</v>
      </c>
      <c r="Q3730" s="0" t="n">
        <v>52783.965</v>
      </c>
      <c r="S3730" s="0" t="s">
        <v>303</v>
      </c>
    </row>
    <row r="3731" customFormat="false" ht="14" hidden="false" customHeight="false" outlineLevel="0" collapsed="false">
      <c r="A3731" s="0" t="str">
        <f aca="false">SUBSTITUTE(C3731&amp;D3731&amp;E3731&amp;F3731&amp;G3731&amp;H3731&amp;I3731," ","")</f>
        <v>Agentecondominioenlenguajedeseñascolombiana(Videollamada)AgenteespecializadoBellasartesyafinesEnSitioHoraextranocturna PlataNA</v>
      </c>
      <c r="B3731" s="0" t="s">
        <v>4072</v>
      </c>
      <c r="C3731" s="0" t="s">
        <v>193</v>
      </c>
      <c r="D3731" s="0" t="s">
        <v>191</v>
      </c>
      <c r="E3731" s="0" t="s">
        <v>60</v>
      </c>
      <c r="F3731" s="0" t="s">
        <v>3287</v>
      </c>
      <c r="G3731" s="0" t="s">
        <v>197</v>
      </c>
      <c r="H3731" s="0" t="s">
        <v>195</v>
      </c>
      <c r="I3731" s="0" t="s">
        <v>35</v>
      </c>
      <c r="J3731" s="0" t="s">
        <v>325</v>
      </c>
      <c r="K3731" s="0" t="n">
        <v>50721.7873618368</v>
      </c>
      <c r="L3731" s="0" t="n">
        <v>57405.24</v>
      </c>
      <c r="M3731" s="0" t="n">
        <v>67758.126504826</v>
      </c>
      <c r="N3731" s="0" t="n">
        <v>46743.705</v>
      </c>
      <c r="O3731" s="0" t="n">
        <v>44922.105</v>
      </c>
      <c r="P3731" s="0" t="n">
        <v>58957.74</v>
      </c>
      <c r="Q3731" s="0" t="n">
        <v>73263.51</v>
      </c>
      <c r="S3731" s="0" t="s">
        <v>303</v>
      </c>
    </row>
    <row r="3732" customFormat="false" ht="14" hidden="false" customHeight="false" outlineLevel="0" collapsed="false">
      <c r="A3732" s="0" t="str">
        <f aca="false">SUBSTITUTE(C3732&amp;D3732&amp;E3732&amp;F3732&amp;G3732&amp;H3732&amp;I3732," ","")</f>
        <v>Agentecondominioenlenguajedeseñascolombiana(Videollamada)AgenteespecializadoBellasartesyafinesEnSitioHoraextradominicalyfestivoPlataNA</v>
      </c>
      <c r="B3732" s="0" t="s">
        <v>4073</v>
      </c>
      <c r="C3732" s="0" t="s">
        <v>193</v>
      </c>
      <c r="D3732" s="0" t="s">
        <v>191</v>
      </c>
      <c r="E3732" s="0" t="s">
        <v>60</v>
      </c>
      <c r="F3732" s="0" t="s">
        <v>3287</v>
      </c>
      <c r="G3732" s="0" t="s">
        <v>194</v>
      </c>
      <c r="H3732" s="0" t="s">
        <v>195</v>
      </c>
      <c r="I3732" s="0" t="s">
        <v>35</v>
      </c>
      <c r="J3732" s="0" t="s">
        <v>325</v>
      </c>
      <c r="K3732" s="0" t="n">
        <v>63919.8715900312</v>
      </c>
      <c r="L3732" s="0" t="n">
        <v>65606.58</v>
      </c>
      <c r="M3732" s="0" t="n">
        <v>77437.8588626583</v>
      </c>
      <c r="N3732" s="0" t="n">
        <v>66776.13</v>
      </c>
      <c r="O3732" s="0" t="n">
        <v>51240.78</v>
      </c>
      <c r="P3732" s="0" t="n">
        <v>65454.435</v>
      </c>
      <c r="Q3732" s="0" t="n">
        <v>81561.105</v>
      </c>
      <c r="S3732" s="0" t="s">
        <v>303</v>
      </c>
    </row>
    <row r="3733" customFormat="false" ht="14" hidden="false" customHeight="false" outlineLevel="0" collapsed="false">
      <c r="A3733" s="0" t="str">
        <f aca="false">SUBSTITUTE(C3733&amp;D3733&amp;E3733&amp;F3733&amp;G3733&amp;H3733&amp;I3733," ","")</f>
        <v>Agentecondominioenlenguajedeseñascolombiana(Videollamada)AgenteespecializadoBellasartesyafinesEnSitioServicio7x24PlataNA</v>
      </c>
      <c r="B3733" s="0" t="s">
        <v>4074</v>
      </c>
      <c r="C3733" s="0" t="s">
        <v>193</v>
      </c>
      <c r="D3733" s="0" t="s">
        <v>191</v>
      </c>
      <c r="E3733" s="0" t="s">
        <v>60</v>
      </c>
      <c r="F3733" s="0" t="s">
        <v>3287</v>
      </c>
      <c r="G3733" s="0" t="s">
        <v>55</v>
      </c>
      <c r="H3733" s="0" t="s">
        <v>195</v>
      </c>
      <c r="I3733" s="0" t="s">
        <v>35</v>
      </c>
      <c r="J3733" s="0" t="s">
        <v>305</v>
      </c>
      <c r="K3733" s="0" t="n">
        <v>23259619.7185241</v>
      </c>
      <c r="L3733" s="0" t="n">
        <v>33409925.235</v>
      </c>
      <c r="M3733" s="0" t="n">
        <v>34416811.542172</v>
      </c>
      <c r="N3733" s="0" t="n">
        <v>29183964.345</v>
      </c>
      <c r="O3733" s="0" t="n">
        <v>29365351.2</v>
      </c>
      <c r="P3733" s="0" t="n">
        <v>45005106.825</v>
      </c>
      <c r="Q3733" s="0" t="n">
        <v>34541887.14</v>
      </c>
      <c r="S3733" s="0" t="s">
        <v>303</v>
      </c>
    </row>
    <row r="3734" customFormat="false" ht="14" hidden="false" customHeight="false" outlineLevel="0" collapsed="false">
      <c r="A3734" s="0" t="str">
        <f aca="false">SUBSTITUTE(C3734&amp;D3734&amp;E3734&amp;F3734&amp;G3734&amp;H3734&amp;I3734," ","")</f>
        <v>Agentecondominioenlenguajedeseñascolombiana(Videollamada)AgenteespecializadoBellasartesyafinesEnSitioJornadaOrdinariaOroNA</v>
      </c>
      <c r="B3734" s="0" t="s">
        <v>4075</v>
      </c>
      <c r="C3734" s="0" t="s">
        <v>193</v>
      </c>
      <c r="D3734" s="0" t="s">
        <v>191</v>
      </c>
      <c r="E3734" s="0" t="s">
        <v>60</v>
      </c>
      <c r="F3734" s="0" t="s">
        <v>3287</v>
      </c>
      <c r="G3734" s="0" t="s">
        <v>53</v>
      </c>
      <c r="H3734" s="0" t="s">
        <v>54</v>
      </c>
      <c r="I3734" s="0" t="s">
        <v>35</v>
      </c>
      <c r="J3734" s="0" t="s">
        <v>36</v>
      </c>
      <c r="K3734" s="0" t="n">
        <v>7421918.64469086</v>
      </c>
      <c r="L3734" s="0" t="n">
        <v>7674644.025</v>
      </c>
      <c r="M3734" s="0" t="n">
        <v>8795557.67229395</v>
      </c>
      <c r="N3734" s="0" t="n">
        <v>7816259.97</v>
      </c>
      <c r="O3734" s="0" t="n">
        <v>8128634.355</v>
      </c>
      <c r="P3734" s="0" t="n">
        <v>8750054.565</v>
      </c>
      <c r="Q3734" s="0" t="n">
        <v>9358059.105</v>
      </c>
      <c r="S3734" s="0" t="s">
        <v>303</v>
      </c>
    </row>
    <row r="3735" customFormat="false" ht="14" hidden="false" customHeight="false" outlineLevel="0" collapsed="false">
      <c r="A3735" s="0" t="str">
        <f aca="false">SUBSTITUTE(C3735&amp;D3735&amp;E3735&amp;F3735&amp;G3735&amp;H3735&amp;I3735," ","")</f>
        <v>Agentecondominioenlenguajedeseñascolombiana(Videollamada)AgenteespecializadoBellasartesyafinesEnSitioHoraextradiurnaOroNA</v>
      </c>
      <c r="B3735" s="0" t="s">
        <v>4076</v>
      </c>
      <c r="C3735" s="0" t="s">
        <v>193</v>
      </c>
      <c r="D3735" s="0" t="s">
        <v>191</v>
      </c>
      <c r="E3735" s="0" t="s">
        <v>60</v>
      </c>
      <c r="F3735" s="0" t="s">
        <v>3287</v>
      </c>
      <c r="G3735" s="0" t="s">
        <v>192</v>
      </c>
      <c r="H3735" s="0" t="s">
        <v>54</v>
      </c>
      <c r="I3735" s="0" t="s">
        <v>35</v>
      </c>
      <c r="J3735" s="0" t="s">
        <v>325</v>
      </c>
      <c r="K3735" s="0" t="n">
        <v>37523.7031336424</v>
      </c>
      <c r="L3735" s="0" t="n">
        <v>41824.35</v>
      </c>
      <c r="M3735" s="0" t="n">
        <v>49784.2518776001</v>
      </c>
      <c r="N3735" s="0" t="n">
        <v>33388.065</v>
      </c>
      <c r="O3735" s="0" t="n">
        <v>32286.825</v>
      </c>
      <c r="P3735" s="0" t="n">
        <v>46930.005</v>
      </c>
      <c r="Q3735" s="0" t="n">
        <v>55124.1</v>
      </c>
      <c r="S3735" s="0" t="s">
        <v>303</v>
      </c>
    </row>
    <row r="3736" customFormat="false" ht="14" hidden="false" customHeight="false" outlineLevel="0" collapsed="false">
      <c r="A3736" s="0" t="str">
        <f aca="false">SUBSTITUTE(C3736&amp;D3736&amp;E3736&amp;F3736&amp;G3736&amp;H3736&amp;I3736," ","")</f>
        <v>Agentecondominioenlenguajedeseñascolombiana(Videollamada)AgenteespecializadoBellasartesyafinesEnSitioHoraextranocturna OroNA</v>
      </c>
      <c r="B3736" s="0" t="s">
        <v>4077</v>
      </c>
      <c r="C3736" s="0" t="s">
        <v>193</v>
      </c>
      <c r="D3736" s="0" t="s">
        <v>191</v>
      </c>
      <c r="E3736" s="0" t="s">
        <v>60</v>
      </c>
      <c r="F3736" s="0" t="s">
        <v>3287</v>
      </c>
      <c r="G3736" s="0" t="s">
        <v>197</v>
      </c>
      <c r="H3736" s="0" t="s">
        <v>54</v>
      </c>
      <c r="I3736" s="0" t="s">
        <v>35</v>
      </c>
      <c r="J3736" s="0" t="s">
        <v>325</v>
      </c>
      <c r="K3736" s="0" t="n">
        <v>50721.7873618368</v>
      </c>
      <c r="L3736" s="0" t="n">
        <v>58554.09</v>
      </c>
      <c r="M3736" s="0" t="n">
        <v>69697.9526286401</v>
      </c>
      <c r="N3736" s="0" t="n">
        <v>46743.705</v>
      </c>
      <c r="O3736" s="0" t="n">
        <v>44922.105</v>
      </c>
      <c r="P3736" s="0" t="n">
        <v>60198.705</v>
      </c>
      <c r="Q3736" s="0" t="n">
        <v>76511.34</v>
      </c>
      <c r="S3736" s="0" t="s">
        <v>303</v>
      </c>
    </row>
    <row r="3737" customFormat="false" ht="14" hidden="false" customHeight="false" outlineLevel="0" collapsed="false">
      <c r="A3737" s="0" t="str">
        <f aca="false">SUBSTITUTE(C3737&amp;D3737&amp;E3737&amp;F3737&amp;G3737&amp;H3737&amp;I3737," ","")</f>
        <v>Agentecondominioenlenguajedeseñascolombiana(Videollamada)AgenteespecializadoBellasartesyafinesEnSitioHoraextradominicalyfestivoOroNA</v>
      </c>
      <c r="B3737" s="0" t="s">
        <v>4078</v>
      </c>
      <c r="C3737" s="0" t="s">
        <v>193</v>
      </c>
      <c r="D3737" s="0" t="s">
        <v>191</v>
      </c>
      <c r="E3737" s="0" t="s">
        <v>60</v>
      </c>
      <c r="F3737" s="0" t="s">
        <v>3287</v>
      </c>
      <c r="G3737" s="0" t="s">
        <v>194</v>
      </c>
      <c r="H3737" s="0" t="s">
        <v>54</v>
      </c>
      <c r="I3737" s="0" t="s">
        <v>35</v>
      </c>
      <c r="J3737" s="0" t="s">
        <v>325</v>
      </c>
      <c r="K3737" s="0" t="n">
        <v>63919.8715900312</v>
      </c>
      <c r="L3737" s="0" t="n">
        <v>66918.96</v>
      </c>
      <c r="M3737" s="0" t="n">
        <v>79654.8030041601</v>
      </c>
      <c r="N3737" s="0" t="n">
        <v>66776.13</v>
      </c>
      <c r="O3737" s="0" t="n">
        <v>51240.78</v>
      </c>
      <c r="P3737" s="0" t="n">
        <v>66833.055</v>
      </c>
      <c r="Q3737" s="0" t="n">
        <v>85176.36</v>
      </c>
      <c r="S3737" s="0" t="s">
        <v>303</v>
      </c>
    </row>
    <row r="3738" customFormat="false" ht="14" hidden="false" customHeight="false" outlineLevel="0" collapsed="false">
      <c r="A3738" s="0" t="str">
        <f aca="false">SUBSTITUTE(C3738&amp;D3738&amp;E3738&amp;F3738&amp;G3738&amp;H3738&amp;I3738," ","")</f>
        <v>Agentecondominioenlenguajedeseñascolombiana(Videollamada)AgenteespecializadoBellasartesyafinesEnSitioServicio7x24OroNA</v>
      </c>
      <c r="B3738" s="0" t="s">
        <v>4079</v>
      </c>
      <c r="C3738" s="0" t="s">
        <v>193</v>
      </c>
      <c r="D3738" s="0" t="s">
        <v>191</v>
      </c>
      <c r="E3738" s="0" t="s">
        <v>60</v>
      </c>
      <c r="F3738" s="0" t="s">
        <v>3287</v>
      </c>
      <c r="G3738" s="0" t="s">
        <v>55</v>
      </c>
      <c r="H3738" s="0" t="s">
        <v>54</v>
      </c>
      <c r="I3738" s="0" t="s">
        <v>35</v>
      </c>
      <c r="J3738" s="0" t="s">
        <v>305</v>
      </c>
      <c r="K3738" s="0" t="n">
        <v>23259619.7185241</v>
      </c>
      <c r="L3738" s="0" t="n">
        <v>34078124.34</v>
      </c>
      <c r="M3738" s="0" t="n">
        <v>35402119.6309831</v>
      </c>
      <c r="N3738" s="0" t="n">
        <v>29223024.21</v>
      </c>
      <c r="O3738" s="0" t="n">
        <v>29365351.2</v>
      </c>
      <c r="P3738" s="0" t="n">
        <v>45952583.085</v>
      </c>
      <c r="Q3738" s="0" t="n">
        <v>36073225.53</v>
      </c>
      <c r="S3738" s="0" t="s">
        <v>303</v>
      </c>
    </row>
    <row r="3739" customFormat="false" ht="14" hidden="false" customHeight="false" outlineLevel="0" collapsed="false">
      <c r="A3739" s="0" t="str">
        <f aca="false">SUBSTITUTE(C3739&amp;D3739&amp;E3739&amp;F3739&amp;G3739&amp;H3739&amp;I3739," ","")</f>
        <v>Agentecondominioenlenguajedeseñascolombiana(Videollamada)AgenteespecializadoBellasartesyafinesEnSitioJornadaOrdinariaPlatinoNA</v>
      </c>
      <c r="B3739" s="0" t="s">
        <v>4080</v>
      </c>
      <c r="C3739" s="0" t="s">
        <v>193</v>
      </c>
      <c r="D3739" s="0" t="s">
        <v>191</v>
      </c>
      <c r="E3739" s="0" t="s">
        <v>60</v>
      </c>
      <c r="F3739" s="0" t="s">
        <v>3287</v>
      </c>
      <c r="G3739" s="0" t="s">
        <v>53</v>
      </c>
      <c r="H3739" s="0" t="s">
        <v>198</v>
      </c>
      <c r="I3739" s="0" t="s">
        <v>35</v>
      </c>
      <c r="J3739" s="0" t="s">
        <v>36</v>
      </c>
      <c r="K3739" s="0" t="n">
        <v>7421918.64469086</v>
      </c>
      <c r="L3739" s="0" t="n">
        <v>7900368.21</v>
      </c>
      <c r="M3739" s="0" t="n">
        <v>9054784.24677948</v>
      </c>
      <c r="N3739" s="0" t="n">
        <v>7836950.655</v>
      </c>
      <c r="O3739" s="0" t="n">
        <v>8128634.355</v>
      </c>
      <c r="P3739" s="0" t="n">
        <v>8938227.915</v>
      </c>
      <c r="Q3739" s="0" t="n">
        <v>9945969.12</v>
      </c>
      <c r="S3739" s="0" t="s">
        <v>303</v>
      </c>
    </row>
    <row r="3740" customFormat="false" ht="14" hidden="false" customHeight="false" outlineLevel="0" collapsed="false">
      <c r="A3740" s="0" t="str">
        <f aca="false">SUBSTITUTE(C3740&amp;D3740&amp;E3740&amp;F3740&amp;G3740&amp;H3740&amp;I3740," ","")</f>
        <v>Agentecondominioenlenguajedeseñascolombiana(Videollamada)AgenteespecializadoBellasartesyafinesEnSitioHoraextradiurnaPlatinoNA</v>
      </c>
      <c r="B3740" s="0" t="s">
        <v>4081</v>
      </c>
      <c r="C3740" s="0" t="s">
        <v>193</v>
      </c>
      <c r="D3740" s="0" t="s">
        <v>191</v>
      </c>
      <c r="E3740" s="0" t="s">
        <v>60</v>
      </c>
      <c r="F3740" s="0" t="s">
        <v>3287</v>
      </c>
      <c r="G3740" s="0" t="s">
        <v>192</v>
      </c>
      <c r="H3740" s="0" t="s">
        <v>198</v>
      </c>
      <c r="I3740" s="0" t="s">
        <v>35</v>
      </c>
      <c r="J3740" s="0" t="s">
        <v>325</v>
      </c>
      <c r="K3740" s="0" t="n">
        <v>37523.7031336424</v>
      </c>
      <c r="L3740" s="0" t="n">
        <v>43053.93</v>
      </c>
      <c r="M3740" s="0" t="n">
        <v>51251.5154165803</v>
      </c>
      <c r="N3740" s="0" t="n">
        <v>33388.065</v>
      </c>
      <c r="O3740" s="0" t="n">
        <v>32286.825</v>
      </c>
      <c r="P3740" s="0" t="n">
        <v>47939.13</v>
      </c>
      <c r="Q3740" s="0" t="n">
        <v>58587.21</v>
      </c>
      <c r="S3740" s="0" t="s">
        <v>303</v>
      </c>
    </row>
    <row r="3741" customFormat="false" ht="14" hidden="false" customHeight="false" outlineLevel="0" collapsed="false">
      <c r="A3741" s="0" t="str">
        <f aca="false">SUBSTITUTE(C3741&amp;D3741&amp;E3741&amp;F3741&amp;G3741&amp;H3741&amp;I3741," ","")</f>
        <v>Agentecondominioenlenguajedeseñascolombiana(Videollamada)AgenteespecializadoBellasartesyafinesEnSitioHoraextranocturna PlatinoNA</v>
      </c>
      <c r="B3741" s="0" t="s">
        <v>4082</v>
      </c>
      <c r="C3741" s="0" t="s">
        <v>193</v>
      </c>
      <c r="D3741" s="0" t="s">
        <v>191</v>
      </c>
      <c r="E3741" s="0" t="s">
        <v>60</v>
      </c>
      <c r="F3741" s="0" t="s">
        <v>3287</v>
      </c>
      <c r="G3741" s="0" t="s">
        <v>197</v>
      </c>
      <c r="H3741" s="0" t="s">
        <v>198</v>
      </c>
      <c r="I3741" s="0" t="s">
        <v>35</v>
      </c>
      <c r="J3741" s="0" t="s">
        <v>325</v>
      </c>
      <c r="K3741" s="0" t="n">
        <v>50721.7873618368</v>
      </c>
      <c r="L3741" s="0" t="n">
        <v>60276.33</v>
      </c>
      <c r="M3741" s="0" t="n">
        <v>71752.1215832124</v>
      </c>
      <c r="N3741" s="0" t="n">
        <v>46743.705</v>
      </c>
      <c r="O3741" s="0" t="n">
        <v>44922.105</v>
      </c>
      <c r="P3741" s="0" t="n">
        <v>61493.49</v>
      </c>
      <c r="Q3741" s="0" t="n">
        <v>81317.88</v>
      </c>
      <c r="S3741" s="0" t="s">
        <v>303</v>
      </c>
    </row>
    <row r="3742" customFormat="false" ht="14" hidden="false" customHeight="false" outlineLevel="0" collapsed="false">
      <c r="A3742" s="0" t="str">
        <f aca="false">SUBSTITUTE(C3742&amp;D3742&amp;E3742&amp;F3742&amp;G3742&amp;H3742&amp;I3742," ","")</f>
        <v>Agentecondominioenlenguajedeseñascolombiana(Videollamada)AgenteespecializadoBellasartesyafinesEnSitioHoraextradominicalyfestivoPlatinoNA</v>
      </c>
      <c r="B3742" s="0" t="s">
        <v>4083</v>
      </c>
      <c r="C3742" s="0" t="s">
        <v>193</v>
      </c>
      <c r="D3742" s="0" t="s">
        <v>191</v>
      </c>
      <c r="E3742" s="0" t="s">
        <v>60</v>
      </c>
      <c r="F3742" s="0" t="s">
        <v>3287</v>
      </c>
      <c r="G3742" s="0" t="s">
        <v>194</v>
      </c>
      <c r="H3742" s="0" t="s">
        <v>198</v>
      </c>
      <c r="I3742" s="0" t="s">
        <v>35</v>
      </c>
      <c r="J3742" s="0" t="s">
        <v>325</v>
      </c>
      <c r="K3742" s="0" t="n">
        <v>63919.8715900312</v>
      </c>
      <c r="L3742" s="0" t="n">
        <v>68887.53</v>
      </c>
      <c r="M3742" s="0" t="n">
        <v>82002.4246665285</v>
      </c>
      <c r="N3742" s="0" t="n">
        <v>66776.13</v>
      </c>
      <c r="O3742" s="0" t="n">
        <v>51240.78</v>
      </c>
      <c r="P3742" s="0" t="n">
        <v>68269.635</v>
      </c>
      <c r="Q3742" s="0" t="n">
        <v>90528.345</v>
      </c>
      <c r="S3742" s="0" t="s">
        <v>303</v>
      </c>
    </row>
    <row r="3743" customFormat="false" ht="14" hidden="false" customHeight="false" outlineLevel="0" collapsed="false">
      <c r="A3743" s="0" t="str">
        <f aca="false">SUBSTITUTE(C3743&amp;D3743&amp;E3743&amp;F3743&amp;G3743&amp;H3743&amp;I3743," ","")</f>
        <v>Agentecondominioenlenguajedeseñascolombiana(Videollamada)AgenteespecializadoBellasartesyafinesEnSitioServicio7x24PlatinoNA</v>
      </c>
      <c r="B3743" s="0" t="s">
        <v>4084</v>
      </c>
      <c r="C3743" s="0" t="s">
        <v>193</v>
      </c>
      <c r="D3743" s="0" t="s">
        <v>191</v>
      </c>
      <c r="E3743" s="0" t="s">
        <v>60</v>
      </c>
      <c r="F3743" s="0" t="s">
        <v>3287</v>
      </c>
      <c r="G3743" s="0" t="s">
        <v>55</v>
      </c>
      <c r="H3743" s="0" t="s">
        <v>198</v>
      </c>
      <c r="I3743" s="0" t="s">
        <v>35</v>
      </c>
      <c r="J3743" s="0" t="s">
        <v>305</v>
      </c>
      <c r="K3743" s="0" t="n">
        <v>23259619.7185241</v>
      </c>
      <c r="L3743" s="0" t="n">
        <v>35080422.48</v>
      </c>
      <c r="M3743" s="0" t="n">
        <v>36445506.5932874</v>
      </c>
      <c r="N3743" s="0" t="n">
        <v>29262085.11</v>
      </c>
      <c r="O3743" s="0" t="n">
        <v>29365351.2</v>
      </c>
      <c r="P3743" s="0" t="n">
        <v>46940810.4</v>
      </c>
      <c r="Q3743" s="0" t="n">
        <v>38339487.405</v>
      </c>
      <c r="S3743" s="0" t="s">
        <v>303</v>
      </c>
    </row>
    <row r="3744" customFormat="false" ht="14" hidden="false" customHeight="false" outlineLevel="0" collapsed="false">
      <c r="A3744" s="0" t="str">
        <f aca="false">SUBSTITUTE(C3744&amp;D3744&amp;E3744&amp;F3744&amp;G3744&amp;H3744&amp;I3744," ","")</f>
        <v>Agentecondominioenlenguajedeseñascolombiana(Videollamada)AgenteespecializadoBellasartesyafinesEnlasinstalacionesdelaEntidadCompradoraJornadaOrdinariaPlataNA</v>
      </c>
      <c r="B3744" s="0" t="s">
        <v>4085</v>
      </c>
      <c r="C3744" s="0" t="s">
        <v>193</v>
      </c>
      <c r="D3744" s="0" t="s">
        <v>191</v>
      </c>
      <c r="E3744" s="0" t="s">
        <v>60</v>
      </c>
      <c r="F3744" s="0" t="s">
        <v>3303</v>
      </c>
      <c r="G3744" s="0" t="s">
        <v>53</v>
      </c>
      <c r="H3744" s="0" t="s">
        <v>195</v>
      </c>
      <c r="I3744" s="0" t="s">
        <v>35</v>
      </c>
      <c r="J3744" s="0" t="s">
        <v>36</v>
      </c>
      <c r="K3744" s="0" t="n">
        <v>7104623.24869086</v>
      </c>
      <c r="L3744" s="0" t="n">
        <v>7217055</v>
      </c>
      <c r="M3744" s="0" t="n">
        <v>8321251.87743362</v>
      </c>
      <c r="N3744" s="0" t="n">
        <v>7601101.065</v>
      </c>
      <c r="O3744" s="0" t="n">
        <v>8128634.355</v>
      </c>
      <c r="P3744" s="0" t="n">
        <v>8555651.55</v>
      </c>
      <c r="Q3744" s="0" t="n">
        <v>8352906.435</v>
      </c>
      <c r="S3744" s="0" t="s">
        <v>303</v>
      </c>
    </row>
    <row r="3745" customFormat="false" ht="14" hidden="false" customHeight="false" outlineLevel="0" collapsed="false">
      <c r="A3745" s="0" t="str">
        <f aca="false">SUBSTITUTE(C3745&amp;D3745&amp;E3745&amp;F3745&amp;G3745&amp;H3745&amp;I3745," ","")</f>
        <v>Agentecondominioenlenguajedeseñascolombiana(Videollamada)AgenteespecializadoBellasartesyafinesEnlasinstalacionesdelaEntidadCompradoraHoraextradiurnaPlataNA</v>
      </c>
      <c r="B3745" s="0" t="s">
        <v>4086</v>
      </c>
      <c r="C3745" s="0" t="s">
        <v>193</v>
      </c>
      <c r="D3745" s="0" t="s">
        <v>191</v>
      </c>
      <c r="E3745" s="0" t="s">
        <v>60</v>
      </c>
      <c r="F3745" s="0" t="s">
        <v>3303</v>
      </c>
      <c r="G3745" s="0" t="s">
        <v>192</v>
      </c>
      <c r="H3745" s="0" t="s">
        <v>195</v>
      </c>
      <c r="I3745" s="0" t="s">
        <v>35</v>
      </c>
      <c r="J3745" s="0" t="s">
        <v>325</v>
      </c>
      <c r="K3745" s="0" t="n">
        <v>36201.6389836424</v>
      </c>
      <c r="L3745" s="0" t="n">
        <v>39330</v>
      </c>
      <c r="M3745" s="0" t="n">
        <v>48398.6617891614</v>
      </c>
      <c r="N3745" s="0" t="n">
        <v>33388.065</v>
      </c>
      <c r="O3745" s="0" t="n">
        <v>32286.825</v>
      </c>
      <c r="P3745" s="0" t="n">
        <v>45973.665</v>
      </c>
      <c r="Q3745" s="0" t="n">
        <v>52783.965</v>
      </c>
      <c r="S3745" s="0" t="s">
        <v>303</v>
      </c>
    </row>
    <row r="3746" customFormat="false" ht="14" hidden="false" customHeight="false" outlineLevel="0" collapsed="false">
      <c r="A3746" s="0" t="str">
        <f aca="false">SUBSTITUTE(C3746&amp;D3746&amp;E3746&amp;F3746&amp;G3746&amp;H3746&amp;I3746," ","")</f>
        <v>Agentecondominioenlenguajedeseñascolombiana(Videollamada)AgenteespecializadoBellasartesyafinesEnlasinstalacionesdelaEntidadCompradoraHoraextranocturna PlataNA</v>
      </c>
      <c r="B3746" s="0" t="s">
        <v>4087</v>
      </c>
      <c r="C3746" s="0" t="s">
        <v>193</v>
      </c>
      <c r="D3746" s="0" t="s">
        <v>191</v>
      </c>
      <c r="E3746" s="0" t="s">
        <v>60</v>
      </c>
      <c r="F3746" s="0" t="s">
        <v>3303</v>
      </c>
      <c r="G3746" s="0" t="s">
        <v>197</v>
      </c>
      <c r="H3746" s="0" t="s">
        <v>195</v>
      </c>
      <c r="I3746" s="0" t="s">
        <v>35</v>
      </c>
      <c r="J3746" s="0" t="s">
        <v>325</v>
      </c>
      <c r="K3746" s="0" t="n">
        <v>49399.7232118368</v>
      </c>
      <c r="L3746" s="0" t="n">
        <v>55062</v>
      </c>
      <c r="M3746" s="0" t="n">
        <v>67758.126504826</v>
      </c>
      <c r="N3746" s="0" t="n">
        <v>46743.705</v>
      </c>
      <c r="O3746" s="0" t="n">
        <v>44922.105</v>
      </c>
      <c r="P3746" s="0" t="n">
        <v>58989.825</v>
      </c>
      <c r="Q3746" s="0" t="n">
        <v>73263.51</v>
      </c>
      <c r="S3746" s="0" t="s">
        <v>303</v>
      </c>
    </row>
    <row r="3747" customFormat="false" ht="14" hidden="false" customHeight="false" outlineLevel="0" collapsed="false">
      <c r="A3747" s="0" t="str">
        <f aca="false">SUBSTITUTE(C3747&amp;D3747&amp;E3747&amp;F3747&amp;G3747&amp;H3747&amp;I3747," ","")</f>
        <v>Agentecondominioenlenguajedeseñascolombiana(Videollamada)AgenteespecializadoBellasartesyafinesEnlasinstalacionesdelaEntidadCompradoraHoraextradominicalyfestivoPlataNA</v>
      </c>
      <c r="B3747" s="0" t="s">
        <v>4088</v>
      </c>
      <c r="C3747" s="0" t="s">
        <v>193</v>
      </c>
      <c r="D3747" s="0" t="s">
        <v>191</v>
      </c>
      <c r="E3747" s="0" t="s">
        <v>60</v>
      </c>
      <c r="F3747" s="0" t="s">
        <v>3303</v>
      </c>
      <c r="G3747" s="0" t="s">
        <v>194</v>
      </c>
      <c r="H3747" s="0" t="s">
        <v>195</v>
      </c>
      <c r="I3747" s="0" t="s">
        <v>35</v>
      </c>
      <c r="J3747" s="0" t="s">
        <v>325</v>
      </c>
      <c r="K3747" s="0" t="n">
        <v>62597.8074400312</v>
      </c>
      <c r="L3747" s="0" t="n">
        <v>62928</v>
      </c>
      <c r="M3747" s="0" t="n">
        <v>77437.8588626583</v>
      </c>
      <c r="N3747" s="0" t="n">
        <v>66776.13</v>
      </c>
      <c r="O3747" s="0" t="n">
        <v>51240.78</v>
      </c>
      <c r="P3747" s="0" t="n">
        <v>65496.87</v>
      </c>
      <c r="Q3747" s="0" t="n">
        <v>81561.105</v>
      </c>
      <c r="S3747" s="0" t="s">
        <v>303</v>
      </c>
    </row>
    <row r="3748" customFormat="false" ht="14" hidden="false" customHeight="false" outlineLevel="0" collapsed="false">
      <c r="A3748" s="0" t="str">
        <f aca="false">SUBSTITUTE(C3748&amp;D3748&amp;E3748&amp;F3748&amp;G3748&amp;H3748&amp;I3748," ","")</f>
        <v>Agentecondominioenlenguajedeseñascolombiana(Videollamada)AgenteespecializadoBellasartesyafinesEnlasinstalacionesdelaEntidadCompradoraServicio7x24PlataNA</v>
      </c>
      <c r="B3748" s="0" t="s">
        <v>4089</v>
      </c>
      <c r="C3748" s="0" t="s">
        <v>193</v>
      </c>
      <c r="D3748" s="0" t="s">
        <v>191</v>
      </c>
      <c r="E3748" s="0" t="s">
        <v>60</v>
      </c>
      <c r="F3748" s="0" t="s">
        <v>3303</v>
      </c>
      <c r="G3748" s="0" t="s">
        <v>55</v>
      </c>
      <c r="H3748" s="0" t="s">
        <v>195</v>
      </c>
      <c r="I3748" s="0" t="s">
        <v>35</v>
      </c>
      <c r="J3748" s="0" t="s">
        <v>305</v>
      </c>
      <c r="K3748" s="0" t="n">
        <v>22942324.3225241</v>
      </c>
      <c r="L3748" s="0" t="n">
        <v>32699441.205</v>
      </c>
      <c r="M3748" s="0" t="n">
        <v>33493038.8066703</v>
      </c>
      <c r="N3748" s="0" t="n">
        <v>28795028.94</v>
      </c>
      <c r="O3748" s="0" t="n">
        <v>29365351.2</v>
      </c>
      <c r="P3748" s="0" t="n">
        <v>44991100.17</v>
      </c>
      <c r="Q3748" s="0" t="n">
        <v>33933991.275</v>
      </c>
      <c r="S3748" s="0" t="s">
        <v>303</v>
      </c>
    </row>
    <row r="3749" customFormat="false" ht="14" hidden="false" customHeight="false" outlineLevel="0" collapsed="false">
      <c r="A3749" s="0" t="str">
        <f aca="false">SUBSTITUTE(C3749&amp;D3749&amp;E3749&amp;F3749&amp;G3749&amp;H3749&amp;I3749," ","")</f>
        <v>Agentecondominioenlenguajedeseñascolombiana(Videollamada)AgenteespecializadoBellasartesyafinesEnlasinstalacionesdelaEntidadCompradoraJornadaOrdinariaOroNA</v>
      </c>
      <c r="B3749" s="0" t="s">
        <v>4090</v>
      </c>
      <c r="C3749" s="0" t="s">
        <v>193</v>
      </c>
      <c r="D3749" s="0" t="s">
        <v>191</v>
      </c>
      <c r="E3749" s="0" t="s">
        <v>60</v>
      </c>
      <c r="F3749" s="0" t="s">
        <v>3303</v>
      </c>
      <c r="G3749" s="0" t="s">
        <v>53</v>
      </c>
      <c r="H3749" s="0" t="s">
        <v>54</v>
      </c>
      <c r="I3749" s="0" t="s">
        <v>35</v>
      </c>
      <c r="J3749" s="0" t="s">
        <v>36</v>
      </c>
      <c r="K3749" s="0" t="n">
        <v>7104623.24869086</v>
      </c>
      <c r="L3749" s="0" t="n">
        <v>7361396.1</v>
      </c>
      <c r="M3749" s="0" t="n">
        <v>8559478.38408789</v>
      </c>
      <c r="N3749" s="0" t="n">
        <v>7612068.96</v>
      </c>
      <c r="O3749" s="0" t="n">
        <v>8128634.355</v>
      </c>
      <c r="P3749" s="0" t="n">
        <v>8735770.53</v>
      </c>
      <c r="Q3749" s="0" t="n">
        <v>8723213.91</v>
      </c>
      <c r="S3749" s="0" t="s">
        <v>303</v>
      </c>
    </row>
    <row r="3750" customFormat="false" ht="14" hidden="false" customHeight="false" outlineLevel="0" collapsed="false">
      <c r="A3750" s="0" t="str">
        <f aca="false">SUBSTITUTE(C3750&amp;D3750&amp;E3750&amp;F3750&amp;G3750&amp;H3750&amp;I3750," ","")</f>
        <v>Agentecondominioenlenguajedeseñascolombiana(Videollamada)AgenteespecializadoBellasartesyafinesEnlasinstalacionesdelaEntidadCompradoraHoraextradiurnaOroNA</v>
      </c>
      <c r="B3750" s="0" t="s">
        <v>4091</v>
      </c>
      <c r="C3750" s="0" t="s">
        <v>193</v>
      </c>
      <c r="D3750" s="0" t="s">
        <v>191</v>
      </c>
      <c r="E3750" s="0" t="s">
        <v>60</v>
      </c>
      <c r="F3750" s="0" t="s">
        <v>3303</v>
      </c>
      <c r="G3750" s="0" t="s">
        <v>192</v>
      </c>
      <c r="H3750" s="0" t="s">
        <v>54</v>
      </c>
      <c r="I3750" s="0" t="s">
        <v>35</v>
      </c>
      <c r="J3750" s="0" t="s">
        <v>325</v>
      </c>
      <c r="K3750" s="0" t="n">
        <v>36201.6389836424</v>
      </c>
      <c r="L3750" s="0" t="n">
        <v>40116.6</v>
      </c>
      <c r="M3750" s="0" t="n">
        <v>49784.2518776001</v>
      </c>
      <c r="N3750" s="0" t="n">
        <v>33388.065</v>
      </c>
      <c r="O3750" s="0" t="n">
        <v>32286.825</v>
      </c>
      <c r="P3750" s="0" t="n">
        <v>46941.39</v>
      </c>
      <c r="Q3750" s="0" t="n">
        <v>55124.1</v>
      </c>
      <c r="S3750" s="0" t="s">
        <v>303</v>
      </c>
    </row>
    <row r="3751" customFormat="false" ht="14" hidden="false" customHeight="false" outlineLevel="0" collapsed="false">
      <c r="A3751" s="0" t="str">
        <f aca="false">SUBSTITUTE(C3751&amp;D3751&amp;E3751&amp;F3751&amp;G3751&amp;H3751&amp;I3751," ","")</f>
        <v>Agentecondominioenlenguajedeseñascolombiana(Videollamada)AgenteespecializadoBellasartesyafinesEnlasinstalacionesdelaEntidadCompradoraHoraextranocturna OroNA</v>
      </c>
      <c r="B3751" s="0" t="s">
        <v>4092</v>
      </c>
      <c r="C3751" s="0" t="s">
        <v>193</v>
      </c>
      <c r="D3751" s="0" t="s">
        <v>191</v>
      </c>
      <c r="E3751" s="0" t="s">
        <v>60</v>
      </c>
      <c r="F3751" s="0" t="s">
        <v>3303</v>
      </c>
      <c r="G3751" s="0" t="s">
        <v>197</v>
      </c>
      <c r="H3751" s="0" t="s">
        <v>54</v>
      </c>
      <c r="I3751" s="0" t="s">
        <v>35</v>
      </c>
      <c r="J3751" s="0" t="s">
        <v>325</v>
      </c>
      <c r="K3751" s="0" t="n">
        <v>49399.7232118368</v>
      </c>
      <c r="L3751" s="0" t="n">
        <v>56163.24</v>
      </c>
      <c r="M3751" s="0" t="n">
        <v>69697.9526286401</v>
      </c>
      <c r="N3751" s="0" t="n">
        <v>46743.705</v>
      </c>
      <c r="O3751" s="0" t="n">
        <v>44922.105</v>
      </c>
      <c r="P3751" s="0" t="n">
        <v>60231.825</v>
      </c>
      <c r="Q3751" s="0" t="n">
        <v>76511.34</v>
      </c>
      <c r="S3751" s="0" t="s">
        <v>303</v>
      </c>
    </row>
    <row r="3752" customFormat="false" ht="14" hidden="false" customHeight="false" outlineLevel="0" collapsed="false">
      <c r="A3752" s="0" t="str">
        <f aca="false">SUBSTITUTE(C3752&amp;D3752&amp;E3752&amp;F3752&amp;G3752&amp;H3752&amp;I3752," ","")</f>
        <v>Agentecondominioenlenguajedeseñascolombiana(Videollamada)AgenteespecializadoBellasartesyafinesEnlasinstalacionesdelaEntidadCompradoraHoraextradominicalyfestivoOroNA</v>
      </c>
      <c r="B3752" s="0" t="s">
        <v>4093</v>
      </c>
      <c r="C3752" s="0" t="s">
        <v>193</v>
      </c>
      <c r="D3752" s="0" t="s">
        <v>191</v>
      </c>
      <c r="E3752" s="0" t="s">
        <v>60</v>
      </c>
      <c r="F3752" s="0" t="s">
        <v>3303</v>
      </c>
      <c r="G3752" s="0" t="s">
        <v>194</v>
      </c>
      <c r="H3752" s="0" t="s">
        <v>54</v>
      </c>
      <c r="I3752" s="0" t="s">
        <v>35</v>
      </c>
      <c r="J3752" s="0" t="s">
        <v>325</v>
      </c>
      <c r="K3752" s="0" t="n">
        <v>62597.8074400312</v>
      </c>
      <c r="L3752" s="0" t="n">
        <v>64186.56</v>
      </c>
      <c r="M3752" s="0" t="n">
        <v>79654.8030041601</v>
      </c>
      <c r="N3752" s="0" t="n">
        <v>66776.13</v>
      </c>
      <c r="O3752" s="0" t="n">
        <v>51240.78</v>
      </c>
      <c r="P3752" s="0" t="n">
        <v>66876.525</v>
      </c>
      <c r="Q3752" s="0" t="n">
        <v>85176.36</v>
      </c>
      <c r="S3752" s="0" t="s">
        <v>303</v>
      </c>
    </row>
    <row r="3753" customFormat="false" ht="14" hidden="false" customHeight="false" outlineLevel="0" collapsed="false">
      <c r="A3753" s="0" t="str">
        <f aca="false">SUBSTITUTE(C3753&amp;D3753&amp;E3753&amp;F3753&amp;G3753&amp;H3753&amp;I3753," ","")</f>
        <v>Agentecondominioenlenguajedeseñascolombiana(Videollamada)AgenteespecializadoBellasartesyafinesEnlasinstalacionesdelaEntidadCompradoraServicio7x24OroNA</v>
      </c>
      <c r="B3753" s="0" t="s">
        <v>4094</v>
      </c>
      <c r="C3753" s="0" t="s">
        <v>193</v>
      </c>
      <c r="D3753" s="0" t="s">
        <v>191</v>
      </c>
      <c r="E3753" s="0" t="s">
        <v>60</v>
      </c>
      <c r="F3753" s="0" t="s">
        <v>3303</v>
      </c>
      <c r="G3753" s="0" t="s">
        <v>55</v>
      </c>
      <c r="H3753" s="0" t="s">
        <v>54</v>
      </c>
      <c r="I3753" s="0" t="s">
        <v>35</v>
      </c>
      <c r="J3753" s="0" t="s">
        <v>305</v>
      </c>
      <c r="K3753" s="0" t="n">
        <v>22942324.3225241</v>
      </c>
      <c r="L3753" s="0" t="n">
        <v>33353430.795</v>
      </c>
      <c r="M3753" s="0" t="n">
        <v>34451900.4959537</v>
      </c>
      <c r="N3753" s="0" t="n">
        <v>28814643.225</v>
      </c>
      <c r="O3753" s="0" t="n">
        <v>29365351.2</v>
      </c>
      <c r="P3753" s="0" t="n">
        <v>45938281.455</v>
      </c>
      <c r="Q3753" s="0" t="n">
        <v>35438380.335</v>
      </c>
      <c r="S3753" s="0" t="s">
        <v>303</v>
      </c>
    </row>
    <row r="3754" customFormat="false" ht="14" hidden="false" customHeight="false" outlineLevel="0" collapsed="false">
      <c r="A3754" s="0" t="str">
        <f aca="false">SUBSTITUTE(C3754&amp;D3754&amp;E3754&amp;F3754&amp;G3754&amp;H3754&amp;I3754," ","")</f>
        <v>Agentecondominioenlenguajedeseñascolombiana(Videollamada)AgenteespecializadoBellasartesyafinesEnlasinstalacionesdelaEntidadCompradoraJornadaOrdinariaPlatinoNA</v>
      </c>
      <c r="B3754" s="0" t="s">
        <v>4095</v>
      </c>
      <c r="C3754" s="0" t="s">
        <v>193</v>
      </c>
      <c r="D3754" s="0" t="s">
        <v>191</v>
      </c>
      <c r="E3754" s="0" t="s">
        <v>60</v>
      </c>
      <c r="F3754" s="0" t="s">
        <v>3303</v>
      </c>
      <c r="G3754" s="0" t="s">
        <v>53</v>
      </c>
      <c r="H3754" s="0" t="s">
        <v>198</v>
      </c>
      <c r="I3754" s="0" t="s">
        <v>35</v>
      </c>
      <c r="J3754" s="0" t="s">
        <v>36</v>
      </c>
      <c r="K3754" s="0" t="n">
        <v>7104623.24869086</v>
      </c>
      <c r="L3754" s="0" t="n">
        <v>7577907.75</v>
      </c>
      <c r="M3754" s="0" t="n">
        <v>8811747.12514559</v>
      </c>
      <c r="N3754" s="0" t="n">
        <v>7623035.82</v>
      </c>
      <c r="O3754" s="0" t="n">
        <v>8128634.355</v>
      </c>
      <c r="P3754" s="0" t="n">
        <v>8923636.485</v>
      </c>
      <c r="Q3754" s="0" t="n">
        <v>9271240.2</v>
      </c>
      <c r="S3754" s="0" t="s">
        <v>303</v>
      </c>
    </row>
    <row r="3755" customFormat="false" ht="14" hidden="false" customHeight="false" outlineLevel="0" collapsed="false">
      <c r="A3755" s="0" t="str">
        <f aca="false">SUBSTITUTE(C3755&amp;D3755&amp;E3755&amp;F3755&amp;G3755&amp;H3755&amp;I3755," ","")</f>
        <v>Agentecondominioenlenguajedeseñascolombiana(Videollamada)AgenteespecializadoBellasartesyafinesEnlasinstalacionesdelaEntidadCompradoraHoraextradiurnaPlatinoNA</v>
      </c>
      <c r="B3755" s="0" t="s">
        <v>4096</v>
      </c>
      <c r="C3755" s="0" t="s">
        <v>193</v>
      </c>
      <c r="D3755" s="0" t="s">
        <v>191</v>
      </c>
      <c r="E3755" s="0" t="s">
        <v>60</v>
      </c>
      <c r="F3755" s="0" t="s">
        <v>3303</v>
      </c>
      <c r="G3755" s="0" t="s">
        <v>192</v>
      </c>
      <c r="H3755" s="0" t="s">
        <v>198</v>
      </c>
      <c r="I3755" s="0" t="s">
        <v>35</v>
      </c>
      <c r="J3755" s="0" t="s">
        <v>325</v>
      </c>
      <c r="K3755" s="0" t="n">
        <v>36201.6389836424</v>
      </c>
      <c r="L3755" s="0" t="n">
        <v>41296.5</v>
      </c>
      <c r="M3755" s="0" t="n">
        <v>51251.5154165803</v>
      </c>
      <c r="N3755" s="0" t="n">
        <v>33388.065</v>
      </c>
      <c r="O3755" s="0" t="n">
        <v>32286.825</v>
      </c>
      <c r="P3755" s="0" t="n">
        <v>47950.515</v>
      </c>
      <c r="Q3755" s="0" t="n">
        <v>58587.21</v>
      </c>
      <c r="S3755" s="0" t="s">
        <v>303</v>
      </c>
    </row>
    <row r="3756" customFormat="false" ht="14" hidden="false" customHeight="false" outlineLevel="0" collapsed="false">
      <c r="A3756" s="0" t="str">
        <f aca="false">SUBSTITUTE(C3756&amp;D3756&amp;E3756&amp;F3756&amp;G3756&amp;H3756&amp;I3756," ","")</f>
        <v>Agentecondominioenlenguajedeseñascolombiana(Videollamada)AgenteespecializadoBellasartesyafinesEnlasinstalacionesdelaEntidadCompradoraHoraextranocturna PlatinoNA</v>
      </c>
      <c r="B3756" s="0" t="s">
        <v>4097</v>
      </c>
      <c r="C3756" s="0" t="s">
        <v>193</v>
      </c>
      <c r="D3756" s="0" t="s">
        <v>191</v>
      </c>
      <c r="E3756" s="0" t="s">
        <v>60</v>
      </c>
      <c r="F3756" s="0" t="s">
        <v>3303</v>
      </c>
      <c r="G3756" s="0" t="s">
        <v>197</v>
      </c>
      <c r="H3756" s="0" t="s">
        <v>198</v>
      </c>
      <c r="I3756" s="0" t="s">
        <v>35</v>
      </c>
      <c r="J3756" s="0" t="s">
        <v>325</v>
      </c>
      <c r="K3756" s="0" t="n">
        <v>49399.7232118368</v>
      </c>
      <c r="L3756" s="0" t="n">
        <v>57815.1</v>
      </c>
      <c r="M3756" s="0" t="n">
        <v>71752.1215832124</v>
      </c>
      <c r="N3756" s="0" t="n">
        <v>46743.705</v>
      </c>
      <c r="O3756" s="0" t="n">
        <v>44922.105</v>
      </c>
      <c r="P3756" s="0" t="n">
        <v>61526.61</v>
      </c>
      <c r="Q3756" s="0" t="n">
        <v>81317.88</v>
      </c>
      <c r="S3756" s="0" t="s">
        <v>303</v>
      </c>
    </row>
    <row r="3757" customFormat="false" ht="14" hidden="false" customHeight="false" outlineLevel="0" collapsed="false">
      <c r="A3757" s="0" t="str">
        <f aca="false">SUBSTITUTE(C3757&amp;D3757&amp;E3757&amp;F3757&amp;G3757&amp;H3757&amp;I3757," ","")</f>
        <v>Agentecondominioenlenguajedeseñascolombiana(Videollamada)AgenteespecializadoBellasartesyafinesEnlasinstalacionesdelaEntidadCompradoraHoraextradominicalyfestivoPlatinoNA</v>
      </c>
      <c r="B3757" s="0" t="s">
        <v>4098</v>
      </c>
      <c r="C3757" s="0" t="s">
        <v>193</v>
      </c>
      <c r="D3757" s="0" t="s">
        <v>191</v>
      </c>
      <c r="E3757" s="0" t="s">
        <v>60</v>
      </c>
      <c r="F3757" s="0" t="s">
        <v>3303</v>
      </c>
      <c r="G3757" s="0" t="s">
        <v>194</v>
      </c>
      <c r="H3757" s="0" t="s">
        <v>198</v>
      </c>
      <c r="I3757" s="0" t="s">
        <v>35</v>
      </c>
      <c r="J3757" s="0" t="s">
        <v>325</v>
      </c>
      <c r="K3757" s="0" t="n">
        <v>62597.8074400312</v>
      </c>
      <c r="L3757" s="0" t="n">
        <v>66074.4</v>
      </c>
      <c r="M3757" s="0" t="n">
        <v>82002.4246665285</v>
      </c>
      <c r="N3757" s="0" t="n">
        <v>66776.13</v>
      </c>
      <c r="O3757" s="0" t="n">
        <v>51240.78</v>
      </c>
      <c r="P3757" s="0" t="n">
        <v>68314.14</v>
      </c>
      <c r="Q3757" s="0" t="n">
        <v>90528.345</v>
      </c>
      <c r="S3757" s="0" t="s">
        <v>303</v>
      </c>
    </row>
    <row r="3758" customFormat="false" ht="14" hidden="false" customHeight="false" outlineLevel="0" collapsed="false">
      <c r="A3758" s="0" t="str">
        <f aca="false">SUBSTITUTE(C3758&amp;D3758&amp;E3758&amp;F3758&amp;G3758&amp;H3758&amp;I3758," ","")</f>
        <v>Agentecondominioenlenguajedeseñascolombiana(Videollamada)AgenteespecializadoBellasartesyafinesEnlasinstalacionesdelaEntidadCompradoraServicio7x24PlatinoNA</v>
      </c>
      <c r="B3758" s="0" t="s">
        <v>4099</v>
      </c>
      <c r="C3758" s="0" t="s">
        <v>193</v>
      </c>
      <c r="D3758" s="0" t="s">
        <v>191</v>
      </c>
      <c r="E3758" s="0" t="s">
        <v>60</v>
      </c>
      <c r="F3758" s="0" t="s">
        <v>3303</v>
      </c>
      <c r="G3758" s="0" t="s">
        <v>55</v>
      </c>
      <c r="H3758" s="0" t="s">
        <v>198</v>
      </c>
      <c r="I3758" s="0" t="s">
        <v>35</v>
      </c>
      <c r="J3758" s="0" t="s">
        <v>305</v>
      </c>
      <c r="K3758" s="0" t="n">
        <v>22942324.3225241</v>
      </c>
      <c r="L3758" s="0" t="n">
        <v>34334414.145</v>
      </c>
      <c r="M3758" s="0" t="n">
        <v>35467282.178711</v>
      </c>
      <c r="N3758" s="0" t="n">
        <v>28834256.475</v>
      </c>
      <c r="O3758" s="0" t="n">
        <v>29365351.2</v>
      </c>
      <c r="P3758" s="0" t="n">
        <v>46926201.375</v>
      </c>
      <c r="Q3758" s="0" t="n">
        <v>37664758.485</v>
      </c>
      <c r="S3758" s="0" t="s">
        <v>303</v>
      </c>
    </row>
    <row r="3759" customFormat="false" ht="14" hidden="false" customHeight="false" outlineLevel="0" collapsed="false">
      <c r="A3759" s="0" t="str">
        <f aca="false">SUBSTITUTE(C3759&amp;D3759&amp;E3759&amp;F3759&amp;G3759&amp;H3759&amp;I3759," ","")</f>
        <v>Agentecondominioenlenguajedeseñascolombiana(Videollamada)AgenteespecializadoBellasartesyafinesFrontofficeconherramientaJornadaOrdinariaPlataNA</v>
      </c>
      <c r="B3759" s="0" t="s">
        <v>4100</v>
      </c>
      <c r="C3759" s="0" t="s">
        <v>193</v>
      </c>
      <c r="D3759" s="0" t="s">
        <v>191</v>
      </c>
      <c r="E3759" s="0" t="s">
        <v>60</v>
      </c>
      <c r="F3759" s="0" t="s">
        <v>3319</v>
      </c>
      <c r="G3759" s="0" t="s">
        <v>53</v>
      </c>
      <c r="H3759" s="0" t="s">
        <v>195</v>
      </c>
      <c r="I3759" s="0" t="s">
        <v>35</v>
      </c>
      <c r="J3759" s="0" t="s">
        <v>36</v>
      </c>
      <c r="K3759" s="0" t="n">
        <v>7421918.64469086</v>
      </c>
      <c r="L3759" s="0" t="n">
        <v>7269284.205</v>
      </c>
      <c r="M3759" s="0" t="n">
        <v>9128033.10585103</v>
      </c>
      <c r="N3759" s="0" t="n">
        <v>7787326.545</v>
      </c>
      <c r="O3759" s="0" t="n">
        <v>8128634.355</v>
      </c>
      <c r="P3759" s="0" t="n">
        <v>8592910.515</v>
      </c>
      <c r="Q3759" s="0" t="n">
        <v>8310765.375</v>
      </c>
      <c r="S3759" s="0" t="s">
        <v>303</v>
      </c>
    </row>
    <row r="3760" customFormat="false" ht="14" hidden="false" customHeight="false" outlineLevel="0" collapsed="false">
      <c r="A3760" s="0" t="str">
        <f aca="false">SUBSTITUTE(C3760&amp;D3760&amp;E3760&amp;F3760&amp;G3760&amp;H3760&amp;I3760," ","")</f>
        <v>Agentecondominioenlenguajedeseñascolombiana(Videollamada)AgenteespecializadoBellasartesyafinesFrontofficeconherramientaHoraextradiurnaPlataNA</v>
      </c>
      <c r="B3760" s="0" t="s">
        <v>4101</v>
      </c>
      <c r="C3760" s="0" t="s">
        <v>193</v>
      </c>
      <c r="D3760" s="0" t="s">
        <v>191</v>
      </c>
      <c r="E3760" s="0" t="s">
        <v>60</v>
      </c>
      <c r="F3760" s="0" t="s">
        <v>3319</v>
      </c>
      <c r="G3760" s="0" t="s">
        <v>192</v>
      </c>
      <c r="H3760" s="0" t="s">
        <v>195</v>
      </c>
      <c r="I3760" s="0" t="s">
        <v>35</v>
      </c>
      <c r="J3760" s="0" t="s">
        <v>325</v>
      </c>
      <c r="K3760" s="0" t="n">
        <v>37523.7031336424</v>
      </c>
      <c r="L3760" s="0" t="n">
        <v>39614.625</v>
      </c>
      <c r="M3760" s="0" t="n">
        <v>48398.6617891614</v>
      </c>
      <c r="N3760" s="0" t="n">
        <v>33388.065</v>
      </c>
      <c r="O3760" s="0" t="n">
        <v>32286.825</v>
      </c>
      <c r="P3760" s="0" t="n">
        <v>45944.685</v>
      </c>
      <c r="Q3760" s="0" t="n">
        <v>52783.965</v>
      </c>
      <c r="S3760" s="0" t="s">
        <v>303</v>
      </c>
    </row>
    <row r="3761" customFormat="false" ht="14" hidden="false" customHeight="false" outlineLevel="0" collapsed="false">
      <c r="A3761" s="0" t="str">
        <f aca="false">SUBSTITUTE(C3761&amp;D3761&amp;E3761&amp;F3761&amp;G3761&amp;H3761&amp;I3761," ","")</f>
        <v>Agentecondominioenlenguajedeseñascolombiana(Videollamada)AgenteespecializadoBellasartesyafinesFrontofficeconherramientaHoraextranocturna PlataNA</v>
      </c>
      <c r="B3761" s="0" t="s">
        <v>4102</v>
      </c>
      <c r="C3761" s="0" t="s">
        <v>193</v>
      </c>
      <c r="D3761" s="0" t="s">
        <v>191</v>
      </c>
      <c r="E3761" s="0" t="s">
        <v>60</v>
      </c>
      <c r="F3761" s="0" t="s">
        <v>3319</v>
      </c>
      <c r="G3761" s="0" t="s">
        <v>197</v>
      </c>
      <c r="H3761" s="0" t="s">
        <v>195</v>
      </c>
      <c r="I3761" s="0" t="s">
        <v>35</v>
      </c>
      <c r="J3761" s="0" t="s">
        <v>325</v>
      </c>
      <c r="K3761" s="0" t="n">
        <v>50721.7873618368</v>
      </c>
      <c r="L3761" s="0" t="n">
        <v>55460.475</v>
      </c>
      <c r="M3761" s="0" t="n">
        <v>67758.126504826</v>
      </c>
      <c r="N3761" s="0" t="n">
        <v>46743.705</v>
      </c>
      <c r="O3761" s="0" t="n">
        <v>44922.105</v>
      </c>
      <c r="P3761" s="0" t="n">
        <v>58989.825</v>
      </c>
      <c r="Q3761" s="0" t="n">
        <v>73263.51</v>
      </c>
      <c r="S3761" s="0" t="s">
        <v>303</v>
      </c>
    </row>
    <row r="3762" customFormat="false" ht="14" hidden="false" customHeight="false" outlineLevel="0" collapsed="false">
      <c r="A3762" s="0" t="str">
        <f aca="false">SUBSTITUTE(C3762&amp;D3762&amp;E3762&amp;F3762&amp;G3762&amp;H3762&amp;I3762," ","")</f>
        <v>Agentecondominioenlenguajedeseñascolombiana(Videollamada)AgenteespecializadoBellasartesyafinesFrontofficeconherramientaHoraextradominicalyfestivoPlataNA</v>
      </c>
      <c r="B3762" s="0" t="s">
        <v>4103</v>
      </c>
      <c r="C3762" s="0" t="s">
        <v>193</v>
      </c>
      <c r="D3762" s="0" t="s">
        <v>191</v>
      </c>
      <c r="E3762" s="0" t="s">
        <v>60</v>
      </c>
      <c r="F3762" s="0" t="s">
        <v>3319</v>
      </c>
      <c r="G3762" s="0" t="s">
        <v>194</v>
      </c>
      <c r="H3762" s="0" t="s">
        <v>195</v>
      </c>
      <c r="I3762" s="0" t="s">
        <v>35</v>
      </c>
      <c r="J3762" s="0" t="s">
        <v>325</v>
      </c>
      <c r="K3762" s="0" t="n">
        <v>63919.8715900312</v>
      </c>
      <c r="L3762" s="0" t="n">
        <v>63383.4</v>
      </c>
      <c r="M3762" s="0" t="n">
        <v>77437.8588626583</v>
      </c>
      <c r="N3762" s="0" t="n">
        <v>66776.13</v>
      </c>
      <c r="O3762" s="0" t="n">
        <v>51240.78</v>
      </c>
      <c r="P3762" s="0" t="n">
        <v>65496.87</v>
      </c>
      <c r="Q3762" s="0" t="n">
        <v>81561.105</v>
      </c>
      <c r="S3762" s="0" t="s">
        <v>303</v>
      </c>
    </row>
    <row r="3763" customFormat="false" ht="14" hidden="false" customHeight="false" outlineLevel="0" collapsed="false">
      <c r="A3763" s="0" t="str">
        <f aca="false">SUBSTITUTE(C3763&amp;D3763&amp;E3763&amp;F3763&amp;G3763&amp;H3763&amp;I3763," ","")</f>
        <v>Agentecondominioenlenguajedeseñascolombiana(Videollamada)AgenteespecializadoBellasartesyafinesFrontofficeconherramientaServicio7x24PlataNA</v>
      </c>
      <c r="B3763" s="0" t="s">
        <v>4104</v>
      </c>
      <c r="C3763" s="0" t="s">
        <v>193</v>
      </c>
      <c r="D3763" s="0" t="s">
        <v>191</v>
      </c>
      <c r="E3763" s="0" t="s">
        <v>60</v>
      </c>
      <c r="F3763" s="0" t="s">
        <v>3319</v>
      </c>
      <c r="G3763" s="0" t="s">
        <v>55</v>
      </c>
      <c r="H3763" s="0" t="s">
        <v>195</v>
      </c>
      <c r="I3763" s="0" t="s">
        <v>35</v>
      </c>
      <c r="J3763" s="0" t="s">
        <v>305</v>
      </c>
      <c r="K3763" s="0" t="n">
        <v>23259619.7185241</v>
      </c>
      <c r="L3763" s="0" t="n">
        <v>32751522.405</v>
      </c>
      <c r="M3763" s="0" t="n">
        <v>36740333.2510504</v>
      </c>
      <c r="N3763" s="0" t="n">
        <v>29167479.9</v>
      </c>
      <c r="O3763" s="0" t="n">
        <v>29365351.2</v>
      </c>
      <c r="P3763" s="0" t="n">
        <v>44991100.17</v>
      </c>
      <c r="Q3763" s="0" t="n">
        <v>33891850.215</v>
      </c>
      <c r="S3763" s="0" t="s">
        <v>303</v>
      </c>
    </row>
    <row r="3764" customFormat="false" ht="14" hidden="false" customHeight="false" outlineLevel="0" collapsed="false">
      <c r="A3764" s="0" t="str">
        <f aca="false">SUBSTITUTE(C3764&amp;D3764&amp;E3764&amp;F3764&amp;G3764&amp;H3764&amp;I3764," ","")</f>
        <v>Agentecondominioenlenguajedeseñascolombiana(Videollamada)AgenteespecializadoBellasartesyafinesFrontofficeconherramientaJornadaOrdinariaOroNA</v>
      </c>
      <c r="B3764" s="0" t="s">
        <v>4105</v>
      </c>
      <c r="C3764" s="0" t="s">
        <v>193</v>
      </c>
      <c r="D3764" s="0" t="s">
        <v>191</v>
      </c>
      <c r="E3764" s="0" t="s">
        <v>60</v>
      </c>
      <c r="F3764" s="0" t="s">
        <v>3319</v>
      </c>
      <c r="G3764" s="0" t="s">
        <v>53</v>
      </c>
      <c r="H3764" s="0" t="s">
        <v>54</v>
      </c>
      <c r="I3764" s="0" t="s">
        <v>35</v>
      </c>
      <c r="J3764" s="0" t="s">
        <v>36</v>
      </c>
      <c r="K3764" s="0" t="n">
        <v>7421918.64469086</v>
      </c>
      <c r="L3764" s="0" t="n">
        <v>7414670.655</v>
      </c>
      <c r="M3764" s="0" t="n">
        <v>9389356.69891863</v>
      </c>
      <c r="N3764" s="0" t="n">
        <v>7807605.3</v>
      </c>
      <c r="O3764" s="0" t="n">
        <v>8128634.355</v>
      </c>
      <c r="P3764" s="0" t="n">
        <v>8773814.025</v>
      </c>
      <c r="Q3764" s="0" t="n">
        <v>8679204.675</v>
      </c>
      <c r="S3764" s="0" t="s">
        <v>303</v>
      </c>
    </row>
    <row r="3765" customFormat="false" ht="14" hidden="false" customHeight="false" outlineLevel="0" collapsed="false">
      <c r="A3765" s="0" t="str">
        <f aca="false">SUBSTITUTE(C3765&amp;D3765&amp;E3765&amp;F3765&amp;G3765&amp;H3765&amp;I3765," ","")</f>
        <v>Agentecondominioenlenguajedeseñascolombiana(Videollamada)AgenteespecializadoBellasartesyafinesFrontofficeconherramientaHoraextradiurnaOroNA</v>
      </c>
      <c r="B3765" s="0" t="s">
        <v>4106</v>
      </c>
      <c r="C3765" s="0" t="s">
        <v>193</v>
      </c>
      <c r="D3765" s="0" t="s">
        <v>191</v>
      </c>
      <c r="E3765" s="0" t="s">
        <v>60</v>
      </c>
      <c r="F3765" s="0" t="s">
        <v>3319</v>
      </c>
      <c r="G3765" s="0" t="s">
        <v>192</v>
      </c>
      <c r="H3765" s="0" t="s">
        <v>54</v>
      </c>
      <c r="I3765" s="0" t="s">
        <v>35</v>
      </c>
      <c r="J3765" s="0" t="s">
        <v>325</v>
      </c>
      <c r="K3765" s="0" t="n">
        <v>37523.7031336424</v>
      </c>
      <c r="L3765" s="0" t="n">
        <v>40407.435</v>
      </c>
      <c r="M3765" s="0" t="n">
        <v>49784.2518776001</v>
      </c>
      <c r="N3765" s="0" t="n">
        <v>33388.065</v>
      </c>
      <c r="O3765" s="0" t="n">
        <v>32286.825</v>
      </c>
      <c r="P3765" s="0" t="n">
        <v>46911.375</v>
      </c>
      <c r="Q3765" s="0" t="n">
        <v>55124.1</v>
      </c>
      <c r="S3765" s="0" t="s">
        <v>303</v>
      </c>
    </row>
    <row r="3766" customFormat="false" ht="14" hidden="false" customHeight="false" outlineLevel="0" collapsed="false">
      <c r="A3766" s="0" t="str">
        <f aca="false">SUBSTITUTE(C3766&amp;D3766&amp;E3766&amp;F3766&amp;G3766&amp;H3766&amp;I3766," ","")</f>
        <v>Agentecondominioenlenguajedeseñascolombiana(Videollamada)AgenteespecializadoBellasartesyafinesFrontofficeconherramientaHoraextranocturna OroNA</v>
      </c>
      <c r="B3766" s="0" t="s">
        <v>4107</v>
      </c>
      <c r="C3766" s="0" t="s">
        <v>193</v>
      </c>
      <c r="D3766" s="0" t="s">
        <v>191</v>
      </c>
      <c r="E3766" s="0" t="s">
        <v>60</v>
      </c>
      <c r="F3766" s="0" t="s">
        <v>3319</v>
      </c>
      <c r="G3766" s="0" t="s">
        <v>197</v>
      </c>
      <c r="H3766" s="0" t="s">
        <v>54</v>
      </c>
      <c r="I3766" s="0" t="s">
        <v>35</v>
      </c>
      <c r="J3766" s="0" t="s">
        <v>325</v>
      </c>
      <c r="K3766" s="0" t="n">
        <v>50721.7873618368</v>
      </c>
      <c r="L3766" s="0" t="n">
        <v>56569.995</v>
      </c>
      <c r="M3766" s="0" t="n">
        <v>69697.9526286401</v>
      </c>
      <c r="N3766" s="0" t="n">
        <v>46743.705</v>
      </c>
      <c r="O3766" s="0" t="n">
        <v>44922.105</v>
      </c>
      <c r="P3766" s="0" t="n">
        <v>60231.825</v>
      </c>
      <c r="Q3766" s="0" t="n">
        <v>76511.34</v>
      </c>
      <c r="S3766" s="0" t="s">
        <v>303</v>
      </c>
    </row>
    <row r="3767" customFormat="false" ht="14" hidden="false" customHeight="false" outlineLevel="0" collapsed="false">
      <c r="A3767" s="0" t="str">
        <f aca="false">SUBSTITUTE(C3767&amp;D3767&amp;E3767&amp;F3767&amp;G3767&amp;H3767&amp;I3767," ","")</f>
        <v>Agentecondominioenlenguajedeseñascolombiana(Videollamada)AgenteespecializadoBellasartesyafinesFrontofficeconherramientaHoraextradominicalyfestivoOroNA</v>
      </c>
      <c r="B3767" s="0" t="s">
        <v>4108</v>
      </c>
      <c r="C3767" s="0" t="s">
        <v>193</v>
      </c>
      <c r="D3767" s="0" t="s">
        <v>191</v>
      </c>
      <c r="E3767" s="0" t="s">
        <v>60</v>
      </c>
      <c r="F3767" s="0" t="s">
        <v>3319</v>
      </c>
      <c r="G3767" s="0" t="s">
        <v>194</v>
      </c>
      <c r="H3767" s="0" t="s">
        <v>54</v>
      </c>
      <c r="I3767" s="0" t="s">
        <v>35</v>
      </c>
      <c r="J3767" s="0" t="s">
        <v>325</v>
      </c>
      <c r="K3767" s="0" t="n">
        <v>63919.8715900312</v>
      </c>
      <c r="L3767" s="0" t="n">
        <v>64651.275</v>
      </c>
      <c r="M3767" s="0" t="n">
        <v>79654.8030041601</v>
      </c>
      <c r="N3767" s="0" t="n">
        <v>66776.13</v>
      </c>
      <c r="O3767" s="0" t="n">
        <v>51240.78</v>
      </c>
      <c r="P3767" s="0" t="n">
        <v>66876.525</v>
      </c>
      <c r="Q3767" s="0" t="n">
        <v>85176.36</v>
      </c>
      <c r="S3767" s="0" t="s">
        <v>303</v>
      </c>
    </row>
    <row r="3768" customFormat="false" ht="14" hidden="false" customHeight="false" outlineLevel="0" collapsed="false">
      <c r="A3768" s="0" t="str">
        <f aca="false">SUBSTITUTE(C3768&amp;D3768&amp;E3768&amp;F3768&amp;G3768&amp;H3768&amp;I3768," ","")</f>
        <v>Agentecondominioenlenguajedeseñascolombiana(Videollamada)AgenteespecializadoBellasartesyafinesFrontofficeconherramientaServicio7x24OroNA</v>
      </c>
      <c r="B3768" s="0" t="s">
        <v>4109</v>
      </c>
      <c r="C3768" s="0" t="s">
        <v>193</v>
      </c>
      <c r="D3768" s="0" t="s">
        <v>191</v>
      </c>
      <c r="E3768" s="0" t="s">
        <v>60</v>
      </c>
      <c r="F3768" s="0" t="s">
        <v>3319</v>
      </c>
      <c r="G3768" s="0" t="s">
        <v>55</v>
      </c>
      <c r="H3768" s="0" t="s">
        <v>54</v>
      </c>
      <c r="I3768" s="0" t="s">
        <v>35</v>
      </c>
      <c r="J3768" s="0" t="s">
        <v>305</v>
      </c>
      <c r="K3768" s="0" t="n">
        <v>23259619.7185241</v>
      </c>
      <c r="L3768" s="0" t="n">
        <v>33406553.205</v>
      </c>
      <c r="M3768" s="0" t="n">
        <v>37792160.7131475</v>
      </c>
      <c r="N3768" s="0" t="n">
        <v>29205715.905</v>
      </c>
      <c r="O3768" s="0" t="n">
        <v>29365351.2</v>
      </c>
      <c r="P3768" s="0" t="n">
        <v>45938281.455</v>
      </c>
      <c r="Q3768" s="0" t="n">
        <v>35394371.1</v>
      </c>
      <c r="S3768" s="0" t="s">
        <v>303</v>
      </c>
    </row>
    <row r="3769" customFormat="false" ht="14" hidden="false" customHeight="false" outlineLevel="0" collapsed="false">
      <c r="A3769" s="0" t="str">
        <f aca="false">SUBSTITUTE(C3769&amp;D3769&amp;E3769&amp;F3769&amp;G3769&amp;H3769&amp;I3769," ","")</f>
        <v>Agentecondominioenlenguajedeseñascolombiana(Videollamada)AgenteespecializadoBellasartesyafinesFrontofficeconherramientaJornadaOrdinariaPlatinoNA</v>
      </c>
      <c r="B3769" s="0" t="s">
        <v>4110</v>
      </c>
      <c r="C3769" s="0" t="s">
        <v>193</v>
      </c>
      <c r="D3769" s="0" t="s">
        <v>191</v>
      </c>
      <c r="E3769" s="0" t="s">
        <v>60</v>
      </c>
      <c r="F3769" s="0" t="s">
        <v>3319</v>
      </c>
      <c r="G3769" s="0" t="s">
        <v>53</v>
      </c>
      <c r="H3769" s="0" t="s">
        <v>198</v>
      </c>
      <c r="I3769" s="0" t="s">
        <v>35</v>
      </c>
      <c r="J3769" s="0" t="s">
        <v>36</v>
      </c>
      <c r="K3769" s="0" t="n">
        <v>7421918.64469086</v>
      </c>
      <c r="L3769" s="0" t="n">
        <v>7632749.295</v>
      </c>
      <c r="M3769" s="0" t="n">
        <v>9666083.98152749</v>
      </c>
      <c r="N3769" s="0" t="n">
        <v>7827884.055</v>
      </c>
      <c r="O3769" s="0" t="n">
        <v>8128634.355</v>
      </c>
      <c r="P3769" s="0" t="n">
        <v>8962497.63</v>
      </c>
      <c r="Q3769" s="0" t="n">
        <v>9224466.48</v>
      </c>
      <c r="S3769" s="0" t="s">
        <v>303</v>
      </c>
    </row>
    <row r="3770" customFormat="false" ht="14" hidden="false" customHeight="false" outlineLevel="0" collapsed="false">
      <c r="A3770" s="0" t="str">
        <f aca="false">SUBSTITUTE(C3770&amp;D3770&amp;E3770&amp;F3770&amp;G3770&amp;H3770&amp;I3770," ","")</f>
        <v>Agentecondominioenlenguajedeseñascolombiana(Videollamada)AgenteespecializadoBellasartesyafinesFrontofficeconherramientaHoraextradiurnaPlatinoNA</v>
      </c>
      <c r="B3770" s="0" t="s">
        <v>4111</v>
      </c>
      <c r="C3770" s="0" t="s">
        <v>193</v>
      </c>
      <c r="D3770" s="0" t="s">
        <v>191</v>
      </c>
      <c r="E3770" s="0" t="s">
        <v>60</v>
      </c>
      <c r="F3770" s="0" t="s">
        <v>3319</v>
      </c>
      <c r="G3770" s="0" t="s">
        <v>192</v>
      </c>
      <c r="H3770" s="0" t="s">
        <v>198</v>
      </c>
      <c r="I3770" s="0" t="s">
        <v>35</v>
      </c>
      <c r="J3770" s="0" t="s">
        <v>325</v>
      </c>
      <c r="K3770" s="0" t="n">
        <v>37523.7031336424</v>
      </c>
      <c r="L3770" s="0" t="n">
        <v>41595.615</v>
      </c>
      <c r="M3770" s="0" t="n">
        <v>51251.5154165803</v>
      </c>
      <c r="N3770" s="0" t="n">
        <v>33388.065</v>
      </c>
      <c r="O3770" s="0" t="n">
        <v>32286.825</v>
      </c>
      <c r="P3770" s="0" t="n">
        <v>47920.5</v>
      </c>
      <c r="Q3770" s="0" t="n">
        <v>58587.21</v>
      </c>
      <c r="S3770" s="0" t="s">
        <v>303</v>
      </c>
    </row>
    <row r="3771" customFormat="false" ht="14" hidden="false" customHeight="false" outlineLevel="0" collapsed="false">
      <c r="A3771" s="0" t="str">
        <f aca="false">SUBSTITUTE(C3771&amp;D3771&amp;E3771&amp;F3771&amp;G3771&amp;H3771&amp;I3771," ","")</f>
        <v>Agentecondominioenlenguajedeseñascolombiana(Videollamada)AgenteespecializadoBellasartesyafinesFrontofficeconherramientaHoraextranocturna PlatinoNA</v>
      </c>
      <c r="B3771" s="0" t="s">
        <v>4112</v>
      </c>
      <c r="C3771" s="0" t="s">
        <v>193</v>
      </c>
      <c r="D3771" s="0" t="s">
        <v>191</v>
      </c>
      <c r="E3771" s="0" t="s">
        <v>60</v>
      </c>
      <c r="F3771" s="0" t="s">
        <v>3319</v>
      </c>
      <c r="G3771" s="0" t="s">
        <v>197</v>
      </c>
      <c r="H3771" s="0" t="s">
        <v>198</v>
      </c>
      <c r="I3771" s="0" t="s">
        <v>35</v>
      </c>
      <c r="J3771" s="0" t="s">
        <v>325</v>
      </c>
      <c r="K3771" s="0" t="n">
        <v>50721.7873618368</v>
      </c>
      <c r="L3771" s="0" t="n">
        <v>58234.275</v>
      </c>
      <c r="M3771" s="0" t="n">
        <v>71752.1215832124</v>
      </c>
      <c r="N3771" s="0" t="n">
        <v>46743.705</v>
      </c>
      <c r="O3771" s="0" t="n">
        <v>44922.105</v>
      </c>
      <c r="P3771" s="0" t="n">
        <v>61526.61</v>
      </c>
      <c r="Q3771" s="0" t="n">
        <v>81317.88</v>
      </c>
      <c r="S3771" s="0" t="s">
        <v>303</v>
      </c>
    </row>
    <row r="3772" customFormat="false" ht="14" hidden="false" customHeight="false" outlineLevel="0" collapsed="false">
      <c r="A3772" s="0" t="str">
        <f aca="false">SUBSTITUTE(C3772&amp;D3772&amp;E3772&amp;F3772&amp;G3772&amp;H3772&amp;I3772," ","")</f>
        <v>Agentecondominioenlenguajedeseñascolombiana(Videollamada)AgenteespecializadoBellasartesyafinesFrontofficeconherramientaHoraextradominicalyfestivoPlatinoNA</v>
      </c>
      <c r="B3772" s="0" t="s">
        <v>4113</v>
      </c>
      <c r="C3772" s="0" t="s">
        <v>193</v>
      </c>
      <c r="D3772" s="0" t="s">
        <v>191</v>
      </c>
      <c r="E3772" s="0" t="s">
        <v>60</v>
      </c>
      <c r="F3772" s="0" t="s">
        <v>3319</v>
      </c>
      <c r="G3772" s="0" t="s">
        <v>194</v>
      </c>
      <c r="H3772" s="0" t="s">
        <v>198</v>
      </c>
      <c r="I3772" s="0" t="s">
        <v>35</v>
      </c>
      <c r="J3772" s="0" t="s">
        <v>325</v>
      </c>
      <c r="K3772" s="0" t="n">
        <v>63919.8715900312</v>
      </c>
      <c r="L3772" s="0" t="n">
        <v>66552.57</v>
      </c>
      <c r="M3772" s="0" t="n">
        <v>82002.4246665285</v>
      </c>
      <c r="N3772" s="0" t="n">
        <v>66776.13</v>
      </c>
      <c r="O3772" s="0" t="n">
        <v>51240.78</v>
      </c>
      <c r="P3772" s="0" t="n">
        <v>68314.14</v>
      </c>
      <c r="Q3772" s="0" t="n">
        <v>90528.345</v>
      </c>
      <c r="S3772" s="0" t="s">
        <v>303</v>
      </c>
    </row>
    <row r="3773" customFormat="false" ht="14" hidden="false" customHeight="false" outlineLevel="0" collapsed="false">
      <c r="A3773" s="0" t="str">
        <f aca="false">SUBSTITUTE(C3773&amp;D3773&amp;E3773&amp;F3773&amp;G3773&amp;H3773&amp;I3773," ","")</f>
        <v>Agentecondominioenlenguajedeseñascolombiana(Videollamada)AgenteespecializadoBellasartesyafinesFrontofficeconherramientaServicio7x24PlatinoNA</v>
      </c>
      <c r="B3773" s="0" t="s">
        <v>4114</v>
      </c>
      <c r="C3773" s="0" t="s">
        <v>193</v>
      </c>
      <c r="D3773" s="0" t="s">
        <v>191</v>
      </c>
      <c r="E3773" s="0" t="s">
        <v>60</v>
      </c>
      <c r="F3773" s="0" t="s">
        <v>3319</v>
      </c>
      <c r="G3773" s="0" t="s">
        <v>55</v>
      </c>
      <c r="H3773" s="0" t="s">
        <v>198</v>
      </c>
      <c r="I3773" s="0" t="s">
        <v>35</v>
      </c>
      <c r="J3773" s="0" t="s">
        <v>305</v>
      </c>
      <c r="K3773" s="0" t="n">
        <v>23259619.7185241</v>
      </c>
      <c r="L3773" s="0" t="n">
        <v>34389099.405</v>
      </c>
      <c r="M3773" s="0" t="n">
        <v>31136769.5977307</v>
      </c>
      <c r="N3773" s="0" t="n">
        <v>29243952.945</v>
      </c>
      <c r="O3773" s="0" t="n">
        <v>29365351.2</v>
      </c>
      <c r="P3773" s="0" t="n">
        <v>46926201.375</v>
      </c>
      <c r="Q3773" s="0" t="n">
        <v>37617984.765</v>
      </c>
      <c r="S3773" s="0" t="s">
        <v>303</v>
      </c>
    </row>
    <row r="3774" customFormat="false" ht="14" hidden="false" customHeight="false" outlineLevel="0" collapsed="false">
      <c r="A3774" s="0" t="str">
        <f aca="false">SUBSTITUTE(C3774&amp;D3774&amp;E3774&amp;F3774&amp;G3774&amp;H3774&amp;I3774," ","")</f>
        <v>Agentecondominioenlenguajedeseñascolombiana(Videollamada)AgenteespecializadoBellasartesyafinesFrontofficesinherramientaJornadaOrdinariaPlataNA</v>
      </c>
      <c r="B3774" s="0" t="s">
        <v>4115</v>
      </c>
      <c r="C3774" s="0" t="s">
        <v>193</v>
      </c>
      <c r="D3774" s="0" t="s">
        <v>191</v>
      </c>
      <c r="E3774" s="0" t="s">
        <v>60</v>
      </c>
      <c r="F3774" s="0" t="s">
        <v>3335</v>
      </c>
      <c r="G3774" s="0" t="s">
        <v>53</v>
      </c>
      <c r="H3774" s="0" t="s">
        <v>195</v>
      </c>
      <c r="I3774" s="0" t="s">
        <v>35</v>
      </c>
      <c r="J3774" s="0" t="s">
        <v>36</v>
      </c>
      <c r="K3774" s="0" t="n">
        <v>7152639.55653331</v>
      </c>
      <c r="L3774" s="0" t="n">
        <v>6863799.15</v>
      </c>
      <c r="M3774" s="0" t="n">
        <v>8550760.63159554</v>
      </c>
      <c r="N3774" s="0" t="n">
        <v>7573871.25</v>
      </c>
      <c r="O3774" s="0" t="n">
        <v>8128634.355</v>
      </c>
      <c r="P3774" s="0" t="n">
        <v>7738453.845</v>
      </c>
      <c r="Q3774" s="0" t="n">
        <v>7918080.165</v>
      </c>
      <c r="S3774" s="0" t="s">
        <v>303</v>
      </c>
    </row>
    <row r="3775" customFormat="false" ht="14" hidden="false" customHeight="false" outlineLevel="0" collapsed="false">
      <c r="A3775" s="0" t="str">
        <f aca="false">SUBSTITUTE(C3775&amp;D3775&amp;E3775&amp;F3775&amp;G3775&amp;H3775&amp;I3775," ","")</f>
        <v>Agentecondominioenlenguajedeseñascolombiana(Videollamada)AgenteespecializadoBellasartesyafinesFrontofficesinherramientaHoraextradiurnaPlataNA</v>
      </c>
      <c r="B3775" s="0" t="s">
        <v>4116</v>
      </c>
      <c r="C3775" s="0" t="s">
        <v>193</v>
      </c>
      <c r="D3775" s="0" t="s">
        <v>191</v>
      </c>
      <c r="E3775" s="0" t="s">
        <v>60</v>
      </c>
      <c r="F3775" s="0" t="s">
        <v>3335</v>
      </c>
      <c r="G3775" s="0" t="s">
        <v>192</v>
      </c>
      <c r="H3775" s="0" t="s">
        <v>195</v>
      </c>
      <c r="I3775" s="0" t="s">
        <v>35</v>
      </c>
      <c r="J3775" s="0" t="s">
        <v>325</v>
      </c>
      <c r="K3775" s="0" t="n">
        <v>36401.706932986</v>
      </c>
      <c r="L3775" s="0" t="n">
        <v>37404.9</v>
      </c>
      <c r="M3775" s="0" t="n">
        <v>48398.6617891614</v>
      </c>
      <c r="N3775" s="0" t="n">
        <v>33388.065</v>
      </c>
      <c r="O3775" s="0" t="n">
        <v>32286.825</v>
      </c>
      <c r="P3775" s="0" t="n">
        <v>46658.835</v>
      </c>
      <c r="Q3775" s="0" t="n">
        <v>52783.965</v>
      </c>
      <c r="S3775" s="0" t="s">
        <v>303</v>
      </c>
    </row>
    <row r="3776" customFormat="false" ht="14" hidden="false" customHeight="false" outlineLevel="0" collapsed="false">
      <c r="A3776" s="0" t="str">
        <f aca="false">SUBSTITUTE(C3776&amp;D3776&amp;E3776&amp;F3776&amp;G3776&amp;H3776&amp;I3776," ","")</f>
        <v>Agentecondominioenlenguajedeseñascolombiana(Videollamada)AgenteespecializadoBellasartesyafinesFrontofficesinherramientaHoraextranocturna PlataNA</v>
      </c>
      <c r="B3776" s="0" t="s">
        <v>4117</v>
      </c>
      <c r="C3776" s="0" t="s">
        <v>193</v>
      </c>
      <c r="D3776" s="0" t="s">
        <v>191</v>
      </c>
      <c r="E3776" s="0" t="s">
        <v>60</v>
      </c>
      <c r="F3776" s="0" t="s">
        <v>3335</v>
      </c>
      <c r="G3776" s="0" t="s">
        <v>197</v>
      </c>
      <c r="H3776" s="0" t="s">
        <v>195</v>
      </c>
      <c r="I3776" s="0" t="s">
        <v>35</v>
      </c>
      <c r="J3776" s="0" t="s">
        <v>325</v>
      </c>
      <c r="K3776" s="0" t="n">
        <v>49599.7911611804</v>
      </c>
      <c r="L3776" s="0" t="n">
        <v>52366.86</v>
      </c>
      <c r="M3776" s="0" t="n">
        <v>67758.126504826</v>
      </c>
      <c r="N3776" s="0" t="n">
        <v>46743.705</v>
      </c>
      <c r="O3776" s="0" t="n">
        <v>44922.105</v>
      </c>
      <c r="P3776" s="0" t="n">
        <v>61046.37</v>
      </c>
      <c r="Q3776" s="0" t="n">
        <v>73263.51</v>
      </c>
      <c r="S3776" s="0" t="s">
        <v>303</v>
      </c>
    </row>
    <row r="3777" customFormat="false" ht="14" hidden="false" customHeight="false" outlineLevel="0" collapsed="false">
      <c r="A3777" s="0" t="str">
        <f aca="false">SUBSTITUTE(C3777&amp;D3777&amp;E3777&amp;F3777&amp;G3777&amp;H3777&amp;I3777," ","")</f>
        <v>Agentecondominioenlenguajedeseñascolombiana(Videollamada)AgenteespecializadoBellasartesyafinesFrontofficesinherramientaHoraextradominicalyfestivoPlataNA</v>
      </c>
      <c r="B3777" s="0" t="s">
        <v>4118</v>
      </c>
      <c r="C3777" s="0" t="s">
        <v>193</v>
      </c>
      <c r="D3777" s="0" t="s">
        <v>191</v>
      </c>
      <c r="E3777" s="0" t="s">
        <v>60</v>
      </c>
      <c r="F3777" s="0" t="s">
        <v>3335</v>
      </c>
      <c r="G3777" s="0" t="s">
        <v>194</v>
      </c>
      <c r="H3777" s="0" t="s">
        <v>195</v>
      </c>
      <c r="I3777" s="0" t="s">
        <v>35</v>
      </c>
      <c r="J3777" s="0" t="s">
        <v>325</v>
      </c>
      <c r="K3777" s="0" t="n">
        <v>62797.8753893747</v>
      </c>
      <c r="L3777" s="0" t="n">
        <v>59847.84</v>
      </c>
      <c r="M3777" s="0" t="n">
        <v>77437.8588626583</v>
      </c>
      <c r="N3777" s="0" t="n">
        <v>66776.13</v>
      </c>
      <c r="O3777" s="0" t="n">
        <v>51240.78</v>
      </c>
      <c r="P3777" s="0" t="n">
        <v>68241.69</v>
      </c>
      <c r="Q3777" s="0" t="n">
        <v>81561.105</v>
      </c>
      <c r="S3777" s="0" t="s">
        <v>303</v>
      </c>
    </row>
    <row r="3778" customFormat="false" ht="14" hidden="false" customHeight="false" outlineLevel="0" collapsed="false">
      <c r="A3778" s="0" t="str">
        <f aca="false">SUBSTITUTE(C3778&amp;D3778&amp;E3778&amp;F3778&amp;G3778&amp;H3778&amp;I3778," ","")</f>
        <v>Agentecondominioenlenguajedeseñascolombiana(Videollamada)AgenteespecializadoBellasartesyafinesFrontofficesinherramientaServicio7x24PlataNA</v>
      </c>
      <c r="B3778" s="0" t="s">
        <v>4119</v>
      </c>
      <c r="C3778" s="0" t="s">
        <v>193</v>
      </c>
      <c r="D3778" s="0" t="s">
        <v>191</v>
      </c>
      <c r="E3778" s="0" t="s">
        <v>60</v>
      </c>
      <c r="F3778" s="0" t="s">
        <v>3335</v>
      </c>
      <c r="G3778" s="0" t="s">
        <v>55</v>
      </c>
      <c r="H3778" s="0" t="s">
        <v>195</v>
      </c>
      <c r="I3778" s="0" t="s">
        <v>35</v>
      </c>
      <c r="J3778" s="0" t="s">
        <v>305</v>
      </c>
      <c r="K3778" s="0" t="n">
        <v>22990340.6303666</v>
      </c>
      <c r="L3778" s="0" t="n">
        <v>32310055.575</v>
      </c>
      <c r="M3778" s="0" t="n">
        <v>34416811.542172</v>
      </c>
      <c r="N3778" s="0" t="n">
        <v>28683972.405</v>
      </c>
      <c r="O3778" s="0" t="n">
        <v>29365351.2</v>
      </c>
      <c r="P3778" s="0" t="n">
        <v>44101005.345</v>
      </c>
      <c r="Q3778" s="0" t="n">
        <v>33499166.04</v>
      </c>
      <c r="S3778" s="0" t="s">
        <v>303</v>
      </c>
    </row>
    <row r="3779" customFormat="false" ht="14" hidden="false" customHeight="false" outlineLevel="0" collapsed="false">
      <c r="A3779" s="0" t="str">
        <f aca="false">SUBSTITUTE(C3779&amp;D3779&amp;E3779&amp;F3779&amp;G3779&amp;H3779&amp;I3779," ","")</f>
        <v>Agentecondominioenlenguajedeseñascolombiana(Videollamada)AgenteespecializadoBellasartesyafinesFrontofficesinherramientaJornadaOrdinariaOroNA</v>
      </c>
      <c r="B3779" s="0" t="s">
        <v>4120</v>
      </c>
      <c r="C3779" s="0" t="s">
        <v>193</v>
      </c>
      <c r="D3779" s="0" t="s">
        <v>191</v>
      </c>
      <c r="E3779" s="0" t="s">
        <v>60</v>
      </c>
      <c r="F3779" s="0" t="s">
        <v>3335</v>
      </c>
      <c r="G3779" s="0" t="s">
        <v>53</v>
      </c>
      <c r="H3779" s="0" t="s">
        <v>54</v>
      </c>
      <c r="I3779" s="0" t="s">
        <v>35</v>
      </c>
      <c r="J3779" s="0" t="s">
        <v>36</v>
      </c>
      <c r="K3779" s="0" t="n">
        <v>7152639.55653331</v>
      </c>
      <c r="L3779" s="0" t="n">
        <v>7001075.34</v>
      </c>
      <c r="M3779" s="0" t="n">
        <v>8795557.67229395</v>
      </c>
      <c r="N3779" s="0" t="n">
        <v>7583478.12</v>
      </c>
      <c r="O3779" s="0" t="n">
        <v>8128634.355</v>
      </c>
      <c r="P3779" s="0" t="n">
        <v>7901369.055</v>
      </c>
      <c r="Q3779" s="0" t="n">
        <v>8269110.765</v>
      </c>
      <c r="S3779" s="0" t="s">
        <v>303</v>
      </c>
    </row>
    <row r="3780" customFormat="false" ht="14" hidden="false" customHeight="false" outlineLevel="0" collapsed="false">
      <c r="A3780" s="0" t="str">
        <f aca="false">SUBSTITUTE(C3780&amp;D3780&amp;E3780&amp;F3780&amp;G3780&amp;H3780&amp;I3780," ","")</f>
        <v>Agentecondominioenlenguajedeseñascolombiana(Videollamada)AgenteespecializadoBellasartesyafinesFrontofficesinherramientaHoraextradiurnaOroNA</v>
      </c>
      <c r="B3780" s="0" t="s">
        <v>4121</v>
      </c>
      <c r="C3780" s="0" t="s">
        <v>193</v>
      </c>
      <c r="D3780" s="0" t="s">
        <v>191</v>
      </c>
      <c r="E3780" s="0" t="s">
        <v>60</v>
      </c>
      <c r="F3780" s="0" t="s">
        <v>3335</v>
      </c>
      <c r="G3780" s="0" t="s">
        <v>192</v>
      </c>
      <c r="H3780" s="0" t="s">
        <v>54</v>
      </c>
      <c r="I3780" s="0" t="s">
        <v>35</v>
      </c>
      <c r="J3780" s="0" t="s">
        <v>325</v>
      </c>
      <c r="K3780" s="0" t="n">
        <v>36401.706932986</v>
      </c>
      <c r="L3780" s="0" t="n">
        <v>38153.205</v>
      </c>
      <c r="M3780" s="0" t="n">
        <v>49784.2518776001</v>
      </c>
      <c r="N3780" s="0" t="n">
        <v>33388.065</v>
      </c>
      <c r="O3780" s="0" t="n">
        <v>32286.825</v>
      </c>
      <c r="P3780" s="0" t="n">
        <v>47642.085</v>
      </c>
      <c r="Q3780" s="0" t="n">
        <v>55124.1</v>
      </c>
      <c r="S3780" s="0" t="s">
        <v>303</v>
      </c>
    </row>
    <row r="3781" customFormat="false" ht="14" hidden="false" customHeight="false" outlineLevel="0" collapsed="false">
      <c r="A3781" s="0" t="str">
        <f aca="false">SUBSTITUTE(C3781&amp;D3781&amp;E3781&amp;F3781&amp;G3781&amp;H3781&amp;I3781," ","")</f>
        <v>Agentecondominioenlenguajedeseñascolombiana(Videollamada)AgenteespecializadoBellasartesyafinesFrontofficesinherramientaHoraextranocturna OroNA</v>
      </c>
      <c r="B3781" s="0" t="s">
        <v>4122</v>
      </c>
      <c r="C3781" s="0" t="s">
        <v>193</v>
      </c>
      <c r="D3781" s="0" t="s">
        <v>191</v>
      </c>
      <c r="E3781" s="0" t="s">
        <v>60</v>
      </c>
      <c r="F3781" s="0" t="s">
        <v>3335</v>
      </c>
      <c r="G3781" s="0" t="s">
        <v>197</v>
      </c>
      <c r="H3781" s="0" t="s">
        <v>54</v>
      </c>
      <c r="I3781" s="0" t="s">
        <v>35</v>
      </c>
      <c r="J3781" s="0" t="s">
        <v>325</v>
      </c>
      <c r="K3781" s="0" t="n">
        <v>49599.7911611804</v>
      </c>
      <c r="L3781" s="0" t="n">
        <v>53414.28</v>
      </c>
      <c r="M3781" s="0" t="n">
        <v>69697.9526286401</v>
      </c>
      <c r="N3781" s="0" t="n">
        <v>46743.705</v>
      </c>
      <c r="O3781" s="0" t="n">
        <v>44922.105</v>
      </c>
      <c r="P3781" s="0" t="n">
        <v>62331.84</v>
      </c>
      <c r="Q3781" s="0" t="n">
        <v>76511.34</v>
      </c>
      <c r="S3781" s="0" t="s">
        <v>303</v>
      </c>
    </row>
    <row r="3782" customFormat="false" ht="14" hidden="false" customHeight="false" outlineLevel="0" collapsed="false">
      <c r="A3782" s="0" t="str">
        <f aca="false">SUBSTITUTE(C3782&amp;D3782&amp;E3782&amp;F3782&amp;G3782&amp;H3782&amp;I3782," ","")</f>
        <v>Agentecondominioenlenguajedeseñascolombiana(Videollamada)AgenteespecializadoBellasartesyafinesFrontofficesinherramientaHoraextradominicalyfestivoOroNA</v>
      </c>
      <c r="B3782" s="0" t="s">
        <v>4123</v>
      </c>
      <c r="C3782" s="0" t="s">
        <v>193</v>
      </c>
      <c r="D3782" s="0" t="s">
        <v>191</v>
      </c>
      <c r="E3782" s="0" t="s">
        <v>60</v>
      </c>
      <c r="F3782" s="0" t="s">
        <v>3335</v>
      </c>
      <c r="G3782" s="0" t="s">
        <v>194</v>
      </c>
      <c r="H3782" s="0" t="s">
        <v>54</v>
      </c>
      <c r="I3782" s="0" t="s">
        <v>35</v>
      </c>
      <c r="J3782" s="0" t="s">
        <v>325</v>
      </c>
      <c r="K3782" s="0" t="n">
        <v>62797.8753893747</v>
      </c>
      <c r="L3782" s="0" t="n">
        <v>61045.335</v>
      </c>
      <c r="M3782" s="0" t="n">
        <v>79654.8030041601</v>
      </c>
      <c r="N3782" s="0" t="n">
        <v>66776.13</v>
      </c>
      <c r="O3782" s="0" t="n">
        <v>51240.78</v>
      </c>
      <c r="P3782" s="0" t="n">
        <v>69678.27</v>
      </c>
      <c r="Q3782" s="0" t="n">
        <v>85176.36</v>
      </c>
      <c r="S3782" s="0" t="s">
        <v>303</v>
      </c>
    </row>
    <row r="3783" customFormat="false" ht="14" hidden="false" customHeight="false" outlineLevel="0" collapsed="false">
      <c r="A3783" s="0" t="str">
        <f aca="false">SUBSTITUTE(C3783&amp;D3783&amp;E3783&amp;F3783&amp;G3783&amp;H3783&amp;I3783," ","")</f>
        <v>Agentecondominioenlenguajedeseñascolombiana(Videollamada)AgenteespecializadoBellasartesyafinesFrontofficesinherramientaServicio7x24OroNA</v>
      </c>
      <c r="B3783" s="0" t="s">
        <v>4124</v>
      </c>
      <c r="C3783" s="0" t="s">
        <v>193</v>
      </c>
      <c r="D3783" s="0" t="s">
        <v>191</v>
      </c>
      <c r="E3783" s="0" t="s">
        <v>60</v>
      </c>
      <c r="F3783" s="0" t="s">
        <v>3335</v>
      </c>
      <c r="G3783" s="0" t="s">
        <v>55</v>
      </c>
      <c r="H3783" s="0" t="s">
        <v>54</v>
      </c>
      <c r="I3783" s="0" t="s">
        <v>35</v>
      </c>
      <c r="J3783" s="0" t="s">
        <v>305</v>
      </c>
      <c r="K3783" s="0" t="n">
        <v>22990340.6303666</v>
      </c>
      <c r="L3783" s="0" t="n">
        <v>32956256.79</v>
      </c>
      <c r="M3783" s="0" t="n">
        <v>35402119.6309831</v>
      </c>
      <c r="N3783" s="0" t="n">
        <v>28698032.88</v>
      </c>
      <c r="O3783" s="0" t="n">
        <v>29365351.2</v>
      </c>
      <c r="P3783" s="0" t="n">
        <v>45029447.955</v>
      </c>
      <c r="Q3783" s="0" t="n">
        <v>34984277.19</v>
      </c>
      <c r="S3783" s="0" t="s">
        <v>303</v>
      </c>
    </row>
    <row r="3784" customFormat="false" ht="14" hidden="false" customHeight="false" outlineLevel="0" collapsed="false">
      <c r="A3784" s="0" t="str">
        <f aca="false">SUBSTITUTE(C3784&amp;D3784&amp;E3784&amp;F3784&amp;G3784&amp;H3784&amp;I3784," ","")</f>
        <v>Agentecondominioenlenguajedeseñascolombiana(Videollamada)AgenteespecializadoBellasartesyafinesFrontofficesinherramientaJornadaOrdinariaPlatinoNA</v>
      </c>
      <c r="B3784" s="0" t="s">
        <v>4125</v>
      </c>
      <c r="C3784" s="0" t="s">
        <v>193</v>
      </c>
      <c r="D3784" s="0" t="s">
        <v>191</v>
      </c>
      <c r="E3784" s="0" t="s">
        <v>60</v>
      </c>
      <c r="F3784" s="0" t="s">
        <v>3335</v>
      </c>
      <c r="G3784" s="0" t="s">
        <v>53</v>
      </c>
      <c r="H3784" s="0" t="s">
        <v>198</v>
      </c>
      <c r="I3784" s="0" t="s">
        <v>35</v>
      </c>
      <c r="J3784" s="0" t="s">
        <v>36</v>
      </c>
      <c r="K3784" s="0" t="n">
        <v>7152639.55653331</v>
      </c>
      <c r="L3784" s="0" t="n">
        <v>7206989.625</v>
      </c>
      <c r="M3784" s="0" t="n">
        <v>9054784.24677948</v>
      </c>
      <c r="N3784" s="0" t="n">
        <v>7593083.955</v>
      </c>
      <c r="O3784" s="0" t="n">
        <v>8128634.355</v>
      </c>
      <c r="P3784" s="0" t="n">
        <v>8071290.18</v>
      </c>
      <c r="Q3784" s="0" t="n">
        <v>8788609.35</v>
      </c>
      <c r="S3784" s="0" t="s">
        <v>303</v>
      </c>
    </row>
    <row r="3785" customFormat="false" ht="14" hidden="false" customHeight="false" outlineLevel="0" collapsed="false">
      <c r="A3785" s="0" t="str">
        <f aca="false">SUBSTITUTE(C3785&amp;D3785&amp;E3785&amp;F3785&amp;G3785&amp;H3785&amp;I3785," ","")</f>
        <v>Agentecondominioenlenguajedeseñascolombiana(Videollamada)AgenteespecializadoBellasartesyafinesFrontofficesinherramientaHoraextradiurnaPlatinoNA</v>
      </c>
      <c r="B3785" s="0" t="s">
        <v>4126</v>
      </c>
      <c r="C3785" s="0" t="s">
        <v>193</v>
      </c>
      <c r="D3785" s="0" t="s">
        <v>191</v>
      </c>
      <c r="E3785" s="0" t="s">
        <v>60</v>
      </c>
      <c r="F3785" s="0" t="s">
        <v>3335</v>
      </c>
      <c r="G3785" s="0" t="s">
        <v>192</v>
      </c>
      <c r="H3785" s="0" t="s">
        <v>198</v>
      </c>
      <c r="I3785" s="0" t="s">
        <v>35</v>
      </c>
      <c r="J3785" s="0" t="s">
        <v>325</v>
      </c>
      <c r="K3785" s="0" t="n">
        <v>36401.706932986</v>
      </c>
      <c r="L3785" s="0" t="n">
        <v>39275.145</v>
      </c>
      <c r="M3785" s="0" t="n">
        <v>51251.5154165803</v>
      </c>
      <c r="N3785" s="0" t="n">
        <v>33388.065</v>
      </c>
      <c r="O3785" s="0" t="n">
        <v>32286.825</v>
      </c>
      <c r="P3785" s="0" t="n">
        <v>48665.7</v>
      </c>
      <c r="Q3785" s="0" t="n">
        <v>58587.21</v>
      </c>
      <c r="S3785" s="0" t="s">
        <v>303</v>
      </c>
    </row>
    <row r="3786" customFormat="false" ht="14" hidden="false" customHeight="false" outlineLevel="0" collapsed="false">
      <c r="A3786" s="0" t="str">
        <f aca="false">SUBSTITUTE(C3786&amp;D3786&amp;E3786&amp;F3786&amp;G3786&amp;H3786&amp;I3786," ","")</f>
        <v>Agentecondominioenlenguajedeseñascolombiana(Videollamada)AgenteespecializadoBellasartesyafinesFrontofficesinherramientaHoraextranocturna PlatinoNA</v>
      </c>
      <c r="B3786" s="0" t="s">
        <v>4127</v>
      </c>
      <c r="C3786" s="0" t="s">
        <v>193</v>
      </c>
      <c r="D3786" s="0" t="s">
        <v>191</v>
      </c>
      <c r="E3786" s="0" t="s">
        <v>60</v>
      </c>
      <c r="F3786" s="0" t="s">
        <v>3335</v>
      </c>
      <c r="G3786" s="0" t="s">
        <v>197</v>
      </c>
      <c r="H3786" s="0" t="s">
        <v>198</v>
      </c>
      <c r="I3786" s="0" t="s">
        <v>35</v>
      </c>
      <c r="J3786" s="0" t="s">
        <v>325</v>
      </c>
      <c r="K3786" s="0" t="n">
        <v>49599.7911611804</v>
      </c>
      <c r="L3786" s="0" t="n">
        <v>54985.41</v>
      </c>
      <c r="M3786" s="0" t="n">
        <v>71752.1215832124</v>
      </c>
      <c r="N3786" s="0" t="n">
        <v>46743.705</v>
      </c>
      <c r="O3786" s="0" t="n">
        <v>44922.105</v>
      </c>
      <c r="P3786" s="0" t="n">
        <v>63672.165</v>
      </c>
      <c r="Q3786" s="0" t="n">
        <v>81317.88</v>
      </c>
      <c r="S3786" s="0" t="s">
        <v>303</v>
      </c>
    </row>
    <row r="3787" customFormat="false" ht="14" hidden="false" customHeight="false" outlineLevel="0" collapsed="false">
      <c r="A3787" s="0" t="str">
        <f aca="false">SUBSTITUTE(C3787&amp;D3787&amp;E3787&amp;F3787&amp;G3787&amp;H3787&amp;I3787," ","")</f>
        <v>Agentecondominioenlenguajedeseñascolombiana(Videollamada)AgenteespecializadoBellasartesyafinesFrontofficesinherramientaHoraextradominicalyfestivoPlatinoNA</v>
      </c>
      <c r="B3787" s="0" t="s">
        <v>4128</v>
      </c>
      <c r="C3787" s="0" t="s">
        <v>193</v>
      </c>
      <c r="D3787" s="0" t="s">
        <v>191</v>
      </c>
      <c r="E3787" s="0" t="s">
        <v>60</v>
      </c>
      <c r="F3787" s="0" t="s">
        <v>3335</v>
      </c>
      <c r="G3787" s="0" t="s">
        <v>194</v>
      </c>
      <c r="H3787" s="0" t="s">
        <v>198</v>
      </c>
      <c r="I3787" s="0" t="s">
        <v>35</v>
      </c>
      <c r="J3787" s="0" t="s">
        <v>325</v>
      </c>
      <c r="K3787" s="0" t="n">
        <v>62797.8753893747</v>
      </c>
      <c r="L3787" s="0" t="n">
        <v>62841.06</v>
      </c>
      <c r="M3787" s="0" t="n">
        <v>82002.4246665285</v>
      </c>
      <c r="N3787" s="0" t="n">
        <v>66776.13</v>
      </c>
      <c r="O3787" s="0" t="n">
        <v>51240.78</v>
      </c>
      <c r="P3787" s="0" t="n">
        <v>71176.95</v>
      </c>
      <c r="Q3787" s="0" t="n">
        <v>90528.345</v>
      </c>
      <c r="S3787" s="0" t="s">
        <v>303</v>
      </c>
    </row>
    <row r="3788" customFormat="false" ht="14" hidden="false" customHeight="false" outlineLevel="0" collapsed="false">
      <c r="A3788" s="0" t="str">
        <f aca="false">SUBSTITUTE(C3788&amp;D3788&amp;E3788&amp;F3788&amp;G3788&amp;H3788&amp;I3788," ","")</f>
        <v>Agentecondominioenlenguajedeseñascolombiana(Videollamada)AgenteespecializadoBellasartesyafinesFrontofficesinherramientaServicio7x24PlatinoNA</v>
      </c>
      <c r="B3788" s="0" t="s">
        <v>4129</v>
      </c>
      <c r="C3788" s="0" t="s">
        <v>193</v>
      </c>
      <c r="D3788" s="0" t="s">
        <v>191</v>
      </c>
      <c r="E3788" s="0" t="s">
        <v>60</v>
      </c>
      <c r="F3788" s="0" t="s">
        <v>3335</v>
      </c>
      <c r="G3788" s="0" t="s">
        <v>55</v>
      </c>
      <c r="H3788" s="0" t="s">
        <v>198</v>
      </c>
      <c r="I3788" s="0" t="s">
        <v>35</v>
      </c>
      <c r="J3788" s="0" t="s">
        <v>305</v>
      </c>
      <c r="K3788" s="0" t="n">
        <v>22990340.6303666</v>
      </c>
      <c r="L3788" s="0" t="n">
        <v>33925559.13</v>
      </c>
      <c r="M3788" s="0" t="n">
        <v>36445506.5932874</v>
      </c>
      <c r="N3788" s="0" t="n">
        <v>28712093.355</v>
      </c>
      <c r="O3788" s="0" t="n">
        <v>29365351.2</v>
      </c>
      <c r="P3788" s="0" t="n">
        <v>45997822.935</v>
      </c>
      <c r="Q3788" s="0" t="n">
        <v>37182127.635</v>
      </c>
      <c r="S3788" s="0" t="s">
        <v>303</v>
      </c>
    </row>
    <row r="3789" customFormat="false" ht="14" hidden="false" customHeight="false" outlineLevel="0" collapsed="false">
      <c r="A3789" s="0" t="str">
        <f aca="false">SUBSTITUTE(C3789&amp;D3789&amp;E3789&amp;F3789&amp;G3789&amp;H3789&amp;I3789," ","")</f>
        <v>Agentecondominioenlenguajedeseñascolombiana(Videollamada)AgenteespecializadoMatemáticas,cienciasnaturalesyafinesEnSitioJornadaOrdinariaPlataNA</v>
      </c>
      <c r="B3789" s="0" t="s">
        <v>4130</v>
      </c>
      <c r="C3789" s="0" t="s">
        <v>193</v>
      </c>
      <c r="D3789" s="0" t="s">
        <v>191</v>
      </c>
      <c r="E3789" s="0" t="s">
        <v>673</v>
      </c>
      <c r="F3789" s="0" t="s">
        <v>3287</v>
      </c>
      <c r="G3789" s="0" t="s">
        <v>53</v>
      </c>
      <c r="H3789" s="0" t="s">
        <v>195</v>
      </c>
      <c r="I3789" s="0" t="s">
        <v>35</v>
      </c>
      <c r="J3789" s="0" t="s">
        <v>36</v>
      </c>
      <c r="K3789" s="0" t="n">
        <v>7421918.64469086</v>
      </c>
      <c r="L3789" s="0" t="n">
        <v>7524160.2</v>
      </c>
      <c r="M3789" s="0" t="n">
        <v>8550760.63159554</v>
      </c>
      <c r="N3789" s="0" t="n">
        <v>7796716.065</v>
      </c>
      <c r="O3789" s="0" t="n">
        <v>8128634.355</v>
      </c>
      <c r="P3789" s="0" t="n">
        <v>8569640.61</v>
      </c>
      <c r="Q3789" s="0" t="n">
        <v>8960801.265</v>
      </c>
      <c r="S3789" s="0" t="s">
        <v>303</v>
      </c>
    </row>
    <row r="3790" customFormat="false" ht="14" hidden="false" customHeight="false" outlineLevel="0" collapsed="false">
      <c r="A3790" s="0" t="str">
        <f aca="false">SUBSTITUTE(C3790&amp;D3790&amp;E3790&amp;F3790&amp;G3790&amp;H3790&amp;I3790," ","")</f>
        <v>Agentecondominioenlenguajedeseñascolombiana(Videollamada)AgenteespecializadoMatemáticas,cienciasnaturalesyafinesEnSitioHoraextradiurnaPlataNA</v>
      </c>
      <c r="B3790" s="0" t="s">
        <v>4131</v>
      </c>
      <c r="C3790" s="0" t="s">
        <v>193</v>
      </c>
      <c r="D3790" s="0" t="s">
        <v>191</v>
      </c>
      <c r="E3790" s="0" t="s">
        <v>673</v>
      </c>
      <c r="F3790" s="0" t="s">
        <v>3287</v>
      </c>
      <c r="G3790" s="0" t="s">
        <v>192</v>
      </c>
      <c r="H3790" s="0" t="s">
        <v>195</v>
      </c>
      <c r="I3790" s="0" t="s">
        <v>35</v>
      </c>
      <c r="J3790" s="0" t="s">
        <v>325</v>
      </c>
      <c r="K3790" s="0" t="n">
        <v>37523.7031336424</v>
      </c>
      <c r="L3790" s="0" t="n">
        <v>41003.595</v>
      </c>
      <c r="M3790" s="0" t="n">
        <v>48398.6617891614</v>
      </c>
      <c r="N3790" s="0" t="n">
        <v>33388.065</v>
      </c>
      <c r="O3790" s="0" t="n">
        <v>32286.825</v>
      </c>
      <c r="P3790" s="0" t="n">
        <v>45962.28</v>
      </c>
      <c r="Q3790" s="0" t="n">
        <v>52783.965</v>
      </c>
      <c r="S3790" s="0" t="s">
        <v>303</v>
      </c>
    </row>
    <row r="3791" customFormat="false" ht="14" hidden="false" customHeight="false" outlineLevel="0" collapsed="false">
      <c r="A3791" s="0" t="str">
        <f aca="false">SUBSTITUTE(C3791&amp;D3791&amp;E3791&amp;F3791&amp;G3791&amp;H3791&amp;I3791," ","")</f>
        <v>Agentecondominioenlenguajedeseñascolombiana(Videollamada)AgenteespecializadoMatemáticas,cienciasnaturalesyafinesEnSitioHoraextranocturna PlataNA</v>
      </c>
      <c r="B3791" s="0" t="s">
        <v>4132</v>
      </c>
      <c r="C3791" s="0" t="s">
        <v>193</v>
      </c>
      <c r="D3791" s="0" t="s">
        <v>191</v>
      </c>
      <c r="E3791" s="0" t="s">
        <v>673</v>
      </c>
      <c r="F3791" s="0" t="s">
        <v>3287</v>
      </c>
      <c r="G3791" s="0" t="s">
        <v>197</v>
      </c>
      <c r="H3791" s="0" t="s">
        <v>195</v>
      </c>
      <c r="I3791" s="0" t="s">
        <v>35</v>
      </c>
      <c r="J3791" s="0" t="s">
        <v>325</v>
      </c>
      <c r="K3791" s="0" t="n">
        <v>50721.7873618368</v>
      </c>
      <c r="L3791" s="0" t="n">
        <v>57405.24</v>
      </c>
      <c r="M3791" s="0" t="n">
        <v>67758.126504826</v>
      </c>
      <c r="N3791" s="0" t="n">
        <v>46743.705</v>
      </c>
      <c r="O3791" s="0" t="n">
        <v>44922.105</v>
      </c>
      <c r="P3791" s="0" t="n">
        <v>58957.74</v>
      </c>
      <c r="Q3791" s="0" t="n">
        <v>73263.51</v>
      </c>
      <c r="S3791" s="0" t="s">
        <v>303</v>
      </c>
    </row>
    <row r="3792" customFormat="false" ht="14" hidden="false" customHeight="false" outlineLevel="0" collapsed="false">
      <c r="A3792" s="0" t="str">
        <f aca="false">SUBSTITUTE(C3792&amp;D3792&amp;E3792&amp;F3792&amp;G3792&amp;H3792&amp;I3792," ","")</f>
        <v>Agentecondominioenlenguajedeseñascolombiana(Videollamada)AgenteespecializadoMatemáticas,cienciasnaturalesyafinesEnSitioHoraextradominicalyfestivoPlataNA</v>
      </c>
      <c r="B3792" s="0" t="s">
        <v>4133</v>
      </c>
      <c r="C3792" s="0" t="s">
        <v>193</v>
      </c>
      <c r="D3792" s="0" t="s">
        <v>191</v>
      </c>
      <c r="E3792" s="0" t="s">
        <v>673</v>
      </c>
      <c r="F3792" s="0" t="s">
        <v>3287</v>
      </c>
      <c r="G3792" s="0" t="s">
        <v>194</v>
      </c>
      <c r="H3792" s="0" t="s">
        <v>195</v>
      </c>
      <c r="I3792" s="0" t="s">
        <v>35</v>
      </c>
      <c r="J3792" s="0" t="s">
        <v>325</v>
      </c>
      <c r="K3792" s="0" t="n">
        <v>63919.8715900312</v>
      </c>
      <c r="L3792" s="0" t="n">
        <v>65606.58</v>
      </c>
      <c r="M3792" s="0" t="n">
        <v>77437.8588626583</v>
      </c>
      <c r="N3792" s="0" t="n">
        <v>66776.13</v>
      </c>
      <c r="O3792" s="0" t="n">
        <v>51240.78</v>
      </c>
      <c r="P3792" s="0" t="n">
        <v>65454.435</v>
      </c>
      <c r="Q3792" s="0" t="n">
        <v>81561.105</v>
      </c>
      <c r="S3792" s="0" t="s">
        <v>303</v>
      </c>
    </row>
    <row r="3793" customFormat="false" ht="14" hidden="false" customHeight="false" outlineLevel="0" collapsed="false">
      <c r="A3793" s="0" t="str">
        <f aca="false">SUBSTITUTE(C3793&amp;D3793&amp;E3793&amp;F3793&amp;G3793&amp;H3793&amp;I3793," ","")</f>
        <v>Agentecondominioenlenguajedeseñascolombiana(Videollamada)AgenteespecializadoMatemáticas,cienciasnaturalesyafinesEnSitioServicio7x24PlataNA</v>
      </c>
      <c r="B3793" s="0" t="s">
        <v>4134</v>
      </c>
      <c r="C3793" s="0" t="s">
        <v>193</v>
      </c>
      <c r="D3793" s="0" t="s">
        <v>191</v>
      </c>
      <c r="E3793" s="0" t="s">
        <v>673</v>
      </c>
      <c r="F3793" s="0" t="s">
        <v>3287</v>
      </c>
      <c r="G3793" s="0" t="s">
        <v>55</v>
      </c>
      <c r="H3793" s="0" t="s">
        <v>195</v>
      </c>
      <c r="I3793" s="0" t="s">
        <v>35</v>
      </c>
      <c r="J3793" s="0" t="s">
        <v>305</v>
      </c>
      <c r="K3793" s="0" t="n">
        <v>23259619.7185241</v>
      </c>
      <c r="L3793" s="0" t="n">
        <v>33409925.235</v>
      </c>
      <c r="M3793" s="0" t="n">
        <v>34416811.542172</v>
      </c>
      <c r="N3793" s="0" t="n">
        <v>29186258.94</v>
      </c>
      <c r="O3793" s="0" t="n">
        <v>29365351.2</v>
      </c>
      <c r="P3793" s="0" t="n">
        <v>45005106.825</v>
      </c>
      <c r="Q3793" s="0" t="n">
        <v>34541887.14</v>
      </c>
      <c r="S3793" s="0" t="s">
        <v>303</v>
      </c>
    </row>
    <row r="3794" customFormat="false" ht="14" hidden="false" customHeight="false" outlineLevel="0" collapsed="false">
      <c r="A3794" s="0" t="str">
        <f aca="false">SUBSTITUTE(C3794&amp;D3794&amp;E3794&amp;F3794&amp;G3794&amp;H3794&amp;I3794," ","")</f>
        <v>Agentecondominioenlenguajedeseñascolombiana(Videollamada)AgenteespecializadoMatemáticas,cienciasnaturalesyafinesEnSitioJornadaOrdinariaOroNA</v>
      </c>
      <c r="B3794" s="0" t="s">
        <v>4135</v>
      </c>
      <c r="C3794" s="0" t="s">
        <v>193</v>
      </c>
      <c r="D3794" s="0" t="s">
        <v>191</v>
      </c>
      <c r="E3794" s="0" t="s">
        <v>673</v>
      </c>
      <c r="F3794" s="0" t="s">
        <v>3287</v>
      </c>
      <c r="G3794" s="0" t="s">
        <v>53</v>
      </c>
      <c r="H3794" s="0" t="s">
        <v>54</v>
      </c>
      <c r="I3794" s="0" t="s">
        <v>35</v>
      </c>
      <c r="J3794" s="0" t="s">
        <v>36</v>
      </c>
      <c r="K3794" s="0" t="n">
        <v>7421918.64469086</v>
      </c>
      <c r="L3794" s="0" t="n">
        <v>7674644.025</v>
      </c>
      <c r="M3794" s="0" t="n">
        <v>8795557.67229395</v>
      </c>
      <c r="N3794" s="0" t="n">
        <v>7817464.71</v>
      </c>
      <c r="O3794" s="0" t="n">
        <v>8128634.355</v>
      </c>
      <c r="P3794" s="0" t="n">
        <v>8750054.565</v>
      </c>
      <c r="Q3794" s="0" t="n">
        <v>9358059.105</v>
      </c>
      <c r="S3794" s="0" t="s">
        <v>303</v>
      </c>
    </row>
    <row r="3795" customFormat="false" ht="14" hidden="false" customHeight="false" outlineLevel="0" collapsed="false">
      <c r="A3795" s="0" t="str">
        <f aca="false">SUBSTITUTE(C3795&amp;D3795&amp;E3795&amp;F3795&amp;G3795&amp;H3795&amp;I3795," ","")</f>
        <v>Agentecondominioenlenguajedeseñascolombiana(Videollamada)AgenteespecializadoMatemáticas,cienciasnaturalesyafinesEnSitioHoraextradiurnaOroNA</v>
      </c>
      <c r="B3795" s="0" t="s">
        <v>4136</v>
      </c>
      <c r="C3795" s="0" t="s">
        <v>193</v>
      </c>
      <c r="D3795" s="0" t="s">
        <v>191</v>
      </c>
      <c r="E3795" s="0" t="s">
        <v>673</v>
      </c>
      <c r="F3795" s="0" t="s">
        <v>3287</v>
      </c>
      <c r="G3795" s="0" t="s">
        <v>192</v>
      </c>
      <c r="H3795" s="0" t="s">
        <v>54</v>
      </c>
      <c r="I3795" s="0" t="s">
        <v>35</v>
      </c>
      <c r="J3795" s="0" t="s">
        <v>325</v>
      </c>
      <c r="K3795" s="0" t="n">
        <v>37523.7031336424</v>
      </c>
      <c r="L3795" s="0" t="n">
        <v>41824.35</v>
      </c>
      <c r="M3795" s="0" t="n">
        <v>49784.2518776001</v>
      </c>
      <c r="N3795" s="0" t="n">
        <v>33388.065</v>
      </c>
      <c r="O3795" s="0" t="n">
        <v>32286.825</v>
      </c>
      <c r="P3795" s="0" t="n">
        <v>46930.005</v>
      </c>
      <c r="Q3795" s="0" t="n">
        <v>55124.1</v>
      </c>
      <c r="S3795" s="0" t="s">
        <v>303</v>
      </c>
    </row>
    <row r="3796" customFormat="false" ht="14" hidden="false" customHeight="false" outlineLevel="0" collapsed="false">
      <c r="A3796" s="0" t="str">
        <f aca="false">SUBSTITUTE(C3796&amp;D3796&amp;E3796&amp;F3796&amp;G3796&amp;H3796&amp;I3796," ","")</f>
        <v>Agentecondominioenlenguajedeseñascolombiana(Videollamada)AgenteespecializadoMatemáticas,cienciasnaturalesyafinesEnSitioHoraextranocturna OroNA</v>
      </c>
      <c r="B3796" s="0" t="s">
        <v>4137</v>
      </c>
      <c r="C3796" s="0" t="s">
        <v>193</v>
      </c>
      <c r="D3796" s="0" t="s">
        <v>191</v>
      </c>
      <c r="E3796" s="0" t="s">
        <v>673</v>
      </c>
      <c r="F3796" s="0" t="s">
        <v>3287</v>
      </c>
      <c r="G3796" s="0" t="s">
        <v>197</v>
      </c>
      <c r="H3796" s="0" t="s">
        <v>54</v>
      </c>
      <c r="I3796" s="0" t="s">
        <v>35</v>
      </c>
      <c r="J3796" s="0" t="s">
        <v>325</v>
      </c>
      <c r="K3796" s="0" t="n">
        <v>50721.7873618368</v>
      </c>
      <c r="L3796" s="0" t="n">
        <v>58554.09</v>
      </c>
      <c r="M3796" s="0" t="n">
        <v>69697.9526286401</v>
      </c>
      <c r="N3796" s="0" t="n">
        <v>46743.705</v>
      </c>
      <c r="O3796" s="0" t="n">
        <v>44922.105</v>
      </c>
      <c r="P3796" s="0" t="n">
        <v>60198.705</v>
      </c>
      <c r="Q3796" s="0" t="n">
        <v>76511.34</v>
      </c>
      <c r="S3796" s="0" t="s">
        <v>303</v>
      </c>
    </row>
    <row r="3797" customFormat="false" ht="14" hidden="false" customHeight="false" outlineLevel="0" collapsed="false">
      <c r="A3797" s="0" t="str">
        <f aca="false">SUBSTITUTE(C3797&amp;D3797&amp;E3797&amp;F3797&amp;G3797&amp;H3797&amp;I3797," ","")</f>
        <v>Agentecondominioenlenguajedeseñascolombiana(Videollamada)AgenteespecializadoMatemáticas,cienciasnaturalesyafinesEnSitioHoraextradominicalyfestivoOroNA</v>
      </c>
      <c r="B3797" s="0" t="s">
        <v>4138</v>
      </c>
      <c r="C3797" s="0" t="s">
        <v>193</v>
      </c>
      <c r="D3797" s="0" t="s">
        <v>191</v>
      </c>
      <c r="E3797" s="0" t="s">
        <v>673</v>
      </c>
      <c r="F3797" s="0" t="s">
        <v>3287</v>
      </c>
      <c r="G3797" s="0" t="s">
        <v>194</v>
      </c>
      <c r="H3797" s="0" t="s">
        <v>54</v>
      </c>
      <c r="I3797" s="0" t="s">
        <v>35</v>
      </c>
      <c r="J3797" s="0" t="s">
        <v>325</v>
      </c>
      <c r="K3797" s="0" t="n">
        <v>63919.8715900312</v>
      </c>
      <c r="L3797" s="0" t="n">
        <v>66918.96</v>
      </c>
      <c r="M3797" s="0" t="n">
        <v>79654.8030041601</v>
      </c>
      <c r="N3797" s="0" t="n">
        <v>66776.13</v>
      </c>
      <c r="O3797" s="0" t="n">
        <v>51240.78</v>
      </c>
      <c r="P3797" s="0" t="n">
        <v>66833.055</v>
      </c>
      <c r="Q3797" s="0" t="n">
        <v>85176.36</v>
      </c>
      <c r="S3797" s="0" t="s">
        <v>303</v>
      </c>
    </row>
    <row r="3798" customFormat="false" ht="14" hidden="false" customHeight="false" outlineLevel="0" collapsed="false">
      <c r="A3798" s="0" t="str">
        <f aca="false">SUBSTITUTE(C3798&amp;D3798&amp;E3798&amp;F3798&amp;G3798&amp;H3798&amp;I3798," ","")</f>
        <v>Agentecondominioenlenguajedeseñascolombiana(Videollamada)AgenteespecializadoMatemáticas,cienciasnaturalesyafinesEnSitioServicio7x24OroNA</v>
      </c>
      <c r="B3798" s="0" t="s">
        <v>4139</v>
      </c>
      <c r="C3798" s="0" t="s">
        <v>193</v>
      </c>
      <c r="D3798" s="0" t="s">
        <v>191</v>
      </c>
      <c r="E3798" s="0" t="s">
        <v>673</v>
      </c>
      <c r="F3798" s="0" t="s">
        <v>3287</v>
      </c>
      <c r="G3798" s="0" t="s">
        <v>55</v>
      </c>
      <c r="H3798" s="0" t="s">
        <v>54</v>
      </c>
      <c r="I3798" s="0" t="s">
        <v>35</v>
      </c>
      <c r="J3798" s="0" t="s">
        <v>305</v>
      </c>
      <c r="K3798" s="0" t="n">
        <v>23259619.7185241</v>
      </c>
      <c r="L3798" s="0" t="n">
        <v>34078124.34</v>
      </c>
      <c r="M3798" s="0" t="n">
        <v>35402119.6309831</v>
      </c>
      <c r="N3798" s="0" t="n">
        <v>29225434.725</v>
      </c>
      <c r="O3798" s="0" t="n">
        <v>29365351.2</v>
      </c>
      <c r="P3798" s="0" t="n">
        <v>45952583.085</v>
      </c>
      <c r="Q3798" s="0" t="n">
        <v>36073225.53</v>
      </c>
      <c r="S3798" s="0" t="s">
        <v>303</v>
      </c>
    </row>
    <row r="3799" customFormat="false" ht="14" hidden="false" customHeight="false" outlineLevel="0" collapsed="false">
      <c r="A3799" s="0" t="str">
        <f aca="false">SUBSTITUTE(C3799&amp;D3799&amp;E3799&amp;F3799&amp;G3799&amp;H3799&amp;I3799," ","")</f>
        <v>Agentecondominioenlenguajedeseñascolombiana(Videollamada)AgenteespecializadoMatemáticas,cienciasnaturalesyafinesEnSitioJornadaOrdinariaPlatinoNA</v>
      </c>
      <c r="B3799" s="0" t="s">
        <v>4140</v>
      </c>
      <c r="C3799" s="0" t="s">
        <v>193</v>
      </c>
      <c r="D3799" s="0" t="s">
        <v>191</v>
      </c>
      <c r="E3799" s="0" t="s">
        <v>673</v>
      </c>
      <c r="F3799" s="0" t="s">
        <v>3287</v>
      </c>
      <c r="G3799" s="0" t="s">
        <v>53</v>
      </c>
      <c r="H3799" s="0" t="s">
        <v>198</v>
      </c>
      <c r="I3799" s="0" t="s">
        <v>35</v>
      </c>
      <c r="J3799" s="0" t="s">
        <v>36</v>
      </c>
      <c r="K3799" s="0" t="n">
        <v>7421918.64469086</v>
      </c>
      <c r="L3799" s="0" t="n">
        <v>7900368.21</v>
      </c>
      <c r="M3799" s="0" t="n">
        <v>9054784.24677948</v>
      </c>
      <c r="N3799" s="0" t="n">
        <v>7838212.32</v>
      </c>
      <c r="O3799" s="0" t="n">
        <v>8128634.355</v>
      </c>
      <c r="P3799" s="0" t="n">
        <v>8938227.915</v>
      </c>
      <c r="Q3799" s="0" t="n">
        <v>9945969.12</v>
      </c>
      <c r="S3799" s="0" t="s">
        <v>303</v>
      </c>
    </row>
    <row r="3800" customFormat="false" ht="14" hidden="false" customHeight="false" outlineLevel="0" collapsed="false">
      <c r="A3800" s="0" t="str">
        <f aca="false">SUBSTITUTE(C3800&amp;D3800&amp;E3800&amp;F3800&amp;G3800&amp;H3800&amp;I3800," ","")</f>
        <v>Agentecondominioenlenguajedeseñascolombiana(Videollamada)AgenteespecializadoMatemáticas,cienciasnaturalesyafinesEnSitioHoraextradiurnaPlatinoNA</v>
      </c>
      <c r="B3800" s="0" t="s">
        <v>4141</v>
      </c>
      <c r="C3800" s="0" t="s">
        <v>193</v>
      </c>
      <c r="D3800" s="0" t="s">
        <v>191</v>
      </c>
      <c r="E3800" s="0" t="s">
        <v>673</v>
      </c>
      <c r="F3800" s="0" t="s">
        <v>3287</v>
      </c>
      <c r="G3800" s="0" t="s">
        <v>192</v>
      </c>
      <c r="H3800" s="0" t="s">
        <v>198</v>
      </c>
      <c r="I3800" s="0" t="s">
        <v>35</v>
      </c>
      <c r="J3800" s="0" t="s">
        <v>325</v>
      </c>
      <c r="K3800" s="0" t="n">
        <v>37523.7031336424</v>
      </c>
      <c r="L3800" s="0" t="n">
        <v>43053.93</v>
      </c>
      <c r="M3800" s="0" t="n">
        <v>51251.5154165803</v>
      </c>
      <c r="N3800" s="0" t="n">
        <v>33388.065</v>
      </c>
      <c r="O3800" s="0" t="n">
        <v>32286.825</v>
      </c>
      <c r="P3800" s="0" t="n">
        <v>47939.13</v>
      </c>
      <c r="Q3800" s="0" t="n">
        <v>58587.21</v>
      </c>
      <c r="S3800" s="0" t="s">
        <v>303</v>
      </c>
    </row>
    <row r="3801" customFormat="false" ht="14" hidden="false" customHeight="false" outlineLevel="0" collapsed="false">
      <c r="A3801" s="0" t="str">
        <f aca="false">SUBSTITUTE(C3801&amp;D3801&amp;E3801&amp;F3801&amp;G3801&amp;H3801&amp;I3801," ","")</f>
        <v>Agentecondominioenlenguajedeseñascolombiana(Videollamada)AgenteespecializadoMatemáticas,cienciasnaturalesyafinesEnSitioHoraextranocturna PlatinoNA</v>
      </c>
      <c r="B3801" s="0" t="s">
        <v>4142</v>
      </c>
      <c r="C3801" s="0" t="s">
        <v>193</v>
      </c>
      <c r="D3801" s="0" t="s">
        <v>191</v>
      </c>
      <c r="E3801" s="0" t="s">
        <v>673</v>
      </c>
      <c r="F3801" s="0" t="s">
        <v>3287</v>
      </c>
      <c r="G3801" s="0" t="s">
        <v>197</v>
      </c>
      <c r="H3801" s="0" t="s">
        <v>198</v>
      </c>
      <c r="I3801" s="0" t="s">
        <v>35</v>
      </c>
      <c r="J3801" s="0" t="s">
        <v>325</v>
      </c>
      <c r="K3801" s="0" t="n">
        <v>50721.7873618368</v>
      </c>
      <c r="L3801" s="0" t="n">
        <v>60276.33</v>
      </c>
      <c r="M3801" s="0" t="n">
        <v>71752.1215832124</v>
      </c>
      <c r="N3801" s="0" t="n">
        <v>46743.705</v>
      </c>
      <c r="O3801" s="0" t="n">
        <v>44922.105</v>
      </c>
      <c r="P3801" s="0" t="n">
        <v>61493.49</v>
      </c>
      <c r="Q3801" s="0" t="n">
        <v>81317.88</v>
      </c>
      <c r="S3801" s="0" t="s">
        <v>303</v>
      </c>
    </row>
    <row r="3802" customFormat="false" ht="14" hidden="false" customHeight="false" outlineLevel="0" collapsed="false">
      <c r="A3802" s="0" t="str">
        <f aca="false">SUBSTITUTE(C3802&amp;D3802&amp;E3802&amp;F3802&amp;G3802&amp;H3802&amp;I3802," ","")</f>
        <v>Agentecondominioenlenguajedeseñascolombiana(Videollamada)AgenteespecializadoMatemáticas,cienciasnaturalesyafinesEnSitioHoraextradominicalyfestivoPlatinoNA</v>
      </c>
      <c r="B3802" s="0" t="s">
        <v>4143</v>
      </c>
      <c r="C3802" s="0" t="s">
        <v>193</v>
      </c>
      <c r="D3802" s="0" t="s">
        <v>191</v>
      </c>
      <c r="E3802" s="0" t="s">
        <v>673</v>
      </c>
      <c r="F3802" s="0" t="s">
        <v>3287</v>
      </c>
      <c r="G3802" s="0" t="s">
        <v>194</v>
      </c>
      <c r="H3802" s="0" t="s">
        <v>198</v>
      </c>
      <c r="I3802" s="0" t="s">
        <v>35</v>
      </c>
      <c r="J3802" s="0" t="s">
        <v>325</v>
      </c>
      <c r="K3802" s="0" t="n">
        <v>63919.8715900312</v>
      </c>
      <c r="L3802" s="0" t="n">
        <v>68887.53</v>
      </c>
      <c r="M3802" s="0" t="n">
        <v>82002.4246665285</v>
      </c>
      <c r="N3802" s="0" t="n">
        <v>66776.13</v>
      </c>
      <c r="O3802" s="0" t="n">
        <v>51240.78</v>
      </c>
      <c r="P3802" s="0" t="n">
        <v>68269.635</v>
      </c>
      <c r="Q3802" s="0" t="n">
        <v>90528.345</v>
      </c>
      <c r="S3802" s="0" t="s">
        <v>303</v>
      </c>
    </row>
    <row r="3803" customFormat="false" ht="14" hidden="false" customHeight="false" outlineLevel="0" collapsed="false">
      <c r="A3803" s="0" t="str">
        <f aca="false">SUBSTITUTE(C3803&amp;D3803&amp;E3803&amp;F3803&amp;G3803&amp;H3803&amp;I3803," ","")</f>
        <v>Agentecondominioenlenguajedeseñascolombiana(Videollamada)AgenteespecializadoMatemáticas,cienciasnaturalesyafinesEnSitioServicio7x24PlatinoNA</v>
      </c>
      <c r="B3803" s="0" t="s">
        <v>4144</v>
      </c>
      <c r="C3803" s="0" t="s">
        <v>193</v>
      </c>
      <c r="D3803" s="0" t="s">
        <v>191</v>
      </c>
      <c r="E3803" s="0" t="s">
        <v>673</v>
      </c>
      <c r="F3803" s="0" t="s">
        <v>3287</v>
      </c>
      <c r="G3803" s="0" t="s">
        <v>55</v>
      </c>
      <c r="H3803" s="0" t="s">
        <v>198</v>
      </c>
      <c r="I3803" s="0" t="s">
        <v>35</v>
      </c>
      <c r="J3803" s="0" t="s">
        <v>305</v>
      </c>
      <c r="K3803" s="0" t="n">
        <v>23259619.7185241</v>
      </c>
      <c r="L3803" s="0" t="n">
        <v>35080422.48</v>
      </c>
      <c r="M3803" s="0" t="n">
        <v>36445506.5932874</v>
      </c>
      <c r="N3803" s="0" t="n">
        <v>29264609.475</v>
      </c>
      <c r="O3803" s="0" t="n">
        <v>29365351.2</v>
      </c>
      <c r="P3803" s="0" t="n">
        <v>46940810.4</v>
      </c>
      <c r="Q3803" s="0" t="n">
        <v>38339487.405</v>
      </c>
      <c r="S3803" s="0" t="s">
        <v>303</v>
      </c>
    </row>
    <row r="3804" customFormat="false" ht="14" hidden="false" customHeight="false" outlineLevel="0" collapsed="false">
      <c r="A3804" s="0" t="str">
        <f aca="false">SUBSTITUTE(C3804&amp;D3804&amp;E3804&amp;F3804&amp;G3804&amp;H3804&amp;I3804," ","")</f>
        <v>Agentecondominioenlenguajedeseñascolombiana(Videollamada)AgenteespecializadoMatemáticas,cienciasnaturalesyafinesEnlasinstalacionesdelaEntidadCompradoraJornadaOrdinariaPlataNA</v>
      </c>
      <c r="B3804" s="0" t="s">
        <v>4145</v>
      </c>
      <c r="C3804" s="0" t="s">
        <v>193</v>
      </c>
      <c r="D3804" s="0" t="s">
        <v>191</v>
      </c>
      <c r="E3804" s="0" t="s">
        <v>673</v>
      </c>
      <c r="F3804" s="0" t="s">
        <v>3303</v>
      </c>
      <c r="G3804" s="0" t="s">
        <v>53</v>
      </c>
      <c r="H3804" s="0" t="s">
        <v>195</v>
      </c>
      <c r="I3804" s="0" t="s">
        <v>35</v>
      </c>
      <c r="J3804" s="0" t="s">
        <v>36</v>
      </c>
      <c r="K3804" s="0" t="n">
        <v>7104623.24869086</v>
      </c>
      <c r="L3804" s="0" t="n">
        <v>7217055</v>
      </c>
      <c r="M3804" s="0" t="n">
        <v>8321251.87743362</v>
      </c>
      <c r="N3804" s="0" t="n">
        <v>7598232.045</v>
      </c>
      <c r="O3804" s="0" t="n">
        <v>8128634.355</v>
      </c>
      <c r="P3804" s="0" t="n">
        <v>8555651.55</v>
      </c>
      <c r="Q3804" s="0" t="n">
        <v>8352906.435</v>
      </c>
      <c r="S3804" s="0" t="s">
        <v>303</v>
      </c>
    </row>
    <row r="3805" customFormat="false" ht="14" hidden="false" customHeight="false" outlineLevel="0" collapsed="false">
      <c r="A3805" s="0" t="str">
        <f aca="false">SUBSTITUTE(C3805&amp;D3805&amp;E3805&amp;F3805&amp;G3805&amp;H3805&amp;I3805," ","")</f>
        <v>Agentecondominioenlenguajedeseñascolombiana(Videollamada)AgenteespecializadoMatemáticas,cienciasnaturalesyafinesEnlasinstalacionesdelaEntidadCompradoraHoraextradiurnaPlataNA</v>
      </c>
      <c r="B3805" s="0" t="s">
        <v>4146</v>
      </c>
      <c r="C3805" s="0" t="s">
        <v>193</v>
      </c>
      <c r="D3805" s="0" t="s">
        <v>191</v>
      </c>
      <c r="E3805" s="0" t="s">
        <v>673</v>
      </c>
      <c r="F3805" s="0" t="s">
        <v>3303</v>
      </c>
      <c r="G3805" s="0" t="s">
        <v>192</v>
      </c>
      <c r="H3805" s="0" t="s">
        <v>195</v>
      </c>
      <c r="I3805" s="0" t="s">
        <v>35</v>
      </c>
      <c r="J3805" s="0" t="s">
        <v>325</v>
      </c>
      <c r="K3805" s="0" t="n">
        <v>36201.6389836424</v>
      </c>
      <c r="L3805" s="0" t="n">
        <v>39330</v>
      </c>
      <c r="M3805" s="0" t="n">
        <v>48398.6617891614</v>
      </c>
      <c r="N3805" s="0" t="n">
        <v>33388.065</v>
      </c>
      <c r="O3805" s="0" t="n">
        <v>32286.825</v>
      </c>
      <c r="P3805" s="0" t="n">
        <v>45973.665</v>
      </c>
      <c r="Q3805" s="0" t="n">
        <v>52783.965</v>
      </c>
      <c r="S3805" s="0" t="s">
        <v>303</v>
      </c>
    </row>
    <row r="3806" customFormat="false" ht="14" hidden="false" customHeight="false" outlineLevel="0" collapsed="false">
      <c r="A3806" s="0" t="str">
        <f aca="false">SUBSTITUTE(C3806&amp;D3806&amp;E3806&amp;F3806&amp;G3806&amp;H3806&amp;I3806," ","")</f>
        <v>Agentecondominioenlenguajedeseñascolombiana(Videollamada)AgenteespecializadoMatemáticas,cienciasnaturalesyafinesEnlasinstalacionesdelaEntidadCompradoraHoraextranocturna PlataNA</v>
      </c>
      <c r="B3806" s="0" t="s">
        <v>4147</v>
      </c>
      <c r="C3806" s="0" t="s">
        <v>193</v>
      </c>
      <c r="D3806" s="0" t="s">
        <v>191</v>
      </c>
      <c r="E3806" s="0" t="s">
        <v>673</v>
      </c>
      <c r="F3806" s="0" t="s">
        <v>3303</v>
      </c>
      <c r="G3806" s="0" t="s">
        <v>197</v>
      </c>
      <c r="H3806" s="0" t="s">
        <v>195</v>
      </c>
      <c r="I3806" s="0" t="s">
        <v>35</v>
      </c>
      <c r="J3806" s="0" t="s">
        <v>325</v>
      </c>
      <c r="K3806" s="0" t="n">
        <v>49399.7232118368</v>
      </c>
      <c r="L3806" s="0" t="n">
        <v>55062</v>
      </c>
      <c r="M3806" s="0" t="n">
        <v>67758.126504826</v>
      </c>
      <c r="N3806" s="0" t="n">
        <v>46743.705</v>
      </c>
      <c r="O3806" s="0" t="n">
        <v>44922.105</v>
      </c>
      <c r="P3806" s="0" t="n">
        <v>58989.825</v>
      </c>
      <c r="Q3806" s="0" t="n">
        <v>73263.51</v>
      </c>
      <c r="S3806" s="0" t="s">
        <v>303</v>
      </c>
    </row>
    <row r="3807" customFormat="false" ht="14" hidden="false" customHeight="false" outlineLevel="0" collapsed="false">
      <c r="A3807" s="0" t="str">
        <f aca="false">SUBSTITUTE(C3807&amp;D3807&amp;E3807&amp;F3807&amp;G3807&amp;H3807&amp;I3807," ","")</f>
        <v>Agentecondominioenlenguajedeseñascolombiana(Videollamada)AgenteespecializadoMatemáticas,cienciasnaturalesyafinesEnlasinstalacionesdelaEntidadCompradoraHoraextradominicalyfestivoPlataNA</v>
      </c>
      <c r="B3807" s="0" t="s">
        <v>4148</v>
      </c>
      <c r="C3807" s="0" t="s">
        <v>193</v>
      </c>
      <c r="D3807" s="0" t="s">
        <v>191</v>
      </c>
      <c r="E3807" s="0" t="s">
        <v>673</v>
      </c>
      <c r="F3807" s="0" t="s">
        <v>3303</v>
      </c>
      <c r="G3807" s="0" t="s">
        <v>194</v>
      </c>
      <c r="H3807" s="0" t="s">
        <v>195</v>
      </c>
      <c r="I3807" s="0" t="s">
        <v>35</v>
      </c>
      <c r="J3807" s="0" t="s">
        <v>325</v>
      </c>
      <c r="K3807" s="0" t="n">
        <v>62597.8074400312</v>
      </c>
      <c r="L3807" s="0" t="n">
        <v>62928</v>
      </c>
      <c r="M3807" s="0" t="n">
        <v>77437.8588626583</v>
      </c>
      <c r="N3807" s="0" t="n">
        <v>66776.13</v>
      </c>
      <c r="O3807" s="0" t="n">
        <v>51240.78</v>
      </c>
      <c r="P3807" s="0" t="n">
        <v>65496.87</v>
      </c>
      <c r="Q3807" s="0" t="n">
        <v>81561.105</v>
      </c>
      <c r="S3807" s="0" t="s">
        <v>303</v>
      </c>
    </row>
    <row r="3808" customFormat="false" ht="14" hidden="false" customHeight="false" outlineLevel="0" collapsed="false">
      <c r="A3808" s="0" t="str">
        <f aca="false">SUBSTITUTE(C3808&amp;D3808&amp;E3808&amp;F3808&amp;G3808&amp;H3808&amp;I3808," ","")</f>
        <v>Agentecondominioenlenguajedeseñascolombiana(Videollamada)AgenteespecializadoMatemáticas,cienciasnaturalesyafinesEnlasinstalacionesdelaEntidadCompradoraServicio7x24PlataNA</v>
      </c>
      <c r="B3808" s="0" t="s">
        <v>4149</v>
      </c>
      <c r="C3808" s="0" t="s">
        <v>193</v>
      </c>
      <c r="D3808" s="0" t="s">
        <v>191</v>
      </c>
      <c r="E3808" s="0" t="s">
        <v>673</v>
      </c>
      <c r="F3808" s="0" t="s">
        <v>3303</v>
      </c>
      <c r="G3808" s="0" t="s">
        <v>55</v>
      </c>
      <c r="H3808" s="0" t="s">
        <v>195</v>
      </c>
      <c r="I3808" s="0" t="s">
        <v>35</v>
      </c>
      <c r="J3808" s="0" t="s">
        <v>305</v>
      </c>
      <c r="K3808" s="0" t="n">
        <v>22942324.3225241</v>
      </c>
      <c r="L3808" s="0" t="n">
        <v>32699441.205</v>
      </c>
      <c r="M3808" s="0" t="n">
        <v>33493038.8066703</v>
      </c>
      <c r="N3808" s="0" t="n">
        <v>28789290.9</v>
      </c>
      <c r="O3808" s="0" t="n">
        <v>29365351.2</v>
      </c>
      <c r="P3808" s="0" t="n">
        <v>44991100.17</v>
      </c>
      <c r="Q3808" s="0" t="n">
        <v>33933991.275</v>
      </c>
      <c r="S3808" s="0" t="s">
        <v>303</v>
      </c>
    </row>
    <row r="3809" customFormat="false" ht="14" hidden="false" customHeight="false" outlineLevel="0" collapsed="false">
      <c r="A3809" s="0" t="str">
        <f aca="false">SUBSTITUTE(C3809&amp;D3809&amp;E3809&amp;F3809&amp;G3809&amp;H3809&amp;I3809," ","")</f>
        <v>Agentecondominioenlenguajedeseñascolombiana(Videollamada)AgenteespecializadoMatemáticas,cienciasnaturalesyafinesEnlasinstalacionesdelaEntidadCompradoraJornadaOrdinariaOroNA</v>
      </c>
      <c r="B3809" s="0" t="s">
        <v>4150</v>
      </c>
      <c r="C3809" s="0" t="s">
        <v>193</v>
      </c>
      <c r="D3809" s="0" t="s">
        <v>191</v>
      </c>
      <c r="E3809" s="0" t="s">
        <v>673</v>
      </c>
      <c r="F3809" s="0" t="s">
        <v>3303</v>
      </c>
      <c r="G3809" s="0" t="s">
        <v>53</v>
      </c>
      <c r="H3809" s="0" t="s">
        <v>54</v>
      </c>
      <c r="I3809" s="0" t="s">
        <v>35</v>
      </c>
      <c r="J3809" s="0" t="s">
        <v>36</v>
      </c>
      <c r="K3809" s="0" t="n">
        <v>7104623.24869086</v>
      </c>
      <c r="L3809" s="0" t="n">
        <v>7361396.1</v>
      </c>
      <c r="M3809" s="0" t="n">
        <v>8559478.38408789</v>
      </c>
      <c r="N3809" s="0" t="n">
        <v>7609056.075</v>
      </c>
      <c r="O3809" s="0" t="n">
        <v>8128634.355</v>
      </c>
      <c r="P3809" s="0" t="n">
        <v>8735770.53</v>
      </c>
      <c r="Q3809" s="0" t="n">
        <v>8723213.91</v>
      </c>
      <c r="S3809" s="0" t="s">
        <v>303</v>
      </c>
    </row>
    <row r="3810" customFormat="false" ht="14" hidden="false" customHeight="false" outlineLevel="0" collapsed="false">
      <c r="A3810" s="0" t="str">
        <f aca="false">SUBSTITUTE(C3810&amp;D3810&amp;E3810&amp;F3810&amp;G3810&amp;H3810&amp;I3810," ","")</f>
        <v>Agentecondominioenlenguajedeseñascolombiana(Videollamada)AgenteespecializadoMatemáticas,cienciasnaturalesyafinesEnlasinstalacionesdelaEntidadCompradoraHoraextradiurnaOroNA</v>
      </c>
      <c r="B3810" s="0" t="s">
        <v>4151</v>
      </c>
      <c r="C3810" s="0" t="s">
        <v>193</v>
      </c>
      <c r="D3810" s="0" t="s">
        <v>191</v>
      </c>
      <c r="E3810" s="0" t="s">
        <v>673</v>
      </c>
      <c r="F3810" s="0" t="s">
        <v>3303</v>
      </c>
      <c r="G3810" s="0" t="s">
        <v>192</v>
      </c>
      <c r="H3810" s="0" t="s">
        <v>54</v>
      </c>
      <c r="I3810" s="0" t="s">
        <v>35</v>
      </c>
      <c r="J3810" s="0" t="s">
        <v>325</v>
      </c>
      <c r="K3810" s="0" t="n">
        <v>36201.6389836424</v>
      </c>
      <c r="L3810" s="0" t="n">
        <v>40116.6</v>
      </c>
      <c r="M3810" s="0" t="n">
        <v>49784.2518776001</v>
      </c>
      <c r="N3810" s="0" t="n">
        <v>33388.065</v>
      </c>
      <c r="O3810" s="0" t="n">
        <v>32286.825</v>
      </c>
      <c r="P3810" s="0" t="n">
        <v>46941.39</v>
      </c>
      <c r="Q3810" s="0" t="n">
        <v>55124.1</v>
      </c>
      <c r="S3810" s="0" t="s">
        <v>303</v>
      </c>
    </row>
    <row r="3811" customFormat="false" ht="14" hidden="false" customHeight="false" outlineLevel="0" collapsed="false">
      <c r="A3811" s="0" t="str">
        <f aca="false">SUBSTITUTE(C3811&amp;D3811&amp;E3811&amp;F3811&amp;G3811&amp;H3811&amp;I3811," ","")</f>
        <v>Agentecondominioenlenguajedeseñascolombiana(Videollamada)AgenteespecializadoMatemáticas,cienciasnaturalesyafinesEnlasinstalacionesdelaEntidadCompradoraHoraextranocturna OroNA</v>
      </c>
      <c r="B3811" s="0" t="s">
        <v>4152</v>
      </c>
      <c r="C3811" s="0" t="s">
        <v>193</v>
      </c>
      <c r="D3811" s="0" t="s">
        <v>191</v>
      </c>
      <c r="E3811" s="0" t="s">
        <v>673</v>
      </c>
      <c r="F3811" s="0" t="s">
        <v>3303</v>
      </c>
      <c r="G3811" s="0" t="s">
        <v>197</v>
      </c>
      <c r="H3811" s="0" t="s">
        <v>54</v>
      </c>
      <c r="I3811" s="0" t="s">
        <v>35</v>
      </c>
      <c r="J3811" s="0" t="s">
        <v>325</v>
      </c>
      <c r="K3811" s="0" t="n">
        <v>49399.7232118368</v>
      </c>
      <c r="L3811" s="0" t="n">
        <v>56163.24</v>
      </c>
      <c r="M3811" s="0" t="n">
        <v>69697.9526286401</v>
      </c>
      <c r="N3811" s="0" t="n">
        <v>46743.705</v>
      </c>
      <c r="O3811" s="0" t="n">
        <v>44922.105</v>
      </c>
      <c r="P3811" s="0" t="n">
        <v>60231.825</v>
      </c>
      <c r="Q3811" s="0" t="n">
        <v>76511.34</v>
      </c>
      <c r="S3811" s="0" t="s">
        <v>303</v>
      </c>
    </row>
    <row r="3812" customFormat="false" ht="14" hidden="false" customHeight="false" outlineLevel="0" collapsed="false">
      <c r="A3812" s="0" t="str">
        <f aca="false">SUBSTITUTE(C3812&amp;D3812&amp;E3812&amp;F3812&amp;G3812&amp;H3812&amp;I3812," ","")</f>
        <v>Agentecondominioenlenguajedeseñascolombiana(Videollamada)AgenteespecializadoMatemáticas,cienciasnaturalesyafinesEnlasinstalacionesdelaEntidadCompradoraHoraextradominicalyfestivoOroNA</v>
      </c>
      <c r="B3812" s="0" t="s">
        <v>4153</v>
      </c>
      <c r="C3812" s="0" t="s">
        <v>193</v>
      </c>
      <c r="D3812" s="0" t="s">
        <v>191</v>
      </c>
      <c r="E3812" s="0" t="s">
        <v>673</v>
      </c>
      <c r="F3812" s="0" t="s">
        <v>3303</v>
      </c>
      <c r="G3812" s="0" t="s">
        <v>194</v>
      </c>
      <c r="H3812" s="0" t="s">
        <v>54</v>
      </c>
      <c r="I3812" s="0" t="s">
        <v>35</v>
      </c>
      <c r="J3812" s="0" t="s">
        <v>325</v>
      </c>
      <c r="K3812" s="0" t="n">
        <v>62597.8074400312</v>
      </c>
      <c r="L3812" s="0" t="n">
        <v>64186.56</v>
      </c>
      <c r="M3812" s="0" t="n">
        <v>79654.8030041601</v>
      </c>
      <c r="N3812" s="0" t="n">
        <v>66776.13</v>
      </c>
      <c r="O3812" s="0" t="n">
        <v>51240.78</v>
      </c>
      <c r="P3812" s="0" t="n">
        <v>66876.525</v>
      </c>
      <c r="Q3812" s="0" t="n">
        <v>85176.36</v>
      </c>
      <c r="S3812" s="0" t="s">
        <v>303</v>
      </c>
    </row>
    <row r="3813" customFormat="false" ht="14" hidden="false" customHeight="false" outlineLevel="0" collapsed="false">
      <c r="A3813" s="0" t="str">
        <f aca="false">SUBSTITUTE(C3813&amp;D3813&amp;E3813&amp;F3813&amp;G3813&amp;H3813&amp;I3813," ","")</f>
        <v>Agentecondominioenlenguajedeseñascolombiana(Videollamada)AgenteespecializadoMatemáticas,cienciasnaturalesyafinesEnlasinstalacionesdelaEntidadCompradoraServicio7x24OroNA</v>
      </c>
      <c r="B3813" s="0" t="s">
        <v>4154</v>
      </c>
      <c r="C3813" s="0" t="s">
        <v>193</v>
      </c>
      <c r="D3813" s="0" t="s">
        <v>191</v>
      </c>
      <c r="E3813" s="0" t="s">
        <v>673</v>
      </c>
      <c r="F3813" s="0" t="s">
        <v>3303</v>
      </c>
      <c r="G3813" s="0" t="s">
        <v>55</v>
      </c>
      <c r="H3813" s="0" t="s">
        <v>54</v>
      </c>
      <c r="I3813" s="0" t="s">
        <v>35</v>
      </c>
      <c r="J3813" s="0" t="s">
        <v>305</v>
      </c>
      <c r="K3813" s="0" t="n">
        <v>22942324.3225241</v>
      </c>
      <c r="L3813" s="0" t="n">
        <v>33353430.795</v>
      </c>
      <c r="M3813" s="0" t="n">
        <v>34451900.4959537</v>
      </c>
      <c r="N3813" s="0" t="n">
        <v>28808617.455</v>
      </c>
      <c r="O3813" s="0" t="n">
        <v>29365351.2</v>
      </c>
      <c r="P3813" s="0" t="n">
        <v>45938281.455</v>
      </c>
      <c r="Q3813" s="0" t="n">
        <v>35438380.335</v>
      </c>
      <c r="S3813" s="0" t="s">
        <v>303</v>
      </c>
    </row>
    <row r="3814" customFormat="false" ht="14" hidden="false" customHeight="false" outlineLevel="0" collapsed="false">
      <c r="A3814" s="0" t="str">
        <f aca="false">SUBSTITUTE(C3814&amp;D3814&amp;E3814&amp;F3814&amp;G3814&amp;H3814&amp;I3814," ","")</f>
        <v>Agentecondominioenlenguajedeseñascolombiana(Videollamada)AgenteespecializadoMatemáticas,cienciasnaturalesyafinesEnlasinstalacionesdelaEntidadCompradoraJornadaOrdinariaPlatinoNA</v>
      </c>
      <c r="B3814" s="0" t="s">
        <v>4155</v>
      </c>
      <c r="C3814" s="0" t="s">
        <v>193</v>
      </c>
      <c r="D3814" s="0" t="s">
        <v>191</v>
      </c>
      <c r="E3814" s="0" t="s">
        <v>673</v>
      </c>
      <c r="F3814" s="0" t="s">
        <v>3303</v>
      </c>
      <c r="G3814" s="0" t="s">
        <v>53</v>
      </c>
      <c r="H3814" s="0" t="s">
        <v>198</v>
      </c>
      <c r="I3814" s="0" t="s">
        <v>35</v>
      </c>
      <c r="J3814" s="0" t="s">
        <v>36</v>
      </c>
      <c r="K3814" s="0" t="n">
        <v>7104623.24869086</v>
      </c>
      <c r="L3814" s="0" t="n">
        <v>7577907.75</v>
      </c>
      <c r="M3814" s="0" t="n">
        <v>8811747.12514559</v>
      </c>
      <c r="N3814" s="0" t="n">
        <v>7619880.105</v>
      </c>
      <c r="O3814" s="0" t="n">
        <v>8128634.355</v>
      </c>
      <c r="P3814" s="0" t="n">
        <v>8923636.485</v>
      </c>
      <c r="Q3814" s="0" t="n">
        <v>9271240.2</v>
      </c>
      <c r="S3814" s="0" t="s">
        <v>303</v>
      </c>
    </row>
    <row r="3815" customFormat="false" ht="14" hidden="false" customHeight="false" outlineLevel="0" collapsed="false">
      <c r="A3815" s="0" t="str">
        <f aca="false">SUBSTITUTE(C3815&amp;D3815&amp;E3815&amp;F3815&amp;G3815&amp;H3815&amp;I3815," ","")</f>
        <v>Agentecondominioenlenguajedeseñascolombiana(Videollamada)AgenteespecializadoMatemáticas,cienciasnaturalesyafinesEnlasinstalacionesdelaEntidadCompradoraHoraextradiurnaPlatinoNA</v>
      </c>
      <c r="B3815" s="0" t="s">
        <v>4156</v>
      </c>
      <c r="C3815" s="0" t="s">
        <v>193</v>
      </c>
      <c r="D3815" s="0" t="s">
        <v>191</v>
      </c>
      <c r="E3815" s="0" t="s">
        <v>673</v>
      </c>
      <c r="F3815" s="0" t="s">
        <v>3303</v>
      </c>
      <c r="G3815" s="0" t="s">
        <v>192</v>
      </c>
      <c r="H3815" s="0" t="s">
        <v>198</v>
      </c>
      <c r="I3815" s="0" t="s">
        <v>35</v>
      </c>
      <c r="J3815" s="0" t="s">
        <v>325</v>
      </c>
      <c r="K3815" s="0" t="n">
        <v>36201.6389836424</v>
      </c>
      <c r="L3815" s="0" t="n">
        <v>41296.5</v>
      </c>
      <c r="M3815" s="0" t="n">
        <v>51251.5154165803</v>
      </c>
      <c r="N3815" s="0" t="n">
        <v>33388.065</v>
      </c>
      <c r="O3815" s="0" t="n">
        <v>32286.825</v>
      </c>
      <c r="P3815" s="0" t="n">
        <v>47950.515</v>
      </c>
      <c r="Q3815" s="0" t="n">
        <v>58587.21</v>
      </c>
      <c r="S3815" s="0" t="s">
        <v>303</v>
      </c>
    </row>
    <row r="3816" customFormat="false" ht="14" hidden="false" customHeight="false" outlineLevel="0" collapsed="false">
      <c r="A3816" s="0" t="str">
        <f aca="false">SUBSTITUTE(C3816&amp;D3816&amp;E3816&amp;F3816&amp;G3816&amp;H3816&amp;I3816," ","")</f>
        <v>Agentecondominioenlenguajedeseñascolombiana(Videollamada)AgenteespecializadoMatemáticas,cienciasnaturalesyafinesEnlasinstalacionesdelaEntidadCompradoraHoraextranocturna PlatinoNA</v>
      </c>
      <c r="B3816" s="0" t="s">
        <v>4157</v>
      </c>
      <c r="C3816" s="0" t="s">
        <v>193</v>
      </c>
      <c r="D3816" s="0" t="s">
        <v>191</v>
      </c>
      <c r="E3816" s="0" t="s">
        <v>673</v>
      </c>
      <c r="F3816" s="0" t="s">
        <v>3303</v>
      </c>
      <c r="G3816" s="0" t="s">
        <v>197</v>
      </c>
      <c r="H3816" s="0" t="s">
        <v>198</v>
      </c>
      <c r="I3816" s="0" t="s">
        <v>35</v>
      </c>
      <c r="J3816" s="0" t="s">
        <v>325</v>
      </c>
      <c r="K3816" s="0" t="n">
        <v>49399.7232118368</v>
      </c>
      <c r="L3816" s="0" t="n">
        <v>57815.1</v>
      </c>
      <c r="M3816" s="0" t="n">
        <v>71752.1215832124</v>
      </c>
      <c r="N3816" s="0" t="n">
        <v>46743.705</v>
      </c>
      <c r="O3816" s="0" t="n">
        <v>44922.105</v>
      </c>
      <c r="P3816" s="0" t="n">
        <v>61526.61</v>
      </c>
      <c r="Q3816" s="0" t="n">
        <v>81317.88</v>
      </c>
      <c r="S3816" s="0" t="s">
        <v>303</v>
      </c>
    </row>
    <row r="3817" customFormat="false" ht="14" hidden="false" customHeight="false" outlineLevel="0" collapsed="false">
      <c r="A3817" s="0" t="str">
        <f aca="false">SUBSTITUTE(C3817&amp;D3817&amp;E3817&amp;F3817&amp;G3817&amp;H3817&amp;I3817," ","")</f>
        <v>Agentecondominioenlenguajedeseñascolombiana(Videollamada)AgenteespecializadoMatemáticas,cienciasnaturalesyafinesEnlasinstalacionesdelaEntidadCompradoraHoraextradominicalyfestivoPlatinoNA</v>
      </c>
      <c r="B3817" s="0" t="s">
        <v>4158</v>
      </c>
      <c r="C3817" s="0" t="s">
        <v>193</v>
      </c>
      <c r="D3817" s="0" t="s">
        <v>191</v>
      </c>
      <c r="E3817" s="0" t="s">
        <v>673</v>
      </c>
      <c r="F3817" s="0" t="s">
        <v>3303</v>
      </c>
      <c r="G3817" s="0" t="s">
        <v>194</v>
      </c>
      <c r="H3817" s="0" t="s">
        <v>198</v>
      </c>
      <c r="I3817" s="0" t="s">
        <v>35</v>
      </c>
      <c r="J3817" s="0" t="s">
        <v>325</v>
      </c>
      <c r="K3817" s="0" t="n">
        <v>62597.8074400312</v>
      </c>
      <c r="L3817" s="0" t="n">
        <v>66074.4</v>
      </c>
      <c r="M3817" s="0" t="n">
        <v>82002.4246665285</v>
      </c>
      <c r="N3817" s="0" t="n">
        <v>66776.13</v>
      </c>
      <c r="O3817" s="0" t="n">
        <v>51240.78</v>
      </c>
      <c r="P3817" s="0" t="n">
        <v>68314.14</v>
      </c>
      <c r="Q3817" s="0" t="n">
        <v>90528.345</v>
      </c>
      <c r="S3817" s="0" t="s">
        <v>303</v>
      </c>
    </row>
    <row r="3818" customFormat="false" ht="14" hidden="false" customHeight="false" outlineLevel="0" collapsed="false">
      <c r="A3818" s="0" t="str">
        <f aca="false">SUBSTITUTE(C3818&amp;D3818&amp;E3818&amp;F3818&amp;G3818&amp;H3818&amp;I3818," ","")</f>
        <v>Agentecondominioenlenguajedeseñascolombiana(Videollamada)AgenteespecializadoMatemáticas,cienciasnaturalesyafinesEnlasinstalacionesdelaEntidadCompradoraServicio7x24PlatinoNA</v>
      </c>
      <c r="B3818" s="0" t="s">
        <v>4159</v>
      </c>
      <c r="C3818" s="0" t="s">
        <v>193</v>
      </c>
      <c r="D3818" s="0" t="s">
        <v>191</v>
      </c>
      <c r="E3818" s="0" t="s">
        <v>673</v>
      </c>
      <c r="F3818" s="0" t="s">
        <v>3303</v>
      </c>
      <c r="G3818" s="0" t="s">
        <v>55</v>
      </c>
      <c r="H3818" s="0" t="s">
        <v>198</v>
      </c>
      <c r="I3818" s="0" t="s">
        <v>35</v>
      </c>
      <c r="J3818" s="0" t="s">
        <v>305</v>
      </c>
      <c r="K3818" s="0" t="n">
        <v>22942324.3225241</v>
      </c>
      <c r="L3818" s="0" t="n">
        <v>34334414.145</v>
      </c>
      <c r="M3818" s="0" t="n">
        <v>35467282.178711</v>
      </c>
      <c r="N3818" s="0" t="n">
        <v>28827945.045</v>
      </c>
      <c r="O3818" s="0" t="n">
        <v>29365351.2</v>
      </c>
      <c r="P3818" s="0" t="n">
        <v>46926201.375</v>
      </c>
      <c r="Q3818" s="0" t="n">
        <v>37664758.485</v>
      </c>
      <c r="S3818" s="0" t="s">
        <v>303</v>
      </c>
    </row>
    <row r="3819" customFormat="false" ht="14" hidden="false" customHeight="false" outlineLevel="0" collapsed="false">
      <c r="A3819" s="0" t="str">
        <f aca="false">SUBSTITUTE(C3819&amp;D3819&amp;E3819&amp;F3819&amp;G3819&amp;H3819&amp;I3819," ","")</f>
        <v>Agentecondominioenlenguajedeseñascolombiana(Videollamada)AgenteespecializadoMatemáticas,cienciasnaturalesyafinesFrontofficeconherramientaJornadaOrdinariaPlataNA</v>
      </c>
      <c r="B3819" s="0" t="s">
        <v>4160</v>
      </c>
      <c r="C3819" s="0" t="s">
        <v>193</v>
      </c>
      <c r="D3819" s="0" t="s">
        <v>191</v>
      </c>
      <c r="E3819" s="0" t="s">
        <v>673</v>
      </c>
      <c r="F3819" s="0" t="s">
        <v>3319</v>
      </c>
      <c r="G3819" s="0" t="s">
        <v>53</v>
      </c>
      <c r="H3819" s="0" t="s">
        <v>195</v>
      </c>
      <c r="I3819" s="0" t="s">
        <v>35</v>
      </c>
      <c r="J3819" s="0" t="s">
        <v>36</v>
      </c>
      <c r="K3819" s="0" t="n">
        <v>7421918.64469086</v>
      </c>
      <c r="L3819" s="0" t="n">
        <v>7269284.205</v>
      </c>
      <c r="M3819" s="0" t="n">
        <v>9128033.10585103</v>
      </c>
      <c r="N3819" s="0" t="n">
        <v>7789047.75</v>
      </c>
      <c r="O3819" s="0" t="n">
        <v>8128634.355</v>
      </c>
      <c r="P3819" s="0" t="n">
        <v>8592910.515</v>
      </c>
      <c r="Q3819" s="0" t="n">
        <v>8310765.375</v>
      </c>
      <c r="S3819" s="0" t="s">
        <v>303</v>
      </c>
    </row>
    <row r="3820" customFormat="false" ht="14" hidden="false" customHeight="false" outlineLevel="0" collapsed="false">
      <c r="A3820" s="0" t="str">
        <f aca="false">SUBSTITUTE(C3820&amp;D3820&amp;E3820&amp;F3820&amp;G3820&amp;H3820&amp;I3820," ","")</f>
        <v>Agentecondominioenlenguajedeseñascolombiana(Videollamada)AgenteespecializadoMatemáticas,cienciasnaturalesyafinesFrontofficeconherramientaHoraextradiurnaPlataNA</v>
      </c>
      <c r="B3820" s="0" t="s">
        <v>4161</v>
      </c>
      <c r="C3820" s="0" t="s">
        <v>193</v>
      </c>
      <c r="D3820" s="0" t="s">
        <v>191</v>
      </c>
      <c r="E3820" s="0" t="s">
        <v>673</v>
      </c>
      <c r="F3820" s="0" t="s">
        <v>3319</v>
      </c>
      <c r="G3820" s="0" t="s">
        <v>192</v>
      </c>
      <c r="H3820" s="0" t="s">
        <v>195</v>
      </c>
      <c r="I3820" s="0" t="s">
        <v>35</v>
      </c>
      <c r="J3820" s="0" t="s">
        <v>325</v>
      </c>
      <c r="K3820" s="0" t="n">
        <v>37523.7031336424</v>
      </c>
      <c r="L3820" s="0" t="n">
        <v>39614.625</v>
      </c>
      <c r="M3820" s="0" t="n">
        <v>48398.6617891614</v>
      </c>
      <c r="N3820" s="0" t="n">
        <v>33388.065</v>
      </c>
      <c r="O3820" s="0" t="n">
        <v>32286.825</v>
      </c>
      <c r="P3820" s="0" t="n">
        <v>45944.685</v>
      </c>
      <c r="Q3820" s="0" t="n">
        <v>52783.965</v>
      </c>
      <c r="S3820" s="0" t="s">
        <v>303</v>
      </c>
    </row>
    <row r="3821" customFormat="false" ht="14" hidden="false" customHeight="false" outlineLevel="0" collapsed="false">
      <c r="A3821" s="0" t="str">
        <f aca="false">SUBSTITUTE(C3821&amp;D3821&amp;E3821&amp;F3821&amp;G3821&amp;H3821&amp;I3821," ","")</f>
        <v>Agentecondominioenlenguajedeseñascolombiana(Videollamada)AgenteespecializadoMatemáticas,cienciasnaturalesyafinesFrontofficeconherramientaHoraextranocturna PlataNA</v>
      </c>
      <c r="B3821" s="0" t="s">
        <v>4162</v>
      </c>
      <c r="C3821" s="0" t="s">
        <v>193</v>
      </c>
      <c r="D3821" s="0" t="s">
        <v>191</v>
      </c>
      <c r="E3821" s="0" t="s">
        <v>673</v>
      </c>
      <c r="F3821" s="0" t="s">
        <v>3319</v>
      </c>
      <c r="G3821" s="0" t="s">
        <v>197</v>
      </c>
      <c r="H3821" s="0" t="s">
        <v>195</v>
      </c>
      <c r="I3821" s="0" t="s">
        <v>35</v>
      </c>
      <c r="J3821" s="0" t="s">
        <v>325</v>
      </c>
      <c r="K3821" s="0" t="n">
        <v>50721.7873618368</v>
      </c>
      <c r="L3821" s="0" t="n">
        <v>55460.475</v>
      </c>
      <c r="M3821" s="0" t="n">
        <v>67758.126504826</v>
      </c>
      <c r="N3821" s="0" t="n">
        <v>46743.705</v>
      </c>
      <c r="O3821" s="0" t="n">
        <v>44922.105</v>
      </c>
      <c r="P3821" s="0" t="n">
        <v>58989.825</v>
      </c>
      <c r="Q3821" s="0" t="n">
        <v>73263.51</v>
      </c>
      <c r="S3821" s="0" t="s">
        <v>303</v>
      </c>
    </row>
    <row r="3822" customFormat="false" ht="14" hidden="false" customHeight="false" outlineLevel="0" collapsed="false">
      <c r="A3822" s="0" t="str">
        <f aca="false">SUBSTITUTE(C3822&amp;D3822&amp;E3822&amp;F3822&amp;G3822&amp;H3822&amp;I3822," ","")</f>
        <v>Agentecondominioenlenguajedeseñascolombiana(Videollamada)AgenteespecializadoMatemáticas,cienciasnaturalesyafinesFrontofficeconherramientaHoraextradominicalyfestivoPlataNA</v>
      </c>
      <c r="B3822" s="0" t="s">
        <v>4163</v>
      </c>
      <c r="C3822" s="0" t="s">
        <v>193</v>
      </c>
      <c r="D3822" s="0" t="s">
        <v>191</v>
      </c>
      <c r="E3822" s="0" t="s">
        <v>673</v>
      </c>
      <c r="F3822" s="0" t="s">
        <v>3319</v>
      </c>
      <c r="G3822" s="0" t="s">
        <v>194</v>
      </c>
      <c r="H3822" s="0" t="s">
        <v>195</v>
      </c>
      <c r="I3822" s="0" t="s">
        <v>35</v>
      </c>
      <c r="J3822" s="0" t="s">
        <v>325</v>
      </c>
      <c r="K3822" s="0" t="n">
        <v>63919.8715900312</v>
      </c>
      <c r="L3822" s="0" t="n">
        <v>63383.4</v>
      </c>
      <c r="M3822" s="0" t="n">
        <v>77437.8588626583</v>
      </c>
      <c r="N3822" s="0" t="n">
        <v>66776.13</v>
      </c>
      <c r="O3822" s="0" t="n">
        <v>51240.78</v>
      </c>
      <c r="P3822" s="0" t="n">
        <v>65496.87</v>
      </c>
      <c r="Q3822" s="0" t="n">
        <v>81561.105</v>
      </c>
      <c r="S3822" s="0" t="s">
        <v>303</v>
      </c>
    </row>
    <row r="3823" customFormat="false" ht="14" hidden="false" customHeight="false" outlineLevel="0" collapsed="false">
      <c r="A3823" s="0" t="str">
        <f aca="false">SUBSTITUTE(C3823&amp;D3823&amp;E3823&amp;F3823&amp;G3823&amp;H3823&amp;I3823," ","")</f>
        <v>Agentecondominioenlenguajedeseñascolombiana(Videollamada)AgenteespecializadoMatemáticas,cienciasnaturalesyafinesFrontofficeconherramientaServicio7x24PlataNA</v>
      </c>
      <c r="B3823" s="0" t="s">
        <v>4164</v>
      </c>
      <c r="C3823" s="0" t="s">
        <v>193</v>
      </c>
      <c r="D3823" s="0" t="s">
        <v>191</v>
      </c>
      <c r="E3823" s="0" t="s">
        <v>673</v>
      </c>
      <c r="F3823" s="0" t="s">
        <v>3319</v>
      </c>
      <c r="G3823" s="0" t="s">
        <v>55</v>
      </c>
      <c r="H3823" s="0" t="s">
        <v>195</v>
      </c>
      <c r="I3823" s="0" t="s">
        <v>35</v>
      </c>
      <c r="J3823" s="0" t="s">
        <v>305</v>
      </c>
      <c r="K3823" s="0" t="n">
        <v>23259619.7185241</v>
      </c>
      <c r="L3823" s="0" t="n">
        <v>32751522.405</v>
      </c>
      <c r="M3823" s="0" t="n">
        <v>36740333.2510504</v>
      </c>
      <c r="N3823" s="0" t="n">
        <v>29170923.345</v>
      </c>
      <c r="O3823" s="0" t="n">
        <v>29365351.2</v>
      </c>
      <c r="P3823" s="0" t="n">
        <v>44991100.17</v>
      </c>
      <c r="Q3823" s="0" t="n">
        <v>33891850.215</v>
      </c>
      <c r="S3823" s="0" t="s">
        <v>303</v>
      </c>
    </row>
    <row r="3824" customFormat="false" ht="14" hidden="false" customHeight="false" outlineLevel="0" collapsed="false">
      <c r="A3824" s="0" t="str">
        <f aca="false">SUBSTITUTE(C3824&amp;D3824&amp;E3824&amp;F3824&amp;G3824&amp;H3824&amp;I3824," ","")</f>
        <v>Agentecondominioenlenguajedeseñascolombiana(Videollamada)AgenteespecializadoMatemáticas,cienciasnaturalesyafinesFrontofficeconherramientaJornadaOrdinariaOroNA</v>
      </c>
      <c r="B3824" s="0" t="s">
        <v>4165</v>
      </c>
      <c r="C3824" s="0" t="s">
        <v>193</v>
      </c>
      <c r="D3824" s="0" t="s">
        <v>191</v>
      </c>
      <c r="E3824" s="0" t="s">
        <v>673</v>
      </c>
      <c r="F3824" s="0" t="s">
        <v>3319</v>
      </c>
      <c r="G3824" s="0" t="s">
        <v>53</v>
      </c>
      <c r="H3824" s="0" t="s">
        <v>54</v>
      </c>
      <c r="I3824" s="0" t="s">
        <v>35</v>
      </c>
      <c r="J3824" s="0" t="s">
        <v>36</v>
      </c>
      <c r="K3824" s="0" t="n">
        <v>7421918.64469086</v>
      </c>
      <c r="L3824" s="0" t="n">
        <v>7414670.655</v>
      </c>
      <c r="M3824" s="0" t="n">
        <v>9389356.69891863</v>
      </c>
      <c r="N3824" s="0" t="n">
        <v>7809413.445</v>
      </c>
      <c r="O3824" s="0" t="n">
        <v>8128634.355</v>
      </c>
      <c r="P3824" s="0" t="n">
        <v>8773814.025</v>
      </c>
      <c r="Q3824" s="0" t="n">
        <v>8679204.675</v>
      </c>
      <c r="S3824" s="0" t="s">
        <v>303</v>
      </c>
    </row>
    <row r="3825" customFormat="false" ht="14" hidden="false" customHeight="false" outlineLevel="0" collapsed="false">
      <c r="A3825" s="0" t="str">
        <f aca="false">SUBSTITUTE(C3825&amp;D3825&amp;E3825&amp;F3825&amp;G3825&amp;H3825&amp;I3825," ","")</f>
        <v>Agentecondominioenlenguajedeseñascolombiana(Videollamada)AgenteespecializadoMatemáticas,cienciasnaturalesyafinesFrontofficeconherramientaHoraextradiurnaOroNA</v>
      </c>
      <c r="B3825" s="0" t="s">
        <v>4166</v>
      </c>
      <c r="C3825" s="0" t="s">
        <v>193</v>
      </c>
      <c r="D3825" s="0" t="s">
        <v>191</v>
      </c>
      <c r="E3825" s="0" t="s">
        <v>673</v>
      </c>
      <c r="F3825" s="0" t="s">
        <v>3319</v>
      </c>
      <c r="G3825" s="0" t="s">
        <v>192</v>
      </c>
      <c r="H3825" s="0" t="s">
        <v>54</v>
      </c>
      <c r="I3825" s="0" t="s">
        <v>35</v>
      </c>
      <c r="J3825" s="0" t="s">
        <v>325</v>
      </c>
      <c r="K3825" s="0" t="n">
        <v>37523.7031336424</v>
      </c>
      <c r="L3825" s="0" t="n">
        <v>40407.435</v>
      </c>
      <c r="M3825" s="0" t="n">
        <v>49784.2518776001</v>
      </c>
      <c r="N3825" s="0" t="n">
        <v>33388.065</v>
      </c>
      <c r="O3825" s="0" t="n">
        <v>32286.825</v>
      </c>
      <c r="P3825" s="0" t="n">
        <v>46911.375</v>
      </c>
      <c r="Q3825" s="0" t="n">
        <v>55124.1</v>
      </c>
      <c r="S3825" s="0" t="s">
        <v>303</v>
      </c>
    </row>
    <row r="3826" customFormat="false" ht="14" hidden="false" customHeight="false" outlineLevel="0" collapsed="false">
      <c r="A3826" s="0" t="str">
        <f aca="false">SUBSTITUTE(C3826&amp;D3826&amp;E3826&amp;F3826&amp;G3826&amp;H3826&amp;I3826," ","")</f>
        <v>Agentecondominioenlenguajedeseñascolombiana(Videollamada)AgenteespecializadoMatemáticas,cienciasnaturalesyafinesFrontofficeconherramientaHoraextranocturna OroNA</v>
      </c>
      <c r="B3826" s="0" t="s">
        <v>4167</v>
      </c>
      <c r="C3826" s="0" t="s">
        <v>193</v>
      </c>
      <c r="D3826" s="0" t="s">
        <v>191</v>
      </c>
      <c r="E3826" s="0" t="s">
        <v>673</v>
      </c>
      <c r="F3826" s="0" t="s">
        <v>3319</v>
      </c>
      <c r="G3826" s="0" t="s">
        <v>197</v>
      </c>
      <c r="H3826" s="0" t="s">
        <v>54</v>
      </c>
      <c r="I3826" s="0" t="s">
        <v>35</v>
      </c>
      <c r="J3826" s="0" t="s">
        <v>325</v>
      </c>
      <c r="K3826" s="0" t="n">
        <v>50721.7873618368</v>
      </c>
      <c r="L3826" s="0" t="n">
        <v>56569.995</v>
      </c>
      <c r="M3826" s="0" t="n">
        <v>69697.9526286401</v>
      </c>
      <c r="N3826" s="0" t="n">
        <v>46743.705</v>
      </c>
      <c r="O3826" s="0" t="n">
        <v>44922.105</v>
      </c>
      <c r="P3826" s="0" t="n">
        <v>60231.825</v>
      </c>
      <c r="Q3826" s="0" t="n">
        <v>76511.34</v>
      </c>
      <c r="S3826" s="0" t="s">
        <v>303</v>
      </c>
    </row>
    <row r="3827" customFormat="false" ht="14" hidden="false" customHeight="false" outlineLevel="0" collapsed="false">
      <c r="A3827" s="0" t="str">
        <f aca="false">SUBSTITUTE(C3827&amp;D3827&amp;E3827&amp;F3827&amp;G3827&amp;H3827&amp;I3827," ","")</f>
        <v>Agentecondominioenlenguajedeseñascolombiana(Videollamada)AgenteespecializadoMatemáticas,cienciasnaturalesyafinesFrontofficeconherramientaHoraextradominicalyfestivoOroNA</v>
      </c>
      <c r="B3827" s="0" t="s">
        <v>4168</v>
      </c>
      <c r="C3827" s="0" t="s">
        <v>193</v>
      </c>
      <c r="D3827" s="0" t="s">
        <v>191</v>
      </c>
      <c r="E3827" s="0" t="s">
        <v>673</v>
      </c>
      <c r="F3827" s="0" t="s">
        <v>3319</v>
      </c>
      <c r="G3827" s="0" t="s">
        <v>194</v>
      </c>
      <c r="H3827" s="0" t="s">
        <v>54</v>
      </c>
      <c r="I3827" s="0" t="s">
        <v>35</v>
      </c>
      <c r="J3827" s="0" t="s">
        <v>325</v>
      </c>
      <c r="K3827" s="0" t="n">
        <v>63919.8715900312</v>
      </c>
      <c r="L3827" s="0" t="n">
        <v>64651.275</v>
      </c>
      <c r="M3827" s="0" t="n">
        <v>79654.8030041601</v>
      </c>
      <c r="N3827" s="0" t="n">
        <v>66776.13</v>
      </c>
      <c r="O3827" s="0" t="n">
        <v>51240.78</v>
      </c>
      <c r="P3827" s="0" t="n">
        <v>66876.525</v>
      </c>
      <c r="Q3827" s="0" t="n">
        <v>85176.36</v>
      </c>
      <c r="S3827" s="0" t="s">
        <v>303</v>
      </c>
    </row>
    <row r="3828" customFormat="false" ht="14" hidden="false" customHeight="false" outlineLevel="0" collapsed="false">
      <c r="A3828" s="0" t="str">
        <f aca="false">SUBSTITUTE(C3828&amp;D3828&amp;E3828&amp;F3828&amp;G3828&amp;H3828&amp;I3828," ","")</f>
        <v>Agentecondominioenlenguajedeseñascolombiana(Videollamada)AgenteespecializadoMatemáticas,cienciasnaturalesyafinesFrontofficeconherramientaServicio7x24OroNA</v>
      </c>
      <c r="B3828" s="0" t="s">
        <v>4169</v>
      </c>
      <c r="C3828" s="0" t="s">
        <v>193</v>
      </c>
      <c r="D3828" s="0" t="s">
        <v>191</v>
      </c>
      <c r="E3828" s="0" t="s">
        <v>673</v>
      </c>
      <c r="F3828" s="0" t="s">
        <v>3319</v>
      </c>
      <c r="G3828" s="0" t="s">
        <v>55</v>
      </c>
      <c r="H3828" s="0" t="s">
        <v>54</v>
      </c>
      <c r="I3828" s="0" t="s">
        <v>35</v>
      </c>
      <c r="J3828" s="0" t="s">
        <v>305</v>
      </c>
      <c r="K3828" s="0" t="n">
        <v>23259619.7185241</v>
      </c>
      <c r="L3828" s="0" t="n">
        <v>33406553.205</v>
      </c>
      <c r="M3828" s="0" t="n">
        <v>37792160.7131475</v>
      </c>
      <c r="N3828" s="0" t="n">
        <v>29209331.16</v>
      </c>
      <c r="O3828" s="0" t="n">
        <v>29365351.2</v>
      </c>
      <c r="P3828" s="0" t="n">
        <v>45938281.455</v>
      </c>
      <c r="Q3828" s="0" t="n">
        <v>35394371.1</v>
      </c>
      <c r="S3828" s="0" t="s">
        <v>303</v>
      </c>
    </row>
    <row r="3829" customFormat="false" ht="14" hidden="false" customHeight="false" outlineLevel="0" collapsed="false">
      <c r="A3829" s="0" t="str">
        <f aca="false">SUBSTITUTE(C3829&amp;D3829&amp;E3829&amp;F3829&amp;G3829&amp;H3829&amp;I3829," ","")</f>
        <v>Agentecondominioenlenguajedeseñascolombiana(Videollamada)AgenteespecializadoMatemáticas,cienciasnaturalesyafinesFrontofficeconherramientaJornadaOrdinariaPlatinoNA</v>
      </c>
      <c r="B3829" s="0" t="s">
        <v>4170</v>
      </c>
      <c r="C3829" s="0" t="s">
        <v>193</v>
      </c>
      <c r="D3829" s="0" t="s">
        <v>191</v>
      </c>
      <c r="E3829" s="0" t="s">
        <v>673</v>
      </c>
      <c r="F3829" s="0" t="s">
        <v>3319</v>
      </c>
      <c r="G3829" s="0" t="s">
        <v>53</v>
      </c>
      <c r="H3829" s="0" t="s">
        <v>198</v>
      </c>
      <c r="I3829" s="0" t="s">
        <v>35</v>
      </c>
      <c r="J3829" s="0" t="s">
        <v>36</v>
      </c>
      <c r="K3829" s="0" t="n">
        <v>7421918.64469086</v>
      </c>
      <c r="L3829" s="0" t="n">
        <v>7632749.295</v>
      </c>
      <c r="M3829" s="0" t="n">
        <v>9666083.98152749</v>
      </c>
      <c r="N3829" s="0" t="n">
        <v>7829778.105</v>
      </c>
      <c r="O3829" s="0" t="n">
        <v>8128634.355</v>
      </c>
      <c r="P3829" s="0" t="n">
        <v>8962497.63</v>
      </c>
      <c r="Q3829" s="0" t="n">
        <v>9224466.48</v>
      </c>
      <c r="S3829" s="0" t="s">
        <v>303</v>
      </c>
    </row>
    <row r="3830" customFormat="false" ht="14" hidden="false" customHeight="false" outlineLevel="0" collapsed="false">
      <c r="A3830" s="0" t="str">
        <f aca="false">SUBSTITUTE(C3830&amp;D3830&amp;E3830&amp;F3830&amp;G3830&amp;H3830&amp;I3830," ","")</f>
        <v>Agentecondominioenlenguajedeseñascolombiana(Videollamada)AgenteespecializadoMatemáticas,cienciasnaturalesyafinesFrontofficeconherramientaHoraextradiurnaPlatinoNA</v>
      </c>
      <c r="B3830" s="0" t="s">
        <v>4171</v>
      </c>
      <c r="C3830" s="0" t="s">
        <v>193</v>
      </c>
      <c r="D3830" s="0" t="s">
        <v>191</v>
      </c>
      <c r="E3830" s="0" t="s">
        <v>673</v>
      </c>
      <c r="F3830" s="0" t="s">
        <v>3319</v>
      </c>
      <c r="G3830" s="0" t="s">
        <v>192</v>
      </c>
      <c r="H3830" s="0" t="s">
        <v>198</v>
      </c>
      <c r="I3830" s="0" t="s">
        <v>35</v>
      </c>
      <c r="J3830" s="0" t="s">
        <v>325</v>
      </c>
      <c r="K3830" s="0" t="n">
        <v>37523.7031336424</v>
      </c>
      <c r="L3830" s="0" t="n">
        <v>41595.615</v>
      </c>
      <c r="M3830" s="0" t="n">
        <v>51251.5154165803</v>
      </c>
      <c r="N3830" s="0" t="n">
        <v>33388.065</v>
      </c>
      <c r="O3830" s="0" t="n">
        <v>32286.825</v>
      </c>
      <c r="P3830" s="0" t="n">
        <v>47920.5</v>
      </c>
      <c r="Q3830" s="0" t="n">
        <v>58587.21</v>
      </c>
      <c r="S3830" s="0" t="s">
        <v>303</v>
      </c>
    </row>
    <row r="3831" customFormat="false" ht="14" hidden="false" customHeight="false" outlineLevel="0" collapsed="false">
      <c r="A3831" s="0" t="str">
        <f aca="false">SUBSTITUTE(C3831&amp;D3831&amp;E3831&amp;F3831&amp;G3831&amp;H3831&amp;I3831," ","")</f>
        <v>Agentecondominioenlenguajedeseñascolombiana(Videollamada)AgenteespecializadoMatemáticas,cienciasnaturalesyafinesFrontofficeconherramientaHoraextranocturna PlatinoNA</v>
      </c>
      <c r="B3831" s="0" t="s">
        <v>4172</v>
      </c>
      <c r="C3831" s="0" t="s">
        <v>193</v>
      </c>
      <c r="D3831" s="0" t="s">
        <v>191</v>
      </c>
      <c r="E3831" s="0" t="s">
        <v>673</v>
      </c>
      <c r="F3831" s="0" t="s">
        <v>3319</v>
      </c>
      <c r="G3831" s="0" t="s">
        <v>197</v>
      </c>
      <c r="H3831" s="0" t="s">
        <v>198</v>
      </c>
      <c r="I3831" s="0" t="s">
        <v>35</v>
      </c>
      <c r="J3831" s="0" t="s">
        <v>325</v>
      </c>
      <c r="K3831" s="0" t="n">
        <v>50721.7873618368</v>
      </c>
      <c r="L3831" s="0" t="n">
        <v>58234.275</v>
      </c>
      <c r="M3831" s="0" t="n">
        <v>71752.1215832124</v>
      </c>
      <c r="N3831" s="0" t="n">
        <v>46743.705</v>
      </c>
      <c r="O3831" s="0" t="n">
        <v>44922.105</v>
      </c>
      <c r="P3831" s="0" t="n">
        <v>61526.61</v>
      </c>
      <c r="Q3831" s="0" t="n">
        <v>81317.88</v>
      </c>
      <c r="S3831" s="0" t="s">
        <v>303</v>
      </c>
    </row>
    <row r="3832" customFormat="false" ht="14" hidden="false" customHeight="false" outlineLevel="0" collapsed="false">
      <c r="A3832" s="0" t="str">
        <f aca="false">SUBSTITUTE(C3832&amp;D3832&amp;E3832&amp;F3832&amp;G3832&amp;H3832&amp;I3832," ","")</f>
        <v>Agentecondominioenlenguajedeseñascolombiana(Videollamada)AgenteespecializadoMatemáticas,cienciasnaturalesyafinesFrontofficeconherramientaHoraextradominicalyfestivoPlatinoNA</v>
      </c>
      <c r="B3832" s="0" t="s">
        <v>4173</v>
      </c>
      <c r="C3832" s="0" t="s">
        <v>193</v>
      </c>
      <c r="D3832" s="0" t="s">
        <v>191</v>
      </c>
      <c r="E3832" s="0" t="s">
        <v>673</v>
      </c>
      <c r="F3832" s="0" t="s">
        <v>3319</v>
      </c>
      <c r="G3832" s="0" t="s">
        <v>194</v>
      </c>
      <c r="H3832" s="0" t="s">
        <v>198</v>
      </c>
      <c r="I3832" s="0" t="s">
        <v>35</v>
      </c>
      <c r="J3832" s="0" t="s">
        <v>325</v>
      </c>
      <c r="K3832" s="0" t="n">
        <v>63919.8715900312</v>
      </c>
      <c r="L3832" s="0" t="n">
        <v>66552.57</v>
      </c>
      <c r="M3832" s="0" t="n">
        <v>82002.4246665285</v>
      </c>
      <c r="N3832" s="0" t="n">
        <v>66776.13</v>
      </c>
      <c r="O3832" s="0" t="n">
        <v>51240.78</v>
      </c>
      <c r="P3832" s="0" t="n">
        <v>68314.14</v>
      </c>
      <c r="Q3832" s="0" t="n">
        <v>90528.345</v>
      </c>
      <c r="S3832" s="0" t="s">
        <v>303</v>
      </c>
    </row>
    <row r="3833" customFormat="false" ht="14" hidden="false" customHeight="false" outlineLevel="0" collapsed="false">
      <c r="A3833" s="0" t="str">
        <f aca="false">SUBSTITUTE(C3833&amp;D3833&amp;E3833&amp;F3833&amp;G3833&amp;H3833&amp;I3833," ","")</f>
        <v>Agentecondominioenlenguajedeseñascolombiana(Videollamada)AgenteespecializadoMatemáticas,cienciasnaturalesyafinesFrontofficeconherramientaServicio7x24PlatinoNA</v>
      </c>
      <c r="B3833" s="0" t="s">
        <v>4174</v>
      </c>
      <c r="C3833" s="0" t="s">
        <v>193</v>
      </c>
      <c r="D3833" s="0" t="s">
        <v>191</v>
      </c>
      <c r="E3833" s="0" t="s">
        <v>673</v>
      </c>
      <c r="F3833" s="0" t="s">
        <v>3319</v>
      </c>
      <c r="G3833" s="0" t="s">
        <v>55</v>
      </c>
      <c r="H3833" s="0" t="s">
        <v>198</v>
      </c>
      <c r="I3833" s="0" t="s">
        <v>35</v>
      </c>
      <c r="J3833" s="0" t="s">
        <v>305</v>
      </c>
      <c r="K3833" s="0" t="n">
        <v>23259619.7185241</v>
      </c>
      <c r="L3833" s="0" t="n">
        <v>34389099.405</v>
      </c>
      <c r="M3833" s="0" t="n">
        <v>31136769.5977307</v>
      </c>
      <c r="N3833" s="0" t="n">
        <v>29247740.01</v>
      </c>
      <c r="O3833" s="0" t="n">
        <v>29365351.2</v>
      </c>
      <c r="P3833" s="0" t="n">
        <v>46926201.375</v>
      </c>
      <c r="Q3833" s="0" t="n">
        <v>37617984.765</v>
      </c>
      <c r="S3833" s="0" t="s">
        <v>303</v>
      </c>
    </row>
    <row r="3834" customFormat="false" ht="14" hidden="false" customHeight="false" outlineLevel="0" collapsed="false">
      <c r="A3834" s="0" t="str">
        <f aca="false">SUBSTITUTE(C3834&amp;D3834&amp;E3834&amp;F3834&amp;G3834&amp;H3834&amp;I3834," ","")</f>
        <v>Agentecondominioenlenguajedeseñascolombiana(Videollamada)AgenteespecializadoMatemáticas,cienciasnaturalesyafinesFrontofficesinherramientaJornadaOrdinariaPlataNA</v>
      </c>
      <c r="B3834" s="0" t="s">
        <v>4175</v>
      </c>
      <c r="C3834" s="0" t="s">
        <v>193</v>
      </c>
      <c r="D3834" s="0" t="s">
        <v>191</v>
      </c>
      <c r="E3834" s="0" t="s">
        <v>673</v>
      </c>
      <c r="F3834" s="0" t="s">
        <v>3335</v>
      </c>
      <c r="G3834" s="0" t="s">
        <v>53</v>
      </c>
      <c r="H3834" s="0" t="s">
        <v>195</v>
      </c>
      <c r="I3834" s="0" t="s">
        <v>35</v>
      </c>
      <c r="J3834" s="0" t="s">
        <v>36</v>
      </c>
      <c r="K3834" s="0" t="n">
        <v>7152639.55653331</v>
      </c>
      <c r="L3834" s="0" t="n">
        <v>6863799.15</v>
      </c>
      <c r="M3834" s="0" t="n">
        <v>8550760.63159554</v>
      </c>
      <c r="N3834" s="0" t="n">
        <v>7575019.065</v>
      </c>
      <c r="O3834" s="0" t="n">
        <v>8128634.355</v>
      </c>
      <c r="P3834" s="0" t="n">
        <v>7738453.845</v>
      </c>
      <c r="Q3834" s="0" t="n">
        <v>7918080.165</v>
      </c>
      <c r="S3834" s="0" t="s">
        <v>303</v>
      </c>
    </row>
    <row r="3835" customFormat="false" ht="14" hidden="false" customHeight="false" outlineLevel="0" collapsed="false">
      <c r="A3835" s="0" t="str">
        <f aca="false">SUBSTITUTE(C3835&amp;D3835&amp;E3835&amp;F3835&amp;G3835&amp;H3835&amp;I3835," ","")</f>
        <v>Agentecondominioenlenguajedeseñascolombiana(Videollamada)AgenteespecializadoMatemáticas,cienciasnaturalesyafinesFrontofficesinherramientaHoraextradiurnaPlataNA</v>
      </c>
      <c r="B3835" s="0" t="s">
        <v>4176</v>
      </c>
      <c r="C3835" s="0" t="s">
        <v>193</v>
      </c>
      <c r="D3835" s="0" t="s">
        <v>191</v>
      </c>
      <c r="E3835" s="0" t="s">
        <v>673</v>
      </c>
      <c r="F3835" s="0" t="s">
        <v>3335</v>
      </c>
      <c r="G3835" s="0" t="s">
        <v>192</v>
      </c>
      <c r="H3835" s="0" t="s">
        <v>195</v>
      </c>
      <c r="I3835" s="0" t="s">
        <v>35</v>
      </c>
      <c r="J3835" s="0" t="s">
        <v>325</v>
      </c>
      <c r="K3835" s="0" t="n">
        <v>36401.706932986</v>
      </c>
      <c r="L3835" s="0" t="n">
        <v>37404.9</v>
      </c>
      <c r="M3835" s="0" t="n">
        <v>48398.6617891614</v>
      </c>
      <c r="N3835" s="0" t="n">
        <v>33388.065</v>
      </c>
      <c r="O3835" s="0" t="n">
        <v>32286.825</v>
      </c>
      <c r="P3835" s="0" t="n">
        <v>46658.835</v>
      </c>
      <c r="Q3835" s="0" t="n">
        <v>52783.965</v>
      </c>
      <c r="S3835" s="0" t="s">
        <v>303</v>
      </c>
    </row>
    <row r="3836" customFormat="false" ht="14" hidden="false" customHeight="false" outlineLevel="0" collapsed="false">
      <c r="A3836" s="0" t="str">
        <f aca="false">SUBSTITUTE(C3836&amp;D3836&amp;E3836&amp;F3836&amp;G3836&amp;H3836&amp;I3836," ","")</f>
        <v>Agentecondominioenlenguajedeseñascolombiana(Videollamada)AgenteespecializadoMatemáticas,cienciasnaturalesyafinesFrontofficesinherramientaHoraextranocturna PlataNA</v>
      </c>
      <c r="B3836" s="0" t="s">
        <v>4177</v>
      </c>
      <c r="C3836" s="0" t="s">
        <v>193</v>
      </c>
      <c r="D3836" s="0" t="s">
        <v>191</v>
      </c>
      <c r="E3836" s="0" t="s">
        <v>673</v>
      </c>
      <c r="F3836" s="0" t="s">
        <v>3335</v>
      </c>
      <c r="G3836" s="0" t="s">
        <v>197</v>
      </c>
      <c r="H3836" s="0" t="s">
        <v>195</v>
      </c>
      <c r="I3836" s="0" t="s">
        <v>35</v>
      </c>
      <c r="J3836" s="0" t="s">
        <v>325</v>
      </c>
      <c r="K3836" s="0" t="n">
        <v>49599.7911611804</v>
      </c>
      <c r="L3836" s="0" t="n">
        <v>52366.86</v>
      </c>
      <c r="M3836" s="0" t="n">
        <v>67758.126504826</v>
      </c>
      <c r="N3836" s="0" t="n">
        <v>46743.705</v>
      </c>
      <c r="O3836" s="0" t="n">
        <v>44922.105</v>
      </c>
      <c r="P3836" s="0" t="n">
        <v>61046.37</v>
      </c>
      <c r="Q3836" s="0" t="n">
        <v>73263.51</v>
      </c>
      <c r="S3836" s="0" t="s">
        <v>303</v>
      </c>
    </row>
    <row r="3837" customFormat="false" ht="14" hidden="false" customHeight="false" outlineLevel="0" collapsed="false">
      <c r="A3837" s="0" t="str">
        <f aca="false">SUBSTITUTE(C3837&amp;D3837&amp;E3837&amp;F3837&amp;G3837&amp;H3837&amp;I3837," ","")</f>
        <v>Agentecondominioenlenguajedeseñascolombiana(Videollamada)AgenteespecializadoMatemáticas,cienciasnaturalesyafinesFrontofficesinherramientaHoraextradominicalyfestivoPlataNA</v>
      </c>
      <c r="B3837" s="0" t="s">
        <v>4178</v>
      </c>
      <c r="C3837" s="0" t="s">
        <v>193</v>
      </c>
      <c r="D3837" s="0" t="s">
        <v>191</v>
      </c>
      <c r="E3837" s="0" t="s">
        <v>673</v>
      </c>
      <c r="F3837" s="0" t="s">
        <v>3335</v>
      </c>
      <c r="G3837" s="0" t="s">
        <v>194</v>
      </c>
      <c r="H3837" s="0" t="s">
        <v>195</v>
      </c>
      <c r="I3837" s="0" t="s">
        <v>35</v>
      </c>
      <c r="J3837" s="0" t="s">
        <v>325</v>
      </c>
      <c r="K3837" s="0" t="n">
        <v>62797.8753893747</v>
      </c>
      <c r="L3837" s="0" t="n">
        <v>59847.84</v>
      </c>
      <c r="M3837" s="0" t="n">
        <v>77437.8588626583</v>
      </c>
      <c r="N3837" s="0" t="n">
        <v>66776.13</v>
      </c>
      <c r="O3837" s="0" t="n">
        <v>51240.78</v>
      </c>
      <c r="P3837" s="0" t="n">
        <v>68241.69</v>
      </c>
      <c r="Q3837" s="0" t="n">
        <v>81561.105</v>
      </c>
      <c r="S3837" s="0" t="s">
        <v>303</v>
      </c>
    </row>
    <row r="3838" customFormat="false" ht="14" hidden="false" customHeight="false" outlineLevel="0" collapsed="false">
      <c r="A3838" s="0" t="str">
        <f aca="false">SUBSTITUTE(C3838&amp;D3838&amp;E3838&amp;F3838&amp;G3838&amp;H3838&amp;I3838," ","")</f>
        <v>Agentecondominioenlenguajedeseñascolombiana(Videollamada)AgenteespecializadoMatemáticas,cienciasnaturalesyafinesFrontofficesinherramientaServicio7x24PlataNA</v>
      </c>
      <c r="B3838" s="0" t="s">
        <v>4179</v>
      </c>
      <c r="C3838" s="0" t="s">
        <v>193</v>
      </c>
      <c r="D3838" s="0" t="s">
        <v>191</v>
      </c>
      <c r="E3838" s="0" t="s">
        <v>673</v>
      </c>
      <c r="F3838" s="0" t="s">
        <v>3335</v>
      </c>
      <c r="G3838" s="0" t="s">
        <v>55</v>
      </c>
      <c r="H3838" s="0" t="s">
        <v>195</v>
      </c>
      <c r="I3838" s="0" t="s">
        <v>35</v>
      </c>
      <c r="J3838" s="0" t="s">
        <v>305</v>
      </c>
      <c r="K3838" s="0" t="n">
        <v>22990340.6303666</v>
      </c>
      <c r="L3838" s="0" t="n">
        <v>32310055.575</v>
      </c>
      <c r="M3838" s="0" t="n">
        <v>34416811.542172</v>
      </c>
      <c r="N3838" s="0" t="n">
        <v>28686267</v>
      </c>
      <c r="O3838" s="0" t="n">
        <v>29365351.2</v>
      </c>
      <c r="P3838" s="0" t="n">
        <v>44101005.345</v>
      </c>
      <c r="Q3838" s="0" t="n">
        <v>33499166.04</v>
      </c>
      <c r="S3838" s="0" t="s">
        <v>303</v>
      </c>
    </row>
    <row r="3839" customFormat="false" ht="14" hidden="false" customHeight="false" outlineLevel="0" collapsed="false">
      <c r="A3839" s="0" t="str">
        <f aca="false">SUBSTITUTE(C3839&amp;D3839&amp;E3839&amp;F3839&amp;G3839&amp;H3839&amp;I3839," ","")</f>
        <v>Agentecondominioenlenguajedeseñascolombiana(Videollamada)AgenteespecializadoMatemáticas,cienciasnaturalesyafinesFrontofficesinherramientaJornadaOrdinariaOroNA</v>
      </c>
      <c r="B3839" s="0" t="s">
        <v>4180</v>
      </c>
      <c r="C3839" s="0" t="s">
        <v>193</v>
      </c>
      <c r="D3839" s="0" t="s">
        <v>191</v>
      </c>
      <c r="E3839" s="0" t="s">
        <v>673</v>
      </c>
      <c r="F3839" s="0" t="s">
        <v>3335</v>
      </c>
      <c r="G3839" s="0" t="s">
        <v>53</v>
      </c>
      <c r="H3839" s="0" t="s">
        <v>54</v>
      </c>
      <c r="I3839" s="0" t="s">
        <v>35</v>
      </c>
      <c r="J3839" s="0" t="s">
        <v>36</v>
      </c>
      <c r="K3839" s="0" t="n">
        <v>7152639.55653331</v>
      </c>
      <c r="L3839" s="0" t="n">
        <v>7001075.34</v>
      </c>
      <c r="M3839" s="0" t="n">
        <v>8795557.67229395</v>
      </c>
      <c r="N3839" s="0" t="n">
        <v>7584682.86</v>
      </c>
      <c r="O3839" s="0" t="n">
        <v>8128634.355</v>
      </c>
      <c r="P3839" s="0" t="n">
        <v>7901369.055</v>
      </c>
      <c r="Q3839" s="0" t="n">
        <v>8269110.765</v>
      </c>
      <c r="S3839" s="0" t="s">
        <v>303</v>
      </c>
    </row>
    <row r="3840" customFormat="false" ht="14" hidden="false" customHeight="false" outlineLevel="0" collapsed="false">
      <c r="A3840" s="0" t="str">
        <f aca="false">SUBSTITUTE(C3840&amp;D3840&amp;E3840&amp;F3840&amp;G3840&amp;H3840&amp;I3840," ","")</f>
        <v>Agentecondominioenlenguajedeseñascolombiana(Videollamada)AgenteespecializadoMatemáticas,cienciasnaturalesyafinesFrontofficesinherramientaHoraextradiurnaOroNA</v>
      </c>
      <c r="B3840" s="0" t="s">
        <v>4181</v>
      </c>
      <c r="C3840" s="0" t="s">
        <v>193</v>
      </c>
      <c r="D3840" s="0" t="s">
        <v>191</v>
      </c>
      <c r="E3840" s="0" t="s">
        <v>673</v>
      </c>
      <c r="F3840" s="0" t="s">
        <v>3335</v>
      </c>
      <c r="G3840" s="0" t="s">
        <v>192</v>
      </c>
      <c r="H3840" s="0" t="s">
        <v>54</v>
      </c>
      <c r="I3840" s="0" t="s">
        <v>35</v>
      </c>
      <c r="J3840" s="0" t="s">
        <v>325</v>
      </c>
      <c r="K3840" s="0" t="n">
        <v>36401.706932986</v>
      </c>
      <c r="L3840" s="0" t="n">
        <v>38153.205</v>
      </c>
      <c r="M3840" s="0" t="n">
        <v>49784.2518776001</v>
      </c>
      <c r="N3840" s="0" t="n">
        <v>33388.065</v>
      </c>
      <c r="O3840" s="0" t="n">
        <v>32286.825</v>
      </c>
      <c r="P3840" s="0" t="n">
        <v>47642.085</v>
      </c>
      <c r="Q3840" s="0" t="n">
        <v>55124.1</v>
      </c>
      <c r="S3840" s="0" t="s">
        <v>303</v>
      </c>
    </row>
    <row r="3841" customFormat="false" ht="14" hidden="false" customHeight="false" outlineLevel="0" collapsed="false">
      <c r="A3841" s="0" t="str">
        <f aca="false">SUBSTITUTE(C3841&amp;D3841&amp;E3841&amp;F3841&amp;G3841&amp;H3841&amp;I3841," ","")</f>
        <v>Agentecondominioenlenguajedeseñascolombiana(Videollamada)AgenteespecializadoMatemáticas,cienciasnaturalesyafinesFrontofficesinherramientaHoraextranocturna OroNA</v>
      </c>
      <c r="B3841" s="0" t="s">
        <v>4182</v>
      </c>
      <c r="C3841" s="0" t="s">
        <v>193</v>
      </c>
      <c r="D3841" s="0" t="s">
        <v>191</v>
      </c>
      <c r="E3841" s="0" t="s">
        <v>673</v>
      </c>
      <c r="F3841" s="0" t="s">
        <v>3335</v>
      </c>
      <c r="G3841" s="0" t="s">
        <v>197</v>
      </c>
      <c r="H3841" s="0" t="s">
        <v>54</v>
      </c>
      <c r="I3841" s="0" t="s">
        <v>35</v>
      </c>
      <c r="J3841" s="0" t="s">
        <v>325</v>
      </c>
      <c r="K3841" s="0" t="n">
        <v>49599.7911611804</v>
      </c>
      <c r="L3841" s="0" t="n">
        <v>53414.28</v>
      </c>
      <c r="M3841" s="0" t="n">
        <v>69697.9526286401</v>
      </c>
      <c r="N3841" s="0" t="n">
        <v>46743.705</v>
      </c>
      <c r="O3841" s="0" t="n">
        <v>44922.105</v>
      </c>
      <c r="P3841" s="0" t="n">
        <v>62331.84</v>
      </c>
      <c r="Q3841" s="0" t="n">
        <v>76511.34</v>
      </c>
      <c r="S3841" s="0" t="s">
        <v>303</v>
      </c>
    </row>
    <row r="3842" customFormat="false" ht="14" hidden="false" customHeight="false" outlineLevel="0" collapsed="false">
      <c r="A3842" s="0" t="str">
        <f aca="false">SUBSTITUTE(C3842&amp;D3842&amp;E3842&amp;F3842&amp;G3842&amp;H3842&amp;I3842," ","")</f>
        <v>Agentecondominioenlenguajedeseñascolombiana(Videollamada)AgenteespecializadoMatemáticas,cienciasnaturalesyafinesFrontofficesinherramientaHoraextradominicalyfestivoOroNA</v>
      </c>
      <c r="B3842" s="0" t="s">
        <v>4183</v>
      </c>
      <c r="C3842" s="0" t="s">
        <v>193</v>
      </c>
      <c r="D3842" s="0" t="s">
        <v>191</v>
      </c>
      <c r="E3842" s="0" t="s">
        <v>673</v>
      </c>
      <c r="F3842" s="0" t="s">
        <v>3335</v>
      </c>
      <c r="G3842" s="0" t="s">
        <v>194</v>
      </c>
      <c r="H3842" s="0" t="s">
        <v>54</v>
      </c>
      <c r="I3842" s="0" t="s">
        <v>35</v>
      </c>
      <c r="J3842" s="0" t="s">
        <v>325</v>
      </c>
      <c r="K3842" s="0" t="n">
        <v>62797.8753893747</v>
      </c>
      <c r="L3842" s="0" t="n">
        <v>61045.335</v>
      </c>
      <c r="M3842" s="0" t="n">
        <v>79654.8030041601</v>
      </c>
      <c r="N3842" s="0" t="n">
        <v>66776.13</v>
      </c>
      <c r="O3842" s="0" t="n">
        <v>51240.78</v>
      </c>
      <c r="P3842" s="0" t="n">
        <v>69678.27</v>
      </c>
      <c r="Q3842" s="0" t="n">
        <v>85176.36</v>
      </c>
      <c r="S3842" s="0" t="s">
        <v>303</v>
      </c>
    </row>
    <row r="3843" customFormat="false" ht="14" hidden="false" customHeight="false" outlineLevel="0" collapsed="false">
      <c r="A3843" s="0" t="str">
        <f aca="false">SUBSTITUTE(C3843&amp;D3843&amp;E3843&amp;F3843&amp;G3843&amp;H3843&amp;I3843," ","")</f>
        <v>Agentecondominioenlenguajedeseñascolombiana(Videollamada)AgenteespecializadoMatemáticas,cienciasnaturalesyafinesFrontofficesinherramientaServicio7x24OroNA</v>
      </c>
      <c r="B3843" s="0" t="s">
        <v>4184</v>
      </c>
      <c r="C3843" s="0" t="s">
        <v>193</v>
      </c>
      <c r="D3843" s="0" t="s">
        <v>191</v>
      </c>
      <c r="E3843" s="0" t="s">
        <v>673</v>
      </c>
      <c r="F3843" s="0" t="s">
        <v>3335</v>
      </c>
      <c r="G3843" s="0" t="s">
        <v>55</v>
      </c>
      <c r="H3843" s="0" t="s">
        <v>54</v>
      </c>
      <c r="I3843" s="0" t="s">
        <v>35</v>
      </c>
      <c r="J3843" s="0" t="s">
        <v>305</v>
      </c>
      <c r="K3843" s="0" t="n">
        <v>22990340.6303666</v>
      </c>
      <c r="L3843" s="0" t="n">
        <v>32956256.79</v>
      </c>
      <c r="M3843" s="0" t="n">
        <v>35402119.6309831</v>
      </c>
      <c r="N3843" s="0" t="n">
        <v>28700442.36</v>
      </c>
      <c r="O3843" s="0" t="n">
        <v>29365351.2</v>
      </c>
      <c r="P3843" s="0" t="n">
        <v>45029447.955</v>
      </c>
      <c r="Q3843" s="0" t="n">
        <v>34984277.19</v>
      </c>
      <c r="S3843" s="0" t="s">
        <v>303</v>
      </c>
    </row>
    <row r="3844" customFormat="false" ht="14" hidden="false" customHeight="false" outlineLevel="0" collapsed="false">
      <c r="A3844" s="0" t="str">
        <f aca="false">SUBSTITUTE(C3844&amp;D3844&amp;E3844&amp;F3844&amp;G3844&amp;H3844&amp;I3844," ","")</f>
        <v>Agentecondominioenlenguajedeseñascolombiana(Videollamada)AgenteespecializadoMatemáticas,cienciasnaturalesyafinesFrontofficesinherramientaJornadaOrdinariaPlatinoNA</v>
      </c>
      <c r="B3844" s="0" t="s">
        <v>4185</v>
      </c>
      <c r="C3844" s="0" t="s">
        <v>193</v>
      </c>
      <c r="D3844" s="0" t="s">
        <v>191</v>
      </c>
      <c r="E3844" s="0" t="s">
        <v>673</v>
      </c>
      <c r="F3844" s="0" t="s">
        <v>3335</v>
      </c>
      <c r="G3844" s="0" t="s">
        <v>53</v>
      </c>
      <c r="H3844" s="0" t="s">
        <v>198</v>
      </c>
      <c r="I3844" s="0" t="s">
        <v>35</v>
      </c>
      <c r="J3844" s="0" t="s">
        <v>36</v>
      </c>
      <c r="K3844" s="0" t="n">
        <v>7152639.55653331</v>
      </c>
      <c r="L3844" s="0" t="n">
        <v>7206989.625</v>
      </c>
      <c r="M3844" s="0" t="n">
        <v>9054784.24677948</v>
      </c>
      <c r="N3844" s="0" t="n">
        <v>7594345.62</v>
      </c>
      <c r="O3844" s="0" t="n">
        <v>8128634.355</v>
      </c>
      <c r="P3844" s="0" t="n">
        <v>8071290.18</v>
      </c>
      <c r="Q3844" s="0" t="n">
        <v>8788609.35</v>
      </c>
      <c r="S3844" s="0" t="s">
        <v>303</v>
      </c>
    </row>
    <row r="3845" customFormat="false" ht="14" hidden="false" customHeight="false" outlineLevel="0" collapsed="false">
      <c r="A3845" s="0" t="str">
        <f aca="false">SUBSTITUTE(C3845&amp;D3845&amp;E3845&amp;F3845&amp;G3845&amp;H3845&amp;I3845," ","")</f>
        <v>Agentecondominioenlenguajedeseñascolombiana(Videollamada)AgenteespecializadoMatemáticas,cienciasnaturalesyafinesFrontofficesinherramientaHoraextradiurnaPlatinoNA</v>
      </c>
      <c r="B3845" s="0" t="s">
        <v>4186</v>
      </c>
      <c r="C3845" s="0" t="s">
        <v>193</v>
      </c>
      <c r="D3845" s="0" t="s">
        <v>191</v>
      </c>
      <c r="E3845" s="0" t="s">
        <v>673</v>
      </c>
      <c r="F3845" s="0" t="s">
        <v>3335</v>
      </c>
      <c r="G3845" s="0" t="s">
        <v>192</v>
      </c>
      <c r="H3845" s="0" t="s">
        <v>198</v>
      </c>
      <c r="I3845" s="0" t="s">
        <v>35</v>
      </c>
      <c r="J3845" s="0" t="s">
        <v>325</v>
      </c>
      <c r="K3845" s="0" t="n">
        <v>36401.706932986</v>
      </c>
      <c r="L3845" s="0" t="n">
        <v>39275.145</v>
      </c>
      <c r="M3845" s="0" t="n">
        <v>51251.5154165803</v>
      </c>
      <c r="N3845" s="0" t="n">
        <v>33388.065</v>
      </c>
      <c r="O3845" s="0" t="n">
        <v>32286.825</v>
      </c>
      <c r="P3845" s="0" t="n">
        <v>48665.7</v>
      </c>
      <c r="Q3845" s="0" t="n">
        <v>58587.21</v>
      </c>
      <c r="S3845" s="0" t="s">
        <v>303</v>
      </c>
    </row>
    <row r="3846" customFormat="false" ht="14" hidden="false" customHeight="false" outlineLevel="0" collapsed="false">
      <c r="A3846" s="0" t="str">
        <f aca="false">SUBSTITUTE(C3846&amp;D3846&amp;E3846&amp;F3846&amp;G3846&amp;H3846&amp;I3846," ","")</f>
        <v>Agentecondominioenlenguajedeseñascolombiana(Videollamada)AgenteespecializadoMatemáticas,cienciasnaturalesyafinesFrontofficesinherramientaHoraextranocturna PlatinoNA</v>
      </c>
      <c r="B3846" s="0" t="s">
        <v>4187</v>
      </c>
      <c r="C3846" s="0" t="s">
        <v>193</v>
      </c>
      <c r="D3846" s="0" t="s">
        <v>191</v>
      </c>
      <c r="E3846" s="0" t="s">
        <v>673</v>
      </c>
      <c r="F3846" s="0" t="s">
        <v>3335</v>
      </c>
      <c r="G3846" s="0" t="s">
        <v>197</v>
      </c>
      <c r="H3846" s="0" t="s">
        <v>198</v>
      </c>
      <c r="I3846" s="0" t="s">
        <v>35</v>
      </c>
      <c r="J3846" s="0" t="s">
        <v>325</v>
      </c>
      <c r="K3846" s="0" t="n">
        <v>49599.7911611804</v>
      </c>
      <c r="L3846" s="0" t="n">
        <v>54985.41</v>
      </c>
      <c r="M3846" s="0" t="n">
        <v>71752.1215832124</v>
      </c>
      <c r="N3846" s="0" t="n">
        <v>46743.705</v>
      </c>
      <c r="O3846" s="0" t="n">
        <v>44922.105</v>
      </c>
      <c r="P3846" s="0" t="n">
        <v>63672.165</v>
      </c>
      <c r="Q3846" s="0" t="n">
        <v>81317.88</v>
      </c>
      <c r="S3846" s="0" t="s">
        <v>303</v>
      </c>
    </row>
    <row r="3847" customFormat="false" ht="14" hidden="false" customHeight="false" outlineLevel="0" collapsed="false">
      <c r="A3847" s="0" t="str">
        <f aca="false">SUBSTITUTE(C3847&amp;D3847&amp;E3847&amp;F3847&amp;G3847&amp;H3847&amp;I3847," ","")</f>
        <v>Agentecondominioenlenguajedeseñascolombiana(Videollamada)AgenteespecializadoMatemáticas,cienciasnaturalesyafinesFrontofficesinherramientaHoraextradominicalyfestivoPlatinoNA</v>
      </c>
      <c r="B3847" s="0" t="s">
        <v>4188</v>
      </c>
      <c r="C3847" s="0" t="s">
        <v>193</v>
      </c>
      <c r="D3847" s="0" t="s">
        <v>191</v>
      </c>
      <c r="E3847" s="0" t="s">
        <v>673</v>
      </c>
      <c r="F3847" s="0" t="s">
        <v>3335</v>
      </c>
      <c r="G3847" s="0" t="s">
        <v>194</v>
      </c>
      <c r="H3847" s="0" t="s">
        <v>198</v>
      </c>
      <c r="I3847" s="0" t="s">
        <v>35</v>
      </c>
      <c r="J3847" s="0" t="s">
        <v>325</v>
      </c>
      <c r="K3847" s="0" t="n">
        <v>62797.8753893747</v>
      </c>
      <c r="L3847" s="0" t="n">
        <v>62841.06</v>
      </c>
      <c r="M3847" s="0" t="n">
        <v>82002.4246665285</v>
      </c>
      <c r="N3847" s="0" t="n">
        <v>66776.13</v>
      </c>
      <c r="O3847" s="0" t="n">
        <v>51240.78</v>
      </c>
      <c r="P3847" s="0" t="n">
        <v>71176.95</v>
      </c>
      <c r="Q3847" s="0" t="n">
        <v>90528.345</v>
      </c>
      <c r="S3847" s="0" t="s">
        <v>303</v>
      </c>
    </row>
    <row r="3848" customFormat="false" ht="14" hidden="false" customHeight="false" outlineLevel="0" collapsed="false">
      <c r="A3848" s="0" t="str">
        <f aca="false">SUBSTITUTE(C3848&amp;D3848&amp;E3848&amp;F3848&amp;G3848&amp;H3848&amp;I3848," ","")</f>
        <v>Agentecondominioenlenguajedeseñascolombiana(Videollamada)AgenteespecializadoMatemáticas,cienciasnaturalesyafinesFrontofficesinherramientaServicio7x24PlatinoNA</v>
      </c>
      <c r="B3848" s="0" t="s">
        <v>4189</v>
      </c>
      <c r="C3848" s="0" t="s">
        <v>193</v>
      </c>
      <c r="D3848" s="0" t="s">
        <v>191</v>
      </c>
      <c r="E3848" s="0" t="s">
        <v>673</v>
      </c>
      <c r="F3848" s="0" t="s">
        <v>3335</v>
      </c>
      <c r="G3848" s="0" t="s">
        <v>55</v>
      </c>
      <c r="H3848" s="0" t="s">
        <v>198</v>
      </c>
      <c r="I3848" s="0" t="s">
        <v>35</v>
      </c>
      <c r="J3848" s="0" t="s">
        <v>305</v>
      </c>
      <c r="K3848" s="0" t="n">
        <v>22990340.6303666</v>
      </c>
      <c r="L3848" s="0" t="n">
        <v>33925559.13</v>
      </c>
      <c r="M3848" s="0" t="n">
        <v>36445506.5932874</v>
      </c>
      <c r="N3848" s="0" t="n">
        <v>28714618.755</v>
      </c>
      <c r="O3848" s="0" t="n">
        <v>29365351.2</v>
      </c>
      <c r="P3848" s="0" t="n">
        <v>45997822.935</v>
      </c>
      <c r="Q3848" s="0" t="n">
        <v>37182127.635</v>
      </c>
      <c r="S3848" s="0" t="s">
        <v>303</v>
      </c>
    </row>
    <row r="3849" customFormat="false" ht="14" hidden="false" customHeight="false" outlineLevel="0" collapsed="false">
      <c r="A3849" s="0" t="str">
        <f aca="false">SUBSTITUTE(C3849&amp;D3849&amp;E3849&amp;F3849&amp;G3849&amp;H3849&amp;I3849," ","")</f>
        <v>Agentecondominioenlenguajedeseñascolombiana(Videollamada)AgenteespecializadoCienciasdelasaludyafinesEnSitioJornadaOrdinariaPlataNA</v>
      </c>
      <c r="B3849" s="0" t="s">
        <v>4190</v>
      </c>
      <c r="C3849" s="0" t="s">
        <v>193</v>
      </c>
      <c r="D3849" s="0" t="s">
        <v>191</v>
      </c>
      <c r="E3849" s="0" t="s">
        <v>689</v>
      </c>
      <c r="F3849" s="0" t="s">
        <v>3287</v>
      </c>
      <c r="G3849" s="0" t="s">
        <v>53</v>
      </c>
      <c r="H3849" s="0" t="s">
        <v>195</v>
      </c>
      <c r="I3849" s="0" t="s">
        <v>35</v>
      </c>
      <c r="J3849" s="0" t="s">
        <v>36</v>
      </c>
      <c r="K3849" s="0" t="n">
        <v>7421918.64469086</v>
      </c>
      <c r="L3849" s="0" t="n">
        <v>9084943.305</v>
      </c>
      <c r="M3849" s="0" t="n">
        <v>11831793.60127</v>
      </c>
      <c r="N3849" s="0" t="n">
        <v>7793847.045</v>
      </c>
      <c r="O3849" s="0" t="n">
        <v>13167495.63</v>
      </c>
      <c r="P3849" s="0" t="n">
        <v>9338803.965</v>
      </c>
      <c r="Q3849" s="0" t="n">
        <v>9246389.85</v>
      </c>
      <c r="S3849" s="0" t="s">
        <v>303</v>
      </c>
    </row>
    <row r="3850" customFormat="false" ht="14" hidden="false" customHeight="false" outlineLevel="0" collapsed="false">
      <c r="A3850" s="0" t="str">
        <f aca="false">SUBSTITUTE(C3850&amp;D3850&amp;E3850&amp;F3850&amp;G3850&amp;H3850&amp;I3850," ","")</f>
        <v>Agentecondominioenlenguajedeseñascolombiana(Videollamada)AgenteespecializadoCienciasdelasaludyafinesEnSitioHoraextradiurnaPlataNA</v>
      </c>
      <c r="B3850" s="0" t="s">
        <v>4191</v>
      </c>
      <c r="C3850" s="0" t="s">
        <v>193</v>
      </c>
      <c r="D3850" s="0" t="s">
        <v>191</v>
      </c>
      <c r="E3850" s="0" t="s">
        <v>689</v>
      </c>
      <c r="F3850" s="0" t="s">
        <v>3287</v>
      </c>
      <c r="G3850" s="0" t="s">
        <v>192</v>
      </c>
      <c r="H3850" s="0" t="s">
        <v>195</v>
      </c>
      <c r="I3850" s="0" t="s">
        <v>35</v>
      </c>
      <c r="J3850" s="0" t="s">
        <v>325</v>
      </c>
      <c r="K3850" s="0" t="n">
        <v>37523.7031336424</v>
      </c>
      <c r="L3850" s="0" t="n">
        <v>49509.225</v>
      </c>
      <c r="M3850" s="0" t="n">
        <v>68896.9185469239</v>
      </c>
      <c r="N3850" s="0" t="n">
        <v>33388.065</v>
      </c>
      <c r="O3850" s="0" t="n">
        <v>55614.69</v>
      </c>
      <c r="P3850" s="0" t="n">
        <v>50965.47</v>
      </c>
      <c r="Q3850" s="0" t="n">
        <v>52783.965</v>
      </c>
      <c r="S3850" s="0" t="s">
        <v>303</v>
      </c>
    </row>
    <row r="3851" customFormat="false" ht="14" hidden="false" customHeight="false" outlineLevel="0" collapsed="false">
      <c r="A3851" s="0" t="str">
        <f aca="false">SUBSTITUTE(C3851&amp;D3851&amp;E3851&amp;F3851&amp;G3851&amp;H3851&amp;I3851," ","")</f>
        <v>Agentecondominioenlenguajedeseñascolombiana(Videollamada)AgenteespecializadoCienciasdelasaludyafinesEnSitioHoraextranocturna PlataNA</v>
      </c>
      <c r="B3851" s="0" t="s">
        <v>4192</v>
      </c>
      <c r="C3851" s="0" t="s">
        <v>193</v>
      </c>
      <c r="D3851" s="0" t="s">
        <v>191</v>
      </c>
      <c r="E3851" s="0" t="s">
        <v>689</v>
      </c>
      <c r="F3851" s="0" t="s">
        <v>3287</v>
      </c>
      <c r="G3851" s="0" t="s">
        <v>197</v>
      </c>
      <c r="H3851" s="0" t="s">
        <v>195</v>
      </c>
      <c r="I3851" s="0" t="s">
        <v>35</v>
      </c>
      <c r="J3851" s="0" t="s">
        <v>325</v>
      </c>
      <c r="K3851" s="0" t="n">
        <v>50721.7873618368</v>
      </c>
      <c r="L3851" s="0" t="n">
        <v>69312.915</v>
      </c>
      <c r="M3851" s="0" t="n">
        <v>96455.6859656935</v>
      </c>
      <c r="N3851" s="0" t="n">
        <v>46743.705</v>
      </c>
      <c r="O3851" s="0" t="n">
        <v>77581.53</v>
      </c>
      <c r="P3851" s="0" t="n">
        <v>65565.18</v>
      </c>
      <c r="Q3851" s="0" t="n">
        <v>73263.51</v>
      </c>
      <c r="S3851" s="0" t="s">
        <v>303</v>
      </c>
    </row>
    <row r="3852" customFormat="false" ht="14" hidden="false" customHeight="false" outlineLevel="0" collapsed="false">
      <c r="A3852" s="0" t="str">
        <f aca="false">SUBSTITUTE(C3852&amp;D3852&amp;E3852&amp;F3852&amp;G3852&amp;H3852&amp;I3852," ","")</f>
        <v>Agentecondominioenlenguajedeseñascolombiana(Videollamada)AgenteespecializadoCienciasdelasaludyafinesEnSitioHoraextradominicalyfestivoPlataNA</v>
      </c>
      <c r="B3852" s="0" t="s">
        <v>4193</v>
      </c>
      <c r="C3852" s="0" t="s">
        <v>193</v>
      </c>
      <c r="D3852" s="0" t="s">
        <v>191</v>
      </c>
      <c r="E3852" s="0" t="s">
        <v>689</v>
      </c>
      <c r="F3852" s="0" t="s">
        <v>3287</v>
      </c>
      <c r="G3852" s="0" t="s">
        <v>194</v>
      </c>
      <c r="H3852" s="0" t="s">
        <v>195</v>
      </c>
      <c r="I3852" s="0" t="s">
        <v>35</v>
      </c>
      <c r="J3852" s="0" t="s">
        <v>325</v>
      </c>
      <c r="K3852" s="0" t="n">
        <v>63919.8715900312</v>
      </c>
      <c r="L3852" s="0" t="n">
        <v>79214.76</v>
      </c>
      <c r="M3852" s="0" t="n">
        <v>110235.069675078</v>
      </c>
      <c r="N3852" s="0" t="n">
        <v>66776.13</v>
      </c>
      <c r="O3852" s="0" t="n">
        <v>88564.95</v>
      </c>
      <c r="P3852" s="0" t="n">
        <v>72866.07</v>
      </c>
      <c r="Q3852" s="0" t="n">
        <v>81561.105</v>
      </c>
      <c r="S3852" s="0" t="s">
        <v>303</v>
      </c>
    </row>
    <row r="3853" customFormat="false" ht="14" hidden="false" customHeight="false" outlineLevel="0" collapsed="false">
      <c r="A3853" s="0" t="str">
        <f aca="false">SUBSTITUTE(C3853&amp;D3853&amp;E3853&amp;F3853&amp;G3853&amp;H3853&amp;I3853," ","")</f>
        <v>Agentecondominioenlenguajedeseñascolombiana(Videollamada)AgenteespecializadoCienciasdelasaludyafinesEnSitioServicio7x24PlataNA</v>
      </c>
      <c r="B3853" s="0" t="s">
        <v>4194</v>
      </c>
      <c r="C3853" s="0" t="s">
        <v>193</v>
      </c>
      <c r="D3853" s="0" t="s">
        <v>191</v>
      </c>
      <c r="E3853" s="0" t="s">
        <v>689</v>
      </c>
      <c r="F3853" s="0" t="s">
        <v>3287</v>
      </c>
      <c r="G3853" s="0" t="s">
        <v>55</v>
      </c>
      <c r="H3853" s="0" t="s">
        <v>195</v>
      </c>
      <c r="I3853" s="0" t="s">
        <v>35</v>
      </c>
      <c r="J3853" s="0" t="s">
        <v>305</v>
      </c>
      <c r="K3853" s="0" t="n">
        <v>23259619.7185241</v>
      </c>
      <c r="L3853" s="0" t="n">
        <v>40960170.54</v>
      </c>
      <c r="M3853" s="0" t="n">
        <v>47622969.2451119</v>
      </c>
      <c r="N3853" s="0" t="n">
        <v>29180520.9</v>
      </c>
      <c r="O3853" s="0" t="n">
        <v>48942261.315</v>
      </c>
      <c r="P3853" s="0" t="n">
        <v>49519340.055</v>
      </c>
      <c r="Q3853" s="0" t="n">
        <v>34827474.69</v>
      </c>
      <c r="S3853" s="0" t="s">
        <v>303</v>
      </c>
    </row>
    <row r="3854" customFormat="false" ht="14" hidden="false" customHeight="false" outlineLevel="0" collapsed="false">
      <c r="A3854" s="0" t="str">
        <f aca="false">SUBSTITUTE(C3854&amp;D3854&amp;E3854&amp;F3854&amp;G3854&amp;H3854&amp;I3854," ","")</f>
        <v>Agentecondominioenlenguajedeseñascolombiana(Videollamada)AgenteespecializadoCienciasdelasaludyafinesEnSitioJornadaOrdinariaOroNA</v>
      </c>
      <c r="B3854" s="0" t="s">
        <v>4195</v>
      </c>
      <c r="C3854" s="0" t="s">
        <v>193</v>
      </c>
      <c r="D3854" s="0" t="s">
        <v>191</v>
      </c>
      <c r="E3854" s="0" t="s">
        <v>689</v>
      </c>
      <c r="F3854" s="0" t="s">
        <v>3287</v>
      </c>
      <c r="G3854" s="0" t="s">
        <v>53</v>
      </c>
      <c r="H3854" s="0" t="s">
        <v>54</v>
      </c>
      <c r="I3854" s="0" t="s">
        <v>35</v>
      </c>
      <c r="J3854" s="0" t="s">
        <v>36</v>
      </c>
      <c r="K3854" s="0" t="n">
        <v>7421918.64469086</v>
      </c>
      <c r="L3854" s="0" t="n">
        <v>9266642.73</v>
      </c>
      <c r="M3854" s="0" t="n">
        <v>12170522.3044269</v>
      </c>
      <c r="N3854" s="0" t="n">
        <v>7814451.825</v>
      </c>
      <c r="O3854" s="0" t="n">
        <v>13167495.63</v>
      </c>
      <c r="P3854" s="0" t="n">
        <v>9535410.495</v>
      </c>
      <c r="Q3854" s="0" t="n">
        <v>9656307.81</v>
      </c>
      <c r="S3854" s="0" t="s">
        <v>303</v>
      </c>
    </row>
    <row r="3855" customFormat="false" ht="14" hidden="false" customHeight="false" outlineLevel="0" collapsed="false">
      <c r="A3855" s="0" t="str">
        <f aca="false">SUBSTITUTE(C3855&amp;D3855&amp;E3855&amp;F3855&amp;G3855&amp;H3855&amp;I3855," ","")</f>
        <v>Agentecondominioenlenguajedeseñascolombiana(Videollamada)AgenteespecializadoCienciasdelasaludyafinesEnSitioHoraextradiurnaOroNA</v>
      </c>
      <c r="B3855" s="0" t="s">
        <v>4196</v>
      </c>
      <c r="C3855" s="0" t="s">
        <v>193</v>
      </c>
      <c r="D3855" s="0" t="s">
        <v>191</v>
      </c>
      <c r="E3855" s="0" t="s">
        <v>689</v>
      </c>
      <c r="F3855" s="0" t="s">
        <v>3287</v>
      </c>
      <c r="G3855" s="0" t="s">
        <v>192</v>
      </c>
      <c r="H3855" s="0" t="s">
        <v>54</v>
      </c>
      <c r="I3855" s="0" t="s">
        <v>35</v>
      </c>
      <c r="J3855" s="0" t="s">
        <v>325</v>
      </c>
      <c r="K3855" s="0" t="n">
        <v>37523.7031336424</v>
      </c>
      <c r="L3855" s="0" t="n">
        <v>50499.72</v>
      </c>
      <c r="M3855" s="0" t="n">
        <v>70869.346790466</v>
      </c>
      <c r="N3855" s="0" t="n">
        <v>33388.065</v>
      </c>
      <c r="O3855" s="0" t="n">
        <v>55614.69</v>
      </c>
      <c r="P3855" s="0" t="n">
        <v>52038.765</v>
      </c>
      <c r="Q3855" s="0" t="n">
        <v>55124.1</v>
      </c>
      <c r="S3855" s="0" t="s">
        <v>303</v>
      </c>
    </row>
    <row r="3856" customFormat="false" ht="14" hidden="false" customHeight="false" outlineLevel="0" collapsed="false">
      <c r="A3856" s="0" t="str">
        <f aca="false">SUBSTITUTE(C3856&amp;D3856&amp;E3856&amp;F3856&amp;G3856&amp;H3856&amp;I3856," ","")</f>
        <v>Agentecondominioenlenguajedeseñascolombiana(Videollamada)AgenteespecializadoCienciasdelasaludyafinesEnSitioHoraextranocturna OroNA</v>
      </c>
      <c r="B3856" s="0" t="s">
        <v>4197</v>
      </c>
      <c r="C3856" s="0" t="s">
        <v>193</v>
      </c>
      <c r="D3856" s="0" t="s">
        <v>191</v>
      </c>
      <c r="E3856" s="0" t="s">
        <v>689</v>
      </c>
      <c r="F3856" s="0" t="s">
        <v>3287</v>
      </c>
      <c r="G3856" s="0" t="s">
        <v>197</v>
      </c>
      <c r="H3856" s="0" t="s">
        <v>54</v>
      </c>
      <c r="I3856" s="0" t="s">
        <v>35</v>
      </c>
      <c r="J3856" s="0" t="s">
        <v>325</v>
      </c>
      <c r="K3856" s="0" t="n">
        <v>50721.7873618368</v>
      </c>
      <c r="L3856" s="0" t="n">
        <v>70699.815</v>
      </c>
      <c r="M3856" s="0" t="n">
        <v>99217.0855066523</v>
      </c>
      <c r="N3856" s="0" t="n">
        <v>46743.705</v>
      </c>
      <c r="O3856" s="0" t="n">
        <v>77581.53</v>
      </c>
      <c r="P3856" s="0" t="n">
        <v>66945.87</v>
      </c>
      <c r="Q3856" s="0" t="n">
        <v>76511.34</v>
      </c>
      <c r="S3856" s="0" t="s">
        <v>303</v>
      </c>
    </row>
    <row r="3857" customFormat="false" ht="14" hidden="false" customHeight="false" outlineLevel="0" collapsed="false">
      <c r="A3857" s="0" t="str">
        <f aca="false">SUBSTITUTE(C3857&amp;D3857&amp;E3857&amp;F3857&amp;G3857&amp;H3857&amp;I3857," ","")</f>
        <v>Agentecondominioenlenguajedeseñascolombiana(Videollamada)AgenteespecializadoCienciasdelasaludyafinesEnSitioHoraextradominicalyfestivoOroNA</v>
      </c>
      <c r="B3857" s="0" t="s">
        <v>4198</v>
      </c>
      <c r="C3857" s="0" t="s">
        <v>193</v>
      </c>
      <c r="D3857" s="0" t="s">
        <v>191</v>
      </c>
      <c r="E3857" s="0" t="s">
        <v>689</v>
      </c>
      <c r="F3857" s="0" t="s">
        <v>3287</v>
      </c>
      <c r="G3857" s="0" t="s">
        <v>194</v>
      </c>
      <c r="H3857" s="0" t="s">
        <v>54</v>
      </c>
      <c r="I3857" s="0" t="s">
        <v>35</v>
      </c>
      <c r="J3857" s="0" t="s">
        <v>325</v>
      </c>
      <c r="K3857" s="0" t="n">
        <v>63919.8715900312</v>
      </c>
      <c r="L3857" s="0" t="n">
        <v>80799.345</v>
      </c>
      <c r="M3857" s="0" t="n">
        <v>113390.954864746</v>
      </c>
      <c r="N3857" s="0" t="n">
        <v>66776.13</v>
      </c>
      <c r="O3857" s="0" t="n">
        <v>88564.95</v>
      </c>
      <c r="P3857" s="0" t="n">
        <v>74399.94</v>
      </c>
      <c r="Q3857" s="0" t="n">
        <v>85176.36</v>
      </c>
      <c r="S3857" s="0" t="s">
        <v>303</v>
      </c>
    </row>
    <row r="3858" customFormat="false" ht="14" hidden="false" customHeight="false" outlineLevel="0" collapsed="false">
      <c r="A3858" s="0" t="str">
        <f aca="false">SUBSTITUTE(C3858&amp;D3858&amp;E3858&amp;F3858&amp;G3858&amp;H3858&amp;I3858," ","")</f>
        <v>Agentecondominioenlenguajedeseñascolombiana(Videollamada)AgenteespecializadoCienciasdelasaludyafinesEnSitioServicio7x24OroNA</v>
      </c>
      <c r="B3858" s="0" t="s">
        <v>4199</v>
      </c>
      <c r="C3858" s="0" t="s">
        <v>193</v>
      </c>
      <c r="D3858" s="0" t="s">
        <v>191</v>
      </c>
      <c r="E3858" s="0" t="s">
        <v>689</v>
      </c>
      <c r="F3858" s="0" t="s">
        <v>3287</v>
      </c>
      <c r="G3858" s="0" t="s">
        <v>55</v>
      </c>
      <c r="H3858" s="0" t="s">
        <v>54</v>
      </c>
      <c r="I3858" s="0" t="s">
        <v>35</v>
      </c>
      <c r="J3858" s="0" t="s">
        <v>305</v>
      </c>
      <c r="K3858" s="0" t="n">
        <v>23259619.7185241</v>
      </c>
      <c r="L3858" s="0" t="n">
        <v>41779374.075</v>
      </c>
      <c r="M3858" s="0" t="n">
        <v>48986352.2753183</v>
      </c>
      <c r="N3858" s="0" t="n">
        <v>29219408.955</v>
      </c>
      <c r="O3858" s="0" t="n">
        <v>48942261.315</v>
      </c>
      <c r="P3858" s="0" t="n">
        <v>50561853.12</v>
      </c>
      <c r="Q3858" s="0" t="n">
        <v>36371474.235</v>
      </c>
      <c r="S3858" s="0" t="s">
        <v>303</v>
      </c>
    </row>
    <row r="3859" customFormat="false" ht="14" hidden="false" customHeight="false" outlineLevel="0" collapsed="false">
      <c r="A3859" s="0" t="str">
        <f aca="false">SUBSTITUTE(C3859&amp;D3859&amp;E3859&amp;F3859&amp;G3859&amp;H3859&amp;I3859," ","")</f>
        <v>Agentecondominioenlenguajedeseñascolombiana(Videollamada)AgenteespecializadoCienciasdelasaludyafinesEnSitioJornadaOrdinariaPlatinoNA</v>
      </c>
      <c r="B3859" s="0" t="s">
        <v>4200</v>
      </c>
      <c r="C3859" s="0" t="s">
        <v>193</v>
      </c>
      <c r="D3859" s="0" t="s">
        <v>191</v>
      </c>
      <c r="E3859" s="0" t="s">
        <v>689</v>
      </c>
      <c r="F3859" s="0" t="s">
        <v>3287</v>
      </c>
      <c r="G3859" s="0" t="s">
        <v>53</v>
      </c>
      <c r="H3859" s="0" t="s">
        <v>198</v>
      </c>
      <c r="I3859" s="0" t="s">
        <v>35</v>
      </c>
      <c r="J3859" s="0" t="s">
        <v>36</v>
      </c>
      <c r="K3859" s="0" t="n">
        <v>7421918.64469086</v>
      </c>
      <c r="L3859" s="0" t="n">
        <v>9539191.35</v>
      </c>
      <c r="M3859" s="0" t="n">
        <v>12529217.3325562</v>
      </c>
      <c r="N3859" s="0" t="n">
        <v>7835056.605</v>
      </c>
      <c r="O3859" s="0" t="n">
        <v>13167495.63</v>
      </c>
      <c r="P3859" s="0" t="n">
        <v>9740472.975</v>
      </c>
      <c r="Q3859" s="0" t="n">
        <v>10262954.43</v>
      </c>
      <c r="S3859" s="0" t="s">
        <v>303</v>
      </c>
    </row>
    <row r="3860" customFormat="false" ht="14" hidden="false" customHeight="false" outlineLevel="0" collapsed="false">
      <c r="A3860" s="0" t="str">
        <f aca="false">SUBSTITUTE(C3860&amp;D3860&amp;E3860&amp;F3860&amp;G3860&amp;H3860&amp;I3860," ","")</f>
        <v>Agentecondominioenlenguajedeseñascolombiana(Videollamada)AgenteespecializadoCienciasdelasaludyafinesEnSitioHoraextradiurnaPlatinoNA</v>
      </c>
      <c r="B3860" s="0" t="s">
        <v>4201</v>
      </c>
      <c r="C3860" s="0" t="s">
        <v>193</v>
      </c>
      <c r="D3860" s="0" t="s">
        <v>191</v>
      </c>
      <c r="E3860" s="0" t="s">
        <v>689</v>
      </c>
      <c r="F3860" s="0" t="s">
        <v>3287</v>
      </c>
      <c r="G3860" s="0" t="s">
        <v>192</v>
      </c>
      <c r="H3860" s="0" t="s">
        <v>198</v>
      </c>
      <c r="I3860" s="0" t="s">
        <v>35</v>
      </c>
      <c r="J3860" s="0" t="s">
        <v>325</v>
      </c>
      <c r="K3860" s="0" t="n">
        <v>37523.7031336424</v>
      </c>
      <c r="L3860" s="0" t="n">
        <v>51984.945</v>
      </c>
      <c r="M3860" s="0" t="n">
        <v>72958.0395930143</v>
      </c>
      <c r="N3860" s="0" t="n">
        <v>33388.065</v>
      </c>
      <c r="O3860" s="0" t="n">
        <v>55614.69</v>
      </c>
      <c r="P3860" s="0" t="n">
        <v>53157.6</v>
      </c>
      <c r="Q3860" s="0" t="n">
        <v>58587.21</v>
      </c>
      <c r="S3860" s="0" t="s">
        <v>303</v>
      </c>
    </row>
    <row r="3861" customFormat="false" ht="14" hidden="false" customHeight="false" outlineLevel="0" collapsed="false">
      <c r="A3861" s="0" t="str">
        <f aca="false">SUBSTITUTE(C3861&amp;D3861&amp;E3861&amp;F3861&amp;G3861&amp;H3861&amp;I3861," ","")</f>
        <v>Agentecondominioenlenguajedeseñascolombiana(Videollamada)AgenteespecializadoCienciasdelasaludyafinesEnSitioHoraextranocturna PlatinoNA</v>
      </c>
      <c r="B3861" s="0" t="s">
        <v>4202</v>
      </c>
      <c r="C3861" s="0" t="s">
        <v>193</v>
      </c>
      <c r="D3861" s="0" t="s">
        <v>191</v>
      </c>
      <c r="E3861" s="0" t="s">
        <v>689</v>
      </c>
      <c r="F3861" s="0" t="s">
        <v>3287</v>
      </c>
      <c r="G3861" s="0" t="s">
        <v>197</v>
      </c>
      <c r="H3861" s="0" t="s">
        <v>198</v>
      </c>
      <c r="I3861" s="0" t="s">
        <v>35</v>
      </c>
      <c r="J3861" s="0" t="s">
        <v>325</v>
      </c>
      <c r="K3861" s="0" t="n">
        <v>50721.7873618368</v>
      </c>
      <c r="L3861" s="0" t="n">
        <v>72779.13</v>
      </c>
      <c r="M3861" s="0" t="n">
        <v>102141.25543022</v>
      </c>
      <c r="N3861" s="0" t="n">
        <v>46743.705</v>
      </c>
      <c r="O3861" s="0" t="n">
        <v>77581.53</v>
      </c>
      <c r="P3861" s="0" t="n">
        <v>68385.555</v>
      </c>
      <c r="Q3861" s="0" t="n">
        <v>81317.88</v>
      </c>
      <c r="S3861" s="0" t="s">
        <v>303</v>
      </c>
    </row>
    <row r="3862" customFormat="false" ht="14" hidden="false" customHeight="false" outlineLevel="0" collapsed="false">
      <c r="A3862" s="0" t="str">
        <f aca="false">SUBSTITUTE(C3862&amp;D3862&amp;E3862&amp;F3862&amp;G3862&amp;H3862&amp;I3862," ","")</f>
        <v>Agentecondominioenlenguajedeseñascolombiana(Videollamada)AgenteespecializadoCienciasdelasaludyafinesEnSitioHoraextradominicalyfestivoPlatinoNA</v>
      </c>
      <c r="B3862" s="0" t="s">
        <v>4203</v>
      </c>
      <c r="C3862" s="0" t="s">
        <v>193</v>
      </c>
      <c r="D3862" s="0" t="s">
        <v>191</v>
      </c>
      <c r="E3862" s="0" t="s">
        <v>689</v>
      </c>
      <c r="F3862" s="0" t="s">
        <v>3287</v>
      </c>
      <c r="G3862" s="0" t="s">
        <v>194</v>
      </c>
      <c r="H3862" s="0" t="s">
        <v>198</v>
      </c>
      <c r="I3862" s="0" t="s">
        <v>35</v>
      </c>
      <c r="J3862" s="0" t="s">
        <v>325</v>
      </c>
      <c r="K3862" s="0" t="n">
        <v>63919.8715900312</v>
      </c>
      <c r="L3862" s="0" t="n">
        <v>83175.705</v>
      </c>
      <c r="M3862" s="0" t="n">
        <v>116732.863348823</v>
      </c>
      <c r="N3862" s="0" t="n">
        <v>66776.13</v>
      </c>
      <c r="O3862" s="0" t="n">
        <v>88564.95</v>
      </c>
      <c r="P3862" s="0" t="n">
        <v>76000.05</v>
      </c>
      <c r="Q3862" s="0" t="n">
        <v>90528.345</v>
      </c>
      <c r="S3862" s="0" t="s">
        <v>303</v>
      </c>
    </row>
    <row r="3863" customFormat="false" ht="14" hidden="false" customHeight="false" outlineLevel="0" collapsed="false">
      <c r="A3863" s="0" t="str">
        <f aca="false">SUBSTITUTE(C3863&amp;D3863&amp;E3863&amp;F3863&amp;G3863&amp;H3863&amp;I3863," ","")</f>
        <v>Agentecondominioenlenguajedeseñascolombiana(Videollamada)AgenteespecializadoCienciasdelasaludyafinesEnSitioServicio7x24PlatinoNA</v>
      </c>
      <c r="B3863" s="0" t="s">
        <v>4204</v>
      </c>
      <c r="C3863" s="0" t="s">
        <v>193</v>
      </c>
      <c r="D3863" s="0" t="s">
        <v>191</v>
      </c>
      <c r="E3863" s="0" t="s">
        <v>689</v>
      </c>
      <c r="F3863" s="0" t="s">
        <v>3287</v>
      </c>
      <c r="G3863" s="0" t="s">
        <v>55</v>
      </c>
      <c r="H3863" s="0" t="s">
        <v>198</v>
      </c>
      <c r="I3863" s="0" t="s">
        <v>35</v>
      </c>
      <c r="J3863" s="0" t="s">
        <v>305</v>
      </c>
      <c r="K3863" s="0" t="n">
        <v>23259619.7185241</v>
      </c>
      <c r="L3863" s="0" t="n">
        <v>43008179.895</v>
      </c>
      <c r="M3863" s="0" t="n">
        <v>50430099.7635387</v>
      </c>
      <c r="N3863" s="0" t="n">
        <v>29258298.045</v>
      </c>
      <c r="O3863" s="0" t="n">
        <v>48942261.315</v>
      </c>
      <c r="P3863" s="0" t="n">
        <v>51649204.455</v>
      </c>
      <c r="Q3863" s="0" t="n">
        <v>38656472.715</v>
      </c>
      <c r="S3863" s="0" t="s">
        <v>303</v>
      </c>
    </row>
    <row r="3864" customFormat="false" ht="14" hidden="false" customHeight="false" outlineLevel="0" collapsed="false">
      <c r="A3864" s="0" t="str">
        <f aca="false">SUBSTITUTE(C3864&amp;D3864&amp;E3864&amp;F3864&amp;G3864&amp;H3864&amp;I3864," ","")</f>
        <v>Agentecondominioenlenguajedeseñascolombiana(Videollamada)AgenteespecializadoCienciasdelasaludyafinesEnlasinstalacionesdelaEntidadCompradoraJornadaOrdinariaPlataNA</v>
      </c>
      <c r="B3864" s="0" t="s">
        <v>4205</v>
      </c>
      <c r="C3864" s="0" t="s">
        <v>193</v>
      </c>
      <c r="D3864" s="0" t="s">
        <v>191</v>
      </c>
      <c r="E3864" s="0" t="s">
        <v>689</v>
      </c>
      <c r="F3864" s="0" t="s">
        <v>3303</v>
      </c>
      <c r="G3864" s="0" t="s">
        <v>53</v>
      </c>
      <c r="H3864" s="0" t="s">
        <v>195</v>
      </c>
      <c r="I3864" s="0" t="s">
        <v>35</v>
      </c>
      <c r="J3864" s="0" t="s">
        <v>36</v>
      </c>
      <c r="K3864" s="0" t="n">
        <v>7104623.24869086</v>
      </c>
      <c r="L3864" s="0" t="n">
        <v>8777648.7</v>
      </c>
      <c r="M3864" s="0" t="n">
        <v>11602284.8471081</v>
      </c>
      <c r="N3864" s="0" t="n">
        <v>7599953.25</v>
      </c>
      <c r="O3864" s="0" t="n">
        <v>13167495.63</v>
      </c>
      <c r="P3864" s="0" t="n">
        <v>9324872.865</v>
      </c>
      <c r="Q3864" s="0" t="n">
        <v>8352906.435</v>
      </c>
      <c r="S3864" s="0" t="s">
        <v>303</v>
      </c>
    </row>
    <row r="3865" customFormat="false" ht="14" hidden="false" customHeight="false" outlineLevel="0" collapsed="false">
      <c r="A3865" s="0" t="str">
        <f aca="false">SUBSTITUTE(C3865&amp;D3865&amp;E3865&amp;F3865&amp;G3865&amp;H3865&amp;I3865," ","")</f>
        <v>Agentecondominioenlenguajedeseñascolombiana(Videollamada)AgenteespecializadoCienciasdelasaludyafinesEnlasinstalacionesdelaEntidadCompradoraHoraextradiurnaPlataNA</v>
      </c>
      <c r="B3865" s="0" t="s">
        <v>4206</v>
      </c>
      <c r="C3865" s="0" t="s">
        <v>193</v>
      </c>
      <c r="D3865" s="0" t="s">
        <v>191</v>
      </c>
      <c r="E3865" s="0" t="s">
        <v>689</v>
      </c>
      <c r="F3865" s="0" t="s">
        <v>3303</v>
      </c>
      <c r="G3865" s="0" t="s">
        <v>192</v>
      </c>
      <c r="H3865" s="0" t="s">
        <v>195</v>
      </c>
      <c r="I3865" s="0" t="s">
        <v>35</v>
      </c>
      <c r="J3865" s="0" t="s">
        <v>325</v>
      </c>
      <c r="K3865" s="0" t="n">
        <v>36201.6389836424</v>
      </c>
      <c r="L3865" s="0" t="n">
        <v>47834.595</v>
      </c>
      <c r="M3865" s="0" t="n">
        <v>68896.9185469239</v>
      </c>
      <c r="N3865" s="0" t="n">
        <v>33388.065</v>
      </c>
      <c r="O3865" s="0" t="n">
        <v>55614.69</v>
      </c>
      <c r="P3865" s="0" t="n">
        <v>50976.855</v>
      </c>
      <c r="Q3865" s="0" t="n">
        <v>52783.965</v>
      </c>
      <c r="S3865" s="0" t="s">
        <v>303</v>
      </c>
    </row>
    <row r="3866" customFormat="false" ht="14" hidden="false" customHeight="false" outlineLevel="0" collapsed="false">
      <c r="A3866" s="0" t="str">
        <f aca="false">SUBSTITUTE(C3866&amp;D3866&amp;E3866&amp;F3866&amp;G3866&amp;H3866&amp;I3866," ","")</f>
        <v>Agentecondominioenlenguajedeseñascolombiana(Videollamada)AgenteespecializadoCienciasdelasaludyafinesEnlasinstalacionesdelaEntidadCompradoraHoraextranocturna PlataNA</v>
      </c>
      <c r="B3866" s="0" t="s">
        <v>4207</v>
      </c>
      <c r="C3866" s="0" t="s">
        <v>193</v>
      </c>
      <c r="D3866" s="0" t="s">
        <v>191</v>
      </c>
      <c r="E3866" s="0" t="s">
        <v>689</v>
      </c>
      <c r="F3866" s="0" t="s">
        <v>3303</v>
      </c>
      <c r="G3866" s="0" t="s">
        <v>197</v>
      </c>
      <c r="H3866" s="0" t="s">
        <v>195</v>
      </c>
      <c r="I3866" s="0" t="s">
        <v>35</v>
      </c>
      <c r="J3866" s="0" t="s">
        <v>325</v>
      </c>
      <c r="K3866" s="0" t="n">
        <v>49399.7232118368</v>
      </c>
      <c r="L3866" s="0" t="n">
        <v>66968.64</v>
      </c>
      <c r="M3866" s="0" t="n">
        <v>96455.6859656935</v>
      </c>
      <c r="N3866" s="0" t="n">
        <v>46743.705</v>
      </c>
      <c r="O3866" s="0" t="n">
        <v>77581.53</v>
      </c>
      <c r="P3866" s="0" t="n">
        <v>65598.3</v>
      </c>
      <c r="Q3866" s="0" t="n">
        <v>73263.51</v>
      </c>
      <c r="S3866" s="0" t="s">
        <v>303</v>
      </c>
    </row>
    <row r="3867" customFormat="false" ht="14" hidden="false" customHeight="false" outlineLevel="0" collapsed="false">
      <c r="A3867" s="0" t="str">
        <f aca="false">SUBSTITUTE(C3867&amp;D3867&amp;E3867&amp;F3867&amp;G3867&amp;H3867&amp;I3867," ","")</f>
        <v>Agentecondominioenlenguajedeseñascolombiana(Videollamada)AgenteespecializadoCienciasdelasaludyafinesEnlasinstalacionesdelaEntidadCompradoraHoraextradominicalyfestivoPlataNA</v>
      </c>
      <c r="B3867" s="0" t="s">
        <v>4208</v>
      </c>
      <c r="C3867" s="0" t="s">
        <v>193</v>
      </c>
      <c r="D3867" s="0" t="s">
        <v>191</v>
      </c>
      <c r="E3867" s="0" t="s">
        <v>689</v>
      </c>
      <c r="F3867" s="0" t="s">
        <v>3303</v>
      </c>
      <c r="G3867" s="0" t="s">
        <v>194</v>
      </c>
      <c r="H3867" s="0" t="s">
        <v>195</v>
      </c>
      <c r="I3867" s="0" t="s">
        <v>35</v>
      </c>
      <c r="J3867" s="0" t="s">
        <v>325</v>
      </c>
      <c r="K3867" s="0" t="n">
        <v>62597.8074400312</v>
      </c>
      <c r="L3867" s="0" t="n">
        <v>76536.18</v>
      </c>
      <c r="M3867" s="0" t="n">
        <v>110235.069675078</v>
      </c>
      <c r="N3867" s="0" t="n">
        <v>66776.13</v>
      </c>
      <c r="O3867" s="0" t="n">
        <v>88564.95</v>
      </c>
      <c r="P3867" s="0" t="n">
        <v>72908.505</v>
      </c>
      <c r="Q3867" s="0" t="n">
        <v>81561.105</v>
      </c>
      <c r="S3867" s="0" t="s">
        <v>303</v>
      </c>
    </row>
    <row r="3868" customFormat="false" ht="14" hidden="false" customHeight="false" outlineLevel="0" collapsed="false">
      <c r="A3868" s="0" t="str">
        <f aca="false">SUBSTITUTE(C3868&amp;D3868&amp;E3868&amp;F3868&amp;G3868&amp;H3868&amp;I3868," ","")</f>
        <v>Agentecondominioenlenguajedeseñascolombiana(Videollamada)AgenteespecializadoCienciasdelasaludyafinesEnlasinstalacionesdelaEntidadCompradoraServicio7x24PlataNA</v>
      </c>
      <c r="B3868" s="0" t="s">
        <v>4209</v>
      </c>
      <c r="C3868" s="0" t="s">
        <v>193</v>
      </c>
      <c r="D3868" s="0" t="s">
        <v>191</v>
      </c>
      <c r="E3868" s="0" t="s">
        <v>689</v>
      </c>
      <c r="F3868" s="0" t="s">
        <v>3303</v>
      </c>
      <c r="G3868" s="0" t="s">
        <v>55</v>
      </c>
      <c r="H3868" s="0" t="s">
        <v>195</v>
      </c>
      <c r="I3868" s="0" t="s">
        <v>35</v>
      </c>
      <c r="J3868" s="0" t="s">
        <v>305</v>
      </c>
      <c r="K3868" s="0" t="n">
        <v>22942324.3225241</v>
      </c>
      <c r="L3868" s="0" t="n">
        <v>40249416.375</v>
      </c>
      <c r="M3868" s="0" t="n">
        <v>46699196.5096101</v>
      </c>
      <c r="N3868" s="0" t="n">
        <v>28792734.345</v>
      </c>
      <c r="O3868" s="0" t="n">
        <v>48942261.315</v>
      </c>
      <c r="P3868" s="0" t="n">
        <v>49505342.715</v>
      </c>
      <c r="Q3868" s="0" t="n">
        <v>33933991.275</v>
      </c>
      <c r="S3868" s="0" t="s">
        <v>303</v>
      </c>
    </row>
    <row r="3869" customFormat="false" ht="14" hidden="false" customHeight="false" outlineLevel="0" collapsed="false">
      <c r="A3869" s="0" t="str">
        <f aca="false">SUBSTITUTE(C3869&amp;D3869&amp;E3869&amp;F3869&amp;G3869&amp;H3869&amp;I3869," ","")</f>
        <v>Agentecondominioenlenguajedeseñascolombiana(Videollamada)AgenteespecializadoCienciasdelasaludyafinesEnlasinstalacionesdelaEntidadCompradoraJornadaOrdinariaOroNA</v>
      </c>
      <c r="B3869" s="0" t="s">
        <v>4210</v>
      </c>
      <c r="C3869" s="0" t="s">
        <v>193</v>
      </c>
      <c r="D3869" s="0" t="s">
        <v>191</v>
      </c>
      <c r="E3869" s="0" t="s">
        <v>689</v>
      </c>
      <c r="F3869" s="0" t="s">
        <v>3303</v>
      </c>
      <c r="G3869" s="0" t="s">
        <v>53</v>
      </c>
      <c r="H3869" s="0" t="s">
        <v>54</v>
      </c>
      <c r="I3869" s="0" t="s">
        <v>35</v>
      </c>
      <c r="J3869" s="0" t="s">
        <v>36</v>
      </c>
      <c r="K3869" s="0" t="n">
        <v>7104623.24869086</v>
      </c>
      <c r="L3869" s="0" t="n">
        <v>8953202.295</v>
      </c>
      <c r="M3869" s="0" t="n">
        <v>11934443.0162209</v>
      </c>
      <c r="N3869" s="0" t="n">
        <v>7610864.22</v>
      </c>
      <c r="O3869" s="0" t="n">
        <v>13167495.63</v>
      </c>
      <c r="P3869" s="0" t="n">
        <v>9521186.49</v>
      </c>
      <c r="Q3869" s="0" t="n">
        <v>8723213.91</v>
      </c>
      <c r="S3869" s="0" t="s">
        <v>303</v>
      </c>
    </row>
    <row r="3870" customFormat="false" ht="14" hidden="false" customHeight="false" outlineLevel="0" collapsed="false">
      <c r="A3870" s="0" t="str">
        <f aca="false">SUBSTITUTE(C3870&amp;D3870&amp;E3870&amp;F3870&amp;G3870&amp;H3870&amp;I3870," ","")</f>
        <v>Agentecondominioenlenguajedeseñascolombiana(Videollamada)AgenteespecializadoCienciasdelasaludyafinesEnlasinstalacionesdelaEntidadCompradoraHoraextradiurnaOroNA</v>
      </c>
      <c r="B3870" s="0" t="s">
        <v>4211</v>
      </c>
      <c r="C3870" s="0" t="s">
        <v>193</v>
      </c>
      <c r="D3870" s="0" t="s">
        <v>191</v>
      </c>
      <c r="E3870" s="0" t="s">
        <v>689</v>
      </c>
      <c r="F3870" s="0" t="s">
        <v>3303</v>
      </c>
      <c r="G3870" s="0" t="s">
        <v>192</v>
      </c>
      <c r="H3870" s="0" t="s">
        <v>54</v>
      </c>
      <c r="I3870" s="0" t="s">
        <v>35</v>
      </c>
      <c r="J3870" s="0" t="s">
        <v>325</v>
      </c>
      <c r="K3870" s="0" t="n">
        <v>36201.6389836424</v>
      </c>
      <c r="L3870" s="0" t="n">
        <v>48791.97</v>
      </c>
      <c r="M3870" s="0" t="n">
        <v>70869.346790466</v>
      </c>
      <c r="N3870" s="0" t="n">
        <v>33388.065</v>
      </c>
      <c r="O3870" s="0" t="n">
        <v>55614.69</v>
      </c>
      <c r="P3870" s="0" t="n">
        <v>52049.115</v>
      </c>
      <c r="Q3870" s="0" t="n">
        <v>55124.1</v>
      </c>
      <c r="S3870" s="0" t="s">
        <v>303</v>
      </c>
    </row>
    <row r="3871" customFormat="false" ht="14" hidden="false" customHeight="false" outlineLevel="0" collapsed="false">
      <c r="A3871" s="0" t="str">
        <f aca="false">SUBSTITUTE(C3871&amp;D3871&amp;E3871&amp;F3871&amp;G3871&amp;H3871&amp;I3871," ","")</f>
        <v>Agentecondominioenlenguajedeseñascolombiana(Videollamada)AgenteespecializadoCienciasdelasaludyafinesEnlasinstalacionesdelaEntidadCompradoraHoraextranocturna OroNA</v>
      </c>
      <c r="B3871" s="0" t="s">
        <v>4212</v>
      </c>
      <c r="C3871" s="0" t="s">
        <v>193</v>
      </c>
      <c r="D3871" s="0" t="s">
        <v>191</v>
      </c>
      <c r="E3871" s="0" t="s">
        <v>689</v>
      </c>
      <c r="F3871" s="0" t="s">
        <v>3303</v>
      </c>
      <c r="G3871" s="0" t="s">
        <v>197</v>
      </c>
      <c r="H3871" s="0" t="s">
        <v>54</v>
      </c>
      <c r="I3871" s="0" t="s">
        <v>35</v>
      </c>
      <c r="J3871" s="0" t="s">
        <v>325</v>
      </c>
      <c r="K3871" s="0" t="n">
        <v>49399.7232118368</v>
      </c>
      <c r="L3871" s="0" t="n">
        <v>68308.965</v>
      </c>
      <c r="M3871" s="0" t="n">
        <v>99217.0855066523</v>
      </c>
      <c r="N3871" s="0" t="n">
        <v>46743.705</v>
      </c>
      <c r="O3871" s="0" t="n">
        <v>77581.53</v>
      </c>
      <c r="P3871" s="0" t="n">
        <v>66980.025</v>
      </c>
      <c r="Q3871" s="0" t="n">
        <v>76511.34</v>
      </c>
      <c r="S3871" s="0" t="s">
        <v>303</v>
      </c>
    </row>
    <row r="3872" customFormat="false" ht="14" hidden="false" customHeight="false" outlineLevel="0" collapsed="false">
      <c r="A3872" s="0" t="str">
        <f aca="false">SUBSTITUTE(C3872&amp;D3872&amp;E3872&amp;F3872&amp;G3872&amp;H3872&amp;I3872," ","")</f>
        <v>Agentecondominioenlenguajedeseñascolombiana(Videollamada)AgenteespecializadoCienciasdelasaludyafinesEnlasinstalacionesdelaEntidadCompradoraHoraextradominicalyfestivoOroNA</v>
      </c>
      <c r="B3872" s="0" t="s">
        <v>4213</v>
      </c>
      <c r="C3872" s="0" t="s">
        <v>193</v>
      </c>
      <c r="D3872" s="0" t="s">
        <v>191</v>
      </c>
      <c r="E3872" s="0" t="s">
        <v>689</v>
      </c>
      <c r="F3872" s="0" t="s">
        <v>3303</v>
      </c>
      <c r="G3872" s="0" t="s">
        <v>194</v>
      </c>
      <c r="H3872" s="0" t="s">
        <v>54</v>
      </c>
      <c r="I3872" s="0" t="s">
        <v>35</v>
      </c>
      <c r="J3872" s="0" t="s">
        <v>325</v>
      </c>
      <c r="K3872" s="0" t="n">
        <v>62597.8074400312</v>
      </c>
      <c r="L3872" s="0" t="n">
        <v>78066.945</v>
      </c>
      <c r="M3872" s="0" t="n">
        <v>113390.954864746</v>
      </c>
      <c r="N3872" s="0" t="n">
        <v>66776.13</v>
      </c>
      <c r="O3872" s="0" t="n">
        <v>88564.95</v>
      </c>
      <c r="P3872" s="0" t="n">
        <v>74443.41</v>
      </c>
      <c r="Q3872" s="0" t="n">
        <v>85176.36</v>
      </c>
      <c r="S3872" s="0" t="s">
        <v>303</v>
      </c>
    </row>
    <row r="3873" customFormat="false" ht="14" hidden="false" customHeight="false" outlineLevel="0" collapsed="false">
      <c r="A3873" s="0" t="str">
        <f aca="false">SUBSTITUTE(C3873&amp;D3873&amp;E3873&amp;F3873&amp;G3873&amp;H3873&amp;I3873," ","")</f>
        <v>Agentecondominioenlenguajedeseñascolombiana(Videollamada)AgenteespecializadoCienciasdelasaludyafinesEnlasinstalacionesdelaEntidadCompradoraServicio7x24OroNA</v>
      </c>
      <c r="B3873" s="0" t="s">
        <v>4214</v>
      </c>
      <c r="C3873" s="0" t="s">
        <v>193</v>
      </c>
      <c r="D3873" s="0" t="s">
        <v>191</v>
      </c>
      <c r="E3873" s="0" t="s">
        <v>689</v>
      </c>
      <c r="F3873" s="0" t="s">
        <v>3303</v>
      </c>
      <c r="G3873" s="0" t="s">
        <v>55</v>
      </c>
      <c r="H3873" s="0" t="s">
        <v>54</v>
      </c>
      <c r="I3873" s="0" t="s">
        <v>35</v>
      </c>
      <c r="J3873" s="0" t="s">
        <v>305</v>
      </c>
      <c r="K3873" s="0" t="n">
        <v>22942324.3225241</v>
      </c>
      <c r="L3873" s="0" t="n">
        <v>41054405.22</v>
      </c>
      <c r="M3873" s="0" t="n">
        <v>48036133.1402889</v>
      </c>
      <c r="N3873" s="0" t="n">
        <v>28812232.71</v>
      </c>
      <c r="O3873" s="0" t="n">
        <v>48942261.315</v>
      </c>
      <c r="P3873" s="0" t="n">
        <v>50547560.805</v>
      </c>
      <c r="Q3873" s="0" t="n">
        <v>35438380.335</v>
      </c>
      <c r="S3873" s="0" t="s">
        <v>303</v>
      </c>
    </row>
    <row r="3874" customFormat="false" ht="14" hidden="false" customHeight="false" outlineLevel="0" collapsed="false">
      <c r="A3874" s="0" t="str">
        <f aca="false">SUBSTITUTE(C3874&amp;D3874&amp;E3874&amp;F3874&amp;G3874&amp;H3874&amp;I3874," ","")</f>
        <v>Agentecondominioenlenguajedeseñascolombiana(Videollamada)AgenteespecializadoCienciasdelasaludyafinesEnlasinstalacionesdelaEntidadCompradoraJornadaOrdinariaPlatinoNA</v>
      </c>
      <c r="B3874" s="0" t="s">
        <v>4215</v>
      </c>
      <c r="C3874" s="0" t="s">
        <v>193</v>
      </c>
      <c r="D3874" s="0" t="s">
        <v>191</v>
      </c>
      <c r="E3874" s="0" t="s">
        <v>689</v>
      </c>
      <c r="F3874" s="0" t="s">
        <v>3303</v>
      </c>
      <c r="G3874" s="0" t="s">
        <v>53</v>
      </c>
      <c r="H3874" s="0" t="s">
        <v>198</v>
      </c>
      <c r="I3874" s="0" t="s">
        <v>35</v>
      </c>
      <c r="J3874" s="0" t="s">
        <v>36</v>
      </c>
      <c r="K3874" s="0" t="n">
        <v>7104623.24869086</v>
      </c>
      <c r="L3874" s="0" t="n">
        <v>9216531.135</v>
      </c>
      <c r="M3874" s="0" t="n">
        <v>12286180.2109223</v>
      </c>
      <c r="N3874" s="0" t="n">
        <v>7621774.155</v>
      </c>
      <c r="O3874" s="0" t="n">
        <v>13167495.63</v>
      </c>
      <c r="P3874" s="0" t="n">
        <v>9725942.61</v>
      </c>
      <c r="Q3874" s="0" t="n">
        <v>9271240.2</v>
      </c>
      <c r="S3874" s="0" t="s">
        <v>303</v>
      </c>
    </row>
    <row r="3875" customFormat="false" ht="14" hidden="false" customHeight="false" outlineLevel="0" collapsed="false">
      <c r="A3875" s="0" t="str">
        <f aca="false">SUBSTITUTE(C3875&amp;D3875&amp;E3875&amp;F3875&amp;G3875&amp;H3875&amp;I3875," ","")</f>
        <v>Agentecondominioenlenguajedeseñascolombiana(Videollamada)AgenteespecializadoCienciasdelasaludyafinesEnlasinstalacionesdelaEntidadCompradoraHoraextradiurnaPlatinoNA</v>
      </c>
      <c r="B3875" s="0" t="s">
        <v>4216</v>
      </c>
      <c r="C3875" s="0" t="s">
        <v>193</v>
      </c>
      <c r="D3875" s="0" t="s">
        <v>191</v>
      </c>
      <c r="E3875" s="0" t="s">
        <v>689</v>
      </c>
      <c r="F3875" s="0" t="s">
        <v>3303</v>
      </c>
      <c r="G3875" s="0" t="s">
        <v>192</v>
      </c>
      <c r="H3875" s="0" t="s">
        <v>198</v>
      </c>
      <c r="I3875" s="0" t="s">
        <v>35</v>
      </c>
      <c r="J3875" s="0" t="s">
        <v>325</v>
      </c>
      <c r="K3875" s="0" t="n">
        <v>36201.6389836424</v>
      </c>
      <c r="L3875" s="0" t="n">
        <v>50226.48</v>
      </c>
      <c r="M3875" s="0" t="n">
        <v>72958.0395930143</v>
      </c>
      <c r="N3875" s="0" t="n">
        <v>33388.065</v>
      </c>
      <c r="O3875" s="0" t="n">
        <v>55614.69</v>
      </c>
      <c r="P3875" s="0" t="n">
        <v>53168.985</v>
      </c>
      <c r="Q3875" s="0" t="n">
        <v>58587.21</v>
      </c>
      <c r="S3875" s="0" t="s">
        <v>303</v>
      </c>
    </row>
    <row r="3876" customFormat="false" ht="14" hidden="false" customHeight="false" outlineLevel="0" collapsed="false">
      <c r="A3876" s="0" t="str">
        <f aca="false">SUBSTITUTE(C3876&amp;D3876&amp;E3876&amp;F3876&amp;G3876&amp;H3876&amp;I3876," ","")</f>
        <v>Agentecondominioenlenguajedeseñascolombiana(Videollamada)AgenteespecializadoCienciasdelasaludyafinesEnlasinstalacionesdelaEntidadCompradoraHoraextranocturna PlatinoNA</v>
      </c>
      <c r="B3876" s="0" t="s">
        <v>4217</v>
      </c>
      <c r="C3876" s="0" t="s">
        <v>193</v>
      </c>
      <c r="D3876" s="0" t="s">
        <v>191</v>
      </c>
      <c r="E3876" s="0" t="s">
        <v>689</v>
      </c>
      <c r="F3876" s="0" t="s">
        <v>3303</v>
      </c>
      <c r="G3876" s="0" t="s">
        <v>197</v>
      </c>
      <c r="H3876" s="0" t="s">
        <v>198</v>
      </c>
      <c r="I3876" s="0" t="s">
        <v>35</v>
      </c>
      <c r="J3876" s="0" t="s">
        <v>325</v>
      </c>
      <c r="K3876" s="0" t="n">
        <v>49399.7232118368</v>
      </c>
      <c r="L3876" s="0" t="n">
        <v>70317.9</v>
      </c>
      <c r="M3876" s="0" t="n">
        <v>102141.25543022</v>
      </c>
      <c r="N3876" s="0" t="n">
        <v>46743.705</v>
      </c>
      <c r="O3876" s="0" t="n">
        <v>77581.53</v>
      </c>
      <c r="P3876" s="0" t="n">
        <v>68419.71</v>
      </c>
      <c r="Q3876" s="0" t="n">
        <v>81317.88</v>
      </c>
      <c r="S3876" s="0" t="s">
        <v>303</v>
      </c>
    </row>
    <row r="3877" customFormat="false" ht="14" hidden="false" customHeight="false" outlineLevel="0" collapsed="false">
      <c r="A3877" s="0" t="str">
        <f aca="false">SUBSTITUTE(C3877&amp;D3877&amp;E3877&amp;F3877&amp;G3877&amp;H3877&amp;I3877," ","")</f>
        <v>Agentecondominioenlenguajedeseñascolombiana(Videollamada)AgenteespecializadoCienciasdelasaludyafinesEnlasinstalacionesdelaEntidadCompradoraHoraextradominicalyfestivoPlatinoNA</v>
      </c>
      <c r="B3877" s="0" t="s">
        <v>4218</v>
      </c>
      <c r="C3877" s="0" t="s">
        <v>193</v>
      </c>
      <c r="D3877" s="0" t="s">
        <v>191</v>
      </c>
      <c r="E3877" s="0" t="s">
        <v>689</v>
      </c>
      <c r="F3877" s="0" t="s">
        <v>3303</v>
      </c>
      <c r="G3877" s="0" t="s">
        <v>194</v>
      </c>
      <c r="H3877" s="0" t="s">
        <v>198</v>
      </c>
      <c r="I3877" s="0" t="s">
        <v>35</v>
      </c>
      <c r="J3877" s="0" t="s">
        <v>325</v>
      </c>
      <c r="K3877" s="0" t="n">
        <v>62597.8074400312</v>
      </c>
      <c r="L3877" s="0" t="n">
        <v>80363.61</v>
      </c>
      <c r="M3877" s="0" t="n">
        <v>116732.863348823</v>
      </c>
      <c r="N3877" s="0" t="n">
        <v>66776.13</v>
      </c>
      <c r="O3877" s="0" t="n">
        <v>88564.95</v>
      </c>
      <c r="P3877" s="0" t="n">
        <v>76044.555</v>
      </c>
      <c r="Q3877" s="0" t="n">
        <v>90528.345</v>
      </c>
      <c r="S3877" s="0" t="s">
        <v>303</v>
      </c>
    </row>
    <row r="3878" customFormat="false" ht="14" hidden="false" customHeight="false" outlineLevel="0" collapsed="false">
      <c r="A3878" s="0" t="str">
        <f aca="false">SUBSTITUTE(C3878&amp;D3878&amp;E3878&amp;F3878&amp;G3878&amp;H3878&amp;I3878," ","")</f>
        <v>Agentecondominioenlenguajedeseñascolombiana(Videollamada)AgenteespecializadoCienciasdelasaludyafinesEnlasinstalacionesdelaEntidadCompradoraServicio7x24PlatinoNA</v>
      </c>
      <c r="B3878" s="0" t="s">
        <v>4219</v>
      </c>
      <c r="C3878" s="0" t="s">
        <v>193</v>
      </c>
      <c r="D3878" s="0" t="s">
        <v>191</v>
      </c>
      <c r="E3878" s="0" t="s">
        <v>689</v>
      </c>
      <c r="F3878" s="0" t="s">
        <v>3303</v>
      </c>
      <c r="G3878" s="0" t="s">
        <v>55</v>
      </c>
      <c r="H3878" s="0" t="s">
        <v>198</v>
      </c>
      <c r="I3878" s="0" t="s">
        <v>35</v>
      </c>
      <c r="J3878" s="0" t="s">
        <v>305</v>
      </c>
      <c r="K3878" s="0" t="n">
        <v>22942324.3225241</v>
      </c>
      <c r="L3878" s="0" t="n">
        <v>42261887.97</v>
      </c>
      <c r="M3878" s="0" t="n">
        <v>49451875.3489623</v>
      </c>
      <c r="N3878" s="0" t="n">
        <v>28831732.11</v>
      </c>
      <c r="O3878" s="0" t="n">
        <v>48942261.315</v>
      </c>
      <c r="P3878" s="0" t="n">
        <v>51634605.78</v>
      </c>
      <c r="Q3878" s="0" t="n">
        <v>37664758.485</v>
      </c>
      <c r="S3878" s="0" t="s">
        <v>303</v>
      </c>
    </row>
    <row r="3879" customFormat="false" ht="14" hidden="false" customHeight="false" outlineLevel="0" collapsed="false">
      <c r="A3879" s="0" t="str">
        <f aca="false">SUBSTITUTE(C3879&amp;D3879&amp;E3879&amp;F3879&amp;G3879&amp;H3879&amp;I3879," ","")</f>
        <v>Agentecondominioenlenguajedeseñascolombiana(Videollamada)AgenteespecializadoCienciasdelasaludyafinesFrontofficeconherramientaJornadaOrdinariaPlataNA</v>
      </c>
      <c r="B3879" s="0" t="s">
        <v>4220</v>
      </c>
      <c r="C3879" s="0" t="s">
        <v>193</v>
      </c>
      <c r="D3879" s="0" t="s">
        <v>191</v>
      </c>
      <c r="E3879" s="0" t="s">
        <v>689</v>
      </c>
      <c r="F3879" s="0" t="s">
        <v>3319</v>
      </c>
      <c r="G3879" s="0" t="s">
        <v>53</v>
      </c>
      <c r="H3879" s="0" t="s">
        <v>195</v>
      </c>
      <c r="I3879" s="0" t="s">
        <v>35</v>
      </c>
      <c r="J3879" s="0" t="s">
        <v>36</v>
      </c>
      <c r="K3879" s="0" t="n">
        <v>7421918.64469086</v>
      </c>
      <c r="L3879" s="0" t="n">
        <v>8830067.31</v>
      </c>
      <c r="M3879" s="0" t="n">
        <v>12409066.0755255</v>
      </c>
      <c r="N3879" s="0" t="n">
        <v>7790195.565</v>
      </c>
      <c r="O3879" s="0" t="n">
        <v>13167495.63</v>
      </c>
      <c r="P3879" s="0" t="n">
        <v>9361976.58</v>
      </c>
      <c r="Q3879" s="0" t="n">
        <v>8596352.925</v>
      </c>
      <c r="S3879" s="0" t="s">
        <v>303</v>
      </c>
    </row>
    <row r="3880" customFormat="false" ht="14" hidden="false" customHeight="false" outlineLevel="0" collapsed="false">
      <c r="A3880" s="0" t="str">
        <f aca="false">SUBSTITUTE(C3880&amp;D3880&amp;E3880&amp;F3880&amp;G3880&amp;H3880&amp;I3880," ","")</f>
        <v>Agentecondominioenlenguajedeseñascolombiana(Videollamada)AgenteespecializadoCienciasdelasaludyafinesFrontofficeconherramientaHoraextradiurnaPlataNA</v>
      </c>
      <c r="B3880" s="0" t="s">
        <v>4221</v>
      </c>
      <c r="C3880" s="0" t="s">
        <v>193</v>
      </c>
      <c r="D3880" s="0" t="s">
        <v>191</v>
      </c>
      <c r="E3880" s="0" t="s">
        <v>689</v>
      </c>
      <c r="F3880" s="0" t="s">
        <v>3319</v>
      </c>
      <c r="G3880" s="0" t="s">
        <v>192</v>
      </c>
      <c r="H3880" s="0" t="s">
        <v>195</v>
      </c>
      <c r="I3880" s="0" t="s">
        <v>35</v>
      </c>
      <c r="J3880" s="0" t="s">
        <v>325</v>
      </c>
      <c r="K3880" s="0" t="n">
        <v>37523.7031336424</v>
      </c>
      <c r="L3880" s="0" t="n">
        <v>48120.255</v>
      </c>
      <c r="M3880" s="0" t="n">
        <v>68896.9185469239</v>
      </c>
      <c r="N3880" s="0" t="n">
        <v>33388.065</v>
      </c>
      <c r="O3880" s="0" t="n">
        <v>55614.69</v>
      </c>
      <c r="P3880" s="0" t="n">
        <v>50947.875</v>
      </c>
      <c r="Q3880" s="0" t="n">
        <v>52783.965</v>
      </c>
      <c r="S3880" s="0" t="s">
        <v>303</v>
      </c>
    </row>
    <row r="3881" customFormat="false" ht="14" hidden="false" customHeight="false" outlineLevel="0" collapsed="false">
      <c r="A3881" s="0" t="str">
        <f aca="false">SUBSTITUTE(C3881&amp;D3881&amp;E3881&amp;F3881&amp;G3881&amp;H3881&amp;I3881," ","")</f>
        <v>Agentecondominioenlenguajedeseñascolombiana(Videollamada)AgenteespecializadoCienciasdelasaludyafinesFrontofficeconherramientaHoraextranocturna PlataNA</v>
      </c>
      <c r="B3881" s="0" t="s">
        <v>4222</v>
      </c>
      <c r="C3881" s="0" t="s">
        <v>193</v>
      </c>
      <c r="D3881" s="0" t="s">
        <v>191</v>
      </c>
      <c r="E3881" s="0" t="s">
        <v>689</v>
      </c>
      <c r="F3881" s="0" t="s">
        <v>3319</v>
      </c>
      <c r="G3881" s="0" t="s">
        <v>197</v>
      </c>
      <c r="H3881" s="0" t="s">
        <v>195</v>
      </c>
      <c r="I3881" s="0" t="s">
        <v>35</v>
      </c>
      <c r="J3881" s="0" t="s">
        <v>325</v>
      </c>
      <c r="K3881" s="0" t="n">
        <v>50721.7873618368</v>
      </c>
      <c r="L3881" s="0" t="n">
        <v>67369.185</v>
      </c>
      <c r="M3881" s="0" t="n">
        <v>96455.6859656935</v>
      </c>
      <c r="N3881" s="0" t="n">
        <v>46743.705</v>
      </c>
      <c r="O3881" s="0" t="n">
        <v>77581.53</v>
      </c>
      <c r="P3881" s="0" t="n">
        <v>65511.36</v>
      </c>
      <c r="Q3881" s="0" t="n">
        <v>73263.51</v>
      </c>
      <c r="S3881" s="0" t="s">
        <v>303</v>
      </c>
    </row>
    <row r="3882" customFormat="false" ht="14" hidden="false" customHeight="false" outlineLevel="0" collapsed="false">
      <c r="A3882" s="0" t="str">
        <f aca="false">SUBSTITUTE(C3882&amp;D3882&amp;E3882&amp;F3882&amp;G3882&amp;H3882&amp;I3882," ","")</f>
        <v>Agentecondominioenlenguajedeseñascolombiana(Videollamada)AgenteespecializadoCienciasdelasaludyafinesFrontofficeconherramientaHoraextradominicalyfestivoPlataNA</v>
      </c>
      <c r="B3882" s="0" t="s">
        <v>4223</v>
      </c>
      <c r="C3882" s="0" t="s">
        <v>193</v>
      </c>
      <c r="D3882" s="0" t="s">
        <v>191</v>
      </c>
      <c r="E3882" s="0" t="s">
        <v>689</v>
      </c>
      <c r="F3882" s="0" t="s">
        <v>3319</v>
      </c>
      <c r="G3882" s="0" t="s">
        <v>194</v>
      </c>
      <c r="H3882" s="0" t="s">
        <v>195</v>
      </c>
      <c r="I3882" s="0" t="s">
        <v>35</v>
      </c>
      <c r="J3882" s="0" t="s">
        <v>325</v>
      </c>
      <c r="K3882" s="0" t="n">
        <v>63919.8715900312</v>
      </c>
      <c r="L3882" s="0" t="n">
        <v>76992.615</v>
      </c>
      <c r="M3882" s="0" t="n">
        <v>110235.069675078</v>
      </c>
      <c r="N3882" s="0" t="n">
        <v>66776.13</v>
      </c>
      <c r="O3882" s="0" t="n">
        <v>88564.95</v>
      </c>
      <c r="P3882" s="0" t="n">
        <v>72793.62</v>
      </c>
      <c r="Q3882" s="0" t="n">
        <v>81561.105</v>
      </c>
      <c r="S3882" s="0" t="s">
        <v>303</v>
      </c>
    </row>
    <row r="3883" customFormat="false" ht="14" hidden="false" customHeight="false" outlineLevel="0" collapsed="false">
      <c r="A3883" s="0" t="str">
        <f aca="false">SUBSTITUTE(C3883&amp;D3883&amp;E3883&amp;F3883&amp;G3883&amp;H3883&amp;I3883," ","")</f>
        <v>Agentecondominioenlenguajedeseñascolombiana(Videollamada)AgenteespecializadoCienciasdelasaludyafinesFrontofficeconherramientaServicio7x24PlataNA</v>
      </c>
      <c r="B3883" s="0" t="s">
        <v>4224</v>
      </c>
      <c r="C3883" s="0" t="s">
        <v>193</v>
      </c>
      <c r="D3883" s="0" t="s">
        <v>191</v>
      </c>
      <c r="E3883" s="0" t="s">
        <v>689</v>
      </c>
      <c r="F3883" s="0" t="s">
        <v>3319</v>
      </c>
      <c r="G3883" s="0" t="s">
        <v>55</v>
      </c>
      <c r="H3883" s="0" t="s">
        <v>195</v>
      </c>
      <c r="I3883" s="0" t="s">
        <v>35</v>
      </c>
      <c r="J3883" s="0" t="s">
        <v>305</v>
      </c>
      <c r="K3883" s="0" t="n">
        <v>23259619.7185241</v>
      </c>
      <c r="L3883" s="0" t="n">
        <v>40301767.71</v>
      </c>
      <c r="M3883" s="0" t="n">
        <v>49946490.9539902</v>
      </c>
      <c r="N3883" s="0" t="n">
        <v>29173217.94</v>
      </c>
      <c r="O3883" s="0" t="n">
        <v>48942261.315</v>
      </c>
      <c r="P3883" s="0" t="n">
        <v>49542622.38</v>
      </c>
      <c r="Q3883" s="0" t="n">
        <v>34177438.8</v>
      </c>
      <c r="S3883" s="0" t="s">
        <v>303</v>
      </c>
    </row>
    <row r="3884" customFormat="false" ht="14" hidden="false" customHeight="false" outlineLevel="0" collapsed="false">
      <c r="A3884" s="0" t="str">
        <f aca="false">SUBSTITUTE(C3884&amp;D3884&amp;E3884&amp;F3884&amp;G3884&amp;H3884&amp;I3884," ","")</f>
        <v>Agentecondominioenlenguajedeseñascolombiana(Videollamada)AgenteespecializadoCienciasdelasaludyafinesFrontofficeconherramientaJornadaOrdinariaOroNA</v>
      </c>
      <c r="B3884" s="0" t="s">
        <v>4225</v>
      </c>
      <c r="C3884" s="0" t="s">
        <v>193</v>
      </c>
      <c r="D3884" s="0" t="s">
        <v>191</v>
      </c>
      <c r="E3884" s="0" t="s">
        <v>689</v>
      </c>
      <c r="F3884" s="0" t="s">
        <v>3319</v>
      </c>
      <c r="G3884" s="0" t="s">
        <v>53</v>
      </c>
      <c r="H3884" s="0" t="s">
        <v>54</v>
      </c>
      <c r="I3884" s="0" t="s">
        <v>35</v>
      </c>
      <c r="J3884" s="0" t="s">
        <v>36</v>
      </c>
      <c r="K3884" s="0" t="n">
        <v>7421918.64469086</v>
      </c>
      <c r="L3884" s="0" t="n">
        <v>9006669.36</v>
      </c>
      <c r="M3884" s="0" t="n">
        <v>12764321.3310516</v>
      </c>
      <c r="N3884" s="0" t="n">
        <v>7810618.185</v>
      </c>
      <c r="O3884" s="0" t="n">
        <v>13167495.63</v>
      </c>
      <c r="P3884" s="0" t="n">
        <v>9559070.595</v>
      </c>
      <c r="Q3884" s="0" t="n">
        <v>8977453.38</v>
      </c>
      <c r="S3884" s="0" t="s">
        <v>303</v>
      </c>
    </row>
    <row r="3885" customFormat="false" ht="14" hidden="false" customHeight="false" outlineLevel="0" collapsed="false">
      <c r="A3885" s="0" t="str">
        <f aca="false">SUBSTITUTE(C3885&amp;D3885&amp;E3885&amp;F3885&amp;G3885&amp;H3885&amp;I3885," ","")</f>
        <v>Agentecondominioenlenguajedeseñascolombiana(Videollamada)AgenteespecializadoCienciasdelasaludyafinesFrontofficeconherramientaHoraextradiurnaOroNA</v>
      </c>
      <c r="B3885" s="0" t="s">
        <v>4226</v>
      </c>
      <c r="C3885" s="0" t="s">
        <v>193</v>
      </c>
      <c r="D3885" s="0" t="s">
        <v>191</v>
      </c>
      <c r="E3885" s="0" t="s">
        <v>689</v>
      </c>
      <c r="F3885" s="0" t="s">
        <v>3319</v>
      </c>
      <c r="G3885" s="0" t="s">
        <v>192</v>
      </c>
      <c r="H3885" s="0" t="s">
        <v>54</v>
      </c>
      <c r="I3885" s="0" t="s">
        <v>35</v>
      </c>
      <c r="J3885" s="0" t="s">
        <v>325</v>
      </c>
      <c r="K3885" s="0" t="n">
        <v>37523.7031336424</v>
      </c>
      <c r="L3885" s="0" t="n">
        <v>49082.805</v>
      </c>
      <c r="M3885" s="0" t="n">
        <v>70869.346790466</v>
      </c>
      <c r="N3885" s="0" t="n">
        <v>33388.065</v>
      </c>
      <c r="O3885" s="0" t="n">
        <v>55614.69</v>
      </c>
      <c r="P3885" s="0" t="n">
        <v>52020.135</v>
      </c>
      <c r="Q3885" s="0" t="n">
        <v>55124.1</v>
      </c>
      <c r="S3885" s="0" t="s">
        <v>303</v>
      </c>
    </row>
    <row r="3886" customFormat="false" ht="14" hidden="false" customHeight="false" outlineLevel="0" collapsed="false">
      <c r="A3886" s="0" t="str">
        <f aca="false">SUBSTITUTE(C3886&amp;D3886&amp;E3886&amp;F3886&amp;G3886&amp;H3886&amp;I3886," ","")</f>
        <v>Agentecondominioenlenguajedeseñascolombiana(Videollamada)AgenteespecializadoCienciasdelasaludyafinesFrontofficeconherramientaHoraextranocturna OroNA</v>
      </c>
      <c r="B3886" s="0" t="s">
        <v>4227</v>
      </c>
      <c r="C3886" s="0" t="s">
        <v>193</v>
      </c>
      <c r="D3886" s="0" t="s">
        <v>191</v>
      </c>
      <c r="E3886" s="0" t="s">
        <v>689</v>
      </c>
      <c r="F3886" s="0" t="s">
        <v>3319</v>
      </c>
      <c r="G3886" s="0" t="s">
        <v>197</v>
      </c>
      <c r="H3886" s="0" t="s">
        <v>54</v>
      </c>
      <c r="I3886" s="0" t="s">
        <v>35</v>
      </c>
      <c r="J3886" s="0" t="s">
        <v>325</v>
      </c>
      <c r="K3886" s="0" t="n">
        <v>50721.7873618368</v>
      </c>
      <c r="L3886" s="0" t="n">
        <v>68716.755</v>
      </c>
      <c r="M3886" s="0" t="n">
        <v>99217.0855066523</v>
      </c>
      <c r="N3886" s="0" t="n">
        <v>46743.705</v>
      </c>
      <c r="O3886" s="0" t="n">
        <v>77581.53</v>
      </c>
      <c r="P3886" s="0" t="n">
        <v>66889.98</v>
      </c>
      <c r="Q3886" s="0" t="n">
        <v>76511.34</v>
      </c>
      <c r="S3886" s="0" t="s">
        <v>303</v>
      </c>
    </row>
    <row r="3887" customFormat="false" ht="14" hidden="false" customHeight="false" outlineLevel="0" collapsed="false">
      <c r="A3887" s="0" t="str">
        <f aca="false">SUBSTITUTE(C3887&amp;D3887&amp;E3887&amp;F3887&amp;G3887&amp;H3887&amp;I3887," ","")</f>
        <v>Agentecondominioenlenguajedeseñascolombiana(Videollamada)AgenteespecializadoCienciasdelasaludyafinesFrontofficeconherramientaHoraextradominicalyfestivoOroNA</v>
      </c>
      <c r="B3887" s="0" t="s">
        <v>4228</v>
      </c>
      <c r="C3887" s="0" t="s">
        <v>193</v>
      </c>
      <c r="D3887" s="0" t="s">
        <v>191</v>
      </c>
      <c r="E3887" s="0" t="s">
        <v>689</v>
      </c>
      <c r="F3887" s="0" t="s">
        <v>3319</v>
      </c>
      <c r="G3887" s="0" t="s">
        <v>194</v>
      </c>
      <c r="H3887" s="0" t="s">
        <v>54</v>
      </c>
      <c r="I3887" s="0" t="s">
        <v>35</v>
      </c>
      <c r="J3887" s="0" t="s">
        <v>325</v>
      </c>
      <c r="K3887" s="0" t="n">
        <v>63919.8715900312</v>
      </c>
      <c r="L3887" s="0" t="n">
        <v>78532.695</v>
      </c>
      <c r="M3887" s="0" t="n">
        <v>113390.954864746</v>
      </c>
      <c r="N3887" s="0" t="n">
        <v>66776.13</v>
      </c>
      <c r="O3887" s="0" t="n">
        <v>88564.95</v>
      </c>
      <c r="P3887" s="0" t="n">
        <v>74326.455</v>
      </c>
      <c r="Q3887" s="0" t="n">
        <v>85176.36</v>
      </c>
      <c r="S3887" s="0" t="s">
        <v>303</v>
      </c>
    </row>
    <row r="3888" customFormat="false" ht="14" hidden="false" customHeight="false" outlineLevel="0" collapsed="false">
      <c r="A3888" s="0" t="str">
        <f aca="false">SUBSTITUTE(C3888&amp;D3888&amp;E3888&amp;F3888&amp;G3888&amp;H3888&amp;I3888," ","")</f>
        <v>Agentecondominioenlenguajedeseñascolombiana(Videollamada)AgenteespecializadoCienciasdelasaludyafinesFrontofficeconherramientaServicio7x24OroNA</v>
      </c>
      <c r="B3888" s="0" t="s">
        <v>4229</v>
      </c>
      <c r="C3888" s="0" t="s">
        <v>193</v>
      </c>
      <c r="D3888" s="0" t="s">
        <v>191</v>
      </c>
      <c r="E3888" s="0" t="s">
        <v>689</v>
      </c>
      <c r="F3888" s="0" t="s">
        <v>3319</v>
      </c>
      <c r="G3888" s="0" t="s">
        <v>55</v>
      </c>
      <c r="H3888" s="0" t="s">
        <v>54</v>
      </c>
      <c r="I3888" s="0" t="s">
        <v>35</v>
      </c>
      <c r="J3888" s="0" t="s">
        <v>305</v>
      </c>
      <c r="K3888" s="0" t="n">
        <v>23259619.7185241</v>
      </c>
      <c r="L3888" s="0" t="n">
        <v>41107803.975</v>
      </c>
      <c r="M3888" s="0" t="n">
        <v>51376393.3574827</v>
      </c>
      <c r="N3888" s="0" t="n">
        <v>29211741.675</v>
      </c>
      <c r="O3888" s="0" t="n">
        <v>48942261.315</v>
      </c>
      <c r="P3888" s="0" t="n">
        <v>50585625</v>
      </c>
      <c r="Q3888" s="0" t="n">
        <v>35692619.805</v>
      </c>
      <c r="S3888" s="0" t="s">
        <v>303</v>
      </c>
    </row>
    <row r="3889" customFormat="false" ht="14" hidden="false" customHeight="false" outlineLevel="0" collapsed="false">
      <c r="A3889" s="0" t="str">
        <f aca="false">SUBSTITUTE(C3889&amp;D3889&amp;E3889&amp;F3889&amp;G3889&amp;H3889&amp;I3889," ","")</f>
        <v>Agentecondominioenlenguajedeseñascolombiana(Videollamada)AgenteespecializadoCienciasdelasaludyafinesFrontofficeconherramientaJornadaOrdinariaPlatinoNA</v>
      </c>
      <c r="B3889" s="0" t="s">
        <v>4230</v>
      </c>
      <c r="C3889" s="0" t="s">
        <v>193</v>
      </c>
      <c r="D3889" s="0" t="s">
        <v>191</v>
      </c>
      <c r="E3889" s="0" t="s">
        <v>689</v>
      </c>
      <c r="F3889" s="0" t="s">
        <v>3319</v>
      </c>
      <c r="G3889" s="0" t="s">
        <v>53</v>
      </c>
      <c r="H3889" s="0" t="s">
        <v>198</v>
      </c>
      <c r="I3889" s="0" t="s">
        <v>35</v>
      </c>
      <c r="J3889" s="0" t="s">
        <v>36</v>
      </c>
      <c r="K3889" s="0" t="n">
        <v>7421918.64469086</v>
      </c>
      <c r="L3889" s="0" t="n">
        <v>9271571.4</v>
      </c>
      <c r="M3889" s="0" t="n">
        <v>13140517.0673042</v>
      </c>
      <c r="N3889" s="0" t="n">
        <v>7831039.77</v>
      </c>
      <c r="O3889" s="0" t="n">
        <v>13167495.63</v>
      </c>
      <c r="P3889" s="0" t="n">
        <v>9764642.295</v>
      </c>
      <c r="Q3889" s="0" t="n">
        <v>9541451.79</v>
      </c>
      <c r="S3889" s="0" t="s">
        <v>303</v>
      </c>
    </row>
    <row r="3890" customFormat="false" ht="14" hidden="false" customHeight="false" outlineLevel="0" collapsed="false">
      <c r="A3890" s="0" t="str">
        <f aca="false">SUBSTITUTE(C3890&amp;D3890&amp;E3890&amp;F3890&amp;G3890&amp;H3890&amp;I3890," ","")</f>
        <v>Agentecondominioenlenguajedeseñascolombiana(Videollamada)AgenteespecializadoCienciasdelasaludyafinesFrontofficeconherramientaHoraextradiurnaPlatinoNA</v>
      </c>
      <c r="B3890" s="0" t="s">
        <v>4231</v>
      </c>
      <c r="C3890" s="0" t="s">
        <v>193</v>
      </c>
      <c r="D3890" s="0" t="s">
        <v>191</v>
      </c>
      <c r="E3890" s="0" t="s">
        <v>689</v>
      </c>
      <c r="F3890" s="0" t="s">
        <v>3319</v>
      </c>
      <c r="G3890" s="0" t="s">
        <v>192</v>
      </c>
      <c r="H3890" s="0" t="s">
        <v>198</v>
      </c>
      <c r="I3890" s="0" t="s">
        <v>35</v>
      </c>
      <c r="J3890" s="0" t="s">
        <v>325</v>
      </c>
      <c r="K3890" s="0" t="n">
        <v>37523.7031336424</v>
      </c>
      <c r="L3890" s="0" t="n">
        <v>50526.63</v>
      </c>
      <c r="M3890" s="0" t="n">
        <v>72958.0395930143</v>
      </c>
      <c r="N3890" s="0" t="n">
        <v>33388.065</v>
      </c>
      <c r="O3890" s="0" t="n">
        <v>55614.69</v>
      </c>
      <c r="P3890" s="0" t="n">
        <v>53138.97</v>
      </c>
      <c r="Q3890" s="0" t="n">
        <v>58587.21</v>
      </c>
      <c r="S3890" s="0" t="s">
        <v>303</v>
      </c>
    </row>
    <row r="3891" customFormat="false" ht="14" hidden="false" customHeight="false" outlineLevel="0" collapsed="false">
      <c r="A3891" s="0" t="str">
        <f aca="false">SUBSTITUTE(C3891&amp;D3891&amp;E3891&amp;F3891&amp;G3891&amp;H3891&amp;I3891," ","")</f>
        <v>Agentecondominioenlenguajedeseñascolombiana(Videollamada)AgenteespecializadoCienciasdelasaludyafinesFrontofficeconherramientaHoraextranocturna PlatinoNA</v>
      </c>
      <c r="B3891" s="0" t="s">
        <v>4232</v>
      </c>
      <c r="C3891" s="0" t="s">
        <v>193</v>
      </c>
      <c r="D3891" s="0" t="s">
        <v>191</v>
      </c>
      <c r="E3891" s="0" t="s">
        <v>689</v>
      </c>
      <c r="F3891" s="0" t="s">
        <v>3319</v>
      </c>
      <c r="G3891" s="0" t="s">
        <v>197</v>
      </c>
      <c r="H3891" s="0" t="s">
        <v>198</v>
      </c>
      <c r="I3891" s="0" t="s">
        <v>35</v>
      </c>
      <c r="J3891" s="0" t="s">
        <v>325</v>
      </c>
      <c r="K3891" s="0" t="n">
        <v>50721.7873618368</v>
      </c>
      <c r="L3891" s="0" t="n">
        <v>70738.11</v>
      </c>
      <c r="M3891" s="0" t="n">
        <v>102141.25543022</v>
      </c>
      <c r="N3891" s="0" t="n">
        <v>46743.705</v>
      </c>
      <c r="O3891" s="0" t="n">
        <v>77581.53</v>
      </c>
      <c r="P3891" s="0" t="n">
        <v>68328.63</v>
      </c>
      <c r="Q3891" s="0" t="n">
        <v>81317.88</v>
      </c>
      <c r="S3891" s="0" t="s">
        <v>303</v>
      </c>
    </row>
    <row r="3892" customFormat="false" ht="14" hidden="false" customHeight="false" outlineLevel="0" collapsed="false">
      <c r="A3892" s="0" t="str">
        <f aca="false">SUBSTITUTE(C3892&amp;D3892&amp;E3892&amp;F3892&amp;G3892&amp;H3892&amp;I3892," ","")</f>
        <v>Agentecondominioenlenguajedeseñascolombiana(Videollamada)AgenteespecializadoCienciasdelasaludyafinesFrontofficeconherramientaHoraextradominicalyfestivoPlatinoNA</v>
      </c>
      <c r="B3892" s="0" t="s">
        <v>4233</v>
      </c>
      <c r="C3892" s="0" t="s">
        <v>193</v>
      </c>
      <c r="D3892" s="0" t="s">
        <v>191</v>
      </c>
      <c r="E3892" s="0" t="s">
        <v>689</v>
      </c>
      <c r="F3892" s="0" t="s">
        <v>3319</v>
      </c>
      <c r="G3892" s="0" t="s">
        <v>194</v>
      </c>
      <c r="H3892" s="0" t="s">
        <v>198</v>
      </c>
      <c r="I3892" s="0" t="s">
        <v>35</v>
      </c>
      <c r="J3892" s="0" t="s">
        <v>325</v>
      </c>
      <c r="K3892" s="0" t="n">
        <v>63919.8715900312</v>
      </c>
      <c r="L3892" s="0" t="n">
        <v>80842.815</v>
      </c>
      <c r="M3892" s="0" t="n">
        <v>116732.863348823</v>
      </c>
      <c r="N3892" s="0" t="n">
        <v>66776.13</v>
      </c>
      <c r="O3892" s="0" t="n">
        <v>88564.95</v>
      </c>
      <c r="P3892" s="0" t="n">
        <v>75924.495</v>
      </c>
      <c r="Q3892" s="0" t="n">
        <v>90528.345</v>
      </c>
      <c r="S3892" s="0" t="s">
        <v>303</v>
      </c>
    </row>
    <row r="3893" customFormat="false" ht="14" hidden="false" customHeight="false" outlineLevel="0" collapsed="false">
      <c r="A3893" s="0" t="str">
        <f aca="false">SUBSTITUTE(C3893&amp;D3893&amp;E3893&amp;F3893&amp;G3893&amp;H3893&amp;I3893," ","")</f>
        <v>Agentecondominioenlenguajedeseñascolombiana(Videollamada)AgenteespecializadoCienciasdelasaludyafinesFrontofficeconherramientaServicio7x24PlatinoNA</v>
      </c>
      <c r="B3893" s="0" t="s">
        <v>4234</v>
      </c>
      <c r="C3893" s="0" t="s">
        <v>193</v>
      </c>
      <c r="D3893" s="0" t="s">
        <v>191</v>
      </c>
      <c r="E3893" s="0" t="s">
        <v>689</v>
      </c>
      <c r="F3893" s="0" t="s">
        <v>3319</v>
      </c>
      <c r="G3893" s="0" t="s">
        <v>55</v>
      </c>
      <c r="H3893" s="0" t="s">
        <v>198</v>
      </c>
      <c r="I3893" s="0" t="s">
        <v>35</v>
      </c>
      <c r="J3893" s="0" t="s">
        <v>305</v>
      </c>
      <c r="K3893" s="0" t="n">
        <v>23259619.7185241</v>
      </c>
      <c r="L3893" s="0" t="n">
        <v>42316856.82</v>
      </c>
      <c r="M3893" s="0" t="n">
        <v>31136769.5977307</v>
      </c>
      <c r="N3893" s="0" t="n">
        <v>29250264.375</v>
      </c>
      <c r="O3893" s="0" t="n">
        <v>48942261.315</v>
      </c>
      <c r="P3893" s="0" t="n">
        <v>51673487.625</v>
      </c>
      <c r="Q3893" s="0" t="n">
        <v>37934970.075</v>
      </c>
      <c r="S3893" s="0" t="s">
        <v>303</v>
      </c>
    </row>
    <row r="3894" customFormat="false" ht="14" hidden="false" customHeight="false" outlineLevel="0" collapsed="false">
      <c r="A3894" s="0" t="str">
        <f aca="false">SUBSTITUTE(C3894&amp;D3894&amp;E3894&amp;F3894&amp;G3894&amp;H3894&amp;I3894," ","")</f>
        <v>Agentecondominioenlenguajedeseñascolombiana(Videollamada)AgenteespecializadoCienciasdelasaludyafinesFrontofficesinherramientaJornadaOrdinariaPlataNA</v>
      </c>
      <c r="B3894" s="0" t="s">
        <v>4235</v>
      </c>
      <c r="C3894" s="0" t="s">
        <v>193</v>
      </c>
      <c r="D3894" s="0" t="s">
        <v>191</v>
      </c>
      <c r="E3894" s="0" t="s">
        <v>689</v>
      </c>
      <c r="F3894" s="0" t="s">
        <v>3335</v>
      </c>
      <c r="G3894" s="0" t="s">
        <v>53</v>
      </c>
      <c r="H3894" s="0" t="s">
        <v>195</v>
      </c>
      <c r="I3894" s="0" t="s">
        <v>35</v>
      </c>
      <c r="J3894" s="0" t="s">
        <v>36</v>
      </c>
      <c r="K3894" s="0" t="n">
        <v>7152639.55653331</v>
      </c>
      <c r="L3894" s="0" t="n">
        <v>8424392.85</v>
      </c>
      <c r="M3894" s="0" t="n">
        <v>11831793.60127</v>
      </c>
      <c r="N3894" s="0" t="n">
        <v>7572150.045</v>
      </c>
      <c r="O3894" s="0" t="n">
        <v>13167495.63</v>
      </c>
      <c r="P3894" s="0" t="n">
        <v>8685348.435</v>
      </c>
      <c r="Q3894" s="0" t="n">
        <v>7918080.165</v>
      </c>
      <c r="S3894" s="0" t="s">
        <v>303</v>
      </c>
    </row>
    <row r="3895" customFormat="false" ht="14" hidden="false" customHeight="false" outlineLevel="0" collapsed="false">
      <c r="A3895" s="0" t="str">
        <f aca="false">SUBSTITUTE(C3895&amp;D3895&amp;E3895&amp;F3895&amp;G3895&amp;H3895&amp;I3895," ","")</f>
        <v>Agentecondominioenlenguajedeseñascolombiana(Videollamada)AgenteespecializadoCienciasdelasaludyafinesFrontofficesinherramientaHoraextradiurnaPlataNA</v>
      </c>
      <c r="B3895" s="0" t="s">
        <v>4236</v>
      </c>
      <c r="C3895" s="0" t="s">
        <v>193</v>
      </c>
      <c r="D3895" s="0" t="s">
        <v>191</v>
      </c>
      <c r="E3895" s="0" t="s">
        <v>689</v>
      </c>
      <c r="F3895" s="0" t="s">
        <v>3335</v>
      </c>
      <c r="G3895" s="0" t="s">
        <v>192</v>
      </c>
      <c r="H3895" s="0" t="s">
        <v>195</v>
      </c>
      <c r="I3895" s="0" t="s">
        <v>35</v>
      </c>
      <c r="J3895" s="0" t="s">
        <v>325</v>
      </c>
      <c r="K3895" s="0" t="n">
        <v>36401.706932986</v>
      </c>
      <c r="L3895" s="0" t="n">
        <v>45909.495</v>
      </c>
      <c r="M3895" s="0" t="n">
        <v>68896.9185469239</v>
      </c>
      <c r="N3895" s="0" t="n">
        <v>33388.065</v>
      </c>
      <c r="O3895" s="0" t="n">
        <v>55614.69</v>
      </c>
      <c r="P3895" s="0" t="n">
        <v>51514.02</v>
      </c>
      <c r="Q3895" s="0" t="n">
        <v>52783.965</v>
      </c>
      <c r="S3895" s="0" t="s">
        <v>303</v>
      </c>
    </row>
    <row r="3896" customFormat="false" ht="14" hidden="false" customHeight="false" outlineLevel="0" collapsed="false">
      <c r="A3896" s="0" t="str">
        <f aca="false">SUBSTITUTE(C3896&amp;D3896&amp;E3896&amp;F3896&amp;G3896&amp;H3896&amp;I3896," ","")</f>
        <v>Agentecondominioenlenguajedeseñascolombiana(Videollamada)AgenteespecializadoCienciasdelasaludyafinesFrontofficesinherramientaHoraextranocturna PlataNA</v>
      </c>
      <c r="B3896" s="0" t="s">
        <v>4237</v>
      </c>
      <c r="C3896" s="0" t="s">
        <v>193</v>
      </c>
      <c r="D3896" s="0" t="s">
        <v>191</v>
      </c>
      <c r="E3896" s="0" t="s">
        <v>689</v>
      </c>
      <c r="F3896" s="0" t="s">
        <v>3335</v>
      </c>
      <c r="G3896" s="0" t="s">
        <v>197</v>
      </c>
      <c r="H3896" s="0" t="s">
        <v>195</v>
      </c>
      <c r="I3896" s="0" t="s">
        <v>35</v>
      </c>
      <c r="J3896" s="0" t="s">
        <v>325</v>
      </c>
      <c r="K3896" s="0" t="n">
        <v>49599.7911611804</v>
      </c>
      <c r="L3896" s="0" t="n">
        <v>64273.5</v>
      </c>
      <c r="M3896" s="0" t="n">
        <v>96455.6859656935</v>
      </c>
      <c r="N3896" s="0" t="n">
        <v>46743.705</v>
      </c>
      <c r="O3896" s="0" t="n">
        <v>77581.53</v>
      </c>
      <c r="P3896" s="0" t="n">
        <v>67211.865</v>
      </c>
      <c r="Q3896" s="0" t="n">
        <v>73263.51</v>
      </c>
      <c r="S3896" s="0" t="s">
        <v>303</v>
      </c>
    </row>
    <row r="3897" customFormat="false" ht="14" hidden="false" customHeight="false" outlineLevel="0" collapsed="false">
      <c r="A3897" s="0" t="str">
        <f aca="false">SUBSTITUTE(C3897&amp;D3897&amp;E3897&amp;F3897&amp;G3897&amp;H3897&amp;I3897," ","")</f>
        <v>Agentecondominioenlenguajedeseñascolombiana(Videollamada)AgenteespecializadoCienciasdelasaludyafinesFrontofficesinherramientaHoraextradominicalyfestivoPlataNA</v>
      </c>
      <c r="B3897" s="0" t="s">
        <v>4238</v>
      </c>
      <c r="C3897" s="0" t="s">
        <v>193</v>
      </c>
      <c r="D3897" s="0" t="s">
        <v>191</v>
      </c>
      <c r="E3897" s="0" t="s">
        <v>689</v>
      </c>
      <c r="F3897" s="0" t="s">
        <v>3335</v>
      </c>
      <c r="G3897" s="0" t="s">
        <v>194</v>
      </c>
      <c r="H3897" s="0" t="s">
        <v>195</v>
      </c>
      <c r="I3897" s="0" t="s">
        <v>35</v>
      </c>
      <c r="J3897" s="0" t="s">
        <v>325</v>
      </c>
      <c r="K3897" s="0" t="n">
        <v>62797.8753893747</v>
      </c>
      <c r="L3897" s="0" t="n">
        <v>73456.02</v>
      </c>
      <c r="M3897" s="0" t="n">
        <v>110235.069675078</v>
      </c>
      <c r="N3897" s="0" t="n">
        <v>66776.13</v>
      </c>
      <c r="O3897" s="0" t="n">
        <v>88564.95</v>
      </c>
      <c r="P3897" s="0" t="n">
        <v>75061.305</v>
      </c>
      <c r="Q3897" s="0" t="n">
        <v>81561.105</v>
      </c>
      <c r="S3897" s="0" t="s">
        <v>303</v>
      </c>
    </row>
    <row r="3898" customFormat="false" ht="14" hidden="false" customHeight="false" outlineLevel="0" collapsed="false">
      <c r="A3898" s="0" t="str">
        <f aca="false">SUBSTITUTE(C3898&amp;D3898&amp;E3898&amp;F3898&amp;G3898&amp;H3898&amp;I3898," ","")</f>
        <v>Agentecondominioenlenguajedeseñascolombiana(Videollamada)AgenteespecializadoCienciasdelasaludyafinesFrontofficesinherramientaServicio7x24PlataNA</v>
      </c>
      <c r="B3898" s="0" t="s">
        <v>4239</v>
      </c>
      <c r="C3898" s="0" t="s">
        <v>193</v>
      </c>
      <c r="D3898" s="0" t="s">
        <v>191</v>
      </c>
      <c r="E3898" s="0" t="s">
        <v>689</v>
      </c>
      <c r="F3898" s="0" t="s">
        <v>3335</v>
      </c>
      <c r="G3898" s="0" t="s">
        <v>55</v>
      </c>
      <c r="H3898" s="0" t="s">
        <v>195</v>
      </c>
      <c r="I3898" s="0" t="s">
        <v>35</v>
      </c>
      <c r="J3898" s="0" t="s">
        <v>305</v>
      </c>
      <c r="K3898" s="0" t="n">
        <v>22990340.6303666</v>
      </c>
      <c r="L3898" s="0" t="n">
        <v>39860277.075</v>
      </c>
      <c r="M3898" s="0" t="n">
        <v>47622969.2451119</v>
      </c>
      <c r="N3898" s="0" t="n">
        <v>28680528.96</v>
      </c>
      <c r="O3898" s="0" t="n">
        <v>48942261.315</v>
      </c>
      <c r="P3898" s="0" t="n">
        <v>48791022.975</v>
      </c>
      <c r="Q3898" s="0" t="n">
        <v>33499166.04</v>
      </c>
      <c r="S3898" s="0" t="s">
        <v>303</v>
      </c>
    </row>
    <row r="3899" customFormat="false" ht="14" hidden="false" customHeight="false" outlineLevel="0" collapsed="false">
      <c r="A3899" s="0" t="str">
        <f aca="false">SUBSTITUTE(C3899&amp;D3899&amp;E3899&amp;F3899&amp;G3899&amp;H3899&amp;I3899," ","")</f>
        <v>Agentecondominioenlenguajedeseñascolombiana(Videollamada)AgenteespecializadoCienciasdelasaludyafinesFrontofficesinherramientaJornadaOrdinariaOroNA</v>
      </c>
      <c r="B3899" s="0" t="s">
        <v>4240</v>
      </c>
      <c r="C3899" s="0" t="s">
        <v>193</v>
      </c>
      <c r="D3899" s="0" t="s">
        <v>191</v>
      </c>
      <c r="E3899" s="0" t="s">
        <v>689</v>
      </c>
      <c r="F3899" s="0" t="s">
        <v>3335</v>
      </c>
      <c r="G3899" s="0" t="s">
        <v>53</v>
      </c>
      <c r="H3899" s="0" t="s">
        <v>54</v>
      </c>
      <c r="I3899" s="0" t="s">
        <v>35</v>
      </c>
      <c r="J3899" s="0" t="s">
        <v>36</v>
      </c>
      <c r="K3899" s="0" t="n">
        <v>7152639.55653331</v>
      </c>
      <c r="L3899" s="0" t="n">
        <v>8592881.535</v>
      </c>
      <c r="M3899" s="0" t="n">
        <v>12170522.3044269</v>
      </c>
      <c r="N3899" s="0" t="n">
        <v>7581669.975</v>
      </c>
      <c r="O3899" s="0" t="n">
        <v>13167495.63</v>
      </c>
      <c r="P3899" s="0" t="n">
        <v>8868197.745</v>
      </c>
      <c r="Q3899" s="0" t="n">
        <v>8269110.765</v>
      </c>
      <c r="S3899" s="0" t="s">
        <v>303</v>
      </c>
    </row>
    <row r="3900" customFormat="false" ht="14" hidden="false" customHeight="false" outlineLevel="0" collapsed="false">
      <c r="A3900" s="0" t="str">
        <f aca="false">SUBSTITUTE(C3900&amp;D3900&amp;E3900&amp;F3900&amp;G3900&amp;H3900&amp;I3900," ","")</f>
        <v>Agentecondominioenlenguajedeseñascolombiana(Videollamada)AgenteespecializadoCienciasdelasaludyafinesFrontofficesinherramientaHoraextradiurnaOroNA</v>
      </c>
      <c r="B3900" s="0" t="s">
        <v>4241</v>
      </c>
      <c r="C3900" s="0" t="s">
        <v>193</v>
      </c>
      <c r="D3900" s="0" t="s">
        <v>191</v>
      </c>
      <c r="E3900" s="0" t="s">
        <v>689</v>
      </c>
      <c r="F3900" s="0" t="s">
        <v>3335</v>
      </c>
      <c r="G3900" s="0" t="s">
        <v>192</v>
      </c>
      <c r="H3900" s="0" t="s">
        <v>54</v>
      </c>
      <c r="I3900" s="0" t="s">
        <v>35</v>
      </c>
      <c r="J3900" s="0" t="s">
        <v>325</v>
      </c>
      <c r="K3900" s="0" t="n">
        <v>36401.706932986</v>
      </c>
      <c r="L3900" s="0" t="n">
        <v>46828.575</v>
      </c>
      <c r="M3900" s="0" t="n">
        <v>70869.346790466</v>
      </c>
      <c r="N3900" s="0" t="n">
        <v>33388.065</v>
      </c>
      <c r="O3900" s="0" t="n">
        <v>55614.69</v>
      </c>
      <c r="P3900" s="0" t="n">
        <v>52598.7</v>
      </c>
      <c r="Q3900" s="0" t="n">
        <v>55124.1</v>
      </c>
      <c r="S3900" s="0" t="s">
        <v>303</v>
      </c>
    </row>
    <row r="3901" customFormat="false" ht="14" hidden="false" customHeight="false" outlineLevel="0" collapsed="false">
      <c r="A3901" s="0" t="str">
        <f aca="false">SUBSTITUTE(C3901&amp;D3901&amp;E3901&amp;F3901&amp;G3901&amp;H3901&amp;I3901," ","")</f>
        <v>Agentecondominioenlenguajedeseñascolombiana(Videollamada)AgenteespecializadoCienciasdelasaludyafinesFrontofficesinherramientaHoraextranocturna OroNA</v>
      </c>
      <c r="B3901" s="0" t="s">
        <v>4242</v>
      </c>
      <c r="C3901" s="0" t="s">
        <v>193</v>
      </c>
      <c r="D3901" s="0" t="s">
        <v>191</v>
      </c>
      <c r="E3901" s="0" t="s">
        <v>689</v>
      </c>
      <c r="F3901" s="0" t="s">
        <v>3335</v>
      </c>
      <c r="G3901" s="0" t="s">
        <v>197</v>
      </c>
      <c r="H3901" s="0" t="s">
        <v>54</v>
      </c>
      <c r="I3901" s="0" t="s">
        <v>35</v>
      </c>
      <c r="J3901" s="0" t="s">
        <v>325</v>
      </c>
      <c r="K3901" s="0" t="n">
        <v>49599.7911611804</v>
      </c>
      <c r="L3901" s="0" t="n">
        <v>65558.97</v>
      </c>
      <c r="M3901" s="0" t="n">
        <v>99217.0855066523</v>
      </c>
      <c r="N3901" s="0" t="n">
        <v>46743.705</v>
      </c>
      <c r="O3901" s="0" t="n">
        <v>77581.53</v>
      </c>
      <c r="P3901" s="0" t="n">
        <v>68626.71</v>
      </c>
      <c r="Q3901" s="0" t="n">
        <v>76511.34</v>
      </c>
      <c r="S3901" s="0" t="s">
        <v>303</v>
      </c>
    </row>
    <row r="3902" customFormat="false" ht="14" hidden="false" customHeight="false" outlineLevel="0" collapsed="false">
      <c r="A3902" s="0" t="str">
        <f aca="false">SUBSTITUTE(C3902&amp;D3902&amp;E3902&amp;F3902&amp;G3902&amp;H3902&amp;I3902," ","")</f>
        <v>Agentecondominioenlenguajedeseñascolombiana(Videollamada)AgenteespecializadoCienciasdelasaludyafinesFrontofficesinherramientaHoraextradominicalyfestivoOroNA</v>
      </c>
      <c r="B3902" s="0" t="s">
        <v>4243</v>
      </c>
      <c r="C3902" s="0" t="s">
        <v>193</v>
      </c>
      <c r="D3902" s="0" t="s">
        <v>191</v>
      </c>
      <c r="E3902" s="0" t="s">
        <v>689</v>
      </c>
      <c r="F3902" s="0" t="s">
        <v>3335</v>
      </c>
      <c r="G3902" s="0" t="s">
        <v>194</v>
      </c>
      <c r="H3902" s="0" t="s">
        <v>54</v>
      </c>
      <c r="I3902" s="0" t="s">
        <v>35</v>
      </c>
      <c r="J3902" s="0" t="s">
        <v>325</v>
      </c>
      <c r="K3902" s="0" t="n">
        <v>62797.8753893747</v>
      </c>
      <c r="L3902" s="0" t="n">
        <v>74925.72</v>
      </c>
      <c r="M3902" s="0" t="n">
        <v>113390.954864746</v>
      </c>
      <c r="N3902" s="0" t="n">
        <v>66776.13</v>
      </c>
      <c r="O3902" s="0" t="n">
        <v>88564.95</v>
      </c>
      <c r="P3902" s="0" t="n">
        <v>76640.715</v>
      </c>
      <c r="Q3902" s="0" t="n">
        <v>85176.36</v>
      </c>
      <c r="S3902" s="0" t="s">
        <v>303</v>
      </c>
    </row>
    <row r="3903" customFormat="false" ht="14" hidden="false" customHeight="false" outlineLevel="0" collapsed="false">
      <c r="A3903" s="0" t="str">
        <f aca="false">SUBSTITUTE(C3903&amp;D3903&amp;E3903&amp;F3903&amp;G3903&amp;H3903&amp;I3903," ","")</f>
        <v>Agentecondominioenlenguajedeseñascolombiana(Videollamada)AgenteespecializadoCienciasdelasaludyafinesFrontofficesinherramientaServicio7x24OroNA</v>
      </c>
      <c r="B3903" s="0" t="s">
        <v>4244</v>
      </c>
      <c r="C3903" s="0" t="s">
        <v>193</v>
      </c>
      <c r="D3903" s="0" t="s">
        <v>191</v>
      </c>
      <c r="E3903" s="0" t="s">
        <v>689</v>
      </c>
      <c r="F3903" s="0" t="s">
        <v>3335</v>
      </c>
      <c r="G3903" s="0" t="s">
        <v>55</v>
      </c>
      <c r="H3903" s="0" t="s">
        <v>54</v>
      </c>
      <c r="I3903" s="0" t="s">
        <v>35</v>
      </c>
      <c r="J3903" s="0" t="s">
        <v>305</v>
      </c>
      <c r="K3903" s="0" t="n">
        <v>22990340.6303666</v>
      </c>
      <c r="L3903" s="0" t="n">
        <v>40657482.72</v>
      </c>
      <c r="M3903" s="0" t="n">
        <v>48986352.2753183</v>
      </c>
      <c r="N3903" s="0" t="n">
        <v>28694417.625</v>
      </c>
      <c r="O3903" s="0" t="n">
        <v>48942261.315</v>
      </c>
      <c r="P3903" s="0" t="n">
        <v>49818201.48</v>
      </c>
      <c r="Q3903" s="0" t="n">
        <v>34984277.19</v>
      </c>
      <c r="S3903" s="0" t="s">
        <v>303</v>
      </c>
    </row>
    <row r="3904" customFormat="false" ht="14" hidden="false" customHeight="false" outlineLevel="0" collapsed="false">
      <c r="A3904" s="0" t="str">
        <f aca="false">SUBSTITUTE(C3904&amp;D3904&amp;E3904&amp;F3904&amp;G3904&amp;H3904&amp;I3904," ","")</f>
        <v>Agentecondominioenlenguajedeseñascolombiana(Videollamada)AgenteespecializadoCienciasdelasaludyafinesFrontofficesinherramientaJornadaOrdinariaPlatinoNA</v>
      </c>
      <c r="B3904" s="0" t="s">
        <v>4245</v>
      </c>
      <c r="C3904" s="0" t="s">
        <v>193</v>
      </c>
      <c r="D3904" s="0" t="s">
        <v>191</v>
      </c>
      <c r="E3904" s="0" t="s">
        <v>689</v>
      </c>
      <c r="F3904" s="0" t="s">
        <v>3335</v>
      </c>
      <c r="G3904" s="0" t="s">
        <v>53</v>
      </c>
      <c r="H3904" s="0" t="s">
        <v>198</v>
      </c>
      <c r="I3904" s="0" t="s">
        <v>35</v>
      </c>
      <c r="J3904" s="0" t="s">
        <v>36</v>
      </c>
      <c r="K3904" s="0" t="n">
        <v>7152639.55653331</v>
      </c>
      <c r="L3904" s="0" t="n">
        <v>8845613.01</v>
      </c>
      <c r="M3904" s="0" t="n">
        <v>12529217.3325562</v>
      </c>
      <c r="N3904" s="0" t="n">
        <v>7591189.905</v>
      </c>
      <c r="O3904" s="0" t="n">
        <v>13167495.63</v>
      </c>
      <c r="P3904" s="0" t="n">
        <v>9058912.02</v>
      </c>
      <c r="Q3904" s="0" t="n">
        <v>8788609.35</v>
      </c>
      <c r="S3904" s="0" t="s">
        <v>303</v>
      </c>
    </row>
    <row r="3905" customFormat="false" ht="14" hidden="false" customHeight="false" outlineLevel="0" collapsed="false">
      <c r="A3905" s="0" t="str">
        <f aca="false">SUBSTITUTE(C3905&amp;D3905&amp;E3905&amp;F3905&amp;G3905&amp;H3905&amp;I3905," ","")</f>
        <v>Agentecondominioenlenguajedeseñascolombiana(Videollamada)AgenteespecializadoCienciasdelasaludyafinesFrontofficesinherramientaHoraextradiurnaPlatinoNA</v>
      </c>
      <c r="B3905" s="0" t="s">
        <v>4246</v>
      </c>
      <c r="C3905" s="0" t="s">
        <v>193</v>
      </c>
      <c r="D3905" s="0" t="s">
        <v>191</v>
      </c>
      <c r="E3905" s="0" t="s">
        <v>689</v>
      </c>
      <c r="F3905" s="0" t="s">
        <v>3335</v>
      </c>
      <c r="G3905" s="0" t="s">
        <v>192</v>
      </c>
      <c r="H3905" s="0" t="s">
        <v>198</v>
      </c>
      <c r="I3905" s="0" t="s">
        <v>35</v>
      </c>
      <c r="J3905" s="0" t="s">
        <v>325</v>
      </c>
      <c r="K3905" s="0" t="n">
        <v>36401.706932986</v>
      </c>
      <c r="L3905" s="0" t="n">
        <v>48205.125</v>
      </c>
      <c r="M3905" s="0" t="n">
        <v>72958.0395930143</v>
      </c>
      <c r="N3905" s="0" t="n">
        <v>33388.065</v>
      </c>
      <c r="O3905" s="0" t="n">
        <v>55614.69</v>
      </c>
      <c r="P3905" s="0" t="n">
        <v>53729.955</v>
      </c>
      <c r="Q3905" s="0" t="n">
        <v>58587.21</v>
      </c>
      <c r="S3905" s="0" t="s">
        <v>303</v>
      </c>
    </row>
    <row r="3906" customFormat="false" ht="14" hidden="false" customHeight="false" outlineLevel="0" collapsed="false">
      <c r="A3906" s="0" t="str">
        <f aca="false">SUBSTITUTE(C3906&amp;D3906&amp;E3906&amp;F3906&amp;G3906&amp;H3906&amp;I3906," ","")</f>
        <v>Agentecondominioenlenguajedeseñascolombiana(Videollamada)AgenteespecializadoCienciasdelasaludyafinesFrontofficesinherramientaHoraextranocturna PlatinoNA</v>
      </c>
      <c r="B3906" s="0" t="s">
        <v>4247</v>
      </c>
      <c r="C3906" s="0" t="s">
        <v>193</v>
      </c>
      <c r="D3906" s="0" t="s">
        <v>191</v>
      </c>
      <c r="E3906" s="0" t="s">
        <v>689</v>
      </c>
      <c r="F3906" s="0" t="s">
        <v>3335</v>
      </c>
      <c r="G3906" s="0" t="s">
        <v>197</v>
      </c>
      <c r="H3906" s="0" t="s">
        <v>198</v>
      </c>
      <c r="I3906" s="0" t="s">
        <v>35</v>
      </c>
      <c r="J3906" s="0" t="s">
        <v>325</v>
      </c>
      <c r="K3906" s="0" t="n">
        <v>49599.7911611804</v>
      </c>
      <c r="L3906" s="0" t="n">
        <v>67487.175</v>
      </c>
      <c r="M3906" s="0" t="n">
        <v>102141.25543022</v>
      </c>
      <c r="N3906" s="0" t="n">
        <v>46743.705</v>
      </c>
      <c r="O3906" s="0" t="n">
        <v>77581.53</v>
      </c>
      <c r="P3906" s="0" t="n">
        <v>70102.62</v>
      </c>
      <c r="Q3906" s="0" t="n">
        <v>81317.88</v>
      </c>
      <c r="S3906" s="0" t="s">
        <v>303</v>
      </c>
    </row>
    <row r="3907" customFormat="false" ht="14" hidden="false" customHeight="false" outlineLevel="0" collapsed="false">
      <c r="A3907" s="0" t="str">
        <f aca="false">SUBSTITUTE(C3907&amp;D3907&amp;E3907&amp;F3907&amp;G3907&amp;H3907&amp;I3907," ","")</f>
        <v>Agentecondominioenlenguajedeseñascolombiana(Videollamada)AgenteespecializadoCienciasdelasaludyafinesFrontofficesinherramientaHoraextradominicalyfestivoPlatinoNA</v>
      </c>
      <c r="B3907" s="0" t="s">
        <v>4248</v>
      </c>
      <c r="C3907" s="0" t="s">
        <v>193</v>
      </c>
      <c r="D3907" s="0" t="s">
        <v>191</v>
      </c>
      <c r="E3907" s="0" t="s">
        <v>689</v>
      </c>
      <c r="F3907" s="0" t="s">
        <v>3335</v>
      </c>
      <c r="G3907" s="0" t="s">
        <v>194</v>
      </c>
      <c r="H3907" s="0" t="s">
        <v>198</v>
      </c>
      <c r="I3907" s="0" t="s">
        <v>35</v>
      </c>
      <c r="J3907" s="0" t="s">
        <v>325</v>
      </c>
      <c r="K3907" s="0" t="n">
        <v>62797.8753893747</v>
      </c>
      <c r="L3907" s="0" t="n">
        <v>77129.235</v>
      </c>
      <c r="M3907" s="0" t="n">
        <v>116732.863348823</v>
      </c>
      <c r="N3907" s="0" t="n">
        <v>66776.13</v>
      </c>
      <c r="O3907" s="0" t="n">
        <v>88564.95</v>
      </c>
      <c r="P3907" s="0" t="n">
        <v>78289.47</v>
      </c>
      <c r="Q3907" s="0" t="n">
        <v>90528.345</v>
      </c>
      <c r="S3907" s="0" t="s">
        <v>303</v>
      </c>
    </row>
    <row r="3908" customFormat="false" ht="14" hidden="false" customHeight="false" outlineLevel="0" collapsed="false">
      <c r="A3908" s="0" t="str">
        <f aca="false">SUBSTITUTE(C3908&amp;D3908&amp;E3908&amp;F3908&amp;G3908&amp;H3908&amp;I3908," ","")</f>
        <v>Agentecondominioenlenguajedeseñascolombiana(Videollamada)AgenteespecializadoCienciasdelasaludyafinesFrontofficesinherramientaServicio7x24PlatinoNA</v>
      </c>
      <c r="B3908" s="0" t="s">
        <v>4249</v>
      </c>
      <c r="C3908" s="0" t="s">
        <v>193</v>
      </c>
      <c r="D3908" s="0" t="s">
        <v>191</v>
      </c>
      <c r="E3908" s="0" t="s">
        <v>689</v>
      </c>
      <c r="F3908" s="0" t="s">
        <v>3335</v>
      </c>
      <c r="G3908" s="0" t="s">
        <v>55</v>
      </c>
      <c r="H3908" s="0" t="s">
        <v>198</v>
      </c>
      <c r="I3908" s="0" t="s">
        <v>35</v>
      </c>
      <c r="J3908" s="0" t="s">
        <v>305</v>
      </c>
      <c r="K3908" s="0" t="n">
        <v>22990340.6303666</v>
      </c>
      <c r="L3908" s="0" t="n">
        <v>41853291.705</v>
      </c>
      <c r="M3908" s="0" t="n">
        <v>50430099.7635387</v>
      </c>
      <c r="N3908" s="0" t="n">
        <v>28708306.29</v>
      </c>
      <c r="O3908" s="0" t="n">
        <v>48942261.315</v>
      </c>
      <c r="P3908" s="0" t="n">
        <v>50889561.03</v>
      </c>
      <c r="Q3908" s="0" t="n">
        <v>37182127.635</v>
      </c>
      <c r="S3908" s="0" t="s">
        <v>303</v>
      </c>
    </row>
    <row r="3909" customFormat="false" ht="14" hidden="false" customHeight="false" outlineLevel="0" collapsed="false">
      <c r="A3909" s="0" t="str">
        <f aca="false">SUBSTITUTE(C3909&amp;D3909&amp;E3909&amp;F3909&amp;G3909&amp;H3909&amp;I3909," ","")</f>
        <v>Agentecondominioenlenguajedeseñascolombiana(Videollamada)AgenteespecializadoAgronomía,veterinariayafinesEnSitioJornadaOrdinariaPlataNA</v>
      </c>
      <c r="B3909" s="0" t="s">
        <v>4250</v>
      </c>
      <c r="C3909" s="0" t="s">
        <v>193</v>
      </c>
      <c r="D3909" s="0" t="s">
        <v>191</v>
      </c>
      <c r="E3909" s="0" t="s">
        <v>705</v>
      </c>
      <c r="F3909" s="0" t="s">
        <v>3287</v>
      </c>
      <c r="G3909" s="0" t="s">
        <v>53</v>
      </c>
      <c r="H3909" s="0" t="s">
        <v>195</v>
      </c>
      <c r="I3909" s="0" t="s">
        <v>35</v>
      </c>
      <c r="J3909" s="0" t="s">
        <v>36</v>
      </c>
      <c r="K3909" s="0" t="n">
        <v>7421918.64469086</v>
      </c>
      <c r="L3909" s="0" t="n">
        <v>7524160.2</v>
      </c>
      <c r="M3909" s="0" t="n">
        <v>8550760.63159554</v>
      </c>
      <c r="N3909" s="0" t="n">
        <v>8175948.345</v>
      </c>
      <c r="O3909" s="0" t="n">
        <v>8128634.355</v>
      </c>
      <c r="P3909" s="0" t="n">
        <v>8569640.61</v>
      </c>
      <c r="Q3909" s="0" t="n">
        <v>9246389.85</v>
      </c>
      <c r="S3909" s="0" t="s">
        <v>303</v>
      </c>
    </row>
    <row r="3910" customFormat="false" ht="14" hidden="false" customHeight="false" outlineLevel="0" collapsed="false">
      <c r="A3910" s="0" t="str">
        <f aca="false">SUBSTITUTE(C3910&amp;D3910&amp;E3910&amp;F3910&amp;G3910&amp;H3910&amp;I3910," ","")</f>
        <v>Agentecondominioenlenguajedeseñascolombiana(Videollamada)AgenteespecializadoAgronomía,veterinariayafinesEnSitioHoraextradiurnaPlataNA</v>
      </c>
      <c r="B3910" s="0" t="s">
        <v>4251</v>
      </c>
      <c r="C3910" s="0" t="s">
        <v>193</v>
      </c>
      <c r="D3910" s="0" t="s">
        <v>191</v>
      </c>
      <c r="E3910" s="0" t="s">
        <v>705</v>
      </c>
      <c r="F3910" s="0" t="s">
        <v>3287</v>
      </c>
      <c r="G3910" s="0" t="s">
        <v>192</v>
      </c>
      <c r="H3910" s="0" t="s">
        <v>195</v>
      </c>
      <c r="I3910" s="0" t="s">
        <v>35</v>
      </c>
      <c r="J3910" s="0" t="s">
        <v>325</v>
      </c>
      <c r="K3910" s="0" t="n">
        <v>37523.7031336424</v>
      </c>
      <c r="L3910" s="0" t="n">
        <v>41003.595</v>
      </c>
      <c r="M3910" s="0" t="n">
        <v>48398.6617891614</v>
      </c>
      <c r="N3910" s="0" t="n">
        <v>33388.065</v>
      </c>
      <c r="O3910" s="0" t="n">
        <v>32286.825</v>
      </c>
      <c r="P3910" s="0" t="n">
        <v>45962.28</v>
      </c>
      <c r="Q3910" s="0" t="n">
        <v>52783.965</v>
      </c>
      <c r="S3910" s="0" t="s">
        <v>303</v>
      </c>
    </row>
    <row r="3911" customFormat="false" ht="14" hidden="false" customHeight="false" outlineLevel="0" collapsed="false">
      <c r="A3911" s="0" t="str">
        <f aca="false">SUBSTITUTE(C3911&amp;D3911&amp;E3911&amp;F3911&amp;G3911&amp;H3911&amp;I3911," ","")</f>
        <v>Agentecondominioenlenguajedeseñascolombiana(Videollamada)AgenteespecializadoAgronomía,veterinariayafinesEnSitioHoraextranocturna PlataNA</v>
      </c>
      <c r="B3911" s="0" t="s">
        <v>4252</v>
      </c>
      <c r="C3911" s="0" t="s">
        <v>193</v>
      </c>
      <c r="D3911" s="0" t="s">
        <v>191</v>
      </c>
      <c r="E3911" s="0" t="s">
        <v>705</v>
      </c>
      <c r="F3911" s="0" t="s">
        <v>3287</v>
      </c>
      <c r="G3911" s="0" t="s">
        <v>197</v>
      </c>
      <c r="H3911" s="0" t="s">
        <v>195</v>
      </c>
      <c r="I3911" s="0" t="s">
        <v>35</v>
      </c>
      <c r="J3911" s="0" t="s">
        <v>325</v>
      </c>
      <c r="K3911" s="0" t="n">
        <v>50721.7873618368</v>
      </c>
      <c r="L3911" s="0" t="n">
        <v>57405.24</v>
      </c>
      <c r="M3911" s="0" t="n">
        <v>67758.126504826</v>
      </c>
      <c r="N3911" s="0" t="n">
        <v>46743.705</v>
      </c>
      <c r="O3911" s="0" t="n">
        <v>44922.105</v>
      </c>
      <c r="P3911" s="0" t="n">
        <v>58957.74</v>
      </c>
      <c r="Q3911" s="0" t="n">
        <v>73263.51</v>
      </c>
      <c r="S3911" s="0" t="s">
        <v>303</v>
      </c>
    </row>
    <row r="3912" customFormat="false" ht="14" hidden="false" customHeight="false" outlineLevel="0" collapsed="false">
      <c r="A3912" s="0" t="str">
        <f aca="false">SUBSTITUTE(C3912&amp;D3912&amp;E3912&amp;F3912&amp;G3912&amp;H3912&amp;I3912," ","")</f>
        <v>Agentecondominioenlenguajedeseñascolombiana(Videollamada)AgenteespecializadoAgronomía,veterinariayafinesEnSitioHoraextradominicalyfestivoPlataNA</v>
      </c>
      <c r="B3912" s="0" t="s">
        <v>4253</v>
      </c>
      <c r="C3912" s="0" t="s">
        <v>193</v>
      </c>
      <c r="D3912" s="0" t="s">
        <v>191</v>
      </c>
      <c r="E3912" s="0" t="s">
        <v>705</v>
      </c>
      <c r="F3912" s="0" t="s">
        <v>3287</v>
      </c>
      <c r="G3912" s="0" t="s">
        <v>194</v>
      </c>
      <c r="H3912" s="0" t="s">
        <v>195</v>
      </c>
      <c r="I3912" s="0" t="s">
        <v>35</v>
      </c>
      <c r="J3912" s="0" t="s">
        <v>325</v>
      </c>
      <c r="K3912" s="0" t="n">
        <v>63919.8715900312</v>
      </c>
      <c r="L3912" s="0" t="n">
        <v>65606.58</v>
      </c>
      <c r="M3912" s="0" t="n">
        <v>77437.8588626583</v>
      </c>
      <c r="N3912" s="0" t="n">
        <v>66776.13</v>
      </c>
      <c r="O3912" s="0" t="n">
        <v>51240.78</v>
      </c>
      <c r="P3912" s="0" t="n">
        <v>65454.435</v>
      </c>
      <c r="Q3912" s="0" t="n">
        <v>81561.105</v>
      </c>
      <c r="S3912" s="0" t="s">
        <v>303</v>
      </c>
    </row>
    <row r="3913" customFormat="false" ht="14" hidden="false" customHeight="false" outlineLevel="0" collapsed="false">
      <c r="A3913" s="0" t="str">
        <f aca="false">SUBSTITUTE(C3913&amp;D3913&amp;E3913&amp;F3913&amp;G3913&amp;H3913&amp;I3913," ","")</f>
        <v>Agentecondominioenlenguajedeseñascolombiana(Videollamada)AgenteespecializadoAgronomía,veterinariayafinesEnSitioServicio7x24PlataNA</v>
      </c>
      <c r="B3913" s="0" t="s">
        <v>4254</v>
      </c>
      <c r="C3913" s="0" t="s">
        <v>193</v>
      </c>
      <c r="D3913" s="0" t="s">
        <v>191</v>
      </c>
      <c r="E3913" s="0" t="s">
        <v>705</v>
      </c>
      <c r="F3913" s="0" t="s">
        <v>3287</v>
      </c>
      <c r="G3913" s="0" t="s">
        <v>55</v>
      </c>
      <c r="H3913" s="0" t="s">
        <v>195</v>
      </c>
      <c r="I3913" s="0" t="s">
        <v>35</v>
      </c>
      <c r="J3913" s="0" t="s">
        <v>305</v>
      </c>
      <c r="K3913" s="0" t="n">
        <v>23259619.7185241</v>
      </c>
      <c r="L3913" s="0" t="n">
        <v>33409925.235</v>
      </c>
      <c r="M3913" s="0" t="n">
        <v>34416811.542172</v>
      </c>
      <c r="N3913" s="0" t="n">
        <v>29944723.5</v>
      </c>
      <c r="O3913" s="0" t="n">
        <v>29365351.2</v>
      </c>
      <c r="P3913" s="0" t="n">
        <v>45005106.825</v>
      </c>
      <c r="Q3913" s="0" t="n">
        <v>34827474.69</v>
      </c>
      <c r="S3913" s="0" t="s">
        <v>303</v>
      </c>
    </row>
    <row r="3914" customFormat="false" ht="14" hidden="false" customHeight="false" outlineLevel="0" collapsed="false">
      <c r="A3914" s="0" t="str">
        <f aca="false">SUBSTITUTE(C3914&amp;D3914&amp;E3914&amp;F3914&amp;G3914&amp;H3914&amp;I3914," ","")</f>
        <v>Agentecondominioenlenguajedeseñascolombiana(Videollamada)AgenteespecializadoAgronomía,veterinariayafinesEnSitioJornadaOrdinariaOroNA</v>
      </c>
      <c r="B3914" s="0" t="s">
        <v>4255</v>
      </c>
      <c r="C3914" s="0" t="s">
        <v>193</v>
      </c>
      <c r="D3914" s="0" t="s">
        <v>191</v>
      </c>
      <c r="E3914" s="0" t="s">
        <v>705</v>
      </c>
      <c r="F3914" s="0" t="s">
        <v>3287</v>
      </c>
      <c r="G3914" s="0" t="s">
        <v>53</v>
      </c>
      <c r="H3914" s="0" t="s">
        <v>54</v>
      </c>
      <c r="I3914" s="0" t="s">
        <v>35</v>
      </c>
      <c r="J3914" s="0" t="s">
        <v>36</v>
      </c>
      <c r="K3914" s="0" t="n">
        <v>7421918.64469086</v>
      </c>
      <c r="L3914" s="0" t="n">
        <v>7674644.025</v>
      </c>
      <c r="M3914" s="0" t="n">
        <v>8795557.67229395</v>
      </c>
      <c r="N3914" s="0" t="n">
        <v>8215658.19</v>
      </c>
      <c r="O3914" s="0" t="n">
        <v>8128634.355</v>
      </c>
      <c r="P3914" s="0" t="n">
        <v>8750054.565</v>
      </c>
      <c r="Q3914" s="0" t="n">
        <v>9656307.81</v>
      </c>
      <c r="S3914" s="0" t="s">
        <v>303</v>
      </c>
    </row>
    <row r="3915" customFormat="false" ht="14" hidden="false" customHeight="false" outlineLevel="0" collapsed="false">
      <c r="A3915" s="0" t="str">
        <f aca="false">SUBSTITUTE(C3915&amp;D3915&amp;E3915&amp;F3915&amp;G3915&amp;H3915&amp;I3915," ","")</f>
        <v>Agentecondominioenlenguajedeseñascolombiana(Videollamada)AgenteespecializadoAgronomía,veterinariayafinesEnSitioHoraextradiurnaOroNA</v>
      </c>
      <c r="B3915" s="0" t="s">
        <v>4256</v>
      </c>
      <c r="C3915" s="0" t="s">
        <v>193</v>
      </c>
      <c r="D3915" s="0" t="s">
        <v>191</v>
      </c>
      <c r="E3915" s="0" t="s">
        <v>705</v>
      </c>
      <c r="F3915" s="0" t="s">
        <v>3287</v>
      </c>
      <c r="G3915" s="0" t="s">
        <v>192</v>
      </c>
      <c r="H3915" s="0" t="s">
        <v>54</v>
      </c>
      <c r="I3915" s="0" t="s">
        <v>35</v>
      </c>
      <c r="J3915" s="0" t="s">
        <v>325</v>
      </c>
      <c r="K3915" s="0" t="n">
        <v>37523.7031336424</v>
      </c>
      <c r="L3915" s="0" t="n">
        <v>41824.35</v>
      </c>
      <c r="M3915" s="0" t="n">
        <v>49784.2518776001</v>
      </c>
      <c r="N3915" s="0" t="n">
        <v>33388.065</v>
      </c>
      <c r="O3915" s="0" t="n">
        <v>32286.825</v>
      </c>
      <c r="P3915" s="0" t="n">
        <v>46930.005</v>
      </c>
      <c r="Q3915" s="0" t="n">
        <v>55124.1</v>
      </c>
      <c r="S3915" s="0" t="s">
        <v>303</v>
      </c>
    </row>
    <row r="3916" customFormat="false" ht="14" hidden="false" customHeight="false" outlineLevel="0" collapsed="false">
      <c r="A3916" s="0" t="str">
        <f aca="false">SUBSTITUTE(C3916&amp;D3916&amp;E3916&amp;F3916&amp;G3916&amp;H3916&amp;I3916," ","")</f>
        <v>Agentecondominioenlenguajedeseñascolombiana(Videollamada)AgenteespecializadoAgronomía,veterinariayafinesEnSitioHoraextranocturna OroNA</v>
      </c>
      <c r="B3916" s="0" t="s">
        <v>4257</v>
      </c>
      <c r="C3916" s="0" t="s">
        <v>193</v>
      </c>
      <c r="D3916" s="0" t="s">
        <v>191</v>
      </c>
      <c r="E3916" s="0" t="s">
        <v>705</v>
      </c>
      <c r="F3916" s="0" t="s">
        <v>3287</v>
      </c>
      <c r="G3916" s="0" t="s">
        <v>197</v>
      </c>
      <c r="H3916" s="0" t="s">
        <v>54</v>
      </c>
      <c r="I3916" s="0" t="s">
        <v>35</v>
      </c>
      <c r="J3916" s="0" t="s">
        <v>325</v>
      </c>
      <c r="K3916" s="0" t="n">
        <v>50721.7873618368</v>
      </c>
      <c r="L3916" s="0" t="n">
        <v>58554.09</v>
      </c>
      <c r="M3916" s="0" t="n">
        <v>69697.9526286401</v>
      </c>
      <c r="N3916" s="0" t="n">
        <v>46743.705</v>
      </c>
      <c r="O3916" s="0" t="n">
        <v>44922.105</v>
      </c>
      <c r="P3916" s="0" t="n">
        <v>60198.705</v>
      </c>
      <c r="Q3916" s="0" t="n">
        <v>76511.34</v>
      </c>
      <c r="S3916" s="0" t="s">
        <v>303</v>
      </c>
    </row>
    <row r="3917" customFormat="false" ht="14" hidden="false" customHeight="false" outlineLevel="0" collapsed="false">
      <c r="A3917" s="0" t="str">
        <f aca="false">SUBSTITUTE(C3917&amp;D3917&amp;E3917&amp;F3917&amp;G3917&amp;H3917&amp;I3917," ","")</f>
        <v>Agentecondominioenlenguajedeseñascolombiana(Videollamada)AgenteespecializadoAgronomía,veterinariayafinesEnSitioHoraextradominicalyfestivoOroNA</v>
      </c>
      <c r="B3917" s="0" t="s">
        <v>4258</v>
      </c>
      <c r="C3917" s="0" t="s">
        <v>193</v>
      </c>
      <c r="D3917" s="0" t="s">
        <v>191</v>
      </c>
      <c r="E3917" s="0" t="s">
        <v>705</v>
      </c>
      <c r="F3917" s="0" t="s">
        <v>3287</v>
      </c>
      <c r="G3917" s="0" t="s">
        <v>194</v>
      </c>
      <c r="H3917" s="0" t="s">
        <v>54</v>
      </c>
      <c r="I3917" s="0" t="s">
        <v>35</v>
      </c>
      <c r="J3917" s="0" t="s">
        <v>325</v>
      </c>
      <c r="K3917" s="0" t="n">
        <v>63919.8715900312</v>
      </c>
      <c r="L3917" s="0" t="n">
        <v>66918.96</v>
      </c>
      <c r="M3917" s="0" t="n">
        <v>79654.8030041601</v>
      </c>
      <c r="N3917" s="0" t="n">
        <v>66776.13</v>
      </c>
      <c r="O3917" s="0" t="n">
        <v>51240.78</v>
      </c>
      <c r="P3917" s="0" t="n">
        <v>66833.055</v>
      </c>
      <c r="Q3917" s="0" t="n">
        <v>85176.36</v>
      </c>
      <c r="S3917" s="0" t="s">
        <v>303</v>
      </c>
    </row>
    <row r="3918" customFormat="false" ht="14" hidden="false" customHeight="false" outlineLevel="0" collapsed="false">
      <c r="A3918" s="0" t="str">
        <f aca="false">SUBSTITUTE(C3918&amp;D3918&amp;E3918&amp;F3918&amp;G3918&amp;H3918&amp;I3918," ","")</f>
        <v>Agentecondominioenlenguajedeseñascolombiana(Videollamada)AgenteespecializadoAgronomía,veterinariayafinesEnSitioServicio7x24OroNA</v>
      </c>
      <c r="B3918" s="0" t="s">
        <v>4259</v>
      </c>
      <c r="C3918" s="0" t="s">
        <v>193</v>
      </c>
      <c r="D3918" s="0" t="s">
        <v>191</v>
      </c>
      <c r="E3918" s="0" t="s">
        <v>705</v>
      </c>
      <c r="F3918" s="0" t="s">
        <v>3287</v>
      </c>
      <c r="G3918" s="0" t="s">
        <v>55</v>
      </c>
      <c r="H3918" s="0" t="s">
        <v>54</v>
      </c>
      <c r="I3918" s="0" t="s">
        <v>35</v>
      </c>
      <c r="J3918" s="0" t="s">
        <v>305</v>
      </c>
      <c r="K3918" s="0" t="n">
        <v>23259619.7185241</v>
      </c>
      <c r="L3918" s="0" t="n">
        <v>34078124.34</v>
      </c>
      <c r="M3918" s="0" t="n">
        <v>35402119.6309831</v>
      </c>
      <c r="N3918" s="0" t="n">
        <v>30021821.685</v>
      </c>
      <c r="O3918" s="0" t="n">
        <v>29365351.2</v>
      </c>
      <c r="P3918" s="0" t="n">
        <v>45952583.085</v>
      </c>
      <c r="Q3918" s="0" t="n">
        <v>36371474.235</v>
      </c>
      <c r="S3918" s="0" t="s">
        <v>303</v>
      </c>
    </row>
    <row r="3919" customFormat="false" ht="14" hidden="false" customHeight="false" outlineLevel="0" collapsed="false">
      <c r="A3919" s="0" t="str">
        <f aca="false">SUBSTITUTE(C3919&amp;D3919&amp;E3919&amp;F3919&amp;G3919&amp;H3919&amp;I3919," ","")</f>
        <v>Agentecondominioenlenguajedeseñascolombiana(Videollamada)AgenteespecializadoAgronomía,veterinariayafinesEnSitioJornadaOrdinariaPlatinoNA</v>
      </c>
      <c r="B3919" s="0" t="s">
        <v>4260</v>
      </c>
      <c r="C3919" s="0" t="s">
        <v>193</v>
      </c>
      <c r="D3919" s="0" t="s">
        <v>191</v>
      </c>
      <c r="E3919" s="0" t="s">
        <v>705</v>
      </c>
      <c r="F3919" s="0" t="s">
        <v>3287</v>
      </c>
      <c r="G3919" s="0" t="s">
        <v>53</v>
      </c>
      <c r="H3919" s="0" t="s">
        <v>198</v>
      </c>
      <c r="I3919" s="0" t="s">
        <v>35</v>
      </c>
      <c r="J3919" s="0" t="s">
        <v>36</v>
      </c>
      <c r="K3919" s="0" t="n">
        <v>7421918.64469086</v>
      </c>
      <c r="L3919" s="0" t="n">
        <v>7900368.21</v>
      </c>
      <c r="M3919" s="0" t="n">
        <v>9054784.24677948</v>
      </c>
      <c r="N3919" s="0" t="n">
        <v>8255368.035</v>
      </c>
      <c r="O3919" s="0" t="n">
        <v>8128634.355</v>
      </c>
      <c r="P3919" s="0" t="n">
        <v>8938227.915</v>
      </c>
      <c r="Q3919" s="0" t="n">
        <v>10262954.43</v>
      </c>
      <c r="S3919" s="0" t="s">
        <v>303</v>
      </c>
    </row>
    <row r="3920" customFormat="false" ht="14" hidden="false" customHeight="false" outlineLevel="0" collapsed="false">
      <c r="A3920" s="0" t="str">
        <f aca="false">SUBSTITUTE(C3920&amp;D3920&amp;E3920&amp;F3920&amp;G3920&amp;H3920&amp;I3920," ","")</f>
        <v>Agentecondominioenlenguajedeseñascolombiana(Videollamada)AgenteespecializadoAgronomía,veterinariayafinesEnSitioHoraextradiurnaPlatinoNA</v>
      </c>
      <c r="B3920" s="0" t="s">
        <v>4261</v>
      </c>
      <c r="C3920" s="0" t="s">
        <v>193</v>
      </c>
      <c r="D3920" s="0" t="s">
        <v>191</v>
      </c>
      <c r="E3920" s="0" t="s">
        <v>705</v>
      </c>
      <c r="F3920" s="0" t="s">
        <v>3287</v>
      </c>
      <c r="G3920" s="0" t="s">
        <v>192</v>
      </c>
      <c r="H3920" s="0" t="s">
        <v>198</v>
      </c>
      <c r="I3920" s="0" t="s">
        <v>35</v>
      </c>
      <c r="J3920" s="0" t="s">
        <v>325</v>
      </c>
      <c r="K3920" s="0" t="n">
        <v>37523.7031336424</v>
      </c>
      <c r="L3920" s="0" t="n">
        <v>43053.93</v>
      </c>
      <c r="M3920" s="0" t="n">
        <v>51251.5154165803</v>
      </c>
      <c r="N3920" s="0" t="n">
        <v>33388.065</v>
      </c>
      <c r="O3920" s="0" t="n">
        <v>32286.825</v>
      </c>
      <c r="P3920" s="0" t="n">
        <v>47939.13</v>
      </c>
      <c r="Q3920" s="0" t="n">
        <v>58587.21</v>
      </c>
      <c r="S3920" s="0" t="s">
        <v>303</v>
      </c>
    </row>
    <row r="3921" customFormat="false" ht="14" hidden="false" customHeight="false" outlineLevel="0" collapsed="false">
      <c r="A3921" s="0" t="str">
        <f aca="false">SUBSTITUTE(C3921&amp;D3921&amp;E3921&amp;F3921&amp;G3921&amp;H3921&amp;I3921," ","")</f>
        <v>Agentecondominioenlenguajedeseñascolombiana(Videollamada)AgenteespecializadoAgronomía,veterinariayafinesEnSitioHoraextranocturna PlatinoNA</v>
      </c>
      <c r="B3921" s="0" t="s">
        <v>4262</v>
      </c>
      <c r="C3921" s="0" t="s">
        <v>193</v>
      </c>
      <c r="D3921" s="0" t="s">
        <v>191</v>
      </c>
      <c r="E3921" s="0" t="s">
        <v>705</v>
      </c>
      <c r="F3921" s="0" t="s">
        <v>3287</v>
      </c>
      <c r="G3921" s="0" t="s">
        <v>197</v>
      </c>
      <c r="H3921" s="0" t="s">
        <v>198</v>
      </c>
      <c r="I3921" s="0" t="s">
        <v>35</v>
      </c>
      <c r="J3921" s="0" t="s">
        <v>325</v>
      </c>
      <c r="K3921" s="0" t="n">
        <v>50721.7873618368</v>
      </c>
      <c r="L3921" s="0" t="n">
        <v>60276.33</v>
      </c>
      <c r="M3921" s="0" t="n">
        <v>71752.1215832124</v>
      </c>
      <c r="N3921" s="0" t="n">
        <v>46743.705</v>
      </c>
      <c r="O3921" s="0" t="n">
        <v>44922.105</v>
      </c>
      <c r="P3921" s="0" t="n">
        <v>61493.49</v>
      </c>
      <c r="Q3921" s="0" t="n">
        <v>81317.88</v>
      </c>
      <c r="S3921" s="0" t="s">
        <v>303</v>
      </c>
    </row>
    <row r="3922" customFormat="false" ht="14" hidden="false" customHeight="false" outlineLevel="0" collapsed="false">
      <c r="A3922" s="0" t="str">
        <f aca="false">SUBSTITUTE(C3922&amp;D3922&amp;E3922&amp;F3922&amp;G3922&amp;H3922&amp;I3922," ","")</f>
        <v>Agentecondominioenlenguajedeseñascolombiana(Videollamada)AgenteespecializadoAgronomía,veterinariayafinesEnSitioHoraextradominicalyfestivoPlatinoNA</v>
      </c>
      <c r="B3922" s="0" t="s">
        <v>4263</v>
      </c>
      <c r="C3922" s="0" t="s">
        <v>193</v>
      </c>
      <c r="D3922" s="0" t="s">
        <v>191</v>
      </c>
      <c r="E3922" s="0" t="s">
        <v>705</v>
      </c>
      <c r="F3922" s="0" t="s">
        <v>3287</v>
      </c>
      <c r="G3922" s="0" t="s">
        <v>194</v>
      </c>
      <c r="H3922" s="0" t="s">
        <v>198</v>
      </c>
      <c r="I3922" s="0" t="s">
        <v>35</v>
      </c>
      <c r="J3922" s="0" t="s">
        <v>325</v>
      </c>
      <c r="K3922" s="0" t="n">
        <v>63919.8715900312</v>
      </c>
      <c r="L3922" s="0" t="n">
        <v>68887.53</v>
      </c>
      <c r="M3922" s="0" t="n">
        <v>82002.4246665285</v>
      </c>
      <c r="N3922" s="0" t="n">
        <v>66776.13</v>
      </c>
      <c r="O3922" s="0" t="n">
        <v>51240.78</v>
      </c>
      <c r="P3922" s="0" t="n">
        <v>68269.635</v>
      </c>
      <c r="Q3922" s="0" t="n">
        <v>90528.345</v>
      </c>
      <c r="S3922" s="0" t="s">
        <v>303</v>
      </c>
    </row>
    <row r="3923" customFormat="false" ht="14" hidden="false" customHeight="false" outlineLevel="0" collapsed="false">
      <c r="A3923" s="0" t="str">
        <f aca="false">SUBSTITUTE(C3923&amp;D3923&amp;E3923&amp;F3923&amp;G3923&amp;H3923&amp;I3923," ","")</f>
        <v>Agentecondominioenlenguajedeseñascolombiana(Videollamada)AgenteespecializadoAgronomía,veterinariayafinesEnSitioServicio7x24PlatinoNA</v>
      </c>
      <c r="B3923" s="0" t="s">
        <v>4264</v>
      </c>
      <c r="C3923" s="0" t="s">
        <v>193</v>
      </c>
      <c r="D3923" s="0" t="s">
        <v>191</v>
      </c>
      <c r="E3923" s="0" t="s">
        <v>705</v>
      </c>
      <c r="F3923" s="0" t="s">
        <v>3287</v>
      </c>
      <c r="G3923" s="0" t="s">
        <v>55</v>
      </c>
      <c r="H3923" s="0" t="s">
        <v>198</v>
      </c>
      <c r="I3923" s="0" t="s">
        <v>35</v>
      </c>
      <c r="J3923" s="0" t="s">
        <v>305</v>
      </c>
      <c r="K3923" s="0" t="n">
        <v>23259619.7185241</v>
      </c>
      <c r="L3923" s="0" t="n">
        <v>35080422.48</v>
      </c>
      <c r="M3923" s="0" t="n">
        <v>36445506.5932874</v>
      </c>
      <c r="N3923" s="0" t="n">
        <v>30098920.905</v>
      </c>
      <c r="O3923" s="0" t="n">
        <v>29365351.2</v>
      </c>
      <c r="P3923" s="0" t="n">
        <v>46940810.4</v>
      </c>
      <c r="Q3923" s="0" t="n">
        <v>38656472.715</v>
      </c>
      <c r="S3923" s="0" t="s">
        <v>303</v>
      </c>
    </row>
    <row r="3924" customFormat="false" ht="14" hidden="false" customHeight="false" outlineLevel="0" collapsed="false">
      <c r="A3924" s="0" t="str">
        <f aca="false">SUBSTITUTE(C3924&amp;D3924&amp;E3924&amp;F3924&amp;G3924&amp;H3924&amp;I3924," ","")</f>
        <v>Agentecondominioenlenguajedeseñascolombiana(Videollamada)AgenteespecializadoAgronomía,veterinariayafinesEnlasinstalacionesdelaEntidadCompradoraJornadaOrdinariaPlataNA</v>
      </c>
      <c r="B3924" s="0" t="s">
        <v>4265</v>
      </c>
      <c r="C3924" s="0" t="s">
        <v>193</v>
      </c>
      <c r="D3924" s="0" t="s">
        <v>191</v>
      </c>
      <c r="E3924" s="0" t="s">
        <v>705</v>
      </c>
      <c r="F3924" s="0" t="s">
        <v>3303</v>
      </c>
      <c r="G3924" s="0" t="s">
        <v>53</v>
      </c>
      <c r="H3924" s="0" t="s">
        <v>195</v>
      </c>
      <c r="I3924" s="0" t="s">
        <v>35</v>
      </c>
      <c r="J3924" s="0" t="s">
        <v>36</v>
      </c>
      <c r="K3924" s="0" t="n">
        <v>7104623.24869086</v>
      </c>
      <c r="L3924" s="0" t="n">
        <v>7217055</v>
      </c>
      <c r="M3924" s="0" t="n">
        <v>8321251.87743362</v>
      </c>
      <c r="N3924" s="0" t="n">
        <v>7569541.845</v>
      </c>
      <c r="O3924" s="0" t="n">
        <v>8128634.355</v>
      </c>
      <c r="P3924" s="0" t="n">
        <v>8555651.55</v>
      </c>
      <c r="Q3924" s="0" t="n">
        <v>8352906.435</v>
      </c>
      <c r="S3924" s="0" t="s">
        <v>303</v>
      </c>
    </row>
    <row r="3925" customFormat="false" ht="14" hidden="false" customHeight="false" outlineLevel="0" collapsed="false">
      <c r="A3925" s="0" t="str">
        <f aca="false">SUBSTITUTE(C3925&amp;D3925&amp;E3925&amp;F3925&amp;G3925&amp;H3925&amp;I3925," ","")</f>
        <v>Agentecondominioenlenguajedeseñascolombiana(Videollamada)AgenteespecializadoAgronomía,veterinariayafinesEnlasinstalacionesdelaEntidadCompradoraHoraextradiurnaPlataNA</v>
      </c>
      <c r="B3925" s="0" t="s">
        <v>4266</v>
      </c>
      <c r="C3925" s="0" t="s">
        <v>193</v>
      </c>
      <c r="D3925" s="0" t="s">
        <v>191</v>
      </c>
      <c r="E3925" s="0" t="s">
        <v>705</v>
      </c>
      <c r="F3925" s="0" t="s">
        <v>3303</v>
      </c>
      <c r="G3925" s="0" t="s">
        <v>192</v>
      </c>
      <c r="H3925" s="0" t="s">
        <v>195</v>
      </c>
      <c r="I3925" s="0" t="s">
        <v>35</v>
      </c>
      <c r="J3925" s="0" t="s">
        <v>325</v>
      </c>
      <c r="K3925" s="0" t="n">
        <v>36201.6389836424</v>
      </c>
      <c r="L3925" s="0" t="n">
        <v>39330</v>
      </c>
      <c r="M3925" s="0" t="n">
        <v>48398.6617891614</v>
      </c>
      <c r="N3925" s="0" t="n">
        <v>33388.065</v>
      </c>
      <c r="O3925" s="0" t="n">
        <v>32286.825</v>
      </c>
      <c r="P3925" s="0" t="n">
        <v>45973.665</v>
      </c>
      <c r="Q3925" s="0" t="n">
        <v>52783.965</v>
      </c>
      <c r="S3925" s="0" t="s">
        <v>303</v>
      </c>
    </row>
    <row r="3926" customFormat="false" ht="14" hidden="false" customHeight="false" outlineLevel="0" collapsed="false">
      <c r="A3926" s="0" t="str">
        <f aca="false">SUBSTITUTE(C3926&amp;D3926&amp;E3926&amp;F3926&amp;G3926&amp;H3926&amp;I3926," ","")</f>
        <v>Agentecondominioenlenguajedeseñascolombiana(Videollamada)AgenteespecializadoAgronomía,veterinariayafinesEnlasinstalacionesdelaEntidadCompradoraHoraextranocturna PlataNA</v>
      </c>
      <c r="B3926" s="0" t="s">
        <v>4267</v>
      </c>
      <c r="C3926" s="0" t="s">
        <v>193</v>
      </c>
      <c r="D3926" s="0" t="s">
        <v>191</v>
      </c>
      <c r="E3926" s="0" t="s">
        <v>705</v>
      </c>
      <c r="F3926" s="0" t="s">
        <v>3303</v>
      </c>
      <c r="G3926" s="0" t="s">
        <v>197</v>
      </c>
      <c r="H3926" s="0" t="s">
        <v>195</v>
      </c>
      <c r="I3926" s="0" t="s">
        <v>35</v>
      </c>
      <c r="J3926" s="0" t="s">
        <v>325</v>
      </c>
      <c r="K3926" s="0" t="n">
        <v>49399.7232118368</v>
      </c>
      <c r="L3926" s="0" t="n">
        <v>55062</v>
      </c>
      <c r="M3926" s="0" t="n">
        <v>67758.126504826</v>
      </c>
      <c r="N3926" s="0" t="n">
        <v>46743.705</v>
      </c>
      <c r="O3926" s="0" t="n">
        <v>44922.105</v>
      </c>
      <c r="P3926" s="0" t="n">
        <v>58989.825</v>
      </c>
      <c r="Q3926" s="0" t="n">
        <v>73263.51</v>
      </c>
      <c r="S3926" s="0" t="s">
        <v>303</v>
      </c>
    </row>
    <row r="3927" customFormat="false" ht="14" hidden="false" customHeight="false" outlineLevel="0" collapsed="false">
      <c r="A3927" s="0" t="str">
        <f aca="false">SUBSTITUTE(C3927&amp;D3927&amp;E3927&amp;F3927&amp;G3927&amp;H3927&amp;I3927," ","")</f>
        <v>Agentecondominioenlenguajedeseñascolombiana(Videollamada)AgenteespecializadoAgronomía,veterinariayafinesEnlasinstalacionesdelaEntidadCompradoraHoraextradominicalyfestivoPlataNA</v>
      </c>
      <c r="B3927" s="0" t="s">
        <v>4268</v>
      </c>
      <c r="C3927" s="0" t="s">
        <v>193</v>
      </c>
      <c r="D3927" s="0" t="s">
        <v>191</v>
      </c>
      <c r="E3927" s="0" t="s">
        <v>705</v>
      </c>
      <c r="F3927" s="0" t="s">
        <v>3303</v>
      </c>
      <c r="G3927" s="0" t="s">
        <v>194</v>
      </c>
      <c r="H3927" s="0" t="s">
        <v>195</v>
      </c>
      <c r="I3927" s="0" t="s">
        <v>35</v>
      </c>
      <c r="J3927" s="0" t="s">
        <v>325</v>
      </c>
      <c r="K3927" s="0" t="n">
        <v>62597.8074400312</v>
      </c>
      <c r="L3927" s="0" t="n">
        <v>62928</v>
      </c>
      <c r="M3927" s="0" t="n">
        <v>77437.8588626583</v>
      </c>
      <c r="N3927" s="0" t="n">
        <v>66776.13</v>
      </c>
      <c r="O3927" s="0" t="n">
        <v>51240.78</v>
      </c>
      <c r="P3927" s="0" t="n">
        <v>65496.87</v>
      </c>
      <c r="Q3927" s="0" t="n">
        <v>81561.105</v>
      </c>
      <c r="S3927" s="0" t="s">
        <v>303</v>
      </c>
    </row>
    <row r="3928" customFormat="false" ht="14" hidden="false" customHeight="false" outlineLevel="0" collapsed="false">
      <c r="A3928" s="0" t="str">
        <f aca="false">SUBSTITUTE(C3928&amp;D3928&amp;E3928&amp;F3928&amp;G3928&amp;H3928&amp;I3928," ","")</f>
        <v>Agentecondominioenlenguajedeseñascolombiana(Videollamada)AgenteespecializadoAgronomía,veterinariayafinesEnlasinstalacionesdelaEntidadCompradoraServicio7x24PlataNA</v>
      </c>
      <c r="B3928" s="0" t="s">
        <v>4269</v>
      </c>
      <c r="C3928" s="0" t="s">
        <v>193</v>
      </c>
      <c r="D3928" s="0" t="s">
        <v>191</v>
      </c>
      <c r="E3928" s="0" t="s">
        <v>705</v>
      </c>
      <c r="F3928" s="0" t="s">
        <v>3303</v>
      </c>
      <c r="G3928" s="0" t="s">
        <v>55</v>
      </c>
      <c r="H3928" s="0" t="s">
        <v>195</v>
      </c>
      <c r="I3928" s="0" t="s">
        <v>35</v>
      </c>
      <c r="J3928" s="0" t="s">
        <v>305</v>
      </c>
      <c r="K3928" s="0" t="n">
        <v>22942324.3225241</v>
      </c>
      <c r="L3928" s="0" t="n">
        <v>32699441.205</v>
      </c>
      <c r="M3928" s="0" t="n">
        <v>33493038.8066703</v>
      </c>
      <c r="N3928" s="0" t="n">
        <v>28731910.5</v>
      </c>
      <c r="O3928" s="0" t="n">
        <v>29365351.2</v>
      </c>
      <c r="P3928" s="0" t="n">
        <v>44991100.17</v>
      </c>
      <c r="Q3928" s="0" t="n">
        <v>33933991.275</v>
      </c>
      <c r="S3928" s="0" t="s">
        <v>303</v>
      </c>
    </row>
    <row r="3929" customFormat="false" ht="14" hidden="false" customHeight="false" outlineLevel="0" collapsed="false">
      <c r="A3929" s="0" t="str">
        <f aca="false">SUBSTITUTE(C3929&amp;D3929&amp;E3929&amp;F3929&amp;G3929&amp;H3929&amp;I3929," ","")</f>
        <v>Agentecondominioenlenguajedeseñascolombiana(Videollamada)AgenteespecializadoAgronomía,veterinariayafinesEnlasinstalacionesdelaEntidadCompradoraJornadaOrdinariaOroNA</v>
      </c>
      <c r="B3929" s="0" t="s">
        <v>4270</v>
      </c>
      <c r="C3929" s="0" t="s">
        <v>193</v>
      </c>
      <c r="D3929" s="0" t="s">
        <v>191</v>
      </c>
      <c r="E3929" s="0" t="s">
        <v>705</v>
      </c>
      <c r="F3929" s="0" t="s">
        <v>3303</v>
      </c>
      <c r="G3929" s="0" t="s">
        <v>53</v>
      </c>
      <c r="H3929" s="0" t="s">
        <v>54</v>
      </c>
      <c r="I3929" s="0" t="s">
        <v>35</v>
      </c>
      <c r="J3929" s="0" t="s">
        <v>36</v>
      </c>
      <c r="K3929" s="0" t="n">
        <v>7104623.24869086</v>
      </c>
      <c r="L3929" s="0" t="n">
        <v>7361396.1</v>
      </c>
      <c r="M3929" s="0" t="n">
        <v>8559478.38408789</v>
      </c>
      <c r="N3929" s="0" t="n">
        <v>7578931.365</v>
      </c>
      <c r="O3929" s="0" t="n">
        <v>8128634.355</v>
      </c>
      <c r="P3929" s="0" t="n">
        <v>8735770.53</v>
      </c>
      <c r="Q3929" s="0" t="n">
        <v>8723213.91</v>
      </c>
      <c r="S3929" s="0" t="s">
        <v>303</v>
      </c>
    </row>
    <row r="3930" customFormat="false" ht="14" hidden="false" customHeight="false" outlineLevel="0" collapsed="false">
      <c r="A3930" s="0" t="str">
        <f aca="false">SUBSTITUTE(C3930&amp;D3930&amp;E3930&amp;F3930&amp;G3930&amp;H3930&amp;I3930," ","")</f>
        <v>Agentecondominioenlenguajedeseñascolombiana(Videollamada)AgenteespecializadoAgronomía,veterinariayafinesEnlasinstalacionesdelaEntidadCompradoraHoraextradiurnaOroNA</v>
      </c>
      <c r="B3930" s="0" t="s">
        <v>4271</v>
      </c>
      <c r="C3930" s="0" t="s">
        <v>193</v>
      </c>
      <c r="D3930" s="0" t="s">
        <v>191</v>
      </c>
      <c r="E3930" s="0" t="s">
        <v>705</v>
      </c>
      <c r="F3930" s="0" t="s">
        <v>3303</v>
      </c>
      <c r="G3930" s="0" t="s">
        <v>192</v>
      </c>
      <c r="H3930" s="0" t="s">
        <v>54</v>
      </c>
      <c r="I3930" s="0" t="s">
        <v>35</v>
      </c>
      <c r="J3930" s="0" t="s">
        <v>325</v>
      </c>
      <c r="K3930" s="0" t="n">
        <v>36201.6389836424</v>
      </c>
      <c r="L3930" s="0" t="n">
        <v>40116.6</v>
      </c>
      <c r="M3930" s="0" t="n">
        <v>49784.2518776001</v>
      </c>
      <c r="N3930" s="0" t="n">
        <v>33388.065</v>
      </c>
      <c r="O3930" s="0" t="n">
        <v>32286.825</v>
      </c>
      <c r="P3930" s="0" t="n">
        <v>46941.39</v>
      </c>
      <c r="Q3930" s="0" t="n">
        <v>55124.1</v>
      </c>
      <c r="S3930" s="0" t="s">
        <v>303</v>
      </c>
    </row>
    <row r="3931" customFormat="false" ht="14" hidden="false" customHeight="false" outlineLevel="0" collapsed="false">
      <c r="A3931" s="0" t="str">
        <f aca="false">SUBSTITUTE(C3931&amp;D3931&amp;E3931&amp;F3931&amp;G3931&amp;H3931&amp;I3931," ","")</f>
        <v>Agentecondominioenlenguajedeseñascolombiana(Videollamada)AgenteespecializadoAgronomía,veterinariayafinesEnlasinstalacionesdelaEntidadCompradoraHoraextranocturna OroNA</v>
      </c>
      <c r="B3931" s="0" t="s">
        <v>4272</v>
      </c>
      <c r="C3931" s="0" t="s">
        <v>193</v>
      </c>
      <c r="D3931" s="0" t="s">
        <v>191</v>
      </c>
      <c r="E3931" s="0" t="s">
        <v>705</v>
      </c>
      <c r="F3931" s="0" t="s">
        <v>3303</v>
      </c>
      <c r="G3931" s="0" t="s">
        <v>197</v>
      </c>
      <c r="H3931" s="0" t="s">
        <v>54</v>
      </c>
      <c r="I3931" s="0" t="s">
        <v>35</v>
      </c>
      <c r="J3931" s="0" t="s">
        <v>325</v>
      </c>
      <c r="K3931" s="0" t="n">
        <v>49399.7232118368</v>
      </c>
      <c r="L3931" s="0" t="n">
        <v>56163.24</v>
      </c>
      <c r="M3931" s="0" t="n">
        <v>69697.9526286401</v>
      </c>
      <c r="N3931" s="0" t="n">
        <v>46743.705</v>
      </c>
      <c r="O3931" s="0" t="n">
        <v>44922.105</v>
      </c>
      <c r="P3931" s="0" t="n">
        <v>60231.825</v>
      </c>
      <c r="Q3931" s="0" t="n">
        <v>76511.34</v>
      </c>
      <c r="S3931" s="0" t="s">
        <v>303</v>
      </c>
    </row>
    <row r="3932" customFormat="false" ht="14" hidden="false" customHeight="false" outlineLevel="0" collapsed="false">
      <c r="A3932" s="0" t="str">
        <f aca="false">SUBSTITUTE(C3932&amp;D3932&amp;E3932&amp;F3932&amp;G3932&amp;H3932&amp;I3932," ","")</f>
        <v>Agentecondominioenlenguajedeseñascolombiana(Videollamada)AgenteespecializadoAgronomía,veterinariayafinesEnlasinstalacionesdelaEntidadCompradoraHoraextradominicalyfestivoOroNA</v>
      </c>
      <c r="B3932" s="0" t="s">
        <v>4273</v>
      </c>
      <c r="C3932" s="0" t="s">
        <v>193</v>
      </c>
      <c r="D3932" s="0" t="s">
        <v>191</v>
      </c>
      <c r="E3932" s="0" t="s">
        <v>705</v>
      </c>
      <c r="F3932" s="0" t="s">
        <v>3303</v>
      </c>
      <c r="G3932" s="0" t="s">
        <v>194</v>
      </c>
      <c r="H3932" s="0" t="s">
        <v>54</v>
      </c>
      <c r="I3932" s="0" t="s">
        <v>35</v>
      </c>
      <c r="J3932" s="0" t="s">
        <v>325</v>
      </c>
      <c r="K3932" s="0" t="n">
        <v>62597.8074400312</v>
      </c>
      <c r="L3932" s="0" t="n">
        <v>64186.56</v>
      </c>
      <c r="M3932" s="0" t="n">
        <v>79654.8030041601</v>
      </c>
      <c r="N3932" s="0" t="n">
        <v>66776.13</v>
      </c>
      <c r="O3932" s="0" t="n">
        <v>51240.78</v>
      </c>
      <c r="P3932" s="0" t="n">
        <v>66876.525</v>
      </c>
      <c r="Q3932" s="0" t="n">
        <v>85176.36</v>
      </c>
      <c r="S3932" s="0" t="s">
        <v>303</v>
      </c>
    </row>
    <row r="3933" customFormat="false" ht="14" hidden="false" customHeight="false" outlineLevel="0" collapsed="false">
      <c r="A3933" s="0" t="str">
        <f aca="false">SUBSTITUTE(C3933&amp;D3933&amp;E3933&amp;F3933&amp;G3933&amp;H3933&amp;I3933," ","")</f>
        <v>Agentecondominioenlenguajedeseñascolombiana(Videollamada)AgenteespecializadoAgronomía,veterinariayafinesEnlasinstalacionesdelaEntidadCompradoraServicio7x24OroNA</v>
      </c>
      <c r="B3933" s="0" t="s">
        <v>4274</v>
      </c>
      <c r="C3933" s="0" t="s">
        <v>193</v>
      </c>
      <c r="D3933" s="0" t="s">
        <v>191</v>
      </c>
      <c r="E3933" s="0" t="s">
        <v>705</v>
      </c>
      <c r="F3933" s="0" t="s">
        <v>3303</v>
      </c>
      <c r="G3933" s="0" t="s">
        <v>55</v>
      </c>
      <c r="H3933" s="0" t="s">
        <v>54</v>
      </c>
      <c r="I3933" s="0" t="s">
        <v>35</v>
      </c>
      <c r="J3933" s="0" t="s">
        <v>305</v>
      </c>
      <c r="K3933" s="0" t="n">
        <v>22942324.3225241</v>
      </c>
      <c r="L3933" s="0" t="n">
        <v>33353430.795</v>
      </c>
      <c r="M3933" s="0" t="n">
        <v>34451900.4959537</v>
      </c>
      <c r="N3933" s="0" t="n">
        <v>28748368.035</v>
      </c>
      <c r="O3933" s="0" t="n">
        <v>29365351.2</v>
      </c>
      <c r="P3933" s="0" t="n">
        <v>45938281.455</v>
      </c>
      <c r="Q3933" s="0" t="n">
        <v>35438380.335</v>
      </c>
      <c r="S3933" s="0" t="s">
        <v>303</v>
      </c>
    </row>
    <row r="3934" customFormat="false" ht="14" hidden="false" customHeight="false" outlineLevel="0" collapsed="false">
      <c r="A3934" s="0" t="str">
        <f aca="false">SUBSTITUTE(C3934&amp;D3934&amp;E3934&amp;F3934&amp;G3934&amp;H3934&amp;I3934," ","")</f>
        <v>Agentecondominioenlenguajedeseñascolombiana(Videollamada)AgenteespecializadoAgronomía,veterinariayafinesEnlasinstalacionesdelaEntidadCompradoraJornadaOrdinariaPlatinoNA</v>
      </c>
      <c r="B3934" s="0" t="s">
        <v>4275</v>
      </c>
      <c r="C3934" s="0" t="s">
        <v>193</v>
      </c>
      <c r="D3934" s="0" t="s">
        <v>191</v>
      </c>
      <c r="E3934" s="0" t="s">
        <v>705</v>
      </c>
      <c r="F3934" s="0" t="s">
        <v>3303</v>
      </c>
      <c r="G3934" s="0" t="s">
        <v>53</v>
      </c>
      <c r="H3934" s="0" t="s">
        <v>198</v>
      </c>
      <c r="I3934" s="0" t="s">
        <v>35</v>
      </c>
      <c r="J3934" s="0" t="s">
        <v>36</v>
      </c>
      <c r="K3934" s="0" t="n">
        <v>7104623.24869086</v>
      </c>
      <c r="L3934" s="0" t="n">
        <v>7577907.75</v>
      </c>
      <c r="M3934" s="0" t="n">
        <v>8811747.12514559</v>
      </c>
      <c r="N3934" s="0" t="n">
        <v>7588320.885</v>
      </c>
      <c r="O3934" s="0" t="n">
        <v>8128634.355</v>
      </c>
      <c r="P3934" s="0" t="n">
        <v>8923636.485</v>
      </c>
      <c r="Q3934" s="0" t="n">
        <v>9271240.2</v>
      </c>
      <c r="S3934" s="0" t="s">
        <v>303</v>
      </c>
    </row>
    <row r="3935" customFormat="false" ht="14" hidden="false" customHeight="false" outlineLevel="0" collapsed="false">
      <c r="A3935" s="0" t="str">
        <f aca="false">SUBSTITUTE(C3935&amp;D3935&amp;E3935&amp;F3935&amp;G3935&amp;H3935&amp;I3935," ","")</f>
        <v>Agentecondominioenlenguajedeseñascolombiana(Videollamada)AgenteespecializadoAgronomía,veterinariayafinesEnlasinstalacionesdelaEntidadCompradoraHoraextradiurnaPlatinoNA</v>
      </c>
      <c r="B3935" s="0" t="s">
        <v>4276</v>
      </c>
      <c r="C3935" s="0" t="s">
        <v>193</v>
      </c>
      <c r="D3935" s="0" t="s">
        <v>191</v>
      </c>
      <c r="E3935" s="0" t="s">
        <v>705</v>
      </c>
      <c r="F3935" s="0" t="s">
        <v>3303</v>
      </c>
      <c r="G3935" s="0" t="s">
        <v>192</v>
      </c>
      <c r="H3935" s="0" t="s">
        <v>198</v>
      </c>
      <c r="I3935" s="0" t="s">
        <v>35</v>
      </c>
      <c r="J3935" s="0" t="s">
        <v>325</v>
      </c>
      <c r="K3935" s="0" t="n">
        <v>36201.6389836424</v>
      </c>
      <c r="L3935" s="0" t="n">
        <v>41296.5</v>
      </c>
      <c r="M3935" s="0" t="n">
        <v>51251.5154165803</v>
      </c>
      <c r="N3935" s="0" t="n">
        <v>33388.065</v>
      </c>
      <c r="O3935" s="0" t="n">
        <v>32286.825</v>
      </c>
      <c r="P3935" s="0" t="n">
        <v>47950.515</v>
      </c>
      <c r="Q3935" s="0" t="n">
        <v>58587.21</v>
      </c>
      <c r="S3935" s="0" t="s">
        <v>303</v>
      </c>
    </row>
    <row r="3936" customFormat="false" ht="14" hidden="false" customHeight="false" outlineLevel="0" collapsed="false">
      <c r="A3936" s="0" t="str">
        <f aca="false">SUBSTITUTE(C3936&amp;D3936&amp;E3936&amp;F3936&amp;G3936&amp;H3936&amp;I3936," ","")</f>
        <v>Agentecondominioenlenguajedeseñascolombiana(Videollamada)AgenteespecializadoAgronomía,veterinariayafinesEnlasinstalacionesdelaEntidadCompradoraHoraextranocturna PlatinoNA</v>
      </c>
      <c r="B3936" s="0" t="s">
        <v>4277</v>
      </c>
      <c r="C3936" s="0" t="s">
        <v>193</v>
      </c>
      <c r="D3936" s="0" t="s">
        <v>191</v>
      </c>
      <c r="E3936" s="0" t="s">
        <v>705</v>
      </c>
      <c r="F3936" s="0" t="s">
        <v>3303</v>
      </c>
      <c r="G3936" s="0" t="s">
        <v>197</v>
      </c>
      <c r="H3936" s="0" t="s">
        <v>198</v>
      </c>
      <c r="I3936" s="0" t="s">
        <v>35</v>
      </c>
      <c r="J3936" s="0" t="s">
        <v>325</v>
      </c>
      <c r="K3936" s="0" t="n">
        <v>49399.7232118368</v>
      </c>
      <c r="L3936" s="0" t="n">
        <v>57815.1</v>
      </c>
      <c r="M3936" s="0" t="n">
        <v>71752.1215832124</v>
      </c>
      <c r="N3936" s="0" t="n">
        <v>46743.705</v>
      </c>
      <c r="O3936" s="0" t="n">
        <v>44922.105</v>
      </c>
      <c r="P3936" s="0" t="n">
        <v>61526.61</v>
      </c>
      <c r="Q3936" s="0" t="n">
        <v>81317.88</v>
      </c>
      <c r="S3936" s="0" t="s">
        <v>303</v>
      </c>
    </row>
    <row r="3937" customFormat="false" ht="14" hidden="false" customHeight="false" outlineLevel="0" collapsed="false">
      <c r="A3937" s="0" t="str">
        <f aca="false">SUBSTITUTE(C3937&amp;D3937&amp;E3937&amp;F3937&amp;G3937&amp;H3937&amp;I3937," ","")</f>
        <v>Agentecondominioenlenguajedeseñascolombiana(Videollamada)AgenteespecializadoAgronomía,veterinariayafinesEnlasinstalacionesdelaEntidadCompradoraHoraextradominicalyfestivoPlatinoNA</v>
      </c>
      <c r="B3937" s="0" t="s">
        <v>4278</v>
      </c>
      <c r="C3937" s="0" t="s">
        <v>193</v>
      </c>
      <c r="D3937" s="0" t="s">
        <v>191</v>
      </c>
      <c r="E3937" s="0" t="s">
        <v>705</v>
      </c>
      <c r="F3937" s="0" t="s">
        <v>3303</v>
      </c>
      <c r="G3937" s="0" t="s">
        <v>194</v>
      </c>
      <c r="H3937" s="0" t="s">
        <v>198</v>
      </c>
      <c r="I3937" s="0" t="s">
        <v>35</v>
      </c>
      <c r="J3937" s="0" t="s">
        <v>325</v>
      </c>
      <c r="K3937" s="0" t="n">
        <v>62597.8074400312</v>
      </c>
      <c r="L3937" s="0" t="n">
        <v>66074.4</v>
      </c>
      <c r="M3937" s="0" t="n">
        <v>82002.4246665285</v>
      </c>
      <c r="N3937" s="0" t="n">
        <v>66776.13</v>
      </c>
      <c r="O3937" s="0" t="n">
        <v>51240.78</v>
      </c>
      <c r="P3937" s="0" t="n">
        <v>68314.14</v>
      </c>
      <c r="Q3937" s="0" t="n">
        <v>90528.345</v>
      </c>
      <c r="S3937" s="0" t="s">
        <v>303</v>
      </c>
    </row>
    <row r="3938" customFormat="false" ht="14" hidden="false" customHeight="false" outlineLevel="0" collapsed="false">
      <c r="A3938" s="0" t="str">
        <f aca="false">SUBSTITUTE(C3938&amp;D3938&amp;E3938&amp;F3938&amp;G3938&amp;H3938&amp;I3938," ","")</f>
        <v>Agentecondominioenlenguajedeseñascolombiana(Videollamada)AgenteespecializadoAgronomía,veterinariayafinesEnlasinstalacionesdelaEntidadCompradoraServicio7x24PlatinoNA</v>
      </c>
      <c r="B3938" s="0" t="s">
        <v>4279</v>
      </c>
      <c r="C3938" s="0" t="s">
        <v>193</v>
      </c>
      <c r="D3938" s="0" t="s">
        <v>191</v>
      </c>
      <c r="E3938" s="0" t="s">
        <v>705</v>
      </c>
      <c r="F3938" s="0" t="s">
        <v>3303</v>
      </c>
      <c r="G3938" s="0" t="s">
        <v>55</v>
      </c>
      <c r="H3938" s="0" t="s">
        <v>198</v>
      </c>
      <c r="I3938" s="0" t="s">
        <v>35</v>
      </c>
      <c r="J3938" s="0" t="s">
        <v>305</v>
      </c>
      <c r="K3938" s="0" t="n">
        <v>22942324.3225241</v>
      </c>
      <c r="L3938" s="0" t="n">
        <v>34334414.145</v>
      </c>
      <c r="M3938" s="0" t="n">
        <v>35467282.178711</v>
      </c>
      <c r="N3938" s="0" t="n">
        <v>28764826.605</v>
      </c>
      <c r="O3938" s="0" t="n">
        <v>29365351.2</v>
      </c>
      <c r="P3938" s="0" t="n">
        <v>46926201.375</v>
      </c>
      <c r="Q3938" s="0" t="n">
        <v>37664758.485</v>
      </c>
      <c r="S3938" s="0" t="s">
        <v>303</v>
      </c>
    </row>
    <row r="3939" customFormat="false" ht="14" hidden="false" customHeight="false" outlineLevel="0" collapsed="false">
      <c r="A3939" s="0" t="str">
        <f aca="false">SUBSTITUTE(C3939&amp;D3939&amp;E3939&amp;F3939&amp;G3939&amp;H3939&amp;I3939," ","")</f>
        <v>Agentecondominioenlenguajedeseñascolombiana(Videollamada)AgenteespecializadoAgronomía,veterinariayafinesFrontofficeconherramientaJornadaOrdinariaPlataNA</v>
      </c>
      <c r="B3939" s="0" t="s">
        <v>4280</v>
      </c>
      <c r="C3939" s="0" t="s">
        <v>193</v>
      </c>
      <c r="D3939" s="0" t="s">
        <v>191</v>
      </c>
      <c r="E3939" s="0" t="s">
        <v>705</v>
      </c>
      <c r="F3939" s="0" t="s">
        <v>3319</v>
      </c>
      <c r="G3939" s="0" t="s">
        <v>53</v>
      </c>
      <c r="H3939" s="0" t="s">
        <v>195</v>
      </c>
      <c r="I3939" s="0" t="s">
        <v>35</v>
      </c>
      <c r="J3939" s="0" t="s">
        <v>36</v>
      </c>
      <c r="K3939" s="0" t="n">
        <v>7421918.64469086</v>
      </c>
      <c r="L3939" s="0" t="n">
        <v>7269284.205</v>
      </c>
      <c r="M3939" s="0" t="n">
        <v>9128033.10585103</v>
      </c>
      <c r="N3939" s="0" t="n">
        <v>7954251.345</v>
      </c>
      <c r="O3939" s="0" t="n">
        <v>8128634.355</v>
      </c>
      <c r="P3939" s="0" t="n">
        <v>8592910.515</v>
      </c>
      <c r="Q3939" s="0" t="n">
        <v>8596352.925</v>
      </c>
      <c r="S3939" s="0" t="s">
        <v>303</v>
      </c>
    </row>
    <row r="3940" customFormat="false" ht="14" hidden="false" customHeight="false" outlineLevel="0" collapsed="false">
      <c r="A3940" s="0" t="str">
        <f aca="false">SUBSTITUTE(C3940&amp;D3940&amp;E3940&amp;F3940&amp;G3940&amp;H3940&amp;I3940," ","")</f>
        <v>Agentecondominioenlenguajedeseñascolombiana(Videollamada)AgenteespecializadoAgronomía,veterinariayafinesFrontofficeconherramientaHoraextradiurnaPlataNA</v>
      </c>
      <c r="B3940" s="0" t="s">
        <v>4281</v>
      </c>
      <c r="C3940" s="0" t="s">
        <v>193</v>
      </c>
      <c r="D3940" s="0" t="s">
        <v>191</v>
      </c>
      <c r="E3940" s="0" t="s">
        <v>705</v>
      </c>
      <c r="F3940" s="0" t="s">
        <v>3319</v>
      </c>
      <c r="G3940" s="0" t="s">
        <v>192</v>
      </c>
      <c r="H3940" s="0" t="s">
        <v>195</v>
      </c>
      <c r="I3940" s="0" t="s">
        <v>35</v>
      </c>
      <c r="J3940" s="0" t="s">
        <v>325</v>
      </c>
      <c r="K3940" s="0" t="n">
        <v>37523.7031336424</v>
      </c>
      <c r="L3940" s="0" t="n">
        <v>39614.625</v>
      </c>
      <c r="M3940" s="0" t="n">
        <v>48398.6617891614</v>
      </c>
      <c r="N3940" s="0" t="n">
        <v>33388.065</v>
      </c>
      <c r="O3940" s="0" t="n">
        <v>32286.825</v>
      </c>
      <c r="P3940" s="0" t="n">
        <v>45944.685</v>
      </c>
      <c r="Q3940" s="0" t="n">
        <v>52783.965</v>
      </c>
      <c r="S3940" s="0" t="s">
        <v>303</v>
      </c>
    </row>
    <row r="3941" customFormat="false" ht="14" hidden="false" customHeight="false" outlineLevel="0" collapsed="false">
      <c r="A3941" s="0" t="str">
        <f aca="false">SUBSTITUTE(C3941&amp;D3941&amp;E3941&amp;F3941&amp;G3941&amp;H3941&amp;I3941," ","")</f>
        <v>Agentecondominioenlenguajedeseñascolombiana(Videollamada)AgenteespecializadoAgronomía,veterinariayafinesFrontofficeconherramientaHoraextranocturna PlataNA</v>
      </c>
      <c r="B3941" s="0" t="s">
        <v>4282</v>
      </c>
      <c r="C3941" s="0" t="s">
        <v>193</v>
      </c>
      <c r="D3941" s="0" t="s">
        <v>191</v>
      </c>
      <c r="E3941" s="0" t="s">
        <v>705</v>
      </c>
      <c r="F3941" s="0" t="s">
        <v>3319</v>
      </c>
      <c r="G3941" s="0" t="s">
        <v>197</v>
      </c>
      <c r="H3941" s="0" t="s">
        <v>195</v>
      </c>
      <c r="I3941" s="0" t="s">
        <v>35</v>
      </c>
      <c r="J3941" s="0" t="s">
        <v>325</v>
      </c>
      <c r="K3941" s="0" t="n">
        <v>50721.7873618368</v>
      </c>
      <c r="L3941" s="0" t="n">
        <v>55460.475</v>
      </c>
      <c r="M3941" s="0" t="n">
        <v>67758.126504826</v>
      </c>
      <c r="N3941" s="0" t="n">
        <v>46743.705</v>
      </c>
      <c r="O3941" s="0" t="n">
        <v>44922.105</v>
      </c>
      <c r="P3941" s="0" t="n">
        <v>58989.825</v>
      </c>
      <c r="Q3941" s="0" t="n">
        <v>73263.51</v>
      </c>
      <c r="S3941" s="0" t="s">
        <v>303</v>
      </c>
    </row>
    <row r="3942" customFormat="false" ht="14" hidden="false" customHeight="false" outlineLevel="0" collapsed="false">
      <c r="A3942" s="0" t="str">
        <f aca="false">SUBSTITUTE(C3942&amp;D3942&amp;E3942&amp;F3942&amp;G3942&amp;H3942&amp;I3942," ","")</f>
        <v>Agentecondominioenlenguajedeseñascolombiana(Videollamada)AgenteespecializadoAgronomía,veterinariayafinesFrontofficeconherramientaHoraextradominicalyfestivoPlataNA</v>
      </c>
      <c r="B3942" s="0" t="s">
        <v>4283</v>
      </c>
      <c r="C3942" s="0" t="s">
        <v>193</v>
      </c>
      <c r="D3942" s="0" t="s">
        <v>191</v>
      </c>
      <c r="E3942" s="0" t="s">
        <v>705</v>
      </c>
      <c r="F3942" s="0" t="s">
        <v>3319</v>
      </c>
      <c r="G3942" s="0" t="s">
        <v>194</v>
      </c>
      <c r="H3942" s="0" t="s">
        <v>195</v>
      </c>
      <c r="I3942" s="0" t="s">
        <v>35</v>
      </c>
      <c r="J3942" s="0" t="s">
        <v>325</v>
      </c>
      <c r="K3942" s="0" t="n">
        <v>63919.8715900312</v>
      </c>
      <c r="L3942" s="0" t="n">
        <v>63383.4</v>
      </c>
      <c r="M3942" s="0" t="n">
        <v>77437.8588626583</v>
      </c>
      <c r="N3942" s="0" t="n">
        <v>66776.13</v>
      </c>
      <c r="O3942" s="0" t="n">
        <v>51240.78</v>
      </c>
      <c r="P3942" s="0" t="n">
        <v>65496.87</v>
      </c>
      <c r="Q3942" s="0" t="n">
        <v>81561.105</v>
      </c>
      <c r="S3942" s="0" t="s">
        <v>303</v>
      </c>
    </row>
    <row r="3943" customFormat="false" ht="14" hidden="false" customHeight="false" outlineLevel="0" collapsed="false">
      <c r="A3943" s="0" t="str">
        <f aca="false">SUBSTITUTE(C3943&amp;D3943&amp;E3943&amp;F3943&amp;G3943&amp;H3943&amp;I3943," ","")</f>
        <v>Agentecondominioenlenguajedeseñascolombiana(Videollamada)AgenteespecializadoAgronomía,veterinariayafinesFrontofficeconherramientaServicio7x24PlataNA</v>
      </c>
      <c r="B3943" s="0" t="s">
        <v>4284</v>
      </c>
      <c r="C3943" s="0" t="s">
        <v>193</v>
      </c>
      <c r="D3943" s="0" t="s">
        <v>191</v>
      </c>
      <c r="E3943" s="0" t="s">
        <v>705</v>
      </c>
      <c r="F3943" s="0" t="s">
        <v>3319</v>
      </c>
      <c r="G3943" s="0" t="s">
        <v>55</v>
      </c>
      <c r="H3943" s="0" t="s">
        <v>195</v>
      </c>
      <c r="I3943" s="0" t="s">
        <v>35</v>
      </c>
      <c r="J3943" s="0" t="s">
        <v>305</v>
      </c>
      <c r="K3943" s="0" t="n">
        <v>23259619.7185241</v>
      </c>
      <c r="L3943" s="0" t="n">
        <v>32751522.405</v>
      </c>
      <c r="M3943" s="0" t="n">
        <v>36740333.2510504</v>
      </c>
      <c r="N3943" s="0" t="n">
        <v>29501329.5</v>
      </c>
      <c r="O3943" s="0" t="n">
        <v>29365351.2</v>
      </c>
      <c r="P3943" s="0" t="n">
        <v>44991100.17</v>
      </c>
      <c r="Q3943" s="0" t="n">
        <v>34177438.8</v>
      </c>
      <c r="S3943" s="0" t="s">
        <v>303</v>
      </c>
    </row>
    <row r="3944" customFormat="false" ht="14" hidden="false" customHeight="false" outlineLevel="0" collapsed="false">
      <c r="A3944" s="0" t="str">
        <f aca="false">SUBSTITUTE(C3944&amp;D3944&amp;E3944&amp;F3944&amp;G3944&amp;H3944&amp;I3944," ","")</f>
        <v>Agentecondominioenlenguajedeseñascolombiana(Videollamada)AgenteespecializadoAgronomía,veterinariayafinesFrontofficeconherramientaJornadaOrdinariaOroNA</v>
      </c>
      <c r="B3944" s="0" t="s">
        <v>4285</v>
      </c>
      <c r="C3944" s="0" t="s">
        <v>193</v>
      </c>
      <c r="D3944" s="0" t="s">
        <v>191</v>
      </c>
      <c r="E3944" s="0" t="s">
        <v>705</v>
      </c>
      <c r="F3944" s="0" t="s">
        <v>3319</v>
      </c>
      <c r="G3944" s="0" t="s">
        <v>53</v>
      </c>
      <c r="H3944" s="0" t="s">
        <v>54</v>
      </c>
      <c r="I3944" s="0" t="s">
        <v>35</v>
      </c>
      <c r="J3944" s="0" t="s">
        <v>36</v>
      </c>
      <c r="K3944" s="0" t="n">
        <v>7421918.64469086</v>
      </c>
      <c r="L3944" s="0" t="n">
        <v>7414670.655</v>
      </c>
      <c r="M3944" s="0" t="n">
        <v>9389356.69891863</v>
      </c>
      <c r="N3944" s="0" t="n">
        <v>7982876.34</v>
      </c>
      <c r="O3944" s="0" t="n">
        <v>8128634.355</v>
      </c>
      <c r="P3944" s="0" t="n">
        <v>8773814.025</v>
      </c>
      <c r="Q3944" s="0" t="n">
        <v>8977453.38</v>
      </c>
      <c r="S3944" s="0" t="s">
        <v>303</v>
      </c>
    </row>
    <row r="3945" customFormat="false" ht="14" hidden="false" customHeight="false" outlineLevel="0" collapsed="false">
      <c r="A3945" s="0" t="str">
        <f aca="false">SUBSTITUTE(C3945&amp;D3945&amp;E3945&amp;F3945&amp;G3945&amp;H3945&amp;I3945," ","")</f>
        <v>Agentecondominioenlenguajedeseñascolombiana(Videollamada)AgenteespecializadoAgronomía,veterinariayafinesFrontofficeconherramientaHoraextradiurnaOroNA</v>
      </c>
      <c r="B3945" s="0" t="s">
        <v>4286</v>
      </c>
      <c r="C3945" s="0" t="s">
        <v>193</v>
      </c>
      <c r="D3945" s="0" t="s">
        <v>191</v>
      </c>
      <c r="E3945" s="0" t="s">
        <v>705</v>
      </c>
      <c r="F3945" s="0" t="s">
        <v>3319</v>
      </c>
      <c r="G3945" s="0" t="s">
        <v>192</v>
      </c>
      <c r="H3945" s="0" t="s">
        <v>54</v>
      </c>
      <c r="I3945" s="0" t="s">
        <v>35</v>
      </c>
      <c r="J3945" s="0" t="s">
        <v>325</v>
      </c>
      <c r="K3945" s="0" t="n">
        <v>37523.7031336424</v>
      </c>
      <c r="L3945" s="0" t="n">
        <v>40407.435</v>
      </c>
      <c r="M3945" s="0" t="n">
        <v>49784.2518776001</v>
      </c>
      <c r="N3945" s="0" t="n">
        <v>33388.065</v>
      </c>
      <c r="O3945" s="0" t="n">
        <v>32286.825</v>
      </c>
      <c r="P3945" s="0" t="n">
        <v>46911.375</v>
      </c>
      <c r="Q3945" s="0" t="n">
        <v>55124.1</v>
      </c>
      <c r="S3945" s="0" t="s">
        <v>303</v>
      </c>
    </row>
    <row r="3946" customFormat="false" ht="14" hidden="false" customHeight="false" outlineLevel="0" collapsed="false">
      <c r="A3946" s="0" t="str">
        <f aca="false">SUBSTITUTE(C3946&amp;D3946&amp;E3946&amp;F3946&amp;G3946&amp;H3946&amp;I3946," ","")</f>
        <v>Agentecondominioenlenguajedeseñascolombiana(Videollamada)AgenteespecializadoAgronomía,veterinariayafinesFrontofficeconherramientaHoraextranocturna OroNA</v>
      </c>
      <c r="B3946" s="0" t="s">
        <v>4287</v>
      </c>
      <c r="C3946" s="0" t="s">
        <v>193</v>
      </c>
      <c r="D3946" s="0" t="s">
        <v>191</v>
      </c>
      <c r="E3946" s="0" t="s">
        <v>705</v>
      </c>
      <c r="F3946" s="0" t="s">
        <v>3319</v>
      </c>
      <c r="G3946" s="0" t="s">
        <v>197</v>
      </c>
      <c r="H3946" s="0" t="s">
        <v>54</v>
      </c>
      <c r="I3946" s="0" t="s">
        <v>35</v>
      </c>
      <c r="J3946" s="0" t="s">
        <v>325</v>
      </c>
      <c r="K3946" s="0" t="n">
        <v>50721.7873618368</v>
      </c>
      <c r="L3946" s="0" t="n">
        <v>56569.995</v>
      </c>
      <c r="M3946" s="0" t="n">
        <v>69697.9526286401</v>
      </c>
      <c r="N3946" s="0" t="n">
        <v>46743.705</v>
      </c>
      <c r="O3946" s="0" t="n">
        <v>44922.105</v>
      </c>
      <c r="P3946" s="0" t="n">
        <v>60231.825</v>
      </c>
      <c r="Q3946" s="0" t="n">
        <v>76511.34</v>
      </c>
      <c r="S3946" s="0" t="s">
        <v>303</v>
      </c>
    </row>
    <row r="3947" customFormat="false" ht="14" hidden="false" customHeight="false" outlineLevel="0" collapsed="false">
      <c r="A3947" s="0" t="str">
        <f aca="false">SUBSTITUTE(C3947&amp;D3947&amp;E3947&amp;F3947&amp;G3947&amp;H3947&amp;I3947," ","")</f>
        <v>Agentecondominioenlenguajedeseñascolombiana(Videollamada)AgenteespecializadoAgronomía,veterinariayafinesFrontofficeconherramientaHoraextradominicalyfestivoOroNA</v>
      </c>
      <c r="B3947" s="0" t="s">
        <v>4288</v>
      </c>
      <c r="C3947" s="0" t="s">
        <v>193</v>
      </c>
      <c r="D3947" s="0" t="s">
        <v>191</v>
      </c>
      <c r="E3947" s="0" t="s">
        <v>705</v>
      </c>
      <c r="F3947" s="0" t="s">
        <v>3319</v>
      </c>
      <c r="G3947" s="0" t="s">
        <v>194</v>
      </c>
      <c r="H3947" s="0" t="s">
        <v>54</v>
      </c>
      <c r="I3947" s="0" t="s">
        <v>35</v>
      </c>
      <c r="J3947" s="0" t="s">
        <v>325</v>
      </c>
      <c r="K3947" s="0" t="n">
        <v>63919.8715900312</v>
      </c>
      <c r="L3947" s="0" t="n">
        <v>64651.275</v>
      </c>
      <c r="M3947" s="0" t="n">
        <v>79654.8030041601</v>
      </c>
      <c r="N3947" s="0" t="n">
        <v>66776.13</v>
      </c>
      <c r="O3947" s="0" t="n">
        <v>51240.78</v>
      </c>
      <c r="P3947" s="0" t="n">
        <v>66876.525</v>
      </c>
      <c r="Q3947" s="0" t="n">
        <v>85176.36</v>
      </c>
      <c r="S3947" s="0" t="s">
        <v>303</v>
      </c>
    </row>
    <row r="3948" customFormat="false" ht="14" hidden="false" customHeight="false" outlineLevel="0" collapsed="false">
      <c r="A3948" s="0" t="str">
        <f aca="false">SUBSTITUTE(C3948&amp;D3948&amp;E3948&amp;F3948&amp;G3948&amp;H3948&amp;I3948," ","")</f>
        <v>Agentecondominioenlenguajedeseñascolombiana(Videollamada)AgenteespecializadoAgronomía,veterinariayafinesFrontofficeconherramientaServicio7x24OroNA</v>
      </c>
      <c r="B3948" s="0" t="s">
        <v>4289</v>
      </c>
      <c r="C3948" s="0" t="s">
        <v>193</v>
      </c>
      <c r="D3948" s="0" t="s">
        <v>191</v>
      </c>
      <c r="E3948" s="0" t="s">
        <v>705</v>
      </c>
      <c r="F3948" s="0" t="s">
        <v>3319</v>
      </c>
      <c r="G3948" s="0" t="s">
        <v>55</v>
      </c>
      <c r="H3948" s="0" t="s">
        <v>54</v>
      </c>
      <c r="I3948" s="0" t="s">
        <v>35</v>
      </c>
      <c r="J3948" s="0" t="s">
        <v>305</v>
      </c>
      <c r="K3948" s="0" t="n">
        <v>23259619.7185241</v>
      </c>
      <c r="L3948" s="0" t="n">
        <v>33406553.205</v>
      </c>
      <c r="M3948" s="0" t="n">
        <v>37792160.7131475</v>
      </c>
      <c r="N3948" s="0" t="n">
        <v>29556257.985</v>
      </c>
      <c r="O3948" s="0" t="n">
        <v>29365351.2</v>
      </c>
      <c r="P3948" s="0" t="n">
        <v>45938281.455</v>
      </c>
      <c r="Q3948" s="0" t="n">
        <v>35692619.805</v>
      </c>
      <c r="S3948" s="0" t="s">
        <v>303</v>
      </c>
    </row>
    <row r="3949" customFormat="false" ht="14" hidden="false" customHeight="false" outlineLevel="0" collapsed="false">
      <c r="A3949" s="0" t="str">
        <f aca="false">SUBSTITUTE(C3949&amp;D3949&amp;E3949&amp;F3949&amp;G3949&amp;H3949&amp;I3949," ","")</f>
        <v>Agentecondominioenlenguajedeseñascolombiana(Videollamada)AgenteespecializadoAgronomía,veterinariayafinesFrontofficeconherramientaJornadaOrdinariaPlatinoNA</v>
      </c>
      <c r="B3949" s="0" t="s">
        <v>4290</v>
      </c>
      <c r="C3949" s="0" t="s">
        <v>193</v>
      </c>
      <c r="D3949" s="0" t="s">
        <v>191</v>
      </c>
      <c r="E3949" s="0" t="s">
        <v>705</v>
      </c>
      <c r="F3949" s="0" t="s">
        <v>3319</v>
      </c>
      <c r="G3949" s="0" t="s">
        <v>53</v>
      </c>
      <c r="H3949" s="0" t="s">
        <v>198</v>
      </c>
      <c r="I3949" s="0" t="s">
        <v>35</v>
      </c>
      <c r="J3949" s="0" t="s">
        <v>36</v>
      </c>
      <c r="K3949" s="0" t="n">
        <v>7421918.64469086</v>
      </c>
      <c r="L3949" s="0" t="n">
        <v>7632749.295</v>
      </c>
      <c r="M3949" s="0" t="n">
        <v>9666083.98152749</v>
      </c>
      <c r="N3949" s="0" t="n">
        <v>8011501.335</v>
      </c>
      <c r="O3949" s="0" t="n">
        <v>8128634.355</v>
      </c>
      <c r="P3949" s="0" t="n">
        <v>8962497.63</v>
      </c>
      <c r="Q3949" s="0" t="n">
        <v>9541451.79</v>
      </c>
      <c r="S3949" s="0" t="s">
        <v>303</v>
      </c>
    </row>
    <row r="3950" customFormat="false" ht="14" hidden="false" customHeight="false" outlineLevel="0" collapsed="false">
      <c r="A3950" s="0" t="str">
        <f aca="false">SUBSTITUTE(C3950&amp;D3950&amp;E3950&amp;F3950&amp;G3950&amp;H3950&amp;I3950," ","")</f>
        <v>Agentecondominioenlenguajedeseñascolombiana(Videollamada)AgenteespecializadoAgronomía,veterinariayafinesFrontofficeconherramientaHoraextradiurnaPlatinoNA</v>
      </c>
      <c r="B3950" s="0" t="s">
        <v>4291</v>
      </c>
      <c r="C3950" s="0" t="s">
        <v>193</v>
      </c>
      <c r="D3950" s="0" t="s">
        <v>191</v>
      </c>
      <c r="E3950" s="0" t="s">
        <v>705</v>
      </c>
      <c r="F3950" s="0" t="s">
        <v>3319</v>
      </c>
      <c r="G3950" s="0" t="s">
        <v>192</v>
      </c>
      <c r="H3950" s="0" t="s">
        <v>198</v>
      </c>
      <c r="I3950" s="0" t="s">
        <v>35</v>
      </c>
      <c r="J3950" s="0" t="s">
        <v>325</v>
      </c>
      <c r="K3950" s="0" t="n">
        <v>37523.7031336424</v>
      </c>
      <c r="L3950" s="0" t="n">
        <v>41595.615</v>
      </c>
      <c r="M3950" s="0" t="n">
        <v>51251.5154165803</v>
      </c>
      <c r="N3950" s="0" t="n">
        <v>33388.065</v>
      </c>
      <c r="O3950" s="0" t="n">
        <v>32286.825</v>
      </c>
      <c r="P3950" s="0" t="n">
        <v>47920.5</v>
      </c>
      <c r="Q3950" s="0" t="n">
        <v>58587.21</v>
      </c>
      <c r="S3950" s="0" t="s">
        <v>303</v>
      </c>
    </row>
    <row r="3951" customFormat="false" ht="14" hidden="false" customHeight="false" outlineLevel="0" collapsed="false">
      <c r="A3951" s="0" t="str">
        <f aca="false">SUBSTITUTE(C3951&amp;D3951&amp;E3951&amp;F3951&amp;G3951&amp;H3951&amp;I3951," ","")</f>
        <v>Agentecondominioenlenguajedeseñascolombiana(Videollamada)AgenteespecializadoAgronomía,veterinariayafinesFrontofficeconherramientaHoraextranocturna PlatinoNA</v>
      </c>
      <c r="B3951" s="0" t="s">
        <v>4292</v>
      </c>
      <c r="C3951" s="0" t="s">
        <v>193</v>
      </c>
      <c r="D3951" s="0" t="s">
        <v>191</v>
      </c>
      <c r="E3951" s="0" t="s">
        <v>705</v>
      </c>
      <c r="F3951" s="0" t="s">
        <v>3319</v>
      </c>
      <c r="G3951" s="0" t="s">
        <v>197</v>
      </c>
      <c r="H3951" s="0" t="s">
        <v>198</v>
      </c>
      <c r="I3951" s="0" t="s">
        <v>35</v>
      </c>
      <c r="J3951" s="0" t="s">
        <v>325</v>
      </c>
      <c r="K3951" s="0" t="n">
        <v>50721.7873618368</v>
      </c>
      <c r="L3951" s="0" t="n">
        <v>58234.275</v>
      </c>
      <c r="M3951" s="0" t="n">
        <v>71752.1215832124</v>
      </c>
      <c r="N3951" s="0" t="n">
        <v>46743.705</v>
      </c>
      <c r="O3951" s="0" t="n">
        <v>44922.105</v>
      </c>
      <c r="P3951" s="0" t="n">
        <v>61526.61</v>
      </c>
      <c r="Q3951" s="0" t="n">
        <v>81317.88</v>
      </c>
      <c r="S3951" s="0" t="s">
        <v>303</v>
      </c>
    </row>
    <row r="3952" customFormat="false" ht="14" hidden="false" customHeight="false" outlineLevel="0" collapsed="false">
      <c r="A3952" s="0" t="str">
        <f aca="false">SUBSTITUTE(C3952&amp;D3952&amp;E3952&amp;F3952&amp;G3952&amp;H3952&amp;I3952," ","")</f>
        <v>Agentecondominioenlenguajedeseñascolombiana(Videollamada)AgenteespecializadoAgronomía,veterinariayafinesFrontofficeconherramientaHoraextradominicalyfestivoPlatinoNA</v>
      </c>
      <c r="B3952" s="0" t="s">
        <v>4293</v>
      </c>
      <c r="C3952" s="0" t="s">
        <v>193</v>
      </c>
      <c r="D3952" s="0" t="s">
        <v>191</v>
      </c>
      <c r="E3952" s="0" t="s">
        <v>705</v>
      </c>
      <c r="F3952" s="0" t="s">
        <v>3319</v>
      </c>
      <c r="G3952" s="0" t="s">
        <v>194</v>
      </c>
      <c r="H3952" s="0" t="s">
        <v>198</v>
      </c>
      <c r="I3952" s="0" t="s">
        <v>35</v>
      </c>
      <c r="J3952" s="0" t="s">
        <v>325</v>
      </c>
      <c r="K3952" s="0" t="n">
        <v>63919.8715900312</v>
      </c>
      <c r="L3952" s="0" t="n">
        <v>66552.57</v>
      </c>
      <c r="M3952" s="0" t="n">
        <v>82002.4246665285</v>
      </c>
      <c r="N3952" s="0" t="n">
        <v>66776.13</v>
      </c>
      <c r="O3952" s="0" t="n">
        <v>51240.78</v>
      </c>
      <c r="P3952" s="0" t="n">
        <v>68314.14</v>
      </c>
      <c r="Q3952" s="0" t="n">
        <v>90528.345</v>
      </c>
      <c r="S3952" s="0" t="s">
        <v>303</v>
      </c>
    </row>
    <row r="3953" customFormat="false" ht="14" hidden="false" customHeight="false" outlineLevel="0" collapsed="false">
      <c r="A3953" s="0" t="str">
        <f aca="false">SUBSTITUTE(C3953&amp;D3953&amp;E3953&amp;F3953&amp;G3953&amp;H3953&amp;I3953," ","")</f>
        <v>Agentecondominioenlenguajedeseñascolombiana(Videollamada)AgenteespecializadoAgronomía,veterinariayafinesFrontofficeconherramientaServicio7x24PlatinoNA</v>
      </c>
      <c r="B3953" s="0" t="s">
        <v>4294</v>
      </c>
      <c r="C3953" s="0" t="s">
        <v>193</v>
      </c>
      <c r="D3953" s="0" t="s">
        <v>191</v>
      </c>
      <c r="E3953" s="0" t="s">
        <v>705</v>
      </c>
      <c r="F3953" s="0" t="s">
        <v>3319</v>
      </c>
      <c r="G3953" s="0" t="s">
        <v>55</v>
      </c>
      <c r="H3953" s="0" t="s">
        <v>198</v>
      </c>
      <c r="I3953" s="0" t="s">
        <v>35</v>
      </c>
      <c r="J3953" s="0" t="s">
        <v>305</v>
      </c>
      <c r="K3953" s="0" t="n">
        <v>23259619.7185241</v>
      </c>
      <c r="L3953" s="0" t="n">
        <v>34389099.405</v>
      </c>
      <c r="M3953" s="0" t="n">
        <v>31136769.5977307</v>
      </c>
      <c r="N3953" s="0" t="n">
        <v>29611187.505</v>
      </c>
      <c r="O3953" s="0" t="n">
        <v>29365351.2</v>
      </c>
      <c r="P3953" s="0" t="n">
        <v>46926201.375</v>
      </c>
      <c r="Q3953" s="0" t="n">
        <v>37934970.075</v>
      </c>
      <c r="S3953" s="0" t="s">
        <v>303</v>
      </c>
    </row>
    <row r="3954" customFormat="false" ht="14" hidden="false" customHeight="false" outlineLevel="0" collapsed="false">
      <c r="A3954" s="0" t="str">
        <f aca="false">SUBSTITUTE(C3954&amp;D3954&amp;E3954&amp;F3954&amp;G3954&amp;H3954&amp;I3954," ","")</f>
        <v>Agentecondominioenlenguajedeseñascolombiana(Videollamada)AgenteespecializadoAgronomía,veterinariayafinesFrontofficesinherramientaJornadaOrdinariaPlataNA</v>
      </c>
      <c r="B3954" s="0" t="s">
        <v>4295</v>
      </c>
      <c r="C3954" s="0" t="s">
        <v>193</v>
      </c>
      <c r="D3954" s="0" t="s">
        <v>191</v>
      </c>
      <c r="E3954" s="0" t="s">
        <v>705</v>
      </c>
      <c r="F3954" s="0" t="s">
        <v>3335</v>
      </c>
      <c r="G3954" s="0" t="s">
        <v>53</v>
      </c>
      <c r="H3954" s="0" t="s">
        <v>195</v>
      </c>
      <c r="I3954" s="0" t="s">
        <v>35</v>
      </c>
      <c r="J3954" s="0" t="s">
        <v>36</v>
      </c>
      <c r="K3954" s="0" t="n">
        <v>7152639.55653331</v>
      </c>
      <c r="L3954" s="0" t="n">
        <v>6863799.15</v>
      </c>
      <c r="M3954" s="0" t="n">
        <v>8550760.63159554</v>
      </c>
      <c r="N3954" s="0" t="n">
        <v>7543459.845</v>
      </c>
      <c r="O3954" s="0" t="n">
        <v>8128634.355</v>
      </c>
      <c r="P3954" s="0" t="n">
        <v>7738453.845</v>
      </c>
      <c r="Q3954" s="0" t="n">
        <v>7918080.165</v>
      </c>
      <c r="S3954" s="0" t="s">
        <v>303</v>
      </c>
    </row>
    <row r="3955" customFormat="false" ht="14" hidden="false" customHeight="false" outlineLevel="0" collapsed="false">
      <c r="A3955" s="0" t="str">
        <f aca="false">SUBSTITUTE(C3955&amp;D3955&amp;E3955&amp;F3955&amp;G3955&amp;H3955&amp;I3955," ","")</f>
        <v>Agentecondominioenlenguajedeseñascolombiana(Videollamada)AgenteespecializadoAgronomía,veterinariayafinesFrontofficesinherramientaHoraextradiurnaPlataNA</v>
      </c>
      <c r="B3955" s="0" t="s">
        <v>4296</v>
      </c>
      <c r="C3955" s="0" t="s">
        <v>193</v>
      </c>
      <c r="D3955" s="0" t="s">
        <v>191</v>
      </c>
      <c r="E3955" s="0" t="s">
        <v>705</v>
      </c>
      <c r="F3955" s="0" t="s">
        <v>3335</v>
      </c>
      <c r="G3955" s="0" t="s">
        <v>192</v>
      </c>
      <c r="H3955" s="0" t="s">
        <v>195</v>
      </c>
      <c r="I3955" s="0" t="s">
        <v>35</v>
      </c>
      <c r="J3955" s="0" t="s">
        <v>325</v>
      </c>
      <c r="K3955" s="0" t="n">
        <v>36401.706932986</v>
      </c>
      <c r="L3955" s="0" t="n">
        <v>37404.9</v>
      </c>
      <c r="M3955" s="0" t="n">
        <v>48398.6617891614</v>
      </c>
      <c r="N3955" s="0" t="n">
        <v>33388.065</v>
      </c>
      <c r="O3955" s="0" t="n">
        <v>32286.825</v>
      </c>
      <c r="P3955" s="0" t="n">
        <v>46658.835</v>
      </c>
      <c r="Q3955" s="0" t="n">
        <v>52783.965</v>
      </c>
      <c r="S3955" s="0" t="s">
        <v>303</v>
      </c>
    </row>
    <row r="3956" customFormat="false" ht="14" hidden="false" customHeight="false" outlineLevel="0" collapsed="false">
      <c r="A3956" s="0" t="str">
        <f aca="false">SUBSTITUTE(C3956&amp;D3956&amp;E3956&amp;F3956&amp;G3956&amp;H3956&amp;I3956," ","")</f>
        <v>Agentecondominioenlenguajedeseñascolombiana(Videollamada)AgenteespecializadoAgronomía,veterinariayafinesFrontofficesinherramientaHoraextranocturna PlataNA</v>
      </c>
      <c r="B3956" s="0" t="s">
        <v>4297</v>
      </c>
      <c r="C3956" s="0" t="s">
        <v>193</v>
      </c>
      <c r="D3956" s="0" t="s">
        <v>191</v>
      </c>
      <c r="E3956" s="0" t="s">
        <v>705</v>
      </c>
      <c r="F3956" s="0" t="s">
        <v>3335</v>
      </c>
      <c r="G3956" s="0" t="s">
        <v>197</v>
      </c>
      <c r="H3956" s="0" t="s">
        <v>195</v>
      </c>
      <c r="I3956" s="0" t="s">
        <v>35</v>
      </c>
      <c r="J3956" s="0" t="s">
        <v>325</v>
      </c>
      <c r="K3956" s="0" t="n">
        <v>49599.7911611804</v>
      </c>
      <c r="L3956" s="0" t="n">
        <v>52366.86</v>
      </c>
      <c r="M3956" s="0" t="n">
        <v>67758.126504826</v>
      </c>
      <c r="N3956" s="0" t="n">
        <v>46743.705</v>
      </c>
      <c r="O3956" s="0" t="n">
        <v>44922.105</v>
      </c>
      <c r="P3956" s="0" t="n">
        <v>61046.37</v>
      </c>
      <c r="Q3956" s="0" t="n">
        <v>73263.51</v>
      </c>
      <c r="S3956" s="0" t="s">
        <v>303</v>
      </c>
    </row>
    <row r="3957" customFormat="false" ht="14" hidden="false" customHeight="false" outlineLevel="0" collapsed="false">
      <c r="A3957" s="0" t="str">
        <f aca="false">SUBSTITUTE(C3957&amp;D3957&amp;E3957&amp;F3957&amp;G3957&amp;H3957&amp;I3957," ","")</f>
        <v>Agentecondominioenlenguajedeseñascolombiana(Videollamada)AgenteespecializadoAgronomía,veterinariayafinesFrontofficesinherramientaHoraextradominicalyfestivoPlataNA</v>
      </c>
      <c r="B3957" s="0" t="s">
        <v>4298</v>
      </c>
      <c r="C3957" s="0" t="s">
        <v>193</v>
      </c>
      <c r="D3957" s="0" t="s">
        <v>191</v>
      </c>
      <c r="E3957" s="0" t="s">
        <v>705</v>
      </c>
      <c r="F3957" s="0" t="s">
        <v>3335</v>
      </c>
      <c r="G3957" s="0" t="s">
        <v>194</v>
      </c>
      <c r="H3957" s="0" t="s">
        <v>195</v>
      </c>
      <c r="I3957" s="0" t="s">
        <v>35</v>
      </c>
      <c r="J3957" s="0" t="s">
        <v>325</v>
      </c>
      <c r="K3957" s="0" t="n">
        <v>62797.8753893747</v>
      </c>
      <c r="L3957" s="0" t="n">
        <v>59847.84</v>
      </c>
      <c r="M3957" s="0" t="n">
        <v>77437.8588626583</v>
      </c>
      <c r="N3957" s="0" t="n">
        <v>66776.13</v>
      </c>
      <c r="O3957" s="0" t="n">
        <v>51240.78</v>
      </c>
      <c r="P3957" s="0" t="n">
        <v>68241.69</v>
      </c>
      <c r="Q3957" s="0" t="n">
        <v>81561.105</v>
      </c>
      <c r="S3957" s="0" t="s">
        <v>303</v>
      </c>
    </row>
    <row r="3958" customFormat="false" ht="14" hidden="false" customHeight="false" outlineLevel="0" collapsed="false">
      <c r="A3958" s="0" t="str">
        <f aca="false">SUBSTITUTE(C3958&amp;D3958&amp;E3958&amp;F3958&amp;G3958&amp;H3958&amp;I3958," ","")</f>
        <v>Agentecondominioenlenguajedeseñascolombiana(Videollamada)AgenteespecializadoAgronomía,veterinariayafinesFrontofficesinherramientaServicio7x24PlataNA</v>
      </c>
      <c r="B3958" s="0" t="s">
        <v>4299</v>
      </c>
      <c r="C3958" s="0" t="s">
        <v>193</v>
      </c>
      <c r="D3958" s="0" t="s">
        <v>191</v>
      </c>
      <c r="E3958" s="0" t="s">
        <v>705</v>
      </c>
      <c r="F3958" s="0" t="s">
        <v>3335</v>
      </c>
      <c r="G3958" s="0" t="s">
        <v>55</v>
      </c>
      <c r="H3958" s="0" t="s">
        <v>195</v>
      </c>
      <c r="I3958" s="0" t="s">
        <v>35</v>
      </c>
      <c r="J3958" s="0" t="s">
        <v>305</v>
      </c>
      <c r="K3958" s="0" t="n">
        <v>22990340.6303666</v>
      </c>
      <c r="L3958" s="0" t="n">
        <v>32310055.575</v>
      </c>
      <c r="M3958" s="0" t="n">
        <v>34416811.542172</v>
      </c>
      <c r="N3958" s="0" t="n">
        <v>28623148.56</v>
      </c>
      <c r="O3958" s="0" t="n">
        <v>29365351.2</v>
      </c>
      <c r="P3958" s="0" t="n">
        <v>44101005.345</v>
      </c>
      <c r="Q3958" s="0" t="n">
        <v>33499166.04</v>
      </c>
      <c r="S3958" s="0" t="s">
        <v>303</v>
      </c>
    </row>
    <row r="3959" customFormat="false" ht="14" hidden="false" customHeight="false" outlineLevel="0" collapsed="false">
      <c r="A3959" s="0" t="str">
        <f aca="false">SUBSTITUTE(C3959&amp;D3959&amp;E3959&amp;F3959&amp;G3959&amp;H3959&amp;I3959," ","")</f>
        <v>Agentecondominioenlenguajedeseñascolombiana(Videollamada)AgenteespecializadoAgronomía,veterinariayafinesFrontofficesinherramientaJornadaOrdinariaOroNA</v>
      </c>
      <c r="B3959" s="0" t="s">
        <v>4300</v>
      </c>
      <c r="C3959" s="0" t="s">
        <v>193</v>
      </c>
      <c r="D3959" s="0" t="s">
        <v>191</v>
      </c>
      <c r="E3959" s="0" t="s">
        <v>705</v>
      </c>
      <c r="F3959" s="0" t="s">
        <v>3335</v>
      </c>
      <c r="G3959" s="0" t="s">
        <v>53</v>
      </c>
      <c r="H3959" s="0" t="s">
        <v>54</v>
      </c>
      <c r="I3959" s="0" t="s">
        <v>35</v>
      </c>
      <c r="J3959" s="0" t="s">
        <v>36</v>
      </c>
      <c r="K3959" s="0" t="n">
        <v>7152639.55653331</v>
      </c>
      <c r="L3959" s="0" t="n">
        <v>7001075.34</v>
      </c>
      <c r="M3959" s="0" t="n">
        <v>8795557.67229395</v>
      </c>
      <c r="N3959" s="0" t="n">
        <v>7551545.265</v>
      </c>
      <c r="O3959" s="0" t="n">
        <v>8128634.355</v>
      </c>
      <c r="P3959" s="0" t="n">
        <v>7901369.055</v>
      </c>
      <c r="Q3959" s="0" t="n">
        <v>8269110.765</v>
      </c>
      <c r="S3959" s="0" t="s">
        <v>303</v>
      </c>
    </row>
    <row r="3960" customFormat="false" ht="14" hidden="false" customHeight="false" outlineLevel="0" collapsed="false">
      <c r="A3960" s="0" t="str">
        <f aca="false">SUBSTITUTE(C3960&amp;D3960&amp;E3960&amp;F3960&amp;G3960&amp;H3960&amp;I3960," ","")</f>
        <v>Agentecondominioenlenguajedeseñascolombiana(Videollamada)AgenteespecializadoAgronomía,veterinariayafinesFrontofficesinherramientaHoraextradiurnaOroNA</v>
      </c>
      <c r="B3960" s="0" t="s">
        <v>4301</v>
      </c>
      <c r="C3960" s="0" t="s">
        <v>193</v>
      </c>
      <c r="D3960" s="0" t="s">
        <v>191</v>
      </c>
      <c r="E3960" s="0" t="s">
        <v>705</v>
      </c>
      <c r="F3960" s="0" t="s">
        <v>3335</v>
      </c>
      <c r="G3960" s="0" t="s">
        <v>192</v>
      </c>
      <c r="H3960" s="0" t="s">
        <v>54</v>
      </c>
      <c r="I3960" s="0" t="s">
        <v>35</v>
      </c>
      <c r="J3960" s="0" t="s">
        <v>325</v>
      </c>
      <c r="K3960" s="0" t="n">
        <v>36401.706932986</v>
      </c>
      <c r="L3960" s="0" t="n">
        <v>38153.205</v>
      </c>
      <c r="M3960" s="0" t="n">
        <v>49784.2518776001</v>
      </c>
      <c r="N3960" s="0" t="n">
        <v>33388.065</v>
      </c>
      <c r="O3960" s="0" t="n">
        <v>32286.825</v>
      </c>
      <c r="P3960" s="0" t="n">
        <v>47642.085</v>
      </c>
      <c r="Q3960" s="0" t="n">
        <v>55124.1</v>
      </c>
      <c r="S3960" s="0" t="s">
        <v>303</v>
      </c>
    </row>
    <row r="3961" customFormat="false" ht="14" hidden="false" customHeight="false" outlineLevel="0" collapsed="false">
      <c r="A3961" s="0" t="str">
        <f aca="false">SUBSTITUTE(C3961&amp;D3961&amp;E3961&amp;F3961&amp;G3961&amp;H3961&amp;I3961," ","")</f>
        <v>Agentecondominioenlenguajedeseñascolombiana(Videollamada)AgenteespecializadoAgronomía,veterinariayafinesFrontofficesinherramientaHoraextranocturna OroNA</v>
      </c>
      <c r="B3961" s="0" t="s">
        <v>4302</v>
      </c>
      <c r="C3961" s="0" t="s">
        <v>193</v>
      </c>
      <c r="D3961" s="0" t="s">
        <v>191</v>
      </c>
      <c r="E3961" s="0" t="s">
        <v>705</v>
      </c>
      <c r="F3961" s="0" t="s">
        <v>3335</v>
      </c>
      <c r="G3961" s="0" t="s">
        <v>197</v>
      </c>
      <c r="H3961" s="0" t="s">
        <v>54</v>
      </c>
      <c r="I3961" s="0" t="s">
        <v>35</v>
      </c>
      <c r="J3961" s="0" t="s">
        <v>325</v>
      </c>
      <c r="K3961" s="0" t="n">
        <v>49599.7911611804</v>
      </c>
      <c r="L3961" s="0" t="n">
        <v>53414.28</v>
      </c>
      <c r="M3961" s="0" t="n">
        <v>69697.9526286401</v>
      </c>
      <c r="N3961" s="0" t="n">
        <v>46743.705</v>
      </c>
      <c r="O3961" s="0" t="n">
        <v>44922.105</v>
      </c>
      <c r="P3961" s="0" t="n">
        <v>62331.84</v>
      </c>
      <c r="Q3961" s="0" t="n">
        <v>76511.34</v>
      </c>
      <c r="S3961" s="0" t="s">
        <v>303</v>
      </c>
    </row>
    <row r="3962" customFormat="false" ht="14" hidden="false" customHeight="false" outlineLevel="0" collapsed="false">
      <c r="A3962" s="0" t="str">
        <f aca="false">SUBSTITUTE(C3962&amp;D3962&amp;E3962&amp;F3962&amp;G3962&amp;H3962&amp;I3962," ","")</f>
        <v>Agentecondominioenlenguajedeseñascolombiana(Videollamada)AgenteespecializadoAgronomía,veterinariayafinesFrontofficesinherramientaHoraextradominicalyfestivoOroNA</v>
      </c>
      <c r="B3962" s="0" t="s">
        <v>4303</v>
      </c>
      <c r="C3962" s="0" t="s">
        <v>193</v>
      </c>
      <c r="D3962" s="0" t="s">
        <v>191</v>
      </c>
      <c r="E3962" s="0" t="s">
        <v>705</v>
      </c>
      <c r="F3962" s="0" t="s">
        <v>3335</v>
      </c>
      <c r="G3962" s="0" t="s">
        <v>194</v>
      </c>
      <c r="H3962" s="0" t="s">
        <v>54</v>
      </c>
      <c r="I3962" s="0" t="s">
        <v>35</v>
      </c>
      <c r="J3962" s="0" t="s">
        <v>325</v>
      </c>
      <c r="K3962" s="0" t="n">
        <v>62797.8753893747</v>
      </c>
      <c r="L3962" s="0" t="n">
        <v>61045.335</v>
      </c>
      <c r="M3962" s="0" t="n">
        <v>79654.8030041601</v>
      </c>
      <c r="N3962" s="0" t="n">
        <v>66776.13</v>
      </c>
      <c r="O3962" s="0" t="n">
        <v>51240.78</v>
      </c>
      <c r="P3962" s="0" t="n">
        <v>69678.27</v>
      </c>
      <c r="Q3962" s="0" t="n">
        <v>85176.36</v>
      </c>
      <c r="S3962" s="0" t="s">
        <v>303</v>
      </c>
    </row>
    <row r="3963" customFormat="false" ht="14" hidden="false" customHeight="false" outlineLevel="0" collapsed="false">
      <c r="A3963" s="0" t="str">
        <f aca="false">SUBSTITUTE(C3963&amp;D3963&amp;E3963&amp;F3963&amp;G3963&amp;H3963&amp;I3963," ","")</f>
        <v>Agentecondominioenlenguajedeseñascolombiana(Videollamada)AgenteespecializadoAgronomía,veterinariayafinesFrontofficesinherramientaServicio7x24OroNA</v>
      </c>
      <c r="B3963" s="0" t="s">
        <v>4304</v>
      </c>
      <c r="C3963" s="0" t="s">
        <v>193</v>
      </c>
      <c r="D3963" s="0" t="s">
        <v>191</v>
      </c>
      <c r="E3963" s="0" t="s">
        <v>705</v>
      </c>
      <c r="F3963" s="0" t="s">
        <v>3335</v>
      </c>
      <c r="G3963" s="0" t="s">
        <v>55</v>
      </c>
      <c r="H3963" s="0" t="s">
        <v>54</v>
      </c>
      <c r="I3963" s="0" t="s">
        <v>35</v>
      </c>
      <c r="J3963" s="0" t="s">
        <v>305</v>
      </c>
      <c r="K3963" s="0" t="n">
        <v>22990340.6303666</v>
      </c>
      <c r="L3963" s="0" t="n">
        <v>32956256.79</v>
      </c>
      <c r="M3963" s="0" t="n">
        <v>35402119.6309831</v>
      </c>
      <c r="N3963" s="0" t="n">
        <v>28634168.205</v>
      </c>
      <c r="O3963" s="0" t="n">
        <v>29365351.2</v>
      </c>
      <c r="P3963" s="0" t="n">
        <v>45029447.955</v>
      </c>
      <c r="Q3963" s="0" t="n">
        <v>34984277.19</v>
      </c>
      <c r="S3963" s="0" t="s">
        <v>303</v>
      </c>
    </row>
    <row r="3964" customFormat="false" ht="14" hidden="false" customHeight="false" outlineLevel="0" collapsed="false">
      <c r="A3964" s="0" t="str">
        <f aca="false">SUBSTITUTE(C3964&amp;D3964&amp;E3964&amp;F3964&amp;G3964&amp;H3964&amp;I3964," ","")</f>
        <v>Agentecondominioenlenguajedeseñascolombiana(Videollamada)AgenteespecializadoAgronomía,veterinariayafinesFrontofficesinherramientaJornadaOrdinariaPlatinoNA</v>
      </c>
      <c r="B3964" s="0" t="s">
        <v>4305</v>
      </c>
      <c r="C3964" s="0" t="s">
        <v>193</v>
      </c>
      <c r="D3964" s="0" t="s">
        <v>191</v>
      </c>
      <c r="E3964" s="0" t="s">
        <v>705</v>
      </c>
      <c r="F3964" s="0" t="s">
        <v>3335</v>
      </c>
      <c r="G3964" s="0" t="s">
        <v>53</v>
      </c>
      <c r="H3964" s="0" t="s">
        <v>198</v>
      </c>
      <c r="I3964" s="0" t="s">
        <v>35</v>
      </c>
      <c r="J3964" s="0" t="s">
        <v>36</v>
      </c>
      <c r="K3964" s="0" t="n">
        <v>7152639.55653331</v>
      </c>
      <c r="L3964" s="0" t="n">
        <v>7206989.625</v>
      </c>
      <c r="M3964" s="0" t="n">
        <v>9054784.24677948</v>
      </c>
      <c r="N3964" s="0" t="n">
        <v>7559630.685</v>
      </c>
      <c r="O3964" s="0" t="n">
        <v>8128634.355</v>
      </c>
      <c r="P3964" s="0" t="n">
        <v>8071290.18</v>
      </c>
      <c r="Q3964" s="0" t="n">
        <v>8788609.35</v>
      </c>
      <c r="S3964" s="0" t="s">
        <v>303</v>
      </c>
    </row>
    <row r="3965" customFormat="false" ht="14" hidden="false" customHeight="false" outlineLevel="0" collapsed="false">
      <c r="A3965" s="0" t="str">
        <f aca="false">SUBSTITUTE(C3965&amp;D3965&amp;E3965&amp;F3965&amp;G3965&amp;H3965&amp;I3965," ","")</f>
        <v>Agentecondominioenlenguajedeseñascolombiana(Videollamada)AgenteespecializadoAgronomía,veterinariayafinesFrontofficesinherramientaHoraextradiurnaPlatinoNA</v>
      </c>
      <c r="B3965" s="0" t="s">
        <v>4306</v>
      </c>
      <c r="C3965" s="0" t="s">
        <v>193</v>
      </c>
      <c r="D3965" s="0" t="s">
        <v>191</v>
      </c>
      <c r="E3965" s="0" t="s">
        <v>705</v>
      </c>
      <c r="F3965" s="0" t="s">
        <v>3335</v>
      </c>
      <c r="G3965" s="0" t="s">
        <v>192</v>
      </c>
      <c r="H3965" s="0" t="s">
        <v>198</v>
      </c>
      <c r="I3965" s="0" t="s">
        <v>35</v>
      </c>
      <c r="J3965" s="0" t="s">
        <v>325</v>
      </c>
      <c r="K3965" s="0" t="n">
        <v>36401.706932986</v>
      </c>
      <c r="L3965" s="0" t="n">
        <v>39275.145</v>
      </c>
      <c r="M3965" s="0" t="n">
        <v>51251.5154165803</v>
      </c>
      <c r="N3965" s="0" t="n">
        <v>33388.065</v>
      </c>
      <c r="O3965" s="0" t="n">
        <v>32286.825</v>
      </c>
      <c r="P3965" s="0" t="n">
        <v>48665.7</v>
      </c>
      <c r="Q3965" s="0" t="n">
        <v>58587.21</v>
      </c>
      <c r="S3965" s="0" t="s">
        <v>303</v>
      </c>
    </row>
    <row r="3966" customFormat="false" ht="14" hidden="false" customHeight="false" outlineLevel="0" collapsed="false">
      <c r="A3966" s="0" t="str">
        <f aca="false">SUBSTITUTE(C3966&amp;D3966&amp;E3966&amp;F3966&amp;G3966&amp;H3966&amp;I3966," ","")</f>
        <v>Agentecondominioenlenguajedeseñascolombiana(Videollamada)AgenteespecializadoAgronomía,veterinariayafinesFrontofficesinherramientaHoraextranocturna PlatinoNA</v>
      </c>
      <c r="B3966" s="0" t="s">
        <v>4307</v>
      </c>
      <c r="C3966" s="0" t="s">
        <v>193</v>
      </c>
      <c r="D3966" s="0" t="s">
        <v>191</v>
      </c>
      <c r="E3966" s="0" t="s">
        <v>705</v>
      </c>
      <c r="F3966" s="0" t="s">
        <v>3335</v>
      </c>
      <c r="G3966" s="0" t="s">
        <v>197</v>
      </c>
      <c r="H3966" s="0" t="s">
        <v>198</v>
      </c>
      <c r="I3966" s="0" t="s">
        <v>35</v>
      </c>
      <c r="J3966" s="0" t="s">
        <v>325</v>
      </c>
      <c r="K3966" s="0" t="n">
        <v>49599.7911611804</v>
      </c>
      <c r="L3966" s="0" t="n">
        <v>54985.41</v>
      </c>
      <c r="M3966" s="0" t="n">
        <v>71752.1215832124</v>
      </c>
      <c r="N3966" s="0" t="n">
        <v>46743.705</v>
      </c>
      <c r="O3966" s="0" t="n">
        <v>44922.105</v>
      </c>
      <c r="P3966" s="0" t="n">
        <v>63672.165</v>
      </c>
      <c r="Q3966" s="0" t="n">
        <v>81317.88</v>
      </c>
      <c r="S3966" s="0" t="s">
        <v>303</v>
      </c>
    </row>
    <row r="3967" customFormat="false" ht="14" hidden="false" customHeight="false" outlineLevel="0" collapsed="false">
      <c r="A3967" s="0" t="str">
        <f aca="false">SUBSTITUTE(C3967&amp;D3967&amp;E3967&amp;F3967&amp;G3967&amp;H3967&amp;I3967," ","")</f>
        <v>Agentecondominioenlenguajedeseñascolombiana(Videollamada)AgenteespecializadoAgronomía,veterinariayafinesFrontofficesinherramientaHoraextradominicalyfestivoPlatinoNA</v>
      </c>
      <c r="B3967" s="0" t="s">
        <v>4308</v>
      </c>
      <c r="C3967" s="0" t="s">
        <v>193</v>
      </c>
      <c r="D3967" s="0" t="s">
        <v>191</v>
      </c>
      <c r="E3967" s="0" t="s">
        <v>705</v>
      </c>
      <c r="F3967" s="0" t="s">
        <v>3335</v>
      </c>
      <c r="G3967" s="0" t="s">
        <v>194</v>
      </c>
      <c r="H3967" s="0" t="s">
        <v>198</v>
      </c>
      <c r="I3967" s="0" t="s">
        <v>35</v>
      </c>
      <c r="J3967" s="0" t="s">
        <v>325</v>
      </c>
      <c r="K3967" s="0" t="n">
        <v>62797.8753893747</v>
      </c>
      <c r="L3967" s="0" t="n">
        <v>62841.06</v>
      </c>
      <c r="M3967" s="0" t="n">
        <v>82002.4246665285</v>
      </c>
      <c r="N3967" s="0" t="n">
        <v>66776.13</v>
      </c>
      <c r="O3967" s="0" t="n">
        <v>51240.78</v>
      </c>
      <c r="P3967" s="0" t="n">
        <v>71176.95</v>
      </c>
      <c r="Q3967" s="0" t="n">
        <v>90528.345</v>
      </c>
      <c r="S3967" s="0" t="s">
        <v>303</v>
      </c>
    </row>
    <row r="3968" customFormat="false" ht="14" hidden="false" customHeight="false" outlineLevel="0" collapsed="false">
      <c r="A3968" s="0" t="str">
        <f aca="false">SUBSTITUTE(C3968&amp;D3968&amp;E3968&amp;F3968&amp;G3968&amp;H3968&amp;I3968," ","")</f>
        <v>Agentecondominioenlenguajedeseñascolombiana(Videollamada)AgenteespecializadoAgronomía,veterinariayafinesFrontofficesinherramientaServicio7x24PlatinoNA</v>
      </c>
      <c r="B3968" s="0" t="s">
        <v>4309</v>
      </c>
      <c r="C3968" s="0" t="s">
        <v>193</v>
      </c>
      <c r="D3968" s="0" t="s">
        <v>191</v>
      </c>
      <c r="E3968" s="0" t="s">
        <v>705</v>
      </c>
      <c r="F3968" s="0" t="s">
        <v>3335</v>
      </c>
      <c r="G3968" s="0" t="s">
        <v>55</v>
      </c>
      <c r="H3968" s="0" t="s">
        <v>198</v>
      </c>
      <c r="I3968" s="0" t="s">
        <v>35</v>
      </c>
      <c r="J3968" s="0" t="s">
        <v>305</v>
      </c>
      <c r="K3968" s="0" t="n">
        <v>22990340.6303666</v>
      </c>
      <c r="L3968" s="0" t="n">
        <v>33925559.13</v>
      </c>
      <c r="M3968" s="0" t="n">
        <v>36445506.5932874</v>
      </c>
      <c r="N3968" s="0" t="n">
        <v>28645187.85</v>
      </c>
      <c r="O3968" s="0" t="n">
        <v>29365351.2</v>
      </c>
      <c r="P3968" s="0" t="n">
        <v>45997822.935</v>
      </c>
      <c r="Q3968" s="0" t="n">
        <v>37182127.635</v>
      </c>
      <c r="S3968" s="0" t="s">
        <v>303</v>
      </c>
    </row>
    <row r="3969" customFormat="false" ht="14" hidden="false" customHeight="false" outlineLevel="0" collapsed="false">
      <c r="A3969" s="0" t="str">
        <f aca="false">SUBSTITUTE(C3969&amp;D3969&amp;E3969&amp;F3969&amp;G3969&amp;H3969&amp;I3969," ","")</f>
        <v>Agentecondominioenlenguajedeseñascolombiana(Videollamada)AgenteespecializadoCienciasdelaeducaciónyafinesEnSitioJornadaOrdinariaPlataNA</v>
      </c>
      <c r="B3969" s="0" t="s">
        <v>4310</v>
      </c>
      <c r="C3969" s="0" t="s">
        <v>193</v>
      </c>
      <c r="D3969" s="0" t="s">
        <v>191</v>
      </c>
      <c r="E3969" s="0" t="s">
        <v>721</v>
      </c>
      <c r="F3969" s="0" t="s">
        <v>3287</v>
      </c>
      <c r="G3969" s="0" t="s">
        <v>53</v>
      </c>
      <c r="H3969" s="0" t="s">
        <v>195</v>
      </c>
      <c r="I3969" s="0" t="s">
        <v>35</v>
      </c>
      <c r="J3969" s="0" t="s">
        <v>36</v>
      </c>
      <c r="K3969" s="0" t="n">
        <v>7421918.64469086</v>
      </c>
      <c r="L3969" s="0" t="n">
        <v>9084943.305</v>
      </c>
      <c r="M3969" s="0" t="n">
        <v>8550760.63159554</v>
      </c>
      <c r="N3969" s="0" t="n">
        <v>8175948.345</v>
      </c>
      <c r="O3969" s="0" t="n">
        <v>8128634.355</v>
      </c>
      <c r="P3969" s="0" t="n">
        <v>8569640.61</v>
      </c>
      <c r="Q3969" s="0" t="n">
        <v>9246389.85</v>
      </c>
      <c r="S3969" s="0" t="s">
        <v>303</v>
      </c>
    </row>
    <row r="3970" customFormat="false" ht="14" hidden="false" customHeight="false" outlineLevel="0" collapsed="false">
      <c r="A3970" s="0" t="str">
        <f aca="false">SUBSTITUTE(C3970&amp;D3970&amp;E3970&amp;F3970&amp;G3970&amp;H3970&amp;I3970," ","")</f>
        <v>Agentecondominioenlenguajedeseñascolombiana(Videollamada)AgenteespecializadoCienciasdelaeducaciónyafinesEnSitioHoraextradiurnaPlataNA</v>
      </c>
      <c r="B3970" s="0" t="s">
        <v>4311</v>
      </c>
      <c r="C3970" s="0" t="s">
        <v>193</v>
      </c>
      <c r="D3970" s="0" t="s">
        <v>191</v>
      </c>
      <c r="E3970" s="0" t="s">
        <v>721</v>
      </c>
      <c r="F3970" s="0" t="s">
        <v>3287</v>
      </c>
      <c r="G3970" s="0" t="s">
        <v>192</v>
      </c>
      <c r="H3970" s="0" t="s">
        <v>195</v>
      </c>
      <c r="I3970" s="0" t="s">
        <v>35</v>
      </c>
      <c r="J3970" s="0" t="s">
        <v>325</v>
      </c>
      <c r="K3970" s="0" t="n">
        <v>37523.7031336424</v>
      </c>
      <c r="L3970" s="0" t="n">
        <v>49509.225</v>
      </c>
      <c r="M3970" s="0" t="n">
        <v>48398.6617891614</v>
      </c>
      <c r="N3970" s="0" t="n">
        <v>33388.065</v>
      </c>
      <c r="O3970" s="0" t="n">
        <v>32286.825</v>
      </c>
      <c r="P3970" s="0" t="n">
        <v>45962.28</v>
      </c>
      <c r="Q3970" s="0" t="n">
        <v>52783.965</v>
      </c>
      <c r="S3970" s="0" t="s">
        <v>303</v>
      </c>
    </row>
    <row r="3971" customFormat="false" ht="14" hidden="false" customHeight="false" outlineLevel="0" collapsed="false">
      <c r="A3971" s="0" t="str">
        <f aca="false">SUBSTITUTE(C3971&amp;D3971&amp;E3971&amp;F3971&amp;G3971&amp;H3971&amp;I3971," ","")</f>
        <v>Agentecondominioenlenguajedeseñascolombiana(Videollamada)AgenteespecializadoCienciasdelaeducaciónyafinesEnSitioHoraextranocturna PlataNA</v>
      </c>
      <c r="B3971" s="0" t="s">
        <v>4312</v>
      </c>
      <c r="C3971" s="0" t="s">
        <v>193</v>
      </c>
      <c r="D3971" s="0" t="s">
        <v>191</v>
      </c>
      <c r="E3971" s="0" t="s">
        <v>721</v>
      </c>
      <c r="F3971" s="0" t="s">
        <v>3287</v>
      </c>
      <c r="G3971" s="0" t="s">
        <v>197</v>
      </c>
      <c r="H3971" s="0" t="s">
        <v>195</v>
      </c>
      <c r="I3971" s="0" t="s">
        <v>35</v>
      </c>
      <c r="J3971" s="0" t="s">
        <v>325</v>
      </c>
      <c r="K3971" s="0" t="n">
        <v>50721.7873618368</v>
      </c>
      <c r="L3971" s="0" t="n">
        <v>69312.915</v>
      </c>
      <c r="M3971" s="0" t="n">
        <v>67758.126504826</v>
      </c>
      <c r="N3971" s="0" t="n">
        <v>46743.705</v>
      </c>
      <c r="O3971" s="0" t="n">
        <v>44922.105</v>
      </c>
      <c r="P3971" s="0" t="n">
        <v>58957.74</v>
      </c>
      <c r="Q3971" s="0" t="n">
        <v>73263.51</v>
      </c>
      <c r="S3971" s="0" t="s">
        <v>303</v>
      </c>
    </row>
    <row r="3972" customFormat="false" ht="14" hidden="false" customHeight="false" outlineLevel="0" collapsed="false">
      <c r="A3972" s="0" t="str">
        <f aca="false">SUBSTITUTE(C3972&amp;D3972&amp;E3972&amp;F3972&amp;G3972&amp;H3972&amp;I3972," ","")</f>
        <v>Agentecondominioenlenguajedeseñascolombiana(Videollamada)AgenteespecializadoCienciasdelaeducaciónyafinesEnSitioHoraextradominicalyfestivoPlataNA</v>
      </c>
      <c r="B3972" s="0" t="s">
        <v>4313</v>
      </c>
      <c r="C3972" s="0" t="s">
        <v>193</v>
      </c>
      <c r="D3972" s="0" t="s">
        <v>191</v>
      </c>
      <c r="E3972" s="0" t="s">
        <v>721</v>
      </c>
      <c r="F3972" s="0" t="s">
        <v>3287</v>
      </c>
      <c r="G3972" s="0" t="s">
        <v>194</v>
      </c>
      <c r="H3972" s="0" t="s">
        <v>195</v>
      </c>
      <c r="I3972" s="0" t="s">
        <v>35</v>
      </c>
      <c r="J3972" s="0" t="s">
        <v>325</v>
      </c>
      <c r="K3972" s="0" t="n">
        <v>63919.8715900312</v>
      </c>
      <c r="L3972" s="0" t="n">
        <v>79214.76</v>
      </c>
      <c r="M3972" s="0" t="n">
        <v>77437.8588626583</v>
      </c>
      <c r="N3972" s="0" t="n">
        <v>66776.13</v>
      </c>
      <c r="O3972" s="0" t="n">
        <v>51240.78</v>
      </c>
      <c r="P3972" s="0" t="n">
        <v>65454.435</v>
      </c>
      <c r="Q3972" s="0" t="n">
        <v>81561.105</v>
      </c>
      <c r="S3972" s="0" t="s">
        <v>303</v>
      </c>
    </row>
    <row r="3973" customFormat="false" ht="14" hidden="false" customHeight="false" outlineLevel="0" collapsed="false">
      <c r="A3973" s="0" t="str">
        <f aca="false">SUBSTITUTE(C3973&amp;D3973&amp;E3973&amp;F3973&amp;G3973&amp;H3973&amp;I3973," ","")</f>
        <v>Agentecondominioenlenguajedeseñascolombiana(Videollamada)AgenteespecializadoCienciasdelaeducaciónyafinesEnSitioServicio7x24PlataNA</v>
      </c>
      <c r="B3973" s="0" t="s">
        <v>4314</v>
      </c>
      <c r="C3973" s="0" t="s">
        <v>193</v>
      </c>
      <c r="D3973" s="0" t="s">
        <v>191</v>
      </c>
      <c r="E3973" s="0" t="s">
        <v>721</v>
      </c>
      <c r="F3973" s="0" t="s">
        <v>3287</v>
      </c>
      <c r="G3973" s="0" t="s">
        <v>55</v>
      </c>
      <c r="H3973" s="0" t="s">
        <v>195</v>
      </c>
      <c r="I3973" s="0" t="s">
        <v>35</v>
      </c>
      <c r="J3973" s="0" t="s">
        <v>305</v>
      </c>
      <c r="K3973" s="0" t="n">
        <v>23259619.7185241</v>
      </c>
      <c r="L3973" s="0" t="n">
        <v>40960170.54</v>
      </c>
      <c r="M3973" s="0" t="n">
        <v>34416811.542172</v>
      </c>
      <c r="N3973" s="0" t="n">
        <v>29944723.5</v>
      </c>
      <c r="O3973" s="0" t="n">
        <v>29365351.2</v>
      </c>
      <c r="P3973" s="0" t="n">
        <v>45005106.825</v>
      </c>
      <c r="Q3973" s="0" t="n">
        <v>34827474.69</v>
      </c>
      <c r="S3973" s="0" t="s">
        <v>303</v>
      </c>
    </row>
    <row r="3974" customFormat="false" ht="14" hidden="false" customHeight="false" outlineLevel="0" collapsed="false">
      <c r="A3974" s="0" t="str">
        <f aca="false">SUBSTITUTE(C3974&amp;D3974&amp;E3974&amp;F3974&amp;G3974&amp;H3974&amp;I3974," ","")</f>
        <v>Agentecondominioenlenguajedeseñascolombiana(Videollamada)AgenteespecializadoCienciasdelaeducaciónyafinesEnSitioJornadaOrdinariaOroNA</v>
      </c>
      <c r="B3974" s="0" t="s">
        <v>4315</v>
      </c>
      <c r="C3974" s="0" t="s">
        <v>193</v>
      </c>
      <c r="D3974" s="0" t="s">
        <v>191</v>
      </c>
      <c r="E3974" s="0" t="s">
        <v>721</v>
      </c>
      <c r="F3974" s="0" t="s">
        <v>3287</v>
      </c>
      <c r="G3974" s="0" t="s">
        <v>53</v>
      </c>
      <c r="H3974" s="0" t="s">
        <v>54</v>
      </c>
      <c r="I3974" s="0" t="s">
        <v>35</v>
      </c>
      <c r="J3974" s="0" t="s">
        <v>36</v>
      </c>
      <c r="K3974" s="0" t="n">
        <v>7421918.64469086</v>
      </c>
      <c r="L3974" s="0" t="n">
        <v>9266642.73</v>
      </c>
      <c r="M3974" s="0" t="n">
        <v>8795557.67229395</v>
      </c>
      <c r="N3974" s="0" t="n">
        <v>8215658.19</v>
      </c>
      <c r="O3974" s="0" t="n">
        <v>8128634.355</v>
      </c>
      <c r="P3974" s="0" t="n">
        <v>8750054.565</v>
      </c>
      <c r="Q3974" s="0" t="n">
        <v>9656307.81</v>
      </c>
      <c r="S3974" s="0" t="s">
        <v>303</v>
      </c>
    </row>
    <row r="3975" customFormat="false" ht="14" hidden="false" customHeight="false" outlineLevel="0" collapsed="false">
      <c r="A3975" s="0" t="str">
        <f aca="false">SUBSTITUTE(C3975&amp;D3975&amp;E3975&amp;F3975&amp;G3975&amp;H3975&amp;I3975," ","")</f>
        <v>Agentecondominioenlenguajedeseñascolombiana(Videollamada)AgenteespecializadoCienciasdelaeducaciónyafinesEnSitioHoraextradiurnaOroNA</v>
      </c>
      <c r="B3975" s="0" t="s">
        <v>4316</v>
      </c>
      <c r="C3975" s="0" t="s">
        <v>193</v>
      </c>
      <c r="D3975" s="0" t="s">
        <v>191</v>
      </c>
      <c r="E3975" s="0" t="s">
        <v>721</v>
      </c>
      <c r="F3975" s="0" t="s">
        <v>3287</v>
      </c>
      <c r="G3975" s="0" t="s">
        <v>192</v>
      </c>
      <c r="H3975" s="0" t="s">
        <v>54</v>
      </c>
      <c r="I3975" s="0" t="s">
        <v>35</v>
      </c>
      <c r="J3975" s="0" t="s">
        <v>325</v>
      </c>
      <c r="K3975" s="0" t="n">
        <v>37523.7031336424</v>
      </c>
      <c r="L3975" s="0" t="n">
        <v>50499.72</v>
      </c>
      <c r="M3975" s="0" t="n">
        <v>49784.2518776001</v>
      </c>
      <c r="N3975" s="0" t="n">
        <v>33388.065</v>
      </c>
      <c r="O3975" s="0" t="n">
        <v>32286.825</v>
      </c>
      <c r="P3975" s="0" t="n">
        <v>46930.005</v>
      </c>
      <c r="Q3975" s="0" t="n">
        <v>55124.1</v>
      </c>
      <c r="S3975" s="0" t="s">
        <v>303</v>
      </c>
    </row>
    <row r="3976" customFormat="false" ht="14" hidden="false" customHeight="false" outlineLevel="0" collapsed="false">
      <c r="A3976" s="0" t="str">
        <f aca="false">SUBSTITUTE(C3976&amp;D3976&amp;E3976&amp;F3976&amp;G3976&amp;H3976&amp;I3976," ","")</f>
        <v>Agentecondominioenlenguajedeseñascolombiana(Videollamada)AgenteespecializadoCienciasdelaeducaciónyafinesEnSitioHoraextranocturna OroNA</v>
      </c>
      <c r="B3976" s="0" t="s">
        <v>4317</v>
      </c>
      <c r="C3976" s="0" t="s">
        <v>193</v>
      </c>
      <c r="D3976" s="0" t="s">
        <v>191</v>
      </c>
      <c r="E3976" s="0" t="s">
        <v>721</v>
      </c>
      <c r="F3976" s="0" t="s">
        <v>3287</v>
      </c>
      <c r="G3976" s="0" t="s">
        <v>197</v>
      </c>
      <c r="H3976" s="0" t="s">
        <v>54</v>
      </c>
      <c r="I3976" s="0" t="s">
        <v>35</v>
      </c>
      <c r="J3976" s="0" t="s">
        <v>325</v>
      </c>
      <c r="K3976" s="0" t="n">
        <v>50721.7873618368</v>
      </c>
      <c r="L3976" s="0" t="n">
        <v>70699.815</v>
      </c>
      <c r="M3976" s="0" t="n">
        <v>69697.9526286401</v>
      </c>
      <c r="N3976" s="0" t="n">
        <v>46743.705</v>
      </c>
      <c r="O3976" s="0" t="n">
        <v>44922.105</v>
      </c>
      <c r="P3976" s="0" t="n">
        <v>60198.705</v>
      </c>
      <c r="Q3976" s="0" t="n">
        <v>76511.34</v>
      </c>
      <c r="S3976" s="0" t="s">
        <v>303</v>
      </c>
    </row>
    <row r="3977" customFormat="false" ht="14" hidden="false" customHeight="false" outlineLevel="0" collapsed="false">
      <c r="A3977" s="0" t="str">
        <f aca="false">SUBSTITUTE(C3977&amp;D3977&amp;E3977&amp;F3977&amp;G3977&amp;H3977&amp;I3977," ","")</f>
        <v>Agentecondominioenlenguajedeseñascolombiana(Videollamada)AgenteespecializadoCienciasdelaeducaciónyafinesEnSitioHoraextradominicalyfestivoOroNA</v>
      </c>
      <c r="B3977" s="0" t="s">
        <v>4318</v>
      </c>
      <c r="C3977" s="0" t="s">
        <v>193</v>
      </c>
      <c r="D3977" s="0" t="s">
        <v>191</v>
      </c>
      <c r="E3977" s="0" t="s">
        <v>721</v>
      </c>
      <c r="F3977" s="0" t="s">
        <v>3287</v>
      </c>
      <c r="G3977" s="0" t="s">
        <v>194</v>
      </c>
      <c r="H3977" s="0" t="s">
        <v>54</v>
      </c>
      <c r="I3977" s="0" t="s">
        <v>35</v>
      </c>
      <c r="J3977" s="0" t="s">
        <v>325</v>
      </c>
      <c r="K3977" s="0" t="n">
        <v>63919.8715900312</v>
      </c>
      <c r="L3977" s="0" t="n">
        <v>80799.345</v>
      </c>
      <c r="M3977" s="0" t="n">
        <v>79654.8030041601</v>
      </c>
      <c r="N3977" s="0" t="n">
        <v>66776.13</v>
      </c>
      <c r="O3977" s="0" t="n">
        <v>51240.78</v>
      </c>
      <c r="P3977" s="0" t="n">
        <v>66833.055</v>
      </c>
      <c r="Q3977" s="0" t="n">
        <v>85176.36</v>
      </c>
      <c r="S3977" s="0" t="s">
        <v>303</v>
      </c>
    </row>
    <row r="3978" customFormat="false" ht="14" hidden="false" customHeight="false" outlineLevel="0" collapsed="false">
      <c r="A3978" s="0" t="str">
        <f aca="false">SUBSTITUTE(C3978&amp;D3978&amp;E3978&amp;F3978&amp;G3978&amp;H3978&amp;I3978," ","")</f>
        <v>Agentecondominioenlenguajedeseñascolombiana(Videollamada)AgenteespecializadoCienciasdelaeducaciónyafinesEnSitioServicio7x24OroNA</v>
      </c>
      <c r="B3978" s="0" t="s">
        <v>4319</v>
      </c>
      <c r="C3978" s="0" t="s">
        <v>193</v>
      </c>
      <c r="D3978" s="0" t="s">
        <v>191</v>
      </c>
      <c r="E3978" s="0" t="s">
        <v>721</v>
      </c>
      <c r="F3978" s="0" t="s">
        <v>3287</v>
      </c>
      <c r="G3978" s="0" t="s">
        <v>55</v>
      </c>
      <c r="H3978" s="0" t="s">
        <v>54</v>
      </c>
      <c r="I3978" s="0" t="s">
        <v>35</v>
      </c>
      <c r="J3978" s="0" t="s">
        <v>305</v>
      </c>
      <c r="K3978" s="0" t="n">
        <v>23259619.7185241</v>
      </c>
      <c r="L3978" s="0" t="n">
        <v>41779374.075</v>
      </c>
      <c r="M3978" s="0" t="n">
        <v>35402119.6309831</v>
      </c>
      <c r="N3978" s="0" t="n">
        <v>30021821.685</v>
      </c>
      <c r="O3978" s="0" t="n">
        <v>29365351.2</v>
      </c>
      <c r="P3978" s="0" t="n">
        <v>45952583.085</v>
      </c>
      <c r="Q3978" s="0" t="n">
        <v>36371474.235</v>
      </c>
      <c r="S3978" s="0" t="s">
        <v>303</v>
      </c>
    </row>
    <row r="3979" customFormat="false" ht="14" hidden="false" customHeight="false" outlineLevel="0" collapsed="false">
      <c r="A3979" s="0" t="str">
        <f aca="false">SUBSTITUTE(C3979&amp;D3979&amp;E3979&amp;F3979&amp;G3979&amp;H3979&amp;I3979," ","")</f>
        <v>Agentecondominioenlenguajedeseñascolombiana(Videollamada)AgenteespecializadoCienciasdelaeducaciónyafinesEnSitioJornadaOrdinariaPlatinoNA</v>
      </c>
      <c r="B3979" s="0" t="s">
        <v>4320</v>
      </c>
      <c r="C3979" s="0" t="s">
        <v>193</v>
      </c>
      <c r="D3979" s="0" t="s">
        <v>191</v>
      </c>
      <c r="E3979" s="0" t="s">
        <v>721</v>
      </c>
      <c r="F3979" s="0" t="s">
        <v>3287</v>
      </c>
      <c r="G3979" s="0" t="s">
        <v>53</v>
      </c>
      <c r="H3979" s="0" t="s">
        <v>198</v>
      </c>
      <c r="I3979" s="0" t="s">
        <v>35</v>
      </c>
      <c r="J3979" s="0" t="s">
        <v>36</v>
      </c>
      <c r="K3979" s="0" t="n">
        <v>7421918.64469086</v>
      </c>
      <c r="L3979" s="0" t="n">
        <v>9539191.35</v>
      </c>
      <c r="M3979" s="0" t="n">
        <v>9054784.24677948</v>
      </c>
      <c r="N3979" s="0" t="n">
        <v>8255368.035</v>
      </c>
      <c r="O3979" s="0" t="n">
        <v>8128634.355</v>
      </c>
      <c r="P3979" s="0" t="n">
        <v>8938227.915</v>
      </c>
      <c r="Q3979" s="0" t="n">
        <v>10262954.43</v>
      </c>
      <c r="S3979" s="0" t="s">
        <v>303</v>
      </c>
    </row>
    <row r="3980" customFormat="false" ht="14" hidden="false" customHeight="false" outlineLevel="0" collapsed="false">
      <c r="A3980" s="0" t="str">
        <f aca="false">SUBSTITUTE(C3980&amp;D3980&amp;E3980&amp;F3980&amp;G3980&amp;H3980&amp;I3980," ","")</f>
        <v>Agentecondominioenlenguajedeseñascolombiana(Videollamada)AgenteespecializadoCienciasdelaeducaciónyafinesEnSitioHoraextradiurnaPlatinoNA</v>
      </c>
      <c r="B3980" s="0" t="s">
        <v>4321</v>
      </c>
      <c r="C3980" s="0" t="s">
        <v>193</v>
      </c>
      <c r="D3980" s="0" t="s">
        <v>191</v>
      </c>
      <c r="E3980" s="0" t="s">
        <v>721</v>
      </c>
      <c r="F3980" s="0" t="s">
        <v>3287</v>
      </c>
      <c r="G3980" s="0" t="s">
        <v>192</v>
      </c>
      <c r="H3980" s="0" t="s">
        <v>198</v>
      </c>
      <c r="I3980" s="0" t="s">
        <v>35</v>
      </c>
      <c r="J3980" s="0" t="s">
        <v>325</v>
      </c>
      <c r="K3980" s="0" t="n">
        <v>37523.7031336424</v>
      </c>
      <c r="L3980" s="0" t="n">
        <v>51984.945</v>
      </c>
      <c r="M3980" s="0" t="n">
        <v>51251.5154165803</v>
      </c>
      <c r="N3980" s="0" t="n">
        <v>33388.065</v>
      </c>
      <c r="O3980" s="0" t="n">
        <v>32286.825</v>
      </c>
      <c r="P3980" s="0" t="n">
        <v>47939.13</v>
      </c>
      <c r="Q3980" s="0" t="n">
        <v>58587.21</v>
      </c>
      <c r="S3980" s="0" t="s">
        <v>303</v>
      </c>
    </row>
    <row r="3981" customFormat="false" ht="14" hidden="false" customHeight="false" outlineLevel="0" collapsed="false">
      <c r="A3981" s="0" t="str">
        <f aca="false">SUBSTITUTE(C3981&amp;D3981&amp;E3981&amp;F3981&amp;G3981&amp;H3981&amp;I3981," ","")</f>
        <v>Agentecondominioenlenguajedeseñascolombiana(Videollamada)AgenteespecializadoCienciasdelaeducaciónyafinesEnSitioHoraextranocturna PlatinoNA</v>
      </c>
      <c r="B3981" s="0" t="s">
        <v>4322</v>
      </c>
      <c r="C3981" s="0" t="s">
        <v>193</v>
      </c>
      <c r="D3981" s="0" t="s">
        <v>191</v>
      </c>
      <c r="E3981" s="0" t="s">
        <v>721</v>
      </c>
      <c r="F3981" s="0" t="s">
        <v>3287</v>
      </c>
      <c r="G3981" s="0" t="s">
        <v>197</v>
      </c>
      <c r="H3981" s="0" t="s">
        <v>198</v>
      </c>
      <c r="I3981" s="0" t="s">
        <v>35</v>
      </c>
      <c r="J3981" s="0" t="s">
        <v>325</v>
      </c>
      <c r="K3981" s="0" t="n">
        <v>50721.7873618368</v>
      </c>
      <c r="L3981" s="0" t="n">
        <v>72779.13</v>
      </c>
      <c r="M3981" s="0" t="n">
        <v>71752.1215832124</v>
      </c>
      <c r="N3981" s="0" t="n">
        <v>46743.705</v>
      </c>
      <c r="O3981" s="0" t="n">
        <v>44922.105</v>
      </c>
      <c r="P3981" s="0" t="n">
        <v>61493.49</v>
      </c>
      <c r="Q3981" s="0" t="n">
        <v>81317.88</v>
      </c>
      <c r="S3981" s="0" t="s">
        <v>303</v>
      </c>
    </row>
    <row r="3982" customFormat="false" ht="14" hidden="false" customHeight="false" outlineLevel="0" collapsed="false">
      <c r="A3982" s="0" t="str">
        <f aca="false">SUBSTITUTE(C3982&amp;D3982&amp;E3982&amp;F3982&amp;G3982&amp;H3982&amp;I3982," ","")</f>
        <v>Agentecondominioenlenguajedeseñascolombiana(Videollamada)AgenteespecializadoCienciasdelaeducaciónyafinesEnSitioHoraextradominicalyfestivoPlatinoNA</v>
      </c>
      <c r="B3982" s="0" t="s">
        <v>4323</v>
      </c>
      <c r="C3982" s="0" t="s">
        <v>193</v>
      </c>
      <c r="D3982" s="0" t="s">
        <v>191</v>
      </c>
      <c r="E3982" s="0" t="s">
        <v>721</v>
      </c>
      <c r="F3982" s="0" t="s">
        <v>3287</v>
      </c>
      <c r="G3982" s="0" t="s">
        <v>194</v>
      </c>
      <c r="H3982" s="0" t="s">
        <v>198</v>
      </c>
      <c r="I3982" s="0" t="s">
        <v>35</v>
      </c>
      <c r="J3982" s="0" t="s">
        <v>325</v>
      </c>
      <c r="K3982" s="0" t="n">
        <v>63919.8715900312</v>
      </c>
      <c r="L3982" s="0" t="n">
        <v>83175.705</v>
      </c>
      <c r="M3982" s="0" t="n">
        <v>82002.4246665285</v>
      </c>
      <c r="N3982" s="0" t="n">
        <v>66776.13</v>
      </c>
      <c r="O3982" s="0" t="n">
        <v>51240.78</v>
      </c>
      <c r="P3982" s="0" t="n">
        <v>68269.635</v>
      </c>
      <c r="Q3982" s="0" t="n">
        <v>90528.345</v>
      </c>
      <c r="S3982" s="0" t="s">
        <v>303</v>
      </c>
    </row>
    <row r="3983" customFormat="false" ht="14" hidden="false" customHeight="false" outlineLevel="0" collapsed="false">
      <c r="A3983" s="0" t="str">
        <f aca="false">SUBSTITUTE(C3983&amp;D3983&amp;E3983&amp;F3983&amp;G3983&amp;H3983&amp;I3983," ","")</f>
        <v>Agentecondominioenlenguajedeseñascolombiana(Videollamada)AgenteespecializadoCienciasdelaeducaciónyafinesEnSitioServicio7x24PlatinoNA</v>
      </c>
      <c r="B3983" s="0" t="s">
        <v>4324</v>
      </c>
      <c r="C3983" s="0" t="s">
        <v>193</v>
      </c>
      <c r="D3983" s="0" t="s">
        <v>191</v>
      </c>
      <c r="E3983" s="0" t="s">
        <v>721</v>
      </c>
      <c r="F3983" s="0" t="s">
        <v>3287</v>
      </c>
      <c r="G3983" s="0" t="s">
        <v>55</v>
      </c>
      <c r="H3983" s="0" t="s">
        <v>198</v>
      </c>
      <c r="I3983" s="0" t="s">
        <v>35</v>
      </c>
      <c r="J3983" s="0" t="s">
        <v>305</v>
      </c>
      <c r="K3983" s="0" t="n">
        <v>23259619.7185241</v>
      </c>
      <c r="L3983" s="0" t="n">
        <v>43008179.895</v>
      </c>
      <c r="M3983" s="0" t="n">
        <v>36445506.5932874</v>
      </c>
      <c r="N3983" s="0" t="n">
        <v>30098920.905</v>
      </c>
      <c r="O3983" s="0" t="n">
        <v>29365351.2</v>
      </c>
      <c r="P3983" s="0" t="n">
        <v>46940810.4</v>
      </c>
      <c r="Q3983" s="0" t="n">
        <v>38656472.715</v>
      </c>
      <c r="S3983" s="0" t="s">
        <v>303</v>
      </c>
    </row>
    <row r="3984" customFormat="false" ht="14" hidden="false" customHeight="false" outlineLevel="0" collapsed="false">
      <c r="A3984" s="0" t="str">
        <f aca="false">SUBSTITUTE(C3984&amp;D3984&amp;E3984&amp;F3984&amp;G3984&amp;H3984&amp;I3984," ","")</f>
        <v>Agentecondominioenlenguajedeseñascolombiana(Videollamada)AgenteespecializadoCienciasdelaeducaciónyafinesEnlasinstalacionesdelaEntidadCompradoraJornadaOrdinariaPlataNA</v>
      </c>
      <c r="B3984" s="0" t="s">
        <v>4325</v>
      </c>
      <c r="C3984" s="0" t="s">
        <v>193</v>
      </c>
      <c r="D3984" s="0" t="s">
        <v>191</v>
      </c>
      <c r="E3984" s="0" t="s">
        <v>721</v>
      </c>
      <c r="F3984" s="0" t="s">
        <v>3303</v>
      </c>
      <c r="G3984" s="0" t="s">
        <v>53</v>
      </c>
      <c r="H3984" s="0" t="s">
        <v>195</v>
      </c>
      <c r="I3984" s="0" t="s">
        <v>35</v>
      </c>
      <c r="J3984" s="0" t="s">
        <v>36</v>
      </c>
      <c r="K3984" s="0" t="n">
        <v>7104623.24869086</v>
      </c>
      <c r="L3984" s="0" t="n">
        <v>8777648.7</v>
      </c>
      <c r="M3984" s="0" t="n">
        <v>8321251.87743362</v>
      </c>
      <c r="N3984" s="0" t="n">
        <v>7569541.845</v>
      </c>
      <c r="O3984" s="0" t="n">
        <v>8128634.355</v>
      </c>
      <c r="P3984" s="0" t="n">
        <v>8555651.55</v>
      </c>
      <c r="Q3984" s="0" t="n">
        <v>8352906.435</v>
      </c>
      <c r="S3984" s="0" t="s">
        <v>303</v>
      </c>
    </row>
    <row r="3985" customFormat="false" ht="14" hidden="false" customHeight="false" outlineLevel="0" collapsed="false">
      <c r="A3985" s="0" t="str">
        <f aca="false">SUBSTITUTE(C3985&amp;D3985&amp;E3985&amp;F3985&amp;G3985&amp;H3985&amp;I3985," ","")</f>
        <v>Agentecondominioenlenguajedeseñascolombiana(Videollamada)AgenteespecializadoCienciasdelaeducaciónyafinesEnlasinstalacionesdelaEntidadCompradoraHoraextradiurnaPlataNA</v>
      </c>
      <c r="B3985" s="0" t="s">
        <v>4326</v>
      </c>
      <c r="C3985" s="0" t="s">
        <v>193</v>
      </c>
      <c r="D3985" s="0" t="s">
        <v>191</v>
      </c>
      <c r="E3985" s="0" t="s">
        <v>721</v>
      </c>
      <c r="F3985" s="0" t="s">
        <v>3303</v>
      </c>
      <c r="G3985" s="0" t="s">
        <v>192</v>
      </c>
      <c r="H3985" s="0" t="s">
        <v>195</v>
      </c>
      <c r="I3985" s="0" t="s">
        <v>35</v>
      </c>
      <c r="J3985" s="0" t="s">
        <v>325</v>
      </c>
      <c r="K3985" s="0" t="n">
        <v>36201.6389836424</v>
      </c>
      <c r="L3985" s="0" t="n">
        <v>47834.595</v>
      </c>
      <c r="M3985" s="0" t="n">
        <v>48398.6617891614</v>
      </c>
      <c r="N3985" s="0" t="n">
        <v>33388.065</v>
      </c>
      <c r="O3985" s="0" t="n">
        <v>32286.825</v>
      </c>
      <c r="P3985" s="0" t="n">
        <v>45973.665</v>
      </c>
      <c r="Q3985" s="0" t="n">
        <v>52783.965</v>
      </c>
      <c r="S3985" s="0" t="s">
        <v>303</v>
      </c>
    </row>
    <row r="3986" customFormat="false" ht="14" hidden="false" customHeight="false" outlineLevel="0" collapsed="false">
      <c r="A3986" s="0" t="str">
        <f aca="false">SUBSTITUTE(C3986&amp;D3986&amp;E3986&amp;F3986&amp;G3986&amp;H3986&amp;I3986," ","")</f>
        <v>Agentecondominioenlenguajedeseñascolombiana(Videollamada)AgenteespecializadoCienciasdelaeducaciónyafinesEnlasinstalacionesdelaEntidadCompradoraHoraextranocturna PlataNA</v>
      </c>
      <c r="B3986" s="0" t="s">
        <v>4327</v>
      </c>
      <c r="C3986" s="0" t="s">
        <v>193</v>
      </c>
      <c r="D3986" s="0" t="s">
        <v>191</v>
      </c>
      <c r="E3986" s="0" t="s">
        <v>721</v>
      </c>
      <c r="F3986" s="0" t="s">
        <v>3303</v>
      </c>
      <c r="G3986" s="0" t="s">
        <v>197</v>
      </c>
      <c r="H3986" s="0" t="s">
        <v>195</v>
      </c>
      <c r="I3986" s="0" t="s">
        <v>35</v>
      </c>
      <c r="J3986" s="0" t="s">
        <v>325</v>
      </c>
      <c r="K3986" s="0" t="n">
        <v>49399.7232118368</v>
      </c>
      <c r="L3986" s="0" t="n">
        <v>66968.64</v>
      </c>
      <c r="M3986" s="0" t="n">
        <v>67758.126504826</v>
      </c>
      <c r="N3986" s="0" t="n">
        <v>46743.705</v>
      </c>
      <c r="O3986" s="0" t="n">
        <v>44922.105</v>
      </c>
      <c r="P3986" s="0" t="n">
        <v>58989.825</v>
      </c>
      <c r="Q3986" s="0" t="n">
        <v>73263.51</v>
      </c>
      <c r="S3986" s="0" t="s">
        <v>303</v>
      </c>
    </row>
    <row r="3987" customFormat="false" ht="14" hidden="false" customHeight="false" outlineLevel="0" collapsed="false">
      <c r="A3987" s="0" t="str">
        <f aca="false">SUBSTITUTE(C3987&amp;D3987&amp;E3987&amp;F3987&amp;G3987&amp;H3987&amp;I3987," ","")</f>
        <v>Agentecondominioenlenguajedeseñascolombiana(Videollamada)AgenteespecializadoCienciasdelaeducaciónyafinesEnlasinstalacionesdelaEntidadCompradoraHoraextradominicalyfestivoPlataNA</v>
      </c>
      <c r="B3987" s="0" t="s">
        <v>4328</v>
      </c>
      <c r="C3987" s="0" t="s">
        <v>193</v>
      </c>
      <c r="D3987" s="0" t="s">
        <v>191</v>
      </c>
      <c r="E3987" s="0" t="s">
        <v>721</v>
      </c>
      <c r="F3987" s="0" t="s">
        <v>3303</v>
      </c>
      <c r="G3987" s="0" t="s">
        <v>194</v>
      </c>
      <c r="H3987" s="0" t="s">
        <v>195</v>
      </c>
      <c r="I3987" s="0" t="s">
        <v>35</v>
      </c>
      <c r="J3987" s="0" t="s">
        <v>325</v>
      </c>
      <c r="K3987" s="0" t="n">
        <v>62597.8074400312</v>
      </c>
      <c r="L3987" s="0" t="n">
        <v>76536.18</v>
      </c>
      <c r="M3987" s="0" t="n">
        <v>77437.8588626583</v>
      </c>
      <c r="N3987" s="0" t="n">
        <v>66776.13</v>
      </c>
      <c r="O3987" s="0" t="n">
        <v>51240.78</v>
      </c>
      <c r="P3987" s="0" t="n">
        <v>65496.87</v>
      </c>
      <c r="Q3987" s="0" t="n">
        <v>81561.105</v>
      </c>
      <c r="S3987" s="0" t="s">
        <v>303</v>
      </c>
    </row>
    <row r="3988" customFormat="false" ht="14" hidden="false" customHeight="false" outlineLevel="0" collapsed="false">
      <c r="A3988" s="0" t="str">
        <f aca="false">SUBSTITUTE(C3988&amp;D3988&amp;E3988&amp;F3988&amp;G3988&amp;H3988&amp;I3988," ","")</f>
        <v>Agentecondominioenlenguajedeseñascolombiana(Videollamada)AgenteespecializadoCienciasdelaeducaciónyafinesEnlasinstalacionesdelaEntidadCompradoraServicio7x24PlataNA</v>
      </c>
      <c r="B3988" s="0" t="s">
        <v>4329</v>
      </c>
      <c r="C3988" s="0" t="s">
        <v>193</v>
      </c>
      <c r="D3988" s="0" t="s">
        <v>191</v>
      </c>
      <c r="E3988" s="0" t="s">
        <v>721</v>
      </c>
      <c r="F3988" s="0" t="s">
        <v>3303</v>
      </c>
      <c r="G3988" s="0" t="s">
        <v>55</v>
      </c>
      <c r="H3988" s="0" t="s">
        <v>195</v>
      </c>
      <c r="I3988" s="0" t="s">
        <v>35</v>
      </c>
      <c r="J3988" s="0" t="s">
        <v>305</v>
      </c>
      <c r="K3988" s="0" t="n">
        <v>22942324.3225241</v>
      </c>
      <c r="L3988" s="0" t="n">
        <v>40249416.375</v>
      </c>
      <c r="M3988" s="0" t="n">
        <v>33493038.8066703</v>
      </c>
      <c r="N3988" s="0" t="n">
        <v>28731910.5</v>
      </c>
      <c r="O3988" s="0" t="n">
        <v>29365351.2</v>
      </c>
      <c r="P3988" s="0" t="n">
        <v>44991100.17</v>
      </c>
      <c r="Q3988" s="0" t="n">
        <v>33933991.275</v>
      </c>
      <c r="S3988" s="0" t="s">
        <v>303</v>
      </c>
    </row>
    <row r="3989" customFormat="false" ht="14" hidden="false" customHeight="false" outlineLevel="0" collapsed="false">
      <c r="A3989" s="0" t="str">
        <f aca="false">SUBSTITUTE(C3989&amp;D3989&amp;E3989&amp;F3989&amp;G3989&amp;H3989&amp;I3989," ","")</f>
        <v>Agentecondominioenlenguajedeseñascolombiana(Videollamada)AgenteespecializadoCienciasdelaeducaciónyafinesEnlasinstalacionesdelaEntidadCompradoraJornadaOrdinariaOroNA</v>
      </c>
      <c r="B3989" s="0" t="s">
        <v>4330</v>
      </c>
      <c r="C3989" s="0" t="s">
        <v>193</v>
      </c>
      <c r="D3989" s="0" t="s">
        <v>191</v>
      </c>
      <c r="E3989" s="0" t="s">
        <v>721</v>
      </c>
      <c r="F3989" s="0" t="s">
        <v>3303</v>
      </c>
      <c r="G3989" s="0" t="s">
        <v>53</v>
      </c>
      <c r="H3989" s="0" t="s">
        <v>54</v>
      </c>
      <c r="I3989" s="0" t="s">
        <v>35</v>
      </c>
      <c r="J3989" s="0" t="s">
        <v>36</v>
      </c>
      <c r="K3989" s="0" t="n">
        <v>7104623.24869086</v>
      </c>
      <c r="L3989" s="0" t="n">
        <v>8953202.295</v>
      </c>
      <c r="M3989" s="0" t="n">
        <v>8559478.38408789</v>
      </c>
      <c r="N3989" s="0" t="n">
        <v>7578931.365</v>
      </c>
      <c r="O3989" s="0" t="n">
        <v>8128634.355</v>
      </c>
      <c r="P3989" s="0" t="n">
        <v>8735770.53</v>
      </c>
      <c r="Q3989" s="0" t="n">
        <v>8723213.91</v>
      </c>
      <c r="S3989" s="0" t="s">
        <v>303</v>
      </c>
    </row>
    <row r="3990" customFormat="false" ht="14" hidden="false" customHeight="false" outlineLevel="0" collapsed="false">
      <c r="A3990" s="0" t="str">
        <f aca="false">SUBSTITUTE(C3990&amp;D3990&amp;E3990&amp;F3990&amp;G3990&amp;H3990&amp;I3990," ","")</f>
        <v>Agentecondominioenlenguajedeseñascolombiana(Videollamada)AgenteespecializadoCienciasdelaeducaciónyafinesEnlasinstalacionesdelaEntidadCompradoraHoraextradiurnaOroNA</v>
      </c>
      <c r="B3990" s="0" t="s">
        <v>4331</v>
      </c>
      <c r="C3990" s="0" t="s">
        <v>193</v>
      </c>
      <c r="D3990" s="0" t="s">
        <v>191</v>
      </c>
      <c r="E3990" s="0" t="s">
        <v>721</v>
      </c>
      <c r="F3990" s="0" t="s">
        <v>3303</v>
      </c>
      <c r="G3990" s="0" t="s">
        <v>192</v>
      </c>
      <c r="H3990" s="0" t="s">
        <v>54</v>
      </c>
      <c r="I3990" s="0" t="s">
        <v>35</v>
      </c>
      <c r="J3990" s="0" t="s">
        <v>325</v>
      </c>
      <c r="K3990" s="0" t="n">
        <v>36201.6389836424</v>
      </c>
      <c r="L3990" s="0" t="n">
        <v>48791.97</v>
      </c>
      <c r="M3990" s="0" t="n">
        <v>49784.2518776001</v>
      </c>
      <c r="N3990" s="0" t="n">
        <v>33388.065</v>
      </c>
      <c r="O3990" s="0" t="n">
        <v>32286.825</v>
      </c>
      <c r="P3990" s="0" t="n">
        <v>46941.39</v>
      </c>
      <c r="Q3990" s="0" t="n">
        <v>55124.1</v>
      </c>
      <c r="S3990" s="0" t="s">
        <v>303</v>
      </c>
    </row>
    <row r="3991" customFormat="false" ht="14" hidden="false" customHeight="false" outlineLevel="0" collapsed="false">
      <c r="A3991" s="0" t="str">
        <f aca="false">SUBSTITUTE(C3991&amp;D3991&amp;E3991&amp;F3991&amp;G3991&amp;H3991&amp;I3991," ","")</f>
        <v>Agentecondominioenlenguajedeseñascolombiana(Videollamada)AgenteespecializadoCienciasdelaeducaciónyafinesEnlasinstalacionesdelaEntidadCompradoraHoraextranocturna OroNA</v>
      </c>
      <c r="B3991" s="0" t="s">
        <v>4332</v>
      </c>
      <c r="C3991" s="0" t="s">
        <v>193</v>
      </c>
      <c r="D3991" s="0" t="s">
        <v>191</v>
      </c>
      <c r="E3991" s="0" t="s">
        <v>721</v>
      </c>
      <c r="F3991" s="0" t="s">
        <v>3303</v>
      </c>
      <c r="G3991" s="0" t="s">
        <v>197</v>
      </c>
      <c r="H3991" s="0" t="s">
        <v>54</v>
      </c>
      <c r="I3991" s="0" t="s">
        <v>35</v>
      </c>
      <c r="J3991" s="0" t="s">
        <v>325</v>
      </c>
      <c r="K3991" s="0" t="n">
        <v>49399.7232118368</v>
      </c>
      <c r="L3991" s="0" t="n">
        <v>68308.965</v>
      </c>
      <c r="M3991" s="0" t="n">
        <v>69697.9526286401</v>
      </c>
      <c r="N3991" s="0" t="n">
        <v>46743.705</v>
      </c>
      <c r="O3991" s="0" t="n">
        <v>44922.105</v>
      </c>
      <c r="P3991" s="0" t="n">
        <v>60231.825</v>
      </c>
      <c r="Q3991" s="0" t="n">
        <v>76511.34</v>
      </c>
      <c r="S3991" s="0" t="s">
        <v>303</v>
      </c>
    </row>
    <row r="3992" customFormat="false" ht="14" hidden="false" customHeight="false" outlineLevel="0" collapsed="false">
      <c r="A3992" s="0" t="str">
        <f aca="false">SUBSTITUTE(C3992&amp;D3992&amp;E3992&amp;F3992&amp;G3992&amp;H3992&amp;I3992," ","")</f>
        <v>Agentecondominioenlenguajedeseñascolombiana(Videollamada)AgenteespecializadoCienciasdelaeducaciónyafinesEnlasinstalacionesdelaEntidadCompradoraHoraextradominicalyfestivoOroNA</v>
      </c>
      <c r="B3992" s="0" t="s">
        <v>4333</v>
      </c>
      <c r="C3992" s="0" t="s">
        <v>193</v>
      </c>
      <c r="D3992" s="0" t="s">
        <v>191</v>
      </c>
      <c r="E3992" s="0" t="s">
        <v>721</v>
      </c>
      <c r="F3992" s="0" t="s">
        <v>3303</v>
      </c>
      <c r="G3992" s="0" t="s">
        <v>194</v>
      </c>
      <c r="H3992" s="0" t="s">
        <v>54</v>
      </c>
      <c r="I3992" s="0" t="s">
        <v>35</v>
      </c>
      <c r="J3992" s="0" t="s">
        <v>325</v>
      </c>
      <c r="K3992" s="0" t="n">
        <v>62597.8074400312</v>
      </c>
      <c r="L3992" s="0" t="n">
        <v>78066.945</v>
      </c>
      <c r="M3992" s="0" t="n">
        <v>79654.8030041601</v>
      </c>
      <c r="N3992" s="0" t="n">
        <v>66776.13</v>
      </c>
      <c r="O3992" s="0" t="n">
        <v>51240.78</v>
      </c>
      <c r="P3992" s="0" t="n">
        <v>66876.525</v>
      </c>
      <c r="Q3992" s="0" t="n">
        <v>85176.36</v>
      </c>
      <c r="S3992" s="0" t="s">
        <v>303</v>
      </c>
    </row>
    <row r="3993" customFormat="false" ht="14" hidden="false" customHeight="false" outlineLevel="0" collapsed="false">
      <c r="A3993" s="0" t="str">
        <f aca="false">SUBSTITUTE(C3993&amp;D3993&amp;E3993&amp;F3993&amp;G3993&amp;H3993&amp;I3993," ","")</f>
        <v>Agentecondominioenlenguajedeseñascolombiana(Videollamada)AgenteespecializadoCienciasdelaeducaciónyafinesEnlasinstalacionesdelaEntidadCompradoraServicio7x24OroNA</v>
      </c>
      <c r="B3993" s="0" t="s">
        <v>4334</v>
      </c>
      <c r="C3993" s="0" t="s">
        <v>193</v>
      </c>
      <c r="D3993" s="0" t="s">
        <v>191</v>
      </c>
      <c r="E3993" s="0" t="s">
        <v>721</v>
      </c>
      <c r="F3993" s="0" t="s">
        <v>3303</v>
      </c>
      <c r="G3993" s="0" t="s">
        <v>55</v>
      </c>
      <c r="H3993" s="0" t="s">
        <v>54</v>
      </c>
      <c r="I3993" s="0" t="s">
        <v>35</v>
      </c>
      <c r="J3993" s="0" t="s">
        <v>305</v>
      </c>
      <c r="K3993" s="0" t="n">
        <v>22942324.3225241</v>
      </c>
      <c r="L3993" s="0" t="n">
        <v>41054405.22</v>
      </c>
      <c r="M3993" s="0" t="n">
        <v>34451900.4959537</v>
      </c>
      <c r="N3993" s="0" t="n">
        <v>28748368.035</v>
      </c>
      <c r="O3993" s="0" t="n">
        <v>29365351.2</v>
      </c>
      <c r="P3993" s="0" t="n">
        <v>45938281.455</v>
      </c>
      <c r="Q3993" s="0" t="n">
        <v>35438380.335</v>
      </c>
      <c r="S3993" s="0" t="s">
        <v>303</v>
      </c>
    </row>
    <row r="3994" customFormat="false" ht="14" hidden="false" customHeight="false" outlineLevel="0" collapsed="false">
      <c r="A3994" s="0" t="str">
        <f aca="false">SUBSTITUTE(C3994&amp;D3994&amp;E3994&amp;F3994&amp;G3994&amp;H3994&amp;I3994," ","")</f>
        <v>Agentecondominioenlenguajedeseñascolombiana(Videollamada)AgenteespecializadoCienciasdelaeducaciónyafinesEnlasinstalacionesdelaEntidadCompradoraJornadaOrdinariaPlatinoNA</v>
      </c>
      <c r="B3994" s="0" t="s">
        <v>4335</v>
      </c>
      <c r="C3994" s="0" t="s">
        <v>193</v>
      </c>
      <c r="D3994" s="0" t="s">
        <v>191</v>
      </c>
      <c r="E3994" s="0" t="s">
        <v>721</v>
      </c>
      <c r="F3994" s="0" t="s">
        <v>3303</v>
      </c>
      <c r="G3994" s="0" t="s">
        <v>53</v>
      </c>
      <c r="H3994" s="0" t="s">
        <v>198</v>
      </c>
      <c r="I3994" s="0" t="s">
        <v>35</v>
      </c>
      <c r="J3994" s="0" t="s">
        <v>36</v>
      </c>
      <c r="K3994" s="0" t="n">
        <v>7104623.24869086</v>
      </c>
      <c r="L3994" s="0" t="n">
        <v>9216531.135</v>
      </c>
      <c r="M3994" s="0" t="n">
        <v>8811747.12514559</v>
      </c>
      <c r="N3994" s="0" t="n">
        <v>7588320.885</v>
      </c>
      <c r="O3994" s="0" t="n">
        <v>8128634.355</v>
      </c>
      <c r="P3994" s="0" t="n">
        <v>8923636.485</v>
      </c>
      <c r="Q3994" s="0" t="n">
        <v>9271240.2</v>
      </c>
      <c r="S3994" s="0" t="s">
        <v>303</v>
      </c>
    </row>
    <row r="3995" customFormat="false" ht="14" hidden="false" customHeight="false" outlineLevel="0" collapsed="false">
      <c r="A3995" s="0" t="str">
        <f aca="false">SUBSTITUTE(C3995&amp;D3995&amp;E3995&amp;F3995&amp;G3995&amp;H3995&amp;I3995," ","")</f>
        <v>Agentecondominioenlenguajedeseñascolombiana(Videollamada)AgenteespecializadoCienciasdelaeducaciónyafinesEnlasinstalacionesdelaEntidadCompradoraHoraextradiurnaPlatinoNA</v>
      </c>
      <c r="B3995" s="0" t="s">
        <v>4336</v>
      </c>
      <c r="C3995" s="0" t="s">
        <v>193</v>
      </c>
      <c r="D3995" s="0" t="s">
        <v>191</v>
      </c>
      <c r="E3995" s="0" t="s">
        <v>721</v>
      </c>
      <c r="F3995" s="0" t="s">
        <v>3303</v>
      </c>
      <c r="G3995" s="0" t="s">
        <v>192</v>
      </c>
      <c r="H3995" s="0" t="s">
        <v>198</v>
      </c>
      <c r="I3995" s="0" t="s">
        <v>35</v>
      </c>
      <c r="J3995" s="0" t="s">
        <v>325</v>
      </c>
      <c r="K3995" s="0" t="n">
        <v>36201.6389836424</v>
      </c>
      <c r="L3995" s="0" t="n">
        <v>50226.48</v>
      </c>
      <c r="M3995" s="0" t="n">
        <v>51251.5154165803</v>
      </c>
      <c r="N3995" s="0" t="n">
        <v>33388.065</v>
      </c>
      <c r="O3995" s="0" t="n">
        <v>32286.825</v>
      </c>
      <c r="P3995" s="0" t="n">
        <v>47950.515</v>
      </c>
      <c r="Q3995" s="0" t="n">
        <v>58587.21</v>
      </c>
      <c r="S3995" s="0" t="s">
        <v>303</v>
      </c>
    </row>
    <row r="3996" customFormat="false" ht="14" hidden="false" customHeight="false" outlineLevel="0" collapsed="false">
      <c r="A3996" s="0" t="str">
        <f aca="false">SUBSTITUTE(C3996&amp;D3996&amp;E3996&amp;F3996&amp;G3996&amp;H3996&amp;I3996," ","")</f>
        <v>Agentecondominioenlenguajedeseñascolombiana(Videollamada)AgenteespecializadoCienciasdelaeducaciónyafinesEnlasinstalacionesdelaEntidadCompradoraHoraextranocturna PlatinoNA</v>
      </c>
      <c r="B3996" s="0" t="s">
        <v>4337</v>
      </c>
      <c r="C3996" s="0" t="s">
        <v>193</v>
      </c>
      <c r="D3996" s="0" t="s">
        <v>191</v>
      </c>
      <c r="E3996" s="0" t="s">
        <v>721</v>
      </c>
      <c r="F3996" s="0" t="s">
        <v>3303</v>
      </c>
      <c r="G3996" s="0" t="s">
        <v>197</v>
      </c>
      <c r="H3996" s="0" t="s">
        <v>198</v>
      </c>
      <c r="I3996" s="0" t="s">
        <v>35</v>
      </c>
      <c r="J3996" s="0" t="s">
        <v>325</v>
      </c>
      <c r="K3996" s="0" t="n">
        <v>49399.7232118368</v>
      </c>
      <c r="L3996" s="0" t="n">
        <v>70317.9</v>
      </c>
      <c r="M3996" s="0" t="n">
        <v>71752.1215832124</v>
      </c>
      <c r="N3996" s="0" t="n">
        <v>46743.705</v>
      </c>
      <c r="O3996" s="0" t="n">
        <v>44922.105</v>
      </c>
      <c r="P3996" s="0" t="n">
        <v>61526.61</v>
      </c>
      <c r="Q3996" s="0" t="n">
        <v>81317.88</v>
      </c>
      <c r="S3996" s="0" t="s">
        <v>303</v>
      </c>
    </row>
    <row r="3997" customFormat="false" ht="14" hidden="false" customHeight="false" outlineLevel="0" collapsed="false">
      <c r="A3997" s="0" t="str">
        <f aca="false">SUBSTITUTE(C3997&amp;D3997&amp;E3997&amp;F3997&amp;G3997&amp;H3997&amp;I3997," ","")</f>
        <v>Agentecondominioenlenguajedeseñascolombiana(Videollamada)AgenteespecializadoCienciasdelaeducaciónyafinesEnlasinstalacionesdelaEntidadCompradoraHoraextradominicalyfestivoPlatinoNA</v>
      </c>
      <c r="B3997" s="0" t="s">
        <v>4338</v>
      </c>
      <c r="C3997" s="0" t="s">
        <v>193</v>
      </c>
      <c r="D3997" s="0" t="s">
        <v>191</v>
      </c>
      <c r="E3997" s="0" t="s">
        <v>721</v>
      </c>
      <c r="F3997" s="0" t="s">
        <v>3303</v>
      </c>
      <c r="G3997" s="0" t="s">
        <v>194</v>
      </c>
      <c r="H3997" s="0" t="s">
        <v>198</v>
      </c>
      <c r="I3997" s="0" t="s">
        <v>35</v>
      </c>
      <c r="J3997" s="0" t="s">
        <v>325</v>
      </c>
      <c r="K3997" s="0" t="n">
        <v>62597.8074400312</v>
      </c>
      <c r="L3997" s="0" t="n">
        <v>80363.61</v>
      </c>
      <c r="M3997" s="0" t="n">
        <v>82002.4246665285</v>
      </c>
      <c r="N3997" s="0" t="n">
        <v>66776.13</v>
      </c>
      <c r="O3997" s="0" t="n">
        <v>51240.78</v>
      </c>
      <c r="P3997" s="0" t="n">
        <v>68314.14</v>
      </c>
      <c r="Q3997" s="0" t="n">
        <v>90528.345</v>
      </c>
      <c r="S3997" s="0" t="s">
        <v>303</v>
      </c>
    </row>
    <row r="3998" customFormat="false" ht="14" hidden="false" customHeight="false" outlineLevel="0" collapsed="false">
      <c r="A3998" s="0" t="str">
        <f aca="false">SUBSTITUTE(C3998&amp;D3998&amp;E3998&amp;F3998&amp;G3998&amp;H3998&amp;I3998," ","")</f>
        <v>Agentecondominioenlenguajedeseñascolombiana(Videollamada)AgenteespecializadoCienciasdelaeducaciónyafinesEnlasinstalacionesdelaEntidadCompradoraServicio7x24PlatinoNA</v>
      </c>
      <c r="B3998" s="0" t="s">
        <v>4339</v>
      </c>
      <c r="C3998" s="0" t="s">
        <v>193</v>
      </c>
      <c r="D3998" s="0" t="s">
        <v>191</v>
      </c>
      <c r="E3998" s="0" t="s">
        <v>721</v>
      </c>
      <c r="F3998" s="0" t="s">
        <v>3303</v>
      </c>
      <c r="G3998" s="0" t="s">
        <v>55</v>
      </c>
      <c r="H3998" s="0" t="s">
        <v>198</v>
      </c>
      <c r="I3998" s="0" t="s">
        <v>35</v>
      </c>
      <c r="J3998" s="0" t="s">
        <v>305</v>
      </c>
      <c r="K3998" s="0" t="n">
        <v>22942324.3225241</v>
      </c>
      <c r="L3998" s="0" t="n">
        <v>42261887.97</v>
      </c>
      <c r="M3998" s="0" t="n">
        <v>35467282.178711</v>
      </c>
      <c r="N3998" s="0" t="n">
        <v>28764826.605</v>
      </c>
      <c r="O3998" s="0" t="n">
        <v>29365351.2</v>
      </c>
      <c r="P3998" s="0" t="n">
        <v>46926201.375</v>
      </c>
      <c r="Q3998" s="0" t="n">
        <v>37664758.485</v>
      </c>
      <c r="S3998" s="0" t="s">
        <v>303</v>
      </c>
    </row>
    <row r="3999" customFormat="false" ht="14" hidden="false" customHeight="false" outlineLevel="0" collapsed="false">
      <c r="A3999" s="0" t="str">
        <f aca="false">SUBSTITUTE(C3999&amp;D3999&amp;E3999&amp;F3999&amp;G3999&amp;H3999&amp;I3999," ","")</f>
        <v>Agentecondominioenlenguajedeseñascolombiana(Videollamada)AgenteespecializadoCienciasdelaeducaciónyafinesFrontofficeconherramientaJornadaOrdinariaPlataNA</v>
      </c>
      <c r="B3999" s="0" t="s">
        <v>4340</v>
      </c>
      <c r="C3999" s="0" t="s">
        <v>193</v>
      </c>
      <c r="D3999" s="0" t="s">
        <v>191</v>
      </c>
      <c r="E3999" s="0" t="s">
        <v>721</v>
      </c>
      <c r="F3999" s="0" t="s">
        <v>3319</v>
      </c>
      <c r="G3999" s="0" t="s">
        <v>53</v>
      </c>
      <c r="H3999" s="0" t="s">
        <v>195</v>
      </c>
      <c r="I3999" s="0" t="s">
        <v>35</v>
      </c>
      <c r="J3999" s="0" t="s">
        <v>36</v>
      </c>
      <c r="K3999" s="0" t="n">
        <v>7421918.64469086</v>
      </c>
      <c r="L3999" s="0" t="n">
        <v>8830067.31</v>
      </c>
      <c r="M3999" s="0" t="n">
        <v>9128033.10585103</v>
      </c>
      <c r="N3999" s="0" t="n">
        <v>7954251.345</v>
      </c>
      <c r="O3999" s="0" t="n">
        <v>8128634.355</v>
      </c>
      <c r="P3999" s="0" t="n">
        <v>8592910.515</v>
      </c>
      <c r="Q3999" s="0" t="n">
        <v>8596352.925</v>
      </c>
      <c r="S3999" s="0" t="s">
        <v>303</v>
      </c>
    </row>
    <row r="4000" customFormat="false" ht="14" hidden="false" customHeight="false" outlineLevel="0" collapsed="false">
      <c r="A4000" s="0" t="str">
        <f aca="false">SUBSTITUTE(C4000&amp;D4000&amp;E4000&amp;F4000&amp;G4000&amp;H4000&amp;I4000," ","")</f>
        <v>Agentecondominioenlenguajedeseñascolombiana(Videollamada)AgenteespecializadoCienciasdelaeducaciónyafinesFrontofficeconherramientaHoraextradiurnaPlataNA</v>
      </c>
      <c r="B4000" s="0" t="s">
        <v>4341</v>
      </c>
      <c r="C4000" s="0" t="s">
        <v>193</v>
      </c>
      <c r="D4000" s="0" t="s">
        <v>191</v>
      </c>
      <c r="E4000" s="0" t="s">
        <v>721</v>
      </c>
      <c r="F4000" s="0" t="s">
        <v>3319</v>
      </c>
      <c r="G4000" s="0" t="s">
        <v>192</v>
      </c>
      <c r="H4000" s="0" t="s">
        <v>195</v>
      </c>
      <c r="I4000" s="0" t="s">
        <v>35</v>
      </c>
      <c r="J4000" s="0" t="s">
        <v>325</v>
      </c>
      <c r="K4000" s="0" t="n">
        <v>37523.7031336424</v>
      </c>
      <c r="L4000" s="0" t="n">
        <v>48120.255</v>
      </c>
      <c r="M4000" s="0" t="n">
        <v>48398.6617891614</v>
      </c>
      <c r="N4000" s="0" t="n">
        <v>33388.065</v>
      </c>
      <c r="O4000" s="0" t="n">
        <v>32286.825</v>
      </c>
      <c r="P4000" s="0" t="n">
        <v>45944.685</v>
      </c>
      <c r="Q4000" s="0" t="n">
        <v>52783.965</v>
      </c>
      <c r="S4000" s="0" t="s">
        <v>303</v>
      </c>
    </row>
    <row r="4001" customFormat="false" ht="14" hidden="false" customHeight="false" outlineLevel="0" collapsed="false">
      <c r="A4001" s="0" t="str">
        <f aca="false">SUBSTITUTE(C4001&amp;D4001&amp;E4001&amp;F4001&amp;G4001&amp;H4001&amp;I4001," ","")</f>
        <v>Agentecondominioenlenguajedeseñascolombiana(Videollamada)AgenteespecializadoCienciasdelaeducaciónyafinesFrontofficeconherramientaHoraextranocturna PlataNA</v>
      </c>
      <c r="B4001" s="0" t="s">
        <v>4342</v>
      </c>
      <c r="C4001" s="0" t="s">
        <v>193</v>
      </c>
      <c r="D4001" s="0" t="s">
        <v>191</v>
      </c>
      <c r="E4001" s="0" t="s">
        <v>721</v>
      </c>
      <c r="F4001" s="0" t="s">
        <v>3319</v>
      </c>
      <c r="G4001" s="0" t="s">
        <v>197</v>
      </c>
      <c r="H4001" s="0" t="s">
        <v>195</v>
      </c>
      <c r="I4001" s="0" t="s">
        <v>35</v>
      </c>
      <c r="J4001" s="0" t="s">
        <v>325</v>
      </c>
      <c r="K4001" s="0" t="n">
        <v>50721.7873618368</v>
      </c>
      <c r="L4001" s="0" t="n">
        <v>67369.185</v>
      </c>
      <c r="M4001" s="0" t="n">
        <v>67758.126504826</v>
      </c>
      <c r="N4001" s="0" t="n">
        <v>46743.705</v>
      </c>
      <c r="O4001" s="0" t="n">
        <v>44922.105</v>
      </c>
      <c r="P4001" s="0" t="n">
        <v>58989.825</v>
      </c>
      <c r="Q4001" s="0" t="n">
        <v>73263.51</v>
      </c>
      <c r="S4001" s="0" t="s">
        <v>303</v>
      </c>
    </row>
    <row r="4002" customFormat="false" ht="14" hidden="false" customHeight="false" outlineLevel="0" collapsed="false">
      <c r="A4002" s="0" t="str">
        <f aca="false">SUBSTITUTE(C4002&amp;D4002&amp;E4002&amp;F4002&amp;G4002&amp;H4002&amp;I4002," ","")</f>
        <v>Agentecondominioenlenguajedeseñascolombiana(Videollamada)AgenteespecializadoCienciasdelaeducaciónyafinesFrontofficeconherramientaHoraextradominicalyfestivoPlataNA</v>
      </c>
      <c r="B4002" s="0" t="s">
        <v>4343</v>
      </c>
      <c r="C4002" s="0" t="s">
        <v>193</v>
      </c>
      <c r="D4002" s="0" t="s">
        <v>191</v>
      </c>
      <c r="E4002" s="0" t="s">
        <v>721</v>
      </c>
      <c r="F4002" s="0" t="s">
        <v>3319</v>
      </c>
      <c r="G4002" s="0" t="s">
        <v>194</v>
      </c>
      <c r="H4002" s="0" t="s">
        <v>195</v>
      </c>
      <c r="I4002" s="0" t="s">
        <v>35</v>
      </c>
      <c r="J4002" s="0" t="s">
        <v>325</v>
      </c>
      <c r="K4002" s="0" t="n">
        <v>63919.8715900312</v>
      </c>
      <c r="L4002" s="0" t="n">
        <v>76992.615</v>
      </c>
      <c r="M4002" s="0" t="n">
        <v>77437.8588626583</v>
      </c>
      <c r="N4002" s="0" t="n">
        <v>66776.13</v>
      </c>
      <c r="O4002" s="0" t="n">
        <v>51240.78</v>
      </c>
      <c r="P4002" s="0" t="n">
        <v>65496.87</v>
      </c>
      <c r="Q4002" s="0" t="n">
        <v>81561.105</v>
      </c>
      <c r="S4002" s="0" t="s">
        <v>303</v>
      </c>
    </row>
    <row r="4003" customFormat="false" ht="14" hidden="false" customHeight="false" outlineLevel="0" collapsed="false">
      <c r="A4003" s="0" t="str">
        <f aca="false">SUBSTITUTE(C4003&amp;D4003&amp;E4003&amp;F4003&amp;G4003&amp;H4003&amp;I4003," ","")</f>
        <v>Agentecondominioenlenguajedeseñascolombiana(Videollamada)AgenteespecializadoCienciasdelaeducaciónyafinesFrontofficeconherramientaServicio7x24PlataNA</v>
      </c>
      <c r="B4003" s="0" t="s">
        <v>4344</v>
      </c>
      <c r="C4003" s="0" t="s">
        <v>193</v>
      </c>
      <c r="D4003" s="0" t="s">
        <v>191</v>
      </c>
      <c r="E4003" s="0" t="s">
        <v>721</v>
      </c>
      <c r="F4003" s="0" t="s">
        <v>3319</v>
      </c>
      <c r="G4003" s="0" t="s">
        <v>55</v>
      </c>
      <c r="H4003" s="0" t="s">
        <v>195</v>
      </c>
      <c r="I4003" s="0" t="s">
        <v>35</v>
      </c>
      <c r="J4003" s="0" t="s">
        <v>305</v>
      </c>
      <c r="K4003" s="0" t="n">
        <v>23259619.7185241</v>
      </c>
      <c r="L4003" s="0" t="n">
        <v>40301767.71</v>
      </c>
      <c r="M4003" s="0" t="n">
        <v>36740333.2510504</v>
      </c>
      <c r="N4003" s="0" t="n">
        <v>29501329.5</v>
      </c>
      <c r="O4003" s="0" t="n">
        <v>29365351.2</v>
      </c>
      <c r="P4003" s="0" t="n">
        <v>44991100.17</v>
      </c>
      <c r="Q4003" s="0" t="n">
        <v>34177438.8</v>
      </c>
      <c r="S4003" s="0" t="s">
        <v>303</v>
      </c>
    </row>
    <row r="4004" customFormat="false" ht="14" hidden="false" customHeight="false" outlineLevel="0" collapsed="false">
      <c r="A4004" s="0" t="str">
        <f aca="false">SUBSTITUTE(C4004&amp;D4004&amp;E4004&amp;F4004&amp;G4004&amp;H4004&amp;I4004," ","")</f>
        <v>Agentecondominioenlenguajedeseñascolombiana(Videollamada)AgenteespecializadoCienciasdelaeducaciónyafinesFrontofficeconherramientaJornadaOrdinariaOroNA</v>
      </c>
      <c r="B4004" s="0" t="s">
        <v>4345</v>
      </c>
      <c r="C4004" s="0" t="s">
        <v>193</v>
      </c>
      <c r="D4004" s="0" t="s">
        <v>191</v>
      </c>
      <c r="E4004" s="0" t="s">
        <v>721</v>
      </c>
      <c r="F4004" s="0" t="s">
        <v>3319</v>
      </c>
      <c r="G4004" s="0" t="s">
        <v>53</v>
      </c>
      <c r="H4004" s="0" t="s">
        <v>54</v>
      </c>
      <c r="I4004" s="0" t="s">
        <v>35</v>
      </c>
      <c r="J4004" s="0" t="s">
        <v>36</v>
      </c>
      <c r="K4004" s="0" t="n">
        <v>7421918.64469086</v>
      </c>
      <c r="L4004" s="0" t="n">
        <v>9006669.36</v>
      </c>
      <c r="M4004" s="0" t="n">
        <v>9389356.69891863</v>
      </c>
      <c r="N4004" s="0" t="n">
        <v>7982876.34</v>
      </c>
      <c r="O4004" s="0" t="n">
        <v>8128634.355</v>
      </c>
      <c r="P4004" s="0" t="n">
        <v>8773814.025</v>
      </c>
      <c r="Q4004" s="0" t="n">
        <v>8977453.38</v>
      </c>
      <c r="S4004" s="0" t="s">
        <v>303</v>
      </c>
    </row>
    <row r="4005" customFormat="false" ht="14" hidden="false" customHeight="false" outlineLevel="0" collapsed="false">
      <c r="A4005" s="0" t="str">
        <f aca="false">SUBSTITUTE(C4005&amp;D4005&amp;E4005&amp;F4005&amp;G4005&amp;H4005&amp;I4005," ","")</f>
        <v>Agentecondominioenlenguajedeseñascolombiana(Videollamada)AgenteespecializadoCienciasdelaeducaciónyafinesFrontofficeconherramientaHoraextradiurnaOroNA</v>
      </c>
      <c r="B4005" s="0" t="s">
        <v>4346</v>
      </c>
      <c r="C4005" s="0" t="s">
        <v>193</v>
      </c>
      <c r="D4005" s="0" t="s">
        <v>191</v>
      </c>
      <c r="E4005" s="0" t="s">
        <v>721</v>
      </c>
      <c r="F4005" s="0" t="s">
        <v>3319</v>
      </c>
      <c r="G4005" s="0" t="s">
        <v>192</v>
      </c>
      <c r="H4005" s="0" t="s">
        <v>54</v>
      </c>
      <c r="I4005" s="0" t="s">
        <v>35</v>
      </c>
      <c r="J4005" s="0" t="s">
        <v>325</v>
      </c>
      <c r="K4005" s="0" t="n">
        <v>37523.7031336424</v>
      </c>
      <c r="L4005" s="0" t="n">
        <v>49082.805</v>
      </c>
      <c r="M4005" s="0" t="n">
        <v>49784.2518776001</v>
      </c>
      <c r="N4005" s="0" t="n">
        <v>33388.065</v>
      </c>
      <c r="O4005" s="0" t="n">
        <v>32286.825</v>
      </c>
      <c r="P4005" s="0" t="n">
        <v>46911.375</v>
      </c>
      <c r="Q4005" s="0" t="n">
        <v>55124.1</v>
      </c>
      <c r="S4005" s="0" t="s">
        <v>303</v>
      </c>
    </row>
    <row r="4006" customFormat="false" ht="14" hidden="false" customHeight="false" outlineLevel="0" collapsed="false">
      <c r="A4006" s="0" t="str">
        <f aca="false">SUBSTITUTE(C4006&amp;D4006&amp;E4006&amp;F4006&amp;G4006&amp;H4006&amp;I4006," ","")</f>
        <v>Agentecondominioenlenguajedeseñascolombiana(Videollamada)AgenteespecializadoCienciasdelaeducaciónyafinesFrontofficeconherramientaHoraextranocturna OroNA</v>
      </c>
      <c r="B4006" s="0" t="s">
        <v>4347</v>
      </c>
      <c r="C4006" s="0" t="s">
        <v>193</v>
      </c>
      <c r="D4006" s="0" t="s">
        <v>191</v>
      </c>
      <c r="E4006" s="0" t="s">
        <v>721</v>
      </c>
      <c r="F4006" s="0" t="s">
        <v>3319</v>
      </c>
      <c r="G4006" s="0" t="s">
        <v>197</v>
      </c>
      <c r="H4006" s="0" t="s">
        <v>54</v>
      </c>
      <c r="I4006" s="0" t="s">
        <v>35</v>
      </c>
      <c r="J4006" s="0" t="s">
        <v>325</v>
      </c>
      <c r="K4006" s="0" t="n">
        <v>50721.7873618368</v>
      </c>
      <c r="L4006" s="0" t="n">
        <v>68716.755</v>
      </c>
      <c r="M4006" s="0" t="n">
        <v>69697.9526286401</v>
      </c>
      <c r="N4006" s="0" t="n">
        <v>46743.705</v>
      </c>
      <c r="O4006" s="0" t="n">
        <v>44922.105</v>
      </c>
      <c r="P4006" s="0" t="n">
        <v>60231.825</v>
      </c>
      <c r="Q4006" s="0" t="n">
        <v>76511.34</v>
      </c>
      <c r="S4006" s="0" t="s">
        <v>303</v>
      </c>
    </row>
    <row r="4007" customFormat="false" ht="14" hidden="false" customHeight="false" outlineLevel="0" collapsed="false">
      <c r="A4007" s="0" t="str">
        <f aca="false">SUBSTITUTE(C4007&amp;D4007&amp;E4007&amp;F4007&amp;G4007&amp;H4007&amp;I4007," ","")</f>
        <v>Agentecondominioenlenguajedeseñascolombiana(Videollamada)AgenteespecializadoCienciasdelaeducaciónyafinesFrontofficeconherramientaHoraextradominicalyfestivoOroNA</v>
      </c>
      <c r="B4007" s="0" t="s">
        <v>4348</v>
      </c>
      <c r="C4007" s="0" t="s">
        <v>193</v>
      </c>
      <c r="D4007" s="0" t="s">
        <v>191</v>
      </c>
      <c r="E4007" s="0" t="s">
        <v>721</v>
      </c>
      <c r="F4007" s="0" t="s">
        <v>3319</v>
      </c>
      <c r="G4007" s="0" t="s">
        <v>194</v>
      </c>
      <c r="H4007" s="0" t="s">
        <v>54</v>
      </c>
      <c r="I4007" s="0" t="s">
        <v>35</v>
      </c>
      <c r="J4007" s="0" t="s">
        <v>325</v>
      </c>
      <c r="K4007" s="0" t="n">
        <v>63919.8715900312</v>
      </c>
      <c r="L4007" s="0" t="n">
        <v>78532.695</v>
      </c>
      <c r="M4007" s="0" t="n">
        <v>79654.8030041601</v>
      </c>
      <c r="N4007" s="0" t="n">
        <v>66776.13</v>
      </c>
      <c r="O4007" s="0" t="n">
        <v>51240.78</v>
      </c>
      <c r="P4007" s="0" t="n">
        <v>66876.525</v>
      </c>
      <c r="Q4007" s="0" t="n">
        <v>85176.36</v>
      </c>
      <c r="S4007" s="0" t="s">
        <v>303</v>
      </c>
    </row>
    <row r="4008" customFormat="false" ht="14" hidden="false" customHeight="false" outlineLevel="0" collapsed="false">
      <c r="A4008" s="0" t="str">
        <f aca="false">SUBSTITUTE(C4008&amp;D4008&amp;E4008&amp;F4008&amp;G4008&amp;H4008&amp;I4008," ","")</f>
        <v>Agentecondominioenlenguajedeseñascolombiana(Videollamada)AgenteespecializadoCienciasdelaeducaciónyafinesFrontofficeconherramientaServicio7x24OroNA</v>
      </c>
      <c r="B4008" s="0" t="s">
        <v>4349</v>
      </c>
      <c r="C4008" s="0" t="s">
        <v>193</v>
      </c>
      <c r="D4008" s="0" t="s">
        <v>191</v>
      </c>
      <c r="E4008" s="0" t="s">
        <v>721</v>
      </c>
      <c r="F4008" s="0" t="s">
        <v>3319</v>
      </c>
      <c r="G4008" s="0" t="s">
        <v>55</v>
      </c>
      <c r="H4008" s="0" t="s">
        <v>54</v>
      </c>
      <c r="I4008" s="0" t="s">
        <v>35</v>
      </c>
      <c r="J4008" s="0" t="s">
        <v>305</v>
      </c>
      <c r="K4008" s="0" t="n">
        <v>23259619.7185241</v>
      </c>
      <c r="L4008" s="0" t="n">
        <v>41107803.975</v>
      </c>
      <c r="M4008" s="0" t="n">
        <v>37792160.7131475</v>
      </c>
      <c r="N4008" s="0" t="n">
        <v>29556257.985</v>
      </c>
      <c r="O4008" s="0" t="n">
        <v>29365351.2</v>
      </c>
      <c r="P4008" s="0" t="n">
        <v>45938281.455</v>
      </c>
      <c r="Q4008" s="0" t="n">
        <v>35692619.805</v>
      </c>
      <c r="S4008" s="0" t="s">
        <v>303</v>
      </c>
    </row>
    <row r="4009" customFormat="false" ht="14" hidden="false" customHeight="false" outlineLevel="0" collapsed="false">
      <c r="A4009" s="0" t="str">
        <f aca="false">SUBSTITUTE(C4009&amp;D4009&amp;E4009&amp;F4009&amp;G4009&amp;H4009&amp;I4009," ","")</f>
        <v>Agentecondominioenlenguajedeseñascolombiana(Videollamada)AgenteespecializadoCienciasdelaeducaciónyafinesFrontofficeconherramientaJornadaOrdinariaPlatinoNA</v>
      </c>
      <c r="B4009" s="0" t="s">
        <v>4350</v>
      </c>
      <c r="C4009" s="0" t="s">
        <v>193</v>
      </c>
      <c r="D4009" s="0" t="s">
        <v>191</v>
      </c>
      <c r="E4009" s="0" t="s">
        <v>721</v>
      </c>
      <c r="F4009" s="0" t="s">
        <v>3319</v>
      </c>
      <c r="G4009" s="0" t="s">
        <v>53</v>
      </c>
      <c r="H4009" s="0" t="s">
        <v>198</v>
      </c>
      <c r="I4009" s="0" t="s">
        <v>35</v>
      </c>
      <c r="J4009" s="0" t="s">
        <v>36</v>
      </c>
      <c r="K4009" s="0" t="n">
        <v>7421918.64469086</v>
      </c>
      <c r="L4009" s="0" t="n">
        <v>9271571.4</v>
      </c>
      <c r="M4009" s="0" t="n">
        <v>9666083.98152749</v>
      </c>
      <c r="N4009" s="0" t="n">
        <v>8011501.335</v>
      </c>
      <c r="O4009" s="0" t="n">
        <v>8128634.355</v>
      </c>
      <c r="P4009" s="0" t="n">
        <v>8962497.63</v>
      </c>
      <c r="Q4009" s="0" t="n">
        <v>9541451.79</v>
      </c>
      <c r="S4009" s="0" t="s">
        <v>303</v>
      </c>
    </row>
    <row r="4010" customFormat="false" ht="14" hidden="false" customHeight="false" outlineLevel="0" collapsed="false">
      <c r="A4010" s="0" t="str">
        <f aca="false">SUBSTITUTE(C4010&amp;D4010&amp;E4010&amp;F4010&amp;G4010&amp;H4010&amp;I4010," ","")</f>
        <v>Agentecondominioenlenguajedeseñascolombiana(Videollamada)AgenteespecializadoCienciasdelaeducaciónyafinesFrontofficeconherramientaHoraextradiurnaPlatinoNA</v>
      </c>
      <c r="B4010" s="0" t="s">
        <v>4351</v>
      </c>
      <c r="C4010" s="0" t="s">
        <v>193</v>
      </c>
      <c r="D4010" s="0" t="s">
        <v>191</v>
      </c>
      <c r="E4010" s="0" t="s">
        <v>721</v>
      </c>
      <c r="F4010" s="0" t="s">
        <v>3319</v>
      </c>
      <c r="G4010" s="0" t="s">
        <v>192</v>
      </c>
      <c r="H4010" s="0" t="s">
        <v>198</v>
      </c>
      <c r="I4010" s="0" t="s">
        <v>35</v>
      </c>
      <c r="J4010" s="0" t="s">
        <v>325</v>
      </c>
      <c r="K4010" s="0" t="n">
        <v>37523.7031336424</v>
      </c>
      <c r="L4010" s="0" t="n">
        <v>50526.63</v>
      </c>
      <c r="M4010" s="0" t="n">
        <v>51251.5154165803</v>
      </c>
      <c r="N4010" s="0" t="n">
        <v>33388.065</v>
      </c>
      <c r="O4010" s="0" t="n">
        <v>32286.825</v>
      </c>
      <c r="P4010" s="0" t="n">
        <v>47920.5</v>
      </c>
      <c r="Q4010" s="0" t="n">
        <v>58587.21</v>
      </c>
      <c r="S4010" s="0" t="s">
        <v>303</v>
      </c>
    </row>
    <row r="4011" customFormat="false" ht="14" hidden="false" customHeight="false" outlineLevel="0" collapsed="false">
      <c r="A4011" s="0" t="str">
        <f aca="false">SUBSTITUTE(C4011&amp;D4011&amp;E4011&amp;F4011&amp;G4011&amp;H4011&amp;I4011," ","")</f>
        <v>Agentecondominioenlenguajedeseñascolombiana(Videollamada)AgenteespecializadoCienciasdelaeducaciónyafinesFrontofficeconherramientaHoraextranocturna PlatinoNA</v>
      </c>
      <c r="B4011" s="0" t="s">
        <v>4352</v>
      </c>
      <c r="C4011" s="0" t="s">
        <v>193</v>
      </c>
      <c r="D4011" s="0" t="s">
        <v>191</v>
      </c>
      <c r="E4011" s="0" t="s">
        <v>721</v>
      </c>
      <c r="F4011" s="0" t="s">
        <v>3319</v>
      </c>
      <c r="G4011" s="0" t="s">
        <v>197</v>
      </c>
      <c r="H4011" s="0" t="s">
        <v>198</v>
      </c>
      <c r="I4011" s="0" t="s">
        <v>35</v>
      </c>
      <c r="J4011" s="0" t="s">
        <v>325</v>
      </c>
      <c r="K4011" s="0" t="n">
        <v>50721.7873618368</v>
      </c>
      <c r="L4011" s="0" t="n">
        <v>70738.11</v>
      </c>
      <c r="M4011" s="0" t="n">
        <v>71752.1215832124</v>
      </c>
      <c r="N4011" s="0" t="n">
        <v>46743.705</v>
      </c>
      <c r="O4011" s="0" t="n">
        <v>44922.105</v>
      </c>
      <c r="P4011" s="0" t="n">
        <v>61526.61</v>
      </c>
      <c r="Q4011" s="0" t="n">
        <v>81317.88</v>
      </c>
      <c r="S4011" s="0" t="s">
        <v>303</v>
      </c>
    </row>
    <row r="4012" customFormat="false" ht="14" hidden="false" customHeight="false" outlineLevel="0" collapsed="false">
      <c r="A4012" s="0" t="str">
        <f aca="false">SUBSTITUTE(C4012&amp;D4012&amp;E4012&amp;F4012&amp;G4012&amp;H4012&amp;I4012," ","")</f>
        <v>Agentecondominioenlenguajedeseñascolombiana(Videollamada)AgenteespecializadoCienciasdelaeducaciónyafinesFrontofficeconherramientaHoraextradominicalyfestivoPlatinoNA</v>
      </c>
      <c r="B4012" s="0" t="s">
        <v>4353</v>
      </c>
      <c r="C4012" s="0" t="s">
        <v>193</v>
      </c>
      <c r="D4012" s="0" t="s">
        <v>191</v>
      </c>
      <c r="E4012" s="0" t="s">
        <v>721</v>
      </c>
      <c r="F4012" s="0" t="s">
        <v>3319</v>
      </c>
      <c r="G4012" s="0" t="s">
        <v>194</v>
      </c>
      <c r="H4012" s="0" t="s">
        <v>198</v>
      </c>
      <c r="I4012" s="0" t="s">
        <v>35</v>
      </c>
      <c r="J4012" s="0" t="s">
        <v>325</v>
      </c>
      <c r="K4012" s="0" t="n">
        <v>63919.8715900312</v>
      </c>
      <c r="L4012" s="0" t="n">
        <v>80842.815</v>
      </c>
      <c r="M4012" s="0" t="n">
        <v>82002.4246665285</v>
      </c>
      <c r="N4012" s="0" t="n">
        <v>66776.13</v>
      </c>
      <c r="O4012" s="0" t="n">
        <v>51240.78</v>
      </c>
      <c r="P4012" s="0" t="n">
        <v>68314.14</v>
      </c>
      <c r="Q4012" s="0" t="n">
        <v>90528.345</v>
      </c>
      <c r="S4012" s="0" t="s">
        <v>303</v>
      </c>
    </row>
    <row r="4013" customFormat="false" ht="14" hidden="false" customHeight="false" outlineLevel="0" collapsed="false">
      <c r="A4013" s="0" t="str">
        <f aca="false">SUBSTITUTE(C4013&amp;D4013&amp;E4013&amp;F4013&amp;G4013&amp;H4013&amp;I4013," ","")</f>
        <v>Agentecondominioenlenguajedeseñascolombiana(Videollamada)AgenteespecializadoCienciasdelaeducaciónyafinesFrontofficeconherramientaServicio7x24PlatinoNA</v>
      </c>
      <c r="B4013" s="0" t="s">
        <v>4354</v>
      </c>
      <c r="C4013" s="0" t="s">
        <v>193</v>
      </c>
      <c r="D4013" s="0" t="s">
        <v>191</v>
      </c>
      <c r="E4013" s="0" t="s">
        <v>721</v>
      </c>
      <c r="F4013" s="0" t="s">
        <v>3319</v>
      </c>
      <c r="G4013" s="0" t="s">
        <v>55</v>
      </c>
      <c r="H4013" s="0" t="s">
        <v>198</v>
      </c>
      <c r="I4013" s="0" t="s">
        <v>35</v>
      </c>
      <c r="J4013" s="0" t="s">
        <v>305</v>
      </c>
      <c r="K4013" s="0" t="n">
        <v>23259619.7185241</v>
      </c>
      <c r="L4013" s="0" t="n">
        <v>42316856.82</v>
      </c>
      <c r="M4013" s="0" t="n">
        <v>31136769.5977307</v>
      </c>
      <c r="N4013" s="0" t="n">
        <v>29611187.505</v>
      </c>
      <c r="O4013" s="0" t="n">
        <v>29365351.2</v>
      </c>
      <c r="P4013" s="0" t="n">
        <v>46926201.375</v>
      </c>
      <c r="Q4013" s="0" t="n">
        <v>37934970.075</v>
      </c>
      <c r="S4013" s="0" t="s">
        <v>303</v>
      </c>
    </row>
    <row r="4014" customFormat="false" ht="14" hidden="false" customHeight="false" outlineLevel="0" collapsed="false">
      <c r="A4014" s="0" t="str">
        <f aca="false">SUBSTITUTE(C4014&amp;D4014&amp;E4014&amp;F4014&amp;G4014&amp;H4014&amp;I4014," ","")</f>
        <v>Agentecondominioenlenguajedeseñascolombiana(Videollamada)AgenteespecializadoCienciasdelaeducaciónyafinesFrontofficesinherramientaJornadaOrdinariaPlataNA</v>
      </c>
      <c r="B4014" s="0" t="s">
        <v>4355</v>
      </c>
      <c r="C4014" s="0" t="s">
        <v>193</v>
      </c>
      <c r="D4014" s="0" t="s">
        <v>191</v>
      </c>
      <c r="E4014" s="0" t="s">
        <v>721</v>
      </c>
      <c r="F4014" s="0" t="s">
        <v>3335</v>
      </c>
      <c r="G4014" s="0" t="s">
        <v>53</v>
      </c>
      <c r="H4014" s="0" t="s">
        <v>195</v>
      </c>
      <c r="I4014" s="0" t="s">
        <v>35</v>
      </c>
      <c r="J4014" s="0" t="s">
        <v>36</v>
      </c>
      <c r="K4014" s="0" t="n">
        <v>7152639.55653331</v>
      </c>
      <c r="L4014" s="0" t="n">
        <v>8424392.85</v>
      </c>
      <c r="M4014" s="0" t="n">
        <v>8550760.63159554</v>
      </c>
      <c r="N4014" s="0" t="n">
        <v>7543459.845</v>
      </c>
      <c r="O4014" s="0" t="n">
        <v>8128634.355</v>
      </c>
      <c r="P4014" s="0" t="n">
        <v>7738453.845</v>
      </c>
      <c r="Q4014" s="0" t="n">
        <v>7918080.165</v>
      </c>
      <c r="S4014" s="0" t="s">
        <v>303</v>
      </c>
    </row>
    <row r="4015" customFormat="false" ht="14" hidden="false" customHeight="false" outlineLevel="0" collapsed="false">
      <c r="A4015" s="0" t="str">
        <f aca="false">SUBSTITUTE(C4015&amp;D4015&amp;E4015&amp;F4015&amp;G4015&amp;H4015&amp;I4015," ","")</f>
        <v>Agentecondominioenlenguajedeseñascolombiana(Videollamada)AgenteespecializadoCienciasdelaeducaciónyafinesFrontofficesinherramientaHoraextradiurnaPlataNA</v>
      </c>
      <c r="B4015" s="0" t="s">
        <v>4356</v>
      </c>
      <c r="C4015" s="0" t="s">
        <v>193</v>
      </c>
      <c r="D4015" s="0" t="s">
        <v>191</v>
      </c>
      <c r="E4015" s="0" t="s">
        <v>721</v>
      </c>
      <c r="F4015" s="0" t="s">
        <v>3335</v>
      </c>
      <c r="G4015" s="0" t="s">
        <v>192</v>
      </c>
      <c r="H4015" s="0" t="s">
        <v>195</v>
      </c>
      <c r="I4015" s="0" t="s">
        <v>35</v>
      </c>
      <c r="J4015" s="0" t="s">
        <v>325</v>
      </c>
      <c r="K4015" s="0" t="n">
        <v>36401.706932986</v>
      </c>
      <c r="L4015" s="0" t="n">
        <v>45909.495</v>
      </c>
      <c r="M4015" s="0" t="n">
        <v>48398.6617891614</v>
      </c>
      <c r="N4015" s="0" t="n">
        <v>33388.065</v>
      </c>
      <c r="O4015" s="0" t="n">
        <v>32286.825</v>
      </c>
      <c r="P4015" s="0" t="n">
        <v>46658.835</v>
      </c>
      <c r="Q4015" s="0" t="n">
        <v>52783.965</v>
      </c>
      <c r="S4015" s="0" t="s">
        <v>303</v>
      </c>
    </row>
    <row r="4016" customFormat="false" ht="14" hidden="false" customHeight="false" outlineLevel="0" collapsed="false">
      <c r="A4016" s="0" t="str">
        <f aca="false">SUBSTITUTE(C4016&amp;D4016&amp;E4016&amp;F4016&amp;G4016&amp;H4016&amp;I4016," ","")</f>
        <v>Agentecondominioenlenguajedeseñascolombiana(Videollamada)AgenteespecializadoCienciasdelaeducaciónyafinesFrontofficesinherramientaHoraextranocturna PlataNA</v>
      </c>
      <c r="B4016" s="0" t="s">
        <v>4357</v>
      </c>
      <c r="C4016" s="0" t="s">
        <v>193</v>
      </c>
      <c r="D4016" s="0" t="s">
        <v>191</v>
      </c>
      <c r="E4016" s="0" t="s">
        <v>721</v>
      </c>
      <c r="F4016" s="0" t="s">
        <v>3335</v>
      </c>
      <c r="G4016" s="0" t="s">
        <v>197</v>
      </c>
      <c r="H4016" s="0" t="s">
        <v>195</v>
      </c>
      <c r="I4016" s="0" t="s">
        <v>35</v>
      </c>
      <c r="J4016" s="0" t="s">
        <v>325</v>
      </c>
      <c r="K4016" s="0" t="n">
        <v>49599.7911611804</v>
      </c>
      <c r="L4016" s="0" t="n">
        <v>64273.5</v>
      </c>
      <c r="M4016" s="0" t="n">
        <v>67758.126504826</v>
      </c>
      <c r="N4016" s="0" t="n">
        <v>46743.705</v>
      </c>
      <c r="O4016" s="0" t="n">
        <v>44922.105</v>
      </c>
      <c r="P4016" s="0" t="n">
        <v>61046.37</v>
      </c>
      <c r="Q4016" s="0" t="n">
        <v>73263.51</v>
      </c>
      <c r="S4016" s="0" t="s">
        <v>303</v>
      </c>
    </row>
    <row r="4017" customFormat="false" ht="14" hidden="false" customHeight="false" outlineLevel="0" collapsed="false">
      <c r="A4017" s="0" t="str">
        <f aca="false">SUBSTITUTE(C4017&amp;D4017&amp;E4017&amp;F4017&amp;G4017&amp;H4017&amp;I4017," ","")</f>
        <v>Agentecondominioenlenguajedeseñascolombiana(Videollamada)AgenteespecializadoCienciasdelaeducaciónyafinesFrontofficesinherramientaHoraextradominicalyfestivoPlataNA</v>
      </c>
      <c r="B4017" s="0" t="s">
        <v>4358</v>
      </c>
      <c r="C4017" s="0" t="s">
        <v>193</v>
      </c>
      <c r="D4017" s="0" t="s">
        <v>191</v>
      </c>
      <c r="E4017" s="0" t="s">
        <v>721</v>
      </c>
      <c r="F4017" s="0" t="s">
        <v>3335</v>
      </c>
      <c r="G4017" s="0" t="s">
        <v>194</v>
      </c>
      <c r="H4017" s="0" t="s">
        <v>195</v>
      </c>
      <c r="I4017" s="0" t="s">
        <v>35</v>
      </c>
      <c r="J4017" s="0" t="s">
        <v>325</v>
      </c>
      <c r="K4017" s="0" t="n">
        <v>62797.8753893747</v>
      </c>
      <c r="L4017" s="0" t="n">
        <v>73456.02</v>
      </c>
      <c r="M4017" s="0" t="n">
        <v>77437.8588626583</v>
      </c>
      <c r="N4017" s="0" t="n">
        <v>66776.13</v>
      </c>
      <c r="O4017" s="0" t="n">
        <v>51240.78</v>
      </c>
      <c r="P4017" s="0" t="n">
        <v>68241.69</v>
      </c>
      <c r="Q4017" s="0" t="n">
        <v>81561.105</v>
      </c>
      <c r="S4017" s="0" t="s">
        <v>303</v>
      </c>
    </row>
    <row r="4018" customFormat="false" ht="14" hidden="false" customHeight="false" outlineLevel="0" collapsed="false">
      <c r="A4018" s="0" t="str">
        <f aca="false">SUBSTITUTE(C4018&amp;D4018&amp;E4018&amp;F4018&amp;G4018&amp;H4018&amp;I4018," ","")</f>
        <v>Agentecondominioenlenguajedeseñascolombiana(Videollamada)AgenteespecializadoCienciasdelaeducaciónyafinesFrontofficesinherramientaServicio7x24PlataNA</v>
      </c>
      <c r="B4018" s="0" t="s">
        <v>4359</v>
      </c>
      <c r="C4018" s="0" t="s">
        <v>193</v>
      </c>
      <c r="D4018" s="0" t="s">
        <v>191</v>
      </c>
      <c r="E4018" s="0" t="s">
        <v>721</v>
      </c>
      <c r="F4018" s="0" t="s">
        <v>3335</v>
      </c>
      <c r="G4018" s="0" t="s">
        <v>55</v>
      </c>
      <c r="H4018" s="0" t="s">
        <v>195</v>
      </c>
      <c r="I4018" s="0" t="s">
        <v>35</v>
      </c>
      <c r="J4018" s="0" t="s">
        <v>305</v>
      </c>
      <c r="K4018" s="0" t="n">
        <v>22990340.6303666</v>
      </c>
      <c r="L4018" s="0" t="n">
        <v>39860277.075</v>
      </c>
      <c r="M4018" s="0" t="n">
        <v>34416811.542172</v>
      </c>
      <c r="N4018" s="0" t="n">
        <v>28623148.56</v>
      </c>
      <c r="O4018" s="0" t="n">
        <v>29365351.2</v>
      </c>
      <c r="P4018" s="0" t="n">
        <v>44101005.345</v>
      </c>
      <c r="Q4018" s="0" t="n">
        <v>33499166.04</v>
      </c>
      <c r="S4018" s="0" t="s">
        <v>303</v>
      </c>
    </row>
    <row r="4019" customFormat="false" ht="14" hidden="false" customHeight="false" outlineLevel="0" collapsed="false">
      <c r="A4019" s="0" t="str">
        <f aca="false">SUBSTITUTE(C4019&amp;D4019&amp;E4019&amp;F4019&amp;G4019&amp;H4019&amp;I4019," ","")</f>
        <v>Agentecondominioenlenguajedeseñascolombiana(Videollamada)AgenteespecializadoCienciasdelaeducaciónyafinesFrontofficesinherramientaJornadaOrdinariaOroNA</v>
      </c>
      <c r="B4019" s="0" t="s">
        <v>4360</v>
      </c>
      <c r="C4019" s="0" t="s">
        <v>193</v>
      </c>
      <c r="D4019" s="0" t="s">
        <v>191</v>
      </c>
      <c r="E4019" s="0" t="s">
        <v>721</v>
      </c>
      <c r="F4019" s="0" t="s">
        <v>3335</v>
      </c>
      <c r="G4019" s="0" t="s">
        <v>53</v>
      </c>
      <c r="H4019" s="0" t="s">
        <v>54</v>
      </c>
      <c r="I4019" s="0" t="s">
        <v>35</v>
      </c>
      <c r="J4019" s="0" t="s">
        <v>36</v>
      </c>
      <c r="K4019" s="0" t="n">
        <v>7152639.55653331</v>
      </c>
      <c r="L4019" s="0" t="n">
        <v>8592881.535</v>
      </c>
      <c r="M4019" s="0" t="n">
        <v>8795557.67229395</v>
      </c>
      <c r="N4019" s="0" t="n">
        <v>7551545.265</v>
      </c>
      <c r="O4019" s="0" t="n">
        <v>8128634.355</v>
      </c>
      <c r="P4019" s="0" t="n">
        <v>7901369.055</v>
      </c>
      <c r="Q4019" s="0" t="n">
        <v>8269110.765</v>
      </c>
      <c r="S4019" s="0" t="s">
        <v>303</v>
      </c>
    </row>
    <row r="4020" customFormat="false" ht="14" hidden="false" customHeight="false" outlineLevel="0" collapsed="false">
      <c r="A4020" s="0" t="str">
        <f aca="false">SUBSTITUTE(C4020&amp;D4020&amp;E4020&amp;F4020&amp;G4020&amp;H4020&amp;I4020," ","")</f>
        <v>Agentecondominioenlenguajedeseñascolombiana(Videollamada)AgenteespecializadoCienciasdelaeducaciónyafinesFrontofficesinherramientaHoraextradiurnaOroNA</v>
      </c>
      <c r="B4020" s="0" t="s">
        <v>4361</v>
      </c>
      <c r="C4020" s="0" t="s">
        <v>193</v>
      </c>
      <c r="D4020" s="0" t="s">
        <v>191</v>
      </c>
      <c r="E4020" s="0" t="s">
        <v>721</v>
      </c>
      <c r="F4020" s="0" t="s">
        <v>3335</v>
      </c>
      <c r="G4020" s="0" t="s">
        <v>192</v>
      </c>
      <c r="H4020" s="0" t="s">
        <v>54</v>
      </c>
      <c r="I4020" s="0" t="s">
        <v>35</v>
      </c>
      <c r="J4020" s="0" t="s">
        <v>325</v>
      </c>
      <c r="K4020" s="0" t="n">
        <v>36401.706932986</v>
      </c>
      <c r="L4020" s="0" t="n">
        <v>46828.575</v>
      </c>
      <c r="M4020" s="0" t="n">
        <v>49784.2518776001</v>
      </c>
      <c r="N4020" s="0" t="n">
        <v>33388.065</v>
      </c>
      <c r="O4020" s="0" t="n">
        <v>32286.825</v>
      </c>
      <c r="P4020" s="0" t="n">
        <v>47642.085</v>
      </c>
      <c r="Q4020" s="0" t="n">
        <v>55124.1</v>
      </c>
      <c r="S4020" s="0" t="s">
        <v>303</v>
      </c>
    </row>
    <row r="4021" customFormat="false" ht="14" hidden="false" customHeight="false" outlineLevel="0" collapsed="false">
      <c r="A4021" s="0" t="str">
        <f aca="false">SUBSTITUTE(C4021&amp;D4021&amp;E4021&amp;F4021&amp;G4021&amp;H4021&amp;I4021," ","")</f>
        <v>Agentecondominioenlenguajedeseñascolombiana(Videollamada)AgenteespecializadoCienciasdelaeducaciónyafinesFrontofficesinherramientaHoraextranocturna OroNA</v>
      </c>
      <c r="B4021" s="0" t="s">
        <v>4362</v>
      </c>
      <c r="C4021" s="0" t="s">
        <v>193</v>
      </c>
      <c r="D4021" s="0" t="s">
        <v>191</v>
      </c>
      <c r="E4021" s="0" t="s">
        <v>721</v>
      </c>
      <c r="F4021" s="0" t="s">
        <v>3335</v>
      </c>
      <c r="G4021" s="0" t="s">
        <v>197</v>
      </c>
      <c r="H4021" s="0" t="s">
        <v>54</v>
      </c>
      <c r="I4021" s="0" t="s">
        <v>35</v>
      </c>
      <c r="J4021" s="0" t="s">
        <v>325</v>
      </c>
      <c r="K4021" s="0" t="n">
        <v>49599.7911611804</v>
      </c>
      <c r="L4021" s="0" t="n">
        <v>65558.97</v>
      </c>
      <c r="M4021" s="0" t="n">
        <v>69697.9526286401</v>
      </c>
      <c r="N4021" s="0" t="n">
        <v>46743.705</v>
      </c>
      <c r="O4021" s="0" t="n">
        <v>44922.105</v>
      </c>
      <c r="P4021" s="0" t="n">
        <v>62331.84</v>
      </c>
      <c r="Q4021" s="0" t="n">
        <v>76511.34</v>
      </c>
      <c r="S4021" s="0" t="s">
        <v>303</v>
      </c>
    </row>
    <row r="4022" customFormat="false" ht="14" hidden="false" customHeight="false" outlineLevel="0" collapsed="false">
      <c r="A4022" s="0" t="str">
        <f aca="false">SUBSTITUTE(C4022&amp;D4022&amp;E4022&amp;F4022&amp;G4022&amp;H4022&amp;I4022," ","")</f>
        <v>Agentecondominioenlenguajedeseñascolombiana(Videollamada)AgenteespecializadoCienciasdelaeducaciónyafinesFrontofficesinherramientaHoraextradominicalyfestivoOroNA</v>
      </c>
      <c r="B4022" s="0" t="s">
        <v>4363</v>
      </c>
      <c r="C4022" s="0" t="s">
        <v>193</v>
      </c>
      <c r="D4022" s="0" t="s">
        <v>191</v>
      </c>
      <c r="E4022" s="0" t="s">
        <v>721</v>
      </c>
      <c r="F4022" s="0" t="s">
        <v>3335</v>
      </c>
      <c r="G4022" s="0" t="s">
        <v>194</v>
      </c>
      <c r="H4022" s="0" t="s">
        <v>54</v>
      </c>
      <c r="I4022" s="0" t="s">
        <v>35</v>
      </c>
      <c r="J4022" s="0" t="s">
        <v>325</v>
      </c>
      <c r="K4022" s="0" t="n">
        <v>62797.8753893747</v>
      </c>
      <c r="L4022" s="0" t="n">
        <v>74925.72</v>
      </c>
      <c r="M4022" s="0" t="n">
        <v>79654.8030041601</v>
      </c>
      <c r="N4022" s="0" t="n">
        <v>66776.13</v>
      </c>
      <c r="O4022" s="0" t="n">
        <v>51240.78</v>
      </c>
      <c r="P4022" s="0" t="n">
        <v>69678.27</v>
      </c>
      <c r="Q4022" s="0" t="n">
        <v>85176.36</v>
      </c>
      <c r="S4022" s="0" t="s">
        <v>303</v>
      </c>
    </row>
    <row r="4023" customFormat="false" ht="14" hidden="false" customHeight="false" outlineLevel="0" collapsed="false">
      <c r="A4023" s="0" t="str">
        <f aca="false">SUBSTITUTE(C4023&amp;D4023&amp;E4023&amp;F4023&amp;G4023&amp;H4023&amp;I4023," ","")</f>
        <v>Agentecondominioenlenguajedeseñascolombiana(Videollamada)AgenteespecializadoCienciasdelaeducaciónyafinesFrontofficesinherramientaServicio7x24OroNA</v>
      </c>
      <c r="B4023" s="0" t="s">
        <v>4364</v>
      </c>
      <c r="C4023" s="0" t="s">
        <v>193</v>
      </c>
      <c r="D4023" s="0" t="s">
        <v>191</v>
      </c>
      <c r="E4023" s="0" t="s">
        <v>721</v>
      </c>
      <c r="F4023" s="0" t="s">
        <v>3335</v>
      </c>
      <c r="G4023" s="0" t="s">
        <v>55</v>
      </c>
      <c r="H4023" s="0" t="s">
        <v>54</v>
      </c>
      <c r="I4023" s="0" t="s">
        <v>35</v>
      </c>
      <c r="J4023" s="0" t="s">
        <v>305</v>
      </c>
      <c r="K4023" s="0" t="n">
        <v>22990340.6303666</v>
      </c>
      <c r="L4023" s="0" t="n">
        <v>40657482.72</v>
      </c>
      <c r="M4023" s="0" t="n">
        <v>35402119.6309831</v>
      </c>
      <c r="N4023" s="0" t="n">
        <v>28634168.205</v>
      </c>
      <c r="O4023" s="0" t="n">
        <v>29365351.2</v>
      </c>
      <c r="P4023" s="0" t="n">
        <v>45029447.955</v>
      </c>
      <c r="Q4023" s="0" t="n">
        <v>34984277.19</v>
      </c>
      <c r="S4023" s="0" t="s">
        <v>303</v>
      </c>
    </row>
    <row r="4024" customFormat="false" ht="14" hidden="false" customHeight="false" outlineLevel="0" collapsed="false">
      <c r="A4024" s="0" t="str">
        <f aca="false">SUBSTITUTE(C4024&amp;D4024&amp;E4024&amp;F4024&amp;G4024&amp;H4024&amp;I4024," ","")</f>
        <v>Agentecondominioenlenguajedeseñascolombiana(Videollamada)AgenteespecializadoCienciasdelaeducaciónyafinesFrontofficesinherramientaJornadaOrdinariaPlatinoNA</v>
      </c>
      <c r="B4024" s="0" t="s">
        <v>4365</v>
      </c>
      <c r="C4024" s="0" t="s">
        <v>193</v>
      </c>
      <c r="D4024" s="0" t="s">
        <v>191</v>
      </c>
      <c r="E4024" s="0" t="s">
        <v>721</v>
      </c>
      <c r="F4024" s="0" t="s">
        <v>3335</v>
      </c>
      <c r="G4024" s="0" t="s">
        <v>53</v>
      </c>
      <c r="H4024" s="0" t="s">
        <v>198</v>
      </c>
      <c r="I4024" s="0" t="s">
        <v>35</v>
      </c>
      <c r="J4024" s="0" t="s">
        <v>36</v>
      </c>
      <c r="K4024" s="0" t="n">
        <v>7152639.55653331</v>
      </c>
      <c r="L4024" s="0" t="n">
        <v>8845613.01</v>
      </c>
      <c r="M4024" s="0" t="n">
        <v>9054784.24677948</v>
      </c>
      <c r="N4024" s="0" t="n">
        <v>7559630.685</v>
      </c>
      <c r="O4024" s="0" t="n">
        <v>8128634.355</v>
      </c>
      <c r="P4024" s="0" t="n">
        <v>8071290.18</v>
      </c>
      <c r="Q4024" s="0" t="n">
        <v>8788609.35</v>
      </c>
      <c r="S4024" s="0" t="s">
        <v>303</v>
      </c>
    </row>
    <row r="4025" customFormat="false" ht="14" hidden="false" customHeight="false" outlineLevel="0" collapsed="false">
      <c r="A4025" s="0" t="str">
        <f aca="false">SUBSTITUTE(C4025&amp;D4025&amp;E4025&amp;F4025&amp;G4025&amp;H4025&amp;I4025," ","")</f>
        <v>Agentecondominioenlenguajedeseñascolombiana(Videollamada)AgenteespecializadoCienciasdelaeducaciónyafinesFrontofficesinherramientaHoraextradiurnaPlatinoNA</v>
      </c>
      <c r="B4025" s="0" t="s">
        <v>4366</v>
      </c>
      <c r="C4025" s="0" t="s">
        <v>193</v>
      </c>
      <c r="D4025" s="0" t="s">
        <v>191</v>
      </c>
      <c r="E4025" s="0" t="s">
        <v>721</v>
      </c>
      <c r="F4025" s="0" t="s">
        <v>3335</v>
      </c>
      <c r="G4025" s="0" t="s">
        <v>192</v>
      </c>
      <c r="H4025" s="0" t="s">
        <v>198</v>
      </c>
      <c r="I4025" s="0" t="s">
        <v>35</v>
      </c>
      <c r="J4025" s="0" t="s">
        <v>325</v>
      </c>
      <c r="K4025" s="0" t="n">
        <v>36401.706932986</v>
      </c>
      <c r="L4025" s="0" t="n">
        <v>48205.125</v>
      </c>
      <c r="M4025" s="0" t="n">
        <v>51251.5154165803</v>
      </c>
      <c r="N4025" s="0" t="n">
        <v>33388.065</v>
      </c>
      <c r="O4025" s="0" t="n">
        <v>32286.825</v>
      </c>
      <c r="P4025" s="0" t="n">
        <v>48665.7</v>
      </c>
      <c r="Q4025" s="0" t="n">
        <v>58587.21</v>
      </c>
      <c r="S4025" s="0" t="s">
        <v>303</v>
      </c>
    </row>
    <row r="4026" customFormat="false" ht="14" hidden="false" customHeight="false" outlineLevel="0" collapsed="false">
      <c r="A4026" s="0" t="str">
        <f aca="false">SUBSTITUTE(C4026&amp;D4026&amp;E4026&amp;F4026&amp;G4026&amp;H4026&amp;I4026," ","")</f>
        <v>Agentecondominioenlenguajedeseñascolombiana(Videollamada)AgenteespecializadoCienciasdelaeducaciónyafinesFrontofficesinherramientaHoraextranocturna PlatinoNA</v>
      </c>
      <c r="B4026" s="0" t="s">
        <v>4367</v>
      </c>
      <c r="C4026" s="0" t="s">
        <v>193</v>
      </c>
      <c r="D4026" s="0" t="s">
        <v>191</v>
      </c>
      <c r="E4026" s="0" t="s">
        <v>721</v>
      </c>
      <c r="F4026" s="0" t="s">
        <v>3335</v>
      </c>
      <c r="G4026" s="0" t="s">
        <v>197</v>
      </c>
      <c r="H4026" s="0" t="s">
        <v>198</v>
      </c>
      <c r="I4026" s="0" t="s">
        <v>35</v>
      </c>
      <c r="J4026" s="0" t="s">
        <v>325</v>
      </c>
      <c r="K4026" s="0" t="n">
        <v>49599.7911611804</v>
      </c>
      <c r="L4026" s="0" t="n">
        <v>67487.175</v>
      </c>
      <c r="M4026" s="0" t="n">
        <v>71752.1215832124</v>
      </c>
      <c r="N4026" s="0" t="n">
        <v>46743.705</v>
      </c>
      <c r="O4026" s="0" t="n">
        <v>44922.105</v>
      </c>
      <c r="P4026" s="0" t="n">
        <v>63672.165</v>
      </c>
      <c r="Q4026" s="0" t="n">
        <v>81317.88</v>
      </c>
      <c r="S4026" s="0" t="s">
        <v>303</v>
      </c>
    </row>
    <row r="4027" customFormat="false" ht="14" hidden="false" customHeight="false" outlineLevel="0" collapsed="false">
      <c r="A4027" s="0" t="str">
        <f aca="false">SUBSTITUTE(C4027&amp;D4027&amp;E4027&amp;F4027&amp;G4027&amp;H4027&amp;I4027," ","")</f>
        <v>Agentecondominioenlenguajedeseñascolombiana(Videollamada)AgenteespecializadoCienciasdelaeducaciónyafinesFrontofficesinherramientaHoraextradominicalyfestivoPlatinoNA</v>
      </c>
      <c r="B4027" s="0" t="s">
        <v>4368</v>
      </c>
      <c r="C4027" s="0" t="s">
        <v>193</v>
      </c>
      <c r="D4027" s="0" t="s">
        <v>191</v>
      </c>
      <c r="E4027" s="0" t="s">
        <v>721</v>
      </c>
      <c r="F4027" s="0" t="s">
        <v>3335</v>
      </c>
      <c r="G4027" s="0" t="s">
        <v>194</v>
      </c>
      <c r="H4027" s="0" t="s">
        <v>198</v>
      </c>
      <c r="I4027" s="0" t="s">
        <v>35</v>
      </c>
      <c r="J4027" s="0" t="s">
        <v>325</v>
      </c>
      <c r="K4027" s="0" t="n">
        <v>62797.8753893747</v>
      </c>
      <c r="L4027" s="0" t="n">
        <v>77129.235</v>
      </c>
      <c r="M4027" s="0" t="n">
        <v>82002.4246665285</v>
      </c>
      <c r="N4027" s="0" t="n">
        <v>66776.13</v>
      </c>
      <c r="O4027" s="0" t="n">
        <v>51240.78</v>
      </c>
      <c r="P4027" s="0" t="n">
        <v>71176.95</v>
      </c>
      <c r="Q4027" s="0" t="n">
        <v>90528.345</v>
      </c>
      <c r="S4027" s="0" t="s">
        <v>303</v>
      </c>
    </row>
    <row r="4028" customFormat="false" ht="14" hidden="false" customHeight="false" outlineLevel="0" collapsed="false">
      <c r="A4028" s="0" t="str">
        <f aca="false">SUBSTITUTE(C4028&amp;D4028&amp;E4028&amp;F4028&amp;G4028&amp;H4028&amp;I4028," ","")</f>
        <v>Agentecondominioenlenguajedeseñascolombiana(Videollamada)AgenteespecializadoCienciasdelaeducaciónyafinesFrontofficesinherramientaServicio7x24PlatinoNA</v>
      </c>
      <c r="B4028" s="0" t="s">
        <v>4369</v>
      </c>
      <c r="C4028" s="0" t="s">
        <v>193</v>
      </c>
      <c r="D4028" s="0" t="s">
        <v>191</v>
      </c>
      <c r="E4028" s="0" t="s">
        <v>721</v>
      </c>
      <c r="F4028" s="0" t="s">
        <v>3335</v>
      </c>
      <c r="G4028" s="0" t="s">
        <v>55</v>
      </c>
      <c r="H4028" s="0" t="s">
        <v>198</v>
      </c>
      <c r="I4028" s="0" t="s">
        <v>35</v>
      </c>
      <c r="J4028" s="0" t="s">
        <v>305</v>
      </c>
      <c r="K4028" s="0" t="n">
        <v>22990340.6303666</v>
      </c>
      <c r="L4028" s="0" t="n">
        <v>41853291.705</v>
      </c>
      <c r="M4028" s="0" t="n">
        <v>36445506.5932874</v>
      </c>
      <c r="N4028" s="0" t="n">
        <v>28645187.85</v>
      </c>
      <c r="O4028" s="0" t="n">
        <v>29365351.2</v>
      </c>
      <c r="P4028" s="0" t="n">
        <v>45997822.935</v>
      </c>
      <c r="Q4028" s="0" t="n">
        <v>37182127.635</v>
      </c>
      <c r="S4028" s="0" t="s">
        <v>303</v>
      </c>
    </row>
    <row r="4029" customFormat="false" ht="14" hidden="false" customHeight="false" outlineLevel="0" collapsed="false">
      <c r="A4029" s="0" t="str">
        <f aca="false">SUBSTITUTE(C4029&amp;D4029&amp;E4029&amp;F4029&amp;G4029&amp;H4029&amp;I4029," ","")</f>
        <v>AgenteparaatenciónconVideollamadaAgentegeneralJornadaOrdinariaPlataNANANA</v>
      </c>
      <c r="B4029" s="0" t="s">
        <v>4370</v>
      </c>
      <c r="C4029" s="0" t="s">
        <v>201</v>
      </c>
      <c r="D4029" s="0" t="s">
        <v>58</v>
      </c>
      <c r="E4029" s="0" t="s">
        <v>53</v>
      </c>
      <c r="F4029" s="0" t="s">
        <v>195</v>
      </c>
      <c r="G4029" s="0" t="s">
        <v>35</v>
      </c>
      <c r="H4029" s="0" t="s">
        <v>35</v>
      </c>
      <c r="I4029" s="0" t="s">
        <v>35</v>
      </c>
      <c r="J4029" s="0" t="s">
        <v>36</v>
      </c>
      <c r="K4029" s="0" t="n">
        <v>3499670.805381</v>
      </c>
      <c r="L4029" s="0" t="n">
        <v>3335697.36</v>
      </c>
      <c r="M4029" s="0" t="n">
        <v>4636307.11993367</v>
      </c>
      <c r="N4029" s="0" t="n">
        <v>3690358.74</v>
      </c>
      <c r="O4029" s="0" t="n">
        <v>4087889.82</v>
      </c>
      <c r="P4029" s="0" t="n">
        <v>4134498.975</v>
      </c>
      <c r="Q4029" s="0" t="n">
        <v>4441420.98</v>
      </c>
      <c r="S4029" s="0" t="s">
        <v>303</v>
      </c>
    </row>
    <row r="4030" customFormat="false" ht="14" hidden="false" customHeight="false" outlineLevel="0" collapsed="false">
      <c r="A4030" s="0" t="str">
        <f aca="false">SUBSTITUTE(C4030&amp;D4030&amp;E4030&amp;F4030&amp;G4030&amp;H4030&amp;I4030," ","")</f>
        <v>AgenteparaatenciónconVideollamadaAgentegeneralHoraextradiurnaPlataNANANA</v>
      </c>
      <c r="B4030" s="0" t="s">
        <v>4371</v>
      </c>
      <c r="C4030" s="0" t="s">
        <v>201</v>
      </c>
      <c r="D4030" s="0" t="s">
        <v>58</v>
      </c>
      <c r="E4030" s="0" t="s">
        <v>192</v>
      </c>
      <c r="F4030" s="0" t="s">
        <v>195</v>
      </c>
      <c r="G4030" s="0" t="s">
        <v>35</v>
      </c>
      <c r="H4030" s="0" t="s">
        <v>35</v>
      </c>
      <c r="I4030" s="0" t="s">
        <v>35</v>
      </c>
      <c r="J4030" s="0" t="s">
        <v>325</v>
      </c>
      <c r="K4030" s="0" t="n">
        <v>17095.3289705703</v>
      </c>
      <c r="L4030" s="0" t="n">
        <v>18178.74</v>
      </c>
      <c r="M4030" s="0" t="n">
        <v>21843.9909574504</v>
      </c>
      <c r="N4030" s="0" t="n">
        <v>11924.235</v>
      </c>
      <c r="O4030" s="0" t="n">
        <v>13579.2</v>
      </c>
      <c r="P4030" s="0" t="n">
        <v>15000.255</v>
      </c>
      <c r="Q4030" s="0" t="n">
        <v>20494.035</v>
      </c>
      <c r="S4030" s="0" t="s">
        <v>303</v>
      </c>
    </row>
    <row r="4031" customFormat="false" ht="14" hidden="false" customHeight="false" outlineLevel="0" collapsed="false">
      <c r="A4031" s="0" t="str">
        <f aca="false">SUBSTITUTE(C4031&amp;D4031&amp;E4031&amp;F4031&amp;G4031&amp;H4031&amp;I4031," ","")</f>
        <v>AgenteparaatenciónconVideollamadaAgentegeneralHoraextranocturna PlataNANANA</v>
      </c>
      <c r="B4031" s="0" t="s">
        <v>4372</v>
      </c>
      <c r="C4031" s="0" t="s">
        <v>201</v>
      </c>
      <c r="D4031" s="0" t="s">
        <v>58</v>
      </c>
      <c r="E4031" s="0" t="s">
        <v>197</v>
      </c>
      <c r="F4031" s="0" t="s">
        <v>195</v>
      </c>
      <c r="G4031" s="0" t="s">
        <v>35</v>
      </c>
      <c r="H4031" s="0" t="s">
        <v>35</v>
      </c>
      <c r="I4031" s="0" t="s">
        <v>35</v>
      </c>
      <c r="J4031" s="0" t="s">
        <v>325</v>
      </c>
      <c r="K4031" s="0" t="n">
        <v>22122.0635335358</v>
      </c>
      <c r="L4031" s="0" t="n">
        <v>25450.65</v>
      </c>
      <c r="M4031" s="0" t="n">
        <v>30581.5873404306</v>
      </c>
      <c r="N4031" s="0" t="n">
        <v>16694.55</v>
      </c>
      <c r="O4031" s="0" t="n">
        <v>18732.465</v>
      </c>
      <c r="P4031" s="0" t="n">
        <v>18517.185</v>
      </c>
      <c r="Q4031" s="0" t="n">
        <v>28443.87</v>
      </c>
      <c r="S4031" s="0" t="s">
        <v>303</v>
      </c>
    </row>
    <row r="4032" customFormat="false" ht="14" hidden="false" customHeight="false" outlineLevel="0" collapsed="false">
      <c r="A4032" s="0" t="str">
        <f aca="false">SUBSTITUTE(C4032&amp;D4032&amp;E4032&amp;F4032&amp;G4032&amp;H4032&amp;I4032," ","")</f>
        <v>AgenteparaatenciónconVideollamadaAgentegeneralHoraextradominicalyfestivoPlataNANANA</v>
      </c>
      <c r="B4032" s="0" t="s">
        <v>4373</v>
      </c>
      <c r="C4032" s="0" t="s">
        <v>201</v>
      </c>
      <c r="D4032" s="0" t="s">
        <v>58</v>
      </c>
      <c r="E4032" s="0" t="s">
        <v>194</v>
      </c>
      <c r="F4032" s="0" t="s">
        <v>195</v>
      </c>
      <c r="G4032" s="0" t="s">
        <v>35</v>
      </c>
      <c r="H4032" s="0" t="s">
        <v>35</v>
      </c>
      <c r="I4032" s="0" t="s">
        <v>35</v>
      </c>
      <c r="J4032" s="0" t="s">
        <v>325</v>
      </c>
      <c r="K4032" s="0" t="n">
        <v>27148.7980965013</v>
      </c>
      <c r="L4032" s="0" t="n">
        <v>29086.605</v>
      </c>
      <c r="M4032" s="0" t="n">
        <v>34950.3855319207</v>
      </c>
      <c r="N4032" s="0" t="n">
        <v>23848.47</v>
      </c>
      <c r="O4032" s="0" t="n">
        <v>21308.58</v>
      </c>
      <c r="P4032" s="0" t="n">
        <v>20274.615</v>
      </c>
      <c r="Q4032" s="0" t="n">
        <v>31665.825</v>
      </c>
      <c r="S4032" s="0" t="s">
        <v>303</v>
      </c>
    </row>
    <row r="4033" customFormat="false" ht="14" hidden="false" customHeight="false" outlineLevel="0" collapsed="false">
      <c r="A4033" s="0" t="str">
        <f aca="false">SUBSTITUTE(C4033&amp;D4033&amp;E4033&amp;F4033&amp;G4033&amp;H4033&amp;I4033," ","")</f>
        <v>AgenteparaatenciónconVideollamadaAgentegeneralServicio7x24PlataNANANA</v>
      </c>
      <c r="B4033" s="0" t="s">
        <v>4374</v>
      </c>
      <c r="C4033" s="0" t="s">
        <v>201</v>
      </c>
      <c r="D4033" s="0" t="s">
        <v>58</v>
      </c>
      <c r="E4033" s="0" t="s">
        <v>55</v>
      </c>
      <c r="F4033" s="0" t="s">
        <v>195</v>
      </c>
      <c r="G4033" s="0" t="s">
        <v>35</v>
      </c>
      <c r="H4033" s="0" t="s">
        <v>35</v>
      </c>
      <c r="I4033" s="0" t="s">
        <v>35</v>
      </c>
      <c r="J4033" s="0" t="s">
        <v>305</v>
      </c>
      <c r="K4033" s="0" t="n">
        <v>9531752.28093963</v>
      </c>
      <c r="L4033" s="0" t="n">
        <v>13822375.32</v>
      </c>
      <c r="M4033" s="0" t="n">
        <v>18661136.157733</v>
      </c>
      <c r="N4033" s="0" t="n">
        <v>13164995.07</v>
      </c>
      <c r="O4033" s="0" t="n">
        <v>13666310.775</v>
      </c>
      <c r="P4033" s="0" t="n">
        <v>18882326.79</v>
      </c>
      <c r="Q4033" s="0" t="n">
        <v>14373110.205</v>
      </c>
      <c r="S4033" s="0" t="s">
        <v>303</v>
      </c>
    </row>
    <row r="4034" customFormat="false" ht="14" hidden="false" customHeight="false" outlineLevel="0" collapsed="false">
      <c r="A4034" s="0" t="str">
        <f aca="false">SUBSTITUTE(C4034&amp;D4034&amp;E4034&amp;F4034&amp;G4034&amp;H4034&amp;I4034," ","")</f>
        <v>AgenteparaatenciónconVideollamadaAgentegeneralJornadaOrdinariaOroNANANA</v>
      </c>
      <c r="B4034" s="0" t="s">
        <v>4375</v>
      </c>
      <c r="C4034" s="0" t="s">
        <v>201</v>
      </c>
      <c r="D4034" s="0" t="s">
        <v>58</v>
      </c>
      <c r="E4034" s="0" t="s">
        <v>53</v>
      </c>
      <c r="F4034" s="0" t="s">
        <v>54</v>
      </c>
      <c r="G4034" s="0" t="s">
        <v>35</v>
      </c>
      <c r="H4034" s="0" t="s">
        <v>35</v>
      </c>
      <c r="I4034" s="0" t="s">
        <v>35</v>
      </c>
      <c r="J4034" s="0" t="s">
        <v>36</v>
      </c>
      <c r="K4034" s="0" t="n">
        <v>3499670.805381</v>
      </c>
      <c r="L4034" s="0" t="n">
        <v>3402411.39</v>
      </c>
      <c r="M4034" s="0" t="n">
        <v>4769038.500407</v>
      </c>
      <c r="N4034" s="0" t="n">
        <v>3730068.585</v>
      </c>
      <c r="O4034" s="0" t="n">
        <v>4087889.82</v>
      </c>
      <c r="P4034" s="0" t="n">
        <v>4221540.405</v>
      </c>
      <c r="Q4034" s="0" t="n">
        <v>4638321.45</v>
      </c>
      <c r="S4034" s="0" t="s">
        <v>303</v>
      </c>
    </row>
    <row r="4035" customFormat="false" ht="14" hidden="false" customHeight="false" outlineLevel="0" collapsed="false">
      <c r="A4035" s="0" t="str">
        <f aca="false">SUBSTITUTE(C4035&amp;D4035&amp;E4035&amp;F4035&amp;G4035&amp;H4035&amp;I4035," ","")</f>
        <v>AgenteparaatenciónconVideollamadaAgentegeneralHoraextradiurnaOroNANANA</v>
      </c>
      <c r="B4035" s="0" t="s">
        <v>4376</v>
      </c>
      <c r="C4035" s="0" t="s">
        <v>201</v>
      </c>
      <c r="D4035" s="0" t="s">
        <v>58</v>
      </c>
      <c r="E4035" s="0" t="s">
        <v>192</v>
      </c>
      <c r="F4035" s="0" t="s">
        <v>54</v>
      </c>
      <c r="G4035" s="0" t="s">
        <v>35</v>
      </c>
      <c r="H4035" s="0" t="s">
        <v>35</v>
      </c>
      <c r="I4035" s="0" t="s">
        <v>35</v>
      </c>
      <c r="J4035" s="0" t="s">
        <v>325</v>
      </c>
      <c r="K4035" s="0" t="n">
        <v>17095.3289705703</v>
      </c>
      <c r="L4035" s="0" t="n">
        <v>18543.06</v>
      </c>
      <c r="M4035" s="0" t="n">
        <v>22469.3557143199</v>
      </c>
      <c r="N4035" s="0" t="n">
        <v>11924.235</v>
      </c>
      <c r="O4035" s="0" t="n">
        <v>13579.2</v>
      </c>
      <c r="P4035" s="0" t="n">
        <v>15315.93</v>
      </c>
      <c r="Q4035" s="0" t="n">
        <v>21401.73</v>
      </c>
      <c r="S4035" s="0" t="s">
        <v>303</v>
      </c>
    </row>
    <row r="4036" customFormat="false" ht="14" hidden="false" customHeight="false" outlineLevel="0" collapsed="false">
      <c r="A4036" s="0" t="str">
        <f aca="false">SUBSTITUTE(C4036&amp;D4036&amp;E4036&amp;F4036&amp;G4036&amp;H4036&amp;I4036," ","")</f>
        <v>AgenteparaatenciónconVideollamadaAgentegeneralHoraextranocturna OroNANANA</v>
      </c>
      <c r="B4036" s="0" t="s">
        <v>4377</v>
      </c>
      <c r="C4036" s="0" t="s">
        <v>201</v>
      </c>
      <c r="D4036" s="0" t="s">
        <v>58</v>
      </c>
      <c r="E4036" s="0" t="s">
        <v>197</v>
      </c>
      <c r="F4036" s="0" t="s">
        <v>54</v>
      </c>
      <c r="G4036" s="0" t="s">
        <v>35</v>
      </c>
      <c r="H4036" s="0" t="s">
        <v>35</v>
      </c>
      <c r="I4036" s="0" t="s">
        <v>35</v>
      </c>
      <c r="J4036" s="0" t="s">
        <v>325</v>
      </c>
      <c r="K4036" s="0" t="n">
        <v>22122.0635335358</v>
      </c>
      <c r="L4036" s="0" t="n">
        <v>25959.87</v>
      </c>
      <c r="M4036" s="0" t="n">
        <v>31457.0980000479</v>
      </c>
      <c r="N4036" s="0" t="n">
        <v>16694.55</v>
      </c>
      <c r="O4036" s="0" t="n">
        <v>18732.465</v>
      </c>
      <c r="P4036" s="0" t="n">
        <v>18906.345</v>
      </c>
      <c r="Q4036" s="0" t="n">
        <v>29705.535</v>
      </c>
      <c r="S4036" s="0" t="s">
        <v>303</v>
      </c>
    </row>
    <row r="4037" customFormat="false" ht="14" hidden="false" customHeight="false" outlineLevel="0" collapsed="false">
      <c r="A4037" s="0" t="str">
        <f aca="false">SUBSTITUTE(C4037&amp;D4037&amp;E4037&amp;F4037&amp;G4037&amp;H4037&amp;I4037," ","")</f>
        <v>AgenteparaatenciónconVideollamadaAgentegeneralHoraextradominicalyfestivoOroNANANA</v>
      </c>
      <c r="B4037" s="0" t="s">
        <v>4378</v>
      </c>
      <c r="C4037" s="0" t="s">
        <v>201</v>
      </c>
      <c r="D4037" s="0" t="s">
        <v>58</v>
      </c>
      <c r="E4037" s="0" t="s">
        <v>194</v>
      </c>
      <c r="F4037" s="0" t="s">
        <v>54</v>
      </c>
      <c r="G4037" s="0" t="s">
        <v>35</v>
      </c>
      <c r="H4037" s="0" t="s">
        <v>35</v>
      </c>
      <c r="I4037" s="0" t="s">
        <v>35</v>
      </c>
      <c r="J4037" s="0" t="s">
        <v>325</v>
      </c>
      <c r="K4037" s="0" t="n">
        <v>27148.7980965013</v>
      </c>
      <c r="L4037" s="0" t="n">
        <v>29669.31</v>
      </c>
      <c r="M4037" s="0" t="n">
        <v>35950.9691429119</v>
      </c>
      <c r="N4037" s="0" t="n">
        <v>23848.47</v>
      </c>
      <c r="O4037" s="0" t="n">
        <v>21308.58</v>
      </c>
      <c r="P4037" s="0" t="n">
        <v>20701.035</v>
      </c>
      <c r="Q4037" s="0" t="n">
        <v>33069.285</v>
      </c>
      <c r="S4037" s="0" t="s">
        <v>303</v>
      </c>
    </row>
    <row r="4038" customFormat="false" ht="14" hidden="false" customHeight="false" outlineLevel="0" collapsed="false">
      <c r="A4038" s="0" t="str">
        <f aca="false">SUBSTITUTE(C4038&amp;D4038&amp;E4038&amp;F4038&amp;G4038&amp;H4038&amp;I4038," ","")</f>
        <v>AgenteparaatenciónconVideollamadaAgentegeneralServicio7x24OroNANANA</v>
      </c>
      <c r="B4038" s="0" t="s">
        <v>4379</v>
      </c>
      <c r="C4038" s="0" t="s">
        <v>201</v>
      </c>
      <c r="D4038" s="0" t="s">
        <v>58</v>
      </c>
      <c r="E4038" s="0" t="s">
        <v>55</v>
      </c>
      <c r="F4038" s="0" t="s">
        <v>54</v>
      </c>
      <c r="G4038" s="0" t="s">
        <v>35</v>
      </c>
      <c r="H4038" s="0" t="s">
        <v>35</v>
      </c>
      <c r="I4038" s="0" t="s">
        <v>35</v>
      </c>
      <c r="J4038" s="0" t="s">
        <v>305</v>
      </c>
      <c r="K4038" s="0" t="n">
        <v>9531752.28093963</v>
      </c>
      <c r="L4038" s="0" t="n">
        <v>14098823.82</v>
      </c>
      <c r="M4038" s="0" t="n">
        <v>19195379.9641382</v>
      </c>
      <c r="N4038" s="0" t="n">
        <v>13266185.985</v>
      </c>
      <c r="O4038" s="0" t="n">
        <v>13666310.775</v>
      </c>
      <c r="P4038" s="0" t="n">
        <v>19279849.59</v>
      </c>
      <c r="Q4038" s="0" t="n">
        <v>15010310.025</v>
      </c>
      <c r="S4038" s="0" t="s">
        <v>303</v>
      </c>
    </row>
    <row r="4039" customFormat="false" ht="14" hidden="false" customHeight="false" outlineLevel="0" collapsed="false">
      <c r="A4039" s="0" t="str">
        <f aca="false">SUBSTITUTE(C4039&amp;D4039&amp;E4039&amp;F4039&amp;G4039&amp;H4039&amp;I4039," ","")</f>
        <v>AgenteparaatenciónconVideollamadaAgentegeneralJornadaOrdinariaPlatinoNANANA</v>
      </c>
      <c r="B4039" s="0" t="s">
        <v>4380</v>
      </c>
      <c r="C4039" s="0" t="s">
        <v>201</v>
      </c>
      <c r="D4039" s="0" t="s">
        <v>58</v>
      </c>
      <c r="E4039" s="0" t="s">
        <v>53</v>
      </c>
      <c r="F4039" s="0" t="s">
        <v>198</v>
      </c>
      <c r="G4039" s="0" t="s">
        <v>35</v>
      </c>
      <c r="H4039" s="0" t="s">
        <v>35</v>
      </c>
      <c r="I4039" s="0" t="s">
        <v>35</v>
      </c>
      <c r="J4039" s="0" t="s">
        <v>36</v>
      </c>
      <c r="K4039" s="0" t="n">
        <v>3499670.805381</v>
      </c>
      <c r="L4039" s="0" t="n">
        <v>3502482.435</v>
      </c>
      <c r="M4039" s="0" t="n">
        <v>4909593.71704146</v>
      </c>
      <c r="N4039" s="0" t="n">
        <v>3769778.43</v>
      </c>
      <c r="O4039" s="0" t="n">
        <v>4087889.82</v>
      </c>
      <c r="P4039" s="0" t="n">
        <v>4312326.465</v>
      </c>
      <c r="Q4039" s="0" t="n">
        <v>4929718.455</v>
      </c>
      <c r="S4039" s="0" t="s">
        <v>303</v>
      </c>
    </row>
    <row r="4040" customFormat="false" ht="14" hidden="false" customHeight="false" outlineLevel="0" collapsed="false">
      <c r="A4040" s="0" t="str">
        <f aca="false">SUBSTITUTE(C4040&amp;D4040&amp;E4040&amp;F4040&amp;G4040&amp;H4040&amp;I4040," ","")</f>
        <v>AgenteparaatenciónconVideollamadaAgentegeneralHoraextradiurnaPlatinoNANANA</v>
      </c>
      <c r="B4040" s="0" t="s">
        <v>4381</v>
      </c>
      <c r="C4040" s="0" t="s">
        <v>201</v>
      </c>
      <c r="D4040" s="0" t="s">
        <v>58</v>
      </c>
      <c r="E4040" s="0" t="s">
        <v>192</v>
      </c>
      <c r="F4040" s="0" t="s">
        <v>198</v>
      </c>
      <c r="G4040" s="0" t="s">
        <v>35</v>
      </c>
      <c r="H4040" s="0" t="s">
        <v>35</v>
      </c>
      <c r="I4040" s="0" t="s">
        <v>35</v>
      </c>
      <c r="J4040" s="0" t="s">
        <v>325</v>
      </c>
      <c r="K4040" s="0" t="n">
        <v>17095.3289705703</v>
      </c>
      <c r="L4040" s="0" t="n">
        <v>19088.505</v>
      </c>
      <c r="M4040" s="0" t="n">
        <v>23131.5825258236</v>
      </c>
      <c r="N4040" s="0" t="n">
        <v>11924.235</v>
      </c>
      <c r="O4040" s="0" t="n">
        <v>13579.2</v>
      </c>
      <c r="P4040" s="0" t="n">
        <v>15645.06</v>
      </c>
      <c r="Q4040" s="0" t="n">
        <v>22746.195</v>
      </c>
      <c r="S4040" s="0" t="s">
        <v>303</v>
      </c>
    </row>
    <row r="4041" customFormat="false" ht="14" hidden="false" customHeight="false" outlineLevel="0" collapsed="false">
      <c r="A4041" s="0" t="str">
        <f aca="false">SUBSTITUTE(C4041&amp;D4041&amp;E4041&amp;F4041&amp;G4041&amp;H4041&amp;I4041," ","")</f>
        <v>AgenteparaatenciónconVideollamadaAgentegeneralHoraextranocturna PlatinoNANANA</v>
      </c>
      <c r="B4041" s="0" t="s">
        <v>4382</v>
      </c>
      <c r="C4041" s="0" t="s">
        <v>201</v>
      </c>
      <c r="D4041" s="0" t="s">
        <v>58</v>
      </c>
      <c r="E4041" s="0" t="s">
        <v>197</v>
      </c>
      <c r="F4041" s="0" t="s">
        <v>198</v>
      </c>
      <c r="G4041" s="0" t="s">
        <v>35</v>
      </c>
      <c r="H4041" s="0" t="s">
        <v>35</v>
      </c>
      <c r="I4041" s="0" t="s">
        <v>35</v>
      </c>
      <c r="J4041" s="0" t="s">
        <v>325</v>
      </c>
      <c r="K4041" s="0" t="n">
        <v>22122.0635335358</v>
      </c>
      <c r="L4041" s="0" t="n">
        <v>26723.7</v>
      </c>
      <c r="M4041" s="0" t="n">
        <v>32384.215536153</v>
      </c>
      <c r="N4041" s="0" t="n">
        <v>16694.55</v>
      </c>
      <c r="O4041" s="0" t="n">
        <v>18732.465</v>
      </c>
      <c r="P4041" s="0" t="n">
        <v>19313.1</v>
      </c>
      <c r="Q4041" s="0" t="n">
        <v>31571.64</v>
      </c>
      <c r="S4041" s="0" t="s">
        <v>303</v>
      </c>
    </row>
    <row r="4042" customFormat="false" ht="14" hidden="false" customHeight="false" outlineLevel="0" collapsed="false">
      <c r="A4042" s="0" t="str">
        <f aca="false">SUBSTITUTE(C4042&amp;D4042&amp;E4042&amp;F4042&amp;G4042&amp;H4042&amp;I4042," ","")</f>
        <v>AgenteparaatenciónconVideollamadaAgentegeneralHoraextradominicalyfestivoPlatinoNANANA</v>
      </c>
      <c r="B4042" s="0" t="s">
        <v>4383</v>
      </c>
      <c r="C4042" s="0" t="s">
        <v>201</v>
      </c>
      <c r="D4042" s="0" t="s">
        <v>58</v>
      </c>
      <c r="E4042" s="0" t="s">
        <v>194</v>
      </c>
      <c r="F4042" s="0" t="s">
        <v>198</v>
      </c>
      <c r="G4042" s="0" t="s">
        <v>35</v>
      </c>
      <c r="H4042" s="0" t="s">
        <v>35</v>
      </c>
      <c r="I4042" s="0" t="s">
        <v>35</v>
      </c>
      <c r="J4042" s="0" t="s">
        <v>325</v>
      </c>
      <c r="K4042" s="0" t="n">
        <v>27148.7980965013</v>
      </c>
      <c r="L4042" s="0" t="n">
        <v>30541.815</v>
      </c>
      <c r="M4042" s="0" t="n">
        <v>37010.5320413177</v>
      </c>
      <c r="N4042" s="0" t="n">
        <v>23848.47</v>
      </c>
      <c r="O4042" s="0" t="n">
        <v>21308.58</v>
      </c>
      <c r="P4042" s="0" t="n">
        <v>21146.085</v>
      </c>
      <c r="Q4042" s="0" t="n">
        <v>35147.565</v>
      </c>
      <c r="S4042" s="0" t="s">
        <v>303</v>
      </c>
    </row>
    <row r="4043" customFormat="false" ht="14" hidden="false" customHeight="false" outlineLevel="0" collapsed="false">
      <c r="A4043" s="0" t="str">
        <f aca="false">SUBSTITUTE(C4043&amp;D4043&amp;E4043&amp;F4043&amp;G4043&amp;H4043&amp;I4043," ","")</f>
        <v>AgenteparaatenciónconVideollamadaAgentegeneralServicio7x24PlatinoNANANA</v>
      </c>
      <c r="B4043" s="0" t="s">
        <v>4384</v>
      </c>
      <c r="C4043" s="0" t="s">
        <v>201</v>
      </c>
      <c r="D4043" s="0" t="s">
        <v>58</v>
      </c>
      <c r="E4043" s="0" t="s">
        <v>55</v>
      </c>
      <c r="F4043" s="0" t="s">
        <v>198</v>
      </c>
      <c r="G4043" s="0" t="s">
        <v>35</v>
      </c>
      <c r="H4043" s="0" t="s">
        <v>35</v>
      </c>
      <c r="I4043" s="0" t="s">
        <v>35</v>
      </c>
      <c r="J4043" s="0" t="s">
        <v>305</v>
      </c>
      <c r="K4043" s="0" t="n">
        <v>9531752.28093963</v>
      </c>
      <c r="L4043" s="0" t="n">
        <v>14513494.5</v>
      </c>
      <c r="M4043" s="0" t="n">
        <v>19761114.7110919</v>
      </c>
      <c r="N4043" s="0" t="n">
        <v>13367377.935</v>
      </c>
      <c r="O4043" s="0" t="n">
        <v>13666310.775</v>
      </c>
      <c r="P4043" s="0" t="n">
        <v>19694469.555</v>
      </c>
      <c r="Q4043" s="0" t="n">
        <v>15953316.12</v>
      </c>
      <c r="S4043" s="0" t="s">
        <v>303</v>
      </c>
    </row>
    <row r="4044" customFormat="false" ht="14" hidden="false" customHeight="false" outlineLevel="0" collapsed="false">
      <c r="A4044" s="0" t="str">
        <f aca="false">SUBSTITUTE(C4044&amp;D4044&amp;E4044&amp;F4044&amp;G4044&amp;H4044&amp;I4044," ","")</f>
        <v>AgenteparaatenciónconVideollamadaAgentetécnicoJornadaOrdinariaPlataNANANA</v>
      </c>
      <c r="B4044" s="0" t="s">
        <v>4385</v>
      </c>
      <c r="C4044" s="0" t="s">
        <v>201</v>
      </c>
      <c r="D4044" s="0" t="s">
        <v>52</v>
      </c>
      <c r="E4044" s="0" t="s">
        <v>53</v>
      </c>
      <c r="F4044" s="0" t="s">
        <v>195</v>
      </c>
      <c r="G4044" s="0" t="s">
        <v>35</v>
      </c>
      <c r="H4044" s="0" t="s">
        <v>35</v>
      </c>
      <c r="I4044" s="0" t="s">
        <v>35</v>
      </c>
      <c r="J4044" s="0" t="s">
        <v>36</v>
      </c>
      <c r="K4044" s="0" t="n">
        <v>4103543.18160198</v>
      </c>
      <c r="L4044" s="0" t="n">
        <v>4104578.16</v>
      </c>
      <c r="M4044" s="0" t="n">
        <v>5241161.76341344</v>
      </c>
      <c r="N4044" s="0" t="n">
        <v>4328449.695</v>
      </c>
      <c r="O4044" s="0" t="n">
        <v>4927700.205</v>
      </c>
      <c r="P4044" s="0" t="n">
        <v>4901758.965</v>
      </c>
      <c r="Q4044" s="0" t="n">
        <v>5365317.87</v>
      </c>
      <c r="S4044" s="0" t="s">
        <v>303</v>
      </c>
    </row>
    <row r="4045" customFormat="false" ht="14" hidden="false" customHeight="false" outlineLevel="0" collapsed="false">
      <c r="A4045" s="0" t="str">
        <f aca="false">SUBSTITUTE(C4045&amp;D4045&amp;E4045&amp;F4045&amp;G4045&amp;H4045&amp;I4045," ","")</f>
        <v>AgenteparaatenciónconVideollamadaAgentetécnicoHoraextradiurnaPlataNANANA</v>
      </c>
      <c r="B4045" s="0" t="s">
        <v>4386</v>
      </c>
      <c r="C4045" s="0" t="s">
        <v>201</v>
      </c>
      <c r="D4045" s="0" t="s">
        <v>52</v>
      </c>
      <c r="E4045" s="0" t="s">
        <v>192</v>
      </c>
      <c r="F4045" s="0" t="s">
        <v>195</v>
      </c>
      <c r="G4045" s="0" t="s">
        <v>35</v>
      </c>
      <c r="H4045" s="0" t="s">
        <v>35</v>
      </c>
      <c r="I4045" s="0" t="s">
        <v>35</v>
      </c>
      <c r="J4045" s="0" t="s">
        <v>325</v>
      </c>
      <c r="K4045" s="0" t="n">
        <v>20240.4975967212</v>
      </c>
      <c r="L4045" s="0" t="n">
        <v>22368.42</v>
      </c>
      <c r="M4045" s="0" t="n">
        <v>25622.8209472031</v>
      </c>
      <c r="N4045" s="0" t="n">
        <v>15899.67</v>
      </c>
      <c r="O4045" s="0" t="n">
        <v>17467.695</v>
      </c>
      <c r="P4045" s="0" t="n">
        <v>19266.525</v>
      </c>
      <c r="Q4045" s="0" t="n">
        <v>26701.965</v>
      </c>
      <c r="S4045" s="0" t="s">
        <v>303</v>
      </c>
    </row>
    <row r="4046" customFormat="false" ht="14" hidden="false" customHeight="false" outlineLevel="0" collapsed="false">
      <c r="A4046" s="0" t="str">
        <f aca="false">SUBSTITUTE(C4046&amp;D4046&amp;E4046&amp;F4046&amp;G4046&amp;H4046&amp;I4046," ","")</f>
        <v>AgenteparaatenciónconVideollamadaAgentetécnicoHoraextranocturna PlataNANANA</v>
      </c>
      <c r="B4046" s="0" t="s">
        <v>4387</v>
      </c>
      <c r="C4046" s="0" t="s">
        <v>201</v>
      </c>
      <c r="D4046" s="0" t="s">
        <v>52</v>
      </c>
      <c r="E4046" s="0" t="s">
        <v>197</v>
      </c>
      <c r="F4046" s="0" t="s">
        <v>195</v>
      </c>
      <c r="G4046" s="0" t="s">
        <v>35</v>
      </c>
      <c r="H4046" s="0" t="s">
        <v>35</v>
      </c>
      <c r="I4046" s="0" t="s">
        <v>35</v>
      </c>
      <c r="J4046" s="0" t="s">
        <v>325</v>
      </c>
      <c r="K4046" s="0" t="n">
        <v>26525.2996101471</v>
      </c>
      <c r="L4046" s="0" t="n">
        <v>31315.995</v>
      </c>
      <c r="M4046" s="0" t="n">
        <v>35871.9493260844</v>
      </c>
      <c r="N4046" s="0" t="n">
        <v>22258.71</v>
      </c>
      <c r="O4046" s="0" t="n">
        <v>24175.53</v>
      </c>
      <c r="P4046" s="0" t="n">
        <v>24070.995</v>
      </c>
      <c r="Q4046" s="0" t="n">
        <v>37062.315</v>
      </c>
      <c r="S4046" s="0" t="s">
        <v>303</v>
      </c>
    </row>
    <row r="4047" customFormat="false" ht="14" hidden="false" customHeight="false" outlineLevel="0" collapsed="false">
      <c r="A4047" s="0" t="str">
        <f aca="false">SUBSTITUTE(C4047&amp;D4047&amp;E4047&amp;F4047&amp;G4047&amp;H4047&amp;I4047," ","")</f>
        <v>AgenteparaatenciónconVideollamadaAgentetécnicoHoraextradominicalyfestivoPlataNANANA</v>
      </c>
      <c r="B4047" s="0" t="s">
        <v>4388</v>
      </c>
      <c r="C4047" s="0" t="s">
        <v>201</v>
      </c>
      <c r="D4047" s="0" t="s">
        <v>52</v>
      </c>
      <c r="E4047" s="0" t="s">
        <v>194</v>
      </c>
      <c r="F4047" s="0" t="s">
        <v>195</v>
      </c>
      <c r="G4047" s="0" t="s">
        <v>35</v>
      </c>
      <c r="H4047" s="0" t="s">
        <v>35</v>
      </c>
      <c r="I4047" s="0" t="s">
        <v>35</v>
      </c>
      <c r="J4047" s="0" t="s">
        <v>325</v>
      </c>
      <c r="K4047" s="0" t="n">
        <v>32810.101623573</v>
      </c>
      <c r="L4047" s="0" t="n">
        <v>35790.3</v>
      </c>
      <c r="M4047" s="0" t="n">
        <v>40996.513515525</v>
      </c>
      <c r="N4047" s="0" t="n">
        <v>31798.305</v>
      </c>
      <c r="O4047" s="0" t="n">
        <v>27529.965</v>
      </c>
      <c r="P4047" s="0" t="n">
        <v>26471.16</v>
      </c>
      <c r="Q4047" s="0" t="n">
        <v>41259.24</v>
      </c>
      <c r="S4047" s="0" t="s">
        <v>303</v>
      </c>
    </row>
    <row r="4048" customFormat="false" ht="14" hidden="false" customHeight="false" outlineLevel="0" collapsed="false">
      <c r="A4048" s="0" t="str">
        <f aca="false">SUBSTITUTE(C4048&amp;D4048&amp;E4048&amp;F4048&amp;G4048&amp;H4048&amp;I4048," ","")</f>
        <v>AgenteparaatenciónconVideollamadaAgentetécnicoServicio7x24PlataNANANA</v>
      </c>
      <c r="B4048" s="0" t="s">
        <v>4389</v>
      </c>
      <c r="C4048" s="0" t="s">
        <v>201</v>
      </c>
      <c r="D4048" s="0" t="s">
        <v>52</v>
      </c>
      <c r="E4048" s="0" t="s">
        <v>55</v>
      </c>
      <c r="F4048" s="0" t="s">
        <v>195</v>
      </c>
      <c r="G4048" s="0" t="s">
        <v>35</v>
      </c>
      <c r="H4048" s="0" t="s">
        <v>35</v>
      </c>
      <c r="I4048" s="0" t="s">
        <v>35</v>
      </c>
      <c r="J4048" s="0" t="s">
        <v>305</v>
      </c>
      <c r="K4048" s="0" t="n">
        <v>11645305.5977131</v>
      </c>
      <c r="L4048" s="0" t="n">
        <v>17551653.165</v>
      </c>
      <c r="M4048" s="0" t="n">
        <v>21095676.0977391</v>
      </c>
      <c r="N4048" s="0" t="n">
        <v>16421199.255</v>
      </c>
      <c r="O4048" s="0" t="n">
        <v>16929128.61</v>
      </c>
      <c r="P4048" s="0" t="n">
        <v>23383701.18</v>
      </c>
      <c r="Q4048" s="0" t="n">
        <v>18306066.735</v>
      </c>
      <c r="S4048" s="0" t="s">
        <v>303</v>
      </c>
    </row>
    <row r="4049" customFormat="false" ht="14" hidden="false" customHeight="false" outlineLevel="0" collapsed="false">
      <c r="A4049" s="0" t="str">
        <f aca="false">SUBSTITUTE(C4049&amp;D4049&amp;E4049&amp;F4049&amp;G4049&amp;H4049&amp;I4049," ","")</f>
        <v>AgenteparaatenciónconVideollamadaAgentetécnicoJornadaOrdinariaOroNANANA</v>
      </c>
      <c r="B4049" s="0" t="s">
        <v>4390</v>
      </c>
      <c r="C4049" s="0" t="s">
        <v>201</v>
      </c>
      <c r="D4049" s="0" t="s">
        <v>52</v>
      </c>
      <c r="E4049" s="0" t="s">
        <v>53</v>
      </c>
      <c r="F4049" s="0" t="s">
        <v>54</v>
      </c>
      <c r="G4049" s="0" t="s">
        <v>35</v>
      </c>
      <c r="H4049" s="0" t="s">
        <v>35</v>
      </c>
      <c r="I4049" s="0" t="s">
        <v>35</v>
      </c>
      <c r="J4049" s="0" t="s">
        <v>36</v>
      </c>
      <c r="K4049" s="0" t="n">
        <v>4103543.18160198</v>
      </c>
      <c r="L4049" s="0" t="n">
        <v>4186670.22</v>
      </c>
      <c r="M4049" s="0" t="n">
        <v>5391209.33751631</v>
      </c>
      <c r="N4049" s="0" t="n">
        <v>4368159.54</v>
      </c>
      <c r="O4049" s="0" t="n">
        <v>4927700.205</v>
      </c>
      <c r="P4049" s="0" t="n">
        <v>5004953.64</v>
      </c>
      <c r="Q4049" s="0" t="n">
        <v>5603177.43</v>
      </c>
      <c r="S4049" s="0" t="s">
        <v>303</v>
      </c>
    </row>
    <row r="4050" customFormat="false" ht="14" hidden="false" customHeight="false" outlineLevel="0" collapsed="false">
      <c r="A4050" s="0" t="str">
        <f aca="false">SUBSTITUTE(C4050&amp;D4050&amp;E4050&amp;F4050&amp;G4050&amp;H4050&amp;I4050," ","")</f>
        <v>AgenteparaatenciónconVideollamadaAgentetécnicoHoraextradiurnaOroNANANA</v>
      </c>
      <c r="B4050" s="0" t="s">
        <v>4391</v>
      </c>
      <c r="C4050" s="0" t="s">
        <v>201</v>
      </c>
      <c r="D4050" s="0" t="s">
        <v>52</v>
      </c>
      <c r="E4050" s="0" t="s">
        <v>192</v>
      </c>
      <c r="F4050" s="0" t="s">
        <v>54</v>
      </c>
      <c r="G4050" s="0" t="s">
        <v>35</v>
      </c>
      <c r="H4050" s="0" t="s">
        <v>35</v>
      </c>
      <c r="I4050" s="0" t="s">
        <v>35</v>
      </c>
      <c r="J4050" s="0" t="s">
        <v>325</v>
      </c>
      <c r="K4050" s="0" t="n">
        <v>20240.4975967212</v>
      </c>
      <c r="L4050" s="0" t="n">
        <v>22816.575</v>
      </c>
      <c r="M4050" s="0" t="n">
        <v>26356.3686410824</v>
      </c>
      <c r="N4050" s="0" t="n">
        <v>15899.67</v>
      </c>
      <c r="O4050" s="0" t="n">
        <v>17467.695</v>
      </c>
      <c r="P4050" s="0" t="n">
        <v>19672.245</v>
      </c>
      <c r="Q4050" s="0" t="n">
        <v>27886.005</v>
      </c>
      <c r="S4050" s="0" t="s">
        <v>303</v>
      </c>
    </row>
    <row r="4051" customFormat="false" ht="14" hidden="false" customHeight="false" outlineLevel="0" collapsed="false">
      <c r="A4051" s="0" t="str">
        <f aca="false">SUBSTITUTE(C4051&amp;D4051&amp;E4051&amp;F4051&amp;G4051&amp;H4051&amp;I4051," ","")</f>
        <v>AgenteparaatenciónconVideollamadaAgentetécnicoHoraextranocturna OroNANANA</v>
      </c>
      <c r="B4051" s="0" t="s">
        <v>4392</v>
      </c>
      <c r="C4051" s="0" t="s">
        <v>201</v>
      </c>
      <c r="D4051" s="0" t="s">
        <v>52</v>
      </c>
      <c r="E4051" s="0" t="s">
        <v>197</v>
      </c>
      <c r="F4051" s="0" t="s">
        <v>54</v>
      </c>
      <c r="G4051" s="0" t="s">
        <v>35</v>
      </c>
      <c r="H4051" s="0" t="s">
        <v>35</v>
      </c>
      <c r="I4051" s="0" t="s">
        <v>35</v>
      </c>
      <c r="J4051" s="0" t="s">
        <v>325</v>
      </c>
      <c r="K4051" s="0" t="n">
        <v>26525.2996101471</v>
      </c>
      <c r="L4051" s="0" t="n">
        <v>31943.205</v>
      </c>
      <c r="M4051" s="0" t="n">
        <v>36898.9160975153</v>
      </c>
      <c r="N4051" s="0" t="n">
        <v>22258.71</v>
      </c>
      <c r="O4051" s="0" t="n">
        <v>24175.53</v>
      </c>
      <c r="P4051" s="0" t="n">
        <v>24577.11</v>
      </c>
      <c r="Q4051" s="0" t="n">
        <v>38704.86</v>
      </c>
      <c r="S4051" s="0" t="s">
        <v>303</v>
      </c>
    </row>
    <row r="4052" customFormat="false" ht="14" hidden="false" customHeight="false" outlineLevel="0" collapsed="false">
      <c r="A4052" s="0" t="str">
        <f aca="false">SUBSTITUTE(C4052&amp;D4052&amp;E4052&amp;F4052&amp;G4052&amp;H4052&amp;I4052," ","")</f>
        <v>AgenteparaatenciónconVideollamadaAgentetécnicoHoraextradominicalyfestivoOroNANANA</v>
      </c>
      <c r="B4052" s="0" t="s">
        <v>4393</v>
      </c>
      <c r="C4052" s="0" t="s">
        <v>201</v>
      </c>
      <c r="D4052" s="0" t="s">
        <v>52</v>
      </c>
      <c r="E4052" s="0" t="s">
        <v>194</v>
      </c>
      <c r="F4052" s="0" t="s">
        <v>54</v>
      </c>
      <c r="G4052" s="0" t="s">
        <v>35</v>
      </c>
      <c r="H4052" s="0" t="s">
        <v>35</v>
      </c>
      <c r="I4052" s="0" t="s">
        <v>35</v>
      </c>
      <c r="J4052" s="0" t="s">
        <v>325</v>
      </c>
      <c r="K4052" s="0" t="n">
        <v>32810.101623573</v>
      </c>
      <c r="L4052" s="0" t="n">
        <v>36506.52</v>
      </c>
      <c r="M4052" s="0" t="n">
        <v>42170.1898257318</v>
      </c>
      <c r="N4052" s="0" t="n">
        <v>31798.305</v>
      </c>
      <c r="O4052" s="0" t="n">
        <v>27529.965</v>
      </c>
      <c r="P4052" s="0" t="n">
        <v>27029.025</v>
      </c>
      <c r="Q4052" s="0" t="n">
        <v>43089.12</v>
      </c>
      <c r="S4052" s="0" t="s">
        <v>303</v>
      </c>
    </row>
    <row r="4053" customFormat="false" ht="14" hidden="false" customHeight="false" outlineLevel="0" collapsed="false">
      <c r="A4053" s="0" t="str">
        <f aca="false">SUBSTITUTE(C4053&amp;D4053&amp;E4053&amp;F4053&amp;G4053&amp;H4053&amp;I4053," ","")</f>
        <v>AgenteparaatenciónconVideollamadaAgentetécnicoServicio7x24OroNANANA</v>
      </c>
      <c r="B4053" s="0" t="s">
        <v>4394</v>
      </c>
      <c r="C4053" s="0" t="s">
        <v>201</v>
      </c>
      <c r="D4053" s="0" t="s">
        <v>52</v>
      </c>
      <c r="E4053" s="0" t="s">
        <v>55</v>
      </c>
      <c r="F4053" s="0" t="s">
        <v>54</v>
      </c>
      <c r="G4053" s="0" t="s">
        <v>35</v>
      </c>
      <c r="H4053" s="0" t="s">
        <v>35</v>
      </c>
      <c r="I4053" s="0" t="s">
        <v>35</v>
      </c>
      <c r="J4053" s="0" t="s">
        <v>305</v>
      </c>
      <c r="K4053" s="0" t="n">
        <v>11645305.5977131</v>
      </c>
      <c r="L4053" s="0" t="n">
        <v>17902686.87</v>
      </c>
      <c r="M4053" s="0" t="n">
        <v>21699617.5835031</v>
      </c>
      <c r="N4053" s="0" t="n">
        <v>16522391.205</v>
      </c>
      <c r="O4053" s="0" t="n">
        <v>16929128.61</v>
      </c>
      <c r="P4053" s="0" t="n">
        <v>23875989.615</v>
      </c>
      <c r="Q4053" s="0" t="n">
        <v>19117625.76</v>
      </c>
      <c r="S4053" s="0" t="s">
        <v>303</v>
      </c>
    </row>
    <row r="4054" customFormat="false" ht="14" hidden="false" customHeight="false" outlineLevel="0" collapsed="false">
      <c r="A4054" s="0" t="str">
        <f aca="false">SUBSTITUTE(C4054&amp;D4054&amp;E4054&amp;F4054&amp;G4054&amp;H4054&amp;I4054," ","")</f>
        <v>AgenteparaatenciónconVideollamadaAgentetécnicoJornadaOrdinariaPlatinoNANANA</v>
      </c>
      <c r="B4054" s="0" t="s">
        <v>4395</v>
      </c>
      <c r="C4054" s="0" t="s">
        <v>201</v>
      </c>
      <c r="D4054" s="0" t="s">
        <v>52</v>
      </c>
      <c r="E4054" s="0" t="s">
        <v>53</v>
      </c>
      <c r="F4054" s="0" t="s">
        <v>198</v>
      </c>
      <c r="G4054" s="0" t="s">
        <v>35</v>
      </c>
      <c r="H4054" s="0" t="s">
        <v>35</v>
      </c>
      <c r="I4054" s="0" t="s">
        <v>35</v>
      </c>
      <c r="J4054" s="0" t="s">
        <v>36</v>
      </c>
      <c r="K4054" s="0" t="n">
        <v>4103543.18160198</v>
      </c>
      <c r="L4054" s="0" t="n">
        <v>4309807.275</v>
      </c>
      <c r="M4054" s="0" t="n">
        <v>5550101.44884895</v>
      </c>
      <c r="N4054" s="0" t="n">
        <v>4407869.385</v>
      </c>
      <c r="O4054" s="0" t="n">
        <v>4927700.205</v>
      </c>
      <c r="P4054" s="0" t="n">
        <v>5112587.43</v>
      </c>
      <c r="Q4054" s="0" t="n">
        <v>5955191.28</v>
      </c>
      <c r="S4054" s="0" t="s">
        <v>303</v>
      </c>
    </row>
    <row r="4055" customFormat="false" ht="14" hidden="false" customHeight="false" outlineLevel="0" collapsed="false">
      <c r="A4055" s="0" t="str">
        <f aca="false">SUBSTITUTE(C4055&amp;D4055&amp;E4055&amp;F4055&amp;G4055&amp;H4055&amp;I4055," ","")</f>
        <v>AgenteparaatenciónconVideollamadaAgentetécnicoHoraextradiurnaPlatinoNANANA</v>
      </c>
      <c r="B4055" s="0" t="s">
        <v>4396</v>
      </c>
      <c r="C4055" s="0" t="s">
        <v>201</v>
      </c>
      <c r="D4055" s="0" t="s">
        <v>52</v>
      </c>
      <c r="E4055" s="0" t="s">
        <v>192</v>
      </c>
      <c r="F4055" s="0" t="s">
        <v>198</v>
      </c>
      <c r="G4055" s="0" t="s">
        <v>35</v>
      </c>
      <c r="H4055" s="0" t="s">
        <v>35</v>
      </c>
      <c r="I4055" s="0" t="s">
        <v>35</v>
      </c>
      <c r="J4055" s="0" t="s">
        <v>325</v>
      </c>
      <c r="K4055" s="0" t="n">
        <v>20240.4975967212</v>
      </c>
      <c r="L4055" s="0" t="n">
        <v>23487.255</v>
      </c>
      <c r="M4055" s="0" t="n">
        <v>27133.1552205425</v>
      </c>
      <c r="N4055" s="0" t="n">
        <v>15899.67</v>
      </c>
      <c r="O4055" s="0" t="n">
        <v>17467.695</v>
      </c>
      <c r="P4055" s="0" t="n">
        <v>20095.56</v>
      </c>
      <c r="Q4055" s="0" t="n">
        <v>29638.26</v>
      </c>
      <c r="S4055" s="0" t="s">
        <v>303</v>
      </c>
    </row>
    <row r="4056" customFormat="false" ht="14" hidden="false" customHeight="false" outlineLevel="0" collapsed="false">
      <c r="A4056" s="0" t="str">
        <f aca="false">SUBSTITUTE(C4056&amp;D4056&amp;E4056&amp;F4056&amp;G4056&amp;H4056&amp;I4056," ","")</f>
        <v>AgenteparaatenciónconVideollamadaAgentetécnicoHoraextranocturna PlatinoNANANA</v>
      </c>
      <c r="B4056" s="0" t="s">
        <v>4397</v>
      </c>
      <c r="C4056" s="0" t="s">
        <v>201</v>
      </c>
      <c r="D4056" s="0" t="s">
        <v>52</v>
      </c>
      <c r="E4056" s="0" t="s">
        <v>197</v>
      </c>
      <c r="F4056" s="0" t="s">
        <v>198</v>
      </c>
      <c r="G4056" s="0" t="s">
        <v>35</v>
      </c>
      <c r="H4056" s="0" t="s">
        <v>35</v>
      </c>
      <c r="I4056" s="0" t="s">
        <v>35</v>
      </c>
      <c r="J4056" s="0" t="s">
        <v>325</v>
      </c>
      <c r="K4056" s="0" t="n">
        <v>26525.2996101471</v>
      </c>
      <c r="L4056" s="0" t="n">
        <v>32881.95</v>
      </c>
      <c r="M4056" s="0" t="n">
        <v>37986.4173087595</v>
      </c>
      <c r="N4056" s="0" t="n">
        <v>22258.71</v>
      </c>
      <c r="O4056" s="0" t="n">
        <v>24175.53</v>
      </c>
      <c r="P4056" s="0" t="n">
        <v>25105.995</v>
      </c>
      <c r="Q4056" s="0" t="n">
        <v>41137.11</v>
      </c>
      <c r="S4056" s="0" t="s">
        <v>303</v>
      </c>
    </row>
    <row r="4057" customFormat="false" ht="14" hidden="false" customHeight="false" outlineLevel="0" collapsed="false">
      <c r="A4057" s="0" t="str">
        <f aca="false">SUBSTITUTE(C4057&amp;D4057&amp;E4057&amp;F4057&amp;G4057&amp;H4057&amp;I4057," ","")</f>
        <v>AgenteparaatenciónconVideollamadaAgentetécnicoHoraextradominicalyfestivoPlatinoNANANA</v>
      </c>
      <c r="B4057" s="0" t="s">
        <v>4398</v>
      </c>
      <c r="C4057" s="0" t="s">
        <v>201</v>
      </c>
      <c r="D4057" s="0" t="s">
        <v>52</v>
      </c>
      <c r="E4057" s="0" t="s">
        <v>194</v>
      </c>
      <c r="F4057" s="0" t="s">
        <v>198</v>
      </c>
      <c r="G4057" s="0" t="s">
        <v>35</v>
      </c>
      <c r="H4057" s="0" t="s">
        <v>35</v>
      </c>
      <c r="I4057" s="0" t="s">
        <v>35</v>
      </c>
      <c r="J4057" s="0" t="s">
        <v>325</v>
      </c>
      <c r="K4057" s="0" t="n">
        <v>32810.101623573</v>
      </c>
      <c r="L4057" s="0" t="n">
        <v>37579.815</v>
      </c>
      <c r="M4057" s="0" t="n">
        <v>43413.048352868</v>
      </c>
      <c r="N4057" s="0" t="n">
        <v>31798.305</v>
      </c>
      <c r="O4057" s="0" t="n">
        <v>27529.965</v>
      </c>
      <c r="P4057" s="0" t="n">
        <v>27609.66</v>
      </c>
      <c r="Q4057" s="0" t="n">
        <v>45795.645</v>
      </c>
      <c r="S4057" s="0" t="s">
        <v>303</v>
      </c>
    </row>
    <row r="4058" customFormat="false" ht="14" hidden="false" customHeight="false" outlineLevel="0" collapsed="false">
      <c r="A4058" s="0" t="str">
        <f aca="false">SUBSTITUTE(C4058&amp;D4058&amp;E4058&amp;F4058&amp;G4058&amp;H4058&amp;I4058," ","")</f>
        <v>AgenteparaatenciónconVideollamadaAgentetécnicoServicio7x24PlatinoNANANA</v>
      </c>
      <c r="B4058" s="0" t="s">
        <v>4399</v>
      </c>
      <c r="C4058" s="0" t="s">
        <v>201</v>
      </c>
      <c r="D4058" s="0" t="s">
        <v>52</v>
      </c>
      <c r="E4058" s="0" t="s">
        <v>55</v>
      </c>
      <c r="F4058" s="0" t="s">
        <v>198</v>
      </c>
      <c r="G4058" s="0" t="s">
        <v>35</v>
      </c>
      <c r="H4058" s="0" t="s">
        <v>35</v>
      </c>
      <c r="I4058" s="0" t="s">
        <v>35</v>
      </c>
      <c r="J4058" s="0" t="s">
        <v>305</v>
      </c>
      <c r="K4058" s="0" t="n">
        <v>11645305.5977131</v>
      </c>
      <c r="L4058" s="0" t="n">
        <v>18429235.875</v>
      </c>
      <c r="M4058" s="0" t="n">
        <v>22339158.331617</v>
      </c>
      <c r="N4058" s="0" t="n">
        <v>16623582.12</v>
      </c>
      <c r="O4058" s="0" t="n">
        <v>16929128.61</v>
      </c>
      <c r="P4058" s="0" t="n">
        <v>24389452.08</v>
      </c>
      <c r="Q4058" s="0" t="n">
        <v>20318670.81</v>
      </c>
      <c r="S4058" s="0" t="s">
        <v>303</v>
      </c>
    </row>
    <row r="4059" customFormat="false" ht="14" hidden="false" customHeight="false" outlineLevel="0" collapsed="false">
      <c r="A4059" s="0" t="str">
        <f aca="false">SUBSTITUTE(C4059&amp;D4059&amp;E4059&amp;F4059&amp;G4059&amp;H4059&amp;I4059," ","")</f>
        <v>AgenteparaatenciónconVideollamadaAgenteprofesionalEconomía,administración,contaduríayafinesJornadaOrdinariaPlataNANA</v>
      </c>
      <c r="B4059" s="0" t="s">
        <v>4400</v>
      </c>
      <c r="C4059" s="0" t="s">
        <v>201</v>
      </c>
      <c r="D4059" s="0" t="s">
        <v>56</v>
      </c>
      <c r="E4059" s="0" t="s">
        <v>612</v>
      </c>
      <c r="F4059" s="0" t="s">
        <v>53</v>
      </c>
      <c r="G4059" s="0" t="s">
        <v>195</v>
      </c>
      <c r="H4059" s="0" t="s">
        <v>35</v>
      </c>
      <c r="I4059" s="0" t="s">
        <v>35</v>
      </c>
      <c r="J4059" s="0" t="s">
        <v>36</v>
      </c>
      <c r="K4059" s="0" t="n">
        <v>5611895.6648242</v>
      </c>
      <c r="L4059" s="0" t="n">
        <v>3335798.79</v>
      </c>
      <c r="M4059" s="0" t="n">
        <v>7063957.85767704</v>
      </c>
      <c r="N4059" s="0" t="n">
        <v>6066877.095</v>
      </c>
      <c r="O4059" s="0" t="n">
        <v>6449014.62</v>
      </c>
      <c r="P4059" s="0" t="n">
        <v>6249597.03</v>
      </c>
      <c r="Q4059" s="0" t="n">
        <v>7029034.83</v>
      </c>
      <c r="S4059" s="0" t="s">
        <v>303</v>
      </c>
    </row>
    <row r="4060" customFormat="false" ht="14" hidden="false" customHeight="false" outlineLevel="0" collapsed="false">
      <c r="A4060" s="0" t="str">
        <f aca="false">SUBSTITUTE(C4060&amp;D4060&amp;E4060&amp;F4060&amp;G4060&amp;H4060&amp;I4060," ","")</f>
        <v>AgenteparaatenciónconVideollamadaAgenteprofesionalEconomía,administración,contaduríayafinesHoraextradiurnaPlataNANA</v>
      </c>
      <c r="B4060" s="0" t="s">
        <v>4401</v>
      </c>
      <c r="C4060" s="0" t="s">
        <v>201</v>
      </c>
      <c r="D4060" s="0" t="s">
        <v>56</v>
      </c>
      <c r="E4060" s="0" t="s">
        <v>612</v>
      </c>
      <c r="F4060" s="0" t="s">
        <v>192</v>
      </c>
      <c r="G4060" s="0" t="s">
        <v>195</v>
      </c>
      <c r="H4060" s="0" t="s">
        <v>35</v>
      </c>
      <c r="I4060" s="0" t="s">
        <v>35</v>
      </c>
      <c r="J4060" s="0" t="s">
        <v>325</v>
      </c>
      <c r="K4060" s="0" t="n">
        <v>28096.5001135036</v>
      </c>
      <c r="L4060" s="0" t="n">
        <v>18178.74</v>
      </c>
      <c r="M4060" s="0" t="n">
        <v>37010.7413681823</v>
      </c>
      <c r="N4060" s="0" t="n">
        <v>23848.47</v>
      </c>
      <c r="O4060" s="0" t="n">
        <v>24510.87</v>
      </c>
      <c r="P4060" s="0" t="n">
        <v>26729.91</v>
      </c>
      <c r="Q4060" s="0" t="n">
        <v>37883.07</v>
      </c>
      <c r="S4060" s="0" t="s">
        <v>303</v>
      </c>
    </row>
    <row r="4061" customFormat="false" ht="14" hidden="false" customHeight="false" outlineLevel="0" collapsed="false">
      <c r="A4061" s="0" t="str">
        <f aca="false">SUBSTITUTE(C4061&amp;D4061&amp;E4061&amp;F4061&amp;G4061&amp;H4061&amp;I4061," ","")</f>
        <v>AgenteparaatenciónconVideollamadaAgenteprofesionalEconomía,administración,contaduríayafinesHoraextranocturna PlataNANA</v>
      </c>
      <c r="B4061" s="0" t="s">
        <v>4402</v>
      </c>
      <c r="C4061" s="0" t="s">
        <v>201</v>
      </c>
      <c r="D4061" s="0" t="s">
        <v>56</v>
      </c>
      <c r="E4061" s="0" t="s">
        <v>612</v>
      </c>
      <c r="F4061" s="0" t="s">
        <v>197</v>
      </c>
      <c r="G4061" s="0" t="s">
        <v>195</v>
      </c>
      <c r="H4061" s="0" t="s">
        <v>35</v>
      </c>
      <c r="I4061" s="0" t="s">
        <v>35</v>
      </c>
      <c r="J4061" s="0" t="s">
        <v>325</v>
      </c>
      <c r="K4061" s="0" t="n">
        <v>37523.7031336424</v>
      </c>
      <c r="L4061" s="0" t="n">
        <v>25450.65</v>
      </c>
      <c r="M4061" s="0" t="n">
        <v>51815.0379154552</v>
      </c>
      <c r="N4061" s="0" t="n">
        <v>33388.065</v>
      </c>
      <c r="O4061" s="0" t="n">
        <v>34035.975</v>
      </c>
      <c r="P4061" s="0" t="n">
        <v>33850.71</v>
      </c>
      <c r="Q4061" s="0" t="n">
        <v>52580.07</v>
      </c>
      <c r="S4061" s="0" t="s">
        <v>303</v>
      </c>
    </row>
    <row r="4062" customFormat="false" ht="14" hidden="false" customHeight="false" outlineLevel="0" collapsed="false">
      <c r="A4062" s="0" t="str">
        <f aca="false">SUBSTITUTE(C4062&amp;D4062&amp;E4062&amp;F4062&amp;G4062&amp;H4062&amp;I4062," ","")</f>
        <v>AgenteparaatenciónconVideollamadaAgenteprofesionalEconomía,administración,contaduríayafinesHoraextradominicalyfestivoPlataNANA</v>
      </c>
      <c r="B4062" s="0" t="s">
        <v>4403</v>
      </c>
      <c r="C4062" s="0" t="s">
        <v>201</v>
      </c>
      <c r="D4062" s="0" t="s">
        <v>56</v>
      </c>
      <c r="E4062" s="0" t="s">
        <v>612</v>
      </c>
      <c r="F4062" s="0" t="s">
        <v>194</v>
      </c>
      <c r="G4062" s="0" t="s">
        <v>195</v>
      </c>
      <c r="H4062" s="0" t="s">
        <v>35</v>
      </c>
      <c r="I4062" s="0" t="s">
        <v>35</v>
      </c>
      <c r="J4062" s="0" t="s">
        <v>325</v>
      </c>
      <c r="K4062" s="0" t="n">
        <v>46950.9061537813</v>
      </c>
      <c r="L4062" s="0" t="n">
        <v>29086.605</v>
      </c>
      <c r="M4062" s="0" t="n">
        <v>59217.1861890916</v>
      </c>
      <c r="N4062" s="0" t="n">
        <v>47697.975</v>
      </c>
      <c r="O4062" s="0" t="n">
        <v>38799.045</v>
      </c>
      <c r="P4062" s="0" t="n">
        <v>37411.11</v>
      </c>
      <c r="Q4062" s="0" t="n">
        <v>58535.46</v>
      </c>
      <c r="S4062" s="0" t="s">
        <v>303</v>
      </c>
    </row>
    <row r="4063" customFormat="false" ht="14" hidden="false" customHeight="false" outlineLevel="0" collapsed="false">
      <c r="A4063" s="0" t="str">
        <f aca="false">SUBSTITUTE(C4063&amp;D4063&amp;E4063&amp;F4063&amp;G4063&amp;H4063&amp;I4063," ","")</f>
        <v>AgenteparaatenciónconVideollamadaAgenteprofesionalEconomía,administración,contaduríayafinesServicio7x24PlataNANA</v>
      </c>
      <c r="B4063" s="0" t="s">
        <v>4404</v>
      </c>
      <c r="C4063" s="0" t="s">
        <v>201</v>
      </c>
      <c r="D4063" s="0" t="s">
        <v>56</v>
      </c>
      <c r="E4063" s="0" t="s">
        <v>612</v>
      </c>
      <c r="F4063" s="0" t="s">
        <v>55</v>
      </c>
      <c r="G4063" s="0" t="s">
        <v>195</v>
      </c>
      <c r="H4063" s="0" t="s">
        <v>35</v>
      </c>
      <c r="I4063" s="0" t="s">
        <v>35</v>
      </c>
      <c r="J4063" s="0" t="s">
        <v>305</v>
      </c>
      <c r="K4063" s="0" t="n">
        <v>16924539.2889908</v>
      </c>
      <c r="L4063" s="0" t="n">
        <v>13822375.32</v>
      </c>
      <c r="M4063" s="0" t="n">
        <v>28432430.3771501</v>
      </c>
      <c r="N4063" s="0" t="n">
        <v>22311515.7</v>
      </c>
      <c r="O4063" s="0" t="n">
        <v>22839714.495</v>
      </c>
      <c r="P4063" s="0" t="n">
        <v>31445796.42</v>
      </c>
      <c r="Q4063" s="0" t="n">
        <v>25388377.155</v>
      </c>
      <c r="S4063" s="0" t="s">
        <v>303</v>
      </c>
    </row>
    <row r="4064" customFormat="false" ht="14" hidden="false" customHeight="false" outlineLevel="0" collapsed="false">
      <c r="A4064" s="0" t="str">
        <f aca="false">SUBSTITUTE(C4064&amp;D4064&amp;E4064&amp;F4064&amp;G4064&amp;H4064&amp;I4064," ","")</f>
        <v>AgenteparaatenciónconVideollamadaAgenteprofesionalEconomía,administración,contaduríayafinesJornadaOrdinariaOroNANA</v>
      </c>
      <c r="B4064" s="0" t="s">
        <v>4405</v>
      </c>
      <c r="C4064" s="0" t="s">
        <v>201</v>
      </c>
      <c r="D4064" s="0" t="s">
        <v>56</v>
      </c>
      <c r="E4064" s="0" t="s">
        <v>612</v>
      </c>
      <c r="F4064" s="0" t="s">
        <v>53</v>
      </c>
      <c r="G4064" s="0" t="s">
        <v>54</v>
      </c>
      <c r="H4064" s="0" t="s">
        <v>35</v>
      </c>
      <c r="I4064" s="0" t="s">
        <v>35</v>
      </c>
      <c r="J4064" s="0" t="s">
        <v>36</v>
      </c>
      <c r="K4064" s="0" t="n">
        <v>5611895.6648242</v>
      </c>
      <c r="L4064" s="0" t="n">
        <v>3402514.89</v>
      </c>
      <c r="M4064" s="0" t="n">
        <v>7266189.68870129</v>
      </c>
      <c r="N4064" s="0" t="n">
        <v>6106586.94</v>
      </c>
      <c r="O4064" s="0" t="n">
        <v>6449014.62</v>
      </c>
      <c r="P4064" s="0" t="n">
        <v>6381167.265</v>
      </c>
      <c r="Q4064" s="0" t="n">
        <v>7340651.595</v>
      </c>
      <c r="S4064" s="0" t="s">
        <v>303</v>
      </c>
    </row>
    <row r="4065" customFormat="false" ht="14" hidden="false" customHeight="false" outlineLevel="0" collapsed="false">
      <c r="A4065" s="0" t="str">
        <f aca="false">SUBSTITUTE(C4065&amp;D4065&amp;E4065&amp;F4065&amp;G4065&amp;H4065&amp;I4065," ","")</f>
        <v>AgenteparaatenciónconVideollamadaAgenteprofesionalEconomía,administración,contaduríayafinesHoraextradiurnaOroNANA</v>
      </c>
      <c r="B4065" s="0" t="s">
        <v>4406</v>
      </c>
      <c r="C4065" s="0" t="s">
        <v>201</v>
      </c>
      <c r="D4065" s="0" t="s">
        <v>56</v>
      </c>
      <c r="E4065" s="0" t="s">
        <v>612</v>
      </c>
      <c r="F4065" s="0" t="s">
        <v>192</v>
      </c>
      <c r="G4065" s="0" t="s">
        <v>54</v>
      </c>
      <c r="H4065" s="0" t="s">
        <v>35</v>
      </c>
      <c r="I4065" s="0" t="s">
        <v>35</v>
      </c>
      <c r="J4065" s="0" t="s">
        <v>325</v>
      </c>
      <c r="K4065" s="0" t="n">
        <v>28096.5001135036</v>
      </c>
      <c r="L4065" s="0" t="n">
        <v>18543.06</v>
      </c>
      <c r="M4065" s="0" t="n">
        <v>38070.3102593412</v>
      </c>
      <c r="N4065" s="0" t="n">
        <v>23848.47</v>
      </c>
      <c r="O4065" s="0" t="n">
        <v>24510.87</v>
      </c>
      <c r="P4065" s="0" t="n">
        <v>27291.915</v>
      </c>
      <c r="Q4065" s="0" t="n">
        <v>39562.875</v>
      </c>
      <c r="S4065" s="0" t="s">
        <v>303</v>
      </c>
    </row>
    <row r="4066" customFormat="false" ht="14" hidden="false" customHeight="false" outlineLevel="0" collapsed="false">
      <c r="A4066" s="0" t="str">
        <f aca="false">SUBSTITUTE(C4066&amp;D4066&amp;E4066&amp;F4066&amp;G4066&amp;H4066&amp;I4066," ","")</f>
        <v>AgenteparaatenciónconVideollamadaAgenteprofesionalEconomía,administración,contaduríayafinesHoraextranocturna OroNANA</v>
      </c>
      <c r="B4066" s="0" t="s">
        <v>4407</v>
      </c>
      <c r="C4066" s="0" t="s">
        <v>201</v>
      </c>
      <c r="D4066" s="0" t="s">
        <v>56</v>
      </c>
      <c r="E4066" s="0" t="s">
        <v>612</v>
      </c>
      <c r="F4066" s="0" t="s">
        <v>197</v>
      </c>
      <c r="G4066" s="0" t="s">
        <v>54</v>
      </c>
      <c r="H4066" s="0" t="s">
        <v>35</v>
      </c>
      <c r="I4066" s="0" t="s">
        <v>35</v>
      </c>
      <c r="J4066" s="0" t="s">
        <v>325</v>
      </c>
      <c r="K4066" s="0" t="n">
        <v>37523.7031336424</v>
      </c>
      <c r="L4066" s="0" t="n">
        <v>25959.87</v>
      </c>
      <c r="M4066" s="0" t="n">
        <v>53298.4343630777</v>
      </c>
      <c r="N4066" s="0" t="n">
        <v>33388.065</v>
      </c>
      <c r="O4066" s="0" t="n">
        <v>34035.975</v>
      </c>
      <c r="P4066" s="0" t="n">
        <v>34563.825</v>
      </c>
      <c r="Q4066" s="0" t="n">
        <v>54911.925</v>
      </c>
      <c r="S4066" s="0" t="s">
        <v>303</v>
      </c>
    </row>
    <row r="4067" customFormat="false" ht="14" hidden="false" customHeight="false" outlineLevel="0" collapsed="false">
      <c r="A4067" s="0" t="str">
        <f aca="false">SUBSTITUTE(C4067&amp;D4067&amp;E4067&amp;F4067&amp;G4067&amp;H4067&amp;I4067," ","")</f>
        <v>AgenteparaatenciónconVideollamadaAgenteprofesionalEconomía,administración,contaduríayafinesHoraextradominicalyfestivoOroNANA</v>
      </c>
      <c r="B4067" s="0" t="s">
        <v>4408</v>
      </c>
      <c r="C4067" s="0" t="s">
        <v>201</v>
      </c>
      <c r="D4067" s="0" t="s">
        <v>56</v>
      </c>
      <c r="E4067" s="0" t="s">
        <v>612</v>
      </c>
      <c r="F4067" s="0" t="s">
        <v>194</v>
      </c>
      <c r="G4067" s="0" t="s">
        <v>54</v>
      </c>
      <c r="H4067" s="0" t="s">
        <v>35</v>
      </c>
      <c r="I4067" s="0" t="s">
        <v>35</v>
      </c>
      <c r="J4067" s="0" t="s">
        <v>325</v>
      </c>
      <c r="K4067" s="0" t="n">
        <v>46950.9061537813</v>
      </c>
      <c r="L4067" s="0" t="n">
        <v>29669.31</v>
      </c>
      <c r="M4067" s="0" t="n">
        <v>60912.496414946</v>
      </c>
      <c r="N4067" s="0" t="n">
        <v>47697.975</v>
      </c>
      <c r="O4067" s="0" t="n">
        <v>38799.045</v>
      </c>
      <c r="P4067" s="0" t="n">
        <v>38198.745</v>
      </c>
      <c r="Q4067" s="0" t="n">
        <v>61131.24</v>
      </c>
      <c r="S4067" s="0" t="s">
        <v>303</v>
      </c>
    </row>
    <row r="4068" customFormat="false" ht="14" hidden="false" customHeight="false" outlineLevel="0" collapsed="false">
      <c r="A4068" s="0" t="str">
        <f aca="false">SUBSTITUTE(C4068&amp;D4068&amp;E4068&amp;F4068&amp;G4068&amp;H4068&amp;I4068," ","")</f>
        <v>AgenteparaatenciónconVideollamadaAgenteprofesionalEconomía,administración,contaduríayafinesServicio7x24OroNANA</v>
      </c>
      <c r="B4068" s="0" t="s">
        <v>4409</v>
      </c>
      <c r="C4068" s="0" t="s">
        <v>201</v>
      </c>
      <c r="D4068" s="0" t="s">
        <v>56</v>
      </c>
      <c r="E4068" s="0" t="s">
        <v>612</v>
      </c>
      <c r="F4068" s="0" t="s">
        <v>55</v>
      </c>
      <c r="G4068" s="0" t="s">
        <v>54</v>
      </c>
      <c r="H4068" s="0" t="s">
        <v>35</v>
      </c>
      <c r="I4068" s="0" t="s">
        <v>35</v>
      </c>
      <c r="J4068" s="0" t="s">
        <v>305</v>
      </c>
      <c r="K4068" s="0" t="n">
        <v>16924539.2889908</v>
      </c>
      <c r="L4068" s="0" t="n">
        <v>14098823.82</v>
      </c>
      <c r="M4068" s="0" t="n">
        <v>29246413.4970227</v>
      </c>
      <c r="N4068" s="0" t="n">
        <v>22412707.65</v>
      </c>
      <c r="O4068" s="0" t="n">
        <v>22839714.495</v>
      </c>
      <c r="P4068" s="0" t="n">
        <v>32107813.47</v>
      </c>
      <c r="Q4068" s="0" t="n">
        <v>26513914.815</v>
      </c>
      <c r="S4068" s="0" t="s">
        <v>303</v>
      </c>
    </row>
    <row r="4069" customFormat="false" ht="14" hidden="false" customHeight="false" outlineLevel="0" collapsed="false">
      <c r="A4069" s="0" t="str">
        <f aca="false">SUBSTITUTE(C4069&amp;D4069&amp;E4069&amp;F4069&amp;G4069&amp;H4069&amp;I4069," ","")</f>
        <v>AgenteparaatenciónconVideollamadaAgenteprofesionalEconomía,administración,contaduríayafinesJornadaOrdinariaPlatinoNANA</v>
      </c>
      <c r="B4069" s="0" t="s">
        <v>4410</v>
      </c>
      <c r="C4069" s="0" t="s">
        <v>201</v>
      </c>
      <c r="D4069" s="0" t="s">
        <v>56</v>
      </c>
      <c r="E4069" s="0" t="s">
        <v>612</v>
      </c>
      <c r="F4069" s="0" t="s">
        <v>53</v>
      </c>
      <c r="G4069" s="0" t="s">
        <v>198</v>
      </c>
      <c r="H4069" s="0" t="s">
        <v>35</v>
      </c>
      <c r="I4069" s="0" t="s">
        <v>35</v>
      </c>
      <c r="J4069" s="0" t="s">
        <v>36</v>
      </c>
      <c r="K4069" s="0" t="n">
        <v>5611895.6648242</v>
      </c>
      <c r="L4069" s="0" t="n">
        <v>3502589.04</v>
      </c>
      <c r="M4069" s="0" t="n">
        <v>7480342.05205824</v>
      </c>
      <c r="N4069" s="0" t="n">
        <v>6146296.785</v>
      </c>
      <c r="O4069" s="0" t="n">
        <v>6449014.62</v>
      </c>
      <c r="P4069" s="0" t="n">
        <v>6518396.88</v>
      </c>
      <c r="Q4069" s="0" t="n">
        <v>7801820.685</v>
      </c>
      <c r="S4069" s="0" t="s">
        <v>303</v>
      </c>
    </row>
    <row r="4070" customFormat="false" ht="14" hidden="false" customHeight="false" outlineLevel="0" collapsed="false">
      <c r="A4070" s="0" t="str">
        <f aca="false">SUBSTITUTE(C4070&amp;D4070&amp;E4070&amp;F4070&amp;G4070&amp;H4070&amp;I4070," ","")</f>
        <v>AgenteparaatenciónconVideollamadaAgenteprofesionalEconomía,administración,contaduríayafinesHoraextradiurnaPlatinoNANA</v>
      </c>
      <c r="B4070" s="0" t="s">
        <v>4411</v>
      </c>
      <c r="C4070" s="0" t="s">
        <v>201</v>
      </c>
      <c r="D4070" s="0" t="s">
        <v>56</v>
      </c>
      <c r="E4070" s="0" t="s">
        <v>612</v>
      </c>
      <c r="F4070" s="0" t="s">
        <v>192</v>
      </c>
      <c r="G4070" s="0" t="s">
        <v>198</v>
      </c>
      <c r="H4070" s="0" t="s">
        <v>35</v>
      </c>
      <c r="I4070" s="0" t="s">
        <v>35</v>
      </c>
      <c r="J4070" s="0" t="s">
        <v>325</v>
      </c>
      <c r="K4070" s="0" t="n">
        <v>28096.5001135036</v>
      </c>
      <c r="L4070" s="0" t="n">
        <v>19088.505</v>
      </c>
      <c r="M4070" s="0" t="n">
        <v>39192.3353185614</v>
      </c>
      <c r="N4070" s="0" t="n">
        <v>23848.47</v>
      </c>
      <c r="O4070" s="0" t="n">
        <v>24510.87</v>
      </c>
      <c r="P4070" s="0" t="n">
        <v>27879.795</v>
      </c>
      <c r="Q4070" s="0" t="n">
        <v>42047.91</v>
      </c>
      <c r="S4070" s="0" t="s">
        <v>303</v>
      </c>
    </row>
    <row r="4071" customFormat="false" ht="14" hidden="false" customHeight="false" outlineLevel="0" collapsed="false">
      <c r="A4071" s="0" t="str">
        <f aca="false">SUBSTITUTE(C4071&amp;D4071&amp;E4071&amp;F4071&amp;G4071&amp;H4071&amp;I4071," ","")</f>
        <v>AgenteparaatenciónconVideollamadaAgenteprofesionalEconomía,administración,contaduríayafinesHoraextranocturna PlatinoNANA</v>
      </c>
      <c r="B4071" s="0" t="s">
        <v>4412</v>
      </c>
      <c r="C4071" s="0" t="s">
        <v>201</v>
      </c>
      <c r="D4071" s="0" t="s">
        <v>56</v>
      </c>
      <c r="E4071" s="0" t="s">
        <v>612</v>
      </c>
      <c r="F4071" s="0" t="s">
        <v>197</v>
      </c>
      <c r="G4071" s="0" t="s">
        <v>198</v>
      </c>
      <c r="H4071" s="0" t="s">
        <v>35</v>
      </c>
      <c r="I4071" s="0" t="s">
        <v>35</v>
      </c>
      <c r="J4071" s="0" t="s">
        <v>325</v>
      </c>
      <c r="K4071" s="0" t="n">
        <v>37523.7031336424</v>
      </c>
      <c r="L4071" s="0" t="n">
        <v>26723.7</v>
      </c>
      <c r="M4071" s="0" t="n">
        <v>54869.269445986</v>
      </c>
      <c r="N4071" s="0" t="n">
        <v>33388.065</v>
      </c>
      <c r="O4071" s="0" t="n">
        <v>34035.975</v>
      </c>
      <c r="P4071" s="0" t="n">
        <v>35306.955</v>
      </c>
      <c r="Q4071" s="0" t="n">
        <v>58361.58</v>
      </c>
      <c r="S4071" s="0" t="s">
        <v>303</v>
      </c>
    </row>
    <row r="4072" customFormat="false" ht="14" hidden="false" customHeight="false" outlineLevel="0" collapsed="false">
      <c r="A4072" s="0" t="str">
        <f aca="false">SUBSTITUTE(C4072&amp;D4072&amp;E4072&amp;F4072&amp;G4072&amp;H4072&amp;I4072," ","")</f>
        <v>AgenteparaatenciónconVideollamadaAgenteprofesionalEconomía,administración,contaduríayafinesHoraextradominicalyfestivoPlatinoNANA</v>
      </c>
      <c r="B4072" s="0" t="s">
        <v>4413</v>
      </c>
      <c r="C4072" s="0" t="s">
        <v>201</v>
      </c>
      <c r="D4072" s="0" t="s">
        <v>56</v>
      </c>
      <c r="E4072" s="0" t="s">
        <v>612</v>
      </c>
      <c r="F4072" s="0" t="s">
        <v>194</v>
      </c>
      <c r="G4072" s="0" t="s">
        <v>198</v>
      </c>
      <c r="H4072" s="0" t="s">
        <v>35</v>
      </c>
      <c r="I4072" s="0" t="s">
        <v>35</v>
      </c>
      <c r="J4072" s="0" t="s">
        <v>325</v>
      </c>
      <c r="K4072" s="0" t="n">
        <v>46950.9061537813</v>
      </c>
      <c r="L4072" s="0" t="n">
        <v>30541.815</v>
      </c>
      <c r="M4072" s="0" t="n">
        <v>62707.7365096983</v>
      </c>
      <c r="N4072" s="0" t="n">
        <v>47697.975</v>
      </c>
      <c r="O4072" s="0" t="n">
        <v>38799.045</v>
      </c>
      <c r="P4072" s="0" t="n">
        <v>39020.535</v>
      </c>
      <c r="Q4072" s="0" t="n">
        <v>64971.09</v>
      </c>
      <c r="S4072" s="0" t="s">
        <v>303</v>
      </c>
    </row>
    <row r="4073" customFormat="false" ht="14" hidden="false" customHeight="false" outlineLevel="0" collapsed="false">
      <c r="A4073" s="0" t="str">
        <f aca="false">SUBSTITUTE(C4073&amp;D4073&amp;E4073&amp;F4073&amp;G4073&amp;H4073&amp;I4073," ","")</f>
        <v>AgenteparaatenciónconVideollamadaAgenteprofesionalEconomía,administración,contaduríayafinesServicio7x24PlatinoNANA</v>
      </c>
      <c r="B4073" s="0" t="s">
        <v>4414</v>
      </c>
      <c r="C4073" s="0" t="s">
        <v>201</v>
      </c>
      <c r="D4073" s="0" t="s">
        <v>56</v>
      </c>
      <c r="E4073" s="0" t="s">
        <v>612</v>
      </c>
      <c r="F4073" s="0" t="s">
        <v>55</v>
      </c>
      <c r="G4073" s="0" t="s">
        <v>198</v>
      </c>
      <c r="H4073" s="0" t="s">
        <v>35</v>
      </c>
      <c r="I4073" s="0" t="s">
        <v>35</v>
      </c>
      <c r="J4073" s="0" t="s">
        <v>305</v>
      </c>
      <c r="K4073" s="0" t="n">
        <v>16924539.2889908</v>
      </c>
      <c r="L4073" s="0" t="n">
        <v>14513494.5</v>
      </c>
      <c r="M4073" s="0" t="n">
        <v>30108376.7595344</v>
      </c>
      <c r="N4073" s="0" t="n">
        <v>22513898.565</v>
      </c>
      <c r="O4073" s="0" t="n">
        <v>22839714.495</v>
      </c>
      <c r="P4073" s="0" t="n">
        <v>32798304.405</v>
      </c>
      <c r="Q4073" s="0" t="n">
        <v>28179623.115</v>
      </c>
      <c r="S4073" s="0" t="s">
        <v>303</v>
      </c>
    </row>
    <row r="4074" customFormat="false" ht="14" hidden="false" customHeight="false" outlineLevel="0" collapsed="false">
      <c r="A4074" s="0" t="str">
        <f aca="false">SUBSTITUTE(C4074&amp;D4074&amp;E4074&amp;F4074&amp;G4074&amp;H4074&amp;I4074," ","")</f>
        <v>AgenteparaatenciónconVideollamadaAgenteprofesionalCienciassociales,humanasyafinesJornadaOrdinariaPlataNANA</v>
      </c>
      <c r="B4074" s="0" t="s">
        <v>4415</v>
      </c>
      <c r="C4074" s="0" t="s">
        <v>201</v>
      </c>
      <c r="D4074" s="0" t="s">
        <v>56</v>
      </c>
      <c r="E4074" s="0" t="s">
        <v>57</v>
      </c>
      <c r="F4074" s="0" t="s">
        <v>53</v>
      </c>
      <c r="G4074" s="0" t="s">
        <v>195</v>
      </c>
      <c r="H4074" s="0" t="s">
        <v>35</v>
      </c>
      <c r="I4074" s="0" t="s">
        <v>35</v>
      </c>
      <c r="J4074" s="0" t="s">
        <v>36</v>
      </c>
      <c r="K4074" s="0" t="n">
        <v>5611895.6648242</v>
      </c>
      <c r="L4074" s="0" t="n">
        <v>3335798.79</v>
      </c>
      <c r="M4074" s="0" t="n">
        <v>7063957.85767704</v>
      </c>
      <c r="N4074" s="0" t="n">
        <v>6066877.095</v>
      </c>
      <c r="O4074" s="0" t="n">
        <v>6449014.62</v>
      </c>
      <c r="P4074" s="0" t="n">
        <v>6249597.03</v>
      </c>
      <c r="Q4074" s="0" t="n">
        <v>7029034.83</v>
      </c>
      <c r="S4074" s="0" t="s">
        <v>303</v>
      </c>
    </row>
    <row r="4075" customFormat="false" ht="14" hidden="false" customHeight="false" outlineLevel="0" collapsed="false">
      <c r="A4075" s="0" t="str">
        <f aca="false">SUBSTITUTE(C4075&amp;D4075&amp;E4075&amp;F4075&amp;G4075&amp;H4075&amp;I4075," ","")</f>
        <v>AgenteparaatenciónconVideollamadaAgenteprofesionalCienciassociales,humanasyafinesHoraextradiurnaPlataNANA</v>
      </c>
      <c r="B4075" s="0" t="s">
        <v>4416</v>
      </c>
      <c r="C4075" s="0" t="s">
        <v>201</v>
      </c>
      <c r="D4075" s="0" t="s">
        <v>56</v>
      </c>
      <c r="E4075" s="0" t="s">
        <v>57</v>
      </c>
      <c r="F4075" s="0" t="s">
        <v>192</v>
      </c>
      <c r="G4075" s="0" t="s">
        <v>195</v>
      </c>
      <c r="H4075" s="0" t="s">
        <v>35</v>
      </c>
      <c r="I4075" s="0" t="s">
        <v>35</v>
      </c>
      <c r="J4075" s="0" t="s">
        <v>325</v>
      </c>
      <c r="K4075" s="0" t="n">
        <v>28096.5001135036</v>
      </c>
      <c r="L4075" s="0" t="n">
        <v>18178.74</v>
      </c>
      <c r="M4075" s="0" t="n">
        <v>37010.7413681823</v>
      </c>
      <c r="N4075" s="0" t="n">
        <v>23848.47</v>
      </c>
      <c r="O4075" s="0" t="n">
        <v>24510.87</v>
      </c>
      <c r="P4075" s="0" t="n">
        <v>26729.91</v>
      </c>
      <c r="Q4075" s="0" t="n">
        <v>37883.07</v>
      </c>
      <c r="S4075" s="0" t="s">
        <v>303</v>
      </c>
    </row>
    <row r="4076" customFormat="false" ht="14" hidden="false" customHeight="false" outlineLevel="0" collapsed="false">
      <c r="A4076" s="0" t="str">
        <f aca="false">SUBSTITUTE(C4076&amp;D4076&amp;E4076&amp;F4076&amp;G4076&amp;H4076&amp;I4076," ","")</f>
        <v>AgenteparaatenciónconVideollamadaAgenteprofesionalCienciassociales,humanasyafinesHoraextranocturna PlataNANA</v>
      </c>
      <c r="B4076" s="0" t="s">
        <v>4417</v>
      </c>
      <c r="C4076" s="0" t="s">
        <v>201</v>
      </c>
      <c r="D4076" s="0" t="s">
        <v>56</v>
      </c>
      <c r="E4076" s="0" t="s">
        <v>57</v>
      </c>
      <c r="F4076" s="0" t="s">
        <v>197</v>
      </c>
      <c r="G4076" s="0" t="s">
        <v>195</v>
      </c>
      <c r="H4076" s="0" t="s">
        <v>35</v>
      </c>
      <c r="I4076" s="0" t="s">
        <v>35</v>
      </c>
      <c r="J4076" s="0" t="s">
        <v>325</v>
      </c>
      <c r="K4076" s="0" t="n">
        <v>37523.7031336424</v>
      </c>
      <c r="L4076" s="0" t="n">
        <v>25450.65</v>
      </c>
      <c r="M4076" s="0" t="n">
        <v>51815.0379154552</v>
      </c>
      <c r="N4076" s="0" t="n">
        <v>33388.065</v>
      </c>
      <c r="O4076" s="0" t="n">
        <v>34035.975</v>
      </c>
      <c r="P4076" s="0" t="n">
        <v>33850.71</v>
      </c>
      <c r="Q4076" s="0" t="n">
        <v>52580.07</v>
      </c>
      <c r="S4076" s="0" t="s">
        <v>303</v>
      </c>
    </row>
    <row r="4077" customFormat="false" ht="14" hidden="false" customHeight="false" outlineLevel="0" collapsed="false">
      <c r="A4077" s="0" t="str">
        <f aca="false">SUBSTITUTE(C4077&amp;D4077&amp;E4077&amp;F4077&amp;G4077&amp;H4077&amp;I4077," ","")</f>
        <v>AgenteparaatenciónconVideollamadaAgenteprofesionalCienciassociales,humanasyafinesHoraextradominicalyfestivoPlataNANA</v>
      </c>
      <c r="B4077" s="0" t="s">
        <v>4418</v>
      </c>
      <c r="C4077" s="0" t="s">
        <v>201</v>
      </c>
      <c r="D4077" s="0" t="s">
        <v>56</v>
      </c>
      <c r="E4077" s="0" t="s">
        <v>57</v>
      </c>
      <c r="F4077" s="0" t="s">
        <v>194</v>
      </c>
      <c r="G4077" s="0" t="s">
        <v>195</v>
      </c>
      <c r="H4077" s="0" t="s">
        <v>35</v>
      </c>
      <c r="I4077" s="0" t="s">
        <v>35</v>
      </c>
      <c r="J4077" s="0" t="s">
        <v>325</v>
      </c>
      <c r="K4077" s="0" t="n">
        <v>46950.9061537813</v>
      </c>
      <c r="L4077" s="0" t="n">
        <v>29086.605</v>
      </c>
      <c r="M4077" s="0" t="n">
        <v>59217.1861890916</v>
      </c>
      <c r="N4077" s="0" t="n">
        <v>47697.975</v>
      </c>
      <c r="O4077" s="0" t="n">
        <v>38799.045</v>
      </c>
      <c r="P4077" s="0" t="n">
        <v>37411.11</v>
      </c>
      <c r="Q4077" s="0" t="n">
        <v>58535.46</v>
      </c>
      <c r="S4077" s="0" t="s">
        <v>303</v>
      </c>
    </row>
    <row r="4078" customFormat="false" ht="14" hidden="false" customHeight="false" outlineLevel="0" collapsed="false">
      <c r="A4078" s="0" t="str">
        <f aca="false">SUBSTITUTE(C4078&amp;D4078&amp;E4078&amp;F4078&amp;G4078&amp;H4078&amp;I4078," ","")</f>
        <v>AgenteparaatenciónconVideollamadaAgenteprofesionalCienciassociales,humanasyafinesServicio7x24PlataNANA</v>
      </c>
      <c r="B4078" s="0" t="s">
        <v>4419</v>
      </c>
      <c r="C4078" s="0" t="s">
        <v>201</v>
      </c>
      <c r="D4078" s="0" t="s">
        <v>56</v>
      </c>
      <c r="E4078" s="0" t="s">
        <v>57</v>
      </c>
      <c r="F4078" s="0" t="s">
        <v>55</v>
      </c>
      <c r="G4078" s="0" t="s">
        <v>195</v>
      </c>
      <c r="H4078" s="0" t="s">
        <v>35</v>
      </c>
      <c r="I4078" s="0" t="s">
        <v>35</v>
      </c>
      <c r="J4078" s="0" t="s">
        <v>305</v>
      </c>
      <c r="K4078" s="0" t="n">
        <v>16924539.2889908</v>
      </c>
      <c r="L4078" s="0" t="n">
        <v>13822375.32</v>
      </c>
      <c r="M4078" s="0" t="n">
        <v>28432430.3771501</v>
      </c>
      <c r="N4078" s="0" t="n">
        <v>22311515.7</v>
      </c>
      <c r="O4078" s="0" t="n">
        <v>22839714.495</v>
      </c>
      <c r="P4078" s="0" t="n">
        <v>31445796.42</v>
      </c>
      <c r="Q4078" s="0" t="n">
        <v>25388377.155</v>
      </c>
      <c r="S4078" s="0" t="s">
        <v>303</v>
      </c>
    </row>
    <row r="4079" customFormat="false" ht="14" hidden="false" customHeight="false" outlineLevel="0" collapsed="false">
      <c r="A4079" s="0" t="str">
        <f aca="false">SUBSTITUTE(C4079&amp;D4079&amp;E4079&amp;F4079&amp;G4079&amp;H4079&amp;I4079," ","")</f>
        <v>AgenteparaatenciónconVideollamadaAgenteprofesionalCienciassociales,humanasyafinesJornadaOrdinariaOroNANA</v>
      </c>
      <c r="B4079" s="0" t="s">
        <v>4420</v>
      </c>
      <c r="C4079" s="0" t="s">
        <v>201</v>
      </c>
      <c r="D4079" s="0" t="s">
        <v>56</v>
      </c>
      <c r="E4079" s="0" t="s">
        <v>57</v>
      </c>
      <c r="F4079" s="0" t="s">
        <v>53</v>
      </c>
      <c r="G4079" s="0" t="s">
        <v>54</v>
      </c>
      <c r="H4079" s="0" t="s">
        <v>35</v>
      </c>
      <c r="I4079" s="0" t="s">
        <v>35</v>
      </c>
      <c r="J4079" s="0" t="s">
        <v>36</v>
      </c>
      <c r="K4079" s="0" t="n">
        <v>5611895.6648242</v>
      </c>
      <c r="L4079" s="0" t="n">
        <v>3402514.89</v>
      </c>
      <c r="M4079" s="0" t="n">
        <v>7266189.68870129</v>
      </c>
      <c r="N4079" s="0" t="n">
        <v>6106586.94</v>
      </c>
      <c r="O4079" s="0" t="n">
        <v>6449014.62</v>
      </c>
      <c r="P4079" s="0" t="n">
        <v>6381167.265</v>
      </c>
      <c r="Q4079" s="0" t="n">
        <v>7340651.595</v>
      </c>
      <c r="S4079" s="0" t="s">
        <v>303</v>
      </c>
    </row>
    <row r="4080" customFormat="false" ht="14" hidden="false" customHeight="false" outlineLevel="0" collapsed="false">
      <c r="A4080" s="0" t="str">
        <f aca="false">SUBSTITUTE(C4080&amp;D4080&amp;E4080&amp;F4080&amp;G4080&amp;H4080&amp;I4080," ","")</f>
        <v>AgenteparaatenciónconVideollamadaAgenteprofesionalCienciassociales,humanasyafinesHoraextradiurnaOroNANA</v>
      </c>
      <c r="B4080" s="0" t="s">
        <v>4421</v>
      </c>
      <c r="C4080" s="0" t="s">
        <v>201</v>
      </c>
      <c r="D4080" s="0" t="s">
        <v>56</v>
      </c>
      <c r="E4080" s="0" t="s">
        <v>57</v>
      </c>
      <c r="F4080" s="0" t="s">
        <v>192</v>
      </c>
      <c r="G4080" s="0" t="s">
        <v>54</v>
      </c>
      <c r="H4080" s="0" t="s">
        <v>35</v>
      </c>
      <c r="I4080" s="0" t="s">
        <v>35</v>
      </c>
      <c r="J4080" s="0" t="s">
        <v>325</v>
      </c>
      <c r="K4080" s="0" t="n">
        <v>28096.5001135036</v>
      </c>
      <c r="L4080" s="0" t="n">
        <v>18543.06</v>
      </c>
      <c r="M4080" s="0" t="n">
        <v>38070.3102593412</v>
      </c>
      <c r="N4080" s="0" t="n">
        <v>23848.47</v>
      </c>
      <c r="O4080" s="0" t="n">
        <v>24510.87</v>
      </c>
      <c r="P4080" s="0" t="n">
        <v>27291.915</v>
      </c>
      <c r="Q4080" s="0" t="n">
        <v>39562.875</v>
      </c>
      <c r="S4080" s="0" t="s">
        <v>303</v>
      </c>
    </row>
    <row r="4081" customFormat="false" ht="14" hidden="false" customHeight="false" outlineLevel="0" collapsed="false">
      <c r="A4081" s="0" t="str">
        <f aca="false">SUBSTITUTE(C4081&amp;D4081&amp;E4081&amp;F4081&amp;G4081&amp;H4081&amp;I4081," ","")</f>
        <v>AgenteparaatenciónconVideollamadaAgenteprofesionalCienciassociales,humanasyafinesHoraextranocturna OroNANA</v>
      </c>
      <c r="B4081" s="0" t="s">
        <v>4422</v>
      </c>
      <c r="C4081" s="0" t="s">
        <v>201</v>
      </c>
      <c r="D4081" s="0" t="s">
        <v>56</v>
      </c>
      <c r="E4081" s="0" t="s">
        <v>57</v>
      </c>
      <c r="F4081" s="0" t="s">
        <v>197</v>
      </c>
      <c r="G4081" s="0" t="s">
        <v>54</v>
      </c>
      <c r="H4081" s="0" t="s">
        <v>35</v>
      </c>
      <c r="I4081" s="0" t="s">
        <v>35</v>
      </c>
      <c r="J4081" s="0" t="s">
        <v>325</v>
      </c>
      <c r="K4081" s="0" t="n">
        <v>37523.7031336424</v>
      </c>
      <c r="L4081" s="0" t="n">
        <v>25959.87</v>
      </c>
      <c r="M4081" s="0" t="n">
        <v>53298.4343630777</v>
      </c>
      <c r="N4081" s="0" t="n">
        <v>33388.065</v>
      </c>
      <c r="O4081" s="0" t="n">
        <v>34035.975</v>
      </c>
      <c r="P4081" s="0" t="n">
        <v>34563.825</v>
      </c>
      <c r="Q4081" s="0" t="n">
        <v>54911.925</v>
      </c>
      <c r="S4081" s="0" t="s">
        <v>303</v>
      </c>
    </row>
    <row r="4082" customFormat="false" ht="14" hidden="false" customHeight="false" outlineLevel="0" collapsed="false">
      <c r="A4082" s="0" t="str">
        <f aca="false">SUBSTITUTE(C4082&amp;D4082&amp;E4082&amp;F4082&amp;G4082&amp;H4082&amp;I4082," ","")</f>
        <v>AgenteparaatenciónconVideollamadaAgenteprofesionalCienciassociales,humanasyafinesHoraextradominicalyfestivoOroNANA</v>
      </c>
      <c r="B4082" s="0" t="s">
        <v>4423</v>
      </c>
      <c r="C4082" s="0" t="s">
        <v>201</v>
      </c>
      <c r="D4082" s="0" t="s">
        <v>56</v>
      </c>
      <c r="E4082" s="0" t="s">
        <v>57</v>
      </c>
      <c r="F4082" s="0" t="s">
        <v>194</v>
      </c>
      <c r="G4082" s="0" t="s">
        <v>54</v>
      </c>
      <c r="H4082" s="0" t="s">
        <v>35</v>
      </c>
      <c r="I4082" s="0" t="s">
        <v>35</v>
      </c>
      <c r="J4082" s="0" t="s">
        <v>325</v>
      </c>
      <c r="K4082" s="0" t="n">
        <v>46950.9061537813</v>
      </c>
      <c r="L4082" s="0" t="n">
        <v>29669.31</v>
      </c>
      <c r="M4082" s="0" t="n">
        <v>60912.496414946</v>
      </c>
      <c r="N4082" s="0" t="n">
        <v>47697.975</v>
      </c>
      <c r="O4082" s="0" t="n">
        <v>38799.045</v>
      </c>
      <c r="P4082" s="0" t="n">
        <v>38198.745</v>
      </c>
      <c r="Q4082" s="0" t="n">
        <v>61131.24</v>
      </c>
      <c r="S4082" s="0" t="s">
        <v>303</v>
      </c>
    </row>
    <row r="4083" customFormat="false" ht="14" hidden="false" customHeight="false" outlineLevel="0" collapsed="false">
      <c r="A4083" s="0" t="str">
        <f aca="false">SUBSTITUTE(C4083&amp;D4083&amp;E4083&amp;F4083&amp;G4083&amp;H4083&amp;I4083," ","")</f>
        <v>AgenteparaatenciónconVideollamadaAgenteprofesionalCienciassociales,humanasyafinesServicio7x24OroNANA</v>
      </c>
      <c r="B4083" s="0" t="s">
        <v>4424</v>
      </c>
      <c r="C4083" s="0" t="s">
        <v>201</v>
      </c>
      <c r="D4083" s="0" t="s">
        <v>56</v>
      </c>
      <c r="E4083" s="0" t="s">
        <v>57</v>
      </c>
      <c r="F4083" s="0" t="s">
        <v>55</v>
      </c>
      <c r="G4083" s="0" t="s">
        <v>54</v>
      </c>
      <c r="H4083" s="0" t="s">
        <v>35</v>
      </c>
      <c r="I4083" s="0" t="s">
        <v>35</v>
      </c>
      <c r="J4083" s="0" t="s">
        <v>305</v>
      </c>
      <c r="K4083" s="0" t="n">
        <v>16924539.2889908</v>
      </c>
      <c r="L4083" s="0" t="n">
        <v>14098823.82</v>
      </c>
      <c r="M4083" s="0" t="n">
        <v>29246413.4970227</v>
      </c>
      <c r="N4083" s="0" t="n">
        <v>22412707.65</v>
      </c>
      <c r="O4083" s="0" t="n">
        <v>22839714.495</v>
      </c>
      <c r="P4083" s="0" t="n">
        <v>32107813.47</v>
      </c>
      <c r="Q4083" s="0" t="n">
        <v>26513914.815</v>
      </c>
      <c r="S4083" s="0" t="s">
        <v>303</v>
      </c>
    </row>
    <row r="4084" customFormat="false" ht="14" hidden="false" customHeight="false" outlineLevel="0" collapsed="false">
      <c r="A4084" s="0" t="str">
        <f aca="false">SUBSTITUTE(C4084&amp;D4084&amp;E4084&amp;F4084&amp;G4084&amp;H4084&amp;I4084," ","")</f>
        <v>AgenteparaatenciónconVideollamadaAgenteprofesionalCienciassociales,humanasyafinesJornadaOrdinariaPlatinoNANA</v>
      </c>
      <c r="B4084" s="0" t="s">
        <v>4425</v>
      </c>
      <c r="C4084" s="0" t="s">
        <v>201</v>
      </c>
      <c r="D4084" s="0" t="s">
        <v>56</v>
      </c>
      <c r="E4084" s="0" t="s">
        <v>57</v>
      </c>
      <c r="F4084" s="0" t="s">
        <v>53</v>
      </c>
      <c r="G4084" s="0" t="s">
        <v>198</v>
      </c>
      <c r="H4084" s="0" t="s">
        <v>35</v>
      </c>
      <c r="I4084" s="0" t="s">
        <v>35</v>
      </c>
      <c r="J4084" s="0" t="s">
        <v>36</v>
      </c>
      <c r="K4084" s="0" t="n">
        <v>5611895.6648242</v>
      </c>
      <c r="L4084" s="0" t="n">
        <v>3502589.04</v>
      </c>
      <c r="M4084" s="0" t="n">
        <v>7480342.05205824</v>
      </c>
      <c r="N4084" s="0" t="n">
        <v>6146296.785</v>
      </c>
      <c r="O4084" s="0" t="n">
        <v>6449014.62</v>
      </c>
      <c r="P4084" s="0" t="n">
        <v>6518396.88</v>
      </c>
      <c r="Q4084" s="0" t="n">
        <v>7801820.685</v>
      </c>
      <c r="S4084" s="0" t="s">
        <v>303</v>
      </c>
    </row>
    <row r="4085" customFormat="false" ht="14" hidden="false" customHeight="false" outlineLevel="0" collapsed="false">
      <c r="A4085" s="0" t="str">
        <f aca="false">SUBSTITUTE(C4085&amp;D4085&amp;E4085&amp;F4085&amp;G4085&amp;H4085&amp;I4085," ","")</f>
        <v>AgenteparaatenciónconVideollamadaAgenteprofesionalCienciassociales,humanasyafinesHoraextradiurnaPlatinoNANA</v>
      </c>
      <c r="B4085" s="0" t="s">
        <v>4426</v>
      </c>
      <c r="C4085" s="0" t="s">
        <v>201</v>
      </c>
      <c r="D4085" s="0" t="s">
        <v>56</v>
      </c>
      <c r="E4085" s="0" t="s">
        <v>57</v>
      </c>
      <c r="F4085" s="0" t="s">
        <v>192</v>
      </c>
      <c r="G4085" s="0" t="s">
        <v>198</v>
      </c>
      <c r="H4085" s="0" t="s">
        <v>35</v>
      </c>
      <c r="I4085" s="0" t="s">
        <v>35</v>
      </c>
      <c r="J4085" s="0" t="s">
        <v>325</v>
      </c>
      <c r="K4085" s="0" t="n">
        <v>28096.5001135036</v>
      </c>
      <c r="L4085" s="0" t="n">
        <v>19088.505</v>
      </c>
      <c r="M4085" s="0" t="n">
        <v>39192.3353185614</v>
      </c>
      <c r="N4085" s="0" t="n">
        <v>23848.47</v>
      </c>
      <c r="O4085" s="0" t="n">
        <v>24510.87</v>
      </c>
      <c r="P4085" s="0" t="n">
        <v>27879.795</v>
      </c>
      <c r="Q4085" s="0" t="n">
        <v>42047.91</v>
      </c>
      <c r="S4085" s="0" t="s">
        <v>303</v>
      </c>
    </row>
    <row r="4086" customFormat="false" ht="14" hidden="false" customHeight="false" outlineLevel="0" collapsed="false">
      <c r="A4086" s="0" t="str">
        <f aca="false">SUBSTITUTE(C4086&amp;D4086&amp;E4086&amp;F4086&amp;G4086&amp;H4086&amp;I4086," ","")</f>
        <v>AgenteparaatenciónconVideollamadaAgenteprofesionalCienciassociales,humanasyafinesHoraextranocturna PlatinoNANA</v>
      </c>
      <c r="B4086" s="0" t="s">
        <v>4427</v>
      </c>
      <c r="C4086" s="0" t="s">
        <v>201</v>
      </c>
      <c r="D4086" s="0" t="s">
        <v>56</v>
      </c>
      <c r="E4086" s="0" t="s">
        <v>57</v>
      </c>
      <c r="F4086" s="0" t="s">
        <v>197</v>
      </c>
      <c r="G4086" s="0" t="s">
        <v>198</v>
      </c>
      <c r="H4086" s="0" t="s">
        <v>35</v>
      </c>
      <c r="I4086" s="0" t="s">
        <v>35</v>
      </c>
      <c r="J4086" s="0" t="s">
        <v>325</v>
      </c>
      <c r="K4086" s="0" t="n">
        <v>37523.7031336424</v>
      </c>
      <c r="L4086" s="0" t="n">
        <v>26723.7</v>
      </c>
      <c r="M4086" s="0" t="n">
        <v>54869.269445986</v>
      </c>
      <c r="N4086" s="0" t="n">
        <v>33388.065</v>
      </c>
      <c r="O4086" s="0" t="n">
        <v>34035.975</v>
      </c>
      <c r="P4086" s="0" t="n">
        <v>35306.955</v>
      </c>
      <c r="Q4086" s="0" t="n">
        <v>58361.58</v>
      </c>
      <c r="S4086" s="0" t="s">
        <v>303</v>
      </c>
    </row>
    <row r="4087" customFormat="false" ht="14" hidden="false" customHeight="false" outlineLevel="0" collapsed="false">
      <c r="A4087" s="0" t="str">
        <f aca="false">SUBSTITUTE(C4087&amp;D4087&amp;E4087&amp;F4087&amp;G4087&amp;H4087&amp;I4087," ","")</f>
        <v>AgenteparaatenciónconVideollamadaAgenteprofesionalCienciassociales,humanasyafinesHoraextradominicalyfestivoPlatinoNANA</v>
      </c>
      <c r="B4087" s="0" t="s">
        <v>4428</v>
      </c>
      <c r="C4087" s="0" t="s">
        <v>201</v>
      </c>
      <c r="D4087" s="0" t="s">
        <v>56</v>
      </c>
      <c r="E4087" s="0" t="s">
        <v>57</v>
      </c>
      <c r="F4087" s="0" t="s">
        <v>194</v>
      </c>
      <c r="G4087" s="0" t="s">
        <v>198</v>
      </c>
      <c r="H4087" s="0" t="s">
        <v>35</v>
      </c>
      <c r="I4087" s="0" t="s">
        <v>35</v>
      </c>
      <c r="J4087" s="0" t="s">
        <v>325</v>
      </c>
      <c r="K4087" s="0" t="n">
        <v>46950.9061537813</v>
      </c>
      <c r="L4087" s="0" t="n">
        <v>30541.815</v>
      </c>
      <c r="M4087" s="0" t="n">
        <v>62707.7365096983</v>
      </c>
      <c r="N4087" s="0" t="n">
        <v>47697.975</v>
      </c>
      <c r="O4087" s="0" t="n">
        <v>38799.045</v>
      </c>
      <c r="P4087" s="0" t="n">
        <v>39020.535</v>
      </c>
      <c r="Q4087" s="0" t="n">
        <v>64971.09</v>
      </c>
      <c r="S4087" s="0" t="s">
        <v>303</v>
      </c>
    </row>
    <row r="4088" customFormat="false" ht="14" hidden="false" customHeight="false" outlineLevel="0" collapsed="false">
      <c r="A4088" s="0" t="str">
        <f aca="false">SUBSTITUTE(C4088&amp;D4088&amp;E4088&amp;F4088&amp;G4088&amp;H4088&amp;I4088," ","")</f>
        <v>AgenteparaatenciónconVideollamadaAgenteprofesionalCienciassociales,humanasyafinesServicio7x24PlatinoNANA</v>
      </c>
      <c r="B4088" s="0" t="s">
        <v>4429</v>
      </c>
      <c r="C4088" s="0" t="s">
        <v>201</v>
      </c>
      <c r="D4088" s="0" t="s">
        <v>56</v>
      </c>
      <c r="E4088" s="0" t="s">
        <v>57</v>
      </c>
      <c r="F4088" s="0" t="s">
        <v>55</v>
      </c>
      <c r="G4088" s="0" t="s">
        <v>198</v>
      </c>
      <c r="H4088" s="0" t="s">
        <v>35</v>
      </c>
      <c r="I4088" s="0" t="s">
        <v>35</v>
      </c>
      <c r="J4088" s="0" t="s">
        <v>305</v>
      </c>
      <c r="K4088" s="0" t="n">
        <v>16924539.2889908</v>
      </c>
      <c r="L4088" s="0" t="n">
        <v>14513494.5</v>
      </c>
      <c r="M4088" s="0" t="n">
        <v>30108376.7595344</v>
      </c>
      <c r="N4088" s="0" t="n">
        <v>22513898.565</v>
      </c>
      <c r="O4088" s="0" t="n">
        <v>22839714.495</v>
      </c>
      <c r="P4088" s="0" t="n">
        <v>32798304.405</v>
      </c>
      <c r="Q4088" s="0" t="n">
        <v>28179623.115</v>
      </c>
      <c r="S4088" s="0" t="s">
        <v>303</v>
      </c>
    </row>
    <row r="4089" customFormat="false" ht="14" hidden="false" customHeight="false" outlineLevel="0" collapsed="false">
      <c r="A4089" s="0" t="str">
        <f aca="false">SUBSTITUTE(C4089&amp;D4089&amp;E4089&amp;F4089&amp;G4089&amp;H4089&amp;I4089," ","")</f>
        <v>AgenteparaatenciónconVideollamadaAgenteprofesionalIngeniería,arquitectura,urbanismoyafinesJornadaOrdinariaPlataNANA</v>
      </c>
      <c r="B4089" s="0" t="s">
        <v>4430</v>
      </c>
      <c r="C4089" s="0" t="s">
        <v>201</v>
      </c>
      <c r="D4089" s="0" t="s">
        <v>56</v>
      </c>
      <c r="E4089" s="0" t="s">
        <v>59</v>
      </c>
      <c r="F4089" s="0" t="s">
        <v>53</v>
      </c>
      <c r="G4089" s="0" t="s">
        <v>195</v>
      </c>
      <c r="H4089" s="0" t="s">
        <v>35</v>
      </c>
      <c r="I4089" s="0" t="s">
        <v>35</v>
      </c>
      <c r="J4089" s="0" t="s">
        <v>36</v>
      </c>
      <c r="K4089" s="0" t="n">
        <v>5611895.6648242</v>
      </c>
      <c r="L4089" s="0" t="n">
        <v>3335798.79</v>
      </c>
      <c r="M4089" s="0" t="n">
        <v>7063957.85767704</v>
      </c>
      <c r="N4089" s="0" t="n">
        <v>6066877.095</v>
      </c>
      <c r="O4089" s="0" t="n">
        <v>6449014.62</v>
      </c>
      <c r="P4089" s="0" t="n">
        <v>6249597.03</v>
      </c>
      <c r="Q4089" s="0" t="n">
        <v>7029034.83</v>
      </c>
      <c r="S4089" s="0" t="s">
        <v>303</v>
      </c>
    </row>
    <row r="4090" customFormat="false" ht="14" hidden="false" customHeight="false" outlineLevel="0" collapsed="false">
      <c r="A4090" s="0" t="str">
        <f aca="false">SUBSTITUTE(C4090&amp;D4090&amp;E4090&amp;F4090&amp;G4090&amp;H4090&amp;I4090," ","")</f>
        <v>AgenteparaatenciónconVideollamadaAgenteprofesionalIngeniería,arquitectura,urbanismoyafinesHoraextradiurnaPlataNANA</v>
      </c>
      <c r="B4090" s="0" t="s">
        <v>4431</v>
      </c>
      <c r="C4090" s="0" t="s">
        <v>201</v>
      </c>
      <c r="D4090" s="0" t="s">
        <v>56</v>
      </c>
      <c r="E4090" s="0" t="s">
        <v>59</v>
      </c>
      <c r="F4090" s="0" t="s">
        <v>192</v>
      </c>
      <c r="G4090" s="0" t="s">
        <v>195</v>
      </c>
      <c r="H4090" s="0" t="s">
        <v>35</v>
      </c>
      <c r="I4090" s="0" t="s">
        <v>35</v>
      </c>
      <c r="J4090" s="0" t="s">
        <v>325</v>
      </c>
      <c r="K4090" s="0" t="n">
        <v>28096.5001135036</v>
      </c>
      <c r="L4090" s="0" t="n">
        <v>18178.74</v>
      </c>
      <c r="M4090" s="0" t="n">
        <v>37010.7413681823</v>
      </c>
      <c r="N4090" s="0" t="n">
        <v>23848.47</v>
      </c>
      <c r="O4090" s="0" t="n">
        <v>24510.87</v>
      </c>
      <c r="P4090" s="0" t="n">
        <v>26729.91</v>
      </c>
      <c r="Q4090" s="0" t="n">
        <v>37883.07</v>
      </c>
      <c r="S4090" s="0" t="s">
        <v>303</v>
      </c>
    </row>
    <row r="4091" customFormat="false" ht="14" hidden="false" customHeight="false" outlineLevel="0" collapsed="false">
      <c r="A4091" s="0" t="str">
        <f aca="false">SUBSTITUTE(C4091&amp;D4091&amp;E4091&amp;F4091&amp;G4091&amp;H4091&amp;I4091," ","")</f>
        <v>AgenteparaatenciónconVideollamadaAgenteprofesionalIngeniería,arquitectura,urbanismoyafinesHoraextranocturna PlataNANA</v>
      </c>
      <c r="B4091" s="0" t="s">
        <v>4432</v>
      </c>
      <c r="C4091" s="0" t="s">
        <v>201</v>
      </c>
      <c r="D4091" s="0" t="s">
        <v>56</v>
      </c>
      <c r="E4091" s="0" t="s">
        <v>59</v>
      </c>
      <c r="F4091" s="0" t="s">
        <v>197</v>
      </c>
      <c r="G4091" s="0" t="s">
        <v>195</v>
      </c>
      <c r="H4091" s="0" t="s">
        <v>35</v>
      </c>
      <c r="I4091" s="0" t="s">
        <v>35</v>
      </c>
      <c r="J4091" s="0" t="s">
        <v>325</v>
      </c>
      <c r="K4091" s="0" t="n">
        <v>37523.7031336424</v>
      </c>
      <c r="L4091" s="0" t="n">
        <v>25450.65</v>
      </c>
      <c r="M4091" s="0" t="n">
        <v>51815.0379154552</v>
      </c>
      <c r="N4091" s="0" t="n">
        <v>33388.065</v>
      </c>
      <c r="O4091" s="0" t="n">
        <v>34035.975</v>
      </c>
      <c r="P4091" s="0" t="n">
        <v>33850.71</v>
      </c>
      <c r="Q4091" s="0" t="n">
        <v>52580.07</v>
      </c>
      <c r="S4091" s="0" t="s">
        <v>303</v>
      </c>
    </row>
    <row r="4092" customFormat="false" ht="14" hidden="false" customHeight="false" outlineLevel="0" collapsed="false">
      <c r="A4092" s="0" t="str">
        <f aca="false">SUBSTITUTE(C4092&amp;D4092&amp;E4092&amp;F4092&amp;G4092&amp;H4092&amp;I4092," ","")</f>
        <v>AgenteparaatenciónconVideollamadaAgenteprofesionalIngeniería,arquitectura,urbanismoyafinesHoraextradominicalyfestivoPlataNANA</v>
      </c>
      <c r="B4092" s="0" t="s">
        <v>4433</v>
      </c>
      <c r="C4092" s="0" t="s">
        <v>201</v>
      </c>
      <c r="D4092" s="0" t="s">
        <v>56</v>
      </c>
      <c r="E4092" s="0" t="s">
        <v>59</v>
      </c>
      <c r="F4092" s="0" t="s">
        <v>194</v>
      </c>
      <c r="G4092" s="0" t="s">
        <v>195</v>
      </c>
      <c r="H4092" s="0" t="s">
        <v>35</v>
      </c>
      <c r="I4092" s="0" t="s">
        <v>35</v>
      </c>
      <c r="J4092" s="0" t="s">
        <v>325</v>
      </c>
      <c r="K4092" s="0" t="n">
        <v>46950.9061537813</v>
      </c>
      <c r="L4092" s="0" t="n">
        <v>29086.605</v>
      </c>
      <c r="M4092" s="0" t="n">
        <v>59217.1861890916</v>
      </c>
      <c r="N4092" s="0" t="n">
        <v>47697.975</v>
      </c>
      <c r="O4092" s="0" t="n">
        <v>38799.045</v>
      </c>
      <c r="P4092" s="0" t="n">
        <v>37411.11</v>
      </c>
      <c r="Q4092" s="0" t="n">
        <v>58535.46</v>
      </c>
      <c r="S4092" s="0" t="s">
        <v>303</v>
      </c>
    </row>
    <row r="4093" customFormat="false" ht="14" hidden="false" customHeight="false" outlineLevel="0" collapsed="false">
      <c r="A4093" s="0" t="str">
        <f aca="false">SUBSTITUTE(C4093&amp;D4093&amp;E4093&amp;F4093&amp;G4093&amp;H4093&amp;I4093," ","")</f>
        <v>AgenteparaatenciónconVideollamadaAgenteprofesionalIngeniería,arquitectura,urbanismoyafinesServicio7x24PlataNANA</v>
      </c>
      <c r="B4093" s="0" t="s">
        <v>4434</v>
      </c>
      <c r="C4093" s="0" t="s">
        <v>201</v>
      </c>
      <c r="D4093" s="0" t="s">
        <v>56</v>
      </c>
      <c r="E4093" s="0" t="s">
        <v>59</v>
      </c>
      <c r="F4093" s="0" t="s">
        <v>55</v>
      </c>
      <c r="G4093" s="0" t="s">
        <v>195</v>
      </c>
      <c r="H4093" s="0" t="s">
        <v>35</v>
      </c>
      <c r="I4093" s="0" t="s">
        <v>35</v>
      </c>
      <c r="J4093" s="0" t="s">
        <v>305</v>
      </c>
      <c r="K4093" s="0" t="n">
        <v>16924539.2889908</v>
      </c>
      <c r="L4093" s="0" t="n">
        <v>13822375.32</v>
      </c>
      <c r="M4093" s="0" t="n">
        <v>28432430.3771501</v>
      </c>
      <c r="N4093" s="0" t="n">
        <v>22311515.7</v>
      </c>
      <c r="O4093" s="0" t="n">
        <v>22839714.495</v>
      </c>
      <c r="P4093" s="0" t="n">
        <v>31445796.42</v>
      </c>
      <c r="Q4093" s="0" t="n">
        <v>25388377.155</v>
      </c>
      <c r="S4093" s="0" t="s">
        <v>303</v>
      </c>
    </row>
    <row r="4094" customFormat="false" ht="14" hidden="false" customHeight="false" outlineLevel="0" collapsed="false">
      <c r="A4094" s="0" t="str">
        <f aca="false">SUBSTITUTE(C4094&amp;D4094&amp;E4094&amp;F4094&amp;G4094&amp;H4094&amp;I4094," ","")</f>
        <v>AgenteparaatenciónconVideollamadaAgenteprofesionalIngeniería,arquitectura,urbanismoyafinesJornadaOrdinariaOroNANA</v>
      </c>
      <c r="B4094" s="0" t="s">
        <v>4435</v>
      </c>
      <c r="C4094" s="0" t="s">
        <v>201</v>
      </c>
      <c r="D4094" s="0" t="s">
        <v>56</v>
      </c>
      <c r="E4094" s="0" t="s">
        <v>59</v>
      </c>
      <c r="F4094" s="0" t="s">
        <v>53</v>
      </c>
      <c r="G4094" s="0" t="s">
        <v>54</v>
      </c>
      <c r="H4094" s="0" t="s">
        <v>35</v>
      </c>
      <c r="I4094" s="0" t="s">
        <v>35</v>
      </c>
      <c r="J4094" s="0" t="s">
        <v>36</v>
      </c>
      <c r="K4094" s="0" t="n">
        <v>5611895.6648242</v>
      </c>
      <c r="L4094" s="0" t="n">
        <v>3402514.89</v>
      </c>
      <c r="M4094" s="0" t="n">
        <v>7266189.68870129</v>
      </c>
      <c r="N4094" s="0" t="n">
        <v>6106586.94</v>
      </c>
      <c r="O4094" s="0" t="n">
        <v>6449014.62</v>
      </c>
      <c r="P4094" s="0" t="n">
        <v>6381167.265</v>
      </c>
      <c r="Q4094" s="0" t="n">
        <v>7340651.595</v>
      </c>
      <c r="S4094" s="0" t="s">
        <v>303</v>
      </c>
    </row>
    <row r="4095" customFormat="false" ht="14" hidden="false" customHeight="false" outlineLevel="0" collapsed="false">
      <c r="A4095" s="0" t="str">
        <f aca="false">SUBSTITUTE(C4095&amp;D4095&amp;E4095&amp;F4095&amp;G4095&amp;H4095&amp;I4095," ","")</f>
        <v>AgenteparaatenciónconVideollamadaAgenteprofesionalIngeniería,arquitectura,urbanismoyafinesHoraextradiurnaOroNANA</v>
      </c>
      <c r="B4095" s="0" t="s">
        <v>4436</v>
      </c>
      <c r="C4095" s="0" t="s">
        <v>201</v>
      </c>
      <c r="D4095" s="0" t="s">
        <v>56</v>
      </c>
      <c r="E4095" s="0" t="s">
        <v>59</v>
      </c>
      <c r="F4095" s="0" t="s">
        <v>192</v>
      </c>
      <c r="G4095" s="0" t="s">
        <v>54</v>
      </c>
      <c r="H4095" s="0" t="s">
        <v>35</v>
      </c>
      <c r="I4095" s="0" t="s">
        <v>35</v>
      </c>
      <c r="J4095" s="0" t="s">
        <v>325</v>
      </c>
      <c r="K4095" s="0" t="n">
        <v>28096.5001135036</v>
      </c>
      <c r="L4095" s="0" t="n">
        <v>18543.06</v>
      </c>
      <c r="M4095" s="0" t="n">
        <v>38070.3102593412</v>
      </c>
      <c r="N4095" s="0" t="n">
        <v>23848.47</v>
      </c>
      <c r="O4095" s="0" t="n">
        <v>24510.87</v>
      </c>
      <c r="P4095" s="0" t="n">
        <v>27291.915</v>
      </c>
      <c r="Q4095" s="0" t="n">
        <v>39562.875</v>
      </c>
      <c r="S4095" s="0" t="s">
        <v>303</v>
      </c>
    </row>
    <row r="4096" customFormat="false" ht="14" hidden="false" customHeight="false" outlineLevel="0" collapsed="false">
      <c r="A4096" s="0" t="str">
        <f aca="false">SUBSTITUTE(C4096&amp;D4096&amp;E4096&amp;F4096&amp;G4096&amp;H4096&amp;I4096," ","")</f>
        <v>AgenteparaatenciónconVideollamadaAgenteprofesionalIngeniería,arquitectura,urbanismoyafinesHoraextranocturna OroNANA</v>
      </c>
      <c r="B4096" s="0" t="s">
        <v>4437</v>
      </c>
      <c r="C4096" s="0" t="s">
        <v>201</v>
      </c>
      <c r="D4096" s="0" t="s">
        <v>56</v>
      </c>
      <c r="E4096" s="0" t="s">
        <v>59</v>
      </c>
      <c r="F4096" s="0" t="s">
        <v>197</v>
      </c>
      <c r="G4096" s="0" t="s">
        <v>54</v>
      </c>
      <c r="H4096" s="0" t="s">
        <v>35</v>
      </c>
      <c r="I4096" s="0" t="s">
        <v>35</v>
      </c>
      <c r="J4096" s="0" t="s">
        <v>325</v>
      </c>
      <c r="K4096" s="0" t="n">
        <v>37523.7031336424</v>
      </c>
      <c r="L4096" s="0" t="n">
        <v>25959.87</v>
      </c>
      <c r="M4096" s="0" t="n">
        <v>53298.4343630777</v>
      </c>
      <c r="N4096" s="0" t="n">
        <v>33388.065</v>
      </c>
      <c r="O4096" s="0" t="n">
        <v>34035.975</v>
      </c>
      <c r="P4096" s="0" t="n">
        <v>34563.825</v>
      </c>
      <c r="Q4096" s="0" t="n">
        <v>54911.925</v>
      </c>
      <c r="S4096" s="0" t="s">
        <v>303</v>
      </c>
    </row>
    <row r="4097" customFormat="false" ht="14" hidden="false" customHeight="false" outlineLevel="0" collapsed="false">
      <c r="A4097" s="0" t="str">
        <f aca="false">SUBSTITUTE(C4097&amp;D4097&amp;E4097&amp;F4097&amp;G4097&amp;H4097&amp;I4097," ","")</f>
        <v>AgenteparaatenciónconVideollamadaAgenteprofesionalIngeniería,arquitectura,urbanismoyafinesHoraextradominicalyfestivoOroNANA</v>
      </c>
      <c r="B4097" s="0" t="s">
        <v>4438</v>
      </c>
      <c r="C4097" s="0" t="s">
        <v>201</v>
      </c>
      <c r="D4097" s="0" t="s">
        <v>56</v>
      </c>
      <c r="E4097" s="0" t="s">
        <v>59</v>
      </c>
      <c r="F4097" s="0" t="s">
        <v>194</v>
      </c>
      <c r="G4097" s="0" t="s">
        <v>54</v>
      </c>
      <c r="H4097" s="0" t="s">
        <v>35</v>
      </c>
      <c r="I4097" s="0" t="s">
        <v>35</v>
      </c>
      <c r="J4097" s="0" t="s">
        <v>325</v>
      </c>
      <c r="K4097" s="0" t="n">
        <v>46950.9061537813</v>
      </c>
      <c r="L4097" s="0" t="n">
        <v>29669.31</v>
      </c>
      <c r="M4097" s="0" t="n">
        <v>60912.496414946</v>
      </c>
      <c r="N4097" s="0" t="n">
        <v>47697.975</v>
      </c>
      <c r="O4097" s="0" t="n">
        <v>38799.045</v>
      </c>
      <c r="P4097" s="0" t="n">
        <v>38198.745</v>
      </c>
      <c r="Q4097" s="0" t="n">
        <v>61131.24</v>
      </c>
      <c r="S4097" s="0" t="s">
        <v>303</v>
      </c>
    </row>
    <row r="4098" customFormat="false" ht="14" hidden="false" customHeight="false" outlineLevel="0" collapsed="false">
      <c r="A4098" s="0" t="str">
        <f aca="false">SUBSTITUTE(C4098&amp;D4098&amp;E4098&amp;F4098&amp;G4098&amp;H4098&amp;I4098," ","")</f>
        <v>AgenteparaatenciónconVideollamadaAgenteprofesionalIngeniería,arquitectura,urbanismoyafinesServicio7x24OroNANA</v>
      </c>
      <c r="B4098" s="0" t="s">
        <v>4439</v>
      </c>
      <c r="C4098" s="0" t="s">
        <v>201</v>
      </c>
      <c r="D4098" s="0" t="s">
        <v>56</v>
      </c>
      <c r="E4098" s="0" t="s">
        <v>59</v>
      </c>
      <c r="F4098" s="0" t="s">
        <v>55</v>
      </c>
      <c r="G4098" s="0" t="s">
        <v>54</v>
      </c>
      <c r="H4098" s="0" t="s">
        <v>35</v>
      </c>
      <c r="I4098" s="0" t="s">
        <v>35</v>
      </c>
      <c r="J4098" s="0" t="s">
        <v>305</v>
      </c>
      <c r="K4098" s="0" t="n">
        <v>16924539.2889908</v>
      </c>
      <c r="L4098" s="0" t="n">
        <v>14098823.82</v>
      </c>
      <c r="M4098" s="0" t="n">
        <v>29246413.4970227</v>
      </c>
      <c r="N4098" s="0" t="n">
        <v>22412707.65</v>
      </c>
      <c r="O4098" s="0" t="n">
        <v>22839714.495</v>
      </c>
      <c r="P4098" s="0" t="n">
        <v>32107813.47</v>
      </c>
      <c r="Q4098" s="0" t="n">
        <v>26513914.815</v>
      </c>
      <c r="S4098" s="0" t="s">
        <v>303</v>
      </c>
    </row>
    <row r="4099" customFormat="false" ht="14" hidden="false" customHeight="false" outlineLevel="0" collapsed="false">
      <c r="A4099" s="0" t="str">
        <f aca="false">SUBSTITUTE(C4099&amp;D4099&amp;E4099&amp;F4099&amp;G4099&amp;H4099&amp;I4099," ","")</f>
        <v>AgenteparaatenciónconVideollamadaAgenteprofesionalIngeniería,arquitectura,urbanismoyafinesJornadaOrdinariaPlatinoNANA</v>
      </c>
      <c r="B4099" s="0" t="s">
        <v>4440</v>
      </c>
      <c r="C4099" s="0" t="s">
        <v>201</v>
      </c>
      <c r="D4099" s="0" t="s">
        <v>56</v>
      </c>
      <c r="E4099" s="0" t="s">
        <v>59</v>
      </c>
      <c r="F4099" s="0" t="s">
        <v>53</v>
      </c>
      <c r="G4099" s="0" t="s">
        <v>198</v>
      </c>
      <c r="H4099" s="0" t="s">
        <v>35</v>
      </c>
      <c r="I4099" s="0" t="s">
        <v>35</v>
      </c>
      <c r="J4099" s="0" t="s">
        <v>36</v>
      </c>
      <c r="K4099" s="0" t="n">
        <v>5611895.6648242</v>
      </c>
      <c r="L4099" s="0" t="n">
        <v>3502589.04</v>
      </c>
      <c r="M4099" s="0" t="n">
        <v>7480342.05205824</v>
      </c>
      <c r="N4099" s="0" t="n">
        <v>6146296.785</v>
      </c>
      <c r="O4099" s="0" t="n">
        <v>6449014.62</v>
      </c>
      <c r="P4099" s="0" t="n">
        <v>6518396.88</v>
      </c>
      <c r="Q4099" s="0" t="n">
        <v>7801820.685</v>
      </c>
      <c r="S4099" s="0" t="s">
        <v>303</v>
      </c>
    </row>
    <row r="4100" customFormat="false" ht="14" hidden="false" customHeight="false" outlineLevel="0" collapsed="false">
      <c r="A4100" s="0" t="str">
        <f aca="false">SUBSTITUTE(C4100&amp;D4100&amp;E4100&amp;F4100&amp;G4100&amp;H4100&amp;I4100," ","")</f>
        <v>AgenteparaatenciónconVideollamadaAgenteprofesionalIngeniería,arquitectura,urbanismoyafinesHoraextradiurnaPlatinoNANA</v>
      </c>
      <c r="B4100" s="0" t="s">
        <v>4441</v>
      </c>
      <c r="C4100" s="0" t="s">
        <v>201</v>
      </c>
      <c r="D4100" s="0" t="s">
        <v>56</v>
      </c>
      <c r="E4100" s="0" t="s">
        <v>59</v>
      </c>
      <c r="F4100" s="0" t="s">
        <v>192</v>
      </c>
      <c r="G4100" s="0" t="s">
        <v>198</v>
      </c>
      <c r="H4100" s="0" t="s">
        <v>35</v>
      </c>
      <c r="I4100" s="0" t="s">
        <v>35</v>
      </c>
      <c r="J4100" s="0" t="s">
        <v>325</v>
      </c>
      <c r="K4100" s="0" t="n">
        <v>28096.5001135036</v>
      </c>
      <c r="L4100" s="0" t="n">
        <v>19088.505</v>
      </c>
      <c r="M4100" s="0" t="n">
        <v>39192.3353185614</v>
      </c>
      <c r="N4100" s="0" t="n">
        <v>23848.47</v>
      </c>
      <c r="O4100" s="0" t="n">
        <v>24510.87</v>
      </c>
      <c r="P4100" s="0" t="n">
        <v>27879.795</v>
      </c>
      <c r="Q4100" s="0" t="n">
        <v>42047.91</v>
      </c>
      <c r="S4100" s="0" t="s">
        <v>303</v>
      </c>
    </row>
    <row r="4101" customFormat="false" ht="14" hidden="false" customHeight="false" outlineLevel="0" collapsed="false">
      <c r="A4101" s="0" t="str">
        <f aca="false">SUBSTITUTE(C4101&amp;D4101&amp;E4101&amp;F4101&amp;G4101&amp;H4101&amp;I4101," ","")</f>
        <v>AgenteparaatenciónconVideollamadaAgenteprofesionalIngeniería,arquitectura,urbanismoyafinesHoraextranocturna PlatinoNANA</v>
      </c>
      <c r="B4101" s="0" t="s">
        <v>4442</v>
      </c>
      <c r="C4101" s="0" t="s">
        <v>201</v>
      </c>
      <c r="D4101" s="0" t="s">
        <v>56</v>
      </c>
      <c r="E4101" s="0" t="s">
        <v>59</v>
      </c>
      <c r="F4101" s="0" t="s">
        <v>197</v>
      </c>
      <c r="G4101" s="0" t="s">
        <v>198</v>
      </c>
      <c r="H4101" s="0" t="s">
        <v>35</v>
      </c>
      <c r="I4101" s="0" t="s">
        <v>35</v>
      </c>
      <c r="J4101" s="0" t="s">
        <v>325</v>
      </c>
      <c r="K4101" s="0" t="n">
        <v>37523.7031336424</v>
      </c>
      <c r="L4101" s="0" t="n">
        <v>26723.7</v>
      </c>
      <c r="M4101" s="0" t="n">
        <v>54869.269445986</v>
      </c>
      <c r="N4101" s="0" t="n">
        <v>33388.065</v>
      </c>
      <c r="O4101" s="0" t="n">
        <v>34035.975</v>
      </c>
      <c r="P4101" s="0" t="n">
        <v>35306.955</v>
      </c>
      <c r="Q4101" s="0" t="n">
        <v>58361.58</v>
      </c>
      <c r="S4101" s="0" t="s">
        <v>303</v>
      </c>
    </row>
    <row r="4102" customFormat="false" ht="14" hidden="false" customHeight="false" outlineLevel="0" collapsed="false">
      <c r="A4102" s="0" t="str">
        <f aca="false">SUBSTITUTE(C4102&amp;D4102&amp;E4102&amp;F4102&amp;G4102&amp;H4102&amp;I4102," ","")</f>
        <v>AgenteparaatenciónconVideollamadaAgenteprofesionalIngeniería,arquitectura,urbanismoyafinesHoraextradominicalyfestivoPlatinoNANA</v>
      </c>
      <c r="B4102" s="0" t="s">
        <v>4443</v>
      </c>
      <c r="C4102" s="0" t="s">
        <v>201</v>
      </c>
      <c r="D4102" s="0" t="s">
        <v>56</v>
      </c>
      <c r="E4102" s="0" t="s">
        <v>59</v>
      </c>
      <c r="F4102" s="0" t="s">
        <v>194</v>
      </c>
      <c r="G4102" s="0" t="s">
        <v>198</v>
      </c>
      <c r="H4102" s="0" t="s">
        <v>35</v>
      </c>
      <c r="I4102" s="0" t="s">
        <v>35</v>
      </c>
      <c r="J4102" s="0" t="s">
        <v>325</v>
      </c>
      <c r="K4102" s="0" t="n">
        <v>46950.9061537813</v>
      </c>
      <c r="L4102" s="0" t="n">
        <v>30541.815</v>
      </c>
      <c r="M4102" s="0" t="n">
        <v>62707.7365096983</v>
      </c>
      <c r="N4102" s="0" t="n">
        <v>47697.975</v>
      </c>
      <c r="O4102" s="0" t="n">
        <v>38799.045</v>
      </c>
      <c r="P4102" s="0" t="n">
        <v>39020.535</v>
      </c>
      <c r="Q4102" s="0" t="n">
        <v>64971.09</v>
      </c>
      <c r="S4102" s="0" t="s">
        <v>303</v>
      </c>
    </row>
    <row r="4103" customFormat="false" ht="14" hidden="false" customHeight="false" outlineLevel="0" collapsed="false">
      <c r="A4103" s="0" t="str">
        <f aca="false">SUBSTITUTE(C4103&amp;D4103&amp;E4103&amp;F4103&amp;G4103&amp;H4103&amp;I4103," ","")</f>
        <v>AgenteparaatenciónconVideollamadaAgenteprofesionalIngeniería,arquitectura,urbanismoyafinesServicio7x24PlatinoNANA</v>
      </c>
      <c r="B4103" s="0" t="s">
        <v>4444</v>
      </c>
      <c r="C4103" s="0" t="s">
        <v>201</v>
      </c>
      <c r="D4103" s="0" t="s">
        <v>56</v>
      </c>
      <c r="E4103" s="0" t="s">
        <v>59</v>
      </c>
      <c r="F4103" s="0" t="s">
        <v>55</v>
      </c>
      <c r="G4103" s="0" t="s">
        <v>198</v>
      </c>
      <c r="H4103" s="0" t="s">
        <v>35</v>
      </c>
      <c r="I4103" s="0" t="s">
        <v>35</v>
      </c>
      <c r="J4103" s="0" t="s">
        <v>305</v>
      </c>
      <c r="K4103" s="0" t="n">
        <v>16924539.2889908</v>
      </c>
      <c r="L4103" s="0" t="n">
        <v>14513494.5</v>
      </c>
      <c r="M4103" s="0" t="n">
        <v>30108376.7595344</v>
      </c>
      <c r="N4103" s="0" t="n">
        <v>22513898.565</v>
      </c>
      <c r="O4103" s="0" t="n">
        <v>22839714.495</v>
      </c>
      <c r="P4103" s="0" t="n">
        <v>32798304.405</v>
      </c>
      <c r="Q4103" s="0" t="n">
        <v>28179623.115</v>
      </c>
      <c r="S4103" s="0" t="s">
        <v>303</v>
      </c>
    </row>
    <row r="4104" customFormat="false" ht="14" hidden="false" customHeight="false" outlineLevel="0" collapsed="false">
      <c r="A4104" s="0" t="str">
        <f aca="false">SUBSTITUTE(C4104&amp;D4104&amp;E4104&amp;F4104&amp;G4104&amp;H4104&amp;I4104," ","")</f>
        <v>AgenteparaatenciónconVideollamadaAgenteprofesionalBellasartesyafinesJornadaOrdinariaPlataNANA</v>
      </c>
      <c r="B4104" s="0" t="s">
        <v>4445</v>
      </c>
      <c r="C4104" s="0" t="s">
        <v>201</v>
      </c>
      <c r="D4104" s="0" t="s">
        <v>56</v>
      </c>
      <c r="E4104" s="0" t="s">
        <v>60</v>
      </c>
      <c r="F4104" s="0" t="s">
        <v>53</v>
      </c>
      <c r="G4104" s="0" t="s">
        <v>195</v>
      </c>
      <c r="H4104" s="0" t="s">
        <v>35</v>
      </c>
      <c r="I4104" s="0" t="s">
        <v>35</v>
      </c>
      <c r="J4104" s="0" t="s">
        <v>36</v>
      </c>
      <c r="K4104" s="0" t="n">
        <v>5611895.6648242</v>
      </c>
      <c r="L4104" s="0" t="n">
        <v>3335798.79</v>
      </c>
      <c r="M4104" s="0" t="n">
        <v>7063957.85767704</v>
      </c>
      <c r="N4104" s="0" t="n">
        <v>6066877.095</v>
      </c>
      <c r="O4104" s="0" t="n">
        <v>6449014.62</v>
      </c>
      <c r="P4104" s="0" t="n">
        <v>6249597.03</v>
      </c>
      <c r="Q4104" s="0" t="n">
        <v>7029034.83</v>
      </c>
      <c r="S4104" s="0" t="s">
        <v>303</v>
      </c>
    </row>
    <row r="4105" customFormat="false" ht="14" hidden="false" customHeight="false" outlineLevel="0" collapsed="false">
      <c r="A4105" s="0" t="str">
        <f aca="false">SUBSTITUTE(C4105&amp;D4105&amp;E4105&amp;F4105&amp;G4105&amp;H4105&amp;I4105," ","")</f>
        <v>AgenteparaatenciónconVideollamadaAgenteprofesionalBellasartesyafinesHoraextradiurnaPlataNANA</v>
      </c>
      <c r="B4105" s="0" t="s">
        <v>4446</v>
      </c>
      <c r="C4105" s="0" t="s">
        <v>201</v>
      </c>
      <c r="D4105" s="0" t="s">
        <v>56</v>
      </c>
      <c r="E4105" s="0" t="s">
        <v>60</v>
      </c>
      <c r="F4105" s="0" t="s">
        <v>192</v>
      </c>
      <c r="G4105" s="0" t="s">
        <v>195</v>
      </c>
      <c r="H4105" s="0" t="s">
        <v>35</v>
      </c>
      <c r="I4105" s="0" t="s">
        <v>35</v>
      </c>
      <c r="J4105" s="0" t="s">
        <v>325</v>
      </c>
      <c r="K4105" s="0" t="n">
        <v>28096.5001135036</v>
      </c>
      <c r="L4105" s="0" t="n">
        <v>18178.74</v>
      </c>
      <c r="M4105" s="0" t="n">
        <v>37010.7413681823</v>
      </c>
      <c r="N4105" s="0" t="n">
        <v>23848.47</v>
      </c>
      <c r="O4105" s="0" t="n">
        <v>24510.87</v>
      </c>
      <c r="P4105" s="0" t="n">
        <v>26729.91</v>
      </c>
      <c r="Q4105" s="0" t="n">
        <v>37883.07</v>
      </c>
      <c r="S4105" s="0" t="s">
        <v>303</v>
      </c>
    </row>
    <row r="4106" customFormat="false" ht="14" hidden="false" customHeight="false" outlineLevel="0" collapsed="false">
      <c r="A4106" s="0" t="str">
        <f aca="false">SUBSTITUTE(C4106&amp;D4106&amp;E4106&amp;F4106&amp;G4106&amp;H4106&amp;I4106," ","")</f>
        <v>AgenteparaatenciónconVideollamadaAgenteprofesionalBellasartesyafinesHoraextranocturna PlataNANA</v>
      </c>
      <c r="B4106" s="0" t="s">
        <v>4447</v>
      </c>
      <c r="C4106" s="0" t="s">
        <v>201</v>
      </c>
      <c r="D4106" s="0" t="s">
        <v>56</v>
      </c>
      <c r="E4106" s="0" t="s">
        <v>60</v>
      </c>
      <c r="F4106" s="0" t="s">
        <v>197</v>
      </c>
      <c r="G4106" s="0" t="s">
        <v>195</v>
      </c>
      <c r="H4106" s="0" t="s">
        <v>35</v>
      </c>
      <c r="I4106" s="0" t="s">
        <v>35</v>
      </c>
      <c r="J4106" s="0" t="s">
        <v>325</v>
      </c>
      <c r="K4106" s="0" t="n">
        <v>37523.7031336424</v>
      </c>
      <c r="L4106" s="0" t="n">
        <v>25450.65</v>
      </c>
      <c r="M4106" s="0" t="n">
        <v>51815.0379154552</v>
      </c>
      <c r="N4106" s="0" t="n">
        <v>33388.065</v>
      </c>
      <c r="O4106" s="0" t="n">
        <v>34035.975</v>
      </c>
      <c r="P4106" s="0" t="n">
        <v>33850.71</v>
      </c>
      <c r="Q4106" s="0" t="n">
        <v>52580.07</v>
      </c>
      <c r="S4106" s="0" t="s">
        <v>303</v>
      </c>
    </row>
    <row r="4107" customFormat="false" ht="14" hidden="false" customHeight="false" outlineLevel="0" collapsed="false">
      <c r="A4107" s="0" t="str">
        <f aca="false">SUBSTITUTE(C4107&amp;D4107&amp;E4107&amp;F4107&amp;G4107&amp;H4107&amp;I4107," ","")</f>
        <v>AgenteparaatenciónconVideollamadaAgenteprofesionalBellasartesyafinesHoraextradominicalyfestivoPlataNANA</v>
      </c>
      <c r="B4107" s="0" t="s">
        <v>4448</v>
      </c>
      <c r="C4107" s="0" t="s">
        <v>201</v>
      </c>
      <c r="D4107" s="0" t="s">
        <v>56</v>
      </c>
      <c r="E4107" s="0" t="s">
        <v>60</v>
      </c>
      <c r="F4107" s="0" t="s">
        <v>194</v>
      </c>
      <c r="G4107" s="0" t="s">
        <v>195</v>
      </c>
      <c r="H4107" s="0" t="s">
        <v>35</v>
      </c>
      <c r="I4107" s="0" t="s">
        <v>35</v>
      </c>
      <c r="J4107" s="0" t="s">
        <v>325</v>
      </c>
      <c r="K4107" s="0" t="n">
        <v>46950.9061537813</v>
      </c>
      <c r="L4107" s="0" t="n">
        <v>29086.605</v>
      </c>
      <c r="M4107" s="0" t="n">
        <v>59217.1861890916</v>
      </c>
      <c r="N4107" s="0" t="n">
        <v>47697.975</v>
      </c>
      <c r="O4107" s="0" t="n">
        <v>38799.045</v>
      </c>
      <c r="P4107" s="0" t="n">
        <v>37411.11</v>
      </c>
      <c r="Q4107" s="0" t="n">
        <v>58535.46</v>
      </c>
      <c r="S4107" s="0" t="s">
        <v>303</v>
      </c>
    </row>
    <row r="4108" customFormat="false" ht="14" hidden="false" customHeight="false" outlineLevel="0" collapsed="false">
      <c r="A4108" s="0" t="str">
        <f aca="false">SUBSTITUTE(C4108&amp;D4108&amp;E4108&amp;F4108&amp;G4108&amp;H4108&amp;I4108," ","")</f>
        <v>AgenteparaatenciónconVideollamadaAgenteprofesionalBellasartesyafinesServicio7x24PlataNANA</v>
      </c>
      <c r="B4108" s="0" t="s">
        <v>4449</v>
      </c>
      <c r="C4108" s="0" t="s">
        <v>201</v>
      </c>
      <c r="D4108" s="0" t="s">
        <v>56</v>
      </c>
      <c r="E4108" s="0" t="s">
        <v>60</v>
      </c>
      <c r="F4108" s="0" t="s">
        <v>55</v>
      </c>
      <c r="G4108" s="0" t="s">
        <v>195</v>
      </c>
      <c r="H4108" s="0" t="s">
        <v>35</v>
      </c>
      <c r="I4108" s="0" t="s">
        <v>35</v>
      </c>
      <c r="J4108" s="0" t="s">
        <v>305</v>
      </c>
      <c r="K4108" s="0" t="n">
        <v>16924539.2889908</v>
      </c>
      <c r="L4108" s="0" t="n">
        <v>13822375.32</v>
      </c>
      <c r="M4108" s="0" t="n">
        <v>28432430.3771501</v>
      </c>
      <c r="N4108" s="0" t="n">
        <v>22311515.7</v>
      </c>
      <c r="O4108" s="0" t="n">
        <v>22839714.495</v>
      </c>
      <c r="P4108" s="0" t="n">
        <v>31445796.42</v>
      </c>
      <c r="Q4108" s="0" t="n">
        <v>25388377.155</v>
      </c>
      <c r="S4108" s="0" t="s">
        <v>303</v>
      </c>
    </row>
    <row r="4109" customFormat="false" ht="14" hidden="false" customHeight="false" outlineLevel="0" collapsed="false">
      <c r="A4109" s="0" t="str">
        <f aca="false">SUBSTITUTE(C4109&amp;D4109&amp;E4109&amp;F4109&amp;G4109&amp;H4109&amp;I4109," ","")</f>
        <v>AgenteparaatenciónconVideollamadaAgenteprofesionalBellasartesyafinesJornadaOrdinariaOroNANA</v>
      </c>
      <c r="B4109" s="0" t="s">
        <v>4450</v>
      </c>
      <c r="C4109" s="0" t="s">
        <v>201</v>
      </c>
      <c r="D4109" s="0" t="s">
        <v>56</v>
      </c>
      <c r="E4109" s="0" t="s">
        <v>60</v>
      </c>
      <c r="F4109" s="0" t="s">
        <v>53</v>
      </c>
      <c r="G4109" s="0" t="s">
        <v>54</v>
      </c>
      <c r="H4109" s="0" t="s">
        <v>35</v>
      </c>
      <c r="I4109" s="0" t="s">
        <v>35</v>
      </c>
      <c r="J4109" s="0" t="s">
        <v>36</v>
      </c>
      <c r="K4109" s="0" t="n">
        <v>5611895.6648242</v>
      </c>
      <c r="L4109" s="0" t="n">
        <v>3402514.89</v>
      </c>
      <c r="M4109" s="0" t="n">
        <v>7266189.68870129</v>
      </c>
      <c r="N4109" s="0" t="n">
        <v>6106586.94</v>
      </c>
      <c r="O4109" s="0" t="n">
        <v>6449014.62</v>
      </c>
      <c r="P4109" s="0" t="n">
        <v>6381167.265</v>
      </c>
      <c r="Q4109" s="0" t="n">
        <v>7340651.595</v>
      </c>
      <c r="S4109" s="0" t="s">
        <v>303</v>
      </c>
    </row>
    <row r="4110" customFormat="false" ht="14" hidden="false" customHeight="false" outlineLevel="0" collapsed="false">
      <c r="A4110" s="0" t="str">
        <f aca="false">SUBSTITUTE(C4110&amp;D4110&amp;E4110&amp;F4110&amp;G4110&amp;H4110&amp;I4110," ","")</f>
        <v>AgenteparaatenciónconVideollamadaAgenteprofesionalBellasartesyafinesHoraextradiurnaOroNANA</v>
      </c>
      <c r="B4110" s="0" t="s">
        <v>4451</v>
      </c>
      <c r="C4110" s="0" t="s">
        <v>201</v>
      </c>
      <c r="D4110" s="0" t="s">
        <v>56</v>
      </c>
      <c r="E4110" s="0" t="s">
        <v>60</v>
      </c>
      <c r="F4110" s="0" t="s">
        <v>192</v>
      </c>
      <c r="G4110" s="0" t="s">
        <v>54</v>
      </c>
      <c r="H4110" s="0" t="s">
        <v>35</v>
      </c>
      <c r="I4110" s="0" t="s">
        <v>35</v>
      </c>
      <c r="J4110" s="0" t="s">
        <v>325</v>
      </c>
      <c r="K4110" s="0" t="n">
        <v>28096.5001135036</v>
      </c>
      <c r="L4110" s="0" t="n">
        <v>18543.06</v>
      </c>
      <c r="M4110" s="0" t="n">
        <v>38070.3102593412</v>
      </c>
      <c r="N4110" s="0" t="n">
        <v>23848.47</v>
      </c>
      <c r="O4110" s="0" t="n">
        <v>24510.87</v>
      </c>
      <c r="P4110" s="0" t="n">
        <v>27291.915</v>
      </c>
      <c r="Q4110" s="0" t="n">
        <v>39562.875</v>
      </c>
      <c r="S4110" s="0" t="s">
        <v>303</v>
      </c>
    </row>
    <row r="4111" customFormat="false" ht="14" hidden="false" customHeight="false" outlineLevel="0" collapsed="false">
      <c r="A4111" s="0" t="str">
        <f aca="false">SUBSTITUTE(C4111&amp;D4111&amp;E4111&amp;F4111&amp;G4111&amp;H4111&amp;I4111," ","")</f>
        <v>AgenteparaatenciónconVideollamadaAgenteprofesionalBellasartesyafinesHoraextranocturna OroNANA</v>
      </c>
      <c r="B4111" s="0" t="s">
        <v>4452</v>
      </c>
      <c r="C4111" s="0" t="s">
        <v>201</v>
      </c>
      <c r="D4111" s="0" t="s">
        <v>56</v>
      </c>
      <c r="E4111" s="0" t="s">
        <v>60</v>
      </c>
      <c r="F4111" s="0" t="s">
        <v>197</v>
      </c>
      <c r="G4111" s="0" t="s">
        <v>54</v>
      </c>
      <c r="H4111" s="0" t="s">
        <v>35</v>
      </c>
      <c r="I4111" s="0" t="s">
        <v>35</v>
      </c>
      <c r="J4111" s="0" t="s">
        <v>325</v>
      </c>
      <c r="K4111" s="0" t="n">
        <v>37523.7031336424</v>
      </c>
      <c r="L4111" s="0" t="n">
        <v>25959.87</v>
      </c>
      <c r="M4111" s="0" t="n">
        <v>53298.4343630777</v>
      </c>
      <c r="N4111" s="0" t="n">
        <v>33388.065</v>
      </c>
      <c r="O4111" s="0" t="n">
        <v>34035.975</v>
      </c>
      <c r="P4111" s="0" t="n">
        <v>34563.825</v>
      </c>
      <c r="Q4111" s="0" t="n">
        <v>54911.925</v>
      </c>
      <c r="S4111" s="0" t="s">
        <v>303</v>
      </c>
    </row>
    <row r="4112" customFormat="false" ht="14" hidden="false" customHeight="false" outlineLevel="0" collapsed="false">
      <c r="A4112" s="0" t="str">
        <f aca="false">SUBSTITUTE(C4112&amp;D4112&amp;E4112&amp;F4112&amp;G4112&amp;H4112&amp;I4112," ","")</f>
        <v>AgenteparaatenciónconVideollamadaAgenteprofesionalBellasartesyafinesHoraextradominicalyfestivoOroNANA</v>
      </c>
      <c r="B4112" s="0" t="s">
        <v>4453</v>
      </c>
      <c r="C4112" s="0" t="s">
        <v>201</v>
      </c>
      <c r="D4112" s="0" t="s">
        <v>56</v>
      </c>
      <c r="E4112" s="0" t="s">
        <v>60</v>
      </c>
      <c r="F4112" s="0" t="s">
        <v>194</v>
      </c>
      <c r="G4112" s="0" t="s">
        <v>54</v>
      </c>
      <c r="H4112" s="0" t="s">
        <v>35</v>
      </c>
      <c r="I4112" s="0" t="s">
        <v>35</v>
      </c>
      <c r="J4112" s="0" t="s">
        <v>325</v>
      </c>
      <c r="K4112" s="0" t="n">
        <v>46950.9061537813</v>
      </c>
      <c r="L4112" s="0" t="n">
        <v>29669.31</v>
      </c>
      <c r="M4112" s="0" t="n">
        <v>60912.496414946</v>
      </c>
      <c r="N4112" s="0" t="n">
        <v>47697.975</v>
      </c>
      <c r="O4112" s="0" t="n">
        <v>38799.045</v>
      </c>
      <c r="P4112" s="0" t="n">
        <v>38198.745</v>
      </c>
      <c r="Q4112" s="0" t="n">
        <v>61131.24</v>
      </c>
      <c r="S4112" s="0" t="s">
        <v>303</v>
      </c>
    </row>
    <row r="4113" customFormat="false" ht="14" hidden="false" customHeight="false" outlineLevel="0" collapsed="false">
      <c r="A4113" s="0" t="str">
        <f aca="false">SUBSTITUTE(C4113&amp;D4113&amp;E4113&amp;F4113&amp;G4113&amp;H4113&amp;I4113," ","")</f>
        <v>AgenteparaatenciónconVideollamadaAgenteprofesionalBellasartesyafinesServicio7x24OroNANA</v>
      </c>
      <c r="B4113" s="0" t="s">
        <v>4454</v>
      </c>
      <c r="C4113" s="0" t="s">
        <v>201</v>
      </c>
      <c r="D4113" s="0" t="s">
        <v>56</v>
      </c>
      <c r="E4113" s="0" t="s">
        <v>60</v>
      </c>
      <c r="F4113" s="0" t="s">
        <v>55</v>
      </c>
      <c r="G4113" s="0" t="s">
        <v>54</v>
      </c>
      <c r="H4113" s="0" t="s">
        <v>35</v>
      </c>
      <c r="I4113" s="0" t="s">
        <v>35</v>
      </c>
      <c r="J4113" s="0" t="s">
        <v>305</v>
      </c>
      <c r="K4113" s="0" t="n">
        <v>16924539.2889908</v>
      </c>
      <c r="L4113" s="0" t="n">
        <v>14098823.82</v>
      </c>
      <c r="M4113" s="0" t="n">
        <v>29246413.4970227</v>
      </c>
      <c r="N4113" s="0" t="n">
        <v>22412707.65</v>
      </c>
      <c r="O4113" s="0" t="n">
        <v>22839714.495</v>
      </c>
      <c r="P4113" s="0" t="n">
        <v>32107813.47</v>
      </c>
      <c r="Q4113" s="0" t="n">
        <v>26513914.815</v>
      </c>
      <c r="S4113" s="0" t="s">
        <v>303</v>
      </c>
    </row>
    <row r="4114" customFormat="false" ht="14" hidden="false" customHeight="false" outlineLevel="0" collapsed="false">
      <c r="A4114" s="0" t="str">
        <f aca="false">SUBSTITUTE(C4114&amp;D4114&amp;E4114&amp;F4114&amp;G4114&amp;H4114&amp;I4114," ","")</f>
        <v>AgenteparaatenciónconVideollamadaAgenteprofesionalBellasartesyafinesJornadaOrdinariaPlatinoNANA</v>
      </c>
      <c r="B4114" s="0" t="s">
        <v>4455</v>
      </c>
      <c r="C4114" s="0" t="s">
        <v>201</v>
      </c>
      <c r="D4114" s="0" t="s">
        <v>56</v>
      </c>
      <c r="E4114" s="0" t="s">
        <v>60</v>
      </c>
      <c r="F4114" s="0" t="s">
        <v>53</v>
      </c>
      <c r="G4114" s="0" t="s">
        <v>198</v>
      </c>
      <c r="H4114" s="0" t="s">
        <v>35</v>
      </c>
      <c r="I4114" s="0" t="s">
        <v>35</v>
      </c>
      <c r="J4114" s="0" t="s">
        <v>36</v>
      </c>
      <c r="K4114" s="0" t="n">
        <v>5611895.6648242</v>
      </c>
      <c r="L4114" s="0" t="n">
        <v>3502589.04</v>
      </c>
      <c r="M4114" s="0" t="n">
        <v>7480342.05205824</v>
      </c>
      <c r="N4114" s="0" t="n">
        <v>6146296.785</v>
      </c>
      <c r="O4114" s="0" t="n">
        <v>6449014.62</v>
      </c>
      <c r="P4114" s="0" t="n">
        <v>6518396.88</v>
      </c>
      <c r="Q4114" s="0" t="n">
        <v>7801820.685</v>
      </c>
      <c r="S4114" s="0" t="s">
        <v>303</v>
      </c>
    </row>
    <row r="4115" customFormat="false" ht="14" hidden="false" customHeight="false" outlineLevel="0" collapsed="false">
      <c r="A4115" s="0" t="str">
        <f aca="false">SUBSTITUTE(C4115&amp;D4115&amp;E4115&amp;F4115&amp;G4115&amp;H4115&amp;I4115," ","")</f>
        <v>AgenteparaatenciónconVideollamadaAgenteprofesionalBellasartesyafinesHoraextradiurnaPlatinoNANA</v>
      </c>
      <c r="B4115" s="0" t="s">
        <v>4456</v>
      </c>
      <c r="C4115" s="0" t="s">
        <v>201</v>
      </c>
      <c r="D4115" s="0" t="s">
        <v>56</v>
      </c>
      <c r="E4115" s="0" t="s">
        <v>60</v>
      </c>
      <c r="F4115" s="0" t="s">
        <v>192</v>
      </c>
      <c r="G4115" s="0" t="s">
        <v>198</v>
      </c>
      <c r="H4115" s="0" t="s">
        <v>35</v>
      </c>
      <c r="I4115" s="0" t="s">
        <v>35</v>
      </c>
      <c r="J4115" s="0" t="s">
        <v>325</v>
      </c>
      <c r="K4115" s="0" t="n">
        <v>28096.5001135036</v>
      </c>
      <c r="L4115" s="0" t="n">
        <v>19088.505</v>
      </c>
      <c r="M4115" s="0" t="n">
        <v>39192.3353185614</v>
      </c>
      <c r="N4115" s="0" t="n">
        <v>23848.47</v>
      </c>
      <c r="O4115" s="0" t="n">
        <v>24510.87</v>
      </c>
      <c r="P4115" s="0" t="n">
        <v>27879.795</v>
      </c>
      <c r="Q4115" s="0" t="n">
        <v>42047.91</v>
      </c>
      <c r="S4115" s="0" t="s">
        <v>303</v>
      </c>
    </row>
    <row r="4116" customFormat="false" ht="14" hidden="false" customHeight="false" outlineLevel="0" collapsed="false">
      <c r="A4116" s="0" t="str">
        <f aca="false">SUBSTITUTE(C4116&amp;D4116&amp;E4116&amp;F4116&amp;G4116&amp;H4116&amp;I4116," ","")</f>
        <v>AgenteparaatenciónconVideollamadaAgenteprofesionalBellasartesyafinesHoraextranocturna PlatinoNANA</v>
      </c>
      <c r="B4116" s="0" t="s">
        <v>4457</v>
      </c>
      <c r="C4116" s="0" t="s">
        <v>201</v>
      </c>
      <c r="D4116" s="0" t="s">
        <v>56</v>
      </c>
      <c r="E4116" s="0" t="s">
        <v>60</v>
      </c>
      <c r="F4116" s="0" t="s">
        <v>197</v>
      </c>
      <c r="G4116" s="0" t="s">
        <v>198</v>
      </c>
      <c r="H4116" s="0" t="s">
        <v>35</v>
      </c>
      <c r="I4116" s="0" t="s">
        <v>35</v>
      </c>
      <c r="J4116" s="0" t="s">
        <v>325</v>
      </c>
      <c r="K4116" s="0" t="n">
        <v>37523.7031336424</v>
      </c>
      <c r="L4116" s="0" t="n">
        <v>26723.7</v>
      </c>
      <c r="M4116" s="0" t="n">
        <v>54869.269445986</v>
      </c>
      <c r="N4116" s="0" t="n">
        <v>33388.065</v>
      </c>
      <c r="O4116" s="0" t="n">
        <v>34035.975</v>
      </c>
      <c r="P4116" s="0" t="n">
        <v>35306.955</v>
      </c>
      <c r="Q4116" s="0" t="n">
        <v>58361.58</v>
      </c>
      <c r="S4116" s="0" t="s">
        <v>303</v>
      </c>
    </row>
    <row r="4117" customFormat="false" ht="14" hidden="false" customHeight="false" outlineLevel="0" collapsed="false">
      <c r="A4117" s="0" t="str">
        <f aca="false">SUBSTITUTE(C4117&amp;D4117&amp;E4117&amp;F4117&amp;G4117&amp;H4117&amp;I4117," ","")</f>
        <v>AgenteparaatenciónconVideollamadaAgenteprofesionalBellasartesyafinesHoraextradominicalyfestivoPlatinoNANA</v>
      </c>
      <c r="B4117" s="0" t="s">
        <v>4458</v>
      </c>
      <c r="C4117" s="0" t="s">
        <v>201</v>
      </c>
      <c r="D4117" s="0" t="s">
        <v>56</v>
      </c>
      <c r="E4117" s="0" t="s">
        <v>60</v>
      </c>
      <c r="F4117" s="0" t="s">
        <v>194</v>
      </c>
      <c r="G4117" s="0" t="s">
        <v>198</v>
      </c>
      <c r="H4117" s="0" t="s">
        <v>35</v>
      </c>
      <c r="I4117" s="0" t="s">
        <v>35</v>
      </c>
      <c r="J4117" s="0" t="s">
        <v>325</v>
      </c>
      <c r="K4117" s="0" t="n">
        <v>46950.9061537813</v>
      </c>
      <c r="L4117" s="0" t="n">
        <v>30541.815</v>
      </c>
      <c r="M4117" s="0" t="n">
        <v>62707.7365096983</v>
      </c>
      <c r="N4117" s="0" t="n">
        <v>47697.975</v>
      </c>
      <c r="O4117" s="0" t="n">
        <v>38799.045</v>
      </c>
      <c r="P4117" s="0" t="n">
        <v>39020.535</v>
      </c>
      <c r="Q4117" s="0" t="n">
        <v>64971.09</v>
      </c>
      <c r="S4117" s="0" t="s">
        <v>303</v>
      </c>
    </row>
    <row r="4118" customFormat="false" ht="14" hidden="false" customHeight="false" outlineLevel="0" collapsed="false">
      <c r="A4118" s="0" t="str">
        <f aca="false">SUBSTITUTE(C4118&amp;D4118&amp;E4118&amp;F4118&amp;G4118&amp;H4118&amp;I4118," ","")</f>
        <v>AgenteparaatenciónconVideollamadaAgenteprofesionalBellasartesyafinesServicio7x24PlatinoNANA</v>
      </c>
      <c r="B4118" s="0" t="s">
        <v>4459</v>
      </c>
      <c r="C4118" s="0" t="s">
        <v>201</v>
      </c>
      <c r="D4118" s="0" t="s">
        <v>56</v>
      </c>
      <c r="E4118" s="0" t="s">
        <v>60</v>
      </c>
      <c r="F4118" s="0" t="s">
        <v>55</v>
      </c>
      <c r="G4118" s="0" t="s">
        <v>198</v>
      </c>
      <c r="H4118" s="0" t="s">
        <v>35</v>
      </c>
      <c r="I4118" s="0" t="s">
        <v>35</v>
      </c>
      <c r="J4118" s="0" t="s">
        <v>305</v>
      </c>
      <c r="K4118" s="0" t="n">
        <v>16924539.2889908</v>
      </c>
      <c r="L4118" s="0" t="n">
        <v>14513494.5</v>
      </c>
      <c r="M4118" s="0" t="n">
        <v>30108376.7595344</v>
      </c>
      <c r="N4118" s="0" t="n">
        <v>22513898.565</v>
      </c>
      <c r="O4118" s="0" t="n">
        <v>22839714.495</v>
      </c>
      <c r="P4118" s="0" t="n">
        <v>32798304.405</v>
      </c>
      <c r="Q4118" s="0" t="n">
        <v>28179623.115</v>
      </c>
      <c r="S4118" s="0" t="s">
        <v>303</v>
      </c>
    </row>
    <row r="4119" customFormat="false" ht="14" hidden="false" customHeight="false" outlineLevel="0" collapsed="false">
      <c r="A4119" s="0" t="str">
        <f aca="false">SUBSTITUTE(C4119&amp;D4119&amp;E4119&amp;F4119&amp;G4119&amp;H4119&amp;I4119," ","")</f>
        <v>AgenteparaatenciónconVideollamadaAgenteprofesionalMatemáticas,cienciasnaturalesyafinesJornadaOrdinariaPlataNANA</v>
      </c>
      <c r="B4119" s="0" t="s">
        <v>4460</v>
      </c>
      <c r="C4119" s="0" t="s">
        <v>201</v>
      </c>
      <c r="D4119" s="0" t="s">
        <v>56</v>
      </c>
      <c r="E4119" s="0" t="s">
        <v>673</v>
      </c>
      <c r="F4119" s="0" t="s">
        <v>53</v>
      </c>
      <c r="G4119" s="0" t="s">
        <v>195</v>
      </c>
      <c r="H4119" s="0" t="s">
        <v>35</v>
      </c>
      <c r="I4119" s="0" t="s">
        <v>35</v>
      </c>
      <c r="J4119" s="0" t="s">
        <v>36</v>
      </c>
      <c r="K4119" s="0" t="n">
        <v>5611895.6648242</v>
      </c>
      <c r="L4119" s="0" t="n">
        <v>3335798.79</v>
      </c>
      <c r="M4119" s="0" t="n">
        <v>7063957.85767704</v>
      </c>
      <c r="N4119" s="0" t="n">
        <v>6066877.095</v>
      </c>
      <c r="O4119" s="0" t="n">
        <v>6449014.62</v>
      </c>
      <c r="P4119" s="0" t="n">
        <v>6249597.03</v>
      </c>
      <c r="Q4119" s="0" t="n">
        <v>7029034.83</v>
      </c>
      <c r="S4119" s="0" t="s">
        <v>303</v>
      </c>
    </row>
    <row r="4120" customFormat="false" ht="14" hidden="false" customHeight="false" outlineLevel="0" collapsed="false">
      <c r="A4120" s="0" t="str">
        <f aca="false">SUBSTITUTE(C4120&amp;D4120&amp;E4120&amp;F4120&amp;G4120&amp;H4120&amp;I4120," ","")</f>
        <v>AgenteparaatenciónconVideollamadaAgenteprofesionalMatemáticas,cienciasnaturalesyafinesHoraextradiurnaPlataNANA</v>
      </c>
      <c r="B4120" s="0" t="s">
        <v>4461</v>
      </c>
      <c r="C4120" s="0" t="s">
        <v>201</v>
      </c>
      <c r="D4120" s="0" t="s">
        <v>56</v>
      </c>
      <c r="E4120" s="0" t="s">
        <v>673</v>
      </c>
      <c r="F4120" s="0" t="s">
        <v>192</v>
      </c>
      <c r="G4120" s="0" t="s">
        <v>195</v>
      </c>
      <c r="H4120" s="0" t="s">
        <v>35</v>
      </c>
      <c r="I4120" s="0" t="s">
        <v>35</v>
      </c>
      <c r="J4120" s="0" t="s">
        <v>325</v>
      </c>
      <c r="K4120" s="0" t="n">
        <v>28096.5001135036</v>
      </c>
      <c r="L4120" s="0" t="n">
        <v>18178.74</v>
      </c>
      <c r="M4120" s="0" t="n">
        <v>37010.7413681823</v>
      </c>
      <c r="N4120" s="0" t="n">
        <v>23848.47</v>
      </c>
      <c r="O4120" s="0" t="n">
        <v>24510.87</v>
      </c>
      <c r="P4120" s="0" t="n">
        <v>26729.91</v>
      </c>
      <c r="Q4120" s="0" t="n">
        <v>37883.07</v>
      </c>
      <c r="S4120" s="0" t="s">
        <v>303</v>
      </c>
    </row>
    <row r="4121" customFormat="false" ht="14" hidden="false" customHeight="false" outlineLevel="0" collapsed="false">
      <c r="A4121" s="0" t="str">
        <f aca="false">SUBSTITUTE(C4121&amp;D4121&amp;E4121&amp;F4121&amp;G4121&amp;H4121&amp;I4121," ","")</f>
        <v>AgenteparaatenciónconVideollamadaAgenteprofesionalMatemáticas,cienciasnaturalesyafinesHoraextranocturna PlataNANA</v>
      </c>
      <c r="B4121" s="0" t="s">
        <v>4462</v>
      </c>
      <c r="C4121" s="0" t="s">
        <v>201</v>
      </c>
      <c r="D4121" s="0" t="s">
        <v>56</v>
      </c>
      <c r="E4121" s="0" t="s">
        <v>673</v>
      </c>
      <c r="F4121" s="0" t="s">
        <v>197</v>
      </c>
      <c r="G4121" s="0" t="s">
        <v>195</v>
      </c>
      <c r="H4121" s="0" t="s">
        <v>35</v>
      </c>
      <c r="I4121" s="0" t="s">
        <v>35</v>
      </c>
      <c r="J4121" s="0" t="s">
        <v>325</v>
      </c>
      <c r="K4121" s="0" t="n">
        <v>37523.7031336424</v>
      </c>
      <c r="L4121" s="0" t="n">
        <v>25450.65</v>
      </c>
      <c r="M4121" s="0" t="n">
        <v>51815.0379154552</v>
      </c>
      <c r="N4121" s="0" t="n">
        <v>33388.065</v>
      </c>
      <c r="O4121" s="0" t="n">
        <v>34035.975</v>
      </c>
      <c r="P4121" s="0" t="n">
        <v>33850.71</v>
      </c>
      <c r="Q4121" s="0" t="n">
        <v>52580.07</v>
      </c>
      <c r="S4121" s="0" t="s">
        <v>303</v>
      </c>
    </row>
    <row r="4122" customFormat="false" ht="14" hidden="false" customHeight="false" outlineLevel="0" collapsed="false">
      <c r="A4122" s="0" t="str">
        <f aca="false">SUBSTITUTE(C4122&amp;D4122&amp;E4122&amp;F4122&amp;G4122&amp;H4122&amp;I4122," ","")</f>
        <v>AgenteparaatenciónconVideollamadaAgenteprofesionalMatemáticas,cienciasnaturalesyafinesHoraextradominicalyfestivoPlataNANA</v>
      </c>
      <c r="B4122" s="0" t="s">
        <v>4463</v>
      </c>
      <c r="C4122" s="0" t="s">
        <v>201</v>
      </c>
      <c r="D4122" s="0" t="s">
        <v>56</v>
      </c>
      <c r="E4122" s="0" t="s">
        <v>673</v>
      </c>
      <c r="F4122" s="0" t="s">
        <v>194</v>
      </c>
      <c r="G4122" s="0" t="s">
        <v>195</v>
      </c>
      <c r="H4122" s="0" t="s">
        <v>35</v>
      </c>
      <c r="I4122" s="0" t="s">
        <v>35</v>
      </c>
      <c r="J4122" s="0" t="s">
        <v>325</v>
      </c>
      <c r="K4122" s="0" t="n">
        <v>46950.9061537813</v>
      </c>
      <c r="L4122" s="0" t="n">
        <v>29086.605</v>
      </c>
      <c r="M4122" s="0" t="n">
        <v>59217.1861890916</v>
      </c>
      <c r="N4122" s="0" t="n">
        <v>47697.975</v>
      </c>
      <c r="O4122" s="0" t="n">
        <v>38799.045</v>
      </c>
      <c r="P4122" s="0" t="n">
        <v>37411.11</v>
      </c>
      <c r="Q4122" s="0" t="n">
        <v>58535.46</v>
      </c>
      <c r="S4122" s="0" t="s">
        <v>303</v>
      </c>
    </row>
    <row r="4123" customFormat="false" ht="14" hidden="false" customHeight="false" outlineLevel="0" collapsed="false">
      <c r="A4123" s="0" t="str">
        <f aca="false">SUBSTITUTE(C4123&amp;D4123&amp;E4123&amp;F4123&amp;G4123&amp;H4123&amp;I4123," ","")</f>
        <v>AgenteparaatenciónconVideollamadaAgenteprofesionalMatemáticas,cienciasnaturalesyafinesServicio7x24PlataNANA</v>
      </c>
      <c r="B4123" s="0" t="s">
        <v>4464</v>
      </c>
      <c r="C4123" s="0" t="s">
        <v>201</v>
      </c>
      <c r="D4123" s="0" t="s">
        <v>56</v>
      </c>
      <c r="E4123" s="0" t="s">
        <v>673</v>
      </c>
      <c r="F4123" s="0" t="s">
        <v>55</v>
      </c>
      <c r="G4123" s="0" t="s">
        <v>195</v>
      </c>
      <c r="H4123" s="0" t="s">
        <v>35</v>
      </c>
      <c r="I4123" s="0" t="s">
        <v>35</v>
      </c>
      <c r="J4123" s="0" t="s">
        <v>305</v>
      </c>
      <c r="K4123" s="0" t="n">
        <v>16924539.2889908</v>
      </c>
      <c r="L4123" s="0" t="n">
        <v>13822375.32</v>
      </c>
      <c r="M4123" s="0" t="n">
        <v>28432430.3771501</v>
      </c>
      <c r="N4123" s="0" t="n">
        <v>22311515.7</v>
      </c>
      <c r="O4123" s="0" t="n">
        <v>22839714.495</v>
      </c>
      <c r="P4123" s="0" t="n">
        <v>31445796.42</v>
      </c>
      <c r="Q4123" s="0" t="n">
        <v>25388377.155</v>
      </c>
      <c r="S4123" s="0" t="s">
        <v>303</v>
      </c>
    </row>
    <row r="4124" customFormat="false" ht="14" hidden="false" customHeight="false" outlineLevel="0" collapsed="false">
      <c r="A4124" s="0" t="str">
        <f aca="false">SUBSTITUTE(C4124&amp;D4124&amp;E4124&amp;F4124&amp;G4124&amp;H4124&amp;I4124," ","")</f>
        <v>AgenteparaatenciónconVideollamadaAgenteprofesionalMatemáticas,cienciasnaturalesyafinesJornadaOrdinariaOroNANA</v>
      </c>
      <c r="B4124" s="0" t="s">
        <v>4465</v>
      </c>
      <c r="C4124" s="0" t="s">
        <v>201</v>
      </c>
      <c r="D4124" s="0" t="s">
        <v>56</v>
      </c>
      <c r="E4124" s="0" t="s">
        <v>673</v>
      </c>
      <c r="F4124" s="0" t="s">
        <v>53</v>
      </c>
      <c r="G4124" s="0" t="s">
        <v>54</v>
      </c>
      <c r="H4124" s="0" t="s">
        <v>35</v>
      </c>
      <c r="I4124" s="0" t="s">
        <v>35</v>
      </c>
      <c r="J4124" s="0" t="s">
        <v>36</v>
      </c>
      <c r="K4124" s="0" t="n">
        <v>5611895.6648242</v>
      </c>
      <c r="L4124" s="0" t="n">
        <v>3402514.89</v>
      </c>
      <c r="M4124" s="0" t="n">
        <v>7266189.68870129</v>
      </c>
      <c r="N4124" s="0" t="n">
        <v>6106586.94</v>
      </c>
      <c r="O4124" s="0" t="n">
        <v>6449014.62</v>
      </c>
      <c r="P4124" s="0" t="n">
        <v>6381167.265</v>
      </c>
      <c r="Q4124" s="0" t="n">
        <v>7340651.595</v>
      </c>
      <c r="S4124" s="0" t="s">
        <v>303</v>
      </c>
    </row>
    <row r="4125" customFormat="false" ht="14" hidden="false" customHeight="false" outlineLevel="0" collapsed="false">
      <c r="A4125" s="0" t="str">
        <f aca="false">SUBSTITUTE(C4125&amp;D4125&amp;E4125&amp;F4125&amp;G4125&amp;H4125&amp;I4125," ","")</f>
        <v>AgenteparaatenciónconVideollamadaAgenteprofesionalMatemáticas,cienciasnaturalesyafinesHoraextradiurnaOroNANA</v>
      </c>
      <c r="B4125" s="0" t="s">
        <v>4466</v>
      </c>
      <c r="C4125" s="0" t="s">
        <v>201</v>
      </c>
      <c r="D4125" s="0" t="s">
        <v>56</v>
      </c>
      <c r="E4125" s="0" t="s">
        <v>673</v>
      </c>
      <c r="F4125" s="0" t="s">
        <v>192</v>
      </c>
      <c r="G4125" s="0" t="s">
        <v>54</v>
      </c>
      <c r="H4125" s="0" t="s">
        <v>35</v>
      </c>
      <c r="I4125" s="0" t="s">
        <v>35</v>
      </c>
      <c r="J4125" s="0" t="s">
        <v>325</v>
      </c>
      <c r="K4125" s="0" t="n">
        <v>28096.5001135036</v>
      </c>
      <c r="L4125" s="0" t="n">
        <v>18543.06</v>
      </c>
      <c r="M4125" s="0" t="n">
        <v>38070.3102593412</v>
      </c>
      <c r="N4125" s="0" t="n">
        <v>23848.47</v>
      </c>
      <c r="O4125" s="0" t="n">
        <v>24510.87</v>
      </c>
      <c r="P4125" s="0" t="n">
        <v>27291.915</v>
      </c>
      <c r="Q4125" s="0" t="n">
        <v>39562.875</v>
      </c>
      <c r="S4125" s="0" t="s">
        <v>303</v>
      </c>
    </row>
    <row r="4126" customFormat="false" ht="14" hidden="false" customHeight="false" outlineLevel="0" collapsed="false">
      <c r="A4126" s="0" t="str">
        <f aca="false">SUBSTITUTE(C4126&amp;D4126&amp;E4126&amp;F4126&amp;G4126&amp;H4126&amp;I4126," ","")</f>
        <v>AgenteparaatenciónconVideollamadaAgenteprofesionalMatemáticas,cienciasnaturalesyafinesHoraextranocturna OroNANA</v>
      </c>
      <c r="B4126" s="0" t="s">
        <v>4467</v>
      </c>
      <c r="C4126" s="0" t="s">
        <v>201</v>
      </c>
      <c r="D4126" s="0" t="s">
        <v>56</v>
      </c>
      <c r="E4126" s="0" t="s">
        <v>673</v>
      </c>
      <c r="F4126" s="0" t="s">
        <v>197</v>
      </c>
      <c r="G4126" s="0" t="s">
        <v>54</v>
      </c>
      <c r="H4126" s="0" t="s">
        <v>35</v>
      </c>
      <c r="I4126" s="0" t="s">
        <v>35</v>
      </c>
      <c r="J4126" s="0" t="s">
        <v>325</v>
      </c>
      <c r="K4126" s="0" t="n">
        <v>37523.7031336424</v>
      </c>
      <c r="L4126" s="0" t="n">
        <v>25959.87</v>
      </c>
      <c r="M4126" s="0" t="n">
        <v>53298.4343630777</v>
      </c>
      <c r="N4126" s="0" t="n">
        <v>33388.065</v>
      </c>
      <c r="O4126" s="0" t="n">
        <v>34035.975</v>
      </c>
      <c r="P4126" s="0" t="n">
        <v>34563.825</v>
      </c>
      <c r="Q4126" s="0" t="n">
        <v>54911.925</v>
      </c>
      <c r="S4126" s="0" t="s">
        <v>303</v>
      </c>
    </row>
    <row r="4127" customFormat="false" ht="14" hidden="false" customHeight="false" outlineLevel="0" collapsed="false">
      <c r="A4127" s="0" t="str">
        <f aca="false">SUBSTITUTE(C4127&amp;D4127&amp;E4127&amp;F4127&amp;G4127&amp;H4127&amp;I4127," ","")</f>
        <v>AgenteparaatenciónconVideollamadaAgenteprofesionalMatemáticas,cienciasnaturalesyafinesHoraextradominicalyfestivoOroNANA</v>
      </c>
      <c r="B4127" s="0" t="s">
        <v>4468</v>
      </c>
      <c r="C4127" s="0" t="s">
        <v>201</v>
      </c>
      <c r="D4127" s="0" t="s">
        <v>56</v>
      </c>
      <c r="E4127" s="0" t="s">
        <v>673</v>
      </c>
      <c r="F4127" s="0" t="s">
        <v>194</v>
      </c>
      <c r="G4127" s="0" t="s">
        <v>54</v>
      </c>
      <c r="H4127" s="0" t="s">
        <v>35</v>
      </c>
      <c r="I4127" s="0" t="s">
        <v>35</v>
      </c>
      <c r="J4127" s="0" t="s">
        <v>325</v>
      </c>
      <c r="K4127" s="0" t="n">
        <v>46950.9061537813</v>
      </c>
      <c r="L4127" s="0" t="n">
        <v>29669.31</v>
      </c>
      <c r="M4127" s="0" t="n">
        <v>60912.496414946</v>
      </c>
      <c r="N4127" s="0" t="n">
        <v>47697.975</v>
      </c>
      <c r="O4127" s="0" t="n">
        <v>38799.045</v>
      </c>
      <c r="P4127" s="0" t="n">
        <v>38198.745</v>
      </c>
      <c r="Q4127" s="0" t="n">
        <v>61131.24</v>
      </c>
      <c r="S4127" s="0" t="s">
        <v>303</v>
      </c>
    </row>
    <row r="4128" customFormat="false" ht="14" hidden="false" customHeight="false" outlineLevel="0" collapsed="false">
      <c r="A4128" s="0" t="str">
        <f aca="false">SUBSTITUTE(C4128&amp;D4128&amp;E4128&amp;F4128&amp;G4128&amp;H4128&amp;I4128," ","")</f>
        <v>AgenteparaatenciónconVideollamadaAgenteprofesionalMatemáticas,cienciasnaturalesyafinesServicio7x24OroNANA</v>
      </c>
      <c r="B4128" s="0" t="s">
        <v>4469</v>
      </c>
      <c r="C4128" s="0" t="s">
        <v>201</v>
      </c>
      <c r="D4128" s="0" t="s">
        <v>56</v>
      </c>
      <c r="E4128" s="0" t="s">
        <v>673</v>
      </c>
      <c r="F4128" s="0" t="s">
        <v>55</v>
      </c>
      <c r="G4128" s="0" t="s">
        <v>54</v>
      </c>
      <c r="H4128" s="0" t="s">
        <v>35</v>
      </c>
      <c r="I4128" s="0" t="s">
        <v>35</v>
      </c>
      <c r="J4128" s="0" t="s">
        <v>305</v>
      </c>
      <c r="K4128" s="0" t="n">
        <v>16924539.2889908</v>
      </c>
      <c r="L4128" s="0" t="n">
        <v>14098823.82</v>
      </c>
      <c r="M4128" s="0" t="n">
        <v>29246413.4970227</v>
      </c>
      <c r="N4128" s="0" t="n">
        <v>22412707.65</v>
      </c>
      <c r="O4128" s="0" t="n">
        <v>22839714.495</v>
      </c>
      <c r="P4128" s="0" t="n">
        <v>32107813.47</v>
      </c>
      <c r="Q4128" s="0" t="n">
        <v>26513914.815</v>
      </c>
      <c r="S4128" s="0" t="s">
        <v>303</v>
      </c>
    </row>
    <row r="4129" customFormat="false" ht="14" hidden="false" customHeight="false" outlineLevel="0" collapsed="false">
      <c r="A4129" s="0" t="str">
        <f aca="false">SUBSTITUTE(C4129&amp;D4129&amp;E4129&amp;F4129&amp;G4129&amp;H4129&amp;I4129," ","")</f>
        <v>AgenteparaatenciónconVideollamadaAgenteprofesionalMatemáticas,cienciasnaturalesyafinesJornadaOrdinariaPlatinoNANA</v>
      </c>
      <c r="B4129" s="0" t="s">
        <v>4470</v>
      </c>
      <c r="C4129" s="0" t="s">
        <v>201</v>
      </c>
      <c r="D4129" s="0" t="s">
        <v>56</v>
      </c>
      <c r="E4129" s="0" t="s">
        <v>673</v>
      </c>
      <c r="F4129" s="0" t="s">
        <v>53</v>
      </c>
      <c r="G4129" s="0" t="s">
        <v>198</v>
      </c>
      <c r="H4129" s="0" t="s">
        <v>35</v>
      </c>
      <c r="I4129" s="0" t="s">
        <v>35</v>
      </c>
      <c r="J4129" s="0" t="s">
        <v>36</v>
      </c>
      <c r="K4129" s="0" t="n">
        <v>5611895.6648242</v>
      </c>
      <c r="L4129" s="0" t="n">
        <v>3502589.04</v>
      </c>
      <c r="M4129" s="0" t="n">
        <v>7480342.05205824</v>
      </c>
      <c r="N4129" s="0" t="n">
        <v>6146296.785</v>
      </c>
      <c r="O4129" s="0" t="n">
        <v>6449014.62</v>
      </c>
      <c r="P4129" s="0" t="n">
        <v>6518396.88</v>
      </c>
      <c r="Q4129" s="0" t="n">
        <v>7801820.685</v>
      </c>
      <c r="S4129" s="0" t="s">
        <v>303</v>
      </c>
    </row>
    <row r="4130" customFormat="false" ht="14" hidden="false" customHeight="false" outlineLevel="0" collapsed="false">
      <c r="A4130" s="0" t="str">
        <f aca="false">SUBSTITUTE(C4130&amp;D4130&amp;E4130&amp;F4130&amp;G4130&amp;H4130&amp;I4130," ","")</f>
        <v>AgenteparaatenciónconVideollamadaAgenteprofesionalMatemáticas,cienciasnaturalesyafinesHoraextradiurnaPlatinoNANA</v>
      </c>
      <c r="B4130" s="0" t="s">
        <v>4471</v>
      </c>
      <c r="C4130" s="0" t="s">
        <v>201</v>
      </c>
      <c r="D4130" s="0" t="s">
        <v>56</v>
      </c>
      <c r="E4130" s="0" t="s">
        <v>673</v>
      </c>
      <c r="F4130" s="0" t="s">
        <v>192</v>
      </c>
      <c r="G4130" s="0" t="s">
        <v>198</v>
      </c>
      <c r="H4130" s="0" t="s">
        <v>35</v>
      </c>
      <c r="I4130" s="0" t="s">
        <v>35</v>
      </c>
      <c r="J4130" s="0" t="s">
        <v>325</v>
      </c>
      <c r="K4130" s="0" t="n">
        <v>28096.5001135036</v>
      </c>
      <c r="L4130" s="0" t="n">
        <v>19088.505</v>
      </c>
      <c r="M4130" s="0" t="n">
        <v>39192.3353185614</v>
      </c>
      <c r="N4130" s="0" t="n">
        <v>23848.47</v>
      </c>
      <c r="O4130" s="0" t="n">
        <v>24510.87</v>
      </c>
      <c r="P4130" s="0" t="n">
        <v>27879.795</v>
      </c>
      <c r="Q4130" s="0" t="n">
        <v>42047.91</v>
      </c>
      <c r="S4130" s="0" t="s">
        <v>303</v>
      </c>
    </row>
    <row r="4131" customFormat="false" ht="14" hidden="false" customHeight="false" outlineLevel="0" collapsed="false">
      <c r="A4131" s="0" t="str">
        <f aca="false">SUBSTITUTE(C4131&amp;D4131&amp;E4131&amp;F4131&amp;G4131&amp;H4131&amp;I4131," ","")</f>
        <v>AgenteparaatenciónconVideollamadaAgenteprofesionalMatemáticas,cienciasnaturalesyafinesHoraextranocturna PlatinoNANA</v>
      </c>
      <c r="B4131" s="0" t="s">
        <v>4472</v>
      </c>
      <c r="C4131" s="0" t="s">
        <v>201</v>
      </c>
      <c r="D4131" s="0" t="s">
        <v>56</v>
      </c>
      <c r="E4131" s="0" t="s">
        <v>673</v>
      </c>
      <c r="F4131" s="0" t="s">
        <v>197</v>
      </c>
      <c r="G4131" s="0" t="s">
        <v>198</v>
      </c>
      <c r="H4131" s="0" t="s">
        <v>35</v>
      </c>
      <c r="I4131" s="0" t="s">
        <v>35</v>
      </c>
      <c r="J4131" s="0" t="s">
        <v>325</v>
      </c>
      <c r="K4131" s="0" t="n">
        <v>37523.7031336424</v>
      </c>
      <c r="L4131" s="0" t="n">
        <v>26723.7</v>
      </c>
      <c r="M4131" s="0" t="n">
        <v>54869.269445986</v>
      </c>
      <c r="N4131" s="0" t="n">
        <v>33388.065</v>
      </c>
      <c r="O4131" s="0" t="n">
        <v>34035.975</v>
      </c>
      <c r="P4131" s="0" t="n">
        <v>35306.955</v>
      </c>
      <c r="Q4131" s="0" t="n">
        <v>58361.58</v>
      </c>
      <c r="S4131" s="0" t="s">
        <v>303</v>
      </c>
    </row>
    <row r="4132" customFormat="false" ht="14" hidden="false" customHeight="false" outlineLevel="0" collapsed="false">
      <c r="A4132" s="0" t="str">
        <f aca="false">SUBSTITUTE(C4132&amp;D4132&amp;E4132&amp;F4132&amp;G4132&amp;H4132&amp;I4132," ","")</f>
        <v>AgenteparaatenciónconVideollamadaAgenteprofesionalMatemáticas,cienciasnaturalesyafinesHoraextradominicalyfestivoPlatinoNANA</v>
      </c>
      <c r="B4132" s="0" t="s">
        <v>4473</v>
      </c>
      <c r="C4132" s="0" t="s">
        <v>201</v>
      </c>
      <c r="D4132" s="0" t="s">
        <v>56</v>
      </c>
      <c r="E4132" s="0" t="s">
        <v>673</v>
      </c>
      <c r="F4132" s="0" t="s">
        <v>194</v>
      </c>
      <c r="G4132" s="0" t="s">
        <v>198</v>
      </c>
      <c r="H4132" s="0" t="s">
        <v>35</v>
      </c>
      <c r="I4132" s="0" t="s">
        <v>35</v>
      </c>
      <c r="J4132" s="0" t="s">
        <v>325</v>
      </c>
      <c r="K4132" s="0" t="n">
        <v>46950.9061537813</v>
      </c>
      <c r="L4132" s="0" t="n">
        <v>30541.815</v>
      </c>
      <c r="M4132" s="0" t="n">
        <v>62707.7365096983</v>
      </c>
      <c r="N4132" s="0" t="n">
        <v>47697.975</v>
      </c>
      <c r="O4132" s="0" t="n">
        <v>38799.045</v>
      </c>
      <c r="P4132" s="0" t="n">
        <v>39020.535</v>
      </c>
      <c r="Q4132" s="0" t="n">
        <v>64971.09</v>
      </c>
      <c r="S4132" s="0" t="s">
        <v>303</v>
      </c>
    </row>
    <row r="4133" customFormat="false" ht="14" hidden="false" customHeight="false" outlineLevel="0" collapsed="false">
      <c r="A4133" s="0" t="str">
        <f aca="false">SUBSTITUTE(C4133&amp;D4133&amp;E4133&amp;F4133&amp;G4133&amp;H4133&amp;I4133," ","")</f>
        <v>AgenteparaatenciónconVideollamadaAgenteprofesionalMatemáticas,cienciasnaturalesyafinesServicio7x24PlatinoNANA</v>
      </c>
      <c r="B4133" s="0" t="s">
        <v>4474</v>
      </c>
      <c r="C4133" s="0" t="s">
        <v>201</v>
      </c>
      <c r="D4133" s="0" t="s">
        <v>56</v>
      </c>
      <c r="E4133" s="0" t="s">
        <v>673</v>
      </c>
      <c r="F4133" s="0" t="s">
        <v>55</v>
      </c>
      <c r="G4133" s="0" t="s">
        <v>198</v>
      </c>
      <c r="H4133" s="0" t="s">
        <v>35</v>
      </c>
      <c r="I4133" s="0" t="s">
        <v>35</v>
      </c>
      <c r="J4133" s="0" t="s">
        <v>305</v>
      </c>
      <c r="K4133" s="0" t="n">
        <v>16924539.2889908</v>
      </c>
      <c r="L4133" s="0" t="n">
        <v>14513494.5</v>
      </c>
      <c r="M4133" s="0" t="n">
        <v>30108376.7595344</v>
      </c>
      <c r="N4133" s="0" t="n">
        <v>22513898.565</v>
      </c>
      <c r="O4133" s="0" t="n">
        <v>22839714.495</v>
      </c>
      <c r="P4133" s="0" t="n">
        <v>32798304.405</v>
      </c>
      <c r="Q4133" s="0" t="n">
        <v>28179623.115</v>
      </c>
      <c r="S4133" s="0" t="s">
        <v>303</v>
      </c>
    </row>
    <row r="4134" customFormat="false" ht="14" hidden="false" customHeight="false" outlineLevel="0" collapsed="false">
      <c r="A4134" s="0" t="str">
        <f aca="false">SUBSTITUTE(C4134&amp;D4134&amp;E4134&amp;F4134&amp;G4134&amp;H4134&amp;I4134," ","")</f>
        <v>AgenteparaatenciónconVideollamadaAgenteprofesionalCienciasdelasaludyafinesJornadaOrdinariaPlataNANA</v>
      </c>
      <c r="B4134" s="0" t="s">
        <v>4475</v>
      </c>
      <c r="C4134" s="0" t="s">
        <v>201</v>
      </c>
      <c r="D4134" s="0" t="s">
        <v>56</v>
      </c>
      <c r="E4134" s="0" t="s">
        <v>689</v>
      </c>
      <c r="F4134" s="0" t="s">
        <v>53</v>
      </c>
      <c r="G4134" s="0" t="s">
        <v>195</v>
      </c>
      <c r="H4134" s="0" t="s">
        <v>35</v>
      </c>
      <c r="I4134" s="0" t="s">
        <v>35</v>
      </c>
      <c r="J4134" s="0" t="s">
        <v>36</v>
      </c>
      <c r="K4134" s="0" t="n">
        <v>7120248.14804641</v>
      </c>
      <c r="L4134" s="0" t="n">
        <v>7212117.015</v>
      </c>
      <c r="M4134" s="0" t="n">
        <v>10344990.8273515</v>
      </c>
      <c r="N4134" s="0" t="n">
        <v>7824436.47</v>
      </c>
      <c r="O4134" s="0" t="n">
        <v>9808255.125</v>
      </c>
      <c r="P4134" s="0" t="n">
        <v>7797838.005</v>
      </c>
      <c r="Q4134" s="0" t="n">
        <v>8876830.68</v>
      </c>
      <c r="S4134" s="0" t="s">
        <v>303</v>
      </c>
    </row>
    <row r="4135" customFormat="false" ht="14" hidden="false" customHeight="false" outlineLevel="0" collapsed="false">
      <c r="A4135" s="0" t="str">
        <f aca="false">SUBSTITUTE(C4135&amp;D4135&amp;E4135&amp;F4135&amp;G4135&amp;H4135&amp;I4135," ","")</f>
        <v>AgenteparaatenciónconVideollamadaAgenteprofesionalCienciasdelasaludyafinesHoraextradiurnaPlataNANA</v>
      </c>
      <c r="B4135" s="0" t="s">
        <v>4476</v>
      </c>
      <c r="C4135" s="0" t="s">
        <v>201</v>
      </c>
      <c r="D4135" s="0" t="s">
        <v>56</v>
      </c>
      <c r="E4135" s="0" t="s">
        <v>689</v>
      </c>
      <c r="F4135" s="0" t="s">
        <v>192</v>
      </c>
      <c r="G4135" s="0" t="s">
        <v>195</v>
      </c>
      <c r="H4135" s="0" t="s">
        <v>35</v>
      </c>
      <c r="I4135" s="0" t="s">
        <v>35</v>
      </c>
      <c r="J4135" s="0" t="s">
        <v>325</v>
      </c>
      <c r="K4135" s="0" t="n">
        <v>35952.502630286</v>
      </c>
      <c r="L4135" s="0" t="n">
        <v>39303.09</v>
      </c>
      <c r="M4135" s="0" t="n">
        <v>57508.9981259448</v>
      </c>
      <c r="N4135" s="0" t="n">
        <v>31798.305</v>
      </c>
      <c r="O4135" s="0" t="n">
        <v>40062.78</v>
      </c>
      <c r="P4135" s="0" t="n">
        <v>35331.795</v>
      </c>
      <c r="Q4135" s="0" t="n">
        <v>50301</v>
      </c>
      <c r="S4135" s="0" t="s">
        <v>303</v>
      </c>
    </row>
    <row r="4136" customFormat="false" ht="14" hidden="false" customHeight="false" outlineLevel="0" collapsed="false">
      <c r="A4136" s="0" t="str">
        <f aca="false">SUBSTITUTE(C4136&amp;D4136&amp;E4136&amp;F4136&amp;G4136&amp;H4136&amp;I4136," ","")</f>
        <v>AgenteparaatenciónconVideollamadaAgenteprofesionalCienciasdelasaludyafinesHoraextranocturna PlataNANA</v>
      </c>
      <c r="B4136" s="0" t="s">
        <v>4477</v>
      </c>
      <c r="C4136" s="0" t="s">
        <v>201</v>
      </c>
      <c r="D4136" s="0" t="s">
        <v>56</v>
      </c>
      <c r="E4136" s="0" t="s">
        <v>689</v>
      </c>
      <c r="F4136" s="0" t="s">
        <v>197</v>
      </c>
      <c r="G4136" s="0" t="s">
        <v>195</v>
      </c>
      <c r="H4136" s="0" t="s">
        <v>35</v>
      </c>
      <c r="I4136" s="0" t="s">
        <v>35</v>
      </c>
      <c r="J4136" s="0" t="s">
        <v>325</v>
      </c>
      <c r="K4136" s="0" t="n">
        <v>48522.1066571378</v>
      </c>
      <c r="L4136" s="0" t="n">
        <v>55024.74</v>
      </c>
      <c r="M4136" s="0" t="n">
        <v>80512.5973763226</v>
      </c>
      <c r="N4136" s="0" t="n">
        <v>44517.42</v>
      </c>
      <c r="O4136" s="0" t="n">
        <v>55809.27</v>
      </c>
      <c r="P4136" s="0" t="n">
        <v>45165.33</v>
      </c>
      <c r="Q4136" s="0" t="n">
        <v>69815.925</v>
      </c>
      <c r="S4136" s="0" t="s">
        <v>303</v>
      </c>
    </row>
    <row r="4137" customFormat="false" ht="14" hidden="false" customHeight="false" outlineLevel="0" collapsed="false">
      <c r="A4137" s="0" t="str">
        <f aca="false">SUBSTITUTE(C4137&amp;D4137&amp;E4137&amp;F4137&amp;G4137&amp;H4137&amp;I4137," ","")</f>
        <v>AgenteparaatenciónconVideollamadaAgenteprofesionalCienciasdelasaludyafinesHoraextradominicalyfestivoPlataNANA</v>
      </c>
      <c r="B4137" s="0" t="s">
        <v>4478</v>
      </c>
      <c r="C4137" s="0" t="s">
        <v>201</v>
      </c>
      <c r="D4137" s="0" t="s">
        <v>56</v>
      </c>
      <c r="E4137" s="0" t="s">
        <v>689</v>
      </c>
      <c r="F4137" s="0" t="s">
        <v>194</v>
      </c>
      <c r="G4137" s="0" t="s">
        <v>195</v>
      </c>
      <c r="H4137" s="0" t="s">
        <v>35</v>
      </c>
      <c r="I4137" s="0" t="s">
        <v>35</v>
      </c>
      <c r="J4137" s="0" t="s">
        <v>325</v>
      </c>
      <c r="K4137" s="0" t="n">
        <v>61091.7106839896</v>
      </c>
      <c r="L4137" s="0" t="n">
        <v>62885.565</v>
      </c>
      <c r="M4137" s="0" t="n">
        <v>92014.3970015116</v>
      </c>
      <c r="N4137" s="0" t="n">
        <v>63596.61</v>
      </c>
      <c r="O4137" s="0" t="n">
        <v>63682.515</v>
      </c>
      <c r="P4137" s="0" t="n">
        <v>50081.58</v>
      </c>
      <c r="Q4137" s="0" t="n">
        <v>77723.325</v>
      </c>
      <c r="S4137" s="0" t="s">
        <v>303</v>
      </c>
    </row>
    <row r="4138" customFormat="false" ht="14" hidden="false" customHeight="false" outlineLevel="0" collapsed="false">
      <c r="A4138" s="0" t="str">
        <f aca="false">SUBSTITUTE(C4138&amp;D4138&amp;E4138&amp;F4138&amp;G4138&amp;H4138&amp;I4138," ","")</f>
        <v>AgenteparaatenciónconVideollamadaAgenteprofesionalCienciasdelasaludyafinesServicio7x24PlataNANA</v>
      </c>
      <c r="B4138" s="0" t="s">
        <v>4479</v>
      </c>
      <c r="C4138" s="0" t="s">
        <v>201</v>
      </c>
      <c r="D4138" s="0" t="s">
        <v>56</v>
      </c>
      <c r="E4138" s="0" t="s">
        <v>689</v>
      </c>
      <c r="F4138" s="0" t="s">
        <v>55</v>
      </c>
      <c r="G4138" s="0" t="s">
        <v>195</v>
      </c>
      <c r="H4138" s="0" t="s">
        <v>35</v>
      </c>
      <c r="I4138" s="0" t="s">
        <v>35</v>
      </c>
      <c r="J4138" s="0" t="s">
        <v>305</v>
      </c>
      <c r="K4138" s="0" t="n">
        <v>22203772.9802686</v>
      </c>
      <c r="L4138" s="0" t="n">
        <v>31900223.52</v>
      </c>
      <c r="M4138" s="0" t="n">
        <v>41638588.0800899</v>
      </c>
      <c r="N4138" s="0" t="n">
        <v>29074076.325</v>
      </c>
      <c r="O4138" s="0" t="n">
        <v>35890987.905</v>
      </c>
      <c r="P4138" s="0" t="n">
        <v>40431155.13</v>
      </c>
      <c r="Q4138" s="0" t="n">
        <v>33254292.285</v>
      </c>
      <c r="S4138" s="0" t="s">
        <v>303</v>
      </c>
    </row>
    <row r="4139" customFormat="false" ht="14" hidden="false" customHeight="false" outlineLevel="0" collapsed="false">
      <c r="A4139" s="0" t="str">
        <f aca="false">SUBSTITUTE(C4139&amp;D4139&amp;E4139&amp;F4139&amp;G4139&amp;H4139&amp;I4139," ","")</f>
        <v>AgenteparaatenciónconVideollamadaAgenteprofesionalCienciasdelasaludyafinesJornadaOrdinariaOroNANA</v>
      </c>
      <c r="B4139" s="0" t="s">
        <v>4480</v>
      </c>
      <c r="C4139" s="0" t="s">
        <v>201</v>
      </c>
      <c r="D4139" s="0" t="s">
        <v>56</v>
      </c>
      <c r="E4139" s="0" t="s">
        <v>689</v>
      </c>
      <c r="F4139" s="0" t="s">
        <v>53</v>
      </c>
      <c r="G4139" s="0" t="s">
        <v>54</v>
      </c>
      <c r="H4139" s="0" t="s">
        <v>35</v>
      </c>
      <c r="I4139" s="0" t="s">
        <v>35</v>
      </c>
      <c r="J4139" s="0" t="s">
        <v>36</v>
      </c>
      <c r="K4139" s="0" t="n">
        <v>7120248.14804641</v>
      </c>
      <c r="L4139" s="0" t="n">
        <v>7356359.79</v>
      </c>
      <c r="M4139" s="0" t="n">
        <v>10641154.3208343</v>
      </c>
      <c r="N4139" s="0" t="n">
        <v>7864146.315</v>
      </c>
      <c r="O4139" s="0" t="n">
        <v>9808255.125</v>
      </c>
      <c r="P4139" s="0" t="n">
        <v>7962003.495</v>
      </c>
      <c r="Q4139" s="0" t="n">
        <v>9270364.59</v>
      </c>
      <c r="S4139" s="0" t="s">
        <v>303</v>
      </c>
    </row>
    <row r="4140" customFormat="false" ht="14" hidden="false" customHeight="false" outlineLevel="0" collapsed="false">
      <c r="A4140" s="0" t="str">
        <f aca="false">SUBSTITUTE(C4140&amp;D4140&amp;E4140&amp;F4140&amp;G4140&amp;H4140&amp;I4140," ","")</f>
        <v>AgenteparaatenciónconVideollamadaAgenteprofesionalCienciasdelasaludyafinesHoraextradiurnaOroNANA</v>
      </c>
      <c r="B4140" s="0" t="s">
        <v>4481</v>
      </c>
      <c r="C4140" s="0" t="s">
        <v>201</v>
      </c>
      <c r="D4140" s="0" t="s">
        <v>56</v>
      </c>
      <c r="E4140" s="0" t="s">
        <v>689</v>
      </c>
      <c r="F4140" s="0" t="s">
        <v>192</v>
      </c>
      <c r="G4140" s="0" t="s">
        <v>54</v>
      </c>
      <c r="H4140" s="0" t="s">
        <v>35</v>
      </c>
      <c r="I4140" s="0" t="s">
        <v>35</v>
      </c>
      <c r="J4140" s="0" t="s">
        <v>325</v>
      </c>
      <c r="K4140" s="0" t="n">
        <v>35952.502630286</v>
      </c>
      <c r="L4140" s="0" t="n">
        <v>40089.69</v>
      </c>
      <c r="M4140" s="0" t="n">
        <v>59155.4051722071</v>
      </c>
      <c r="N4140" s="0" t="n">
        <v>31798.305</v>
      </c>
      <c r="O4140" s="0" t="n">
        <v>40062.78</v>
      </c>
      <c r="P4140" s="0" t="n">
        <v>36075.96</v>
      </c>
      <c r="Q4140" s="0" t="n">
        <v>52530.39</v>
      </c>
      <c r="S4140" s="0" t="s">
        <v>303</v>
      </c>
    </row>
    <row r="4141" customFormat="false" ht="14" hidden="false" customHeight="false" outlineLevel="0" collapsed="false">
      <c r="A4141" s="0" t="str">
        <f aca="false">SUBSTITUTE(C4141&amp;D4141&amp;E4141&amp;F4141&amp;G4141&amp;H4141&amp;I4141," ","")</f>
        <v>AgenteparaatenciónconVideollamadaAgenteprofesionalCienciasdelasaludyafinesHoraextranocturna OroNANA</v>
      </c>
      <c r="B4141" s="0" t="s">
        <v>4482</v>
      </c>
      <c r="C4141" s="0" t="s">
        <v>201</v>
      </c>
      <c r="D4141" s="0" t="s">
        <v>56</v>
      </c>
      <c r="E4141" s="0" t="s">
        <v>689</v>
      </c>
      <c r="F4141" s="0" t="s">
        <v>197</v>
      </c>
      <c r="G4141" s="0" t="s">
        <v>54</v>
      </c>
      <c r="H4141" s="0" t="s">
        <v>35</v>
      </c>
      <c r="I4141" s="0" t="s">
        <v>35</v>
      </c>
      <c r="J4141" s="0" t="s">
        <v>325</v>
      </c>
      <c r="K4141" s="0" t="n">
        <v>48522.1066571378</v>
      </c>
      <c r="L4141" s="0" t="n">
        <v>56125.98</v>
      </c>
      <c r="M4141" s="0" t="n">
        <v>82817.56724109</v>
      </c>
      <c r="N4141" s="0" t="n">
        <v>44517.42</v>
      </c>
      <c r="O4141" s="0" t="n">
        <v>55809.27</v>
      </c>
      <c r="P4141" s="0" t="n">
        <v>46116.495</v>
      </c>
      <c r="Q4141" s="0" t="n">
        <v>72911.61</v>
      </c>
      <c r="S4141" s="0" t="s">
        <v>303</v>
      </c>
    </row>
    <row r="4142" customFormat="false" ht="14" hidden="false" customHeight="false" outlineLevel="0" collapsed="false">
      <c r="A4142" s="0" t="str">
        <f aca="false">SUBSTITUTE(C4142&amp;D4142&amp;E4142&amp;F4142&amp;G4142&amp;H4142&amp;I4142," ","")</f>
        <v>AgenteparaatenciónconVideollamadaAgenteprofesionalCienciasdelasaludyafinesHoraextradominicalyfestivoOroNANA</v>
      </c>
      <c r="B4142" s="0" t="s">
        <v>4483</v>
      </c>
      <c r="C4142" s="0" t="s">
        <v>201</v>
      </c>
      <c r="D4142" s="0" t="s">
        <v>56</v>
      </c>
      <c r="E4142" s="0" t="s">
        <v>689</v>
      </c>
      <c r="F4142" s="0" t="s">
        <v>194</v>
      </c>
      <c r="G4142" s="0" t="s">
        <v>54</v>
      </c>
      <c r="H4142" s="0" t="s">
        <v>35</v>
      </c>
      <c r="I4142" s="0" t="s">
        <v>35</v>
      </c>
      <c r="J4142" s="0" t="s">
        <v>325</v>
      </c>
      <c r="K4142" s="0" t="n">
        <v>61091.7106839896</v>
      </c>
      <c r="L4142" s="0" t="n">
        <v>64144.125</v>
      </c>
      <c r="M4142" s="0" t="n">
        <v>94648.6482755314</v>
      </c>
      <c r="N4142" s="0" t="n">
        <v>63596.61</v>
      </c>
      <c r="O4142" s="0" t="n">
        <v>63682.515</v>
      </c>
      <c r="P4142" s="0" t="n">
        <v>51135.21</v>
      </c>
      <c r="Q4142" s="0" t="n">
        <v>81168.84</v>
      </c>
      <c r="S4142" s="0" t="s">
        <v>303</v>
      </c>
    </row>
    <row r="4143" customFormat="false" ht="14" hidden="false" customHeight="false" outlineLevel="0" collapsed="false">
      <c r="A4143" s="0" t="str">
        <f aca="false">SUBSTITUTE(C4143&amp;D4143&amp;E4143&amp;F4143&amp;G4143&amp;H4143&amp;I4143," ","")</f>
        <v>AgenteparaatenciónconVideollamadaAgenteprofesionalCienciasdelasaludyafinesServicio7x24OroNANA</v>
      </c>
      <c r="B4143" s="0" t="s">
        <v>4484</v>
      </c>
      <c r="C4143" s="0" t="s">
        <v>201</v>
      </c>
      <c r="D4143" s="0" t="s">
        <v>56</v>
      </c>
      <c r="E4143" s="0" t="s">
        <v>689</v>
      </c>
      <c r="F4143" s="0" t="s">
        <v>55</v>
      </c>
      <c r="G4143" s="0" t="s">
        <v>54</v>
      </c>
      <c r="H4143" s="0" t="s">
        <v>35</v>
      </c>
      <c r="I4143" s="0" t="s">
        <v>35</v>
      </c>
      <c r="J4143" s="0" t="s">
        <v>305</v>
      </c>
      <c r="K4143" s="0" t="n">
        <v>22203772.9802686</v>
      </c>
      <c r="L4143" s="0" t="n">
        <v>32538228.57</v>
      </c>
      <c r="M4143" s="0" t="n">
        <v>42830646.1413579</v>
      </c>
      <c r="N4143" s="0" t="n">
        <v>29175268.275</v>
      </c>
      <c r="O4143" s="0" t="n">
        <v>35890987.905</v>
      </c>
      <c r="P4143" s="0" t="n">
        <v>41282337.06</v>
      </c>
      <c r="Q4143" s="0" t="n">
        <v>34728547.32</v>
      </c>
      <c r="S4143" s="0" t="s">
        <v>303</v>
      </c>
    </row>
    <row r="4144" customFormat="false" ht="14" hidden="false" customHeight="false" outlineLevel="0" collapsed="false">
      <c r="A4144" s="0" t="str">
        <f aca="false">SUBSTITUTE(C4144&amp;D4144&amp;E4144&amp;F4144&amp;G4144&amp;H4144&amp;I4144," ","")</f>
        <v>AgenteparaatenciónconVideollamadaAgenteprofesionalCienciasdelasaludyafinesJornadaOrdinariaPlatinoNANA</v>
      </c>
      <c r="B4144" s="0" t="s">
        <v>4485</v>
      </c>
      <c r="C4144" s="0" t="s">
        <v>201</v>
      </c>
      <c r="D4144" s="0" t="s">
        <v>56</v>
      </c>
      <c r="E4144" s="0" t="s">
        <v>689</v>
      </c>
      <c r="F4144" s="0" t="s">
        <v>53</v>
      </c>
      <c r="G4144" s="0" t="s">
        <v>198</v>
      </c>
      <c r="H4144" s="0" t="s">
        <v>35</v>
      </c>
      <c r="I4144" s="0" t="s">
        <v>35</v>
      </c>
      <c r="J4144" s="0" t="s">
        <v>36</v>
      </c>
      <c r="K4144" s="0" t="n">
        <v>7120248.14804641</v>
      </c>
      <c r="L4144" s="0" t="n">
        <v>7572723.435</v>
      </c>
      <c r="M4144" s="0" t="n">
        <v>10954775.137835</v>
      </c>
      <c r="N4144" s="0" t="n">
        <v>7903856.16</v>
      </c>
      <c r="O4144" s="0" t="n">
        <v>9808255.125</v>
      </c>
      <c r="P4144" s="0" t="n">
        <v>8133228.72</v>
      </c>
      <c r="Q4144" s="0" t="n">
        <v>9852766.335</v>
      </c>
      <c r="S4144" s="0" t="s">
        <v>303</v>
      </c>
    </row>
    <row r="4145" customFormat="false" ht="14" hidden="false" customHeight="false" outlineLevel="0" collapsed="false">
      <c r="A4145" s="0" t="str">
        <f aca="false">SUBSTITUTE(C4145&amp;D4145&amp;E4145&amp;F4145&amp;G4145&amp;H4145&amp;I4145," ","")</f>
        <v>AgenteparaatenciónconVideollamadaAgenteprofesionalCienciasdelasaludyafinesHoraextradiurnaPlatinoNANA</v>
      </c>
      <c r="B4145" s="0" t="s">
        <v>4486</v>
      </c>
      <c r="C4145" s="0" t="s">
        <v>201</v>
      </c>
      <c r="D4145" s="0" t="s">
        <v>56</v>
      </c>
      <c r="E4145" s="0" t="s">
        <v>689</v>
      </c>
      <c r="F4145" s="0" t="s">
        <v>192</v>
      </c>
      <c r="G4145" s="0" t="s">
        <v>198</v>
      </c>
      <c r="H4145" s="0" t="s">
        <v>35</v>
      </c>
      <c r="I4145" s="0" t="s">
        <v>35</v>
      </c>
      <c r="J4145" s="0" t="s">
        <v>325</v>
      </c>
      <c r="K4145" s="0" t="n">
        <v>35952.502630286</v>
      </c>
      <c r="L4145" s="0" t="n">
        <v>41268.555</v>
      </c>
      <c r="M4145" s="0" t="n">
        <v>60898.8594949954</v>
      </c>
      <c r="N4145" s="0" t="n">
        <v>31798.305</v>
      </c>
      <c r="O4145" s="0" t="n">
        <v>40062.78</v>
      </c>
      <c r="P4145" s="0" t="n">
        <v>36851.175</v>
      </c>
      <c r="Q4145" s="0" t="n">
        <v>55831.005</v>
      </c>
      <c r="S4145" s="0" t="s">
        <v>303</v>
      </c>
    </row>
    <row r="4146" customFormat="false" ht="14" hidden="false" customHeight="false" outlineLevel="0" collapsed="false">
      <c r="A4146" s="0" t="str">
        <f aca="false">SUBSTITUTE(C4146&amp;D4146&amp;E4146&amp;F4146&amp;G4146&amp;H4146&amp;I4146," ","")</f>
        <v>AgenteparaatenciónconVideollamadaAgenteprofesionalCienciasdelasaludyafinesHoraextranocturna PlatinoNANA</v>
      </c>
      <c r="B4146" s="0" t="s">
        <v>4487</v>
      </c>
      <c r="C4146" s="0" t="s">
        <v>201</v>
      </c>
      <c r="D4146" s="0" t="s">
        <v>56</v>
      </c>
      <c r="E4146" s="0" t="s">
        <v>689</v>
      </c>
      <c r="F4146" s="0" t="s">
        <v>197</v>
      </c>
      <c r="G4146" s="0" t="s">
        <v>198</v>
      </c>
      <c r="H4146" s="0" t="s">
        <v>35</v>
      </c>
      <c r="I4146" s="0" t="s">
        <v>35</v>
      </c>
      <c r="J4146" s="0" t="s">
        <v>325</v>
      </c>
      <c r="K4146" s="0" t="n">
        <v>48522.1066571378</v>
      </c>
      <c r="L4146" s="0" t="n">
        <v>57776.805</v>
      </c>
      <c r="M4146" s="0" t="n">
        <v>85258.4032929936</v>
      </c>
      <c r="N4146" s="0" t="n">
        <v>44517.42</v>
      </c>
      <c r="O4146" s="0" t="n">
        <v>55809.27</v>
      </c>
      <c r="P4146" s="0" t="n">
        <v>47108.025</v>
      </c>
      <c r="Q4146" s="0" t="n">
        <v>77491.485</v>
      </c>
      <c r="S4146" s="0" t="s">
        <v>303</v>
      </c>
    </row>
    <row r="4147" customFormat="false" ht="14" hidden="false" customHeight="false" outlineLevel="0" collapsed="false">
      <c r="A4147" s="0" t="str">
        <f aca="false">SUBSTITUTE(C4147&amp;D4147&amp;E4147&amp;F4147&amp;G4147&amp;H4147&amp;I4147," ","")</f>
        <v>AgenteparaatenciónconVideollamadaAgenteprofesionalCienciasdelasaludyafinesHoraextradominicalyfestivoPlatinoNANA</v>
      </c>
      <c r="B4147" s="0" t="s">
        <v>4488</v>
      </c>
      <c r="C4147" s="0" t="s">
        <v>201</v>
      </c>
      <c r="D4147" s="0" t="s">
        <v>56</v>
      </c>
      <c r="E4147" s="0" t="s">
        <v>689</v>
      </c>
      <c r="F4147" s="0" t="s">
        <v>194</v>
      </c>
      <c r="G4147" s="0" t="s">
        <v>198</v>
      </c>
      <c r="H4147" s="0" t="s">
        <v>35</v>
      </c>
      <c r="I4147" s="0" t="s">
        <v>35</v>
      </c>
      <c r="J4147" s="0" t="s">
        <v>325</v>
      </c>
      <c r="K4147" s="0" t="n">
        <v>61091.7106839896</v>
      </c>
      <c r="L4147" s="0" t="n">
        <v>66029.895</v>
      </c>
      <c r="M4147" s="0" t="n">
        <v>97438.1751919927</v>
      </c>
      <c r="N4147" s="0" t="n">
        <v>63596.61</v>
      </c>
      <c r="O4147" s="0" t="n">
        <v>63682.515</v>
      </c>
      <c r="P4147" s="0" t="n">
        <v>52235.415</v>
      </c>
      <c r="Q4147" s="0" t="n">
        <v>86268.285</v>
      </c>
      <c r="S4147" s="0" t="s">
        <v>303</v>
      </c>
    </row>
    <row r="4148" customFormat="false" ht="14" hidden="false" customHeight="false" outlineLevel="0" collapsed="false">
      <c r="A4148" s="0" t="str">
        <f aca="false">SUBSTITUTE(C4148&amp;D4148&amp;E4148&amp;F4148&amp;G4148&amp;H4148&amp;I4148," ","")</f>
        <v>AgenteparaatenciónconVideollamadaAgenteprofesionalCienciasdelasaludyafinesServicio7x24PlatinoNANA</v>
      </c>
      <c r="B4148" s="0" t="s">
        <v>4489</v>
      </c>
      <c r="C4148" s="0" t="s">
        <v>201</v>
      </c>
      <c r="D4148" s="0" t="s">
        <v>56</v>
      </c>
      <c r="E4148" s="0" t="s">
        <v>689</v>
      </c>
      <c r="F4148" s="0" t="s">
        <v>55</v>
      </c>
      <c r="G4148" s="0" t="s">
        <v>198</v>
      </c>
      <c r="H4148" s="0" t="s">
        <v>35</v>
      </c>
      <c r="I4148" s="0" t="s">
        <v>35</v>
      </c>
      <c r="J4148" s="0" t="s">
        <v>305</v>
      </c>
      <c r="K4148" s="0" t="n">
        <v>22203772.9802686</v>
      </c>
      <c r="L4148" s="0" t="n">
        <v>33495235.11</v>
      </c>
      <c r="M4148" s="0" t="n">
        <v>44092969.9297858</v>
      </c>
      <c r="N4148" s="0" t="n">
        <v>29276460.225</v>
      </c>
      <c r="O4148" s="0" t="n">
        <v>35890987.905</v>
      </c>
      <c r="P4148" s="0" t="n">
        <v>42170129.01</v>
      </c>
      <c r="Q4148" s="0" t="n">
        <v>36910331.46</v>
      </c>
      <c r="S4148" s="0" t="s">
        <v>303</v>
      </c>
    </row>
    <row r="4149" customFormat="false" ht="14" hidden="false" customHeight="false" outlineLevel="0" collapsed="false">
      <c r="A4149" s="0" t="str">
        <f aca="false">SUBSTITUTE(C4149&amp;D4149&amp;E4149&amp;F4149&amp;G4149&amp;H4149&amp;I4149," ","")</f>
        <v>AgenteparaatenciónconVideollamadaAgenteprofesionalAgronomía,veterinariayafinesJornadaOrdinariaPlataNANA</v>
      </c>
      <c r="B4149" s="0" t="s">
        <v>4490</v>
      </c>
      <c r="C4149" s="0" t="s">
        <v>201</v>
      </c>
      <c r="D4149" s="0" t="s">
        <v>56</v>
      </c>
      <c r="E4149" s="0" t="s">
        <v>705</v>
      </c>
      <c r="F4149" s="0" t="s">
        <v>53</v>
      </c>
      <c r="G4149" s="0" t="s">
        <v>195</v>
      </c>
      <c r="H4149" s="0" t="s">
        <v>35</v>
      </c>
      <c r="I4149" s="0" t="s">
        <v>35</v>
      </c>
      <c r="J4149" s="0" t="s">
        <v>36</v>
      </c>
      <c r="K4149" s="0" t="n">
        <v>5611895.6648242</v>
      </c>
      <c r="L4149" s="0" t="n">
        <v>3335798.79</v>
      </c>
      <c r="M4149" s="0" t="n">
        <v>7063957.85767704</v>
      </c>
      <c r="N4149" s="0" t="n">
        <v>6066877.095</v>
      </c>
      <c r="O4149" s="0" t="n">
        <v>6449014.62</v>
      </c>
      <c r="P4149" s="0" t="n">
        <v>6249597.03</v>
      </c>
      <c r="Q4149" s="0" t="n">
        <v>7029034.83</v>
      </c>
      <c r="S4149" s="0" t="s">
        <v>303</v>
      </c>
    </row>
    <row r="4150" customFormat="false" ht="14" hidden="false" customHeight="false" outlineLevel="0" collapsed="false">
      <c r="A4150" s="0" t="str">
        <f aca="false">SUBSTITUTE(C4150&amp;D4150&amp;E4150&amp;F4150&amp;G4150&amp;H4150&amp;I4150," ","")</f>
        <v>AgenteparaatenciónconVideollamadaAgenteprofesionalAgronomía,veterinariayafinesHoraextradiurnaPlataNANA</v>
      </c>
      <c r="B4150" s="0" t="s">
        <v>4491</v>
      </c>
      <c r="C4150" s="0" t="s">
        <v>201</v>
      </c>
      <c r="D4150" s="0" t="s">
        <v>56</v>
      </c>
      <c r="E4150" s="0" t="s">
        <v>705</v>
      </c>
      <c r="F4150" s="0" t="s">
        <v>192</v>
      </c>
      <c r="G4150" s="0" t="s">
        <v>195</v>
      </c>
      <c r="H4150" s="0" t="s">
        <v>35</v>
      </c>
      <c r="I4150" s="0" t="s">
        <v>35</v>
      </c>
      <c r="J4150" s="0" t="s">
        <v>325</v>
      </c>
      <c r="K4150" s="0" t="n">
        <v>28096.5001135036</v>
      </c>
      <c r="L4150" s="0" t="n">
        <v>18178.74</v>
      </c>
      <c r="M4150" s="0" t="n">
        <v>37010.7413681823</v>
      </c>
      <c r="N4150" s="0" t="n">
        <v>23848.47</v>
      </c>
      <c r="O4150" s="0" t="n">
        <v>24510.87</v>
      </c>
      <c r="P4150" s="0" t="n">
        <v>26729.91</v>
      </c>
      <c r="Q4150" s="0" t="n">
        <v>37883.07</v>
      </c>
      <c r="S4150" s="0" t="s">
        <v>303</v>
      </c>
    </row>
    <row r="4151" customFormat="false" ht="14" hidden="false" customHeight="false" outlineLevel="0" collapsed="false">
      <c r="A4151" s="0" t="str">
        <f aca="false">SUBSTITUTE(C4151&amp;D4151&amp;E4151&amp;F4151&amp;G4151&amp;H4151&amp;I4151," ","")</f>
        <v>AgenteparaatenciónconVideollamadaAgenteprofesionalAgronomía,veterinariayafinesHoraextranocturna PlataNANA</v>
      </c>
      <c r="B4151" s="0" t="s">
        <v>4492</v>
      </c>
      <c r="C4151" s="0" t="s">
        <v>201</v>
      </c>
      <c r="D4151" s="0" t="s">
        <v>56</v>
      </c>
      <c r="E4151" s="0" t="s">
        <v>705</v>
      </c>
      <c r="F4151" s="0" t="s">
        <v>197</v>
      </c>
      <c r="G4151" s="0" t="s">
        <v>195</v>
      </c>
      <c r="H4151" s="0" t="s">
        <v>35</v>
      </c>
      <c r="I4151" s="0" t="s">
        <v>35</v>
      </c>
      <c r="J4151" s="0" t="s">
        <v>325</v>
      </c>
      <c r="K4151" s="0" t="n">
        <v>37523.7031336424</v>
      </c>
      <c r="L4151" s="0" t="n">
        <v>25450.65</v>
      </c>
      <c r="M4151" s="0" t="n">
        <v>51815.0379154552</v>
      </c>
      <c r="N4151" s="0" t="n">
        <v>33388.065</v>
      </c>
      <c r="O4151" s="0" t="n">
        <v>34035.975</v>
      </c>
      <c r="P4151" s="0" t="n">
        <v>33850.71</v>
      </c>
      <c r="Q4151" s="0" t="n">
        <v>52580.07</v>
      </c>
      <c r="S4151" s="0" t="s">
        <v>303</v>
      </c>
    </row>
    <row r="4152" customFormat="false" ht="14" hidden="false" customHeight="false" outlineLevel="0" collapsed="false">
      <c r="A4152" s="0" t="str">
        <f aca="false">SUBSTITUTE(C4152&amp;D4152&amp;E4152&amp;F4152&amp;G4152&amp;H4152&amp;I4152," ","")</f>
        <v>AgenteparaatenciónconVideollamadaAgenteprofesionalAgronomía,veterinariayafinesHoraextradominicalyfestivoPlataNANA</v>
      </c>
      <c r="B4152" s="0" t="s">
        <v>4493</v>
      </c>
      <c r="C4152" s="0" t="s">
        <v>201</v>
      </c>
      <c r="D4152" s="0" t="s">
        <v>56</v>
      </c>
      <c r="E4152" s="0" t="s">
        <v>705</v>
      </c>
      <c r="F4152" s="0" t="s">
        <v>194</v>
      </c>
      <c r="G4152" s="0" t="s">
        <v>195</v>
      </c>
      <c r="H4152" s="0" t="s">
        <v>35</v>
      </c>
      <c r="I4152" s="0" t="s">
        <v>35</v>
      </c>
      <c r="J4152" s="0" t="s">
        <v>325</v>
      </c>
      <c r="K4152" s="0" t="n">
        <v>46950.9061537813</v>
      </c>
      <c r="L4152" s="0" t="n">
        <v>29086.605</v>
      </c>
      <c r="M4152" s="0" t="n">
        <v>59217.1861890916</v>
      </c>
      <c r="N4152" s="0" t="n">
        <v>47697.975</v>
      </c>
      <c r="O4152" s="0" t="n">
        <v>38799.045</v>
      </c>
      <c r="P4152" s="0" t="n">
        <v>37411.11</v>
      </c>
      <c r="Q4152" s="0" t="n">
        <v>58535.46</v>
      </c>
      <c r="S4152" s="0" t="s">
        <v>303</v>
      </c>
    </row>
    <row r="4153" customFormat="false" ht="14" hidden="false" customHeight="false" outlineLevel="0" collapsed="false">
      <c r="A4153" s="0" t="str">
        <f aca="false">SUBSTITUTE(C4153&amp;D4153&amp;E4153&amp;F4153&amp;G4153&amp;H4153&amp;I4153," ","")</f>
        <v>AgenteparaatenciónconVideollamadaAgenteprofesionalAgronomía,veterinariayafinesServicio7x24PlataNANA</v>
      </c>
      <c r="B4153" s="0" t="s">
        <v>4494</v>
      </c>
      <c r="C4153" s="0" t="s">
        <v>201</v>
      </c>
      <c r="D4153" s="0" t="s">
        <v>56</v>
      </c>
      <c r="E4153" s="0" t="s">
        <v>705</v>
      </c>
      <c r="F4153" s="0" t="s">
        <v>55</v>
      </c>
      <c r="G4153" s="0" t="s">
        <v>195</v>
      </c>
      <c r="H4153" s="0" t="s">
        <v>35</v>
      </c>
      <c r="I4153" s="0" t="s">
        <v>35</v>
      </c>
      <c r="J4153" s="0" t="s">
        <v>305</v>
      </c>
      <c r="K4153" s="0" t="n">
        <v>16924539.2889908</v>
      </c>
      <c r="L4153" s="0" t="n">
        <v>13822375.32</v>
      </c>
      <c r="M4153" s="0" t="n">
        <v>28432430.3771501</v>
      </c>
      <c r="N4153" s="0" t="n">
        <v>22311515.7</v>
      </c>
      <c r="O4153" s="0" t="n">
        <v>22839714.495</v>
      </c>
      <c r="P4153" s="0" t="n">
        <v>31445796.42</v>
      </c>
      <c r="Q4153" s="0" t="n">
        <v>25388377.155</v>
      </c>
      <c r="S4153" s="0" t="s">
        <v>303</v>
      </c>
    </row>
    <row r="4154" customFormat="false" ht="14" hidden="false" customHeight="false" outlineLevel="0" collapsed="false">
      <c r="A4154" s="0" t="str">
        <f aca="false">SUBSTITUTE(C4154&amp;D4154&amp;E4154&amp;F4154&amp;G4154&amp;H4154&amp;I4154," ","")</f>
        <v>AgenteparaatenciónconVideollamadaAgenteprofesionalAgronomía,veterinariayafinesJornadaOrdinariaOroNANA</v>
      </c>
      <c r="B4154" s="0" t="s">
        <v>4495</v>
      </c>
      <c r="C4154" s="0" t="s">
        <v>201</v>
      </c>
      <c r="D4154" s="0" t="s">
        <v>56</v>
      </c>
      <c r="E4154" s="0" t="s">
        <v>705</v>
      </c>
      <c r="F4154" s="0" t="s">
        <v>53</v>
      </c>
      <c r="G4154" s="0" t="s">
        <v>54</v>
      </c>
      <c r="H4154" s="0" t="s">
        <v>35</v>
      </c>
      <c r="I4154" s="0" t="s">
        <v>35</v>
      </c>
      <c r="J4154" s="0" t="s">
        <v>36</v>
      </c>
      <c r="K4154" s="0" t="n">
        <v>5611895.6648242</v>
      </c>
      <c r="L4154" s="0" t="n">
        <v>3402514.89</v>
      </c>
      <c r="M4154" s="0" t="n">
        <v>7266189.68870129</v>
      </c>
      <c r="N4154" s="0" t="n">
        <v>6106586.94</v>
      </c>
      <c r="O4154" s="0" t="n">
        <v>6449014.62</v>
      </c>
      <c r="P4154" s="0" t="n">
        <v>6381167.265</v>
      </c>
      <c r="Q4154" s="0" t="n">
        <v>7340651.595</v>
      </c>
      <c r="S4154" s="0" t="s">
        <v>303</v>
      </c>
    </row>
    <row r="4155" customFormat="false" ht="14" hidden="false" customHeight="false" outlineLevel="0" collapsed="false">
      <c r="A4155" s="0" t="str">
        <f aca="false">SUBSTITUTE(C4155&amp;D4155&amp;E4155&amp;F4155&amp;G4155&amp;H4155&amp;I4155," ","")</f>
        <v>AgenteparaatenciónconVideollamadaAgenteprofesionalAgronomía,veterinariayafinesHoraextradiurnaOroNANA</v>
      </c>
      <c r="B4155" s="0" t="s">
        <v>4496</v>
      </c>
      <c r="C4155" s="0" t="s">
        <v>201</v>
      </c>
      <c r="D4155" s="0" t="s">
        <v>56</v>
      </c>
      <c r="E4155" s="0" t="s">
        <v>705</v>
      </c>
      <c r="F4155" s="0" t="s">
        <v>192</v>
      </c>
      <c r="G4155" s="0" t="s">
        <v>54</v>
      </c>
      <c r="H4155" s="0" t="s">
        <v>35</v>
      </c>
      <c r="I4155" s="0" t="s">
        <v>35</v>
      </c>
      <c r="J4155" s="0" t="s">
        <v>325</v>
      </c>
      <c r="K4155" s="0" t="n">
        <v>28096.5001135036</v>
      </c>
      <c r="L4155" s="0" t="n">
        <v>18543.06</v>
      </c>
      <c r="M4155" s="0" t="n">
        <v>38070.3102593412</v>
      </c>
      <c r="N4155" s="0" t="n">
        <v>23848.47</v>
      </c>
      <c r="O4155" s="0" t="n">
        <v>24510.87</v>
      </c>
      <c r="P4155" s="0" t="n">
        <v>27291.915</v>
      </c>
      <c r="Q4155" s="0" t="n">
        <v>39562.875</v>
      </c>
      <c r="S4155" s="0" t="s">
        <v>303</v>
      </c>
    </row>
    <row r="4156" customFormat="false" ht="14" hidden="false" customHeight="false" outlineLevel="0" collapsed="false">
      <c r="A4156" s="0" t="str">
        <f aca="false">SUBSTITUTE(C4156&amp;D4156&amp;E4156&amp;F4156&amp;G4156&amp;H4156&amp;I4156," ","")</f>
        <v>AgenteparaatenciónconVideollamadaAgenteprofesionalAgronomía,veterinariayafinesHoraextranocturna OroNANA</v>
      </c>
      <c r="B4156" s="0" t="s">
        <v>4497</v>
      </c>
      <c r="C4156" s="0" t="s">
        <v>201</v>
      </c>
      <c r="D4156" s="0" t="s">
        <v>56</v>
      </c>
      <c r="E4156" s="0" t="s">
        <v>705</v>
      </c>
      <c r="F4156" s="0" t="s">
        <v>197</v>
      </c>
      <c r="G4156" s="0" t="s">
        <v>54</v>
      </c>
      <c r="H4156" s="0" t="s">
        <v>35</v>
      </c>
      <c r="I4156" s="0" t="s">
        <v>35</v>
      </c>
      <c r="J4156" s="0" t="s">
        <v>325</v>
      </c>
      <c r="K4156" s="0" t="n">
        <v>37523.7031336424</v>
      </c>
      <c r="L4156" s="0" t="n">
        <v>25959.87</v>
      </c>
      <c r="M4156" s="0" t="n">
        <v>53298.4343630777</v>
      </c>
      <c r="N4156" s="0" t="n">
        <v>33388.065</v>
      </c>
      <c r="O4156" s="0" t="n">
        <v>34035.975</v>
      </c>
      <c r="P4156" s="0" t="n">
        <v>34563.825</v>
      </c>
      <c r="Q4156" s="0" t="n">
        <v>54911.925</v>
      </c>
      <c r="S4156" s="0" t="s">
        <v>303</v>
      </c>
    </row>
    <row r="4157" customFormat="false" ht="14" hidden="false" customHeight="false" outlineLevel="0" collapsed="false">
      <c r="A4157" s="0" t="str">
        <f aca="false">SUBSTITUTE(C4157&amp;D4157&amp;E4157&amp;F4157&amp;G4157&amp;H4157&amp;I4157," ","")</f>
        <v>AgenteparaatenciónconVideollamadaAgenteprofesionalAgronomía,veterinariayafinesHoraextradominicalyfestivoOroNANA</v>
      </c>
      <c r="B4157" s="0" t="s">
        <v>4498</v>
      </c>
      <c r="C4157" s="0" t="s">
        <v>201</v>
      </c>
      <c r="D4157" s="0" t="s">
        <v>56</v>
      </c>
      <c r="E4157" s="0" t="s">
        <v>705</v>
      </c>
      <c r="F4157" s="0" t="s">
        <v>194</v>
      </c>
      <c r="G4157" s="0" t="s">
        <v>54</v>
      </c>
      <c r="H4157" s="0" t="s">
        <v>35</v>
      </c>
      <c r="I4157" s="0" t="s">
        <v>35</v>
      </c>
      <c r="J4157" s="0" t="s">
        <v>325</v>
      </c>
      <c r="K4157" s="0" t="n">
        <v>46950.9061537813</v>
      </c>
      <c r="L4157" s="0" t="n">
        <v>29669.31</v>
      </c>
      <c r="M4157" s="0" t="n">
        <v>60912.496414946</v>
      </c>
      <c r="N4157" s="0" t="n">
        <v>47697.975</v>
      </c>
      <c r="O4157" s="0" t="n">
        <v>38799.045</v>
      </c>
      <c r="P4157" s="0" t="n">
        <v>38198.745</v>
      </c>
      <c r="Q4157" s="0" t="n">
        <v>61131.24</v>
      </c>
      <c r="S4157" s="0" t="s">
        <v>303</v>
      </c>
    </row>
    <row r="4158" customFormat="false" ht="14" hidden="false" customHeight="false" outlineLevel="0" collapsed="false">
      <c r="A4158" s="0" t="str">
        <f aca="false">SUBSTITUTE(C4158&amp;D4158&amp;E4158&amp;F4158&amp;G4158&amp;H4158&amp;I4158," ","")</f>
        <v>AgenteparaatenciónconVideollamadaAgenteprofesionalAgronomía,veterinariayafinesServicio7x24OroNANA</v>
      </c>
      <c r="B4158" s="0" t="s">
        <v>4499</v>
      </c>
      <c r="C4158" s="0" t="s">
        <v>201</v>
      </c>
      <c r="D4158" s="0" t="s">
        <v>56</v>
      </c>
      <c r="E4158" s="0" t="s">
        <v>705</v>
      </c>
      <c r="F4158" s="0" t="s">
        <v>55</v>
      </c>
      <c r="G4158" s="0" t="s">
        <v>54</v>
      </c>
      <c r="H4158" s="0" t="s">
        <v>35</v>
      </c>
      <c r="I4158" s="0" t="s">
        <v>35</v>
      </c>
      <c r="J4158" s="0" t="s">
        <v>305</v>
      </c>
      <c r="K4158" s="0" t="n">
        <v>16924539.2889908</v>
      </c>
      <c r="L4158" s="0" t="n">
        <v>14098823.82</v>
      </c>
      <c r="M4158" s="0" t="n">
        <v>29246413.4970227</v>
      </c>
      <c r="N4158" s="0" t="n">
        <v>22412707.65</v>
      </c>
      <c r="O4158" s="0" t="n">
        <v>22839714.495</v>
      </c>
      <c r="P4158" s="0" t="n">
        <v>32107813.47</v>
      </c>
      <c r="Q4158" s="0" t="n">
        <v>26513914.815</v>
      </c>
      <c r="S4158" s="0" t="s">
        <v>303</v>
      </c>
    </row>
    <row r="4159" customFormat="false" ht="14" hidden="false" customHeight="false" outlineLevel="0" collapsed="false">
      <c r="A4159" s="0" t="str">
        <f aca="false">SUBSTITUTE(C4159&amp;D4159&amp;E4159&amp;F4159&amp;G4159&amp;H4159&amp;I4159," ","")</f>
        <v>AgenteparaatenciónconVideollamadaAgenteprofesionalAgronomía,veterinariayafinesJornadaOrdinariaPlatinoNANA</v>
      </c>
      <c r="B4159" s="0" t="s">
        <v>4500</v>
      </c>
      <c r="C4159" s="0" t="s">
        <v>201</v>
      </c>
      <c r="D4159" s="0" t="s">
        <v>56</v>
      </c>
      <c r="E4159" s="0" t="s">
        <v>705</v>
      </c>
      <c r="F4159" s="0" t="s">
        <v>53</v>
      </c>
      <c r="G4159" s="0" t="s">
        <v>198</v>
      </c>
      <c r="H4159" s="0" t="s">
        <v>35</v>
      </c>
      <c r="I4159" s="0" t="s">
        <v>35</v>
      </c>
      <c r="J4159" s="0" t="s">
        <v>36</v>
      </c>
      <c r="K4159" s="0" t="n">
        <v>5611895.6648242</v>
      </c>
      <c r="L4159" s="0" t="n">
        <v>3502589.04</v>
      </c>
      <c r="M4159" s="0" t="n">
        <v>7480342.05205824</v>
      </c>
      <c r="N4159" s="0" t="n">
        <v>6146296.785</v>
      </c>
      <c r="O4159" s="0" t="n">
        <v>6449014.62</v>
      </c>
      <c r="P4159" s="0" t="n">
        <v>6518396.88</v>
      </c>
      <c r="Q4159" s="0" t="n">
        <v>7801820.685</v>
      </c>
      <c r="S4159" s="0" t="s">
        <v>303</v>
      </c>
    </row>
    <row r="4160" customFormat="false" ht="14" hidden="false" customHeight="false" outlineLevel="0" collapsed="false">
      <c r="A4160" s="0" t="str">
        <f aca="false">SUBSTITUTE(C4160&amp;D4160&amp;E4160&amp;F4160&amp;G4160&amp;H4160&amp;I4160," ","")</f>
        <v>AgenteparaatenciónconVideollamadaAgenteprofesionalAgronomía,veterinariayafinesHoraextradiurnaPlatinoNANA</v>
      </c>
      <c r="B4160" s="0" t="s">
        <v>4501</v>
      </c>
      <c r="C4160" s="0" t="s">
        <v>201</v>
      </c>
      <c r="D4160" s="0" t="s">
        <v>56</v>
      </c>
      <c r="E4160" s="0" t="s">
        <v>705</v>
      </c>
      <c r="F4160" s="0" t="s">
        <v>192</v>
      </c>
      <c r="G4160" s="0" t="s">
        <v>198</v>
      </c>
      <c r="H4160" s="0" t="s">
        <v>35</v>
      </c>
      <c r="I4160" s="0" t="s">
        <v>35</v>
      </c>
      <c r="J4160" s="0" t="s">
        <v>325</v>
      </c>
      <c r="K4160" s="0" t="n">
        <v>28096.5001135036</v>
      </c>
      <c r="L4160" s="0" t="n">
        <v>19088.505</v>
      </c>
      <c r="M4160" s="0" t="n">
        <v>39192.3353185614</v>
      </c>
      <c r="N4160" s="0" t="n">
        <v>23848.47</v>
      </c>
      <c r="O4160" s="0" t="n">
        <v>24510.87</v>
      </c>
      <c r="P4160" s="0" t="n">
        <v>27879.795</v>
      </c>
      <c r="Q4160" s="0" t="n">
        <v>42047.91</v>
      </c>
      <c r="S4160" s="0" t="s">
        <v>303</v>
      </c>
    </row>
    <row r="4161" customFormat="false" ht="14" hidden="false" customHeight="false" outlineLevel="0" collapsed="false">
      <c r="A4161" s="0" t="str">
        <f aca="false">SUBSTITUTE(C4161&amp;D4161&amp;E4161&amp;F4161&amp;G4161&amp;H4161&amp;I4161," ","")</f>
        <v>AgenteparaatenciónconVideollamadaAgenteprofesionalAgronomía,veterinariayafinesHoraextranocturna PlatinoNANA</v>
      </c>
      <c r="B4161" s="0" t="s">
        <v>4502</v>
      </c>
      <c r="C4161" s="0" t="s">
        <v>201</v>
      </c>
      <c r="D4161" s="0" t="s">
        <v>56</v>
      </c>
      <c r="E4161" s="0" t="s">
        <v>705</v>
      </c>
      <c r="F4161" s="0" t="s">
        <v>197</v>
      </c>
      <c r="G4161" s="0" t="s">
        <v>198</v>
      </c>
      <c r="H4161" s="0" t="s">
        <v>35</v>
      </c>
      <c r="I4161" s="0" t="s">
        <v>35</v>
      </c>
      <c r="J4161" s="0" t="s">
        <v>325</v>
      </c>
      <c r="K4161" s="0" t="n">
        <v>37523.7031336424</v>
      </c>
      <c r="L4161" s="0" t="n">
        <v>26723.7</v>
      </c>
      <c r="M4161" s="0" t="n">
        <v>54869.269445986</v>
      </c>
      <c r="N4161" s="0" t="n">
        <v>33388.065</v>
      </c>
      <c r="O4161" s="0" t="n">
        <v>34035.975</v>
      </c>
      <c r="P4161" s="0" t="n">
        <v>35306.955</v>
      </c>
      <c r="Q4161" s="0" t="n">
        <v>58361.58</v>
      </c>
      <c r="S4161" s="0" t="s">
        <v>303</v>
      </c>
    </row>
    <row r="4162" customFormat="false" ht="14" hidden="false" customHeight="false" outlineLevel="0" collapsed="false">
      <c r="A4162" s="0" t="str">
        <f aca="false">SUBSTITUTE(C4162&amp;D4162&amp;E4162&amp;F4162&amp;G4162&amp;H4162&amp;I4162," ","")</f>
        <v>AgenteparaatenciónconVideollamadaAgenteprofesionalAgronomía,veterinariayafinesHoraextradominicalyfestivoPlatinoNANA</v>
      </c>
      <c r="B4162" s="0" t="s">
        <v>4503</v>
      </c>
      <c r="C4162" s="0" t="s">
        <v>201</v>
      </c>
      <c r="D4162" s="0" t="s">
        <v>56</v>
      </c>
      <c r="E4162" s="0" t="s">
        <v>705</v>
      </c>
      <c r="F4162" s="0" t="s">
        <v>194</v>
      </c>
      <c r="G4162" s="0" t="s">
        <v>198</v>
      </c>
      <c r="H4162" s="0" t="s">
        <v>35</v>
      </c>
      <c r="I4162" s="0" t="s">
        <v>35</v>
      </c>
      <c r="J4162" s="0" t="s">
        <v>325</v>
      </c>
      <c r="K4162" s="0" t="n">
        <v>46950.9061537813</v>
      </c>
      <c r="L4162" s="0" t="n">
        <v>30541.815</v>
      </c>
      <c r="M4162" s="0" t="n">
        <v>62707.7365096983</v>
      </c>
      <c r="N4162" s="0" t="n">
        <v>47697.975</v>
      </c>
      <c r="O4162" s="0" t="n">
        <v>38799.045</v>
      </c>
      <c r="P4162" s="0" t="n">
        <v>39020.535</v>
      </c>
      <c r="Q4162" s="0" t="n">
        <v>64971.09</v>
      </c>
      <c r="S4162" s="0" t="s">
        <v>303</v>
      </c>
    </row>
    <row r="4163" customFormat="false" ht="14" hidden="false" customHeight="false" outlineLevel="0" collapsed="false">
      <c r="A4163" s="0" t="str">
        <f aca="false">SUBSTITUTE(C4163&amp;D4163&amp;E4163&amp;F4163&amp;G4163&amp;H4163&amp;I4163," ","")</f>
        <v>AgenteparaatenciónconVideollamadaAgenteprofesionalAgronomía,veterinariayafinesServicio7x24PlatinoNANA</v>
      </c>
      <c r="B4163" s="0" t="s">
        <v>4504</v>
      </c>
      <c r="C4163" s="0" t="s">
        <v>201</v>
      </c>
      <c r="D4163" s="0" t="s">
        <v>56</v>
      </c>
      <c r="E4163" s="0" t="s">
        <v>705</v>
      </c>
      <c r="F4163" s="0" t="s">
        <v>55</v>
      </c>
      <c r="G4163" s="0" t="s">
        <v>198</v>
      </c>
      <c r="H4163" s="0" t="s">
        <v>35</v>
      </c>
      <c r="I4163" s="0" t="s">
        <v>35</v>
      </c>
      <c r="J4163" s="0" t="s">
        <v>305</v>
      </c>
      <c r="K4163" s="0" t="n">
        <v>16924539.2889908</v>
      </c>
      <c r="L4163" s="0" t="n">
        <v>14513494.5</v>
      </c>
      <c r="M4163" s="0" t="n">
        <v>30108376.7595344</v>
      </c>
      <c r="N4163" s="0" t="n">
        <v>22513898.565</v>
      </c>
      <c r="O4163" s="0" t="n">
        <v>22839714.495</v>
      </c>
      <c r="P4163" s="0" t="n">
        <v>32798304.405</v>
      </c>
      <c r="Q4163" s="0" t="n">
        <v>28179623.115</v>
      </c>
      <c r="S4163" s="0" t="s">
        <v>303</v>
      </c>
    </row>
    <row r="4164" customFormat="false" ht="14" hidden="false" customHeight="false" outlineLevel="0" collapsed="false">
      <c r="A4164" s="0" t="str">
        <f aca="false">SUBSTITUTE(C4164&amp;D4164&amp;E4164&amp;F4164&amp;G4164&amp;H4164&amp;I4164," ","")</f>
        <v>AgenteparaatenciónconVideollamadaAgenteprofesionalCienciasdelaeducaciónyafinesJornadaOrdinariaPlataNANA</v>
      </c>
      <c r="B4164" s="0" t="s">
        <v>4505</v>
      </c>
      <c r="C4164" s="0" t="s">
        <v>201</v>
      </c>
      <c r="D4164" s="0" t="s">
        <v>56</v>
      </c>
      <c r="E4164" s="0" t="s">
        <v>721</v>
      </c>
      <c r="F4164" s="0" t="s">
        <v>53</v>
      </c>
      <c r="G4164" s="0" t="s">
        <v>195</v>
      </c>
      <c r="H4164" s="0" t="s">
        <v>35</v>
      </c>
      <c r="I4164" s="0" t="s">
        <v>35</v>
      </c>
      <c r="J4164" s="0" t="s">
        <v>36</v>
      </c>
      <c r="K4164" s="0" t="n">
        <v>5611895.6648242</v>
      </c>
      <c r="L4164" s="0" t="n">
        <v>3335798.79</v>
      </c>
      <c r="M4164" s="0" t="n">
        <v>7063957.85767704</v>
      </c>
      <c r="N4164" s="0" t="n">
        <v>6066877.095</v>
      </c>
      <c r="O4164" s="0" t="n">
        <v>6449014.62</v>
      </c>
      <c r="P4164" s="0" t="n">
        <v>6249597.03</v>
      </c>
      <c r="Q4164" s="0" t="n">
        <v>7029034.83</v>
      </c>
      <c r="S4164" s="0" t="s">
        <v>303</v>
      </c>
    </row>
    <row r="4165" customFormat="false" ht="14" hidden="false" customHeight="false" outlineLevel="0" collapsed="false">
      <c r="A4165" s="0" t="str">
        <f aca="false">SUBSTITUTE(C4165&amp;D4165&amp;E4165&amp;F4165&amp;G4165&amp;H4165&amp;I4165," ","")</f>
        <v>AgenteparaatenciónconVideollamadaAgenteprofesionalCienciasdelaeducaciónyafinesHoraextradiurnaPlataNANA</v>
      </c>
      <c r="B4165" s="0" t="s">
        <v>4506</v>
      </c>
      <c r="C4165" s="0" t="s">
        <v>201</v>
      </c>
      <c r="D4165" s="0" t="s">
        <v>56</v>
      </c>
      <c r="E4165" s="0" t="s">
        <v>721</v>
      </c>
      <c r="F4165" s="0" t="s">
        <v>192</v>
      </c>
      <c r="G4165" s="0" t="s">
        <v>195</v>
      </c>
      <c r="H4165" s="0" t="s">
        <v>35</v>
      </c>
      <c r="I4165" s="0" t="s">
        <v>35</v>
      </c>
      <c r="J4165" s="0" t="s">
        <v>325</v>
      </c>
      <c r="K4165" s="0" t="n">
        <v>28096.5001135036</v>
      </c>
      <c r="L4165" s="0" t="n">
        <v>18178.74</v>
      </c>
      <c r="M4165" s="0" t="n">
        <v>37010.7413681823</v>
      </c>
      <c r="N4165" s="0" t="n">
        <v>23848.47</v>
      </c>
      <c r="O4165" s="0" t="n">
        <v>24510.87</v>
      </c>
      <c r="P4165" s="0" t="n">
        <v>26729.91</v>
      </c>
      <c r="Q4165" s="0" t="n">
        <v>37883.07</v>
      </c>
      <c r="S4165" s="0" t="s">
        <v>303</v>
      </c>
    </row>
    <row r="4166" customFormat="false" ht="14" hidden="false" customHeight="false" outlineLevel="0" collapsed="false">
      <c r="A4166" s="0" t="str">
        <f aca="false">SUBSTITUTE(C4166&amp;D4166&amp;E4166&amp;F4166&amp;G4166&amp;H4166&amp;I4166," ","")</f>
        <v>AgenteparaatenciónconVideollamadaAgenteprofesionalCienciasdelaeducaciónyafinesHoraextranocturna PlataNANA</v>
      </c>
      <c r="B4166" s="0" t="s">
        <v>4507</v>
      </c>
      <c r="C4166" s="0" t="s">
        <v>201</v>
      </c>
      <c r="D4166" s="0" t="s">
        <v>56</v>
      </c>
      <c r="E4166" s="0" t="s">
        <v>721</v>
      </c>
      <c r="F4166" s="0" t="s">
        <v>197</v>
      </c>
      <c r="G4166" s="0" t="s">
        <v>195</v>
      </c>
      <c r="H4166" s="0" t="s">
        <v>35</v>
      </c>
      <c r="I4166" s="0" t="s">
        <v>35</v>
      </c>
      <c r="J4166" s="0" t="s">
        <v>325</v>
      </c>
      <c r="K4166" s="0" t="n">
        <v>37523.7031336424</v>
      </c>
      <c r="L4166" s="0" t="n">
        <v>25450.65</v>
      </c>
      <c r="M4166" s="0" t="n">
        <v>51815.0379154552</v>
      </c>
      <c r="N4166" s="0" t="n">
        <v>33388.065</v>
      </c>
      <c r="O4166" s="0" t="n">
        <v>34035.975</v>
      </c>
      <c r="P4166" s="0" t="n">
        <v>33850.71</v>
      </c>
      <c r="Q4166" s="0" t="n">
        <v>52580.07</v>
      </c>
      <c r="S4166" s="0" t="s">
        <v>303</v>
      </c>
    </row>
    <row r="4167" customFormat="false" ht="14" hidden="false" customHeight="false" outlineLevel="0" collapsed="false">
      <c r="A4167" s="0" t="str">
        <f aca="false">SUBSTITUTE(C4167&amp;D4167&amp;E4167&amp;F4167&amp;G4167&amp;H4167&amp;I4167," ","")</f>
        <v>AgenteparaatenciónconVideollamadaAgenteprofesionalCienciasdelaeducaciónyafinesHoraextradominicalyfestivoPlataNANA</v>
      </c>
      <c r="B4167" s="0" t="s">
        <v>4508</v>
      </c>
      <c r="C4167" s="0" t="s">
        <v>201</v>
      </c>
      <c r="D4167" s="0" t="s">
        <v>56</v>
      </c>
      <c r="E4167" s="0" t="s">
        <v>721</v>
      </c>
      <c r="F4167" s="0" t="s">
        <v>194</v>
      </c>
      <c r="G4167" s="0" t="s">
        <v>195</v>
      </c>
      <c r="H4167" s="0" t="s">
        <v>35</v>
      </c>
      <c r="I4167" s="0" t="s">
        <v>35</v>
      </c>
      <c r="J4167" s="0" t="s">
        <v>325</v>
      </c>
      <c r="K4167" s="0" t="n">
        <v>46950.9061537813</v>
      </c>
      <c r="L4167" s="0" t="n">
        <v>29086.605</v>
      </c>
      <c r="M4167" s="0" t="n">
        <v>59217.1861890916</v>
      </c>
      <c r="N4167" s="0" t="n">
        <v>47697.975</v>
      </c>
      <c r="O4167" s="0" t="n">
        <v>38799.045</v>
      </c>
      <c r="P4167" s="0" t="n">
        <v>37411.11</v>
      </c>
      <c r="Q4167" s="0" t="n">
        <v>58535.46</v>
      </c>
      <c r="S4167" s="0" t="s">
        <v>303</v>
      </c>
    </row>
    <row r="4168" customFormat="false" ht="14" hidden="false" customHeight="false" outlineLevel="0" collapsed="false">
      <c r="A4168" s="0" t="str">
        <f aca="false">SUBSTITUTE(C4168&amp;D4168&amp;E4168&amp;F4168&amp;G4168&amp;H4168&amp;I4168," ","")</f>
        <v>AgenteparaatenciónconVideollamadaAgenteprofesionalCienciasdelaeducaciónyafinesServicio7x24PlataNANA</v>
      </c>
      <c r="B4168" s="0" t="s">
        <v>4509</v>
      </c>
      <c r="C4168" s="0" t="s">
        <v>201</v>
      </c>
      <c r="D4168" s="0" t="s">
        <v>56</v>
      </c>
      <c r="E4168" s="0" t="s">
        <v>721</v>
      </c>
      <c r="F4168" s="0" t="s">
        <v>55</v>
      </c>
      <c r="G4168" s="0" t="s">
        <v>195</v>
      </c>
      <c r="H4168" s="0" t="s">
        <v>35</v>
      </c>
      <c r="I4168" s="0" t="s">
        <v>35</v>
      </c>
      <c r="J4168" s="0" t="s">
        <v>305</v>
      </c>
      <c r="K4168" s="0" t="n">
        <v>16924539.2889908</v>
      </c>
      <c r="L4168" s="0" t="n">
        <v>13822375.32</v>
      </c>
      <c r="M4168" s="0" t="n">
        <v>28432430.3771501</v>
      </c>
      <c r="N4168" s="0" t="n">
        <v>22311515.7</v>
      </c>
      <c r="O4168" s="0" t="n">
        <v>22839714.495</v>
      </c>
      <c r="P4168" s="0" t="n">
        <v>31445796.42</v>
      </c>
      <c r="Q4168" s="0" t="n">
        <v>25388377.155</v>
      </c>
      <c r="S4168" s="0" t="s">
        <v>303</v>
      </c>
    </row>
    <row r="4169" customFormat="false" ht="14" hidden="false" customHeight="false" outlineLevel="0" collapsed="false">
      <c r="A4169" s="0" t="str">
        <f aca="false">SUBSTITUTE(C4169&amp;D4169&amp;E4169&amp;F4169&amp;G4169&amp;H4169&amp;I4169," ","")</f>
        <v>AgenteparaatenciónconVideollamadaAgenteprofesionalCienciasdelaeducaciónyafinesJornadaOrdinariaOroNANA</v>
      </c>
      <c r="B4169" s="0" t="s">
        <v>4510</v>
      </c>
      <c r="C4169" s="0" t="s">
        <v>201</v>
      </c>
      <c r="D4169" s="0" t="s">
        <v>56</v>
      </c>
      <c r="E4169" s="0" t="s">
        <v>721</v>
      </c>
      <c r="F4169" s="0" t="s">
        <v>53</v>
      </c>
      <c r="G4169" s="0" t="s">
        <v>54</v>
      </c>
      <c r="H4169" s="0" t="s">
        <v>35</v>
      </c>
      <c r="I4169" s="0" t="s">
        <v>35</v>
      </c>
      <c r="J4169" s="0" t="s">
        <v>36</v>
      </c>
      <c r="K4169" s="0" t="n">
        <v>5611895.6648242</v>
      </c>
      <c r="L4169" s="0" t="n">
        <v>3402514.89</v>
      </c>
      <c r="M4169" s="0" t="n">
        <v>7266189.68870129</v>
      </c>
      <c r="N4169" s="0" t="n">
        <v>6106586.94</v>
      </c>
      <c r="O4169" s="0" t="n">
        <v>6449014.62</v>
      </c>
      <c r="P4169" s="0" t="n">
        <v>6381167.265</v>
      </c>
      <c r="Q4169" s="0" t="n">
        <v>7340651.595</v>
      </c>
      <c r="S4169" s="0" t="s">
        <v>303</v>
      </c>
    </row>
    <row r="4170" customFormat="false" ht="14" hidden="false" customHeight="false" outlineLevel="0" collapsed="false">
      <c r="A4170" s="0" t="str">
        <f aca="false">SUBSTITUTE(C4170&amp;D4170&amp;E4170&amp;F4170&amp;G4170&amp;H4170&amp;I4170," ","")</f>
        <v>AgenteparaatenciónconVideollamadaAgenteprofesionalCienciasdelaeducaciónyafinesHoraextradiurnaOroNANA</v>
      </c>
      <c r="B4170" s="0" t="s">
        <v>4511</v>
      </c>
      <c r="C4170" s="0" t="s">
        <v>201</v>
      </c>
      <c r="D4170" s="0" t="s">
        <v>56</v>
      </c>
      <c r="E4170" s="0" t="s">
        <v>721</v>
      </c>
      <c r="F4170" s="0" t="s">
        <v>192</v>
      </c>
      <c r="G4170" s="0" t="s">
        <v>54</v>
      </c>
      <c r="H4170" s="0" t="s">
        <v>35</v>
      </c>
      <c r="I4170" s="0" t="s">
        <v>35</v>
      </c>
      <c r="J4170" s="0" t="s">
        <v>325</v>
      </c>
      <c r="K4170" s="0" t="n">
        <v>28096.5001135036</v>
      </c>
      <c r="L4170" s="0" t="n">
        <v>18543.06</v>
      </c>
      <c r="M4170" s="0" t="n">
        <v>38070.3102593412</v>
      </c>
      <c r="N4170" s="0" t="n">
        <v>23848.47</v>
      </c>
      <c r="O4170" s="0" t="n">
        <v>24510.87</v>
      </c>
      <c r="P4170" s="0" t="n">
        <v>27291.915</v>
      </c>
      <c r="Q4170" s="0" t="n">
        <v>39562.875</v>
      </c>
      <c r="S4170" s="0" t="s">
        <v>303</v>
      </c>
    </row>
    <row r="4171" customFormat="false" ht="14" hidden="false" customHeight="false" outlineLevel="0" collapsed="false">
      <c r="A4171" s="0" t="str">
        <f aca="false">SUBSTITUTE(C4171&amp;D4171&amp;E4171&amp;F4171&amp;G4171&amp;H4171&amp;I4171," ","")</f>
        <v>AgenteparaatenciónconVideollamadaAgenteprofesionalCienciasdelaeducaciónyafinesHoraextranocturna OroNANA</v>
      </c>
      <c r="B4171" s="0" t="s">
        <v>4512</v>
      </c>
      <c r="C4171" s="0" t="s">
        <v>201</v>
      </c>
      <c r="D4171" s="0" t="s">
        <v>56</v>
      </c>
      <c r="E4171" s="0" t="s">
        <v>721</v>
      </c>
      <c r="F4171" s="0" t="s">
        <v>197</v>
      </c>
      <c r="G4171" s="0" t="s">
        <v>54</v>
      </c>
      <c r="H4171" s="0" t="s">
        <v>35</v>
      </c>
      <c r="I4171" s="0" t="s">
        <v>35</v>
      </c>
      <c r="J4171" s="0" t="s">
        <v>325</v>
      </c>
      <c r="K4171" s="0" t="n">
        <v>37523.7031336424</v>
      </c>
      <c r="L4171" s="0" t="n">
        <v>25959.87</v>
      </c>
      <c r="M4171" s="0" t="n">
        <v>53298.4343630777</v>
      </c>
      <c r="N4171" s="0" t="n">
        <v>33388.065</v>
      </c>
      <c r="O4171" s="0" t="n">
        <v>34035.975</v>
      </c>
      <c r="P4171" s="0" t="n">
        <v>34563.825</v>
      </c>
      <c r="Q4171" s="0" t="n">
        <v>54911.925</v>
      </c>
      <c r="S4171" s="0" t="s">
        <v>303</v>
      </c>
    </row>
    <row r="4172" customFormat="false" ht="14" hidden="false" customHeight="false" outlineLevel="0" collapsed="false">
      <c r="A4172" s="0" t="str">
        <f aca="false">SUBSTITUTE(C4172&amp;D4172&amp;E4172&amp;F4172&amp;G4172&amp;H4172&amp;I4172," ","")</f>
        <v>AgenteparaatenciónconVideollamadaAgenteprofesionalCienciasdelaeducaciónyafinesHoraextradominicalyfestivoOroNANA</v>
      </c>
      <c r="B4172" s="0" t="s">
        <v>4513</v>
      </c>
      <c r="C4172" s="0" t="s">
        <v>201</v>
      </c>
      <c r="D4172" s="0" t="s">
        <v>56</v>
      </c>
      <c r="E4172" s="0" t="s">
        <v>721</v>
      </c>
      <c r="F4172" s="0" t="s">
        <v>194</v>
      </c>
      <c r="G4172" s="0" t="s">
        <v>54</v>
      </c>
      <c r="H4172" s="0" t="s">
        <v>35</v>
      </c>
      <c r="I4172" s="0" t="s">
        <v>35</v>
      </c>
      <c r="J4172" s="0" t="s">
        <v>325</v>
      </c>
      <c r="K4172" s="0" t="n">
        <v>46950.9061537813</v>
      </c>
      <c r="L4172" s="0" t="n">
        <v>29669.31</v>
      </c>
      <c r="M4172" s="0" t="n">
        <v>60912.496414946</v>
      </c>
      <c r="N4172" s="0" t="n">
        <v>47697.975</v>
      </c>
      <c r="O4172" s="0" t="n">
        <v>38799.045</v>
      </c>
      <c r="P4172" s="0" t="n">
        <v>38198.745</v>
      </c>
      <c r="Q4172" s="0" t="n">
        <v>61131.24</v>
      </c>
      <c r="S4172" s="0" t="s">
        <v>303</v>
      </c>
    </row>
    <row r="4173" customFormat="false" ht="14" hidden="false" customHeight="false" outlineLevel="0" collapsed="false">
      <c r="A4173" s="0" t="str">
        <f aca="false">SUBSTITUTE(C4173&amp;D4173&amp;E4173&amp;F4173&amp;G4173&amp;H4173&amp;I4173," ","")</f>
        <v>AgenteparaatenciónconVideollamadaAgenteprofesionalCienciasdelaeducaciónyafinesServicio7x24OroNANA</v>
      </c>
      <c r="B4173" s="0" t="s">
        <v>4514</v>
      </c>
      <c r="C4173" s="0" t="s">
        <v>201</v>
      </c>
      <c r="D4173" s="0" t="s">
        <v>56</v>
      </c>
      <c r="E4173" s="0" t="s">
        <v>721</v>
      </c>
      <c r="F4173" s="0" t="s">
        <v>55</v>
      </c>
      <c r="G4173" s="0" t="s">
        <v>54</v>
      </c>
      <c r="H4173" s="0" t="s">
        <v>35</v>
      </c>
      <c r="I4173" s="0" t="s">
        <v>35</v>
      </c>
      <c r="J4173" s="0" t="s">
        <v>305</v>
      </c>
      <c r="K4173" s="0" t="n">
        <v>16924539.2889908</v>
      </c>
      <c r="L4173" s="0" t="n">
        <v>14098823.82</v>
      </c>
      <c r="M4173" s="0" t="n">
        <v>29246413.4970227</v>
      </c>
      <c r="N4173" s="0" t="n">
        <v>22412707.65</v>
      </c>
      <c r="O4173" s="0" t="n">
        <v>22839714.495</v>
      </c>
      <c r="P4173" s="0" t="n">
        <v>32107813.47</v>
      </c>
      <c r="Q4173" s="0" t="n">
        <v>26513914.815</v>
      </c>
      <c r="S4173" s="0" t="s">
        <v>303</v>
      </c>
    </row>
    <row r="4174" customFormat="false" ht="14" hidden="false" customHeight="false" outlineLevel="0" collapsed="false">
      <c r="A4174" s="0" t="str">
        <f aca="false">SUBSTITUTE(C4174&amp;D4174&amp;E4174&amp;F4174&amp;G4174&amp;H4174&amp;I4174," ","")</f>
        <v>AgenteparaatenciónconVideollamadaAgenteprofesionalCienciasdelaeducaciónyafinesJornadaOrdinariaPlatinoNANA</v>
      </c>
      <c r="B4174" s="0" t="s">
        <v>4515</v>
      </c>
      <c r="C4174" s="0" t="s">
        <v>201</v>
      </c>
      <c r="D4174" s="0" t="s">
        <v>56</v>
      </c>
      <c r="E4174" s="0" t="s">
        <v>721</v>
      </c>
      <c r="F4174" s="0" t="s">
        <v>53</v>
      </c>
      <c r="G4174" s="0" t="s">
        <v>198</v>
      </c>
      <c r="H4174" s="0" t="s">
        <v>35</v>
      </c>
      <c r="I4174" s="0" t="s">
        <v>35</v>
      </c>
      <c r="J4174" s="0" t="s">
        <v>36</v>
      </c>
      <c r="K4174" s="0" t="n">
        <v>5611895.6648242</v>
      </c>
      <c r="L4174" s="0" t="n">
        <v>3502589.04</v>
      </c>
      <c r="M4174" s="0" t="n">
        <v>7480342.05205824</v>
      </c>
      <c r="N4174" s="0" t="n">
        <v>6146296.785</v>
      </c>
      <c r="O4174" s="0" t="n">
        <v>6449014.62</v>
      </c>
      <c r="P4174" s="0" t="n">
        <v>6518396.88</v>
      </c>
      <c r="Q4174" s="0" t="n">
        <v>7801820.685</v>
      </c>
      <c r="S4174" s="0" t="s">
        <v>303</v>
      </c>
    </row>
    <row r="4175" customFormat="false" ht="14" hidden="false" customHeight="false" outlineLevel="0" collapsed="false">
      <c r="A4175" s="0" t="str">
        <f aca="false">SUBSTITUTE(C4175&amp;D4175&amp;E4175&amp;F4175&amp;G4175&amp;H4175&amp;I4175," ","")</f>
        <v>AgenteparaatenciónconVideollamadaAgenteprofesionalCienciasdelaeducaciónyafinesHoraextradiurnaPlatinoNANA</v>
      </c>
      <c r="B4175" s="0" t="s">
        <v>4516</v>
      </c>
      <c r="C4175" s="0" t="s">
        <v>201</v>
      </c>
      <c r="D4175" s="0" t="s">
        <v>56</v>
      </c>
      <c r="E4175" s="0" t="s">
        <v>721</v>
      </c>
      <c r="F4175" s="0" t="s">
        <v>192</v>
      </c>
      <c r="G4175" s="0" t="s">
        <v>198</v>
      </c>
      <c r="H4175" s="0" t="s">
        <v>35</v>
      </c>
      <c r="I4175" s="0" t="s">
        <v>35</v>
      </c>
      <c r="J4175" s="0" t="s">
        <v>325</v>
      </c>
      <c r="K4175" s="0" t="n">
        <v>28096.5001135036</v>
      </c>
      <c r="L4175" s="0" t="n">
        <v>19088.505</v>
      </c>
      <c r="M4175" s="0" t="n">
        <v>39192.3353185614</v>
      </c>
      <c r="N4175" s="0" t="n">
        <v>23848.47</v>
      </c>
      <c r="O4175" s="0" t="n">
        <v>24510.87</v>
      </c>
      <c r="P4175" s="0" t="n">
        <v>27879.795</v>
      </c>
      <c r="Q4175" s="0" t="n">
        <v>42047.91</v>
      </c>
      <c r="S4175" s="0" t="s">
        <v>303</v>
      </c>
    </row>
    <row r="4176" customFormat="false" ht="14" hidden="false" customHeight="false" outlineLevel="0" collapsed="false">
      <c r="A4176" s="0" t="str">
        <f aca="false">SUBSTITUTE(C4176&amp;D4176&amp;E4176&amp;F4176&amp;G4176&amp;H4176&amp;I4176," ","")</f>
        <v>AgenteparaatenciónconVideollamadaAgenteprofesionalCienciasdelaeducaciónyafinesHoraextranocturna PlatinoNANA</v>
      </c>
      <c r="B4176" s="0" t="s">
        <v>4517</v>
      </c>
      <c r="C4176" s="0" t="s">
        <v>201</v>
      </c>
      <c r="D4176" s="0" t="s">
        <v>56</v>
      </c>
      <c r="E4176" s="0" t="s">
        <v>721</v>
      </c>
      <c r="F4176" s="0" t="s">
        <v>197</v>
      </c>
      <c r="G4176" s="0" t="s">
        <v>198</v>
      </c>
      <c r="H4176" s="0" t="s">
        <v>35</v>
      </c>
      <c r="I4176" s="0" t="s">
        <v>35</v>
      </c>
      <c r="J4176" s="0" t="s">
        <v>325</v>
      </c>
      <c r="K4176" s="0" t="n">
        <v>37523.7031336424</v>
      </c>
      <c r="L4176" s="0" t="n">
        <v>26723.7</v>
      </c>
      <c r="M4176" s="0" t="n">
        <v>54869.269445986</v>
      </c>
      <c r="N4176" s="0" t="n">
        <v>33388.065</v>
      </c>
      <c r="O4176" s="0" t="n">
        <v>34035.975</v>
      </c>
      <c r="P4176" s="0" t="n">
        <v>35306.955</v>
      </c>
      <c r="Q4176" s="0" t="n">
        <v>58361.58</v>
      </c>
      <c r="S4176" s="0" t="s">
        <v>303</v>
      </c>
    </row>
    <row r="4177" customFormat="false" ht="14" hidden="false" customHeight="false" outlineLevel="0" collapsed="false">
      <c r="A4177" s="0" t="str">
        <f aca="false">SUBSTITUTE(C4177&amp;D4177&amp;E4177&amp;F4177&amp;G4177&amp;H4177&amp;I4177," ","")</f>
        <v>AgenteparaatenciónconVideollamadaAgenteprofesionalCienciasdelaeducaciónyafinesHoraextradominicalyfestivoPlatinoNANA</v>
      </c>
      <c r="B4177" s="0" t="s">
        <v>4518</v>
      </c>
      <c r="C4177" s="0" t="s">
        <v>201</v>
      </c>
      <c r="D4177" s="0" t="s">
        <v>56</v>
      </c>
      <c r="E4177" s="0" t="s">
        <v>721</v>
      </c>
      <c r="F4177" s="0" t="s">
        <v>194</v>
      </c>
      <c r="G4177" s="0" t="s">
        <v>198</v>
      </c>
      <c r="H4177" s="0" t="s">
        <v>35</v>
      </c>
      <c r="I4177" s="0" t="s">
        <v>35</v>
      </c>
      <c r="J4177" s="0" t="s">
        <v>325</v>
      </c>
      <c r="K4177" s="0" t="n">
        <v>46950.9061537813</v>
      </c>
      <c r="L4177" s="0" t="n">
        <v>30541.815</v>
      </c>
      <c r="M4177" s="0" t="n">
        <v>62707.7365096983</v>
      </c>
      <c r="N4177" s="0" t="n">
        <v>47697.975</v>
      </c>
      <c r="O4177" s="0" t="n">
        <v>38799.045</v>
      </c>
      <c r="P4177" s="0" t="n">
        <v>39020.535</v>
      </c>
      <c r="Q4177" s="0" t="n">
        <v>64971.09</v>
      </c>
      <c r="S4177" s="0" t="s">
        <v>303</v>
      </c>
    </row>
    <row r="4178" customFormat="false" ht="14" hidden="false" customHeight="false" outlineLevel="0" collapsed="false">
      <c r="A4178" s="0" t="str">
        <f aca="false">SUBSTITUTE(C4178&amp;D4178&amp;E4178&amp;F4178&amp;G4178&amp;H4178&amp;I4178," ","")</f>
        <v>AgenteparaatenciónconVideollamadaAgenteprofesionalCienciasdelaeducaciónyafinesServicio7x24PlatinoNANA</v>
      </c>
      <c r="B4178" s="0" t="s">
        <v>4519</v>
      </c>
      <c r="C4178" s="0" t="s">
        <v>201</v>
      </c>
      <c r="D4178" s="0" t="s">
        <v>56</v>
      </c>
      <c r="E4178" s="0" t="s">
        <v>721</v>
      </c>
      <c r="F4178" s="0" t="s">
        <v>55</v>
      </c>
      <c r="G4178" s="0" t="s">
        <v>198</v>
      </c>
      <c r="H4178" s="0" t="s">
        <v>35</v>
      </c>
      <c r="I4178" s="0" t="s">
        <v>35</v>
      </c>
      <c r="J4178" s="0" t="s">
        <v>305</v>
      </c>
      <c r="K4178" s="0" t="n">
        <v>16924539.2889908</v>
      </c>
      <c r="L4178" s="0" t="n">
        <v>14513494.5</v>
      </c>
      <c r="M4178" s="0" t="n">
        <v>30108376.7595344</v>
      </c>
      <c r="N4178" s="0" t="n">
        <v>22513898.565</v>
      </c>
      <c r="O4178" s="0" t="n">
        <v>22839714.495</v>
      </c>
      <c r="P4178" s="0" t="n">
        <v>32798304.405</v>
      </c>
      <c r="Q4178" s="0" t="n">
        <v>28179623.115</v>
      </c>
      <c r="S4178" s="0" t="s">
        <v>303</v>
      </c>
    </row>
    <row r="4179" customFormat="false" ht="14" hidden="false" customHeight="false" outlineLevel="0" collapsed="false">
      <c r="A4179" s="0" t="str">
        <f aca="false">SUBSTITUTE(C4179&amp;D4179&amp;E4179&amp;F4179&amp;G4179&amp;H4179&amp;I4179," ","")</f>
        <v>AgenteparaatenciónconVideollamadaAgenteespecializadoEconomía,administración,contaduríayafinesJornadaOrdinariaPlataNANA</v>
      </c>
      <c r="B4179" s="0" t="s">
        <v>4520</v>
      </c>
      <c r="C4179" s="0" t="s">
        <v>201</v>
      </c>
      <c r="D4179" s="0" t="s">
        <v>191</v>
      </c>
      <c r="E4179" s="0" t="s">
        <v>612</v>
      </c>
      <c r="F4179" s="0" t="s">
        <v>53</v>
      </c>
      <c r="G4179" s="0" t="s">
        <v>195</v>
      </c>
      <c r="H4179" s="0" t="s">
        <v>35</v>
      </c>
      <c r="I4179" s="0" t="s">
        <v>35</v>
      </c>
      <c r="J4179" s="0" t="s">
        <v>36</v>
      </c>
      <c r="K4179" s="0" t="n">
        <v>7120248.14804641</v>
      </c>
      <c r="L4179" s="0" t="n">
        <v>7212117.015</v>
      </c>
      <c r="M4179" s="0" t="n">
        <v>8886753.95194065</v>
      </c>
      <c r="N4179" s="0" t="n">
        <v>7824436.47</v>
      </c>
      <c r="O4179" s="0" t="n">
        <v>8128634.355</v>
      </c>
      <c r="P4179" s="0" t="n">
        <v>7797838.005</v>
      </c>
      <c r="Q4179" s="0" t="n">
        <v>8876830.68</v>
      </c>
      <c r="S4179" s="0" t="s">
        <v>303</v>
      </c>
    </row>
    <row r="4180" customFormat="false" ht="14" hidden="false" customHeight="false" outlineLevel="0" collapsed="false">
      <c r="A4180" s="0" t="str">
        <f aca="false">SUBSTITUTE(C4180&amp;D4180&amp;E4180&amp;F4180&amp;G4180&amp;H4180&amp;I4180," ","")</f>
        <v>AgenteparaatenciónconVideollamadaAgenteespecializadoEconomía,administración,contaduríayafinesHoraextradiurnaPlataNANA</v>
      </c>
      <c r="B4180" s="0" t="s">
        <v>4521</v>
      </c>
      <c r="C4180" s="0" t="s">
        <v>201</v>
      </c>
      <c r="D4180" s="0" t="s">
        <v>191</v>
      </c>
      <c r="E4180" s="0" t="s">
        <v>612</v>
      </c>
      <c r="F4180" s="0" t="s">
        <v>192</v>
      </c>
      <c r="G4180" s="0" t="s">
        <v>195</v>
      </c>
      <c r="H4180" s="0" t="s">
        <v>35</v>
      </c>
      <c r="I4180" s="0" t="s">
        <v>35</v>
      </c>
      <c r="J4180" s="0" t="s">
        <v>325</v>
      </c>
      <c r="K4180" s="0" t="n">
        <v>35952.502630286</v>
      </c>
      <c r="L4180" s="0" t="n">
        <v>39303.09</v>
      </c>
      <c r="M4180" s="0" t="n">
        <v>48398.6617891614</v>
      </c>
      <c r="N4180" s="0" t="n">
        <v>31798.305</v>
      </c>
      <c r="O4180" s="0" t="n">
        <v>32286.825</v>
      </c>
      <c r="P4180" s="0" t="n">
        <v>35331.795</v>
      </c>
      <c r="Q4180" s="0" t="n">
        <v>50301</v>
      </c>
      <c r="S4180" s="0" t="s">
        <v>303</v>
      </c>
    </row>
    <row r="4181" customFormat="false" ht="14" hidden="false" customHeight="false" outlineLevel="0" collapsed="false">
      <c r="A4181" s="0" t="str">
        <f aca="false">SUBSTITUTE(C4181&amp;D4181&amp;E4181&amp;F4181&amp;G4181&amp;H4181&amp;I4181," ","")</f>
        <v>AgenteparaatenciónconVideollamadaAgenteespecializadoEconomía,administración,contaduríayafinesHoraextranocturna PlataNANA</v>
      </c>
      <c r="B4181" s="0" t="s">
        <v>4522</v>
      </c>
      <c r="C4181" s="0" t="s">
        <v>201</v>
      </c>
      <c r="D4181" s="0" t="s">
        <v>191</v>
      </c>
      <c r="E4181" s="0" t="s">
        <v>612</v>
      </c>
      <c r="F4181" s="0" t="s">
        <v>197</v>
      </c>
      <c r="G4181" s="0" t="s">
        <v>195</v>
      </c>
      <c r="H4181" s="0" t="s">
        <v>35</v>
      </c>
      <c r="I4181" s="0" t="s">
        <v>35</v>
      </c>
      <c r="J4181" s="0" t="s">
        <v>325</v>
      </c>
      <c r="K4181" s="0" t="n">
        <v>48522.1066571378</v>
      </c>
      <c r="L4181" s="0" t="n">
        <v>55024.74</v>
      </c>
      <c r="M4181" s="0" t="n">
        <v>67758.126504826</v>
      </c>
      <c r="N4181" s="0" t="n">
        <v>44517.42</v>
      </c>
      <c r="O4181" s="0" t="n">
        <v>44922.105</v>
      </c>
      <c r="P4181" s="0" t="n">
        <v>45165.33</v>
      </c>
      <c r="Q4181" s="0" t="n">
        <v>69815.925</v>
      </c>
      <c r="S4181" s="0" t="s">
        <v>303</v>
      </c>
    </row>
    <row r="4182" customFormat="false" ht="14" hidden="false" customHeight="false" outlineLevel="0" collapsed="false">
      <c r="A4182" s="0" t="str">
        <f aca="false">SUBSTITUTE(C4182&amp;D4182&amp;E4182&amp;F4182&amp;G4182&amp;H4182&amp;I4182," ","")</f>
        <v>AgenteparaatenciónconVideollamadaAgenteespecializadoEconomía,administración,contaduríayafinesHoraextradominicalyfestivoPlataNANA</v>
      </c>
      <c r="B4182" s="0" t="s">
        <v>4523</v>
      </c>
      <c r="C4182" s="0" t="s">
        <v>201</v>
      </c>
      <c r="D4182" s="0" t="s">
        <v>191</v>
      </c>
      <c r="E4182" s="0" t="s">
        <v>612</v>
      </c>
      <c r="F4182" s="0" t="s">
        <v>194</v>
      </c>
      <c r="G4182" s="0" t="s">
        <v>195</v>
      </c>
      <c r="H4182" s="0" t="s">
        <v>35</v>
      </c>
      <c r="I4182" s="0" t="s">
        <v>35</v>
      </c>
      <c r="J4182" s="0" t="s">
        <v>325</v>
      </c>
      <c r="K4182" s="0" t="n">
        <v>61091.7106839896</v>
      </c>
      <c r="L4182" s="0" t="n">
        <v>62885.565</v>
      </c>
      <c r="M4182" s="0" t="n">
        <v>77437.8588626583</v>
      </c>
      <c r="N4182" s="0" t="n">
        <v>63596.61</v>
      </c>
      <c r="O4182" s="0" t="n">
        <v>51240.78</v>
      </c>
      <c r="P4182" s="0" t="n">
        <v>50081.58</v>
      </c>
      <c r="Q4182" s="0" t="n">
        <v>77723.325</v>
      </c>
      <c r="S4182" s="0" t="s">
        <v>303</v>
      </c>
    </row>
    <row r="4183" customFormat="false" ht="14" hidden="false" customHeight="false" outlineLevel="0" collapsed="false">
      <c r="A4183" s="0" t="str">
        <f aca="false">SUBSTITUTE(C4183&amp;D4183&amp;E4183&amp;F4183&amp;G4183&amp;H4183&amp;I4183," ","")</f>
        <v>AgenteparaatenciónconVideollamadaAgenteespecializadoEconomía,administración,contaduríayafinesServicio7x24PlataNANA</v>
      </c>
      <c r="B4183" s="0" t="s">
        <v>4524</v>
      </c>
      <c r="C4183" s="0" t="s">
        <v>201</v>
      </c>
      <c r="D4183" s="0" t="s">
        <v>191</v>
      </c>
      <c r="E4183" s="0" t="s">
        <v>612</v>
      </c>
      <c r="F4183" s="0" t="s">
        <v>55</v>
      </c>
      <c r="G4183" s="0" t="s">
        <v>195</v>
      </c>
      <c r="H4183" s="0" t="s">
        <v>35</v>
      </c>
      <c r="I4183" s="0" t="s">
        <v>35</v>
      </c>
      <c r="J4183" s="0" t="s">
        <v>305</v>
      </c>
      <c r="K4183" s="0" t="n">
        <v>22203772.9802686</v>
      </c>
      <c r="L4183" s="0" t="n">
        <v>31900223.52</v>
      </c>
      <c r="M4183" s="0" t="n">
        <v>35769184.6565611</v>
      </c>
      <c r="N4183" s="0" t="n">
        <v>29074076.325</v>
      </c>
      <c r="O4183" s="0" t="n">
        <v>29365351.2</v>
      </c>
      <c r="P4183" s="0" t="n">
        <v>40431155.13</v>
      </c>
      <c r="Q4183" s="0" t="n">
        <v>33254292.285</v>
      </c>
      <c r="S4183" s="0" t="s">
        <v>303</v>
      </c>
    </row>
    <row r="4184" customFormat="false" ht="14" hidden="false" customHeight="false" outlineLevel="0" collapsed="false">
      <c r="A4184" s="0" t="str">
        <f aca="false">SUBSTITUTE(C4184&amp;D4184&amp;E4184&amp;F4184&amp;G4184&amp;H4184&amp;I4184," ","")</f>
        <v>AgenteparaatenciónconVideollamadaAgenteespecializadoEconomía,administración,contaduríayafinesJornadaOrdinariaOroNANA</v>
      </c>
      <c r="B4184" s="0" t="s">
        <v>4525</v>
      </c>
      <c r="C4184" s="0" t="s">
        <v>201</v>
      </c>
      <c r="D4184" s="0" t="s">
        <v>191</v>
      </c>
      <c r="E4184" s="0" t="s">
        <v>612</v>
      </c>
      <c r="F4184" s="0" t="s">
        <v>53</v>
      </c>
      <c r="G4184" s="0" t="s">
        <v>54</v>
      </c>
      <c r="H4184" s="0" t="s">
        <v>35</v>
      </c>
      <c r="I4184" s="0" t="s">
        <v>35</v>
      </c>
      <c r="J4184" s="0" t="s">
        <v>36</v>
      </c>
      <c r="K4184" s="0" t="n">
        <v>7120248.14804641</v>
      </c>
      <c r="L4184" s="0" t="n">
        <v>7356359.79</v>
      </c>
      <c r="M4184" s="0" t="n">
        <v>9141170.03988627</v>
      </c>
      <c r="N4184" s="0" t="n">
        <v>7864146.315</v>
      </c>
      <c r="O4184" s="0" t="n">
        <v>8128634.355</v>
      </c>
      <c r="P4184" s="0" t="n">
        <v>7962003.495</v>
      </c>
      <c r="Q4184" s="0" t="n">
        <v>9270364.59</v>
      </c>
      <c r="S4184" s="0" t="s">
        <v>303</v>
      </c>
    </row>
    <row r="4185" customFormat="false" ht="14" hidden="false" customHeight="false" outlineLevel="0" collapsed="false">
      <c r="A4185" s="0" t="str">
        <f aca="false">SUBSTITUTE(C4185&amp;D4185&amp;E4185&amp;F4185&amp;G4185&amp;H4185&amp;I4185," ","")</f>
        <v>AgenteparaatenciónconVideollamadaAgenteespecializadoEconomía,administración,contaduríayafinesHoraextradiurnaOroNANA</v>
      </c>
      <c r="B4185" s="0" t="s">
        <v>4526</v>
      </c>
      <c r="C4185" s="0" t="s">
        <v>201</v>
      </c>
      <c r="D4185" s="0" t="s">
        <v>191</v>
      </c>
      <c r="E4185" s="0" t="s">
        <v>612</v>
      </c>
      <c r="F4185" s="0" t="s">
        <v>192</v>
      </c>
      <c r="G4185" s="0" t="s">
        <v>54</v>
      </c>
      <c r="H4185" s="0" t="s">
        <v>35</v>
      </c>
      <c r="I4185" s="0" t="s">
        <v>35</v>
      </c>
      <c r="J4185" s="0" t="s">
        <v>325</v>
      </c>
      <c r="K4185" s="0" t="n">
        <v>35952.502630286</v>
      </c>
      <c r="L4185" s="0" t="n">
        <v>40089.69</v>
      </c>
      <c r="M4185" s="0" t="n">
        <v>49784.2518776001</v>
      </c>
      <c r="N4185" s="0" t="n">
        <v>31798.305</v>
      </c>
      <c r="O4185" s="0" t="n">
        <v>32286.825</v>
      </c>
      <c r="P4185" s="0" t="n">
        <v>36075.96</v>
      </c>
      <c r="Q4185" s="0" t="n">
        <v>52530.39</v>
      </c>
      <c r="S4185" s="0" t="s">
        <v>303</v>
      </c>
    </row>
    <row r="4186" customFormat="false" ht="14" hidden="false" customHeight="false" outlineLevel="0" collapsed="false">
      <c r="A4186" s="0" t="str">
        <f aca="false">SUBSTITUTE(C4186&amp;D4186&amp;E4186&amp;F4186&amp;G4186&amp;H4186&amp;I4186," ","")</f>
        <v>AgenteparaatenciónconVideollamadaAgenteespecializadoEconomía,administración,contaduríayafinesHoraextranocturna OroNANA</v>
      </c>
      <c r="B4186" s="0" t="s">
        <v>4527</v>
      </c>
      <c r="C4186" s="0" t="s">
        <v>201</v>
      </c>
      <c r="D4186" s="0" t="s">
        <v>191</v>
      </c>
      <c r="E4186" s="0" t="s">
        <v>612</v>
      </c>
      <c r="F4186" s="0" t="s">
        <v>197</v>
      </c>
      <c r="G4186" s="0" t="s">
        <v>54</v>
      </c>
      <c r="H4186" s="0" t="s">
        <v>35</v>
      </c>
      <c r="I4186" s="0" t="s">
        <v>35</v>
      </c>
      <c r="J4186" s="0" t="s">
        <v>325</v>
      </c>
      <c r="K4186" s="0" t="n">
        <v>48522.1066571378</v>
      </c>
      <c r="L4186" s="0" t="n">
        <v>56125.98</v>
      </c>
      <c r="M4186" s="0" t="n">
        <v>69697.9526286401</v>
      </c>
      <c r="N4186" s="0" t="n">
        <v>44517.42</v>
      </c>
      <c r="O4186" s="0" t="n">
        <v>44922.105</v>
      </c>
      <c r="P4186" s="0" t="n">
        <v>46116.495</v>
      </c>
      <c r="Q4186" s="0" t="n">
        <v>72911.61</v>
      </c>
      <c r="S4186" s="0" t="s">
        <v>303</v>
      </c>
    </row>
    <row r="4187" customFormat="false" ht="14" hidden="false" customHeight="false" outlineLevel="0" collapsed="false">
      <c r="A4187" s="0" t="str">
        <f aca="false">SUBSTITUTE(C4187&amp;D4187&amp;E4187&amp;F4187&amp;G4187&amp;H4187&amp;I4187," ","")</f>
        <v>AgenteparaatenciónconVideollamadaAgenteespecializadoEconomía,administración,contaduríayafinesHoraextradominicalyfestivoOroNANA</v>
      </c>
      <c r="B4187" s="0" t="s">
        <v>4528</v>
      </c>
      <c r="C4187" s="0" t="s">
        <v>201</v>
      </c>
      <c r="D4187" s="0" t="s">
        <v>191</v>
      </c>
      <c r="E4187" s="0" t="s">
        <v>612</v>
      </c>
      <c r="F4187" s="0" t="s">
        <v>194</v>
      </c>
      <c r="G4187" s="0" t="s">
        <v>54</v>
      </c>
      <c r="H4187" s="0" t="s">
        <v>35</v>
      </c>
      <c r="I4187" s="0" t="s">
        <v>35</v>
      </c>
      <c r="J4187" s="0" t="s">
        <v>325</v>
      </c>
      <c r="K4187" s="0" t="n">
        <v>61091.7106839896</v>
      </c>
      <c r="L4187" s="0" t="n">
        <v>64144.125</v>
      </c>
      <c r="M4187" s="0" t="n">
        <v>79654.8030041601</v>
      </c>
      <c r="N4187" s="0" t="n">
        <v>63596.61</v>
      </c>
      <c r="O4187" s="0" t="n">
        <v>51240.78</v>
      </c>
      <c r="P4187" s="0" t="n">
        <v>51135.21</v>
      </c>
      <c r="Q4187" s="0" t="n">
        <v>81168.84</v>
      </c>
      <c r="S4187" s="0" t="s">
        <v>303</v>
      </c>
    </row>
    <row r="4188" customFormat="false" ht="14" hidden="false" customHeight="false" outlineLevel="0" collapsed="false">
      <c r="A4188" s="0" t="str">
        <f aca="false">SUBSTITUTE(C4188&amp;D4188&amp;E4188&amp;F4188&amp;G4188&amp;H4188&amp;I4188," ","")</f>
        <v>AgenteparaatenciónconVideollamadaAgenteespecializadoEconomía,administración,contaduríayafinesServicio7x24OroNANA</v>
      </c>
      <c r="B4188" s="0" t="s">
        <v>4529</v>
      </c>
      <c r="C4188" s="0" t="s">
        <v>201</v>
      </c>
      <c r="D4188" s="0" t="s">
        <v>191</v>
      </c>
      <c r="E4188" s="0" t="s">
        <v>612</v>
      </c>
      <c r="F4188" s="0" t="s">
        <v>55</v>
      </c>
      <c r="G4188" s="0" t="s">
        <v>54</v>
      </c>
      <c r="H4188" s="0" t="s">
        <v>35</v>
      </c>
      <c r="I4188" s="0" t="s">
        <v>35</v>
      </c>
      <c r="J4188" s="0" t="s">
        <v>305</v>
      </c>
      <c r="K4188" s="0" t="n">
        <v>22203772.9802686</v>
      </c>
      <c r="L4188" s="0" t="n">
        <v>32538228.57</v>
      </c>
      <c r="M4188" s="0" t="n">
        <v>36793209.4105423</v>
      </c>
      <c r="N4188" s="0" t="n">
        <v>29175268.275</v>
      </c>
      <c r="O4188" s="0" t="n">
        <v>29365351.2</v>
      </c>
      <c r="P4188" s="0" t="n">
        <v>41282337.06</v>
      </c>
      <c r="Q4188" s="0" t="n">
        <v>34728547.32</v>
      </c>
      <c r="S4188" s="0" t="s">
        <v>303</v>
      </c>
    </row>
    <row r="4189" customFormat="false" ht="14" hidden="false" customHeight="false" outlineLevel="0" collapsed="false">
      <c r="A4189" s="0" t="str">
        <f aca="false">SUBSTITUTE(C4189&amp;D4189&amp;E4189&amp;F4189&amp;G4189&amp;H4189&amp;I4189," ","")</f>
        <v>AgenteparaatenciónconVideollamadaAgenteespecializadoEconomía,administración,contaduríayafinesJornadaOrdinariaPlatinoNANA</v>
      </c>
      <c r="B4189" s="0" t="s">
        <v>4530</v>
      </c>
      <c r="C4189" s="0" t="s">
        <v>201</v>
      </c>
      <c r="D4189" s="0" t="s">
        <v>191</v>
      </c>
      <c r="E4189" s="0" t="s">
        <v>612</v>
      </c>
      <c r="F4189" s="0" t="s">
        <v>53</v>
      </c>
      <c r="G4189" s="0" t="s">
        <v>198</v>
      </c>
      <c r="H4189" s="0" t="s">
        <v>35</v>
      </c>
      <c r="I4189" s="0" t="s">
        <v>35</v>
      </c>
      <c r="J4189" s="0" t="s">
        <v>36</v>
      </c>
      <c r="K4189" s="0" t="n">
        <v>7120248.14804641</v>
      </c>
      <c r="L4189" s="0" t="n">
        <v>7572723.435</v>
      </c>
      <c r="M4189" s="0" t="n">
        <v>9410582.65526754</v>
      </c>
      <c r="N4189" s="0" t="n">
        <v>7903856.16</v>
      </c>
      <c r="O4189" s="0" t="n">
        <v>8128634.355</v>
      </c>
      <c r="P4189" s="0" t="n">
        <v>8133228.72</v>
      </c>
      <c r="Q4189" s="0" t="n">
        <v>9852766.335</v>
      </c>
      <c r="S4189" s="0" t="s">
        <v>303</v>
      </c>
    </row>
    <row r="4190" customFormat="false" ht="14" hidden="false" customHeight="false" outlineLevel="0" collapsed="false">
      <c r="A4190" s="0" t="str">
        <f aca="false">SUBSTITUTE(C4190&amp;D4190&amp;E4190&amp;F4190&amp;G4190&amp;H4190&amp;I4190," ","")</f>
        <v>AgenteparaatenciónconVideollamadaAgenteespecializadoEconomía,administración,contaduríayafinesHoraextradiurnaPlatinoNANA</v>
      </c>
      <c r="B4190" s="0" t="s">
        <v>4531</v>
      </c>
      <c r="C4190" s="0" t="s">
        <v>201</v>
      </c>
      <c r="D4190" s="0" t="s">
        <v>191</v>
      </c>
      <c r="E4190" s="0" t="s">
        <v>612</v>
      </c>
      <c r="F4190" s="0" t="s">
        <v>192</v>
      </c>
      <c r="G4190" s="0" t="s">
        <v>198</v>
      </c>
      <c r="H4190" s="0" t="s">
        <v>35</v>
      </c>
      <c r="I4190" s="0" t="s">
        <v>35</v>
      </c>
      <c r="J4190" s="0" t="s">
        <v>325</v>
      </c>
      <c r="K4190" s="0" t="n">
        <v>35952.502630286</v>
      </c>
      <c r="L4190" s="0" t="n">
        <v>41268.555</v>
      </c>
      <c r="M4190" s="0" t="n">
        <v>51251.5154165803</v>
      </c>
      <c r="N4190" s="0" t="n">
        <v>31798.305</v>
      </c>
      <c r="O4190" s="0" t="n">
        <v>32286.825</v>
      </c>
      <c r="P4190" s="0" t="n">
        <v>36851.175</v>
      </c>
      <c r="Q4190" s="0" t="n">
        <v>55831.005</v>
      </c>
      <c r="S4190" s="0" t="s">
        <v>303</v>
      </c>
    </row>
    <row r="4191" customFormat="false" ht="14" hidden="false" customHeight="false" outlineLevel="0" collapsed="false">
      <c r="A4191" s="0" t="str">
        <f aca="false">SUBSTITUTE(C4191&amp;D4191&amp;E4191&amp;F4191&amp;G4191&amp;H4191&amp;I4191," ","")</f>
        <v>AgenteparaatenciónconVideollamadaAgenteespecializadoEconomía,administración,contaduríayafinesHoraextranocturna PlatinoNANA</v>
      </c>
      <c r="B4191" s="0" t="s">
        <v>4532</v>
      </c>
      <c r="C4191" s="0" t="s">
        <v>201</v>
      </c>
      <c r="D4191" s="0" t="s">
        <v>191</v>
      </c>
      <c r="E4191" s="0" t="s">
        <v>612</v>
      </c>
      <c r="F4191" s="0" t="s">
        <v>197</v>
      </c>
      <c r="G4191" s="0" t="s">
        <v>198</v>
      </c>
      <c r="H4191" s="0" t="s">
        <v>35</v>
      </c>
      <c r="I4191" s="0" t="s">
        <v>35</v>
      </c>
      <c r="J4191" s="0" t="s">
        <v>325</v>
      </c>
      <c r="K4191" s="0" t="n">
        <v>48522.1066571378</v>
      </c>
      <c r="L4191" s="0" t="n">
        <v>57776.805</v>
      </c>
      <c r="M4191" s="0" t="n">
        <v>71752.1215832124</v>
      </c>
      <c r="N4191" s="0" t="n">
        <v>44517.42</v>
      </c>
      <c r="O4191" s="0" t="n">
        <v>44922.105</v>
      </c>
      <c r="P4191" s="0" t="n">
        <v>47108.025</v>
      </c>
      <c r="Q4191" s="0" t="n">
        <v>77491.485</v>
      </c>
      <c r="S4191" s="0" t="s">
        <v>303</v>
      </c>
    </row>
    <row r="4192" customFormat="false" ht="14" hidden="false" customHeight="false" outlineLevel="0" collapsed="false">
      <c r="A4192" s="0" t="str">
        <f aca="false">SUBSTITUTE(C4192&amp;D4192&amp;E4192&amp;F4192&amp;G4192&amp;H4192&amp;I4192," ","")</f>
        <v>AgenteparaatenciónconVideollamadaAgenteespecializadoEconomía,administración,contaduríayafinesHoraextradominicalyfestivoPlatinoNANA</v>
      </c>
      <c r="B4192" s="0" t="s">
        <v>4533</v>
      </c>
      <c r="C4192" s="0" t="s">
        <v>201</v>
      </c>
      <c r="D4192" s="0" t="s">
        <v>191</v>
      </c>
      <c r="E4192" s="0" t="s">
        <v>612</v>
      </c>
      <c r="F4192" s="0" t="s">
        <v>194</v>
      </c>
      <c r="G4192" s="0" t="s">
        <v>198</v>
      </c>
      <c r="H4192" s="0" t="s">
        <v>35</v>
      </c>
      <c r="I4192" s="0" t="s">
        <v>35</v>
      </c>
      <c r="J4192" s="0" t="s">
        <v>325</v>
      </c>
      <c r="K4192" s="0" t="n">
        <v>61091.7106839896</v>
      </c>
      <c r="L4192" s="0" t="n">
        <v>66029.895</v>
      </c>
      <c r="M4192" s="0" t="n">
        <v>82002.4246665285</v>
      </c>
      <c r="N4192" s="0" t="n">
        <v>63596.61</v>
      </c>
      <c r="O4192" s="0" t="n">
        <v>51240.78</v>
      </c>
      <c r="P4192" s="0" t="n">
        <v>52235.415</v>
      </c>
      <c r="Q4192" s="0" t="n">
        <v>86268.285</v>
      </c>
      <c r="S4192" s="0" t="s">
        <v>303</v>
      </c>
    </row>
    <row r="4193" customFormat="false" ht="14" hidden="false" customHeight="false" outlineLevel="0" collapsed="false">
      <c r="A4193" s="0" t="str">
        <f aca="false">SUBSTITUTE(C4193&amp;D4193&amp;E4193&amp;F4193&amp;G4193&amp;H4193&amp;I4193," ","")</f>
        <v>AgenteparaatenciónconVideollamadaAgenteespecializadoEconomía,administración,contaduríayafinesServicio7x24PlatinoNANA</v>
      </c>
      <c r="B4193" s="0" t="s">
        <v>4534</v>
      </c>
      <c r="C4193" s="0" t="s">
        <v>201</v>
      </c>
      <c r="D4193" s="0" t="s">
        <v>191</v>
      </c>
      <c r="E4193" s="0" t="s">
        <v>612</v>
      </c>
      <c r="F4193" s="0" t="s">
        <v>55</v>
      </c>
      <c r="G4193" s="0" t="s">
        <v>198</v>
      </c>
      <c r="H4193" s="0" t="s">
        <v>35</v>
      </c>
      <c r="I4193" s="0" t="s">
        <v>35</v>
      </c>
      <c r="J4193" s="0" t="s">
        <v>305</v>
      </c>
      <c r="K4193" s="0" t="n">
        <v>22203772.9802686</v>
      </c>
      <c r="L4193" s="0" t="n">
        <v>33495235.11</v>
      </c>
      <c r="M4193" s="0" t="n">
        <v>37877595.1874518</v>
      </c>
      <c r="N4193" s="0" t="n">
        <v>29276460.225</v>
      </c>
      <c r="O4193" s="0" t="n">
        <v>29365351.2</v>
      </c>
      <c r="P4193" s="0" t="n">
        <v>42170129.01</v>
      </c>
      <c r="Q4193" s="0" t="n">
        <v>36910331.46</v>
      </c>
      <c r="S4193" s="0" t="s">
        <v>303</v>
      </c>
    </row>
    <row r="4194" customFormat="false" ht="14" hidden="false" customHeight="false" outlineLevel="0" collapsed="false">
      <c r="A4194" s="0" t="str">
        <f aca="false">SUBSTITUTE(C4194&amp;D4194&amp;E4194&amp;F4194&amp;G4194&amp;H4194&amp;I4194," ","")</f>
        <v>AgenteparaatenciónconVideollamadaAgenteespecializadoCienciassociales,humanasyafinesJornadaOrdinariaPlataNANA</v>
      </c>
      <c r="B4194" s="0" t="s">
        <v>4535</v>
      </c>
      <c r="C4194" s="0" t="s">
        <v>201</v>
      </c>
      <c r="D4194" s="0" t="s">
        <v>191</v>
      </c>
      <c r="E4194" s="0" t="s">
        <v>57</v>
      </c>
      <c r="F4194" s="0" t="s">
        <v>53</v>
      </c>
      <c r="G4194" s="0" t="s">
        <v>195</v>
      </c>
      <c r="H4194" s="0" t="s">
        <v>35</v>
      </c>
      <c r="I4194" s="0" t="s">
        <v>35</v>
      </c>
      <c r="J4194" s="0" t="s">
        <v>36</v>
      </c>
      <c r="K4194" s="0" t="n">
        <v>7120248.14804641</v>
      </c>
      <c r="L4194" s="0" t="n">
        <v>7212117.015</v>
      </c>
      <c r="M4194" s="0" t="n">
        <v>8886753.95194065</v>
      </c>
      <c r="N4194" s="0" t="n">
        <v>7824436.47</v>
      </c>
      <c r="O4194" s="0" t="n">
        <v>8128634.355</v>
      </c>
      <c r="P4194" s="0" t="n">
        <v>7797838.005</v>
      </c>
      <c r="Q4194" s="0" t="n">
        <v>8876830.68</v>
      </c>
      <c r="S4194" s="0" t="s">
        <v>303</v>
      </c>
    </row>
    <row r="4195" customFormat="false" ht="14" hidden="false" customHeight="false" outlineLevel="0" collapsed="false">
      <c r="A4195" s="0" t="str">
        <f aca="false">SUBSTITUTE(C4195&amp;D4195&amp;E4195&amp;F4195&amp;G4195&amp;H4195&amp;I4195," ","")</f>
        <v>AgenteparaatenciónconVideollamadaAgenteespecializadoCienciassociales,humanasyafinesHoraextradiurnaPlataNANA</v>
      </c>
      <c r="B4195" s="0" t="s">
        <v>4536</v>
      </c>
      <c r="C4195" s="0" t="s">
        <v>201</v>
      </c>
      <c r="D4195" s="0" t="s">
        <v>191</v>
      </c>
      <c r="E4195" s="0" t="s">
        <v>57</v>
      </c>
      <c r="F4195" s="0" t="s">
        <v>192</v>
      </c>
      <c r="G4195" s="0" t="s">
        <v>195</v>
      </c>
      <c r="H4195" s="0" t="s">
        <v>35</v>
      </c>
      <c r="I4195" s="0" t="s">
        <v>35</v>
      </c>
      <c r="J4195" s="0" t="s">
        <v>325</v>
      </c>
      <c r="K4195" s="0" t="n">
        <v>35952.502630286</v>
      </c>
      <c r="L4195" s="0" t="n">
        <v>39303.09</v>
      </c>
      <c r="M4195" s="0" t="n">
        <v>48398.6617891614</v>
      </c>
      <c r="N4195" s="0" t="n">
        <v>31798.305</v>
      </c>
      <c r="O4195" s="0" t="n">
        <v>32286.825</v>
      </c>
      <c r="P4195" s="0" t="n">
        <v>35331.795</v>
      </c>
      <c r="Q4195" s="0" t="n">
        <v>50301</v>
      </c>
      <c r="S4195" s="0" t="s">
        <v>303</v>
      </c>
    </row>
    <row r="4196" customFormat="false" ht="14" hidden="false" customHeight="false" outlineLevel="0" collapsed="false">
      <c r="A4196" s="0" t="str">
        <f aca="false">SUBSTITUTE(C4196&amp;D4196&amp;E4196&amp;F4196&amp;G4196&amp;H4196&amp;I4196," ","")</f>
        <v>AgenteparaatenciónconVideollamadaAgenteespecializadoCienciassociales,humanasyafinesHoraextranocturna PlataNANA</v>
      </c>
      <c r="B4196" s="0" t="s">
        <v>4537</v>
      </c>
      <c r="C4196" s="0" t="s">
        <v>201</v>
      </c>
      <c r="D4196" s="0" t="s">
        <v>191</v>
      </c>
      <c r="E4196" s="0" t="s">
        <v>57</v>
      </c>
      <c r="F4196" s="0" t="s">
        <v>197</v>
      </c>
      <c r="G4196" s="0" t="s">
        <v>195</v>
      </c>
      <c r="H4196" s="0" t="s">
        <v>35</v>
      </c>
      <c r="I4196" s="0" t="s">
        <v>35</v>
      </c>
      <c r="J4196" s="0" t="s">
        <v>325</v>
      </c>
      <c r="K4196" s="0" t="n">
        <v>48522.1066571378</v>
      </c>
      <c r="L4196" s="0" t="n">
        <v>55024.74</v>
      </c>
      <c r="M4196" s="0" t="n">
        <v>67758.126504826</v>
      </c>
      <c r="N4196" s="0" t="n">
        <v>44517.42</v>
      </c>
      <c r="O4196" s="0" t="n">
        <v>44922.105</v>
      </c>
      <c r="P4196" s="0" t="n">
        <v>45165.33</v>
      </c>
      <c r="Q4196" s="0" t="n">
        <v>69815.925</v>
      </c>
      <c r="S4196" s="0" t="s">
        <v>303</v>
      </c>
    </row>
    <row r="4197" customFormat="false" ht="14" hidden="false" customHeight="false" outlineLevel="0" collapsed="false">
      <c r="A4197" s="0" t="str">
        <f aca="false">SUBSTITUTE(C4197&amp;D4197&amp;E4197&amp;F4197&amp;G4197&amp;H4197&amp;I4197," ","")</f>
        <v>AgenteparaatenciónconVideollamadaAgenteespecializadoCienciassociales,humanasyafinesHoraextradominicalyfestivoPlataNANA</v>
      </c>
      <c r="B4197" s="0" t="s">
        <v>4538</v>
      </c>
      <c r="C4197" s="0" t="s">
        <v>201</v>
      </c>
      <c r="D4197" s="0" t="s">
        <v>191</v>
      </c>
      <c r="E4197" s="0" t="s">
        <v>57</v>
      </c>
      <c r="F4197" s="0" t="s">
        <v>194</v>
      </c>
      <c r="G4197" s="0" t="s">
        <v>195</v>
      </c>
      <c r="H4197" s="0" t="s">
        <v>35</v>
      </c>
      <c r="I4197" s="0" t="s">
        <v>35</v>
      </c>
      <c r="J4197" s="0" t="s">
        <v>325</v>
      </c>
      <c r="K4197" s="0" t="n">
        <v>61091.7106839896</v>
      </c>
      <c r="L4197" s="0" t="n">
        <v>62885.565</v>
      </c>
      <c r="M4197" s="0" t="n">
        <v>77437.8588626583</v>
      </c>
      <c r="N4197" s="0" t="n">
        <v>63596.61</v>
      </c>
      <c r="O4197" s="0" t="n">
        <v>51240.78</v>
      </c>
      <c r="P4197" s="0" t="n">
        <v>50081.58</v>
      </c>
      <c r="Q4197" s="0" t="n">
        <v>77723.325</v>
      </c>
      <c r="S4197" s="0" t="s">
        <v>303</v>
      </c>
    </row>
    <row r="4198" customFormat="false" ht="14" hidden="false" customHeight="false" outlineLevel="0" collapsed="false">
      <c r="A4198" s="0" t="str">
        <f aca="false">SUBSTITUTE(C4198&amp;D4198&amp;E4198&amp;F4198&amp;G4198&amp;H4198&amp;I4198," ","")</f>
        <v>AgenteparaatenciónconVideollamadaAgenteespecializadoCienciassociales,humanasyafinesServicio7x24PlataNANA</v>
      </c>
      <c r="B4198" s="0" t="s">
        <v>4539</v>
      </c>
      <c r="C4198" s="0" t="s">
        <v>201</v>
      </c>
      <c r="D4198" s="0" t="s">
        <v>191</v>
      </c>
      <c r="E4198" s="0" t="s">
        <v>57</v>
      </c>
      <c r="F4198" s="0" t="s">
        <v>55</v>
      </c>
      <c r="G4198" s="0" t="s">
        <v>195</v>
      </c>
      <c r="H4198" s="0" t="s">
        <v>35</v>
      </c>
      <c r="I4198" s="0" t="s">
        <v>35</v>
      </c>
      <c r="J4198" s="0" t="s">
        <v>305</v>
      </c>
      <c r="K4198" s="0" t="n">
        <v>22203772.9802686</v>
      </c>
      <c r="L4198" s="0" t="n">
        <v>31900223.52</v>
      </c>
      <c r="M4198" s="0" t="n">
        <v>35769184.6565611</v>
      </c>
      <c r="N4198" s="0" t="n">
        <v>29074076.325</v>
      </c>
      <c r="O4198" s="0" t="n">
        <v>29365351.2</v>
      </c>
      <c r="P4198" s="0" t="n">
        <v>40431155.13</v>
      </c>
      <c r="Q4198" s="0" t="n">
        <v>33254292.285</v>
      </c>
      <c r="S4198" s="0" t="s">
        <v>303</v>
      </c>
    </row>
    <row r="4199" customFormat="false" ht="14" hidden="false" customHeight="false" outlineLevel="0" collapsed="false">
      <c r="A4199" s="0" t="str">
        <f aca="false">SUBSTITUTE(C4199&amp;D4199&amp;E4199&amp;F4199&amp;G4199&amp;H4199&amp;I4199," ","")</f>
        <v>AgenteparaatenciónconVideollamadaAgenteespecializadoCienciassociales,humanasyafinesJornadaOrdinariaOroNANA</v>
      </c>
      <c r="B4199" s="0" t="s">
        <v>4540</v>
      </c>
      <c r="C4199" s="0" t="s">
        <v>201</v>
      </c>
      <c r="D4199" s="0" t="s">
        <v>191</v>
      </c>
      <c r="E4199" s="0" t="s">
        <v>57</v>
      </c>
      <c r="F4199" s="0" t="s">
        <v>53</v>
      </c>
      <c r="G4199" s="0" t="s">
        <v>54</v>
      </c>
      <c r="H4199" s="0" t="s">
        <v>35</v>
      </c>
      <c r="I4199" s="0" t="s">
        <v>35</v>
      </c>
      <c r="J4199" s="0" t="s">
        <v>36</v>
      </c>
      <c r="K4199" s="0" t="n">
        <v>7120248.14804641</v>
      </c>
      <c r="L4199" s="0" t="n">
        <v>7356359.79</v>
      </c>
      <c r="M4199" s="0" t="n">
        <v>9141170.03988627</v>
      </c>
      <c r="N4199" s="0" t="n">
        <v>7864146.315</v>
      </c>
      <c r="O4199" s="0" t="n">
        <v>8128634.355</v>
      </c>
      <c r="P4199" s="0" t="n">
        <v>7962003.495</v>
      </c>
      <c r="Q4199" s="0" t="n">
        <v>9270364.59</v>
      </c>
      <c r="S4199" s="0" t="s">
        <v>303</v>
      </c>
    </row>
    <row r="4200" customFormat="false" ht="14" hidden="false" customHeight="false" outlineLevel="0" collapsed="false">
      <c r="A4200" s="0" t="str">
        <f aca="false">SUBSTITUTE(C4200&amp;D4200&amp;E4200&amp;F4200&amp;G4200&amp;H4200&amp;I4200," ","")</f>
        <v>AgenteparaatenciónconVideollamadaAgenteespecializadoCienciassociales,humanasyafinesHoraextradiurnaOroNANA</v>
      </c>
      <c r="B4200" s="0" t="s">
        <v>4541</v>
      </c>
      <c r="C4200" s="0" t="s">
        <v>201</v>
      </c>
      <c r="D4200" s="0" t="s">
        <v>191</v>
      </c>
      <c r="E4200" s="0" t="s">
        <v>57</v>
      </c>
      <c r="F4200" s="0" t="s">
        <v>192</v>
      </c>
      <c r="G4200" s="0" t="s">
        <v>54</v>
      </c>
      <c r="H4200" s="0" t="s">
        <v>35</v>
      </c>
      <c r="I4200" s="0" t="s">
        <v>35</v>
      </c>
      <c r="J4200" s="0" t="s">
        <v>325</v>
      </c>
      <c r="K4200" s="0" t="n">
        <v>35952.502630286</v>
      </c>
      <c r="L4200" s="0" t="n">
        <v>40089.69</v>
      </c>
      <c r="M4200" s="0" t="n">
        <v>49784.2518776001</v>
      </c>
      <c r="N4200" s="0" t="n">
        <v>31798.305</v>
      </c>
      <c r="O4200" s="0" t="n">
        <v>32286.825</v>
      </c>
      <c r="P4200" s="0" t="n">
        <v>36075.96</v>
      </c>
      <c r="Q4200" s="0" t="n">
        <v>52530.39</v>
      </c>
      <c r="S4200" s="0" t="s">
        <v>303</v>
      </c>
    </row>
    <row r="4201" customFormat="false" ht="14" hidden="false" customHeight="false" outlineLevel="0" collapsed="false">
      <c r="A4201" s="0" t="str">
        <f aca="false">SUBSTITUTE(C4201&amp;D4201&amp;E4201&amp;F4201&amp;G4201&amp;H4201&amp;I4201," ","")</f>
        <v>AgenteparaatenciónconVideollamadaAgenteespecializadoCienciassociales,humanasyafinesHoraextranocturna OroNANA</v>
      </c>
      <c r="B4201" s="0" t="s">
        <v>4542</v>
      </c>
      <c r="C4201" s="0" t="s">
        <v>201</v>
      </c>
      <c r="D4201" s="0" t="s">
        <v>191</v>
      </c>
      <c r="E4201" s="0" t="s">
        <v>57</v>
      </c>
      <c r="F4201" s="0" t="s">
        <v>197</v>
      </c>
      <c r="G4201" s="0" t="s">
        <v>54</v>
      </c>
      <c r="H4201" s="0" t="s">
        <v>35</v>
      </c>
      <c r="I4201" s="0" t="s">
        <v>35</v>
      </c>
      <c r="J4201" s="0" t="s">
        <v>325</v>
      </c>
      <c r="K4201" s="0" t="n">
        <v>48522.1066571378</v>
      </c>
      <c r="L4201" s="0" t="n">
        <v>56125.98</v>
      </c>
      <c r="M4201" s="0" t="n">
        <v>69697.9526286401</v>
      </c>
      <c r="N4201" s="0" t="n">
        <v>44517.42</v>
      </c>
      <c r="O4201" s="0" t="n">
        <v>44922.105</v>
      </c>
      <c r="P4201" s="0" t="n">
        <v>46116.495</v>
      </c>
      <c r="Q4201" s="0" t="n">
        <v>72911.61</v>
      </c>
      <c r="S4201" s="0" t="s">
        <v>303</v>
      </c>
    </row>
    <row r="4202" customFormat="false" ht="14" hidden="false" customHeight="false" outlineLevel="0" collapsed="false">
      <c r="A4202" s="0" t="str">
        <f aca="false">SUBSTITUTE(C4202&amp;D4202&amp;E4202&amp;F4202&amp;G4202&amp;H4202&amp;I4202," ","")</f>
        <v>AgenteparaatenciónconVideollamadaAgenteespecializadoCienciassociales,humanasyafinesHoraextradominicalyfestivoOroNANA</v>
      </c>
      <c r="B4202" s="0" t="s">
        <v>4543</v>
      </c>
      <c r="C4202" s="0" t="s">
        <v>201</v>
      </c>
      <c r="D4202" s="0" t="s">
        <v>191</v>
      </c>
      <c r="E4202" s="0" t="s">
        <v>57</v>
      </c>
      <c r="F4202" s="0" t="s">
        <v>194</v>
      </c>
      <c r="G4202" s="0" t="s">
        <v>54</v>
      </c>
      <c r="H4202" s="0" t="s">
        <v>35</v>
      </c>
      <c r="I4202" s="0" t="s">
        <v>35</v>
      </c>
      <c r="J4202" s="0" t="s">
        <v>325</v>
      </c>
      <c r="K4202" s="0" t="n">
        <v>61091.7106839896</v>
      </c>
      <c r="L4202" s="0" t="n">
        <v>64144.125</v>
      </c>
      <c r="M4202" s="0" t="n">
        <v>79654.8030041601</v>
      </c>
      <c r="N4202" s="0" t="n">
        <v>63596.61</v>
      </c>
      <c r="O4202" s="0" t="n">
        <v>51240.78</v>
      </c>
      <c r="P4202" s="0" t="n">
        <v>51135.21</v>
      </c>
      <c r="Q4202" s="0" t="n">
        <v>81168.84</v>
      </c>
      <c r="S4202" s="0" t="s">
        <v>303</v>
      </c>
    </row>
    <row r="4203" customFormat="false" ht="14" hidden="false" customHeight="false" outlineLevel="0" collapsed="false">
      <c r="A4203" s="0" t="str">
        <f aca="false">SUBSTITUTE(C4203&amp;D4203&amp;E4203&amp;F4203&amp;G4203&amp;H4203&amp;I4203," ","")</f>
        <v>AgenteparaatenciónconVideollamadaAgenteespecializadoCienciassociales,humanasyafinesServicio7x24OroNANA</v>
      </c>
      <c r="B4203" s="0" t="s">
        <v>4544</v>
      </c>
      <c r="C4203" s="0" t="s">
        <v>201</v>
      </c>
      <c r="D4203" s="0" t="s">
        <v>191</v>
      </c>
      <c r="E4203" s="0" t="s">
        <v>57</v>
      </c>
      <c r="F4203" s="0" t="s">
        <v>55</v>
      </c>
      <c r="G4203" s="0" t="s">
        <v>54</v>
      </c>
      <c r="H4203" s="0" t="s">
        <v>35</v>
      </c>
      <c r="I4203" s="0" t="s">
        <v>35</v>
      </c>
      <c r="J4203" s="0" t="s">
        <v>305</v>
      </c>
      <c r="K4203" s="0" t="n">
        <v>22203772.9802686</v>
      </c>
      <c r="L4203" s="0" t="n">
        <v>32538228.57</v>
      </c>
      <c r="M4203" s="0" t="n">
        <v>36793209.4105423</v>
      </c>
      <c r="N4203" s="0" t="n">
        <v>29175268.275</v>
      </c>
      <c r="O4203" s="0" t="n">
        <v>29365351.2</v>
      </c>
      <c r="P4203" s="0" t="n">
        <v>41282337.06</v>
      </c>
      <c r="Q4203" s="0" t="n">
        <v>34728547.32</v>
      </c>
      <c r="S4203" s="0" t="s">
        <v>303</v>
      </c>
    </row>
    <row r="4204" customFormat="false" ht="14" hidden="false" customHeight="false" outlineLevel="0" collapsed="false">
      <c r="A4204" s="0" t="str">
        <f aca="false">SUBSTITUTE(C4204&amp;D4204&amp;E4204&amp;F4204&amp;G4204&amp;H4204&amp;I4204," ","")</f>
        <v>AgenteparaatenciónconVideollamadaAgenteespecializadoCienciassociales,humanasyafinesJornadaOrdinariaPlatinoNANA</v>
      </c>
      <c r="B4204" s="0" t="s">
        <v>4545</v>
      </c>
      <c r="C4204" s="0" t="s">
        <v>201</v>
      </c>
      <c r="D4204" s="0" t="s">
        <v>191</v>
      </c>
      <c r="E4204" s="0" t="s">
        <v>57</v>
      </c>
      <c r="F4204" s="0" t="s">
        <v>53</v>
      </c>
      <c r="G4204" s="0" t="s">
        <v>198</v>
      </c>
      <c r="H4204" s="0" t="s">
        <v>35</v>
      </c>
      <c r="I4204" s="0" t="s">
        <v>35</v>
      </c>
      <c r="J4204" s="0" t="s">
        <v>36</v>
      </c>
      <c r="K4204" s="0" t="n">
        <v>7120248.14804641</v>
      </c>
      <c r="L4204" s="0" t="n">
        <v>7572723.435</v>
      </c>
      <c r="M4204" s="0" t="n">
        <v>9410582.65526754</v>
      </c>
      <c r="N4204" s="0" t="n">
        <v>7903856.16</v>
      </c>
      <c r="O4204" s="0" t="n">
        <v>8128634.355</v>
      </c>
      <c r="P4204" s="0" t="n">
        <v>8133228.72</v>
      </c>
      <c r="Q4204" s="0" t="n">
        <v>9852766.335</v>
      </c>
      <c r="S4204" s="0" t="s">
        <v>303</v>
      </c>
    </row>
    <row r="4205" customFormat="false" ht="14" hidden="false" customHeight="false" outlineLevel="0" collapsed="false">
      <c r="A4205" s="0" t="str">
        <f aca="false">SUBSTITUTE(C4205&amp;D4205&amp;E4205&amp;F4205&amp;G4205&amp;H4205&amp;I4205," ","")</f>
        <v>AgenteparaatenciónconVideollamadaAgenteespecializadoCienciassociales,humanasyafinesHoraextradiurnaPlatinoNANA</v>
      </c>
      <c r="B4205" s="0" t="s">
        <v>4546</v>
      </c>
      <c r="C4205" s="0" t="s">
        <v>201</v>
      </c>
      <c r="D4205" s="0" t="s">
        <v>191</v>
      </c>
      <c r="E4205" s="0" t="s">
        <v>57</v>
      </c>
      <c r="F4205" s="0" t="s">
        <v>192</v>
      </c>
      <c r="G4205" s="0" t="s">
        <v>198</v>
      </c>
      <c r="H4205" s="0" t="s">
        <v>35</v>
      </c>
      <c r="I4205" s="0" t="s">
        <v>35</v>
      </c>
      <c r="J4205" s="0" t="s">
        <v>325</v>
      </c>
      <c r="K4205" s="0" t="n">
        <v>35952.502630286</v>
      </c>
      <c r="L4205" s="0" t="n">
        <v>41268.555</v>
      </c>
      <c r="M4205" s="0" t="n">
        <v>51251.5154165803</v>
      </c>
      <c r="N4205" s="0" t="n">
        <v>31798.305</v>
      </c>
      <c r="O4205" s="0" t="n">
        <v>32286.825</v>
      </c>
      <c r="P4205" s="0" t="n">
        <v>36851.175</v>
      </c>
      <c r="Q4205" s="0" t="n">
        <v>55831.005</v>
      </c>
      <c r="S4205" s="0" t="s">
        <v>303</v>
      </c>
    </row>
    <row r="4206" customFormat="false" ht="14" hidden="false" customHeight="false" outlineLevel="0" collapsed="false">
      <c r="A4206" s="0" t="str">
        <f aca="false">SUBSTITUTE(C4206&amp;D4206&amp;E4206&amp;F4206&amp;G4206&amp;H4206&amp;I4206," ","")</f>
        <v>AgenteparaatenciónconVideollamadaAgenteespecializadoCienciassociales,humanasyafinesHoraextranocturna PlatinoNANA</v>
      </c>
      <c r="B4206" s="0" t="s">
        <v>4547</v>
      </c>
      <c r="C4206" s="0" t="s">
        <v>201</v>
      </c>
      <c r="D4206" s="0" t="s">
        <v>191</v>
      </c>
      <c r="E4206" s="0" t="s">
        <v>57</v>
      </c>
      <c r="F4206" s="0" t="s">
        <v>197</v>
      </c>
      <c r="G4206" s="0" t="s">
        <v>198</v>
      </c>
      <c r="H4206" s="0" t="s">
        <v>35</v>
      </c>
      <c r="I4206" s="0" t="s">
        <v>35</v>
      </c>
      <c r="J4206" s="0" t="s">
        <v>325</v>
      </c>
      <c r="K4206" s="0" t="n">
        <v>48522.1066571378</v>
      </c>
      <c r="L4206" s="0" t="n">
        <v>57776.805</v>
      </c>
      <c r="M4206" s="0" t="n">
        <v>71752.1215832124</v>
      </c>
      <c r="N4206" s="0" t="n">
        <v>44517.42</v>
      </c>
      <c r="O4206" s="0" t="n">
        <v>44922.105</v>
      </c>
      <c r="P4206" s="0" t="n">
        <v>47108.025</v>
      </c>
      <c r="Q4206" s="0" t="n">
        <v>77491.485</v>
      </c>
      <c r="S4206" s="0" t="s">
        <v>303</v>
      </c>
    </row>
    <row r="4207" customFormat="false" ht="14" hidden="false" customHeight="false" outlineLevel="0" collapsed="false">
      <c r="A4207" s="0" t="str">
        <f aca="false">SUBSTITUTE(C4207&amp;D4207&amp;E4207&amp;F4207&amp;G4207&amp;H4207&amp;I4207," ","")</f>
        <v>AgenteparaatenciónconVideollamadaAgenteespecializadoCienciassociales,humanasyafinesHoraextradominicalyfestivoPlatinoNANA</v>
      </c>
      <c r="B4207" s="0" t="s">
        <v>4548</v>
      </c>
      <c r="C4207" s="0" t="s">
        <v>201</v>
      </c>
      <c r="D4207" s="0" t="s">
        <v>191</v>
      </c>
      <c r="E4207" s="0" t="s">
        <v>57</v>
      </c>
      <c r="F4207" s="0" t="s">
        <v>194</v>
      </c>
      <c r="G4207" s="0" t="s">
        <v>198</v>
      </c>
      <c r="H4207" s="0" t="s">
        <v>35</v>
      </c>
      <c r="I4207" s="0" t="s">
        <v>35</v>
      </c>
      <c r="J4207" s="0" t="s">
        <v>325</v>
      </c>
      <c r="K4207" s="0" t="n">
        <v>61091.7106839896</v>
      </c>
      <c r="L4207" s="0" t="n">
        <v>66029.895</v>
      </c>
      <c r="M4207" s="0" t="n">
        <v>82002.4246665285</v>
      </c>
      <c r="N4207" s="0" t="n">
        <v>63596.61</v>
      </c>
      <c r="O4207" s="0" t="n">
        <v>51240.78</v>
      </c>
      <c r="P4207" s="0" t="n">
        <v>52235.415</v>
      </c>
      <c r="Q4207" s="0" t="n">
        <v>86268.285</v>
      </c>
      <c r="S4207" s="0" t="s">
        <v>303</v>
      </c>
    </row>
    <row r="4208" customFormat="false" ht="14" hidden="false" customHeight="false" outlineLevel="0" collapsed="false">
      <c r="A4208" s="0" t="str">
        <f aca="false">SUBSTITUTE(C4208&amp;D4208&amp;E4208&amp;F4208&amp;G4208&amp;H4208&amp;I4208," ","")</f>
        <v>AgenteparaatenciónconVideollamadaAgenteespecializadoCienciassociales,humanasyafinesServicio7x24PlatinoNANA</v>
      </c>
      <c r="B4208" s="0" t="s">
        <v>4549</v>
      </c>
      <c r="C4208" s="0" t="s">
        <v>201</v>
      </c>
      <c r="D4208" s="0" t="s">
        <v>191</v>
      </c>
      <c r="E4208" s="0" t="s">
        <v>57</v>
      </c>
      <c r="F4208" s="0" t="s">
        <v>55</v>
      </c>
      <c r="G4208" s="0" t="s">
        <v>198</v>
      </c>
      <c r="H4208" s="0" t="s">
        <v>35</v>
      </c>
      <c r="I4208" s="0" t="s">
        <v>35</v>
      </c>
      <c r="J4208" s="0" t="s">
        <v>305</v>
      </c>
      <c r="K4208" s="0" t="n">
        <v>22203772.9802686</v>
      </c>
      <c r="L4208" s="0" t="n">
        <v>33495235.11</v>
      </c>
      <c r="M4208" s="0" t="n">
        <v>37877595.1874518</v>
      </c>
      <c r="N4208" s="0" t="n">
        <v>29276460.225</v>
      </c>
      <c r="O4208" s="0" t="n">
        <v>29365351.2</v>
      </c>
      <c r="P4208" s="0" t="n">
        <v>42170129.01</v>
      </c>
      <c r="Q4208" s="0" t="n">
        <v>36910331.46</v>
      </c>
      <c r="S4208" s="0" t="s">
        <v>303</v>
      </c>
    </row>
    <row r="4209" customFormat="false" ht="14" hidden="false" customHeight="false" outlineLevel="0" collapsed="false">
      <c r="A4209" s="0" t="str">
        <f aca="false">SUBSTITUTE(C4209&amp;D4209&amp;E4209&amp;F4209&amp;G4209&amp;H4209&amp;I4209," ","")</f>
        <v>AgenteparaatenciónconVideollamadaAgenteespecializadoIngeniería,arquitectura,urbanismoyafinesJornadaOrdinariaPlataNANA</v>
      </c>
      <c r="B4209" s="0" t="s">
        <v>4550</v>
      </c>
      <c r="C4209" s="0" t="s">
        <v>201</v>
      </c>
      <c r="D4209" s="0" t="s">
        <v>191</v>
      </c>
      <c r="E4209" s="0" t="s">
        <v>59</v>
      </c>
      <c r="F4209" s="0" t="s">
        <v>53</v>
      </c>
      <c r="G4209" s="0" t="s">
        <v>195</v>
      </c>
      <c r="H4209" s="0" t="s">
        <v>35</v>
      </c>
      <c r="I4209" s="0" t="s">
        <v>35</v>
      </c>
      <c r="J4209" s="0" t="s">
        <v>36</v>
      </c>
      <c r="K4209" s="0" t="n">
        <v>7120248.14804641</v>
      </c>
      <c r="L4209" s="0" t="n">
        <v>7212117.015</v>
      </c>
      <c r="M4209" s="0" t="n">
        <v>8886753.95194065</v>
      </c>
      <c r="N4209" s="0" t="n">
        <v>7824436.47</v>
      </c>
      <c r="O4209" s="0" t="n">
        <v>8128634.355</v>
      </c>
      <c r="P4209" s="0" t="n">
        <v>7797838.005</v>
      </c>
      <c r="Q4209" s="0" t="n">
        <v>8876830.68</v>
      </c>
      <c r="S4209" s="0" t="s">
        <v>303</v>
      </c>
    </row>
    <row r="4210" customFormat="false" ht="14" hidden="false" customHeight="false" outlineLevel="0" collapsed="false">
      <c r="A4210" s="0" t="str">
        <f aca="false">SUBSTITUTE(C4210&amp;D4210&amp;E4210&amp;F4210&amp;G4210&amp;H4210&amp;I4210," ","")</f>
        <v>AgenteparaatenciónconVideollamadaAgenteespecializadoIngeniería,arquitectura,urbanismoyafinesHoraextradiurnaPlataNANA</v>
      </c>
      <c r="B4210" s="0" t="s">
        <v>4551</v>
      </c>
      <c r="C4210" s="0" t="s">
        <v>201</v>
      </c>
      <c r="D4210" s="0" t="s">
        <v>191</v>
      </c>
      <c r="E4210" s="0" t="s">
        <v>59</v>
      </c>
      <c r="F4210" s="0" t="s">
        <v>192</v>
      </c>
      <c r="G4210" s="0" t="s">
        <v>195</v>
      </c>
      <c r="H4210" s="0" t="s">
        <v>35</v>
      </c>
      <c r="I4210" s="0" t="s">
        <v>35</v>
      </c>
      <c r="J4210" s="0" t="s">
        <v>325</v>
      </c>
      <c r="K4210" s="0" t="n">
        <v>35952.502630286</v>
      </c>
      <c r="L4210" s="0" t="n">
        <v>39303.09</v>
      </c>
      <c r="M4210" s="0" t="n">
        <v>48398.6617891614</v>
      </c>
      <c r="N4210" s="0" t="n">
        <v>31798.305</v>
      </c>
      <c r="O4210" s="0" t="n">
        <v>32286.825</v>
      </c>
      <c r="P4210" s="0" t="n">
        <v>35331.795</v>
      </c>
      <c r="Q4210" s="0" t="n">
        <v>50301</v>
      </c>
      <c r="S4210" s="0" t="s">
        <v>303</v>
      </c>
    </row>
    <row r="4211" customFormat="false" ht="14" hidden="false" customHeight="false" outlineLevel="0" collapsed="false">
      <c r="A4211" s="0" t="str">
        <f aca="false">SUBSTITUTE(C4211&amp;D4211&amp;E4211&amp;F4211&amp;G4211&amp;H4211&amp;I4211," ","")</f>
        <v>AgenteparaatenciónconVideollamadaAgenteespecializadoIngeniería,arquitectura,urbanismoyafinesHoraextranocturna PlataNANA</v>
      </c>
      <c r="B4211" s="0" t="s">
        <v>4552</v>
      </c>
      <c r="C4211" s="0" t="s">
        <v>201</v>
      </c>
      <c r="D4211" s="0" t="s">
        <v>191</v>
      </c>
      <c r="E4211" s="0" t="s">
        <v>59</v>
      </c>
      <c r="F4211" s="0" t="s">
        <v>197</v>
      </c>
      <c r="G4211" s="0" t="s">
        <v>195</v>
      </c>
      <c r="H4211" s="0" t="s">
        <v>35</v>
      </c>
      <c r="I4211" s="0" t="s">
        <v>35</v>
      </c>
      <c r="J4211" s="0" t="s">
        <v>325</v>
      </c>
      <c r="K4211" s="0" t="n">
        <v>48522.1066571378</v>
      </c>
      <c r="L4211" s="0" t="n">
        <v>55024.74</v>
      </c>
      <c r="M4211" s="0" t="n">
        <v>67758.126504826</v>
      </c>
      <c r="N4211" s="0" t="n">
        <v>44517.42</v>
      </c>
      <c r="O4211" s="0" t="n">
        <v>44922.105</v>
      </c>
      <c r="P4211" s="0" t="n">
        <v>45165.33</v>
      </c>
      <c r="Q4211" s="0" t="n">
        <v>69815.925</v>
      </c>
      <c r="S4211" s="0" t="s">
        <v>303</v>
      </c>
    </row>
    <row r="4212" customFormat="false" ht="14" hidden="false" customHeight="false" outlineLevel="0" collapsed="false">
      <c r="A4212" s="0" t="str">
        <f aca="false">SUBSTITUTE(C4212&amp;D4212&amp;E4212&amp;F4212&amp;G4212&amp;H4212&amp;I4212," ","")</f>
        <v>AgenteparaatenciónconVideollamadaAgenteespecializadoIngeniería,arquitectura,urbanismoyafinesHoraextradominicalyfestivoPlataNANA</v>
      </c>
      <c r="B4212" s="0" t="s">
        <v>4553</v>
      </c>
      <c r="C4212" s="0" t="s">
        <v>201</v>
      </c>
      <c r="D4212" s="0" t="s">
        <v>191</v>
      </c>
      <c r="E4212" s="0" t="s">
        <v>59</v>
      </c>
      <c r="F4212" s="0" t="s">
        <v>194</v>
      </c>
      <c r="G4212" s="0" t="s">
        <v>195</v>
      </c>
      <c r="H4212" s="0" t="s">
        <v>35</v>
      </c>
      <c r="I4212" s="0" t="s">
        <v>35</v>
      </c>
      <c r="J4212" s="0" t="s">
        <v>325</v>
      </c>
      <c r="K4212" s="0" t="n">
        <v>61091.7106839896</v>
      </c>
      <c r="L4212" s="0" t="n">
        <v>62885.565</v>
      </c>
      <c r="M4212" s="0" t="n">
        <v>77437.8588626583</v>
      </c>
      <c r="N4212" s="0" t="n">
        <v>63596.61</v>
      </c>
      <c r="O4212" s="0" t="n">
        <v>51240.78</v>
      </c>
      <c r="P4212" s="0" t="n">
        <v>50081.58</v>
      </c>
      <c r="Q4212" s="0" t="n">
        <v>77723.325</v>
      </c>
      <c r="S4212" s="0" t="s">
        <v>303</v>
      </c>
    </row>
    <row r="4213" customFormat="false" ht="14" hidden="false" customHeight="false" outlineLevel="0" collapsed="false">
      <c r="A4213" s="0" t="str">
        <f aca="false">SUBSTITUTE(C4213&amp;D4213&amp;E4213&amp;F4213&amp;G4213&amp;H4213&amp;I4213," ","")</f>
        <v>AgenteparaatenciónconVideollamadaAgenteespecializadoIngeniería,arquitectura,urbanismoyafinesServicio7x24PlataNANA</v>
      </c>
      <c r="B4213" s="0" t="s">
        <v>4554</v>
      </c>
      <c r="C4213" s="0" t="s">
        <v>201</v>
      </c>
      <c r="D4213" s="0" t="s">
        <v>191</v>
      </c>
      <c r="E4213" s="0" t="s">
        <v>59</v>
      </c>
      <c r="F4213" s="0" t="s">
        <v>55</v>
      </c>
      <c r="G4213" s="0" t="s">
        <v>195</v>
      </c>
      <c r="H4213" s="0" t="s">
        <v>35</v>
      </c>
      <c r="I4213" s="0" t="s">
        <v>35</v>
      </c>
      <c r="J4213" s="0" t="s">
        <v>305</v>
      </c>
      <c r="K4213" s="0" t="n">
        <v>22203772.9802686</v>
      </c>
      <c r="L4213" s="0" t="n">
        <v>31900223.52</v>
      </c>
      <c r="M4213" s="0" t="n">
        <v>35769184.6565611</v>
      </c>
      <c r="N4213" s="0" t="n">
        <v>29074076.325</v>
      </c>
      <c r="O4213" s="0" t="n">
        <v>29365351.2</v>
      </c>
      <c r="P4213" s="0" t="n">
        <v>40431155.13</v>
      </c>
      <c r="Q4213" s="0" t="n">
        <v>33254292.285</v>
      </c>
      <c r="S4213" s="0" t="s">
        <v>303</v>
      </c>
    </row>
    <row r="4214" customFormat="false" ht="14" hidden="false" customHeight="false" outlineLevel="0" collapsed="false">
      <c r="A4214" s="0" t="str">
        <f aca="false">SUBSTITUTE(C4214&amp;D4214&amp;E4214&amp;F4214&amp;G4214&amp;H4214&amp;I4214," ","")</f>
        <v>AgenteparaatenciónconVideollamadaAgenteespecializadoIngeniería,arquitectura,urbanismoyafinesJornadaOrdinariaOroNANA</v>
      </c>
      <c r="B4214" s="0" t="s">
        <v>4555</v>
      </c>
      <c r="C4214" s="0" t="s">
        <v>201</v>
      </c>
      <c r="D4214" s="0" t="s">
        <v>191</v>
      </c>
      <c r="E4214" s="0" t="s">
        <v>59</v>
      </c>
      <c r="F4214" s="0" t="s">
        <v>53</v>
      </c>
      <c r="G4214" s="0" t="s">
        <v>54</v>
      </c>
      <c r="H4214" s="0" t="s">
        <v>35</v>
      </c>
      <c r="I4214" s="0" t="s">
        <v>35</v>
      </c>
      <c r="J4214" s="0" t="s">
        <v>36</v>
      </c>
      <c r="K4214" s="0" t="n">
        <v>7120248.14804641</v>
      </c>
      <c r="L4214" s="0" t="n">
        <v>7356359.79</v>
      </c>
      <c r="M4214" s="0" t="n">
        <v>9141170.03988627</v>
      </c>
      <c r="N4214" s="0" t="n">
        <v>7864146.315</v>
      </c>
      <c r="O4214" s="0" t="n">
        <v>8128634.355</v>
      </c>
      <c r="P4214" s="0" t="n">
        <v>7962003.495</v>
      </c>
      <c r="Q4214" s="0" t="n">
        <v>9270364.59</v>
      </c>
      <c r="S4214" s="0" t="s">
        <v>303</v>
      </c>
    </row>
    <row r="4215" customFormat="false" ht="14" hidden="false" customHeight="false" outlineLevel="0" collapsed="false">
      <c r="A4215" s="0" t="str">
        <f aca="false">SUBSTITUTE(C4215&amp;D4215&amp;E4215&amp;F4215&amp;G4215&amp;H4215&amp;I4215," ","")</f>
        <v>AgenteparaatenciónconVideollamadaAgenteespecializadoIngeniería,arquitectura,urbanismoyafinesHoraextradiurnaOroNANA</v>
      </c>
      <c r="B4215" s="0" t="s">
        <v>4556</v>
      </c>
      <c r="C4215" s="0" t="s">
        <v>201</v>
      </c>
      <c r="D4215" s="0" t="s">
        <v>191</v>
      </c>
      <c r="E4215" s="0" t="s">
        <v>59</v>
      </c>
      <c r="F4215" s="0" t="s">
        <v>192</v>
      </c>
      <c r="G4215" s="0" t="s">
        <v>54</v>
      </c>
      <c r="H4215" s="0" t="s">
        <v>35</v>
      </c>
      <c r="I4215" s="0" t="s">
        <v>35</v>
      </c>
      <c r="J4215" s="0" t="s">
        <v>325</v>
      </c>
      <c r="K4215" s="0" t="n">
        <v>35952.502630286</v>
      </c>
      <c r="L4215" s="0" t="n">
        <v>40089.69</v>
      </c>
      <c r="M4215" s="0" t="n">
        <v>49784.2518776001</v>
      </c>
      <c r="N4215" s="0" t="n">
        <v>31798.305</v>
      </c>
      <c r="O4215" s="0" t="n">
        <v>32286.825</v>
      </c>
      <c r="P4215" s="0" t="n">
        <v>36075.96</v>
      </c>
      <c r="Q4215" s="0" t="n">
        <v>52530.39</v>
      </c>
      <c r="S4215" s="0" t="s">
        <v>303</v>
      </c>
    </row>
    <row r="4216" customFormat="false" ht="14" hidden="false" customHeight="false" outlineLevel="0" collapsed="false">
      <c r="A4216" s="0" t="str">
        <f aca="false">SUBSTITUTE(C4216&amp;D4216&amp;E4216&amp;F4216&amp;G4216&amp;H4216&amp;I4216," ","")</f>
        <v>AgenteparaatenciónconVideollamadaAgenteespecializadoIngeniería,arquitectura,urbanismoyafinesHoraextranocturna OroNANA</v>
      </c>
      <c r="B4216" s="0" t="s">
        <v>4557</v>
      </c>
      <c r="C4216" s="0" t="s">
        <v>201</v>
      </c>
      <c r="D4216" s="0" t="s">
        <v>191</v>
      </c>
      <c r="E4216" s="0" t="s">
        <v>59</v>
      </c>
      <c r="F4216" s="0" t="s">
        <v>197</v>
      </c>
      <c r="G4216" s="0" t="s">
        <v>54</v>
      </c>
      <c r="H4216" s="0" t="s">
        <v>35</v>
      </c>
      <c r="I4216" s="0" t="s">
        <v>35</v>
      </c>
      <c r="J4216" s="0" t="s">
        <v>325</v>
      </c>
      <c r="K4216" s="0" t="n">
        <v>48522.1066571378</v>
      </c>
      <c r="L4216" s="0" t="n">
        <v>56125.98</v>
      </c>
      <c r="M4216" s="0" t="n">
        <v>69697.9526286401</v>
      </c>
      <c r="N4216" s="0" t="n">
        <v>44517.42</v>
      </c>
      <c r="O4216" s="0" t="n">
        <v>44922.105</v>
      </c>
      <c r="P4216" s="0" t="n">
        <v>46116.495</v>
      </c>
      <c r="Q4216" s="0" t="n">
        <v>72911.61</v>
      </c>
      <c r="S4216" s="0" t="s">
        <v>303</v>
      </c>
    </row>
    <row r="4217" customFormat="false" ht="14" hidden="false" customHeight="false" outlineLevel="0" collapsed="false">
      <c r="A4217" s="0" t="str">
        <f aca="false">SUBSTITUTE(C4217&amp;D4217&amp;E4217&amp;F4217&amp;G4217&amp;H4217&amp;I4217," ","")</f>
        <v>AgenteparaatenciónconVideollamadaAgenteespecializadoIngeniería,arquitectura,urbanismoyafinesHoraextradominicalyfestivoOroNANA</v>
      </c>
      <c r="B4217" s="0" t="s">
        <v>4558</v>
      </c>
      <c r="C4217" s="0" t="s">
        <v>201</v>
      </c>
      <c r="D4217" s="0" t="s">
        <v>191</v>
      </c>
      <c r="E4217" s="0" t="s">
        <v>59</v>
      </c>
      <c r="F4217" s="0" t="s">
        <v>194</v>
      </c>
      <c r="G4217" s="0" t="s">
        <v>54</v>
      </c>
      <c r="H4217" s="0" t="s">
        <v>35</v>
      </c>
      <c r="I4217" s="0" t="s">
        <v>35</v>
      </c>
      <c r="J4217" s="0" t="s">
        <v>325</v>
      </c>
      <c r="K4217" s="0" t="n">
        <v>61091.7106839896</v>
      </c>
      <c r="L4217" s="0" t="n">
        <v>64144.125</v>
      </c>
      <c r="M4217" s="0" t="n">
        <v>79654.8030041601</v>
      </c>
      <c r="N4217" s="0" t="n">
        <v>63596.61</v>
      </c>
      <c r="O4217" s="0" t="n">
        <v>51240.78</v>
      </c>
      <c r="P4217" s="0" t="n">
        <v>51135.21</v>
      </c>
      <c r="Q4217" s="0" t="n">
        <v>81168.84</v>
      </c>
      <c r="S4217" s="0" t="s">
        <v>303</v>
      </c>
    </row>
    <row r="4218" customFormat="false" ht="14" hidden="false" customHeight="false" outlineLevel="0" collapsed="false">
      <c r="A4218" s="0" t="str">
        <f aca="false">SUBSTITUTE(C4218&amp;D4218&amp;E4218&amp;F4218&amp;G4218&amp;H4218&amp;I4218," ","")</f>
        <v>AgenteparaatenciónconVideollamadaAgenteespecializadoIngeniería,arquitectura,urbanismoyafinesServicio7x24OroNANA</v>
      </c>
      <c r="B4218" s="0" t="s">
        <v>4559</v>
      </c>
      <c r="C4218" s="0" t="s">
        <v>201</v>
      </c>
      <c r="D4218" s="0" t="s">
        <v>191</v>
      </c>
      <c r="E4218" s="0" t="s">
        <v>59</v>
      </c>
      <c r="F4218" s="0" t="s">
        <v>55</v>
      </c>
      <c r="G4218" s="0" t="s">
        <v>54</v>
      </c>
      <c r="H4218" s="0" t="s">
        <v>35</v>
      </c>
      <c r="I4218" s="0" t="s">
        <v>35</v>
      </c>
      <c r="J4218" s="0" t="s">
        <v>305</v>
      </c>
      <c r="K4218" s="0" t="n">
        <v>22203772.9802686</v>
      </c>
      <c r="L4218" s="0" t="n">
        <v>32538228.57</v>
      </c>
      <c r="M4218" s="0" t="n">
        <v>36793209.4105423</v>
      </c>
      <c r="N4218" s="0" t="n">
        <v>29175268.275</v>
      </c>
      <c r="O4218" s="0" t="n">
        <v>29365351.2</v>
      </c>
      <c r="P4218" s="0" t="n">
        <v>41282337.06</v>
      </c>
      <c r="Q4218" s="0" t="n">
        <v>34728547.32</v>
      </c>
      <c r="S4218" s="0" t="s">
        <v>303</v>
      </c>
    </row>
    <row r="4219" customFormat="false" ht="14" hidden="false" customHeight="false" outlineLevel="0" collapsed="false">
      <c r="A4219" s="0" t="str">
        <f aca="false">SUBSTITUTE(C4219&amp;D4219&amp;E4219&amp;F4219&amp;G4219&amp;H4219&amp;I4219," ","")</f>
        <v>AgenteparaatenciónconVideollamadaAgenteespecializadoIngeniería,arquitectura,urbanismoyafinesJornadaOrdinariaPlatinoNANA</v>
      </c>
      <c r="B4219" s="0" t="s">
        <v>4560</v>
      </c>
      <c r="C4219" s="0" t="s">
        <v>201</v>
      </c>
      <c r="D4219" s="0" t="s">
        <v>191</v>
      </c>
      <c r="E4219" s="0" t="s">
        <v>59</v>
      </c>
      <c r="F4219" s="0" t="s">
        <v>53</v>
      </c>
      <c r="G4219" s="0" t="s">
        <v>198</v>
      </c>
      <c r="H4219" s="0" t="s">
        <v>35</v>
      </c>
      <c r="I4219" s="0" t="s">
        <v>35</v>
      </c>
      <c r="J4219" s="0" t="s">
        <v>36</v>
      </c>
      <c r="K4219" s="0" t="n">
        <v>7120248.14804641</v>
      </c>
      <c r="L4219" s="0" t="n">
        <v>7572723.435</v>
      </c>
      <c r="M4219" s="0" t="n">
        <v>9410582.65526754</v>
      </c>
      <c r="N4219" s="0" t="n">
        <v>7903856.16</v>
      </c>
      <c r="O4219" s="0" t="n">
        <v>8128634.355</v>
      </c>
      <c r="P4219" s="0" t="n">
        <v>8133228.72</v>
      </c>
      <c r="Q4219" s="0" t="n">
        <v>9852766.335</v>
      </c>
      <c r="S4219" s="0" t="s">
        <v>303</v>
      </c>
    </row>
    <row r="4220" customFormat="false" ht="14" hidden="false" customHeight="false" outlineLevel="0" collapsed="false">
      <c r="A4220" s="0" t="str">
        <f aca="false">SUBSTITUTE(C4220&amp;D4220&amp;E4220&amp;F4220&amp;G4220&amp;H4220&amp;I4220," ","")</f>
        <v>AgenteparaatenciónconVideollamadaAgenteespecializadoIngeniería,arquitectura,urbanismoyafinesHoraextradiurnaPlatinoNANA</v>
      </c>
      <c r="B4220" s="0" t="s">
        <v>4561</v>
      </c>
      <c r="C4220" s="0" t="s">
        <v>201</v>
      </c>
      <c r="D4220" s="0" t="s">
        <v>191</v>
      </c>
      <c r="E4220" s="0" t="s">
        <v>59</v>
      </c>
      <c r="F4220" s="0" t="s">
        <v>192</v>
      </c>
      <c r="G4220" s="0" t="s">
        <v>198</v>
      </c>
      <c r="H4220" s="0" t="s">
        <v>35</v>
      </c>
      <c r="I4220" s="0" t="s">
        <v>35</v>
      </c>
      <c r="J4220" s="0" t="s">
        <v>325</v>
      </c>
      <c r="K4220" s="0" t="n">
        <v>35952.502630286</v>
      </c>
      <c r="L4220" s="0" t="n">
        <v>41268.555</v>
      </c>
      <c r="M4220" s="0" t="n">
        <v>51251.5154165803</v>
      </c>
      <c r="N4220" s="0" t="n">
        <v>31798.305</v>
      </c>
      <c r="O4220" s="0" t="n">
        <v>32286.825</v>
      </c>
      <c r="P4220" s="0" t="n">
        <v>36851.175</v>
      </c>
      <c r="Q4220" s="0" t="n">
        <v>55831.005</v>
      </c>
      <c r="S4220" s="0" t="s">
        <v>303</v>
      </c>
    </row>
    <row r="4221" customFormat="false" ht="14" hidden="false" customHeight="false" outlineLevel="0" collapsed="false">
      <c r="A4221" s="0" t="str">
        <f aca="false">SUBSTITUTE(C4221&amp;D4221&amp;E4221&amp;F4221&amp;G4221&amp;H4221&amp;I4221," ","")</f>
        <v>AgenteparaatenciónconVideollamadaAgenteespecializadoIngeniería,arquitectura,urbanismoyafinesHoraextranocturna PlatinoNANA</v>
      </c>
      <c r="B4221" s="0" t="s">
        <v>4562</v>
      </c>
      <c r="C4221" s="0" t="s">
        <v>201</v>
      </c>
      <c r="D4221" s="0" t="s">
        <v>191</v>
      </c>
      <c r="E4221" s="0" t="s">
        <v>59</v>
      </c>
      <c r="F4221" s="0" t="s">
        <v>197</v>
      </c>
      <c r="G4221" s="0" t="s">
        <v>198</v>
      </c>
      <c r="H4221" s="0" t="s">
        <v>35</v>
      </c>
      <c r="I4221" s="0" t="s">
        <v>35</v>
      </c>
      <c r="J4221" s="0" t="s">
        <v>325</v>
      </c>
      <c r="K4221" s="0" t="n">
        <v>48522.1066571378</v>
      </c>
      <c r="L4221" s="0" t="n">
        <v>57776.805</v>
      </c>
      <c r="M4221" s="0" t="n">
        <v>71752.1215832124</v>
      </c>
      <c r="N4221" s="0" t="n">
        <v>44517.42</v>
      </c>
      <c r="O4221" s="0" t="n">
        <v>44922.105</v>
      </c>
      <c r="P4221" s="0" t="n">
        <v>47108.025</v>
      </c>
      <c r="Q4221" s="0" t="n">
        <v>77491.485</v>
      </c>
      <c r="S4221" s="0" t="s">
        <v>303</v>
      </c>
    </row>
    <row r="4222" customFormat="false" ht="14" hidden="false" customHeight="false" outlineLevel="0" collapsed="false">
      <c r="A4222" s="0" t="str">
        <f aca="false">SUBSTITUTE(C4222&amp;D4222&amp;E4222&amp;F4222&amp;G4222&amp;H4222&amp;I4222," ","")</f>
        <v>AgenteparaatenciónconVideollamadaAgenteespecializadoIngeniería,arquitectura,urbanismoyafinesHoraextradominicalyfestivoPlatinoNANA</v>
      </c>
      <c r="B4222" s="0" t="s">
        <v>4563</v>
      </c>
      <c r="C4222" s="0" t="s">
        <v>201</v>
      </c>
      <c r="D4222" s="0" t="s">
        <v>191</v>
      </c>
      <c r="E4222" s="0" t="s">
        <v>59</v>
      </c>
      <c r="F4222" s="0" t="s">
        <v>194</v>
      </c>
      <c r="G4222" s="0" t="s">
        <v>198</v>
      </c>
      <c r="H4222" s="0" t="s">
        <v>35</v>
      </c>
      <c r="I4222" s="0" t="s">
        <v>35</v>
      </c>
      <c r="J4222" s="0" t="s">
        <v>325</v>
      </c>
      <c r="K4222" s="0" t="n">
        <v>61091.7106839896</v>
      </c>
      <c r="L4222" s="0" t="n">
        <v>66029.895</v>
      </c>
      <c r="M4222" s="0" t="n">
        <v>82002.4246665285</v>
      </c>
      <c r="N4222" s="0" t="n">
        <v>63596.61</v>
      </c>
      <c r="O4222" s="0" t="n">
        <v>51240.78</v>
      </c>
      <c r="P4222" s="0" t="n">
        <v>52235.415</v>
      </c>
      <c r="Q4222" s="0" t="n">
        <v>86268.285</v>
      </c>
      <c r="S4222" s="0" t="s">
        <v>303</v>
      </c>
    </row>
    <row r="4223" customFormat="false" ht="14" hidden="false" customHeight="false" outlineLevel="0" collapsed="false">
      <c r="A4223" s="0" t="str">
        <f aca="false">SUBSTITUTE(C4223&amp;D4223&amp;E4223&amp;F4223&amp;G4223&amp;H4223&amp;I4223," ","")</f>
        <v>AgenteparaatenciónconVideollamadaAgenteespecializadoIngeniería,arquitectura,urbanismoyafinesServicio7x24PlatinoNANA</v>
      </c>
      <c r="B4223" s="0" t="s">
        <v>4564</v>
      </c>
      <c r="C4223" s="0" t="s">
        <v>201</v>
      </c>
      <c r="D4223" s="0" t="s">
        <v>191</v>
      </c>
      <c r="E4223" s="0" t="s">
        <v>59</v>
      </c>
      <c r="F4223" s="0" t="s">
        <v>55</v>
      </c>
      <c r="G4223" s="0" t="s">
        <v>198</v>
      </c>
      <c r="H4223" s="0" t="s">
        <v>35</v>
      </c>
      <c r="I4223" s="0" t="s">
        <v>35</v>
      </c>
      <c r="J4223" s="0" t="s">
        <v>305</v>
      </c>
      <c r="K4223" s="0" t="n">
        <v>22203772.9802686</v>
      </c>
      <c r="L4223" s="0" t="n">
        <v>33495235.11</v>
      </c>
      <c r="M4223" s="0" t="n">
        <v>37877595.1874518</v>
      </c>
      <c r="N4223" s="0" t="n">
        <v>29276460.225</v>
      </c>
      <c r="O4223" s="0" t="n">
        <v>29365351.2</v>
      </c>
      <c r="P4223" s="0" t="n">
        <v>42170129.01</v>
      </c>
      <c r="Q4223" s="0" t="n">
        <v>36910331.46</v>
      </c>
      <c r="S4223" s="0" t="s">
        <v>303</v>
      </c>
    </row>
    <row r="4224" customFormat="false" ht="14" hidden="false" customHeight="false" outlineLevel="0" collapsed="false">
      <c r="A4224" s="0" t="str">
        <f aca="false">SUBSTITUTE(C4224&amp;D4224&amp;E4224&amp;F4224&amp;G4224&amp;H4224&amp;I4224," ","")</f>
        <v>AgenteparaatenciónconVideollamadaAgenteespecializadoBellasartesyafinesJornadaOrdinariaPlataNANA</v>
      </c>
      <c r="B4224" s="0" t="s">
        <v>4565</v>
      </c>
      <c r="C4224" s="0" t="s">
        <v>201</v>
      </c>
      <c r="D4224" s="0" t="s">
        <v>191</v>
      </c>
      <c r="E4224" s="0" t="s">
        <v>60</v>
      </c>
      <c r="F4224" s="0" t="s">
        <v>53</v>
      </c>
      <c r="G4224" s="0" t="s">
        <v>195</v>
      </c>
      <c r="H4224" s="0" t="s">
        <v>35</v>
      </c>
      <c r="I4224" s="0" t="s">
        <v>35</v>
      </c>
      <c r="J4224" s="0" t="s">
        <v>36</v>
      </c>
      <c r="K4224" s="0" t="n">
        <v>7120248.14804641</v>
      </c>
      <c r="L4224" s="0" t="n">
        <v>7212117.015</v>
      </c>
      <c r="M4224" s="0" t="n">
        <v>8886753.95194065</v>
      </c>
      <c r="N4224" s="0" t="n">
        <v>7824436.47</v>
      </c>
      <c r="O4224" s="0" t="n">
        <v>8128634.355</v>
      </c>
      <c r="P4224" s="0" t="n">
        <v>7797838.005</v>
      </c>
      <c r="Q4224" s="0" t="n">
        <v>8876830.68</v>
      </c>
      <c r="S4224" s="0" t="s">
        <v>303</v>
      </c>
    </row>
    <row r="4225" customFormat="false" ht="14" hidden="false" customHeight="false" outlineLevel="0" collapsed="false">
      <c r="A4225" s="0" t="str">
        <f aca="false">SUBSTITUTE(C4225&amp;D4225&amp;E4225&amp;F4225&amp;G4225&amp;H4225&amp;I4225," ","")</f>
        <v>AgenteparaatenciónconVideollamadaAgenteespecializadoBellasartesyafinesHoraextradiurnaPlataNANA</v>
      </c>
      <c r="B4225" s="0" t="s">
        <v>4566</v>
      </c>
      <c r="C4225" s="0" t="s">
        <v>201</v>
      </c>
      <c r="D4225" s="0" t="s">
        <v>191</v>
      </c>
      <c r="E4225" s="0" t="s">
        <v>60</v>
      </c>
      <c r="F4225" s="0" t="s">
        <v>192</v>
      </c>
      <c r="G4225" s="0" t="s">
        <v>195</v>
      </c>
      <c r="H4225" s="0" t="s">
        <v>35</v>
      </c>
      <c r="I4225" s="0" t="s">
        <v>35</v>
      </c>
      <c r="J4225" s="0" t="s">
        <v>325</v>
      </c>
      <c r="K4225" s="0" t="n">
        <v>35952.502630286</v>
      </c>
      <c r="L4225" s="0" t="n">
        <v>39303.09</v>
      </c>
      <c r="M4225" s="0" t="n">
        <v>48398.6617891614</v>
      </c>
      <c r="N4225" s="0" t="n">
        <v>31798.305</v>
      </c>
      <c r="O4225" s="0" t="n">
        <v>32286.825</v>
      </c>
      <c r="P4225" s="0" t="n">
        <v>35331.795</v>
      </c>
      <c r="Q4225" s="0" t="n">
        <v>50301</v>
      </c>
      <c r="S4225" s="0" t="s">
        <v>303</v>
      </c>
    </row>
    <row r="4226" customFormat="false" ht="14" hidden="false" customHeight="false" outlineLevel="0" collapsed="false">
      <c r="A4226" s="0" t="str">
        <f aca="false">SUBSTITUTE(C4226&amp;D4226&amp;E4226&amp;F4226&amp;G4226&amp;H4226&amp;I4226," ","")</f>
        <v>AgenteparaatenciónconVideollamadaAgenteespecializadoBellasartesyafinesHoraextranocturna PlataNANA</v>
      </c>
      <c r="B4226" s="0" t="s">
        <v>4567</v>
      </c>
      <c r="C4226" s="0" t="s">
        <v>201</v>
      </c>
      <c r="D4226" s="0" t="s">
        <v>191</v>
      </c>
      <c r="E4226" s="0" t="s">
        <v>60</v>
      </c>
      <c r="F4226" s="0" t="s">
        <v>197</v>
      </c>
      <c r="G4226" s="0" t="s">
        <v>195</v>
      </c>
      <c r="H4226" s="0" t="s">
        <v>35</v>
      </c>
      <c r="I4226" s="0" t="s">
        <v>35</v>
      </c>
      <c r="J4226" s="0" t="s">
        <v>325</v>
      </c>
      <c r="K4226" s="0" t="n">
        <v>48522.1066571378</v>
      </c>
      <c r="L4226" s="0" t="n">
        <v>55024.74</v>
      </c>
      <c r="M4226" s="0" t="n">
        <v>67758.126504826</v>
      </c>
      <c r="N4226" s="0" t="n">
        <v>44517.42</v>
      </c>
      <c r="O4226" s="0" t="n">
        <v>44922.105</v>
      </c>
      <c r="P4226" s="0" t="n">
        <v>45165.33</v>
      </c>
      <c r="Q4226" s="0" t="n">
        <v>69815.925</v>
      </c>
      <c r="S4226" s="0" t="s">
        <v>303</v>
      </c>
    </row>
    <row r="4227" customFormat="false" ht="14" hidden="false" customHeight="false" outlineLevel="0" collapsed="false">
      <c r="A4227" s="0" t="str">
        <f aca="false">SUBSTITUTE(C4227&amp;D4227&amp;E4227&amp;F4227&amp;G4227&amp;H4227&amp;I4227," ","")</f>
        <v>AgenteparaatenciónconVideollamadaAgenteespecializadoBellasartesyafinesHoraextradominicalyfestivoPlataNANA</v>
      </c>
      <c r="B4227" s="0" t="s">
        <v>4568</v>
      </c>
      <c r="C4227" s="0" t="s">
        <v>201</v>
      </c>
      <c r="D4227" s="0" t="s">
        <v>191</v>
      </c>
      <c r="E4227" s="0" t="s">
        <v>60</v>
      </c>
      <c r="F4227" s="0" t="s">
        <v>194</v>
      </c>
      <c r="G4227" s="0" t="s">
        <v>195</v>
      </c>
      <c r="H4227" s="0" t="s">
        <v>35</v>
      </c>
      <c r="I4227" s="0" t="s">
        <v>35</v>
      </c>
      <c r="J4227" s="0" t="s">
        <v>325</v>
      </c>
      <c r="K4227" s="0" t="n">
        <v>61091.7106839896</v>
      </c>
      <c r="L4227" s="0" t="n">
        <v>62885.565</v>
      </c>
      <c r="M4227" s="0" t="n">
        <v>77437.8588626583</v>
      </c>
      <c r="N4227" s="0" t="n">
        <v>63596.61</v>
      </c>
      <c r="O4227" s="0" t="n">
        <v>51240.78</v>
      </c>
      <c r="P4227" s="0" t="n">
        <v>50081.58</v>
      </c>
      <c r="Q4227" s="0" t="n">
        <v>77723.325</v>
      </c>
      <c r="S4227" s="0" t="s">
        <v>303</v>
      </c>
    </row>
    <row r="4228" customFormat="false" ht="14" hidden="false" customHeight="false" outlineLevel="0" collapsed="false">
      <c r="A4228" s="0" t="str">
        <f aca="false">SUBSTITUTE(C4228&amp;D4228&amp;E4228&amp;F4228&amp;G4228&amp;H4228&amp;I4228," ","")</f>
        <v>AgenteparaatenciónconVideollamadaAgenteespecializadoBellasartesyafinesServicio7x24PlataNANA</v>
      </c>
      <c r="B4228" s="0" t="s">
        <v>4569</v>
      </c>
      <c r="C4228" s="0" t="s">
        <v>201</v>
      </c>
      <c r="D4228" s="0" t="s">
        <v>191</v>
      </c>
      <c r="E4228" s="0" t="s">
        <v>60</v>
      </c>
      <c r="F4228" s="0" t="s">
        <v>55</v>
      </c>
      <c r="G4228" s="0" t="s">
        <v>195</v>
      </c>
      <c r="H4228" s="0" t="s">
        <v>35</v>
      </c>
      <c r="I4228" s="0" t="s">
        <v>35</v>
      </c>
      <c r="J4228" s="0" t="s">
        <v>305</v>
      </c>
      <c r="K4228" s="0" t="n">
        <v>22203772.9802686</v>
      </c>
      <c r="L4228" s="0" t="n">
        <v>31900223.52</v>
      </c>
      <c r="M4228" s="0" t="n">
        <v>35769184.6565611</v>
      </c>
      <c r="N4228" s="0" t="n">
        <v>29074076.325</v>
      </c>
      <c r="O4228" s="0" t="n">
        <v>29365351.2</v>
      </c>
      <c r="P4228" s="0" t="n">
        <v>40431155.13</v>
      </c>
      <c r="Q4228" s="0" t="n">
        <v>33254292.285</v>
      </c>
      <c r="S4228" s="0" t="s">
        <v>303</v>
      </c>
    </row>
    <row r="4229" customFormat="false" ht="14" hidden="false" customHeight="false" outlineLevel="0" collapsed="false">
      <c r="A4229" s="0" t="str">
        <f aca="false">SUBSTITUTE(C4229&amp;D4229&amp;E4229&amp;F4229&amp;G4229&amp;H4229&amp;I4229," ","")</f>
        <v>AgenteparaatenciónconVideollamadaAgenteespecializadoBellasartesyafinesJornadaOrdinariaOroNANA</v>
      </c>
      <c r="B4229" s="0" t="s">
        <v>4570</v>
      </c>
      <c r="C4229" s="0" t="s">
        <v>201</v>
      </c>
      <c r="D4229" s="0" t="s">
        <v>191</v>
      </c>
      <c r="E4229" s="0" t="s">
        <v>60</v>
      </c>
      <c r="F4229" s="0" t="s">
        <v>53</v>
      </c>
      <c r="G4229" s="0" t="s">
        <v>54</v>
      </c>
      <c r="H4229" s="0" t="s">
        <v>35</v>
      </c>
      <c r="I4229" s="0" t="s">
        <v>35</v>
      </c>
      <c r="J4229" s="0" t="s">
        <v>36</v>
      </c>
      <c r="K4229" s="0" t="n">
        <v>7120248.14804641</v>
      </c>
      <c r="L4229" s="0" t="n">
        <v>7356359.79</v>
      </c>
      <c r="M4229" s="0" t="n">
        <v>9141170.03988627</v>
      </c>
      <c r="N4229" s="0" t="n">
        <v>7864146.315</v>
      </c>
      <c r="O4229" s="0" t="n">
        <v>8128634.355</v>
      </c>
      <c r="P4229" s="0" t="n">
        <v>7962003.495</v>
      </c>
      <c r="Q4229" s="0" t="n">
        <v>9270364.59</v>
      </c>
      <c r="S4229" s="0" t="s">
        <v>303</v>
      </c>
    </row>
    <row r="4230" customFormat="false" ht="14" hidden="false" customHeight="false" outlineLevel="0" collapsed="false">
      <c r="A4230" s="0" t="str">
        <f aca="false">SUBSTITUTE(C4230&amp;D4230&amp;E4230&amp;F4230&amp;G4230&amp;H4230&amp;I4230," ","")</f>
        <v>AgenteparaatenciónconVideollamadaAgenteespecializadoBellasartesyafinesHoraextradiurnaOroNANA</v>
      </c>
      <c r="B4230" s="0" t="s">
        <v>4571</v>
      </c>
      <c r="C4230" s="0" t="s">
        <v>201</v>
      </c>
      <c r="D4230" s="0" t="s">
        <v>191</v>
      </c>
      <c r="E4230" s="0" t="s">
        <v>60</v>
      </c>
      <c r="F4230" s="0" t="s">
        <v>192</v>
      </c>
      <c r="G4230" s="0" t="s">
        <v>54</v>
      </c>
      <c r="H4230" s="0" t="s">
        <v>35</v>
      </c>
      <c r="I4230" s="0" t="s">
        <v>35</v>
      </c>
      <c r="J4230" s="0" t="s">
        <v>325</v>
      </c>
      <c r="K4230" s="0" t="n">
        <v>35952.502630286</v>
      </c>
      <c r="L4230" s="0" t="n">
        <v>40089.69</v>
      </c>
      <c r="M4230" s="0" t="n">
        <v>49784.2518776001</v>
      </c>
      <c r="N4230" s="0" t="n">
        <v>31798.305</v>
      </c>
      <c r="O4230" s="0" t="n">
        <v>32286.825</v>
      </c>
      <c r="P4230" s="0" t="n">
        <v>36075.96</v>
      </c>
      <c r="Q4230" s="0" t="n">
        <v>52530.39</v>
      </c>
      <c r="S4230" s="0" t="s">
        <v>303</v>
      </c>
    </row>
    <row r="4231" customFormat="false" ht="14" hidden="false" customHeight="false" outlineLevel="0" collapsed="false">
      <c r="A4231" s="0" t="str">
        <f aca="false">SUBSTITUTE(C4231&amp;D4231&amp;E4231&amp;F4231&amp;G4231&amp;H4231&amp;I4231," ","")</f>
        <v>AgenteparaatenciónconVideollamadaAgenteespecializadoBellasartesyafinesHoraextranocturna OroNANA</v>
      </c>
      <c r="B4231" s="0" t="s">
        <v>4572</v>
      </c>
      <c r="C4231" s="0" t="s">
        <v>201</v>
      </c>
      <c r="D4231" s="0" t="s">
        <v>191</v>
      </c>
      <c r="E4231" s="0" t="s">
        <v>60</v>
      </c>
      <c r="F4231" s="0" t="s">
        <v>197</v>
      </c>
      <c r="G4231" s="0" t="s">
        <v>54</v>
      </c>
      <c r="H4231" s="0" t="s">
        <v>35</v>
      </c>
      <c r="I4231" s="0" t="s">
        <v>35</v>
      </c>
      <c r="J4231" s="0" t="s">
        <v>325</v>
      </c>
      <c r="K4231" s="0" t="n">
        <v>48522.1066571378</v>
      </c>
      <c r="L4231" s="0" t="n">
        <v>56125.98</v>
      </c>
      <c r="M4231" s="0" t="n">
        <v>69697.9526286401</v>
      </c>
      <c r="N4231" s="0" t="n">
        <v>44517.42</v>
      </c>
      <c r="O4231" s="0" t="n">
        <v>44922.105</v>
      </c>
      <c r="P4231" s="0" t="n">
        <v>46116.495</v>
      </c>
      <c r="Q4231" s="0" t="n">
        <v>72911.61</v>
      </c>
      <c r="S4231" s="0" t="s">
        <v>303</v>
      </c>
    </row>
    <row r="4232" customFormat="false" ht="14" hidden="false" customHeight="false" outlineLevel="0" collapsed="false">
      <c r="A4232" s="0" t="str">
        <f aca="false">SUBSTITUTE(C4232&amp;D4232&amp;E4232&amp;F4232&amp;G4232&amp;H4232&amp;I4232," ","")</f>
        <v>AgenteparaatenciónconVideollamadaAgenteespecializadoBellasartesyafinesHoraextradominicalyfestivoOroNANA</v>
      </c>
      <c r="B4232" s="0" t="s">
        <v>4573</v>
      </c>
      <c r="C4232" s="0" t="s">
        <v>201</v>
      </c>
      <c r="D4232" s="0" t="s">
        <v>191</v>
      </c>
      <c r="E4232" s="0" t="s">
        <v>60</v>
      </c>
      <c r="F4232" s="0" t="s">
        <v>194</v>
      </c>
      <c r="G4232" s="0" t="s">
        <v>54</v>
      </c>
      <c r="H4232" s="0" t="s">
        <v>35</v>
      </c>
      <c r="I4232" s="0" t="s">
        <v>35</v>
      </c>
      <c r="J4232" s="0" t="s">
        <v>325</v>
      </c>
      <c r="K4232" s="0" t="n">
        <v>61091.7106839896</v>
      </c>
      <c r="L4232" s="0" t="n">
        <v>64144.125</v>
      </c>
      <c r="M4232" s="0" t="n">
        <v>79654.8030041601</v>
      </c>
      <c r="N4232" s="0" t="n">
        <v>63596.61</v>
      </c>
      <c r="O4232" s="0" t="n">
        <v>51240.78</v>
      </c>
      <c r="P4232" s="0" t="n">
        <v>51135.21</v>
      </c>
      <c r="Q4232" s="0" t="n">
        <v>81168.84</v>
      </c>
      <c r="S4232" s="0" t="s">
        <v>303</v>
      </c>
    </row>
    <row r="4233" customFormat="false" ht="14" hidden="false" customHeight="false" outlineLevel="0" collapsed="false">
      <c r="A4233" s="0" t="str">
        <f aca="false">SUBSTITUTE(C4233&amp;D4233&amp;E4233&amp;F4233&amp;G4233&amp;H4233&amp;I4233," ","")</f>
        <v>AgenteparaatenciónconVideollamadaAgenteespecializadoBellasartesyafinesServicio7x24OroNANA</v>
      </c>
      <c r="B4233" s="0" t="s">
        <v>4574</v>
      </c>
      <c r="C4233" s="0" t="s">
        <v>201</v>
      </c>
      <c r="D4233" s="0" t="s">
        <v>191</v>
      </c>
      <c r="E4233" s="0" t="s">
        <v>60</v>
      </c>
      <c r="F4233" s="0" t="s">
        <v>55</v>
      </c>
      <c r="G4233" s="0" t="s">
        <v>54</v>
      </c>
      <c r="H4233" s="0" t="s">
        <v>35</v>
      </c>
      <c r="I4233" s="0" t="s">
        <v>35</v>
      </c>
      <c r="J4233" s="0" t="s">
        <v>305</v>
      </c>
      <c r="K4233" s="0" t="n">
        <v>22203772.9802686</v>
      </c>
      <c r="L4233" s="0" t="n">
        <v>32538228.57</v>
      </c>
      <c r="M4233" s="0" t="n">
        <v>36793209.4105423</v>
      </c>
      <c r="N4233" s="0" t="n">
        <v>29175268.275</v>
      </c>
      <c r="O4233" s="0" t="n">
        <v>29365351.2</v>
      </c>
      <c r="P4233" s="0" t="n">
        <v>41282337.06</v>
      </c>
      <c r="Q4233" s="0" t="n">
        <v>34728547.32</v>
      </c>
      <c r="S4233" s="0" t="s">
        <v>303</v>
      </c>
    </row>
    <row r="4234" customFormat="false" ht="14" hidden="false" customHeight="false" outlineLevel="0" collapsed="false">
      <c r="A4234" s="0" t="str">
        <f aca="false">SUBSTITUTE(C4234&amp;D4234&amp;E4234&amp;F4234&amp;G4234&amp;H4234&amp;I4234," ","")</f>
        <v>AgenteparaatenciónconVideollamadaAgenteespecializadoBellasartesyafinesJornadaOrdinariaPlatinoNANA</v>
      </c>
      <c r="B4234" s="0" t="s">
        <v>4575</v>
      </c>
      <c r="C4234" s="0" t="s">
        <v>201</v>
      </c>
      <c r="D4234" s="0" t="s">
        <v>191</v>
      </c>
      <c r="E4234" s="0" t="s">
        <v>60</v>
      </c>
      <c r="F4234" s="0" t="s">
        <v>53</v>
      </c>
      <c r="G4234" s="0" t="s">
        <v>198</v>
      </c>
      <c r="H4234" s="0" t="s">
        <v>35</v>
      </c>
      <c r="I4234" s="0" t="s">
        <v>35</v>
      </c>
      <c r="J4234" s="0" t="s">
        <v>36</v>
      </c>
      <c r="K4234" s="0" t="n">
        <v>7120248.14804641</v>
      </c>
      <c r="L4234" s="0" t="n">
        <v>7572723.435</v>
      </c>
      <c r="M4234" s="0" t="n">
        <v>9410582.65526754</v>
      </c>
      <c r="N4234" s="0" t="n">
        <v>7903856.16</v>
      </c>
      <c r="O4234" s="0" t="n">
        <v>8128634.355</v>
      </c>
      <c r="P4234" s="0" t="n">
        <v>8133228.72</v>
      </c>
      <c r="Q4234" s="0" t="n">
        <v>9852766.335</v>
      </c>
      <c r="S4234" s="0" t="s">
        <v>303</v>
      </c>
    </row>
    <row r="4235" customFormat="false" ht="14" hidden="false" customHeight="false" outlineLevel="0" collapsed="false">
      <c r="A4235" s="0" t="str">
        <f aca="false">SUBSTITUTE(C4235&amp;D4235&amp;E4235&amp;F4235&amp;G4235&amp;H4235&amp;I4235," ","")</f>
        <v>AgenteparaatenciónconVideollamadaAgenteespecializadoBellasartesyafinesHoraextradiurnaPlatinoNANA</v>
      </c>
      <c r="B4235" s="0" t="s">
        <v>4576</v>
      </c>
      <c r="C4235" s="0" t="s">
        <v>201</v>
      </c>
      <c r="D4235" s="0" t="s">
        <v>191</v>
      </c>
      <c r="E4235" s="0" t="s">
        <v>60</v>
      </c>
      <c r="F4235" s="0" t="s">
        <v>192</v>
      </c>
      <c r="G4235" s="0" t="s">
        <v>198</v>
      </c>
      <c r="H4235" s="0" t="s">
        <v>35</v>
      </c>
      <c r="I4235" s="0" t="s">
        <v>35</v>
      </c>
      <c r="J4235" s="0" t="s">
        <v>325</v>
      </c>
      <c r="K4235" s="0" t="n">
        <v>35952.502630286</v>
      </c>
      <c r="L4235" s="0" t="n">
        <v>41268.555</v>
      </c>
      <c r="M4235" s="0" t="n">
        <v>51251.5154165803</v>
      </c>
      <c r="N4235" s="0" t="n">
        <v>31798.305</v>
      </c>
      <c r="O4235" s="0" t="n">
        <v>32286.825</v>
      </c>
      <c r="P4235" s="0" t="n">
        <v>36851.175</v>
      </c>
      <c r="Q4235" s="0" t="n">
        <v>55831.005</v>
      </c>
      <c r="S4235" s="0" t="s">
        <v>303</v>
      </c>
    </row>
    <row r="4236" customFormat="false" ht="14" hidden="false" customHeight="false" outlineLevel="0" collapsed="false">
      <c r="A4236" s="0" t="str">
        <f aca="false">SUBSTITUTE(C4236&amp;D4236&amp;E4236&amp;F4236&amp;G4236&amp;H4236&amp;I4236," ","")</f>
        <v>AgenteparaatenciónconVideollamadaAgenteespecializadoBellasartesyafinesHoraextranocturna PlatinoNANA</v>
      </c>
      <c r="B4236" s="0" t="s">
        <v>4577</v>
      </c>
      <c r="C4236" s="0" t="s">
        <v>201</v>
      </c>
      <c r="D4236" s="0" t="s">
        <v>191</v>
      </c>
      <c r="E4236" s="0" t="s">
        <v>60</v>
      </c>
      <c r="F4236" s="0" t="s">
        <v>197</v>
      </c>
      <c r="G4236" s="0" t="s">
        <v>198</v>
      </c>
      <c r="H4236" s="0" t="s">
        <v>35</v>
      </c>
      <c r="I4236" s="0" t="s">
        <v>35</v>
      </c>
      <c r="J4236" s="0" t="s">
        <v>325</v>
      </c>
      <c r="K4236" s="0" t="n">
        <v>48522.1066571378</v>
      </c>
      <c r="L4236" s="0" t="n">
        <v>57776.805</v>
      </c>
      <c r="M4236" s="0" t="n">
        <v>71752.1215832124</v>
      </c>
      <c r="N4236" s="0" t="n">
        <v>44517.42</v>
      </c>
      <c r="O4236" s="0" t="n">
        <v>44922.105</v>
      </c>
      <c r="P4236" s="0" t="n">
        <v>47108.025</v>
      </c>
      <c r="Q4236" s="0" t="n">
        <v>77491.485</v>
      </c>
      <c r="S4236" s="0" t="s">
        <v>303</v>
      </c>
    </row>
    <row r="4237" customFormat="false" ht="14" hidden="false" customHeight="false" outlineLevel="0" collapsed="false">
      <c r="A4237" s="0" t="str">
        <f aca="false">SUBSTITUTE(C4237&amp;D4237&amp;E4237&amp;F4237&amp;G4237&amp;H4237&amp;I4237," ","")</f>
        <v>AgenteparaatenciónconVideollamadaAgenteespecializadoBellasartesyafinesHoraextradominicalyfestivoPlatinoNANA</v>
      </c>
      <c r="B4237" s="0" t="s">
        <v>4578</v>
      </c>
      <c r="C4237" s="0" t="s">
        <v>201</v>
      </c>
      <c r="D4237" s="0" t="s">
        <v>191</v>
      </c>
      <c r="E4237" s="0" t="s">
        <v>60</v>
      </c>
      <c r="F4237" s="0" t="s">
        <v>194</v>
      </c>
      <c r="G4237" s="0" t="s">
        <v>198</v>
      </c>
      <c r="H4237" s="0" t="s">
        <v>35</v>
      </c>
      <c r="I4237" s="0" t="s">
        <v>35</v>
      </c>
      <c r="J4237" s="0" t="s">
        <v>325</v>
      </c>
      <c r="K4237" s="0" t="n">
        <v>61091.7106839896</v>
      </c>
      <c r="L4237" s="0" t="n">
        <v>66029.895</v>
      </c>
      <c r="M4237" s="0" t="n">
        <v>82002.4246665285</v>
      </c>
      <c r="N4237" s="0" t="n">
        <v>63596.61</v>
      </c>
      <c r="O4237" s="0" t="n">
        <v>51240.78</v>
      </c>
      <c r="P4237" s="0" t="n">
        <v>52235.415</v>
      </c>
      <c r="Q4237" s="0" t="n">
        <v>86268.285</v>
      </c>
      <c r="S4237" s="0" t="s">
        <v>303</v>
      </c>
    </row>
    <row r="4238" customFormat="false" ht="14" hidden="false" customHeight="false" outlineLevel="0" collapsed="false">
      <c r="A4238" s="0" t="str">
        <f aca="false">SUBSTITUTE(C4238&amp;D4238&amp;E4238&amp;F4238&amp;G4238&amp;H4238&amp;I4238," ","")</f>
        <v>AgenteparaatenciónconVideollamadaAgenteespecializadoBellasartesyafinesServicio7x24PlatinoNANA</v>
      </c>
      <c r="B4238" s="0" t="s">
        <v>4579</v>
      </c>
      <c r="C4238" s="0" t="s">
        <v>201</v>
      </c>
      <c r="D4238" s="0" t="s">
        <v>191</v>
      </c>
      <c r="E4238" s="0" t="s">
        <v>60</v>
      </c>
      <c r="F4238" s="0" t="s">
        <v>55</v>
      </c>
      <c r="G4238" s="0" t="s">
        <v>198</v>
      </c>
      <c r="H4238" s="0" t="s">
        <v>35</v>
      </c>
      <c r="I4238" s="0" t="s">
        <v>35</v>
      </c>
      <c r="J4238" s="0" t="s">
        <v>305</v>
      </c>
      <c r="K4238" s="0" t="n">
        <v>22203772.9802686</v>
      </c>
      <c r="L4238" s="0" t="n">
        <v>33495235.11</v>
      </c>
      <c r="M4238" s="0" t="n">
        <v>37877595.1874518</v>
      </c>
      <c r="N4238" s="0" t="n">
        <v>29276460.225</v>
      </c>
      <c r="O4238" s="0" t="n">
        <v>29365351.2</v>
      </c>
      <c r="P4238" s="0" t="n">
        <v>42170129.01</v>
      </c>
      <c r="Q4238" s="0" t="n">
        <v>36910331.46</v>
      </c>
      <c r="S4238" s="0" t="s">
        <v>303</v>
      </c>
    </row>
    <row r="4239" customFormat="false" ht="14" hidden="false" customHeight="false" outlineLevel="0" collapsed="false">
      <c r="A4239" s="0" t="str">
        <f aca="false">SUBSTITUTE(C4239&amp;D4239&amp;E4239&amp;F4239&amp;G4239&amp;H4239&amp;I4239," ","")</f>
        <v>AgenteparaatenciónconVideollamadaAgenteespecializadoMatemáticas,cienciasnaturalesyafinesJornadaOrdinariaPlataNANA</v>
      </c>
      <c r="B4239" s="0" t="s">
        <v>4580</v>
      </c>
      <c r="C4239" s="0" t="s">
        <v>201</v>
      </c>
      <c r="D4239" s="0" t="s">
        <v>191</v>
      </c>
      <c r="E4239" s="0" t="s">
        <v>673</v>
      </c>
      <c r="F4239" s="0" t="s">
        <v>53</v>
      </c>
      <c r="G4239" s="0" t="s">
        <v>195</v>
      </c>
      <c r="H4239" s="0" t="s">
        <v>35</v>
      </c>
      <c r="I4239" s="0" t="s">
        <v>35</v>
      </c>
      <c r="J4239" s="0" t="s">
        <v>36</v>
      </c>
      <c r="K4239" s="0" t="n">
        <v>7120248.14804641</v>
      </c>
      <c r="L4239" s="0" t="n">
        <v>7212117.015</v>
      </c>
      <c r="M4239" s="0" t="n">
        <v>8886753.95194065</v>
      </c>
      <c r="N4239" s="0" t="n">
        <v>7824436.47</v>
      </c>
      <c r="O4239" s="0" t="n">
        <v>8128634.355</v>
      </c>
      <c r="P4239" s="0" t="n">
        <v>7797838.005</v>
      </c>
      <c r="Q4239" s="0" t="n">
        <v>8876830.68</v>
      </c>
      <c r="S4239" s="0" t="s">
        <v>303</v>
      </c>
    </row>
    <row r="4240" customFormat="false" ht="14" hidden="false" customHeight="false" outlineLevel="0" collapsed="false">
      <c r="A4240" s="0" t="str">
        <f aca="false">SUBSTITUTE(C4240&amp;D4240&amp;E4240&amp;F4240&amp;G4240&amp;H4240&amp;I4240," ","")</f>
        <v>AgenteparaatenciónconVideollamadaAgenteespecializadoMatemáticas,cienciasnaturalesyafinesHoraextradiurnaPlataNANA</v>
      </c>
      <c r="B4240" s="0" t="s">
        <v>4581</v>
      </c>
      <c r="C4240" s="0" t="s">
        <v>201</v>
      </c>
      <c r="D4240" s="0" t="s">
        <v>191</v>
      </c>
      <c r="E4240" s="0" t="s">
        <v>673</v>
      </c>
      <c r="F4240" s="0" t="s">
        <v>192</v>
      </c>
      <c r="G4240" s="0" t="s">
        <v>195</v>
      </c>
      <c r="H4240" s="0" t="s">
        <v>35</v>
      </c>
      <c r="I4240" s="0" t="s">
        <v>35</v>
      </c>
      <c r="J4240" s="0" t="s">
        <v>325</v>
      </c>
      <c r="K4240" s="0" t="n">
        <v>35952.502630286</v>
      </c>
      <c r="L4240" s="0" t="n">
        <v>39303.09</v>
      </c>
      <c r="M4240" s="0" t="n">
        <v>48398.6617891614</v>
      </c>
      <c r="N4240" s="0" t="n">
        <v>31798.305</v>
      </c>
      <c r="O4240" s="0" t="n">
        <v>32286.825</v>
      </c>
      <c r="P4240" s="0" t="n">
        <v>35331.795</v>
      </c>
      <c r="Q4240" s="0" t="n">
        <v>50301</v>
      </c>
      <c r="S4240" s="0" t="s">
        <v>303</v>
      </c>
    </row>
    <row r="4241" customFormat="false" ht="14" hidden="false" customHeight="false" outlineLevel="0" collapsed="false">
      <c r="A4241" s="0" t="str">
        <f aca="false">SUBSTITUTE(C4241&amp;D4241&amp;E4241&amp;F4241&amp;G4241&amp;H4241&amp;I4241," ","")</f>
        <v>AgenteparaatenciónconVideollamadaAgenteespecializadoMatemáticas,cienciasnaturalesyafinesHoraextranocturna PlataNANA</v>
      </c>
      <c r="B4241" s="0" t="s">
        <v>4582</v>
      </c>
      <c r="C4241" s="0" t="s">
        <v>201</v>
      </c>
      <c r="D4241" s="0" t="s">
        <v>191</v>
      </c>
      <c r="E4241" s="0" t="s">
        <v>673</v>
      </c>
      <c r="F4241" s="0" t="s">
        <v>197</v>
      </c>
      <c r="G4241" s="0" t="s">
        <v>195</v>
      </c>
      <c r="H4241" s="0" t="s">
        <v>35</v>
      </c>
      <c r="I4241" s="0" t="s">
        <v>35</v>
      </c>
      <c r="J4241" s="0" t="s">
        <v>325</v>
      </c>
      <c r="K4241" s="0" t="n">
        <v>48522.1066571378</v>
      </c>
      <c r="L4241" s="0" t="n">
        <v>55024.74</v>
      </c>
      <c r="M4241" s="0" t="n">
        <v>67758.126504826</v>
      </c>
      <c r="N4241" s="0" t="n">
        <v>44517.42</v>
      </c>
      <c r="O4241" s="0" t="n">
        <v>44922.105</v>
      </c>
      <c r="P4241" s="0" t="n">
        <v>45165.33</v>
      </c>
      <c r="Q4241" s="0" t="n">
        <v>69815.925</v>
      </c>
      <c r="S4241" s="0" t="s">
        <v>303</v>
      </c>
    </row>
    <row r="4242" customFormat="false" ht="14" hidden="false" customHeight="false" outlineLevel="0" collapsed="false">
      <c r="A4242" s="0" t="str">
        <f aca="false">SUBSTITUTE(C4242&amp;D4242&amp;E4242&amp;F4242&amp;G4242&amp;H4242&amp;I4242," ","")</f>
        <v>AgenteparaatenciónconVideollamadaAgenteespecializadoMatemáticas,cienciasnaturalesyafinesHoraextradominicalyfestivoPlataNANA</v>
      </c>
      <c r="B4242" s="0" t="s">
        <v>4583</v>
      </c>
      <c r="C4242" s="0" t="s">
        <v>201</v>
      </c>
      <c r="D4242" s="0" t="s">
        <v>191</v>
      </c>
      <c r="E4242" s="0" t="s">
        <v>673</v>
      </c>
      <c r="F4242" s="0" t="s">
        <v>194</v>
      </c>
      <c r="G4242" s="0" t="s">
        <v>195</v>
      </c>
      <c r="H4242" s="0" t="s">
        <v>35</v>
      </c>
      <c r="I4242" s="0" t="s">
        <v>35</v>
      </c>
      <c r="J4242" s="0" t="s">
        <v>325</v>
      </c>
      <c r="K4242" s="0" t="n">
        <v>61091.7106839896</v>
      </c>
      <c r="L4242" s="0" t="n">
        <v>62885.565</v>
      </c>
      <c r="M4242" s="0" t="n">
        <v>77437.8588626583</v>
      </c>
      <c r="N4242" s="0" t="n">
        <v>63596.61</v>
      </c>
      <c r="O4242" s="0" t="n">
        <v>51240.78</v>
      </c>
      <c r="P4242" s="0" t="n">
        <v>50081.58</v>
      </c>
      <c r="Q4242" s="0" t="n">
        <v>77723.325</v>
      </c>
      <c r="S4242" s="0" t="s">
        <v>303</v>
      </c>
    </row>
    <row r="4243" customFormat="false" ht="14" hidden="false" customHeight="false" outlineLevel="0" collapsed="false">
      <c r="A4243" s="0" t="str">
        <f aca="false">SUBSTITUTE(C4243&amp;D4243&amp;E4243&amp;F4243&amp;G4243&amp;H4243&amp;I4243," ","")</f>
        <v>AgenteparaatenciónconVideollamadaAgenteespecializadoMatemáticas,cienciasnaturalesyafinesServicio7x24PlataNANA</v>
      </c>
      <c r="B4243" s="0" t="s">
        <v>4584</v>
      </c>
      <c r="C4243" s="0" t="s">
        <v>201</v>
      </c>
      <c r="D4243" s="0" t="s">
        <v>191</v>
      </c>
      <c r="E4243" s="0" t="s">
        <v>673</v>
      </c>
      <c r="F4243" s="0" t="s">
        <v>55</v>
      </c>
      <c r="G4243" s="0" t="s">
        <v>195</v>
      </c>
      <c r="H4243" s="0" t="s">
        <v>35</v>
      </c>
      <c r="I4243" s="0" t="s">
        <v>35</v>
      </c>
      <c r="J4243" s="0" t="s">
        <v>305</v>
      </c>
      <c r="K4243" s="0" t="n">
        <v>22203772.9802686</v>
      </c>
      <c r="L4243" s="0" t="n">
        <v>31900223.52</v>
      </c>
      <c r="M4243" s="0" t="n">
        <v>35769184.6565611</v>
      </c>
      <c r="N4243" s="0" t="n">
        <v>29074076.325</v>
      </c>
      <c r="O4243" s="0" t="n">
        <v>29365351.2</v>
      </c>
      <c r="P4243" s="0" t="n">
        <v>40431155.13</v>
      </c>
      <c r="Q4243" s="0" t="n">
        <v>33254292.285</v>
      </c>
      <c r="S4243" s="0" t="s">
        <v>303</v>
      </c>
    </row>
    <row r="4244" customFormat="false" ht="14" hidden="false" customHeight="false" outlineLevel="0" collapsed="false">
      <c r="A4244" s="0" t="str">
        <f aca="false">SUBSTITUTE(C4244&amp;D4244&amp;E4244&amp;F4244&amp;G4244&amp;H4244&amp;I4244," ","")</f>
        <v>AgenteparaatenciónconVideollamadaAgenteespecializadoMatemáticas,cienciasnaturalesyafinesJornadaOrdinariaOroNANA</v>
      </c>
      <c r="B4244" s="0" t="s">
        <v>4585</v>
      </c>
      <c r="C4244" s="0" t="s">
        <v>201</v>
      </c>
      <c r="D4244" s="0" t="s">
        <v>191</v>
      </c>
      <c r="E4244" s="0" t="s">
        <v>673</v>
      </c>
      <c r="F4244" s="0" t="s">
        <v>53</v>
      </c>
      <c r="G4244" s="0" t="s">
        <v>54</v>
      </c>
      <c r="H4244" s="0" t="s">
        <v>35</v>
      </c>
      <c r="I4244" s="0" t="s">
        <v>35</v>
      </c>
      <c r="J4244" s="0" t="s">
        <v>36</v>
      </c>
      <c r="K4244" s="0" t="n">
        <v>7120248.14804641</v>
      </c>
      <c r="L4244" s="0" t="n">
        <v>7356359.79</v>
      </c>
      <c r="M4244" s="0" t="n">
        <v>9141170.03988627</v>
      </c>
      <c r="N4244" s="0" t="n">
        <v>7864146.315</v>
      </c>
      <c r="O4244" s="0" t="n">
        <v>8128634.355</v>
      </c>
      <c r="P4244" s="0" t="n">
        <v>7962003.495</v>
      </c>
      <c r="Q4244" s="0" t="n">
        <v>9270364.59</v>
      </c>
      <c r="S4244" s="0" t="s">
        <v>303</v>
      </c>
    </row>
    <row r="4245" customFormat="false" ht="14" hidden="false" customHeight="false" outlineLevel="0" collapsed="false">
      <c r="A4245" s="0" t="str">
        <f aca="false">SUBSTITUTE(C4245&amp;D4245&amp;E4245&amp;F4245&amp;G4245&amp;H4245&amp;I4245," ","")</f>
        <v>AgenteparaatenciónconVideollamadaAgenteespecializadoMatemáticas,cienciasnaturalesyafinesHoraextradiurnaOroNANA</v>
      </c>
      <c r="B4245" s="0" t="s">
        <v>4586</v>
      </c>
      <c r="C4245" s="0" t="s">
        <v>201</v>
      </c>
      <c r="D4245" s="0" t="s">
        <v>191</v>
      </c>
      <c r="E4245" s="0" t="s">
        <v>673</v>
      </c>
      <c r="F4245" s="0" t="s">
        <v>192</v>
      </c>
      <c r="G4245" s="0" t="s">
        <v>54</v>
      </c>
      <c r="H4245" s="0" t="s">
        <v>35</v>
      </c>
      <c r="I4245" s="0" t="s">
        <v>35</v>
      </c>
      <c r="J4245" s="0" t="s">
        <v>325</v>
      </c>
      <c r="K4245" s="0" t="n">
        <v>35952.502630286</v>
      </c>
      <c r="L4245" s="0" t="n">
        <v>40089.69</v>
      </c>
      <c r="M4245" s="0" t="n">
        <v>49784.2518776001</v>
      </c>
      <c r="N4245" s="0" t="n">
        <v>31798.305</v>
      </c>
      <c r="O4245" s="0" t="n">
        <v>32286.825</v>
      </c>
      <c r="P4245" s="0" t="n">
        <v>36075.96</v>
      </c>
      <c r="Q4245" s="0" t="n">
        <v>52530.39</v>
      </c>
      <c r="S4245" s="0" t="s">
        <v>303</v>
      </c>
    </row>
    <row r="4246" customFormat="false" ht="14" hidden="false" customHeight="false" outlineLevel="0" collapsed="false">
      <c r="A4246" s="0" t="str">
        <f aca="false">SUBSTITUTE(C4246&amp;D4246&amp;E4246&amp;F4246&amp;G4246&amp;H4246&amp;I4246," ","")</f>
        <v>AgenteparaatenciónconVideollamadaAgenteespecializadoMatemáticas,cienciasnaturalesyafinesHoraextranocturna OroNANA</v>
      </c>
      <c r="B4246" s="0" t="s">
        <v>4587</v>
      </c>
      <c r="C4246" s="0" t="s">
        <v>201</v>
      </c>
      <c r="D4246" s="0" t="s">
        <v>191</v>
      </c>
      <c r="E4246" s="0" t="s">
        <v>673</v>
      </c>
      <c r="F4246" s="0" t="s">
        <v>197</v>
      </c>
      <c r="G4246" s="0" t="s">
        <v>54</v>
      </c>
      <c r="H4246" s="0" t="s">
        <v>35</v>
      </c>
      <c r="I4246" s="0" t="s">
        <v>35</v>
      </c>
      <c r="J4246" s="0" t="s">
        <v>325</v>
      </c>
      <c r="K4246" s="0" t="n">
        <v>48522.1066571378</v>
      </c>
      <c r="L4246" s="0" t="n">
        <v>56125.98</v>
      </c>
      <c r="M4246" s="0" t="n">
        <v>69697.9526286401</v>
      </c>
      <c r="N4246" s="0" t="n">
        <v>44517.42</v>
      </c>
      <c r="O4246" s="0" t="n">
        <v>44922.105</v>
      </c>
      <c r="P4246" s="0" t="n">
        <v>46116.495</v>
      </c>
      <c r="Q4246" s="0" t="n">
        <v>72911.61</v>
      </c>
      <c r="S4246" s="0" t="s">
        <v>303</v>
      </c>
    </row>
    <row r="4247" customFormat="false" ht="14" hidden="false" customHeight="false" outlineLevel="0" collapsed="false">
      <c r="A4247" s="0" t="str">
        <f aca="false">SUBSTITUTE(C4247&amp;D4247&amp;E4247&amp;F4247&amp;G4247&amp;H4247&amp;I4247," ","")</f>
        <v>AgenteparaatenciónconVideollamadaAgenteespecializadoMatemáticas,cienciasnaturalesyafinesHoraextradominicalyfestivoOroNANA</v>
      </c>
      <c r="B4247" s="0" t="s">
        <v>4588</v>
      </c>
      <c r="C4247" s="0" t="s">
        <v>201</v>
      </c>
      <c r="D4247" s="0" t="s">
        <v>191</v>
      </c>
      <c r="E4247" s="0" t="s">
        <v>673</v>
      </c>
      <c r="F4247" s="0" t="s">
        <v>194</v>
      </c>
      <c r="G4247" s="0" t="s">
        <v>54</v>
      </c>
      <c r="H4247" s="0" t="s">
        <v>35</v>
      </c>
      <c r="I4247" s="0" t="s">
        <v>35</v>
      </c>
      <c r="J4247" s="0" t="s">
        <v>325</v>
      </c>
      <c r="K4247" s="0" t="n">
        <v>61091.7106839896</v>
      </c>
      <c r="L4247" s="0" t="n">
        <v>64144.125</v>
      </c>
      <c r="M4247" s="0" t="n">
        <v>79654.8030041601</v>
      </c>
      <c r="N4247" s="0" t="n">
        <v>63596.61</v>
      </c>
      <c r="O4247" s="0" t="n">
        <v>51240.78</v>
      </c>
      <c r="P4247" s="0" t="n">
        <v>51135.21</v>
      </c>
      <c r="Q4247" s="0" t="n">
        <v>81168.84</v>
      </c>
      <c r="S4247" s="0" t="s">
        <v>303</v>
      </c>
    </row>
    <row r="4248" customFormat="false" ht="14" hidden="false" customHeight="false" outlineLevel="0" collapsed="false">
      <c r="A4248" s="0" t="str">
        <f aca="false">SUBSTITUTE(C4248&amp;D4248&amp;E4248&amp;F4248&amp;G4248&amp;H4248&amp;I4248," ","")</f>
        <v>AgenteparaatenciónconVideollamadaAgenteespecializadoMatemáticas,cienciasnaturalesyafinesServicio7x24OroNANA</v>
      </c>
      <c r="B4248" s="0" t="s">
        <v>4589</v>
      </c>
      <c r="C4248" s="0" t="s">
        <v>201</v>
      </c>
      <c r="D4248" s="0" t="s">
        <v>191</v>
      </c>
      <c r="E4248" s="0" t="s">
        <v>673</v>
      </c>
      <c r="F4248" s="0" t="s">
        <v>55</v>
      </c>
      <c r="G4248" s="0" t="s">
        <v>54</v>
      </c>
      <c r="H4248" s="0" t="s">
        <v>35</v>
      </c>
      <c r="I4248" s="0" t="s">
        <v>35</v>
      </c>
      <c r="J4248" s="0" t="s">
        <v>305</v>
      </c>
      <c r="K4248" s="0" t="n">
        <v>22203772.9802686</v>
      </c>
      <c r="L4248" s="0" t="n">
        <v>32538228.57</v>
      </c>
      <c r="M4248" s="0" t="n">
        <v>36793209.4105423</v>
      </c>
      <c r="N4248" s="0" t="n">
        <v>29175268.275</v>
      </c>
      <c r="O4248" s="0" t="n">
        <v>29365351.2</v>
      </c>
      <c r="P4248" s="0" t="n">
        <v>41282337.06</v>
      </c>
      <c r="Q4248" s="0" t="n">
        <v>34728547.32</v>
      </c>
      <c r="S4248" s="0" t="s">
        <v>303</v>
      </c>
    </row>
    <row r="4249" customFormat="false" ht="14" hidden="false" customHeight="false" outlineLevel="0" collapsed="false">
      <c r="A4249" s="0" t="str">
        <f aca="false">SUBSTITUTE(C4249&amp;D4249&amp;E4249&amp;F4249&amp;G4249&amp;H4249&amp;I4249," ","")</f>
        <v>AgenteparaatenciónconVideollamadaAgenteespecializadoMatemáticas,cienciasnaturalesyafinesJornadaOrdinariaPlatinoNANA</v>
      </c>
      <c r="B4249" s="0" t="s">
        <v>4590</v>
      </c>
      <c r="C4249" s="0" t="s">
        <v>201</v>
      </c>
      <c r="D4249" s="0" t="s">
        <v>191</v>
      </c>
      <c r="E4249" s="0" t="s">
        <v>673</v>
      </c>
      <c r="F4249" s="0" t="s">
        <v>53</v>
      </c>
      <c r="G4249" s="0" t="s">
        <v>198</v>
      </c>
      <c r="H4249" s="0" t="s">
        <v>35</v>
      </c>
      <c r="I4249" s="0" t="s">
        <v>35</v>
      </c>
      <c r="J4249" s="0" t="s">
        <v>36</v>
      </c>
      <c r="K4249" s="0" t="n">
        <v>7120248.14804641</v>
      </c>
      <c r="L4249" s="0" t="n">
        <v>7572723.435</v>
      </c>
      <c r="M4249" s="0" t="n">
        <v>9410582.65526754</v>
      </c>
      <c r="N4249" s="0" t="n">
        <v>7903856.16</v>
      </c>
      <c r="O4249" s="0" t="n">
        <v>8128634.355</v>
      </c>
      <c r="P4249" s="0" t="n">
        <v>8133228.72</v>
      </c>
      <c r="Q4249" s="0" t="n">
        <v>9852766.335</v>
      </c>
      <c r="S4249" s="0" t="s">
        <v>303</v>
      </c>
    </row>
    <row r="4250" customFormat="false" ht="14" hidden="false" customHeight="false" outlineLevel="0" collapsed="false">
      <c r="A4250" s="0" t="str">
        <f aca="false">SUBSTITUTE(C4250&amp;D4250&amp;E4250&amp;F4250&amp;G4250&amp;H4250&amp;I4250," ","")</f>
        <v>AgenteparaatenciónconVideollamadaAgenteespecializadoMatemáticas,cienciasnaturalesyafinesHoraextradiurnaPlatinoNANA</v>
      </c>
      <c r="B4250" s="0" t="s">
        <v>4591</v>
      </c>
      <c r="C4250" s="0" t="s">
        <v>201</v>
      </c>
      <c r="D4250" s="0" t="s">
        <v>191</v>
      </c>
      <c r="E4250" s="0" t="s">
        <v>673</v>
      </c>
      <c r="F4250" s="0" t="s">
        <v>192</v>
      </c>
      <c r="G4250" s="0" t="s">
        <v>198</v>
      </c>
      <c r="H4250" s="0" t="s">
        <v>35</v>
      </c>
      <c r="I4250" s="0" t="s">
        <v>35</v>
      </c>
      <c r="J4250" s="0" t="s">
        <v>325</v>
      </c>
      <c r="K4250" s="0" t="n">
        <v>35952.502630286</v>
      </c>
      <c r="L4250" s="0" t="n">
        <v>41268.555</v>
      </c>
      <c r="M4250" s="0" t="n">
        <v>51251.5154165803</v>
      </c>
      <c r="N4250" s="0" t="n">
        <v>31798.305</v>
      </c>
      <c r="O4250" s="0" t="n">
        <v>32286.825</v>
      </c>
      <c r="P4250" s="0" t="n">
        <v>36851.175</v>
      </c>
      <c r="Q4250" s="0" t="n">
        <v>55831.005</v>
      </c>
      <c r="S4250" s="0" t="s">
        <v>303</v>
      </c>
    </row>
    <row r="4251" customFormat="false" ht="14" hidden="false" customHeight="false" outlineLevel="0" collapsed="false">
      <c r="A4251" s="0" t="str">
        <f aca="false">SUBSTITUTE(C4251&amp;D4251&amp;E4251&amp;F4251&amp;G4251&amp;H4251&amp;I4251," ","")</f>
        <v>AgenteparaatenciónconVideollamadaAgenteespecializadoMatemáticas,cienciasnaturalesyafinesHoraextranocturna PlatinoNANA</v>
      </c>
      <c r="B4251" s="0" t="s">
        <v>4592</v>
      </c>
      <c r="C4251" s="0" t="s">
        <v>201</v>
      </c>
      <c r="D4251" s="0" t="s">
        <v>191</v>
      </c>
      <c r="E4251" s="0" t="s">
        <v>673</v>
      </c>
      <c r="F4251" s="0" t="s">
        <v>197</v>
      </c>
      <c r="G4251" s="0" t="s">
        <v>198</v>
      </c>
      <c r="H4251" s="0" t="s">
        <v>35</v>
      </c>
      <c r="I4251" s="0" t="s">
        <v>35</v>
      </c>
      <c r="J4251" s="0" t="s">
        <v>325</v>
      </c>
      <c r="K4251" s="0" t="n">
        <v>48522.1066571378</v>
      </c>
      <c r="L4251" s="0" t="n">
        <v>57776.805</v>
      </c>
      <c r="M4251" s="0" t="n">
        <v>71752.1215832124</v>
      </c>
      <c r="N4251" s="0" t="n">
        <v>44517.42</v>
      </c>
      <c r="O4251" s="0" t="n">
        <v>44922.105</v>
      </c>
      <c r="P4251" s="0" t="n">
        <v>47108.025</v>
      </c>
      <c r="Q4251" s="0" t="n">
        <v>77491.485</v>
      </c>
      <c r="S4251" s="0" t="s">
        <v>303</v>
      </c>
    </row>
    <row r="4252" customFormat="false" ht="14" hidden="false" customHeight="false" outlineLevel="0" collapsed="false">
      <c r="A4252" s="0" t="str">
        <f aca="false">SUBSTITUTE(C4252&amp;D4252&amp;E4252&amp;F4252&amp;G4252&amp;H4252&amp;I4252," ","")</f>
        <v>AgenteparaatenciónconVideollamadaAgenteespecializadoMatemáticas,cienciasnaturalesyafinesHoraextradominicalyfestivoPlatinoNANA</v>
      </c>
      <c r="B4252" s="0" t="s">
        <v>4593</v>
      </c>
      <c r="C4252" s="0" t="s">
        <v>201</v>
      </c>
      <c r="D4252" s="0" t="s">
        <v>191</v>
      </c>
      <c r="E4252" s="0" t="s">
        <v>673</v>
      </c>
      <c r="F4252" s="0" t="s">
        <v>194</v>
      </c>
      <c r="G4252" s="0" t="s">
        <v>198</v>
      </c>
      <c r="H4252" s="0" t="s">
        <v>35</v>
      </c>
      <c r="I4252" s="0" t="s">
        <v>35</v>
      </c>
      <c r="J4252" s="0" t="s">
        <v>325</v>
      </c>
      <c r="K4252" s="0" t="n">
        <v>61091.7106839896</v>
      </c>
      <c r="L4252" s="0" t="n">
        <v>66029.895</v>
      </c>
      <c r="M4252" s="0" t="n">
        <v>82002.4246665285</v>
      </c>
      <c r="N4252" s="0" t="n">
        <v>63596.61</v>
      </c>
      <c r="O4252" s="0" t="n">
        <v>51240.78</v>
      </c>
      <c r="P4252" s="0" t="n">
        <v>52235.415</v>
      </c>
      <c r="Q4252" s="0" t="n">
        <v>86268.285</v>
      </c>
      <c r="S4252" s="0" t="s">
        <v>303</v>
      </c>
    </row>
    <row r="4253" customFormat="false" ht="14" hidden="false" customHeight="false" outlineLevel="0" collapsed="false">
      <c r="A4253" s="0" t="str">
        <f aca="false">SUBSTITUTE(C4253&amp;D4253&amp;E4253&amp;F4253&amp;G4253&amp;H4253&amp;I4253," ","")</f>
        <v>AgenteparaatenciónconVideollamadaAgenteespecializadoMatemáticas,cienciasnaturalesyafinesServicio7x24PlatinoNANA</v>
      </c>
      <c r="B4253" s="0" t="s">
        <v>4594</v>
      </c>
      <c r="C4253" s="0" t="s">
        <v>201</v>
      </c>
      <c r="D4253" s="0" t="s">
        <v>191</v>
      </c>
      <c r="E4253" s="0" t="s">
        <v>673</v>
      </c>
      <c r="F4253" s="0" t="s">
        <v>55</v>
      </c>
      <c r="G4253" s="0" t="s">
        <v>198</v>
      </c>
      <c r="H4253" s="0" t="s">
        <v>35</v>
      </c>
      <c r="I4253" s="0" t="s">
        <v>35</v>
      </c>
      <c r="J4253" s="0" t="s">
        <v>305</v>
      </c>
      <c r="K4253" s="0" t="n">
        <v>22203772.9802686</v>
      </c>
      <c r="L4253" s="0" t="n">
        <v>33495235.11</v>
      </c>
      <c r="M4253" s="0" t="n">
        <v>37877595.1874518</v>
      </c>
      <c r="N4253" s="0" t="n">
        <v>29276460.225</v>
      </c>
      <c r="O4253" s="0" t="n">
        <v>29365351.2</v>
      </c>
      <c r="P4253" s="0" t="n">
        <v>42170129.01</v>
      </c>
      <c r="Q4253" s="0" t="n">
        <v>36910331.46</v>
      </c>
      <c r="S4253" s="0" t="s">
        <v>303</v>
      </c>
    </row>
    <row r="4254" customFormat="false" ht="14" hidden="false" customHeight="false" outlineLevel="0" collapsed="false">
      <c r="A4254" s="0" t="str">
        <f aca="false">SUBSTITUTE(C4254&amp;D4254&amp;E4254&amp;F4254&amp;G4254&amp;H4254&amp;I4254," ","")</f>
        <v>AgenteparaatenciónconVideollamadaAgenteespecializadoCienciasdelasaludyafinesJornadaOrdinariaPlataNANA</v>
      </c>
      <c r="B4254" s="0" t="s">
        <v>4595</v>
      </c>
      <c r="C4254" s="0" t="s">
        <v>201</v>
      </c>
      <c r="D4254" s="0" t="s">
        <v>191</v>
      </c>
      <c r="E4254" s="0" t="s">
        <v>689</v>
      </c>
      <c r="F4254" s="0" t="s">
        <v>53</v>
      </c>
      <c r="G4254" s="0" t="s">
        <v>195</v>
      </c>
      <c r="H4254" s="0" t="s">
        <v>35</v>
      </c>
      <c r="I4254" s="0" t="s">
        <v>35</v>
      </c>
      <c r="J4254" s="0" t="s">
        <v>36</v>
      </c>
      <c r="K4254" s="0" t="n">
        <v>8628600.63126863</v>
      </c>
      <c r="L4254" s="0" t="n">
        <v>8772710.715</v>
      </c>
      <c r="M4254" s="0" t="n">
        <v>12167786.9216151</v>
      </c>
      <c r="N4254" s="0" t="n">
        <v>9581996.88</v>
      </c>
      <c r="O4254" s="0" t="n">
        <v>13167495.63</v>
      </c>
      <c r="P4254" s="0" t="n">
        <v>9338803.965</v>
      </c>
      <c r="Q4254" s="0" t="n">
        <v>10724625.495</v>
      </c>
      <c r="S4254" s="0" t="s">
        <v>303</v>
      </c>
    </row>
    <row r="4255" customFormat="false" ht="14" hidden="false" customHeight="false" outlineLevel="0" collapsed="false">
      <c r="A4255" s="0" t="str">
        <f aca="false">SUBSTITUTE(C4255&amp;D4255&amp;E4255&amp;F4255&amp;G4255&amp;H4255&amp;I4255," ","")</f>
        <v>AgenteparaatenciónconVideollamadaAgenteespecializadoCienciasdelasaludyafinesHoraextradiurnaPlataNANA</v>
      </c>
      <c r="B4255" s="0" t="s">
        <v>4596</v>
      </c>
      <c r="C4255" s="0" t="s">
        <v>201</v>
      </c>
      <c r="D4255" s="0" t="s">
        <v>191</v>
      </c>
      <c r="E4255" s="0" t="s">
        <v>689</v>
      </c>
      <c r="F4255" s="0" t="s">
        <v>192</v>
      </c>
      <c r="G4255" s="0" t="s">
        <v>195</v>
      </c>
      <c r="H4255" s="0" t="s">
        <v>35</v>
      </c>
      <c r="I4255" s="0" t="s">
        <v>35</v>
      </c>
      <c r="J4255" s="0" t="s">
        <v>325</v>
      </c>
      <c r="K4255" s="0" t="n">
        <v>43808.5051470683</v>
      </c>
      <c r="L4255" s="0" t="n">
        <v>47807.685</v>
      </c>
      <c r="M4255" s="0" t="n">
        <v>68896.9185469239</v>
      </c>
      <c r="N4255" s="0" t="n">
        <v>39748.14</v>
      </c>
      <c r="O4255" s="0" t="n">
        <v>55614.69</v>
      </c>
      <c r="P4255" s="0" t="n">
        <v>43957.485</v>
      </c>
      <c r="Q4255" s="0" t="n">
        <v>62718.93</v>
      </c>
      <c r="S4255" s="0" t="s">
        <v>303</v>
      </c>
    </row>
    <row r="4256" customFormat="false" ht="14" hidden="false" customHeight="false" outlineLevel="0" collapsed="false">
      <c r="A4256" s="0" t="str">
        <f aca="false">SUBSTITUTE(C4256&amp;D4256&amp;E4256&amp;F4256&amp;G4256&amp;H4256&amp;I4256," ","")</f>
        <v>AgenteparaatenciónconVideollamadaAgenteespecializadoCienciasdelasaludyafinesHoraextranocturna PlataNANA</v>
      </c>
      <c r="B4256" s="0" t="s">
        <v>4597</v>
      </c>
      <c r="C4256" s="0" t="s">
        <v>201</v>
      </c>
      <c r="D4256" s="0" t="s">
        <v>191</v>
      </c>
      <c r="E4256" s="0" t="s">
        <v>689</v>
      </c>
      <c r="F4256" s="0" t="s">
        <v>197</v>
      </c>
      <c r="G4256" s="0" t="s">
        <v>195</v>
      </c>
      <c r="H4256" s="0" t="s">
        <v>35</v>
      </c>
      <c r="I4256" s="0" t="s">
        <v>35</v>
      </c>
      <c r="J4256" s="0" t="s">
        <v>325</v>
      </c>
      <c r="K4256" s="0" t="n">
        <v>59520.5101806331</v>
      </c>
      <c r="L4256" s="0" t="n">
        <v>66931.38</v>
      </c>
      <c r="M4256" s="0" t="n">
        <v>96455.6859656935</v>
      </c>
      <c r="N4256" s="0" t="n">
        <v>55646.775</v>
      </c>
      <c r="O4256" s="0" t="n">
        <v>77581.53</v>
      </c>
      <c r="P4256" s="0" t="n">
        <v>56550.33</v>
      </c>
      <c r="Q4256" s="0" t="n">
        <v>87051.78</v>
      </c>
      <c r="S4256" s="0" t="s">
        <v>303</v>
      </c>
    </row>
    <row r="4257" customFormat="false" ht="14" hidden="false" customHeight="false" outlineLevel="0" collapsed="false">
      <c r="A4257" s="0" t="str">
        <f aca="false">SUBSTITUTE(C4257&amp;D4257&amp;E4257&amp;F4257&amp;G4257&amp;H4257&amp;I4257," ","")</f>
        <v>AgenteparaatenciónconVideollamadaAgenteespecializadoCienciasdelasaludyafinesHoraextradominicalyfestivoPlataNANA</v>
      </c>
      <c r="B4257" s="0" t="s">
        <v>4598</v>
      </c>
      <c r="C4257" s="0" t="s">
        <v>201</v>
      </c>
      <c r="D4257" s="0" t="s">
        <v>191</v>
      </c>
      <c r="E4257" s="0" t="s">
        <v>689</v>
      </c>
      <c r="F4257" s="0" t="s">
        <v>194</v>
      </c>
      <c r="G4257" s="0" t="s">
        <v>195</v>
      </c>
      <c r="H4257" s="0" t="s">
        <v>35</v>
      </c>
      <c r="I4257" s="0" t="s">
        <v>35</v>
      </c>
      <c r="J4257" s="0" t="s">
        <v>325</v>
      </c>
      <c r="K4257" s="0" t="n">
        <v>75232.5152141978</v>
      </c>
      <c r="L4257" s="0" t="n">
        <v>76492.71</v>
      </c>
      <c r="M4257" s="0" t="n">
        <v>110235.069675078</v>
      </c>
      <c r="N4257" s="0" t="n">
        <v>79496.28</v>
      </c>
      <c r="O4257" s="0" t="n">
        <v>88564.95</v>
      </c>
      <c r="P4257" s="0" t="n">
        <v>62847.27</v>
      </c>
      <c r="Q4257" s="0" t="n">
        <v>96911.19</v>
      </c>
      <c r="S4257" s="0" t="s">
        <v>303</v>
      </c>
    </row>
    <row r="4258" customFormat="false" ht="14" hidden="false" customHeight="false" outlineLevel="0" collapsed="false">
      <c r="A4258" s="0" t="str">
        <f aca="false">SUBSTITUTE(C4258&amp;D4258&amp;E4258&amp;F4258&amp;G4258&amp;H4258&amp;I4258," ","")</f>
        <v>AgenteparaatenciónconVideollamadaAgenteespecializadoCienciasdelasaludyafinesServicio7x24PlataNANA</v>
      </c>
      <c r="B4258" s="0" t="s">
        <v>4599</v>
      </c>
      <c r="C4258" s="0" t="s">
        <v>201</v>
      </c>
      <c r="D4258" s="0" t="s">
        <v>191</v>
      </c>
      <c r="E4258" s="0" t="s">
        <v>689</v>
      </c>
      <c r="F4258" s="0" t="s">
        <v>55</v>
      </c>
      <c r="G4258" s="0" t="s">
        <v>195</v>
      </c>
      <c r="H4258" s="0" t="s">
        <v>35</v>
      </c>
      <c r="I4258" s="0" t="s">
        <v>35</v>
      </c>
      <c r="J4258" s="0" t="s">
        <v>305</v>
      </c>
      <c r="K4258" s="0" t="n">
        <v>27483006.6715463</v>
      </c>
      <c r="L4258" s="0" t="n">
        <v>39449996.865</v>
      </c>
      <c r="M4258" s="0" t="n">
        <v>48975342.359501</v>
      </c>
      <c r="N4258" s="0" t="n">
        <v>35836636.95</v>
      </c>
      <c r="O4258" s="0" t="n">
        <v>48942261.315</v>
      </c>
      <c r="P4258" s="0" t="n">
        <v>49519340.055</v>
      </c>
      <c r="Q4258" s="0" t="n">
        <v>41120206.38</v>
      </c>
      <c r="S4258" s="0" t="s">
        <v>303</v>
      </c>
    </row>
    <row r="4259" customFormat="false" ht="14" hidden="false" customHeight="false" outlineLevel="0" collapsed="false">
      <c r="A4259" s="0" t="str">
        <f aca="false">SUBSTITUTE(C4259&amp;D4259&amp;E4259&amp;F4259&amp;G4259&amp;H4259&amp;I4259," ","")</f>
        <v>AgenteparaatenciónconVideollamadaAgenteespecializadoCienciasdelasaludyafinesJornadaOrdinariaOroNANA</v>
      </c>
      <c r="B4259" s="0" t="s">
        <v>4600</v>
      </c>
      <c r="C4259" s="0" t="s">
        <v>201</v>
      </c>
      <c r="D4259" s="0" t="s">
        <v>191</v>
      </c>
      <c r="E4259" s="0" t="s">
        <v>689</v>
      </c>
      <c r="F4259" s="0" t="s">
        <v>53</v>
      </c>
      <c r="G4259" s="0" t="s">
        <v>54</v>
      </c>
      <c r="H4259" s="0" t="s">
        <v>35</v>
      </c>
      <c r="I4259" s="0" t="s">
        <v>35</v>
      </c>
      <c r="J4259" s="0" t="s">
        <v>36</v>
      </c>
      <c r="K4259" s="0" t="n">
        <v>8628600.63126863</v>
      </c>
      <c r="L4259" s="0" t="n">
        <v>8948164.95</v>
      </c>
      <c r="M4259" s="0" t="n">
        <v>12516134.6720192</v>
      </c>
      <c r="N4259" s="0" t="n">
        <v>9621706.725</v>
      </c>
      <c r="O4259" s="0" t="n">
        <v>13167495.63</v>
      </c>
      <c r="P4259" s="0" t="n">
        <v>9535410.495</v>
      </c>
      <c r="Q4259" s="0" t="n">
        <v>11200077.585</v>
      </c>
      <c r="S4259" s="0" t="s">
        <v>303</v>
      </c>
    </row>
    <row r="4260" customFormat="false" ht="14" hidden="false" customHeight="false" outlineLevel="0" collapsed="false">
      <c r="A4260" s="0" t="str">
        <f aca="false">SUBSTITUTE(C4260&amp;D4260&amp;E4260&amp;F4260&amp;G4260&amp;H4260&amp;I4260," ","")</f>
        <v>AgenteparaatenciónconVideollamadaAgenteespecializadoCienciasdelasaludyafinesHoraextradiurnaOroNANA</v>
      </c>
      <c r="B4260" s="0" t="s">
        <v>4601</v>
      </c>
      <c r="C4260" s="0" t="s">
        <v>201</v>
      </c>
      <c r="D4260" s="0" t="s">
        <v>191</v>
      </c>
      <c r="E4260" s="0" t="s">
        <v>689</v>
      </c>
      <c r="F4260" s="0" t="s">
        <v>192</v>
      </c>
      <c r="G4260" s="0" t="s">
        <v>54</v>
      </c>
      <c r="H4260" s="0" t="s">
        <v>35</v>
      </c>
      <c r="I4260" s="0" t="s">
        <v>35</v>
      </c>
      <c r="J4260" s="0" t="s">
        <v>325</v>
      </c>
      <c r="K4260" s="0" t="n">
        <v>43808.5051470683</v>
      </c>
      <c r="L4260" s="0" t="n">
        <v>48764.025</v>
      </c>
      <c r="M4260" s="0" t="n">
        <v>70869.346790466</v>
      </c>
      <c r="N4260" s="0" t="n">
        <v>39748.14</v>
      </c>
      <c r="O4260" s="0" t="n">
        <v>55614.69</v>
      </c>
      <c r="P4260" s="0" t="n">
        <v>44882.775</v>
      </c>
      <c r="Q4260" s="0" t="n">
        <v>65498.94</v>
      </c>
      <c r="S4260" s="0" t="s">
        <v>303</v>
      </c>
    </row>
    <row r="4261" customFormat="false" ht="14" hidden="false" customHeight="false" outlineLevel="0" collapsed="false">
      <c r="A4261" s="0" t="str">
        <f aca="false">SUBSTITUTE(C4261&amp;D4261&amp;E4261&amp;F4261&amp;G4261&amp;H4261&amp;I4261," ","")</f>
        <v>AgenteparaatenciónconVideollamadaAgenteespecializadoCienciasdelasaludyafinesHoraextranocturna OroNANA</v>
      </c>
      <c r="B4261" s="0" t="s">
        <v>4602</v>
      </c>
      <c r="C4261" s="0" t="s">
        <v>201</v>
      </c>
      <c r="D4261" s="0" t="s">
        <v>191</v>
      </c>
      <c r="E4261" s="0" t="s">
        <v>689</v>
      </c>
      <c r="F4261" s="0" t="s">
        <v>197</v>
      </c>
      <c r="G4261" s="0" t="s">
        <v>54</v>
      </c>
      <c r="H4261" s="0" t="s">
        <v>35</v>
      </c>
      <c r="I4261" s="0" t="s">
        <v>35</v>
      </c>
      <c r="J4261" s="0" t="s">
        <v>325</v>
      </c>
      <c r="K4261" s="0" t="n">
        <v>59520.5101806331</v>
      </c>
      <c r="L4261" s="0" t="n">
        <v>68270.67</v>
      </c>
      <c r="M4261" s="0" t="n">
        <v>99217.0855066523</v>
      </c>
      <c r="N4261" s="0" t="n">
        <v>55646.775</v>
      </c>
      <c r="O4261" s="0" t="n">
        <v>77581.53</v>
      </c>
      <c r="P4261" s="0" t="n">
        <v>57740.58</v>
      </c>
      <c r="Q4261" s="0" t="n">
        <v>90911.295</v>
      </c>
      <c r="S4261" s="0" t="s">
        <v>303</v>
      </c>
    </row>
    <row r="4262" customFormat="false" ht="14" hidden="false" customHeight="false" outlineLevel="0" collapsed="false">
      <c r="A4262" s="0" t="str">
        <f aca="false">SUBSTITUTE(C4262&amp;D4262&amp;E4262&amp;F4262&amp;G4262&amp;H4262&amp;I4262," ","")</f>
        <v>AgenteparaatenciónconVideollamadaAgenteespecializadoCienciasdelasaludyafinesHoraextradominicalyfestivoOroNANA</v>
      </c>
      <c r="B4262" s="0" t="s">
        <v>4603</v>
      </c>
      <c r="C4262" s="0" t="s">
        <v>201</v>
      </c>
      <c r="D4262" s="0" t="s">
        <v>191</v>
      </c>
      <c r="E4262" s="0" t="s">
        <v>689</v>
      </c>
      <c r="F4262" s="0" t="s">
        <v>194</v>
      </c>
      <c r="G4262" s="0" t="s">
        <v>54</v>
      </c>
      <c r="H4262" s="0" t="s">
        <v>35</v>
      </c>
      <c r="I4262" s="0" t="s">
        <v>35</v>
      </c>
      <c r="J4262" s="0" t="s">
        <v>325</v>
      </c>
      <c r="K4262" s="0" t="n">
        <v>75232.5152141978</v>
      </c>
      <c r="L4262" s="0" t="n">
        <v>78023.475</v>
      </c>
      <c r="M4262" s="0" t="n">
        <v>113390.954864746</v>
      </c>
      <c r="N4262" s="0" t="n">
        <v>79496.28</v>
      </c>
      <c r="O4262" s="0" t="n">
        <v>88564.95</v>
      </c>
      <c r="P4262" s="0" t="n">
        <v>64170</v>
      </c>
      <c r="Q4262" s="0" t="n">
        <v>101207.475</v>
      </c>
      <c r="S4262" s="0" t="s">
        <v>303</v>
      </c>
    </row>
    <row r="4263" customFormat="false" ht="14" hidden="false" customHeight="false" outlineLevel="0" collapsed="false">
      <c r="A4263" s="0" t="str">
        <f aca="false">SUBSTITUTE(C4263&amp;D4263&amp;E4263&amp;F4263&amp;G4263&amp;H4263&amp;I4263," ","")</f>
        <v>AgenteparaatenciónconVideollamadaAgenteespecializadoCienciasdelasaludyafinesServicio7x24OroNANA</v>
      </c>
      <c r="B4263" s="0" t="s">
        <v>4604</v>
      </c>
      <c r="C4263" s="0" t="s">
        <v>201</v>
      </c>
      <c r="D4263" s="0" t="s">
        <v>191</v>
      </c>
      <c r="E4263" s="0" t="s">
        <v>689</v>
      </c>
      <c r="F4263" s="0" t="s">
        <v>55</v>
      </c>
      <c r="G4263" s="0" t="s">
        <v>54</v>
      </c>
      <c r="H4263" s="0" t="s">
        <v>35</v>
      </c>
      <c r="I4263" s="0" t="s">
        <v>35</v>
      </c>
      <c r="J4263" s="0" t="s">
        <v>305</v>
      </c>
      <c r="K4263" s="0" t="n">
        <v>27483006.6715463</v>
      </c>
      <c r="L4263" s="0" t="n">
        <v>40238997.03</v>
      </c>
      <c r="M4263" s="0" t="n">
        <v>50377442.0548774</v>
      </c>
      <c r="N4263" s="0" t="n">
        <v>35937828.9</v>
      </c>
      <c r="O4263" s="0" t="n">
        <v>48942261.315</v>
      </c>
      <c r="P4263" s="0" t="n">
        <v>50561853.12</v>
      </c>
      <c r="Q4263" s="0" t="n">
        <v>42943179.825</v>
      </c>
      <c r="S4263" s="0" t="s">
        <v>303</v>
      </c>
    </row>
    <row r="4264" customFormat="false" ht="14" hidden="false" customHeight="false" outlineLevel="0" collapsed="false">
      <c r="A4264" s="0" t="str">
        <f aca="false">SUBSTITUTE(C4264&amp;D4264&amp;E4264&amp;F4264&amp;G4264&amp;H4264&amp;I4264," ","")</f>
        <v>AgenteparaatenciónconVideollamadaAgenteespecializadoCienciasdelasaludyafinesJornadaOrdinariaPlatinoNANA</v>
      </c>
      <c r="B4264" s="0" t="s">
        <v>4605</v>
      </c>
      <c r="C4264" s="0" t="s">
        <v>201</v>
      </c>
      <c r="D4264" s="0" t="s">
        <v>191</v>
      </c>
      <c r="E4264" s="0" t="s">
        <v>689</v>
      </c>
      <c r="F4264" s="0" t="s">
        <v>53</v>
      </c>
      <c r="G4264" s="0" t="s">
        <v>198</v>
      </c>
      <c r="H4264" s="0" t="s">
        <v>35</v>
      </c>
      <c r="I4264" s="0" t="s">
        <v>35</v>
      </c>
      <c r="J4264" s="0" t="s">
        <v>36</v>
      </c>
      <c r="K4264" s="0" t="n">
        <v>8628600.63126863</v>
      </c>
      <c r="L4264" s="0" t="n">
        <v>9211346.82</v>
      </c>
      <c r="M4264" s="0" t="n">
        <v>12885015.7410443</v>
      </c>
      <c r="N4264" s="0" t="n">
        <v>9661416.57</v>
      </c>
      <c r="O4264" s="0" t="n">
        <v>13167495.63</v>
      </c>
      <c r="P4264" s="0" t="n">
        <v>9740472.975</v>
      </c>
      <c r="Q4264" s="0" t="n">
        <v>11903710.95</v>
      </c>
      <c r="S4264" s="0" t="s">
        <v>303</v>
      </c>
    </row>
    <row r="4265" customFormat="false" ht="14" hidden="false" customHeight="false" outlineLevel="0" collapsed="false">
      <c r="A4265" s="0" t="str">
        <f aca="false">SUBSTITUTE(C4265&amp;D4265&amp;E4265&amp;F4265&amp;G4265&amp;H4265&amp;I4265," ","")</f>
        <v>AgenteparaatenciónconVideollamadaAgenteespecializadoCienciasdelasaludyafinesHoraextradiurnaPlatinoNANA</v>
      </c>
      <c r="B4265" s="0" t="s">
        <v>4606</v>
      </c>
      <c r="C4265" s="0" t="s">
        <v>201</v>
      </c>
      <c r="D4265" s="0" t="s">
        <v>191</v>
      </c>
      <c r="E4265" s="0" t="s">
        <v>689</v>
      </c>
      <c r="F4265" s="0" t="s">
        <v>192</v>
      </c>
      <c r="G4265" s="0" t="s">
        <v>198</v>
      </c>
      <c r="H4265" s="0" t="s">
        <v>35</v>
      </c>
      <c r="I4265" s="0" t="s">
        <v>35</v>
      </c>
      <c r="J4265" s="0" t="s">
        <v>325</v>
      </c>
      <c r="K4265" s="0" t="n">
        <v>43808.5051470683</v>
      </c>
      <c r="L4265" s="0" t="n">
        <v>50198.535</v>
      </c>
      <c r="M4265" s="0" t="n">
        <v>72958.0395930143</v>
      </c>
      <c r="N4265" s="0" t="n">
        <v>39748.14</v>
      </c>
      <c r="O4265" s="0" t="n">
        <v>55614.69</v>
      </c>
      <c r="P4265" s="0" t="n">
        <v>45848.43</v>
      </c>
      <c r="Q4265" s="0" t="n">
        <v>69614.1</v>
      </c>
      <c r="S4265" s="0" t="s">
        <v>303</v>
      </c>
    </row>
    <row r="4266" customFormat="false" ht="14" hidden="false" customHeight="false" outlineLevel="0" collapsed="false">
      <c r="A4266" s="0" t="str">
        <f aca="false">SUBSTITUTE(C4266&amp;D4266&amp;E4266&amp;F4266&amp;G4266&amp;H4266&amp;I4266," ","")</f>
        <v>AgenteparaatenciónconVideollamadaAgenteespecializadoCienciasdelasaludyafinesHoraextranocturna PlatinoNANA</v>
      </c>
      <c r="B4266" s="0" t="s">
        <v>4607</v>
      </c>
      <c r="C4266" s="0" t="s">
        <v>201</v>
      </c>
      <c r="D4266" s="0" t="s">
        <v>191</v>
      </c>
      <c r="E4266" s="0" t="s">
        <v>689</v>
      </c>
      <c r="F4266" s="0" t="s">
        <v>197</v>
      </c>
      <c r="G4266" s="0" t="s">
        <v>198</v>
      </c>
      <c r="H4266" s="0" t="s">
        <v>35</v>
      </c>
      <c r="I4266" s="0" t="s">
        <v>35</v>
      </c>
      <c r="J4266" s="0" t="s">
        <v>325</v>
      </c>
      <c r="K4266" s="0" t="n">
        <v>59520.5101806331</v>
      </c>
      <c r="L4266" s="0" t="n">
        <v>70278.57</v>
      </c>
      <c r="M4266" s="0" t="n">
        <v>102141.25543022</v>
      </c>
      <c r="N4266" s="0" t="n">
        <v>55646.775</v>
      </c>
      <c r="O4266" s="0" t="n">
        <v>77581.53</v>
      </c>
      <c r="P4266" s="0" t="n">
        <v>58982.58</v>
      </c>
      <c r="Q4266" s="0" t="n">
        <v>96622.425</v>
      </c>
      <c r="S4266" s="0" t="s">
        <v>303</v>
      </c>
    </row>
    <row r="4267" customFormat="false" ht="14" hidden="false" customHeight="false" outlineLevel="0" collapsed="false">
      <c r="A4267" s="0" t="str">
        <f aca="false">SUBSTITUTE(C4267&amp;D4267&amp;E4267&amp;F4267&amp;G4267&amp;H4267&amp;I4267," ","")</f>
        <v>AgenteparaatenciónconVideollamadaAgenteespecializadoCienciasdelasaludyafinesHoraextradominicalyfestivoPlatinoNANA</v>
      </c>
      <c r="B4267" s="0" t="s">
        <v>4608</v>
      </c>
      <c r="C4267" s="0" t="s">
        <v>201</v>
      </c>
      <c r="D4267" s="0" t="s">
        <v>191</v>
      </c>
      <c r="E4267" s="0" t="s">
        <v>689</v>
      </c>
      <c r="F4267" s="0" t="s">
        <v>194</v>
      </c>
      <c r="G4267" s="0" t="s">
        <v>198</v>
      </c>
      <c r="H4267" s="0" t="s">
        <v>35</v>
      </c>
      <c r="I4267" s="0" t="s">
        <v>35</v>
      </c>
      <c r="J4267" s="0" t="s">
        <v>325</v>
      </c>
      <c r="K4267" s="0" t="n">
        <v>75232.5152141978</v>
      </c>
      <c r="L4267" s="0" t="n">
        <v>80318.07</v>
      </c>
      <c r="M4267" s="0" t="n">
        <v>116732.863348823</v>
      </c>
      <c r="N4267" s="0" t="n">
        <v>79496.28</v>
      </c>
      <c r="O4267" s="0" t="n">
        <v>88564.95</v>
      </c>
      <c r="P4267" s="0" t="n">
        <v>65549.655</v>
      </c>
      <c r="Q4267" s="0" t="n">
        <v>107565.48</v>
      </c>
      <c r="S4267" s="0" t="s">
        <v>303</v>
      </c>
    </row>
    <row r="4268" customFormat="false" ht="14" hidden="false" customHeight="false" outlineLevel="0" collapsed="false">
      <c r="A4268" s="0" t="str">
        <f aca="false">SUBSTITUTE(C4268&amp;D4268&amp;E4268&amp;F4268&amp;G4268&amp;H4268&amp;I4268," ","")</f>
        <v>AgenteparaatenciónconVideollamadaAgenteespecializadoCienciasdelasaludyafinesServicio7x24PlatinoNANA</v>
      </c>
      <c r="B4268" s="0" t="s">
        <v>4609</v>
      </c>
      <c r="C4268" s="0" t="s">
        <v>201</v>
      </c>
      <c r="D4268" s="0" t="s">
        <v>191</v>
      </c>
      <c r="E4268" s="0" t="s">
        <v>689</v>
      </c>
      <c r="F4268" s="0" t="s">
        <v>55</v>
      </c>
      <c r="G4268" s="0" t="s">
        <v>198</v>
      </c>
      <c r="H4268" s="0" t="s">
        <v>35</v>
      </c>
      <c r="I4268" s="0" t="s">
        <v>35</v>
      </c>
      <c r="J4268" s="0" t="s">
        <v>305</v>
      </c>
      <c r="K4268" s="0" t="n">
        <v>27483006.6715463</v>
      </c>
      <c r="L4268" s="0" t="n">
        <v>41422496.76</v>
      </c>
      <c r="M4268" s="0" t="n">
        <v>51862188.3577032</v>
      </c>
      <c r="N4268" s="0" t="n">
        <v>36039020.85</v>
      </c>
      <c r="O4268" s="0" t="n">
        <v>48942261.315</v>
      </c>
      <c r="P4268" s="0" t="n">
        <v>51649204.455</v>
      </c>
      <c r="Q4268" s="0" t="n">
        <v>45641039.805</v>
      </c>
      <c r="S4268" s="0" t="s">
        <v>303</v>
      </c>
    </row>
    <row r="4269" customFormat="false" ht="14" hidden="false" customHeight="false" outlineLevel="0" collapsed="false">
      <c r="A4269" s="0" t="str">
        <f aca="false">SUBSTITUTE(C4269&amp;D4269&amp;E4269&amp;F4269&amp;G4269&amp;H4269&amp;I4269," ","")</f>
        <v>AgenteparaatenciónconVideollamadaAgenteespecializadoAgronomía,veterinariayafinesJornadaOrdinariaPlataNANA</v>
      </c>
      <c r="B4269" s="0" t="s">
        <v>4610</v>
      </c>
      <c r="C4269" s="0" t="s">
        <v>201</v>
      </c>
      <c r="D4269" s="0" t="s">
        <v>191</v>
      </c>
      <c r="E4269" s="0" t="s">
        <v>705</v>
      </c>
      <c r="F4269" s="0" t="s">
        <v>53</v>
      </c>
      <c r="G4269" s="0" t="s">
        <v>195</v>
      </c>
      <c r="H4269" s="0" t="s">
        <v>35</v>
      </c>
      <c r="I4269" s="0" t="s">
        <v>35</v>
      </c>
      <c r="J4269" s="0" t="s">
        <v>36</v>
      </c>
      <c r="K4269" s="0" t="n">
        <v>7120248.14804641</v>
      </c>
      <c r="L4269" s="0" t="n">
        <v>7212117.015</v>
      </c>
      <c r="M4269" s="0" t="n">
        <v>8886753.95194065</v>
      </c>
      <c r="N4269" s="0" t="n">
        <v>7824436.47</v>
      </c>
      <c r="O4269" s="0" t="n">
        <v>8128634.355</v>
      </c>
      <c r="P4269" s="0" t="n">
        <v>7797838.005</v>
      </c>
      <c r="Q4269" s="0" t="n">
        <v>8876830.68</v>
      </c>
      <c r="S4269" s="0" t="s">
        <v>303</v>
      </c>
    </row>
    <row r="4270" customFormat="false" ht="14" hidden="false" customHeight="false" outlineLevel="0" collapsed="false">
      <c r="A4270" s="0" t="str">
        <f aca="false">SUBSTITUTE(C4270&amp;D4270&amp;E4270&amp;F4270&amp;G4270&amp;H4270&amp;I4270," ","")</f>
        <v>AgenteparaatenciónconVideollamadaAgenteespecializadoAgronomía,veterinariayafinesHoraextradiurnaPlataNANA</v>
      </c>
      <c r="B4270" s="0" t="s">
        <v>4611</v>
      </c>
      <c r="C4270" s="0" t="s">
        <v>201</v>
      </c>
      <c r="D4270" s="0" t="s">
        <v>191</v>
      </c>
      <c r="E4270" s="0" t="s">
        <v>705</v>
      </c>
      <c r="F4270" s="0" t="s">
        <v>192</v>
      </c>
      <c r="G4270" s="0" t="s">
        <v>195</v>
      </c>
      <c r="H4270" s="0" t="s">
        <v>35</v>
      </c>
      <c r="I4270" s="0" t="s">
        <v>35</v>
      </c>
      <c r="J4270" s="0" t="s">
        <v>325</v>
      </c>
      <c r="K4270" s="0" t="n">
        <v>35952.502630286</v>
      </c>
      <c r="L4270" s="0" t="n">
        <v>39303.09</v>
      </c>
      <c r="M4270" s="0" t="n">
        <v>48398.6617891614</v>
      </c>
      <c r="N4270" s="0" t="n">
        <v>31798.305</v>
      </c>
      <c r="O4270" s="0" t="n">
        <v>32286.825</v>
      </c>
      <c r="P4270" s="0" t="n">
        <v>35331.795</v>
      </c>
      <c r="Q4270" s="0" t="n">
        <v>50301</v>
      </c>
      <c r="S4270" s="0" t="s">
        <v>303</v>
      </c>
    </row>
    <row r="4271" customFormat="false" ht="14" hidden="false" customHeight="false" outlineLevel="0" collapsed="false">
      <c r="A4271" s="0" t="str">
        <f aca="false">SUBSTITUTE(C4271&amp;D4271&amp;E4271&amp;F4271&amp;G4271&amp;H4271&amp;I4271," ","")</f>
        <v>AgenteparaatenciónconVideollamadaAgenteespecializadoAgronomía,veterinariayafinesHoraextranocturna PlataNANA</v>
      </c>
      <c r="B4271" s="0" t="s">
        <v>4612</v>
      </c>
      <c r="C4271" s="0" t="s">
        <v>201</v>
      </c>
      <c r="D4271" s="0" t="s">
        <v>191</v>
      </c>
      <c r="E4271" s="0" t="s">
        <v>705</v>
      </c>
      <c r="F4271" s="0" t="s">
        <v>197</v>
      </c>
      <c r="G4271" s="0" t="s">
        <v>195</v>
      </c>
      <c r="H4271" s="0" t="s">
        <v>35</v>
      </c>
      <c r="I4271" s="0" t="s">
        <v>35</v>
      </c>
      <c r="J4271" s="0" t="s">
        <v>325</v>
      </c>
      <c r="K4271" s="0" t="n">
        <v>48522.1066571378</v>
      </c>
      <c r="L4271" s="0" t="n">
        <v>55024.74</v>
      </c>
      <c r="M4271" s="0" t="n">
        <v>67758.126504826</v>
      </c>
      <c r="N4271" s="0" t="n">
        <v>44517.42</v>
      </c>
      <c r="O4271" s="0" t="n">
        <v>44922.105</v>
      </c>
      <c r="P4271" s="0" t="n">
        <v>45165.33</v>
      </c>
      <c r="Q4271" s="0" t="n">
        <v>69815.925</v>
      </c>
      <c r="S4271" s="0" t="s">
        <v>303</v>
      </c>
    </row>
    <row r="4272" customFormat="false" ht="14" hidden="false" customHeight="false" outlineLevel="0" collapsed="false">
      <c r="A4272" s="0" t="str">
        <f aca="false">SUBSTITUTE(C4272&amp;D4272&amp;E4272&amp;F4272&amp;G4272&amp;H4272&amp;I4272," ","")</f>
        <v>AgenteparaatenciónconVideollamadaAgenteespecializadoAgronomía,veterinariayafinesHoraextradominicalyfestivoPlataNANA</v>
      </c>
      <c r="B4272" s="0" t="s">
        <v>4613</v>
      </c>
      <c r="C4272" s="0" t="s">
        <v>201</v>
      </c>
      <c r="D4272" s="0" t="s">
        <v>191</v>
      </c>
      <c r="E4272" s="0" t="s">
        <v>705</v>
      </c>
      <c r="F4272" s="0" t="s">
        <v>194</v>
      </c>
      <c r="G4272" s="0" t="s">
        <v>195</v>
      </c>
      <c r="H4272" s="0" t="s">
        <v>35</v>
      </c>
      <c r="I4272" s="0" t="s">
        <v>35</v>
      </c>
      <c r="J4272" s="0" t="s">
        <v>325</v>
      </c>
      <c r="K4272" s="0" t="n">
        <v>61091.7106839896</v>
      </c>
      <c r="L4272" s="0" t="n">
        <v>62885.565</v>
      </c>
      <c r="M4272" s="0" t="n">
        <v>77437.8588626583</v>
      </c>
      <c r="N4272" s="0" t="n">
        <v>63596.61</v>
      </c>
      <c r="O4272" s="0" t="n">
        <v>51240.78</v>
      </c>
      <c r="P4272" s="0" t="n">
        <v>50081.58</v>
      </c>
      <c r="Q4272" s="0" t="n">
        <v>77723.325</v>
      </c>
      <c r="S4272" s="0" t="s">
        <v>303</v>
      </c>
    </row>
    <row r="4273" customFormat="false" ht="14" hidden="false" customHeight="false" outlineLevel="0" collapsed="false">
      <c r="A4273" s="0" t="str">
        <f aca="false">SUBSTITUTE(C4273&amp;D4273&amp;E4273&amp;F4273&amp;G4273&amp;H4273&amp;I4273," ","")</f>
        <v>AgenteparaatenciónconVideollamadaAgenteespecializadoAgronomía,veterinariayafinesServicio7x24PlataNANA</v>
      </c>
      <c r="B4273" s="0" t="s">
        <v>4614</v>
      </c>
      <c r="C4273" s="0" t="s">
        <v>201</v>
      </c>
      <c r="D4273" s="0" t="s">
        <v>191</v>
      </c>
      <c r="E4273" s="0" t="s">
        <v>705</v>
      </c>
      <c r="F4273" s="0" t="s">
        <v>55</v>
      </c>
      <c r="G4273" s="0" t="s">
        <v>195</v>
      </c>
      <c r="H4273" s="0" t="s">
        <v>35</v>
      </c>
      <c r="I4273" s="0" t="s">
        <v>35</v>
      </c>
      <c r="J4273" s="0" t="s">
        <v>305</v>
      </c>
      <c r="K4273" s="0" t="n">
        <v>22203772.9802686</v>
      </c>
      <c r="L4273" s="0" t="n">
        <v>31900223.52</v>
      </c>
      <c r="M4273" s="0" t="n">
        <v>35769184.6565611</v>
      </c>
      <c r="N4273" s="0" t="n">
        <v>29074076.325</v>
      </c>
      <c r="O4273" s="0" t="n">
        <v>29365351.2</v>
      </c>
      <c r="P4273" s="0" t="n">
        <v>40431155.13</v>
      </c>
      <c r="Q4273" s="0" t="n">
        <v>33254292.285</v>
      </c>
      <c r="S4273" s="0" t="s">
        <v>303</v>
      </c>
    </row>
    <row r="4274" customFormat="false" ht="14" hidden="false" customHeight="false" outlineLevel="0" collapsed="false">
      <c r="A4274" s="0" t="str">
        <f aca="false">SUBSTITUTE(C4274&amp;D4274&amp;E4274&amp;F4274&amp;G4274&amp;H4274&amp;I4274," ","")</f>
        <v>AgenteparaatenciónconVideollamadaAgenteespecializadoAgronomía,veterinariayafinesJornadaOrdinariaOroNANA</v>
      </c>
      <c r="B4274" s="0" t="s">
        <v>4615</v>
      </c>
      <c r="C4274" s="0" t="s">
        <v>201</v>
      </c>
      <c r="D4274" s="0" t="s">
        <v>191</v>
      </c>
      <c r="E4274" s="0" t="s">
        <v>705</v>
      </c>
      <c r="F4274" s="0" t="s">
        <v>53</v>
      </c>
      <c r="G4274" s="0" t="s">
        <v>54</v>
      </c>
      <c r="H4274" s="0" t="s">
        <v>35</v>
      </c>
      <c r="I4274" s="0" t="s">
        <v>35</v>
      </c>
      <c r="J4274" s="0" t="s">
        <v>36</v>
      </c>
      <c r="K4274" s="0" t="n">
        <v>7120248.14804641</v>
      </c>
      <c r="L4274" s="0" t="n">
        <v>7356359.79</v>
      </c>
      <c r="M4274" s="0" t="n">
        <v>9141170.03988627</v>
      </c>
      <c r="N4274" s="0" t="n">
        <v>7864146.315</v>
      </c>
      <c r="O4274" s="0" t="n">
        <v>8128634.355</v>
      </c>
      <c r="P4274" s="0" t="n">
        <v>7962003.495</v>
      </c>
      <c r="Q4274" s="0" t="n">
        <v>9270364.59</v>
      </c>
      <c r="S4274" s="0" t="s">
        <v>303</v>
      </c>
    </row>
    <row r="4275" customFormat="false" ht="14" hidden="false" customHeight="false" outlineLevel="0" collapsed="false">
      <c r="A4275" s="0" t="str">
        <f aca="false">SUBSTITUTE(C4275&amp;D4275&amp;E4275&amp;F4275&amp;G4275&amp;H4275&amp;I4275," ","")</f>
        <v>AgenteparaatenciónconVideollamadaAgenteespecializadoAgronomía,veterinariayafinesHoraextradiurnaOroNANA</v>
      </c>
      <c r="B4275" s="0" t="s">
        <v>4616</v>
      </c>
      <c r="C4275" s="0" t="s">
        <v>201</v>
      </c>
      <c r="D4275" s="0" t="s">
        <v>191</v>
      </c>
      <c r="E4275" s="0" t="s">
        <v>705</v>
      </c>
      <c r="F4275" s="0" t="s">
        <v>192</v>
      </c>
      <c r="G4275" s="0" t="s">
        <v>54</v>
      </c>
      <c r="H4275" s="0" t="s">
        <v>35</v>
      </c>
      <c r="I4275" s="0" t="s">
        <v>35</v>
      </c>
      <c r="J4275" s="0" t="s">
        <v>325</v>
      </c>
      <c r="K4275" s="0" t="n">
        <v>35952.502630286</v>
      </c>
      <c r="L4275" s="0" t="n">
        <v>40089.69</v>
      </c>
      <c r="M4275" s="0" t="n">
        <v>49784.2518776001</v>
      </c>
      <c r="N4275" s="0" t="n">
        <v>31798.305</v>
      </c>
      <c r="O4275" s="0" t="n">
        <v>32286.825</v>
      </c>
      <c r="P4275" s="0" t="n">
        <v>36075.96</v>
      </c>
      <c r="Q4275" s="0" t="n">
        <v>52530.39</v>
      </c>
      <c r="S4275" s="0" t="s">
        <v>303</v>
      </c>
    </row>
    <row r="4276" customFormat="false" ht="14" hidden="false" customHeight="false" outlineLevel="0" collapsed="false">
      <c r="A4276" s="0" t="str">
        <f aca="false">SUBSTITUTE(C4276&amp;D4276&amp;E4276&amp;F4276&amp;G4276&amp;H4276&amp;I4276," ","")</f>
        <v>AgenteparaatenciónconVideollamadaAgenteespecializadoAgronomía,veterinariayafinesHoraextranocturna OroNANA</v>
      </c>
      <c r="B4276" s="0" t="s">
        <v>4617</v>
      </c>
      <c r="C4276" s="0" t="s">
        <v>201</v>
      </c>
      <c r="D4276" s="0" t="s">
        <v>191</v>
      </c>
      <c r="E4276" s="0" t="s">
        <v>705</v>
      </c>
      <c r="F4276" s="0" t="s">
        <v>197</v>
      </c>
      <c r="G4276" s="0" t="s">
        <v>54</v>
      </c>
      <c r="H4276" s="0" t="s">
        <v>35</v>
      </c>
      <c r="I4276" s="0" t="s">
        <v>35</v>
      </c>
      <c r="J4276" s="0" t="s">
        <v>325</v>
      </c>
      <c r="K4276" s="0" t="n">
        <v>48522.1066571378</v>
      </c>
      <c r="L4276" s="0" t="n">
        <v>56125.98</v>
      </c>
      <c r="M4276" s="0" t="n">
        <v>69697.9526286401</v>
      </c>
      <c r="N4276" s="0" t="n">
        <v>44517.42</v>
      </c>
      <c r="O4276" s="0" t="n">
        <v>44922.105</v>
      </c>
      <c r="P4276" s="0" t="n">
        <v>46116.495</v>
      </c>
      <c r="Q4276" s="0" t="n">
        <v>72911.61</v>
      </c>
      <c r="S4276" s="0" t="s">
        <v>303</v>
      </c>
    </row>
    <row r="4277" customFormat="false" ht="14" hidden="false" customHeight="false" outlineLevel="0" collapsed="false">
      <c r="A4277" s="0" t="str">
        <f aca="false">SUBSTITUTE(C4277&amp;D4277&amp;E4277&amp;F4277&amp;G4277&amp;H4277&amp;I4277," ","")</f>
        <v>AgenteparaatenciónconVideollamadaAgenteespecializadoAgronomía,veterinariayafinesHoraextradominicalyfestivoOroNANA</v>
      </c>
      <c r="B4277" s="0" t="s">
        <v>4618</v>
      </c>
      <c r="C4277" s="0" t="s">
        <v>201</v>
      </c>
      <c r="D4277" s="0" t="s">
        <v>191</v>
      </c>
      <c r="E4277" s="0" t="s">
        <v>705</v>
      </c>
      <c r="F4277" s="0" t="s">
        <v>194</v>
      </c>
      <c r="G4277" s="0" t="s">
        <v>54</v>
      </c>
      <c r="H4277" s="0" t="s">
        <v>35</v>
      </c>
      <c r="I4277" s="0" t="s">
        <v>35</v>
      </c>
      <c r="J4277" s="0" t="s">
        <v>325</v>
      </c>
      <c r="K4277" s="0" t="n">
        <v>61091.7106839896</v>
      </c>
      <c r="L4277" s="0" t="n">
        <v>64144.125</v>
      </c>
      <c r="M4277" s="0" t="n">
        <v>79654.8030041601</v>
      </c>
      <c r="N4277" s="0" t="n">
        <v>63596.61</v>
      </c>
      <c r="O4277" s="0" t="n">
        <v>51240.78</v>
      </c>
      <c r="P4277" s="0" t="n">
        <v>51135.21</v>
      </c>
      <c r="Q4277" s="0" t="n">
        <v>81168.84</v>
      </c>
      <c r="S4277" s="0" t="s">
        <v>303</v>
      </c>
    </row>
    <row r="4278" customFormat="false" ht="14" hidden="false" customHeight="false" outlineLevel="0" collapsed="false">
      <c r="A4278" s="0" t="str">
        <f aca="false">SUBSTITUTE(C4278&amp;D4278&amp;E4278&amp;F4278&amp;G4278&amp;H4278&amp;I4278," ","")</f>
        <v>AgenteparaatenciónconVideollamadaAgenteespecializadoAgronomía,veterinariayafinesServicio7x24OroNANA</v>
      </c>
      <c r="B4278" s="0" t="s">
        <v>4619</v>
      </c>
      <c r="C4278" s="0" t="s">
        <v>201</v>
      </c>
      <c r="D4278" s="0" t="s">
        <v>191</v>
      </c>
      <c r="E4278" s="0" t="s">
        <v>705</v>
      </c>
      <c r="F4278" s="0" t="s">
        <v>55</v>
      </c>
      <c r="G4278" s="0" t="s">
        <v>54</v>
      </c>
      <c r="H4278" s="0" t="s">
        <v>35</v>
      </c>
      <c r="I4278" s="0" t="s">
        <v>35</v>
      </c>
      <c r="J4278" s="0" t="s">
        <v>305</v>
      </c>
      <c r="K4278" s="0" t="n">
        <v>22203772.9802686</v>
      </c>
      <c r="L4278" s="0" t="n">
        <v>32538228.57</v>
      </c>
      <c r="M4278" s="0" t="n">
        <v>36793209.4105423</v>
      </c>
      <c r="N4278" s="0" t="n">
        <v>29175268.275</v>
      </c>
      <c r="O4278" s="0" t="n">
        <v>29365351.2</v>
      </c>
      <c r="P4278" s="0" t="n">
        <v>41282337.06</v>
      </c>
      <c r="Q4278" s="0" t="n">
        <v>34728547.32</v>
      </c>
      <c r="S4278" s="0" t="s">
        <v>303</v>
      </c>
    </row>
    <row r="4279" customFormat="false" ht="14" hidden="false" customHeight="false" outlineLevel="0" collapsed="false">
      <c r="A4279" s="0" t="str">
        <f aca="false">SUBSTITUTE(C4279&amp;D4279&amp;E4279&amp;F4279&amp;G4279&amp;H4279&amp;I4279," ","")</f>
        <v>AgenteparaatenciónconVideollamadaAgenteespecializadoAgronomía,veterinariayafinesJornadaOrdinariaPlatinoNANA</v>
      </c>
      <c r="B4279" s="0" t="s">
        <v>4620</v>
      </c>
      <c r="C4279" s="0" t="s">
        <v>201</v>
      </c>
      <c r="D4279" s="0" t="s">
        <v>191</v>
      </c>
      <c r="E4279" s="0" t="s">
        <v>705</v>
      </c>
      <c r="F4279" s="0" t="s">
        <v>53</v>
      </c>
      <c r="G4279" s="0" t="s">
        <v>198</v>
      </c>
      <c r="H4279" s="0" t="s">
        <v>35</v>
      </c>
      <c r="I4279" s="0" t="s">
        <v>35</v>
      </c>
      <c r="J4279" s="0" t="s">
        <v>36</v>
      </c>
      <c r="K4279" s="0" t="n">
        <v>7120248.14804641</v>
      </c>
      <c r="L4279" s="0" t="n">
        <v>7572723.435</v>
      </c>
      <c r="M4279" s="0" t="n">
        <v>9410582.65526754</v>
      </c>
      <c r="N4279" s="0" t="n">
        <v>7903856.16</v>
      </c>
      <c r="O4279" s="0" t="n">
        <v>8128634.355</v>
      </c>
      <c r="P4279" s="0" t="n">
        <v>8133228.72</v>
      </c>
      <c r="Q4279" s="0" t="n">
        <v>9852766.335</v>
      </c>
      <c r="S4279" s="0" t="s">
        <v>303</v>
      </c>
    </row>
    <row r="4280" customFormat="false" ht="14" hidden="false" customHeight="false" outlineLevel="0" collapsed="false">
      <c r="A4280" s="0" t="str">
        <f aca="false">SUBSTITUTE(C4280&amp;D4280&amp;E4280&amp;F4280&amp;G4280&amp;H4280&amp;I4280," ","")</f>
        <v>AgenteparaatenciónconVideollamadaAgenteespecializadoAgronomía,veterinariayafinesHoraextradiurnaPlatinoNANA</v>
      </c>
      <c r="B4280" s="0" t="s">
        <v>4621</v>
      </c>
      <c r="C4280" s="0" t="s">
        <v>201</v>
      </c>
      <c r="D4280" s="0" t="s">
        <v>191</v>
      </c>
      <c r="E4280" s="0" t="s">
        <v>705</v>
      </c>
      <c r="F4280" s="0" t="s">
        <v>192</v>
      </c>
      <c r="G4280" s="0" t="s">
        <v>198</v>
      </c>
      <c r="H4280" s="0" t="s">
        <v>35</v>
      </c>
      <c r="I4280" s="0" t="s">
        <v>35</v>
      </c>
      <c r="J4280" s="0" t="s">
        <v>325</v>
      </c>
      <c r="K4280" s="0" t="n">
        <v>35952.502630286</v>
      </c>
      <c r="L4280" s="0" t="n">
        <v>41268.555</v>
      </c>
      <c r="M4280" s="0" t="n">
        <v>51251.5154165803</v>
      </c>
      <c r="N4280" s="0" t="n">
        <v>31798.305</v>
      </c>
      <c r="O4280" s="0" t="n">
        <v>32286.825</v>
      </c>
      <c r="P4280" s="0" t="n">
        <v>36851.175</v>
      </c>
      <c r="Q4280" s="0" t="n">
        <v>55831.005</v>
      </c>
      <c r="S4280" s="0" t="s">
        <v>303</v>
      </c>
    </row>
    <row r="4281" customFormat="false" ht="14" hidden="false" customHeight="false" outlineLevel="0" collapsed="false">
      <c r="A4281" s="0" t="str">
        <f aca="false">SUBSTITUTE(C4281&amp;D4281&amp;E4281&amp;F4281&amp;G4281&amp;H4281&amp;I4281," ","")</f>
        <v>AgenteparaatenciónconVideollamadaAgenteespecializadoAgronomía,veterinariayafinesHoraextranocturna PlatinoNANA</v>
      </c>
      <c r="B4281" s="0" t="s">
        <v>4622</v>
      </c>
      <c r="C4281" s="0" t="s">
        <v>201</v>
      </c>
      <c r="D4281" s="0" t="s">
        <v>191</v>
      </c>
      <c r="E4281" s="0" t="s">
        <v>705</v>
      </c>
      <c r="F4281" s="0" t="s">
        <v>197</v>
      </c>
      <c r="G4281" s="0" t="s">
        <v>198</v>
      </c>
      <c r="H4281" s="0" t="s">
        <v>35</v>
      </c>
      <c r="I4281" s="0" t="s">
        <v>35</v>
      </c>
      <c r="J4281" s="0" t="s">
        <v>325</v>
      </c>
      <c r="K4281" s="0" t="n">
        <v>48522.1066571378</v>
      </c>
      <c r="L4281" s="0" t="n">
        <v>57776.805</v>
      </c>
      <c r="M4281" s="0" t="n">
        <v>71752.1215832124</v>
      </c>
      <c r="N4281" s="0" t="n">
        <v>44517.42</v>
      </c>
      <c r="O4281" s="0" t="n">
        <v>44922.105</v>
      </c>
      <c r="P4281" s="0" t="n">
        <v>47108.025</v>
      </c>
      <c r="Q4281" s="0" t="n">
        <v>77491.485</v>
      </c>
      <c r="S4281" s="0" t="s">
        <v>303</v>
      </c>
    </row>
    <row r="4282" customFormat="false" ht="14" hidden="false" customHeight="false" outlineLevel="0" collapsed="false">
      <c r="A4282" s="0" t="str">
        <f aca="false">SUBSTITUTE(C4282&amp;D4282&amp;E4282&amp;F4282&amp;G4282&amp;H4282&amp;I4282," ","")</f>
        <v>AgenteparaatenciónconVideollamadaAgenteespecializadoAgronomía,veterinariayafinesHoraextradominicalyfestivoPlatinoNANA</v>
      </c>
      <c r="B4282" s="0" t="s">
        <v>4623</v>
      </c>
      <c r="C4282" s="0" t="s">
        <v>201</v>
      </c>
      <c r="D4282" s="0" t="s">
        <v>191</v>
      </c>
      <c r="E4282" s="0" t="s">
        <v>705</v>
      </c>
      <c r="F4282" s="0" t="s">
        <v>194</v>
      </c>
      <c r="G4282" s="0" t="s">
        <v>198</v>
      </c>
      <c r="H4282" s="0" t="s">
        <v>35</v>
      </c>
      <c r="I4282" s="0" t="s">
        <v>35</v>
      </c>
      <c r="J4282" s="0" t="s">
        <v>325</v>
      </c>
      <c r="K4282" s="0" t="n">
        <v>61091.7106839896</v>
      </c>
      <c r="L4282" s="0" t="n">
        <v>66029.895</v>
      </c>
      <c r="M4282" s="0" t="n">
        <v>82002.4246665285</v>
      </c>
      <c r="N4282" s="0" t="n">
        <v>63596.61</v>
      </c>
      <c r="O4282" s="0" t="n">
        <v>51240.78</v>
      </c>
      <c r="P4282" s="0" t="n">
        <v>52235.415</v>
      </c>
      <c r="Q4282" s="0" t="n">
        <v>86268.285</v>
      </c>
      <c r="S4282" s="0" t="s">
        <v>303</v>
      </c>
    </row>
    <row r="4283" customFormat="false" ht="14" hidden="false" customHeight="false" outlineLevel="0" collapsed="false">
      <c r="A4283" s="0" t="str">
        <f aca="false">SUBSTITUTE(C4283&amp;D4283&amp;E4283&amp;F4283&amp;G4283&amp;H4283&amp;I4283," ","")</f>
        <v>AgenteparaatenciónconVideollamadaAgenteespecializadoAgronomía,veterinariayafinesServicio7x24PlatinoNANA</v>
      </c>
      <c r="B4283" s="0" t="s">
        <v>4624</v>
      </c>
      <c r="C4283" s="0" t="s">
        <v>201</v>
      </c>
      <c r="D4283" s="0" t="s">
        <v>191</v>
      </c>
      <c r="E4283" s="0" t="s">
        <v>705</v>
      </c>
      <c r="F4283" s="0" t="s">
        <v>55</v>
      </c>
      <c r="G4283" s="0" t="s">
        <v>198</v>
      </c>
      <c r="H4283" s="0" t="s">
        <v>35</v>
      </c>
      <c r="I4283" s="0" t="s">
        <v>35</v>
      </c>
      <c r="J4283" s="0" t="s">
        <v>305</v>
      </c>
      <c r="K4283" s="0" t="n">
        <v>22203772.9802686</v>
      </c>
      <c r="L4283" s="0" t="n">
        <v>33495235.11</v>
      </c>
      <c r="M4283" s="0" t="n">
        <v>37877595.1874518</v>
      </c>
      <c r="N4283" s="0" t="n">
        <v>29276460.225</v>
      </c>
      <c r="O4283" s="0" t="n">
        <v>29365351.2</v>
      </c>
      <c r="P4283" s="0" t="n">
        <v>42170129.01</v>
      </c>
      <c r="Q4283" s="0" t="n">
        <v>36910331.46</v>
      </c>
      <c r="S4283" s="0" t="s">
        <v>303</v>
      </c>
    </row>
    <row r="4284" customFormat="false" ht="14" hidden="false" customHeight="false" outlineLevel="0" collapsed="false">
      <c r="A4284" s="0" t="str">
        <f aca="false">SUBSTITUTE(C4284&amp;D4284&amp;E4284&amp;F4284&amp;G4284&amp;H4284&amp;I4284," ","")</f>
        <v>AgenteparaatenciónconVideollamadaAgenteespecializadoCienciasdelaeducaciónyafinesJornadaOrdinariaPlataNANA</v>
      </c>
      <c r="B4284" s="0" t="s">
        <v>4625</v>
      </c>
      <c r="C4284" s="0" t="s">
        <v>201</v>
      </c>
      <c r="D4284" s="0" t="s">
        <v>191</v>
      </c>
      <c r="E4284" s="0" t="s">
        <v>721</v>
      </c>
      <c r="F4284" s="0" t="s">
        <v>53</v>
      </c>
      <c r="G4284" s="0" t="s">
        <v>195</v>
      </c>
      <c r="H4284" s="0" t="s">
        <v>35</v>
      </c>
      <c r="I4284" s="0" t="s">
        <v>35</v>
      </c>
      <c r="J4284" s="0" t="s">
        <v>36</v>
      </c>
      <c r="K4284" s="0" t="n">
        <v>7120248.14804641</v>
      </c>
      <c r="L4284" s="0" t="n">
        <v>7212117.015</v>
      </c>
      <c r="M4284" s="0" t="n">
        <v>8886753.95194065</v>
      </c>
      <c r="N4284" s="0" t="n">
        <v>7824436.47</v>
      </c>
      <c r="O4284" s="0" t="n">
        <v>8128634.355</v>
      </c>
      <c r="P4284" s="0" t="n">
        <v>7797838.005</v>
      </c>
      <c r="Q4284" s="0" t="n">
        <v>8876830.68</v>
      </c>
      <c r="S4284" s="0" t="s">
        <v>303</v>
      </c>
    </row>
    <row r="4285" customFormat="false" ht="14" hidden="false" customHeight="false" outlineLevel="0" collapsed="false">
      <c r="A4285" s="0" t="str">
        <f aca="false">SUBSTITUTE(C4285&amp;D4285&amp;E4285&amp;F4285&amp;G4285&amp;H4285&amp;I4285," ","")</f>
        <v>AgenteparaatenciónconVideollamadaAgenteespecializadoCienciasdelaeducaciónyafinesHoraextradiurnaPlataNANA</v>
      </c>
      <c r="B4285" s="0" t="s">
        <v>4626</v>
      </c>
      <c r="C4285" s="0" t="s">
        <v>201</v>
      </c>
      <c r="D4285" s="0" t="s">
        <v>191</v>
      </c>
      <c r="E4285" s="0" t="s">
        <v>721</v>
      </c>
      <c r="F4285" s="0" t="s">
        <v>192</v>
      </c>
      <c r="G4285" s="0" t="s">
        <v>195</v>
      </c>
      <c r="H4285" s="0" t="s">
        <v>35</v>
      </c>
      <c r="I4285" s="0" t="s">
        <v>35</v>
      </c>
      <c r="J4285" s="0" t="s">
        <v>325</v>
      </c>
      <c r="K4285" s="0" t="n">
        <v>35952.502630286</v>
      </c>
      <c r="L4285" s="0" t="n">
        <v>39303.09</v>
      </c>
      <c r="M4285" s="0" t="n">
        <v>48398.6617891614</v>
      </c>
      <c r="N4285" s="0" t="n">
        <v>31798.305</v>
      </c>
      <c r="O4285" s="0" t="n">
        <v>32286.825</v>
      </c>
      <c r="P4285" s="0" t="n">
        <v>35331.795</v>
      </c>
      <c r="Q4285" s="0" t="n">
        <v>50301</v>
      </c>
      <c r="S4285" s="0" t="s">
        <v>303</v>
      </c>
    </row>
    <row r="4286" customFormat="false" ht="14" hidden="false" customHeight="false" outlineLevel="0" collapsed="false">
      <c r="A4286" s="0" t="str">
        <f aca="false">SUBSTITUTE(C4286&amp;D4286&amp;E4286&amp;F4286&amp;G4286&amp;H4286&amp;I4286," ","")</f>
        <v>AgenteparaatenciónconVideollamadaAgenteespecializadoCienciasdelaeducaciónyafinesHoraextranocturna PlataNANA</v>
      </c>
      <c r="B4286" s="0" t="s">
        <v>4627</v>
      </c>
      <c r="C4286" s="0" t="s">
        <v>201</v>
      </c>
      <c r="D4286" s="0" t="s">
        <v>191</v>
      </c>
      <c r="E4286" s="0" t="s">
        <v>721</v>
      </c>
      <c r="F4286" s="0" t="s">
        <v>197</v>
      </c>
      <c r="G4286" s="0" t="s">
        <v>195</v>
      </c>
      <c r="H4286" s="0" t="s">
        <v>35</v>
      </c>
      <c r="I4286" s="0" t="s">
        <v>35</v>
      </c>
      <c r="J4286" s="0" t="s">
        <v>325</v>
      </c>
      <c r="K4286" s="0" t="n">
        <v>48522.1066571378</v>
      </c>
      <c r="L4286" s="0" t="n">
        <v>55024.74</v>
      </c>
      <c r="M4286" s="0" t="n">
        <v>67758.126504826</v>
      </c>
      <c r="N4286" s="0" t="n">
        <v>44517.42</v>
      </c>
      <c r="O4286" s="0" t="n">
        <v>44922.105</v>
      </c>
      <c r="P4286" s="0" t="n">
        <v>45165.33</v>
      </c>
      <c r="Q4286" s="0" t="n">
        <v>69815.925</v>
      </c>
      <c r="S4286" s="0" t="s">
        <v>303</v>
      </c>
    </row>
    <row r="4287" customFormat="false" ht="14" hidden="false" customHeight="false" outlineLevel="0" collapsed="false">
      <c r="A4287" s="0" t="str">
        <f aca="false">SUBSTITUTE(C4287&amp;D4287&amp;E4287&amp;F4287&amp;G4287&amp;H4287&amp;I4287," ","")</f>
        <v>AgenteparaatenciónconVideollamadaAgenteespecializadoCienciasdelaeducaciónyafinesHoraextradominicalyfestivoPlataNANA</v>
      </c>
      <c r="B4287" s="0" t="s">
        <v>4628</v>
      </c>
      <c r="C4287" s="0" t="s">
        <v>201</v>
      </c>
      <c r="D4287" s="0" t="s">
        <v>191</v>
      </c>
      <c r="E4287" s="0" t="s">
        <v>721</v>
      </c>
      <c r="F4287" s="0" t="s">
        <v>194</v>
      </c>
      <c r="G4287" s="0" t="s">
        <v>195</v>
      </c>
      <c r="H4287" s="0" t="s">
        <v>35</v>
      </c>
      <c r="I4287" s="0" t="s">
        <v>35</v>
      </c>
      <c r="J4287" s="0" t="s">
        <v>325</v>
      </c>
      <c r="K4287" s="0" t="n">
        <v>61091.7106839896</v>
      </c>
      <c r="L4287" s="0" t="n">
        <v>62885.565</v>
      </c>
      <c r="M4287" s="0" t="n">
        <v>77437.8588626583</v>
      </c>
      <c r="N4287" s="0" t="n">
        <v>63596.61</v>
      </c>
      <c r="O4287" s="0" t="n">
        <v>51240.78</v>
      </c>
      <c r="P4287" s="0" t="n">
        <v>50081.58</v>
      </c>
      <c r="Q4287" s="0" t="n">
        <v>77723.325</v>
      </c>
      <c r="S4287" s="0" t="s">
        <v>303</v>
      </c>
    </row>
    <row r="4288" customFormat="false" ht="14" hidden="false" customHeight="false" outlineLevel="0" collapsed="false">
      <c r="A4288" s="0" t="str">
        <f aca="false">SUBSTITUTE(C4288&amp;D4288&amp;E4288&amp;F4288&amp;G4288&amp;H4288&amp;I4288," ","")</f>
        <v>AgenteparaatenciónconVideollamadaAgenteespecializadoCienciasdelaeducaciónyafinesServicio7x24PlataNANA</v>
      </c>
      <c r="B4288" s="0" t="s">
        <v>4629</v>
      </c>
      <c r="C4288" s="0" t="s">
        <v>201</v>
      </c>
      <c r="D4288" s="0" t="s">
        <v>191</v>
      </c>
      <c r="E4288" s="0" t="s">
        <v>721</v>
      </c>
      <c r="F4288" s="0" t="s">
        <v>55</v>
      </c>
      <c r="G4288" s="0" t="s">
        <v>195</v>
      </c>
      <c r="H4288" s="0" t="s">
        <v>35</v>
      </c>
      <c r="I4288" s="0" t="s">
        <v>35</v>
      </c>
      <c r="J4288" s="0" t="s">
        <v>305</v>
      </c>
      <c r="K4288" s="0" t="n">
        <v>22203772.9802686</v>
      </c>
      <c r="L4288" s="0" t="n">
        <v>31900223.52</v>
      </c>
      <c r="M4288" s="0" t="n">
        <v>35769184.6565611</v>
      </c>
      <c r="N4288" s="0" t="n">
        <v>29074076.325</v>
      </c>
      <c r="O4288" s="0" t="n">
        <v>29365351.2</v>
      </c>
      <c r="P4288" s="0" t="n">
        <v>40431155.13</v>
      </c>
      <c r="Q4288" s="0" t="n">
        <v>33254292.285</v>
      </c>
      <c r="S4288" s="0" t="s">
        <v>303</v>
      </c>
    </row>
    <row r="4289" customFormat="false" ht="14" hidden="false" customHeight="false" outlineLevel="0" collapsed="false">
      <c r="A4289" s="0" t="str">
        <f aca="false">SUBSTITUTE(C4289&amp;D4289&amp;E4289&amp;F4289&amp;G4289&amp;H4289&amp;I4289," ","")</f>
        <v>AgenteparaatenciónconVideollamadaAgenteespecializadoCienciasdelaeducaciónyafinesJornadaOrdinariaOroNANA</v>
      </c>
      <c r="B4289" s="0" t="s">
        <v>4630</v>
      </c>
      <c r="C4289" s="0" t="s">
        <v>201</v>
      </c>
      <c r="D4289" s="0" t="s">
        <v>191</v>
      </c>
      <c r="E4289" s="0" t="s">
        <v>721</v>
      </c>
      <c r="F4289" s="0" t="s">
        <v>53</v>
      </c>
      <c r="G4289" s="0" t="s">
        <v>54</v>
      </c>
      <c r="H4289" s="0" t="s">
        <v>35</v>
      </c>
      <c r="I4289" s="0" t="s">
        <v>35</v>
      </c>
      <c r="J4289" s="0" t="s">
        <v>36</v>
      </c>
      <c r="K4289" s="0" t="n">
        <v>7120248.14804641</v>
      </c>
      <c r="L4289" s="0" t="n">
        <v>7356359.79</v>
      </c>
      <c r="M4289" s="0" t="n">
        <v>9141170.03988627</v>
      </c>
      <c r="N4289" s="0" t="n">
        <v>7864146.315</v>
      </c>
      <c r="O4289" s="0" t="n">
        <v>8128634.355</v>
      </c>
      <c r="P4289" s="0" t="n">
        <v>7962003.495</v>
      </c>
      <c r="Q4289" s="0" t="n">
        <v>9270364.59</v>
      </c>
      <c r="S4289" s="0" t="s">
        <v>303</v>
      </c>
    </row>
    <row r="4290" customFormat="false" ht="14" hidden="false" customHeight="false" outlineLevel="0" collapsed="false">
      <c r="A4290" s="0" t="str">
        <f aca="false">SUBSTITUTE(C4290&amp;D4290&amp;E4290&amp;F4290&amp;G4290&amp;H4290&amp;I4290," ","")</f>
        <v>AgenteparaatenciónconVideollamadaAgenteespecializadoCienciasdelaeducaciónyafinesHoraextradiurnaOroNANA</v>
      </c>
      <c r="B4290" s="0" t="s">
        <v>4631</v>
      </c>
      <c r="C4290" s="0" t="s">
        <v>201</v>
      </c>
      <c r="D4290" s="0" t="s">
        <v>191</v>
      </c>
      <c r="E4290" s="0" t="s">
        <v>721</v>
      </c>
      <c r="F4290" s="0" t="s">
        <v>192</v>
      </c>
      <c r="G4290" s="0" t="s">
        <v>54</v>
      </c>
      <c r="H4290" s="0" t="s">
        <v>35</v>
      </c>
      <c r="I4290" s="0" t="s">
        <v>35</v>
      </c>
      <c r="J4290" s="0" t="s">
        <v>325</v>
      </c>
      <c r="K4290" s="0" t="n">
        <v>35952.502630286</v>
      </c>
      <c r="L4290" s="0" t="n">
        <v>40089.69</v>
      </c>
      <c r="M4290" s="0" t="n">
        <v>49784.2518776001</v>
      </c>
      <c r="N4290" s="0" t="n">
        <v>31798.305</v>
      </c>
      <c r="O4290" s="0" t="n">
        <v>32286.825</v>
      </c>
      <c r="P4290" s="0" t="n">
        <v>36075.96</v>
      </c>
      <c r="Q4290" s="0" t="n">
        <v>52530.39</v>
      </c>
      <c r="S4290" s="0" t="s">
        <v>303</v>
      </c>
    </row>
    <row r="4291" customFormat="false" ht="14" hidden="false" customHeight="false" outlineLevel="0" collapsed="false">
      <c r="A4291" s="0" t="str">
        <f aca="false">SUBSTITUTE(C4291&amp;D4291&amp;E4291&amp;F4291&amp;G4291&amp;H4291&amp;I4291," ","")</f>
        <v>AgenteparaatenciónconVideollamadaAgenteespecializadoCienciasdelaeducaciónyafinesHoraextranocturna OroNANA</v>
      </c>
      <c r="B4291" s="0" t="s">
        <v>4632</v>
      </c>
      <c r="C4291" s="0" t="s">
        <v>201</v>
      </c>
      <c r="D4291" s="0" t="s">
        <v>191</v>
      </c>
      <c r="E4291" s="0" t="s">
        <v>721</v>
      </c>
      <c r="F4291" s="0" t="s">
        <v>197</v>
      </c>
      <c r="G4291" s="0" t="s">
        <v>54</v>
      </c>
      <c r="H4291" s="0" t="s">
        <v>35</v>
      </c>
      <c r="I4291" s="0" t="s">
        <v>35</v>
      </c>
      <c r="J4291" s="0" t="s">
        <v>325</v>
      </c>
      <c r="K4291" s="0" t="n">
        <v>48522.1066571378</v>
      </c>
      <c r="L4291" s="0" t="n">
        <v>56125.98</v>
      </c>
      <c r="M4291" s="0" t="n">
        <v>69697.9526286401</v>
      </c>
      <c r="N4291" s="0" t="n">
        <v>44517.42</v>
      </c>
      <c r="O4291" s="0" t="n">
        <v>44922.105</v>
      </c>
      <c r="P4291" s="0" t="n">
        <v>46116.495</v>
      </c>
      <c r="Q4291" s="0" t="n">
        <v>72911.61</v>
      </c>
      <c r="S4291" s="0" t="s">
        <v>303</v>
      </c>
    </row>
    <row r="4292" customFormat="false" ht="14" hidden="false" customHeight="false" outlineLevel="0" collapsed="false">
      <c r="A4292" s="0" t="str">
        <f aca="false">SUBSTITUTE(C4292&amp;D4292&amp;E4292&amp;F4292&amp;G4292&amp;H4292&amp;I4292," ","")</f>
        <v>AgenteparaatenciónconVideollamadaAgenteespecializadoCienciasdelaeducaciónyafinesHoraextradominicalyfestivoOroNANA</v>
      </c>
      <c r="B4292" s="0" t="s">
        <v>4633</v>
      </c>
      <c r="C4292" s="0" t="s">
        <v>201</v>
      </c>
      <c r="D4292" s="0" t="s">
        <v>191</v>
      </c>
      <c r="E4292" s="0" t="s">
        <v>721</v>
      </c>
      <c r="F4292" s="0" t="s">
        <v>194</v>
      </c>
      <c r="G4292" s="0" t="s">
        <v>54</v>
      </c>
      <c r="H4292" s="0" t="s">
        <v>35</v>
      </c>
      <c r="I4292" s="0" t="s">
        <v>35</v>
      </c>
      <c r="J4292" s="0" t="s">
        <v>325</v>
      </c>
      <c r="K4292" s="0" t="n">
        <v>61091.7106839896</v>
      </c>
      <c r="L4292" s="0" t="n">
        <v>64144.125</v>
      </c>
      <c r="M4292" s="0" t="n">
        <v>79654.8030041601</v>
      </c>
      <c r="N4292" s="0" t="n">
        <v>63596.61</v>
      </c>
      <c r="O4292" s="0" t="n">
        <v>51240.78</v>
      </c>
      <c r="P4292" s="0" t="n">
        <v>51135.21</v>
      </c>
      <c r="Q4292" s="0" t="n">
        <v>81168.84</v>
      </c>
      <c r="S4292" s="0" t="s">
        <v>303</v>
      </c>
    </row>
    <row r="4293" customFormat="false" ht="14" hidden="false" customHeight="false" outlineLevel="0" collapsed="false">
      <c r="A4293" s="0" t="str">
        <f aca="false">SUBSTITUTE(C4293&amp;D4293&amp;E4293&amp;F4293&amp;G4293&amp;H4293&amp;I4293," ","")</f>
        <v>AgenteparaatenciónconVideollamadaAgenteespecializadoCienciasdelaeducaciónyafinesServicio7x24OroNANA</v>
      </c>
      <c r="B4293" s="0" t="s">
        <v>4634</v>
      </c>
      <c r="C4293" s="0" t="s">
        <v>201</v>
      </c>
      <c r="D4293" s="0" t="s">
        <v>191</v>
      </c>
      <c r="E4293" s="0" t="s">
        <v>721</v>
      </c>
      <c r="F4293" s="0" t="s">
        <v>55</v>
      </c>
      <c r="G4293" s="0" t="s">
        <v>54</v>
      </c>
      <c r="H4293" s="0" t="s">
        <v>35</v>
      </c>
      <c r="I4293" s="0" t="s">
        <v>35</v>
      </c>
      <c r="J4293" s="0" t="s">
        <v>305</v>
      </c>
      <c r="K4293" s="0" t="n">
        <v>22203772.9802686</v>
      </c>
      <c r="L4293" s="0" t="n">
        <v>32538228.57</v>
      </c>
      <c r="M4293" s="0" t="n">
        <v>36793209.4105423</v>
      </c>
      <c r="N4293" s="0" t="n">
        <v>29175268.275</v>
      </c>
      <c r="O4293" s="0" t="n">
        <v>29365351.2</v>
      </c>
      <c r="P4293" s="0" t="n">
        <v>41282337.06</v>
      </c>
      <c r="Q4293" s="0" t="n">
        <v>34728547.32</v>
      </c>
      <c r="S4293" s="0" t="s">
        <v>303</v>
      </c>
    </row>
    <row r="4294" customFormat="false" ht="14" hidden="false" customHeight="false" outlineLevel="0" collapsed="false">
      <c r="A4294" s="0" t="str">
        <f aca="false">SUBSTITUTE(C4294&amp;D4294&amp;E4294&amp;F4294&amp;G4294&amp;H4294&amp;I4294," ","")</f>
        <v>AgenteparaatenciónconVideollamadaAgenteespecializadoCienciasdelaeducaciónyafinesJornadaOrdinariaPlatinoNANA</v>
      </c>
      <c r="B4294" s="0" t="s">
        <v>4635</v>
      </c>
      <c r="C4294" s="0" t="s">
        <v>201</v>
      </c>
      <c r="D4294" s="0" t="s">
        <v>191</v>
      </c>
      <c r="E4294" s="0" t="s">
        <v>721</v>
      </c>
      <c r="F4294" s="0" t="s">
        <v>53</v>
      </c>
      <c r="G4294" s="0" t="s">
        <v>198</v>
      </c>
      <c r="H4294" s="0" t="s">
        <v>35</v>
      </c>
      <c r="I4294" s="0" t="s">
        <v>35</v>
      </c>
      <c r="J4294" s="0" t="s">
        <v>36</v>
      </c>
      <c r="K4294" s="0" t="n">
        <v>7120248.14804641</v>
      </c>
      <c r="L4294" s="0" t="n">
        <v>7572723.435</v>
      </c>
      <c r="M4294" s="0" t="n">
        <v>9410582.65526754</v>
      </c>
      <c r="N4294" s="0" t="n">
        <v>7903856.16</v>
      </c>
      <c r="O4294" s="0" t="n">
        <v>8128634.355</v>
      </c>
      <c r="P4294" s="0" t="n">
        <v>8133228.72</v>
      </c>
      <c r="Q4294" s="0" t="n">
        <v>9852766.335</v>
      </c>
      <c r="S4294" s="0" t="s">
        <v>303</v>
      </c>
    </row>
    <row r="4295" customFormat="false" ht="14" hidden="false" customHeight="false" outlineLevel="0" collapsed="false">
      <c r="A4295" s="0" t="str">
        <f aca="false">SUBSTITUTE(C4295&amp;D4295&amp;E4295&amp;F4295&amp;G4295&amp;H4295&amp;I4295," ","")</f>
        <v>AgenteparaatenciónconVideollamadaAgenteespecializadoCienciasdelaeducaciónyafinesHoraextradiurnaPlatinoNANA</v>
      </c>
      <c r="B4295" s="0" t="s">
        <v>4636</v>
      </c>
      <c r="C4295" s="0" t="s">
        <v>201</v>
      </c>
      <c r="D4295" s="0" t="s">
        <v>191</v>
      </c>
      <c r="E4295" s="0" t="s">
        <v>721</v>
      </c>
      <c r="F4295" s="0" t="s">
        <v>192</v>
      </c>
      <c r="G4295" s="0" t="s">
        <v>198</v>
      </c>
      <c r="H4295" s="0" t="s">
        <v>35</v>
      </c>
      <c r="I4295" s="0" t="s">
        <v>35</v>
      </c>
      <c r="J4295" s="0" t="s">
        <v>325</v>
      </c>
      <c r="K4295" s="0" t="n">
        <v>35952.502630286</v>
      </c>
      <c r="L4295" s="0" t="n">
        <v>41268.555</v>
      </c>
      <c r="M4295" s="0" t="n">
        <v>51251.5154165803</v>
      </c>
      <c r="N4295" s="0" t="n">
        <v>31798.305</v>
      </c>
      <c r="O4295" s="0" t="n">
        <v>32286.825</v>
      </c>
      <c r="P4295" s="0" t="n">
        <v>36851.175</v>
      </c>
      <c r="Q4295" s="0" t="n">
        <v>55831.005</v>
      </c>
      <c r="S4295" s="0" t="s">
        <v>303</v>
      </c>
    </row>
    <row r="4296" customFormat="false" ht="14" hidden="false" customHeight="false" outlineLevel="0" collapsed="false">
      <c r="A4296" s="0" t="str">
        <f aca="false">SUBSTITUTE(C4296&amp;D4296&amp;E4296&amp;F4296&amp;G4296&amp;H4296&amp;I4296," ","")</f>
        <v>AgenteparaatenciónconVideollamadaAgenteespecializadoCienciasdelaeducaciónyafinesHoraextranocturna PlatinoNANA</v>
      </c>
      <c r="B4296" s="0" t="s">
        <v>4637</v>
      </c>
      <c r="C4296" s="0" t="s">
        <v>201</v>
      </c>
      <c r="D4296" s="0" t="s">
        <v>191</v>
      </c>
      <c r="E4296" s="0" t="s">
        <v>721</v>
      </c>
      <c r="F4296" s="0" t="s">
        <v>197</v>
      </c>
      <c r="G4296" s="0" t="s">
        <v>198</v>
      </c>
      <c r="H4296" s="0" t="s">
        <v>35</v>
      </c>
      <c r="I4296" s="0" t="s">
        <v>35</v>
      </c>
      <c r="J4296" s="0" t="s">
        <v>325</v>
      </c>
      <c r="K4296" s="0" t="n">
        <v>48522.1066571378</v>
      </c>
      <c r="L4296" s="0" t="n">
        <v>57776.805</v>
      </c>
      <c r="M4296" s="0" t="n">
        <v>71752.1215832124</v>
      </c>
      <c r="N4296" s="0" t="n">
        <v>44517.42</v>
      </c>
      <c r="O4296" s="0" t="n">
        <v>44922.105</v>
      </c>
      <c r="P4296" s="0" t="n">
        <v>47108.025</v>
      </c>
      <c r="Q4296" s="0" t="n">
        <v>77491.485</v>
      </c>
      <c r="S4296" s="0" t="s">
        <v>303</v>
      </c>
    </row>
    <row r="4297" customFormat="false" ht="14" hidden="false" customHeight="false" outlineLevel="0" collapsed="false">
      <c r="A4297" s="0" t="str">
        <f aca="false">SUBSTITUTE(C4297&amp;D4297&amp;E4297&amp;F4297&amp;G4297&amp;H4297&amp;I4297," ","")</f>
        <v>AgenteparaatenciónconVideollamadaAgenteespecializadoCienciasdelaeducaciónyafinesHoraextradominicalyfestivoPlatinoNANA</v>
      </c>
      <c r="B4297" s="0" t="s">
        <v>4638</v>
      </c>
      <c r="C4297" s="0" t="s">
        <v>201</v>
      </c>
      <c r="D4297" s="0" t="s">
        <v>191</v>
      </c>
      <c r="E4297" s="0" t="s">
        <v>721</v>
      </c>
      <c r="F4297" s="0" t="s">
        <v>194</v>
      </c>
      <c r="G4297" s="0" t="s">
        <v>198</v>
      </c>
      <c r="H4297" s="0" t="s">
        <v>35</v>
      </c>
      <c r="I4297" s="0" t="s">
        <v>35</v>
      </c>
      <c r="J4297" s="0" t="s">
        <v>325</v>
      </c>
      <c r="K4297" s="0" t="n">
        <v>61091.7106839896</v>
      </c>
      <c r="L4297" s="0" t="n">
        <v>66029.895</v>
      </c>
      <c r="M4297" s="0" t="n">
        <v>82002.4246665285</v>
      </c>
      <c r="N4297" s="0" t="n">
        <v>63596.61</v>
      </c>
      <c r="O4297" s="0" t="n">
        <v>51240.78</v>
      </c>
      <c r="P4297" s="0" t="n">
        <v>52235.415</v>
      </c>
      <c r="Q4297" s="0" t="n">
        <v>86268.285</v>
      </c>
      <c r="S4297" s="0" t="s">
        <v>303</v>
      </c>
    </row>
    <row r="4298" customFormat="false" ht="14" hidden="false" customHeight="false" outlineLevel="0" collapsed="false">
      <c r="A4298" s="0" t="str">
        <f aca="false">SUBSTITUTE(C4298&amp;D4298&amp;E4298&amp;F4298&amp;G4298&amp;H4298&amp;I4298," ","")</f>
        <v>AgenteparaatenciónconVideollamadaAgenteespecializadoCienciasdelaeducaciónyafinesServicio7x24PlatinoNANA</v>
      </c>
      <c r="B4298" s="0" t="s">
        <v>4639</v>
      </c>
      <c r="C4298" s="0" t="s">
        <v>201</v>
      </c>
      <c r="D4298" s="0" t="s">
        <v>191</v>
      </c>
      <c r="E4298" s="0" t="s">
        <v>721</v>
      </c>
      <c r="F4298" s="0" t="s">
        <v>55</v>
      </c>
      <c r="G4298" s="0" t="s">
        <v>198</v>
      </c>
      <c r="H4298" s="0" t="s">
        <v>35</v>
      </c>
      <c r="I4298" s="0" t="s">
        <v>35</v>
      </c>
      <c r="J4298" s="0" t="s">
        <v>305</v>
      </c>
      <c r="K4298" s="0" t="n">
        <v>22203772.9802686</v>
      </c>
      <c r="L4298" s="0" t="n">
        <v>33495235.11</v>
      </c>
      <c r="M4298" s="0" t="n">
        <v>37877595.1874518</v>
      </c>
      <c r="N4298" s="0" t="n">
        <v>29276460.225</v>
      </c>
      <c r="O4298" s="0" t="n">
        <v>29365351.2</v>
      </c>
      <c r="P4298" s="0" t="n">
        <v>42170129.01</v>
      </c>
      <c r="Q4298" s="0" t="n">
        <v>36910331.46</v>
      </c>
      <c r="S4298" s="0" t="s">
        <v>303</v>
      </c>
    </row>
    <row r="4299" customFormat="false" ht="14" hidden="false" customHeight="false" outlineLevel="0" collapsed="false">
      <c r="A4299" s="0" t="str">
        <f aca="false">SUBSTITUTE(C4299&amp;D4299&amp;E4299&amp;F4299&amp;G4299&amp;H4299&amp;I4299," ","")</f>
        <v>Serviciodeinterprete-TraductorJornadaOrdinaria Zona1NANANANA</v>
      </c>
      <c r="B4299" s="0" t="s">
        <v>4641</v>
      </c>
      <c r="C4299" s="0" t="s">
        <v>228</v>
      </c>
      <c r="D4299" s="0" t="s">
        <v>62</v>
      </c>
      <c r="E4299" s="0" t="s">
        <v>379</v>
      </c>
      <c r="F4299" s="0" t="s">
        <v>35</v>
      </c>
      <c r="G4299" s="0" t="s">
        <v>35</v>
      </c>
      <c r="H4299" s="0" t="s">
        <v>35</v>
      </c>
      <c r="I4299" s="0" t="s">
        <v>35</v>
      </c>
      <c r="J4299" s="0" t="s">
        <v>36</v>
      </c>
      <c r="K4299" s="0" t="n">
        <v>10136953.1144908</v>
      </c>
      <c r="L4299" s="0" t="n">
        <v>6473318.49</v>
      </c>
      <c r="M4299" s="0" t="n">
        <v>5844197.57023892</v>
      </c>
      <c r="N4299" s="0" t="n">
        <v>6575396.4</v>
      </c>
      <c r="O4299" s="0" t="n">
        <v>5497896.195</v>
      </c>
      <c r="P4299" s="0" t="n">
        <v>7390056.285</v>
      </c>
      <c r="Q4299" s="0" t="n">
        <v>9590564.61</v>
      </c>
      <c r="S4299" s="0" t="s">
        <v>303</v>
      </c>
    </row>
    <row r="4300" customFormat="false" ht="14" hidden="false" customHeight="false" outlineLevel="0" collapsed="false">
      <c r="A4300" s="0" t="str">
        <f aca="false">SUBSTITUTE(C4300&amp;D4300&amp;E4300&amp;F4300&amp;G4300&amp;H4300&amp;I4300," ","")</f>
        <v>Serviciodeinterprete-TraductorHoraextradiurnaZona1NANANANA</v>
      </c>
      <c r="B4300" s="0" t="s">
        <v>4642</v>
      </c>
      <c r="C4300" s="0" t="s">
        <v>228</v>
      </c>
      <c r="D4300" s="0" t="s">
        <v>192</v>
      </c>
      <c r="E4300" s="0" t="s">
        <v>379</v>
      </c>
      <c r="F4300" s="0" t="s">
        <v>35</v>
      </c>
      <c r="G4300" s="0" t="s">
        <v>35</v>
      </c>
      <c r="H4300" s="0" t="s">
        <v>35</v>
      </c>
      <c r="I4300" s="0" t="s">
        <v>35</v>
      </c>
      <c r="J4300" s="0" t="s">
        <v>325</v>
      </c>
      <c r="K4300" s="0" t="n">
        <v>51664.5076638507</v>
      </c>
      <c r="L4300" s="0" t="n">
        <v>35276.94</v>
      </c>
      <c r="M4300" s="0" t="n">
        <v>33341.232733466</v>
      </c>
      <c r="N4300" s="0" t="n">
        <v>31555.08</v>
      </c>
      <c r="O4300" s="0" t="n">
        <v>19925.82</v>
      </c>
      <c r="P4300" s="0" t="n">
        <v>34934.355</v>
      </c>
      <c r="Q4300" s="0" t="n">
        <v>56509.965</v>
      </c>
      <c r="S4300" s="0" t="s">
        <v>303</v>
      </c>
    </row>
    <row r="4301" customFormat="false" ht="14" hidden="false" customHeight="false" outlineLevel="0" collapsed="false">
      <c r="A4301" s="0" t="str">
        <f aca="false">SUBSTITUTE(C4301&amp;D4301&amp;E4301&amp;F4301&amp;G4301&amp;H4301&amp;I4301," ","")</f>
        <v>Serviciodeinterprete-TraductorHoraextranocturna Zona1NANANANA</v>
      </c>
      <c r="B4301" s="0" t="s">
        <v>4643</v>
      </c>
      <c r="C4301" s="0" t="s">
        <v>228</v>
      </c>
      <c r="D4301" s="0" t="s">
        <v>197</v>
      </c>
      <c r="E4301" s="0" t="s">
        <v>379</v>
      </c>
      <c r="F4301" s="0" t="s">
        <v>35</v>
      </c>
      <c r="G4301" s="0" t="s">
        <v>35</v>
      </c>
      <c r="H4301" s="0" t="s">
        <v>35</v>
      </c>
      <c r="I4301" s="0" t="s">
        <v>35</v>
      </c>
      <c r="J4301" s="0" t="s">
        <v>325</v>
      </c>
      <c r="K4301" s="0" t="n">
        <v>70518.9137041284</v>
      </c>
      <c r="L4301" s="0" t="n">
        <v>49388.13</v>
      </c>
      <c r="M4301" s="0" t="n">
        <v>46677.7258268524</v>
      </c>
      <c r="N4301" s="0" t="n">
        <v>35614.35</v>
      </c>
      <c r="O4301" s="0" t="n">
        <v>27896.355</v>
      </c>
      <c r="P4301" s="0" t="n">
        <v>44539.155</v>
      </c>
      <c r="Q4301" s="0" t="n">
        <v>78433.335</v>
      </c>
      <c r="S4301" s="0" t="s">
        <v>303</v>
      </c>
    </row>
    <row r="4302" customFormat="false" ht="14" hidden="false" customHeight="false" outlineLevel="0" collapsed="false">
      <c r="A4302" s="0" t="str">
        <f aca="false">SUBSTITUTE(C4302&amp;D4302&amp;E4302&amp;F4302&amp;G4302&amp;H4302&amp;I4302," ","")</f>
        <v>Serviciodeinterprete-TraductorHoraextradominicalyfestivoZona1NANANANA</v>
      </c>
      <c r="B4302" s="0" t="s">
        <v>4644</v>
      </c>
      <c r="C4302" s="0" t="s">
        <v>228</v>
      </c>
      <c r="D4302" s="0" t="s">
        <v>194</v>
      </c>
      <c r="E4302" s="0" t="s">
        <v>379</v>
      </c>
      <c r="F4302" s="0" t="s">
        <v>35</v>
      </c>
      <c r="G4302" s="0" t="s">
        <v>35</v>
      </c>
      <c r="H4302" s="0" t="s">
        <v>35</v>
      </c>
      <c r="I4302" s="0" t="s">
        <v>35</v>
      </c>
      <c r="J4302" s="0" t="s">
        <v>325</v>
      </c>
      <c r="K4302" s="0" t="n">
        <v>89373.3197444061</v>
      </c>
      <c r="L4302" s="0" t="n">
        <v>56443.725</v>
      </c>
      <c r="M4302" s="0" t="n">
        <v>53345.9723735456</v>
      </c>
      <c r="N4302" s="0" t="n">
        <v>50877.495</v>
      </c>
      <c r="O4302" s="0" t="n">
        <v>31881.105</v>
      </c>
      <c r="P4302" s="0" t="n">
        <v>49342.59</v>
      </c>
      <c r="Q4302" s="0" t="n">
        <v>87317.775</v>
      </c>
      <c r="S4302" s="0" t="s">
        <v>303</v>
      </c>
    </row>
    <row r="4303" customFormat="false" ht="14" hidden="false" customHeight="false" outlineLevel="0" collapsed="false">
      <c r="A4303" s="0" t="str">
        <f aca="false">SUBSTITUTE(C4303&amp;D4303&amp;E4303&amp;F4303&amp;G4303&amp;H4303&amp;I4303," ","")</f>
        <v>Serviciodeinterprete-TraductorServicio7x24Zona1NANANANA</v>
      </c>
      <c r="B4303" s="0" t="s">
        <v>4645</v>
      </c>
      <c r="C4303" s="0" t="s">
        <v>228</v>
      </c>
      <c r="D4303" s="0" t="s">
        <v>55</v>
      </c>
      <c r="E4303" s="0" t="s">
        <v>379</v>
      </c>
      <c r="F4303" s="0" t="s">
        <v>35</v>
      </c>
      <c r="G4303" s="0" t="s">
        <v>35</v>
      </c>
      <c r="H4303" s="0" t="s">
        <v>35</v>
      </c>
      <c r="I4303" s="0" t="s">
        <v>35</v>
      </c>
      <c r="J4303" s="0" t="s">
        <v>305</v>
      </c>
      <c r="K4303" s="0" t="n">
        <v>32762240.3628241</v>
      </c>
      <c r="L4303" s="0" t="n">
        <v>30436178.76</v>
      </c>
      <c r="M4303" s="0" t="n">
        <v>23522895.2202117</v>
      </c>
      <c r="N4303" s="0" t="n">
        <v>25590965.985</v>
      </c>
      <c r="O4303" s="0" t="n">
        <v>19310758.83</v>
      </c>
      <c r="P4303" s="0" t="n">
        <v>37887460.47</v>
      </c>
      <c r="Q4303" s="0" t="n">
        <v>36977085.855</v>
      </c>
      <c r="S4303" s="0" t="s">
        <v>303</v>
      </c>
    </row>
    <row r="4304" customFormat="false" ht="14" hidden="false" customHeight="false" outlineLevel="0" collapsed="false">
      <c r="A4304" s="0" t="str">
        <f aca="false">SUBSTITUTE(C4304&amp;D4304&amp;E4304&amp;F4304&amp;G4304&amp;H4304&amp;I4304," ","")</f>
        <v>Serviciodeinterprete-TraductorJornadaOrdinaria Zona2NANANANA</v>
      </c>
      <c r="B4304" s="0" t="s">
        <v>4646</v>
      </c>
      <c r="C4304" s="0" t="s">
        <v>228</v>
      </c>
      <c r="D4304" s="0" t="s">
        <v>62</v>
      </c>
      <c r="E4304" s="0" t="s">
        <v>385</v>
      </c>
      <c r="F4304" s="0" t="s">
        <v>35</v>
      </c>
      <c r="G4304" s="0" t="s">
        <v>35</v>
      </c>
      <c r="H4304" s="0" t="s">
        <v>35</v>
      </c>
      <c r="I4304" s="0" t="s">
        <v>35</v>
      </c>
      <c r="J4304" s="0" t="s">
        <v>36</v>
      </c>
      <c r="K4304" s="0" t="n">
        <v>10136953.1144908</v>
      </c>
      <c r="L4304" s="0" t="n">
        <v>6667518.645</v>
      </c>
      <c r="M4304" s="0" t="n">
        <v>5844197.57023892</v>
      </c>
      <c r="N4304" s="0" t="n">
        <v>7361150.805</v>
      </c>
      <c r="O4304" s="0" t="n">
        <v>5497896.195</v>
      </c>
      <c r="P4304" s="0" t="n">
        <v>7463957.355</v>
      </c>
      <c r="Q4304" s="0" t="n">
        <v>9590564.61</v>
      </c>
      <c r="S4304" s="0" t="s">
        <v>303</v>
      </c>
    </row>
    <row r="4305" customFormat="false" ht="14" hidden="false" customHeight="false" outlineLevel="0" collapsed="false">
      <c r="A4305" s="0" t="str">
        <f aca="false">SUBSTITUTE(C4305&amp;D4305&amp;E4305&amp;F4305&amp;G4305&amp;H4305&amp;I4305," ","")</f>
        <v>Serviciodeinterprete-TraductorHoraextradiurnaZona2NANANANA</v>
      </c>
      <c r="B4305" s="0" t="s">
        <v>4647</v>
      </c>
      <c r="C4305" s="0" t="s">
        <v>228</v>
      </c>
      <c r="D4305" s="0" t="s">
        <v>192</v>
      </c>
      <c r="E4305" s="0" t="s">
        <v>385</v>
      </c>
      <c r="F4305" s="0" t="s">
        <v>35</v>
      </c>
      <c r="G4305" s="0" t="s">
        <v>35</v>
      </c>
      <c r="H4305" s="0" t="s">
        <v>35</v>
      </c>
      <c r="I4305" s="0" t="s">
        <v>35</v>
      </c>
      <c r="J4305" s="0" t="s">
        <v>325</v>
      </c>
      <c r="K4305" s="0" t="n">
        <v>49917.3987090345</v>
      </c>
      <c r="L4305" s="0" t="n">
        <v>35107</v>
      </c>
      <c r="M4305" s="0" t="n">
        <v>32213.7514333005</v>
      </c>
      <c r="N4305" s="0" t="n">
        <v>36261</v>
      </c>
      <c r="O4305" s="0" t="n">
        <v>19252</v>
      </c>
      <c r="P4305" s="0" t="n">
        <v>34091</v>
      </c>
      <c r="Q4305" s="0" t="n">
        <v>54599</v>
      </c>
      <c r="S4305" s="0" t="s">
        <v>251</v>
      </c>
    </row>
    <row r="4306" customFormat="false" ht="14" hidden="false" customHeight="false" outlineLevel="0" collapsed="false">
      <c r="A4306" s="0" t="str">
        <f aca="false">SUBSTITUTE(C4306&amp;D4306&amp;E4306&amp;F4306&amp;G4306&amp;H4306&amp;I4306," ","")</f>
        <v>Serviciodeinterprete-TraductorHoraextranocturna Zona2NANANANA</v>
      </c>
      <c r="B4306" s="0" t="s">
        <v>4648</v>
      </c>
      <c r="C4306" s="0" t="s">
        <v>228</v>
      </c>
      <c r="D4306" s="0" t="s">
        <v>197</v>
      </c>
      <c r="E4306" s="0" t="s">
        <v>385</v>
      </c>
      <c r="F4306" s="0" t="s">
        <v>35</v>
      </c>
      <c r="G4306" s="0" t="s">
        <v>35</v>
      </c>
      <c r="H4306" s="0" t="s">
        <v>35</v>
      </c>
      <c r="I4306" s="0" t="s">
        <v>35</v>
      </c>
      <c r="J4306" s="0" t="s">
        <v>325</v>
      </c>
      <c r="K4306" s="0" t="n">
        <v>70518.9137041284</v>
      </c>
      <c r="L4306" s="0" t="n">
        <v>50870.25</v>
      </c>
      <c r="M4306" s="0" t="n">
        <v>46677.7258268524</v>
      </c>
      <c r="N4306" s="0" t="n">
        <v>43464.825</v>
      </c>
      <c r="O4306" s="0" t="n">
        <v>27896.355</v>
      </c>
      <c r="P4306" s="0" t="n">
        <v>44984.205</v>
      </c>
      <c r="Q4306" s="0" t="n">
        <v>78433.335</v>
      </c>
      <c r="S4306" s="0" t="s">
        <v>303</v>
      </c>
    </row>
    <row r="4307" customFormat="false" ht="14" hidden="false" customHeight="false" outlineLevel="0" collapsed="false">
      <c r="A4307" s="0" t="str">
        <f aca="false">SUBSTITUTE(C4307&amp;D4307&amp;E4307&amp;F4307&amp;G4307&amp;H4307&amp;I4307," ","")</f>
        <v>Serviciodeinterprete-TraductorHoraextradominicalyfestivoZona2NANANANA</v>
      </c>
      <c r="B4307" s="0" t="s">
        <v>4649</v>
      </c>
      <c r="C4307" s="0" t="s">
        <v>228</v>
      </c>
      <c r="D4307" s="0" t="s">
        <v>194</v>
      </c>
      <c r="E4307" s="0" t="s">
        <v>385</v>
      </c>
      <c r="F4307" s="0" t="s">
        <v>35</v>
      </c>
      <c r="G4307" s="0" t="s">
        <v>35</v>
      </c>
      <c r="H4307" s="0" t="s">
        <v>35</v>
      </c>
      <c r="I4307" s="0" t="s">
        <v>35</v>
      </c>
      <c r="J4307" s="0" t="s">
        <v>325</v>
      </c>
      <c r="K4307" s="0" t="n">
        <v>89373.3197444061</v>
      </c>
      <c r="L4307" s="0" t="n">
        <v>58138.02</v>
      </c>
      <c r="M4307" s="0" t="n">
        <v>53345.9723735456</v>
      </c>
      <c r="N4307" s="0" t="n">
        <v>62092.755</v>
      </c>
      <c r="O4307" s="0" t="n">
        <v>31881.105</v>
      </c>
      <c r="P4307" s="0" t="n">
        <v>49836.285</v>
      </c>
      <c r="Q4307" s="0" t="n">
        <v>87317.775</v>
      </c>
      <c r="S4307" s="0" t="s">
        <v>303</v>
      </c>
    </row>
    <row r="4308" customFormat="false" ht="14" hidden="false" customHeight="false" outlineLevel="0" collapsed="false">
      <c r="A4308" s="0" t="str">
        <f aca="false">SUBSTITUTE(C4308&amp;D4308&amp;E4308&amp;F4308&amp;G4308&amp;H4308&amp;I4308," ","")</f>
        <v>Serviciodeinterprete-TraductorServicio7x24Zona2NANANANA</v>
      </c>
      <c r="B4308" s="0" t="s">
        <v>4650</v>
      </c>
      <c r="C4308" s="0" t="s">
        <v>228</v>
      </c>
      <c r="D4308" s="0" t="s">
        <v>55</v>
      </c>
      <c r="E4308" s="0" t="s">
        <v>385</v>
      </c>
      <c r="F4308" s="0" t="s">
        <v>35</v>
      </c>
      <c r="G4308" s="0" t="s">
        <v>35</v>
      </c>
      <c r="H4308" s="0" t="s">
        <v>35</v>
      </c>
      <c r="I4308" s="0" t="s">
        <v>35</v>
      </c>
      <c r="J4308" s="0" t="s">
        <v>305</v>
      </c>
      <c r="K4308" s="0" t="n">
        <v>32762240.3628241</v>
      </c>
      <c r="L4308" s="0" t="n">
        <v>31349265.075</v>
      </c>
      <c r="M4308" s="0" t="n">
        <v>23522895.2202117</v>
      </c>
      <c r="N4308" s="0" t="n">
        <v>27906067.44</v>
      </c>
      <c r="O4308" s="0" t="n">
        <v>19310758.83</v>
      </c>
      <c r="P4308" s="0" t="n">
        <v>38266334.64</v>
      </c>
      <c r="Q4308" s="0" t="n">
        <v>36977085.855</v>
      </c>
      <c r="S4308" s="0" t="s">
        <v>303</v>
      </c>
    </row>
    <row r="4309" customFormat="false" ht="14" hidden="false" customHeight="false" outlineLevel="0" collapsed="false">
      <c r="A4309" s="0" t="str">
        <f aca="false">SUBSTITUTE(C4309&amp;D4309&amp;E4309&amp;F4309&amp;G4309&amp;H4309&amp;I4309," ","")</f>
        <v>Serviciodeinterprete-TraductorJornadaOrdinaria Zona3NANANANA</v>
      </c>
      <c r="B4309" s="0" t="s">
        <v>4651</v>
      </c>
      <c r="C4309" s="0" t="s">
        <v>228</v>
      </c>
      <c r="D4309" s="0" t="s">
        <v>62</v>
      </c>
      <c r="E4309" s="0" t="s">
        <v>390</v>
      </c>
      <c r="F4309" s="0" t="s">
        <v>35</v>
      </c>
      <c r="G4309" s="0" t="s">
        <v>35</v>
      </c>
      <c r="H4309" s="0" t="s">
        <v>35</v>
      </c>
      <c r="I4309" s="0" t="s">
        <v>35</v>
      </c>
      <c r="J4309" s="0" t="s">
        <v>36</v>
      </c>
      <c r="K4309" s="0" t="n">
        <v>10136953.1144908</v>
      </c>
      <c r="L4309" s="0" t="n">
        <v>6796984.725</v>
      </c>
      <c r="M4309" s="0" t="n">
        <v>5844197.57023892</v>
      </c>
      <c r="N4309" s="0" t="n">
        <v>7663289.04</v>
      </c>
      <c r="O4309" s="0" t="n">
        <v>5497896.195</v>
      </c>
      <c r="P4309" s="0" t="n">
        <v>7890392.88</v>
      </c>
      <c r="Q4309" s="0" t="n">
        <v>9590564.61</v>
      </c>
      <c r="S4309" s="0" t="s">
        <v>303</v>
      </c>
    </row>
    <row r="4310" customFormat="false" ht="14" hidden="false" customHeight="false" outlineLevel="0" collapsed="false">
      <c r="A4310" s="0" t="str">
        <f aca="false">SUBSTITUTE(C4310&amp;D4310&amp;E4310&amp;F4310&amp;G4310&amp;H4310&amp;I4310," ","")</f>
        <v>Serviciodeinterprete-TraductorHoraextradiurnaZona3NANANANA</v>
      </c>
      <c r="B4310" s="0" t="s">
        <v>4652</v>
      </c>
      <c r="C4310" s="0" t="s">
        <v>228</v>
      </c>
      <c r="D4310" s="0" t="s">
        <v>192</v>
      </c>
      <c r="E4310" s="0" t="s">
        <v>390</v>
      </c>
      <c r="F4310" s="0" t="s">
        <v>35</v>
      </c>
      <c r="G4310" s="0" t="s">
        <v>35</v>
      </c>
      <c r="H4310" s="0" t="s">
        <v>35</v>
      </c>
      <c r="I4310" s="0" t="s">
        <v>35</v>
      </c>
      <c r="J4310" s="0" t="s">
        <v>325</v>
      </c>
      <c r="K4310" s="0" t="n">
        <v>51664.5076638507</v>
      </c>
      <c r="L4310" s="0" t="n">
        <v>37041.615</v>
      </c>
      <c r="M4310" s="0" t="n">
        <v>33341.232733466</v>
      </c>
      <c r="N4310" s="0" t="n">
        <v>39200.625</v>
      </c>
      <c r="O4310" s="0" t="n">
        <v>19925.82</v>
      </c>
      <c r="P4310" s="0" t="n">
        <v>37299.33</v>
      </c>
      <c r="Q4310" s="0" t="n">
        <v>56509.965</v>
      </c>
      <c r="S4310" s="0" t="s">
        <v>303</v>
      </c>
    </row>
    <row r="4311" customFormat="false" ht="14" hidden="false" customHeight="false" outlineLevel="0" collapsed="false">
      <c r="A4311" s="0" t="str">
        <f aca="false">SUBSTITUTE(C4311&amp;D4311&amp;E4311&amp;F4311&amp;G4311&amp;H4311&amp;I4311," ","")</f>
        <v>Serviciodeinterprete-TraductorHoraextranocturna Zona3NANANANA</v>
      </c>
      <c r="B4311" s="0" t="s">
        <v>4653</v>
      </c>
      <c r="C4311" s="0" t="s">
        <v>228</v>
      </c>
      <c r="D4311" s="0" t="s">
        <v>197</v>
      </c>
      <c r="E4311" s="0" t="s">
        <v>390</v>
      </c>
      <c r="F4311" s="0" t="s">
        <v>35</v>
      </c>
      <c r="G4311" s="0" t="s">
        <v>35</v>
      </c>
      <c r="H4311" s="0" t="s">
        <v>35</v>
      </c>
      <c r="I4311" s="0" t="s">
        <v>35</v>
      </c>
      <c r="J4311" s="0" t="s">
        <v>325</v>
      </c>
      <c r="K4311" s="0" t="n">
        <v>70518.9137041284</v>
      </c>
      <c r="L4311" s="0" t="n">
        <v>51857.64</v>
      </c>
      <c r="M4311" s="0" t="n">
        <v>46677.7258268524</v>
      </c>
      <c r="N4311" s="0" t="n">
        <v>45460.305</v>
      </c>
      <c r="O4311" s="0" t="n">
        <v>27896.355</v>
      </c>
      <c r="P4311" s="0" t="n">
        <v>47555.145</v>
      </c>
      <c r="Q4311" s="0" t="n">
        <v>78433.335</v>
      </c>
      <c r="S4311" s="0" t="s">
        <v>303</v>
      </c>
    </row>
    <row r="4312" customFormat="false" ht="14" hidden="false" customHeight="false" outlineLevel="0" collapsed="false">
      <c r="A4312" s="0" t="str">
        <f aca="false">SUBSTITUTE(C4312&amp;D4312&amp;E4312&amp;F4312&amp;G4312&amp;H4312&amp;I4312," ","")</f>
        <v>Serviciodeinterprete-TraductorHoraextradominicalyfestivoZona3NANANANA</v>
      </c>
      <c r="B4312" s="0" t="s">
        <v>4654</v>
      </c>
      <c r="C4312" s="0" t="s">
        <v>228</v>
      </c>
      <c r="D4312" s="0" t="s">
        <v>194</v>
      </c>
      <c r="E4312" s="0" t="s">
        <v>390</v>
      </c>
      <c r="F4312" s="0" t="s">
        <v>35</v>
      </c>
      <c r="G4312" s="0" t="s">
        <v>35</v>
      </c>
      <c r="H4312" s="0" t="s">
        <v>35</v>
      </c>
      <c r="I4312" s="0" t="s">
        <v>35</v>
      </c>
      <c r="J4312" s="0" t="s">
        <v>325</v>
      </c>
      <c r="K4312" s="0" t="n">
        <v>89373.3197444061</v>
      </c>
      <c r="L4312" s="0" t="n">
        <v>59266.17</v>
      </c>
      <c r="M4312" s="0" t="n">
        <v>53345.9723735456</v>
      </c>
      <c r="N4312" s="0" t="n">
        <v>64944.18</v>
      </c>
      <c r="O4312" s="0" t="n">
        <v>31881.105</v>
      </c>
      <c r="P4312" s="0" t="n">
        <v>52683.57</v>
      </c>
      <c r="Q4312" s="0" t="n">
        <v>87317.775</v>
      </c>
      <c r="S4312" s="0" t="s">
        <v>303</v>
      </c>
    </row>
    <row r="4313" customFormat="false" ht="14" hidden="false" customHeight="false" outlineLevel="0" collapsed="false">
      <c r="A4313" s="0" t="str">
        <f aca="false">SUBSTITUTE(C4313&amp;D4313&amp;E4313&amp;F4313&amp;G4313&amp;H4313&amp;I4313," ","")</f>
        <v>Serviciodeinterprete-TraductorServicio7x24Zona3NANANANA</v>
      </c>
      <c r="B4313" s="0" t="s">
        <v>4655</v>
      </c>
      <c r="C4313" s="0" t="s">
        <v>228</v>
      </c>
      <c r="D4313" s="0" t="s">
        <v>55</v>
      </c>
      <c r="E4313" s="0" t="s">
        <v>390</v>
      </c>
      <c r="F4313" s="0" t="s">
        <v>35</v>
      </c>
      <c r="G4313" s="0" t="s">
        <v>35</v>
      </c>
      <c r="H4313" s="0" t="s">
        <v>35</v>
      </c>
      <c r="I4313" s="0" t="s">
        <v>35</v>
      </c>
      <c r="J4313" s="0" t="s">
        <v>305</v>
      </c>
      <c r="K4313" s="0" t="n">
        <v>32762240.3628241</v>
      </c>
      <c r="L4313" s="0" t="n">
        <v>31957987.905</v>
      </c>
      <c r="M4313" s="0" t="n">
        <v>23522895.2202117</v>
      </c>
      <c r="N4313" s="0" t="n">
        <v>29007669.69</v>
      </c>
      <c r="O4313" s="0" t="n">
        <v>19310758.83</v>
      </c>
      <c r="P4313" s="0" t="n">
        <v>40452593.085</v>
      </c>
      <c r="Q4313" s="0" t="n">
        <v>36977085.855</v>
      </c>
      <c r="S4313" s="0" t="s">
        <v>303</v>
      </c>
    </row>
    <row r="4314" customFormat="false" ht="14" hidden="false" customHeight="false" outlineLevel="0" collapsed="false">
      <c r="A4314" s="0" t="str">
        <f aca="false">SUBSTITUTE(C4314&amp;D4314&amp;E4314&amp;F4314&amp;G4314&amp;H4314&amp;I4314," ","")</f>
        <v>AgenteBilingüeTécnicoEnSitioJornadaOrdinaria PlataNANA</v>
      </c>
      <c r="B4314" s="0" t="s">
        <v>4656</v>
      </c>
      <c r="C4314" s="0" t="s">
        <v>190</v>
      </c>
      <c r="D4314" s="0" t="s">
        <v>4657</v>
      </c>
      <c r="E4314" s="0" t="s">
        <v>3287</v>
      </c>
      <c r="F4314" s="0" t="s">
        <v>62</v>
      </c>
      <c r="G4314" s="0" t="s">
        <v>195</v>
      </c>
      <c r="H4314" s="0" t="s">
        <v>35</v>
      </c>
      <c r="I4314" s="0" t="s">
        <v>35</v>
      </c>
      <c r="J4314" s="0" t="s">
        <v>36</v>
      </c>
      <c r="K4314" s="0" t="n">
        <v>4857719.42321309</v>
      </c>
      <c r="L4314" s="0" t="n">
        <v>4811348.61</v>
      </c>
      <c r="M4314" s="0" t="n">
        <v>5718638.11604543</v>
      </c>
      <c r="N4314" s="0" t="n">
        <v>5207229.9</v>
      </c>
      <c r="O4314" s="0" t="n">
        <v>5261344.875</v>
      </c>
      <c r="P4314" s="0" t="n">
        <v>5565706.29</v>
      </c>
      <c r="Q4314" s="0" t="n">
        <v>5819549.355</v>
      </c>
      <c r="S4314" s="0" t="s">
        <v>303</v>
      </c>
    </row>
    <row r="4315" customFormat="false" ht="14" hidden="false" customHeight="false" outlineLevel="0" collapsed="false">
      <c r="A4315" s="0" t="str">
        <f aca="false">SUBSTITUTE(C4315&amp;D4315&amp;E4315&amp;F4315&amp;G4315&amp;H4315&amp;I4315," ","")</f>
        <v>AgenteBilingüeTécnicoEnSitioJornadaOrdinaria OroNANA</v>
      </c>
      <c r="B4315" s="0" t="s">
        <v>4658</v>
      </c>
      <c r="C4315" s="0" t="s">
        <v>190</v>
      </c>
      <c r="D4315" s="0" t="s">
        <v>4657</v>
      </c>
      <c r="E4315" s="0" t="s">
        <v>3287</v>
      </c>
      <c r="F4315" s="0" t="s">
        <v>62</v>
      </c>
      <c r="G4315" s="0" t="s">
        <v>54</v>
      </c>
      <c r="H4315" s="0" t="s">
        <v>35</v>
      </c>
      <c r="I4315" s="0" t="s">
        <v>35</v>
      </c>
      <c r="J4315" s="0" t="s">
        <v>36</v>
      </c>
      <c r="K4315" s="0" t="n">
        <v>4857719.42321309</v>
      </c>
      <c r="L4315" s="0" t="n">
        <v>4907575.665</v>
      </c>
      <c r="M4315" s="0" t="n">
        <v>5882355.21069316</v>
      </c>
      <c r="N4315" s="0" t="n">
        <v>5246939.745</v>
      </c>
      <c r="O4315" s="0" t="n">
        <v>5261344.875</v>
      </c>
      <c r="P4315" s="0" t="n">
        <v>5682878.64</v>
      </c>
      <c r="Q4315" s="0" t="n">
        <v>6077546.91</v>
      </c>
      <c r="S4315" s="0" t="s">
        <v>303</v>
      </c>
    </row>
    <row r="4316" customFormat="false" ht="14" hidden="false" customHeight="false" outlineLevel="0" collapsed="false">
      <c r="A4316" s="0" t="str">
        <f aca="false">SUBSTITUTE(C4316&amp;D4316&amp;E4316&amp;F4316&amp;G4316&amp;H4316&amp;I4316," ","")</f>
        <v>AgenteBilingüeTécnicoEnSitioJornadaOrdinaria PlatinoNANA</v>
      </c>
      <c r="B4316" s="0" t="s">
        <v>4659</v>
      </c>
      <c r="C4316" s="0" t="s">
        <v>190</v>
      </c>
      <c r="D4316" s="0" t="s">
        <v>4657</v>
      </c>
      <c r="E4316" s="0" t="s">
        <v>3287</v>
      </c>
      <c r="F4316" s="0" t="s">
        <v>62</v>
      </c>
      <c r="G4316" s="0" t="s">
        <v>198</v>
      </c>
      <c r="H4316" s="0" t="s">
        <v>35</v>
      </c>
      <c r="I4316" s="0" t="s">
        <v>35</v>
      </c>
      <c r="J4316" s="0" t="s">
        <v>36</v>
      </c>
      <c r="K4316" s="0" t="n">
        <v>4857719.42321309</v>
      </c>
      <c r="L4316" s="0" t="n">
        <v>5051916.765</v>
      </c>
      <c r="M4316" s="0" t="n">
        <v>6055722.59090811</v>
      </c>
      <c r="N4316" s="0" t="n">
        <v>5286649.59</v>
      </c>
      <c r="O4316" s="0" t="n">
        <v>5261344.875</v>
      </c>
      <c r="P4316" s="0" t="n">
        <v>5805091.44</v>
      </c>
      <c r="Q4316" s="0" t="n">
        <v>6459362.55</v>
      </c>
      <c r="S4316" s="0" t="s">
        <v>303</v>
      </c>
    </row>
    <row r="4317" customFormat="false" ht="14" hidden="false" customHeight="false" outlineLevel="0" collapsed="false">
      <c r="A4317" s="0" t="str">
        <f aca="false">SUBSTITUTE(C4317&amp;D4317&amp;E4317&amp;F4317&amp;G4317&amp;H4317&amp;I4317," ","")</f>
        <v>AgenteBilingüeTécnicoEnSitioHoraextradiurnaPlataNANA</v>
      </c>
      <c r="B4317" s="0" t="s">
        <v>4660</v>
      </c>
      <c r="C4317" s="0" t="s">
        <v>190</v>
      </c>
      <c r="D4317" s="0" t="s">
        <v>4657</v>
      </c>
      <c r="E4317" s="0" t="s">
        <v>3287</v>
      </c>
      <c r="F4317" s="0" t="s">
        <v>192</v>
      </c>
      <c r="G4317" s="0" t="s">
        <v>195</v>
      </c>
      <c r="H4317" s="0" t="s">
        <v>35</v>
      </c>
      <c r="I4317" s="0" t="s">
        <v>35</v>
      </c>
      <c r="J4317" s="0" t="s">
        <v>325</v>
      </c>
      <c r="K4317" s="0" t="n">
        <v>24168.4988551124</v>
      </c>
      <c r="L4317" s="0" t="n">
        <v>26220.69</v>
      </c>
      <c r="M4317" s="0" t="n">
        <v>29039.1970734969</v>
      </c>
      <c r="N4317" s="0" t="n">
        <v>19874.07</v>
      </c>
      <c r="O4317" s="0" t="n">
        <v>20622.375</v>
      </c>
      <c r="P4317" s="0" t="n">
        <v>25958.835</v>
      </c>
      <c r="Q4317" s="0" t="n">
        <v>31674.105</v>
      </c>
      <c r="S4317" s="0" t="s">
        <v>303</v>
      </c>
    </row>
    <row r="4318" customFormat="false" ht="14" hidden="false" customHeight="false" outlineLevel="0" collapsed="false">
      <c r="A4318" s="0" t="str">
        <f aca="false">SUBSTITUTE(C4318&amp;D4318&amp;E4318&amp;F4318&amp;G4318&amp;H4318&amp;I4318," ","")</f>
        <v>AgenteBilingüeTécnicoEnSitioHoraextradiurnaOroNANA</v>
      </c>
      <c r="B4318" s="0" t="s">
        <v>4661</v>
      </c>
      <c r="C4318" s="0" t="s">
        <v>190</v>
      </c>
      <c r="D4318" s="0" t="s">
        <v>4657</v>
      </c>
      <c r="E4318" s="0" t="s">
        <v>3287</v>
      </c>
      <c r="F4318" s="0" t="s">
        <v>192</v>
      </c>
      <c r="G4318" s="0" t="s">
        <v>54</v>
      </c>
      <c r="H4318" s="0" t="s">
        <v>35</v>
      </c>
      <c r="I4318" s="0" t="s">
        <v>35</v>
      </c>
      <c r="J4318" s="0" t="s">
        <v>325</v>
      </c>
      <c r="K4318" s="0" t="n">
        <v>24168.4988551124</v>
      </c>
      <c r="L4318" s="0" t="n">
        <v>26745.435</v>
      </c>
      <c r="M4318" s="0" t="n">
        <v>29870.55112656</v>
      </c>
      <c r="N4318" s="0" t="n">
        <v>19874.07</v>
      </c>
      <c r="O4318" s="0" t="n">
        <v>20622.375</v>
      </c>
      <c r="P4318" s="0" t="n">
        <v>26505.315</v>
      </c>
      <c r="Q4318" s="0" t="n">
        <v>33078.6</v>
      </c>
      <c r="S4318" s="0" t="s">
        <v>303</v>
      </c>
    </row>
    <row r="4319" customFormat="false" ht="14" hidden="false" customHeight="false" outlineLevel="0" collapsed="false">
      <c r="A4319" s="0" t="str">
        <f aca="false">SUBSTITUTE(C4319&amp;D4319&amp;E4319&amp;F4319&amp;G4319&amp;H4319&amp;I4319," ","")</f>
        <v>AgenteBilingüeTécnicoEnSitioHoraextradiurnaPlatinoNANA</v>
      </c>
      <c r="B4319" s="0" t="s">
        <v>4662</v>
      </c>
      <c r="C4319" s="0" t="s">
        <v>190</v>
      </c>
      <c r="D4319" s="0" t="s">
        <v>4657</v>
      </c>
      <c r="E4319" s="0" t="s">
        <v>3287</v>
      </c>
      <c r="F4319" s="0" t="s">
        <v>192</v>
      </c>
      <c r="G4319" s="0" t="s">
        <v>198</v>
      </c>
      <c r="H4319" s="0" t="s">
        <v>35</v>
      </c>
      <c r="I4319" s="0" t="s">
        <v>35</v>
      </c>
      <c r="J4319" s="0" t="s">
        <v>325</v>
      </c>
      <c r="K4319" s="0" t="n">
        <v>24168.4988551124</v>
      </c>
      <c r="L4319" s="0" t="n">
        <v>27532.035</v>
      </c>
      <c r="M4319" s="0" t="n">
        <v>30750.9092499482</v>
      </c>
      <c r="N4319" s="0" t="n">
        <v>19874.07</v>
      </c>
      <c r="O4319" s="0" t="n">
        <v>20622.375</v>
      </c>
      <c r="P4319" s="0" t="n">
        <v>27075.6</v>
      </c>
      <c r="Q4319" s="0" t="n">
        <v>35156.88</v>
      </c>
      <c r="S4319" s="0" t="s">
        <v>303</v>
      </c>
    </row>
    <row r="4320" customFormat="false" ht="14" hidden="false" customHeight="false" outlineLevel="0" collapsed="false">
      <c r="A4320" s="0" t="str">
        <f aca="false">SUBSTITUTE(C4320&amp;D4320&amp;E4320&amp;F4320&amp;G4320&amp;H4320&amp;I4320," ","")</f>
        <v>AgenteBilingüeTécnicoEnSitioHoraextranocturna PlataNANA</v>
      </c>
      <c r="B4320" s="0" t="s">
        <v>4663</v>
      </c>
      <c r="C4320" s="0" t="s">
        <v>190</v>
      </c>
      <c r="D4320" s="0" t="s">
        <v>4657</v>
      </c>
      <c r="E4320" s="0" t="s">
        <v>3287</v>
      </c>
      <c r="F4320" s="0" t="s">
        <v>197</v>
      </c>
      <c r="G4320" s="0" t="s">
        <v>195</v>
      </c>
      <c r="H4320" s="0" t="s">
        <v>35</v>
      </c>
      <c r="I4320" s="0" t="s">
        <v>35</v>
      </c>
      <c r="J4320" s="0" t="s">
        <v>325</v>
      </c>
      <c r="K4320" s="0" t="n">
        <v>32024.5013718948</v>
      </c>
      <c r="L4320" s="0" t="n">
        <v>36709.38</v>
      </c>
      <c r="M4320" s="0" t="n">
        <v>40654.8759028956</v>
      </c>
      <c r="N4320" s="0" t="n">
        <v>27823.905</v>
      </c>
      <c r="O4320" s="0" t="n">
        <v>28592.91</v>
      </c>
      <c r="P4320" s="0" t="n">
        <v>32556.96</v>
      </c>
      <c r="Q4320" s="0" t="n">
        <v>43962.66</v>
      </c>
      <c r="S4320" s="0" t="s">
        <v>303</v>
      </c>
    </row>
    <row r="4321" customFormat="false" ht="14" hidden="false" customHeight="false" outlineLevel="0" collapsed="false">
      <c r="A4321" s="0" t="str">
        <f aca="false">SUBSTITUTE(C4321&amp;D4321&amp;E4321&amp;F4321&amp;G4321&amp;H4321&amp;I4321," ","")</f>
        <v>AgenteBilingüeTécnicoEnSitioHoraextranocturna OroNANA</v>
      </c>
      <c r="B4321" s="0" t="s">
        <v>4664</v>
      </c>
      <c r="C4321" s="0" t="s">
        <v>190</v>
      </c>
      <c r="D4321" s="0" t="s">
        <v>4657</v>
      </c>
      <c r="E4321" s="0" t="s">
        <v>3287</v>
      </c>
      <c r="F4321" s="0" t="s">
        <v>197</v>
      </c>
      <c r="G4321" s="0" t="s">
        <v>54</v>
      </c>
      <c r="H4321" s="0" t="s">
        <v>35</v>
      </c>
      <c r="I4321" s="0" t="s">
        <v>35</v>
      </c>
      <c r="J4321" s="0" t="s">
        <v>325</v>
      </c>
      <c r="K4321" s="0" t="n">
        <v>32024.5013718948</v>
      </c>
      <c r="L4321" s="0" t="n">
        <v>37444.23</v>
      </c>
      <c r="M4321" s="0" t="n">
        <v>41818.771577184</v>
      </c>
      <c r="N4321" s="0" t="n">
        <v>27823.905</v>
      </c>
      <c r="O4321" s="0" t="n">
        <v>28592.91</v>
      </c>
      <c r="P4321" s="0" t="n">
        <v>33242.13</v>
      </c>
      <c r="Q4321" s="0" t="n">
        <v>45911.565</v>
      </c>
      <c r="S4321" s="0" t="s">
        <v>303</v>
      </c>
    </row>
    <row r="4322" customFormat="false" ht="14" hidden="false" customHeight="false" outlineLevel="0" collapsed="false">
      <c r="A4322" s="0" t="str">
        <f aca="false">SUBSTITUTE(C4322&amp;D4322&amp;E4322&amp;F4322&amp;G4322&amp;H4322&amp;I4322," ","")</f>
        <v>AgenteBilingüeTécnicoEnSitioHoraextranocturna PlatinoNANA</v>
      </c>
      <c r="B4322" s="0" t="s">
        <v>4665</v>
      </c>
      <c r="C4322" s="0" t="s">
        <v>190</v>
      </c>
      <c r="D4322" s="0" t="s">
        <v>4657</v>
      </c>
      <c r="E4322" s="0" t="s">
        <v>3287</v>
      </c>
      <c r="F4322" s="0" t="s">
        <v>197</v>
      </c>
      <c r="G4322" s="0" t="s">
        <v>198</v>
      </c>
      <c r="H4322" s="0" t="s">
        <v>35</v>
      </c>
      <c r="I4322" s="0" t="s">
        <v>35</v>
      </c>
      <c r="J4322" s="0" t="s">
        <v>325</v>
      </c>
      <c r="K4322" s="0" t="n">
        <v>32024.5013718948</v>
      </c>
      <c r="L4322" s="0" t="n">
        <v>38545.47</v>
      </c>
      <c r="M4322" s="0" t="n">
        <v>43051.2729499275</v>
      </c>
      <c r="N4322" s="0" t="n">
        <v>27823.905</v>
      </c>
      <c r="O4322" s="0" t="n">
        <v>28592.91</v>
      </c>
      <c r="P4322" s="0" t="n">
        <v>33957.315</v>
      </c>
      <c r="Q4322" s="0" t="n">
        <v>48796.11</v>
      </c>
      <c r="S4322" s="0" t="s">
        <v>303</v>
      </c>
    </row>
    <row r="4323" customFormat="false" ht="14" hidden="false" customHeight="false" outlineLevel="0" collapsed="false">
      <c r="A4323" s="0" t="str">
        <f aca="false">SUBSTITUTE(C4323&amp;D4323&amp;E4323&amp;F4323&amp;G4323&amp;H4323&amp;I4323," ","")</f>
        <v>AgenteBilingüeTécnicoEnSitioHoraextradominicalyfestivoPlataNANA</v>
      </c>
      <c r="B4323" s="0" t="s">
        <v>4666</v>
      </c>
      <c r="C4323" s="0" t="s">
        <v>190</v>
      </c>
      <c r="D4323" s="0" t="s">
        <v>4657</v>
      </c>
      <c r="E4323" s="0" t="s">
        <v>3287</v>
      </c>
      <c r="F4323" s="0" t="s">
        <v>194</v>
      </c>
      <c r="G4323" s="0" t="s">
        <v>195</v>
      </c>
      <c r="H4323" s="0" t="s">
        <v>35</v>
      </c>
      <c r="I4323" s="0" t="s">
        <v>35</v>
      </c>
      <c r="J4323" s="0" t="s">
        <v>325</v>
      </c>
      <c r="K4323" s="0" t="n">
        <v>39880.5038886771</v>
      </c>
      <c r="L4323" s="0" t="n">
        <v>41953.725</v>
      </c>
      <c r="M4323" s="0" t="n">
        <v>46462.715317595</v>
      </c>
      <c r="N4323" s="0" t="n">
        <v>39748.14</v>
      </c>
      <c r="O4323" s="0" t="n">
        <v>32577.66</v>
      </c>
      <c r="P4323" s="0" t="n">
        <v>35854.47</v>
      </c>
      <c r="Q4323" s="0" t="n">
        <v>48942.045</v>
      </c>
      <c r="S4323" s="0" t="s">
        <v>303</v>
      </c>
    </row>
    <row r="4324" customFormat="false" ht="14" hidden="false" customHeight="false" outlineLevel="0" collapsed="false">
      <c r="A4324" s="0" t="str">
        <f aca="false">SUBSTITUTE(C4324&amp;D4324&amp;E4324&amp;F4324&amp;G4324&amp;H4324&amp;I4324," ","")</f>
        <v>AgenteBilingüeTécnicoEnSitioHoraextradominicalyfestivoOroNANA</v>
      </c>
      <c r="B4324" s="0" t="s">
        <v>4667</v>
      </c>
      <c r="C4324" s="0" t="s">
        <v>190</v>
      </c>
      <c r="D4324" s="0" t="s">
        <v>4657</v>
      </c>
      <c r="E4324" s="0" t="s">
        <v>3287</v>
      </c>
      <c r="F4324" s="0" t="s">
        <v>194</v>
      </c>
      <c r="G4324" s="0" t="s">
        <v>54</v>
      </c>
      <c r="H4324" s="0" t="s">
        <v>35</v>
      </c>
      <c r="I4324" s="0" t="s">
        <v>35</v>
      </c>
      <c r="J4324" s="0" t="s">
        <v>325</v>
      </c>
      <c r="K4324" s="0" t="n">
        <v>39880.5038886771</v>
      </c>
      <c r="L4324" s="0" t="n">
        <v>42793.11</v>
      </c>
      <c r="M4324" s="0" t="n">
        <v>47792.8818024961</v>
      </c>
      <c r="N4324" s="0" t="n">
        <v>39748.14</v>
      </c>
      <c r="O4324" s="0" t="n">
        <v>32577.66</v>
      </c>
      <c r="P4324" s="0" t="n">
        <v>36610.02</v>
      </c>
      <c r="Q4324" s="0" t="n">
        <v>51111.405</v>
      </c>
      <c r="S4324" s="0" t="s">
        <v>303</v>
      </c>
    </row>
    <row r="4325" customFormat="false" ht="14" hidden="false" customHeight="false" outlineLevel="0" collapsed="false">
      <c r="A4325" s="0" t="str">
        <f aca="false">SUBSTITUTE(C4325&amp;D4325&amp;E4325&amp;F4325&amp;G4325&amp;H4325&amp;I4325," ","")</f>
        <v>AgenteBilingüeTécnicoEnSitioHoraextradominicalyfestivoPlatinoNANA</v>
      </c>
      <c r="B4325" s="0" t="s">
        <v>4668</v>
      </c>
      <c r="C4325" s="0" t="s">
        <v>190</v>
      </c>
      <c r="D4325" s="0" t="s">
        <v>4657</v>
      </c>
      <c r="E4325" s="0" t="s">
        <v>3287</v>
      </c>
      <c r="F4325" s="0" t="s">
        <v>194</v>
      </c>
      <c r="G4325" s="0" t="s">
        <v>198</v>
      </c>
      <c r="H4325" s="0" t="s">
        <v>35</v>
      </c>
      <c r="I4325" s="0" t="s">
        <v>35</v>
      </c>
      <c r="J4325" s="0" t="s">
        <v>325</v>
      </c>
      <c r="K4325" s="0" t="n">
        <v>39880.5038886771</v>
      </c>
      <c r="L4325" s="0" t="n">
        <v>44051.67</v>
      </c>
      <c r="M4325" s="0" t="n">
        <v>49201.4547999171</v>
      </c>
      <c r="N4325" s="0" t="n">
        <v>39748.14</v>
      </c>
      <c r="O4325" s="0" t="n">
        <v>32577.66</v>
      </c>
      <c r="P4325" s="0" t="n">
        <v>37396.62</v>
      </c>
      <c r="Q4325" s="0" t="n">
        <v>54323.01</v>
      </c>
      <c r="S4325" s="0" t="s">
        <v>303</v>
      </c>
    </row>
    <row r="4326" customFormat="false" ht="14" hidden="false" customHeight="false" outlineLevel="0" collapsed="false">
      <c r="A4326" s="0" t="str">
        <f aca="false">SUBSTITUTE(C4326&amp;D4326&amp;E4326&amp;F4326&amp;G4326&amp;H4326&amp;I4326," ","")</f>
        <v>AgenteBilingüeTécnicoEnSitioServicio7x24PlataNANA</v>
      </c>
      <c r="B4326" s="0" t="s">
        <v>4669</v>
      </c>
      <c r="C4326" s="0" t="s">
        <v>190</v>
      </c>
      <c r="D4326" s="0" t="s">
        <v>4657</v>
      </c>
      <c r="E4326" s="0" t="s">
        <v>3287</v>
      </c>
      <c r="F4326" s="0" t="s">
        <v>55</v>
      </c>
      <c r="G4326" s="0" t="s">
        <v>195</v>
      </c>
      <c r="H4326" s="0" t="s">
        <v>35</v>
      </c>
      <c r="I4326" s="0" t="s">
        <v>35</v>
      </c>
      <c r="J4326" s="0" t="s">
        <v>305</v>
      </c>
      <c r="K4326" s="0" t="n">
        <v>14284922.4433519</v>
      </c>
      <c r="L4326" s="0" t="n">
        <v>20515784.49</v>
      </c>
      <c r="M4326" s="0" t="n">
        <v>23017518.4170828</v>
      </c>
      <c r="N4326" s="0" t="n">
        <v>19301052.6</v>
      </c>
      <c r="O4326" s="0" t="n">
        <v>19543074.93</v>
      </c>
      <c r="P4326" s="0" t="n">
        <v>27017475.435</v>
      </c>
      <c r="Q4326" s="0" t="n">
        <v>21169832.04</v>
      </c>
      <c r="S4326" s="0" t="s">
        <v>303</v>
      </c>
    </row>
    <row r="4327" customFormat="false" ht="14" hidden="false" customHeight="false" outlineLevel="0" collapsed="false">
      <c r="A4327" s="0" t="str">
        <f aca="false">SUBSTITUTE(C4327&amp;D4327&amp;E4327&amp;F4327&amp;G4327&amp;H4327&amp;I4327," ","")</f>
        <v>AgenteBilingüeTécnicoEnSitioServicio7x24OroNANA</v>
      </c>
      <c r="B4327" s="0" t="s">
        <v>4670</v>
      </c>
      <c r="C4327" s="0" t="s">
        <v>190</v>
      </c>
      <c r="D4327" s="0" t="s">
        <v>4657</v>
      </c>
      <c r="E4327" s="0" t="s">
        <v>3287</v>
      </c>
      <c r="F4327" s="0" t="s">
        <v>55</v>
      </c>
      <c r="G4327" s="0" t="s">
        <v>54</v>
      </c>
      <c r="H4327" s="0" t="s">
        <v>35</v>
      </c>
      <c r="I4327" s="0" t="s">
        <v>35</v>
      </c>
      <c r="J4327" s="0" t="s">
        <v>305</v>
      </c>
      <c r="K4327" s="0" t="n">
        <v>14284922.4433519</v>
      </c>
      <c r="L4327" s="0" t="n">
        <v>20926100.925</v>
      </c>
      <c r="M4327" s="0" t="n">
        <v>23676479.72304</v>
      </c>
      <c r="N4327" s="0" t="n">
        <v>18504928.53</v>
      </c>
      <c r="O4327" s="0" t="n">
        <v>19543074.93</v>
      </c>
      <c r="P4327" s="0" t="n">
        <v>27586264.86</v>
      </c>
      <c r="Q4327" s="0" t="n">
        <v>22108349.34</v>
      </c>
      <c r="S4327" s="0" t="s">
        <v>303</v>
      </c>
    </row>
    <row r="4328" customFormat="false" ht="14" hidden="false" customHeight="false" outlineLevel="0" collapsed="false">
      <c r="A4328" s="0" t="str">
        <f aca="false">SUBSTITUTE(C4328&amp;D4328&amp;E4328&amp;F4328&amp;G4328&amp;H4328&amp;I4328," ","")</f>
        <v>AgenteBilingüeTécnicoEnSitioServicio7x24PlatinoNANA</v>
      </c>
      <c r="B4328" s="0" t="s">
        <v>4671</v>
      </c>
      <c r="C4328" s="0" t="s">
        <v>190</v>
      </c>
      <c r="D4328" s="0" t="s">
        <v>4657</v>
      </c>
      <c r="E4328" s="0" t="s">
        <v>3287</v>
      </c>
      <c r="F4328" s="0" t="s">
        <v>55</v>
      </c>
      <c r="G4328" s="0" t="s">
        <v>198</v>
      </c>
      <c r="H4328" s="0" t="s">
        <v>35</v>
      </c>
      <c r="I4328" s="0" t="s">
        <v>35</v>
      </c>
      <c r="J4328" s="0" t="s">
        <v>305</v>
      </c>
      <c r="K4328" s="0" t="n">
        <v>14284922.4433519</v>
      </c>
      <c r="L4328" s="0" t="n">
        <v>21541574.025</v>
      </c>
      <c r="M4328" s="0" t="n">
        <v>24374283.4284051</v>
      </c>
      <c r="N4328" s="0" t="n">
        <v>18581049.675</v>
      </c>
      <c r="O4328" s="0" t="n">
        <v>19543074.93</v>
      </c>
      <c r="P4328" s="0" t="n">
        <v>28179517.545</v>
      </c>
      <c r="Q4328" s="0" t="n">
        <v>23497283.115</v>
      </c>
      <c r="S4328" s="0" t="s">
        <v>303</v>
      </c>
    </row>
    <row r="4329" customFormat="false" ht="14" hidden="false" customHeight="false" outlineLevel="0" collapsed="false">
      <c r="A4329" s="0" t="str">
        <f aca="false">SUBSTITUTE(C4329&amp;D4329&amp;E4329&amp;F4329&amp;G4329&amp;H4329&amp;I4329," ","")</f>
        <v>AgenteBilingüeTécnicoEnlasinstalacionesdelaEntidadCompradoraJornadaOrdinaria Zona1PlataNA</v>
      </c>
      <c r="B4329" s="0" t="s">
        <v>4672</v>
      </c>
      <c r="C4329" s="0" t="s">
        <v>190</v>
      </c>
      <c r="D4329" s="0" t="s">
        <v>4657</v>
      </c>
      <c r="E4329" s="0" t="s">
        <v>3303</v>
      </c>
      <c r="F4329" s="0" t="s">
        <v>62</v>
      </c>
      <c r="G4329" s="0" t="s">
        <v>379</v>
      </c>
      <c r="H4329" s="0" t="s">
        <v>195</v>
      </c>
      <c r="I4329" s="0" t="s">
        <v>35</v>
      </c>
      <c r="J4329" s="0" t="s">
        <v>36</v>
      </c>
      <c r="K4329" s="0" t="n">
        <v>4540424.02721309</v>
      </c>
      <c r="L4329" s="0" t="n">
        <v>4504135.77</v>
      </c>
      <c r="M4329" s="0" t="n">
        <v>5489129.36188351</v>
      </c>
      <c r="N4329" s="0" t="n">
        <v>4796438.4</v>
      </c>
      <c r="O4329" s="0" t="n">
        <v>4802046.03</v>
      </c>
      <c r="P4329" s="0" t="n">
        <v>5551708.95</v>
      </c>
      <c r="Q4329" s="0" t="n">
        <v>4926066.975</v>
      </c>
      <c r="S4329" s="0" t="s">
        <v>303</v>
      </c>
    </row>
    <row r="4330" customFormat="false" ht="14" hidden="false" customHeight="false" outlineLevel="0" collapsed="false">
      <c r="A4330" s="0" t="str">
        <f aca="false">SUBSTITUTE(C4330&amp;D4330&amp;E4330&amp;F4330&amp;G4330&amp;H4330&amp;I4330," ","")</f>
        <v>AgenteBilingüeTécnicoEnlasinstalacionesdelaEntidadCompradoraJornadaOrdinaria Zona1OroNA</v>
      </c>
      <c r="B4330" s="0" t="s">
        <v>4673</v>
      </c>
      <c r="C4330" s="0" t="s">
        <v>190</v>
      </c>
      <c r="D4330" s="0" t="s">
        <v>4657</v>
      </c>
      <c r="E4330" s="0" t="s">
        <v>3303</v>
      </c>
      <c r="F4330" s="0" t="s">
        <v>62</v>
      </c>
      <c r="G4330" s="0" t="s">
        <v>379</v>
      </c>
      <c r="H4330" s="0" t="s">
        <v>54</v>
      </c>
      <c r="I4330" s="0" t="s">
        <v>35</v>
      </c>
      <c r="J4330" s="0" t="s">
        <v>36</v>
      </c>
      <c r="K4330" s="0" t="n">
        <v>4540424.02721309</v>
      </c>
      <c r="L4330" s="0" t="n">
        <v>4594219.065</v>
      </c>
      <c r="M4330" s="0" t="n">
        <v>5646275.9224871</v>
      </c>
      <c r="N4330" s="0" t="n">
        <v>4815608.67</v>
      </c>
      <c r="O4330" s="0" t="n">
        <v>4802046.03</v>
      </c>
      <c r="P4330" s="0" t="n">
        <v>5668587.36</v>
      </c>
      <c r="Q4330" s="0" t="n">
        <v>5144453.01</v>
      </c>
      <c r="S4330" s="0" t="s">
        <v>303</v>
      </c>
    </row>
    <row r="4331" customFormat="false" ht="14" hidden="false" customHeight="false" outlineLevel="0" collapsed="false">
      <c r="A4331" s="0" t="str">
        <f aca="false">SUBSTITUTE(C4331&amp;D4331&amp;E4331&amp;F4331&amp;G4331&amp;H4331&amp;I4331," ","")</f>
        <v>AgenteBilingüeTécnicoEnlasinstalacionesdelaEntidadCompradoraJornadaOrdinaria Zona1PlatinoNA</v>
      </c>
      <c r="B4331" s="0" t="s">
        <v>4674</v>
      </c>
      <c r="C4331" s="0" t="s">
        <v>190</v>
      </c>
      <c r="D4331" s="0" t="s">
        <v>4657</v>
      </c>
      <c r="E4331" s="0" t="s">
        <v>3303</v>
      </c>
      <c r="F4331" s="0" t="s">
        <v>62</v>
      </c>
      <c r="G4331" s="0" t="s">
        <v>379</v>
      </c>
      <c r="H4331" s="0" t="s">
        <v>198</v>
      </c>
      <c r="I4331" s="0" t="s">
        <v>35</v>
      </c>
      <c r="J4331" s="0" t="s">
        <v>36</v>
      </c>
      <c r="K4331" s="0" t="n">
        <v>4540424.02721309</v>
      </c>
      <c r="L4331" s="0" t="n">
        <v>4729343.49</v>
      </c>
      <c r="M4331" s="0" t="n">
        <v>5812685.46927422</v>
      </c>
      <c r="N4331" s="0" t="n">
        <v>4834778.94</v>
      </c>
      <c r="O4331" s="0" t="n">
        <v>4802046.03</v>
      </c>
      <c r="P4331" s="0" t="n">
        <v>5790491.73</v>
      </c>
      <c r="Q4331" s="0" t="n">
        <v>5467647.285</v>
      </c>
      <c r="S4331" s="0" t="s">
        <v>303</v>
      </c>
    </row>
    <row r="4332" customFormat="false" ht="14" hidden="false" customHeight="false" outlineLevel="0" collapsed="false">
      <c r="A4332" s="0" t="str">
        <f aca="false">SUBSTITUTE(C4332&amp;D4332&amp;E4332&amp;F4332&amp;G4332&amp;H4332&amp;I4332," ","")</f>
        <v>AgenteBilingüeTécnicoEnlasinstalacionesdelaEntidadCompradoraJornadaOrdinaria Zona2PlataNA</v>
      </c>
      <c r="B4332" s="0" t="s">
        <v>4675</v>
      </c>
      <c r="C4332" s="0" t="s">
        <v>190</v>
      </c>
      <c r="D4332" s="0" t="s">
        <v>4657</v>
      </c>
      <c r="E4332" s="0" t="s">
        <v>3303</v>
      </c>
      <c r="F4332" s="0" t="s">
        <v>62</v>
      </c>
      <c r="G4332" s="0" t="s">
        <v>385</v>
      </c>
      <c r="H4332" s="0" t="s">
        <v>195</v>
      </c>
      <c r="I4332" s="0" t="s">
        <v>35</v>
      </c>
      <c r="J4332" s="0" t="s">
        <v>36</v>
      </c>
      <c r="K4332" s="0" t="n">
        <v>4540424.02721309</v>
      </c>
      <c r="L4332" s="0" t="n">
        <v>4639260.195</v>
      </c>
      <c r="M4332" s="0" t="n">
        <v>5489129.36188351</v>
      </c>
      <c r="N4332" s="0" t="n">
        <v>4819442.31</v>
      </c>
      <c r="O4332" s="0" t="n">
        <v>4802046.03</v>
      </c>
      <c r="P4332" s="0" t="n">
        <v>5899822.92</v>
      </c>
      <c r="Q4332" s="0" t="n">
        <v>4926066.975</v>
      </c>
      <c r="S4332" s="0" t="s">
        <v>303</v>
      </c>
    </row>
    <row r="4333" customFormat="false" ht="14" hidden="false" customHeight="false" outlineLevel="0" collapsed="false">
      <c r="A4333" s="0" t="str">
        <f aca="false">SUBSTITUTE(C4333&amp;D4333&amp;E4333&amp;F4333&amp;G4333&amp;H4333&amp;I4333," ","")</f>
        <v>AgenteBilingüeTécnicoEnlasinstalacionesdelaEntidadCompradoraJornadaOrdinaria Zona2OroNA</v>
      </c>
      <c r="B4333" s="0" t="s">
        <v>4676</v>
      </c>
      <c r="C4333" s="0" t="s">
        <v>190</v>
      </c>
      <c r="D4333" s="0" t="s">
        <v>4657</v>
      </c>
      <c r="E4333" s="0" t="s">
        <v>3303</v>
      </c>
      <c r="F4333" s="0" t="s">
        <v>62</v>
      </c>
      <c r="G4333" s="0" t="s">
        <v>385</v>
      </c>
      <c r="H4333" s="0" t="s">
        <v>54</v>
      </c>
      <c r="I4333" s="0" t="s">
        <v>35</v>
      </c>
      <c r="J4333" s="0" t="s">
        <v>36</v>
      </c>
      <c r="K4333" s="0" t="n">
        <v>4540424.02721309</v>
      </c>
      <c r="L4333" s="0" t="n">
        <v>4732045.875</v>
      </c>
      <c r="M4333" s="0" t="n">
        <v>5646275.9224871</v>
      </c>
      <c r="N4333" s="0" t="n">
        <v>4839763.5</v>
      </c>
      <c r="O4333" s="0" t="n">
        <v>4802046.03</v>
      </c>
      <c r="P4333" s="0" t="n">
        <v>6024030.165</v>
      </c>
      <c r="Q4333" s="0" t="n">
        <v>5144453.01</v>
      </c>
      <c r="S4333" s="0" t="s">
        <v>303</v>
      </c>
    </row>
    <row r="4334" customFormat="false" ht="14" hidden="false" customHeight="false" outlineLevel="0" collapsed="false">
      <c r="A4334" s="0" t="str">
        <f aca="false">SUBSTITUTE(C4334&amp;D4334&amp;E4334&amp;F4334&amp;G4334&amp;H4334&amp;I4334," ","")</f>
        <v>AgenteBilingüeTécnicoEnlasinstalacionesdelaEntidadCompradoraJornadaOrdinaria Zona2PlatinoNA</v>
      </c>
      <c r="B4334" s="0" t="s">
        <v>4677</v>
      </c>
      <c r="C4334" s="0" t="s">
        <v>190</v>
      </c>
      <c r="D4334" s="0" t="s">
        <v>4657</v>
      </c>
      <c r="E4334" s="0" t="s">
        <v>3303</v>
      </c>
      <c r="F4334" s="0" t="s">
        <v>62</v>
      </c>
      <c r="G4334" s="0" t="s">
        <v>385</v>
      </c>
      <c r="H4334" s="0" t="s">
        <v>198</v>
      </c>
      <c r="I4334" s="0" t="s">
        <v>35</v>
      </c>
      <c r="J4334" s="0" t="s">
        <v>36</v>
      </c>
      <c r="K4334" s="0" t="n">
        <v>4540424.02721309</v>
      </c>
      <c r="L4334" s="0" t="n">
        <v>4871224.395</v>
      </c>
      <c r="M4334" s="0" t="n">
        <v>5812685.46927422</v>
      </c>
      <c r="N4334" s="0" t="n">
        <v>4860083.655</v>
      </c>
      <c r="O4334" s="0" t="n">
        <v>4802046.03</v>
      </c>
      <c r="P4334" s="0" t="n">
        <v>6153579.045</v>
      </c>
      <c r="Q4334" s="0" t="n">
        <v>5467647.285</v>
      </c>
      <c r="S4334" s="0" t="s">
        <v>303</v>
      </c>
    </row>
    <row r="4335" customFormat="false" ht="14" hidden="false" customHeight="false" outlineLevel="0" collapsed="false">
      <c r="A4335" s="0" t="str">
        <f aca="false">SUBSTITUTE(C4335&amp;D4335&amp;E4335&amp;F4335&amp;G4335&amp;H4335&amp;I4335," ","")</f>
        <v>AgenteBilingüeTécnicoEnlasinstalacionesdelaEntidadCompradoraJornadaOrdinaria Zona3PlataNA</v>
      </c>
      <c r="B4335" s="0" t="s">
        <v>4678</v>
      </c>
      <c r="C4335" s="0" t="s">
        <v>190</v>
      </c>
      <c r="D4335" s="0" t="s">
        <v>4657</v>
      </c>
      <c r="E4335" s="0" t="s">
        <v>3303</v>
      </c>
      <c r="F4335" s="0" t="s">
        <v>62</v>
      </c>
      <c r="G4335" s="0" t="s">
        <v>390</v>
      </c>
      <c r="H4335" s="0" t="s">
        <v>195</v>
      </c>
      <c r="I4335" s="0" t="s">
        <v>35</v>
      </c>
      <c r="J4335" s="0" t="s">
        <v>36</v>
      </c>
      <c r="K4335" s="0" t="n">
        <v>4540424.02721309</v>
      </c>
      <c r="L4335" s="0" t="n">
        <v>4729343.49</v>
      </c>
      <c r="M4335" s="0" t="n">
        <v>5489129.36188351</v>
      </c>
      <c r="N4335" s="0" t="n">
        <v>4834778.94</v>
      </c>
      <c r="O4335" s="0" t="n">
        <v>4802046.03</v>
      </c>
      <c r="P4335" s="0" t="n">
        <v>5927581.62</v>
      </c>
      <c r="Q4335" s="0" t="n">
        <v>4926066.975</v>
      </c>
      <c r="S4335" s="0" t="s">
        <v>303</v>
      </c>
    </row>
    <row r="4336" customFormat="false" ht="14" hidden="false" customHeight="false" outlineLevel="0" collapsed="false">
      <c r="A4336" s="0" t="str">
        <f aca="false">SUBSTITUTE(C4336&amp;D4336&amp;E4336&amp;F4336&amp;G4336&amp;H4336&amp;I4336," ","")</f>
        <v>AgenteBilingüeTécnicoEnlasinstalacionesdelaEntidadCompradoraJornadaOrdinaria Zona3OroNA</v>
      </c>
      <c r="B4336" s="0" t="s">
        <v>4679</v>
      </c>
      <c r="C4336" s="0" t="s">
        <v>190</v>
      </c>
      <c r="D4336" s="0" t="s">
        <v>4657</v>
      </c>
      <c r="E4336" s="0" t="s">
        <v>3303</v>
      </c>
      <c r="F4336" s="0" t="s">
        <v>62</v>
      </c>
      <c r="G4336" s="0" t="s">
        <v>390</v>
      </c>
      <c r="H4336" s="0" t="s">
        <v>54</v>
      </c>
      <c r="I4336" s="0" t="s">
        <v>35</v>
      </c>
      <c r="J4336" s="0" t="s">
        <v>36</v>
      </c>
      <c r="K4336" s="0" t="n">
        <v>4540424.02721309</v>
      </c>
      <c r="L4336" s="0" t="n">
        <v>4823930.07</v>
      </c>
      <c r="M4336" s="0" t="n">
        <v>5646275.9224871</v>
      </c>
      <c r="N4336" s="0" t="n">
        <v>4855866.03</v>
      </c>
      <c r="O4336" s="0" t="n">
        <v>4802046.03</v>
      </c>
      <c r="P4336" s="0" t="n">
        <v>6052373.64</v>
      </c>
      <c r="Q4336" s="0" t="n">
        <v>5144453.01</v>
      </c>
      <c r="S4336" s="0" t="s">
        <v>303</v>
      </c>
    </row>
    <row r="4337" customFormat="false" ht="14" hidden="false" customHeight="false" outlineLevel="0" collapsed="false">
      <c r="A4337" s="0" t="str">
        <f aca="false">SUBSTITUTE(C4337&amp;D4337&amp;E4337&amp;F4337&amp;G4337&amp;H4337&amp;I4337," ","")</f>
        <v>AgenteBilingüeTécnicoEnlasinstalacionesdelaEntidadCompradoraJornadaOrdinaria Zona3PlatinoNA</v>
      </c>
      <c r="B4337" s="0" t="s">
        <v>4680</v>
      </c>
      <c r="C4337" s="0" t="s">
        <v>190</v>
      </c>
      <c r="D4337" s="0" t="s">
        <v>4657</v>
      </c>
      <c r="E4337" s="0" t="s">
        <v>3303</v>
      </c>
      <c r="F4337" s="0" t="s">
        <v>62</v>
      </c>
      <c r="G4337" s="0" t="s">
        <v>390</v>
      </c>
      <c r="H4337" s="0" t="s">
        <v>198</v>
      </c>
      <c r="I4337" s="0" t="s">
        <v>35</v>
      </c>
      <c r="J4337" s="0" t="s">
        <v>36</v>
      </c>
      <c r="K4337" s="0" t="n">
        <v>4540424.02721309</v>
      </c>
      <c r="L4337" s="0" t="n">
        <v>4965810.975</v>
      </c>
      <c r="M4337" s="0" t="n">
        <v>5812685.46927422</v>
      </c>
      <c r="N4337" s="0" t="n">
        <v>4876953.12</v>
      </c>
      <c r="O4337" s="0" t="n">
        <v>4802046.03</v>
      </c>
      <c r="P4337" s="0" t="n">
        <v>6182532.135</v>
      </c>
      <c r="Q4337" s="0" t="n">
        <v>5467647.285</v>
      </c>
      <c r="S4337" s="0" t="s">
        <v>303</v>
      </c>
    </row>
    <row r="4338" customFormat="false" ht="14" hidden="false" customHeight="false" outlineLevel="0" collapsed="false">
      <c r="A4338" s="0" t="str">
        <f aca="false">SUBSTITUTE(C4338&amp;D4338&amp;E4338&amp;F4338&amp;G4338&amp;H4338&amp;I4338," ","")</f>
        <v>AgenteBilingüeTécnicoEnlasinstalacionesdelaEntidadCompradoraHoraextradiurnaZona1PlataNA</v>
      </c>
      <c r="B4338" s="0" t="s">
        <v>4681</v>
      </c>
      <c r="C4338" s="0" t="s">
        <v>190</v>
      </c>
      <c r="D4338" s="0" t="s">
        <v>4657</v>
      </c>
      <c r="E4338" s="0" t="s">
        <v>3303</v>
      </c>
      <c r="F4338" s="0" t="s">
        <v>192</v>
      </c>
      <c r="G4338" s="0" t="s">
        <v>379</v>
      </c>
      <c r="H4338" s="0" t="s">
        <v>195</v>
      </c>
      <c r="I4338" s="0" t="s">
        <v>35</v>
      </c>
      <c r="J4338" s="0" t="s">
        <v>325</v>
      </c>
      <c r="K4338" s="0" t="n">
        <v>22846.4347051124</v>
      </c>
      <c r="L4338" s="0" t="n">
        <v>24546.06</v>
      </c>
      <c r="M4338" s="0" t="n">
        <v>29039.1970734969</v>
      </c>
      <c r="N4338" s="0" t="n">
        <v>19874.07</v>
      </c>
      <c r="O4338" s="0" t="n">
        <v>20622.375</v>
      </c>
      <c r="P4338" s="0" t="n">
        <v>25958.835</v>
      </c>
      <c r="Q4338" s="0" t="n">
        <v>31674.105</v>
      </c>
      <c r="S4338" s="0" t="s">
        <v>303</v>
      </c>
    </row>
    <row r="4339" customFormat="false" ht="14" hidden="false" customHeight="false" outlineLevel="0" collapsed="false">
      <c r="A4339" s="0" t="str">
        <f aca="false">SUBSTITUTE(C4339&amp;D4339&amp;E4339&amp;F4339&amp;G4339&amp;H4339&amp;I4339," ","")</f>
        <v>AgenteBilingüeTécnicoEnlasinstalacionesdelaEntidadCompradoraHoraextradiurnaZona1OroNA</v>
      </c>
      <c r="B4339" s="0" t="s">
        <v>4682</v>
      </c>
      <c r="C4339" s="0" t="s">
        <v>190</v>
      </c>
      <c r="D4339" s="0" t="s">
        <v>4657</v>
      </c>
      <c r="E4339" s="0" t="s">
        <v>3303</v>
      </c>
      <c r="F4339" s="0" t="s">
        <v>192</v>
      </c>
      <c r="G4339" s="0" t="s">
        <v>379</v>
      </c>
      <c r="H4339" s="0" t="s">
        <v>54</v>
      </c>
      <c r="I4339" s="0" t="s">
        <v>35</v>
      </c>
      <c r="J4339" s="0" t="s">
        <v>325</v>
      </c>
      <c r="K4339" s="0" t="n">
        <v>22846.4347051124</v>
      </c>
      <c r="L4339" s="0" t="n">
        <v>25037.685</v>
      </c>
      <c r="M4339" s="0" t="n">
        <v>29870.55112656</v>
      </c>
      <c r="N4339" s="0" t="n">
        <v>19874.07</v>
      </c>
      <c r="O4339" s="0" t="n">
        <v>20622.375</v>
      </c>
      <c r="P4339" s="0" t="n">
        <v>26505.315</v>
      </c>
      <c r="Q4339" s="0" t="n">
        <v>33078.6</v>
      </c>
      <c r="S4339" s="0" t="s">
        <v>303</v>
      </c>
    </row>
    <row r="4340" customFormat="false" ht="14" hidden="false" customHeight="false" outlineLevel="0" collapsed="false">
      <c r="A4340" s="0" t="str">
        <f aca="false">SUBSTITUTE(C4340&amp;D4340&amp;E4340&amp;F4340&amp;G4340&amp;H4340&amp;I4340," ","")</f>
        <v>AgenteBilingüeTécnicoEnlasinstalacionesdelaEntidadCompradoraHoraextradiurnaZona1PlatinoNA</v>
      </c>
      <c r="B4340" s="0" t="s">
        <v>4683</v>
      </c>
      <c r="C4340" s="0" t="s">
        <v>190</v>
      </c>
      <c r="D4340" s="0" t="s">
        <v>4657</v>
      </c>
      <c r="E4340" s="0" t="s">
        <v>3303</v>
      </c>
      <c r="F4340" s="0" t="s">
        <v>192</v>
      </c>
      <c r="G4340" s="0" t="s">
        <v>379</v>
      </c>
      <c r="H4340" s="0" t="s">
        <v>198</v>
      </c>
      <c r="I4340" s="0" t="s">
        <v>35</v>
      </c>
      <c r="J4340" s="0" t="s">
        <v>325</v>
      </c>
      <c r="K4340" s="0" t="n">
        <v>22846.4347051124</v>
      </c>
      <c r="L4340" s="0" t="n">
        <v>25773.57</v>
      </c>
      <c r="M4340" s="0" t="n">
        <v>30750.9092499482</v>
      </c>
      <c r="N4340" s="0" t="n">
        <v>19874.07</v>
      </c>
      <c r="O4340" s="0" t="n">
        <v>20622.375</v>
      </c>
      <c r="P4340" s="0" t="n">
        <v>27075.6</v>
      </c>
      <c r="Q4340" s="0" t="n">
        <v>35156.88</v>
      </c>
      <c r="S4340" s="0" t="s">
        <v>303</v>
      </c>
    </row>
    <row r="4341" customFormat="false" ht="14" hidden="false" customHeight="false" outlineLevel="0" collapsed="false">
      <c r="A4341" s="0" t="str">
        <f aca="false">SUBSTITUTE(C4341&amp;D4341&amp;E4341&amp;F4341&amp;G4341&amp;H4341&amp;I4341," ","")</f>
        <v>AgenteBilingüeTécnicoEnlasinstalacionesdelaEntidadCompradoraHoraextradiurnaZona2PlataNA</v>
      </c>
      <c r="B4341" s="0" t="s">
        <v>4684</v>
      </c>
      <c r="C4341" s="0" t="s">
        <v>190</v>
      </c>
      <c r="D4341" s="0" t="s">
        <v>4657</v>
      </c>
      <c r="E4341" s="0" t="s">
        <v>3303</v>
      </c>
      <c r="F4341" s="0" t="s">
        <v>192</v>
      </c>
      <c r="G4341" s="0" t="s">
        <v>385</v>
      </c>
      <c r="H4341" s="0" t="s">
        <v>195</v>
      </c>
      <c r="I4341" s="0" t="s">
        <v>35</v>
      </c>
      <c r="J4341" s="0" t="s">
        <v>325</v>
      </c>
      <c r="K4341" s="0" t="n">
        <v>22846.4347051124</v>
      </c>
      <c r="L4341" s="0" t="n">
        <v>25282.98</v>
      </c>
      <c r="M4341" s="0" t="n">
        <v>29039.1970734969</v>
      </c>
      <c r="N4341" s="0" t="n">
        <v>19874.07</v>
      </c>
      <c r="O4341" s="0" t="n">
        <v>20622.375</v>
      </c>
      <c r="P4341" s="0" t="n">
        <v>27586.89</v>
      </c>
      <c r="Q4341" s="0" t="n">
        <v>31674.105</v>
      </c>
      <c r="S4341" s="0" t="s">
        <v>303</v>
      </c>
    </row>
    <row r="4342" customFormat="false" ht="14" hidden="false" customHeight="false" outlineLevel="0" collapsed="false">
      <c r="A4342" s="0" t="str">
        <f aca="false">SUBSTITUTE(C4342&amp;D4342&amp;E4342&amp;F4342&amp;G4342&amp;H4342&amp;I4342," ","")</f>
        <v>AgenteBilingüeTécnicoEnlasinstalacionesdelaEntidadCompradoraHoraextradiurnaZona2OroNA</v>
      </c>
      <c r="B4342" s="0" t="s">
        <v>4685</v>
      </c>
      <c r="C4342" s="0" t="s">
        <v>190</v>
      </c>
      <c r="D4342" s="0" t="s">
        <v>4657</v>
      </c>
      <c r="E4342" s="0" t="s">
        <v>3303</v>
      </c>
      <c r="F4342" s="0" t="s">
        <v>192</v>
      </c>
      <c r="G4342" s="0" t="s">
        <v>385</v>
      </c>
      <c r="H4342" s="0" t="s">
        <v>54</v>
      </c>
      <c r="I4342" s="0" t="s">
        <v>35</v>
      </c>
      <c r="J4342" s="0" t="s">
        <v>325</v>
      </c>
      <c r="K4342" s="0" t="n">
        <v>22846.4347051124</v>
      </c>
      <c r="L4342" s="0" t="n">
        <v>25789.095</v>
      </c>
      <c r="M4342" s="0" t="n">
        <v>29870.55112656</v>
      </c>
      <c r="N4342" s="0" t="n">
        <v>19874.07</v>
      </c>
      <c r="O4342" s="0" t="n">
        <v>20622.375</v>
      </c>
      <c r="P4342" s="0" t="n">
        <v>28167.525</v>
      </c>
      <c r="Q4342" s="0" t="n">
        <v>33078.6</v>
      </c>
      <c r="S4342" s="0" t="s">
        <v>303</v>
      </c>
    </row>
    <row r="4343" customFormat="false" ht="14" hidden="false" customHeight="false" outlineLevel="0" collapsed="false">
      <c r="A4343" s="0" t="str">
        <f aca="false">SUBSTITUTE(C4343&amp;D4343&amp;E4343&amp;F4343&amp;G4343&amp;H4343&amp;I4343," ","")</f>
        <v>AgenteBilingüeTécnicoEnlasinstalacionesdelaEntidadCompradoraHoraextradiurnaZona2PlatinoNA</v>
      </c>
      <c r="B4343" s="0" t="s">
        <v>4686</v>
      </c>
      <c r="C4343" s="0" t="s">
        <v>190</v>
      </c>
      <c r="D4343" s="0" t="s">
        <v>4657</v>
      </c>
      <c r="E4343" s="0" t="s">
        <v>3303</v>
      </c>
      <c r="F4343" s="0" t="s">
        <v>192</v>
      </c>
      <c r="G4343" s="0" t="s">
        <v>385</v>
      </c>
      <c r="H4343" s="0" t="s">
        <v>198</v>
      </c>
      <c r="I4343" s="0" t="s">
        <v>35</v>
      </c>
      <c r="J4343" s="0" t="s">
        <v>325</v>
      </c>
      <c r="K4343" s="0" t="n">
        <v>22846.4347051124</v>
      </c>
      <c r="L4343" s="0" t="n">
        <v>26547.75</v>
      </c>
      <c r="M4343" s="0" t="n">
        <v>30750.9092499482</v>
      </c>
      <c r="N4343" s="0" t="n">
        <v>19874.07</v>
      </c>
      <c r="O4343" s="0" t="n">
        <v>20622.375</v>
      </c>
      <c r="P4343" s="0" t="n">
        <v>28774.035</v>
      </c>
      <c r="Q4343" s="0" t="n">
        <v>35156.88</v>
      </c>
      <c r="S4343" s="0" t="s">
        <v>303</v>
      </c>
    </row>
    <row r="4344" customFormat="false" ht="14" hidden="false" customHeight="false" outlineLevel="0" collapsed="false">
      <c r="A4344" s="0" t="str">
        <f aca="false">SUBSTITUTE(C4344&amp;D4344&amp;E4344&amp;F4344&amp;G4344&amp;H4344&amp;I4344," ","")</f>
        <v>AgenteBilingüeTécnicoEnlasinstalacionesdelaEntidadCompradoraHoraextradiurnaZona3PlataNA</v>
      </c>
      <c r="B4344" s="0" t="s">
        <v>4687</v>
      </c>
      <c r="C4344" s="0" t="s">
        <v>190</v>
      </c>
      <c r="D4344" s="0" t="s">
        <v>4657</v>
      </c>
      <c r="E4344" s="0" t="s">
        <v>3303</v>
      </c>
      <c r="F4344" s="0" t="s">
        <v>192</v>
      </c>
      <c r="G4344" s="0" t="s">
        <v>390</v>
      </c>
      <c r="H4344" s="0" t="s">
        <v>195</v>
      </c>
      <c r="I4344" s="0" t="s">
        <v>35</v>
      </c>
      <c r="J4344" s="0" t="s">
        <v>325</v>
      </c>
      <c r="K4344" s="0" t="n">
        <v>22846.4347051124</v>
      </c>
      <c r="L4344" s="0" t="n">
        <v>25773.57</v>
      </c>
      <c r="M4344" s="0" t="n">
        <v>29039.1970734969</v>
      </c>
      <c r="N4344" s="0" t="n">
        <v>19874.07</v>
      </c>
      <c r="O4344" s="0" t="n">
        <v>20622.375</v>
      </c>
      <c r="P4344" s="0" t="n">
        <v>27717.3</v>
      </c>
      <c r="Q4344" s="0" t="n">
        <v>31674.105</v>
      </c>
      <c r="S4344" s="0" t="s">
        <v>303</v>
      </c>
    </row>
    <row r="4345" customFormat="false" ht="14" hidden="false" customHeight="false" outlineLevel="0" collapsed="false">
      <c r="A4345" s="0" t="str">
        <f aca="false">SUBSTITUTE(C4345&amp;D4345&amp;E4345&amp;F4345&amp;G4345&amp;H4345&amp;I4345," ","")</f>
        <v>AgenteBilingüeTécnicoEnlasinstalacionesdelaEntidadCompradoraHoraextradiurnaZona3OroNA</v>
      </c>
      <c r="B4345" s="0" t="s">
        <v>4688</v>
      </c>
      <c r="C4345" s="0" t="s">
        <v>190</v>
      </c>
      <c r="D4345" s="0" t="s">
        <v>4657</v>
      </c>
      <c r="E4345" s="0" t="s">
        <v>3303</v>
      </c>
      <c r="F4345" s="0" t="s">
        <v>192</v>
      </c>
      <c r="G4345" s="0" t="s">
        <v>390</v>
      </c>
      <c r="H4345" s="0" t="s">
        <v>54</v>
      </c>
      <c r="I4345" s="0" t="s">
        <v>35</v>
      </c>
      <c r="J4345" s="0" t="s">
        <v>325</v>
      </c>
      <c r="K4345" s="0" t="n">
        <v>22846.4347051124</v>
      </c>
      <c r="L4345" s="0" t="n">
        <v>26290.035</v>
      </c>
      <c r="M4345" s="0" t="n">
        <v>29870.55112656</v>
      </c>
      <c r="N4345" s="0" t="n">
        <v>19874.07</v>
      </c>
      <c r="O4345" s="0" t="n">
        <v>20622.375</v>
      </c>
      <c r="P4345" s="0" t="n">
        <v>28300.005</v>
      </c>
      <c r="Q4345" s="0" t="n">
        <v>33078.6</v>
      </c>
      <c r="S4345" s="0" t="s">
        <v>303</v>
      </c>
    </row>
    <row r="4346" customFormat="false" ht="14" hidden="false" customHeight="false" outlineLevel="0" collapsed="false">
      <c r="A4346" s="0" t="str">
        <f aca="false">SUBSTITUTE(C4346&amp;D4346&amp;E4346&amp;F4346&amp;G4346&amp;H4346&amp;I4346," ","")</f>
        <v>AgenteBilingüeTécnicoEnlasinstalacionesdelaEntidadCompradoraHoraextradiurnaZona3PlatinoNA</v>
      </c>
      <c r="B4346" s="0" t="s">
        <v>4689</v>
      </c>
      <c r="C4346" s="0" t="s">
        <v>190</v>
      </c>
      <c r="D4346" s="0" t="s">
        <v>4657</v>
      </c>
      <c r="E4346" s="0" t="s">
        <v>3303</v>
      </c>
      <c r="F4346" s="0" t="s">
        <v>192</v>
      </c>
      <c r="G4346" s="0" t="s">
        <v>390</v>
      </c>
      <c r="H4346" s="0" t="s">
        <v>198</v>
      </c>
      <c r="I4346" s="0" t="s">
        <v>35</v>
      </c>
      <c r="J4346" s="0" t="s">
        <v>325</v>
      </c>
      <c r="K4346" s="0" t="n">
        <v>22846.4347051124</v>
      </c>
      <c r="L4346" s="0" t="n">
        <v>27063.18</v>
      </c>
      <c r="M4346" s="0" t="n">
        <v>30750.9092499482</v>
      </c>
      <c r="N4346" s="0" t="n">
        <v>19874.07</v>
      </c>
      <c r="O4346" s="0" t="n">
        <v>20622.375</v>
      </c>
      <c r="P4346" s="0" t="n">
        <v>28908.585</v>
      </c>
      <c r="Q4346" s="0" t="n">
        <v>35156.88</v>
      </c>
      <c r="S4346" s="0" t="s">
        <v>303</v>
      </c>
    </row>
    <row r="4347" customFormat="false" ht="14" hidden="false" customHeight="false" outlineLevel="0" collapsed="false">
      <c r="A4347" s="0" t="str">
        <f aca="false">SUBSTITUTE(C4347&amp;D4347&amp;E4347&amp;F4347&amp;G4347&amp;H4347&amp;I4347," ","")</f>
        <v>AgenteBilingüeTécnicoEnlasinstalacionesdelaEntidadCompradoraHoraextranocturna Zona1PlataNA</v>
      </c>
      <c r="B4347" s="0" t="s">
        <v>4690</v>
      </c>
      <c r="C4347" s="0" t="s">
        <v>190</v>
      </c>
      <c r="D4347" s="0" t="s">
        <v>4657</v>
      </c>
      <c r="E4347" s="0" t="s">
        <v>3303</v>
      </c>
      <c r="F4347" s="0" t="s">
        <v>197</v>
      </c>
      <c r="G4347" s="0" t="s">
        <v>379</v>
      </c>
      <c r="H4347" s="0" t="s">
        <v>195</v>
      </c>
      <c r="I4347" s="0" t="s">
        <v>35</v>
      </c>
      <c r="J4347" s="0" t="s">
        <v>325</v>
      </c>
      <c r="K4347" s="0" t="n">
        <v>30702.4372218948</v>
      </c>
      <c r="L4347" s="0" t="n">
        <v>34365.105</v>
      </c>
      <c r="M4347" s="0" t="n">
        <v>40654.8759028956</v>
      </c>
      <c r="N4347" s="0" t="n">
        <v>27823.905</v>
      </c>
      <c r="O4347" s="0" t="n">
        <v>28592.91</v>
      </c>
      <c r="P4347" s="0" t="n">
        <v>32556.96</v>
      </c>
      <c r="Q4347" s="0" t="n">
        <v>43962.66</v>
      </c>
      <c r="S4347" s="0" t="s">
        <v>303</v>
      </c>
    </row>
    <row r="4348" customFormat="false" ht="14" hidden="false" customHeight="false" outlineLevel="0" collapsed="false">
      <c r="A4348" s="0" t="str">
        <f aca="false">SUBSTITUTE(C4348&amp;D4348&amp;E4348&amp;F4348&amp;G4348&amp;H4348&amp;I4348," ","")</f>
        <v>AgenteBilingüeTécnicoEnlasinstalacionesdelaEntidadCompradoraHoraextranocturna Zona1OroNA</v>
      </c>
      <c r="B4348" s="0" t="s">
        <v>4691</v>
      </c>
      <c r="C4348" s="0" t="s">
        <v>190</v>
      </c>
      <c r="D4348" s="0" t="s">
        <v>4657</v>
      </c>
      <c r="E4348" s="0" t="s">
        <v>3303</v>
      </c>
      <c r="F4348" s="0" t="s">
        <v>197</v>
      </c>
      <c r="G4348" s="0" t="s">
        <v>379</v>
      </c>
      <c r="H4348" s="0" t="s">
        <v>54</v>
      </c>
      <c r="I4348" s="0" t="s">
        <v>35</v>
      </c>
      <c r="J4348" s="0" t="s">
        <v>325</v>
      </c>
      <c r="K4348" s="0" t="n">
        <v>30702.4372218948</v>
      </c>
      <c r="L4348" s="0" t="n">
        <v>35053.38</v>
      </c>
      <c r="M4348" s="0" t="n">
        <v>41818.771577184</v>
      </c>
      <c r="N4348" s="0" t="n">
        <v>27823.905</v>
      </c>
      <c r="O4348" s="0" t="n">
        <v>28592.91</v>
      </c>
      <c r="P4348" s="0" t="n">
        <v>33242.13</v>
      </c>
      <c r="Q4348" s="0" t="n">
        <v>45911.565</v>
      </c>
      <c r="S4348" s="0" t="s">
        <v>303</v>
      </c>
    </row>
    <row r="4349" customFormat="false" ht="14" hidden="false" customHeight="false" outlineLevel="0" collapsed="false">
      <c r="A4349" s="0" t="str">
        <f aca="false">SUBSTITUTE(C4349&amp;D4349&amp;E4349&amp;F4349&amp;G4349&amp;H4349&amp;I4349," ","")</f>
        <v>AgenteBilingüeTécnicoEnlasinstalacionesdelaEntidadCompradoraHoraextranocturna Zona1PlatinoNA</v>
      </c>
      <c r="B4349" s="0" t="s">
        <v>4692</v>
      </c>
      <c r="C4349" s="0" t="s">
        <v>190</v>
      </c>
      <c r="D4349" s="0" t="s">
        <v>4657</v>
      </c>
      <c r="E4349" s="0" t="s">
        <v>3303</v>
      </c>
      <c r="F4349" s="0" t="s">
        <v>197</v>
      </c>
      <c r="G4349" s="0" t="s">
        <v>379</v>
      </c>
      <c r="H4349" s="0" t="s">
        <v>198</v>
      </c>
      <c r="I4349" s="0" t="s">
        <v>35</v>
      </c>
      <c r="J4349" s="0" t="s">
        <v>325</v>
      </c>
      <c r="K4349" s="0" t="n">
        <v>30702.4372218948</v>
      </c>
      <c r="L4349" s="0" t="n">
        <v>36084.24</v>
      </c>
      <c r="M4349" s="0" t="n">
        <v>43051.2729499275</v>
      </c>
      <c r="N4349" s="0" t="n">
        <v>27823.905</v>
      </c>
      <c r="O4349" s="0" t="n">
        <v>28592.91</v>
      </c>
      <c r="P4349" s="0" t="n">
        <v>33957.315</v>
      </c>
      <c r="Q4349" s="0" t="n">
        <v>48796.11</v>
      </c>
      <c r="S4349" s="0" t="s">
        <v>303</v>
      </c>
    </row>
    <row r="4350" customFormat="false" ht="14" hidden="false" customHeight="false" outlineLevel="0" collapsed="false">
      <c r="A4350" s="0" t="str">
        <f aca="false">SUBSTITUTE(C4350&amp;D4350&amp;E4350&amp;F4350&amp;G4350&amp;H4350&amp;I4350," ","")</f>
        <v>AgenteBilingüeTécnicoEnlasinstalacionesdelaEntidadCompradoraHoraextranocturna Zona2PlataNA</v>
      </c>
      <c r="B4350" s="0" t="s">
        <v>4693</v>
      </c>
      <c r="C4350" s="0" t="s">
        <v>190</v>
      </c>
      <c r="D4350" s="0" t="s">
        <v>4657</v>
      </c>
      <c r="E4350" s="0" t="s">
        <v>3303</v>
      </c>
      <c r="F4350" s="0" t="s">
        <v>197</v>
      </c>
      <c r="G4350" s="0" t="s">
        <v>385</v>
      </c>
      <c r="H4350" s="0" t="s">
        <v>195</v>
      </c>
      <c r="I4350" s="0" t="s">
        <v>35</v>
      </c>
      <c r="J4350" s="0" t="s">
        <v>325</v>
      </c>
      <c r="K4350" s="0" t="n">
        <v>30702.4372218948</v>
      </c>
      <c r="L4350" s="0" t="n">
        <v>35397</v>
      </c>
      <c r="M4350" s="0" t="n">
        <v>40654.8759028956</v>
      </c>
      <c r="N4350" s="0" t="n">
        <v>27823.905</v>
      </c>
      <c r="O4350" s="0" t="n">
        <v>28592.91</v>
      </c>
      <c r="P4350" s="0" t="n">
        <v>34597.98</v>
      </c>
      <c r="Q4350" s="0" t="n">
        <v>43962.66</v>
      </c>
      <c r="S4350" s="0" t="s">
        <v>303</v>
      </c>
    </row>
    <row r="4351" customFormat="false" ht="14" hidden="false" customHeight="false" outlineLevel="0" collapsed="false">
      <c r="A4351" s="0" t="str">
        <f aca="false">SUBSTITUTE(C4351&amp;D4351&amp;E4351&amp;F4351&amp;G4351&amp;H4351&amp;I4351," ","")</f>
        <v>AgenteBilingüeTécnicoEnlasinstalacionesdelaEntidadCompradoraHoraextranocturna Zona2OroNA</v>
      </c>
      <c r="B4351" s="0" t="s">
        <v>4694</v>
      </c>
      <c r="C4351" s="0" t="s">
        <v>190</v>
      </c>
      <c r="D4351" s="0" t="s">
        <v>4657</v>
      </c>
      <c r="E4351" s="0" t="s">
        <v>3303</v>
      </c>
      <c r="F4351" s="0" t="s">
        <v>197</v>
      </c>
      <c r="G4351" s="0" t="s">
        <v>385</v>
      </c>
      <c r="H4351" s="0" t="s">
        <v>54</v>
      </c>
      <c r="I4351" s="0" t="s">
        <v>35</v>
      </c>
      <c r="J4351" s="0" t="s">
        <v>325</v>
      </c>
      <c r="K4351" s="0" t="n">
        <v>30702.4372218948</v>
      </c>
      <c r="L4351" s="0" t="n">
        <v>36105.975</v>
      </c>
      <c r="M4351" s="0" t="n">
        <v>41818.771577184</v>
      </c>
      <c r="N4351" s="0" t="n">
        <v>27823.905</v>
      </c>
      <c r="O4351" s="0" t="n">
        <v>28592.91</v>
      </c>
      <c r="P4351" s="0" t="n">
        <v>35326.62</v>
      </c>
      <c r="Q4351" s="0" t="n">
        <v>45911.565</v>
      </c>
      <c r="S4351" s="0" t="s">
        <v>303</v>
      </c>
    </row>
    <row r="4352" customFormat="false" ht="14" hidden="false" customHeight="false" outlineLevel="0" collapsed="false">
      <c r="A4352" s="0" t="str">
        <f aca="false">SUBSTITUTE(C4352&amp;D4352&amp;E4352&amp;F4352&amp;G4352&amp;H4352&amp;I4352," ","")</f>
        <v>AgenteBilingüeTécnicoEnlasinstalacionesdelaEntidadCompradoraHoraextranocturna Zona2PlatinoNA</v>
      </c>
      <c r="B4352" s="0" t="s">
        <v>4695</v>
      </c>
      <c r="C4352" s="0" t="s">
        <v>190</v>
      </c>
      <c r="D4352" s="0" t="s">
        <v>4657</v>
      </c>
      <c r="E4352" s="0" t="s">
        <v>3303</v>
      </c>
      <c r="F4352" s="0" t="s">
        <v>197</v>
      </c>
      <c r="G4352" s="0" t="s">
        <v>385</v>
      </c>
      <c r="H4352" s="0" t="s">
        <v>198</v>
      </c>
      <c r="I4352" s="0" t="s">
        <v>35</v>
      </c>
      <c r="J4352" s="0" t="s">
        <v>325</v>
      </c>
      <c r="K4352" s="0" t="n">
        <v>30702.4372218948</v>
      </c>
      <c r="L4352" s="0" t="n">
        <v>37166.85</v>
      </c>
      <c r="M4352" s="0" t="n">
        <v>43051.2729499275</v>
      </c>
      <c r="N4352" s="0" t="n">
        <v>27823.905</v>
      </c>
      <c r="O4352" s="0" t="n">
        <v>28592.91</v>
      </c>
      <c r="P4352" s="0" t="n">
        <v>36086.31</v>
      </c>
      <c r="Q4352" s="0" t="n">
        <v>48796.11</v>
      </c>
      <c r="S4352" s="0" t="s">
        <v>303</v>
      </c>
    </row>
    <row r="4353" customFormat="false" ht="14" hidden="false" customHeight="false" outlineLevel="0" collapsed="false">
      <c r="A4353" s="0" t="str">
        <f aca="false">SUBSTITUTE(C4353&amp;D4353&amp;E4353&amp;F4353&amp;G4353&amp;H4353&amp;I4353," ","")</f>
        <v>AgenteBilingüeTécnicoEnlasinstalacionesdelaEntidadCompradoraHoraextranocturna Zona3PlataNA</v>
      </c>
      <c r="B4353" s="0" t="s">
        <v>4696</v>
      </c>
      <c r="C4353" s="0" t="s">
        <v>190</v>
      </c>
      <c r="D4353" s="0" t="s">
        <v>4657</v>
      </c>
      <c r="E4353" s="0" t="s">
        <v>3303</v>
      </c>
      <c r="F4353" s="0" t="s">
        <v>197</v>
      </c>
      <c r="G4353" s="0" t="s">
        <v>390</v>
      </c>
      <c r="H4353" s="0" t="s">
        <v>195</v>
      </c>
      <c r="I4353" s="0" t="s">
        <v>35</v>
      </c>
      <c r="J4353" s="0" t="s">
        <v>325</v>
      </c>
      <c r="K4353" s="0" t="n">
        <v>30702.4372218948</v>
      </c>
      <c r="L4353" s="0" t="n">
        <v>36084.24</v>
      </c>
      <c r="M4353" s="0" t="n">
        <v>40654.8759028956</v>
      </c>
      <c r="N4353" s="0" t="n">
        <v>27823.905</v>
      </c>
      <c r="O4353" s="0" t="n">
        <v>28592.91</v>
      </c>
      <c r="P4353" s="0" t="n">
        <v>34760.475</v>
      </c>
      <c r="Q4353" s="0" t="n">
        <v>43962.66</v>
      </c>
      <c r="S4353" s="0" t="s">
        <v>303</v>
      </c>
    </row>
    <row r="4354" customFormat="false" ht="14" hidden="false" customHeight="false" outlineLevel="0" collapsed="false">
      <c r="A4354" s="0" t="str">
        <f aca="false">SUBSTITUTE(C4354&amp;D4354&amp;E4354&amp;F4354&amp;G4354&amp;H4354&amp;I4354," ","")</f>
        <v>AgenteBilingüeTécnicoEnlasinstalacionesdelaEntidadCompradoraHoraextranocturna Zona3OroNA</v>
      </c>
      <c r="B4354" s="0" t="s">
        <v>4697</v>
      </c>
      <c r="C4354" s="0" t="s">
        <v>190</v>
      </c>
      <c r="D4354" s="0" t="s">
        <v>4657</v>
      </c>
      <c r="E4354" s="0" t="s">
        <v>3303</v>
      </c>
      <c r="F4354" s="0" t="s">
        <v>197</v>
      </c>
      <c r="G4354" s="0" t="s">
        <v>390</v>
      </c>
      <c r="H4354" s="0" t="s">
        <v>54</v>
      </c>
      <c r="I4354" s="0" t="s">
        <v>35</v>
      </c>
      <c r="J4354" s="0" t="s">
        <v>325</v>
      </c>
      <c r="K4354" s="0" t="n">
        <v>30702.4372218948</v>
      </c>
      <c r="L4354" s="0" t="n">
        <v>36806.67</v>
      </c>
      <c r="M4354" s="0" t="n">
        <v>41818.771577184</v>
      </c>
      <c r="N4354" s="0" t="n">
        <v>27823.905</v>
      </c>
      <c r="O4354" s="0" t="n">
        <v>28592.91</v>
      </c>
      <c r="P4354" s="0" t="n">
        <v>35492.22</v>
      </c>
      <c r="Q4354" s="0" t="n">
        <v>45911.565</v>
      </c>
      <c r="S4354" s="0" t="s">
        <v>303</v>
      </c>
    </row>
    <row r="4355" customFormat="false" ht="14" hidden="false" customHeight="false" outlineLevel="0" collapsed="false">
      <c r="A4355" s="0" t="str">
        <f aca="false">SUBSTITUTE(C4355&amp;D4355&amp;E4355&amp;F4355&amp;G4355&amp;H4355&amp;I4355," ","")</f>
        <v>AgenteBilingüeTécnicoEnlasinstalacionesdelaEntidadCompradoraHoraextranocturna Zona3PlatinoNA</v>
      </c>
      <c r="B4355" s="0" t="s">
        <v>4698</v>
      </c>
      <c r="C4355" s="0" t="s">
        <v>190</v>
      </c>
      <c r="D4355" s="0" t="s">
        <v>4657</v>
      </c>
      <c r="E4355" s="0" t="s">
        <v>3303</v>
      </c>
      <c r="F4355" s="0" t="s">
        <v>197</v>
      </c>
      <c r="G4355" s="0" t="s">
        <v>390</v>
      </c>
      <c r="H4355" s="0" t="s">
        <v>198</v>
      </c>
      <c r="I4355" s="0" t="s">
        <v>35</v>
      </c>
      <c r="J4355" s="0" t="s">
        <v>325</v>
      </c>
      <c r="K4355" s="0" t="n">
        <v>30702.4372218948</v>
      </c>
      <c r="L4355" s="0" t="n">
        <v>37889.28</v>
      </c>
      <c r="M4355" s="0" t="n">
        <v>43051.2729499275</v>
      </c>
      <c r="N4355" s="0" t="n">
        <v>27823.905</v>
      </c>
      <c r="O4355" s="0" t="n">
        <v>28592.91</v>
      </c>
      <c r="P4355" s="0" t="n">
        <v>36256.05</v>
      </c>
      <c r="Q4355" s="0" t="n">
        <v>48796.11</v>
      </c>
      <c r="S4355" s="0" t="s">
        <v>303</v>
      </c>
    </row>
    <row r="4356" customFormat="false" ht="14" hidden="false" customHeight="false" outlineLevel="0" collapsed="false">
      <c r="A4356" s="0" t="str">
        <f aca="false">SUBSTITUTE(C4356&amp;D4356&amp;E4356&amp;F4356&amp;G4356&amp;H4356&amp;I4356," ","")</f>
        <v>AgenteBilingüeTécnicoEnlasinstalacionesdelaEntidadCompradoraHoraextradominicalyfestivoZona1PlataNA</v>
      </c>
      <c r="B4356" s="0" t="s">
        <v>4699</v>
      </c>
      <c r="C4356" s="0" t="s">
        <v>190</v>
      </c>
      <c r="D4356" s="0" t="s">
        <v>4657</v>
      </c>
      <c r="E4356" s="0" t="s">
        <v>3303</v>
      </c>
      <c r="F4356" s="0" t="s">
        <v>194</v>
      </c>
      <c r="G4356" s="0" t="s">
        <v>379</v>
      </c>
      <c r="H4356" s="0" t="s">
        <v>195</v>
      </c>
      <c r="I4356" s="0" t="s">
        <v>35</v>
      </c>
      <c r="J4356" s="0" t="s">
        <v>325</v>
      </c>
      <c r="K4356" s="0" t="n">
        <v>38558.4397386771</v>
      </c>
      <c r="L4356" s="0" t="n">
        <v>39274.11</v>
      </c>
      <c r="M4356" s="0" t="n">
        <v>46462.715317595</v>
      </c>
      <c r="N4356" s="0" t="n">
        <v>39748.14</v>
      </c>
      <c r="O4356" s="0" t="n">
        <v>32577.66</v>
      </c>
      <c r="P4356" s="0" t="n">
        <v>35854.47</v>
      </c>
      <c r="Q4356" s="0" t="n">
        <v>48942.045</v>
      </c>
      <c r="S4356" s="0" t="s">
        <v>303</v>
      </c>
    </row>
    <row r="4357" customFormat="false" ht="14" hidden="false" customHeight="false" outlineLevel="0" collapsed="false">
      <c r="A4357" s="0" t="str">
        <f aca="false">SUBSTITUTE(C4357&amp;D4357&amp;E4357&amp;F4357&amp;G4357&amp;H4357&amp;I4357," ","")</f>
        <v>AgenteBilingüeTécnicoEnlasinstalacionesdelaEntidadCompradoraHoraextradominicalyfestivoZona1OroNA</v>
      </c>
      <c r="B4357" s="0" t="s">
        <v>4700</v>
      </c>
      <c r="C4357" s="0" t="s">
        <v>190</v>
      </c>
      <c r="D4357" s="0" t="s">
        <v>4657</v>
      </c>
      <c r="E4357" s="0" t="s">
        <v>3303</v>
      </c>
      <c r="F4357" s="0" t="s">
        <v>194</v>
      </c>
      <c r="G4357" s="0" t="s">
        <v>379</v>
      </c>
      <c r="H4357" s="0" t="s">
        <v>54</v>
      </c>
      <c r="I4357" s="0" t="s">
        <v>35</v>
      </c>
      <c r="J4357" s="0" t="s">
        <v>325</v>
      </c>
      <c r="K4357" s="0" t="n">
        <v>38558.4397386771</v>
      </c>
      <c r="L4357" s="0" t="n">
        <v>40059.675</v>
      </c>
      <c r="M4357" s="0" t="n">
        <v>47792.8818024961</v>
      </c>
      <c r="N4357" s="0" t="n">
        <v>39748.14</v>
      </c>
      <c r="O4357" s="0" t="n">
        <v>32577.66</v>
      </c>
      <c r="P4357" s="0" t="n">
        <v>36610.02</v>
      </c>
      <c r="Q4357" s="0" t="n">
        <v>51111.405</v>
      </c>
      <c r="S4357" s="0" t="s">
        <v>303</v>
      </c>
    </row>
    <row r="4358" customFormat="false" ht="14" hidden="false" customHeight="false" outlineLevel="0" collapsed="false">
      <c r="A4358" s="0" t="str">
        <f aca="false">SUBSTITUTE(C4358&amp;D4358&amp;E4358&amp;F4358&amp;G4358&amp;H4358&amp;I4358," ","")</f>
        <v>AgenteBilingüeTécnicoEnlasinstalacionesdelaEntidadCompradoraHoraextradominicalyfestivoZona1PlatinoNA</v>
      </c>
      <c r="B4358" s="0" t="s">
        <v>4701</v>
      </c>
      <c r="C4358" s="0" t="s">
        <v>190</v>
      </c>
      <c r="D4358" s="0" t="s">
        <v>4657</v>
      </c>
      <c r="E4358" s="0" t="s">
        <v>3303</v>
      </c>
      <c r="F4358" s="0" t="s">
        <v>194</v>
      </c>
      <c r="G4358" s="0" t="s">
        <v>379</v>
      </c>
      <c r="H4358" s="0" t="s">
        <v>198</v>
      </c>
      <c r="I4358" s="0" t="s">
        <v>35</v>
      </c>
      <c r="J4358" s="0" t="s">
        <v>325</v>
      </c>
      <c r="K4358" s="0" t="n">
        <v>38558.4397386771</v>
      </c>
      <c r="L4358" s="0" t="n">
        <v>41238.54</v>
      </c>
      <c r="M4358" s="0" t="n">
        <v>49201.4547999171</v>
      </c>
      <c r="N4358" s="0" t="n">
        <v>39748.14</v>
      </c>
      <c r="O4358" s="0" t="n">
        <v>32577.66</v>
      </c>
      <c r="P4358" s="0" t="n">
        <v>37396.62</v>
      </c>
      <c r="Q4358" s="0" t="n">
        <v>54323.01</v>
      </c>
      <c r="S4358" s="0" t="s">
        <v>303</v>
      </c>
    </row>
    <row r="4359" customFormat="false" ht="14" hidden="false" customHeight="false" outlineLevel="0" collapsed="false">
      <c r="A4359" s="0" t="str">
        <f aca="false">SUBSTITUTE(C4359&amp;D4359&amp;E4359&amp;F4359&amp;G4359&amp;H4359&amp;I4359," ","")</f>
        <v>AgenteBilingüeTécnicoEnlasinstalacionesdelaEntidadCompradoraHoraextradominicalyfestivoZona2PlataNA</v>
      </c>
      <c r="B4359" s="0" t="s">
        <v>4702</v>
      </c>
      <c r="C4359" s="0" t="s">
        <v>190</v>
      </c>
      <c r="D4359" s="0" t="s">
        <v>4657</v>
      </c>
      <c r="E4359" s="0" t="s">
        <v>3303</v>
      </c>
      <c r="F4359" s="0" t="s">
        <v>194</v>
      </c>
      <c r="G4359" s="0" t="s">
        <v>385</v>
      </c>
      <c r="H4359" s="0" t="s">
        <v>195</v>
      </c>
      <c r="I4359" s="0" t="s">
        <v>35</v>
      </c>
      <c r="J4359" s="0" t="s">
        <v>325</v>
      </c>
      <c r="K4359" s="0" t="n">
        <v>38558.4397386771</v>
      </c>
      <c r="L4359" s="0" t="n">
        <v>40452.975</v>
      </c>
      <c r="M4359" s="0" t="n">
        <v>46462.715317595</v>
      </c>
      <c r="N4359" s="0" t="n">
        <v>39748.14</v>
      </c>
      <c r="O4359" s="0" t="n">
        <v>32577.66</v>
      </c>
      <c r="P4359" s="0" t="n">
        <v>38102.49</v>
      </c>
      <c r="Q4359" s="0" t="n">
        <v>48942.045</v>
      </c>
      <c r="S4359" s="0" t="s">
        <v>303</v>
      </c>
    </row>
    <row r="4360" customFormat="false" ht="14" hidden="false" customHeight="false" outlineLevel="0" collapsed="false">
      <c r="A4360" s="0" t="str">
        <f aca="false">SUBSTITUTE(C4360&amp;D4360&amp;E4360&amp;F4360&amp;G4360&amp;H4360&amp;I4360," ","")</f>
        <v>AgenteBilingüeTécnicoEnlasinstalacionesdelaEntidadCompradoraHoraextradominicalyfestivoZona2OroNA</v>
      </c>
      <c r="B4360" s="0" t="s">
        <v>4703</v>
      </c>
      <c r="C4360" s="0" t="s">
        <v>190</v>
      </c>
      <c r="D4360" s="0" t="s">
        <v>4657</v>
      </c>
      <c r="E4360" s="0" t="s">
        <v>3303</v>
      </c>
      <c r="F4360" s="0" t="s">
        <v>194</v>
      </c>
      <c r="G4360" s="0" t="s">
        <v>385</v>
      </c>
      <c r="H4360" s="0" t="s">
        <v>54</v>
      </c>
      <c r="I4360" s="0" t="s">
        <v>35</v>
      </c>
      <c r="J4360" s="0" t="s">
        <v>325</v>
      </c>
      <c r="K4360" s="0" t="n">
        <v>38558.4397386771</v>
      </c>
      <c r="L4360" s="0" t="n">
        <v>41262.345</v>
      </c>
      <c r="M4360" s="0" t="n">
        <v>47792.8818024961</v>
      </c>
      <c r="N4360" s="0" t="n">
        <v>39748.14</v>
      </c>
      <c r="O4360" s="0" t="n">
        <v>32577.66</v>
      </c>
      <c r="P4360" s="0" t="n">
        <v>38905.65</v>
      </c>
      <c r="Q4360" s="0" t="n">
        <v>51111.405</v>
      </c>
      <c r="S4360" s="0" t="s">
        <v>303</v>
      </c>
    </row>
    <row r="4361" customFormat="false" ht="14" hidden="false" customHeight="false" outlineLevel="0" collapsed="false">
      <c r="A4361" s="0" t="str">
        <f aca="false">SUBSTITUTE(C4361&amp;D4361&amp;E4361&amp;F4361&amp;G4361&amp;H4361&amp;I4361," ","")</f>
        <v>AgenteBilingüeTécnicoEnlasinstalacionesdelaEntidadCompradoraHoraextradominicalyfestivoZona2PlatinoNA</v>
      </c>
      <c r="B4361" s="0" t="s">
        <v>4704</v>
      </c>
      <c r="C4361" s="0" t="s">
        <v>190</v>
      </c>
      <c r="D4361" s="0" t="s">
        <v>4657</v>
      </c>
      <c r="E4361" s="0" t="s">
        <v>3303</v>
      </c>
      <c r="F4361" s="0" t="s">
        <v>194</v>
      </c>
      <c r="G4361" s="0" t="s">
        <v>385</v>
      </c>
      <c r="H4361" s="0" t="s">
        <v>198</v>
      </c>
      <c r="I4361" s="0" t="s">
        <v>35</v>
      </c>
      <c r="J4361" s="0" t="s">
        <v>325</v>
      </c>
      <c r="K4361" s="0" t="n">
        <v>38558.4397386771</v>
      </c>
      <c r="L4361" s="0" t="n">
        <v>42476.4</v>
      </c>
      <c r="M4361" s="0" t="n">
        <v>49201.4547999171</v>
      </c>
      <c r="N4361" s="0" t="n">
        <v>39748.14</v>
      </c>
      <c r="O4361" s="0" t="n">
        <v>32577.66</v>
      </c>
      <c r="P4361" s="0" t="n">
        <v>39741.93</v>
      </c>
      <c r="Q4361" s="0" t="n">
        <v>54323.01</v>
      </c>
      <c r="S4361" s="0" t="s">
        <v>303</v>
      </c>
    </row>
    <row r="4362" customFormat="false" ht="14" hidden="false" customHeight="false" outlineLevel="0" collapsed="false">
      <c r="A4362" s="0" t="str">
        <f aca="false">SUBSTITUTE(C4362&amp;D4362&amp;E4362&amp;F4362&amp;G4362&amp;H4362&amp;I4362," ","")</f>
        <v>AgenteBilingüeTécnicoEnlasinstalacionesdelaEntidadCompradoraHoraextradominicalyfestivoZona3PlataNA</v>
      </c>
      <c r="B4362" s="0" t="s">
        <v>4705</v>
      </c>
      <c r="C4362" s="0" t="s">
        <v>190</v>
      </c>
      <c r="D4362" s="0" t="s">
        <v>4657</v>
      </c>
      <c r="E4362" s="0" t="s">
        <v>3303</v>
      </c>
      <c r="F4362" s="0" t="s">
        <v>194</v>
      </c>
      <c r="G4362" s="0" t="s">
        <v>390</v>
      </c>
      <c r="H4362" s="0" t="s">
        <v>195</v>
      </c>
      <c r="I4362" s="0" t="s">
        <v>35</v>
      </c>
      <c r="J4362" s="0" t="s">
        <v>325</v>
      </c>
      <c r="K4362" s="0" t="n">
        <v>38558.4397386771</v>
      </c>
      <c r="L4362" s="0" t="n">
        <v>41238.54</v>
      </c>
      <c r="M4362" s="0" t="n">
        <v>46462.715317595</v>
      </c>
      <c r="N4362" s="0" t="n">
        <v>39748.14</v>
      </c>
      <c r="O4362" s="0" t="n">
        <v>32577.66</v>
      </c>
      <c r="P4362" s="0" t="n">
        <v>38282.58</v>
      </c>
      <c r="Q4362" s="0" t="n">
        <v>48942.045</v>
      </c>
      <c r="S4362" s="0" t="s">
        <v>303</v>
      </c>
    </row>
    <row r="4363" customFormat="false" ht="14" hidden="false" customHeight="false" outlineLevel="0" collapsed="false">
      <c r="A4363" s="0" t="str">
        <f aca="false">SUBSTITUTE(C4363&amp;D4363&amp;E4363&amp;F4363&amp;G4363&amp;H4363&amp;I4363," ","")</f>
        <v>AgenteBilingüeTécnicoEnlasinstalacionesdelaEntidadCompradoraHoraextradominicalyfestivoZona3OroNA</v>
      </c>
      <c r="B4363" s="0" t="s">
        <v>4706</v>
      </c>
      <c r="C4363" s="0" t="s">
        <v>190</v>
      </c>
      <c r="D4363" s="0" t="s">
        <v>4657</v>
      </c>
      <c r="E4363" s="0" t="s">
        <v>3303</v>
      </c>
      <c r="F4363" s="0" t="s">
        <v>194</v>
      </c>
      <c r="G4363" s="0" t="s">
        <v>390</v>
      </c>
      <c r="H4363" s="0" t="s">
        <v>54</v>
      </c>
      <c r="I4363" s="0" t="s">
        <v>35</v>
      </c>
      <c r="J4363" s="0" t="s">
        <v>325</v>
      </c>
      <c r="K4363" s="0" t="n">
        <v>38558.4397386771</v>
      </c>
      <c r="L4363" s="0" t="n">
        <v>42063.435</v>
      </c>
      <c r="M4363" s="0" t="n">
        <v>47792.8818024961</v>
      </c>
      <c r="N4363" s="0" t="n">
        <v>39748.14</v>
      </c>
      <c r="O4363" s="0" t="n">
        <v>32577.66</v>
      </c>
      <c r="P4363" s="0" t="n">
        <v>39087.81</v>
      </c>
      <c r="Q4363" s="0" t="n">
        <v>51111.405</v>
      </c>
      <c r="S4363" s="0" t="s">
        <v>303</v>
      </c>
    </row>
    <row r="4364" customFormat="false" ht="14" hidden="false" customHeight="false" outlineLevel="0" collapsed="false">
      <c r="A4364" s="0" t="str">
        <f aca="false">SUBSTITUTE(C4364&amp;D4364&amp;E4364&amp;F4364&amp;G4364&amp;H4364&amp;I4364," ","")</f>
        <v>AgenteBilingüeTécnicoEnlasinstalacionesdelaEntidadCompradoraHoraextradominicalyfestivoZona3PlatinoNA</v>
      </c>
      <c r="B4364" s="0" t="s">
        <v>4707</v>
      </c>
      <c r="C4364" s="0" t="s">
        <v>190</v>
      </c>
      <c r="D4364" s="0" t="s">
        <v>4657</v>
      </c>
      <c r="E4364" s="0" t="s">
        <v>3303</v>
      </c>
      <c r="F4364" s="0" t="s">
        <v>194</v>
      </c>
      <c r="G4364" s="0" t="s">
        <v>390</v>
      </c>
      <c r="H4364" s="0" t="s">
        <v>198</v>
      </c>
      <c r="I4364" s="0" t="s">
        <v>35</v>
      </c>
      <c r="J4364" s="0" t="s">
        <v>325</v>
      </c>
      <c r="K4364" s="0" t="n">
        <v>38558.4397386771</v>
      </c>
      <c r="L4364" s="0" t="n">
        <v>43301.295</v>
      </c>
      <c r="M4364" s="0" t="n">
        <v>49201.4547999171</v>
      </c>
      <c r="N4364" s="0" t="n">
        <v>39748.14</v>
      </c>
      <c r="O4364" s="0" t="n">
        <v>32577.66</v>
      </c>
      <c r="P4364" s="0" t="n">
        <v>39929.265</v>
      </c>
      <c r="Q4364" s="0" t="n">
        <v>54323.01</v>
      </c>
      <c r="S4364" s="0" t="s">
        <v>303</v>
      </c>
    </row>
    <row r="4365" customFormat="false" ht="14" hidden="false" customHeight="false" outlineLevel="0" collapsed="false">
      <c r="A4365" s="0" t="str">
        <f aca="false">SUBSTITUTE(C4365&amp;D4365&amp;E4365&amp;F4365&amp;G4365&amp;H4365&amp;I4365," ","")</f>
        <v>AgenteBilingüeTécnicoEnlasinstalacionesdelaEntidadCompradoraServicio7x24Zona1PlataNA</v>
      </c>
      <c r="B4365" s="0" t="s">
        <v>4708</v>
      </c>
      <c r="C4365" s="0" t="s">
        <v>190</v>
      </c>
      <c r="D4365" s="0" t="s">
        <v>4657</v>
      </c>
      <c r="E4365" s="0" t="s">
        <v>3303</v>
      </c>
      <c r="F4365" s="0" t="s">
        <v>55</v>
      </c>
      <c r="G4365" s="0" t="s">
        <v>379</v>
      </c>
      <c r="H4365" s="0" t="s">
        <v>195</v>
      </c>
      <c r="I4365" s="0" t="s">
        <v>35</v>
      </c>
      <c r="J4365" s="0" t="s">
        <v>305</v>
      </c>
      <c r="K4365" s="0" t="n">
        <v>13967627.0473519</v>
      </c>
      <c r="L4365" s="0" t="n">
        <v>19804769.505</v>
      </c>
      <c r="M4365" s="0" t="n">
        <v>22093745.6815811</v>
      </c>
      <c r="N4365" s="0" t="n">
        <v>18479469.6</v>
      </c>
      <c r="O4365" s="0" t="n">
        <v>18619033.14</v>
      </c>
      <c r="P4365" s="0" t="n">
        <v>27003465.675</v>
      </c>
      <c r="Q4365" s="0" t="n">
        <v>20276348.625</v>
      </c>
      <c r="S4365" s="0" t="s">
        <v>303</v>
      </c>
    </row>
    <row r="4366" customFormat="false" ht="14" hidden="false" customHeight="false" outlineLevel="0" collapsed="false">
      <c r="A4366" s="0" t="str">
        <f aca="false">SUBSTITUTE(C4366&amp;D4366&amp;E4366&amp;F4366&amp;G4366&amp;H4366&amp;I4366," ","")</f>
        <v>AgenteBilingüeTécnicoEnlasinstalacionesdelaEntidadCompradoraServicio7x24Zona1OroNA</v>
      </c>
      <c r="B4366" s="0" t="s">
        <v>4709</v>
      </c>
      <c r="C4366" s="0" t="s">
        <v>190</v>
      </c>
      <c r="D4366" s="0" t="s">
        <v>4657</v>
      </c>
      <c r="E4366" s="0" t="s">
        <v>3303</v>
      </c>
      <c r="F4366" s="0" t="s">
        <v>55</v>
      </c>
      <c r="G4366" s="0" t="s">
        <v>379</v>
      </c>
      <c r="H4366" s="0" t="s">
        <v>54</v>
      </c>
      <c r="I4366" s="0" t="s">
        <v>35</v>
      </c>
      <c r="J4366" s="0" t="s">
        <v>305</v>
      </c>
      <c r="K4366" s="0" t="n">
        <v>13967627.0473519</v>
      </c>
      <c r="L4366" s="0" t="n">
        <v>20200865.04</v>
      </c>
      <c r="M4366" s="0" t="n">
        <v>22726260.5880106</v>
      </c>
      <c r="N4366" s="0" t="n">
        <v>17721826.83</v>
      </c>
      <c r="O4366" s="0" t="n">
        <v>18619033.14</v>
      </c>
      <c r="P4366" s="0" t="n">
        <v>27571960.125</v>
      </c>
      <c r="Q4366" s="0" t="n">
        <v>21175255.44</v>
      </c>
      <c r="S4366" s="0" t="s">
        <v>303</v>
      </c>
    </row>
    <row r="4367" customFormat="false" ht="14" hidden="false" customHeight="false" outlineLevel="0" collapsed="false">
      <c r="A4367" s="0" t="str">
        <f aca="false">SUBSTITUTE(C4367&amp;D4367&amp;E4367&amp;F4367&amp;G4367&amp;H4367&amp;I4367," ","")</f>
        <v>AgenteBilingüeTécnicoEnlasinstalacionesdelaEntidadCompradoraServicio7x24Zona1PlatinoNA</v>
      </c>
      <c r="B4367" s="0" t="s">
        <v>4710</v>
      </c>
      <c r="C4367" s="0" t="s">
        <v>190</v>
      </c>
      <c r="D4367" s="0" t="s">
        <v>4657</v>
      </c>
      <c r="E4367" s="0" t="s">
        <v>3303</v>
      </c>
      <c r="F4367" s="0" t="s">
        <v>55</v>
      </c>
      <c r="G4367" s="0" t="s">
        <v>379</v>
      </c>
      <c r="H4367" s="0" t="s">
        <v>198</v>
      </c>
      <c r="I4367" s="0" t="s">
        <v>35</v>
      </c>
      <c r="J4367" s="0" t="s">
        <v>305</v>
      </c>
      <c r="K4367" s="0" t="n">
        <v>13967627.0473519</v>
      </c>
      <c r="L4367" s="0" t="n">
        <v>20795008.86</v>
      </c>
      <c r="M4367" s="0" t="n">
        <v>23396059.0138288</v>
      </c>
      <c r="N4367" s="0" t="n">
        <v>17756867.79</v>
      </c>
      <c r="O4367" s="0" t="n">
        <v>18619033.14</v>
      </c>
      <c r="P4367" s="0" t="n">
        <v>28164905.415</v>
      </c>
      <c r="Q4367" s="0" t="n">
        <v>22505568.885</v>
      </c>
      <c r="S4367" s="0" t="s">
        <v>303</v>
      </c>
    </row>
    <row r="4368" customFormat="false" ht="14" hidden="false" customHeight="false" outlineLevel="0" collapsed="false">
      <c r="A4368" s="0" t="str">
        <f aca="false">SUBSTITUTE(C4368&amp;D4368&amp;E4368&amp;F4368&amp;G4368&amp;H4368&amp;I4368," ","")</f>
        <v>AgenteBilingüeTécnicoEnlasinstalacionesdelaEntidadCompradoraServicio7x24Zona2PlataNA</v>
      </c>
      <c r="B4368" s="0" t="s">
        <v>4711</v>
      </c>
      <c r="C4368" s="0" t="s">
        <v>190</v>
      </c>
      <c r="D4368" s="0" t="s">
        <v>4657</v>
      </c>
      <c r="E4368" s="0" t="s">
        <v>3303</v>
      </c>
      <c r="F4368" s="0" t="s">
        <v>55</v>
      </c>
      <c r="G4368" s="0" t="s">
        <v>385</v>
      </c>
      <c r="H4368" s="0" t="s">
        <v>195</v>
      </c>
      <c r="I4368" s="0" t="s">
        <v>35</v>
      </c>
      <c r="J4368" s="0" t="s">
        <v>305</v>
      </c>
      <c r="K4368" s="0" t="n">
        <v>13967627.0473519</v>
      </c>
      <c r="L4368" s="0" t="n">
        <v>20398913.325</v>
      </c>
      <c r="M4368" s="0" t="n">
        <v>22093745.6815811</v>
      </c>
      <c r="N4368" s="0" t="n">
        <v>17728834.815</v>
      </c>
      <c r="O4368" s="0" t="n">
        <v>18619033.14</v>
      </c>
      <c r="P4368" s="0" t="n">
        <v>28696691.52</v>
      </c>
      <c r="Q4368" s="0" t="n">
        <v>20276348.625</v>
      </c>
      <c r="S4368" s="0" t="s">
        <v>303</v>
      </c>
    </row>
    <row r="4369" customFormat="false" ht="14" hidden="false" customHeight="false" outlineLevel="0" collapsed="false">
      <c r="A4369" s="0" t="str">
        <f aca="false">SUBSTITUTE(C4369&amp;D4369&amp;E4369&amp;F4369&amp;G4369&amp;H4369&amp;I4369," ","")</f>
        <v>AgenteBilingüeTécnicoEnlasinstalacionesdelaEntidadCompradoraServicio7x24Zona2OroNA</v>
      </c>
      <c r="B4369" s="0" t="s">
        <v>4712</v>
      </c>
      <c r="C4369" s="0" t="s">
        <v>190</v>
      </c>
      <c r="D4369" s="0" t="s">
        <v>4657</v>
      </c>
      <c r="E4369" s="0" t="s">
        <v>3303</v>
      </c>
      <c r="F4369" s="0" t="s">
        <v>55</v>
      </c>
      <c r="G4369" s="0" t="s">
        <v>385</v>
      </c>
      <c r="H4369" s="0" t="s">
        <v>54</v>
      </c>
      <c r="I4369" s="0" t="s">
        <v>35</v>
      </c>
      <c r="J4369" s="0" t="s">
        <v>305</v>
      </c>
      <c r="K4369" s="0" t="n">
        <v>13967627.0473519</v>
      </c>
      <c r="L4369" s="0" t="n">
        <v>20806891.695</v>
      </c>
      <c r="M4369" s="0" t="n">
        <v>22726260.5880106</v>
      </c>
      <c r="N4369" s="0" t="n">
        <v>17765977.86</v>
      </c>
      <c r="O4369" s="0" t="n">
        <v>18619033.14</v>
      </c>
      <c r="P4369" s="0" t="n">
        <v>29300832.405</v>
      </c>
      <c r="Q4369" s="0" t="n">
        <v>21175255.44</v>
      </c>
      <c r="S4369" s="0" t="s">
        <v>303</v>
      </c>
    </row>
    <row r="4370" customFormat="false" ht="14" hidden="false" customHeight="false" outlineLevel="0" collapsed="false">
      <c r="A4370" s="0" t="str">
        <f aca="false">SUBSTITUTE(C4370&amp;D4370&amp;E4370&amp;F4370&amp;G4370&amp;H4370&amp;I4370," ","")</f>
        <v>AgenteBilingüeTécnicoEnlasinstalacionesdelaEntidadCompradoraServicio7x24Zona2PlatinoNA</v>
      </c>
      <c r="B4370" s="0" t="s">
        <v>4713</v>
      </c>
      <c r="C4370" s="0" t="s">
        <v>190</v>
      </c>
      <c r="D4370" s="0" t="s">
        <v>4657</v>
      </c>
      <c r="E4370" s="0" t="s">
        <v>3303</v>
      </c>
      <c r="F4370" s="0" t="s">
        <v>55</v>
      </c>
      <c r="G4370" s="0" t="s">
        <v>385</v>
      </c>
      <c r="H4370" s="0" t="s">
        <v>198</v>
      </c>
      <c r="I4370" s="0" t="s">
        <v>35</v>
      </c>
      <c r="J4370" s="0" t="s">
        <v>305</v>
      </c>
      <c r="K4370" s="0" t="n">
        <v>13967627.0473519</v>
      </c>
      <c r="L4370" s="0" t="n">
        <v>21418859.25</v>
      </c>
      <c r="M4370" s="0" t="n">
        <v>23396059.0138288</v>
      </c>
      <c r="N4370" s="0" t="n">
        <v>17803121.94</v>
      </c>
      <c r="O4370" s="0" t="n">
        <v>18619033.14</v>
      </c>
      <c r="P4370" s="0" t="n">
        <v>29930956.965</v>
      </c>
      <c r="Q4370" s="0" t="n">
        <v>22505568.885</v>
      </c>
      <c r="S4370" s="0" t="s">
        <v>303</v>
      </c>
    </row>
    <row r="4371" customFormat="false" ht="14" hidden="false" customHeight="false" outlineLevel="0" collapsed="false">
      <c r="A4371" s="0" t="str">
        <f aca="false">SUBSTITUTE(C4371&amp;D4371&amp;E4371&amp;F4371&amp;G4371&amp;H4371&amp;I4371," ","")</f>
        <v>AgenteBilingüeTécnicoEnlasinstalacionesdelaEntidadCompradoraServicio7x24Zona3PlataNA</v>
      </c>
      <c r="B4371" s="0" t="s">
        <v>4714</v>
      </c>
      <c r="C4371" s="0" t="s">
        <v>190</v>
      </c>
      <c r="D4371" s="0" t="s">
        <v>4657</v>
      </c>
      <c r="E4371" s="0" t="s">
        <v>3303</v>
      </c>
      <c r="F4371" s="0" t="s">
        <v>55</v>
      </c>
      <c r="G4371" s="0" t="s">
        <v>390</v>
      </c>
      <c r="H4371" s="0" t="s">
        <v>195</v>
      </c>
      <c r="I4371" s="0" t="s">
        <v>35</v>
      </c>
      <c r="J4371" s="0" t="s">
        <v>305</v>
      </c>
      <c r="K4371" s="0" t="n">
        <v>13967627.0473519</v>
      </c>
      <c r="L4371" s="0" t="n">
        <v>20795008.86</v>
      </c>
      <c r="M4371" s="0" t="n">
        <v>22093745.6815811</v>
      </c>
      <c r="N4371" s="0" t="n">
        <v>17756867.79</v>
      </c>
      <c r="O4371" s="0" t="n">
        <v>18619033.14</v>
      </c>
      <c r="P4371" s="0" t="n">
        <v>28831708.305</v>
      </c>
      <c r="Q4371" s="0" t="n">
        <v>20276348.625</v>
      </c>
      <c r="S4371" s="0" t="s">
        <v>303</v>
      </c>
    </row>
    <row r="4372" customFormat="false" ht="14" hidden="false" customHeight="false" outlineLevel="0" collapsed="false">
      <c r="A4372" s="0" t="str">
        <f aca="false">SUBSTITUTE(C4372&amp;D4372&amp;E4372&amp;F4372&amp;G4372&amp;H4372&amp;I4372," ","")</f>
        <v>AgenteBilingüeTécnicoEnlasinstalacionesdelaEntidadCompradoraServicio7x24Zona3OroNA</v>
      </c>
      <c r="B4372" s="0" t="s">
        <v>4715</v>
      </c>
      <c r="C4372" s="0" t="s">
        <v>190</v>
      </c>
      <c r="D4372" s="0" t="s">
        <v>4657</v>
      </c>
      <c r="E4372" s="0" t="s">
        <v>3303</v>
      </c>
      <c r="F4372" s="0" t="s">
        <v>55</v>
      </c>
      <c r="G4372" s="0" t="s">
        <v>390</v>
      </c>
      <c r="H4372" s="0" t="s">
        <v>54</v>
      </c>
      <c r="I4372" s="0" t="s">
        <v>35</v>
      </c>
      <c r="J4372" s="0" t="s">
        <v>305</v>
      </c>
      <c r="K4372" s="0" t="n">
        <v>13967627.0473519</v>
      </c>
      <c r="L4372" s="0" t="n">
        <v>21210909.12</v>
      </c>
      <c r="M4372" s="0" t="n">
        <v>22726260.5880106</v>
      </c>
      <c r="N4372" s="0" t="n">
        <v>17795413.26</v>
      </c>
      <c r="O4372" s="0" t="n">
        <v>18619033.14</v>
      </c>
      <c r="P4372" s="0" t="n">
        <v>29438692.335</v>
      </c>
      <c r="Q4372" s="0" t="n">
        <v>21175255.44</v>
      </c>
      <c r="S4372" s="0" t="s">
        <v>303</v>
      </c>
    </row>
    <row r="4373" customFormat="false" ht="14" hidden="false" customHeight="false" outlineLevel="0" collapsed="false">
      <c r="A4373" s="0" t="str">
        <f aca="false">SUBSTITUTE(C4373&amp;D4373&amp;E4373&amp;F4373&amp;G4373&amp;H4373&amp;I4373," ","")</f>
        <v>AgenteBilingüeTécnicoEnlasinstalacionesdelaEntidadCompradoraServicio7x24Zona3PlatinoNA</v>
      </c>
      <c r="B4373" s="0" t="s">
        <v>4716</v>
      </c>
      <c r="C4373" s="0" t="s">
        <v>190</v>
      </c>
      <c r="D4373" s="0" t="s">
        <v>4657</v>
      </c>
      <c r="E4373" s="0" t="s">
        <v>3303</v>
      </c>
      <c r="F4373" s="0" t="s">
        <v>55</v>
      </c>
      <c r="G4373" s="0" t="s">
        <v>390</v>
      </c>
      <c r="H4373" s="0" t="s">
        <v>198</v>
      </c>
      <c r="I4373" s="0" t="s">
        <v>35</v>
      </c>
      <c r="J4373" s="0" t="s">
        <v>305</v>
      </c>
      <c r="K4373" s="0" t="n">
        <v>13967627.0473519</v>
      </c>
      <c r="L4373" s="0" t="n">
        <v>21834759.51</v>
      </c>
      <c r="M4373" s="0" t="n">
        <v>23396059.0138288</v>
      </c>
      <c r="N4373" s="0" t="n">
        <v>17833957.695</v>
      </c>
      <c r="O4373" s="0" t="n">
        <v>18619033.14</v>
      </c>
      <c r="P4373" s="0" t="n">
        <v>30071782.17</v>
      </c>
      <c r="Q4373" s="0" t="n">
        <v>22505568.885</v>
      </c>
      <c r="S4373" s="0" t="s">
        <v>303</v>
      </c>
    </row>
    <row r="4374" customFormat="false" ht="14" hidden="false" customHeight="false" outlineLevel="0" collapsed="false">
      <c r="A4374" s="0" t="str">
        <f aca="false">SUBSTITUTE(C4374&amp;D4374&amp;E4374&amp;F4374&amp;G4374&amp;H4374&amp;I4374," ","")</f>
        <v>AgenteBilingüeTécnicoFrontofficeconherramientaJornadaOrdinaria Zona1PlataNA</v>
      </c>
      <c r="B4374" s="0" t="s">
        <v>4717</v>
      </c>
      <c r="C4374" s="0" t="s">
        <v>190</v>
      </c>
      <c r="D4374" s="0" t="s">
        <v>4657</v>
      </c>
      <c r="E4374" s="0" t="s">
        <v>3319</v>
      </c>
      <c r="F4374" s="0" t="s">
        <v>62</v>
      </c>
      <c r="G4374" s="0" t="s">
        <v>379</v>
      </c>
      <c r="H4374" s="0" t="s">
        <v>195</v>
      </c>
      <c r="I4374" s="0" t="s">
        <v>35</v>
      </c>
      <c r="J4374" s="0" t="s">
        <v>36</v>
      </c>
      <c r="K4374" s="0" t="n">
        <v>4857719.42321309</v>
      </c>
      <c r="L4374" s="0" t="n">
        <v>4613444.19</v>
      </c>
      <c r="M4374" s="0" t="n">
        <v>5562394.30864214</v>
      </c>
      <c r="N4374" s="0" t="n">
        <v>4985532.9</v>
      </c>
      <c r="O4374" s="0" t="n">
        <v>4898362.095</v>
      </c>
      <c r="P4374" s="0" t="n">
        <v>5506260.03</v>
      </c>
      <c r="Q4374" s="0" t="n">
        <v>5169513.465</v>
      </c>
      <c r="S4374" s="0" t="s">
        <v>303</v>
      </c>
    </row>
    <row r="4375" customFormat="false" ht="14" hidden="false" customHeight="false" outlineLevel="0" collapsed="false">
      <c r="A4375" s="0" t="str">
        <f aca="false">SUBSTITUTE(C4375&amp;D4375&amp;E4375&amp;F4375&amp;G4375&amp;H4375&amp;I4375," ","")</f>
        <v>AgenteBilingüeTécnicoFrontofficeconherramientaJornadaOrdinaria Zona1OroNA</v>
      </c>
      <c r="B4375" s="0" t="s">
        <v>4718</v>
      </c>
      <c r="C4375" s="0" t="s">
        <v>190</v>
      </c>
      <c r="D4375" s="0" t="s">
        <v>4657</v>
      </c>
      <c r="E4375" s="0" t="s">
        <v>3319</v>
      </c>
      <c r="F4375" s="0" t="s">
        <v>62</v>
      </c>
      <c r="G4375" s="0" t="s">
        <v>379</v>
      </c>
      <c r="H4375" s="0" t="s">
        <v>54</v>
      </c>
      <c r="I4375" s="0" t="s">
        <v>35</v>
      </c>
      <c r="J4375" s="0" t="s">
        <v>36</v>
      </c>
      <c r="K4375" s="0" t="n">
        <v>4857719.42321309</v>
      </c>
      <c r="L4375" s="0" t="n">
        <v>4705713.405</v>
      </c>
      <c r="M4375" s="0" t="n">
        <v>5721638.34839714</v>
      </c>
      <c r="N4375" s="0" t="n">
        <v>5014157.895</v>
      </c>
      <c r="O4375" s="0" t="n">
        <v>4898362.095</v>
      </c>
      <c r="P4375" s="0" t="n">
        <v>5622181.065</v>
      </c>
      <c r="Q4375" s="0" t="n">
        <v>5398692.48</v>
      </c>
      <c r="S4375" s="0" t="s">
        <v>303</v>
      </c>
    </row>
    <row r="4376" customFormat="false" ht="14" hidden="false" customHeight="false" outlineLevel="0" collapsed="false">
      <c r="A4376" s="0" t="str">
        <f aca="false">SUBSTITUTE(C4376&amp;D4376&amp;E4376&amp;F4376&amp;G4376&amp;H4376&amp;I4376," ","")</f>
        <v>AgenteBilingüeTécnicoFrontofficeconherramientaJornadaOrdinaria Zona1PlatinoNA</v>
      </c>
      <c r="B4376" s="0" t="s">
        <v>4719</v>
      </c>
      <c r="C4376" s="0" t="s">
        <v>190</v>
      </c>
      <c r="D4376" s="0" t="s">
        <v>4657</v>
      </c>
      <c r="E4376" s="0" t="s">
        <v>3319</v>
      </c>
      <c r="F4376" s="0" t="s">
        <v>62</v>
      </c>
      <c r="G4376" s="0" t="s">
        <v>379</v>
      </c>
      <c r="H4376" s="0" t="s">
        <v>198</v>
      </c>
      <c r="I4376" s="0" t="s">
        <v>35</v>
      </c>
      <c r="J4376" s="0" t="s">
        <v>36</v>
      </c>
      <c r="K4376" s="0" t="n">
        <v>4857719.42321309</v>
      </c>
      <c r="L4376" s="0" t="n">
        <v>4844116.71</v>
      </c>
      <c r="M4376" s="0" t="n">
        <v>5890269.01000625</v>
      </c>
      <c r="N4376" s="0" t="n">
        <v>5042782.89</v>
      </c>
      <c r="O4376" s="0" t="n">
        <v>4898362.095</v>
      </c>
      <c r="P4376" s="0" t="n">
        <v>5743087.695</v>
      </c>
      <c r="Q4376" s="0" t="n">
        <v>5737858.875</v>
      </c>
      <c r="S4376" s="0" t="s">
        <v>303</v>
      </c>
    </row>
    <row r="4377" customFormat="false" ht="14" hidden="false" customHeight="false" outlineLevel="0" collapsed="false">
      <c r="A4377" s="0" t="str">
        <f aca="false">SUBSTITUTE(C4377&amp;D4377&amp;E4377&amp;F4377&amp;G4377&amp;H4377&amp;I4377," ","")</f>
        <v>AgenteBilingüeTécnicoFrontofficeconherramientaJornadaOrdinaria Zona2PlataNA</v>
      </c>
      <c r="B4377" s="0" t="s">
        <v>4720</v>
      </c>
      <c r="C4377" s="0" t="s">
        <v>190</v>
      </c>
      <c r="D4377" s="0" t="s">
        <v>4657</v>
      </c>
      <c r="E4377" s="0" t="s">
        <v>3319</v>
      </c>
      <c r="F4377" s="0" t="s">
        <v>62</v>
      </c>
      <c r="G4377" s="0" t="s">
        <v>385</v>
      </c>
      <c r="H4377" s="0" t="s">
        <v>195</v>
      </c>
      <c r="I4377" s="0" t="s">
        <v>35</v>
      </c>
      <c r="J4377" s="0" t="s">
        <v>36</v>
      </c>
      <c r="K4377" s="0" t="n">
        <v>4857719.42321309</v>
      </c>
      <c r="L4377" s="0" t="n">
        <v>4751848.53</v>
      </c>
      <c r="M4377" s="0" t="n">
        <v>5562394.30864214</v>
      </c>
      <c r="N4377" s="0" t="n">
        <v>5019882.48</v>
      </c>
      <c r="O4377" s="0" t="n">
        <v>4898362.095</v>
      </c>
      <c r="P4377" s="0" t="n">
        <v>5851524.645</v>
      </c>
      <c r="Q4377" s="0" t="n">
        <v>5169513.465</v>
      </c>
      <c r="S4377" s="0" t="s">
        <v>303</v>
      </c>
    </row>
    <row r="4378" customFormat="false" ht="14" hidden="false" customHeight="false" outlineLevel="0" collapsed="false">
      <c r="A4378" s="0" t="str">
        <f aca="false">SUBSTITUTE(C4378&amp;D4378&amp;E4378&amp;F4378&amp;G4378&amp;H4378&amp;I4378," ","")</f>
        <v>AgenteBilingüeTécnicoFrontofficeconherramientaJornadaOrdinaria Zona2OroNA</v>
      </c>
      <c r="B4378" s="0" t="s">
        <v>4721</v>
      </c>
      <c r="C4378" s="0" t="s">
        <v>190</v>
      </c>
      <c r="D4378" s="0" t="s">
        <v>4657</v>
      </c>
      <c r="E4378" s="0" t="s">
        <v>3319</v>
      </c>
      <c r="F4378" s="0" t="s">
        <v>62</v>
      </c>
      <c r="G4378" s="0" t="s">
        <v>385</v>
      </c>
      <c r="H4378" s="0" t="s">
        <v>54</v>
      </c>
      <c r="I4378" s="0" t="s">
        <v>35</v>
      </c>
      <c r="J4378" s="0" t="s">
        <v>36</v>
      </c>
      <c r="K4378" s="0" t="n">
        <v>4857719.42321309</v>
      </c>
      <c r="L4378" s="0" t="n">
        <v>4846885.335</v>
      </c>
      <c r="M4378" s="0" t="n">
        <v>5721638.34839714</v>
      </c>
      <c r="N4378" s="0" t="n">
        <v>5050225.575</v>
      </c>
      <c r="O4378" s="0" t="n">
        <v>4898362.095</v>
      </c>
      <c r="P4378" s="0" t="n">
        <v>5974714.485</v>
      </c>
      <c r="Q4378" s="0" t="n">
        <v>5398692.48</v>
      </c>
      <c r="S4378" s="0" t="s">
        <v>303</v>
      </c>
    </row>
    <row r="4379" customFormat="false" ht="14" hidden="false" customHeight="false" outlineLevel="0" collapsed="false">
      <c r="A4379" s="0" t="str">
        <f aca="false">SUBSTITUTE(C4379&amp;D4379&amp;E4379&amp;F4379&amp;G4379&amp;H4379&amp;I4379," ","")</f>
        <v>AgenteBilingüeTécnicoFrontofficeconherramientaJornadaOrdinaria Zona2PlatinoNA</v>
      </c>
      <c r="B4379" s="0" t="s">
        <v>4722</v>
      </c>
      <c r="C4379" s="0" t="s">
        <v>190</v>
      </c>
      <c r="D4379" s="0" t="s">
        <v>4657</v>
      </c>
      <c r="E4379" s="0" t="s">
        <v>3319</v>
      </c>
      <c r="F4379" s="0" t="s">
        <v>62</v>
      </c>
      <c r="G4379" s="0" t="s">
        <v>385</v>
      </c>
      <c r="H4379" s="0" t="s">
        <v>198</v>
      </c>
      <c r="I4379" s="0" t="s">
        <v>35</v>
      </c>
      <c r="J4379" s="0" t="s">
        <v>36</v>
      </c>
      <c r="K4379" s="0" t="n">
        <v>4857719.42321309</v>
      </c>
      <c r="L4379" s="0" t="n">
        <v>4989441.06</v>
      </c>
      <c r="M4379" s="0" t="n">
        <v>5890269.01000625</v>
      </c>
      <c r="N4379" s="0" t="n">
        <v>5080567.635</v>
      </c>
      <c r="O4379" s="0" t="n">
        <v>4898362.095</v>
      </c>
      <c r="P4379" s="0" t="n">
        <v>6103202.49</v>
      </c>
      <c r="Q4379" s="0" t="n">
        <v>5737858.875</v>
      </c>
      <c r="S4379" s="0" t="s">
        <v>303</v>
      </c>
    </row>
    <row r="4380" customFormat="false" ht="14" hidden="false" customHeight="false" outlineLevel="0" collapsed="false">
      <c r="A4380" s="0" t="str">
        <f aca="false">SUBSTITUTE(C4380&amp;D4380&amp;E4380&amp;F4380&amp;G4380&amp;H4380&amp;I4380," ","")</f>
        <v>AgenteBilingüeTécnicoFrontofficeconherramientaJornadaOrdinaria Zona3PlataNA</v>
      </c>
      <c r="B4380" s="0" t="s">
        <v>4723</v>
      </c>
      <c r="C4380" s="0" t="s">
        <v>190</v>
      </c>
      <c r="D4380" s="0" t="s">
        <v>4657</v>
      </c>
      <c r="E4380" s="0" t="s">
        <v>3319</v>
      </c>
      <c r="F4380" s="0" t="s">
        <v>62</v>
      </c>
      <c r="G4380" s="0" t="s">
        <v>390</v>
      </c>
      <c r="H4380" s="0" t="s">
        <v>195</v>
      </c>
      <c r="I4380" s="0" t="s">
        <v>35</v>
      </c>
      <c r="J4380" s="0" t="s">
        <v>36</v>
      </c>
      <c r="K4380" s="0" t="n">
        <v>4857719.42321309</v>
      </c>
      <c r="L4380" s="0" t="n">
        <v>4844116.71</v>
      </c>
      <c r="M4380" s="0" t="n">
        <v>5562394.30864214</v>
      </c>
      <c r="N4380" s="0" t="n">
        <v>5042782.89</v>
      </c>
      <c r="O4380" s="0" t="n">
        <v>4898362.095</v>
      </c>
      <c r="P4380" s="0" t="n">
        <v>5879055.645</v>
      </c>
      <c r="Q4380" s="0" t="n">
        <v>5169513.465</v>
      </c>
      <c r="S4380" s="0" t="s">
        <v>303</v>
      </c>
    </row>
    <row r="4381" customFormat="false" ht="14" hidden="false" customHeight="false" outlineLevel="0" collapsed="false">
      <c r="A4381" s="0" t="str">
        <f aca="false">SUBSTITUTE(C4381&amp;D4381&amp;E4381&amp;F4381&amp;G4381&amp;H4381&amp;I4381," ","")</f>
        <v>AgenteBilingüeTécnicoFrontofficeconherramientaJornadaOrdinaria Zona3OroNA</v>
      </c>
      <c r="B4381" s="0" t="s">
        <v>4724</v>
      </c>
      <c r="C4381" s="0" t="s">
        <v>190</v>
      </c>
      <c r="D4381" s="0" t="s">
        <v>4657</v>
      </c>
      <c r="E4381" s="0" t="s">
        <v>3319</v>
      </c>
      <c r="F4381" s="0" t="s">
        <v>62</v>
      </c>
      <c r="G4381" s="0" t="s">
        <v>390</v>
      </c>
      <c r="H4381" s="0" t="s">
        <v>54</v>
      </c>
      <c r="I4381" s="0" t="s">
        <v>35</v>
      </c>
      <c r="J4381" s="0" t="s">
        <v>36</v>
      </c>
      <c r="K4381" s="0" t="n">
        <v>4857719.42321309</v>
      </c>
      <c r="L4381" s="0" t="n">
        <v>4940999.955</v>
      </c>
      <c r="M4381" s="0" t="n">
        <v>5721638.34839714</v>
      </c>
      <c r="N4381" s="0" t="n">
        <v>5074270.695</v>
      </c>
      <c r="O4381" s="0" t="n">
        <v>4898362.095</v>
      </c>
      <c r="P4381" s="0" t="n">
        <v>6002825.085</v>
      </c>
      <c r="Q4381" s="0" t="n">
        <v>5398692.48</v>
      </c>
      <c r="S4381" s="0" t="s">
        <v>303</v>
      </c>
    </row>
    <row r="4382" customFormat="false" ht="14" hidden="false" customHeight="false" outlineLevel="0" collapsed="false">
      <c r="A4382" s="0" t="str">
        <f aca="false">SUBSTITUTE(C4382&amp;D4382&amp;E4382&amp;F4382&amp;G4382&amp;H4382&amp;I4382," ","")</f>
        <v>AgenteBilingüeTécnicoFrontofficeconherramientaJornadaOrdinaria Zona3PlatinoNA</v>
      </c>
      <c r="B4382" s="0" t="s">
        <v>4725</v>
      </c>
      <c r="C4382" s="0" t="s">
        <v>190</v>
      </c>
      <c r="D4382" s="0" t="s">
        <v>4657</v>
      </c>
      <c r="E4382" s="0" t="s">
        <v>3319</v>
      </c>
      <c r="F4382" s="0" t="s">
        <v>62</v>
      </c>
      <c r="G4382" s="0" t="s">
        <v>390</v>
      </c>
      <c r="H4382" s="0" t="s">
        <v>198</v>
      </c>
      <c r="I4382" s="0" t="s">
        <v>35</v>
      </c>
      <c r="J4382" s="0" t="s">
        <v>36</v>
      </c>
      <c r="K4382" s="0" t="n">
        <v>4857719.42321309</v>
      </c>
      <c r="L4382" s="0" t="n">
        <v>5086323.27</v>
      </c>
      <c r="M4382" s="0" t="n">
        <v>5890269.01000625</v>
      </c>
      <c r="N4382" s="0" t="n">
        <v>5105757.465</v>
      </c>
      <c r="O4382" s="0" t="n">
        <v>4898362.095</v>
      </c>
      <c r="P4382" s="0" t="n">
        <v>6131918.565</v>
      </c>
      <c r="Q4382" s="0" t="n">
        <v>5737858.875</v>
      </c>
      <c r="S4382" s="0" t="s">
        <v>303</v>
      </c>
    </row>
    <row r="4383" customFormat="false" ht="14" hidden="false" customHeight="false" outlineLevel="0" collapsed="false">
      <c r="A4383" s="0" t="str">
        <f aca="false">SUBSTITUTE(C4383&amp;D4383&amp;E4383&amp;F4383&amp;G4383&amp;H4383&amp;I4383," ","")</f>
        <v>AgenteBilingüeTécnicoFrontofficeconherramientaHoraextradiurnaZona1PlataNA</v>
      </c>
      <c r="B4383" s="0" t="s">
        <v>4726</v>
      </c>
      <c r="C4383" s="0" t="s">
        <v>190</v>
      </c>
      <c r="D4383" s="0" t="s">
        <v>4657</v>
      </c>
      <c r="E4383" s="0" t="s">
        <v>3319</v>
      </c>
      <c r="F4383" s="0" t="s">
        <v>192</v>
      </c>
      <c r="G4383" s="0" t="s">
        <v>379</v>
      </c>
      <c r="H4383" s="0" t="s">
        <v>195</v>
      </c>
      <c r="I4383" s="0" t="s">
        <v>35</v>
      </c>
      <c r="J4383" s="0" t="s">
        <v>325</v>
      </c>
      <c r="K4383" s="0" t="n">
        <v>24168.4988551124</v>
      </c>
      <c r="L4383" s="0" t="n">
        <v>25142.22</v>
      </c>
      <c r="M4383" s="0" t="n">
        <v>29039.1970734969</v>
      </c>
      <c r="N4383" s="0" t="n">
        <v>19874.07</v>
      </c>
      <c r="O4383" s="0" t="n">
        <v>20622.375</v>
      </c>
      <c r="P4383" s="0" t="n">
        <v>25995.06</v>
      </c>
      <c r="Q4383" s="0" t="n">
        <v>31674.105</v>
      </c>
      <c r="S4383" s="0" t="s">
        <v>303</v>
      </c>
    </row>
    <row r="4384" customFormat="false" ht="14" hidden="false" customHeight="false" outlineLevel="0" collapsed="false">
      <c r="A4384" s="0" t="str">
        <f aca="false">SUBSTITUTE(C4384&amp;D4384&amp;E4384&amp;F4384&amp;G4384&amp;H4384&amp;I4384," ","")</f>
        <v>AgenteBilingüeTécnicoFrontofficeconherramientaHoraextradiurnaZona1OroNA</v>
      </c>
      <c r="B4384" s="0" t="s">
        <v>4727</v>
      </c>
      <c r="C4384" s="0" t="s">
        <v>190</v>
      </c>
      <c r="D4384" s="0" t="s">
        <v>4657</v>
      </c>
      <c r="E4384" s="0" t="s">
        <v>3319</v>
      </c>
      <c r="F4384" s="0" t="s">
        <v>192</v>
      </c>
      <c r="G4384" s="0" t="s">
        <v>379</v>
      </c>
      <c r="H4384" s="0" t="s">
        <v>54</v>
      </c>
      <c r="I4384" s="0" t="s">
        <v>35</v>
      </c>
      <c r="J4384" s="0" t="s">
        <v>325</v>
      </c>
      <c r="K4384" s="0" t="n">
        <v>24168.4988551124</v>
      </c>
      <c r="L4384" s="0" t="n">
        <v>25645.23</v>
      </c>
      <c r="M4384" s="0" t="n">
        <v>29870.55112656</v>
      </c>
      <c r="N4384" s="0" t="n">
        <v>19874.07</v>
      </c>
      <c r="O4384" s="0" t="n">
        <v>20622.375</v>
      </c>
      <c r="P4384" s="0" t="n">
        <v>26542.575</v>
      </c>
      <c r="Q4384" s="0" t="n">
        <v>33078.6</v>
      </c>
      <c r="S4384" s="0" t="s">
        <v>303</v>
      </c>
    </row>
    <row r="4385" customFormat="false" ht="14" hidden="false" customHeight="false" outlineLevel="0" collapsed="false">
      <c r="A4385" s="0" t="str">
        <f aca="false">SUBSTITUTE(C4385&amp;D4385&amp;E4385&amp;F4385&amp;G4385&amp;H4385&amp;I4385," ","")</f>
        <v>AgenteBilingüeTécnicoFrontofficeconherramientaHoraextradiurnaZona1PlatinoNA</v>
      </c>
      <c r="B4385" s="0" t="s">
        <v>4728</v>
      </c>
      <c r="C4385" s="0" t="s">
        <v>190</v>
      </c>
      <c r="D4385" s="0" t="s">
        <v>4657</v>
      </c>
      <c r="E4385" s="0" t="s">
        <v>3319</v>
      </c>
      <c r="F4385" s="0" t="s">
        <v>192</v>
      </c>
      <c r="G4385" s="0" t="s">
        <v>379</v>
      </c>
      <c r="H4385" s="0" t="s">
        <v>198</v>
      </c>
      <c r="I4385" s="0" t="s">
        <v>35</v>
      </c>
      <c r="J4385" s="0" t="s">
        <v>325</v>
      </c>
      <c r="K4385" s="0" t="n">
        <v>24168.4988551124</v>
      </c>
      <c r="L4385" s="0" t="n">
        <v>26399.745</v>
      </c>
      <c r="M4385" s="0" t="n">
        <v>30750.9092499482</v>
      </c>
      <c r="N4385" s="0" t="n">
        <v>19874.07</v>
      </c>
      <c r="O4385" s="0" t="n">
        <v>20622.375</v>
      </c>
      <c r="P4385" s="0" t="n">
        <v>27113.895</v>
      </c>
      <c r="Q4385" s="0" t="n">
        <v>35156.88</v>
      </c>
      <c r="S4385" s="0" t="s">
        <v>303</v>
      </c>
    </row>
    <row r="4386" customFormat="false" ht="14" hidden="false" customHeight="false" outlineLevel="0" collapsed="false">
      <c r="A4386" s="0" t="str">
        <f aca="false">SUBSTITUTE(C4386&amp;D4386&amp;E4386&amp;F4386&amp;G4386&amp;H4386&amp;I4386," ","")</f>
        <v>AgenteBilingüeTécnicoFrontofficeconherramientaHoraextradiurnaZona2PlataNA</v>
      </c>
      <c r="B4386" s="0" t="s">
        <v>4729</v>
      </c>
      <c r="C4386" s="0" t="s">
        <v>190</v>
      </c>
      <c r="D4386" s="0" t="s">
        <v>4657</v>
      </c>
      <c r="E4386" s="0" t="s">
        <v>3319</v>
      </c>
      <c r="F4386" s="0" t="s">
        <v>192</v>
      </c>
      <c r="G4386" s="0" t="s">
        <v>385</v>
      </c>
      <c r="H4386" s="0" t="s">
        <v>195</v>
      </c>
      <c r="I4386" s="0" t="s">
        <v>35</v>
      </c>
      <c r="J4386" s="0" t="s">
        <v>325</v>
      </c>
      <c r="K4386" s="0" t="n">
        <v>24168.4988551124</v>
      </c>
      <c r="L4386" s="0" t="n">
        <v>25896.735</v>
      </c>
      <c r="M4386" s="0" t="n">
        <v>29039.1970734969</v>
      </c>
      <c r="N4386" s="0" t="n">
        <v>19874.07</v>
      </c>
      <c r="O4386" s="0" t="n">
        <v>20622.375</v>
      </c>
      <c r="P4386" s="0" t="n">
        <v>27625.185</v>
      </c>
      <c r="Q4386" s="0" t="n">
        <v>31674.105</v>
      </c>
      <c r="S4386" s="0" t="s">
        <v>303</v>
      </c>
    </row>
    <row r="4387" customFormat="false" ht="14" hidden="false" customHeight="false" outlineLevel="0" collapsed="false">
      <c r="A4387" s="0" t="str">
        <f aca="false">SUBSTITUTE(C4387&amp;D4387&amp;E4387&amp;F4387&amp;G4387&amp;H4387&amp;I4387," ","")</f>
        <v>AgenteBilingüeTécnicoFrontofficeconherramientaHoraextradiurnaZona2OroNA</v>
      </c>
      <c r="B4387" s="0" t="s">
        <v>4730</v>
      </c>
      <c r="C4387" s="0" t="s">
        <v>190</v>
      </c>
      <c r="D4387" s="0" t="s">
        <v>4657</v>
      </c>
      <c r="E4387" s="0" t="s">
        <v>3319</v>
      </c>
      <c r="F4387" s="0" t="s">
        <v>192</v>
      </c>
      <c r="G4387" s="0" t="s">
        <v>385</v>
      </c>
      <c r="H4387" s="0" t="s">
        <v>54</v>
      </c>
      <c r="I4387" s="0" t="s">
        <v>35</v>
      </c>
      <c r="J4387" s="0" t="s">
        <v>325</v>
      </c>
      <c r="K4387" s="0" t="n">
        <v>24168.4988551124</v>
      </c>
      <c r="L4387" s="0" t="n">
        <v>26415.27</v>
      </c>
      <c r="M4387" s="0" t="n">
        <v>29870.55112656</v>
      </c>
      <c r="N4387" s="0" t="n">
        <v>19874.07</v>
      </c>
      <c r="O4387" s="0" t="n">
        <v>20622.375</v>
      </c>
      <c r="P4387" s="0" t="n">
        <v>28206.855</v>
      </c>
      <c r="Q4387" s="0" t="n">
        <v>33078.6</v>
      </c>
      <c r="S4387" s="0" t="s">
        <v>303</v>
      </c>
    </row>
    <row r="4388" customFormat="false" ht="14" hidden="false" customHeight="false" outlineLevel="0" collapsed="false">
      <c r="A4388" s="0" t="str">
        <f aca="false">SUBSTITUTE(C4388&amp;D4388&amp;E4388&amp;F4388&amp;G4388&amp;H4388&amp;I4388," ","")</f>
        <v>AgenteBilingüeTécnicoFrontofficeconherramientaHoraextradiurnaZona2PlatinoNA</v>
      </c>
      <c r="B4388" s="0" t="s">
        <v>4731</v>
      </c>
      <c r="C4388" s="0" t="s">
        <v>190</v>
      </c>
      <c r="D4388" s="0" t="s">
        <v>4657</v>
      </c>
      <c r="E4388" s="0" t="s">
        <v>3319</v>
      </c>
      <c r="F4388" s="0" t="s">
        <v>192</v>
      </c>
      <c r="G4388" s="0" t="s">
        <v>385</v>
      </c>
      <c r="H4388" s="0" t="s">
        <v>198</v>
      </c>
      <c r="I4388" s="0" t="s">
        <v>35</v>
      </c>
      <c r="J4388" s="0" t="s">
        <v>325</v>
      </c>
      <c r="K4388" s="0" t="n">
        <v>24168.4988551124</v>
      </c>
      <c r="L4388" s="0" t="n">
        <v>27192.555</v>
      </c>
      <c r="M4388" s="0" t="n">
        <v>30750.9092499482</v>
      </c>
      <c r="N4388" s="0" t="n">
        <v>19874.07</v>
      </c>
      <c r="O4388" s="0" t="n">
        <v>20622.375</v>
      </c>
      <c r="P4388" s="0" t="n">
        <v>28813.365</v>
      </c>
      <c r="Q4388" s="0" t="n">
        <v>35156.88</v>
      </c>
      <c r="S4388" s="0" t="s">
        <v>303</v>
      </c>
    </row>
    <row r="4389" customFormat="false" ht="14" hidden="false" customHeight="false" outlineLevel="0" collapsed="false">
      <c r="A4389" s="0" t="str">
        <f aca="false">SUBSTITUTE(C4389&amp;D4389&amp;E4389&amp;F4389&amp;G4389&amp;H4389&amp;I4389," ","")</f>
        <v>AgenteBilingüeTécnicoFrontofficeconherramientaHoraextradiurnaZona3PlataNA</v>
      </c>
      <c r="B4389" s="0" t="s">
        <v>4732</v>
      </c>
      <c r="C4389" s="0" t="s">
        <v>190</v>
      </c>
      <c r="D4389" s="0" t="s">
        <v>4657</v>
      </c>
      <c r="E4389" s="0" t="s">
        <v>3319</v>
      </c>
      <c r="F4389" s="0" t="s">
        <v>192</v>
      </c>
      <c r="G4389" s="0" t="s">
        <v>390</v>
      </c>
      <c r="H4389" s="0" t="s">
        <v>195</v>
      </c>
      <c r="I4389" s="0" t="s">
        <v>35</v>
      </c>
      <c r="J4389" s="0" t="s">
        <v>325</v>
      </c>
      <c r="K4389" s="0" t="n">
        <v>24168.4988551124</v>
      </c>
      <c r="L4389" s="0" t="n">
        <v>26399.745</v>
      </c>
      <c r="M4389" s="0" t="n">
        <v>29039.1970734969</v>
      </c>
      <c r="N4389" s="0" t="n">
        <v>19874.07</v>
      </c>
      <c r="O4389" s="0" t="n">
        <v>20622.375</v>
      </c>
      <c r="P4389" s="0" t="n">
        <v>27755.595</v>
      </c>
      <c r="Q4389" s="0" t="n">
        <v>31674.105</v>
      </c>
      <c r="S4389" s="0" t="s">
        <v>303</v>
      </c>
    </row>
    <row r="4390" customFormat="false" ht="14" hidden="false" customHeight="false" outlineLevel="0" collapsed="false">
      <c r="A4390" s="0" t="str">
        <f aca="false">SUBSTITUTE(C4390&amp;D4390&amp;E4390&amp;F4390&amp;G4390&amp;H4390&amp;I4390," ","")</f>
        <v>AgenteBilingüeTécnicoFrontofficeconherramientaHoraextradiurnaZona3OroNA</v>
      </c>
      <c r="B4390" s="0" t="s">
        <v>4733</v>
      </c>
      <c r="C4390" s="0" t="s">
        <v>190</v>
      </c>
      <c r="D4390" s="0" t="s">
        <v>4657</v>
      </c>
      <c r="E4390" s="0" t="s">
        <v>3319</v>
      </c>
      <c r="F4390" s="0" t="s">
        <v>192</v>
      </c>
      <c r="G4390" s="0" t="s">
        <v>390</v>
      </c>
      <c r="H4390" s="0" t="s">
        <v>54</v>
      </c>
      <c r="I4390" s="0" t="s">
        <v>35</v>
      </c>
      <c r="J4390" s="0" t="s">
        <v>325</v>
      </c>
      <c r="K4390" s="0" t="n">
        <v>24168.4988551124</v>
      </c>
      <c r="L4390" s="0" t="n">
        <v>26927.595</v>
      </c>
      <c r="M4390" s="0" t="n">
        <v>29870.55112656</v>
      </c>
      <c r="N4390" s="0" t="n">
        <v>19874.07</v>
      </c>
      <c r="O4390" s="0" t="n">
        <v>20622.375</v>
      </c>
      <c r="P4390" s="0" t="n">
        <v>28340.37</v>
      </c>
      <c r="Q4390" s="0" t="n">
        <v>33078.6</v>
      </c>
      <c r="S4390" s="0" t="s">
        <v>303</v>
      </c>
    </row>
    <row r="4391" customFormat="false" ht="14" hidden="false" customHeight="false" outlineLevel="0" collapsed="false">
      <c r="A4391" s="0" t="str">
        <f aca="false">SUBSTITUTE(C4391&amp;D4391&amp;E4391&amp;F4391&amp;G4391&amp;H4391&amp;I4391," ","")</f>
        <v>AgenteBilingüeTécnicoFrontofficeconherramientaHoraextradiurnaZona3PlatinoNA</v>
      </c>
      <c r="B4391" s="0" t="s">
        <v>4734</v>
      </c>
      <c r="C4391" s="0" t="s">
        <v>190</v>
      </c>
      <c r="D4391" s="0" t="s">
        <v>4657</v>
      </c>
      <c r="E4391" s="0" t="s">
        <v>3319</v>
      </c>
      <c r="F4391" s="0" t="s">
        <v>192</v>
      </c>
      <c r="G4391" s="0" t="s">
        <v>390</v>
      </c>
      <c r="H4391" s="0" t="s">
        <v>198</v>
      </c>
      <c r="I4391" s="0" t="s">
        <v>35</v>
      </c>
      <c r="J4391" s="0" t="s">
        <v>325</v>
      </c>
      <c r="K4391" s="0" t="n">
        <v>24168.4988551124</v>
      </c>
      <c r="L4391" s="0" t="n">
        <v>27720.405</v>
      </c>
      <c r="M4391" s="0" t="n">
        <v>30750.9092499482</v>
      </c>
      <c r="N4391" s="0" t="n">
        <v>19874.07</v>
      </c>
      <c r="O4391" s="0" t="n">
        <v>20622.375</v>
      </c>
      <c r="P4391" s="0" t="n">
        <v>28948.95</v>
      </c>
      <c r="Q4391" s="0" t="n">
        <v>35156.88</v>
      </c>
      <c r="S4391" s="0" t="s">
        <v>303</v>
      </c>
    </row>
    <row r="4392" customFormat="false" ht="14" hidden="false" customHeight="false" outlineLevel="0" collapsed="false">
      <c r="A4392" s="0" t="str">
        <f aca="false">SUBSTITUTE(C4392&amp;D4392&amp;E4392&amp;F4392&amp;G4392&amp;H4392&amp;I4392," ","")</f>
        <v>AgenteBilingüeTécnicoFrontofficeconherramientaHoraextranocturna Zona1PlataNA</v>
      </c>
      <c r="B4392" s="0" t="s">
        <v>4735</v>
      </c>
      <c r="C4392" s="0" t="s">
        <v>190</v>
      </c>
      <c r="D4392" s="0" t="s">
        <v>4657</v>
      </c>
      <c r="E4392" s="0" t="s">
        <v>3319</v>
      </c>
      <c r="F4392" s="0" t="s">
        <v>197</v>
      </c>
      <c r="G4392" s="0" t="s">
        <v>379</v>
      </c>
      <c r="H4392" s="0" t="s">
        <v>195</v>
      </c>
      <c r="I4392" s="0" t="s">
        <v>35</v>
      </c>
      <c r="J4392" s="0" t="s">
        <v>325</v>
      </c>
      <c r="K4392" s="0" t="n">
        <v>32024.5013718948</v>
      </c>
      <c r="L4392" s="0" t="n">
        <v>35199.315</v>
      </c>
      <c r="M4392" s="0" t="n">
        <v>40654.8759028956</v>
      </c>
      <c r="N4392" s="0" t="n">
        <v>27823.905</v>
      </c>
      <c r="O4392" s="0" t="n">
        <v>28592.91</v>
      </c>
      <c r="P4392" s="0" t="n">
        <v>32663.565</v>
      </c>
      <c r="Q4392" s="0" t="n">
        <v>43962.66</v>
      </c>
      <c r="S4392" s="0" t="s">
        <v>303</v>
      </c>
    </row>
    <row r="4393" customFormat="false" ht="14" hidden="false" customHeight="false" outlineLevel="0" collapsed="false">
      <c r="A4393" s="0" t="str">
        <f aca="false">SUBSTITUTE(C4393&amp;D4393&amp;E4393&amp;F4393&amp;G4393&amp;H4393&amp;I4393," ","")</f>
        <v>AgenteBilingüeTécnicoFrontofficeconherramientaHoraextranocturna Zona1OroNA</v>
      </c>
      <c r="B4393" s="0" t="s">
        <v>4736</v>
      </c>
      <c r="C4393" s="0" t="s">
        <v>190</v>
      </c>
      <c r="D4393" s="0" t="s">
        <v>4657</v>
      </c>
      <c r="E4393" s="0" t="s">
        <v>3319</v>
      </c>
      <c r="F4393" s="0" t="s">
        <v>197</v>
      </c>
      <c r="G4393" s="0" t="s">
        <v>379</v>
      </c>
      <c r="H4393" s="0" t="s">
        <v>54</v>
      </c>
      <c r="I4393" s="0" t="s">
        <v>35</v>
      </c>
      <c r="J4393" s="0" t="s">
        <v>325</v>
      </c>
      <c r="K4393" s="0" t="n">
        <v>32024.5013718948</v>
      </c>
      <c r="L4393" s="0" t="n">
        <v>35904.15</v>
      </c>
      <c r="M4393" s="0" t="n">
        <v>41818.771577184</v>
      </c>
      <c r="N4393" s="0" t="n">
        <v>27823.905</v>
      </c>
      <c r="O4393" s="0" t="n">
        <v>28592.91</v>
      </c>
      <c r="P4393" s="0" t="n">
        <v>33350.805</v>
      </c>
      <c r="Q4393" s="0" t="n">
        <v>45911.565</v>
      </c>
      <c r="S4393" s="0" t="s">
        <v>303</v>
      </c>
    </row>
    <row r="4394" customFormat="false" ht="14" hidden="false" customHeight="false" outlineLevel="0" collapsed="false">
      <c r="A4394" s="0" t="str">
        <f aca="false">SUBSTITUTE(C4394&amp;D4394&amp;E4394&amp;F4394&amp;G4394&amp;H4394&amp;I4394," ","")</f>
        <v>AgenteBilingüeTécnicoFrontofficeconherramientaHoraextranocturna Zona1PlatinoNA</v>
      </c>
      <c r="B4394" s="0" t="s">
        <v>4737</v>
      </c>
      <c r="C4394" s="0" t="s">
        <v>190</v>
      </c>
      <c r="D4394" s="0" t="s">
        <v>4657</v>
      </c>
      <c r="E4394" s="0" t="s">
        <v>3319</v>
      </c>
      <c r="F4394" s="0" t="s">
        <v>197</v>
      </c>
      <c r="G4394" s="0" t="s">
        <v>379</v>
      </c>
      <c r="H4394" s="0" t="s">
        <v>198</v>
      </c>
      <c r="I4394" s="0" t="s">
        <v>35</v>
      </c>
      <c r="J4394" s="0" t="s">
        <v>325</v>
      </c>
      <c r="K4394" s="0" t="n">
        <v>32024.5013718948</v>
      </c>
      <c r="L4394" s="0" t="n">
        <v>36959.85</v>
      </c>
      <c r="M4394" s="0" t="n">
        <v>43051.2729499275</v>
      </c>
      <c r="N4394" s="0" t="n">
        <v>27823.905</v>
      </c>
      <c r="O4394" s="0" t="n">
        <v>28592.91</v>
      </c>
      <c r="P4394" s="0" t="n">
        <v>34068.06</v>
      </c>
      <c r="Q4394" s="0" t="n">
        <v>48796.11</v>
      </c>
      <c r="S4394" s="0" t="s">
        <v>303</v>
      </c>
    </row>
    <row r="4395" customFormat="false" ht="14" hidden="false" customHeight="false" outlineLevel="0" collapsed="false">
      <c r="A4395" s="0" t="str">
        <f aca="false">SUBSTITUTE(C4395&amp;D4395&amp;E4395&amp;F4395&amp;G4395&amp;H4395&amp;I4395," ","")</f>
        <v>AgenteBilingüeTécnicoFrontofficeconherramientaHoraextranocturna Zona2PlataNA</v>
      </c>
      <c r="B4395" s="0" t="s">
        <v>4738</v>
      </c>
      <c r="C4395" s="0" t="s">
        <v>190</v>
      </c>
      <c r="D4395" s="0" t="s">
        <v>4657</v>
      </c>
      <c r="E4395" s="0" t="s">
        <v>3319</v>
      </c>
      <c r="F4395" s="0" t="s">
        <v>197</v>
      </c>
      <c r="G4395" s="0" t="s">
        <v>385</v>
      </c>
      <c r="H4395" s="0" t="s">
        <v>195</v>
      </c>
      <c r="I4395" s="0" t="s">
        <v>35</v>
      </c>
      <c r="J4395" s="0" t="s">
        <v>325</v>
      </c>
      <c r="K4395" s="0" t="n">
        <v>32024.5013718948</v>
      </c>
      <c r="L4395" s="0" t="n">
        <v>36256.05</v>
      </c>
      <c r="M4395" s="0" t="n">
        <v>40654.8759028956</v>
      </c>
      <c r="N4395" s="0" t="n">
        <v>27823.905</v>
      </c>
      <c r="O4395" s="0" t="n">
        <v>28592.91</v>
      </c>
      <c r="P4395" s="0" t="n">
        <v>34711.83</v>
      </c>
      <c r="Q4395" s="0" t="n">
        <v>43962.66</v>
      </c>
      <c r="S4395" s="0" t="s">
        <v>303</v>
      </c>
    </row>
    <row r="4396" customFormat="false" ht="14" hidden="false" customHeight="false" outlineLevel="0" collapsed="false">
      <c r="A4396" s="0" t="str">
        <f aca="false">SUBSTITUTE(C4396&amp;D4396&amp;E4396&amp;F4396&amp;G4396&amp;H4396&amp;I4396," ","")</f>
        <v>AgenteBilingüeTécnicoFrontofficeconherramientaHoraextranocturna Zona2OroNA</v>
      </c>
      <c r="B4396" s="0" t="s">
        <v>4739</v>
      </c>
      <c r="C4396" s="0" t="s">
        <v>190</v>
      </c>
      <c r="D4396" s="0" t="s">
        <v>4657</v>
      </c>
      <c r="E4396" s="0" t="s">
        <v>3319</v>
      </c>
      <c r="F4396" s="0" t="s">
        <v>197</v>
      </c>
      <c r="G4396" s="0" t="s">
        <v>385</v>
      </c>
      <c r="H4396" s="0" t="s">
        <v>54</v>
      </c>
      <c r="I4396" s="0" t="s">
        <v>35</v>
      </c>
      <c r="J4396" s="0" t="s">
        <v>325</v>
      </c>
      <c r="K4396" s="0" t="n">
        <v>32024.5013718948</v>
      </c>
      <c r="L4396" s="0" t="n">
        <v>36981.585</v>
      </c>
      <c r="M4396" s="0" t="n">
        <v>41818.771577184</v>
      </c>
      <c r="N4396" s="0" t="n">
        <v>27823.905</v>
      </c>
      <c r="O4396" s="0" t="n">
        <v>28592.91</v>
      </c>
      <c r="P4396" s="0" t="n">
        <v>35442.54</v>
      </c>
      <c r="Q4396" s="0" t="n">
        <v>45911.565</v>
      </c>
      <c r="S4396" s="0" t="s">
        <v>303</v>
      </c>
    </row>
    <row r="4397" customFormat="false" ht="14" hidden="false" customHeight="false" outlineLevel="0" collapsed="false">
      <c r="A4397" s="0" t="str">
        <f aca="false">SUBSTITUTE(C4397&amp;D4397&amp;E4397&amp;F4397&amp;G4397&amp;H4397&amp;I4397," ","")</f>
        <v>AgenteBilingüeTécnicoFrontofficeconherramientaHoraextranocturna Zona2PlatinoNA</v>
      </c>
      <c r="B4397" s="0" t="s">
        <v>4740</v>
      </c>
      <c r="C4397" s="0" t="s">
        <v>190</v>
      </c>
      <c r="D4397" s="0" t="s">
        <v>4657</v>
      </c>
      <c r="E4397" s="0" t="s">
        <v>3319</v>
      </c>
      <c r="F4397" s="0" t="s">
        <v>197</v>
      </c>
      <c r="G4397" s="0" t="s">
        <v>385</v>
      </c>
      <c r="H4397" s="0" t="s">
        <v>198</v>
      </c>
      <c r="I4397" s="0" t="s">
        <v>35</v>
      </c>
      <c r="J4397" s="0" t="s">
        <v>325</v>
      </c>
      <c r="K4397" s="0" t="n">
        <v>32024.5013718948</v>
      </c>
      <c r="L4397" s="0" t="n">
        <v>38069.37</v>
      </c>
      <c r="M4397" s="0" t="n">
        <v>43051.2729499275</v>
      </c>
      <c r="N4397" s="0" t="n">
        <v>27823.905</v>
      </c>
      <c r="O4397" s="0" t="n">
        <v>28592.91</v>
      </c>
      <c r="P4397" s="0" t="n">
        <v>36204.3</v>
      </c>
      <c r="Q4397" s="0" t="n">
        <v>48796.11</v>
      </c>
      <c r="S4397" s="0" t="s">
        <v>303</v>
      </c>
    </row>
    <row r="4398" customFormat="false" ht="14" hidden="false" customHeight="false" outlineLevel="0" collapsed="false">
      <c r="A4398" s="0" t="str">
        <f aca="false">SUBSTITUTE(C4398&amp;D4398&amp;E4398&amp;F4398&amp;G4398&amp;H4398&amp;I4398," ","")</f>
        <v>AgenteBilingüeTécnicoFrontofficeconherramientaHoraextranocturna Zona3PlataNA</v>
      </c>
      <c r="B4398" s="0" t="s">
        <v>4741</v>
      </c>
      <c r="C4398" s="0" t="s">
        <v>190</v>
      </c>
      <c r="D4398" s="0" t="s">
        <v>4657</v>
      </c>
      <c r="E4398" s="0" t="s">
        <v>3319</v>
      </c>
      <c r="F4398" s="0" t="s">
        <v>197</v>
      </c>
      <c r="G4398" s="0" t="s">
        <v>390</v>
      </c>
      <c r="H4398" s="0" t="s">
        <v>195</v>
      </c>
      <c r="I4398" s="0" t="s">
        <v>35</v>
      </c>
      <c r="J4398" s="0" t="s">
        <v>325</v>
      </c>
      <c r="K4398" s="0" t="n">
        <v>32024.5013718948</v>
      </c>
      <c r="L4398" s="0" t="n">
        <v>36959.85</v>
      </c>
      <c r="M4398" s="0" t="n">
        <v>40654.8759028956</v>
      </c>
      <c r="N4398" s="0" t="n">
        <v>27823.905</v>
      </c>
      <c r="O4398" s="0" t="n">
        <v>28592.91</v>
      </c>
      <c r="P4398" s="0" t="n">
        <v>34874.325</v>
      </c>
      <c r="Q4398" s="0" t="n">
        <v>43962.66</v>
      </c>
      <c r="S4398" s="0" t="s">
        <v>303</v>
      </c>
    </row>
    <row r="4399" customFormat="false" ht="14" hidden="false" customHeight="false" outlineLevel="0" collapsed="false">
      <c r="A4399" s="0" t="str">
        <f aca="false">SUBSTITUTE(C4399&amp;D4399&amp;E4399&amp;F4399&amp;G4399&amp;H4399&amp;I4399," ","")</f>
        <v>AgenteBilingüeTécnicoFrontofficeconherramientaHoraextranocturna Zona3OroNA</v>
      </c>
      <c r="B4399" s="0" t="s">
        <v>4742</v>
      </c>
      <c r="C4399" s="0" t="s">
        <v>190</v>
      </c>
      <c r="D4399" s="0" t="s">
        <v>4657</v>
      </c>
      <c r="E4399" s="0" t="s">
        <v>3319</v>
      </c>
      <c r="F4399" s="0" t="s">
        <v>197</v>
      </c>
      <c r="G4399" s="0" t="s">
        <v>390</v>
      </c>
      <c r="H4399" s="0" t="s">
        <v>54</v>
      </c>
      <c r="I4399" s="0" t="s">
        <v>35</v>
      </c>
      <c r="J4399" s="0" t="s">
        <v>325</v>
      </c>
      <c r="K4399" s="0" t="n">
        <v>32024.5013718948</v>
      </c>
      <c r="L4399" s="0" t="n">
        <v>37699.875</v>
      </c>
      <c r="M4399" s="0" t="n">
        <v>41818.771577184</v>
      </c>
      <c r="N4399" s="0" t="n">
        <v>27823.905</v>
      </c>
      <c r="O4399" s="0" t="n">
        <v>28592.91</v>
      </c>
      <c r="P4399" s="0" t="n">
        <v>35609.175</v>
      </c>
      <c r="Q4399" s="0" t="n">
        <v>45911.565</v>
      </c>
      <c r="S4399" s="0" t="s">
        <v>303</v>
      </c>
    </row>
    <row r="4400" customFormat="false" ht="14" hidden="false" customHeight="false" outlineLevel="0" collapsed="false">
      <c r="A4400" s="0" t="str">
        <f aca="false">SUBSTITUTE(C4400&amp;D4400&amp;E4400&amp;F4400&amp;G4400&amp;H4400&amp;I4400," ","")</f>
        <v>AgenteBilingüeTécnicoFrontofficeconherramientaHoraextranocturna Zona3PlatinoNA</v>
      </c>
      <c r="B4400" s="0" t="s">
        <v>4743</v>
      </c>
      <c r="C4400" s="0" t="s">
        <v>190</v>
      </c>
      <c r="D4400" s="0" t="s">
        <v>4657</v>
      </c>
      <c r="E4400" s="0" t="s">
        <v>3319</v>
      </c>
      <c r="F4400" s="0" t="s">
        <v>197</v>
      </c>
      <c r="G4400" s="0" t="s">
        <v>390</v>
      </c>
      <c r="H4400" s="0" t="s">
        <v>198</v>
      </c>
      <c r="I4400" s="0" t="s">
        <v>35</v>
      </c>
      <c r="J4400" s="0" t="s">
        <v>325</v>
      </c>
      <c r="K4400" s="0" t="n">
        <v>32024.5013718948</v>
      </c>
      <c r="L4400" s="0" t="n">
        <v>38808.36</v>
      </c>
      <c r="M4400" s="0" t="n">
        <v>43051.2729499275</v>
      </c>
      <c r="N4400" s="0" t="n">
        <v>27823.905</v>
      </c>
      <c r="O4400" s="0" t="n">
        <v>28592.91</v>
      </c>
      <c r="P4400" s="0" t="n">
        <v>36375.075</v>
      </c>
      <c r="Q4400" s="0" t="n">
        <v>48796.11</v>
      </c>
      <c r="S4400" s="0" t="s">
        <v>303</v>
      </c>
    </row>
    <row r="4401" customFormat="false" ht="14" hidden="false" customHeight="false" outlineLevel="0" collapsed="false">
      <c r="A4401" s="0" t="str">
        <f aca="false">SUBSTITUTE(C4401&amp;D4401&amp;E4401&amp;F4401&amp;G4401&amp;H4401&amp;I4401," ","")</f>
        <v>AgenteBilingüeTécnicoFrontofficeconherramientaHoraextradominicalyfestivoZona1PlataNA</v>
      </c>
      <c r="B4401" s="0" t="s">
        <v>4744</v>
      </c>
      <c r="C4401" s="0" t="s">
        <v>190</v>
      </c>
      <c r="D4401" s="0" t="s">
        <v>4657</v>
      </c>
      <c r="E4401" s="0" t="s">
        <v>3319</v>
      </c>
      <c r="F4401" s="0" t="s">
        <v>194</v>
      </c>
      <c r="G4401" s="0" t="s">
        <v>379</v>
      </c>
      <c r="H4401" s="0" t="s">
        <v>195</v>
      </c>
      <c r="I4401" s="0" t="s">
        <v>35</v>
      </c>
      <c r="J4401" s="0" t="s">
        <v>325</v>
      </c>
      <c r="K4401" s="0" t="n">
        <v>41282.9991394977</v>
      </c>
      <c r="L4401" s="0" t="n">
        <v>40228.38</v>
      </c>
      <c r="M4401" s="0" t="n">
        <v>46462.715317595</v>
      </c>
      <c r="N4401" s="0" t="n">
        <v>39748.14</v>
      </c>
      <c r="O4401" s="0" t="n">
        <v>32577.66</v>
      </c>
      <c r="P4401" s="0" t="n">
        <v>35996.265</v>
      </c>
      <c r="Q4401" s="0" t="n">
        <v>48942.045</v>
      </c>
      <c r="S4401" s="0" t="s">
        <v>303</v>
      </c>
    </row>
    <row r="4402" customFormat="false" ht="14" hidden="false" customHeight="false" outlineLevel="0" collapsed="false">
      <c r="A4402" s="0" t="str">
        <f aca="false">SUBSTITUTE(C4402&amp;D4402&amp;E4402&amp;F4402&amp;G4402&amp;H4402&amp;I4402," ","")</f>
        <v>AgenteBilingüeTécnicoFrontofficeconherramientaHoraextradominicalyfestivoZona1OroNA</v>
      </c>
      <c r="B4402" s="0" t="s">
        <v>4745</v>
      </c>
      <c r="C4402" s="0" t="s">
        <v>190</v>
      </c>
      <c r="D4402" s="0" t="s">
        <v>4657</v>
      </c>
      <c r="E4402" s="0" t="s">
        <v>3319</v>
      </c>
      <c r="F4402" s="0" t="s">
        <v>194</v>
      </c>
      <c r="G4402" s="0" t="s">
        <v>379</v>
      </c>
      <c r="H4402" s="0" t="s">
        <v>54</v>
      </c>
      <c r="I4402" s="0" t="s">
        <v>35</v>
      </c>
      <c r="J4402" s="0" t="s">
        <v>325</v>
      </c>
      <c r="K4402" s="0" t="n">
        <v>41282.9991394977</v>
      </c>
      <c r="L4402" s="0" t="n">
        <v>41033.61</v>
      </c>
      <c r="M4402" s="0" t="n">
        <v>47792.8818024961</v>
      </c>
      <c r="N4402" s="0" t="n">
        <v>39748.14</v>
      </c>
      <c r="O4402" s="0" t="n">
        <v>32577.66</v>
      </c>
      <c r="P4402" s="0" t="n">
        <v>36754.92</v>
      </c>
      <c r="Q4402" s="0" t="n">
        <v>51111.405</v>
      </c>
      <c r="S4402" s="0" t="s">
        <v>303</v>
      </c>
    </row>
    <row r="4403" customFormat="false" ht="14" hidden="false" customHeight="false" outlineLevel="0" collapsed="false">
      <c r="A4403" s="0" t="str">
        <f aca="false">SUBSTITUTE(C4403&amp;D4403&amp;E4403&amp;F4403&amp;G4403&amp;H4403&amp;I4403," ","")</f>
        <v>AgenteBilingüeTécnicoFrontofficeconherramientaHoraextradominicalyfestivoZona1PlatinoNA</v>
      </c>
      <c r="B4403" s="0" t="s">
        <v>4746</v>
      </c>
      <c r="C4403" s="0" t="s">
        <v>190</v>
      </c>
      <c r="D4403" s="0" t="s">
        <v>4657</v>
      </c>
      <c r="E4403" s="0" t="s">
        <v>3319</v>
      </c>
      <c r="F4403" s="0" t="s">
        <v>194</v>
      </c>
      <c r="G4403" s="0" t="s">
        <v>379</v>
      </c>
      <c r="H4403" s="0" t="s">
        <v>198</v>
      </c>
      <c r="I4403" s="0" t="s">
        <v>35</v>
      </c>
      <c r="J4403" s="0" t="s">
        <v>325</v>
      </c>
      <c r="K4403" s="0" t="n">
        <v>41282.9991394977</v>
      </c>
      <c r="L4403" s="0" t="n">
        <v>42240.42</v>
      </c>
      <c r="M4403" s="0" t="n">
        <v>49201.4547999171</v>
      </c>
      <c r="N4403" s="0" t="n">
        <v>39748.14</v>
      </c>
      <c r="O4403" s="0" t="n">
        <v>32577.66</v>
      </c>
      <c r="P4403" s="0" t="n">
        <v>37544.625</v>
      </c>
      <c r="Q4403" s="0" t="n">
        <v>54323.01</v>
      </c>
      <c r="S4403" s="0" t="s">
        <v>303</v>
      </c>
    </row>
    <row r="4404" customFormat="false" ht="14" hidden="false" customHeight="false" outlineLevel="0" collapsed="false">
      <c r="A4404" s="0" t="str">
        <f aca="false">SUBSTITUTE(C4404&amp;D4404&amp;E4404&amp;F4404&amp;G4404&amp;H4404&amp;I4404," ","")</f>
        <v>AgenteBilingüeTécnicoFrontofficeconherramientaHoraextradominicalyfestivoZona2PlataNA</v>
      </c>
      <c r="B4404" s="0" t="s">
        <v>4747</v>
      </c>
      <c r="C4404" s="0" t="s">
        <v>190</v>
      </c>
      <c r="D4404" s="0" t="s">
        <v>4657</v>
      </c>
      <c r="E4404" s="0" t="s">
        <v>3319</v>
      </c>
      <c r="F4404" s="0" t="s">
        <v>194</v>
      </c>
      <c r="G4404" s="0" t="s">
        <v>385</v>
      </c>
      <c r="H4404" s="0" t="s">
        <v>195</v>
      </c>
      <c r="I4404" s="0" t="s">
        <v>35</v>
      </c>
      <c r="J4404" s="0" t="s">
        <v>325</v>
      </c>
      <c r="K4404" s="0" t="n">
        <v>41282.9991394977</v>
      </c>
      <c r="L4404" s="0" t="n">
        <v>41436.225</v>
      </c>
      <c r="M4404" s="0" t="n">
        <v>46462.715317595</v>
      </c>
      <c r="N4404" s="0" t="n">
        <v>39748.14</v>
      </c>
      <c r="O4404" s="0" t="n">
        <v>32577.66</v>
      </c>
      <c r="P4404" s="0" t="n">
        <v>38253.6</v>
      </c>
      <c r="Q4404" s="0" t="n">
        <v>48942.045</v>
      </c>
      <c r="S4404" s="0" t="s">
        <v>303</v>
      </c>
    </row>
    <row r="4405" customFormat="false" ht="14" hidden="false" customHeight="false" outlineLevel="0" collapsed="false">
      <c r="A4405" s="0" t="str">
        <f aca="false">SUBSTITUTE(C4405&amp;D4405&amp;E4405&amp;F4405&amp;G4405&amp;H4405&amp;I4405," ","")</f>
        <v>AgenteBilingüeTécnicoFrontofficeconherramientaHoraextradominicalyfestivoZona2OroNA</v>
      </c>
      <c r="B4405" s="0" t="s">
        <v>4748</v>
      </c>
      <c r="C4405" s="0" t="s">
        <v>190</v>
      </c>
      <c r="D4405" s="0" t="s">
        <v>4657</v>
      </c>
      <c r="E4405" s="0" t="s">
        <v>3319</v>
      </c>
      <c r="F4405" s="0" t="s">
        <v>194</v>
      </c>
      <c r="G4405" s="0" t="s">
        <v>385</v>
      </c>
      <c r="H4405" s="0" t="s">
        <v>54</v>
      </c>
      <c r="I4405" s="0" t="s">
        <v>35</v>
      </c>
      <c r="J4405" s="0" t="s">
        <v>325</v>
      </c>
      <c r="K4405" s="0" t="n">
        <v>41282.9991394977</v>
      </c>
      <c r="L4405" s="0" t="n">
        <v>42265.26</v>
      </c>
      <c r="M4405" s="0" t="n">
        <v>47792.8818024961</v>
      </c>
      <c r="N4405" s="0" t="n">
        <v>39748.14</v>
      </c>
      <c r="O4405" s="0" t="n">
        <v>32577.66</v>
      </c>
      <c r="P4405" s="0" t="n">
        <v>39058.83</v>
      </c>
      <c r="Q4405" s="0" t="n">
        <v>51111.405</v>
      </c>
      <c r="S4405" s="0" t="s">
        <v>303</v>
      </c>
    </row>
    <row r="4406" customFormat="false" ht="14" hidden="false" customHeight="false" outlineLevel="0" collapsed="false">
      <c r="A4406" s="0" t="str">
        <f aca="false">SUBSTITUTE(C4406&amp;D4406&amp;E4406&amp;F4406&amp;G4406&amp;H4406&amp;I4406," ","")</f>
        <v>AgenteBilingüeTécnicoFrontofficeconherramientaHoraextradominicalyfestivoZona2PlatinoNA</v>
      </c>
      <c r="B4406" s="0" t="s">
        <v>4749</v>
      </c>
      <c r="C4406" s="0" t="s">
        <v>190</v>
      </c>
      <c r="D4406" s="0" t="s">
        <v>4657</v>
      </c>
      <c r="E4406" s="0" t="s">
        <v>3319</v>
      </c>
      <c r="F4406" s="0" t="s">
        <v>194</v>
      </c>
      <c r="G4406" s="0" t="s">
        <v>385</v>
      </c>
      <c r="H4406" s="0" t="s">
        <v>198</v>
      </c>
      <c r="I4406" s="0" t="s">
        <v>35</v>
      </c>
      <c r="J4406" s="0" t="s">
        <v>325</v>
      </c>
      <c r="K4406" s="0" t="n">
        <v>41282.9991394977</v>
      </c>
      <c r="L4406" s="0" t="n">
        <v>43508.295</v>
      </c>
      <c r="M4406" s="0" t="n">
        <v>49201.4547999171</v>
      </c>
      <c r="N4406" s="0" t="n">
        <v>39748.14</v>
      </c>
      <c r="O4406" s="0" t="n">
        <v>32577.66</v>
      </c>
      <c r="P4406" s="0" t="n">
        <v>39899.25</v>
      </c>
      <c r="Q4406" s="0" t="n">
        <v>54323.01</v>
      </c>
      <c r="S4406" s="0" t="s">
        <v>303</v>
      </c>
    </row>
    <row r="4407" customFormat="false" ht="14" hidden="false" customHeight="false" outlineLevel="0" collapsed="false">
      <c r="A4407" s="0" t="str">
        <f aca="false">SUBSTITUTE(C4407&amp;D4407&amp;E4407&amp;F4407&amp;G4407&amp;H4407&amp;I4407," ","")</f>
        <v>AgenteBilingüeTécnicoFrontofficeconherramientaHoraextradominicalyfestivoZona3PlataNA</v>
      </c>
      <c r="B4407" s="0" t="s">
        <v>4750</v>
      </c>
      <c r="C4407" s="0" t="s">
        <v>190</v>
      </c>
      <c r="D4407" s="0" t="s">
        <v>4657</v>
      </c>
      <c r="E4407" s="0" t="s">
        <v>3319</v>
      </c>
      <c r="F4407" s="0" t="s">
        <v>194</v>
      </c>
      <c r="G4407" s="0" t="s">
        <v>390</v>
      </c>
      <c r="H4407" s="0" t="s">
        <v>195</v>
      </c>
      <c r="I4407" s="0" t="s">
        <v>35</v>
      </c>
      <c r="J4407" s="0" t="s">
        <v>325</v>
      </c>
      <c r="K4407" s="0" t="n">
        <v>41282.9991394977</v>
      </c>
      <c r="L4407" s="0" t="n">
        <v>42240.42</v>
      </c>
      <c r="M4407" s="0" t="n">
        <v>46462.715317595</v>
      </c>
      <c r="N4407" s="0" t="n">
        <v>39748.14</v>
      </c>
      <c r="O4407" s="0" t="n">
        <v>32577.66</v>
      </c>
      <c r="P4407" s="0" t="n">
        <v>38433.69</v>
      </c>
      <c r="Q4407" s="0" t="n">
        <v>48942.045</v>
      </c>
      <c r="S4407" s="0" t="s">
        <v>303</v>
      </c>
    </row>
    <row r="4408" customFormat="false" ht="14" hidden="false" customHeight="false" outlineLevel="0" collapsed="false">
      <c r="A4408" s="0" t="str">
        <f aca="false">SUBSTITUTE(C4408&amp;D4408&amp;E4408&amp;F4408&amp;G4408&amp;H4408&amp;I4408," ","")</f>
        <v>AgenteBilingüeTécnicoFrontofficeconherramientaHoraextradominicalyfestivoZona3OroNA</v>
      </c>
      <c r="B4408" s="0" t="s">
        <v>4751</v>
      </c>
      <c r="C4408" s="0" t="s">
        <v>190</v>
      </c>
      <c r="D4408" s="0" t="s">
        <v>4657</v>
      </c>
      <c r="E4408" s="0" t="s">
        <v>3319</v>
      </c>
      <c r="F4408" s="0" t="s">
        <v>194</v>
      </c>
      <c r="G4408" s="0" t="s">
        <v>390</v>
      </c>
      <c r="H4408" s="0" t="s">
        <v>54</v>
      </c>
      <c r="I4408" s="0" t="s">
        <v>35</v>
      </c>
      <c r="J4408" s="0" t="s">
        <v>325</v>
      </c>
      <c r="K4408" s="0" t="n">
        <v>41282.9991394977</v>
      </c>
      <c r="L4408" s="0" t="n">
        <v>43086.015</v>
      </c>
      <c r="M4408" s="0" t="n">
        <v>47792.8818024961</v>
      </c>
      <c r="N4408" s="0" t="n">
        <v>39748.14</v>
      </c>
      <c r="O4408" s="0" t="n">
        <v>32577.66</v>
      </c>
      <c r="P4408" s="0" t="n">
        <v>39243.06</v>
      </c>
      <c r="Q4408" s="0" t="n">
        <v>51111.405</v>
      </c>
      <c r="S4408" s="0" t="s">
        <v>303</v>
      </c>
    </row>
    <row r="4409" customFormat="false" ht="14" hidden="false" customHeight="false" outlineLevel="0" collapsed="false">
      <c r="A4409" s="0" t="str">
        <f aca="false">SUBSTITUTE(C4409&amp;D4409&amp;E4409&amp;F4409&amp;G4409&amp;H4409&amp;I4409," ","")</f>
        <v>AgenteBilingüeTécnicoFrontofficeconherramientaHoraextradominicalyfestivoZona3PlatinoNA</v>
      </c>
      <c r="B4409" s="0" t="s">
        <v>4752</v>
      </c>
      <c r="C4409" s="0" t="s">
        <v>190</v>
      </c>
      <c r="D4409" s="0" t="s">
        <v>4657</v>
      </c>
      <c r="E4409" s="0" t="s">
        <v>3319</v>
      </c>
      <c r="F4409" s="0" t="s">
        <v>194</v>
      </c>
      <c r="G4409" s="0" t="s">
        <v>390</v>
      </c>
      <c r="H4409" s="0" t="s">
        <v>198</v>
      </c>
      <c r="I4409" s="0" t="s">
        <v>35</v>
      </c>
      <c r="J4409" s="0" t="s">
        <v>325</v>
      </c>
      <c r="K4409" s="0" t="n">
        <v>41282.9991394977</v>
      </c>
      <c r="L4409" s="0" t="n">
        <v>44352.855</v>
      </c>
      <c r="M4409" s="0" t="n">
        <v>49201.4547999171</v>
      </c>
      <c r="N4409" s="0" t="n">
        <v>39748.14</v>
      </c>
      <c r="O4409" s="0" t="n">
        <v>32577.66</v>
      </c>
      <c r="P4409" s="0" t="n">
        <v>40086.585</v>
      </c>
      <c r="Q4409" s="0" t="n">
        <v>54323.01</v>
      </c>
      <c r="S4409" s="0" t="s">
        <v>303</v>
      </c>
    </row>
    <row r="4410" customFormat="false" ht="14" hidden="false" customHeight="false" outlineLevel="0" collapsed="false">
      <c r="A4410" s="0" t="str">
        <f aca="false">SUBSTITUTE(C4410&amp;D4410&amp;E4410&amp;F4410&amp;G4410&amp;H4410&amp;I4410," ","")</f>
        <v>AgenteBilingüeTécnicoFrontofficeconherramientaServicio7x24Zona1PlataNA</v>
      </c>
      <c r="B4410" s="0" t="s">
        <v>4753</v>
      </c>
      <c r="C4410" s="0" t="s">
        <v>190</v>
      </c>
      <c r="D4410" s="0" t="s">
        <v>4657</v>
      </c>
      <c r="E4410" s="0" t="s">
        <v>3319</v>
      </c>
      <c r="F4410" s="0" t="s">
        <v>55</v>
      </c>
      <c r="G4410" s="0" t="s">
        <v>379</v>
      </c>
      <c r="H4410" s="0" t="s">
        <v>195</v>
      </c>
      <c r="I4410" s="0" t="s">
        <v>35</v>
      </c>
      <c r="J4410" s="0" t="s">
        <v>305</v>
      </c>
      <c r="K4410" s="0" t="n">
        <v>14284922.4433519</v>
      </c>
      <c r="L4410" s="0" t="n">
        <v>19914126.57</v>
      </c>
      <c r="M4410" s="0" t="n">
        <v>22388637.0922846</v>
      </c>
      <c r="N4410" s="0" t="n">
        <v>18857658.6</v>
      </c>
      <c r="O4410" s="0" t="n">
        <v>18800962.335</v>
      </c>
      <c r="P4410" s="0" t="n">
        <v>26957981.565</v>
      </c>
      <c r="Q4410" s="0" t="n">
        <v>20519795.115</v>
      </c>
      <c r="S4410" s="0" t="s">
        <v>303</v>
      </c>
    </row>
    <row r="4411" customFormat="false" ht="14" hidden="false" customHeight="false" outlineLevel="0" collapsed="false">
      <c r="A4411" s="0" t="str">
        <f aca="false">SUBSTITUTE(C4411&amp;D4411&amp;E4411&amp;F4411&amp;G4411&amp;H4411&amp;I4411," ","")</f>
        <v>AgenteBilingüeTécnicoFrontofficeconherramientaServicio7x24Zona1OroNA</v>
      </c>
      <c r="B4411" s="0" t="s">
        <v>4754</v>
      </c>
      <c r="C4411" s="0" t="s">
        <v>190</v>
      </c>
      <c r="D4411" s="0" t="s">
        <v>4657</v>
      </c>
      <c r="E4411" s="0" t="s">
        <v>3319</v>
      </c>
      <c r="F4411" s="0" t="s">
        <v>55</v>
      </c>
      <c r="G4411" s="0" t="s">
        <v>379</v>
      </c>
      <c r="H4411" s="0" t="s">
        <v>54</v>
      </c>
      <c r="I4411" s="0" t="s">
        <v>35</v>
      </c>
      <c r="J4411" s="0" t="s">
        <v>305</v>
      </c>
      <c r="K4411" s="0" t="n">
        <v>14284922.4433519</v>
      </c>
      <c r="L4411" s="0" t="n">
        <v>20312410.095</v>
      </c>
      <c r="M4411" s="0" t="n">
        <v>23029594.3522985</v>
      </c>
      <c r="N4411" s="0" t="n">
        <v>18039364.83</v>
      </c>
      <c r="O4411" s="0" t="n">
        <v>18800962.335</v>
      </c>
      <c r="P4411" s="0" t="n">
        <v>27525517.605</v>
      </c>
      <c r="Q4411" s="0" t="n">
        <v>21429494.91</v>
      </c>
      <c r="S4411" s="0" t="s">
        <v>303</v>
      </c>
    </row>
    <row r="4412" customFormat="false" ht="14" hidden="false" customHeight="false" outlineLevel="0" collapsed="false">
      <c r="A4412" s="0" t="str">
        <f aca="false">SUBSTITUTE(C4412&amp;D4412&amp;E4412&amp;F4412&amp;G4412&amp;H4412&amp;I4412," ","")</f>
        <v>AgenteBilingüeTécnicoFrontofficeconherramientaServicio7x24Zona1PlatinoNA</v>
      </c>
      <c r="B4412" s="0" t="s">
        <v>4755</v>
      </c>
      <c r="C4412" s="0" t="s">
        <v>190</v>
      </c>
      <c r="D4412" s="0" t="s">
        <v>4657</v>
      </c>
      <c r="E4412" s="0" t="s">
        <v>3319</v>
      </c>
      <c r="F4412" s="0" t="s">
        <v>55</v>
      </c>
      <c r="G4412" s="0" t="s">
        <v>379</v>
      </c>
      <c r="H4412" s="0" t="s">
        <v>198</v>
      </c>
      <c r="I4412" s="0" t="s">
        <v>35</v>
      </c>
      <c r="J4412" s="0" t="s">
        <v>305</v>
      </c>
      <c r="K4412" s="0" t="n">
        <v>14284922.4433519</v>
      </c>
      <c r="L4412" s="0" t="n">
        <v>20909833.83</v>
      </c>
      <c r="M4412" s="0" t="n">
        <v>23708332.7652752</v>
      </c>
      <c r="N4412" s="0" t="n">
        <v>18093316.275</v>
      </c>
      <c r="O4412" s="0" t="n">
        <v>18800962.335</v>
      </c>
      <c r="P4412" s="0" t="n">
        <v>28117464.12</v>
      </c>
      <c r="Q4412" s="0" t="n">
        <v>22775780.475</v>
      </c>
      <c r="S4412" s="0" t="s">
        <v>303</v>
      </c>
    </row>
    <row r="4413" customFormat="false" ht="14" hidden="false" customHeight="false" outlineLevel="0" collapsed="false">
      <c r="A4413" s="0" t="str">
        <f aca="false">SUBSTITUTE(C4413&amp;D4413&amp;E4413&amp;F4413&amp;G4413&amp;H4413&amp;I4413," ","")</f>
        <v>AgenteBilingüeTécnicoFrontofficeconherramientaServicio7x24Zona2PlataNA</v>
      </c>
      <c r="B4413" s="0" t="s">
        <v>4756</v>
      </c>
      <c r="C4413" s="0" t="s">
        <v>190</v>
      </c>
      <c r="D4413" s="0" t="s">
        <v>4657</v>
      </c>
      <c r="E4413" s="0" t="s">
        <v>3319</v>
      </c>
      <c r="F4413" s="0" t="s">
        <v>55</v>
      </c>
      <c r="G4413" s="0" t="s">
        <v>385</v>
      </c>
      <c r="H4413" s="0" t="s">
        <v>195</v>
      </c>
      <c r="I4413" s="0" t="s">
        <v>35</v>
      </c>
      <c r="J4413" s="0" t="s">
        <v>305</v>
      </c>
      <c r="K4413" s="0" t="n">
        <v>14284922.4433519</v>
      </c>
      <c r="L4413" s="0" t="n">
        <v>20511551.34</v>
      </c>
      <c r="M4413" s="0" t="n">
        <v>22388637.0922846</v>
      </c>
      <c r="N4413" s="0" t="n">
        <v>18050155.74</v>
      </c>
      <c r="O4413" s="0" t="n">
        <v>18800962.335</v>
      </c>
      <c r="P4413" s="0" t="n">
        <v>28648354.95</v>
      </c>
      <c r="Q4413" s="0" t="n">
        <v>20519795.115</v>
      </c>
      <c r="S4413" s="0" t="s">
        <v>303</v>
      </c>
    </row>
    <row r="4414" customFormat="false" ht="14" hidden="false" customHeight="false" outlineLevel="0" collapsed="false">
      <c r="A4414" s="0" t="str">
        <f aca="false">SUBSTITUTE(C4414&amp;D4414&amp;E4414&amp;F4414&amp;G4414&amp;H4414&amp;I4414," ","")</f>
        <v>AgenteBilingüeTécnicoFrontofficeconherramientaServicio7x24Zona2OroNA</v>
      </c>
      <c r="B4414" s="0" t="s">
        <v>4757</v>
      </c>
      <c r="C4414" s="0" t="s">
        <v>190</v>
      </c>
      <c r="D4414" s="0" t="s">
        <v>4657</v>
      </c>
      <c r="E4414" s="0" t="s">
        <v>3319</v>
      </c>
      <c r="F4414" s="0" t="s">
        <v>55</v>
      </c>
      <c r="G4414" s="0" t="s">
        <v>385</v>
      </c>
      <c r="H4414" s="0" t="s">
        <v>54</v>
      </c>
      <c r="I4414" s="0" t="s">
        <v>35</v>
      </c>
      <c r="J4414" s="0" t="s">
        <v>305</v>
      </c>
      <c r="K4414" s="0" t="n">
        <v>14284922.4433519</v>
      </c>
      <c r="L4414" s="0" t="n">
        <v>20921782.905</v>
      </c>
      <c r="M4414" s="0" t="n">
        <v>23029594.3522985</v>
      </c>
      <c r="N4414" s="0" t="n">
        <v>18107342.595</v>
      </c>
      <c r="O4414" s="0" t="n">
        <v>18800962.335</v>
      </c>
      <c r="P4414" s="0" t="n">
        <v>29251477.395</v>
      </c>
      <c r="Q4414" s="0" t="n">
        <v>21429494.91</v>
      </c>
      <c r="S4414" s="0" t="s">
        <v>303</v>
      </c>
    </row>
    <row r="4415" customFormat="false" ht="14" hidden="false" customHeight="false" outlineLevel="0" collapsed="false">
      <c r="A4415" s="0" t="str">
        <f aca="false">SUBSTITUTE(C4415&amp;D4415&amp;E4415&amp;F4415&amp;G4415&amp;H4415&amp;I4415," ","")</f>
        <v>AgenteBilingüeTécnicoFrontofficeconherramientaServicio7x24Zona2PlatinoNA</v>
      </c>
      <c r="B4415" s="0" t="s">
        <v>4758</v>
      </c>
      <c r="C4415" s="0" t="s">
        <v>190</v>
      </c>
      <c r="D4415" s="0" t="s">
        <v>4657</v>
      </c>
      <c r="E4415" s="0" t="s">
        <v>3319</v>
      </c>
      <c r="F4415" s="0" t="s">
        <v>55</v>
      </c>
      <c r="G4415" s="0" t="s">
        <v>385</v>
      </c>
      <c r="H4415" s="0" t="s">
        <v>198</v>
      </c>
      <c r="I4415" s="0" t="s">
        <v>35</v>
      </c>
      <c r="J4415" s="0" t="s">
        <v>305</v>
      </c>
      <c r="K4415" s="0" t="n">
        <v>14284922.4433519</v>
      </c>
      <c r="L4415" s="0" t="n">
        <v>21537129.735</v>
      </c>
      <c r="M4415" s="0" t="n">
        <v>23708332.7652752</v>
      </c>
      <c r="N4415" s="0" t="n">
        <v>18164530.485</v>
      </c>
      <c r="O4415" s="0" t="n">
        <v>18800962.335</v>
      </c>
      <c r="P4415" s="0" t="n">
        <v>29880542.115</v>
      </c>
      <c r="Q4415" s="0" t="n">
        <v>22775780.475</v>
      </c>
      <c r="S4415" s="0" t="s">
        <v>303</v>
      </c>
    </row>
    <row r="4416" customFormat="false" ht="14" hidden="false" customHeight="false" outlineLevel="0" collapsed="false">
      <c r="A4416" s="0" t="str">
        <f aca="false">SUBSTITUTE(C4416&amp;D4416&amp;E4416&amp;F4416&amp;G4416&amp;H4416&amp;I4416," ","")</f>
        <v>AgenteBilingüeTécnicoFrontofficeconherramientaServicio7x24Zona3PlataNA</v>
      </c>
      <c r="B4416" s="0" t="s">
        <v>4759</v>
      </c>
      <c r="C4416" s="0" t="s">
        <v>190</v>
      </c>
      <c r="D4416" s="0" t="s">
        <v>4657</v>
      </c>
      <c r="E4416" s="0" t="s">
        <v>3319</v>
      </c>
      <c r="F4416" s="0" t="s">
        <v>55</v>
      </c>
      <c r="G4416" s="0" t="s">
        <v>390</v>
      </c>
      <c r="H4416" s="0" t="s">
        <v>195</v>
      </c>
      <c r="I4416" s="0" t="s">
        <v>35</v>
      </c>
      <c r="J4416" s="0" t="s">
        <v>305</v>
      </c>
      <c r="K4416" s="0" t="n">
        <v>14284922.4433519</v>
      </c>
      <c r="L4416" s="0" t="n">
        <v>20909833.83</v>
      </c>
      <c r="M4416" s="0" t="n">
        <v>22388637.0922846</v>
      </c>
      <c r="N4416" s="0" t="n">
        <v>18093316.275</v>
      </c>
      <c r="O4416" s="0" t="n">
        <v>18800962.335</v>
      </c>
      <c r="P4416" s="0" t="n">
        <v>28783144.035</v>
      </c>
      <c r="Q4416" s="0" t="n">
        <v>20519795.115</v>
      </c>
      <c r="S4416" s="0" t="s">
        <v>303</v>
      </c>
    </row>
    <row r="4417" customFormat="false" ht="14" hidden="false" customHeight="false" outlineLevel="0" collapsed="false">
      <c r="A4417" s="0" t="str">
        <f aca="false">SUBSTITUTE(C4417&amp;D4417&amp;E4417&amp;F4417&amp;G4417&amp;H4417&amp;I4417," ","")</f>
        <v>AgenteBilingüeTécnicoFrontofficeconherramientaServicio7x24Zona3OroNA</v>
      </c>
      <c r="B4417" s="0" t="s">
        <v>4760</v>
      </c>
      <c r="C4417" s="0" t="s">
        <v>190</v>
      </c>
      <c r="D4417" s="0" t="s">
        <v>4657</v>
      </c>
      <c r="E4417" s="0" t="s">
        <v>3319</v>
      </c>
      <c r="F4417" s="0" t="s">
        <v>55</v>
      </c>
      <c r="G4417" s="0" t="s">
        <v>390</v>
      </c>
      <c r="H4417" s="0" t="s">
        <v>54</v>
      </c>
      <c r="I4417" s="0" t="s">
        <v>35</v>
      </c>
      <c r="J4417" s="0" t="s">
        <v>305</v>
      </c>
      <c r="K4417" s="0" t="n">
        <v>14284922.4433519</v>
      </c>
      <c r="L4417" s="0" t="n">
        <v>21328030.755</v>
      </c>
      <c r="M4417" s="0" t="n">
        <v>23029594.3522985</v>
      </c>
      <c r="N4417" s="0" t="n">
        <v>18152661.105</v>
      </c>
      <c r="O4417" s="0" t="n">
        <v>18800962.335</v>
      </c>
      <c r="P4417" s="0" t="n">
        <v>29389105.485</v>
      </c>
      <c r="Q4417" s="0" t="n">
        <v>21429494.91</v>
      </c>
      <c r="S4417" s="0" t="s">
        <v>303</v>
      </c>
    </row>
    <row r="4418" customFormat="false" ht="14" hidden="false" customHeight="false" outlineLevel="0" collapsed="false">
      <c r="A4418" s="0" t="str">
        <f aca="false">SUBSTITUTE(C4418&amp;D4418&amp;E4418&amp;F4418&amp;G4418&amp;H4418&amp;I4418," ","")</f>
        <v>AgenteBilingüeTécnicoFrontofficeconherramientaServicio7x24Zona3PlatinoNA</v>
      </c>
      <c r="B4418" s="0" t="s">
        <v>4761</v>
      </c>
      <c r="C4418" s="0" t="s">
        <v>190</v>
      </c>
      <c r="D4418" s="0" t="s">
        <v>4657</v>
      </c>
      <c r="E4418" s="0" t="s">
        <v>3319</v>
      </c>
      <c r="F4418" s="0" t="s">
        <v>55</v>
      </c>
      <c r="G4418" s="0" t="s">
        <v>390</v>
      </c>
      <c r="H4418" s="0" t="s">
        <v>198</v>
      </c>
      <c r="I4418" s="0" t="s">
        <v>35</v>
      </c>
      <c r="J4418" s="0" t="s">
        <v>305</v>
      </c>
      <c r="K4418" s="0" t="n">
        <v>14284922.4433519</v>
      </c>
      <c r="L4418" s="0" t="n">
        <v>21955325.625</v>
      </c>
      <c r="M4418" s="0" t="n">
        <v>23708332.7652752</v>
      </c>
      <c r="N4418" s="0" t="n">
        <v>18212006.97</v>
      </c>
      <c r="O4418" s="0" t="n">
        <v>18800962.335</v>
      </c>
      <c r="P4418" s="0" t="n">
        <v>30021129.27</v>
      </c>
      <c r="Q4418" s="0" t="n">
        <v>22775780.475</v>
      </c>
      <c r="S4418" s="0" t="s">
        <v>303</v>
      </c>
    </row>
    <row r="4419" customFormat="false" ht="14" hidden="false" customHeight="false" outlineLevel="0" collapsed="false">
      <c r="A4419" s="0" t="str">
        <f aca="false">SUBSTITUTE(C4419&amp;D4419&amp;E4419&amp;F4419&amp;G4419&amp;H4419&amp;I4419," ","")</f>
        <v>AgenteBilingüeTécnicoFrontofficesinherramientaJornadaOrdinaria Zona1PlataNA</v>
      </c>
      <c r="B4419" s="0" t="s">
        <v>4762</v>
      </c>
      <c r="C4419" s="0" t="s">
        <v>190</v>
      </c>
      <c r="D4419" s="0" t="s">
        <v>4657</v>
      </c>
      <c r="E4419" s="0" t="s">
        <v>3335</v>
      </c>
      <c r="F4419" s="0" t="s">
        <v>62</v>
      </c>
      <c r="G4419" s="0" t="s">
        <v>379</v>
      </c>
      <c r="H4419" s="0" t="s">
        <v>195</v>
      </c>
      <c r="I4419" s="0" t="s">
        <v>35</v>
      </c>
      <c r="J4419" s="0" t="s">
        <v>36</v>
      </c>
      <c r="K4419" s="0" t="n">
        <v>4857719.42321309</v>
      </c>
      <c r="L4419" s="0" t="n">
        <v>4220067.6</v>
      </c>
      <c r="M4419" s="0" t="n">
        <v>5382644.79570031</v>
      </c>
      <c r="N4419" s="0" t="n">
        <v>4600823.4</v>
      </c>
      <c r="O4419" s="0" t="n">
        <v>4655475.54</v>
      </c>
      <c r="P4419" s="0" t="n">
        <v>4643580.285</v>
      </c>
      <c r="Q4419" s="0" t="n">
        <v>4776828.255</v>
      </c>
      <c r="S4419" s="0" t="s">
        <v>303</v>
      </c>
    </row>
    <row r="4420" customFormat="false" ht="14" hidden="false" customHeight="false" outlineLevel="0" collapsed="false">
      <c r="A4420" s="0" t="str">
        <f aca="false">SUBSTITUTE(C4420&amp;D4420&amp;E4420&amp;F4420&amp;G4420&amp;H4420&amp;I4420," ","")</f>
        <v>AgenteBilingüeTécnicoFrontofficesinherramientaJornadaOrdinaria Zona1OroNA</v>
      </c>
      <c r="B4420" s="0" t="s">
        <v>4763</v>
      </c>
      <c r="C4420" s="0" t="s">
        <v>190</v>
      </c>
      <c r="D4420" s="0" t="s">
        <v>4657</v>
      </c>
      <c r="E4420" s="0" t="s">
        <v>3335</v>
      </c>
      <c r="F4420" s="0" t="s">
        <v>62</v>
      </c>
      <c r="G4420" s="0" t="s">
        <v>379</v>
      </c>
      <c r="H4420" s="0" t="s">
        <v>54</v>
      </c>
      <c r="I4420" s="0" t="s">
        <v>35</v>
      </c>
      <c r="J4420" s="0" t="s">
        <v>36</v>
      </c>
      <c r="K4420" s="0" t="n">
        <v>4857719.42321309</v>
      </c>
      <c r="L4420" s="0" t="n">
        <v>4304469.78</v>
      </c>
      <c r="M4420" s="0" t="n">
        <v>5536742.84310084</v>
      </c>
      <c r="N4420" s="0" t="n">
        <v>4610212.92</v>
      </c>
      <c r="O4420" s="0" t="n">
        <v>4655475.54</v>
      </c>
      <c r="P4420" s="0" t="n">
        <v>4741339.14</v>
      </c>
      <c r="Q4420" s="0" t="n">
        <v>4988598.57</v>
      </c>
      <c r="S4420" s="0" t="s">
        <v>303</v>
      </c>
    </row>
    <row r="4421" customFormat="false" ht="14" hidden="false" customHeight="false" outlineLevel="0" collapsed="false">
      <c r="A4421" s="0" t="str">
        <f aca="false">SUBSTITUTE(C4421&amp;D4421&amp;E4421&amp;F4421&amp;G4421&amp;H4421&amp;I4421," ","")</f>
        <v>AgenteBilingüeTécnicoFrontofficesinherramientaJornadaOrdinaria Zona1PlatinoNA</v>
      </c>
      <c r="B4421" s="0" t="s">
        <v>4764</v>
      </c>
      <c r="C4421" s="0" t="s">
        <v>190</v>
      </c>
      <c r="D4421" s="0" t="s">
        <v>4657</v>
      </c>
      <c r="E4421" s="0" t="s">
        <v>3335</v>
      </c>
      <c r="F4421" s="0" t="s">
        <v>62</v>
      </c>
      <c r="G4421" s="0" t="s">
        <v>379</v>
      </c>
      <c r="H4421" s="0" t="s">
        <v>198</v>
      </c>
      <c r="I4421" s="0" t="s">
        <v>35</v>
      </c>
      <c r="J4421" s="0" t="s">
        <v>36</v>
      </c>
      <c r="K4421" s="0" t="n">
        <v>4857719.42321309</v>
      </c>
      <c r="L4421" s="0" t="n">
        <v>4431070.98</v>
      </c>
      <c r="M4421" s="0" t="n">
        <v>5699924.18242005</v>
      </c>
      <c r="N4421" s="0" t="n">
        <v>4619602.44</v>
      </c>
      <c r="O4421" s="0" t="n">
        <v>4655475.54</v>
      </c>
      <c r="P4421" s="0" t="n">
        <v>4843303.2</v>
      </c>
      <c r="Q4421" s="0" t="n">
        <v>5302001.745</v>
      </c>
      <c r="S4421" s="0" t="s">
        <v>303</v>
      </c>
    </row>
    <row r="4422" customFormat="false" ht="14" hidden="false" customHeight="false" outlineLevel="0" collapsed="false">
      <c r="A4422" s="0" t="str">
        <f aca="false">SUBSTITUTE(C4422&amp;D4422&amp;E4422&amp;F4422&amp;G4422&amp;H4422&amp;I4422," ","")</f>
        <v>AgenteBilingüeTécnicoFrontofficesinherramientaJornadaOrdinaria Zona2PlataNA</v>
      </c>
      <c r="B4422" s="0" t="s">
        <v>4765</v>
      </c>
      <c r="C4422" s="0" t="s">
        <v>190</v>
      </c>
      <c r="D4422" s="0" t="s">
        <v>4657</v>
      </c>
      <c r="E4422" s="0" t="s">
        <v>3335</v>
      </c>
      <c r="F4422" s="0" t="s">
        <v>62</v>
      </c>
      <c r="G4422" s="0" t="s">
        <v>385</v>
      </c>
      <c r="H4422" s="0" t="s">
        <v>195</v>
      </c>
      <c r="I4422" s="0" t="s">
        <v>35</v>
      </c>
      <c r="J4422" s="0" t="s">
        <v>36</v>
      </c>
      <c r="K4422" s="0" t="n">
        <v>4857719.42321309</v>
      </c>
      <c r="L4422" s="0" t="n">
        <v>4346669.835</v>
      </c>
      <c r="M4422" s="0" t="n">
        <v>5382644.79570031</v>
      </c>
      <c r="N4422" s="0" t="n">
        <v>4612090.41</v>
      </c>
      <c r="O4422" s="0" t="n">
        <v>4655475.54</v>
      </c>
      <c r="P4422" s="0" t="n">
        <v>4934750.625</v>
      </c>
      <c r="Q4422" s="0" t="n">
        <v>4776828.255</v>
      </c>
      <c r="S4422" s="0" t="s">
        <v>303</v>
      </c>
    </row>
    <row r="4423" customFormat="false" ht="14" hidden="false" customHeight="false" outlineLevel="0" collapsed="false">
      <c r="A4423" s="0" t="str">
        <f aca="false">SUBSTITUTE(C4423&amp;D4423&amp;E4423&amp;F4423&amp;G4423&amp;H4423&amp;I4423," ","")</f>
        <v>AgenteBilingüeTécnicoFrontofficesinherramientaJornadaOrdinaria Zona2OroNA</v>
      </c>
      <c r="B4423" s="0" t="s">
        <v>4766</v>
      </c>
      <c r="C4423" s="0" t="s">
        <v>190</v>
      </c>
      <c r="D4423" s="0" t="s">
        <v>4657</v>
      </c>
      <c r="E4423" s="0" t="s">
        <v>3335</v>
      </c>
      <c r="F4423" s="0" t="s">
        <v>62</v>
      </c>
      <c r="G4423" s="0" t="s">
        <v>385</v>
      </c>
      <c r="H4423" s="0" t="s">
        <v>54</v>
      </c>
      <c r="I4423" s="0" t="s">
        <v>35</v>
      </c>
      <c r="J4423" s="0" t="s">
        <v>36</v>
      </c>
      <c r="K4423" s="0" t="n">
        <v>4857719.42321309</v>
      </c>
      <c r="L4423" s="0" t="n">
        <v>4433604.66</v>
      </c>
      <c r="M4423" s="0" t="n">
        <v>5536742.84310084</v>
      </c>
      <c r="N4423" s="0" t="n">
        <v>4622044.005</v>
      </c>
      <c r="O4423" s="0" t="n">
        <v>4655475.54</v>
      </c>
      <c r="P4423" s="0" t="n">
        <v>5038639.785</v>
      </c>
      <c r="Q4423" s="0" t="n">
        <v>4988598.57</v>
      </c>
      <c r="S4423" s="0" t="s">
        <v>303</v>
      </c>
    </row>
    <row r="4424" customFormat="false" ht="14" hidden="false" customHeight="false" outlineLevel="0" collapsed="false">
      <c r="A4424" s="0" t="str">
        <f aca="false">SUBSTITUTE(C4424&amp;D4424&amp;E4424&amp;F4424&amp;G4424&amp;H4424&amp;I4424," ","")</f>
        <v>AgenteBilingüeTécnicoFrontofficesinherramientaJornadaOrdinaria Zona2PlatinoNA</v>
      </c>
      <c r="B4424" s="0" t="s">
        <v>4767</v>
      </c>
      <c r="C4424" s="0" t="s">
        <v>190</v>
      </c>
      <c r="D4424" s="0" t="s">
        <v>4657</v>
      </c>
      <c r="E4424" s="0" t="s">
        <v>3335</v>
      </c>
      <c r="F4424" s="0" t="s">
        <v>62</v>
      </c>
      <c r="G4424" s="0" t="s">
        <v>385</v>
      </c>
      <c r="H4424" s="0" t="s">
        <v>198</v>
      </c>
      <c r="I4424" s="0" t="s">
        <v>35</v>
      </c>
      <c r="J4424" s="0" t="s">
        <v>36</v>
      </c>
      <c r="K4424" s="0" t="n">
        <v>4857719.42321309</v>
      </c>
      <c r="L4424" s="0" t="n">
        <v>4564003.275</v>
      </c>
      <c r="M4424" s="0" t="n">
        <v>5699924.18242005</v>
      </c>
      <c r="N4424" s="0" t="n">
        <v>4631996.565</v>
      </c>
      <c r="O4424" s="0" t="n">
        <v>4655475.54</v>
      </c>
      <c r="P4424" s="0" t="n">
        <v>5146998.075</v>
      </c>
      <c r="Q4424" s="0" t="n">
        <v>5302001.745</v>
      </c>
      <c r="S4424" s="0" t="s">
        <v>303</v>
      </c>
    </row>
    <row r="4425" customFormat="false" ht="14" hidden="false" customHeight="false" outlineLevel="0" collapsed="false">
      <c r="A4425" s="0" t="str">
        <f aca="false">SUBSTITUTE(C4425&amp;D4425&amp;E4425&amp;F4425&amp;G4425&amp;H4425&amp;I4425," ","")</f>
        <v>AgenteBilingüeTécnicoFrontofficesinherramientaJornadaOrdinaria Zona3PlataNA</v>
      </c>
      <c r="B4425" s="0" t="s">
        <v>4768</v>
      </c>
      <c r="C4425" s="0" t="s">
        <v>190</v>
      </c>
      <c r="D4425" s="0" t="s">
        <v>4657</v>
      </c>
      <c r="E4425" s="0" t="s">
        <v>3335</v>
      </c>
      <c r="F4425" s="0" t="s">
        <v>62</v>
      </c>
      <c r="G4425" s="0" t="s">
        <v>390</v>
      </c>
      <c r="H4425" s="0" t="s">
        <v>195</v>
      </c>
      <c r="I4425" s="0" t="s">
        <v>35</v>
      </c>
      <c r="J4425" s="0" t="s">
        <v>36</v>
      </c>
      <c r="K4425" s="0" t="n">
        <v>4857719.42321309</v>
      </c>
      <c r="L4425" s="0" t="n">
        <v>4431070.98</v>
      </c>
      <c r="M4425" s="0" t="n">
        <v>5382644.79570031</v>
      </c>
      <c r="N4425" s="0" t="n">
        <v>4619602.44</v>
      </c>
      <c r="O4425" s="0" t="n">
        <v>4655475.54</v>
      </c>
      <c r="P4425" s="0" t="n">
        <v>4957968.78</v>
      </c>
      <c r="Q4425" s="0" t="n">
        <v>4776828.255</v>
      </c>
      <c r="S4425" s="0" t="s">
        <v>303</v>
      </c>
    </row>
    <row r="4426" customFormat="false" ht="14" hidden="false" customHeight="false" outlineLevel="0" collapsed="false">
      <c r="A4426" s="0" t="str">
        <f aca="false">SUBSTITUTE(C4426&amp;D4426&amp;E4426&amp;F4426&amp;G4426&amp;H4426&amp;I4426," ","")</f>
        <v>AgenteBilingüeTécnicoFrontofficesinherramientaJornadaOrdinaria Zona3OroNA</v>
      </c>
      <c r="B4426" s="0" t="s">
        <v>4769</v>
      </c>
      <c r="C4426" s="0" t="s">
        <v>190</v>
      </c>
      <c r="D4426" s="0" t="s">
        <v>4657</v>
      </c>
      <c r="E4426" s="0" t="s">
        <v>3335</v>
      </c>
      <c r="F4426" s="0" t="s">
        <v>62</v>
      </c>
      <c r="G4426" s="0" t="s">
        <v>390</v>
      </c>
      <c r="H4426" s="0" t="s">
        <v>54</v>
      </c>
      <c r="I4426" s="0" t="s">
        <v>35</v>
      </c>
      <c r="J4426" s="0" t="s">
        <v>36</v>
      </c>
      <c r="K4426" s="0" t="n">
        <v>4857719.42321309</v>
      </c>
      <c r="L4426" s="0" t="n">
        <v>4519693.89</v>
      </c>
      <c r="M4426" s="0" t="n">
        <v>5536742.84310084</v>
      </c>
      <c r="N4426" s="0" t="n">
        <v>4629930.705</v>
      </c>
      <c r="O4426" s="0" t="n">
        <v>4655475.54</v>
      </c>
      <c r="P4426" s="0" t="n">
        <v>5062347.495</v>
      </c>
      <c r="Q4426" s="0" t="n">
        <v>4988598.57</v>
      </c>
      <c r="S4426" s="0" t="s">
        <v>303</v>
      </c>
    </row>
    <row r="4427" customFormat="false" ht="14" hidden="false" customHeight="false" outlineLevel="0" collapsed="false">
      <c r="A4427" s="0" t="str">
        <f aca="false">SUBSTITUTE(C4427&amp;D4427&amp;E4427&amp;F4427&amp;G4427&amp;H4427&amp;I4427," ","")</f>
        <v>AgenteBilingüeTécnicoFrontofficesinherramientaJornadaOrdinaria Zona3PlatinoNA</v>
      </c>
      <c r="B4427" s="0" t="s">
        <v>4770</v>
      </c>
      <c r="C4427" s="0" t="s">
        <v>190</v>
      </c>
      <c r="D4427" s="0" t="s">
        <v>4657</v>
      </c>
      <c r="E4427" s="0" t="s">
        <v>3335</v>
      </c>
      <c r="F4427" s="0" t="s">
        <v>62</v>
      </c>
      <c r="G4427" s="0" t="s">
        <v>390</v>
      </c>
      <c r="H4427" s="0" t="s">
        <v>198</v>
      </c>
      <c r="I4427" s="0" t="s">
        <v>35</v>
      </c>
      <c r="J4427" s="0" t="s">
        <v>36</v>
      </c>
      <c r="K4427" s="0" t="n">
        <v>4857719.42321309</v>
      </c>
      <c r="L4427" s="0" t="n">
        <v>4652625.15</v>
      </c>
      <c r="M4427" s="0" t="n">
        <v>5699924.18242005</v>
      </c>
      <c r="N4427" s="0" t="n">
        <v>4640258.97</v>
      </c>
      <c r="O4427" s="0" t="n">
        <v>4655475.54</v>
      </c>
      <c r="P4427" s="0" t="n">
        <v>5171215.005</v>
      </c>
      <c r="Q4427" s="0" t="n">
        <v>5302001.745</v>
      </c>
      <c r="S4427" s="0" t="s">
        <v>303</v>
      </c>
    </row>
    <row r="4428" customFormat="false" ht="14" hidden="false" customHeight="false" outlineLevel="0" collapsed="false">
      <c r="A4428" s="0" t="str">
        <f aca="false">SUBSTITUTE(C4428&amp;D4428&amp;E4428&amp;F4428&amp;G4428&amp;H4428&amp;I4428," ","")</f>
        <v>AgenteBilingüeTécnicoFrontofficesinherramientaHoraextradiurnaZona1PlataNA</v>
      </c>
      <c r="B4428" s="0" t="s">
        <v>4771</v>
      </c>
      <c r="C4428" s="0" t="s">
        <v>190</v>
      </c>
      <c r="D4428" s="0" t="s">
        <v>4657</v>
      </c>
      <c r="E4428" s="0" t="s">
        <v>3335</v>
      </c>
      <c r="F4428" s="0" t="s">
        <v>192</v>
      </c>
      <c r="G4428" s="0" t="s">
        <v>379</v>
      </c>
      <c r="H4428" s="0" t="s">
        <v>195</v>
      </c>
      <c r="I4428" s="0" t="s">
        <v>35</v>
      </c>
      <c r="J4428" s="0" t="s">
        <v>325</v>
      </c>
      <c r="K4428" s="0" t="n">
        <v>24168.4988551124</v>
      </c>
      <c r="L4428" s="0" t="n">
        <v>22997.7</v>
      </c>
      <c r="M4428" s="0" t="n">
        <v>29039.1970734969</v>
      </c>
      <c r="N4428" s="0" t="n">
        <v>19874.07</v>
      </c>
      <c r="O4428" s="0" t="n">
        <v>20622.375</v>
      </c>
      <c r="P4428" s="0" t="n">
        <v>26616.06</v>
      </c>
      <c r="Q4428" s="0" t="n">
        <v>31674.105</v>
      </c>
      <c r="S4428" s="0" t="s">
        <v>303</v>
      </c>
    </row>
    <row r="4429" customFormat="false" ht="14" hidden="false" customHeight="false" outlineLevel="0" collapsed="false">
      <c r="A4429" s="0" t="str">
        <f aca="false">SUBSTITUTE(C4429&amp;D4429&amp;E4429&amp;F4429&amp;G4429&amp;H4429&amp;I4429," ","")</f>
        <v>AgenteBilingüeTécnicoFrontofficesinherramientaHoraextradiurnaZona1OroNA</v>
      </c>
      <c r="B4429" s="0" t="s">
        <v>4772</v>
      </c>
      <c r="C4429" s="0" t="s">
        <v>190</v>
      </c>
      <c r="D4429" s="0" t="s">
        <v>4657</v>
      </c>
      <c r="E4429" s="0" t="s">
        <v>3335</v>
      </c>
      <c r="F4429" s="0" t="s">
        <v>192</v>
      </c>
      <c r="G4429" s="0" t="s">
        <v>379</v>
      </c>
      <c r="H4429" s="0" t="s">
        <v>54</v>
      </c>
      <c r="I4429" s="0" t="s">
        <v>35</v>
      </c>
      <c r="J4429" s="0" t="s">
        <v>325</v>
      </c>
      <c r="K4429" s="0" t="n">
        <v>24168.4988551124</v>
      </c>
      <c r="L4429" s="0" t="n">
        <v>23458.275</v>
      </c>
      <c r="M4429" s="0" t="n">
        <v>29870.55112656</v>
      </c>
      <c r="N4429" s="0" t="n">
        <v>19874.07</v>
      </c>
      <c r="O4429" s="0" t="n">
        <v>20622.375</v>
      </c>
      <c r="P4429" s="0" t="n">
        <v>27177.03</v>
      </c>
      <c r="Q4429" s="0" t="n">
        <v>33078.6</v>
      </c>
      <c r="S4429" s="0" t="s">
        <v>303</v>
      </c>
    </row>
    <row r="4430" customFormat="false" ht="14" hidden="false" customHeight="false" outlineLevel="0" collapsed="false">
      <c r="A4430" s="0" t="str">
        <f aca="false">SUBSTITUTE(C4430&amp;D4430&amp;E4430&amp;F4430&amp;G4430&amp;H4430&amp;I4430," ","")</f>
        <v>AgenteBilingüeTécnicoFrontofficesinherramientaHoraextradiurnaZona1PlatinoNA</v>
      </c>
      <c r="B4430" s="0" t="s">
        <v>4773</v>
      </c>
      <c r="C4430" s="0" t="s">
        <v>190</v>
      </c>
      <c r="D4430" s="0" t="s">
        <v>4657</v>
      </c>
      <c r="E4430" s="0" t="s">
        <v>3335</v>
      </c>
      <c r="F4430" s="0" t="s">
        <v>192</v>
      </c>
      <c r="G4430" s="0" t="s">
        <v>379</v>
      </c>
      <c r="H4430" s="0" t="s">
        <v>198</v>
      </c>
      <c r="I4430" s="0" t="s">
        <v>35</v>
      </c>
      <c r="J4430" s="0" t="s">
        <v>325</v>
      </c>
      <c r="K4430" s="0" t="n">
        <v>24168.4988551124</v>
      </c>
      <c r="L4430" s="0" t="n">
        <v>24147.585</v>
      </c>
      <c r="M4430" s="0" t="n">
        <v>30750.9092499482</v>
      </c>
      <c r="N4430" s="0" t="n">
        <v>19874.07</v>
      </c>
      <c r="O4430" s="0" t="n">
        <v>20622.375</v>
      </c>
      <c r="P4430" s="0" t="n">
        <v>27761.805</v>
      </c>
      <c r="Q4430" s="0" t="n">
        <v>35156.88</v>
      </c>
      <c r="S4430" s="0" t="s">
        <v>303</v>
      </c>
    </row>
    <row r="4431" customFormat="false" ht="14" hidden="false" customHeight="false" outlineLevel="0" collapsed="false">
      <c r="A4431" s="0" t="str">
        <f aca="false">SUBSTITUTE(C4431&amp;D4431&amp;E4431&amp;F4431&amp;G4431&amp;H4431&amp;I4431," ","")</f>
        <v>AgenteBilingüeTécnicoFrontofficesinherramientaHoraextradiurnaZona2PlataNA</v>
      </c>
      <c r="B4431" s="0" t="s">
        <v>4774</v>
      </c>
      <c r="C4431" s="0" t="s">
        <v>190</v>
      </c>
      <c r="D4431" s="0" t="s">
        <v>4657</v>
      </c>
      <c r="E4431" s="0" t="s">
        <v>3335</v>
      </c>
      <c r="F4431" s="0" t="s">
        <v>192</v>
      </c>
      <c r="G4431" s="0" t="s">
        <v>385</v>
      </c>
      <c r="H4431" s="0" t="s">
        <v>195</v>
      </c>
      <c r="I4431" s="0" t="s">
        <v>35</v>
      </c>
      <c r="J4431" s="0" t="s">
        <v>325</v>
      </c>
      <c r="K4431" s="0" t="n">
        <v>24168.4988551124</v>
      </c>
      <c r="L4431" s="0" t="n">
        <v>23688.045</v>
      </c>
      <c r="M4431" s="0" t="n">
        <v>29039.1970734969</v>
      </c>
      <c r="N4431" s="0" t="n">
        <v>19874.07</v>
      </c>
      <c r="O4431" s="0" t="n">
        <v>20622.375</v>
      </c>
      <c r="P4431" s="0" t="n">
        <v>28285.515</v>
      </c>
      <c r="Q4431" s="0" t="n">
        <v>31674.105</v>
      </c>
      <c r="S4431" s="0" t="s">
        <v>303</v>
      </c>
    </row>
    <row r="4432" customFormat="false" ht="14" hidden="false" customHeight="false" outlineLevel="0" collapsed="false">
      <c r="A4432" s="0" t="str">
        <f aca="false">SUBSTITUTE(C4432&amp;D4432&amp;E4432&amp;F4432&amp;G4432&amp;H4432&amp;I4432," ","")</f>
        <v>AgenteBilingüeTécnicoFrontofficesinherramientaHoraextradiurnaZona2OroNA</v>
      </c>
      <c r="B4432" s="0" t="s">
        <v>4775</v>
      </c>
      <c r="C4432" s="0" t="s">
        <v>190</v>
      </c>
      <c r="D4432" s="0" t="s">
        <v>4657</v>
      </c>
      <c r="E4432" s="0" t="s">
        <v>3335</v>
      </c>
      <c r="F4432" s="0" t="s">
        <v>192</v>
      </c>
      <c r="G4432" s="0" t="s">
        <v>385</v>
      </c>
      <c r="H4432" s="0" t="s">
        <v>54</v>
      </c>
      <c r="I4432" s="0" t="s">
        <v>35</v>
      </c>
      <c r="J4432" s="0" t="s">
        <v>325</v>
      </c>
      <c r="K4432" s="0" t="n">
        <v>24168.4988551124</v>
      </c>
      <c r="L4432" s="0" t="n">
        <v>24162.075</v>
      </c>
      <c r="M4432" s="0" t="n">
        <v>29870.55112656</v>
      </c>
      <c r="N4432" s="0" t="n">
        <v>19874.07</v>
      </c>
      <c r="O4432" s="0" t="n">
        <v>20622.375</v>
      </c>
      <c r="P4432" s="0" t="n">
        <v>28880.64</v>
      </c>
      <c r="Q4432" s="0" t="n">
        <v>33078.6</v>
      </c>
      <c r="S4432" s="0" t="s">
        <v>303</v>
      </c>
    </row>
    <row r="4433" customFormat="false" ht="14" hidden="false" customHeight="false" outlineLevel="0" collapsed="false">
      <c r="A4433" s="0" t="str">
        <f aca="false">SUBSTITUTE(C4433&amp;D4433&amp;E4433&amp;F4433&amp;G4433&amp;H4433&amp;I4433," ","")</f>
        <v>AgenteBilingüeTécnicoFrontofficesinherramientaHoraextradiurnaZona2PlatinoNA</v>
      </c>
      <c r="B4433" s="0" t="s">
        <v>4776</v>
      </c>
      <c r="C4433" s="0" t="s">
        <v>190</v>
      </c>
      <c r="D4433" s="0" t="s">
        <v>4657</v>
      </c>
      <c r="E4433" s="0" t="s">
        <v>3335</v>
      </c>
      <c r="F4433" s="0" t="s">
        <v>192</v>
      </c>
      <c r="G4433" s="0" t="s">
        <v>385</v>
      </c>
      <c r="H4433" s="0" t="s">
        <v>198</v>
      </c>
      <c r="I4433" s="0" t="s">
        <v>35</v>
      </c>
      <c r="J4433" s="0" t="s">
        <v>325</v>
      </c>
      <c r="K4433" s="0" t="n">
        <v>24168.4988551124</v>
      </c>
      <c r="L4433" s="0" t="n">
        <v>24872.085</v>
      </c>
      <c r="M4433" s="0" t="n">
        <v>30750.9092499482</v>
      </c>
      <c r="N4433" s="0" t="n">
        <v>19874.07</v>
      </c>
      <c r="O4433" s="0" t="n">
        <v>20622.375</v>
      </c>
      <c r="P4433" s="0" t="n">
        <v>29501.64</v>
      </c>
      <c r="Q4433" s="0" t="n">
        <v>35156.88</v>
      </c>
      <c r="S4433" s="0" t="s">
        <v>303</v>
      </c>
    </row>
    <row r="4434" customFormat="false" ht="14" hidden="false" customHeight="false" outlineLevel="0" collapsed="false">
      <c r="A4434" s="0" t="str">
        <f aca="false">SUBSTITUTE(C4434&amp;D4434&amp;E4434&amp;F4434&amp;G4434&amp;H4434&amp;I4434," ","")</f>
        <v>AgenteBilingüeTécnicoFrontofficesinherramientaHoraextradiurnaZona3PlataNA</v>
      </c>
      <c r="B4434" s="0" t="s">
        <v>4777</v>
      </c>
      <c r="C4434" s="0" t="s">
        <v>190</v>
      </c>
      <c r="D4434" s="0" t="s">
        <v>4657</v>
      </c>
      <c r="E4434" s="0" t="s">
        <v>3335</v>
      </c>
      <c r="F4434" s="0" t="s">
        <v>192</v>
      </c>
      <c r="G4434" s="0" t="s">
        <v>390</v>
      </c>
      <c r="H4434" s="0" t="s">
        <v>195</v>
      </c>
      <c r="I4434" s="0" t="s">
        <v>35</v>
      </c>
      <c r="J4434" s="0" t="s">
        <v>325</v>
      </c>
      <c r="K4434" s="0" t="n">
        <v>24168.4988551124</v>
      </c>
      <c r="L4434" s="0" t="n">
        <v>24147.585</v>
      </c>
      <c r="M4434" s="0" t="n">
        <v>29039.1970734969</v>
      </c>
      <c r="N4434" s="0" t="n">
        <v>19874.07</v>
      </c>
      <c r="O4434" s="0" t="n">
        <v>20622.375</v>
      </c>
      <c r="P4434" s="0" t="n">
        <v>28419.03</v>
      </c>
      <c r="Q4434" s="0" t="n">
        <v>31674.105</v>
      </c>
      <c r="S4434" s="0" t="s">
        <v>303</v>
      </c>
    </row>
    <row r="4435" customFormat="false" ht="14" hidden="false" customHeight="false" outlineLevel="0" collapsed="false">
      <c r="A4435" s="0" t="str">
        <f aca="false">SUBSTITUTE(C4435&amp;D4435&amp;E4435&amp;F4435&amp;G4435&amp;H4435&amp;I4435," ","")</f>
        <v>AgenteBilingüeTécnicoFrontofficesinherramientaHoraextradiurnaZona3OroNA</v>
      </c>
      <c r="B4435" s="0" t="s">
        <v>4778</v>
      </c>
      <c r="C4435" s="0" t="s">
        <v>190</v>
      </c>
      <c r="D4435" s="0" t="s">
        <v>4657</v>
      </c>
      <c r="E4435" s="0" t="s">
        <v>3335</v>
      </c>
      <c r="F4435" s="0" t="s">
        <v>192</v>
      </c>
      <c r="G4435" s="0" t="s">
        <v>390</v>
      </c>
      <c r="H4435" s="0" t="s">
        <v>54</v>
      </c>
      <c r="I4435" s="0" t="s">
        <v>35</v>
      </c>
      <c r="J4435" s="0" t="s">
        <v>325</v>
      </c>
      <c r="K4435" s="0" t="n">
        <v>24168.4988551124</v>
      </c>
      <c r="L4435" s="0" t="n">
        <v>24631.965</v>
      </c>
      <c r="M4435" s="0" t="n">
        <v>29870.55112656</v>
      </c>
      <c r="N4435" s="0" t="n">
        <v>19874.07</v>
      </c>
      <c r="O4435" s="0" t="n">
        <v>20622.375</v>
      </c>
      <c r="P4435" s="0" t="n">
        <v>29017.26</v>
      </c>
      <c r="Q4435" s="0" t="n">
        <v>33078.6</v>
      </c>
      <c r="S4435" s="0" t="s">
        <v>303</v>
      </c>
    </row>
    <row r="4436" customFormat="false" ht="14" hidden="false" customHeight="false" outlineLevel="0" collapsed="false">
      <c r="A4436" s="0" t="str">
        <f aca="false">SUBSTITUTE(C4436&amp;D4436&amp;E4436&amp;F4436&amp;G4436&amp;H4436&amp;I4436," ","")</f>
        <v>AgenteBilingüeTécnicoFrontofficesinherramientaHoraextradiurnaZona3PlatinoNA</v>
      </c>
      <c r="B4436" s="0" t="s">
        <v>4779</v>
      </c>
      <c r="C4436" s="0" t="s">
        <v>190</v>
      </c>
      <c r="D4436" s="0" t="s">
        <v>4657</v>
      </c>
      <c r="E4436" s="0" t="s">
        <v>3335</v>
      </c>
      <c r="F4436" s="0" t="s">
        <v>192</v>
      </c>
      <c r="G4436" s="0" t="s">
        <v>390</v>
      </c>
      <c r="H4436" s="0" t="s">
        <v>198</v>
      </c>
      <c r="I4436" s="0" t="s">
        <v>35</v>
      </c>
      <c r="J4436" s="0" t="s">
        <v>325</v>
      </c>
      <c r="K4436" s="0" t="n">
        <v>24168.4988551124</v>
      </c>
      <c r="L4436" s="0" t="n">
        <v>25355.43</v>
      </c>
      <c r="M4436" s="0" t="n">
        <v>30750.9092499482</v>
      </c>
      <c r="N4436" s="0" t="n">
        <v>19874.07</v>
      </c>
      <c r="O4436" s="0" t="n">
        <v>20622.375</v>
      </c>
      <c r="P4436" s="0" t="n">
        <v>29641.365</v>
      </c>
      <c r="Q4436" s="0" t="n">
        <v>35156.88</v>
      </c>
      <c r="S4436" s="0" t="s">
        <v>303</v>
      </c>
    </row>
    <row r="4437" customFormat="false" ht="14" hidden="false" customHeight="false" outlineLevel="0" collapsed="false">
      <c r="A4437" s="0" t="str">
        <f aca="false">SUBSTITUTE(C4437&amp;D4437&amp;E4437&amp;F4437&amp;G4437&amp;H4437&amp;I4437," ","")</f>
        <v>AgenteBilingüeTécnicoFrontofficesinherramientaHoraextranocturna Zona1PlataNA</v>
      </c>
      <c r="B4437" s="0" t="s">
        <v>4780</v>
      </c>
      <c r="C4437" s="0" t="s">
        <v>190</v>
      </c>
      <c r="D4437" s="0" t="s">
        <v>4657</v>
      </c>
      <c r="E4437" s="0" t="s">
        <v>3335</v>
      </c>
      <c r="F4437" s="0" t="s">
        <v>197</v>
      </c>
      <c r="G4437" s="0" t="s">
        <v>379</v>
      </c>
      <c r="H4437" s="0" t="s">
        <v>195</v>
      </c>
      <c r="I4437" s="0" t="s">
        <v>35</v>
      </c>
      <c r="J4437" s="0" t="s">
        <v>325</v>
      </c>
      <c r="K4437" s="0" t="n">
        <v>32024.5013718948</v>
      </c>
      <c r="L4437" s="0" t="n">
        <v>32196.78</v>
      </c>
      <c r="M4437" s="0" t="n">
        <v>40654.8759028956</v>
      </c>
      <c r="N4437" s="0" t="n">
        <v>27823.905</v>
      </c>
      <c r="O4437" s="0" t="n">
        <v>28592.91</v>
      </c>
      <c r="P4437" s="0" t="n">
        <v>34526.565</v>
      </c>
      <c r="Q4437" s="0" t="n">
        <v>43962.66</v>
      </c>
      <c r="S4437" s="0" t="s">
        <v>303</v>
      </c>
    </row>
    <row r="4438" customFormat="false" ht="14" hidden="false" customHeight="false" outlineLevel="0" collapsed="false">
      <c r="A4438" s="0" t="str">
        <f aca="false">SUBSTITUTE(C4438&amp;D4438&amp;E4438&amp;F4438&amp;G4438&amp;H4438&amp;I4438," ","")</f>
        <v>AgenteBilingüeTécnicoFrontofficesinherramientaHoraextranocturna Zona1OroNA</v>
      </c>
      <c r="B4438" s="0" t="s">
        <v>4781</v>
      </c>
      <c r="C4438" s="0" t="s">
        <v>190</v>
      </c>
      <c r="D4438" s="0" t="s">
        <v>4657</v>
      </c>
      <c r="E4438" s="0" t="s">
        <v>3335</v>
      </c>
      <c r="F4438" s="0" t="s">
        <v>197</v>
      </c>
      <c r="G4438" s="0" t="s">
        <v>379</v>
      </c>
      <c r="H4438" s="0" t="s">
        <v>54</v>
      </c>
      <c r="I4438" s="0" t="s">
        <v>35</v>
      </c>
      <c r="J4438" s="0" t="s">
        <v>325</v>
      </c>
      <c r="K4438" s="0" t="n">
        <v>32024.5013718948</v>
      </c>
      <c r="L4438" s="0" t="n">
        <v>32841.585</v>
      </c>
      <c r="M4438" s="0" t="n">
        <v>41818.771577184</v>
      </c>
      <c r="N4438" s="0" t="n">
        <v>27823.905</v>
      </c>
      <c r="O4438" s="0" t="n">
        <v>28592.91</v>
      </c>
      <c r="P4438" s="0" t="n">
        <v>35253.135</v>
      </c>
      <c r="Q4438" s="0" t="n">
        <v>45911.565</v>
      </c>
      <c r="S4438" s="0" t="s">
        <v>303</v>
      </c>
    </row>
    <row r="4439" customFormat="false" ht="14" hidden="false" customHeight="false" outlineLevel="0" collapsed="false">
      <c r="A4439" s="0" t="str">
        <f aca="false">SUBSTITUTE(C4439&amp;D4439&amp;E4439&amp;F4439&amp;G4439&amp;H4439&amp;I4439," ","")</f>
        <v>AgenteBilingüeTécnicoFrontofficesinherramientaHoraextranocturna Zona1PlatinoNA</v>
      </c>
      <c r="B4439" s="0" t="s">
        <v>4782</v>
      </c>
      <c r="C4439" s="0" t="s">
        <v>190</v>
      </c>
      <c r="D4439" s="0" t="s">
        <v>4657</v>
      </c>
      <c r="E4439" s="0" t="s">
        <v>3335</v>
      </c>
      <c r="F4439" s="0" t="s">
        <v>197</v>
      </c>
      <c r="G4439" s="0" t="s">
        <v>379</v>
      </c>
      <c r="H4439" s="0" t="s">
        <v>198</v>
      </c>
      <c r="I4439" s="0" t="s">
        <v>35</v>
      </c>
      <c r="J4439" s="0" t="s">
        <v>325</v>
      </c>
      <c r="K4439" s="0" t="n">
        <v>32024.5013718948</v>
      </c>
      <c r="L4439" s="0" t="n">
        <v>33807.24</v>
      </c>
      <c r="M4439" s="0" t="n">
        <v>43051.2729499275</v>
      </c>
      <c r="N4439" s="0" t="n">
        <v>27823.905</v>
      </c>
      <c r="O4439" s="0" t="n">
        <v>28592.91</v>
      </c>
      <c r="P4439" s="0" t="n">
        <v>36011.79</v>
      </c>
      <c r="Q4439" s="0" t="n">
        <v>48796.11</v>
      </c>
      <c r="S4439" s="0" t="s">
        <v>303</v>
      </c>
    </row>
    <row r="4440" customFormat="false" ht="14" hidden="false" customHeight="false" outlineLevel="0" collapsed="false">
      <c r="A4440" s="0" t="str">
        <f aca="false">SUBSTITUTE(C4440&amp;D4440&amp;E4440&amp;F4440&amp;G4440&amp;H4440&amp;I4440," ","")</f>
        <v>AgenteBilingüeTécnicoFrontofficesinherramientaHoraextranocturna Zona2PlataNA</v>
      </c>
      <c r="B4440" s="0" t="s">
        <v>4783</v>
      </c>
      <c r="C4440" s="0" t="s">
        <v>190</v>
      </c>
      <c r="D4440" s="0" t="s">
        <v>4657</v>
      </c>
      <c r="E4440" s="0" t="s">
        <v>3335</v>
      </c>
      <c r="F4440" s="0" t="s">
        <v>197</v>
      </c>
      <c r="G4440" s="0" t="s">
        <v>385</v>
      </c>
      <c r="H4440" s="0" t="s">
        <v>195</v>
      </c>
      <c r="I4440" s="0" t="s">
        <v>35</v>
      </c>
      <c r="J4440" s="0" t="s">
        <v>325</v>
      </c>
      <c r="K4440" s="0" t="n">
        <v>32024.5013718948</v>
      </c>
      <c r="L4440" s="0" t="n">
        <v>33163.47</v>
      </c>
      <c r="M4440" s="0" t="n">
        <v>40654.8759028956</v>
      </c>
      <c r="N4440" s="0" t="n">
        <v>27823.905</v>
      </c>
      <c r="O4440" s="0" t="n">
        <v>28592.91</v>
      </c>
      <c r="P4440" s="0" t="n">
        <v>36690.75</v>
      </c>
      <c r="Q4440" s="0" t="n">
        <v>43962.66</v>
      </c>
      <c r="S4440" s="0" t="s">
        <v>303</v>
      </c>
    </row>
    <row r="4441" customFormat="false" ht="14" hidden="false" customHeight="false" outlineLevel="0" collapsed="false">
      <c r="A4441" s="0" t="str">
        <f aca="false">SUBSTITUTE(C4441&amp;D4441&amp;E4441&amp;F4441&amp;G4441&amp;H4441&amp;I4441," ","")</f>
        <v>AgenteBilingüeTécnicoFrontofficesinherramientaHoraextranocturna Zona2OroNA</v>
      </c>
      <c r="B4441" s="0" t="s">
        <v>4784</v>
      </c>
      <c r="C4441" s="0" t="s">
        <v>190</v>
      </c>
      <c r="D4441" s="0" t="s">
        <v>4657</v>
      </c>
      <c r="E4441" s="0" t="s">
        <v>3335</v>
      </c>
      <c r="F4441" s="0" t="s">
        <v>197</v>
      </c>
      <c r="G4441" s="0" t="s">
        <v>385</v>
      </c>
      <c r="H4441" s="0" t="s">
        <v>54</v>
      </c>
      <c r="I4441" s="0" t="s">
        <v>35</v>
      </c>
      <c r="J4441" s="0" t="s">
        <v>325</v>
      </c>
      <c r="K4441" s="0" t="n">
        <v>32024.5013718948</v>
      </c>
      <c r="L4441" s="0" t="n">
        <v>33826.905</v>
      </c>
      <c r="M4441" s="0" t="n">
        <v>41818.771577184</v>
      </c>
      <c r="N4441" s="0" t="n">
        <v>27823.905</v>
      </c>
      <c r="O4441" s="0" t="n">
        <v>28592.91</v>
      </c>
      <c r="P4441" s="0" t="n">
        <v>37463.895</v>
      </c>
      <c r="Q4441" s="0" t="n">
        <v>45911.565</v>
      </c>
      <c r="S4441" s="0" t="s">
        <v>303</v>
      </c>
    </row>
    <row r="4442" customFormat="false" ht="14" hidden="false" customHeight="false" outlineLevel="0" collapsed="false">
      <c r="A4442" s="0" t="str">
        <f aca="false">SUBSTITUTE(C4442&amp;D4442&amp;E4442&amp;F4442&amp;G4442&amp;H4442&amp;I4442," ","")</f>
        <v>AgenteBilingüeTécnicoFrontofficesinherramientaHoraextranocturna Zona2PlatinoNA</v>
      </c>
      <c r="B4442" s="0" t="s">
        <v>4785</v>
      </c>
      <c r="C4442" s="0" t="s">
        <v>190</v>
      </c>
      <c r="D4442" s="0" t="s">
        <v>4657</v>
      </c>
      <c r="E4442" s="0" t="s">
        <v>3335</v>
      </c>
      <c r="F4442" s="0" t="s">
        <v>197</v>
      </c>
      <c r="G4442" s="0" t="s">
        <v>385</v>
      </c>
      <c r="H4442" s="0" t="s">
        <v>198</v>
      </c>
      <c r="I4442" s="0" t="s">
        <v>35</v>
      </c>
      <c r="J4442" s="0" t="s">
        <v>325</v>
      </c>
      <c r="K4442" s="0" t="n">
        <v>32024.5013718948</v>
      </c>
      <c r="L4442" s="0" t="n">
        <v>34821.54</v>
      </c>
      <c r="M4442" s="0" t="n">
        <v>43051.2729499275</v>
      </c>
      <c r="N4442" s="0" t="n">
        <v>27823.905</v>
      </c>
      <c r="O4442" s="0" t="n">
        <v>28592.91</v>
      </c>
      <c r="P4442" s="0" t="n">
        <v>38269.125</v>
      </c>
      <c r="Q4442" s="0" t="n">
        <v>48796.11</v>
      </c>
      <c r="S4442" s="0" t="s">
        <v>303</v>
      </c>
    </row>
    <row r="4443" customFormat="false" ht="14" hidden="false" customHeight="false" outlineLevel="0" collapsed="false">
      <c r="A4443" s="0" t="str">
        <f aca="false">SUBSTITUTE(C4443&amp;D4443&amp;E4443&amp;F4443&amp;G4443&amp;H4443&amp;I4443," ","")</f>
        <v>AgenteBilingüeTécnicoFrontofficesinherramientaHoraextranocturna Zona3PlataNA</v>
      </c>
      <c r="B4443" s="0" t="s">
        <v>4786</v>
      </c>
      <c r="C4443" s="0" t="s">
        <v>190</v>
      </c>
      <c r="D4443" s="0" t="s">
        <v>4657</v>
      </c>
      <c r="E4443" s="0" t="s">
        <v>3335</v>
      </c>
      <c r="F4443" s="0" t="s">
        <v>197</v>
      </c>
      <c r="G4443" s="0" t="s">
        <v>390</v>
      </c>
      <c r="H4443" s="0" t="s">
        <v>195</v>
      </c>
      <c r="I4443" s="0" t="s">
        <v>35</v>
      </c>
      <c r="J4443" s="0" t="s">
        <v>325</v>
      </c>
      <c r="K4443" s="0" t="n">
        <v>32024.5013718948</v>
      </c>
      <c r="L4443" s="0" t="n">
        <v>33807.24</v>
      </c>
      <c r="M4443" s="0" t="n">
        <v>40654.8759028956</v>
      </c>
      <c r="N4443" s="0" t="n">
        <v>27823.905</v>
      </c>
      <c r="O4443" s="0" t="n">
        <v>28592.91</v>
      </c>
      <c r="P4443" s="0" t="n">
        <v>36863.595</v>
      </c>
      <c r="Q4443" s="0" t="n">
        <v>43962.66</v>
      </c>
      <c r="S4443" s="0" t="s">
        <v>303</v>
      </c>
    </row>
    <row r="4444" customFormat="false" ht="14" hidden="false" customHeight="false" outlineLevel="0" collapsed="false">
      <c r="A4444" s="0" t="str">
        <f aca="false">SUBSTITUTE(C4444&amp;D4444&amp;E4444&amp;F4444&amp;G4444&amp;H4444&amp;I4444," ","")</f>
        <v>AgenteBilingüeTécnicoFrontofficesinherramientaHoraextranocturna Zona3OroNA</v>
      </c>
      <c r="B4444" s="0" t="s">
        <v>4787</v>
      </c>
      <c r="C4444" s="0" t="s">
        <v>190</v>
      </c>
      <c r="D4444" s="0" t="s">
        <v>4657</v>
      </c>
      <c r="E4444" s="0" t="s">
        <v>3335</v>
      </c>
      <c r="F4444" s="0" t="s">
        <v>197</v>
      </c>
      <c r="G4444" s="0" t="s">
        <v>390</v>
      </c>
      <c r="H4444" s="0" t="s">
        <v>54</v>
      </c>
      <c r="I4444" s="0" t="s">
        <v>35</v>
      </c>
      <c r="J4444" s="0" t="s">
        <v>325</v>
      </c>
      <c r="K4444" s="0" t="n">
        <v>32024.5013718948</v>
      </c>
      <c r="L4444" s="0" t="n">
        <v>34484.13</v>
      </c>
      <c r="M4444" s="0" t="n">
        <v>41818.771577184</v>
      </c>
      <c r="N4444" s="0" t="n">
        <v>27823.905</v>
      </c>
      <c r="O4444" s="0" t="n">
        <v>28592.91</v>
      </c>
      <c r="P4444" s="0" t="n">
        <v>37639.845</v>
      </c>
      <c r="Q4444" s="0" t="n">
        <v>45911.565</v>
      </c>
      <c r="S4444" s="0" t="s">
        <v>303</v>
      </c>
    </row>
    <row r="4445" customFormat="false" ht="14" hidden="false" customHeight="false" outlineLevel="0" collapsed="false">
      <c r="A4445" s="0" t="str">
        <f aca="false">SUBSTITUTE(C4445&amp;D4445&amp;E4445&amp;F4445&amp;G4445&amp;H4445&amp;I4445," ","")</f>
        <v>AgenteBilingüeTécnicoFrontofficesinherramientaHoraextranocturna Zona3PlatinoNA</v>
      </c>
      <c r="B4445" s="0" t="s">
        <v>4788</v>
      </c>
      <c r="C4445" s="0" t="s">
        <v>190</v>
      </c>
      <c r="D4445" s="0" t="s">
        <v>4657</v>
      </c>
      <c r="E4445" s="0" t="s">
        <v>3335</v>
      </c>
      <c r="F4445" s="0" t="s">
        <v>197</v>
      </c>
      <c r="G4445" s="0" t="s">
        <v>390</v>
      </c>
      <c r="H4445" s="0" t="s">
        <v>198</v>
      </c>
      <c r="I4445" s="0" t="s">
        <v>35</v>
      </c>
      <c r="J4445" s="0" t="s">
        <v>325</v>
      </c>
      <c r="K4445" s="0" t="n">
        <v>32024.5013718948</v>
      </c>
      <c r="L4445" s="0" t="n">
        <v>35498.43</v>
      </c>
      <c r="M4445" s="0" t="n">
        <v>43051.2729499275</v>
      </c>
      <c r="N4445" s="0" t="n">
        <v>27823.905</v>
      </c>
      <c r="O4445" s="0" t="n">
        <v>28592.91</v>
      </c>
      <c r="P4445" s="0" t="n">
        <v>38449.215</v>
      </c>
      <c r="Q4445" s="0" t="n">
        <v>48796.11</v>
      </c>
      <c r="S4445" s="0" t="s">
        <v>303</v>
      </c>
    </row>
    <row r="4446" customFormat="false" ht="14" hidden="false" customHeight="false" outlineLevel="0" collapsed="false">
      <c r="A4446" s="0" t="str">
        <f aca="false">SUBSTITUTE(C4446&amp;D4446&amp;E4446&amp;F4446&amp;G4446&amp;H4446&amp;I4446," ","")</f>
        <v>AgenteBilingüeTécnicoFrontofficesinherramientaHoraextradominicalyfestivoZona1PlataNA</v>
      </c>
      <c r="B4446" s="0" t="s">
        <v>4789</v>
      </c>
      <c r="C4446" s="0" t="s">
        <v>190</v>
      </c>
      <c r="D4446" s="0" t="s">
        <v>4657</v>
      </c>
      <c r="E4446" s="0" t="s">
        <v>3335</v>
      </c>
      <c r="F4446" s="0" t="s">
        <v>194</v>
      </c>
      <c r="G4446" s="0" t="s">
        <v>379</v>
      </c>
      <c r="H4446" s="0" t="s">
        <v>195</v>
      </c>
      <c r="I4446" s="0" t="s">
        <v>35</v>
      </c>
      <c r="J4446" s="0" t="s">
        <v>325</v>
      </c>
      <c r="K4446" s="0" t="n">
        <v>39880.5038886771</v>
      </c>
      <c r="L4446" s="0" t="n">
        <v>36796.32</v>
      </c>
      <c r="M4446" s="0" t="n">
        <v>46462.715317595</v>
      </c>
      <c r="N4446" s="0" t="n">
        <v>39748.14</v>
      </c>
      <c r="O4446" s="0" t="n">
        <v>32577.66</v>
      </c>
      <c r="P4446" s="0" t="n">
        <v>38480.265</v>
      </c>
      <c r="Q4446" s="0" t="n">
        <v>48942.045</v>
      </c>
      <c r="S4446" s="0" t="s">
        <v>303</v>
      </c>
    </row>
    <row r="4447" customFormat="false" ht="14" hidden="false" customHeight="false" outlineLevel="0" collapsed="false">
      <c r="A4447" s="0" t="str">
        <f aca="false">SUBSTITUTE(C4447&amp;D4447&amp;E4447&amp;F4447&amp;G4447&amp;H4447&amp;I4447," ","")</f>
        <v>AgenteBilingüeTécnicoFrontofficesinherramientaHoraextradominicalyfestivoZona1OroNA</v>
      </c>
      <c r="B4447" s="0" t="s">
        <v>4790</v>
      </c>
      <c r="C4447" s="0" t="s">
        <v>190</v>
      </c>
      <c r="D4447" s="0" t="s">
        <v>4657</v>
      </c>
      <c r="E4447" s="0" t="s">
        <v>3335</v>
      </c>
      <c r="F4447" s="0" t="s">
        <v>194</v>
      </c>
      <c r="G4447" s="0" t="s">
        <v>379</v>
      </c>
      <c r="H4447" s="0" t="s">
        <v>54</v>
      </c>
      <c r="I4447" s="0" t="s">
        <v>35</v>
      </c>
      <c r="J4447" s="0" t="s">
        <v>325</v>
      </c>
      <c r="K4447" s="0" t="n">
        <v>39880.5038886771</v>
      </c>
      <c r="L4447" s="0" t="n">
        <v>37533.24</v>
      </c>
      <c r="M4447" s="0" t="n">
        <v>47792.8818024961</v>
      </c>
      <c r="N4447" s="0" t="n">
        <v>39748.14</v>
      </c>
      <c r="O4447" s="0" t="n">
        <v>32577.66</v>
      </c>
      <c r="P4447" s="0" t="n">
        <v>39290.67</v>
      </c>
      <c r="Q4447" s="0" t="n">
        <v>51111.405</v>
      </c>
      <c r="S4447" s="0" t="s">
        <v>303</v>
      </c>
    </row>
    <row r="4448" customFormat="false" ht="14" hidden="false" customHeight="false" outlineLevel="0" collapsed="false">
      <c r="A4448" s="0" t="str">
        <f aca="false">SUBSTITUTE(C4448&amp;D4448&amp;E4448&amp;F4448&amp;G4448&amp;H4448&amp;I4448," ","")</f>
        <v>AgenteBilingüeTécnicoFrontofficesinherramientaHoraextradominicalyfestivoZona1PlatinoNA</v>
      </c>
      <c r="B4448" s="0" t="s">
        <v>4791</v>
      </c>
      <c r="C4448" s="0" t="s">
        <v>190</v>
      </c>
      <c r="D4448" s="0" t="s">
        <v>4657</v>
      </c>
      <c r="E4448" s="0" t="s">
        <v>3335</v>
      </c>
      <c r="F4448" s="0" t="s">
        <v>194</v>
      </c>
      <c r="G4448" s="0" t="s">
        <v>379</v>
      </c>
      <c r="H4448" s="0" t="s">
        <v>198</v>
      </c>
      <c r="I4448" s="0" t="s">
        <v>35</v>
      </c>
      <c r="J4448" s="0" t="s">
        <v>325</v>
      </c>
      <c r="K4448" s="0" t="n">
        <v>39880.5038886771</v>
      </c>
      <c r="L4448" s="0" t="n">
        <v>38636.55</v>
      </c>
      <c r="M4448" s="0" t="n">
        <v>49201.4547999171</v>
      </c>
      <c r="N4448" s="0" t="n">
        <v>39748.14</v>
      </c>
      <c r="O4448" s="0" t="n">
        <v>32577.66</v>
      </c>
      <c r="P4448" s="0" t="n">
        <v>40135.23</v>
      </c>
      <c r="Q4448" s="0" t="n">
        <v>54323.01</v>
      </c>
      <c r="S4448" s="0" t="s">
        <v>303</v>
      </c>
    </row>
    <row r="4449" customFormat="false" ht="14" hidden="false" customHeight="false" outlineLevel="0" collapsed="false">
      <c r="A4449" s="0" t="str">
        <f aca="false">SUBSTITUTE(C4449&amp;D4449&amp;E4449&amp;F4449&amp;G4449&amp;H4449&amp;I4449," ","")</f>
        <v>AgenteBilingüeTécnicoFrontofficesinherramientaHoraextradominicalyfestivoZona2PlataNA</v>
      </c>
      <c r="B4449" s="0" t="s">
        <v>4792</v>
      </c>
      <c r="C4449" s="0" t="s">
        <v>190</v>
      </c>
      <c r="D4449" s="0" t="s">
        <v>4657</v>
      </c>
      <c r="E4449" s="0" t="s">
        <v>3335</v>
      </c>
      <c r="F4449" s="0" t="s">
        <v>194</v>
      </c>
      <c r="G4449" s="0" t="s">
        <v>385</v>
      </c>
      <c r="H4449" s="0" t="s">
        <v>195</v>
      </c>
      <c r="I4449" s="0" t="s">
        <v>35</v>
      </c>
      <c r="J4449" s="0" t="s">
        <v>325</v>
      </c>
      <c r="K4449" s="0" t="n">
        <v>39880.5038886771</v>
      </c>
      <c r="L4449" s="0" t="n">
        <v>37900.665</v>
      </c>
      <c r="M4449" s="0" t="n">
        <v>46462.715317595</v>
      </c>
      <c r="N4449" s="0" t="n">
        <v>39748.14</v>
      </c>
      <c r="O4449" s="0" t="n">
        <v>32577.66</v>
      </c>
      <c r="P4449" s="0" t="n">
        <v>40893.885</v>
      </c>
      <c r="Q4449" s="0" t="n">
        <v>48942.045</v>
      </c>
      <c r="S4449" s="0" t="s">
        <v>303</v>
      </c>
    </row>
    <row r="4450" customFormat="false" ht="14" hidden="false" customHeight="false" outlineLevel="0" collapsed="false">
      <c r="A4450" s="0" t="str">
        <f aca="false">SUBSTITUTE(C4450&amp;D4450&amp;E4450&amp;F4450&amp;G4450&amp;H4450&amp;I4450," ","")</f>
        <v>AgenteBilingüeTécnicoFrontofficesinherramientaHoraextradominicalyfestivoZona2OroNA</v>
      </c>
      <c r="B4450" s="0" t="s">
        <v>4793</v>
      </c>
      <c r="C4450" s="0" t="s">
        <v>190</v>
      </c>
      <c r="D4450" s="0" t="s">
        <v>4657</v>
      </c>
      <c r="E4450" s="0" t="s">
        <v>3335</v>
      </c>
      <c r="F4450" s="0" t="s">
        <v>194</v>
      </c>
      <c r="G4450" s="0" t="s">
        <v>385</v>
      </c>
      <c r="H4450" s="0" t="s">
        <v>54</v>
      </c>
      <c r="I4450" s="0" t="s">
        <v>35</v>
      </c>
      <c r="J4450" s="0" t="s">
        <v>325</v>
      </c>
      <c r="K4450" s="0" t="n">
        <v>39880.5038886771</v>
      </c>
      <c r="L4450" s="0" t="n">
        <v>38659.32</v>
      </c>
      <c r="M4450" s="0" t="n">
        <v>47792.8818024961</v>
      </c>
      <c r="N4450" s="0" t="n">
        <v>39748.14</v>
      </c>
      <c r="O4450" s="0" t="n">
        <v>32577.66</v>
      </c>
      <c r="P4450" s="0" t="n">
        <v>41753.97</v>
      </c>
      <c r="Q4450" s="0" t="n">
        <v>51111.405</v>
      </c>
      <c r="S4450" s="0" t="s">
        <v>303</v>
      </c>
    </row>
    <row r="4451" customFormat="false" ht="14" hidden="false" customHeight="false" outlineLevel="0" collapsed="false">
      <c r="A4451" s="0" t="str">
        <f aca="false">SUBSTITUTE(C4451&amp;D4451&amp;E4451&amp;F4451&amp;G4451&amp;H4451&amp;I4451," ","")</f>
        <v>AgenteBilingüeTécnicoFrontofficesinherramientaHoraextradominicalyfestivoZona2PlatinoNA</v>
      </c>
      <c r="B4451" s="0" t="s">
        <v>4794</v>
      </c>
      <c r="C4451" s="0" t="s">
        <v>190</v>
      </c>
      <c r="D4451" s="0" t="s">
        <v>4657</v>
      </c>
      <c r="E4451" s="0" t="s">
        <v>3335</v>
      </c>
      <c r="F4451" s="0" t="s">
        <v>194</v>
      </c>
      <c r="G4451" s="0" t="s">
        <v>385</v>
      </c>
      <c r="H4451" s="0" t="s">
        <v>198</v>
      </c>
      <c r="I4451" s="0" t="s">
        <v>35</v>
      </c>
      <c r="J4451" s="0" t="s">
        <v>325</v>
      </c>
      <c r="K4451" s="0" t="n">
        <v>39880.5038886771</v>
      </c>
      <c r="L4451" s="0" t="n">
        <v>39795.75</v>
      </c>
      <c r="M4451" s="0" t="n">
        <v>49201.4547999171</v>
      </c>
      <c r="N4451" s="0" t="n">
        <v>39748.14</v>
      </c>
      <c r="O4451" s="0" t="n">
        <v>32577.66</v>
      </c>
      <c r="P4451" s="0" t="n">
        <v>42652.35</v>
      </c>
      <c r="Q4451" s="0" t="n">
        <v>54323.01</v>
      </c>
      <c r="S4451" s="0" t="s">
        <v>303</v>
      </c>
    </row>
    <row r="4452" customFormat="false" ht="14" hidden="false" customHeight="false" outlineLevel="0" collapsed="false">
      <c r="A4452" s="0" t="str">
        <f aca="false">SUBSTITUTE(C4452&amp;D4452&amp;E4452&amp;F4452&amp;G4452&amp;H4452&amp;I4452," ","")</f>
        <v>AgenteBilingüeTécnicoFrontofficesinherramientaHoraextradominicalyfestivoZona3PlataNA</v>
      </c>
      <c r="B4452" s="0" t="s">
        <v>4795</v>
      </c>
      <c r="C4452" s="0" t="s">
        <v>190</v>
      </c>
      <c r="D4452" s="0" t="s">
        <v>4657</v>
      </c>
      <c r="E4452" s="0" t="s">
        <v>3335</v>
      </c>
      <c r="F4452" s="0" t="s">
        <v>194</v>
      </c>
      <c r="G4452" s="0" t="s">
        <v>390</v>
      </c>
      <c r="H4452" s="0" t="s">
        <v>195</v>
      </c>
      <c r="I4452" s="0" t="s">
        <v>35</v>
      </c>
      <c r="J4452" s="0" t="s">
        <v>325</v>
      </c>
      <c r="K4452" s="0" t="n">
        <v>39880.5038886771</v>
      </c>
      <c r="L4452" s="0" t="n">
        <v>38636.55</v>
      </c>
      <c r="M4452" s="0" t="n">
        <v>46462.715317595</v>
      </c>
      <c r="N4452" s="0" t="n">
        <v>39748.14</v>
      </c>
      <c r="O4452" s="0" t="n">
        <v>32577.66</v>
      </c>
      <c r="P4452" s="0" t="n">
        <v>41086.395</v>
      </c>
      <c r="Q4452" s="0" t="n">
        <v>48942.045</v>
      </c>
      <c r="S4452" s="0" t="s">
        <v>303</v>
      </c>
    </row>
    <row r="4453" customFormat="false" ht="14" hidden="false" customHeight="false" outlineLevel="0" collapsed="false">
      <c r="A4453" s="0" t="str">
        <f aca="false">SUBSTITUTE(C4453&amp;D4453&amp;E4453&amp;F4453&amp;G4453&amp;H4453&amp;I4453," ","")</f>
        <v>AgenteBilingüeTécnicoFrontofficesinherramientaHoraextradominicalyfestivoZona3OroNA</v>
      </c>
      <c r="B4453" s="0" t="s">
        <v>4796</v>
      </c>
      <c r="C4453" s="0" t="s">
        <v>190</v>
      </c>
      <c r="D4453" s="0" t="s">
        <v>4657</v>
      </c>
      <c r="E4453" s="0" t="s">
        <v>3335</v>
      </c>
      <c r="F4453" s="0" t="s">
        <v>194</v>
      </c>
      <c r="G4453" s="0" t="s">
        <v>390</v>
      </c>
      <c r="H4453" s="0" t="s">
        <v>54</v>
      </c>
      <c r="I4453" s="0" t="s">
        <v>35</v>
      </c>
      <c r="J4453" s="0" t="s">
        <v>325</v>
      </c>
      <c r="K4453" s="0" t="n">
        <v>39880.5038886771</v>
      </c>
      <c r="L4453" s="0" t="n">
        <v>39410.73</v>
      </c>
      <c r="M4453" s="0" t="n">
        <v>47792.8818024961</v>
      </c>
      <c r="N4453" s="0" t="n">
        <v>39748.14</v>
      </c>
      <c r="O4453" s="0" t="n">
        <v>32577.66</v>
      </c>
      <c r="P4453" s="0" t="n">
        <v>41950.62</v>
      </c>
      <c r="Q4453" s="0" t="n">
        <v>51111.405</v>
      </c>
      <c r="S4453" s="0" t="s">
        <v>303</v>
      </c>
    </row>
    <row r="4454" customFormat="false" ht="14" hidden="false" customHeight="false" outlineLevel="0" collapsed="false">
      <c r="A4454" s="0" t="str">
        <f aca="false">SUBSTITUTE(C4454&amp;D4454&amp;E4454&amp;F4454&amp;G4454&amp;H4454&amp;I4454," ","")</f>
        <v>AgenteBilingüeTécnicoFrontofficesinherramientaHoraextradominicalyfestivoZona3PlatinoNA</v>
      </c>
      <c r="B4454" s="0" t="s">
        <v>4797</v>
      </c>
      <c r="C4454" s="0" t="s">
        <v>190</v>
      </c>
      <c r="D4454" s="0" t="s">
        <v>4657</v>
      </c>
      <c r="E4454" s="0" t="s">
        <v>3335</v>
      </c>
      <c r="F4454" s="0" t="s">
        <v>194</v>
      </c>
      <c r="G4454" s="0" t="s">
        <v>390</v>
      </c>
      <c r="H4454" s="0" t="s">
        <v>198</v>
      </c>
      <c r="I4454" s="0" t="s">
        <v>35</v>
      </c>
      <c r="J4454" s="0" t="s">
        <v>325</v>
      </c>
      <c r="K4454" s="0" t="n">
        <v>39880.5038886771</v>
      </c>
      <c r="L4454" s="0" t="n">
        <v>40568.895</v>
      </c>
      <c r="M4454" s="0" t="n">
        <v>49201.4547999171</v>
      </c>
      <c r="N4454" s="0" t="n">
        <v>39748.14</v>
      </c>
      <c r="O4454" s="0" t="n">
        <v>32577.66</v>
      </c>
      <c r="P4454" s="0" t="n">
        <v>42853.14</v>
      </c>
      <c r="Q4454" s="0" t="n">
        <v>54323.01</v>
      </c>
      <c r="S4454" s="0" t="s">
        <v>303</v>
      </c>
    </row>
    <row r="4455" customFormat="false" ht="14" hidden="false" customHeight="false" outlineLevel="0" collapsed="false">
      <c r="A4455" s="0" t="str">
        <f aca="false">SUBSTITUTE(C4455&amp;D4455&amp;E4455&amp;F4455&amp;G4455&amp;H4455&amp;I4455," ","")</f>
        <v>AgenteBilingüeTécnicoFrontofficesinherramientaServicio7x24Zona1PlataNA</v>
      </c>
      <c r="B4455" s="0" t="s">
        <v>4798</v>
      </c>
      <c r="C4455" s="0" t="s">
        <v>190</v>
      </c>
      <c r="D4455" s="0" t="s">
        <v>4657</v>
      </c>
      <c r="E4455" s="0" t="s">
        <v>3335</v>
      </c>
      <c r="F4455" s="0" t="s">
        <v>55</v>
      </c>
      <c r="G4455" s="0" t="s">
        <v>379</v>
      </c>
      <c r="H4455" s="0" t="s">
        <v>195</v>
      </c>
      <c r="I4455" s="0" t="s">
        <v>35</v>
      </c>
      <c r="J4455" s="0" t="s">
        <v>305</v>
      </c>
      <c r="K4455" s="0" t="n">
        <v>14284922.4433519</v>
      </c>
      <c r="L4455" s="0" t="n">
        <v>19485038.34</v>
      </c>
      <c r="M4455" s="0" t="n">
        <v>21665145.3026937</v>
      </c>
      <c r="N4455" s="0" t="n">
        <v>18479469.6</v>
      </c>
      <c r="O4455" s="0" t="n">
        <v>18342176.85</v>
      </c>
      <c r="P4455" s="0" t="n">
        <v>25985789.505</v>
      </c>
      <c r="Q4455" s="0" t="n">
        <v>20127110.94</v>
      </c>
      <c r="S4455" s="0" t="s">
        <v>303</v>
      </c>
    </row>
    <row r="4456" customFormat="false" ht="14" hidden="false" customHeight="false" outlineLevel="0" collapsed="false">
      <c r="A4456" s="0" t="str">
        <f aca="false">SUBSTITUTE(C4456&amp;D4456&amp;E4456&amp;F4456&amp;G4456&amp;H4456&amp;I4456," ","")</f>
        <v>AgenteBilingüeTécnicoFrontofficesinherramientaServicio7x24Zona1OroNA</v>
      </c>
      <c r="B4456" s="0" t="s">
        <v>4799</v>
      </c>
      <c r="C4456" s="0" t="s">
        <v>190</v>
      </c>
      <c r="D4456" s="0" t="s">
        <v>4657</v>
      </c>
      <c r="E4456" s="0" t="s">
        <v>3335</v>
      </c>
      <c r="F4456" s="0" t="s">
        <v>55</v>
      </c>
      <c r="G4456" s="0" t="s">
        <v>379</v>
      </c>
      <c r="H4456" s="0" t="s">
        <v>54</v>
      </c>
      <c r="I4456" s="0" t="s">
        <v>35</v>
      </c>
      <c r="J4456" s="0" t="s">
        <v>305</v>
      </c>
      <c r="K4456" s="0" t="n">
        <v>14284922.4433519</v>
      </c>
      <c r="L4456" s="0" t="n">
        <v>19874739.645</v>
      </c>
      <c r="M4456" s="0" t="n">
        <v>22285389.9434809</v>
      </c>
      <c r="N4456" s="0" t="n">
        <v>17721826.83</v>
      </c>
      <c r="O4456" s="0" t="n">
        <v>18342176.85</v>
      </c>
      <c r="P4456" s="0" t="n">
        <v>26532859.455</v>
      </c>
      <c r="Q4456" s="0" t="n">
        <v>21019402.035</v>
      </c>
      <c r="S4456" s="0" t="s">
        <v>303</v>
      </c>
    </row>
    <row r="4457" customFormat="false" ht="14" hidden="false" customHeight="false" outlineLevel="0" collapsed="false">
      <c r="A4457" s="0" t="str">
        <f aca="false">SUBSTITUTE(C4457&amp;D4457&amp;E4457&amp;F4457&amp;G4457&amp;H4457&amp;I4457," ","")</f>
        <v>AgenteBilingüeTécnicoFrontofficesinherramientaServicio7x24Zona1PlatinoNA</v>
      </c>
      <c r="B4457" s="0" t="s">
        <v>4800</v>
      </c>
      <c r="C4457" s="0" t="s">
        <v>190</v>
      </c>
      <c r="D4457" s="0" t="s">
        <v>4657</v>
      </c>
      <c r="E4457" s="0" t="s">
        <v>3335</v>
      </c>
      <c r="F4457" s="0" t="s">
        <v>55</v>
      </c>
      <c r="G4457" s="0" t="s">
        <v>379</v>
      </c>
      <c r="H4457" s="0" t="s">
        <v>198</v>
      </c>
      <c r="I4457" s="0" t="s">
        <v>35</v>
      </c>
      <c r="J4457" s="0" t="s">
        <v>305</v>
      </c>
      <c r="K4457" s="0" t="n">
        <v>14284922.4433519</v>
      </c>
      <c r="L4457" s="0" t="n">
        <v>20459291.085</v>
      </c>
      <c r="M4457" s="0" t="n">
        <v>22942194.8342407</v>
      </c>
      <c r="N4457" s="0" t="n">
        <v>17756867.79</v>
      </c>
      <c r="O4457" s="0" t="n">
        <v>18342176.85</v>
      </c>
      <c r="P4457" s="0" t="n">
        <v>27103458.06</v>
      </c>
      <c r="Q4457" s="0" t="n">
        <v>22339923.345</v>
      </c>
      <c r="S4457" s="0" t="s">
        <v>303</v>
      </c>
    </row>
    <row r="4458" customFormat="false" ht="14" hidden="false" customHeight="false" outlineLevel="0" collapsed="false">
      <c r="A4458" s="0" t="str">
        <f aca="false">SUBSTITUTE(C4458&amp;D4458&amp;E4458&amp;F4458&amp;G4458&amp;H4458&amp;I4458," ","")</f>
        <v>AgenteBilingüeTécnicoFrontofficesinherramientaServicio7x24Zona2PlataNA</v>
      </c>
      <c r="B4458" s="0" t="s">
        <v>4801</v>
      </c>
      <c r="C4458" s="0" t="s">
        <v>190</v>
      </c>
      <c r="D4458" s="0" t="s">
        <v>4657</v>
      </c>
      <c r="E4458" s="0" t="s">
        <v>3335</v>
      </c>
      <c r="F4458" s="0" t="s">
        <v>55</v>
      </c>
      <c r="G4458" s="0" t="s">
        <v>385</v>
      </c>
      <c r="H4458" s="0" t="s">
        <v>195</v>
      </c>
      <c r="I4458" s="0" t="s">
        <v>35</v>
      </c>
      <c r="J4458" s="0" t="s">
        <v>305</v>
      </c>
      <c r="K4458" s="0" t="n">
        <v>14284922.4433519</v>
      </c>
      <c r="L4458" s="0" t="n">
        <v>20069589.78</v>
      </c>
      <c r="M4458" s="0" t="n">
        <v>21665145.3026937</v>
      </c>
      <c r="N4458" s="0" t="n">
        <v>17728834.815</v>
      </c>
      <c r="O4458" s="0" t="n">
        <v>18342176.85</v>
      </c>
      <c r="P4458" s="0" t="n">
        <v>27615202.425</v>
      </c>
      <c r="Q4458" s="0" t="n">
        <v>20127110.94</v>
      </c>
      <c r="S4458" s="0" t="s">
        <v>303</v>
      </c>
    </row>
    <row r="4459" customFormat="false" ht="14" hidden="false" customHeight="false" outlineLevel="0" collapsed="false">
      <c r="A4459" s="0" t="str">
        <f aca="false">SUBSTITUTE(C4459&amp;D4459&amp;E4459&amp;F4459&amp;G4459&amp;H4459&amp;I4459," ","")</f>
        <v>AgenteBilingüeTécnicoFrontofficesinherramientaServicio7x24Zona2OroNA</v>
      </c>
      <c r="B4459" s="0" t="s">
        <v>4802</v>
      </c>
      <c r="C4459" s="0" t="s">
        <v>190</v>
      </c>
      <c r="D4459" s="0" t="s">
        <v>4657</v>
      </c>
      <c r="E4459" s="0" t="s">
        <v>3335</v>
      </c>
      <c r="F4459" s="0" t="s">
        <v>55</v>
      </c>
      <c r="G4459" s="0" t="s">
        <v>385</v>
      </c>
      <c r="H4459" s="0" t="s">
        <v>54</v>
      </c>
      <c r="I4459" s="0" t="s">
        <v>35</v>
      </c>
      <c r="J4459" s="0" t="s">
        <v>305</v>
      </c>
      <c r="K4459" s="0" t="n">
        <v>14284922.4433519</v>
      </c>
      <c r="L4459" s="0" t="n">
        <v>20470982.445</v>
      </c>
      <c r="M4459" s="0" t="n">
        <v>22285389.9434809</v>
      </c>
      <c r="N4459" s="0" t="n">
        <v>17765977.86</v>
      </c>
      <c r="O4459" s="0" t="n">
        <v>18342176.85</v>
      </c>
      <c r="P4459" s="0" t="n">
        <v>28196575.38</v>
      </c>
      <c r="Q4459" s="0" t="n">
        <v>21019402.035</v>
      </c>
      <c r="S4459" s="0" t="s">
        <v>303</v>
      </c>
    </row>
    <row r="4460" customFormat="false" ht="14" hidden="false" customHeight="false" outlineLevel="0" collapsed="false">
      <c r="A4460" s="0" t="str">
        <f aca="false">SUBSTITUTE(C4460&amp;D4460&amp;E4460&amp;F4460&amp;G4460&amp;H4460&amp;I4460," ","")</f>
        <v>AgenteBilingüeTécnicoFrontofficesinherramientaServicio7x24Zona2PlatinoNA</v>
      </c>
      <c r="B4460" s="0" t="s">
        <v>4803</v>
      </c>
      <c r="C4460" s="0" t="s">
        <v>190</v>
      </c>
      <c r="D4460" s="0" t="s">
        <v>4657</v>
      </c>
      <c r="E4460" s="0" t="s">
        <v>3335</v>
      </c>
      <c r="F4460" s="0" t="s">
        <v>55</v>
      </c>
      <c r="G4460" s="0" t="s">
        <v>385</v>
      </c>
      <c r="H4460" s="0" t="s">
        <v>198</v>
      </c>
      <c r="I4460" s="0" t="s">
        <v>35</v>
      </c>
      <c r="J4460" s="0" t="s">
        <v>305</v>
      </c>
      <c r="K4460" s="0" t="n">
        <v>14284922.4433519</v>
      </c>
      <c r="L4460" s="0" t="n">
        <v>21073069.89</v>
      </c>
      <c r="M4460" s="0" t="n">
        <v>22942194.8342407</v>
      </c>
      <c r="N4460" s="0" t="n">
        <v>17803121.94</v>
      </c>
      <c r="O4460" s="0" t="n">
        <v>18342176.85</v>
      </c>
      <c r="P4460" s="0" t="n">
        <v>28802953.935</v>
      </c>
      <c r="Q4460" s="0" t="n">
        <v>22339923.345</v>
      </c>
      <c r="S4460" s="0" t="s">
        <v>303</v>
      </c>
    </row>
    <row r="4461" customFormat="false" ht="14" hidden="false" customHeight="false" outlineLevel="0" collapsed="false">
      <c r="A4461" s="0" t="str">
        <f aca="false">SUBSTITUTE(C4461&amp;D4461&amp;E4461&amp;F4461&amp;G4461&amp;H4461&amp;I4461," ","")</f>
        <v>AgenteBilingüeTécnicoFrontofficesinherramientaServicio7x24Zona3PlataNA</v>
      </c>
      <c r="B4461" s="0" t="s">
        <v>4804</v>
      </c>
      <c r="C4461" s="0" t="s">
        <v>190</v>
      </c>
      <c r="D4461" s="0" t="s">
        <v>4657</v>
      </c>
      <c r="E4461" s="0" t="s">
        <v>3335</v>
      </c>
      <c r="F4461" s="0" t="s">
        <v>55</v>
      </c>
      <c r="G4461" s="0" t="s">
        <v>390</v>
      </c>
      <c r="H4461" s="0" t="s">
        <v>195</v>
      </c>
      <c r="I4461" s="0" t="s">
        <v>35</v>
      </c>
      <c r="J4461" s="0" t="s">
        <v>305</v>
      </c>
      <c r="K4461" s="0" t="n">
        <v>14284922.4433519</v>
      </c>
      <c r="L4461" s="0" t="n">
        <v>20459291.085</v>
      </c>
      <c r="M4461" s="0" t="n">
        <v>21665145.3026937</v>
      </c>
      <c r="N4461" s="0" t="n">
        <v>17756867.79</v>
      </c>
      <c r="O4461" s="0" t="n">
        <v>18342176.85</v>
      </c>
      <c r="P4461" s="0" t="n">
        <v>27745132.185</v>
      </c>
      <c r="Q4461" s="0" t="n">
        <v>20127110.94</v>
      </c>
      <c r="S4461" s="0" t="s">
        <v>303</v>
      </c>
    </row>
    <row r="4462" customFormat="false" ht="14" hidden="false" customHeight="false" outlineLevel="0" collapsed="false">
      <c r="A4462" s="0" t="str">
        <f aca="false">SUBSTITUTE(C4462&amp;D4462&amp;E4462&amp;F4462&amp;G4462&amp;H4462&amp;I4462," ","")</f>
        <v>AgenteBilingüeTécnicoFrontofficesinherramientaServicio7x24Zona3OroNA</v>
      </c>
      <c r="B4462" s="0" t="s">
        <v>4805</v>
      </c>
      <c r="C4462" s="0" t="s">
        <v>190</v>
      </c>
      <c r="D4462" s="0" t="s">
        <v>4657</v>
      </c>
      <c r="E4462" s="0" t="s">
        <v>3335</v>
      </c>
      <c r="F4462" s="0" t="s">
        <v>55</v>
      </c>
      <c r="G4462" s="0" t="s">
        <v>390</v>
      </c>
      <c r="H4462" s="0" t="s">
        <v>54</v>
      </c>
      <c r="I4462" s="0" t="s">
        <v>35</v>
      </c>
      <c r="J4462" s="0" t="s">
        <v>305</v>
      </c>
      <c r="K4462" s="0" t="n">
        <v>14284922.4433519</v>
      </c>
      <c r="L4462" s="0" t="n">
        <v>20868477.3</v>
      </c>
      <c r="M4462" s="0" t="n">
        <v>22285389.9434809</v>
      </c>
      <c r="N4462" s="0" t="n">
        <v>17795413.26</v>
      </c>
      <c r="O4462" s="0" t="n">
        <v>18342176.85</v>
      </c>
      <c r="P4462" s="0" t="n">
        <v>28329239.61</v>
      </c>
      <c r="Q4462" s="0" t="n">
        <v>21019402.035</v>
      </c>
      <c r="S4462" s="0" t="s">
        <v>303</v>
      </c>
    </row>
    <row r="4463" customFormat="false" ht="14" hidden="false" customHeight="false" outlineLevel="0" collapsed="false">
      <c r="A4463" s="0" t="str">
        <f aca="false">SUBSTITUTE(C4463&amp;D4463&amp;E4463&amp;F4463&amp;G4463&amp;H4463&amp;I4463," ","")</f>
        <v>AgenteBilingüeTécnicoFrontofficesinherramientaServicio7x24Zona3PlatinoNA</v>
      </c>
      <c r="B4463" s="0" t="s">
        <v>4806</v>
      </c>
      <c r="C4463" s="0" t="s">
        <v>190</v>
      </c>
      <c r="D4463" s="0" t="s">
        <v>4657</v>
      </c>
      <c r="E4463" s="0" t="s">
        <v>3335</v>
      </c>
      <c r="F4463" s="0" t="s">
        <v>55</v>
      </c>
      <c r="G4463" s="0" t="s">
        <v>390</v>
      </c>
      <c r="H4463" s="0" t="s">
        <v>198</v>
      </c>
      <c r="I4463" s="0" t="s">
        <v>35</v>
      </c>
      <c r="J4463" s="0" t="s">
        <v>305</v>
      </c>
      <c r="K4463" s="0" t="n">
        <v>14284922.4433519</v>
      </c>
      <c r="L4463" s="0" t="n">
        <v>21482256.105</v>
      </c>
      <c r="M4463" s="0" t="n">
        <v>22942194.8342407</v>
      </c>
      <c r="N4463" s="0" t="n">
        <v>17833957.695</v>
      </c>
      <c r="O4463" s="0" t="n">
        <v>18342176.85</v>
      </c>
      <c r="P4463" s="0" t="n">
        <v>28938470.625</v>
      </c>
      <c r="Q4463" s="0" t="n">
        <v>22339923.345</v>
      </c>
      <c r="S4463" s="0" t="s">
        <v>303</v>
      </c>
    </row>
    <row r="4464" customFormat="false" ht="14" hidden="false" customHeight="false" outlineLevel="0" collapsed="false">
      <c r="A4464" s="0" t="str">
        <f aca="false">SUBSTITUTE(C4464&amp;D4464&amp;E4464&amp;F4464&amp;G4464&amp;H4464&amp;I4464," ","")</f>
        <v>AgenteBilingüeProfesionalEconomía,administración,contaduríayafinesEnlasinstalacionesdelaEntidadCompradoraJornadaOrdinaria Zona1Plata</v>
      </c>
      <c r="B4464" s="0" t="s">
        <v>4807</v>
      </c>
      <c r="C4464" s="0" t="s">
        <v>190</v>
      </c>
      <c r="D4464" s="0" t="s">
        <v>4808</v>
      </c>
      <c r="E4464" s="0" t="s">
        <v>612</v>
      </c>
      <c r="F4464" s="0" t="s">
        <v>3303</v>
      </c>
      <c r="G4464" s="0" t="s">
        <v>62</v>
      </c>
      <c r="H4464" s="0" t="s">
        <v>379</v>
      </c>
      <c r="I4464" s="0" t="s">
        <v>195</v>
      </c>
      <c r="J4464" s="0" t="s">
        <v>36</v>
      </c>
      <c r="K4464" s="0" t="n">
        <v>6048776.51043531</v>
      </c>
      <c r="L4464" s="0" t="n">
        <v>6064885.755</v>
      </c>
      <c r="M4464" s="0" t="n">
        <v>7311925.45614712</v>
      </c>
      <c r="N4464" s="0" t="n">
        <v>6534864.765</v>
      </c>
      <c r="O4464" s="0" t="n">
        <v>6382865.7</v>
      </c>
      <c r="P4464" s="0" t="n">
        <v>7087695.525</v>
      </c>
      <c r="Q4464" s="0" t="n">
        <v>6773861.79</v>
      </c>
      <c r="S4464" s="0" t="s">
        <v>303</v>
      </c>
    </row>
    <row r="4465" customFormat="false" ht="14" hidden="false" customHeight="false" outlineLevel="0" collapsed="false">
      <c r="A4465" s="0" t="str">
        <f aca="false">SUBSTITUTE(C4465&amp;D4465&amp;E4465&amp;F4465&amp;G4465&amp;H4465&amp;I4465," ","")</f>
        <v>AgenteBilingüeProfesionalEconomía,administración,contaduríayafinesEnlasinstalacionesdelaEntidadCompradoraJornadaOrdinaria Zona1Oro</v>
      </c>
      <c r="B4465" s="0" t="s">
        <v>4809</v>
      </c>
      <c r="C4465" s="0" t="s">
        <v>190</v>
      </c>
      <c r="D4465" s="0" t="s">
        <v>4808</v>
      </c>
      <c r="E4465" s="0" t="s">
        <v>612</v>
      </c>
      <c r="F4465" s="0" t="s">
        <v>3303</v>
      </c>
      <c r="G4465" s="0" t="s">
        <v>62</v>
      </c>
      <c r="H4465" s="0" t="s">
        <v>379</v>
      </c>
      <c r="I4465" s="0" t="s">
        <v>54</v>
      </c>
      <c r="J4465" s="0" t="s">
        <v>36</v>
      </c>
      <c r="K4465" s="0" t="n">
        <v>6048776.51043531</v>
      </c>
      <c r="L4465" s="0" t="n">
        <v>6186183.615</v>
      </c>
      <c r="M4465" s="0" t="n">
        <v>7757335.56187815</v>
      </c>
      <c r="N4465" s="0" t="n">
        <v>6554035.035</v>
      </c>
      <c r="O4465" s="0" t="n">
        <v>6382865.7</v>
      </c>
      <c r="P4465" s="0" t="n">
        <v>7236910.44</v>
      </c>
      <c r="Q4465" s="0" t="n">
        <v>7074166.005</v>
      </c>
      <c r="S4465" s="0" t="s">
        <v>303</v>
      </c>
    </row>
    <row r="4466" customFormat="false" ht="14" hidden="false" customHeight="false" outlineLevel="0" collapsed="false">
      <c r="A4466" s="0" t="str">
        <f aca="false">SUBSTITUTE(C4466&amp;D4466&amp;E4466&amp;F4466&amp;G4466&amp;H4466&amp;I4466," ","")</f>
        <v>AgenteBilingüeProfesionalEconomía,administración,contaduríayafinesEnlasinstalacionesdelaEntidadCompradoraJornadaOrdinaria Zona1Platino</v>
      </c>
      <c r="B4466" s="0" t="s">
        <v>4810</v>
      </c>
      <c r="C4466" s="0" t="s">
        <v>190</v>
      </c>
      <c r="D4466" s="0" t="s">
        <v>4808</v>
      </c>
      <c r="E4466" s="0" t="s">
        <v>612</v>
      </c>
      <c r="F4466" s="0" t="s">
        <v>3303</v>
      </c>
      <c r="G4466" s="0" t="s">
        <v>62</v>
      </c>
      <c r="H4466" s="0" t="s">
        <v>379</v>
      </c>
      <c r="I4466" s="0" t="s">
        <v>198</v>
      </c>
      <c r="J4466" s="0" t="s">
        <v>36</v>
      </c>
      <c r="K4466" s="0" t="n">
        <v>6048776.51043531</v>
      </c>
      <c r="L4466" s="0" t="n">
        <v>6368130.405</v>
      </c>
      <c r="M4466" s="0" t="n">
        <v>7985963.19411741</v>
      </c>
      <c r="N4466" s="0" t="n">
        <v>6573205.305</v>
      </c>
      <c r="O4466" s="0" t="n">
        <v>6382865.7</v>
      </c>
      <c r="P4466" s="0" t="n">
        <v>7392543.39</v>
      </c>
      <c r="Q4466" s="0" t="n">
        <v>7518592.935</v>
      </c>
      <c r="S4466" s="0" t="s">
        <v>303</v>
      </c>
    </row>
    <row r="4467" customFormat="false" ht="14" hidden="false" customHeight="false" outlineLevel="0" collapsed="false">
      <c r="A4467" s="0" t="str">
        <f aca="false">SUBSTITUTE(C4467&amp;D4467&amp;E4467&amp;F4467&amp;G4467&amp;H4467&amp;I4467," ","")</f>
        <v>AgenteBilingüeProfesionalEconomía,administración,contaduríayafinesEnlasinstalacionesdelaEntidadCompradoraJornadaOrdinaria Zona2Plata</v>
      </c>
      <c r="B4467" s="0" t="s">
        <v>4811</v>
      </c>
      <c r="C4467" s="0" t="s">
        <v>190</v>
      </c>
      <c r="D4467" s="0" t="s">
        <v>4808</v>
      </c>
      <c r="E4467" s="0" t="s">
        <v>612</v>
      </c>
      <c r="F4467" s="0" t="s">
        <v>3303</v>
      </c>
      <c r="G4467" s="0" t="s">
        <v>62</v>
      </c>
      <c r="H4467" s="0" t="s">
        <v>385</v>
      </c>
      <c r="I4467" s="0" t="s">
        <v>195</v>
      </c>
      <c r="J4467" s="0" t="s">
        <v>36</v>
      </c>
      <c r="K4467" s="0" t="n">
        <v>6048776.51043531</v>
      </c>
      <c r="L4467" s="0" t="n">
        <v>6246832.545</v>
      </c>
      <c r="M4467" s="0" t="n">
        <v>7541434.21030903</v>
      </c>
      <c r="N4467" s="0" t="n">
        <v>6557869.71</v>
      </c>
      <c r="O4467" s="0" t="n">
        <v>6382865.7</v>
      </c>
      <c r="P4467" s="0" t="n">
        <v>7532122.455</v>
      </c>
      <c r="Q4467" s="0" t="n">
        <v>6773861.79</v>
      </c>
      <c r="S4467" s="0" t="s">
        <v>303</v>
      </c>
    </row>
    <row r="4468" customFormat="false" ht="14" hidden="false" customHeight="false" outlineLevel="0" collapsed="false">
      <c r="A4468" s="0" t="str">
        <f aca="false">SUBSTITUTE(C4468&amp;D4468&amp;E4468&amp;F4468&amp;G4468&amp;H4468&amp;I4468," ","")</f>
        <v>AgenteBilingüeProfesionalEconomía,administración,contaduríayafinesEnlasinstalacionesdelaEntidadCompradoraJornadaOrdinaria Zona2Oro</v>
      </c>
      <c r="B4468" s="0" t="s">
        <v>4812</v>
      </c>
      <c r="C4468" s="0" t="s">
        <v>190</v>
      </c>
      <c r="D4468" s="0" t="s">
        <v>4808</v>
      </c>
      <c r="E4468" s="0" t="s">
        <v>612</v>
      </c>
      <c r="F4468" s="0" t="s">
        <v>3303</v>
      </c>
      <c r="G4468" s="0" t="s">
        <v>62</v>
      </c>
      <c r="H4468" s="0" t="s">
        <v>385</v>
      </c>
      <c r="I4468" s="0" t="s">
        <v>54</v>
      </c>
      <c r="J4468" s="0" t="s">
        <v>36</v>
      </c>
      <c r="K4468" s="0" t="n">
        <v>6048776.51043531</v>
      </c>
      <c r="L4468" s="0" t="n">
        <v>6371769.465</v>
      </c>
      <c r="M4468" s="0" t="n">
        <v>7757335.56187815</v>
      </c>
      <c r="N4468" s="0" t="n">
        <v>6578189.865</v>
      </c>
      <c r="O4468" s="0" t="n">
        <v>6382865.7</v>
      </c>
      <c r="P4468" s="0" t="n">
        <v>7690693.77</v>
      </c>
      <c r="Q4468" s="0" t="n">
        <v>7074166.005</v>
      </c>
      <c r="S4468" s="0" t="s">
        <v>303</v>
      </c>
    </row>
    <row r="4469" customFormat="false" ht="14" hidden="false" customHeight="false" outlineLevel="0" collapsed="false">
      <c r="A4469" s="0" t="str">
        <f aca="false">SUBSTITUTE(C4469&amp;D4469&amp;E4469&amp;F4469&amp;G4469&amp;H4469&amp;I4469," ","")</f>
        <v>AgenteBilingüeProfesionalEconomía,administración,contaduríayafinesEnlasinstalacionesdelaEntidadCompradoraJornadaOrdinaria Zona2Platino</v>
      </c>
      <c r="B4469" s="0" t="s">
        <v>4813</v>
      </c>
      <c r="C4469" s="0" t="s">
        <v>190</v>
      </c>
      <c r="D4469" s="0" t="s">
        <v>4808</v>
      </c>
      <c r="E4469" s="0" t="s">
        <v>612</v>
      </c>
      <c r="F4469" s="0" t="s">
        <v>3303</v>
      </c>
      <c r="G4469" s="0" t="s">
        <v>62</v>
      </c>
      <c r="H4469" s="0" t="s">
        <v>385</v>
      </c>
      <c r="I4469" s="0" t="s">
        <v>198</v>
      </c>
      <c r="J4469" s="0" t="s">
        <v>36</v>
      </c>
      <c r="K4469" s="0" t="n">
        <v>6048776.51043531</v>
      </c>
      <c r="L4469" s="0" t="n">
        <v>6559174.845</v>
      </c>
      <c r="M4469" s="0" t="n">
        <v>7985963.19411741</v>
      </c>
      <c r="N4469" s="0" t="n">
        <v>6598510.02</v>
      </c>
      <c r="O4469" s="0" t="n">
        <v>6382865.7</v>
      </c>
      <c r="P4469" s="0" t="n">
        <v>7856084.7</v>
      </c>
      <c r="Q4469" s="0" t="n">
        <v>7518592.935</v>
      </c>
      <c r="S4469" s="0" t="s">
        <v>303</v>
      </c>
    </row>
    <row r="4470" customFormat="false" ht="14" hidden="false" customHeight="false" outlineLevel="0" collapsed="false">
      <c r="A4470" s="0" t="str">
        <f aca="false">SUBSTITUTE(C4470&amp;D4470&amp;E4470&amp;F4470&amp;G4470&amp;H4470&amp;I4470," ","")</f>
        <v>AgenteBilingüeProfesionalEconomía,administración,contaduríayafinesEnlasinstalacionesdelaEntidadCompradoraJornadaOrdinaria Zona3Plata</v>
      </c>
      <c r="B4470" s="0" t="s">
        <v>4814</v>
      </c>
      <c r="C4470" s="0" t="s">
        <v>190</v>
      </c>
      <c r="D4470" s="0" t="s">
        <v>4808</v>
      </c>
      <c r="E4470" s="0" t="s">
        <v>612</v>
      </c>
      <c r="F4470" s="0" t="s">
        <v>3303</v>
      </c>
      <c r="G4470" s="0" t="s">
        <v>62</v>
      </c>
      <c r="H4470" s="0" t="s">
        <v>390</v>
      </c>
      <c r="I4470" s="0" t="s">
        <v>195</v>
      </c>
      <c r="J4470" s="0" t="s">
        <v>36</v>
      </c>
      <c r="K4470" s="0" t="n">
        <v>6048776.51043531</v>
      </c>
      <c r="L4470" s="0" t="n">
        <v>6368130.405</v>
      </c>
      <c r="M4470" s="0" t="n">
        <v>7541434.21030903</v>
      </c>
      <c r="N4470" s="0" t="n">
        <v>6573205.305</v>
      </c>
      <c r="O4470" s="0" t="n">
        <v>6382865.7</v>
      </c>
      <c r="P4470" s="0" t="n">
        <v>7567561.89</v>
      </c>
      <c r="Q4470" s="0" t="n">
        <v>6773861.79</v>
      </c>
      <c r="S4470" s="0" t="s">
        <v>303</v>
      </c>
    </row>
    <row r="4471" customFormat="false" ht="14" hidden="false" customHeight="false" outlineLevel="0" collapsed="false">
      <c r="A4471" s="0" t="str">
        <f aca="false">SUBSTITUTE(C4471&amp;D4471&amp;E4471&amp;F4471&amp;G4471&amp;H4471&amp;I4471," ","")</f>
        <v>AgenteBilingüeProfesionalEconomía,administración,contaduríayafinesEnlasinstalacionesdelaEntidadCompradoraJornadaOrdinaria Zona3Oro</v>
      </c>
      <c r="B4471" s="0" t="s">
        <v>4815</v>
      </c>
      <c r="C4471" s="0" t="s">
        <v>190</v>
      </c>
      <c r="D4471" s="0" t="s">
        <v>4808</v>
      </c>
      <c r="E4471" s="0" t="s">
        <v>612</v>
      </c>
      <c r="F4471" s="0" t="s">
        <v>3303</v>
      </c>
      <c r="G4471" s="0" t="s">
        <v>62</v>
      </c>
      <c r="H4471" s="0" t="s">
        <v>390</v>
      </c>
      <c r="I4471" s="0" t="s">
        <v>54</v>
      </c>
      <c r="J4471" s="0" t="s">
        <v>36</v>
      </c>
      <c r="K4471" s="0" t="n">
        <v>6048776.51043531</v>
      </c>
      <c r="L4471" s="0" t="n">
        <v>6495493.365</v>
      </c>
      <c r="M4471" s="0" t="n">
        <v>7757335.56187815</v>
      </c>
      <c r="N4471" s="0" t="n">
        <v>6594293.43</v>
      </c>
      <c r="O4471" s="0" t="n">
        <v>6382865.7</v>
      </c>
      <c r="P4471" s="0" t="n">
        <v>7726878.405</v>
      </c>
      <c r="Q4471" s="0" t="n">
        <v>7074166.005</v>
      </c>
      <c r="S4471" s="0" t="s">
        <v>303</v>
      </c>
    </row>
    <row r="4472" customFormat="false" ht="14" hidden="false" customHeight="false" outlineLevel="0" collapsed="false">
      <c r="A4472" s="0" t="str">
        <f aca="false">SUBSTITUTE(C4472&amp;D4472&amp;E4472&amp;F4472&amp;G4472&amp;H4472&amp;I4472," ","")</f>
        <v>AgenteBilingüeProfesionalEconomía,administración,contaduríayafinesEnlasinstalacionesdelaEntidadCompradoraJornadaOrdinaria Zona3Platino</v>
      </c>
      <c r="B4472" s="0" t="s">
        <v>4816</v>
      </c>
      <c r="C4472" s="0" t="s">
        <v>190</v>
      </c>
      <c r="D4472" s="0" t="s">
        <v>4808</v>
      </c>
      <c r="E4472" s="0" t="s">
        <v>612</v>
      </c>
      <c r="F4472" s="0" t="s">
        <v>3303</v>
      </c>
      <c r="G4472" s="0" t="s">
        <v>62</v>
      </c>
      <c r="H4472" s="0" t="s">
        <v>390</v>
      </c>
      <c r="I4472" s="0" t="s">
        <v>198</v>
      </c>
      <c r="J4472" s="0" t="s">
        <v>36</v>
      </c>
      <c r="K4472" s="0" t="n">
        <v>6048776.51043531</v>
      </c>
      <c r="L4472" s="0" t="n">
        <v>6686537.805</v>
      </c>
      <c r="M4472" s="0" t="n">
        <v>7985963.19411741</v>
      </c>
      <c r="N4472" s="0" t="n">
        <v>6615380.52</v>
      </c>
      <c r="O4472" s="0" t="n">
        <v>6382865.7</v>
      </c>
      <c r="P4472" s="0" t="n">
        <v>7893047.655</v>
      </c>
      <c r="Q4472" s="0" t="n">
        <v>7518592.935</v>
      </c>
      <c r="S4472" s="0" t="s">
        <v>303</v>
      </c>
    </row>
    <row r="4473" customFormat="false" ht="14" hidden="false" customHeight="false" outlineLevel="0" collapsed="false">
      <c r="A4473" s="0" t="str">
        <f aca="false">SUBSTITUTE(C4473&amp;D4473&amp;E4473&amp;F4473&amp;G4473&amp;H4473&amp;I4473," ","")</f>
        <v>AgenteBilingüeProfesionalEconomía,administración,contaduríayafinesEnlasinstalacionesdelaEntidadCompradoraHoraextradiurnaZona1Plata</v>
      </c>
      <c r="B4473" s="0" t="s">
        <v>4817</v>
      </c>
      <c r="C4473" s="0" t="s">
        <v>190</v>
      </c>
      <c r="D4473" s="0" t="s">
        <v>4808</v>
      </c>
      <c r="E4473" s="0" t="s">
        <v>612</v>
      </c>
      <c r="F4473" s="0" t="s">
        <v>3303</v>
      </c>
      <c r="G4473" s="0" t="s">
        <v>192</v>
      </c>
      <c r="H4473" s="0" t="s">
        <v>379</v>
      </c>
      <c r="I4473" s="0" t="s">
        <v>195</v>
      </c>
      <c r="J4473" s="0" t="s">
        <v>325</v>
      </c>
      <c r="K4473" s="0" t="n">
        <v>30702.4372218948</v>
      </c>
      <c r="L4473" s="0" t="n">
        <v>33051.69</v>
      </c>
      <c r="M4473" s="0" t="n">
        <v>40427.117494476</v>
      </c>
      <c r="N4473" s="0" t="n">
        <v>27823.905</v>
      </c>
      <c r="O4473" s="0" t="n">
        <v>28398.33</v>
      </c>
      <c r="P4473" s="0" t="n">
        <v>35921.745</v>
      </c>
      <c r="Q4473" s="0" t="n">
        <v>44092.035</v>
      </c>
      <c r="S4473" s="0" t="s">
        <v>303</v>
      </c>
    </row>
    <row r="4474" customFormat="false" ht="14" hidden="false" customHeight="false" outlineLevel="0" collapsed="false">
      <c r="A4474" s="0" t="str">
        <f aca="false">SUBSTITUTE(C4474&amp;D4474&amp;E4474&amp;F4474&amp;G4474&amp;H4474&amp;I4474," ","")</f>
        <v>AgenteBilingüeProfesionalEconomía,administración,contaduríayafinesEnlasinstalacionesdelaEntidadCompradoraHoraextradiurnaZona1Oro</v>
      </c>
      <c r="B4474" s="0" t="s">
        <v>4818</v>
      </c>
      <c r="C4474" s="0" t="s">
        <v>190</v>
      </c>
      <c r="D4474" s="0" t="s">
        <v>4808</v>
      </c>
      <c r="E4474" s="0" t="s">
        <v>612</v>
      </c>
      <c r="F4474" s="0" t="s">
        <v>3303</v>
      </c>
      <c r="G4474" s="0" t="s">
        <v>192</v>
      </c>
      <c r="H4474" s="0" t="s">
        <v>379</v>
      </c>
      <c r="I4474" s="0" t="s">
        <v>54</v>
      </c>
      <c r="J4474" s="0" t="s">
        <v>325</v>
      </c>
      <c r="K4474" s="0" t="n">
        <v>30702.4372218948</v>
      </c>
      <c r="L4474" s="0" t="n">
        <v>33713.055</v>
      </c>
      <c r="M4474" s="0" t="n">
        <v>41584.4927448189</v>
      </c>
      <c r="N4474" s="0" t="n">
        <v>27823.905</v>
      </c>
      <c r="O4474" s="0" t="n">
        <v>28398.33</v>
      </c>
      <c r="P4474" s="0" t="n">
        <v>36678.33</v>
      </c>
      <c r="Q4474" s="0" t="n">
        <v>46047.15</v>
      </c>
      <c r="S4474" s="0" t="s">
        <v>303</v>
      </c>
    </row>
    <row r="4475" customFormat="false" ht="14" hidden="false" customHeight="false" outlineLevel="0" collapsed="false">
      <c r="A4475" s="0" t="str">
        <f aca="false">SUBSTITUTE(C4475&amp;D4475&amp;E4475&amp;F4475&amp;G4475&amp;H4475&amp;I4475," ","")</f>
        <v>AgenteBilingüeProfesionalEconomía,administración,contaduríayafinesEnlasinstalacionesdelaEntidadCompradoraHoraextradiurnaZona1Platino</v>
      </c>
      <c r="B4475" s="0" t="s">
        <v>4819</v>
      </c>
      <c r="C4475" s="0" t="s">
        <v>190</v>
      </c>
      <c r="D4475" s="0" t="s">
        <v>4808</v>
      </c>
      <c r="E4475" s="0" t="s">
        <v>612</v>
      </c>
      <c r="F4475" s="0" t="s">
        <v>3303</v>
      </c>
      <c r="G4475" s="0" t="s">
        <v>192</v>
      </c>
      <c r="H4475" s="0" t="s">
        <v>379</v>
      </c>
      <c r="I4475" s="0" t="s">
        <v>198</v>
      </c>
      <c r="J4475" s="0" t="s">
        <v>325</v>
      </c>
      <c r="K4475" s="0" t="n">
        <v>30702.4372218948</v>
      </c>
      <c r="L4475" s="0" t="n">
        <v>34704.585</v>
      </c>
      <c r="M4475" s="0" t="n">
        <v>42810.0893479671</v>
      </c>
      <c r="N4475" s="0" t="n">
        <v>27823.905</v>
      </c>
      <c r="O4475" s="0" t="n">
        <v>28398.33</v>
      </c>
      <c r="P4475" s="0" t="n">
        <v>37467</v>
      </c>
      <c r="Q4475" s="0" t="n">
        <v>48939.975</v>
      </c>
      <c r="S4475" s="0" t="s">
        <v>303</v>
      </c>
    </row>
    <row r="4476" customFormat="false" ht="14" hidden="false" customHeight="false" outlineLevel="0" collapsed="false">
      <c r="A4476" s="0" t="str">
        <f aca="false">SUBSTITUTE(C4476&amp;D4476&amp;E4476&amp;F4476&amp;G4476&amp;H4476&amp;I4476," ","")</f>
        <v>AgenteBilingüeProfesionalEconomía,administración,contaduríayafinesEnlasinstalacionesdelaEntidadCompradoraHoraextradiurnaZona2Plata</v>
      </c>
      <c r="B4476" s="0" t="s">
        <v>4820</v>
      </c>
      <c r="C4476" s="0" t="s">
        <v>190</v>
      </c>
      <c r="D4476" s="0" t="s">
        <v>4808</v>
      </c>
      <c r="E4476" s="0" t="s">
        <v>612</v>
      </c>
      <c r="F4476" s="0" t="s">
        <v>3303</v>
      </c>
      <c r="G4476" s="0" t="s">
        <v>192</v>
      </c>
      <c r="H4476" s="0" t="s">
        <v>385</v>
      </c>
      <c r="I4476" s="0" t="s">
        <v>195</v>
      </c>
      <c r="J4476" s="0" t="s">
        <v>325</v>
      </c>
      <c r="K4476" s="0" t="n">
        <v>30702.4372218948</v>
      </c>
      <c r="L4476" s="0" t="n">
        <v>34044.255</v>
      </c>
      <c r="M4476" s="0" t="n">
        <v>40427.117494476</v>
      </c>
      <c r="N4476" s="0" t="n">
        <v>27823.905</v>
      </c>
      <c r="O4476" s="0" t="n">
        <v>28398.33</v>
      </c>
      <c r="P4476" s="0" t="n">
        <v>38173.905</v>
      </c>
      <c r="Q4476" s="0" t="n">
        <v>44092.035</v>
      </c>
      <c r="S4476" s="0" t="s">
        <v>303</v>
      </c>
    </row>
    <row r="4477" customFormat="false" ht="14" hidden="false" customHeight="false" outlineLevel="0" collapsed="false">
      <c r="A4477" s="0" t="str">
        <f aca="false">SUBSTITUTE(C4477&amp;D4477&amp;E4477&amp;F4477&amp;G4477&amp;H4477&amp;I4477," ","")</f>
        <v>AgenteBilingüeProfesionalEconomía,administración,contaduríayafinesEnlasinstalacionesdelaEntidadCompradoraHoraextradiurnaZona2Oro</v>
      </c>
      <c r="B4477" s="0" t="s">
        <v>4821</v>
      </c>
      <c r="C4477" s="0" t="s">
        <v>190</v>
      </c>
      <c r="D4477" s="0" t="s">
        <v>4808</v>
      </c>
      <c r="E4477" s="0" t="s">
        <v>612</v>
      </c>
      <c r="F4477" s="0" t="s">
        <v>3303</v>
      </c>
      <c r="G4477" s="0" t="s">
        <v>192</v>
      </c>
      <c r="H4477" s="0" t="s">
        <v>385</v>
      </c>
      <c r="I4477" s="0" t="s">
        <v>54</v>
      </c>
      <c r="J4477" s="0" t="s">
        <v>325</v>
      </c>
      <c r="K4477" s="0" t="n">
        <v>30702.4372218948</v>
      </c>
      <c r="L4477" s="0" t="n">
        <v>34725.285</v>
      </c>
      <c r="M4477" s="0" t="n">
        <v>41584.4927448189</v>
      </c>
      <c r="N4477" s="0" t="n">
        <v>27823.905</v>
      </c>
      <c r="O4477" s="0" t="n">
        <v>28398.33</v>
      </c>
      <c r="P4477" s="0" t="n">
        <v>38978.1</v>
      </c>
      <c r="Q4477" s="0" t="n">
        <v>46047.15</v>
      </c>
      <c r="S4477" s="0" t="s">
        <v>303</v>
      </c>
    </row>
    <row r="4478" customFormat="false" ht="14" hidden="false" customHeight="false" outlineLevel="0" collapsed="false">
      <c r="A4478" s="0" t="str">
        <f aca="false">SUBSTITUTE(C4478&amp;D4478&amp;E4478&amp;F4478&amp;G4478&amp;H4478&amp;I4478," ","")</f>
        <v>AgenteBilingüeProfesionalEconomía,administración,contaduríayafinesEnlasinstalacionesdelaEntidadCompradoraHoraextradiurnaZona2Platino</v>
      </c>
      <c r="B4478" s="0" t="s">
        <v>4822</v>
      </c>
      <c r="C4478" s="0" t="s">
        <v>190</v>
      </c>
      <c r="D4478" s="0" t="s">
        <v>4808</v>
      </c>
      <c r="E4478" s="0" t="s">
        <v>612</v>
      </c>
      <c r="F4478" s="0" t="s">
        <v>3303</v>
      </c>
      <c r="G4478" s="0" t="s">
        <v>192</v>
      </c>
      <c r="H4478" s="0" t="s">
        <v>385</v>
      </c>
      <c r="I4478" s="0" t="s">
        <v>198</v>
      </c>
      <c r="J4478" s="0" t="s">
        <v>325</v>
      </c>
      <c r="K4478" s="0" t="n">
        <v>30702.4372218948</v>
      </c>
      <c r="L4478" s="0" t="n">
        <v>35745.795</v>
      </c>
      <c r="M4478" s="0" t="n">
        <v>42810.0893479671</v>
      </c>
      <c r="N4478" s="0" t="n">
        <v>27823.905</v>
      </c>
      <c r="O4478" s="0" t="n">
        <v>28398.33</v>
      </c>
      <c r="P4478" s="0" t="n">
        <v>39816.45</v>
      </c>
      <c r="Q4478" s="0" t="n">
        <v>48939.975</v>
      </c>
      <c r="S4478" s="0" t="s">
        <v>303</v>
      </c>
    </row>
    <row r="4479" customFormat="false" ht="14" hidden="false" customHeight="false" outlineLevel="0" collapsed="false">
      <c r="A4479" s="0" t="str">
        <f aca="false">SUBSTITUTE(C4479&amp;D4479&amp;E4479&amp;F4479&amp;G4479&amp;H4479&amp;I4479," ","")</f>
        <v>AgenteBilingüeProfesionalEconomía,administración,contaduríayafinesEnlasinstalacionesdelaEntidadCompradoraHoraextradiurnaZona3Plata</v>
      </c>
      <c r="B4479" s="0" t="s">
        <v>4823</v>
      </c>
      <c r="C4479" s="0" t="s">
        <v>190</v>
      </c>
      <c r="D4479" s="0" t="s">
        <v>4808</v>
      </c>
      <c r="E4479" s="0" t="s">
        <v>612</v>
      </c>
      <c r="F4479" s="0" t="s">
        <v>3303</v>
      </c>
      <c r="G4479" s="0" t="s">
        <v>192</v>
      </c>
      <c r="H4479" s="0" t="s">
        <v>390</v>
      </c>
      <c r="I4479" s="0" t="s">
        <v>195</v>
      </c>
      <c r="J4479" s="0" t="s">
        <v>325</v>
      </c>
      <c r="K4479" s="0" t="n">
        <v>30702.4372218948</v>
      </c>
      <c r="L4479" s="0" t="n">
        <v>34704.585</v>
      </c>
      <c r="M4479" s="0" t="n">
        <v>40427.117494476</v>
      </c>
      <c r="N4479" s="0" t="n">
        <v>27823.905</v>
      </c>
      <c r="O4479" s="0" t="n">
        <v>28398.33</v>
      </c>
      <c r="P4479" s="0" t="n">
        <v>38353.995</v>
      </c>
      <c r="Q4479" s="0" t="n">
        <v>44092.035</v>
      </c>
      <c r="S4479" s="0" t="s">
        <v>303</v>
      </c>
    </row>
    <row r="4480" customFormat="false" ht="14" hidden="false" customHeight="false" outlineLevel="0" collapsed="false">
      <c r="A4480" s="0" t="str">
        <f aca="false">SUBSTITUTE(C4480&amp;D4480&amp;E4480&amp;F4480&amp;G4480&amp;H4480&amp;I4480," ","")</f>
        <v>AgenteBilingüeProfesionalEconomía,administración,contaduríayafinesEnlasinstalacionesdelaEntidadCompradoraHoraextradiurnaZona3Oro</v>
      </c>
      <c r="B4480" s="0" t="s">
        <v>4824</v>
      </c>
      <c r="C4480" s="0" t="s">
        <v>190</v>
      </c>
      <c r="D4480" s="0" t="s">
        <v>4808</v>
      </c>
      <c r="E4480" s="0" t="s">
        <v>612</v>
      </c>
      <c r="F4480" s="0" t="s">
        <v>3303</v>
      </c>
      <c r="G4480" s="0" t="s">
        <v>192</v>
      </c>
      <c r="H4480" s="0" t="s">
        <v>390</v>
      </c>
      <c r="I4480" s="0" t="s">
        <v>54</v>
      </c>
      <c r="J4480" s="0" t="s">
        <v>325</v>
      </c>
      <c r="K4480" s="0" t="n">
        <v>30702.4372218948</v>
      </c>
      <c r="L4480" s="0" t="n">
        <v>35399.07</v>
      </c>
      <c r="M4480" s="0" t="n">
        <v>41584.4927448189</v>
      </c>
      <c r="N4480" s="0" t="n">
        <v>27823.905</v>
      </c>
      <c r="O4480" s="0" t="n">
        <v>28398.33</v>
      </c>
      <c r="P4480" s="0" t="n">
        <v>39161.295</v>
      </c>
      <c r="Q4480" s="0" t="n">
        <v>46047.15</v>
      </c>
      <c r="S4480" s="0" t="s">
        <v>303</v>
      </c>
    </row>
    <row r="4481" customFormat="false" ht="14" hidden="false" customHeight="false" outlineLevel="0" collapsed="false">
      <c r="A4481" s="0" t="str">
        <f aca="false">SUBSTITUTE(C4481&amp;D4481&amp;E4481&amp;F4481&amp;G4481&amp;H4481&amp;I4481," ","")</f>
        <v>AgenteBilingüeProfesionalEconomía,administración,contaduríayafinesEnlasinstalacionesdelaEntidadCompradoraHoraextradiurnaZona3Platino</v>
      </c>
      <c r="B4481" s="0" t="s">
        <v>4825</v>
      </c>
      <c r="C4481" s="0" t="s">
        <v>190</v>
      </c>
      <c r="D4481" s="0" t="s">
        <v>4808</v>
      </c>
      <c r="E4481" s="0" t="s">
        <v>612</v>
      </c>
      <c r="F4481" s="0" t="s">
        <v>3303</v>
      </c>
      <c r="G4481" s="0" t="s">
        <v>192</v>
      </c>
      <c r="H4481" s="0" t="s">
        <v>390</v>
      </c>
      <c r="I4481" s="0" t="s">
        <v>198</v>
      </c>
      <c r="J4481" s="0" t="s">
        <v>325</v>
      </c>
      <c r="K4481" s="0" t="n">
        <v>30702.4372218948</v>
      </c>
      <c r="L4481" s="0" t="n">
        <v>36440.28</v>
      </c>
      <c r="M4481" s="0" t="n">
        <v>42810.0893479671</v>
      </c>
      <c r="N4481" s="0" t="n">
        <v>27823.905</v>
      </c>
      <c r="O4481" s="0" t="n">
        <v>28398.33</v>
      </c>
      <c r="P4481" s="0" t="n">
        <v>40003.785</v>
      </c>
      <c r="Q4481" s="0" t="n">
        <v>48939.975</v>
      </c>
      <c r="S4481" s="0" t="s">
        <v>303</v>
      </c>
    </row>
    <row r="4482" customFormat="false" ht="14" hidden="false" customHeight="false" outlineLevel="0" collapsed="false">
      <c r="A4482" s="0" t="str">
        <f aca="false">SUBSTITUTE(C4482&amp;D4482&amp;E4482&amp;F4482&amp;G4482&amp;H4482&amp;I4482," ","")</f>
        <v>AgenteBilingüeProfesionalEconomía,administración,contaduríayafinesEnlasinstalacionesdelaEntidadCompradoraHoraextranocturna Zona1Plata</v>
      </c>
      <c r="B4482" s="0" t="s">
        <v>4826</v>
      </c>
      <c r="C4482" s="0" t="s">
        <v>190</v>
      </c>
      <c r="D4482" s="0" t="s">
        <v>4808</v>
      </c>
      <c r="E4482" s="0" t="s">
        <v>612</v>
      </c>
      <c r="F4482" s="0" t="s">
        <v>3303</v>
      </c>
      <c r="G4482" s="0" t="s">
        <v>197</v>
      </c>
      <c r="H4482" s="0" t="s">
        <v>379</v>
      </c>
      <c r="I4482" s="0" t="s">
        <v>195</v>
      </c>
      <c r="J4482" s="0" t="s">
        <v>325</v>
      </c>
      <c r="K4482" s="0" t="n">
        <v>41700.8407453901</v>
      </c>
      <c r="L4482" s="0" t="n">
        <v>46272.78</v>
      </c>
      <c r="M4482" s="0" t="n">
        <v>56597.9644922664</v>
      </c>
      <c r="N4482" s="0" t="n">
        <v>38953.26</v>
      </c>
      <c r="O4482" s="0" t="n">
        <v>39479.04</v>
      </c>
      <c r="P4482" s="0" t="n">
        <v>45640.395</v>
      </c>
      <c r="Q4482" s="0" t="n">
        <v>61198.515</v>
      </c>
      <c r="S4482" s="0" t="s">
        <v>303</v>
      </c>
    </row>
    <row r="4483" customFormat="false" ht="14" hidden="false" customHeight="false" outlineLevel="0" collapsed="false">
      <c r="A4483" s="0" t="str">
        <f aca="false">SUBSTITUTE(C4483&amp;D4483&amp;E4483&amp;F4483&amp;G4483&amp;H4483&amp;I4483," ","")</f>
        <v>AgenteBilingüeProfesionalEconomía,administración,contaduríayafinesEnlasinstalacionesdelaEntidadCompradoraHoraextranocturna Zona1Oro</v>
      </c>
      <c r="B4483" s="0" t="s">
        <v>4827</v>
      </c>
      <c r="C4483" s="0" t="s">
        <v>190</v>
      </c>
      <c r="D4483" s="0" t="s">
        <v>4808</v>
      </c>
      <c r="E4483" s="0" t="s">
        <v>612</v>
      </c>
      <c r="F4483" s="0" t="s">
        <v>3303</v>
      </c>
      <c r="G4483" s="0" t="s">
        <v>197</v>
      </c>
      <c r="H4483" s="0" t="s">
        <v>379</v>
      </c>
      <c r="I4483" s="0" t="s">
        <v>54</v>
      </c>
      <c r="J4483" s="0" t="s">
        <v>325</v>
      </c>
      <c r="K4483" s="0" t="n">
        <v>41700.8407453901</v>
      </c>
      <c r="L4483" s="0" t="n">
        <v>47199.105</v>
      </c>
      <c r="M4483" s="0" t="n">
        <v>58218.2898427464</v>
      </c>
      <c r="N4483" s="0" t="n">
        <v>38953.26</v>
      </c>
      <c r="O4483" s="0" t="n">
        <v>39479.04</v>
      </c>
      <c r="P4483" s="0" t="n">
        <v>46600.875</v>
      </c>
      <c r="Q4483" s="0" t="n">
        <v>63911.25</v>
      </c>
      <c r="S4483" s="0" t="s">
        <v>303</v>
      </c>
    </row>
    <row r="4484" customFormat="false" ht="14" hidden="false" customHeight="false" outlineLevel="0" collapsed="false">
      <c r="A4484" s="0" t="str">
        <f aca="false">SUBSTITUTE(C4484&amp;D4484&amp;E4484&amp;F4484&amp;G4484&amp;H4484&amp;I4484," ","")</f>
        <v>AgenteBilingüeProfesionalEconomía,administración,contaduríayafinesEnlasinstalacionesdelaEntidadCompradoraHoraextranocturna Zona1Platino</v>
      </c>
      <c r="B4484" s="0" t="s">
        <v>4828</v>
      </c>
      <c r="C4484" s="0" t="s">
        <v>190</v>
      </c>
      <c r="D4484" s="0" t="s">
        <v>4808</v>
      </c>
      <c r="E4484" s="0" t="s">
        <v>612</v>
      </c>
      <c r="F4484" s="0" t="s">
        <v>3303</v>
      </c>
      <c r="G4484" s="0" t="s">
        <v>197</v>
      </c>
      <c r="H4484" s="0" t="s">
        <v>379</v>
      </c>
      <c r="I4484" s="0" t="s">
        <v>198</v>
      </c>
      <c r="J4484" s="0" t="s">
        <v>325</v>
      </c>
      <c r="K4484" s="0" t="n">
        <v>41700.8407453901</v>
      </c>
      <c r="L4484" s="0" t="n">
        <v>48587.04</v>
      </c>
      <c r="M4484" s="0" t="n">
        <v>59934.1250871539</v>
      </c>
      <c r="N4484" s="0" t="n">
        <v>38953.26</v>
      </c>
      <c r="O4484" s="0" t="n">
        <v>39479.04</v>
      </c>
      <c r="P4484" s="0" t="n">
        <v>47603.79</v>
      </c>
      <c r="Q4484" s="0" t="n">
        <v>67926.015</v>
      </c>
      <c r="S4484" s="0" t="s">
        <v>303</v>
      </c>
    </row>
    <row r="4485" customFormat="false" ht="14" hidden="false" customHeight="false" outlineLevel="0" collapsed="false">
      <c r="A4485" s="0" t="str">
        <f aca="false">SUBSTITUTE(C4485&amp;D4485&amp;E4485&amp;F4485&amp;G4485&amp;H4485&amp;I4485," ","")</f>
        <v>AgenteBilingüeProfesionalEconomía,administración,contaduríayafinesEnlasinstalacionesdelaEntidadCompradoraHoraextranocturna Zona2Plata</v>
      </c>
      <c r="B4485" s="0" t="s">
        <v>4829</v>
      </c>
      <c r="C4485" s="0" t="s">
        <v>190</v>
      </c>
      <c r="D4485" s="0" t="s">
        <v>4808</v>
      </c>
      <c r="E4485" s="0" t="s">
        <v>612</v>
      </c>
      <c r="F4485" s="0" t="s">
        <v>3303</v>
      </c>
      <c r="G4485" s="0" t="s">
        <v>197</v>
      </c>
      <c r="H4485" s="0" t="s">
        <v>385</v>
      </c>
      <c r="I4485" s="0" t="s">
        <v>195</v>
      </c>
      <c r="J4485" s="0" t="s">
        <v>325</v>
      </c>
      <c r="K4485" s="0" t="n">
        <v>41700.8407453901</v>
      </c>
      <c r="L4485" s="0" t="n">
        <v>47661.75</v>
      </c>
      <c r="M4485" s="0" t="n">
        <v>56597.9644922664</v>
      </c>
      <c r="N4485" s="0" t="n">
        <v>38953.26</v>
      </c>
      <c r="O4485" s="0" t="n">
        <v>39479.04</v>
      </c>
      <c r="P4485" s="0" t="n">
        <v>48502.17</v>
      </c>
      <c r="Q4485" s="0" t="n">
        <v>61198.515</v>
      </c>
      <c r="S4485" s="0" t="s">
        <v>303</v>
      </c>
    </row>
    <row r="4486" customFormat="false" ht="14" hidden="false" customHeight="false" outlineLevel="0" collapsed="false">
      <c r="A4486" s="0" t="str">
        <f aca="false">SUBSTITUTE(C4486&amp;D4486&amp;E4486&amp;F4486&amp;G4486&amp;H4486&amp;I4486," ","")</f>
        <v>AgenteBilingüeProfesionalEconomía,administración,contaduríayafinesEnlasinstalacionesdelaEntidadCompradoraHoraextranocturna Zona2Oro</v>
      </c>
      <c r="B4486" s="0" t="s">
        <v>4830</v>
      </c>
      <c r="C4486" s="0" t="s">
        <v>190</v>
      </c>
      <c r="D4486" s="0" t="s">
        <v>4808</v>
      </c>
      <c r="E4486" s="0" t="s">
        <v>612</v>
      </c>
      <c r="F4486" s="0" t="s">
        <v>3303</v>
      </c>
      <c r="G4486" s="0" t="s">
        <v>197</v>
      </c>
      <c r="H4486" s="0" t="s">
        <v>385</v>
      </c>
      <c r="I4486" s="0" t="s">
        <v>54</v>
      </c>
      <c r="J4486" s="0" t="s">
        <v>325</v>
      </c>
      <c r="K4486" s="0" t="n">
        <v>41700.8407453901</v>
      </c>
      <c r="L4486" s="0" t="n">
        <v>48616.02</v>
      </c>
      <c r="M4486" s="0" t="n">
        <v>58218.2898427464</v>
      </c>
      <c r="N4486" s="0" t="n">
        <v>38953.26</v>
      </c>
      <c r="O4486" s="0" t="n">
        <v>39479.04</v>
      </c>
      <c r="P4486" s="0" t="n">
        <v>49523.715</v>
      </c>
      <c r="Q4486" s="0" t="n">
        <v>63911.25</v>
      </c>
      <c r="S4486" s="0" t="s">
        <v>303</v>
      </c>
    </row>
    <row r="4487" customFormat="false" ht="14" hidden="false" customHeight="false" outlineLevel="0" collapsed="false">
      <c r="A4487" s="0" t="str">
        <f aca="false">SUBSTITUTE(C4487&amp;D4487&amp;E4487&amp;F4487&amp;G4487&amp;H4487&amp;I4487," ","")</f>
        <v>AgenteBilingüeProfesionalEconomía,administración,contaduríayafinesEnlasinstalacionesdelaEntidadCompradoraHoraextranocturna Zona2Platino</v>
      </c>
      <c r="B4487" s="0" t="s">
        <v>4831</v>
      </c>
      <c r="C4487" s="0" t="s">
        <v>190</v>
      </c>
      <c r="D4487" s="0" t="s">
        <v>4808</v>
      </c>
      <c r="E4487" s="0" t="s">
        <v>612</v>
      </c>
      <c r="F4487" s="0" t="s">
        <v>3303</v>
      </c>
      <c r="G4487" s="0" t="s">
        <v>197</v>
      </c>
      <c r="H4487" s="0" t="s">
        <v>385</v>
      </c>
      <c r="I4487" s="0" t="s">
        <v>198</v>
      </c>
      <c r="J4487" s="0" t="s">
        <v>325</v>
      </c>
      <c r="K4487" s="0" t="n">
        <v>41700.8407453901</v>
      </c>
      <c r="L4487" s="0" t="n">
        <v>50045.355</v>
      </c>
      <c r="M4487" s="0" t="n">
        <v>59934.1250871539</v>
      </c>
      <c r="N4487" s="0" t="n">
        <v>38953.26</v>
      </c>
      <c r="O4487" s="0" t="n">
        <v>39479.04</v>
      </c>
      <c r="P4487" s="0" t="n">
        <v>50588.73</v>
      </c>
      <c r="Q4487" s="0" t="n">
        <v>67926.015</v>
      </c>
      <c r="S4487" s="0" t="s">
        <v>303</v>
      </c>
    </row>
    <row r="4488" customFormat="false" ht="14" hidden="false" customHeight="false" outlineLevel="0" collapsed="false">
      <c r="A4488" s="0" t="str">
        <f aca="false">SUBSTITUTE(C4488&amp;D4488&amp;E4488&amp;F4488&amp;G4488&amp;H4488&amp;I4488," ","")</f>
        <v>AgenteBilingüeProfesionalEconomía,administración,contaduríayafinesEnlasinstalacionesdelaEntidadCompradoraHoraextranocturna Zona3Plata</v>
      </c>
      <c r="B4488" s="0" t="s">
        <v>4832</v>
      </c>
      <c r="C4488" s="0" t="s">
        <v>190</v>
      </c>
      <c r="D4488" s="0" t="s">
        <v>4808</v>
      </c>
      <c r="E4488" s="0" t="s">
        <v>612</v>
      </c>
      <c r="F4488" s="0" t="s">
        <v>3303</v>
      </c>
      <c r="G4488" s="0" t="s">
        <v>197</v>
      </c>
      <c r="H4488" s="0" t="s">
        <v>390</v>
      </c>
      <c r="I4488" s="0" t="s">
        <v>195</v>
      </c>
      <c r="J4488" s="0" t="s">
        <v>325</v>
      </c>
      <c r="K4488" s="0" t="n">
        <v>41700.8407453901</v>
      </c>
      <c r="L4488" s="0" t="n">
        <v>48587.04</v>
      </c>
      <c r="M4488" s="0" t="n">
        <v>56597.9644922664</v>
      </c>
      <c r="N4488" s="0" t="n">
        <v>38953.26</v>
      </c>
      <c r="O4488" s="0" t="n">
        <v>39479.04</v>
      </c>
      <c r="P4488" s="0" t="n">
        <v>48729.87</v>
      </c>
      <c r="Q4488" s="0" t="n">
        <v>61198.515</v>
      </c>
      <c r="S4488" s="0" t="s">
        <v>303</v>
      </c>
    </row>
    <row r="4489" customFormat="false" ht="14" hidden="false" customHeight="false" outlineLevel="0" collapsed="false">
      <c r="A4489" s="0" t="str">
        <f aca="false">SUBSTITUTE(C4489&amp;D4489&amp;E4489&amp;F4489&amp;G4489&amp;H4489&amp;I4489," ","")</f>
        <v>AgenteBilingüeProfesionalEconomía,administración,contaduríayafinesEnlasinstalacionesdelaEntidadCompradoraHoraextranocturna Zona3Oro</v>
      </c>
      <c r="B4489" s="0" t="s">
        <v>4833</v>
      </c>
      <c r="C4489" s="0" t="s">
        <v>190</v>
      </c>
      <c r="D4489" s="0" t="s">
        <v>4808</v>
      </c>
      <c r="E4489" s="0" t="s">
        <v>612</v>
      </c>
      <c r="F4489" s="0" t="s">
        <v>3303</v>
      </c>
      <c r="G4489" s="0" t="s">
        <v>197</v>
      </c>
      <c r="H4489" s="0" t="s">
        <v>390</v>
      </c>
      <c r="I4489" s="0" t="s">
        <v>54</v>
      </c>
      <c r="J4489" s="0" t="s">
        <v>325</v>
      </c>
      <c r="K4489" s="0" t="n">
        <v>41700.8407453901</v>
      </c>
      <c r="L4489" s="0" t="n">
        <v>49559.94</v>
      </c>
      <c r="M4489" s="0" t="n">
        <v>58218.2898427464</v>
      </c>
      <c r="N4489" s="0" t="n">
        <v>38953.26</v>
      </c>
      <c r="O4489" s="0" t="n">
        <v>39479.04</v>
      </c>
      <c r="P4489" s="0" t="n">
        <v>49756.59</v>
      </c>
      <c r="Q4489" s="0" t="n">
        <v>63911.25</v>
      </c>
      <c r="S4489" s="0" t="s">
        <v>303</v>
      </c>
    </row>
    <row r="4490" customFormat="false" ht="14" hidden="false" customHeight="false" outlineLevel="0" collapsed="false">
      <c r="A4490" s="0" t="str">
        <f aca="false">SUBSTITUTE(C4490&amp;D4490&amp;E4490&amp;F4490&amp;G4490&amp;H4490&amp;I4490," ","")</f>
        <v>AgenteBilingüeProfesionalEconomía,administración,contaduríayafinesEnlasinstalacionesdelaEntidadCompradoraHoraextranocturna Zona3Platino</v>
      </c>
      <c r="B4490" s="0" t="s">
        <v>4834</v>
      </c>
      <c r="C4490" s="0" t="s">
        <v>190</v>
      </c>
      <c r="D4490" s="0" t="s">
        <v>4808</v>
      </c>
      <c r="E4490" s="0" t="s">
        <v>612</v>
      </c>
      <c r="F4490" s="0" t="s">
        <v>3303</v>
      </c>
      <c r="G4490" s="0" t="s">
        <v>197</v>
      </c>
      <c r="H4490" s="0" t="s">
        <v>390</v>
      </c>
      <c r="I4490" s="0" t="s">
        <v>198</v>
      </c>
      <c r="J4490" s="0" t="s">
        <v>325</v>
      </c>
      <c r="K4490" s="0" t="n">
        <v>41700.8407453901</v>
      </c>
      <c r="L4490" s="0" t="n">
        <v>51017.22</v>
      </c>
      <c r="M4490" s="0" t="n">
        <v>59934.1250871539</v>
      </c>
      <c r="N4490" s="0" t="n">
        <v>38953.26</v>
      </c>
      <c r="O4490" s="0" t="n">
        <v>39479.04</v>
      </c>
      <c r="P4490" s="0" t="n">
        <v>50825.745</v>
      </c>
      <c r="Q4490" s="0" t="n">
        <v>67926.015</v>
      </c>
      <c r="S4490" s="0" t="s">
        <v>303</v>
      </c>
    </row>
    <row r="4491" customFormat="false" ht="14" hidden="false" customHeight="false" outlineLevel="0" collapsed="false">
      <c r="A4491" s="0" t="str">
        <f aca="false">SUBSTITUTE(C4491&amp;D4491&amp;E4491&amp;F4491&amp;G4491&amp;H4491&amp;I4491," ","")</f>
        <v>AgenteBilingüeProfesionalEconomía,administración,contaduríayafinesEnlasinstalacionesdelaEntidadCompradoraHoraextradominicalyfestivoZona1Plata</v>
      </c>
      <c r="B4491" s="0" t="s">
        <v>4835</v>
      </c>
      <c r="C4491" s="0" t="s">
        <v>190</v>
      </c>
      <c r="D4491" s="0" t="s">
        <v>4808</v>
      </c>
      <c r="E4491" s="0" t="s">
        <v>612</v>
      </c>
      <c r="F4491" s="0" t="s">
        <v>3303</v>
      </c>
      <c r="G4491" s="0" t="s">
        <v>194</v>
      </c>
      <c r="H4491" s="0" t="s">
        <v>379</v>
      </c>
      <c r="I4491" s="0" t="s">
        <v>195</v>
      </c>
      <c r="J4491" s="0" t="s">
        <v>325</v>
      </c>
      <c r="K4491" s="0" t="n">
        <v>52699.2442688854</v>
      </c>
      <c r="L4491" s="0" t="n">
        <v>52883.325</v>
      </c>
      <c r="M4491" s="0" t="n">
        <v>64683.3879911616</v>
      </c>
      <c r="N4491" s="0" t="n">
        <v>55646.775</v>
      </c>
      <c r="O4491" s="0" t="n">
        <v>45019.395</v>
      </c>
      <c r="P4491" s="0" t="n">
        <v>50498.685</v>
      </c>
      <c r="Q4491" s="0" t="n">
        <v>68129.91</v>
      </c>
      <c r="S4491" s="0" t="s">
        <v>303</v>
      </c>
    </row>
    <row r="4492" customFormat="false" ht="14" hidden="false" customHeight="false" outlineLevel="0" collapsed="false">
      <c r="A4492" s="0" t="str">
        <f aca="false">SUBSTITUTE(C4492&amp;D4492&amp;E4492&amp;F4492&amp;G4492&amp;H4492&amp;I4492," ","")</f>
        <v>AgenteBilingüeProfesionalEconomía,administración,contaduríayafinesEnlasinstalacionesdelaEntidadCompradoraHoraextradominicalyfestivoZona1Oro</v>
      </c>
      <c r="B4492" s="0" t="s">
        <v>4836</v>
      </c>
      <c r="C4492" s="0" t="s">
        <v>190</v>
      </c>
      <c r="D4492" s="0" t="s">
        <v>4808</v>
      </c>
      <c r="E4492" s="0" t="s">
        <v>612</v>
      </c>
      <c r="F4492" s="0" t="s">
        <v>3303</v>
      </c>
      <c r="G4492" s="0" t="s">
        <v>194</v>
      </c>
      <c r="H4492" s="0" t="s">
        <v>379</v>
      </c>
      <c r="I4492" s="0" t="s">
        <v>54</v>
      </c>
      <c r="J4492" s="0" t="s">
        <v>325</v>
      </c>
      <c r="K4492" s="0" t="n">
        <v>52699.2442688854</v>
      </c>
      <c r="L4492" s="0" t="n">
        <v>53941.095</v>
      </c>
      <c r="M4492" s="0" t="n">
        <v>66535.1883917102</v>
      </c>
      <c r="N4492" s="0" t="n">
        <v>55646.775</v>
      </c>
      <c r="O4492" s="0" t="n">
        <v>45019.395</v>
      </c>
      <c r="P4492" s="0" t="n">
        <v>51561.63</v>
      </c>
      <c r="Q4492" s="0" t="n">
        <v>71150.04</v>
      </c>
      <c r="S4492" s="0" t="s">
        <v>303</v>
      </c>
    </row>
    <row r="4493" customFormat="false" ht="14" hidden="false" customHeight="false" outlineLevel="0" collapsed="false">
      <c r="A4493" s="0" t="str">
        <f aca="false">SUBSTITUTE(C4493&amp;D4493&amp;E4493&amp;F4493&amp;G4493&amp;H4493&amp;I4493," ","")</f>
        <v>AgenteBilingüeProfesionalEconomía,administración,contaduríayafinesEnlasinstalacionesdelaEntidadCompradoraHoraextradominicalyfestivoZona1Platino</v>
      </c>
      <c r="B4493" s="0" t="s">
        <v>4837</v>
      </c>
      <c r="C4493" s="0" t="s">
        <v>190</v>
      </c>
      <c r="D4493" s="0" t="s">
        <v>4808</v>
      </c>
      <c r="E4493" s="0" t="s">
        <v>612</v>
      </c>
      <c r="F4493" s="0" t="s">
        <v>3303</v>
      </c>
      <c r="G4493" s="0" t="s">
        <v>194</v>
      </c>
      <c r="H4493" s="0" t="s">
        <v>379</v>
      </c>
      <c r="I4493" s="0" t="s">
        <v>198</v>
      </c>
      <c r="J4493" s="0" t="s">
        <v>325</v>
      </c>
      <c r="K4493" s="0" t="n">
        <v>52699.2442688854</v>
      </c>
      <c r="L4493" s="0" t="n">
        <v>55527.75</v>
      </c>
      <c r="M4493" s="0" t="n">
        <v>68496.1429567473</v>
      </c>
      <c r="N4493" s="0" t="n">
        <v>55646.775</v>
      </c>
      <c r="O4493" s="0" t="n">
        <v>45019.395</v>
      </c>
      <c r="P4493" s="0" t="n">
        <v>52670.115</v>
      </c>
      <c r="Q4493" s="0" t="n">
        <v>75620.205</v>
      </c>
      <c r="S4493" s="0" t="s">
        <v>303</v>
      </c>
    </row>
    <row r="4494" customFormat="false" ht="14" hidden="false" customHeight="false" outlineLevel="0" collapsed="false">
      <c r="A4494" s="0" t="str">
        <f aca="false">SUBSTITUTE(C4494&amp;D4494&amp;E4494&amp;F4494&amp;G4494&amp;H4494&amp;I4494," ","")</f>
        <v>AgenteBilingüeProfesionalEconomía,administración,contaduríayafinesEnlasinstalacionesdelaEntidadCompradoraHoraextradominicalyfestivoZona2Plata</v>
      </c>
      <c r="B4494" s="0" t="s">
        <v>4838</v>
      </c>
      <c r="C4494" s="0" t="s">
        <v>190</v>
      </c>
      <c r="D4494" s="0" t="s">
        <v>4808</v>
      </c>
      <c r="E4494" s="0" t="s">
        <v>612</v>
      </c>
      <c r="F4494" s="0" t="s">
        <v>3303</v>
      </c>
      <c r="G4494" s="0" t="s">
        <v>194</v>
      </c>
      <c r="H4494" s="0" t="s">
        <v>385</v>
      </c>
      <c r="I4494" s="0" t="s">
        <v>195</v>
      </c>
      <c r="J4494" s="0" t="s">
        <v>325</v>
      </c>
      <c r="K4494" s="0" t="n">
        <v>52699.2442688854</v>
      </c>
      <c r="L4494" s="0" t="n">
        <v>54469.98</v>
      </c>
      <c r="M4494" s="0" t="n">
        <v>64683.3879911616</v>
      </c>
      <c r="N4494" s="0" t="n">
        <v>55646.775</v>
      </c>
      <c r="O4494" s="0" t="n">
        <v>45019.395</v>
      </c>
      <c r="P4494" s="0" t="n">
        <v>53664.75</v>
      </c>
      <c r="Q4494" s="0" t="n">
        <v>68129.91</v>
      </c>
      <c r="S4494" s="0" t="s">
        <v>303</v>
      </c>
    </row>
    <row r="4495" customFormat="false" ht="14" hidden="false" customHeight="false" outlineLevel="0" collapsed="false">
      <c r="A4495" s="0" t="str">
        <f aca="false">SUBSTITUTE(C4495&amp;D4495&amp;E4495&amp;F4495&amp;G4495&amp;H4495&amp;I4495," ","")</f>
        <v>AgenteBilingüeProfesionalEconomía,administración,contaduríayafinesEnlasinstalacionesdelaEntidadCompradoraHoraextradominicalyfestivoZona2Oro</v>
      </c>
      <c r="B4495" s="0" t="s">
        <v>4839</v>
      </c>
      <c r="C4495" s="0" t="s">
        <v>190</v>
      </c>
      <c r="D4495" s="0" t="s">
        <v>4808</v>
      </c>
      <c r="E4495" s="0" t="s">
        <v>612</v>
      </c>
      <c r="F4495" s="0" t="s">
        <v>3303</v>
      </c>
      <c r="G4495" s="0" t="s">
        <v>194</v>
      </c>
      <c r="H4495" s="0" t="s">
        <v>385</v>
      </c>
      <c r="I4495" s="0" t="s">
        <v>54</v>
      </c>
      <c r="J4495" s="0" t="s">
        <v>325</v>
      </c>
      <c r="K4495" s="0" t="n">
        <v>52699.2442688854</v>
      </c>
      <c r="L4495" s="0" t="n">
        <v>55559.835</v>
      </c>
      <c r="M4495" s="0" t="n">
        <v>66535.1883917102</v>
      </c>
      <c r="N4495" s="0" t="n">
        <v>55646.775</v>
      </c>
      <c r="O4495" s="0" t="n">
        <v>45019.395</v>
      </c>
      <c r="P4495" s="0" t="n">
        <v>54794.97</v>
      </c>
      <c r="Q4495" s="0" t="n">
        <v>71150.04</v>
      </c>
      <c r="S4495" s="0" t="s">
        <v>303</v>
      </c>
    </row>
    <row r="4496" customFormat="false" ht="14" hidden="false" customHeight="false" outlineLevel="0" collapsed="false">
      <c r="A4496" s="0" t="str">
        <f aca="false">SUBSTITUTE(C4496&amp;D4496&amp;E4496&amp;F4496&amp;G4496&amp;H4496&amp;I4496," ","")</f>
        <v>AgenteBilingüeProfesionalEconomía,administración,contaduríayafinesEnlasinstalacionesdelaEntidadCompradoraHoraextradominicalyfestivoZona2Platino</v>
      </c>
      <c r="B4496" s="0" t="s">
        <v>4840</v>
      </c>
      <c r="C4496" s="0" t="s">
        <v>190</v>
      </c>
      <c r="D4496" s="0" t="s">
        <v>4808</v>
      </c>
      <c r="E4496" s="0" t="s">
        <v>612</v>
      </c>
      <c r="F4496" s="0" t="s">
        <v>3303</v>
      </c>
      <c r="G4496" s="0" t="s">
        <v>194</v>
      </c>
      <c r="H4496" s="0" t="s">
        <v>385</v>
      </c>
      <c r="I4496" s="0" t="s">
        <v>198</v>
      </c>
      <c r="J4496" s="0" t="s">
        <v>325</v>
      </c>
      <c r="K4496" s="0" t="n">
        <v>52699.2442688854</v>
      </c>
      <c r="L4496" s="0" t="n">
        <v>57194.1</v>
      </c>
      <c r="M4496" s="0" t="n">
        <v>68496.1429567473</v>
      </c>
      <c r="N4496" s="0" t="n">
        <v>55646.775</v>
      </c>
      <c r="O4496" s="0" t="n">
        <v>45019.395</v>
      </c>
      <c r="P4496" s="0" t="n">
        <v>55972.8</v>
      </c>
      <c r="Q4496" s="0" t="n">
        <v>75620.205</v>
      </c>
      <c r="S4496" s="0" t="s">
        <v>303</v>
      </c>
    </row>
    <row r="4497" customFormat="false" ht="14" hidden="false" customHeight="false" outlineLevel="0" collapsed="false">
      <c r="A4497" s="0" t="str">
        <f aca="false">SUBSTITUTE(C4497&amp;D4497&amp;E4497&amp;F4497&amp;G4497&amp;H4497&amp;I4497," ","")</f>
        <v>AgenteBilingüeProfesionalEconomía,administración,contaduríayafinesEnlasinstalacionesdelaEntidadCompradoraHoraextradominicalyfestivoZona3Plata</v>
      </c>
      <c r="B4497" s="0" t="s">
        <v>4841</v>
      </c>
      <c r="C4497" s="0" t="s">
        <v>190</v>
      </c>
      <c r="D4497" s="0" t="s">
        <v>4808</v>
      </c>
      <c r="E4497" s="0" t="s">
        <v>612</v>
      </c>
      <c r="F4497" s="0" t="s">
        <v>3303</v>
      </c>
      <c r="G4497" s="0" t="s">
        <v>194</v>
      </c>
      <c r="H4497" s="0" t="s">
        <v>390</v>
      </c>
      <c r="I4497" s="0" t="s">
        <v>195</v>
      </c>
      <c r="J4497" s="0" t="s">
        <v>325</v>
      </c>
      <c r="K4497" s="0" t="n">
        <v>52699.2442688854</v>
      </c>
      <c r="L4497" s="0" t="n">
        <v>55527.75</v>
      </c>
      <c r="M4497" s="0" t="n">
        <v>64683.3879911616</v>
      </c>
      <c r="N4497" s="0" t="n">
        <v>55646.775</v>
      </c>
      <c r="O4497" s="0" t="n">
        <v>45019.395</v>
      </c>
      <c r="P4497" s="0" t="n">
        <v>53917.29</v>
      </c>
      <c r="Q4497" s="0" t="n">
        <v>68129.91</v>
      </c>
      <c r="S4497" s="0" t="s">
        <v>303</v>
      </c>
    </row>
    <row r="4498" customFormat="false" ht="14" hidden="false" customHeight="false" outlineLevel="0" collapsed="false">
      <c r="A4498" s="0" t="str">
        <f aca="false">SUBSTITUTE(C4498&amp;D4498&amp;E4498&amp;F4498&amp;G4498&amp;H4498&amp;I4498," ","")</f>
        <v>AgenteBilingüeProfesionalEconomía,administración,contaduríayafinesEnlasinstalacionesdelaEntidadCompradoraHoraextradominicalyfestivoZona3Oro</v>
      </c>
      <c r="B4498" s="0" t="s">
        <v>4842</v>
      </c>
      <c r="C4498" s="0" t="s">
        <v>190</v>
      </c>
      <c r="D4498" s="0" t="s">
        <v>4808</v>
      </c>
      <c r="E4498" s="0" t="s">
        <v>612</v>
      </c>
      <c r="F4498" s="0" t="s">
        <v>3303</v>
      </c>
      <c r="G4498" s="0" t="s">
        <v>194</v>
      </c>
      <c r="H4498" s="0" t="s">
        <v>390</v>
      </c>
      <c r="I4498" s="0" t="s">
        <v>54</v>
      </c>
      <c r="J4498" s="0" t="s">
        <v>325</v>
      </c>
      <c r="K4498" s="0" t="n">
        <v>52699.2442688854</v>
      </c>
      <c r="L4498" s="0" t="n">
        <v>56638.305</v>
      </c>
      <c r="M4498" s="0" t="n">
        <v>66535.1883917102</v>
      </c>
      <c r="N4498" s="0" t="n">
        <v>55646.775</v>
      </c>
      <c r="O4498" s="0" t="n">
        <v>45019.395</v>
      </c>
      <c r="P4498" s="0" t="n">
        <v>55052.685</v>
      </c>
      <c r="Q4498" s="0" t="n">
        <v>71150.04</v>
      </c>
      <c r="S4498" s="0" t="s">
        <v>303</v>
      </c>
    </row>
    <row r="4499" customFormat="false" ht="14" hidden="false" customHeight="false" outlineLevel="0" collapsed="false">
      <c r="A4499" s="0" t="str">
        <f aca="false">SUBSTITUTE(C4499&amp;D4499&amp;E4499&amp;F4499&amp;G4499&amp;H4499&amp;I4499," ","")</f>
        <v>AgenteBilingüeProfesionalEconomía,administración,contaduríayafinesEnlasinstalacionesdelaEntidadCompradoraHoraextradominicalyfestivoZona3Platino</v>
      </c>
      <c r="B4499" s="0" t="s">
        <v>4843</v>
      </c>
      <c r="C4499" s="0" t="s">
        <v>190</v>
      </c>
      <c r="D4499" s="0" t="s">
        <v>4808</v>
      </c>
      <c r="E4499" s="0" t="s">
        <v>612</v>
      </c>
      <c r="F4499" s="0" t="s">
        <v>3303</v>
      </c>
      <c r="G4499" s="0" t="s">
        <v>194</v>
      </c>
      <c r="H4499" s="0" t="s">
        <v>390</v>
      </c>
      <c r="I4499" s="0" t="s">
        <v>198</v>
      </c>
      <c r="J4499" s="0" t="s">
        <v>325</v>
      </c>
      <c r="K4499" s="0" t="n">
        <v>52699.2442688854</v>
      </c>
      <c r="L4499" s="0" t="n">
        <v>58304.655</v>
      </c>
      <c r="M4499" s="0" t="n">
        <v>68496.1429567473</v>
      </c>
      <c r="N4499" s="0" t="n">
        <v>55646.775</v>
      </c>
      <c r="O4499" s="0" t="n">
        <v>45019.395</v>
      </c>
      <c r="P4499" s="0" t="n">
        <v>56236.725</v>
      </c>
      <c r="Q4499" s="0" t="n">
        <v>75620.205</v>
      </c>
      <c r="S4499" s="0" t="s">
        <v>303</v>
      </c>
    </row>
    <row r="4500" customFormat="false" ht="14" hidden="false" customHeight="false" outlineLevel="0" collapsed="false">
      <c r="A4500" s="0" t="str">
        <f aca="false">SUBSTITUTE(C4500&amp;D4500&amp;E4500&amp;F4500&amp;G4500&amp;H4500&amp;I4500," ","")</f>
        <v>AgenteBilingüeProfesionalEconomía,administración,contaduríayafinesEnlasinstalacionesdelaEntidadCompradoraServicio7x24Zona1Plata</v>
      </c>
      <c r="B4500" s="0" t="s">
        <v>4844</v>
      </c>
      <c r="C4500" s="0" t="s">
        <v>190</v>
      </c>
      <c r="D4500" s="0" t="s">
        <v>4808</v>
      </c>
      <c r="E4500" s="0" t="s">
        <v>612</v>
      </c>
      <c r="F4500" s="0" t="s">
        <v>3303</v>
      </c>
      <c r="G4500" s="0" t="s">
        <v>55</v>
      </c>
      <c r="H4500" s="0" t="s">
        <v>379</v>
      </c>
      <c r="I4500" s="0" t="s">
        <v>195</v>
      </c>
      <c r="J4500" s="0" t="s">
        <v>305</v>
      </c>
      <c r="K4500" s="0" t="n">
        <v>19246860.7386297</v>
      </c>
      <c r="L4500" s="0" t="n">
        <v>27354802.635</v>
      </c>
      <c r="M4500" s="0" t="n">
        <v>29430499.9609921</v>
      </c>
      <c r="N4500" s="0" t="n">
        <v>24369787.08</v>
      </c>
      <c r="O4500" s="0" t="n">
        <v>25144669.845</v>
      </c>
      <c r="P4500" s="0" t="n">
        <v>36017845.785</v>
      </c>
      <c r="Q4500" s="0" t="n">
        <v>28142263.755</v>
      </c>
      <c r="S4500" s="0" t="s">
        <v>303</v>
      </c>
    </row>
    <row r="4501" customFormat="false" ht="14" hidden="false" customHeight="false" outlineLevel="0" collapsed="false">
      <c r="A4501" s="0" t="str">
        <f aca="false">SUBSTITUTE(C4501&amp;D4501&amp;E4501&amp;F4501&amp;G4501&amp;H4501&amp;I4501," ","")</f>
        <v>AgenteBilingüeProfesionalEconomía,administración,contaduríayafinesEnlasinstalacionesdelaEntidadCompradoraServicio7x24Zona1Oro</v>
      </c>
      <c r="B4501" s="0" t="s">
        <v>4845</v>
      </c>
      <c r="C4501" s="0" t="s">
        <v>190</v>
      </c>
      <c r="D4501" s="0" t="s">
        <v>4808</v>
      </c>
      <c r="E4501" s="0" t="s">
        <v>612</v>
      </c>
      <c r="F4501" s="0" t="s">
        <v>3303</v>
      </c>
      <c r="G4501" s="0" t="s">
        <v>55</v>
      </c>
      <c r="H4501" s="0" t="s">
        <v>379</v>
      </c>
      <c r="I4501" s="0" t="s">
        <v>54</v>
      </c>
      <c r="J4501" s="0" t="s">
        <v>305</v>
      </c>
      <c r="K4501" s="0" t="n">
        <v>19246860.7386297</v>
      </c>
      <c r="L4501" s="0" t="n">
        <v>27901899.495</v>
      </c>
      <c r="M4501" s="0" t="n">
        <v>30273056.5015301</v>
      </c>
      <c r="N4501" s="0" t="n">
        <v>24516211.635</v>
      </c>
      <c r="O4501" s="0" t="n">
        <v>25144669.845</v>
      </c>
      <c r="P4501" s="0" t="n">
        <v>36776115.765</v>
      </c>
      <c r="Q4501" s="0" t="n">
        <v>29389888.98</v>
      </c>
      <c r="S4501" s="0" t="s">
        <v>303</v>
      </c>
    </row>
    <row r="4502" customFormat="false" ht="14" hidden="false" customHeight="false" outlineLevel="0" collapsed="false">
      <c r="A4502" s="0" t="str">
        <f aca="false">SUBSTITUTE(C4502&amp;D4502&amp;E4502&amp;F4502&amp;G4502&amp;H4502&amp;I4502," ","")</f>
        <v>AgenteBilingüeProfesionalEconomía,administración,contaduríayafinesEnlasinstalacionesdelaEntidadCompradoraServicio7x24Zona1Platino</v>
      </c>
      <c r="B4502" s="0" t="s">
        <v>4846</v>
      </c>
      <c r="C4502" s="0" t="s">
        <v>190</v>
      </c>
      <c r="D4502" s="0" t="s">
        <v>4808</v>
      </c>
      <c r="E4502" s="0" t="s">
        <v>612</v>
      </c>
      <c r="F4502" s="0" t="s">
        <v>3303</v>
      </c>
      <c r="G4502" s="0" t="s">
        <v>55</v>
      </c>
      <c r="H4502" s="0" t="s">
        <v>379</v>
      </c>
      <c r="I4502" s="0" t="s">
        <v>198</v>
      </c>
      <c r="J4502" s="0" t="s">
        <v>305</v>
      </c>
      <c r="K4502" s="0" t="n">
        <v>19246860.7386297</v>
      </c>
      <c r="L4502" s="0" t="n">
        <v>28722543.75</v>
      </c>
      <c r="M4502" s="0" t="n">
        <v>31165277.4417462</v>
      </c>
      <c r="N4502" s="0" t="n">
        <v>24551252.595</v>
      </c>
      <c r="O4502" s="0" t="n">
        <v>25144669.845</v>
      </c>
      <c r="P4502" s="0" t="n">
        <v>37566999.63</v>
      </c>
      <c r="Q4502" s="0" t="n">
        <v>31236277.23</v>
      </c>
      <c r="S4502" s="0" t="s">
        <v>303</v>
      </c>
    </row>
    <row r="4503" customFormat="false" ht="14" hidden="false" customHeight="false" outlineLevel="0" collapsed="false">
      <c r="A4503" s="0" t="str">
        <f aca="false">SUBSTITUTE(C4503&amp;D4503&amp;E4503&amp;F4503&amp;G4503&amp;H4503&amp;I4503," ","")</f>
        <v>AgenteBilingüeProfesionalEconomía,administración,contaduríayafinesEnlasinstalacionesdelaEntidadCompradoraServicio7x24Zona2Plata</v>
      </c>
      <c r="B4503" s="0" t="s">
        <v>4847</v>
      </c>
      <c r="C4503" s="0" t="s">
        <v>190</v>
      </c>
      <c r="D4503" s="0" t="s">
        <v>4808</v>
      </c>
      <c r="E4503" s="0" t="s">
        <v>612</v>
      </c>
      <c r="F4503" s="0" t="s">
        <v>3303</v>
      </c>
      <c r="G4503" s="0" t="s">
        <v>55</v>
      </c>
      <c r="H4503" s="0" t="s">
        <v>385</v>
      </c>
      <c r="I4503" s="0" t="s">
        <v>195</v>
      </c>
      <c r="J4503" s="0" t="s">
        <v>305</v>
      </c>
      <c r="K4503" s="0" t="n">
        <v>19246860.7386297</v>
      </c>
      <c r="L4503" s="0" t="n">
        <v>28175446.89</v>
      </c>
      <c r="M4503" s="0" t="n">
        <v>29430499.9609921</v>
      </c>
      <c r="N4503" s="0" t="n">
        <v>24523219.62</v>
      </c>
      <c r="O4503" s="0" t="n">
        <v>25144669.845</v>
      </c>
      <c r="P4503" s="0" t="n">
        <v>38276307.9</v>
      </c>
      <c r="Q4503" s="0" t="n">
        <v>28142263.755</v>
      </c>
      <c r="S4503" s="0" t="s">
        <v>303</v>
      </c>
    </row>
    <row r="4504" customFormat="false" ht="14" hidden="false" customHeight="false" outlineLevel="0" collapsed="false">
      <c r="A4504" s="0" t="str">
        <f aca="false">SUBSTITUTE(C4504&amp;D4504&amp;E4504&amp;F4504&amp;G4504&amp;H4504&amp;I4504," ","")</f>
        <v>AgenteBilingüeProfesionalEconomía,administración,contaduríayafinesEnlasinstalacionesdelaEntidadCompradoraServicio7x24Zona2Oro</v>
      </c>
      <c r="B4504" s="0" t="s">
        <v>4848</v>
      </c>
      <c r="C4504" s="0" t="s">
        <v>190</v>
      </c>
      <c r="D4504" s="0" t="s">
        <v>4808</v>
      </c>
      <c r="E4504" s="0" t="s">
        <v>612</v>
      </c>
      <c r="F4504" s="0" t="s">
        <v>3303</v>
      </c>
      <c r="G4504" s="0" t="s">
        <v>55</v>
      </c>
      <c r="H4504" s="0" t="s">
        <v>385</v>
      </c>
      <c r="I4504" s="0" t="s">
        <v>54</v>
      </c>
      <c r="J4504" s="0" t="s">
        <v>305</v>
      </c>
      <c r="K4504" s="0" t="n">
        <v>19246860.7386297</v>
      </c>
      <c r="L4504" s="0" t="n">
        <v>28738956.78</v>
      </c>
      <c r="M4504" s="0" t="n">
        <v>30273056.5015301</v>
      </c>
      <c r="N4504" s="0" t="n">
        <v>24560362.665</v>
      </c>
      <c r="O4504" s="0" t="n">
        <v>25144669.845</v>
      </c>
      <c r="P4504" s="0" t="n">
        <v>39082125.78</v>
      </c>
      <c r="Q4504" s="0" t="n">
        <v>29389888.98</v>
      </c>
      <c r="S4504" s="0" t="s">
        <v>303</v>
      </c>
    </row>
    <row r="4505" customFormat="false" ht="14" hidden="false" customHeight="false" outlineLevel="0" collapsed="false">
      <c r="A4505" s="0" t="str">
        <f aca="false">SUBSTITUTE(C4505&amp;D4505&amp;E4505&amp;F4505&amp;G4505&amp;H4505&amp;I4505," ","")</f>
        <v>AgenteBilingüeProfesionalEconomía,administración,contaduríayafinesEnlasinstalacionesdelaEntidadCompradoraServicio7x24Zona2Platino</v>
      </c>
      <c r="B4505" s="0" t="s">
        <v>4849</v>
      </c>
      <c r="C4505" s="0" t="s">
        <v>190</v>
      </c>
      <c r="D4505" s="0" t="s">
        <v>4808</v>
      </c>
      <c r="E4505" s="0" t="s">
        <v>612</v>
      </c>
      <c r="F4505" s="0" t="s">
        <v>3303</v>
      </c>
      <c r="G4505" s="0" t="s">
        <v>55</v>
      </c>
      <c r="H4505" s="0" t="s">
        <v>385</v>
      </c>
      <c r="I4505" s="0" t="s">
        <v>198</v>
      </c>
      <c r="J4505" s="0" t="s">
        <v>305</v>
      </c>
      <c r="K4505" s="0" t="n">
        <v>19246860.7386297</v>
      </c>
      <c r="L4505" s="0" t="n">
        <v>29584220.58</v>
      </c>
      <c r="M4505" s="0" t="n">
        <v>31165277.4417462</v>
      </c>
      <c r="N4505" s="0" t="n">
        <v>24597506.745</v>
      </c>
      <c r="O4505" s="0" t="n">
        <v>25144669.845</v>
      </c>
      <c r="P4505" s="0" t="n">
        <v>39922600.635</v>
      </c>
      <c r="Q4505" s="0" t="n">
        <v>31236277.23</v>
      </c>
      <c r="S4505" s="0" t="s">
        <v>303</v>
      </c>
    </row>
    <row r="4506" customFormat="false" ht="14" hidden="false" customHeight="false" outlineLevel="0" collapsed="false">
      <c r="A4506" s="0" t="str">
        <f aca="false">SUBSTITUTE(C4506&amp;D4506&amp;E4506&amp;F4506&amp;G4506&amp;H4506&amp;I4506," ","")</f>
        <v>AgenteBilingüeProfesionalEconomía,administración,contaduríayafinesEnlasinstalacionesdelaEntidadCompradoraServicio7x24Zona3Plata</v>
      </c>
      <c r="B4506" s="0" t="s">
        <v>4850</v>
      </c>
      <c r="C4506" s="0" t="s">
        <v>190</v>
      </c>
      <c r="D4506" s="0" t="s">
        <v>4808</v>
      </c>
      <c r="E4506" s="0" t="s">
        <v>612</v>
      </c>
      <c r="F4506" s="0" t="s">
        <v>3303</v>
      </c>
      <c r="G4506" s="0" t="s">
        <v>55</v>
      </c>
      <c r="H4506" s="0" t="s">
        <v>390</v>
      </c>
      <c r="I4506" s="0" t="s">
        <v>195</v>
      </c>
      <c r="J4506" s="0" t="s">
        <v>305</v>
      </c>
      <c r="K4506" s="0" t="n">
        <v>19246860.7386297</v>
      </c>
      <c r="L4506" s="0" t="n">
        <v>28722543.75</v>
      </c>
      <c r="M4506" s="0" t="n">
        <v>29430499.9609921</v>
      </c>
      <c r="N4506" s="0" t="n">
        <v>24551252.595</v>
      </c>
      <c r="O4506" s="0" t="n">
        <v>25144669.845</v>
      </c>
      <c r="P4506" s="0" t="n">
        <v>38456397.9</v>
      </c>
      <c r="Q4506" s="0" t="n">
        <v>28142263.755</v>
      </c>
      <c r="S4506" s="0" t="s">
        <v>303</v>
      </c>
    </row>
    <row r="4507" customFormat="false" ht="14" hidden="false" customHeight="false" outlineLevel="0" collapsed="false">
      <c r="A4507" s="0" t="str">
        <f aca="false">SUBSTITUTE(C4507&amp;D4507&amp;E4507&amp;F4507&amp;G4507&amp;H4507&amp;I4507," ","")</f>
        <v>AgenteBilingüeProfesionalEconomía,administración,contaduríayafinesEnlasinstalacionesdelaEntidadCompradoraServicio7x24Zona3Oro</v>
      </c>
      <c r="B4507" s="0" t="s">
        <v>4851</v>
      </c>
      <c r="C4507" s="0" t="s">
        <v>190</v>
      </c>
      <c r="D4507" s="0" t="s">
        <v>4808</v>
      </c>
      <c r="E4507" s="0" t="s">
        <v>612</v>
      </c>
      <c r="F4507" s="0" t="s">
        <v>3303</v>
      </c>
      <c r="G4507" s="0" t="s">
        <v>55</v>
      </c>
      <c r="H4507" s="0" t="s">
        <v>390</v>
      </c>
      <c r="I4507" s="0" t="s">
        <v>54</v>
      </c>
      <c r="J4507" s="0" t="s">
        <v>305</v>
      </c>
      <c r="K4507" s="0" t="n">
        <v>19246860.7386297</v>
      </c>
      <c r="L4507" s="0" t="n">
        <v>29296994.625</v>
      </c>
      <c r="M4507" s="0" t="n">
        <v>30273056.5015301</v>
      </c>
      <c r="N4507" s="0" t="n">
        <v>24589798.065</v>
      </c>
      <c r="O4507" s="0" t="n">
        <v>25144669.845</v>
      </c>
      <c r="P4507" s="0" t="n">
        <v>39266005.95</v>
      </c>
      <c r="Q4507" s="0" t="n">
        <v>29389888.98</v>
      </c>
      <c r="S4507" s="0" t="s">
        <v>303</v>
      </c>
    </row>
    <row r="4508" customFormat="false" ht="14" hidden="false" customHeight="false" outlineLevel="0" collapsed="false">
      <c r="A4508" s="0" t="str">
        <f aca="false">SUBSTITUTE(C4508&amp;D4508&amp;E4508&amp;F4508&amp;G4508&amp;H4508&amp;I4508," ","")</f>
        <v>AgenteBilingüeProfesionalEconomía,administración,contaduríayafinesEnlasinstalacionesdelaEntidadCompradoraServicio7x24Zona3Platino</v>
      </c>
      <c r="B4508" s="0" t="s">
        <v>4852</v>
      </c>
      <c r="C4508" s="0" t="s">
        <v>190</v>
      </c>
      <c r="D4508" s="0" t="s">
        <v>4808</v>
      </c>
      <c r="E4508" s="0" t="s">
        <v>612</v>
      </c>
      <c r="F4508" s="0" t="s">
        <v>3303</v>
      </c>
      <c r="G4508" s="0" t="s">
        <v>55</v>
      </c>
      <c r="H4508" s="0" t="s">
        <v>390</v>
      </c>
      <c r="I4508" s="0" t="s">
        <v>198</v>
      </c>
      <c r="J4508" s="0" t="s">
        <v>305</v>
      </c>
      <c r="K4508" s="0" t="n">
        <v>19246860.7386297</v>
      </c>
      <c r="L4508" s="0" t="n">
        <v>30158671.455</v>
      </c>
      <c r="M4508" s="0" t="n">
        <v>31165277.4417462</v>
      </c>
      <c r="N4508" s="0" t="n">
        <v>24628342.5</v>
      </c>
      <c r="O4508" s="0" t="n">
        <v>25144669.845</v>
      </c>
      <c r="P4508" s="0" t="n">
        <v>40110436.575</v>
      </c>
      <c r="Q4508" s="0" t="n">
        <v>31236277.23</v>
      </c>
      <c r="S4508" s="0" t="s">
        <v>303</v>
      </c>
    </row>
    <row r="4509" customFormat="false" ht="14" hidden="false" customHeight="false" outlineLevel="0" collapsed="false">
      <c r="A4509" s="0" t="str">
        <f aca="false">SUBSTITUTE(C4509&amp;D4509&amp;E4509&amp;F4509&amp;G4509&amp;H4509&amp;I4509," ","")</f>
        <v>AgenteBilingüeProfesionalEconomía,administración,contaduríayafinesFrontofficeconherramientaJornadaOrdinaria Zona1Plata</v>
      </c>
      <c r="B4509" s="0" t="s">
        <v>4853</v>
      </c>
      <c r="C4509" s="0" t="s">
        <v>190</v>
      </c>
      <c r="D4509" s="0" t="s">
        <v>4808</v>
      </c>
      <c r="E4509" s="0" t="s">
        <v>612</v>
      </c>
      <c r="F4509" s="0" t="s">
        <v>3319</v>
      </c>
      <c r="G4509" s="0" t="s">
        <v>62</v>
      </c>
      <c r="H4509" s="0" t="s">
        <v>379</v>
      </c>
      <c r="I4509" s="0" t="s">
        <v>195</v>
      </c>
      <c r="J4509" s="0" t="s">
        <v>36</v>
      </c>
      <c r="K4509" s="0" t="n">
        <v>6366071.90643531</v>
      </c>
      <c r="L4509" s="0" t="n">
        <v>6174194.175</v>
      </c>
      <c r="M4509" s="0" t="n">
        <v>7385190.40290575</v>
      </c>
      <c r="N4509" s="0" t="n">
        <v>6723959.265</v>
      </c>
      <c r="O4509" s="0" t="n">
        <v>6479180.73</v>
      </c>
      <c r="P4509" s="0" t="n">
        <v>7042693.725</v>
      </c>
      <c r="Q4509" s="0" t="n">
        <v>7017308.28</v>
      </c>
      <c r="S4509" s="0" t="s">
        <v>303</v>
      </c>
    </row>
    <row r="4510" customFormat="false" ht="14" hidden="false" customHeight="false" outlineLevel="0" collapsed="false">
      <c r="A4510" s="0" t="str">
        <f aca="false">SUBSTITUTE(C4510&amp;D4510&amp;E4510&amp;F4510&amp;G4510&amp;H4510&amp;I4510," ","")</f>
        <v>AgenteBilingüeProfesionalEconomía,administración,contaduríayafinesFrontofficeconherramientaJornadaOrdinaria Zona1Oro</v>
      </c>
      <c r="B4510" s="0" t="s">
        <v>4854</v>
      </c>
      <c r="C4510" s="0" t="s">
        <v>190</v>
      </c>
      <c r="D4510" s="0" t="s">
        <v>4808</v>
      </c>
      <c r="E4510" s="0" t="s">
        <v>612</v>
      </c>
      <c r="F4510" s="0" t="s">
        <v>3319</v>
      </c>
      <c r="G4510" s="0" t="s">
        <v>62</v>
      </c>
      <c r="H4510" s="0" t="s">
        <v>379</v>
      </c>
      <c r="I4510" s="0" t="s">
        <v>54</v>
      </c>
      <c r="J4510" s="0" t="s">
        <v>36</v>
      </c>
      <c r="K4510" s="0" t="n">
        <v>6366071.90643531</v>
      </c>
      <c r="L4510" s="0" t="n">
        <v>6297678.99</v>
      </c>
      <c r="M4510" s="0" t="n">
        <v>7757335.56187815</v>
      </c>
      <c r="N4510" s="0" t="n">
        <v>6752584.26</v>
      </c>
      <c r="O4510" s="0" t="n">
        <v>6479180.73</v>
      </c>
      <c r="P4510" s="0" t="n">
        <v>7190960.58</v>
      </c>
      <c r="Q4510" s="0" t="n">
        <v>7328405.475</v>
      </c>
      <c r="S4510" s="0" t="s">
        <v>303</v>
      </c>
    </row>
    <row r="4511" customFormat="false" ht="14" hidden="false" customHeight="false" outlineLevel="0" collapsed="false">
      <c r="A4511" s="0" t="str">
        <f aca="false">SUBSTITUTE(C4511&amp;D4511&amp;E4511&amp;F4511&amp;G4511&amp;H4511&amp;I4511," ","")</f>
        <v>AgenteBilingüeProfesionalEconomía,administración,contaduríayafinesFrontofficeconherramientaJornadaOrdinaria Zona1Platino</v>
      </c>
      <c r="B4511" s="0" t="s">
        <v>4855</v>
      </c>
      <c r="C4511" s="0" t="s">
        <v>190</v>
      </c>
      <c r="D4511" s="0" t="s">
        <v>4808</v>
      </c>
      <c r="E4511" s="0" t="s">
        <v>612</v>
      </c>
      <c r="F4511" s="0" t="s">
        <v>3319</v>
      </c>
      <c r="G4511" s="0" t="s">
        <v>62</v>
      </c>
      <c r="H4511" s="0" t="s">
        <v>379</v>
      </c>
      <c r="I4511" s="0" t="s">
        <v>198</v>
      </c>
      <c r="J4511" s="0" t="s">
        <v>36</v>
      </c>
      <c r="K4511" s="0" t="n">
        <v>6366071.90643531</v>
      </c>
      <c r="L4511" s="0" t="n">
        <v>6482904.66</v>
      </c>
      <c r="M4511" s="0" t="n">
        <v>7985963.19411741</v>
      </c>
      <c r="N4511" s="0" t="n">
        <v>6781209.255</v>
      </c>
      <c r="O4511" s="0" t="n">
        <v>6479180.73</v>
      </c>
      <c r="P4511" s="0" t="n">
        <v>7345605.105</v>
      </c>
      <c r="Q4511" s="0" t="n">
        <v>7788804.525</v>
      </c>
      <c r="S4511" s="0" t="s">
        <v>303</v>
      </c>
    </row>
    <row r="4512" customFormat="false" ht="14" hidden="false" customHeight="false" outlineLevel="0" collapsed="false">
      <c r="A4512" s="0" t="str">
        <f aca="false">SUBSTITUTE(C4512&amp;D4512&amp;E4512&amp;F4512&amp;G4512&amp;H4512&amp;I4512," ","")</f>
        <v>AgenteBilingüeProfesionalEconomía,administración,contaduríayafinesFrontofficeconherramientaJornadaOrdinaria Zona2Plata</v>
      </c>
      <c r="B4512" s="0" t="s">
        <v>4856</v>
      </c>
      <c r="C4512" s="0" t="s">
        <v>190</v>
      </c>
      <c r="D4512" s="0" t="s">
        <v>4808</v>
      </c>
      <c r="E4512" s="0" t="s">
        <v>612</v>
      </c>
      <c r="F4512" s="0" t="s">
        <v>3319</v>
      </c>
      <c r="G4512" s="0" t="s">
        <v>62</v>
      </c>
      <c r="H4512" s="0" t="s">
        <v>385</v>
      </c>
      <c r="I4512" s="0" t="s">
        <v>195</v>
      </c>
      <c r="J4512" s="0" t="s">
        <v>36</v>
      </c>
      <c r="K4512" s="0" t="n">
        <v>6366071.90643531</v>
      </c>
      <c r="L4512" s="0" t="n">
        <v>6359420.88</v>
      </c>
      <c r="M4512" s="0" t="n">
        <v>7541434.21030903</v>
      </c>
      <c r="N4512" s="0" t="n">
        <v>6758309.88</v>
      </c>
      <c r="O4512" s="0" t="n">
        <v>6479180.73</v>
      </c>
      <c r="P4512" s="0" t="n">
        <v>7484299.245</v>
      </c>
      <c r="Q4512" s="0" t="n">
        <v>7017308.28</v>
      </c>
      <c r="S4512" s="0" t="s">
        <v>303</v>
      </c>
    </row>
    <row r="4513" customFormat="false" ht="14" hidden="false" customHeight="false" outlineLevel="0" collapsed="false">
      <c r="A4513" s="0" t="str">
        <f aca="false">SUBSTITUTE(C4513&amp;D4513&amp;E4513&amp;F4513&amp;G4513&amp;H4513&amp;I4513," ","")</f>
        <v>AgenteBilingüeProfesionalEconomía,administración,contaduríayafinesFrontofficeconherramientaJornadaOrdinaria Zona2Oro</v>
      </c>
      <c r="B4513" s="0" t="s">
        <v>4857</v>
      </c>
      <c r="C4513" s="0" t="s">
        <v>190</v>
      </c>
      <c r="D4513" s="0" t="s">
        <v>4808</v>
      </c>
      <c r="E4513" s="0" t="s">
        <v>612</v>
      </c>
      <c r="F4513" s="0" t="s">
        <v>3319</v>
      </c>
      <c r="G4513" s="0" t="s">
        <v>62</v>
      </c>
      <c r="H4513" s="0" t="s">
        <v>385</v>
      </c>
      <c r="I4513" s="0" t="s">
        <v>54</v>
      </c>
      <c r="J4513" s="0" t="s">
        <v>36</v>
      </c>
      <c r="K4513" s="0" t="n">
        <v>6366071.90643531</v>
      </c>
      <c r="L4513" s="0" t="n">
        <v>6486609.96</v>
      </c>
      <c r="M4513" s="0" t="n">
        <v>7757335.56187815</v>
      </c>
      <c r="N4513" s="0" t="n">
        <v>6788651.94</v>
      </c>
      <c r="O4513" s="0" t="n">
        <v>6479180.73</v>
      </c>
      <c r="P4513" s="0" t="n">
        <v>7641863.505</v>
      </c>
      <c r="Q4513" s="0" t="n">
        <v>7328405.475</v>
      </c>
      <c r="S4513" s="0" t="s">
        <v>303</v>
      </c>
    </row>
    <row r="4514" customFormat="false" ht="14" hidden="false" customHeight="false" outlineLevel="0" collapsed="false">
      <c r="A4514" s="0" t="str">
        <f aca="false">SUBSTITUTE(C4514&amp;D4514&amp;E4514&amp;F4514&amp;G4514&amp;H4514&amp;I4514," ","")</f>
        <v>AgenteBilingüeProfesionalEconomía,administración,contaduríayafinesFrontofficeconherramientaJornadaOrdinaria Zona2Platino</v>
      </c>
      <c r="B4514" s="0" t="s">
        <v>4858</v>
      </c>
      <c r="C4514" s="0" t="s">
        <v>190</v>
      </c>
      <c r="D4514" s="0" t="s">
        <v>4808</v>
      </c>
      <c r="E4514" s="0" t="s">
        <v>612</v>
      </c>
      <c r="F4514" s="0" t="s">
        <v>3319</v>
      </c>
      <c r="G4514" s="0" t="s">
        <v>62</v>
      </c>
      <c r="H4514" s="0" t="s">
        <v>385</v>
      </c>
      <c r="I4514" s="0" t="s">
        <v>198</v>
      </c>
      <c r="J4514" s="0" t="s">
        <v>36</v>
      </c>
      <c r="K4514" s="0" t="n">
        <v>6366071.90643531</v>
      </c>
      <c r="L4514" s="0" t="n">
        <v>6677392.545</v>
      </c>
      <c r="M4514" s="0" t="n">
        <v>7985963.19411741</v>
      </c>
      <c r="N4514" s="0" t="n">
        <v>6818995.035</v>
      </c>
      <c r="O4514" s="0" t="n">
        <v>6479180.73</v>
      </c>
      <c r="P4514" s="0" t="n">
        <v>7806203.91</v>
      </c>
      <c r="Q4514" s="0" t="n">
        <v>7788804.525</v>
      </c>
      <c r="S4514" s="0" t="s">
        <v>303</v>
      </c>
    </row>
    <row r="4515" customFormat="false" ht="14" hidden="false" customHeight="false" outlineLevel="0" collapsed="false">
      <c r="A4515" s="0" t="str">
        <f aca="false">SUBSTITUTE(C4515&amp;D4515&amp;E4515&amp;F4515&amp;G4515&amp;H4515&amp;I4515," ","")</f>
        <v>AgenteBilingüeProfesionalEconomía,administración,contaduríayafinesFrontofficeconherramientaJornadaOrdinaria Zona3Plata</v>
      </c>
      <c r="B4515" s="0" t="s">
        <v>4859</v>
      </c>
      <c r="C4515" s="0" t="s">
        <v>190</v>
      </c>
      <c r="D4515" s="0" t="s">
        <v>4808</v>
      </c>
      <c r="E4515" s="0" t="s">
        <v>612</v>
      </c>
      <c r="F4515" s="0" t="s">
        <v>3319</v>
      </c>
      <c r="G4515" s="0" t="s">
        <v>62</v>
      </c>
      <c r="H4515" s="0" t="s">
        <v>390</v>
      </c>
      <c r="I4515" s="0" t="s">
        <v>195</v>
      </c>
      <c r="J4515" s="0" t="s">
        <v>36</v>
      </c>
      <c r="K4515" s="0" t="n">
        <v>6366071.90643531</v>
      </c>
      <c r="L4515" s="0" t="n">
        <v>6482904.66</v>
      </c>
      <c r="M4515" s="0" t="n">
        <v>7541434.21030903</v>
      </c>
      <c r="N4515" s="0" t="n">
        <v>6781209.255</v>
      </c>
      <c r="O4515" s="0" t="n">
        <v>6479180.73</v>
      </c>
      <c r="P4515" s="0" t="n">
        <v>7519512.015</v>
      </c>
      <c r="Q4515" s="0" t="n">
        <v>7017308.28</v>
      </c>
      <c r="S4515" s="0" t="s">
        <v>303</v>
      </c>
    </row>
    <row r="4516" customFormat="false" ht="14" hidden="false" customHeight="false" outlineLevel="0" collapsed="false">
      <c r="A4516" s="0" t="str">
        <f aca="false">SUBSTITUTE(C4516&amp;D4516&amp;E4516&amp;F4516&amp;G4516&amp;H4516&amp;I4516," ","")</f>
        <v>AgenteBilingüeProfesionalEconomía,administración,contaduríayafinesFrontofficeconherramientaJornadaOrdinaria Zona3Oro</v>
      </c>
      <c r="B4516" s="0" t="s">
        <v>4860</v>
      </c>
      <c r="C4516" s="0" t="s">
        <v>190</v>
      </c>
      <c r="D4516" s="0" t="s">
        <v>4808</v>
      </c>
      <c r="E4516" s="0" t="s">
        <v>612</v>
      </c>
      <c r="F4516" s="0" t="s">
        <v>3319</v>
      </c>
      <c r="G4516" s="0" t="s">
        <v>62</v>
      </c>
      <c r="H4516" s="0" t="s">
        <v>390</v>
      </c>
      <c r="I4516" s="0" t="s">
        <v>54</v>
      </c>
      <c r="J4516" s="0" t="s">
        <v>36</v>
      </c>
      <c r="K4516" s="0" t="n">
        <v>6366071.90643531</v>
      </c>
      <c r="L4516" s="0" t="n">
        <v>6612563.25</v>
      </c>
      <c r="M4516" s="0" t="n">
        <v>7757335.56187815</v>
      </c>
      <c r="N4516" s="0" t="n">
        <v>6812697.06</v>
      </c>
      <c r="O4516" s="0" t="n">
        <v>6479180.73</v>
      </c>
      <c r="P4516" s="0" t="n">
        <v>7677817.335</v>
      </c>
      <c r="Q4516" s="0" t="n">
        <v>7328405.475</v>
      </c>
      <c r="S4516" s="0" t="s">
        <v>303</v>
      </c>
    </row>
    <row r="4517" customFormat="false" ht="14" hidden="false" customHeight="false" outlineLevel="0" collapsed="false">
      <c r="A4517" s="0" t="str">
        <f aca="false">SUBSTITUTE(C4517&amp;D4517&amp;E4517&amp;F4517&amp;G4517&amp;H4517&amp;I4517," ","")</f>
        <v>AgenteBilingüeProfesionalEconomía,administración,contaduríayafinesFrontofficeconherramientaJornadaOrdinaria Zona3Platino</v>
      </c>
      <c r="B4517" s="0" t="s">
        <v>4861</v>
      </c>
      <c r="C4517" s="0" t="s">
        <v>190</v>
      </c>
      <c r="D4517" s="0" t="s">
        <v>4808</v>
      </c>
      <c r="E4517" s="0" t="s">
        <v>612</v>
      </c>
      <c r="F4517" s="0" t="s">
        <v>3319</v>
      </c>
      <c r="G4517" s="0" t="s">
        <v>62</v>
      </c>
      <c r="H4517" s="0" t="s">
        <v>390</v>
      </c>
      <c r="I4517" s="0" t="s">
        <v>198</v>
      </c>
      <c r="J4517" s="0" t="s">
        <v>36</v>
      </c>
      <c r="K4517" s="0" t="n">
        <v>6366071.90643531</v>
      </c>
      <c r="L4517" s="0" t="n">
        <v>6807050.1</v>
      </c>
      <c r="M4517" s="0" t="n">
        <v>7985963.19411741</v>
      </c>
      <c r="N4517" s="0" t="n">
        <v>6844184.865</v>
      </c>
      <c r="O4517" s="0" t="n">
        <v>6479180.73</v>
      </c>
      <c r="P4517" s="0" t="n">
        <v>7842931.92</v>
      </c>
      <c r="Q4517" s="0" t="n">
        <v>7788804.525</v>
      </c>
      <c r="S4517" s="0" t="s">
        <v>303</v>
      </c>
    </row>
    <row r="4518" customFormat="false" ht="14" hidden="false" customHeight="false" outlineLevel="0" collapsed="false">
      <c r="A4518" s="0" t="str">
        <f aca="false">SUBSTITUTE(C4518&amp;D4518&amp;E4518&amp;F4518&amp;G4518&amp;H4518&amp;I4518," ","")</f>
        <v>AgenteBilingüeProfesionalEconomía,administración,contaduríayafinesFrontofficeconherramientaHoraextradiurnaZona1Plata</v>
      </c>
      <c r="B4518" s="0" t="s">
        <v>4862</v>
      </c>
      <c r="C4518" s="0" t="s">
        <v>190</v>
      </c>
      <c r="D4518" s="0" t="s">
        <v>4808</v>
      </c>
      <c r="E4518" s="0" t="s">
        <v>612</v>
      </c>
      <c r="F4518" s="0" t="s">
        <v>3319</v>
      </c>
      <c r="G4518" s="0" t="s">
        <v>192</v>
      </c>
      <c r="H4518" s="0" t="s">
        <v>379</v>
      </c>
      <c r="I4518" s="0" t="s">
        <v>195</v>
      </c>
      <c r="J4518" s="0" t="s">
        <v>325</v>
      </c>
      <c r="K4518" s="0" t="n">
        <v>32024.5013718948</v>
      </c>
      <c r="L4518" s="0" t="n">
        <v>33647.85</v>
      </c>
      <c r="M4518" s="0" t="n">
        <v>40427.117494476</v>
      </c>
      <c r="N4518" s="0" t="n">
        <v>27823.905</v>
      </c>
      <c r="O4518" s="0" t="n">
        <v>28398.33</v>
      </c>
      <c r="P4518" s="0" t="n">
        <v>35952.795</v>
      </c>
      <c r="Q4518" s="0" t="n">
        <v>44092.035</v>
      </c>
      <c r="S4518" s="0" t="s">
        <v>303</v>
      </c>
    </row>
    <row r="4519" customFormat="false" ht="14" hidden="false" customHeight="false" outlineLevel="0" collapsed="false">
      <c r="A4519" s="0" t="str">
        <f aca="false">SUBSTITUTE(C4519&amp;D4519&amp;E4519&amp;F4519&amp;G4519&amp;H4519&amp;I4519," ","")</f>
        <v>AgenteBilingüeProfesionalEconomía,administración,contaduríayafinesFrontofficeconherramientaHoraextradiurnaZona1Oro</v>
      </c>
      <c r="B4519" s="0" t="s">
        <v>4863</v>
      </c>
      <c r="C4519" s="0" t="s">
        <v>190</v>
      </c>
      <c r="D4519" s="0" t="s">
        <v>4808</v>
      </c>
      <c r="E4519" s="0" t="s">
        <v>612</v>
      </c>
      <c r="F4519" s="0" t="s">
        <v>3319</v>
      </c>
      <c r="G4519" s="0" t="s">
        <v>192</v>
      </c>
      <c r="H4519" s="0" t="s">
        <v>379</v>
      </c>
      <c r="I4519" s="0" t="s">
        <v>54</v>
      </c>
      <c r="J4519" s="0" t="s">
        <v>325</v>
      </c>
      <c r="K4519" s="0" t="n">
        <v>32024.5013718948</v>
      </c>
      <c r="L4519" s="0" t="n">
        <v>34321.635</v>
      </c>
      <c r="M4519" s="0" t="n">
        <v>41584.4927448189</v>
      </c>
      <c r="N4519" s="0" t="n">
        <v>27823.905</v>
      </c>
      <c r="O4519" s="0" t="n">
        <v>28398.33</v>
      </c>
      <c r="P4519" s="0" t="n">
        <v>36709.38</v>
      </c>
      <c r="Q4519" s="0" t="n">
        <v>46047.15</v>
      </c>
      <c r="S4519" s="0" t="s">
        <v>303</v>
      </c>
    </row>
    <row r="4520" customFormat="false" ht="14" hidden="false" customHeight="false" outlineLevel="0" collapsed="false">
      <c r="A4520" s="0" t="str">
        <f aca="false">SUBSTITUTE(C4520&amp;D4520&amp;E4520&amp;F4520&amp;G4520&amp;H4520&amp;I4520," ","")</f>
        <v>AgenteBilingüeProfesionalEconomía,administración,contaduríayafinesFrontofficeconherramientaHoraextradiurnaZona1Platino</v>
      </c>
      <c r="B4520" s="0" t="s">
        <v>4864</v>
      </c>
      <c r="C4520" s="0" t="s">
        <v>190</v>
      </c>
      <c r="D4520" s="0" t="s">
        <v>4808</v>
      </c>
      <c r="E4520" s="0" t="s">
        <v>612</v>
      </c>
      <c r="F4520" s="0" t="s">
        <v>3319</v>
      </c>
      <c r="G4520" s="0" t="s">
        <v>192</v>
      </c>
      <c r="H4520" s="0" t="s">
        <v>379</v>
      </c>
      <c r="I4520" s="0" t="s">
        <v>198</v>
      </c>
      <c r="J4520" s="0" t="s">
        <v>325</v>
      </c>
      <c r="K4520" s="0" t="n">
        <v>32024.5013718948</v>
      </c>
      <c r="L4520" s="0" t="n">
        <v>35330.76</v>
      </c>
      <c r="M4520" s="0" t="n">
        <v>42810.0893479671</v>
      </c>
      <c r="N4520" s="0" t="n">
        <v>27823.905</v>
      </c>
      <c r="O4520" s="0" t="n">
        <v>28398.33</v>
      </c>
      <c r="P4520" s="0" t="n">
        <v>37499.085</v>
      </c>
      <c r="Q4520" s="0" t="n">
        <v>48939.975</v>
      </c>
      <c r="S4520" s="0" t="s">
        <v>303</v>
      </c>
    </row>
    <row r="4521" customFormat="false" ht="14" hidden="false" customHeight="false" outlineLevel="0" collapsed="false">
      <c r="A4521" s="0" t="str">
        <f aca="false">SUBSTITUTE(C4521&amp;D4521&amp;E4521&amp;F4521&amp;G4521&amp;H4521&amp;I4521," ","")</f>
        <v>AgenteBilingüeProfesionalEconomía,administración,contaduríayafinesFrontofficeconherramientaHoraextradiurnaZona2Plata</v>
      </c>
      <c r="B4521" s="0" t="s">
        <v>4865</v>
      </c>
      <c r="C4521" s="0" t="s">
        <v>190</v>
      </c>
      <c r="D4521" s="0" t="s">
        <v>4808</v>
      </c>
      <c r="E4521" s="0" t="s">
        <v>612</v>
      </c>
      <c r="F4521" s="0" t="s">
        <v>3319</v>
      </c>
      <c r="G4521" s="0" t="s">
        <v>192</v>
      </c>
      <c r="H4521" s="0" t="s">
        <v>385</v>
      </c>
      <c r="I4521" s="0" t="s">
        <v>195</v>
      </c>
      <c r="J4521" s="0" t="s">
        <v>325</v>
      </c>
      <c r="K4521" s="0" t="n">
        <v>32024.5013718948</v>
      </c>
      <c r="L4521" s="0" t="n">
        <v>34658.01</v>
      </c>
      <c r="M4521" s="0" t="n">
        <v>40427.117494476</v>
      </c>
      <c r="N4521" s="0" t="n">
        <v>27823.905</v>
      </c>
      <c r="O4521" s="0" t="n">
        <v>28398.33</v>
      </c>
      <c r="P4521" s="0" t="n">
        <v>38207.025</v>
      </c>
      <c r="Q4521" s="0" t="n">
        <v>44092.035</v>
      </c>
      <c r="S4521" s="0" t="s">
        <v>303</v>
      </c>
    </row>
    <row r="4522" customFormat="false" ht="14" hidden="false" customHeight="false" outlineLevel="0" collapsed="false">
      <c r="A4522" s="0" t="str">
        <f aca="false">SUBSTITUTE(C4522&amp;D4522&amp;E4522&amp;F4522&amp;G4522&amp;H4522&amp;I4522," ","")</f>
        <v>AgenteBilingüeProfesionalEconomía,administración,contaduríayafinesFrontofficeconherramientaHoraextradiurnaZona2Oro</v>
      </c>
      <c r="B4522" s="0" t="s">
        <v>4866</v>
      </c>
      <c r="C4522" s="0" t="s">
        <v>190</v>
      </c>
      <c r="D4522" s="0" t="s">
        <v>4808</v>
      </c>
      <c r="E4522" s="0" t="s">
        <v>612</v>
      </c>
      <c r="F4522" s="0" t="s">
        <v>3319</v>
      </c>
      <c r="G4522" s="0" t="s">
        <v>192</v>
      </c>
      <c r="H4522" s="0" t="s">
        <v>385</v>
      </c>
      <c r="I4522" s="0" t="s">
        <v>54</v>
      </c>
      <c r="J4522" s="0" t="s">
        <v>325</v>
      </c>
      <c r="K4522" s="0" t="n">
        <v>32024.5013718948</v>
      </c>
      <c r="L4522" s="0" t="n">
        <v>35351.46</v>
      </c>
      <c r="M4522" s="0" t="n">
        <v>41584.4927448189</v>
      </c>
      <c r="N4522" s="0" t="n">
        <v>27823.905</v>
      </c>
      <c r="O4522" s="0" t="n">
        <v>28398.33</v>
      </c>
      <c r="P4522" s="0" t="n">
        <v>39011.22</v>
      </c>
      <c r="Q4522" s="0" t="n">
        <v>46047.15</v>
      </c>
      <c r="S4522" s="0" t="s">
        <v>303</v>
      </c>
    </row>
    <row r="4523" customFormat="false" ht="14" hidden="false" customHeight="false" outlineLevel="0" collapsed="false">
      <c r="A4523" s="0" t="str">
        <f aca="false">SUBSTITUTE(C4523&amp;D4523&amp;E4523&amp;F4523&amp;G4523&amp;H4523&amp;I4523," ","")</f>
        <v>AgenteBilingüeProfesionalEconomía,administración,contaduríayafinesFrontofficeconherramientaHoraextradiurnaZona2Platino</v>
      </c>
      <c r="B4523" s="0" t="s">
        <v>4867</v>
      </c>
      <c r="C4523" s="0" t="s">
        <v>190</v>
      </c>
      <c r="D4523" s="0" t="s">
        <v>4808</v>
      </c>
      <c r="E4523" s="0" t="s">
        <v>612</v>
      </c>
      <c r="F4523" s="0" t="s">
        <v>3319</v>
      </c>
      <c r="G4523" s="0" t="s">
        <v>192</v>
      </c>
      <c r="H4523" s="0" t="s">
        <v>385</v>
      </c>
      <c r="I4523" s="0" t="s">
        <v>198</v>
      </c>
      <c r="J4523" s="0" t="s">
        <v>325</v>
      </c>
      <c r="K4523" s="0" t="n">
        <v>32024.5013718948</v>
      </c>
      <c r="L4523" s="0" t="n">
        <v>36391.635</v>
      </c>
      <c r="M4523" s="0" t="n">
        <v>42810.0893479671</v>
      </c>
      <c r="N4523" s="0" t="n">
        <v>27823.905</v>
      </c>
      <c r="O4523" s="0" t="n">
        <v>28398.33</v>
      </c>
      <c r="P4523" s="0" t="n">
        <v>39850.605</v>
      </c>
      <c r="Q4523" s="0" t="n">
        <v>48939.975</v>
      </c>
      <c r="S4523" s="0" t="s">
        <v>303</v>
      </c>
    </row>
    <row r="4524" customFormat="false" ht="14" hidden="false" customHeight="false" outlineLevel="0" collapsed="false">
      <c r="A4524" s="0" t="str">
        <f aca="false">SUBSTITUTE(C4524&amp;D4524&amp;E4524&amp;F4524&amp;G4524&amp;H4524&amp;I4524," ","")</f>
        <v>AgenteBilingüeProfesionalEconomía,administración,contaduríayafinesFrontofficeconherramientaHoraextradiurnaZona3Plata</v>
      </c>
      <c r="B4524" s="0" t="s">
        <v>4868</v>
      </c>
      <c r="C4524" s="0" t="s">
        <v>190</v>
      </c>
      <c r="D4524" s="0" t="s">
        <v>4808</v>
      </c>
      <c r="E4524" s="0" t="s">
        <v>612</v>
      </c>
      <c r="F4524" s="0" t="s">
        <v>3319</v>
      </c>
      <c r="G4524" s="0" t="s">
        <v>192</v>
      </c>
      <c r="H4524" s="0" t="s">
        <v>390</v>
      </c>
      <c r="I4524" s="0" t="s">
        <v>195</v>
      </c>
      <c r="J4524" s="0" t="s">
        <v>325</v>
      </c>
      <c r="K4524" s="0" t="n">
        <v>32024.5013718948</v>
      </c>
      <c r="L4524" s="0" t="n">
        <v>35330.76</v>
      </c>
      <c r="M4524" s="0" t="n">
        <v>40427.117494476</v>
      </c>
      <c r="N4524" s="0" t="n">
        <v>27823.905</v>
      </c>
      <c r="O4524" s="0" t="n">
        <v>28398.33</v>
      </c>
      <c r="P4524" s="0" t="n">
        <v>38387.115</v>
      </c>
      <c r="Q4524" s="0" t="n">
        <v>44092.035</v>
      </c>
      <c r="S4524" s="0" t="s">
        <v>303</v>
      </c>
    </row>
    <row r="4525" customFormat="false" ht="14" hidden="false" customHeight="false" outlineLevel="0" collapsed="false">
      <c r="A4525" s="0" t="str">
        <f aca="false">SUBSTITUTE(C4525&amp;D4525&amp;E4525&amp;F4525&amp;G4525&amp;H4525&amp;I4525," ","")</f>
        <v>AgenteBilingüeProfesionalEconomía,administración,contaduríayafinesFrontofficeconherramientaHoraextradiurnaZona3Oro</v>
      </c>
      <c r="B4525" s="0" t="s">
        <v>4869</v>
      </c>
      <c r="C4525" s="0" t="s">
        <v>190</v>
      </c>
      <c r="D4525" s="0" t="s">
        <v>4808</v>
      </c>
      <c r="E4525" s="0" t="s">
        <v>612</v>
      </c>
      <c r="F4525" s="0" t="s">
        <v>3319</v>
      </c>
      <c r="G4525" s="0" t="s">
        <v>192</v>
      </c>
      <c r="H4525" s="0" t="s">
        <v>390</v>
      </c>
      <c r="I4525" s="0" t="s">
        <v>54</v>
      </c>
      <c r="J4525" s="0" t="s">
        <v>325</v>
      </c>
      <c r="K4525" s="0" t="n">
        <v>32024.5013718948</v>
      </c>
      <c r="L4525" s="0" t="n">
        <v>36038.7</v>
      </c>
      <c r="M4525" s="0" t="n">
        <v>41584.4927448189</v>
      </c>
      <c r="N4525" s="0" t="n">
        <v>27823.905</v>
      </c>
      <c r="O4525" s="0" t="n">
        <v>28398.33</v>
      </c>
      <c r="P4525" s="0" t="n">
        <v>39195.45</v>
      </c>
      <c r="Q4525" s="0" t="n">
        <v>46047.15</v>
      </c>
      <c r="S4525" s="0" t="s">
        <v>303</v>
      </c>
    </row>
    <row r="4526" customFormat="false" ht="14" hidden="false" customHeight="false" outlineLevel="0" collapsed="false">
      <c r="A4526" s="0" t="str">
        <f aca="false">SUBSTITUTE(C4526&amp;D4526&amp;E4526&amp;F4526&amp;G4526&amp;H4526&amp;I4526," ","")</f>
        <v>AgenteBilingüeProfesionalEconomía,administración,contaduríayafinesFrontofficeconherramientaHoraextradiurnaZona3Platino</v>
      </c>
      <c r="B4526" s="0" t="s">
        <v>4870</v>
      </c>
      <c r="C4526" s="0" t="s">
        <v>190</v>
      </c>
      <c r="D4526" s="0" t="s">
        <v>4808</v>
      </c>
      <c r="E4526" s="0" t="s">
        <v>612</v>
      </c>
      <c r="F4526" s="0" t="s">
        <v>3319</v>
      </c>
      <c r="G4526" s="0" t="s">
        <v>192</v>
      </c>
      <c r="H4526" s="0" t="s">
        <v>390</v>
      </c>
      <c r="I4526" s="0" t="s">
        <v>198</v>
      </c>
      <c r="J4526" s="0" t="s">
        <v>325</v>
      </c>
      <c r="K4526" s="0" t="n">
        <v>32024.5013718948</v>
      </c>
      <c r="L4526" s="0" t="n">
        <v>37097.505</v>
      </c>
      <c r="M4526" s="0" t="n">
        <v>42810.0893479671</v>
      </c>
      <c r="N4526" s="0" t="n">
        <v>27823.905</v>
      </c>
      <c r="O4526" s="0" t="n">
        <v>28398.33</v>
      </c>
      <c r="P4526" s="0" t="n">
        <v>40037.94</v>
      </c>
      <c r="Q4526" s="0" t="n">
        <v>48939.975</v>
      </c>
      <c r="S4526" s="0" t="s">
        <v>303</v>
      </c>
    </row>
    <row r="4527" customFormat="false" ht="14" hidden="false" customHeight="false" outlineLevel="0" collapsed="false">
      <c r="A4527" s="0" t="str">
        <f aca="false">SUBSTITUTE(C4527&amp;D4527&amp;E4527&amp;F4527&amp;G4527&amp;H4527&amp;I4527," ","")</f>
        <v>AgenteBilingüeProfesionalEconomía,administración,contaduríayafinesFrontofficeconherramientaHoraextranocturna Zona1Plata</v>
      </c>
      <c r="B4527" s="0" t="s">
        <v>4871</v>
      </c>
      <c r="C4527" s="0" t="s">
        <v>190</v>
      </c>
      <c r="D4527" s="0" t="s">
        <v>4808</v>
      </c>
      <c r="E4527" s="0" t="s">
        <v>612</v>
      </c>
      <c r="F4527" s="0" t="s">
        <v>3319</v>
      </c>
      <c r="G4527" s="0" t="s">
        <v>197</v>
      </c>
      <c r="H4527" s="0" t="s">
        <v>379</v>
      </c>
      <c r="I4527" s="0" t="s">
        <v>195</v>
      </c>
      <c r="J4527" s="0" t="s">
        <v>325</v>
      </c>
      <c r="K4527" s="0" t="n">
        <v>43022.9048953901</v>
      </c>
      <c r="L4527" s="0" t="n">
        <v>47106.99</v>
      </c>
      <c r="M4527" s="0" t="n">
        <v>56597.9644922664</v>
      </c>
      <c r="N4527" s="0" t="n">
        <v>38953.26</v>
      </c>
      <c r="O4527" s="0" t="n">
        <v>39479.04</v>
      </c>
      <c r="P4527" s="0" t="n">
        <v>45734.58</v>
      </c>
      <c r="Q4527" s="0" t="n">
        <v>61198.515</v>
      </c>
      <c r="S4527" s="0" t="s">
        <v>303</v>
      </c>
    </row>
    <row r="4528" customFormat="false" ht="14" hidden="false" customHeight="false" outlineLevel="0" collapsed="false">
      <c r="A4528" s="0" t="str">
        <f aca="false">SUBSTITUTE(C4528&amp;D4528&amp;E4528&amp;F4528&amp;G4528&amp;H4528&amp;I4528," ","")</f>
        <v>AgenteBilingüeProfesionalEconomía,administración,contaduríayafinesFrontofficeconherramientaHoraextranocturna Zona1Oro</v>
      </c>
      <c r="B4528" s="0" t="s">
        <v>4872</v>
      </c>
      <c r="C4528" s="0" t="s">
        <v>190</v>
      </c>
      <c r="D4528" s="0" t="s">
        <v>4808</v>
      </c>
      <c r="E4528" s="0" t="s">
        <v>612</v>
      </c>
      <c r="F4528" s="0" t="s">
        <v>3319</v>
      </c>
      <c r="G4528" s="0" t="s">
        <v>197</v>
      </c>
      <c r="H4528" s="0" t="s">
        <v>379</v>
      </c>
      <c r="I4528" s="0" t="s">
        <v>54</v>
      </c>
      <c r="J4528" s="0" t="s">
        <v>325</v>
      </c>
      <c r="K4528" s="0" t="n">
        <v>43022.9048953901</v>
      </c>
      <c r="L4528" s="0" t="n">
        <v>48049.875</v>
      </c>
      <c r="M4528" s="0" t="n">
        <v>58218.2898427464</v>
      </c>
      <c r="N4528" s="0" t="n">
        <v>38953.26</v>
      </c>
      <c r="O4528" s="0" t="n">
        <v>39479.04</v>
      </c>
      <c r="P4528" s="0" t="n">
        <v>46697.13</v>
      </c>
      <c r="Q4528" s="0" t="n">
        <v>63911.25</v>
      </c>
      <c r="S4528" s="0" t="s">
        <v>303</v>
      </c>
    </row>
    <row r="4529" customFormat="false" ht="14" hidden="false" customHeight="false" outlineLevel="0" collapsed="false">
      <c r="A4529" s="0" t="str">
        <f aca="false">SUBSTITUTE(C4529&amp;D4529&amp;E4529&amp;F4529&amp;G4529&amp;H4529&amp;I4529," ","")</f>
        <v>AgenteBilingüeProfesionalEconomía,administración,contaduríayafinesFrontofficeconherramientaHoraextranocturna Zona1Platino</v>
      </c>
      <c r="B4529" s="0" t="s">
        <v>4873</v>
      </c>
      <c r="C4529" s="0" t="s">
        <v>190</v>
      </c>
      <c r="D4529" s="0" t="s">
        <v>4808</v>
      </c>
      <c r="E4529" s="0" t="s">
        <v>612</v>
      </c>
      <c r="F4529" s="0" t="s">
        <v>3319</v>
      </c>
      <c r="G4529" s="0" t="s">
        <v>197</v>
      </c>
      <c r="H4529" s="0" t="s">
        <v>379</v>
      </c>
      <c r="I4529" s="0" t="s">
        <v>198</v>
      </c>
      <c r="J4529" s="0" t="s">
        <v>325</v>
      </c>
      <c r="K4529" s="0" t="n">
        <v>43022.9048953901</v>
      </c>
      <c r="L4529" s="0" t="n">
        <v>49462.65</v>
      </c>
      <c r="M4529" s="0" t="n">
        <v>59934.1250871539</v>
      </c>
      <c r="N4529" s="0" t="n">
        <v>38953.26</v>
      </c>
      <c r="O4529" s="0" t="n">
        <v>39479.04</v>
      </c>
      <c r="P4529" s="0" t="n">
        <v>47701.08</v>
      </c>
      <c r="Q4529" s="0" t="n">
        <v>67926.015</v>
      </c>
      <c r="S4529" s="0" t="s">
        <v>303</v>
      </c>
    </row>
    <row r="4530" customFormat="false" ht="14" hidden="false" customHeight="false" outlineLevel="0" collapsed="false">
      <c r="A4530" s="0" t="str">
        <f aca="false">SUBSTITUTE(C4530&amp;D4530&amp;E4530&amp;F4530&amp;G4530&amp;H4530&amp;I4530," ","")</f>
        <v>AgenteBilingüeProfesionalEconomía,administración,contaduríayafinesFrontofficeconherramientaHoraextranocturna Zona2Plata</v>
      </c>
      <c r="B4530" s="0" t="s">
        <v>4874</v>
      </c>
      <c r="C4530" s="0" t="s">
        <v>190</v>
      </c>
      <c r="D4530" s="0" t="s">
        <v>4808</v>
      </c>
      <c r="E4530" s="0" t="s">
        <v>612</v>
      </c>
      <c r="F4530" s="0" t="s">
        <v>3319</v>
      </c>
      <c r="G4530" s="0" t="s">
        <v>197</v>
      </c>
      <c r="H4530" s="0" t="s">
        <v>385</v>
      </c>
      <c r="I4530" s="0" t="s">
        <v>195</v>
      </c>
      <c r="J4530" s="0" t="s">
        <v>325</v>
      </c>
      <c r="K4530" s="0" t="n">
        <v>43022.9048953901</v>
      </c>
      <c r="L4530" s="0" t="n">
        <v>48520.8</v>
      </c>
      <c r="M4530" s="0" t="n">
        <v>56597.9644922664</v>
      </c>
      <c r="N4530" s="0" t="n">
        <v>38953.26</v>
      </c>
      <c r="O4530" s="0" t="n">
        <v>39479.04</v>
      </c>
      <c r="P4530" s="0" t="n">
        <v>48601.53</v>
      </c>
      <c r="Q4530" s="0" t="n">
        <v>61198.515</v>
      </c>
      <c r="S4530" s="0" t="s">
        <v>303</v>
      </c>
    </row>
    <row r="4531" customFormat="false" ht="14" hidden="false" customHeight="false" outlineLevel="0" collapsed="false">
      <c r="A4531" s="0" t="str">
        <f aca="false">SUBSTITUTE(C4531&amp;D4531&amp;E4531&amp;F4531&amp;G4531&amp;H4531&amp;I4531," ","")</f>
        <v>AgenteBilingüeProfesionalEconomía,administración,contaduríayafinesFrontofficeconherramientaHoraextranocturna Zona2Oro</v>
      </c>
      <c r="B4531" s="0" t="s">
        <v>4875</v>
      </c>
      <c r="C4531" s="0" t="s">
        <v>190</v>
      </c>
      <c r="D4531" s="0" t="s">
        <v>4808</v>
      </c>
      <c r="E4531" s="0" t="s">
        <v>612</v>
      </c>
      <c r="F4531" s="0" t="s">
        <v>3319</v>
      </c>
      <c r="G4531" s="0" t="s">
        <v>197</v>
      </c>
      <c r="H4531" s="0" t="s">
        <v>385</v>
      </c>
      <c r="I4531" s="0" t="s">
        <v>54</v>
      </c>
      <c r="J4531" s="0" t="s">
        <v>325</v>
      </c>
      <c r="K4531" s="0" t="n">
        <v>43022.9048953901</v>
      </c>
      <c r="L4531" s="0" t="n">
        <v>49491.63</v>
      </c>
      <c r="M4531" s="0" t="n">
        <v>58218.2898427464</v>
      </c>
      <c r="N4531" s="0" t="n">
        <v>38953.26</v>
      </c>
      <c r="O4531" s="0" t="n">
        <v>39479.04</v>
      </c>
      <c r="P4531" s="0" t="n">
        <v>49625.145</v>
      </c>
      <c r="Q4531" s="0" t="n">
        <v>63911.25</v>
      </c>
      <c r="S4531" s="0" t="s">
        <v>303</v>
      </c>
    </row>
    <row r="4532" customFormat="false" ht="14" hidden="false" customHeight="false" outlineLevel="0" collapsed="false">
      <c r="A4532" s="0" t="str">
        <f aca="false">SUBSTITUTE(C4532&amp;D4532&amp;E4532&amp;F4532&amp;G4532&amp;H4532&amp;I4532," ","")</f>
        <v>AgenteBilingüeProfesionalEconomía,administración,contaduríayafinesFrontofficeconherramientaHoraextranocturna Zona2Platino</v>
      </c>
      <c r="B4532" s="0" t="s">
        <v>4876</v>
      </c>
      <c r="C4532" s="0" t="s">
        <v>190</v>
      </c>
      <c r="D4532" s="0" t="s">
        <v>4808</v>
      </c>
      <c r="E4532" s="0" t="s">
        <v>612</v>
      </c>
      <c r="F4532" s="0" t="s">
        <v>3319</v>
      </c>
      <c r="G4532" s="0" t="s">
        <v>197</v>
      </c>
      <c r="H4532" s="0" t="s">
        <v>385</v>
      </c>
      <c r="I4532" s="0" t="s">
        <v>198</v>
      </c>
      <c r="J4532" s="0" t="s">
        <v>325</v>
      </c>
      <c r="K4532" s="0" t="n">
        <v>43022.9048953901</v>
      </c>
      <c r="L4532" s="0" t="n">
        <v>50946.84</v>
      </c>
      <c r="M4532" s="0" t="n">
        <v>59934.1250871539</v>
      </c>
      <c r="N4532" s="0" t="n">
        <v>38953.26</v>
      </c>
      <c r="O4532" s="0" t="n">
        <v>39479.04</v>
      </c>
      <c r="P4532" s="0" t="n">
        <v>50692.23</v>
      </c>
      <c r="Q4532" s="0" t="n">
        <v>67926.015</v>
      </c>
      <c r="S4532" s="0" t="s">
        <v>303</v>
      </c>
    </row>
    <row r="4533" customFormat="false" ht="14" hidden="false" customHeight="false" outlineLevel="0" collapsed="false">
      <c r="A4533" s="0" t="str">
        <f aca="false">SUBSTITUTE(C4533&amp;D4533&amp;E4533&amp;F4533&amp;G4533&amp;H4533&amp;I4533," ","")</f>
        <v>AgenteBilingüeProfesionalEconomía,administración,contaduríayafinesFrontofficeconherramientaHoraextranocturna Zona3Plata</v>
      </c>
      <c r="B4533" s="0" t="s">
        <v>4877</v>
      </c>
      <c r="C4533" s="0" t="s">
        <v>190</v>
      </c>
      <c r="D4533" s="0" t="s">
        <v>4808</v>
      </c>
      <c r="E4533" s="0" t="s">
        <v>612</v>
      </c>
      <c r="F4533" s="0" t="s">
        <v>3319</v>
      </c>
      <c r="G4533" s="0" t="s">
        <v>197</v>
      </c>
      <c r="H4533" s="0" t="s">
        <v>390</v>
      </c>
      <c r="I4533" s="0" t="s">
        <v>195</v>
      </c>
      <c r="J4533" s="0" t="s">
        <v>325</v>
      </c>
      <c r="K4533" s="0" t="n">
        <v>43022.9048953901</v>
      </c>
      <c r="L4533" s="0" t="n">
        <v>49462.65</v>
      </c>
      <c r="M4533" s="0" t="n">
        <v>56597.9644922664</v>
      </c>
      <c r="N4533" s="0" t="n">
        <v>38953.26</v>
      </c>
      <c r="O4533" s="0" t="n">
        <v>39479.04</v>
      </c>
      <c r="P4533" s="0" t="n">
        <v>48830.265</v>
      </c>
      <c r="Q4533" s="0" t="n">
        <v>61198.515</v>
      </c>
      <c r="S4533" s="0" t="s">
        <v>303</v>
      </c>
    </row>
    <row r="4534" customFormat="false" ht="14" hidden="false" customHeight="false" outlineLevel="0" collapsed="false">
      <c r="A4534" s="0" t="str">
        <f aca="false">SUBSTITUTE(C4534&amp;D4534&amp;E4534&amp;F4534&amp;G4534&amp;H4534&amp;I4534," ","")</f>
        <v>AgenteBilingüeProfesionalEconomía,administración,contaduríayafinesFrontofficeconherramientaHoraextranocturna Zona3Oro</v>
      </c>
      <c r="B4534" s="0" t="s">
        <v>4878</v>
      </c>
      <c r="C4534" s="0" t="s">
        <v>190</v>
      </c>
      <c r="D4534" s="0" t="s">
        <v>4808</v>
      </c>
      <c r="E4534" s="0" t="s">
        <v>612</v>
      </c>
      <c r="F4534" s="0" t="s">
        <v>3319</v>
      </c>
      <c r="G4534" s="0" t="s">
        <v>197</v>
      </c>
      <c r="H4534" s="0" t="s">
        <v>390</v>
      </c>
      <c r="I4534" s="0" t="s">
        <v>54</v>
      </c>
      <c r="J4534" s="0" t="s">
        <v>325</v>
      </c>
      <c r="K4534" s="0" t="n">
        <v>43022.9048953901</v>
      </c>
      <c r="L4534" s="0" t="n">
        <v>50453.145</v>
      </c>
      <c r="M4534" s="0" t="n">
        <v>58218.2898427464</v>
      </c>
      <c r="N4534" s="0" t="n">
        <v>38953.26</v>
      </c>
      <c r="O4534" s="0" t="n">
        <v>39479.04</v>
      </c>
      <c r="P4534" s="0" t="n">
        <v>49859.055</v>
      </c>
      <c r="Q4534" s="0" t="n">
        <v>63911.25</v>
      </c>
      <c r="S4534" s="0" t="s">
        <v>303</v>
      </c>
    </row>
    <row r="4535" customFormat="false" ht="14" hidden="false" customHeight="false" outlineLevel="0" collapsed="false">
      <c r="A4535" s="0" t="str">
        <f aca="false">SUBSTITUTE(C4535&amp;D4535&amp;E4535&amp;F4535&amp;G4535&amp;H4535&amp;I4535," ","")</f>
        <v>AgenteBilingüeProfesionalEconomía,administración,contaduríayafinesFrontofficeconherramientaHoraextranocturna Zona3Platino</v>
      </c>
      <c r="B4535" s="0" t="s">
        <v>4879</v>
      </c>
      <c r="C4535" s="0" t="s">
        <v>190</v>
      </c>
      <c r="D4535" s="0" t="s">
        <v>4808</v>
      </c>
      <c r="E4535" s="0" t="s">
        <v>612</v>
      </c>
      <c r="F4535" s="0" t="s">
        <v>3319</v>
      </c>
      <c r="G4535" s="0" t="s">
        <v>197</v>
      </c>
      <c r="H4535" s="0" t="s">
        <v>390</v>
      </c>
      <c r="I4535" s="0" t="s">
        <v>198</v>
      </c>
      <c r="J4535" s="0" t="s">
        <v>325</v>
      </c>
      <c r="K4535" s="0" t="n">
        <v>43022.9048953901</v>
      </c>
      <c r="L4535" s="0" t="n">
        <v>51936.3</v>
      </c>
      <c r="M4535" s="0" t="n">
        <v>59934.1250871539</v>
      </c>
      <c r="N4535" s="0" t="n">
        <v>38953.26</v>
      </c>
      <c r="O4535" s="0" t="n">
        <v>39479.04</v>
      </c>
      <c r="P4535" s="0" t="n">
        <v>50931.315</v>
      </c>
      <c r="Q4535" s="0" t="n">
        <v>67926.015</v>
      </c>
      <c r="S4535" s="0" t="s">
        <v>303</v>
      </c>
    </row>
    <row r="4536" customFormat="false" ht="14" hidden="false" customHeight="false" outlineLevel="0" collapsed="false">
      <c r="A4536" s="0" t="str">
        <f aca="false">SUBSTITUTE(C4536&amp;D4536&amp;E4536&amp;F4536&amp;G4536&amp;H4536&amp;I4536," ","")</f>
        <v>AgenteBilingüeProfesionalEconomía,administración,contaduríayafinesFrontofficeconherramientaHoraextradominicalyfestivoZona1Plata</v>
      </c>
      <c r="B4536" s="0" t="s">
        <v>4880</v>
      </c>
      <c r="C4536" s="0" t="s">
        <v>190</v>
      </c>
      <c r="D4536" s="0" t="s">
        <v>4808</v>
      </c>
      <c r="E4536" s="0" t="s">
        <v>612</v>
      </c>
      <c r="F4536" s="0" t="s">
        <v>3319</v>
      </c>
      <c r="G4536" s="0" t="s">
        <v>194</v>
      </c>
      <c r="H4536" s="0" t="s">
        <v>379</v>
      </c>
      <c r="I4536" s="0" t="s">
        <v>195</v>
      </c>
      <c r="J4536" s="0" t="s">
        <v>325</v>
      </c>
      <c r="K4536" s="0" t="n">
        <v>54021.3084188854</v>
      </c>
      <c r="L4536" s="0" t="n">
        <v>53836.56</v>
      </c>
      <c r="M4536" s="0" t="n">
        <v>64683.3879911616</v>
      </c>
      <c r="N4536" s="0" t="n">
        <v>55646.775</v>
      </c>
      <c r="O4536" s="0" t="n">
        <v>45019.395</v>
      </c>
      <c r="P4536" s="0" t="n">
        <v>50623.92</v>
      </c>
      <c r="Q4536" s="0" t="n">
        <v>68129.91</v>
      </c>
      <c r="S4536" s="0" t="s">
        <v>303</v>
      </c>
    </row>
    <row r="4537" customFormat="false" ht="14" hidden="false" customHeight="false" outlineLevel="0" collapsed="false">
      <c r="A4537" s="0" t="str">
        <f aca="false">SUBSTITUTE(C4537&amp;D4537&amp;E4537&amp;F4537&amp;G4537&amp;H4537&amp;I4537," ","")</f>
        <v>AgenteBilingüeProfesionalEconomía,administración,contaduríayafinesFrontofficeconherramientaHoraextradominicalyfestivoZona1Oro</v>
      </c>
      <c r="B4537" s="0" t="s">
        <v>4881</v>
      </c>
      <c r="C4537" s="0" t="s">
        <v>190</v>
      </c>
      <c r="D4537" s="0" t="s">
        <v>4808</v>
      </c>
      <c r="E4537" s="0" t="s">
        <v>612</v>
      </c>
      <c r="F4537" s="0" t="s">
        <v>3319</v>
      </c>
      <c r="G4537" s="0" t="s">
        <v>194</v>
      </c>
      <c r="H4537" s="0" t="s">
        <v>379</v>
      </c>
      <c r="I4537" s="0" t="s">
        <v>54</v>
      </c>
      <c r="J4537" s="0" t="s">
        <v>325</v>
      </c>
      <c r="K4537" s="0" t="n">
        <v>54021.3084188854</v>
      </c>
      <c r="L4537" s="0" t="n">
        <v>54913.995</v>
      </c>
      <c r="M4537" s="0" t="n">
        <v>66535.1883917102</v>
      </c>
      <c r="N4537" s="0" t="n">
        <v>55646.775</v>
      </c>
      <c r="O4537" s="0" t="n">
        <v>45019.395</v>
      </c>
      <c r="P4537" s="0" t="n">
        <v>51689.97</v>
      </c>
      <c r="Q4537" s="0" t="n">
        <v>71150.04</v>
      </c>
      <c r="S4537" s="0" t="s">
        <v>303</v>
      </c>
    </row>
    <row r="4538" customFormat="false" ht="14" hidden="false" customHeight="false" outlineLevel="0" collapsed="false">
      <c r="A4538" s="0" t="str">
        <f aca="false">SUBSTITUTE(C4538&amp;D4538&amp;E4538&amp;F4538&amp;G4538&amp;H4538&amp;I4538," ","")</f>
        <v>AgenteBilingüeProfesionalEconomía,administración,contaduríayafinesFrontofficeconherramientaHoraextradominicalyfestivoZona1Platino</v>
      </c>
      <c r="B4538" s="0" t="s">
        <v>4882</v>
      </c>
      <c r="C4538" s="0" t="s">
        <v>190</v>
      </c>
      <c r="D4538" s="0" t="s">
        <v>4808</v>
      </c>
      <c r="E4538" s="0" t="s">
        <v>612</v>
      </c>
      <c r="F4538" s="0" t="s">
        <v>3319</v>
      </c>
      <c r="G4538" s="0" t="s">
        <v>194</v>
      </c>
      <c r="H4538" s="0" t="s">
        <v>379</v>
      </c>
      <c r="I4538" s="0" t="s">
        <v>198</v>
      </c>
      <c r="J4538" s="0" t="s">
        <v>325</v>
      </c>
      <c r="K4538" s="0" t="n">
        <v>54021.3084188854</v>
      </c>
      <c r="L4538" s="0" t="n">
        <v>56528.595</v>
      </c>
      <c r="M4538" s="0" t="n">
        <v>68496.1429567473</v>
      </c>
      <c r="N4538" s="0" t="n">
        <v>55646.775</v>
      </c>
      <c r="O4538" s="0" t="n">
        <v>45019.395</v>
      </c>
      <c r="P4538" s="0" t="n">
        <v>52801.56</v>
      </c>
      <c r="Q4538" s="0" t="n">
        <v>75620.205</v>
      </c>
      <c r="S4538" s="0" t="s">
        <v>303</v>
      </c>
    </row>
    <row r="4539" customFormat="false" ht="14" hidden="false" customHeight="false" outlineLevel="0" collapsed="false">
      <c r="A4539" s="0" t="str">
        <f aca="false">SUBSTITUTE(C4539&amp;D4539&amp;E4539&amp;F4539&amp;G4539&amp;H4539&amp;I4539," ","")</f>
        <v>AgenteBilingüeProfesionalEconomía,administración,contaduríayafinesFrontofficeconherramientaHoraextradominicalyfestivoZona2Plata</v>
      </c>
      <c r="B4539" s="0" t="s">
        <v>4883</v>
      </c>
      <c r="C4539" s="0" t="s">
        <v>190</v>
      </c>
      <c r="D4539" s="0" t="s">
        <v>4808</v>
      </c>
      <c r="E4539" s="0" t="s">
        <v>612</v>
      </c>
      <c r="F4539" s="0" t="s">
        <v>3319</v>
      </c>
      <c r="G4539" s="0" t="s">
        <v>194</v>
      </c>
      <c r="H4539" s="0" t="s">
        <v>385</v>
      </c>
      <c r="I4539" s="0" t="s">
        <v>195</v>
      </c>
      <c r="J4539" s="0" t="s">
        <v>325</v>
      </c>
      <c r="K4539" s="0" t="n">
        <v>54021.3084188854</v>
      </c>
      <c r="L4539" s="0" t="n">
        <v>55452.195</v>
      </c>
      <c r="M4539" s="0" t="n">
        <v>64683.3879911616</v>
      </c>
      <c r="N4539" s="0" t="n">
        <v>55646.775</v>
      </c>
      <c r="O4539" s="0" t="n">
        <v>45019.395</v>
      </c>
      <c r="P4539" s="0" t="n">
        <v>53798.265</v>
      </c>
      <c r="Q4539" s="0" t="n">
        <v>68129.91</v>
      </c>
      <c r="S4539" s="0" t="s">
        <v>303</v>
      </c>
    </row>
    <row r="4540" customFormat="false" ht="14" hidden="false" customHeight="false" outlineLevel="0" collapsed="false">
      <c r="A4540" s="0" t="str">
        <f aca="false">SUBSTITUTE(C4540&amp;D4540&amp;E4540&amp;F4540&amp;G4540&amp;H4540&amp;I4540," ","")</f>
        <v>AgenteBilingüeProfesionalEconomía,administración,contaduríayafinesFrontofficeconherramientaHoraextradominicalyfestivoZona2Oro</v>
      </c>
      <c r="B4540" s="0" t="s">
        <v>4884</v>
      </c>
      <c r="C4540" s="0" t="s">
        <v>190</v>
      </c>
      <c r="D4540" s="0" t="s">
        <v>4808</v>
      </c>
      <c r="E4540" s="0" t="s">
        <v>612</v>
      </c>
      <c r="F4540" s="0" t="s">
        <v>3319</v>
      </c>
      <c r="G4540" s="0" t="s">
        <v>194</v>
      </c>
      <c r="H4540" s="0" t="s">
        <v>385</v>
      </c>
      <c r="I4540" s="0" t="s">
        <v>54</v>
      </c>
      <c r="J4540" s="0" t="s">
        <v>325</v>
      </c>
      <c r="K4540" s="0" t="n">
        <v>54021.3084188854</v>
      </c>
      <c r="L4540" s="0" t="n">
        <v>56561.715</v>
      </c>
      <c r="M4540" s="0" t="n">
        <v>66535.1883917102</v>
      </c>
      <c r="N4540" s="0" t="n">
        <v>55646.775</v>
      </c>
      <c r="O4540" s="0" t="n">
        <v>45019.395</v>
      </c>
      <c r="P4540" s="0" t="n">
        <v>54931.59</v>
      </c>
      <c r="Q4540" s="0" t="n">
        <v>71150.04</v>
      </c>
      <c r="S4540" s="0" t="s">
        <v>303</v>
      </c>
    </row>
    <row r="4541" customFormat="false" ht="14" hidden="false" customHeight="false" outlineLevel="0" collapsed="false">
      <c r="A4541" s="0" t="str">
        <f aca="false">SUBSTITUTE(C4541&amp;D4541&amp;E4541&amp;F4541&amp;G4541&amp;H4541&amp;I4541," ","")</f>
        <v>AgenteBilingüeProfesionalEconomía,administración,contaduríayafinesFrontofficeconherramientaHoraextradominicalyfestivoZona2Platino</v>
      </c>
      <c r="B4541" s="0" t="s">
        <v>4885</v>
      </c>
      <c r="C4541" s="0" t="s">
        <v>190</v>
      </c>
      <c r="D4541" s="0" t="s">
        <v>4808</v>
      </c>
      <c r="E4541" s="0" t="s">
        <v>612</v>
      </c>
      <c r="F4541" s="0" t="s">
        <v>3319</v>
      </c>
      <c r="G4541" s="0" t="s">
        <v>194</v>
      </c>
      <c r="H4541" s="0" t="s">
        <v>385</v>
      </c>
      <c r="I4541" s="0" t="s">
        <v>198</v>
      </c>
      <c r="J4541" s="0" t="s">
        <v>325</v>
      </c>
      <c r="K4541" s="0" t="n">
        <v>54021.3084188854</v>
      </c>
      <c r="L4541" s="0" t="n">
        <v>58224.96</v>
      </c>
      <c r="M4541" s="0" t="n">
        <v>68496.1429567473</v>
      </c>
      <c r="N4541" s="0" t="n">
        <v>55646.775</v>
      </c>
      <c r="O4541" s="0" t="n">
        <v>45019.395</v>
      </c>
      <c r="P4541" s="0" t="n">
        <v>56112.525</v>
      </c>
      <c r="Q4541" s="0" t="n">
        <v>75620.205</v>
      </c>
      <c r="S4541" s="0" t="s">
        <v>303</v>
      </c>
    </row>
    <row r="4542" customFormat="false" ht="14" hidden="false" customHeight="false" outlineLevel="0" collapsed="false">
      <c r="A4542" s="0" t="str">
        <f aca="false">SUBSTITUTE(C4542&amp;D4542&amp;E4542&amp;F4542&amp;G4542&amp;H4542&amp;I4542," ","")</f>
        <v>AgenteBilingüeProfesionalEconomía,administración,contaduríayafinesFrontofficeconherramientaHoraextradominicalyfestivoZona3Plata</v>
      </c>
      <c r="B4542" s="0" t="s">
        <v>4886</v>
      </c>
      <c r="C4542" s="0" t="s">
        <v>190</v>
      </c>
      <c r="D4542" s="0" t="s">
        <v>4808</v>
      </c>
      <c r="E4542" s="0" t="s">
        <v>612</v>
      </c>
      <c r="F4542" s="0" t="s">
        <v>3319</v>
      </c>
      <c r="G4542" s="0" t="s">
        <v>194</v>
      </c>
      <c r="H4542" s="0" t="s">
        <v>390</v>
      </c>
      <c r="I4542" s="0" t="s">
        <v>195</v>
      </c>
      <c r="J4542" s="0" t="s">
        <v>325</v>
      </c>
      <c r="K4542" s="0" t="n">
        <v>54021.3084188854</v>
      </c>
      <c r="L4542" s="0" t="n">
        <v>56528.595</v>
      </c>
      <c r="M4542" s="0" t="n">
        <v>64683.3879911616</v>
      </c>
      <c r="N4542" s="0" t="n">
        <v>55646.775</v>
      </c>
      <c r="O4542" s="0" t="n">
        <v>45019.395</v>
      </c>
      <c r="P4542" s="0" t="n">
        <v>54051.84</v>
      </c>
      <c r="Q4542" s="0" t="n">
        <v>68129.91</v>
      </c>
      <c r="S4542" s="0" t="s">
        <v>303</v>
      </c>
    </row>
    <row r="4543" customFormat="false" ht="14" hidden="false" customHeight="false" outlineLevel="0" collapsed="false">
      <c r="A4543" s="0" t="str">
        <f aca="false">SUBSTITUTE(C4543&amp;D4543&amp;E4543&amp;F4543&amp;G4543&amp;H4543&amp;I4543," ","")</f>
        <v>AgenteBilingüeProfesionalEconomía,administración,contaduríayafinesFrontofficeconherramientaHoraextradominicalyfestivoZona3Oro</v>
      </c>
      <c r="B4543" s="0" t="s">
        <v>4887</v>
      </c>
      <c r="C4543" s="0" t="s">
        <v>190</v>
      </c>
      <c r="D4543" s="0" t="s">
        <v>4808</v>
      </c>
      <c r="E4543" s="0" t="s">
        <v>612</v>
      </c>
      <c r="F4543" s="0" t="s">
        <v>3319</v>
      </c>
      <c r="G4543" s="0" t="s">
        <v>194</v>
      </c>
      <c r="H4543" s="0" t="s">
        <v>390</v>
      </c>
      <c r="I4543" s="0" t="s">
        <v>54</v>
      </c>
      <c r="J4543" s="0" t="s">
        <v>325</v>
      </c>
      <c r="K4543" s="0" t="n">
        <v>54021.3084188854</v>
      </c>
      <c r="L4543" s="0" t="n">
        <v>57659.85</v>
      </c>
      <c r="M4543" s="0" t="n">
        <v>66535.1883917102</v>
      </c>
      <c r="N4543" s="0" t="n">
        <v>55646.775</v>
      </c>
      <c r="O4543" s="0" t="n">
        <v>45019.395</v>
      </c>
      <c r="P4543" s="0" t="n">
        <v>55189.305</v>
      </c>
      <c r="Q4543" s="0" t="n">
        <v>71150.04</v>
      </c>
      <c r="S4543" s="0" t="s">
        <v>303</v>
      </c>
    </row>
    <row r="4544" customFormat="false" ht="14" hidden="false" customHeight="false" outlineLevel="0" collapsed="false">
      <c r="A4544" s="0" t="str">
        <f aca="false">SUBSTITUTE(C4544&amp;D4544&amp;E4544&amp;F4544&amp;G4544&amp;H4544&amp;I4544," ","")</f>
        <v>AgenteBilingüeProfesionalEconomía,administración,contaduríayafinesFrontofficeconherramientaHoraextradominicalyfestivoZona3Platino</v>
      </c>
      <c r="B4544" s="0" t="s">
        <v>4888</v>
      </c>
      <c r="C4544" s="0" t="s">
        <v>190</v>
      </c>
      <c r="D4544" s="0" t="s">
        <v>4808</v>
      </c>
      <c r="E4544" s="0" t="s">
        <v>612</v>
      </c>
      <c r="F4544" s="0" t="s">
        <v>3319</v>
      </c>
      <c r="G4544" s="0" t="s">
        <v>194</v>
      </c>
      <c r="H4544" s="0" t="s">
        <v>390</v>
      </c>
      <c r="I4544" s="0" t="s">
        <v>198</v>
      </c>
      <c r="J4544" s="0" t="s">
        <v>325</v>
      </c>
      <c r="K4544" s="0" t="n">
        <v>54021.3084188854</v>
      </c>
      <c r="L4544" s="0" t="n">
        <v>59355.18</v>
      </c>
      <c r="M4544" s="0" t="n">
        <v>68496.1429567473</v>
      </c>
      <c r="N4544" s="0" t="n">
        <v>55646.775</v>
      </c>
      <c r="O4544" s="0" t="n">
        <v>45019.395</v>
      </c>
      <c r="P4544" s="0" t="n">
        <v>56376.45</v>
      </c>
      <c r="Q4544" s="0" t="n">
        <v>75620.205</v>
      </c>
      <c r="S4544" s="0" t="s">
        <v>303</v>
      </c>
    </row>
    <row r="4545" customFormat="false" ht="14" hidden="false" customHeight="false" outlineLevel="0" collapsed="false">
      <c r="A4545" s="0" t="str">
        <f aca="false">SUBSTITUTE(C4545&amp;D4545&amp;E4545&amp;F4545&amp;G4545&amp;H4545&amp;I4545," ","")</f>
        <v>AgenteBilingüeProfesionalEconomía,administración,contaduríayafinesFrontofficeconherramientaServicio7x24Zona1Plata</v>
      </c>
      <c r="B4545" s="0" t="s">
        <v>4889</v>
      </c>
      <c r="C4545" s="0" t="s">
        <v>190</v>
      </c>
      <c r="D4545" s="0" t="s">
        <v>4808</v>
      </c>
      <c r="E4545" s="0" t="s">
        <v>612</v>
      </c>
      <c r="F4545" s="0" t="s">
        <v>3319</v>
      </c>
      <c r="G4545" s="0" t="s">
        <v>55</v>
      </c>
      <c r="H4545" s="0" t="s">
        <v>379</v>
      </c>
      <c r="I4545" s="0" t="s">
        <v>195</v>
      </c>
      <c r="J4545" s="0" t="s">
        <v>305</v>
      </c>
      <c r="K4545" s="0" t="n">
        <v>19564156.1346297</v>
      </c>
      <c r="L4545" s="0" t="n">
        <v>27464348.07</v>
      </c>
      <c r="M4545" s="0" t="n">
        <v>29725391.3716956</v>
      </c>
      <c r="N4545" s="0" t="n">
        <v>24747976.08</v>
      </c>
      <c r="O4545" s="0" t="n">
        <v>25326599.04</v>
      </c>
      <c r="P4545" s="0" t="n">
        <v>35972605.935</v>
      </c>
      <c r="Q4545" s="0" t="n">
        <v>28385710.245</v>
      </c>
      <c r="S4545" s="0" t="s">
        <v>303</v>
      </c>
    </row>
    <row r="4546" customFormat="false" ht="14" hidden="false" customHeight="false" outlineLevel="0" collapsed="false">
      <c r="A4546" s="0" t="str">
        <f aca="false">SUBSTITUTE(C4546&amp;D4546&amp;E4546&amp;F4546&amp;G4546&amp;H4546&amp;I4546," ","")</f>
        <v>AgenteBilingüeProfesionalEconomía,administración,contaduríayafinesFrontofficeconherramientaServicio7x24Zona1Oro</v>
      </c>
      <c r="B4546" s="0" t="s">
        <v>4890</v>
      </c>
      <c r="C4546" s="0" t="s">
        <v>190</v>
      </c>
      <c r="D4546" s="0" t="s">
        <v>4808</v>
      </c>
      <c r="E4546" s="0" t="s">
        <v>612</v>
      </c>
      <c r="F4546" s="0" t="s">
        <v>3319</v>
      </c>
      <c r="G4546" s="0" t="s">
        <v>55</v>
      </c>
      <c r="H4546" s="0" t="s">
        <v>379</v>
      </c>
      <c r="I4546" s="0" t="s">
        <v>54</v>
      </c>
      <c r="J4546" s="0" t="s">
        <v>305</v>
      </c>
      <c r="K4546" s="0" t="n">
        <v>19564156.1346297</v>
      </c>
      <c r="L4546" s="0" t="n">
        <v>28013636.025</v>
      </c>
      <c r="M4546" s="0" t="n">
        <v>30576390.265818</v>
      </c>
      <c r="N4546" s="0" t="n">
        <v>24913310.085</v>
      </c>
      <c r="O4546" s="0" t="n">
        <v>25326599.04</v>
      </c>
      <c r="P4546" s="0" t="n">
        <v>36729923.715</v>
      </c>
      <c r="Q4546" s="0" t="n">
        <v>29644127.415</v>
      </c>
      <c r="S4546" s="0" t="s">
        <v>303</v>
      </c>
    </row>
    <row r="4547" customFormat="false" ht="14" hidden="false" customHeight="false" outlineLevel="0" collapsed="false">
      <c r="A4547" s="0" t="str">
        <f aca="false">SUBSTITUTE(C4547&amp;D4547&amp;E4547&amp;F4547&amp;G4547&amp;H4547&amp;I4547," ","")</f>
        <v>AgenteBilingüeProfesionalEconomía,administración,contaduríayafinesFrontofficeconherramientaServicio7x24Zona1Platino</v>
      </c>
      <c r="B4547" s="0" t="s">
        <v>4891</v>
      </c>
      <c r="C4547" s="0" t="s">
        <v>190</v>
      </c>
      <c r="D4547" s="0" t="s">
        <v>4808</v>
      </c>
      <c r="E4547" s="0" t="s">
        <v>612</v>
      </c>
      <c r="F4547" s="0" t="s">
        <v>3319</v>
      </c>
      <c r="G4547" s="0" t="s">
        <v>55</v>
      </c>
      <c r="H4547" s="0" t="s">
        <v>379</v>
      </c>
      <c r="I4547" s="0" t="s">
        <v>198</v>
      </c>
      <c r="J4547" s="0" t="s">
        <v>305</v>
      </c>
      <c r="K4547" s="0" t="n">
        <v>19564156.1346297</v>
      </c>
      <c r="L4547" s="0" t="n">
        <v>28837566.405</v>
      </c>
      <c r="M4547" s="0" t="n">
        <v>31477551.1931926</v>
      </c>
      <c r="N4547" s="0" t="n">
        <v>24967260.495</v>
      </c>
      <c r="O4547" s="0" t="n">
        <v>25326599.04</v>
      </c>
      <c r="P4547" s="0" t="n">
        <v>37519815.015</v>
      </c>
      <c r="Q4547" s="0" t="n">
        <v>31506488.82</v>
      </c>
      <c r="S4547" s="0" t="s">
        <v>303</v>
      </c>
    </row>
    <row r="4548" customFormat="false" ht="14" hidden="false" customHeight="false" outlineLevel="0" collapsed="false">
      <c r="A4548" s="0" t="str">
        <f aca="false">SUBSTITUTE(C4548&amp;D4548&amp;E4548&amp;F4548&amp;G4548&amp;H4548&amp;I4548," ","")</f>
        <v>AgenteBilingüeProfesionalEconomía,administración,contaduríayafinesFrontofficeconherramientaServicio7x24Zona2Plata</v>
      </c>
      <c r="B4548" s="0" t="s">
        <v>4892</v>
      </c>
      <c r="C4548" s="0" t="s">
        <v>190</v>
      </c>
      <c r="D4548" s="0" t="s">
        <v>4808</v>
      </c>
      <c r="E4548" s="0" t="s">
        <v>612</v>
      </c>
      <c r="F4548" s="0" t="s">
        <v>3319</v>
      </c>
      <c r="G4548" s="0" t="s">
        <v>55</v>
      </c>
      <c r="H4548" s="0" t="s">
        <v>385</v>
      </c>
      <c r="I4548" s="0" t="s">
        <v>195</v>
      </c>
      <c r="J4548" s="0" t="s">
        <v>305</v>
      </c>
      <c r="K4548" s="0" t="n">
        <v>19564156.1346297</v>
      </c>
      <c r="L4548" s="0" t="n">
        <v>28288279.485</v>
      </c>
      <c r="M4548" s="0" t="n">
        <v>29725391.3716956</v>
      </c>
      <c r="N4548" s="0" t="n">
        <v>24924099.96</v>
      </c>
      <c r="O4548" s="0" t="n">
        <v>25326599.04</v>
      </c>
      <c r="P4548" s="0" t="n">
        <v>38228232.15</v>
      </c>
      <c r="Q4548" s="0" t="n">
        <v>28385710.245</v>
      </c>
      <c r="S4548" s="0" t="s">
        <v>303</v>
      </c>
    </row>
    <row r="4549" customFormat="false" ht="14" hidden="false" customHeight="false" outlineLevel="0" collapsed="false">
      <c r="A4549" s="0" t="str">
        <f aca="false">SUBSTITUTE(C4549&amp;D4549&amp;E4549&amp;F4549&amp;G4549&amp;H4549&amp;I4549," ","")</f>
        <v>AgenteBilingüeProfesionalEconomía,administración,contaduríayafinesFrontofficeconherramientaServicio7x24Zona2Oro</v>
      </c>
      <c r="B4549" s="0" t="s">
        <v>4893</v>
      </c>
      <c r="C4549" s="0" t="s">
        <v>190</v>
      </c>
      <c r="D4549" s="0" t="s">
        <v>4808</v>
      </c>
      <c r="E4549" s="0" t="s">
        <v>612</v>
      </c>
      <c r="F4549" s="0" t="s">
        <v>3319</v>
      </c>
      <c r="G4549" s="0" t="s">
        <v>55</v>
      </c>
      <c r="H4549" s="0" t="s">
        <v>385</v>
      </c>
      <c r="I4549" s="0" t="s">
        <v>54</v>
      </c>
      <c r="J4549" s="0" t="s">
        <v>305</v>
      </c>
      <c r="K4549" s="0" t="n">
        <v>19564156.1346297</v>
      </c>
      <c r="L4549" s="0" t="n">
        <v>28854045.675</v>
      </c>
      <c r="M4549" s="0" t="n">
        <v>30576390.265818</v>
      </c>
      <c r="N4549" s="0" t="n">
        <v>24981287.85</v>
      </c>
      <c r="O4549" s="0" t="n">
        <v>25326599.04</v>
      </c>
      <c r="P4549" s="0" t="n">
        <v>39033037.8</v>
      </c>
      <c r="Q4549" s="0" t="n">
        <v>29644127.415</v>
      </c>
      <c r="S4549" s="0" t="s">
        <v>303</v>
      </c>
    </row>
    <row r="4550" customFormat="false" ht="14" hidden="false" customHeight="false" outlineLevel="0" collapsed="false">
      <c r="A4550" s="0" t="str">
        <f aca="false">SUBSTITUTE(C4550&amp;D4550&amp;E4550&amp;F4550&amp;G4550&amp;H4550&amp;I4550," ","")</f>
        <v>AgenteBilingüeProfesionalEconomía,administración,contaduríayafinesFrontofficeconherramientaServicio7x24Zona2Platino</v>
      </c>
      <c r="B4550" s="0" t="s">
        <v>4894</v>
      </c>
      <c r="C4550" s="0" t="s">
        <v>190</v>
      </c>
      <c r="D4550" s="0" t="s">
        <v>4808</v>
      </c>
      <c r="E4550" s="0" t="s">
        <v>612</v>
      </c>
      <c r="F4550" s="0" t="s">
        <v>3319</v>
      </c>
      <c r="G4550" s="0" t="s">
        <v>55</v>
      </c>
      <c r="H4550" s="0" t="s">
        <v>385</v>
      </c>
      <c r="I4550" s="0" t="s">
        <v>198</v>
      </c>
      <c r="J4550" s="0" t="s">
        <v>305</v>
      </c>
      <c r="K4550" s="0" t="n">
        <v>19564156.1346297</v>
      </c>
      <c r="L4550" s="0" t="n">
        <v>29702693.925</v>
      </c>
      <c r="M4550" s="0" t="n">
        <v>31477551.1931926</v>
      </c>
      <c r="N4550" s="0" t="n">
        <v>25038474.705</v>
      </c>
      <c r="O4550" s="0" t="n">
        <v>25326599.04</v>
      </c>
      <c r="P4550" s="0" t="n">
        <v>39872457.99</v>
      </c>
      <c r="Q4550" s="0" t="n">
        <v>31506488.82</v>
      </c>
      <c r="S4550" s="0" t="s">
        <v>303</v>
      </c>
    </row>
    <row r="4551" customFormat="false" ht="14" hidden="false" customHeight="false" outlineLevel="0" collapsed="false">
      <c r="A4551" s="0" t="str">
        <f aca="false">SUBSTITUTE(C4551&amp;D4551&amp;E4551&amp;F4551&amp;G4551&amp;H4551&amp;I4551," ","")</f>
        <v>AgenteBilingüeProfesionalEconomía,administración,contaduríayafinesFrontofficeconherramientaServicio7x24Zona3Plata</v>
      </c>
      <c r="B4551" s="0" t="s">
        <v>4895</v>
      </c>
      <c r="C4551" s="0" t="s">
        <v>190</v>
      </c>
      <c r="D4551" s="0" t="s">
        <v>4808</v>
      </c>
      <c r="E4551" s="0" t="s">
        <v>612</v>
      </c>
      <c r="F4551" s="0" t="s">
        <v>3319</v>
      </c>
      <c r="G4551" s="0" t="s">
        <v>55</v>
      </c>
      <c r="H4551" s="0" t="s">
        <v>390</v>
      </c>
      <c r="I4551" s="0" t="s">
        <v>195</v>
      </c>
      <c r="J4551" s="0" t="s">
        <v>305</v>
      </c>
      <c r="K4551" s="0" t="n">
        <v>19564156.1346297</v>
      </c>
      <c r="L4551" s="0" t="n">
        <v>28837566.405</v>
      </c>
      <c r="M4551" s="0" t="n">
        <v>29725391.3716956</v>
      </c>
      <c r="N4551" s="0" t="n">
        <v>24967260.495</v>
      </c>
      <c r="O4551" s="0" t="n">
        <v>25326599.04</v>
      </c>
      <c r="P4551" s="0" t="n">
        <v>38408095.485</v>
      </c>
      <c r="Q4551" s="0" t="n">
        <v>28385710.245</v>
      </c>
      <c r="S4551" s="0" t="s">
        <v>303</v>
      </c>
    </row>
    <row r="4552" customFormat="false" ht="14" hidden="false" customHeight="false" outlineLevel="0" collapsed="false">
      <c r="A4552" s="0" t="str">
        <f aca="false">SUBSTITUTE(C4552&amp;D4552&amp;E4552&amp;F4552&amp;G4552&amp;H4552&amp;I4552," ","")</f>
        <v>AgenteBilingüeProfesionalEconomía,administración,contaduríayafinesFrontofficeconherramientaServicio7x24Zona3Oro</v>
      </c>
      <c r="B4552" s="0" t="s">
        <v>4896</v>
      </c>
      <c r="C4552" s="0" t="s">
        <v>190</v>
      </c>
      <c r="D4552" s="0" t="s">
        <v>4808</v>
      </c>
      <c r="E4552" s="0" t="s">
        <v>612</v>
      </c>
      <c r="F4552" s="0" t="s">
        <v>3319</v>
      </c>
      <c r="G4552" s="0" t="s">
        <v>55</v>
      </c>
      <c r="H4552" s="0" t="s">
        <v>390</v>
      </c>
      <c r="I4552" s="0" t="s">
        <v>54</v>
      </c>
      <c r="J4552" s="0" t="s">
        <v>305</v>
      </c>
      <c r="K4552" s="0" t="n">
        <v>19564156.1346297</v>
      </c>
      <c r="L4552" s="0" t="n">
        <v>29414318.085</v>
      </c>
      <c r="M4552" s="0" t="n">
        <v>30576390.265818</v>
      </c>
      <c r="N4552" s="0" t="n">
        <v>25026606.36</v>
      </c>
      <c r="O4552" s="0" t="n">
        <v>25326599.04</v>
      </c>
      <c r="P4552" s="0" t="n">
        <v>39216687.165</v>
      </c>
      <c r="Q4552" s="0" t="n">
        <v>29644127.415</v>
      </c>
      <c r="S4552" s="0" t="s">
        <v>303</v>
      </c>
    </row>
    <row r="4553" customFormat="false" ht="14" hidden="false" customHeight="false" outlineLevel="0" collapsed="false">
      <c r="A4553" s="0" t="str">
        <f aca="false">SUBSTITUTE(C4553&amp;D4553&amp;E4553&amp;F4553&amp;G4553&amp;H4553&amp;I4553," ","")</f>
        <v>AgenteBilingüeProfesionalEconomía,administración,contaduríayafinesFrontofficeconherramientaServicio7x24Zona3Platino</v>
      </c>
      <c r="B4553" s="0" t="s">
        <v>4897</v>
      </c>
      <c r="C4553" s="0" t="s">
        <v>190</v>
      </c>
      <c r="D4553" s="0" t="s">
        <v>4808</v>
      </c>
      <c r="E4553" s="0" t="s">
        <v>612</v>
      </c>
      <c r="F4553" s="0" t="s">
        <v>3319</v>
      </c>
      <c r="G4553" s="0" t="s">
        <v>55</v>
      </c>
      <c r="H4553" s="0" t="s">
        <v>390</v>
      </c>
      <c r="I4553" s="0" t="s">
        <v>198</v>
      </c>
      <c r="J4553" s="0" t="s">
        <v>305</v>
      </c>
      <c r="K4553" s="0" t="n">
        <v>19564156.1346297</v>
      </c>
      <c r="L4553" s="0" t="n">
        <v>30279445.605</v>
      </c>
      <c r="M4553" s="0" t="n">
        <v>31477551.1931926</v>
      </c>
      <c r="N4553" s="0" t="n">
        <v>25085951.19</v>
      </c>
      <c r="O4553" s="0" t="n">
        <v>25326599.04</v>
      </c>
      <c r="P4553" s="0" t="n">
        <v>40060056.915</v>
      </c>
      <c r="Q4553" s="0" t="n">
        <v>31506488.82</v>
      </c>
      <c r="S4553" s="0" t="s">
        <v>303</v>
      </c>
    </row>
    <row r="4554" customFormat="false" ht="14" hidden="false" customHeight="false" outlineLevel="0" collapsed="false">
      <c r="A4554" s="0" t="str">
        <f aca="false">SUBSTITUTE(C4554&amp;D4554&amp;E4554&amp;F4554&amp;G4554&amp;H4554&amp;I4554," ","")</f>
        <v>AgenteBilingüeProfesionalEconomía,administración,contaduríayafinesFrontofficesinherramientaJornadaOrdinaria Zona1Plata</v>
      </c>
      <c r="B4554" s="0" t="s">
        <v>4898</v>
      </c>
      <c r="C4554" s="0" t="s">
        <v>190</v>
      </c>
      <c r="D4554" s="0" t="s">
        <v>4808</v>
      </c>
      <c r="E4554" s="0" t="s">
        <v>612</v>
      </c>
      <c r="F4554" s="0" t="s">
        <v>3335</v>
      </c>
      <c r="G4554" s="0" t="s">
        <v>62</v>
      </c>
      <c r="H4554" s="0" t="s">
        <v>379</v>
      </c>
      <c r="I4554" s="0" t="s">
        <v>195</v>
      </c>
      <c r="J4554" s="0" t="s">
        <v>36</v>
      </c>
      <c r="K4554" s="0" t="n">
        <v>6096792.81827776</v>
      </c>
      <c r="L4554" s="0" t="n">
        <v>5780818.62</v>
      </c>
      <c r="M4554" s="0" t="n">
        <v>7205440.88996392</v>
      </c>
      <c r="N4554" s="0" t="n">
        <v>6339249.765</v>
      </c>
      <c r="O4554" s="0" t="n">
        <v>6236295.21</v>
      </c>
      <c r="P4554" s="0" t="n">
        <v>6190542</v>
      </c>
      <c r="Q4554" s="0" t="n">
        <v>6624624.105</v>
      </c>
      <c r="S4554" s="0" t="s">
        <v>303</v>
      </c>
    </row>
    <row r="4555" customFormat="false" ht="14" hidden="false" customHeight="false" outlineLevel="0" collapsed="false">
      <c r="A4555" s="0" t="str">
        <f aca="false">SUBSTITUTE(C4555&amp;D4555&amp;E4555&amp;F4555&amp;G4555&amp;H4555&amp;I4555," ","")</f>
        <v>AgenteBilingüeProfesionalEconomía,administración,contaduríayafinesFrontofficesinherramientaJornadaOrdinaria Zona1Oro</v>
      </c>
      <c r="B4555" s="0" t="s">
        <v>4899</v>
      </c>
      <c r="C4555" s="0" t="s">
        <v>190</v>
      </c>
      <c r="D4555" s="0" t="s">
        <v>4808</v>
      </c>
      <c r="E4555" s="0" t="s">
        <v>612</v>
      </c>
      <c r="F4555" s="0" t="s">
        <v>3335</v>
      </c>
      <c r="G4555" s="0" t="s">
        <v>62</v>
      </c>
      <c r="H4555" s="0" t="s">
        <v>379</v>
      </c>
      <c r="I4555" s="0" t="s">
        <v>54</v>
      </c>
      <c r="J4555" s="0" t="s">
        <v>36</v>
      </c>
      <c r="K4555" s="0" t="n">
        <v>6096792.81827776</v>
      </c>
      <c r="L4555" s="0" t="n">
        <v>5896435.365</v>
      </c>
      <c r="M4555" s="0" t="n">
        <v>7757335.56187815</v>
      </c>
      <c r="N4555" s="0" t="n">
        <v>6348639.285</v>
      </c>
      <c r="O4555" s="0" t="n">
        <v>6236295.21</v>
      </c>
      <c r="P4555" s="0" t="n">
        <v>6320869.2</v>
      </c>
      <c r="Q4555" s="0" t="n">
        <v>6918311.565</v>
      </c>
      <c r="S4555" s="0" t="s">
        <v>303</v>
      </c>
    </row>
    <row r="4556" customFormat="false" ht="14" hidden="false" customHeight="false" outlineLevel="0" collapsed="false">
      <c r="A4556" s="0" t="str">
        <f aca="false">SUBSTITUTE(C4556&amp;D4556&amp;E4556&amp;F4556&amp;G4556&amp;H4556&amp;I4556," ","")</f>
        <v>AgenteBilingüeProfesionalEconomía,administración,contaduríayafinesFrontofficesinherramientaJornadaOrdinaria Zona1Platino</v>
      </c>
      <c r="B4556" s="0" t="s">
        <v>4900</v>
      </c>
      <c r="C4556" s="0" t="s">
        <v>190</v>
      </c>
      <c r="D4556" s="0" t="s">
        <v>4808</v>
      </c>
      <c r="E4556" s="0" t="s">
        <v>612</v>
      </c>
      <c r="F4556" s="0" t="s">
        <v>3335</v>
      </c>
      <c r="G4556" s="0" t="s">
        <v>62</v>
      </c>
      <c r="H4556" s="0" t="s">
        <v>379</v>
      </c>
      <c r="I4556" s="0" t="s">
        <v>198</v>
      </c>
      <c r="J4556" s="0" t="s">
        <v>36</v>
      </c>
      <c r="K4556" s="0" t="n">
        <v>6096792.81827776</v>
      </c>
      <c r="L4556" s="0" t="n">
        <v>6069859.965</v>
      </c>
      <c r="M4556" s="0" t="n">
        <v>7985963.19411741</v>
      </c>
      <c r="N4556" s="0" t="n">
        <v>6358028.805</v>
      </c>
      <c r="O4556" s="0" t="n">
        <v>6236295.21</v>
      </c>
      <c r="P4556" s="0" t="n">
        <v>6456801.96</v>
      </c>
      <c r="Q4556" s="0" t="n">
        <v>7352947.395</v>
      </c>
      <c r="S4556" s="0" t="s">
        <v>303</v>
      </c>
    </row>
    <row r="4557" customFormat="false" ht="14" hidden="false" customHeight="false" outlineLevel="0" collapsed="false">
      <c r="A4557" s="0" t="str">
        <f aca="false">SUBSTITUTE(C4557&amp;D4557&amp;E4557&amp;F4557&amp;G4557&amp;H4557&amp;I4557," ","")</f>
        <v>AgenteBilingüeProfesionalEconomía,administración,contaduríayafinesFrontofficesinherramientaJornadaOrdinaria Zona2Plata</v>
      </c>
      <c r="B4557" s="0" t="s">
        <v>4901</v>
      </c>
      <c r="C4557" s="0" t="s">
        <v>190</v>
      </c>
      <c r="D4557" s="0" t="s">
        <v>4808</v>
      </c>
      <c r="E4557" s="0" t="s">
        <v>612</v>
      </c>
      <c r="F4557" s="0" t="s">
        <v>3335</v>
      </c>
      <c r="G4557" s="0" t="s">
        <v>62</v>
      </c>
      <c r="H4557" s="0" t="s">
        <v>385</v>
      </c>
      <c r="I4557" s="0" t="s">
        <v>195</v>
      </c>
      <c r="J4557" s="0" t="s">
        <v>36</v>
      </c>
      <c r="K4557" s="0" t="n">
        <v>6096792.81827776</v>
      </c>
      <c r="L4557" s="0" t="n">
        <v>5954243.22</v>
      </c>
      <c r="M4557" s="0" t="n">
        <v>7541434.21030903</v>
      </c>
      <c r="N4557" s="0" t="n">
        <v>6350517.81</v>
      </c>
      <c r="O4557" s="0" t="n">
        <v>6236295.21</v>
      </c>
      <c r="P4557" s="0" t="n">
        <v>6578713.575</v>
      </c>
      <c r="Q4557" s="0" t="n">
        <v>6624624.105</v>
      </c>
      <c r="S4557" s="0" t="s">
        <v>303</v>
      </c>
    </row>
    <row r="4558" customFormat="false" ht="14" hidden="false" customHeight="false" outlineLevel="0" collapsed="false">
      <c r="A4558" s="0" t="str">
        <f aca="false">SUBSTITUTE(C4558&amp;D4558&amp;E4558&amp;F4558&amp;G4558&amp;H4558&amp;I4558," ","")</f>
        <v>AgenteBilingüeProfesionalEconomía,administración,contaduríayafinesFrontofficesinherramientaJornadaOrdinaria Zona2Oro</v>
      </c>
      <c r="B4558" s="0" t="s">
        <v>4902</v>
      </c>
      <c r="C4558" s="0" t="s">
        <v>190</v>
      </c>
      <c r="D4558" s="0" t="s">
        <v>4808</v>
      </c>
      <c r="E4558" s="0" t="s">
        <v>612</v>
      </c>
      <c r="F4558" s="0" t="s">
        <v>3335</v>
      </c>
      <c r="G4558" s="0" t="s">
        <v>62</v>
      </c>
      <c r="H4558" s="0" t="s">
        <v>385</v>
      </c>
      <c r="I4558" s="0" t="s">
        <v>54</v>
      </c>
      <c r="J4558" s="0" t="s">
        <v>36</v>
      </c>
      <c r="K4558" s="0" t="n">
        <v>6096792.81827776</v>
      </c>
      <c r="L4558" s="0" t="n">
        <v>6073329.285</v>
      </c>
      <c r="M4558" s="0" t="n">
        <v>7757335.56187815</v>
      </c>
      <c r="N4558" s="0" t="n">
        <v>6360470.37</v>
      </c>
      <c r="O4558" s="0" t="n">
        <v>6236295.21</v>
      </c>
      <c r="P4558" s="0" t="n">
        <v>6717213.135</v>
      </c>
      <c r="Q4558" s="0" t="n">
        <v>6918311.565</v>
      </c>
      <c r="S4558" s="0" t="s">
        <v>303</v>
      </c>
    </row>
    <row r="4559" customFormat="false" ht="14" hidden="false" customHeight="false" outlineLevel="0" collapsed="false">
      <c r="A4559" s="0" t="str">
        <f aca="false">SUBSTITUTE(C4559&amp;D4559&amp;E4559&amp;F4559&amp;G4559&amp;H4559&amp;I4559," ","")</f>
        <v>AgenteBilingüeProfesionalEconomía,administración,contaduríayafinesFrontofficesinherramientaJornadaOrdinaria Zona2Platino</v>
      </c>
      <c r="B4559" s="0" t="s">
        <v>4903</v>
      </c>
      <c r="C4559" s="0" t="s">
        <v>190</v>
      </c>
      <c r="D4559" s="0" t="s">
        <v>4808</v>
      </c>
      <c r="E4559" s="0" t="s">
        <v>612</v>
      </c>
      <c r="F4559" s="0" t="s">
        <v>3335</v>
      </c>
      <c r="G4559" s="0" t="s">
        <v>62</v>
      </c>
      <c r="H4559" s="0" t="s">
        <v>385</v>
      </c>
      <c r="I4559" s="0" t="s">
        <v>198</v>
      </c>
      <c r="J4559" s="0" t="s">
        <v>36</v>
      </c>
      <c r="K4559" s="0" t="n">
        <v>6096792.81827776</v>
      </c>
      <c r="L4559" s="0" t="n">
        <v>6251955.795</v>
      </c>
      <c r="M4559" s="0" t="n">
        <v>7985963.19411741</v>
      </c>
      <c r="N4559" s="0" t="n">
        <v>6370422.93</v>
      </c>
      <c r="O4559" s="0" t="n">
        <v>6236295.21</v>
      </c>
      <c r="P4559" s="0" t="n">
        <v>6861669.12</v>
      </c>
      <c r="Q4559" s="0" t="n">
        <v>7352947.395</v>
      </c>
      <c r="S4559" s="0" t="s">
        <v>303</v>
      </c>
    </row>
    <row r="4560" customFormat="false" ht="14" hidden="false" customHeight="false" outlineLevel="0" collapsed="false">
      <c r="A4560" s="0" t="str">
        <f aca="false">SUBSTITUTE(C4560&amp;D4560&amp;E4560&amp;F4560&amp;G4560&amp;H4560&amp;I4560," ","")</f>
        <v>AgenteBilingüeProfesionalEconomía,administración,contaduríayafinesFrontofficesinherramientaJornadaOrdinaria Zona3Plata</v>
      </c>
      <c r="B4560" s="0" t="s">
        <v>4904</v>
      </c>
      <c r="C4560" s="0" t="s">
        <v>190</v>
      </c>
      <c r="D4560" s="0" t="s">
        <v>4808</v>
      </c>
      <c r="E4560" s="0" t="s">
        <v>612</v>
      </c>
      <c r="F4560" s="0" t="s">
        <v>3335</v>
      </c>
      <c r="G4560" s="0" t="s">
        <v>62</v>
      </c>
      <c r="H4560" s="0" t="s">
        <v>390</v>
      </c>
      <c r="I4560" s="0" t="s">
        <v>195</v>
      </c>
      <c r="J4560" s="0" t="s">
        <v>36</v>
      </c>
      <c r="K4560" s="0" t="n">
        <v>6096792.81827776</v>
      </c>
      <c r="L4560" s="0" t="n">
        <v>6069859.965</v>
      </c>
      <c r="M4560" s="0" t="n">
        <v>7541434.21030903</v>
      </c>
      <c r="N4560" s="0" t="n">
        <v>6358028.805</v>
      </c>
      <c r="O4560" s="0" t="n">
        <v>6236295.21</v>
      </c>
      <c r="P4560" s="0" t="n">
        <v>6609666.285</v>
      </c>
      <c r="Q4560" s="0" t="n">
        <v>6624624.105</v>
      </c>
      <c r="S4560" s="0" t="s">
        <v>303</v>
      </c>
    </row>
    <row r="4561" customFormat="false" ht="14" hidden="false" customHeight="false" outlineLevel="0" collapsed="false">
      <c r="A4561" s="0" t="str">
        <f aca="false">SUBSTITUTE(C4561&amp;D4561&amp;E4561&amp;F4561&amp;G4561&amp;H4561&amp;I4561," ","")</f>
        <v>AgenteBilingüeProfesionalEconomía,administración,contaduríayafinesFrontofficesinherramientaJornadaOrdinaria Zona3Oro</v>
      </c>
      <c r="B4561" s="0" t="s">
        <v>4905</v>
      </c>
      <c r="C4561" s="0" t="s">
        <v>190</v>
      </c>
      <c r="D4561" s="0" t="s">
        <v>4808</v>
      </c>
      <c r="E4561" s="0" t="s">
        <v>612</v>
      </c>
      <c r="F4561" s="0" t="s">
        <v>3335</v>
      </c>
      <c r="G4561" s="0" t="s">
        <v>62</v>
      </c>
      <c r="H4561" s="0" t="s">
        <v>390</v>
      </c>
      <c r="I4561" s="0" t="s">
        <v>54</v>
      </c>
      <c r="J4561" s="0" t="s">
        <v>36</v>
      </c>
      <c r="K4561" s="0" t="n">
        <v>6096792.81827776</v>
      </c>
      <c r="L4561" s="0" t="n">
        <v>6191257.185</v>
      </c>
      <c r="M4561" s="0" t="n">
        <v>7757335.56187815</v>
      </c>
      <c r="N4561" s="0" t="n">
        <v>6368358.105</v>
      </c>
      <c r="O4561" s="0" t="n">
        <v>6236295.21</v>
      </c>
      <c r="P4561" s="0" t="n">
        <v>6748816.86</v>
      </c>
      <c r="Q4561" s="0" t="n">
        <v>6918311.565</v>
      </c>
      <c r="S4561" s="0" t="s">
        <v>303</v>
      </c>
    </row>
    <row r="4562" customFormat="false" ht="14" hidden="false" customHeight="false" outlineLevel="0" collapsed="false">
      <c r="A4562" s="0" t="str">
        <f aca="false">SUBSTITUTE(C4562&amp;D4562&amp;E4562&amp;F4562&amp;G4562&amp;H4562&amp;I4562," ","")</f>
        <v>AgenteBilingüeProfesionalEconomía,administración,contaduríayafinesFrontofficesinherramientaJornadaOrdinaria Zona3Platino</v>
      </c>
      <c r="B4562" s="0" t="s">
        <v>4906</v>
      </c>
      <c r="C4562" s="0" t="s">
        <v>190</v>
      </c>
      <c r="D4562" s="0" t="s">
        <v>4808</v>
      </c>
      <c r="E4562" s="0" t="s">
        <v>612</v>
      </c>
      <c r="F4562" s="0" t="s">
        <v>3335</v>
      </c>
      <c r="G4562" s="0" t="s">
        <v>62</v>
      </c>
      <c r="H4562" s="0" t="s">
        <v>390</v>
      </c>
      <c r="I4562" s="0" t="s">
        <v>198</v>
      </c>
      <c r="J4562" s="0" t="s">
        <v>36</v>
      </c>
      <c r="K4562" s="0" t="n">
        <v>6096792.81827776</v>
      </c>
      <c r="L4562" s="0" t="n">
        <v>6373353.015</v>
      </c>
      <c r="M4562" s="0" t="n">
        <v>7985963.19411741</v>
      </c>
      <c r="N4562" s="0" t="n">
        <v>6378686.37</v>
      </c>
      <c r="O4562" s="0" t="n">
        <v>6236295.21</v>
      </c>
      <c r="P4562" s="0" t="n">
        <v>6893952.84</v>
      </c>
      <c r="Q4562" s="0" t="n">
        <v>7352947.395</v>
      </c>
      <c r="S4562" s="0" t="s">
        <v>303</v>
      </c>
    </row>
    <row r="4563" customFormat="false" ht="14" hidden="false" customHeight="false" outlineLevel="0" collapsed="false">
      <c r="A4563" s="0" t="str">
        <f aca="false">SUBSTITUTE(C4563&amp;D4563&amp;E4563&amp;F4563&amp;G4563&amp;H4563&amp;I4563," ","")</f>
        <v>AgenteBilingüeProfesionalEconomía,administración,contaduríayafinesFrontofficesinherramientaHoraextradiurnaZona1Plata</v>
      </c>
      <c r="B4563" s="0" t="s">
        <v>4907</v>
      </c>
      <c r="C4563" s="0" t="s">
        <v>190</v>
      </c>
      <c r="D4563" s="0" t="s">
        <v>4808</v>
      </c>
      <c r="E4563" s="0" t="s">
        <v>612</v>
      </c>
      <c r="F4563" s="0" t="s">
        <v>3335</v>
      </c>
      <c r="G4563" s="0" t="s">
        <v>192</v>
      </c>
      <c r="H4563" s="0" t="s">
        <v>379</v>
      </c>
      <c r="I4563" s="0" t="s">
        <v>195</v>
      </c>
      <c r="J4563" s="0" t="s">
        <v>325</v>
      </c>
      <c r="K4563" s="0" t="n">
        <v>30902.5051712383</v>
      </c>
      <c r="L4563" s="0" t="n">
        <v>31503.33</v>
      </c>
      <c r="M4563" s="0" t="n">
        <v>40427.117494476</v>
      </c>
      <c r="N4563" s="0" t="n">
        <v>27823.905</v>
      </c>
      <c r="O4563" s="0" t="n">
        <v>28398.33</v>
      </c>
      <c r="P4563" s="0" t="n">
        <v>36635.895</v>
      </c>
      <c r="Q4563" s="0" t="n">
        <v>44092.035</v>
      </c>
      <c r="S4563" s="0" t="s">
        <v>303</v>
      </c>
    </row>
    <row r="4564" customFormat="false" ht="14" hidden="false" customHeight="false" outlineLevel="0" collapsed="false">
      <c r="A4564" s="0" t="str">
        <f aca="false">SUBSTITUTE(C4564&amp;D4564&amp;E4564&amp;F4564&amp;G4564&amp;H4564&amp;I4564," ","")</f>
        <v>AgenteBilingüeProfesionalEconomía,administración,contaduríayafinesFrontofficesinherramientaHoraextradiurnaZona1Oro</v>
      </c>
      <c r="B4564" s="0" t="s">
        <v>4908</v>
      </c>
      <c r="C4564" s="0" t="s">
        <v>190</v>
      </c>
      <c r="D4564" s="0" t="s">
        <v>4808</v>
      </c>
      <c r="E4564" s="0" t="s">
        <v>612</v>
      </c>
      <c r="F4564" s="0" t="s">
        <v>3335</v>
      </c>
      <c r="G4564" s="0" t="s">
        <v>192</v>
      </c>
      <c r="H4564" s="0" t="s">
        <v>379</v>
      </c>
      <c r="I4564" s="0" t="s">
        <v>54</v>
      </c>
      <c r="J4564" s="0" t="s">
        <v>325</v>
      </c>
      <c r="K4564" s="0" t="n">
        <v>30902.5051712383</v>
      </c>
      <c r="L4564" s="0" t="n">
        <v>32133.645</v>
      </c>
      <c r="M4564" s="0" t="n">
        <v>41584.4927448189</v>
      </c>
      <c r="N4564" s="0" t="n">
        <v>27823.905</v>
      </c>
      <c r="O4564" s="0" t="n">
        <v>28398.33</v>
      </c>
      <c r="P4564" s="0" t="n">
        <v>37406.97</v>
      </c>
      <c r="Q4564" s="0" t="n">
        <v>46047.15</v>
      </c>
      <c r="S4564" s="0" t="s">
        <v>303</v>
      </c>
    </row>
    <row r="4565" customFormat="false" ht="14" hidden="false" customHeight="false" outlineLevel="0" collapsed="false">
      <c r="A4565" s="0" t="str">
        <f aca="false">SUBSTITUTE(C4565&amp;D4565&amp;E4565&amp;F4565&amp;G4565&amp;H4565&amp;I4565," ","")</f>
        <v>AgenteBilingüeProfesionalEconomía,administración,contaduríayafinesFrontofficesinherramientaHoraextradiurnaZona1Platino</v>
      </c>
      <c r="B4565" s="0" t="s">
        <v>4909</v>
      </c>
      <c r="C4565" s="0" t="s">
        <v>190</v>
      </c>
      <c r="D4565" s="0" t="s">
        <v>4808</v>
      </c>
      <c r="E4565" s="0" t="s">
        <v>612</v>
      </c>
      <c r="F4565" s="0" t="s">
        <v>3335</v>
      </c>
      <c r="G4565" s="0" t="s">
        <v>192</v>
      </c>
      <c r="H4565" s="0" t="s">
        <v>379</v>
      </c>
      <c r="I4565" s="0" t="s">
        <v>198</v>
      </c>
      <c r="J4565" s="0" t="s">
        <v>325</v>
      </c>
      <c r="K4565" s="0" t="n">
        <v>30902.5051712383</v>
      </c>
      <c r="L4565" s="0" t="n">
        <v>33078.6</v>
      </c>
      <c r="M4565" s="0" t="n">
        <v>42810.0893479671</v>
      </c>
      <c r="N4565" s="0" t="n">
        <v>27823.905</v>
      </c>
      <c r="O4565" s="0" t="n">
        <v>28398.33</v>
      </c>
      <c r="P4565" s="0" t="n">
        <v>38211.165</v>
      </c>
      <c r="Q4565" s="0" t="n">
        <v>48939.975</v>
      </c>
      <c r="S4565" s="0" t="s">
        <v>303</v>
      </c>
    </row>
    <row r="4566" customFormat="false" ht="14" hidden="false" customHeight="false" outlineLevel="0" collapsed="false">
      <c r="A4566" s="0" t="str">
        <f aca="false">SUBSTITUTE(C4566&amp;D4566&amp;E4566&amp;F4566&amp;G4566&amp;H4566&amp;I4566," ","")</f>
        <v>AgenteBilingüeProfesionalEconomía,administración,contaduríayafinesFrontofficesinherramientaHoraextradiurnaZona2Plata</v>
      </c>
      <c r="B4566" s="0" t="s">
        <v>4910</v>
      </c>
      <c r="C4566" s="0" t="s">
        <v>190</v>
      </c>
      <c r="D4566" s="0" t="s">
        <v>4808</v>
      </c>
      <c r="E4566" s="0" t="s">
        <v>612</v>
      </c>
      <c r="F4566" s="0" t="s">
        <v>3335</v>
      </c>
      <c r="G4566" s="0" t="s">
        <v>192</v>
      </c>
      <c r="H4566" s="0" t="s">
        <v>385</v>
      </c>
      <c r="I4566" s="0" t="s">
        <v>195</v>
      </c>
      <c r="J4566" s="0" t="s">
        <v>325</v>
      </c>
      <c r="K4566" s="0" t="n">
        <v>30902.5051712383</v>
      </c>
      <c r="L4566" s="0" t="n">
        <v>32449.32</v>
      </c>
      <c r="M4566" s="0" t="n">
        <v>40427.117494476</v>
      </c>
      <c r="N4566" s="0" t="n">
        <v>27823.905</v>
      </c>
      <c r="O4566" s="0" t="n">
        <v>28398.33</v>
      </c>
      <c r="P4566" s="0" t="n">
        <v>38932.56</v>
      </c>
      <c r="Q4566" s="0" t="n">
        <v>44092.035</v>
      </c>
      <c r="S4566" s="0" t="s">
        <v>303</v>
      </c>
    </row>
    <row r="4567" customFormat="false" ht="14" hidden="false" customHeight="false" outlineLevel="0" collapsed="false">
      <c r="A4567" s="0" t="str">
        <f aca="false">SUBSTITUTE(C4567&amp;D4567&amp;E4567&amp;F4567&amp;G4567&amp;H4567&amp;I4567," ","")</f>
        <v>AgenteBilingüeProfesionalEconomía,administración,contaduríayafinesFrontofficesinherramientaHoraextradiurnaZona2Oro</v>
      </c>
      <c r="B4567" s="0" t="s">
        <v>4911</v>
      </c>
      <c r="C4567" s="0" t="s">
        <v>190</v>
      </c>
      <c r="D4567" s="0" t="s">
        <v>4808</v>
      </c>
      <c r="E4567" s="0" t="s">
        <v>612</v>
      </c>
      <c r="F4567" s="0" t="s">
        <v>3335</v>
      </c>
      <c r="G4567" s="0" t="s">
        <v>192</v>
      </c>
      <c r="H4567" s="0" t="s">
        <v>385</v>
      </c>
      <c r="I4567" s="0" t="s">
        <v>54</v>
      </c>
      <c r="J4567" s="0" t="s">
        <v>325</v>
      </c>
      <c r="K4567" s="0" t="n">
        <v>30902.5051712383</v>
      </c>
      <c r="L4567" s="0" t="n">
        <v>33098.265</v>
      </c>
      <c r="M4567" s="0" t="n">
        <v>41584.4927448189</v>
      </c>
      <c r="N4567" s="0" t="n">
        <v>27823.905</v>
      </c>
      <c r="O4567" s="0" t="n">
        <v>28398.33</v>
      </c>
      <c r="P4567" s="0" t="n">
        <v>39752.28</v>
      </c>
      <c r="Q4567" s="0" t="n">
        <v>46047.15</v>
      </c>
      <c r="S4567" s="0" t="s">
        <v>303</v>
      </c>
    </row>
    <row r="4568" customFormat="false" ht="14" hidden="false" customHeight="false" outlineLevel="0" collapsed="false">
      <c r="A4568" s="0" t="str">
        <f aca="false">SUBSTITUTE(C4568&amp;D4568&amp;E4568&amp;F4568&amp;G4568&amp;H4568&amp;I4568," ","")</f>
        <v>AgenteBilingüeProfesionalEconomía,administración,contaduríayafinesFrontofficesinherramientaHoraextradiurnaZona2Platino</v>
      </c>
      <c r="B4568" s="0" t="s">
        <v>4912</v>
      </c>
      <c r="C4568" s="0" t="s">
        <v>190</v>
      </c>
      <c r="D4568" s="0" t="s">
        <v>4808</v>
      </c>
      <c r="E4568" s="0" t="s">
        <v>612</v>
      </c>
      <c r="F4568" s="0" t="s">
        <v>3335</v>
      </c>
      <c r="G4568" s="0" t="s">
        <v>192</v>
      </c>
      <c r="H4568" s="0" t="s">
        <v>385</v>
      </c>
      <c r="I4568" s="0" t="s">
        <v>198</v>
      </c>
      <c r="J4568" s="0" t="s">
        <v>325</v>
      </c>
      <c r="K4568" s="0" t="n">
        <v>30902.5051712383</v>
      </c>
      <c r="L4568" s="0" t="n">
        <v>34071.165</v>
      </c>
      <c r="M4568" s="0" t="n">
        <v>42810.0893479671</v>
      </c>
      <c r="N4568" s="0" t="n">
        <v>27823.905</v>
      </c>
      <c r="O4568" s="0" t="n">
        <v>28398.33</v>
      </c>
      <c r="P4568" s="0" t="n">
        <v>40607.19</v>
      </c>
      <c r="Q4568" s="0" t="n">
        <v>48939.975</v>
      </c>
      <c r="S4568" s="0" t="s">
        <v>303</v>
      </c>
    </row>
    <row r="4569" customFormat="false" ht="14" hidden="false" customHeight="false" outlineLevel="0" collapsed="false">
      <c r="A4569" s="0" t="str">
        <f aca="false">SUBSTITUTE(C4569&amp;D4569&amp;E4569&amp;F4569&amp;G4569&amp;H4569&amp;I4569," ","")</f>
        <v>AgenteBilingüeProfesionalEconomía,administración,contaduríayafinesFrontofficesinherramientaHoraextradiurnaZona3Plata</v>
      </c>
      <c r="B4569" s="0" t="s">
        <v>4913</v>
      </c>
      <c r="C4569" s="0" t="s">
        <v>190</v>
      </c>
      <c r="D4569" s="0" t="s">
        <v>4808</v>
      </c>
      <c r="E4569" s="0" t="s">
        <v>612</v>
      </c>
      <c r="F4569" s="0" t="s">
        <v>3335</v>
      </c>
      <c r="G4569" s="0" t="s">
        <v>192</v>
      </c>
      <c r="H4569" s="0" t="s">
        <v>390</v>
      </c>
      <c r="I4569" s="0" t="s">
        <v>195</v>
      </c>
      <c r="J4569" s="0" t="s">
        <v>325</v>
      </c>
      <c r="K4569" s="0" t="n">
        <v>30902.5051712383</v>
      </c>
      <c r="L4569" s="0" t="n">
        <v>33078.6</v>
      </c>
      <c r="M4569" s="0" t="n">
        <v>40427.117494476</v>
      </c>
      <c r="N4569" s="0" t="n">
        <v>27823.905</v>
      </c>
      <c r="O4569" s="0" t="n">
        <v>28398.33</v>
      </c>
      <c r="P4569" s="0" t="n">
        <v>39115.755</v>
      </c>
      <c r="Q4569" s="0" t="n">
        <v>44092.035</v>
      </c>
      <c r="S4569" s="0" t="s">
        <v>303</v>
      </c>
    </row>
    <row r="4570" customFormat="false" ht="14" hidden="false" customHeight="false" outlineLevel="0" collapsed="false">
      <c r="A4570" s="0" t="str">
        <f aca="false">SUBSTITUTE(C4570&amp;D4570&amp;E4570&amp;F4570&amp;G4570&amp;H4570&amp;I4570," ","")</f>
        <v>AgenteBilingüeProfesionalEconomía,administración,contaduríayafinesFrontofficesinherramientaHoraextradiurnaZona3Oro</v>
      </c>
      <c r="B4570" s="0" t="s">
        <v>4914</v>
      </c>
      <c r="C4570" s="0" t="s">
        <v>190</v>
      </c>
      <c r="D4570" s="0" t="s">
        <v>4808</v>
      </c>
      <c r="E4570" s="0" t="s">
        <v>612</v>
      </c>
      <c r="F4570" s="0" t="s">
        <v>3335</v>
      </c>
      <c r="G4570" s="0" t="s">
        <v>192</v>
      </c>
      <c r="H4570" s="0" t="s">
        <v>390</v>
      </c>
      <c r="I4570" s="0" t="s">
        <v>54</v>
      </c>
      <c r="J4570" s="0" t="s">
        <v>325</v>
      </c>
      <c r="K4570" s="0" t="n">
        <v>30902.5051712383</v>
      </c>
      <c r="L4570" s="0" t="n">
        <v>33741</v>
      </c>
      <c r="M4570" s="0" t="n">
        <v>41584.4927448189</v>
      </c>
      <c r="N4570" s="0" t="n">
        <v>27823.905</v>
      </c>
      <c r="O4570" s="0" t="n">
        <v>28398.33</v>
      </c>
      <c r="P4570" s="0" t="n">
        <v>39939.615</v>
      </c>
      <c r="Q4570" s="0" t="n">
        <v>46047.15</v>
      </c>
      <c r="S4570" s="0" t="s">
        <v>303</v>
      </c>
    </row>
    <row r="4571" customFormat="false" ht="14" hidden="false" customHeight="false" outlineLevel="0" collapsed="false">
      <c r="A4571" s="0" t="str">
        <f aca="false">SUBSTITUTE(C4571&amp;D4571&amp;E4571&amp;F4571&amp;G4571&amp;H4571&amp;I4571," ","")</f>
        <v>AgenteBilingüeProfesionalEconomía,administración,contaduríayafinesFrontofficesinherramientaHoraextradiurnaZona3Platino</v>
      </c>
      <c r="B4571" s="0" t="s">
        <v>4915</v>
      </c>
      <c r="C4571" s="0" t="s">
        <v>190</v>
      </c>
      <c r="D4571" s="0" t="s">
        <v>4808</v>
      </c>
      <c r="E4571" s="0" t="s">
        <v>612</v>
      </c>
      <c r="F4571" s="0" t="s">
        <v>3335</v>
      </c>
      <c r="G4571" s="0" t="s">
        <v>192</v>
      </c>
      <c r="H4571" s="0" t="s">
        <v>390</v>
      </c>
      <c r="I4571" s="0" t="s">
        <v>198</v>
      </c>
      <c r="J4571" s="0" t="s">
        <v>325</v>
      </c>
      <c r="K4571" s="0" t="n">
        <v>30902.5051712383</v>
      </c>
      <c r="L4571" s="0" t="n">
        <v>34732.53</v>
      </c>
      <c r="M4571" s="0" t="n">
        <v>42810.0893479671</v>
      </c>
      <c r="N4571" s="0" t="n">
        <v>27823.905</v>
      </c>
      <c r="O4571" s="0" t="n">
        <v>28398.33</v>
      </c>
      <c r="P4571" s="0" t="n">
        <v>40798.665</v>
      </c>
      <c r="Q4571" s="0" t="n">
        <v>48939.975</v>
      </c>
      <c r="S4571" s="0" t="s">
        <v>303</v>
      </c>
    </row>
    <row r="4572" customFormat="false" ht="14" hidden="false" customHeight="false" outlineLevel="0" collapsed="false">
      <c r="A4572" s="0" t="str">
        <f aca="false">SUBSTITUTE(C4572&amp;D4572&amp;E4572&amp;F4572&amp;G4572&amp;H4572&amp;I4572," ","")</f>
        <v>AgenteBilingüeProfesionalEconomía,administración,contaduríayafinesFrontofficesinherramientaHoraextranocturna Zona1Plata</v>
      </c>
      <c r="B4572" s="0" t="s">
        <v>4916</v>
      </c>
      <c r="C4572" s="0" t="s">
        <v>190</v>
      </c>
      <c r="D4572" s="0" t="s">
        <v>4808</v>
      </c>
      <c r="E4572" s="0" t="s">
        <v>612</v>
      </c>
      <c r="F4572" s="0" t="s">
        <v>3335</v>
      </c>
      <c r="G4572" s="0" t="s">
        <v>197</v>
      </c>
      <c r="H4572" s="0" t="s">
        <v>379</v>
      </c>
      <c r="I4572" s="0" t="s">
        <v>195</v>
      </c>
      <c r="J4572" s="0" t="s">
        <v>325</v>
      </c>
      <c r="K4572" s="0" t="n">
        <v>41900.9086947336</v>
      </c>
      <c r="L4572" s="0" t="n">
        <v>44105.49</v>
      </c>
      <c r="M4572" s="0" t="n">
        <v>56597.9644922664</v>
      </c>
      <c r="N4572" s="0" t="n">
        <v>38953.26</v>
      </c>
      <c r="O4572" s="0" t="n">
        <v>39479.04</v>
      </c>
      <c r="P4572" s="0" t="n">
        <v>47782.845</v>
      </c>
      <c r="Q4572" s="0" t="n">
        <v>61198.515</v>
      </c>
      <c r="S4572" s="0" t="s">
        <v>303</v>
      </c>
    </row>
    <row r="4573" customFormat="false" ht="14" hidden="false" customHeight="false" outlineLevel="0" collapsed="false">
      <c r="A4573" s="0" t="str">
        <f aca="false">SUBSTITUTE(C4573&amp;D4573&amp;E4573&amp;F4573&amp;G4573&amp;H4573&amp;I4573," ","")</f>
        <v>AgenteBilingüeProfesionalEconomía,administración,contaduríayafinesFrontofficesinherramientaHoraextranocturna Zona1Oro</v>
      </c>
      <c r="B4573" s="0" t="s">
        <v>4917</v>
      </c>
      <c r="C4573" s="0" t="s">
        <v>190</v>
      </c>
      <c r="D4573" s="0" t="s">
        <v>4808</v>
      </c>
      <c r="E4573" s="0" t="s">
        <v>612</v>
      </c>
      <c r="F4573" s="0" t="s">
        <v>3335</v>
      </c>
      <c r="G4573" s="0" t="s">
        <v>197</v>
      </c>
      <c r="H4573" s="0" t="s">
        <v>379</v>
      </c>
      <c r="I4573" s="0" t="s">
        <v>54</v>
      </c>
      <c r="J4573" s="0" t="s">
        <v>325</v>
      </c>
      <c r="K4573" s="0" t="n">
        <v>41900.9086947336</v>
      </c>
      <c r="L4573" s="0" t="n">
        <v>44988.345</v>
      </c>
      <c r="M4573" s="0" t="n">
        <v>58218.2898427464</v>
      </c>
      <c r="N4573" s="0" t="n">
        <v>38953.26</v>
      </c>
      <c r="O4573" s="0" t="n">
        <v>39479.04</v>
      </c>
      <c r="P4573" s="0" t="n">
        <v>48788.865</v>
      </c>
      <c r="Q4573" s="0" t="n">
        <v>63911.25</v>
      </c>
      <c r="S4573" s="0" t="s">
        <v>303</v>
      </c>
    </row>
    <row r="4574" customFormat="false" ht="14" hidden="false" customHeight="false" outlineLevel="0" collapsed="false">
      <c r="A4574" s="0" t="str">
        <f aca="false">SUBSTITUTE(C4574&amp;D4574&amp;E4574&amp;F4574&amp;G4574&amp;H4574&amp;I4574," ","")</f>
        <v>AgenteBilingüeProfesionalEconomía,administración,contaduríayafinesFrontofficesinherramientaHoraextranocturna Zona1Platino</v>
      </c>
      <c r="B4574" s="0" t="s">
        <v>4918</v>
      </c>
      <c r="C4574" s="0" t="s">
        <v>190</v>
      </c>
      <c r="D4574" s="0" t="s">
        <v>4808</v>
      </c>
      <c r="E4574" s="0" t="s">
        <v>612</v>
      </c>
      <c r="F4574" s="0" t="s">
        <v>3335</v>
      </c>
      <c r="G4574" s="0" t="s">
        <v>197</v>
      </c>
      <c r="H4574" s="0" t="s">
        <v>379</v>
      </c>
      <c r="I4574" s="0" t="s">
        <v>198</v>
      </c>
      <c r="J4574" s="0" t="s">
        <v>325</v>
      </c>
      <c r="K4574" s="0" t="n">
        <v>41900.9086947336</v>
      </c>
      <c r="L4574" s="0" t="n">
        <v>46311.075</v>
      </c>
      <c r="M4574" s="0" t="n">
        <v>59934.1250871539</v>
      </c>
      <c r="N4574" s="0" t="n">
        <v>38953.26</v>
      </c>
      <c r="O4574" s="0" t="n">
        <v>39479.04</v>
      </c>
      <c r="P4574" s="0" t="n">
        <v>49838.355</v>
      </c>
      <c r="Q4574" s="0" t="n">
        <v>67926.015</v>
      </c>
      <c r="S4574" s="0" t="s">
        <v>303</v>
      </c>
    </row>
    <row r="4575" customFormat="false" ht="14" hidden="false" customHeight="false" outlineLevel="0" collapsed="false">
      <c r="A4575" s="0" t="str">
        <f aca="false">SUBSTITUTE(C4575&amp;D4575&amp;E4575&amp;F4575&amp;G4575&amp;H4575&amp;I4575," ","")</f>
        <v>AgenteBilingüeProfesionalEconomía,administración,contaduríayafinesFrontofficesinherramientaHoraextranocturna Zona2Plata</v>
      </c>
      <c r="B4575" s="0" t="s">
        <v>4919</v>
      </c>
      <c r="C4575" s="0" t="s">
        <v>190</v>
      </c>
      <c r="D4575" s="0" t="s">
        <v>4808</v>
      </c>
      <c r="E4575" s="0" t="s">
        <v>612</v>
      </c>
      <c r="F4575" s="0" t="s">
        <v>3335</v>
      </c>
      <c r="G4575" s="0" t="s">
        <v>197</v>
      </c>
      <c r="H4575" s="0" t="s">
        <v>385</v>
      </c>
      <c r="I4575" s="0" t="s">
        <v>195</v>
      </c>
      <c r="J4575" s="0" t="s">
        <v>325</v>
      </c>
      <c r="K4575" s="0" t="n">
        <v>41900.9086947336</v>
      </c>
      <c r="L4575" s="0" t="n">
        <v>45429.255</v>
      </c>
      <c r="M4575" s="0" t="n">
        <v>56597.9644922664</v>
      </c>
      <c r="N4575" s="0" t="n">
        <v>38953.26</v>
      </c>
      <c r="O4575" s="0" t="n">
        <v>39479.04</v>
      </c>
      <c r="P4575" s="0" t="n">
        <v>50779.17</v>
      </c>
      <c r="Q4575" s="0" t="n">
        <v>61198.515</v>
      </c>
      <c r="S4575" s="0" t="s">
        <v>303</v>
      </c>
    </row>
    <row r="4576" customFormat="false" ht="14" hidden="false" customHeight="false" outlineLevel="0" collapsed="false">
      <c r="A4576" s="0" t="str">
        <f aca="false">SUBSTITUTE(C4576&amp;D4576&amp;E4576&amp;F4576&amp;G4576&amp;H4576&amp;I4576," ","")</f>
        <v>AgenteBilingüeProfesionalEconomía,administración,contaduríayafinesFrontofficesinherramientaHoraextranocturna Zona2Oro</v>
      </c>
      <c r="B4576" s="0" t="s">
        <v>4920</v>
      </c>
      <c r="C4576" s="0" t="s">
        <v>190</v>
      </c>
      <c r="D4576" s="0" t="s">
        <v>4808</v>
      </c>
      <c r="E4576" s="0" t="s">
        <v>612</v>
      </c>
      <c r="F4576" s="0" t="s">
        <v>3335</v>
      </c>
      <c r="G4576" s="0" t="s">
        <v>197</v>
      </c>
      <c r="H4576" s="0" t="s">
        <v>385</v>
      </c>
      <c r="I4576" s="0" t="s">
        <v>54</v>
      </c>
      <c r="J4576" s="0" t="s">
        <v>325</v>
      </c>
      <c r="K4576" s="0" t="n">
        <v>41900.9086947336</v>
      </c>
      <c r="L4576" s="0" t="n">
        <v>46339.02</v>
      </c>
      <c r="M4576" s="0" t="n">
        <v>58218.2898427464</v>
      </c>
      <c r="N4576" s="0" t="n">
        <v>38953.26</v>
      </c>
      <c r="O4576" s="0" t="n">
        <v>39479.04</v>
      </c>
      <c r="P4576" s="0" t="n">
        <v>51848.325</v>
      </c>
      <c r="Q4576" s="0" t="n">
        <v>63911.25</v>
      </c>
      <c r="S4576" s="0" t="s">
        <v>303</v>
      </c>
    </row>
    <row r="4577" customFormat="false" ht="14" hidden="false" customHeight="false" outlineLevel="0" collapsed="false">
      <c r="A4577" s="0" t="str">
        <f aca="false">SUBSTITUTE(C4577&amp;D4577&amp;E4577&amp;F4577&amp;G4577&amp;H4577&amp;I4577," ","")</f>
        <v>AgenteBilingüeProfesionalEconomía,administración,contaduríayafinesFrontofficesinherramientaHoraextranocturna Zona2Platino</v>
      </c>
      <c r="B4577" s="0" t="s">
        <v>4921</v>
      </c>
      <c r="C4577" s="0" t="s">
        <v>190</v>
      </c>
      <c r="D4577" s="0" t="s">
        <v>4808</v>
      </c>
      <c r="E4577" s="0" t="s">
        <v>612</v>
      </c>
      <c r="F4577" s="0" t="s">
        <v>3335</v>
      </c>
      <c r="G4577" s="0" t="s">
        <v>197</v>
      </c>
      <c r="H4577" s="0" t="s">
        <v>385</v>
      </c>
      <c r="I4577" s="0" t="s">
        <v>198</v>
      </c>
      <c r="J4577" s="0" t="s">
        <v>325</v>
      </c>
      <c r="K4577" s="0" t="n">
        <v>41900.9086947336</v>
      </c>
      <c r="L4577" s="0" t="n">
        <v>47701.08</v>
      </c>
      <c r="M4577" s="0" t="n">
        <v>59934.1250871539</v>
      </c>
      <c r="N4577" s="0" t="n">
        <v>38953.26</v>
      </c>
      <c r="O4577" s="0" t="n">
        <v>39479.04</v>
      </c>
      <c r="P4577" s="0" t="n">
        <v>52963.02</v>
      </c>
      <c r="Q4577" s="0" t="n">
        <v>67926.015</v>
      </c>
      <c r="S4577" s="0" t="s">
        <v>303</v>
      </c>
    </row>
    <row r="4578" customFormat="false" ht="14" hidden="false" customHeight="false" outlineLevel="0" collapsed="false">
      <c r="A4578" s="0" t="str">
        <f aca="false">SUBSTITUTE(C4578&amp;D4578&amp;E4578&amp;F4578&amp;G4578&amp;H4578&amp;I4578," ","")</f>
        <v>AgenteBilingüeProfesionalEconomía,administración,contaduríayafinesFrontofficesinherramientaHoraextranocturna Zona3Plata</v>
      </c>
      <c r="B4578" s="0" t="s">
        <v>4922</v>
      </c>
      <c r="C4578" s="0" t="s">
        <v>190</v>
      </c>
      <c r="D4578" s="0" t="s">
        <v>4808</v>
      </c>
      <c r="E4578" s="0" t="s">
        <v>612</v>
      </c>
      <c r="F4578" s="0" t="s">
        <v>3335</v>
      </c>
      <c r="G4578" s="0" t="s">
        <v>197</v>
      </c>
      <c r="H4578" s="0" t="s">
        <v>390</v>
      </c>
      <c r="I4578" s="0" t="s">
        <v>195</v>
      </c>
      <c r="J4578" s="0" t="s">
        <v>325</v>
      </c>
      <c r="K4578" s="0" t="n">
        <v>41900.9086947336</v>
      </c>
      <c r="L4578" s="0" t="n">
        <v>46311.075</v>
      </c>
      <c r="M4578" s="0" t="n">
        <v>56597.9644922664</v>
      </c>
      <c r="N4578" s="0" t="n">
        <v>38953.26</v>
      </c>
      <c r="O4578" s="0" t="n">
        <v>39479.04</v>
      </c>
      <c r="P4578" s="0" t="n">
        <v>51018.255</v>
      </c>
      <c r="Q4578" s="0" t="n">
        <v>61198.515</v>
      </c>
      <c r="S4578" s="0" t="s">
        <v>303</v>
      </c>
    </row>
    <row r="4579" customFormat="false" ht="14" hidden="false" customHeight="false" outlineLevel="0" collapsed="false">
      <c r="A4579" s="0" t="str">
        <f aca="false">SUBSTITUTE(C4579&amp;D4579&amp;E4579&amp;F4579&amp;G4579&amp;H4579&amp;I4579," ","")</f>
        <v>AgenteBilingüeProfesionalEconomía,administración,contaduríayafinesFrontofficesinherramientaHoraextranocturna Zona3Oro</v>
      </c>
      <c r="B4579" s="0" t="s">
        <v>4923</v>
      </c>
      <c r="C4579" s="0" t="s">
        <v>190</v>
      </c>
      <c r="D4579" s="0" t="s">
        <v>4808</v>
      </c>
      <c r="E4579" s="0" t="s">
        <v>612</v>
      </c>
      <c r="F4579" s="0" t="s">
        <v>3335</v>
      </c>
      <c r="G4579" s="0" t="s">
        <v>197</v>
      </c>
      <c r="H4579" s="0" t="s">
        <v>390</v>
      </c>
      <c r="I4579" s="0" t="s">
        <v>54</v>
      </c>
      <c r="J4579" s="0" t="s">
        <v>325</v>
      </c>
      <c r="K4579" s="0" t="n">
        <v>41900.9086947336</v>
      </c>
      <c r="L4579" s="0" t="n">
        <v>47238.435</v>
      </c>
      <c r="M4579" s="0" t="n">
        <v>58218.2898427464</v>
      </c>
      <c r="N4579" s="0" t="n">
        <v>38953.26</v>
      </c>
      <c r="O4579" s="0" t="n">
        <v>39479.04</v>
      </c>
      <c r="P4579" s="0" t="n">
        <v>52091.55</v>
      </c>
      <c r="Q4579" s="0" t="n">
        <v>63911.25</v>
      </c>
      <c r="S4579" s="0" t="s">
        <v>303</v>
      </c>
    </row>
    <row r="4580" customFormat="false" ht="14" hidden="false" customHeight="false" outlineLevel="0" collapsed="false">
      <c r="A4580" s="0" t="str">
        <f aca="false">SUBSTITUTE(C4580&amp;D4580&amp;E4580&amp;F4580&amp;G4580&amp;H4580&amp;I4580," ","")</f>
        <v>AgenteBilingüeProfesionalEconomía,administración,contaduríayafinesFrontofficesinherramientaHoraextranocturna Zona3Platino</v>
      </c>
      <c r="B4580" s="0" t="s">
        <v>4924</v>
      </c>
      <c r="C4580" s="0" t="s">
        <v>190</v>
      </c>
      <c r="D4580" s="0" t="s">
        <v>4808</v>
      </c>
      <c r="E4580" s="0" t="s">
        <v>612</v>
      </c>
      <c r="F4580" s="0" t="s">
        <v>3335</v>
      </c>
      <c r="G4580" s="0" t="s">
        <v>197</v>
      </c>
      <c r="H4580" s="0" t="s">
        <v>390</v>
      </c>
      <c r="I4580" s="0" t="s">
        <v>198</v>
      </c>
      <c r="J4580" s="0" t="s">
        <v>325</v>
      </c>
      <c r="K4580" s="0" t="n">
        <v>41900.9086947336</v>
      </c>
      <c r="L4580" s="0" t="n">
        <v>48627.405</v>
      </c>
      <c r="M4580" s="0" t="n">
        <v>59934.1250871539</v>
      </c>
      <c r="N4580" s="0" t="n">
        <v>38953.26</v>
      </c>
      <c r="O4580" s="0" t="n">
        <v>39479.04</v>
      </c>
      <c r="P4580" s="0" t="n">
        <v>53212.455</v>
      </c>
      <c r="Q4580" s="0" t="n">
        <v>67926.015</v>
      </c>
      <c r="S4580" s="0" t="s">
        <v>303</v>
      </c>
    </row>
    <row r="4581" customFormat="false" ht="14" hidden="false" customHeight="false" outlineLevel="0" collapsed="false">
      <c r="A4581" s="0" t="str">
        <f aca="false">SUBSTITUTE(C4581&amp;D4581&amp;E4581&amp;F4581&amp;G4581&amp;H4581&amp;I4581," ","")</f>
        <v>AgenteBilingüeProfesionalEconomía,administración,contaduríayafinesFrontofficesinherramientaHoraextradominicalyfestivoZona1Plata</v>
      </c>
      <c r="B4581" s="0" t="s">
        <v>4925</v>
      </c>
      <c r="C4581" s="0" t="s">
        <v>190</v>
      </c>
      <c r="D4581" s="0" t="s">
        <v>4808</v>
      </c>
      <c r="E4581" s="0" t="s">
        <v>612</v>
      </c>
      <c r="F4581" s="0" t="s">
        <v>3335</v>
      </c>
      <c r="G4581" s="0" t="s">
        <v>194</v>
      </c>
      <c r="H4581" s="0" t="s">
        <v>379</v>
      </c>
      <c r="I4581" s="0" t="s">
        <v>195</v>
      </c>
      <c r="J4581" s="0" t="s">
        <v>325</v>
      </c>
      <c r="K4581" s="0" t="n">
        <v>52899.312218229</v>
      </c>
      <c r="L4581" s="0" t="n">
        <v>50405.535</v>
      </c>
      <c r="M4581" s="0" t="n">
        <v>64683.3879911616</v>
      </c>
      <c r="N4581" s="0" t="n">
        <v>55646.775</v>
      </c>
      <c r="O4581" s="0" t="n">
        <v>45019.395</v>
      </c>
      <c r="P4581" s="0" t="n">
        <v>53356.32</v>
      </c>
      <c r="Q4581" s="0" t="n">
        <v>68129.91</v>
      </c>
      <c r="S4581" s="0" t="s">
        <v>303</v>
      </c>
    </row>
    <row r="4582" customFormat="false" ht="14" hidden="false" customHeight="false" outlineLevel="0" collapsed="false">
      <c r="A4582" s="0" t="str">
        <f aca="false">SUBSTITUTE(C4582&amp;D4582&amp;E4582&amp;F4582&amp;G4582&amp;H4582&amp;I4582," ","")</f>
        <v>AgenteBilingüeProfesionalEconomía,administración,contaduríayafinesFrontofficesinherramientaHoraextradominicalyfestivoZona1Oro</v>
      </c>
      <c r="B4582" s="0" t="s">
        <v>4926</v>
      </c>
      <c r="C4582" s="0" t="s">
        <v>190</v>
      </c>
      <c r="D4582" s="0" t="s">
        <v>4808</v>
      </c>
      <c r="E4582" s="0" t="s">
        <v>612</v>
      </c>
      <c r="F4582" s="0" t="s">
        <v>3335</v>
      </c>
      <c r="G4582" s="0" t="s">
        <v>194</v>
      </c>
      <c r="H4582" s="0" t="s">
        <v>379</v>
      </c>
      <c r="I4582" s="0" t="s">
        <v>54</v>
      </c>
      <c r="J4582" s="0" t="s">
        <v>325</v>
      </c>
      <c r="K4582" s="0" t="n">
        <v>52899.312218229</v>
      </c>
      <c r="L4582" s="0" t="n">
        <v>51414.66</v>
      </c>
      <c r="M4582" s="0" t="n">
        <v>66535.1883917102</v>
      </c>
      <c r="N4582" s="0" t="n">
        <v>55646.775</v>
      </c>
      <c r="O4582" s="0" t="n">
        <v>45019.395</v>
      </c>
      <c r="P4582" s="0" t="n">
        <v>54479.295</v>
      </c>
      <c r="Q4582" s="0" t="n">
        <v>71150.04</v>
      </c>
      <c r="S4582" s="0" t="s">
        <v>303</v>
      </c>
    </row>
    <row r="4583" customFormat="false" ht="14" hidden="false" customHeight="false" outlineLevel="0" collapsed="false">
      <c r="A4583" s="0" t="str">
        <f aca="false">SUBSTITUTE(C4583&amp;D4583&amp;E4583&amp;F4583&amp;G4583&amp;H4583&amp;I4583," ","")</f>
        <v>AgenteBilingüeProfesionalEconomía,administración,contaduríayafinesFrontofficesinherramientaHoraextradominicalyfestivoZona1Platino</v>
      </c>
      <c r="B4583" s="0" t="s">
        <v>4927</v>
      </c>
      <c r="C4583" s="0" t="s">
        <v>190</v>
      </c>
      <c r="D4583" s="0" t="s">
        <v>4808</v>
      </c>
      <c r="E4583" s="0" t="s">
        <v>612</v>
      </c>
      <c r="F4583" s="0" t="s">
        <v>3335</v>
      </c>
      <c r="G4583" s="0" t="s">
        <v>194</v>
      </c>
      <c r="H4583" s="0" t="s">
        <v>379</v>
      </c>
      <c r="I4583" s="0" t="s">
        <v>198</v>
      </c>
      <c r="J4583" s="0" t="s">
        <v>325</v>
      </c>
      <c r="K4583" s="0" t="n">
        <v>52899.312218229</v>
      </c>
      <c r="L4583" s="0" t="n">
        <v>52926.795</v>
      </c>
      <c r="M4583" s="0" t="n">
        <v>68496.1429567473</v>
      </c>
      <c r="N4583" s="0" t="n">
        <v>55646.775</v>
      </c>
      <c r="O4583" s="0" t="n">
        <v>45019.395</v>
      </c>
      <c r="P4583" s="0" t="n">
        <v>55650.915</v>
      </c>
      <c r="Q4583" s="0" t="n">
        <v>75620.205</v>
      </c>
      <c r="S4583" s="0" t="s">
        <v>303</v>
      </c>
    </row>
    <row r="4584" customFormat="false" ht="14" hidden="false" customHeight="false" outlineLevel="0" collapsed="false">
      <c r="A4584" s="0" t="str">
        <f aca="false">SUBSTITUTE(C4584&amp;D4584&amp;E4584&amp;F4584&amp;G4584&amp;H4584&amp;I4584," ","")</f>
        <v>AgenteBilingüeProfesionalEconomía,administración,contaduríayafinesFrontofficesinherramientaHoraextradominicalyfestivoZona2Plata</v>
      </c>
      <c r="B4584" s="0" t="s">
        <v>4928</v>
      </c>
      <c r="C4584" s="0" t="s">
        <v>190</v>
      </c>
      <c r="D4584" s="0" t="s">
        <v>4808</v>
      </c>
      <c r="E4584" s="0" t="s">
        <v>612</v>
      </c>
      <c r="F4584" s="0" t="s">
        <v>3335</v>
      </c>
      <c r="G4584" s="0" t="s">
        <v>194</v>
      </c>
      <c r="H4584" s="0" t="s">
        <v>385</v>
      </c>
      <c r="I4584" s="0" t="s">
        <v>195</v>
      </c>
      <c r="J4584" s="0" t="s">
        <v>325</v>
      </c>
      <c r="K4584" s="0" t="n">
        <v>52899.312218229</v>
      </c>
      <c r="L4584" s="0" t="n">
        <v>51918.705</v>
      </c>
      <c r="M4584" s="0" t="n">
        <v>64683.3879911616</v>
      </c>
      <c r="N4584" s="0" t="n">
        <v>55646.775</v>
      </c>
      <c r="O4584" s="0" t="n">
        <v>45019.395</v>
      </c>
      <c r="P4584" s="0" t="n">
        <v>56701.44</v>
      </c>
      <c r="Q4584" s="0" t="n">
        <v>68129.91</v>
      </c>
      <c r="S4584" s="0" t="s">
        <v>303</v>
      </c>
    </row>
    <row r="4585" customFormat="false" ht="14" hidden="false" customHeight="false" outlineLevel="0" collapsed="false">
      <c r="A4585" s="0" t="str">
        <f aca="false">SUBSTITUTE(C4585&amp;D4585&amp;E4585&amp;F4585&amp;G4585&amp;H4585&amp;I4585," ","")</f>
        <v>AgenteBilingüeProfesionalEconomía,administración,contaduríayafinesFrontofficesinherramientaHoraextradominicalyfestivoZona2Oro</v>
      </c>
      <c r="B4585" s="0" t="s">
        <v>4929</v>
      </c>
      <c r="C4585" s="0" t="s">
        <v>190</v>
      </c>
      <c r="D4585" s="0" t="s">
        <v>4808</v>
      </c>
      <c r="E4585" s="0" t="s">
        <v>612</v>
      </c>
      <c r="F4585" s="0" t="s">
        <v>3335</v>
      </c>
      <c r="G4585" s="0" t="s">
        <v>194</v>
      </c>
      <c r="H4585" s="0" t="s">
        <v>385</v>
      </c>
      <c r="I4585" s="0" t="s">
        <v>54</v>
      </c>
      <c r="J4585" s="0" t="s">
        <v>325</v>
      </c>
      <c r="K4585" s="0" t="n">
        <v>52899.312218229</v>
      </c>
      <c r="L4585" s="0" t="n">
        <v>52957.845</v>
      </c>
      <c r="M4585" s="0" t="n">
        <v>66535.1883917102</v>
      </c>
      <c r="N4585" s="0" t="n">
        <v>55646.775</v>
      </c>
      <c r="O4585" s="0" t="n">
        <v>45019.395</v>
      </c>
      <c r="P4585" s="0" t="n">
        <v>57894.795</v>
      </c>
      <c r="Q4585" s="0" t="n">
        <v>71150.04</v>
      </c>
      <c r="S4585" s="0" t="s">
        <v>303</v>
      </c>
    </row>
    <row r="4586" customFormat="false" ht="14" hidden="false" customHeight="false" outlineLevel="0" collapsed="false">
      <c r="A4586" s="0" t="str">
        <f aca="false">SUBSTITUTE(C4586&amp;D4586&amp;E4586&amp;F4586&amp;G4586&amp;H4586&amp;I4586," ","")</f>
        <v>AgenteBilingüeProfesionalEconomía,administración,contaduríayafinesFrontofficesinherramientaHoraextradominicalyfestivoZona2Platino</v>
      </c>
      <c r="B4586" s="0" t="s">
        <v>4930</v>
      </c>
      <c r="C4586" s="0" t="s">
        <v>190</v>
      </c>
      <c r="D4586" s="0" t="s">
        <v>4808</v>
      </c>
      <c r="E4586" s="0" t="s">
        <v>612</v>
      </c>
      <c r="F4586" s="0" t="s">
        <v>3335</v>
      </c>
      <c r="G4586" s="0" t="s">
        <v>194</v>
      </c>
      <c r="H4586" s="0" t="s">
        <v>385</v>
      </c>
      <c r="I4586" s="0" t="s">
        <v>198</v>
      </c>
      <c r="J4586" s="0" t="s">
        <v>325</v>
      </c>
      <c r="K4586" s="0" t="n">
        <v>52899.312218229</v>
      </c>
      <c r="L4586" s="0" t="n">
        <v>54515.52</v>
      </c>
      <c r="M4586" s="0" t="n">
        <v>68496.1429567473</v>
      </c>
      <c r="N4586" s="0" t="n">
        <v>55646.775</v>
      </c>
      <c r="O4586" s="0" t="n">
        <v>45019.395</v>
      </c>
      <c r="P4586" s="0" t="n">
        <v>59139.9</v>
      </c>
      <c r="Q4586" s="0" t="n">
        <v>75620.205</v>
      </c>
      <c r="S4586" s="0" t="s">
        <v>303</v>
      </c>
    </row>
    <row r="4587" customFormat="false" ht="14" hidden="false" customHeight="false" outlineLevel="0" collapsed="false">
      <c r="A4587" s="0" t="str">
        <f aca="false">SUBSTITUTE(C4587&amp;D4587&amp;E4587&amp;F4587&amp;G4587&amp;H4587&amp;I4587," ","")</f>
        <v>AgenteBilingüeProfesionalEconomía,administración,contaduríayafinesFrontofficesinherramientaHoraextradominicalyfestivoZona3Plata</v>
      </c>
      <c r="B4587" s="0" t="s">
        <v>4931</v>
      </c>
      <c r="C4587" s="0" t="s">
        <v>190</v>
      </c>
      <c r="D4587" s="0" t="s">
        <v>4808</v>
      </c>
      <c r="E4587" s="0" t="s">
        <v>612</v>
      </c>
      <c r="F4587" s="0" t="s">
        <v>3335</v>
      </c>
      <c r="G4587" s="0" t="s">
        <v>194</v>
      </c>
      <c r="H4587" s="0" t="s">
        <v>390</v>
      </c>
      <c r="I4587" s="0" t="s">
        <v>195</v>
      </c>
      <c r="J4587" s="0" t="s">
        <v>325</v>
      </c>
      <c r="K4587" s="0" t="n">
        <v>52899.312218229</v>
      </c>
      <c r="L4587" s="0" t="n">
        <v>52926.795</v>
      </c>
      <c r="M4587" s="0" t="n">
        <v>64683.3879911616</v>
      </c>
      <c r="N4587" s="0" t="n">
        <v>55646.775</v>
      </c>
      <c r="O4587" s="0" t="n">
        <v>45019.395</v>
      </c>
      <c r="P4587" s="0" t="n">
        <v>56968.47</v>
      </c>
      <c r="Q4587" s="0" t="n">
        <v>68129.91</v>
      </c>
      <c r="S4587" s="0" t="s">
        <v>303</v>
      </c>
    </row>
    <row r="4588" customFormat="false" ht="14" hidden="false" customHeight="false" outlineLevel="0" collapsed="false">
      <c r="A4588" s="0" t="str">
        <f aca="false">SUBSTITUTE(C4588&amp;D4588&amp;E4588&amp;F4588&amp;G4588&amp;H4588&amp;I4588," ","")</f>
        <v>AgenteBilingüeProfesionalEconomía,administración,contaduríayafinesFrontofficesinherramientaHoraextradominicalyfestivoZona3Oro</v>
      </c>
      <c r="B4588" s="0" t="s">
        <v>4932</v>
      </c>
      <c r="C4588" s="0" t="s">
        <v>190</v>
      </c>
      <c r="D4588" s="0" t="s">
        <v>4808</v>
      </c>
      <c r="E4588" s="0" t="s">
        <v>612</v>
      </c>
      <c r="F4588" s="0" t="s">
        <v>3335</v>
      </c>
      <c r="G4588" s="0" t="s">
        <v>194</v>
      </c>
      <c r="H4588" s="0" t="s">
        <v>390</v>
      </c>
      <c r="I4588" s="0" t="s">
        <v>54</v>
      </c>
      <c r="J4588" s="0" t="s">
        <v>325</v>
      </c>
      <c r="K4588" s="0" t="n">
        <v>52899.312218229</v>
      </c>
      <c r="L4588" s="0" t="n">
        <v>53985.6</v>
      </c>
      <c r="M4588" s="0" t="n">
        <v>66535.1883917102</v>
      </c>
      <c r="N4588" s="0" t="n">
        <v>55646.775</v>
      </c>
      <c r="O4588" s="0" t="n">
        <v>45019.395</v>
      </c>
      <c r="P4588" s="0" t="n">
        <v>58168.035</v>
      </c>
      <c r="Q4588" s="0" t="n">
        <v>71150.04</v>
      </c>
      <c r="S4588" s="0" t="s">
        <v>303</v>
      </c>
    </row>
    <row r="4589" customFormat="false" ht="14" hidden="false" customHeight="false" outlineLevel="0" collapsed="false">
      <c r="A4589" s="0" t="str">
        <f aca="false">SUBSTITUTE(C4589&amp;D4589&amp;E4589&amp;F4589&amp;G4589&amp;H4589&amp;I4589," ","")</f>
        <v>AgenteBilingüeProfesionalEconomía,administración,contaduríayafinesFrontofficesinherramientaHoraextradominicalyfestivoZona3Platino</v>
      </c>
      <c r="B4589" s="0" t="s">
        <v>4933</v>
      </c>
      <c r="C4589" s="0" t="s">
        <v>190</v>
      </c>
      <c r="D4589" s="0" t="s">
        <v>4808</v>
      </c>
      <c r="E4589" s="0" t="s">
        <v>612</v>
      </c>
      <c r="F4589" s="0" t="s">
        <v>3335</v>
      </c>
      <c r="G4589" s="0" t="s">
        <v>194</v>
      </c>
      <c r="H4589" s="0" t="s">
        <v>390</v>
      </c>
      <c r="I4589" s="0" t="s">
        <v>198</v>
      </c>
      <c r="J4589" s="0" t="s">
        <v>325</v>
      </c>
      <c r="K4589" s="0" t="n">
        <v>52899.312218229</v>
      </c>
      <c r="L4589" s="0" t="n">
        <v>55573.29</v>
      </c>
      <c r="M4589" s="0" t="n">
        <v>68496.1429567473</v>
      </c>
      <c r="N4589" s="0" t="n">
        <v>55646.775</v>
      </c>
      <c r="O4589" s="0" t="n">
        <v>45019.395</v>
      </c>
      <c r="P4589" s="0" t="n">
        <v>59418.315</v>
      </c>
      <c r="Q4589" s="0" t="n">
        <v>75620.205</v>
      </c>
      <c r="S4589" s="0" t="s">
        <v>303</v>
      </c>
    </row>
    <row r="4590" customFormat="false" ht="14" hidden="false" customHeight="false" outlineLevel="0" collapsed="false">
      <c r="A4590" s="0" t="str">
        <f aca="false">SUBSTITUTE(C4590&amp;D4590&amp;E4590&amp;F4590&amp;G4590&amp;H4590&amp;I4590," ","")</f>
        <v>AgenteBilingüeProfesionalEconomía,administración,contaduríayafinesFrontofficesinherramientaServicio7x24Zona1Plata</v>
      </c>
      <c r="B4590" s="0" t="s">
        <v>4934</v>
      </c>
      <c r="C4590" s="0" t="s">
        <v>190</v>
      </c>
      <c r="D4590" s="0" t="s">
        <v>4808</v>
      </c>
      <c r="E4590" s="0" t="s">
        <v>612</v>
      </c>
      <c r="F4590" s="0" t="s">
        <v>3335</v>
      </c>
      <c r="G4590" s="0" t="s">
        <v>55</v>
      </c>
      <c r="H4590" s="0" t="s">
        <v>379</v>
      </c>
      <c r="I4590" s="0" t="s">
        <v>195</v>
      </c>
      <c r="J4590" s="0" t="s">
        <v>305</v>
      </c>
      <c r="K4590" s="0" t="n">
        <v>19294877.0464721</v>
      </c>
      <c r="L4590" s="0" t="n">
        <v>27034787.88</v>
      </c>
      <c r="M4590" s="0" t="n">
        <v>29001899.5821048</v>
      </c>
      <c r="N4590" s="0" t="n">
        <v>24369787.08</v>
      </c>
      <c r="O4590" s="0" t="n">
        <v>24867813.555</v>
      </c>
      <c r="P4590" s="0" t="n">
        <v>35046193.995</v>
      </c>
      <c r="Q4590" s="0" t="n">
        <v>27993025.035</v>
      </c>
      <c r="S4590" s="0" t="s">
        <v>303</v>
      </c>
    </row>
    <row r="4591" customFormat="false" ht="14" hidden="false" customHeight="false" outlineLevel="0" collapsed="false">
      <c r="A4591" s="0" t="str">
        <f aca="false">SUBSTITUTE(C4591&amp;D4591&amp;E4591&amp;F4591&amp;G4591&amp;H4591&amp;I4591," ","")</f>
        <v>AgenteBilingüeProfesionalEconomía,administración,contaduríayafinesFrontofficesinherramientaServicio7x24Zona1Oro</v>
      </c>
      <c r="B4591" s="0" t="s">
        <v>4935</v>
      </c>
      <c r="C4591" s="0" t="s">
        <v>190</v>
      </c>
      <c r="D4591" s="0" t="s">
        <v>4808</v>
      </c>
      <c r="E4591" s="0" t="s">
        <v>612</v>
      </c>
      <c r="F4591" s="0" t="s">
        <v>3335</v>
      </c>
      <c r="G4591" s="0" t="s">
        <v>55</v>
      </c>
      <c r="H4591" s="0" t="s">
        <v>379</v>
      </c>
      <c r="I4591" s="0" t="s">
        <v>54</v>
      </c>
      <c r="J4591" s="0" t="s">
        <v>305</v>
      </c>
      <c r="K4591" s="0" t="n">
        <v>19294877.0464721</v>
      </c>
      <c r="L4591" s="0" t="n">
        <v>27575484.3</v>
      </c>
      <c r="M4591" s="0" t="n">
        <v>29832185.8570004</v>
      </c>
      <c r="N4591" s="0" t="n">
        <v>24516211.635</v>
      </c>
      <c r="O4591" s="0" t="n">
        <v>24867813.555</v>
      </c>
      <c r="P4591" s="0" t="n">
        <v>35784008.235</v>
      </c>
      <c r="Q4591" s="0" t="n">
        <v>29234034.54</v>
      </c>
      <c r="S4591" s="0" t="s">
        <v>303</v>
      </c>
    </row>
    <row r="4592" customFormat="false" ht="14" hidden="false" customHeight="false" outlineLevel="0" collapsed="false">
      <c r="A4592" s="0" t="str">
        <f aca="false">SUBSTITUTE(C4592&amp;D4592&amp;E4592&amp;F4592&amp;G4592&amp;H4592&amp;I4592," ","")</f>
        <v>AgenteBilingüeProfesionalEconomía,administración,contaduríayafinesFrontofficesinherramientaServicio7x24Zona1Platino</v>
      </c>
      <c r="B4592" s="0" t="s">
        <v>4936</v>
      </c>
      <c r="C4592" s="0" t="s">
        <v>190</v>
      </c>
      <c r="D4592" s="0" t="s">
        <v>4808</v>
      </c>
      <c r="E4592" s="0" t="s">
        <v>612</v>
      </c>
      <c r="F4592" s="0" t="s">
        <v>3335</v>
      </c>
      <c r="G4592" s="0" t="s">
        <v>55</v>
      </c>
      <c r="H4592" s="0" t="s">
        <v>379</v>
      </c>
      <c r="I4592" s="0" t="s">
        <v>198</v>
      </c>
      <c r="J4592" s="0" t="s">
        <v>305</v>
      </c>
      <c r="K4592" s="0" t="n">
        <v>19294877.0464721</v>
      </c>
      <c r="L4592" s="0" t="n">
        <v>28386527.895</v>
      </c>
      <c r="M4592" s="0" t="n">
        <v>30711413.2621581</v>
      </c>
      <c r="N4592" s="0" t="n">
        <v>24551252.595</v>
      </c>
      <c r="O4592" s="0" t="n">
        <v>24867813.555</v>
      </c>
      <c r="P4592" s="0" t="n">
        <v>36553556.61</v>
      </c>
      <c r="Q4592" s="0" t="n">
        <v>31070631.69</v>
      </c>
      <c r="S4592" s="0" t="s">
        <v>303</v>
      </c>
    </row>
    <row r="4593" customFormat="false" ht="14" hidden="false" customHeight="false" outlineLevel="0" collapsed="false">
      <c r="A4593" s="0" t="str">
        <f aca="false">SUBSTITUTE(C4593&amp;D4593&amp;E4593&amp;F4593&amp;G4593&amp;H4593&amp;I4593," ","")</f>
        <v>AgenteBilingüeProfesionalEconomía,administración,contaduríayafinesFrontofficesinherramientaServicio7x24Zona2Plata</v>
      </c>
      <c r="B4593" s="0" t="s">
        <v>4937</v>
      </c>
      <c r="C4593" s="0" t="s">
        <v>190</v>
      </c>
      <c r="D4593" s="0" t="s">
        <v>4808</v>
      </c>
      <c r="E4593" s="0" t="s">
        <v>612</v>
      </c>
      <c r="F4593" s="0" t="s">
        <v>3335</v>
      </c>
      <c r="G4593" s="0" t="s">
        <v>55</v>
      </c>
      <c r="H4593" s="0" t="s">
        <v>385</v>
      </c>
      <c r="I4593" s="0" t="s">
        <v>195</v>
      </c>
      <c r="J4593" s="0" t="s">
        <v>305</v>
      </c>
      <c r="K4593" s="0" t="n">
        <v>19294877.0464721</v>
      </c>
      <c r="L4593" s="0" t="n">
        <v>27845832.51</v>
      </c>
      <c r="M4593" s="0" t="n">
        <v>29001899.5821048</v>
      </c>
      <c r="N4593" s="0" t="n">
        <v>24523219.62</v>
      </c>
      <c r="O4593" s="0" t="n">
        <v>24867813.555</v>
      </c>
      <c r="P4593" s="0" t="n">
        <v>37243729.8</v>
      </c>
      <c r="Q4593" s="0" t="n">
        <v>27993025.035</v>
      </c>
      <c r="S4593" s="0" t="s">
        <v>303</v>
      </c>
    </row>
    <row r="4594" customFormat="false" ht="14" hidden="false" customHeight="false" outlineLevel="0" collapsed="false">
      <c r="A4594" s="0" t="str">
        <f aca="false">SUBSTITUTE(C4594&amp;D4594&amp;E4594&amp;F4594&amp;G4594&amp;H4594&amp;I4594," ","")</f>
        <v>AgenteBilingüeProfesionalEconomía,administración,contaduríayafinesFrontofficesinherramientaServicio7x24Zona2Oro</v>
      </c>
      <c r="B4594" s="0" t="s">
        <v>4938</v>
      </c>
      <c r="C4594" s="0" t="s">
        <v>190</v>
      </c>
      <c r="D4594" s="0" t="s">
        <v>4808</v>
      </c>
      <c r="E4594" s="0" t="s">
        <v>612</v>
      </c>
      <c r="F4594" s="0" t="s">
        <v>3335</v>
      </c>
      <c r="G4594" s="0" t="s">
        <v>55</v>
      </c>
      <c r="H4594" s="0" t="s">
        <v>385</v>
      </c>
      <c r="I4594" s="0" t="s">
        <v>54</v>
      </c>
      <c r="J4594" s="0" t="s">
        <v>305</v>
      </c>
      <c r="K4594" s="0" t="n">
        <v>19294877.0464721</v>
      </c>
      <c r="L4594" s="0" t="n">
        <v>28402749.45</v>
      </c>
      <c r="M4594" s="0" t="n">
        <v>29832185.8570004</v>
      </c>
      <c r="N4594" s="0" t="n">
        <v>24560362.665</v>
      </c>
      <c r="O4594" s="0" t="n">
        <v>24867813.555</v>
      </c>
      <c r="P4594" s="0" t="n">
        <v>38027808.54</v>
      </c>
      <c r="Q4594" s="0" t="n">
        <v>29234034.54</v>
      </c>
      <c r="S4594" s="0" t="s">
        <v>303</v>
      </c>
    </row>
    <row r="4595" customFormat="false" ht="14" hidden="false" customHeight="false" outlineLevel="0" collapsed="false">
      <c r="A4595" s="0" t="str">
        <f aca="false">SUBSTITUTE(C4595&amp;D4595&amp;E4595&amp;F4595&amp;G4595&amp;H4595&amp;I4595," ","")</f>
        <v>AgenteBilingüeProfesionalEconomía,administración,contaduríayafinesFrontofficesinherramientaServicio7x24Zona2Platino</v>
      </c>
      <c r="B4595" s="0" t="s">
        <v>4939</v>
      </c>
      <c r="C4595" s="0" t="s">
        <v>190</v>
      </c>
      <c r="D4595" s="0" t="s">
        <v>4808</v>
      </c>
      <c r="E4595" s="0" t="s">
        <v>612</v>
      </c>
      <c r="F4595" s="0" t="s">
        <v>3335</v>
      </c>
      <c r="G4595" s="0" t="s">
        <v>55</v>
      </c>
      <c r="H4595" s="0" t="s">
        <v>385</v>
      </c>
      <c r="I4595" s="0" t="s">
        <v>198</v>
      </c>
      <c r="J4595" s="0" t="s">
        <v>305</v>
      </c>
      <c r="K4595" s="0" t="n">
        <v>19294877.0464721</v>
      </c>
      <c r="L4595" s="0" t="n">
        <v>29238123.825</v>
      </c>
      <c r="M4595" s="0" t="n">
        <v>30711413.2621581</v>
      </c>
      <c r="N4595" s="0" t="n">
        <v>24597506.745</v>
      </c>
      <c r="O4595" s="0" t="n">
        <v>24867813.555</v>
      </c>
      <c r="P4595" s="0" t="n">
        <v>38845610.685</v>
      </c>
      <c r="Q4595" s="0" t="n">
        <v>31070631.69</v>
      </c>
      <c r="S4595" s="0" t="s">
        <v>303</v>
      </c>
    </row>
    <row r="4596" customFormat="false" ht="14" hidden="false" customHeight="false" outlineLevel="0" collapsed="false">
      <c r="A4596" s="0" t="str">
        <f aca="false">SUBSTITUTE(C4596&amp;D4596&amp;E4596&amp;F4596&amp;G4596&amp;H4596&amp;I4596," ","")</f>
        <v>AgenteBilingüeProfesionalEconomía,administración,contaduríayafinesFrontofficesinherramientaServicio7x24Zona3Plata</v>
      </c>
      <c r="B4596" s="0" t="s">
        <v>4940</v>
      </c>
      <c r="C4596" s="0" t="s">
        <v>190</v>
      </c>
      <c r="D4596" s="0" t="s">
        <v>4808</v>
      </c>
      <c r="E4596" s="0" t="s">
        <v>612</v>
      </c>
      <c r="F4596" s="0" t="s">
        <v>3335</v>
      </c>
      <c r="G4596" s="0" t="s">
        <v>55</v>
      </c>
      <c r="H4596" s="0" t="s">
        <v>390</v>
      </c>
      <c r="I4596" s="0" t="s">
        <v>195</v>
      </c>
      <c r="J4596" s="0" t="s">
        <v>305</v>
      </c>
      <c r="K4596" s="0" t="n">
        <v>19294877.0464721</v>
      </c>
      <c r="L4596" s="0" t="n">
        <v>28386527.895</v>
      </c>
      <c r="M4596" s="0" t="n">
        <v>29001899.5821048</v>
      </c>
      <c r="N4596" s="0" t="n">
        <v>24551252.595</v>
      </c>
      <c r="O4596" s="0" t="n">
        <v>24867813.555</v>
      </c>
      <c r="P4596" s="0" t="n">
        <v>37418961.51</v>
      </c>
      <c r="Q4596" s="0" t="n">
        <v>27993025.035</v>
      </c>
      <c r="S4596" s="0" t="s">
        <v>303</v>
      </c>
    </row>
    <row r="4597" customFormat="false" ht="14" hidden="false" customHeight="false" outlineLevel="0" collapsed="false">
      <c r="A4597" s="0" t="str">
        <f aca="false">SUBSTITUTE(C4597&amp;D4597&amp;E4597&amp;F4597&amp;G4597&amp;H4597&amp;I4597," ","")</f>
        <v>AgenteBilingüeProfesionalEconomía,administración,contaduríayafinesFrontofficesinherramientaServicio7x24Zona3Oro</v>
      </c>
      <c r="B4597" s="0" t="s">
        <v>4941</v>
      </c>
      <c r="C4597" s="0" t="s">
        <v>190</v>
      </c>
      <c r="D4597" s="0" t="s">
        <v>4808</v>
      </c>
      <c r="E4597" s="0" t="s">
        <v>612</v>
      </c>
      <c r="F4597" s="0" t="s">
        <v>3335</v>
      </c>
      <c r="G4597" s="0" t="s">
        <v>55</v>
      </c>
      <c r="H4597" s="0" t="s">
        <v>390</v>
      </c>
      <c r="I4597" s="0" t="s">
        <v>54</v>
      </c>
      <c r="J4597" s="0" t="s">
        <v>305</v>
      </c>
      <c r="K4597" s="0" t="n">
        <v>19294877.0464721</v>
      </c>
      <c r="L4597" s="0" t="n">
        <v>28954258.515</v>
      </c>
      <c r="M4597" s="0" t="n">
        <v>29832185.8570004</v>
      </c>
      <c r="N4597" s="0" t="n">
        <v>24589798.065</v>
      </c>
      <c r="O4597" s="0" t="n">
        <v>24867813.555</v>
      </c>
      <c r="P4597" s="0" t="n">
        <v>38206728.99</v>
      </c>
      <c r="Q4597" s="0" t="n">
        <v>29234034.54</v>
      </c>
      <c r="S4597" s="0" t="s">
        <v>303</v>
      </c>
    </row>
    <row r="4598" customFormat="false" ht="14" hidden="false" customHeight="false" outlineLevel="0" collapsed="false">
      <c r="A4598" s="0" t="str">
        <f aca="false">SUBSTITUTE(C4598&amp;D4598&amp;E4598&amp;F4598&amp;G4598&amp;H4598&amp;I4598," ","")</f>
        <v>AgenteBilingüeProfesionalEconomía,administración,contaduríayafinesFrontofficesinherramientaServicio7x24Zona3Platino</v>
      </c>
      <c r="B4598" s="0" t="s">
        <v>4942</v>
      </c>
      <c r="C4598" s="0" t="s">
        <v>190</v>
      </c>
      <c r="D4598" s="0" t="s">
        <v>4808</v>
      </c>
      <c r="E4598" s="0" t="s">
        <v>612</v>
      </c>
      <c r="F4598" s="0" t="s">
        <v>3335</v>
      </c>
      <c r="G4598" s="0" t="s">
        <v>55</v>
      </c>
      <c r="H4598" s="0" t="s">
        <v>390</v>
      </c>
      <c r="I4598" s="0" t="s">
        <v>198</v>
      </c>
      <c r="J4598" s="0" t="s">
        <v>305</v>
      </c>
      <c r="K4598" s="0" t="n">
        <v>19294877.0464721</v>
      </c>
      <c r="L4598" s="0" t="n">
        <v>29805854.445</v>
      </c>
      <c r="M4598" s="0" t="n">
        <v>30711413.2621581</v>
      </c>
      <c r="N4598" s="0" t="n">
        <v>24628342.5</v>
      </c>
      <c r="O4598" s="0" t="n">
        <v>24867813.555</v>
      </c>
      <c r="P4598" s="0" t="n">
        <v>39028379.265</v>
      </c>
      <c r="Q4598" s="0" t="n">
        <v>31070631.69</v>
      </c>
      <c r="S4598" s="0" t="s">
        <v>303</v>
      </c>
    </row>
    <row r="4599" customFormat="false" ht="14" hidden="false" customHeight="false" outlineLevel="0" collapsed="false">
      <c r="A4599" s="0" t="str">
        <f aca="false">SUBSTITUTE(C4599&amp;D4599&amp;E4599&amp;F4599&amp;G4599&amp;H4599&amp;I4599," ","")</f>
        <v>AgenteBilingüeProfesionalCienciassociales,humanasyafinesEnlasinstalacionesdelaEntidadCompradoraJornadaOrdinaria Zona1Plata</v>
      </c>
      <c r="B4599" s="0" t="s">
        <v>4943</v>
      </c>
      <c r="C4599" s="0" t="s">
        <v>190</v>
      </c>
      <c r="D4599" s="0" t="s">
        <v>4808</v>
      </c>
      <c r="E4599" s="0" t="s">
        <v>57</v>
      </c>
      <c r="F4599" s="0" t="s">
        <v>3303</v>
      </c>
      <c r="G4599" s="0" t="s">
        <v>62</v>
      </c>
      <c r="H4599" s="0" t="s">
        <v>379</v>
      </c>
      <c r="I4599" s="0" t="s">
        <v>195</v>
      </c>
      <c r="J4599" s="0" t="s">
        <v>36</v>
      </c>
      <c r="K4599" s="0" t="n">
        <v>6048776.51043531</v>
      </c>
      <c r="L4599" s="0" t="n">
        <v>6064885.755</v>
      </c>
      <c r="M4599" s="0" t="n">
        <v>7311925.45614712</v>
      </c>
      <c r="N4599" s="0" t="n">
        <v>6534864.765</v>
      </c>
      <c r="O4599" s="0" t="n">
        <v>6382865.7</v>
      </c>
      <c r="P4599" s="0" t="n">
        <v>7087695.525</v>
      </c>
      <c r="Q4599" s="0" t="n">
        <v>6773861.79</v>
      </c>
      <c r="S4599" s="0" t="s">
        <v>303</v>
      </c>
    </row>
    <row r="4600" customFormat="false" ht="14" hidden="false" customHeight="false" outlineLevel="0" collapsed="false">
      <c r="A4600" s="0" t="str">
        <f aca="false">SUBSTITUTE(C4600&amp;D4600&amp;E4600&amp;F4600&amp;G4600&amp;H4600&amp;I4600," ","")</f>
        <v>AgenteBilingüeProfesionalCienciassociales,humanasyafinesEnlasinstalacionesdelaEntidadCompradoraJornadaOrdinaria Zona1Oro</v>
      </c>
      <c r="B4600" s="0" t="s">
        <v>4944</v>
      </c>
      <c r="C4600" s="0" t="s">
        <v>190</v>
      </c>
      <c r="D4600" s="0" t="s">
        <v>4808</v>
      </c>
      <c r="E4600" s="0" t="s">
        <v>57</v>
      </c>
      <c r="F4600" s="0" t="s">
        <v>3303</v>
      </c>
      <c r="G4600" s="0" t="s">
        <v>62</v>
      </c>
      <c r="H4600" s="0" t="s">
        <v>379</v>
      </c>
      <c r="I4600" s="0" t="s">
        <v>54</v>
      </c>
      <c r="J4600" s="0" t="s">
        <v>36</v>
      </c>
      <c r="K4600" s="0" t="n">
        <v>6048776.51043531</v>
      </c>
      <c r="L4600" s="0" t="n">
        <v>6186183.615</v>
      </c>
      <c r="M4600" s="0" t="n">
        <v>7757335.56187815</v>
      </c>
      <c r="N4600" s="0" t="n">
        <v>6554035.035</v>
      </c>
      <c r="O4600" s="0" t="n">
        <v>6382865.7</v>
      </c>
      <c r="P4600" s="0" t="n">
        <v>7236910.44</v>
      </c>
      <c r="Q4600" s="0" t="n">
        <v>7074166.005</v>
      </c>
      <c r="S4600" s="0" t="s">
        <v>303</v>
      </c>
    </row>
    <row r="4601" customFormat="false" ht="14" hidden="false" customHeight="false" outlineLevel="0" collapsed="false">
      <c r="A4601" s="0" t="str">
        <f aca="false">SUBSTITUTE(C4601&amp;D4601&amp;E4601&amp;F4601&amp;G4601&amp;H4601&amp;I4601," ","")</f>
        <v>AgenteBilingüeProfesionalCienciassociales,humanasyafinesEnlasinstalacionesdelaEntidadCompradoraJornadaOrdinaria Zona1Platino</v>
      </c>
      <c r="B4601" s="0" t="s">
        <v>4945</v>
      </c>
      <c r="C4601" s="0" t="s">
        <v>190</v>
      </c>
      <c r="D4601" s="0" t="s">
        <v>4808</v>
      </c>
      <c r="E4601" s="0" t="s">
        <v>57</v>
      </c>
      <c r="F4601" s="0" t="s">
        <v>3303</v>
      </c>
      <c r="G4601" s="0" t="s">
        <v>62</v>
      </c>
      <c r="H4601" s="0" t="s">
        <v>379</v>
      </c>
      <c r="I4601" s="0" t="s">
        <v>198</v>
      </c>
      <c r="J4601" s="0" t="s">
        <v>36</v>
      </c>
      <c r="K4601" s="0" t="n">
        <v>6048776.51043531</v>
      </c>
      <c r="L4601" s="0" t="n">
        <v>6368130.405</v>
      </c>
      <c r="M4601" s="0" t="n">
        <v>7985963.19411741</v>
      </c>
      <c r="N4601" s="0" t="n">
        <v>6573205.305</v>
      </c>
      <c r="O4601" s="0" t="n">
        <v>6382865.7</v>
      </c>
      <c r="P4601" s="0" t="n">
        <v>7392543.39</v>
      </c>
      <c r="Q4601" s="0" t="n">
        <v>7518592.935</v>
      </c>
      <c r="S4601" s="0" t="s">
        <v>303</v>
      </c>
    </row>
    <row r="4602" customFormat="false" ht="14" hidden="false" customHeight="false" outlineLevel="0" collapsed="false">
      <c r="A4602" s="0" t="str">
        <f aca="false">SUBSTITUTE(C4602&amp;D4602&amp;E4602&amp;F4602&amp;G4602&amp;H4602&amp;I4602," ","")</f>
        <v>AgenteBilingüeProfesionalCienciassociales,humanasyafinesEnlasinstalacionesdelaEntidadCompradoraJornadaOrdinaria Zona2Plata</v>
      </c>
      <c r="B4602" s="0" t="s">
        <v>4946</v>
      </c>
      <c r="C4602" s="0" t="s">
        <v>190</v>
      </c>
      <c r="D4602" s="0" t="s">
        <v>4808</v>
      </c>
      <c r="E4602" s="0" t="s">
        <v>57</v>
      </c>
      <c r="F4602" s="0" t="s">
        <v>3303</v>
      </c>
      <c r="G4602" s="0" t="s">
        <v>62</v>
      </c>
      <c r="H4602" s="0" t="s">
        <v>385</v>
      </c>
      <c r="I4602" s="0" t="s">
        <v>195</v>
      </c>
      <c r="J4602" s="0" t="s">
        <v>36</v>
      </c>
      <c r="K4602" s="0" t="n">
        <v>6048776.51043531</v>
      </c>
      <c r="L4602" s="0" t="n">
        <v>6246832.545</v>
      </c>
      <c r="M4602" s="0" t="n">
        <v>7541434.21030903</v>
      </c>
      <c r="N4602" s="0" t="n">
        <v>6557869.71</v>
      </c>
      <c r="O4602" s="0" t="n">
        <v>6382865.7</v>
      </c>
      <c r="P4602" s="0" t="n">
        <v>7532122.455</v>
      </c>
      <c r="Q4602" s="0" t="n">
        <v>6773861.79</v>
      </c>
      <c r="S4602" s="0" t="s">
        <v>303</v>
      </c>
    </row>
    <row r="4603" customFormat="false" ht="14" hidden="false" customHeight="false" outlineLevel="0" collapsed="false">
      <c r="A4603" s="0" t="str">
        <f aca="false">SUBSTITUTE(C4603&amp;D4603&amp;E4603&amp;F4603&amp;G4603&amp;H4603&amp;I4603," ","")</f>
        <v>AgenteBilingüeProfesionalCienciassociales,humanasyafinesEnlasinstalacionesdelaEntidadCompradoraJornadaOrdinaria Zona2Oro</v>
      </c>
      <c r="B4603" s="0" t="s">
        <v>4947</v>
      </c>
      <c r="C4603" s="0" t="s">
        <v>190</v>
      </c>
      <c r="D4603" s="0" t="s">
        <v>4808</v>
      </c>
      <c r="E4603" s="0" t="s">
        <v>57</v>
      </c>
      <c r="F4603" s="0" t="s">
        <v>3303</v>
      </c>
      <c r="G4603" s="0" t="s">
        <v>62</v>
      </c>
      <c r="H4603" s="0" t="s">
        <v>385</v>
      </c>
      <c r="I4603" s="0" t="s">
        <v>54</v>
      </c>
      <c r="J4603" s="0" t="s">
        <v>36</v>
      </c>
      <c r="K4603" s="0" t="n">
        <v>6048776.51043531</v>
      </c>
      <c r="L4603" s="0" t="n">
        <v>6371769.465</v>
      </c>
      <c r="M4603" s="0" t="n">
        <v>7757335.56187815</v>
      </c>
      <c r="N4603" s="0" t="n">
        <v>6578189.865</v>
      </c>
      <c r="O4603" s="0" t="n">
        <v>6382865.7</v>
      </c>
      <c r="P4603" s="0" t="n">
        <v>7690693.77</v>
      </c>
      <c r="Q4603" s="0" t="n">
        <v>7074166.005</v>
      </c>
      <c r="S4603" s="0" t="s">
        <v>303</v>
      </c>
    </row>
    <row r="4604" customFormat="false" ht="14" hidden="false" customHeight="false" outlineLevel="0" collapsed="false">
      <c r="A4604" s="0" t="str">
        <f aca="false">SUBSTITUTE(C4604&amp;D4604&amp;E4604&amp;F4604&amp;G4604&amp;H4604&amp;I4604," ","")</f>
        <v>AgenteBilingüeProfesionalCienciassociales,humanasyafinesEnlasinstalacionesdelaEntidadCompradoraJornadaOrdinaria Zona2Platino</v>
      </c>
      <c r="B4604" s="0" t="s">
        <v>4948</v>
      </c>
      <c r="C4604" s="0" t="s">
        <v>190</v>
      </c>
      <c r="D4604" s="0" t="s">
        <v>4808</v>
      </c>
      <c r="E4604" s="0" t="s">
        <v>57</v>
      </c>
      <c r="F4604" s="0" t="s">
        <v>3303</v>
      </c>
      <c r="G4604" s="0" t="s">
        <v>62</v>
      </c>
      <c r="H4604" s="0" t="s">
        <v>385</v>
      </c>
      <c r="I4604" s="0" t="s">
        <v>198</v>
      </c>
      <c r="J4604" s="0" t="s">
        <v>36</v>
      </c>
      <c r="K4604" s="0" t="n">
        <v>6048776.51043531</v>
      </c>
      <c r="L4604" s="0" t="n">
        <v>6559174.845</v>
      </c>
      <c r="M4604" s="0" t="n">
        <v>7985963.19411741</v>
      </c>
      <c r="N4604" s="0" t="n">
        <v>6598510.02</v>
      </c>
      <c r="O4604" s="0" t="n">
        <v>6382865.7</v>
      </c>
      <c r="P4604" s="0" t="n">
        <v>7856084.7</v>
      </c>
      <c r="Q4604" s="0" t="n">
        <v>7518592.935</v>
      </c>
      <c r="S4604" s="0" t="s">
        <v>303</v>
      </c>
    </row>
    <row r="4605" customFormat="false" ht="14" hidden="false" customHeight="false" outlineLevel="0" collapsed="false">
      <c r="A4605" s="0" t="str">
        <f aca="false">SUBSTITUTE(C4605&amp;D4605&amp;E4605&amp;F4605&amp;G4605&amp;H4605&amp;I4605," ","")</f>
        <v>AgenteBilingüeProfesionalCienciassociales,humanasyafinesEnlasinstalacionesdelaEntidadCompradoraJornadaOrdinaria Zona3Plata</v>
      </c>
      <c r="B4605" s="0" t="s">
        <v>4949</v>
      </c>
      <c r="C4605" s="0" t="s">
        <v>190</v>
      </c>
      <c r="D4605" s="0" t="s">
        <v>4808</v>
      </c>
      <c r="E4605" s="0" t="s">
        <v>57</v>
      </c>
      <c r="F4605" s="0" t="s">
        <v>3303</v>
      </c>
      <c r="G4605" s="0" t="s">
        <v>62</v>
      </c>
      <c r="H4605" s="0" t="s">
        <v>390</v>
      </c>
      <c r="I4605" s="0" t="s">
        <v>195</v>
      </c>
      <c r="J4605" s="0" t="s">
        <v>36</v>
      </c>
      <c r="K4605" s="0" t="n">
        <v>6048776.51043531</v>
      </c>
      <c r="L4605" s="0" t="n">
        <v>6368130.405</v>
      </c>
      <c r="M4605" s="0" t="n">
        <v>7541434.21030903</v>
      </c>
      <c r="N4605" s="0" t="n">
        <v>6573205.305</v>
      </c>
      <c r="O4605" s="0" t="n">
        <v>6382865.7</v>
      </c>
      <c r="P4605" s="0" t="n">
        <v>7567561.89</v>
      </c>
      <c r="Q4605" s="0" t="n">
        <v>6773861.79</v>
      </c>
      <c r="S4605" s="0" t="s">
        <v>303</v>
      </c>
    </row>
    <row r="4606" customFormat="false" ht="14" hidden="false" customHeight="false" outlineLevel="0" collapsed="false">
      <c r="A4606" s="0" t="str">
        <f aca="false">SUBSTITUTE(C4606&amp;D4606&amp;E4606&amp;F4606&amp;G4606&amp;H4606&amp;I4606," ","")</f>
        <v>AgenteBilingüeProfesionalCienciassociales,humanasyafinesEnlasinstalacionesdelaEntidadCompradoraJornadaOrdinaria Zona3Oro</v>
      </c>
      <c r="B4606" s="0" t="s">
        <v>4950</v>
      </c>
      <c r="C4606" s="0" t="s">
        <v>190</v>
      </c>
      <c r="D4606" s="0" t="s">
        <v>4808</v>
      </c>
      <c r="E4606" s="0" t="s">
        <v>57</v>
      </c>
      <c r="F4606" s="0" t="s">
        <v>3303</v>
      </c>
      <c r="G4606" s="0" t="s">
        <v>62</v>
      </c>
      <c r="H4606" s="0" t="s">
        <v>390</v>
      </c>
      <c r="I4606" s="0" t="s">
        <v>54</v>
      </c>
      <c r="J4606" s="0" t="s">
        <v>36</v>
      </c>
      <c r="K4606" s="0" t="n">
        <v>6048776.51043531</v>
      </c>
      <c r="L4606" s="0" t="n">
        <v>6495493.365</v>
      </c>
      <c r="M4606" s="0" t="n">
        <v>7757335.56187815</v>
      </c>
      <c r="N4606" s="0" t="n">
        <v>6594293.43</v>
      </c>
      <c r="O4606" s="0" t="n">
        <v>6382865.7</v>
      </c>
      <c r="P4606" s="0" t="n">
        <v>7726878.405</v>
      </c>
      <c r="Q4606" s="0" t="n">
        <v>7074166.005</v>
      </c>
      <c r="S4606" s="0" t="s">
        <v>303</v>
      </c>
    </row>
    <row r="4607" customFormat="false" ht="14" hidden="false" customHeight="false" outlineLevel="0" collapsed="false">
      <c r="A4607" s="0" t="str">
        <f aca="false">SUBSTITUTE(C4607&amp;D4607&amp;E4607&amp;F4607&amp;G4607&amp;H4607&amp;I4607," ","")</f>
        <v>AgenteBilingüeProfesionalCienciassociales,humanasyafinesEnlasinstalacionesdelaEntidadCompradoraJornadaOrdinaria Zona3Platino</v>
      </c>
      <c r="B4607" s="0" t="s">
        <v>4951</v>
      </c>
      <c r="C4607" s="0" t="s">
        <v>190</v>
      </c>
      <c r="D4607" s="0" t="s">
        <v>4808</v>
      </c>
      <c r="E4607" s="0" t="s">
        <v>57</v>
      </c>
      <c r="F4607" s="0" t="s">
        <v>3303</v>
      </c>
      <c r="G4607" s="0" t="s">
        <v>62</v>
      </c>
      <c r="H4607" s="0" t="s">
        <v>390</v>
      </c>
      <c r="I4607" s="0" t="s">
        <v>198</v>
      </c>
      <c r="J4607" s="0" t="s">
        <v>36</v>
      </c>
      <c r="K4607" s="0" t="n">
        <v>6048776.51043531</v>
      </c>
      <c r="L4607" s="0" t="n">
        <v>6686537.805</v>
      </c>
      <c r="M4607" s="0" t="n">
        <v>7985963.19411741</v>
      </c>
      <c r="N4607" s="0" t="n">
        <v>6615380.52</v>
      </c>
      <c r="O4607" s="0" t="n">
        <v>6382865.7</v>
      </c>
      <c r="P4607" s="0" t="n">
        <v>7893047.655</v>
      </c>
      <c r="Q4607" s="0" t="n">
        <v>7518592.935</v>
      </c>
      <c r="S4607" s="0" t="s">
        <v>303</v>
      </c>
    </row>
    <row r="4608" customFormat="false" ht="14" hidden="false" customHeight="false" outlineLevel="0" collapsed="false">
      <c r="A4608" s="0" t="str">
        <f aca="false">SUBSTITUTE(C4608&amp;D4608&amp;E4608&amp;F4608&amp;G4608&amp;H4608&amp;I4608," ","")</f>
        <v>AgenteBilingüeProfesionalCienciassociales,humanasyafinesEnlasinstalacionesdelaEntidadCompradoraHoraextradiurnaZona1Plata</v>
      </c>
      <c r="B4608" s="0" t="s">
        <v>4952</v>
      </c>
      <c r="C4608" s="0" t="s">
        <v>190</v>
      </c>
      <c r="D4608" s="0" t="s">
        <v>4808</v>
      </c>
      <c r="E4608" s="0" t="s">
        <v>57</v>
      </c>
      <c r="F4608" s="0" t="s">
        <v>3303</v>
      </c>
      <c r="G4608" s="0" t="s">
        <v>192</v>
      </c>
      <c r="H4608" s="0" t="s">
        <v>379</v>
      </c>
      <c r="I4608" s="0" t="s">
        <v>195</v>
      </c>
      <c r="J4608" s="0" t="s">
        <v>325</v>
      </c>
      <c r="K4608" s="0" t="n">
        <v>30702.4372218948</v>
      </c>
      <c r="L4608" s="0" t="n">
        <v>33051.69</v>
      </c>
      <c r="M4608" s="0" t="n">
        <v>40427.117494476</v>
      </c>
      <c r="N4608" s="0" t="n">
        <v>27823.905</v>
      </c>
      <c r="O4608" s="0" t="n">
        <v>28398.33</v>
      </c>
      <c r="P4608" s="0" t="n">
        <v>35921.745</v>
      </c>
      <c r="Q4608" s="0" t="n">
        <v>44092.035</v>
      </c>
      <c r="S4608" s="0" t="s">
        <v>303</v>
      </c>
    </row>
    <row r="4609" customFormat="false" ht="14" hidden="false" customHeight="false" outlineLevel="0" collapsed="false">
      <c r="A4609" s="0" t="str">
        <f aca="false">SUBSTITUTE(C4609&amp;D4609&amp;E4609&amp;F4609&amp;G4609&amp;H4609&amp;I4609," ","")</f>
        <v>AgenteBilingüeProfesionalCienciassociales,humanasyafinesEnlasinstalacionesdelaEntidadCompradoraHoraextradiurnaZona1Oro</v>
      </c>
      <c r="B4609" s="0" t="s">
        <v>4953</v>
      </c>
      <c r="C4609" s="0" t="s">
        <v>190</v>
      </c>
      <c r="D4609" s="0" t="s">
        <v>4808</v>
      </c>
      <c r="E4609" s="0" t="s">
        <v>57</v>
      </c>
      <c r="F4609" s="0" t="s">
        <v>3303</v>
      </c>
      <c r="G4609" s="0" t="s">
        <v>192</v>
      </c>
      <c r="H4609" s="0" t="s">
        <v>379</v>
      </c>
      <c r="I4609" s="0" t="s">
        <v>54</v>
      </c>
      <c r="J4609" s="0" t="s">
        <v>325</v>
      </c>
      <c r="K4609" s="0" t="n">
        <v>30702.4372218948</v>
      </c>
      <c r="L4609" s="0" t="n">
        <v>33713.055</v>
      </c>
      <c r="M4609" s="0" t="n">
        <v>41584.4927448189</v>
      </c>
      <c r="N4609" s="0" t="n">
        <v>27823.905</v>
      </c>
      <c r="O4609" s="0" t="n">
        <v>28398.33</v>
      </c>
      <c r="P4609" s="0" t="n">
        <v>36678.33</v>
      </c>
      <c r="Q4609" s="0" t="n">
        <v>46047.15</v>
      </c>
      <c r="S4609" s="0" t="s">
        <v>303</v>
      </c>
    </row>
    <row r="4610" customFormat="false" ht="14" hidden="false" customHeight="false" outlineLevel="0" collapsed="false">
      <c r="A4610" s="0" t="str">
        <f aca="false">SUBSTITUTE(C4610&amp;D4610&amp;E4610&amp;F4610&amp;G4610&amp;H4610&amp;I4610," ","")</f>
        <v>AgenteBilingüeProfesionalCienciassociales,humanasyafinesEnlasinstalacionesdelaEntidadCompradoraHoraextradiurnaZona1Platino</v>
      </c>
      <c r="B4610" s="0" t="s">
        <v>4954</v>
      </c>
      <c r="C4610" s="0" t="s">
        <v>190</v>
      </c>
      <c r="D4610" s="0" t="s">
        <v>4808</v>
      </c>
      <c r="E4610" s="0" t="s">
        <v>57</v>
      </c>
      <c r="F4610" s="0" t="s">
        <v>3303</v>
      </c>
      <c r="G4610" s="0" t="s">
        <v>192</v>
      </c>
      <c r="H4610" s="0" t="s">
        <v>379</v>
      </c>
      <c r="I4610" s="0" t="s">
        <v>198</v>
      </c>
      <c r="J4610" s="0" t="s">
        <v>325</v>
      </c>
      <c r="K4610" s="0" t="n">
        <v>30702.4372218948</v>
      </c>
      <c r="L4610" s="0" t="n">
        <v>34704.585</v>
      </c>
      <c r="M4610" s="0" t="n">
        <v>42810.0893479671</v>
      </c>
      <c r="N4610" s="0" t="n">
        <v>27823.905</v>
      </c>
      <c r="O4610" s="0" t="n">
        <v>28398.33</v>
      </c>
      <c r="P4610" s="0" t="n">
        <v>37467</v>
      </c>
      <c r="Q4610" s="0" t="n">
        <v>48939.975</v>
      </c>
      <c r="S4610" s="0" t="s">
        <v>303</v>
      </c>
    </row>
    <row r="4611" customFormat="false" ht="14" hidden="false" customHeight="false" outlineLevel="0" collapsed="false">
      <c r="A4611" s="0" t="str">
        <f aca="false">SUBSTITUTE(C4611&amp;D4611&amp;E4611&amp;F4611&amp;G4611&amp;H4611&amp;I4611," ","")</f>
        <v>AgenteBilingüeProfesionalCienciassociales,humanasyafinesEnlasinstalacionesdelaEntidadCompradoraHoraextradiurnaZona2Plata</v>
      </c>
      <c r="B4611" s="0" t="s">
        <v>4955</v>
      </c>
      <c r="C4611" s="0" t="s">
        <v>190</v>
      </c>
      <c r="D4611" s="0" t="s">
        <v>4808</v>
      </c>
      <c r="E4611" s="0" t="s">
        <v>57</v>
      </c>
      <c r="F4611" s="0" t="s">
        <v>3303</v>
      </c>
      <c r="G4611" s="0" t="s">
        <v>192</v>
      </c>
      <c r="H4611" s="0" t="s">
        <v>385</v>
      </c>
      <c r="I4611" s="0" t="s">
        <v>195</v>
      </c>
      <c r="J4611" s="0" t="s">
        <v>325</v>
      </c>
      <c r="K4611" s="0" t="n">
        <v>30702.4372218948</v>
      </c>
      <c r="L4611" s="0" t="n">
        <v>34044.255</v>
      </c>
      <c r="M4611" s="0" t="n">
        <v>40427.117494476</v>
      </c>
      <c r="N4611" s="0" t="n">
        <v>27823.905</v>
      </c>
      <c r="O4611" s="0" t="n">
        <v>28398.33</v>
      </c>
      <c r="P4611" s="0" t="n">
        <v>38173.905</v>
      </c>
      <c r="Q4611" s="0" t="n">
        <v>44092.035</v>
      </c>
      <c r="S4611" s="0" t="s">
        <v>303</v>
      </c>
    </row>
    <row r="4612" customFormat="false" ht="14" hidden="false" customHeight="false" outlineLevel="0" collapsed="false">
      <c r="A4612" s="0" t="str">
        <f aca="false">SUBSTITUTE(C4612&amp;D4612&amp;E4612&amp;F4612&amp;G4612&amp;H4612&amp;I4612," ","")</f>
        <v>AgenteBilingüeProfesionalCienciassociales,humanasyafinesEnlasinstalacionesdelaEntidadCompradoraHoraextradiurnaZona2Oro</v>
      </c>
      <c r="B4612" s="0" t="s">
        <v>4956</v>
      </c>
      <c r="C4612" s="0" t="s">
        <v>190</v>
      </c>
      <c r="D4612" s="0" t="s">
        <v>4808</v>
      </c>
      <c r="E4612" s="0" t="s">
        <v>57</v>
      </c>
      <c r="F4612" s="0" t="s">
        <v>3303</v>
      </c>
      <c r="G4612" s="0" t="s">
        <v>192</v>
      </c>
      <c r="H4612" s="0" t="s">
        <v>385</v>
      </c>
      <c r="I4612" s="0" t="s">
        <v>54</v>
      </c>
      <c r="J4612" s="0" t="s">
        <v>325</v>
      </c>
      <c r="K4612" s="0" t="n">
        <v>30702.4372218948</v>
      </c>
      <c r="L4612" s="0" t="n">
        <v>34725.285</v>
      </c>
      <c r="M4612" s="0" t="n">
        <v>41584.4927448189</v>
      </c>
      <c r="N4612" s="0" t="n">
        <v>27823.905</v>
      </c>
      <c r="O4612" s="0" t="n">
        <v>28398.33</v>
      </c>
      <c r="P4612" s="0" t="n">
        <v>38978.1</v>
      </c>
      <c r="Q4612" s="0" t="n">
        <v>46047.15</v>
      </c>
      <c r="S4612" s="0" t="s">
        <v>303</v>
      </c>
    </row>
    <row r="4613" customFormat="false" ht="14" hidden="false" customHeight="false" outlineLevel="0" collapsed="false">
      <c r="A4613" s="0" t="str">
        <f aca="false">SUBSTITUTE(C4613&amp;D4613&amp;E4613&amp;F4613&amp;G4613&amp;H4613&amp;I4613," ","")</f>
        <v>AgenteBilingüeProfesionalCienciassociales,humanasyafinesEnlasinstalacionesdelaEntidadCompradoraHoraextradiurnaZona2Platino</v>
      </c>
      <c r="B4613" s="0" t="s">
        <v>4957</v>
      </c>
      <c r="C4613" s="0" t="s">
        <v>190</v>
      </c>
      <c r="D4613" s="0" t="s">
        <v>4808</v>
      </c>
      <c r="E4613" s="0" t="s">
        <v>57</v>
      </c>
      <c r="F4613" s="0" t="s">
        <v>3303</v>
      </c>
      <c r="G4613" s="0" t="s">
        <v>192</v>
      </c>
      <c r="H4613" s="0" t="s">
        <v>385</v>
      </c>
      <c r="I4613" s="0" t="s">
        <v>198</v>
      </c>
      <c r="J4613" s="0" t="s">
        <v>325</v>
      </c>
      <c r="K4613" s="0" t="n">
        <v>30702.4372218948</v>
      </c>
      <c r="L4613" s="0" t="n">
        <v>35745.795</v>
      </c>
      <c r="M4613" s="0" t="n">
        <v>42810.0893479671</v>
      </c>
      <c r="N4613" s="0" t="n">
        <v>27823.905</v>
      </c>
      <c r="O4613" s="0" t="n">
        <v>28398.33</v>
      </c>
      <c r="P4613" s="0" t="n">
        <v>39816.45</v>
      </c>
      <c r="Q4613" s="0" t="n">
        <v>48939.975</v>
      </c>
      <c r="S4613" s="0" t="s">
        <v>303</v>
      </c>
    </row>
    <row r="4614" customFormat="false" ht="14" hidden="false" customHeight="false" outlineLevel="0" collapsed="false">
      <c r="A4614" s="0" t="str">
        <f aca="false">SUBSTITUTE(C4614&amp;D4614&amp;E4614&amp;F4614&amp;G4614&amp;H4614&amp;I4614," ","")</f>
        <v>AgenteBilingüeProfesionalCienciassociales,humanasyafinesEnlasinstalacionesdelaEntidadCompradoraHoraextradiurnaZona3Plata</v>
      </c>
      <c r="B4614" s="0" t="s">
        <v>4958</v>
      </c>
      <c r="C4614" s="0" t="s">
        <v>190</v>
      </c>
      <c r="D4614" s="0" t="s">
        <v>4808</v>
      </c>
      <c r="E4614" s="0" t="s">
        <v>57</v>
      </c>
      <c r="F4614" s="0" t="s">
        <v>3303</v>
      </c>
      <c r="G4614" s="0" t="s">
        <v>192</v>
      </c>
      <c r="H4614" s="0" t="s">
        <v>390</v>
      </c>
      <c r="I4614" s="0" t="s">
        <v>195</v>
      </c>
      <c r="J4614" s="0" t="s">
        <v>325</v>
      </c>
      <c r="K4614" s="0" t="n">
        <v>30702.4372218948</v>
      </c>
      <c r="L4614" s="0" t="n">
        <v>34704.585</v>
      </c>
      <c r="M4614" s="0" t="n">
        <v>40427.117494476</v>
      </c>
      <c r="N4614" s="0" t="n">
        <v>27823.905</v>
      </c>
      <c r="O4614" s="0" t="n">
        <v>28398.33</v>
      </c>
      <c r="P4614" s="0" t="n">
        <v>38353.995</v>
      </c>
      <c r="Q4614" s="0" t="n">
        <v>44092.035</v>
      </c>
      <c r="S4614" s="0" t="s">
        <v>303</v>
      </c>
    </row>
    <row r="4615" customFormat="false" ht="14" hidden="false" customHeight="false" outlineLevel="0" collapsed="false">
      <c r="A4615" s="0" t="str">
        <f aca="false">SUBSTITUTE(C4615&amp;D4615&amp;E4615&amp;F4615&amp;G4615&amp;H4615&amp;I4615," ","")</f>
        <v>AgenteBilingüeProfesionalCienciassociales,humanasyafinesEnlasinstalacionesdelaEntidadCompradoraHoraextradiurnaZona3Oro</v>
      </c>
      <c r="B4615" s="0" t="s">
        <v>4959</v>
      </c>
      <c r="C4615" s="0" t="s">
        <v>190</v>
      </c>
      <c r="D4615" s="0" t="s">
        <v>4808</v>
      </c>
      <c r="E4615" s="0" t="s">
        <v>57</v>
      </c>
      <c r="F4615" s="0" t="s">
        <v>3303</v>
      </c>
      <c r="G4615" s="0" t="s">
        <v>192</v>
      </c>
      <c r="H4615" s="0" t="s">
        <v>390</v>
      </c>
      <c r="I4615" s="0" t="s">
        <v>54</v>
      </c>
      <c r="J4615" s="0" t="s">
        <v>325</v>
      </c>
      <c r="K4615" s="0" t="n">
        <v>30702.4372218948</v>
      </c>
      <c r="L4615" s="0" t="n">
        <v>35399.07</v>
      </c>
      <c r="M4615" s="0" t="n">
        <v>41584.4927448189</v>
      </c>
      <c r="N4615" s="0" t="n">
        <v>27823.905</v>
      </c>
      <c r="O4615" s="0" t="n">
        <v>28398.33</v>
      </c>
      <c r="P4615" s="0" t="n">
        <v>39161.295</v>
      </c>
      <c r="Q4615" s="0" t="n">
        <v>46047.15</v>
      </c>
      <c r="S4615" s="0" t="s">
        <v>303</v>
      </c>
    </row>
    <row r="4616" customFormat="false" ht="14" hidden="false" customHeight="false" outlineLevel="0" collapsed="false">
      <c r="A4616" s="0" t="str">
        <f aca="false">SUBSTITUTE(C4616&amp;D4616&amp;E4616&amp;F4616&amp;G4616&amp;H4616&amp;I4616," ","")</f>
        <v>AgenteBilingüeProfesionalCienciassociales,humanasyafinesEnlasinstalacionesdelaEntidadCompradoraHoraextradiurnaZona3Platino</v>
      </c>
      <c r="B4616" s="0" t="s">
        <v>4960</v>
      </c>
      <c r="C4616" s="0" t="s">
        <v>190</v>
      </c>
      <c r="D4616" s="0" t="s">
        <v>4808</v>
      </c>
      <c r="E4616" s="0" t="s">
        <v>57</v>
      </c>
      <c r="F4616" s="0" t="s">
        <v>3303</v>
      </c>
      <c r="G4616" s="0" t="s">
        <v>192</v>
      </c>
      <c r="H4616" s="0" t="s">
        <v>390</v>
      </c>
      <c r="I4616" s="0" t="s">
        <v>198</v>
      </c>
      <c r="J4616" s="0" t="s">
        <v>325</v>
      </c>
      <c r="K4616" s="0" t="n">
        <v>30702.4372218948</v>
      </c>
      <c r="L4616" s="0" t="n">
        <v>36440.28</v>
      </c>
      <c r="M4616" s="0" t="n">
        <v>42810.0893479671</v>
      </c>
      <c r="N4616" s="0" t="n">
        <v>27823.905</v>
      </c>
      <c r="O4616" s="0" t="n">
        <v>28398.33</v>
      </c>
      <c r="P4616" s="0" t="n">
        <v>40003.785</v>
      </c>
      <c r="Q4616" s="0" t="n">
        <v>48939.975</v>
      </c>
      <c r="S4616" s="0" t="s">
        <v>303</v>
      </c>
    </row>
    <row r="4617" customFormat="false" ht="14" hidden="false" customHeight="false" outlineLevel="0" collapsed="false">
      <c r="A4617" s="0" t="str">
        <f aca="false">SUBSTITUTE(C4617&amp;D4617&amp;E4617&amp;F4617&amp;G4617&amp;H4617&amp;I4617," ","")</f>
        <v>AgenteBilingüeProfesionalCienciassociales,humanasyafinesEnlasinstalacionesdelaEntidadCompradoraHoraextranocturna Zona1Plata</v>
      </c>
      <c r="B4617" s="0" t="s">
        <v>4961</v>
      </c>
      <c r="C4617" s="0" t="s">
        <v>190</v>
      </c>
      <c r="D4617" s="0" t="s">
        <v>4808</v>
      </c>
      <c r="E4617" s="0" t="s">
        <v>57</v>
      </c>
      <c r="F4617" s="0" t="s">
        <v>3303</v>
      </c>
      <c r="G4617" s="0" t="s">
        <v>197</v>
      </c>
      <c r="H4617" s="0" t="s">
        <v>379</v>
      </c>
      <c r="I4617" s="0" t="s">
        <v>195</v>
      </c>
      <c r="J4617" s="0" t="s">
        <v>325</v>
      </c>
      <c r="K4617" s="0" t="n">
        <v>41700.8407453901</v>
      </c>
      <c r="L4617" s="0" t="n">
        <v>46272.78</v>
      </c>
      <c r="M4617" s="0" t="n">
        <v>56597.9644922664</v>
      </c>
      <c r="N4617" s="0" t="n">
        <v>38953.26</v>
      </c>
      <c r="O4617" s="0" t="n">
        <v>39479.04</v>
      </c>
      <c r="P4617" s="0" t="n">
        <v>45640.395</v>
      </c>
      <c r="Q4617" s="0" t="n">
        <v>61198.515</v>
      </c>
      <c r="S4617" s="0" t="s">
        <v>303</v>
      </c>
    </row>
    <row r="4618" customFormat="false" ht="14" hidden="false" customHeight="false" outlineLevel="0" collapsed="false">
      <c r="A4618" s="0" t="str">
        <f aca="false">SUBSTITUTE(C4618&amp;D4618&amp;E4618&amp;F4618&amp;G4618&amp;H4618&amp;I4618," ","")</f>
        <v>AgenteBilingüeProfesionalCienciassociales,humanasyafinesEnlasinstalacionesdelaEntidadCompradoraHoraextranocturna Zona1Oro</v>
      </c>
      <c r="B4618" s="0" t="s">
        <v>4962</v>
      </c>
      <c r="C4618" s="0" t="s">
        <v>190</v>
      </c>
      <c r="D4618" s="0" t="s">
        <v>4808</v>
      </c>
      <c r="E4618" s="0" t="s">
        <v>57</v>
      </c>
      <c r="F4618" s="0" t="s">
        <v>3303</v>
      </c>
      <c r="G4618" s="0" t="s">
        <v>197</v>
      </c>
      <c r="H4618" s="0" t="s">
        <v>379</v>
      </c>
      <c r="I4618" s="0" t="s">
        <v>54</v>
      </c>
      <c r="J4618" s="0" t="s">
        <v>325</v>
      </c>
      <c r="K4618" s="0" t="n">
        <v>41700.8407453901</v>
      </c>
      <c r="L4618" s="0" t="n">
        <v>47199.105</v>
      </c>
      <c r="M4618" s="0" t="n">
        <v>58218.2898427464</v>
      </c>
      <c r="N4618" s="0" t="n">
        <v>38953.26</v>
      </c>
      <c r="O4618" s="0" t="n">
        <v>39479.04</v>
      </c>
      <c r="P4618" s="0" t="n">
        <v>46600.875</v>
      </c>
      <c r="Q4618" s="0" t="n">
        <v>63911.25</v>
      </c>
      <c r="S4618" s="0" t="s">
        <v>303</v>
      </c>
    </row>
    <row r="4619" customFormat="false" ht="14" hidden="false" customHeight="false" outlineLevel="0" collapsed="false">
      <c r="A4619" s="0" t="str">
        <f aca="false">SUBSTITUTE(C4619&amp;D4619&amp;E4619&amp;F4619&amp;G4619&amp;H4619&amp;I4619," ","")</f>
        <v>AgenteBilingüeProfesionalCienciassociales,humanasyafinesEnlasinstalacionesdelaEntidadCompradoraHoraextranocturna Zona1Platino</v>
      </c>
      <c r="B4619" s="0" t="s">
        <v>4963</v>
      </c>
      <c r="C4619" s="0" t="s">
        <v>190</v>
      </c>
      <c r="D4619" s="0" t="s">
        <v>4808</v>
      </c>
      <c r="E4619" s="0" t="s">
        <v>57</v>
      </c>
      <c r="F4619" s="0" t="s">
        <v>3303</v>
      </c>
      <c r="G4619" s="0" t="s">
        <v>197</v>
      </c>
      <c r="H4619" s="0" t="s">
        <v>379</v>
      </c>
      <c r="I4619" s="0" t="s">
        <v>198</v>
      </c>
      <c r="J4619" s="0" t="s">
        <v>325</v>
      </c>
      <c r="K4619" s="0" t="n">
        <v>41700.8407453901</v>
      </c>
      <c r="L4619" s="0" t="n">
        <v>48587.04</v>
      </c>
      <c r="M4619" s="0" t="n">
        <v>59934.1250871539</v>
      </c>
      <c r="N4619" s="0" t="n">
        <v>38953.26</v>
      </c>
      <c r="O4619" s="0" t="n">
        <v>39479.04</v>
      </c>
      <c r="P4619" s="0" t="n">
        <v>47603.79</v>
      </c>
      <c r="Q4619" s="0" t="n">
        <v>67926.015</v>
      </c>
      <c r="S4619" s="0" t="s">
        <v>303</v>
      </c>
    </row>
    <row r="4620" customFormat="false" ht="14" hidden="false" customHeight="false" outlineLevel="0" collapsed="false">
      <c r="A4620" s="0" t="str">
        <f aca="false">SUBSTITUTE(C4620&amp;D4620&amp;E4620&amp;F4620&amp;G4620&amp;H4620&amp;I4620," ","")</f>
        <v>AgenteBilingüeProfesionalCienciassociales,humanasyafinesEnlasinstalacionesdelaEntidadCompradoraHoraextranocturna Zona2Plata</v>
      </c>
      <c r="B4620" s="0" t="s">
        <v>4964</v>
      </c>
      <c r="C4620" s="0" t="s">
        <v>190</v>
      </c>
      <c r="D4620" s="0" t="s">
        <v>4808</v>
      </c>
      <c r="E4620" s="0" t="s">
        <v>57</v>
      </c>
      <c r="F4620" s="0" t="s">
        <v>3303</v>
      </c>
      <c r="G4620" s="0" t="s">
        <v>197</v>
      </c>
      <c r="H4620" s="0" t="s">
        <v>385</v>
      </c>
      <c r="I4620" s="0" t="s">
        <v>195</v>
      </c>
      <c r="J4620" s="0" t="s">
        <v>325</v>
      </c>
      <c r="K4620" s="0" t="n">
        <v>41700.8407453901</v>
      </c>
      <c r="L4620" s="0" t="n">
        <v>47661.75</v>
      </c>
      <c r="M4620" s="0" t="n">
        <v>56597.9644922664</v>
      </c>
      <c r="N4620" s="0" t="n">
        <v>38953.26</v>
      </c>
      <c r="O4620" s="0" t="n">
        <v>39479.04</v>
      </c>
      <c r="P4620" s="0" t="n">
        <v>48502.17</v>
      </c>
      <c r="Q4620" s="0" t="n">
        <v>61198.515</v>
      </c>
      <c r="S4620" s="0" t="s">
        <v>303</v>
      </c>
    </row>
    <row r="4621" customFormat="false" ht="14" hidden="false" customHeight="false" outlineLevel="0" collapsed="false">
      <c r="A4621" s="0" t="str">
        <f aca="false">SUBSTITUTE(C4621&amp;D4621&amp;E4621&amp;F4621&amp;G4621&amp;H4621&amp;I4621," ","")</f>
        <v>AgenteBilingüeProfesionalCienciassociales,humanasyafinesEnlasinstalacionesdelaEntidadCompradoraHoraextranocturna Zona2Oro</v>
      </c>
      <c r="B4621" s="0" t="s">
        <v>4965</v>
      </c>
      <c r="C4621" s="0" t="s">
        <v>190</v>
      </c>
      <c r="D4621" s="0" t="s">
        <v>4808</v>
      </c>
      <c r="E4621" s="0" t="s">
        <v>57</v>
      </c>
      <c r="F4621" s="0" t="s">
        <v>3303</v>
      </c>
      <c r="G4621" s="0" t="s">
        <v>197</v>
      </c>
      <c r="H4621" s="0" t="s">
        <v>385</v>
      </c>
      <c r="I4621" s="0" t="s">
        <v>54</v>
      </c>
      <c r="J4621" s="0" t="s">
        <v>325</v>
      </c>
      <c r="K4621" s="0" t="n">
        <v>41700.8407453901</v>
      </c>
      <c r="L4621" s="0" t="n">
        <v>48616.02</v>
      </c>
      <c r="M4621" s="0" t="n">
        <v>58218.2898427464</v>
      </c>
      <c r="N4621" s="0" t="n">
        <v>38953.26</v>
      </c>
      <c r="O4621" s="0" t="n">
        <v>39479.04</v>
      </c>
      <c r="P4621" s="0" t="n">
        <v>49523.715</v>
      </c>
      <c r="Q4621" s="0" t="n">
        <v>63911.25</v>
      </c>
      <c r="S4621" s="0" t="s">
        <v>303</v>
      </c>
    </row>
    <row r="4622" customFormat="false" ht="14" hidden="false" customHeight="false" outlineLevel="0" collapsed="false">
      <c r="A4622" s="0" t="str">
        <f aca="false">SUBSTITUTE(C4622&amp;D4622&amp;E4622&amp;F4622&amp;G4622&amp;H4622&amp;I4622," ","")</f>
        <v>AgenteBilingüeProfesionalCienciassociales,humanasyafinesEnlasinstalacionesdelaEntidadCompradoraHoraextranocturna Zona2Platino</v>
      </c>
      <c r="B4622" s="0" t="s">
        <v>4966</v>
      </c>
      <c r="C4622" s="0" t="s">
        <v>190</v>
      </c>
      <c r="D4622" s="0" t="s">
        <v>4808</v>
      </c>
      <c r="E4622" s="0" t="s">
        <v>57</v>
      </c>
      <c r="F4622" s="0" t="s">
        <v>3303</v>
      </c>
      <c r="G4622" s="0" t="s">
        <v>197</v>
      </c>
      <c r="H4622" s="0" t="s">
        <v>385</v>
      </c>
      <c r="I4622" s="0" t="s">
        <v>198</v>
      </c>
      <c r="J4622" s="0" t="s">
        <v>325</v>
      </c>
      <c r="K4622" s="0" t="n">
        <v>41700.8407453901</v>
      </c>
      <c r="L4622" s="0" t="n">
        <v>50045.355</v>
      </c>
      <c r="M4622" s="0" t="n">
        <v>59934.1250871539</v>
      </c>
      <c r="N4622" s="0" t="n">
        <v>38953.26</v>
      </c>
      <c r="O4622" s="0" t="n">
        <v>39479.04</v>
      </c>
      <c r="P4622" s="0" t="n">
        <v>50588.73</v>
      </c>
      <c r="Q4622" s="0" t="n">
        <v>67926.015</v>
      </c>
      <c r="S4622" s="0" t="s">
        <v>303</v>
      </c>
    </row>
    <row r="4623" customFormat="false" ht="14" hidden="false" customHeight="false" outlineLevel="0" collapsed="false">
      <c r="A4623" s="0" t="str">
        <f aca="false">SUBSTITUTE(C4623&amp;D4623&amp;E4623&amp;F4623&amp;G4623&amp;H4623&amp;I4623," ","")</f>
        <v>AgenteBilingüeProfesionalCienciassociales,humanasyafinesEnlasinstalacionesdelaEntidadCompradoraHoraextranocturna Zona3Plata</v>
      </c>
      <c r="B4623" s="0" t="s">
        <v>4967</v>
      </c>
      <c r="C4623" s="0" t="s">
        <v>190</v>
      </c>
      <c r="D4623" s="0" t="s">
        <v>4808</v>
      </c>
      <c r="E4623" s="0" t="s">
        <v>57</v>
      </c>
      <c r="F4623" s="0" t="s">
        <v>3303</v>
      </c>
      <c r="G4623" s="0" t="s">
        <v>197</v>
      </c>
      <c r="H4623" s="0" t="s">
        <v>390</v>
      </c>
      <c r="I4623" s="0" t="s">
        <v>195</v>
      </c>
      <c r="J4623" s="0" t="s">
        <v>325</v>
      </c>
      <c r="K4623" s="0" t="n">
        <v>41700.8407453901</v>
      </c>
      <c r="L4623" s="0" t="n">
        <v>48587.04</v>
      </c>
      <c r="M4623" s="0" t="n">
        <v>56597.9644922664</v>
      </c>
      <c r="N4623" s="0" t="n">
        <v>38953.26</v>
      </c>
      <c r="O4623" s="0" t="n">
        <v>39479.04</v>
      </c>
      <c r="P4623" s="0" t="n">
        <v>48729.87</v>
      </c>
      <c r="Q4623" s="0" t="n">
        <v>61198.515</v>
      </c>
      <c r="S4623" s="0" t="s">
        <v>303</v>
      </c>
    </row>
    <row r="4624" customFormat="false" ht="14" hidden="false" customHeight="false" outlineLevel="0" collapsed="false">
      <c r="A4624" s="0" t="str">
        <f aca="false">SUBSTITUTE(C4624&amp;D4624&amp;E4624&amp;F4624&amp;G4624&amp;H4624&amp;I4624," ","")</f>
        <v>AgenteBilingüeProfesionalCienciassociales,humanasyafinesEnlasinstalacionesdelaEntidadCompradoraHoraextranocturna Zona3Oro</v>
      </c>
      <c r="B4624" s="0" t="s">
        <v>4968</v>
      </c>
      <c r="C4624" s="0" t="s">
        <v>190</v>
      </c>
      <c r="D4624" s="0" t="s">
        <v>4808</v>
      </c>
      <c r="E4624" s="0" t="s">
        <v>57</v>
      </c>
      <c r="F4624" s="0" t="s">
        <v>3303</v>
      </c>
      <c r="G4624" s="0" t="s">
        <v>197</v>
      </c>
      <c r="H4624" s="0" t="s">
        <v>390</v>
      </c>
      <c r="I4624" s="0" t="s">
        <v>54</v>
      </c>
      <c r="J4624" s="0" t="s">
        <v>325</v>
      </c>
      <c r="K4624" s="0" t="n">
        <v>41700.8407453901</v>
      </c>
      <c r="L4624" s="0" t="n">
        <v>49559.94</v>
      </c>
      <c r="M4624" s="0" t="n">
        <v>58218.2898427464</v>
      </c>
      <c r="N4624" s="0" t="n">
        <v>38953.26</v>
      </c>
      <c r="O4624" s="0" t="n">
        <v>39479.04</v>
      </c>
      <c r="P4624" s="0" t="n">
        <v>49756.59</v>
      </c>
      <c r="Q4624" s="0" t="n">
        <v>63911.25</v>
      </c>
      <c r="S4624" s="0" t="s">
        <v>303</v>
      </c>
    </row>
    <row r="4625" customFormat="false" ht="14" hidden="false" customHeight="false" outlineLevel="0" collapsed="false">
      <c r="A4625" s="0" t="str">
        <f aca="false">SUBSTITUTE(C4625&amp;D4625&amp;E4625&amp;F4625&amp;G4625&amp;H4625&amp;I4625," ","")</f>
        <v>AgenteBilingüeProfesionalCienciassociales,humanasyafinesEnlasinstalacionesdelaEntidadCompradoraHoraextranocturna Zona3Platino</v>
      </c>
      <c r="B4625" s="0" t="s">
        <v>4969</v>
      </c>
      <c r="C4625" s="0" t="s">
        <v>190</v>
      </c>
      <c r="D4625" s="0" t="s">
        <v>4808</v>
      </c>
      <c r="E4625" s="0" t="s">
        <v>57</v>
      </c>
      <c r="F4625" s="0" t="s">
        <v>3303</v>
      </c>
      <c r="G4625" s="0" t="s">
        <v>197</v>
      </c>
      <c r="H4625" s="0" t="s">
        <v>390</v>
      </c>
      <c r="I4625" s="0" t="s">
        <v>198</v>
      </c>
      <c r="J4625" s="0" t="s">
        <v>325</v>
      </c>
      <c r="K4625" s="0" t="n">
        <v>41700.8407453901</v>
      </c>
      <c r="L4625" s="0" t="n">
        <v>51017.22</v>
      </c>
      <c r="M4625" s="0" t="n">
        <v>59934.1250871539</v>
      </c>
      <c r="N4625" s="0" t="n">
        <v>38953.26</v>
      </c>
      <c r="O4625" s="0" t="n">
        <v>39479.04</v>
      </c>
      <c r="P4625" s="0" t="n">
        <v>50825.745</v>
      </c>
      <c r="Q4625" s="0" t="n">
        <v>67926.015</v>
      </c>
      <c r="S4625" s="0" t="s">
        <v>303</v>
      </c>
    </row>
    <row r="4626" customFormat="false" ht="14" hidden="false" customHeight="false" outlineLevel="0" collapsed="false">
      <c r="A4626" s="0" t="str">
        <f aca="false">SUBSTITUTE(C4626&amp;D4626&amp;E4626&amp;F4626&amp;G4626&amp;H4626&amp;I4626," ","")</f>
        <v>AgenteBilingüeProfesionalCienciassociales,humanasyafinesEnlasinstalacionesdelaEntidadCompradoraHoraextradominicalyfestivoZona1Plata</v>
      </c>
      <c r="B4626" s="0" t="s">
        <v>4970</v>
      </c>
      <c r="C4626" s="0" t="s">
        <v>190</v>
      </c>
      <c r="D4626" s="0" t="s">
        <v>4808</v>
      </c>
      <c r="E4626" s="0" t="s">
        <v>57</v>
      </c>
      <c r="F4626" s="0" t="s">
        <v>3303</v>
      </c>
      <c r="G4626" s="0" t="s">
        <v>194</v>
      </c>
      <c r="H4626" s="0" t="s">
        <v>379</v>
      </c>
      <c r="I4626" s="0" t="s">
        <v>195</v>
      </c>
      <c r="J4626" s="0" t="s">
        <v>325</v>
      </c>
      <c r="K4626" s="0" t="n">
        <v>52699.2442688854</v>
      </c>
      <c r="L4626" s="0" t="n">
        <v>52883.325</v>
      </c>
      <c r="M4626" s="0" t="n">
        <v>64683.3879911616</v>
      </c>
      <c r="N4626" s="0" t="n">
        <v>55646.775</v>
      </c>
      <c r="O4626" s="0" t="n">
        <v>45019.395</v>
      </c>
      <c r="P4626" s="0" t="n">
        <v>50498.685</v>
      </c>
      <c r="Q4626" s="0" t="n">
        <v>68129.91</v>
      </c>
      <c r="S4626" s="0" t="s">
        <v>303</v>
      </c>
    </row>
    <row r="4627" customFormat="false" ht="14" hidden="false" customHeight="false" outlineLevel="0" collapsed="false">
      <c r="A4627" s="0" t="str">
        <f aca="false">SUBSTITUTE(C4627&amp;D4627&amp;E4627&amp;F4627&amp;G4627&amp;H4627&amp;I4627," ","")</f>
        <v>AgenteBilingüeProfesionalCienciassociales,humanasyafinesEnlasinstalacionesdelaEntidadCompradoraHoraextradominicalyfestivoZona1Oro</v>
      </c>
      <c r="B4627" s="0" t="s">
        <v>4971</v>
      </c>
      <c r="C4627" s="0" t="s">
        <v>190</v>
      </c>
      <c r="D4627" s="0" t="s">
        <v>4808</v>
      </c>
      <c r="E4627" s="0" t="s">
        <v>57</v>
      </c>
      <c r="F4627" s="0" t="s">
        <v>3303</v>
      </c>
      <c r="G4627" s="0" t="s">
        <v>194</v>
      </c>
      <c r="H4627" s="0" t="s">
        <v>379</v>
      </c>
      <c r="I4627" s="0" t="s">
        <v>54</v>
      </c>
      <c r="J4627" s="0" t="s">
        <v>325</v>
      </c>
      <c r="K4627" s="0" t="n">
        <v>52699.2442688854</v>
      </c>
      <c r="L4627" s="0" t="n">
        <v>53941.095</v>
      </c>
      <c r="M4627" s="0" t="n">
        <v>66535.1883917102</v>
      </c>
      <c r="N4627" s="0" t="n">
        <v>55646.775</v>
      </c>
      <c r="O4627" s="0" t="n">
        <v>45019.395</v>
      </c>
      <c r="P4627" s="0" t="n">
        <v>51561.63</v>
      </c>
      <c r="Q4627" s="0" t="n">
        <v>71150.04</v>
      </c>
      <c r="S4627" s="0" t="s">
        <v>303</v>
      </c>
    </row>
    <row r="4628" customFormat="false" ht="14" hidden="false" customHeight="false" outlineLevel="0" collapsed="false">
      <c r="A4628" s="0" t="str">
        <f aca="false">SUBSTITUTE(C4628&amp;D4628&amp;E4628&amp;F4628&amp;G4628&amp;H4628&amp;I4628," ","")</f>
        <v>AgenteBilingüeProfesionalCienciassociales,humanasyafinesEnlasinstalacionesdelaEntidadCompradoraHoraextradominicalyfestivoZona1Platino</v>
      </c>
      <c r="B4628" s="0" t="s">
        <v>4972</v>
      </c>
      <c r="C4628" s="0" t="s">
        <v>190</v>
      </c>
      <c r="D4628" s="0" t="s">
        <v>4808</v>
      </c>
      <c r="E4628" s="0" t="s">
        <v>57</v>
      </c>
      <c r="F4628" s="0" t="s">
        <v>3303</v>
      </c>
      <c r="G4628" s="0" t="s">
        <v>194</v>
      </c>
      <c r="H4628" s="0" t="s">
        <v>379</v>
      </c>
      <c r="I4628" s="0" t="s">
        <v>198</v>
      </c>
      <c r="J4628" s="0" t="s">
        <v>325</v>
      </c>
      <c r="K4628" s="0" t="n">
        <v>52699.2442688854</v>
      </c>
      <c r="L4628" s="0" t="n">
        <v>55527.75</v>
      </c>
      <c r="M4628" s="0" t="n">
        <v>68496.1429567473</v>
      </c>
      <c r="N4628" s="0" t="n">
        <v>55646.775</v>
      </c>
      <c r="O4628" s="0" t="n">
        <v>45019.395</v>
      </c>
      <c r="P4628" s="0" t="n">
        <v>52670.115</v>
      </c>
      <c r="Q4628" s="0" t="n">
        <v>75620.205</v>
      </c>
      <c r="S4628" s="0" t="s">
        <v>303</v>
      </c>
    </row>
    <row r="4629" customFormat="false" ht="14" hidden="false" customHeight="false" outlineLevel="0" collapsed="false">
      <c r="A4629" s="0" t="str">
        <f aca="false">SUBSTITUTE(C4629&amp;D4629&amp;E4629&amp;F4629&amp;G4629&amp;H4629&amp;I4629," ","")</f>
        <v>AgenteBilingüeProfesionalCienciassociales,humanasyafinesEnlasinstalacionesdelaEntidadCompradoraHoraextradominicalyfestivoZona2Plata</v>
      </c>
      <c r="B4629" s="0" t="s">
        <v>4973</v>
      </c>
      <c r="C4629" s="0" t="s">
        <v>190</v>
      </c>
      <c r="D4629" s="0" t="s">
        <v>4808</v>
      </c>
      <c r="E4629" s="0" t="s">
        <v>57</v>
      </c>
      <c r="F4629" s="0" t="s">
        <v>3303</v>
      </c>
      <c r="G4629" s="0" t="s">
        <v>194</v>
      </c>
      <c r="H4629" s="0" t="s">
        <v>385</v>
      </c>
      <c r="I4629" s="0" t="s">
        <v>195</v>
      </c>
      <c r="J4629" s="0" t="s">
        <v>325</v>
      </c>
      <c r="K4629" s="0" t="n">
        <v>52699.2442688854</v>
      </c>
      <c r="L4629" s="0" t="n">
        <v>54469.98</v>
      </c>
      <c r="M4629" s="0" t="n">
        <v>64683.3879911616</v>
      </c>
      <c r="N4629" s="0" t="n">
        <v>55646.775</v>
      </c>
      <c r="O4629" s="0" t="n">
        <v>45019.395</v>
      </c>
      <c r="P4629" s="0" t="n">
        <v>53664.75</v>
      </c>
      <c r="Q4629" s="0" t="n">
        <v>68129.91</v>
      </c>
      <c r="S4629" s="0" t="s">
        <v>303</v>
      </c>
    </row>
    <row r="4630" customFormat="false" ht="14" hidden="false" customHeight="false" outlineLevel="0" collapsed="false">
      <c r="A4630" s="0" t="str">
        <f aca="false">SUBSTITUTE(C4630&amp;D4630&amp;E4630&amp;F4630&amp;G4630&amp;H4630&amp;I4630," ","")</f>
        <v>AgenteBilingüeProfesionalCienciassociales,humanasyafinesEnlasinstalacionesdelaEntidadCompradoraHoraextradominicalyfestivoZona2Oro</v>
      </c>
      <c r="B4630" s="0" t="s">
        <v>4974</v>
      </c>
      <c r="C4630" s="0" t="s">
        <v>190</v>
      </c>
      <c r="D4630" s="0" t="s">
        <v>4808</v>
      </c>
      <c r="E4630" s="0" t="s">
        <v>57</v>
      </c>
      <c r="F4630" s="0" t="s">
        <v>3303</v>
      </c>
      <c r="G4630" s="0" t="s">
        <v>194</v>
      </c>
      <c r="H4630" s="0" t="s">
        <v>385</v>
      </c>
      <c r="I4630" s="0" t="s">
        <v>54</v>
      </c>
      <c r="J4630" s="0" t="s">
        <v>325</v>
      </c>
      <c r="K4630" s="0" t="n">
        <v>52699.2442688854</v>
      </c>
      <c r="L4630" s="0" t="n">
        <v>55559.835</v>
      </c>
      <c r="M4630" s="0" t="n">
        <v>66535.1883917102</v>
      </c>
      <c r="N4630" s="0" t="n">
        <v>55646.775</v>
      </c>
      <c r="O4630" s="0" t="n">
        <v>45019.395</v>
      </c>
      <c r="P4630" s="0" t="n">
        <v>54794.97</v>
      </c>
      <c r="Q4630" s="0" t="n">
        <v>71150.04</v>
      </c>
      <c r="S4630" s="0" t="s">
        <v>303</v>
      </c>
    </row>
    <row r="4631" customFormat="false" ht="14" hidden="false" customHeight="false" outlineLevel="0" collapsed="false">
      <c r="A4631" s="0" t="str">
        <f aca="false">SUBSTITUTE(C4631&amp;D4631&amp;E4631&amp;F4631&amp;G4631&amp;H4631&amp;I4631," ","")</f>
        <v>AgenteBilingüeProfesionalCienciassociales,humanasyafinesEnlasinstalacionesdelaEntidadCompradoraHoraextradominicalyfestivoZona2Platino</v>
      </c>
      <c r="B4631" s="0" t="s">
        <v>4975</v>
      </c>
      <c r="C4631" s="0" t="s">
        <v>190</v>
      </c>
      <c r="D4631" s="0" t="s">
        <v>4808</v>
      </c>
      <c r="E4631" s="0" t="s">
        <v>57</v>
      </c>
      <c r="F4631" s="0" t="s">
        <v>3303</v>
      </c>
      <c r="G4631" s="0" t="s">
        <v>194</v>
      </c>
      <c r="H4631" s="0" t="s">
        <v>385</v>
      </c>
      <c r="I4631" s="0" t="s">
        <v>198</v>
      </c>
      <c r="J4631" s="0" t="s">
        <v>325</v>
      </c>
      <c r="K4631" s="0" t="n">
        <v>52699.2442688854</v>
      </c>
      <c r="L4631" s="0" t="n">
        <v>57194.1</v>
      </c>
      <c r="M4631" s="0" t="n">
        <v>68496.1429567473</v>
      </c>
      <c r="N4631" s="0" t="n">
        <v>55646.775</v>
      </c>
      <c r="O4631" s="0" t="n">
        <v>45019.395</v>
      </c>
      <c r="P4631" s="0" t="n">
        <v>55972.8</v>
      </c>
      <c r="Q4631" s="0" t="n">
        <v>75620.205</v>
      </c>
      <c r="S4631" s="0" t="s">
        <v>303</v>
      </c>
    </row>
    <row r="4632" customFormat="false" ht="14" hidden="false" customHeight="false" outlineLevel="0" collapsed="false">
      <c r="A4632" s="0" t="str">
        <f aca="false">SUBSTITUTE(C4632&amp;D4632&amp;E4632&amp;F4632&amp;G4632&amp;H4632&amp;I4632," ","")</f>
        <v>AgenteBilingüeProfesionalCienciassociales,humanasyafinesEnlasinstalacionesdelaEntidadCompradoraHoraextradominicalyfestivoZona3Plata</v>
      </c>
      <c r="B4632" s="0" t="s">
        <v>4976</v>
      </c>
      <c r="C4632" s="0" t="s">
        <v>190</v>
      </c>
      <c r="D4632" s="0" t="s">
        <v>4808</v>
      </c>
      <c r="E4632" s="0" t="s">
        <v>57</v>
      </c>
      <c r="F4632" s="0" t="s">
        <v>3303</v>
      </c>
      <c r="G4632" s="0" t="s">
        <v>194</v>
      </c>
      <c r="H4632" s="0" t="s">
        <v>390</v>
      </c>
      <c r="I4632" s="0" t="s">
        <v>195</v>
      </c>
      <c r="J4632" s="0" t="s">
        <v>325</v>
      </c>
      <c r="K4632" s="0" t="n">
        <v>52699.2442688854</v>
      </c>
      <c r="L4632" s="0" t="n">
        <v>55527.75</v>
      </c>
      <c r="M4632" s="0" t="n">
        <v>64683.3879911616</v>
      </c>
      <c r="N4632" s="0" t="n">
        <v>55646.775</v>
      </c>
      <c r="O4632" s="0" t="n">
        <v>45019.395</v>
      </c>
      <c r="P4632" s="0" t="n">
        <v>53917.29</v>
      </c>
      <c r="Q4632" s="0" t="n">
        <v>68129.91</v>
      </c>
      <c r="S4632" s="0" t="s">
        <v>303</v>
      </c>
    </row>
    <row r="4633" customFormat="false" ht="14" hidden="false" customHeight="false" outlineLevel="0" collapsed="false">
      <c r="A4633" s="0" t="str">
        <f aca="false">SUBSTITUTE(C4633&amp;D4633&amp;E4633&amp;F4633&amp;G4633&amp;H4633&amp;I4633," ","")</f>
        <v>AgenteBilingüeProfesionalCienciassociales,humanasyafinesEnlasinstalacionesdelaEntidadCompradoraHoraextradominicalyfestivoZona3Oro</v>
      </c>
      <c r="B4633" s="0" t="s">
        <v>4977</v>
      </c>
      <c r="C4633" s="0" t="s">
        <v>190</v>
      </c>
      <c r="D4633" s="0" t="s">
        <v>4808</v>
      </c>
      <c r="E4633" s="0" t="s">
        <v>57</v>
      </c>
      <c r="F4633" s="0" t="s">
        <v>3303</v>
      </c>
      <c r="G4633" s="0" t="s">
        <v>194</v>
      </c>
      <c r="H4633" s="0" t="s">
        <v>390</v>
      </c>
      <c r="I4633" s="0" t="s">
        <v>54</v>
      </c>
      <c r="J4633" s="0" t="s">
        <v>325</v>
      </c>
      <c r="K4633" s="0" t="n">
        <v>52699.2442688854</v>
      </c>
      <c r="L4633" s="0" t="n">
        <v>56638.305</v>
      </c>
      <c r="M4633" s="0" t="n">
        <v>66535.1883917102</v>
      </c>
      <c r="N4633" s="0" t="n">
        <v>55646.775</v>
      </c>
      <c r="O4633" s="0" t="n">
        <v>45019.395</v>
      </c>
      <c r="P4633" s="0" t="n">
        <v>55052.685</v>
      </c>
      <c r="Q4633" s="0" t="n">
        <v>71150.04</v>
      </c>
      <c r="S4633" s="0" t="s">
        <v>303</v>
      </c>
    </row>
    <row r="4634" customFormat="false" ht="14" hidden="false" customHeight="false" outlineLevel="0" collapsed="false">
      <c r="A4634" s="0" t="str">
        <f aca="false">SUBSTITUTE(C4634&amp;D4634&amp;E4634&amp;F4634&amp;G4634&amp;H4634&amp;I4634," ","")</f>
        <v>AgenteBilingüeProfesionalCienciassociales,humanasyafinesEnlasinstalacionesdelaEntidadCompradoraHoraextradominicalyfestivoZona3Platino</v>
      </c>
      <c r="B4634" s="0" t="s">
        <v>4978</v>
      </c>
      <c r="C4634" s="0" t="s">
        <v>190</v>
      </c>
      <c r="D4634" s="0" t="s">
        <v>4808</v>
      </c>
      <c r="E4634" s="0" t="s">
        <v>57</v>
      </c>
      <c r="F4634" s="0" t="s">
        <v>3303</v>
      </c>
      <c r="G4634" s="0" t="s">
        <v>194</v>
      </c>
      <c r="H4634" s="0" t="s">
        <v>390</v>
      </c>
      <c r="I4634" s="0" t="s">
        <v>198</v>
      </c>
      <c r="J4634" s="0" t="s">
        <v>325</v>
      </c>
      <c r="K4634" s="0" t="n">
        <v>52699.2442688854</v>
      </c>
      <c r="L4634" s="0" t="n">
        <v>58304.655</v>
      </c>
      <c r="M4634" s="0" t="n">
        <v>68496.1429567473</v>
      </c>
      <c r="N4634" s="0" t="n">
        <v>55646.775</v>
      </c>
      <c r="O4634" s="0" t="n">
        <v>45019.395</v>
      </c>
      <c r="P4634" s="0" t="n">
        <v>56236.725</v>
      </c>
      <c r="Q4634" s="0" t="n">
        <v>75620.205</v>
      </c>
      <c r="S4634" s="0" t="s">
        <v>303</v>
      </c>
    </row>
    <row r="4635" customFormat="false" ht="14" hidden="false" customHeight="false" outlineLevel="0" collapsed="false">
      <c r="A4635" s="0" t="str">
        <f aca="false">SUBSTITUTE(C4635&amp;D4635&amp;E4635&amp;F4635&amp;G4635&amp;H4635&amp;I4635," ","")</f>
        <v>AgenteBilingüeProfesionalCienciassociales,humanasyafinesEnlasinstalacionesdelaEntidadCompradoraServicio7x24Zona1Plata</v>
      </c>
      <c r="B4635" s="0" t="s">
        <v>4979</v>
      </c>
      <c r="C4635" s="0" t="s">
        <v>190</v>
      </c>
      <c r="D4635" s="0" t="s">
        <v>4808</v>
      </c>
      <c r="E4635" s="0" t="s">
        <v>57</v>
      </c>
      <c r="F4635" s="0" t="s">
        <v>3303</v>
      </c>
      <c r="G4635" s="0" t="s">
        <v>55</v>
      </c>
      <c r="H4635" s="0" t="s">
        <v>379</v>
      </c>
      <c r="I4635" s="0" t="s">
        <v>195</v>
      </c>
      <c r="J4635" s="0" t="s">
        <v>305</v>
      </c>
      <c r="K4635" s="0" t="n">
        <v>19246860.7386297</v>
      </c>
      <c r="L4635" s="0" t="n">
        <v>27354802.635</v>
      </c>
      <c r="M4635" s="0" t="n">
        <v>29430499.9609921</v>
      </c>
      <c r="N4635" s="0" t="n">
        <v>24369787.08</v>
      </c>
      <c r="O4635" s="0" t="n">
        <v>25144669.845</v>
      </c>
      <c r="P4635" s="0" t="n">
        <v>36017845.785</v>
      </c>
      <c r="Q4635" s="0" t="n">
        <v>28142263.755</v>
      </c>
      <c r="S4635" s="0" t="s">
        <v>303</v>
      </c>
    </row>
    <row r="4636" customFormat="false" ht="14" hidden="false" customHeight="false" outlineLevel="0" collapsed="false">
      <c r="A4636" s="0" t="str">
        <f aca="false">SUBSTITUTE(C4636&amp;D4636&amp;E4636&amp;F4636&amp;G4636&amp;H4636&amp;I4636," ","")</f>
        <v>AgenteBilingüeProfesionalCienciassociales,humanasyafinesEnlasinstalacionesdelaEntidadCompradoraServicio7x24Zona1Oro</v>
      </c>
      <c r="B4636" s="0" t="s">
        <v>4980</v>
      </c>
      <c r="C4636" s="0" t="s">
        <v>190</v>
      </c>
      <c r="D4636" s="0" t="s">
        <v>4808</v>
      </c>
      <c r="E4636" s="0" t="s">
        <v>57</v>
      </c>
      <c r="F4636" s="0" t="s">
        <v>3303</v>
      </c>
      <c r="G4636" s="0" t="s">
        <v>55</v>
      </c>
      <c r="H4636" s="0" t="s">
        <v>379</v>
      </c>
      <c r="I4636" s="0" t="s">
        <v>54</v>
      </c>
      <c r="J4636" s="0" t="s">
        <v>305</v>
      </c>
      <c r="K4636" s="0" t="n">
        <v>19246860.7386297</v>
      </c>
      <c r="L4636" s="0" t="n">
        <v>27901899.495</v>
      </c>
      <c r="M4636" s="0" t="n">
        <v>30273056.5015301</v>
      </c>
      <c r="N4636" s="0" t="n">
        <v>24516211.635</v>
      </c>
      <c r="O4636" s="0" t="n">
        <v>25144669.845</v>
      </c>
      <c r="P4636" s="0" t="n">
        <v>36776115.765</v>
      </c>
      <c r="Q4636" s="0" t="n">
        <v>29389888.98</v>
      </c>
      <c r="S4636" s="0" t="s">
        <v>303</v>
      </c>
    </row>
    <row r="4637" customFormat="false" ht="14" hidden="false" customHeight="false" outlineLevel="0" collapsed="false">
      <c r="A4637" s="0" t="str">
        <f aca="false">SUBSTITUTE(C4637&amp;D4637&amp;E4637&amp;F4637&amp;G4637&amp;H4637&amp;I4637," ","")</f>
        <v>AgenteBilingüeProfesionalCienciassociales,humanasyafinesEnlasinstalacionesdelaEntidadCompradoraServicio7x24Zona1Platino</v>
      </c>
      <c r="B4637" s="0" t="s">
        <v>4981</v>
      </c>
      <c r="C4637" s="0" t="s">
        <v>190</v>
      </c>
      <c r="D4637" s="0" t="s">
        <v>4808</v>
      </c>
      <c r="E4637" s="0" t="s">
        <v>57</v>
      </c>
      <c r="F4637" s="0" t="s">
        <v>3303</v>
      </c>
      <c r="G4637" s="0" t="s">
        <v>55</v>
      </c>
      <c r="H4637" s="0" t="s">
        <v>379</v>
      </c>
      <c r="I4637" s="0" t="s">
        <v>198</v>
      </c>
      <c r="J4637" s="0" t="s">
        <v>305</v>
      </c>
      <c r="K4637" s="0" t="n">
        <v>19246860.7386297</v>
      </c>
      <c r="L4637" s="0" t="n">
        <v>28722543.75</v>
      </c>
      <c r="M4637" s="0" t="n">
        <v>31165277.4417462</v>
      </c>
      <c r="N4637" s="0" t="n">
        <v>24551252.595</v>
      </c>
      <c r="O4637" s="0" t="n">
        <v>25144669.845</v>
      </c>
      <c r="P4637" s="0" t="n">
        <v>37566999.63</v>
      </c>
      <c r="Q4637" s="0" t="n">
        <v>31236277.23</v>
      </c>
      <c r="S4637" s="0" t="s">
        <v>303</v>
      </c>
    </row>
    <row r="4638" customFormat="false" ht="14" hidden="false" customHeight="false" outlineLevel="0" collapsed="false">
      <c r="A4638" s="0" t="str">
        <f aca="false">SUBSTITUTE(C4638&amp;D4638&amp;E4638&amp;F4638&amp;G4638&amp;H4638&amp;I4638," ","")</f>
        <v>AgenteBilingüeProfesionalCienciassociales,humanasyafinesEnlasinstalacionesdelaEntidadCompradoraServicio7x24Zona2Plata</v>
      </c>
      <c r="B4638" s="0" t="s">
        <v>4982</v>
      </c>
      <c r="C4638" s="0" t="s">
        <v>190</v>
      </c>
      <c r="D4638" s="0" t="s">
        <v>4808</v>
      </c>
      <c r="E4638" s="0" t="s">
        <v>57</v>
      </c>
      <c r="F4638" s="0" t="s">
        <v>3303</v>
      </c>
      <c r="G4638" s="0" t="s">
        <v>55</v>
      </c>
      <c r="H4638" s="0" t="s">
        <v>385</v>
      </c>
      <c r="I4638" s="0" t="s">
        <v>195</v>
      </c>
      <c r="J4638" s="0" t="s">
        <v>305</v>
      </c>
      <c r="K4638" s="0" t="n">
        <v>19246860.7386297</v>
      </c>
      <c r="L4638" s="0" t="n">
        <v>28175446.89</v>
      </c>
      <c r="M4638" s="0" t="n">
        <v>29430499.9609921</v>
      </c>
      <c r="N4638" s="0" t="n">
        <v>24523219.62</v>
      </c>
      <c r="O4638" s="0" t="n">
        <v>25144669.845</v>
      </c>
      <c r="P4638" s="0" t="n">
        <v>38276307.9</v>
      </c>
      <c r="Q4638" s="0" t="n">
        <v>28142263.755</v>
      </c>
      <c r="S4638" s="0" t="s">
        <v>303</v>
      </c>
    </row>
    <row r="4639" customFormat="false" ht="14" hidden="false" customHeight="false" outlineLevel="0" collapsed="false">
      <c r="A4639" s="0" t="str">
        <f aca="false">SUBSTITUTE(C4639&amp;D4639&amp;E4639&amp;F4639&amp;G4639&amp;H4639&amp;I4639," ","")</f>
        <v>AgenteBilingüeProfesionalCienciassociales,humanasyafinesEnlasinstalacionesdelaEntidadCompradoraServicio7x24Zona2Oro</v>
      </c>
      <c r="B4639" s="0" t="s">
        <v>4983</v>
      </c>
      <c r="C4639" s="0" t="s">
        <v>190</v>
      </c>
      <c r="D4639" s="0" t="s">
        <v>4808</v>
      </c>
      <c r="E4639" s="0" t="s">
        <v>57</v>
      </c>
      <c r="F4639" s="0" t="s">
        <v>3303</v>
      </c>
      <c r="G4639" s="0" t="s">
        <v>55</v>
      </c>
      <c r="H4639" s="0" t="s">
        <v>385</v>
      </c>
      <c r="I4639" s="0" t="s">
        <v>54</v>
      </c>
      <c r="J4639" s="0" t="s">
        <v>305</v>
      </c>
      <c r="K4639" s="0" t="n">
        <v>19246860.7386297</v>
      </c>
      <c r="L4639" s="0" t="n">
        <v>28738956.78</v>
      </c>
      <c r="M4639" s="0" t="n">
        <v>30273056.5015301</v>
      </c>
      <c r="N4639" s="0" t="n">
        <v>24560362.665</v>
      </c>
      <c r="O4639" s="0" t="n">
        <v>25144669.845</v>
      </c>
      <c r="P4639" s="0" t="n">
        <v>39082125.78</v>
      </c>
      <c r="Q4639" s="0" t="n">
        <v>29389888.98</v>
      </c>
      <c r="S4639" s="0" t="s">
        <v>303</v>
      </c>
    </row>
    <row r="4640" customFormat="false" ht="14" hidden="false" customHeight="false" outlineLevel="0" collapsed="false">
      <c r="A4640" s="0" t="str">
        <f aca="false">SUBSTITUTE(C4640&amp;D4640&amp;E4640&amp;F4640&amp;G4640&amp;H4640&amp;I4640," ","")</f>
        <v>AgenteBilingüeProfesionalCienciassociales,humanasyafinesEnlasinstalacionesdelaEntidadCompradoraServicio7x24Zona2Platino</v>
      </c>
      <c r="B4640" s="0" t="s">
        <v>4984</v>
      </c>
      <c r="C4640" s="0" t="s">
        <v>190</v>
      </c>
      <c r="D4640" s="0" t="s">
        <v>4808</v>
      </c>
      <c r="E4640" s="0" t="s">
        <v>57</v>
      </c>
      <c r="F4640" s="0" t="s">
        <v>3303</v>
      </c>
      <c r="G4640" s="0" t="s">
        <v>55</v>
      </c>
      <c r="H4640" s="0" t="s">
        <v>385</v>
      </c>
      <c r="I4640" s="0" t="s">
        <v>198</v>
      </c>
      <c r="J4640" s="0" t="s">
        <v>305</v>
      </c>
      <c r="K4640" s="0" t="n">
        <v>19246860.7386297</v>
      </c>
      <c r="L4640" s="0" t="n">
        <v>29584220.58</v>
      </c>
      <c r="M4640" s="0" t="n">
        <v>31165277.4417462</v>
      </c>
      <c r="N4640" s="0" t="n">
        <v>24597506.745</v>
      </c>
      <c r="O4640" s="0" t="n">
        <v>25144669.845</v>
      </c>
      <c r="P4640" s="0" t="n">
        <v>39922600.635</v>
      </c>
      <c r="Q4640" s="0" t="n">
        <v>31236277.23</v>
      </c>
      <c r="S4640" s="0" t="s">
        <v>303</v>
      </c>
    </row>
    <row r="4641" customFormat="false" ht="14" hidden="false" customHeight="false" outlineLevel="0" collapsed="false">
      <c r="A4641" s="0" t="str">
        <f aca="false">SUBSTITUTE(C4641&amp;D4641&amp;E4641&amp;F4641&amp;G4641&amp;H4641&amp;I4641," ","")</f>
        <v>AgenteBilingüeProfesionalCienciassociales,humanasyafinesEnlasinstalacionesdelaEntidadCompradoraServicio7x24Zona3Plata</v>
      </c>
      <c r="B4641" s="0" t="s">
        <v>4985</v>
      </c>
      <c r="C4641" s="0" t="s">
        <v>190</v>
      </c>
      <c r="D4641" s="0" t="s">
        <v>4808</v>
      </c>
      <c r="E4641" s="0" t="s">
        <v>57</v>
      </c>
      <c r="F4641" s="0" t="s">
        <v>3303</v>
      </c>
      <c r="G4641" s="0" t="s">
        <v>55</v>
      </c>
      <c r="H4641" s="0" t="s">
        <v>390</v>
      </c>
      <c r="I4641" s="0" t="s">
        <v>195</v>
      </c>
      <c r="J4641" s="0" t="s">
        <v>305</v>
      </c>
      <c r="K4641" s="0" t="n">
        <v>19246860.7386297</v>
      </c>
      <c r="L4641" s="0" t="n">
        <v>28722543.75</v>
      </c>
      <c r="M4641" s="0" t="n">
        <v>29430499.9609921</v>
      </c>
      <c r="N4641" s="0" t="n">
        <v>24551252.595</v>
      </c>
      <c r="O4641" s="0" t="n">
        <v>25144669.845</v>
      </c>
      <c r="P4641" s="0" t="n">
        <v>38456397.9</v>
      </c>
      <c r="Q4641" s="0" t="n">
        <v>28142263.755</v>
      </c>
      <c r="S4641" s="0" t="s">
        <v>303</v>
      </c>
    </row>
    <row r="4642" customFormat="false" ht="14" hidden="false" customHeight="false" outlineLevel="0" collapsed="false">
      <c r="A4642" s="0" t="str">
        <f aca="false">SUBSTITUTE(C4642&amp;D4642&amp;E4642&amp;F4642&amp;G4642&amp;H4642&amp;I4642," ","")</f>
        <v>AgenteBilingüeProfesionalCienciassociales,humanasyafinesEnlasinstalacionesdelaEntidadCompradoraServicio7x24Zona3Oro</v>
      </c>
      <c r="B4642" s="0" t="s">
        <v>4986</v>
      </c>
      <c r="C4642" s="0" t="s">
        <v>190</v>
      </c>
      <c r="D4642" s="0" t="s">
        <v>4808</v>
      </c>
      <c r="E4642" s="0" t="s">
        <v>57</v>
      </c>
      <c r="F4642" s="0" t="s">
        <v>3303</v>
      </c>
      <c r="G4642" s="0" t="s">
        <v>55</v>
      </c>
      <c r="H4642" s="0" t="s">
        <v>390</v>
      </c>
      <c r="I4642" s="0" t="s">
        <v>54</v>
      </c>
      <c r="J4642" s="0" t="s">
        <v>305</v>
      </c>
      <c r="K4642" s="0" t="n">
        <v>19246860.7386297</v>
      </c>
      <c r="L4642" s="0" t="n">
        <v>29296994.625</v>
      </c>
      <c r="M4642" s="0" t="n">
        <v>30273056.5015301</v>
      </c>
      <c r="N4642" s="0" t="n">
        <v>24589798.065</v>
      </c>
      <c r="O4642" s="0" t="n">
        <v>25144669.845</v>
      </c>
      <c r="P4642" s="0" t="n">
        <v>39266005.95</v>
      </c>
      <c r="Q4642" s="0" t="n">
        <v>29389888.98</v>
      </c>
      <c r="S4642" s="0" t="s">
        <v>303</v>
      </c>
    </row>
    <row r="4643" customFormat="false" ht="14" hidden="false" customHeight="false" outlineLevel="0" collapsed="false">
      <c r="A4643" s="0" t="str">
        <f aca="false">SUBSTITUTE(C4643&amp;D4643&amp;E4643&amp;F4643&amp;G4643&amp;H4643&amp;I4643," ","")</f>
        <v>AgenteBilingüeProfesionalCienciassociales,humanasyafinesEnlasinstalacionesdelaEntidadCompradoraServicio7x24Zona3Platino</v>
      </c>
      <c r="B4643" s="0" t="s">
        <v>4987</v>
      </c>
      <c r="C4643" s="0" t="s">
        <v>190</v>
      </c>
      <c r="D4643" s="0" t="s">
        <v>4808</v>
      </c>
      <c r="E4643" s="0" t="s">
        <v>57</v>
      </c>
      <c r="F4643" s="0" t="s">
        <v>3303</v>
      </c>
      <c r="G4643" s="0" t="s">
        <v>55</v>
      </c>
      <c r="H4643" s="0" t="s">
        <v>390</v>
      </c>
      <c r="I4643" s="0" t="s">
        <v>198</v>
      </c>
      <c r="J4643" s="0" t="s">
        <v>305</v>
      </c>
      <c r="K4643" s="0" t="n">
        <v>19246860.7386297</v>
      </c>
      <c r="L4643" s="0" t="n">
        <v>30158671.455</v>
      </c>
      <c r="M4643" s="0" t="n">
        <v>31165277.4417462</v>
      </c>
      <c r="N4643" s="0" t="n">
        <v>24628342.5</v>
      </c>
      <c r="O4643" s="0" t="n">
        <v>25144669.845</v>
      </c>
      <c r="P4643" s="0" t="n">
        <v>40110436.575</v>
      </c>
      <c r="Q4643" s="0" t="n">
        <v>31236277.23</v>
      </c>
      <c r="S4643" s="0" t="s">
        <v>303</v>
      </c>
    </row>
    <row r="4644" customFormat="false" ht="14" hidden="false" customHeight="false" outlineLevel="0" collapsed="false">
      <c r="A4644" s="0" t="str">
        <f aca="false">SUBSTITUTE(C4644&amp;D4644&amp;E4644&amp;F4644&amp;G4644&amp;H4644&amp;I4644," ","")</f>
        <v>AgenteBilingüeProfesionalCienciassociales,humanasyafinesFrontofficeconherramientaJornadaOrdinaria Zona1Plata</v>
      </c>
      <c r="B4644" s="0" t="s">
        <v>4988</v>
      </c>
      <c r="C4644" s="0" t="s">
        <v>190</v>
      </c>
      <c r="D4644" s="0" t="s">
        <v>4808</v>
      </c>
      <c r="E4644" s="0" t="s">
        <v>57</v>
      </c>
      <c r="F4644" s="0" t="s">
        <v>3319</v>
      </c>
      <c r="G4644" s="0" t="s">
        <v>62</v>
      </c>
      <c r="H4644" s="0" t="s">
        <v>379</v>
      </c>
      <c r="I4644" s="0" t="s">
        <v>195</v>
      </c>
      <c r="J4644" s="0" t="s">
        <v>36</v>
      </c>
      <c r="K4644" s="0" t="n">
        <v>6366071.90643531</v>
      </c>
      <c r="L4644" s="0" t="n">
        <v>6174194.175</v>
      </c>
      <c r="M4644" s="0" t="n">
        <v>7385190.40290575</v>
      </c>
      <c r="N4644" s="0" t="n">
        <v>6723959.265</v>
      </c>
      <c r="O4644" s="0" t="n">
        <v>6479180.73</v>
      </c>
      <c r="P4644" s="0" t="n">
        <v>7042693.725</v>
      </c>
      <c r="Q4644" s="0" t="n">
        <v>7017308.28</v>
      </c>
      <c r="S4644" s="0" t="s">
        <v>303</v>
      </c>
    </row>
    <row r="4645" customFormat="false" ht="14" hidden="false" customHeight="false" outlineLevel="0" collapsed="false">
      <c r="A4645" s="0" t="str">
        <f aca="false">SUBSTITUTE(C4645&amp;D4645&amp;E4645&amp;F4645&amp;G4645&amp;H4645&amp;I4645," ","")</f>
        <v>AgenteBilingüeProfesionalCienciassociales,humanasyafinesFrontofficeconherramientaJornadaOrdinaria Zona1Oro</v>
      </c>
      <c r="B4645" s="0" t="s">
        <v>4989</v>
      </c>
      <c r="C4645" s="0" t="s">
        <v>190</v>
      </c>
      <c r="D4645" s="0" t="s">
        <v>4808</v>
      </c>
      <c r="E4645" s="0" t="s">
        <v>57</v>
      </c>
      <c r="F4645" s="0" t="s">
        <v>3319</v>
      </c>
      <c r="G4645" s="0" t="s">
        <v>62</v>
      </c>
      <c r="H4645" s="0" t="s">
        <v>379</v>
      </c>
      <c r="I4645" s="0" t="s">
        <v>54</v>
      </c>
      <c r="J4645" s="0" t="s">
        <v>36</v>
      </c>
      <c r="K4645" s="0" t="n">
        <v>6366071.90643531</v>
      </c>
      <c r="L4645" s="0" t="n">
        <v>6297678.99</v>
      </c>
      <c r="M4645" s="0" t="n">
        <v>7757335.56187815</v>
      </c>
      <c r="N4645" s="0" t="n">
        <v>6752584.26</v>
      </c>
      <c r="O4645" s="0" t="n">
        <v>6479180.73</v>
      </c>
      <c r="P4645" s="0" t="n">
        <v>7190960.58</v>
      </c>
      <c r="Q4645" s="0" t="n">
        <v>7328405.475</v>
      </c>
      <c r="S4645" s="0" t="s">
        <v>303</v>
      </c>
    </row>
    <row r="4646" customFormat="false" ht="14" hidden="false" customHeight="false" outlineLevel="0" collapsed="false">
      <c r="A4646" s="0" t="str">
        <f aca="false">SUBSTITUTE(C4646&amp;D4646&amp;E4646&amp;F4646&amp;G4646&amp;H4646&amp;I4646," ","")</f>
        <v>AgenteBilingüeProfesionalCienciassociales,humanasyafinesFrontofficeconherramientaJornadaOrdinaria Zona1Platino</v>
      </c>
      <c r="B4646" s="0" t="s">
        <v>4990</v>
      </c>
      <c r="C4646" s="0" t="s">
        <v>190</v>
      </c>
      <c r="D4646" s="0" t="s">
        <v>4808</v>
      </c>
      <c r="E4646" s="0" t="s">
        <v>57</v>
      </c>
      <c r="F4646" s="0" t="s">
        <v>3319</v>
      </c>
      <c r="G4646" s="0" t="s">
        <v>62</v>
      </c>
      <c r="H4646" s="0" t="s">
        <v>379</v>
      </c>
      <c r="I4646" s="0" t="s">
        <v>198</v>
      </c>
      <c r="J4646" s="0" t="s">
        <v>36</v>
      </c>
      <c r="K4646" s="0" t="n">
        <v>6366071.90643531</v>
      </c>
      <c r="L4646" s="0" t="n">
        <v>6482904.66</v>
      </c>
      <c r="M4646" s="0" t="n">
        <v>7985963.19411741</v>
      </c>
      <c r="N4646" s="0" t="n">
        <v>6781209.255</v>
      </c>
      <c r="O4646" s="0" t="n">
        <v>6479180.73</v>
      </c>
      <c r="P4646" s="0" t="n">
        <v>7345605.105</v>
      </c>
      <c r="Q4646" s="0" t="n">
        <v>7788804.525</v>
      </c>
      <c r="S4646" s="0" t="s">
        <v>303</v>
      </c>
    </row>
    <row r="4647" customFormat="false" ht="14" hidden="false" customHeight="false" outlineLevel="0" collapsed="false">
      <c r="A4647" s="0" t="str">
        <f aca="false">SUBSTITUTE(C4647&amp;D4647&amp;E4647&amp;F4647&amp;G4647&amp;H4647&amp;I4647," ","")</f>
        <v>AgenteBilingüeProfesionalCienciassociales,humanasyafinesFrontofficeconherramientaJornadaOrdinaria Zona2Plata</v>
      </c>
      <c r="B4647" s="0" t="s">
        <v>4991</v>
      </c>
      <c r="C4647" s="0" t="s">
        <v>190</v>
      </c>
      <c r="D4647" s="0" t="s">
        <v>4808</v>
      </c>
      <c r="E4647" s="0" t="s">
        <v>57</v>
      </c>
      <c r="F4647" s="0" t="s">
        <v>3319</v>
      </c>
      <c r="G4647" s="0" t="s">
        <v>62</v>
      </c>
      <c r="H4647" s="0" t="s">
        <v>385</v>
      </c>
      <c r="I4647" s="0" t="s">
        <v>195</v>
      </c>
      <c r="J4647" s="0" t="s">
        <v>36</v>
      </c>
      <c r="K4647" s="0" t="n">
        <v>6366071.90643531</v>
      </c>
      <c r="L4647" s="0" t="n">
        <v>6359420.88</v>
      </c>
      <c r="M4647" s="0" t="n">
        <v>7541434.21030903</v>
      </c>
      <c r="N4647" s="0" t="n">
        <v>6758309.88</v>
      </c>
      <c r="O4647" s="0" t="n">
        <v>6479180.73</v>
      </c>
      <c r="P4647" s="0" t="n">
        <v>7484299.245</v>
      </c>
      <c r="Q4647" s="0" t="n">
        <v>7017308.28</v>
      </c>
      <c r="S4647" s="0" t="s">
        <v>303</v>
      </c>
    </row>
    <row r="4648" customFormat="false" ht="14" hidden="false" customHeight="false" outlineLevel="0" collapsed="false">
      <c r="A4648" s="0" t="str">
        <f aca="false">SUBSTITUTE(C4648&amp;D4648&amp;E4648&amp;F4648&amp;G4648&amp;H4648&amp;I4648," ","")</f>
        <v>AgenteBilingüeProfesionalCienciassociales,humanasyafinesFrontofficeconherramientaJornadaOrdinaria Zona2Oro</v>
      </c>
      <c r="B4648" s="0" t="s">
        <v>4992</v>
      </c>
      <c r="C4648" s="0" t="s">
        <v>190</v>
      </c>
      <c r="D4648" s="0" t="s">
        <v>4808</v>
      </c>
      <c r="E4648" s="0" t="s">
        <v>57</v>
      </c>
      <c r="F4648" s="0" t="s">
        <v>3319</v>
      </c>
      <c r="G4648" s="0" t="s">
        <v>62</v>
      </c>
      <c r="H4648" s="0" t="s">
        <v>385</v>
      </c>
      <c r="I4648" s="0" t="s">
        <v>54</v>
      </c>
      <c r="J4648" s="0" t="s">
        <v>36</v>
      </c>
      <c r="K4648" s="0" t="n">
        <v>6366071.90643531</v>
      </c>
      <c r="L4648" s="0" t="n">
        <v>6486609.96</v>
      </c>
      <c r="M4648" s="0" t="n">
        <v>7757335.56187815</v>
      </c>
      <c r="N4648" s="0" t="n">
        <v>6788651.94</v>
      </c>
      <c r="O4648" s="0" t="n">
        <v>6479180.73</v>
      </c>
      <c r="P4648" s="0" t="n">
        <v>7641863.505</v>
      </c>
      <c r="Q4648" s="0" t="n">
        <v>7328405.475</v>
      </c>
      <c r="S4648" s="0" t="s">
        <v>303</v>
      </c>
    </row>
    <row r="4649" customFormat="false" ht="14" hidden="false" customHeight="false" outlineLevel="0" collapsed="false">
      <c r="A4649" s="0" t="str">
        <f aca="false">SUBSTITUTE(C4649&amp;D4649&amp;E4649&amp;F4649&amp;G4649&amp;H4649&amp;I4649," ","")</f>
        <v>AgenteBilingüeProfesionalCienciassociales,humanasyafinesFrontofficeconherramientaJornadaOrdinaria Zona2Platino</v>
      </c>
      <c r="B4649" s="0" t="s">
        <v>4993</v>
      </c>
      <c r="C4649" s="0" t="s">
        <v>190</v>
      </c>
      <c r="D4649" s="0" t="s">
        <v>4808</v>
      </c>
      <c r="E4649" s="0" t="s">
        <v>57</v>
      </c>
      <c r="F4649" s="0" t="s">
        <v>3319</v>
      </c>
      <c r="G4649" s="0" t="s">
        <v>62</v>
      </c>
      <c r="H4649" s="0" t="s">
        <v>385</v>
      </c>
      <c r="I4649" s="0" t="s">
        <v>198</v>
      </c>
      <c r="J4649" s="0" t="s">
        <v>36</v>
      </c>
      <c r="K4649" s="0" t="n">
        <v>6366071.90643531</v>
      </c>
      <c r="L4649" s="0" t="n">
        <v>6677392.545</v>
      </c>
      <c r="M4649" s="0" t="n">
        <v>7985963.19411741</v>
      </c>
      <c r="N4649" s="0" t="n">
        <v>6818995.035</v>
      </c>
      <c r="O4649" s="0" t="n">
        <v>6479180.73</v>
      </c>
      <c r="P4649" s="0" t="n">
        <v>7806203.91</v>
      </c>
      <c r="Q4649" s="0" t="n">
        <v>7788804.525</v>
      </c>
      <c r="S4649" s="0" t="s">
        <v>303</v>
      </c>
    </row>
    <row r="4650" customFormat="false" ht="14" hidden="false" customHeight="false" outlineLevel="0" collapsed="false">
      <c r="A4650" s="0" t="str">
        <f aca="false">SUBSTITUTE(C4650&amp;D4650&amp;E4650&amp;F4650&amp;G4650&amp;H4650&amp;I4650," ","")</f>
        <v>AgenteBilingüeProfesionalCienciassociales,humanasyafinesFrontofficeconherramientaJornadaOrdinaria Zona3Plata</v>
      </c>
      <c r="B4650" s="0" t="s">
        <v>4994</v>
      </c>
      <c r="C4650" s="0" t="s">
        <v>190</v>
      </c>
      <c r="D4650" s="0" t="s">
        <v>4808</v>
      </c>
      <c r="E4650" s="0" t="s">
        <v>57</v>
      </c>
      <c r="F4650" s="0" t="s">
        <v>3319</v>
      </c>
      <c r="G4650" s="0" t="s">
        <v>62</v>
      </c>
      <c r="H4650" s="0" t="s">
        <v>390</v>
      </c>
      <c r="I4650" s="0" t="s">
        <v>195</v>
      </c>
      <c r="J4650" s="0" t="s">
        <v>36</v>
      </c>
      <c r="K4650" s="0" t="n">
        <v>6366071.90643531</v>
      </c>
      <c r="L4650" s="0" t="n">
        <v>6482904.66</v>
      </c>
      <c r="M4650" s="0" t="n">
        <v>7541434.21030903</v>
      </c>
      <c r="N4650" s="0" t="n">
        <v>6781209.255</v>
      </c>
      <c r="O4650" s="0" t="n">
        <v>6479180.73</v>
      </c>
      <c r="P4650" s="0" t="n">
        <v>7519512.015</v>
      </c>
      <c r="Q4650" s="0" t="n">
        <v>7017308.28</v>
      </c>
      <c r="S4650" s="0" t="s">
        <v>303</v>
      </c>
    </row>
    <row r="4651" customFormat="false" ht="14" hidden="false" customHeight="false" outlineLevel="0" collapsed="false">
      <c r="A4651" s="0" t="str">
        <f aca="false">SUBSTITUTE(C4651&amp;D4651&amp;E4651&amp;F4651&amp;G4651&amp;H4651&amp;I4651," ","")</f>
        <v>AgenteBilingüeProfesionalCienciassociales,humanasyafinesFrontofficeconherramientaJornadaOrdinaria Zona3Oro</v>
      </c>
      <c r="B4651" s="0" t="s">
        <v>4995</v>
      </c>
      <c r="C4651" s="0" t="s">
        <v>190</v>
      </c>
      <c r="D4651" s="0" t="s">
        <v>4808</v>
      </c>
      <c r="E4651" s="0" t="s">
        <v>57</v>
      </c>
      <c r="F4651" s="0" t="s">
        <v>3319</v>
      </c>
      <c r="G4651" s="0" t="s">
        <v>62</v>
      </c>
      <c r="H4651" s="0" t="s">
        <v>390</v>
      </c>
      <c r="I4651" s="0" t="s">
        <v>54</v>
      </c>
      <c r="J4651" s="0" t="s">
        <v>36</v>
      </c>
      <c r="K4651" s="0" t="n">
        <v>6366071.90643531</v>
      </c>
      <c r="L4651" s="0" t="n">
        <v>6612563.25</v>
      </c>
      <c r="M4651" s="0" t="n">
        <v>7757335.56187815</v>
      </c>
      <c r="N4651" s="0" t="n">
        <v>6812697.06</v>
      </c>
      <c r="O4651" s="0" t="n">
        <v>6479180.73</v>
      </c>
      <c r="P4651" s="0" t="n">
        <v>7677817.335</v>
      </c>
      <c r="Q4651" s="0" t="n">
        <v>7328405.475</v>
      </c>
      <c r="S4651" s="0" t="s">
        <v>303</v>
      </c>
    </row>
    <row r="4652" customFormat="false" ht="14" hidden="false" customHeight="false" outlineLevel="0" collapsed="false">
      <c r="A4652" s="0" t="str">
        <f aca="false">SUBSTITUTE(C4652&amp;D4652&amp;E4652&amp;F4652&amp;G4652&amp;H4652&amp;I4652," ","")</f>
        <v>AgenteBilingüeProfesionalCienciassociales,humanasyafinesFrontofficeconherramientaJornadaOrdinaria Zona3Platino</v>
      </c>
      <c r="B4652" s="0" t="s">
        <v>4996</v>
      </c>
      <c r="C4652" s="0" t="s">
        <v>190</v>
      </c>
      <c r="D4652" s="0" t="s">
        <v>4808</v>
      </c>
      <c r="E4652" s="0" t="s">
        <v>57</v>
      </c>
      <c r="F4652" s="0" t="s">
        <v>3319</v>
      </c>
      <c r="G4652" s="0" t="s">
        <v>62</v>
      </c>
      <c r="H4652" s="0" t="s">
        <v>390</v>
      </c>
      <c r="I4652" s="0" t="s">
        <v>198</v>
      </c>
      <c r="J4652" s="0" t="s">
        <v>36</v>
      </c>
      <c r="K4652" s="0" t="n">
        <v>6366071.90643531</v>
      </c>
      <c r="L4652" s="0" t="n">
        <v>6807050.1</v>
      </c>
      <c r="M4652" s="0" t="n">
        <v>7985963.19411741</v>
      </c>
      <c r="N4652" s="0" t="n">
        <v>6844184.865</v>
      </c>
      <c r="O4652" s="0" t="n">
        <v>6479180.73</v>
      </c>
      <c r="P4652" s="0" t="n">
        <v>7842931.92</v>
      </c>
      <c r="Q4652" s="0" t="n">
        <v>7788804.525</v>
      </c>
      <c r="S4652" s="0" t="s">
        <v>303</v>
      </c>
    </row>
    <row r="4653" customFormat="false" ht="14" hidden="false" customHeight="false" outlineLevel="0" collapsed="false">
      <c r="A4653" s="0" t="str">
        <f aca="false">SUBSTITUTE(C4653&amp;D4653&amp;E4653&amp;F4653&amp;G4653&amp;H4653&amp;I4653," ","")</f>
        <v>AgenteBilingüeProfesionalCienciassociales,humanasyafinesFrontofficeconherramientaHoraextradiurnaZona1Plata</v>
      </c>
      <c r="B4653" s="0" t="s">
        <v>4997</v>
      </c>
      <c r="C4653" s="0" t="s">
        <v>190</v>
      </c>
      <c r="D4653" s="0" t="s">
        <v>4808</v>
      </c>
      <c r="E4653" s="0" t="s">
        <v>57</v>
      </c>
      <c r="F4653" s="0" t="s">
        <v>3319</v>
      </c>
      <c r="G4653" s="0" t="s">
        <v>192</v>
      </c>
      <c r="H4653" s="0" t="s">
        <v>379</v>
      </c>
      <c r="I4653" s="0" t="s">
        <v>195</v>
      </c>
      <c r="J4653" s="0" t="s">
        <v>325</v>
      </c>
      <c r="K4653" s="0" t="n">
        <v>32024.5013718948</v>
      </c>
      <c r="L4653" s="0" t="n">
        <v>33647.85</v>
      </c>
      <c r="M4653" s="0" t="n">
        <v>40427.117494476</v>
      </c>
      <c r="N4653" s="0" t="n">
        <v>27823.905</v>
      </c>
      <c r="O4653" s="0" t="n">
        <v>28398.33</v>
      </c>
      <c r="P4653" s="0" t="n">
        <v>35952.795</v>
      </c>
      <c r="Q4653" s="0" t="n">
        <v>44092.035</v>
      </c>
      <c r="S4653" s="0" t="s">
        <v>303</v>
      </c>
    </row>
    <row r="4654" customFormat="false" ht="14" hidden="false" customHeight="false" outlineLevel="0" collapsed="false">
      <c r="A4654" s="0" t="str">
        <f aca="false">SUBSTITUTE(C4654&amp;D4654&amp;E4654&amp;F4654&amp;G4654&amp;H4654&amp;I4654," ","")</f>
        <v>AgenteBilingüeProfesionalCienciassociales,humanasyafinesFrontofficeconherramientaHoraextradiurnaZona1Oro</v>
      </c>
      <c r="B4654" s="0" t="s">
        <v>4998</v>
      </c>
      <c r="C4654" s="0" t="s">
        <v>190</v>
      </c>
      <c r="D4654" s="0" t="s">
        <v>4808</v>
      </c>
      <c r="E4654" s="0" t="s">
        <v>57</v>
      </c>
      <c r="F4654" s="0" t="s">
        <v>3319</v>
      </c>
      <c r="G4654" s="0" t="s">
        <v>192</v>
      </c>
      <c r="H4654" s="0" t="s">
        <v>379</v>
      </c>
      <c r="I4654" s="0" t="s">
        <v>54</v>
      </c>
      <c r="J4654" s="0" t="s">
        <v>325</v>
      </c>
      <c r="K4654" s="0" t="n">
        <v>32024.5013718948</v>
      </c>
      <c r="L4654" s="0" t="n">
        <v>34321.635</v>
      </c>
      <c r="M4654" s="0" t="n">
        <v>41584.4927448189</v>
      </c>
      <c r="N4654" s="0" t="n">
        <v>27823.905</v>
      </c>
      <c r="O4654" s="0" t="n">
        <v>28398.33</v>
      </c>
      <c r="P4654" s="0" t="n">
        <v>36709.38</v>
      </c>
      <c r="Q4654" s="0" t="n">
        <v>46047.15</v>
      </c>
      <c r="S4654" s="0" t="s">
        <v>303</v>
      </c>
    </row>
    <row r="4655" customFormat="false" ht="14" hidden="false" customHeight="false" outlineLevel="0" collapsed="false">
      <c r="A4655" s="0" t="str">
        <f aca="false">SUBSTITUTE(C4655&amp;D4655&amp;E4655&amp;F4655&amp;G4655&amp;H4655&amp;I4655," ","")</f>
        <v>AgenteBilingüeProfesionalCienciassociales,humanasyafinesFrontofficeconherramientaHoraextradiurnaZona1Platino</v>
      </c>
      <c r="B4655" s="0" t="s">
        <v>4999</v>
      </c>
      <c r="C4655" s="0" t="s">
        <v>190</v>
      </c>
      <c r="D4655" s="0" t="s">
        <v>4808</v>
      </c>
      <c r="E4655" s="0" t="s">
        <v>57</v>
      </c>
      <c r="F4655" s="0" t="s">
        <v>3319</v>
      </c>
      <c r="G4655" s="0" t="s">
        <v>192</v>
      </c>
      <c r="H4655" s="0" t="s">
        <v>379</v>
      </c>
      <c r="I4655" s="0" t="s">
        <v>198</v>
      </c>
      <c r="J4655" s="0" t="s">
        <v>325</v>
      </c>
      <c r="K4655" s="0" t="n">
        <v>32024.5013718948</v>
      </c>
      <c r="L4655" s="0" t="n">
        <v>35330.76</v>
      </c>
      <c r="M4655" s="0" t="n">
        <v>42810.0893479671</v>
      </c>
      <c r="N4655" s="0" t="n">
        <v>27823.905</v>
      </c>
      <c r="O4655" s="0" t="n">
        <v>28398.33</v>
      </c>
      <c r="P4655" s="0" t="n">
        <v>37499.085</v>
      </c>
      <c r="Q4655" s="0" t="n">
        <v>48939.975</v>
      </c>
      <c r="S4655" s="0" t="s">
        <v>303</v>
      </c>
    </row>
    <row r="4656" customFormat="false" ht="14" hidden="false" customHeight="false" outlineLevel="0" collapsed="false">
      <c r="A4656" s="0" t="str">
        <f aca="false">SUBSTITUTE(C4656&amp;D4656&amp;E4656&amp;F4656&amp;G4656&amp;H4656&amp;I4656," ","")</f>
        <v>AgenteBilingüeProfesionalCienciassociales,humanasyafinesFrontofficeconherramientaHoraextradiurnaZona2Plata</v>
      </c>
      <c r="B4656" s="0" t="s">
        <v>5000</v>
      </c>
      <c r="C4656" s="0" t="s">
        <v>190</v>
      </c>
      <c r="D4656" s="0" t="s">
        <v>4808</v>
      </c>
      <c r="E4656" s="0" t="s">
        <v>57</v>
      </c>
      <c r="F4656" s="0" t="s">
        <v>3319</v>
      </c>
      <c r="G4656" s="0" t="s">
        <v>192</v>
      </c>
      <c r="H4656" s="0" t="s">
        <v>385</v>
      </c>
      <c r="I4656" s="0" t="s">
        <v>195</v>
      </c>
      <c r="J4656" s="0" t="s">
        <v>325</v>
      </c>
      <c r="K4656" s="0" t="n">
        <v>32024.5013718948</v>
      </c>
      <c r="L4656" s="0" t="n">
        <v>34658.01</v>
      </c>
      <c r="M4656" s="0" t="n">
        <v>40427.117494476</v>
      </c>
      <c r="N4656" s="0" t="n">
        <v>27823.905</v>
      </c>
      <c r="O4656" s="0" t="n">
        <v>28398.33</v>
      </c>
      <c r="P4656" s="0" t="n">
        <v>38207.025</v>
      </c>
      <c r="Q4656" s="0" t="n">
        <v>44092.035</v>
      </c>
      <c r="S4656" s="0" t="s">
        <v>303</v>
      </c>
    </row>
    <row r="4657" customFormat="false" ht="14" hidden="false" customHeight="false" outlineLevel="0" collapsed="false">
      <c r="A4657" s="0" t="str">
        <f aca="false">SUBSTITUTE(C4657&amp;D4657&amp;E4657&amp;F4657&amp;G4657&amp;H4657&amp;I4657," ","")</f>
        <v>AgenteBilingüeProfesionalCienciassociales,humanasyafinesFrontofficeconherramientaHoraextradiurnaZona2Oro</v>
      </c>
      <c r="B4657" s="0" t="s">
        <v>5001</v>
      </c>
      <c r="C4657" s="0" t="s">
        <v>190</v>
      </c>
      <c r="D4657" s="0" t="s">
        <v>4808</v>
      </c>
      <c r="E4657" s="0" t="s">
        <v>57</v>
      </c>
      <c r="F4657" s="0" t="s">
        <v>3319</v>
      </c>
      <c r="G4657" s="0" t="s">
        <v>192</v>
      </c>
      <c r="H4657" s="0" t="s">
        <v>385</v>
      </c>
      <c r="I4657" s="0" t="s">
        <v>54</v>
      </c>
      <c r="J4657" s="0" t="s">
        <v>325</v>
      </c>
      <c r="K4657" s="0" t="n">
        <v>32024.5013718948</v>
      </c>
      <c r="L4657" s="0" t="n">
        <v>35351.46</v>
      </c>
      <c r="M4657" s="0" t="n">
        <v>41584.4927448189</v>
      </c>
      <c r="N4657" s="0" t="n">
        <v>27823.905</v>
      </c>
      <c r="O4657" s="0" t="n">
        <v>28398.33</v>
      </c>
      <c r="P4657" s="0" t="n">
        <v>39011.22</v>
      </c>
      <c r="Q4657" s="0" t="n">
        <v>46047.15</v>
      </c>
      <c r="S4657" s="0" t="s">
        <v>303</v>
      </c>
    </row>
    <row r="4658" customFormat="false" ht="14" hidden="false" customHeight="false" outlineLevel="0" collapsed="false">
      <c r="A4658" s="0" t="str">
        <f aca="false">SUBSTITUTE(C4658&amp;D4658&amp;E4658&amp;F4658&amp;G4658&amp;H4658&amp;I4658," ","")</f>
        <v>AgenteBilingüeProfesionalCienciassociales,humanasyafinesFrontofficeconherramientaHoraextradiurnaZona2Platino</v>
      </c>
      <c r="B4658" s="0" t="s">
        <v>5002</v>
      </c>
      <c r="C4658" s="0" t="s">
        <v>190</v>
      </c>
      <c r="D4658" s="0" t="s">
        <v>4808</v>
      </c>
      <c r="E4658" s="0" t="s">
        <v>57</v>
      </c>
      <c r="F4658" s="0" t="s">
        <v>3319</v>
      </c>
      <c r="G4658" s="0" t="s">
        <v>192</v>
      </c>
      <c r="H4658" s="0" t="s">
        <v>385</v>
      </c>
      <c r="I4658" s="0" t="s">
        <v>198</v>
      </c>
      <c r="J4658" s="0" t="s">
        <v>325</v>
      </c>
      <c r="K4658" s="0" t="n">
        <v>32024.5013718948</v>
      </c>
      <c r="L4658" s="0" t="n">
        <v>36391.635</v>
      </c>
      <c r="M4658" s="0" t="n">
        <v>42810.0893479671</v>
      </c>
      <c r="N4658" s="0" t="n">
        <v>27823.905</v>
      </c>
      <c r="O4658" s="0" t="n">
        <v>28398.33</v>
      </c>
      <c r="P4658" s="0" t="n">
        <v>39850.605</v>
      </c>
      <c r="Q4658" s="0" t="n">
        <v>48939.975</v>
      </c>
      <c r="S4658" s="0" t="s">
        <v>303</v>
      </c>
    </row>
    <row r="4659" customFormat="false" ht="14" hidden="false" customHeight="false" outlineLevel="0" collapsed="false">
      <c r="A4659" s="0" t="str">
        <f aca="false">SUBSTITUTE(C4659&amp;D4659&amp;E4659&amp;F4659&amp;G4659&amp;H4659&amp;I4659," ","")</f>
        <v>AgenteBilingüeProfesionalCienciassociales,humanasyafinesFrontofficeconherramientaHoraextradiurnaZona3Plata</v>
      </c>
      <c r="B4659" s="0" t="s">
        <v>5003</v>
      </c>
      <c r="C4659" s="0" t="s">
        <v>190</v>
      </c>
      <c r="D4659" s="0" t="s">
        <v>4808</v>
      </c>
      <c r="E4659" s="0" t="s">
        <v>57</v>
      </c>
      <c r="F4659" s="0" t="s">
        <v>3319</v>
      </c>
      <c r="G4659" s="0" t="s">
        <v>192</v>
      </c>
      <c r="H4659" s="0" t="s">
        <v>390</v>
      </c>
      <c r="I4659" s="0" t="s">
        <v>195</v>
      </c>
      <c r="J4659" s="0" t="s">
        <v>325</v>
      </c>
      <c r="K4659" s="0" t="n">
        <v>32024.5013718948</v>
      </c>
      <c r="L4659" s="0" t="n">
        <v>35330.76</v>
      </c>
      <c r="M4659" s="0" t="n">
        <v>40427.117494476</v>
      </c>
      <c r="N4659" s="0" t="n">
        <v>27823.905</v>
      </c>
      <c r="O4659" s="0" t="n">
        <v>28398.33</v>
      </c>
      <c r="P4659" s="0" t="n">
        <v>38387.115</v>
      </c>
      <c r="Q4659" s="0" t="n">
        <v>44092.035</v>
      </c>
      <c r="S4659" s="0" t="s">
        <v>303</v>
      </c>
    </row>
    <row r="4660" customFormat="false" ht="14" hidden="false" customHeight="false" outlineLevel="0" collapsed="false">
      <c r="A4660" s="0" t="str">
        <f aca="false">SUBSTITUTE(C4660&amp;D4660&amp;E4660&amp;F4660&amp;G4660&amp;H4660&amp;I4660," ","")</f>
        <v>AgenteBilingüeProfesionalCienciassociales,humanasyafinesFrontofficeconherramientaHoraextradiurnaZona3Oro</v>
      </c>
      <c r="B4660" s="0" t="s">
        <v>5004</v>
      </c>
      <c r="C4660" s="0" t="s">
        <v>190</v>
      </c>
      <c r="D4660" s="0" t="s">
        <v>4808</v>
      </c>
      <c r="E4660" s="0" t="s">
        <v>57</v>
      </c>
      <c r="F4660" s="0" t="s">
        <v>3319</v>
      </c>
      <c r="G4660" s="0" t="s">
        <v>192</v>
      </c>
      <c r="H4660" s="0" t="s">
        <v>390</v>
      </c>
      <c r="I4660" s="0" t="s">
        <v>54</v>
      </c>
      <c r="J4660" s="0" t="s">
        <v>325</v>
      </c>
      <c r="K4660" s="0" t="n">
        <v>32024.5013718948</v>
      </c>
      <c r="L4660" s="0" t="n">
        <v>36038.7</v>
      </c>
      <c r="M4660" s="0" t="n">
        <v>41584.4927448189</v>
      </c>
      <c r="N4660" s="0" t="n">
        <v>27823.905</v>
      </c>
      <c r="O4660" s="0" t="n">
        <v>28398.33</v>
      </c>
      <c r="P4660" s="0" t="n">
        <v>39195.45</v>
      </c>
      <c r="Q4660" s="0" t="n">
        <v>46047.15</v>
      </c>
      <c r="S4660" s="0" t="s">
        <v>303</v>
      </c>
    </row>
    <row r="4661" customFormat="false" ht="14" hidden="false" customHeight="false" outlineLevel="0" collapsed="false">
      <c r="A4661" s="0" t="str">
        <f aca="false">SUBSTITUTE(C4661&amp;D4661&amp;E4661&amp;F4661&amp;G4661&amp;H4661&amp;I4661," ","")</f>
        <v>AgenteBilingüeProfesionalCienciassociales,humanasyafinesFrontofficeconherramientaHoraextradiurnaZona3Platino</v>
      </c>
      <c r="B4661" s="0" t="s">
        <v>5005</v>
      </c>
      <c r="C4661" s="0" t="s">
        <v>190</v>
      </c>
      <c r="D4661" s="0" t="s">
        <v>4808</v>
      </c>
      <c r="E4661" s="0" t="s">
        <v>57</v>
      </c>
      <c r="F4661" s="0" t="s">
        <v>3319</v>
      </c>
      <c r="G4661" s="0" t="s">
        <v>192</v>
      </c>
      <c r="H4661" s="0" t="s">
        <v>390</v>
      </c>
      <c r="I4661" s="0" t="s">
        <v>198</v>
      </c>
      <c r="J4661" s="0" t="s">
        <v>325</v>
      </c>
      <c r="K4661" s="0" t="n">
        <v>32024.5013718948</v>
      </c>
      <c r="L4661" s="0" t="n">
        <v>37097.505</v>
      </c>
      <c r="M4661" s="0" t="n">
        <v>42810.0893479671</v>
      </c>
      <c r="N4661" s="0" t="n">
        <v>27823.905</v>
      </c>
      <c r="O4661" s="0" t="n">
        <v>28398.33</v>
      </c>
      <c r="P4661" s="0" t="n">
        <v>40037.94</v>
      </c>
      <c r="Q4661" s="0" t="n">
        <v>48939.975</v>
      </c>
      <c r="S4661" s="0" t="s">
        <v>303</v>
      </c>
    </row>
    <row r="4662" customFormat="false" ht="14" hidden="false" customHeight="false" outlineLevel="0" collapsed="false">
      <c r="A4662" s="0" t="str">
        <f aca="false">SUBSTITUTE(C4662&amp;D4662&amp;E4662&amp;F4662&amp;G4662&amp;H4662&amp;I4662," ","")</f>
        <v>AgenteBilingüeProfesionalCienciassociales,humanasyafinesFrontofficeconherramientaHoraextranocturna Zona1Plata</v>
      </c>
      <c r="B4662" s="0" t="s">
        <v>5006</v>
      </c>
      <c r="C4662" s="0" t="s">
        <v>190</v>
      </c>
      <c r="D4662" s="0" t="s">
        <v>4808</v>
      </c>
      <c r="E4662" s="0" t="s">
        <v>57</v>
      </c>
      <c r="F4662" s="0" t="s">
        <v>3319</v>
      </c>
      <c r="G4662" s="0" t="s">
        <v>197</v>
      </c>
      <c r="H4662" s="0" t="s">
        <v>379</v>
      </c>
      <c r="I4662" s="0" t="s">
        <v>195</v>
      </c>
      <c r="J4662" s="0" t="s">
        <v>325</v>
      </c>
      <c r="K4662" s="0" t="n">
        <v>43022.9048953901</v>
      </c>
      <c r="L4662" s="0" t="n">
        <v>47106.99</v>
      </c>
      <c r="M4662" s="0" t="n">
        <v>56597.9644922664</v>
      </c>
      <c r="N4662" s="0" t="n">
        <v>38953.26</v>
      </c>
      <c r="O4662" s="0" t="n">
        <v>39479.04</v>
      </c>
      <c r="P4662" s="0" t="n">
        <v>45734.58</v>
      </c>
      <c r="Q4662" s="0" t="n">
        <v>61198.515</v>
      </c>
      <c r="S4662" s="0" t="s">
        <v>303</v>
      </c>
    </row>
    <row r="4663" customFormat="false" ht="14" hidden="false" customHeight="false" outlineLevel="0" collapsed="false">
      <c r="A4663" s="0" t="str">
        <f aca="false">SUBSTITUTE(C4663&amp;D4663&amp;E4663&amp;F4663&amp;G4663&amp;H4663&amp;I4663," ","")</f>
        <v>AgenteBilingüeProfesionalCienciassociales,humanasyafinesFrontofficeconherramientaHoraextranocturna Zona1Oro</v>
      </c>
      <c r="B4663" s="0" t="s">
        <v>5007</v>
      </c>
      <c r="C4663" s="0" t="s">
        <v>190</v>
      </c>
      <c r="D4663" s="0" t="s">
        <v>4808</v>
      </c>
      <c r="E4663" s="0" t="s">
        <v>57</v>
      </c>
      <c r="F4663" s="0" t="s">
        <v>3319</v>
      </c>
      <c r="G4663" s="0" t="s">
        <v>197</v>
      </c>
      <c r="H4663" s="0" t="s">
        <v>379</v>
      </c>
      <c r="I4663" s="0" t="s">
        <v>54</v>
      </c>
      <c r="J4663" s="0" t="s">
        <v>325</v>
      </c>
      <c r="K4663" s="0" t="n">
        <v>43022.9048953901</v>
      </c>
      <c r="L4663" s="0" t="n">
        <v>48049.875</v>
      </c>
      <c r="M4663" s="0" t="n">
        <v>58218.2898427464</v>
      </c>
      <c r="N4663" s="0" t="n">
        <v>38953.26</v>
      </c>
      <c r="O4663" s="0" t="n">
        <v>39479.04</v>
      </c>
      <c r="P4663" s="0" t="n">
        <v>46697.13</v>
      </c>
      <c r="Q4663" s="0" t="n">
        <v>63911.25</v>
      </c>
      <c r="S4663" s="0" t="s">
        <v>303</v>
      </c>
    </row>
    <row r="4664" customFormat="false" ht="14" hidden="false" customHeight="false" outlineLevel="0" collapsed="false">
      <c r="A4664" s="0" t="str">
        <f aca="false">SUBSTITUTE(C4664&amp;D4664&amp;E4664&amp;F4664&amp;G4664&amp;H4664&amp;I4664," ","")</f>
        <v>AgenteBilingüeProfesionalCienciassociales,humanasyafinesFrontofficeconherramientaHoraextranocturna Zona1Platino</v>
      </c>
      <c r="B4664" s="0" t="s">
        <v>5008</v>
      </c>
      <c r="C4664" s="0" t="s">
        <v>190</v>
      </c>
      <c r="D4664" s="0" t="s">
        <v>4808</v>
      </c>
      <c r="E4664" s="0" t="s">
        <v>57</v>
      </c>
      <c r="F4664" s="0" t="s">
        <v>3319</v>
      </c>
      <c r="G4664" s="0" t="s">
        <v>197</v>
      </c>
      <c r="H4664" s="0" t="s">
        <v>379</v>
      </c>
      <c r="I4664" s="0" t="s">
        <v>198</v>
      </c>
      <c r="J4664" s="0" t="s">
        <v>325</v>
      </c>
      <c r="K4664" s="0" t="n">
        <v>43022.9048953901</v>
      </c>
      <c r="L4664" s="0" t="n">
        <v>49462.65</v>
      </c>
      <c r="M4664" s="0" t="n">
        <v>59934.1250871539</v>
      </c>
      <c r="N4664" s="0" t="n">
        <v>38953.26</v>
      </c>
      <c r="O4664" s="0" t="n">
        <v>39479.04</v>
      </c>
      <c r="P4664" s="0" t="n">
        <v>47701.08</v>
      </c>
      <c r="Q4664" s="0" t="n">
        <v>67926.015</v>
      </c>
      <c r="S4664" s="0" t="s">
        <v>303</v>
      </c>
    </row>
    <row r="4665" customFormat="false" ht="14" hidden="false" customHeight="false" outlineLevel="0" collapsed="false">
      <c r="A4665" s="0" t="str">
        <f aca="false">SUBSTITUTE(C4665&amp;D4665&amp;E4665&amp;F4665&amp;G4665&amp;H4665&amp;I4665," ","")</f>
        <v>AgenteBilingüeProfesionalCienciassociales,humanasyafinesFrontofficeconherramientaHoraextranocturna Zona2Plata</v>
      </c>
      <c r="B4665" s="0" t="s">
        <v>5009</v>
      </c>
      <c r="C4665" s="0" t="s">
        <v>190</v>
      </c>
      <c r="D4665" s="0" t="s">
        <v>4808</v>
      </c>
      <c r="E4665" s="0" t="s">
        <v>57</v>
      </c>
      <c r="F4665" s="0" t="s">
        <v>3319</v>
      </c>
      <c r="G4665" s="0" t="s">
        <v>197</v>
      </c>
      <c r="H4665" s="0" t="s">
        <v>385</v>
      </c>
      <c r="I4665" s="0" t="s">
        <v>195</v>
      </c>
      <c r="J4665" s="0" t="s">
        <v>325</v>
      </c>
      <c r="K4665" s="0" t="n">
        <v>43022.9048953901</v>
      </c>
      <c r="L4665" s="0" t="n">
        <v>48520.8</v>
      </c>
      <c r="M4665" s="0" t="n">
        <v>56597.9644922664</v>
      </c>
      <c r="N4665" s="0" t="n">
        <v>38953.26</v>
      </c>
      <c r="O4665" s="0" t="n">
        <v>39479.04</v>
      </c>
      <c r="P4665" s="0" t="n">
        <v>48601.53</v>
      </c>
      <c r="Q4665" s="0" t="n">
        <v>61198.515</v>
      </c>
      <c r="S4665" s="0" t="s">
        <v>303</v>
      </c>
    </row>
    <row r="4666" customFormat="false" ht="14" hidden="false" customHeight="false" outlineLevel="0" collapsed="false">
      <c r="A4666" s="0" t="str">
        <f aca="false">SUBSTITUTE(C4666&amp;D4666&amp;E4666&amp;F4666&amp;G4666&amp;H4666&amp;I4666," ","")</f>
        <v>AgenteBilingüeProfesionalCienciassociales,humanasyafinesFrontofficeconherramientaHoraextranocturna Zona2Oro</v>
      </c>
      <c r="B4666" s="0" t="s">
        <v>5010</v>
      </c>
      <c r="C4666" s="0" t="s">
        <v>190</v>
      </c>
      <c r="D4666" s="0" t="s">
        <v>4808</v>
      </c>
      <c r="E4666" s="0" t="s">
        <v>57</v>
      </c>
      <c r="F4666" s="0" t="s">
        <v>3319</v>
      </c>
      <c r="G4666" s="0" t="s">
        <v>197</v>
      </c>
      <c r="H4666" s="0" t="s">
        <v>385</v>
      </c>
      <c r="I4666" s="0" t="s">
        <v>54</v>
      </c>
      <c r="J4666" s="0" t="s">
        <v>325</v>
      </c>
      <c r="K4666" s="0" t="n">
        <v>43022.9048953901</v>
      </c>
      <c r="L4666" s="0" t="n">
        <v>49491.63</v>
      </c>
      <c r="M4666" s="0" t="n">
        <v>58218.2898427464</v>
      </c>
      <c r="N4666" s="0" t="n">
        <v>38953.26</v>
      </c>
      <c r="O4666" s="0" t="n">
        <v>39479.04</v>
      </c>
      <c r="P4666" s="0" t="n">
        <v>49625.145</v>
      </c>
      <c r="Q4666" s="0" t="n">
        <v>63911.25</v>
      </c>
      <c r="S4666" s="0" t="s">
        <v>303</v>
      </c>
    </row>
    <row r="4667" customFormat="false" ht="14" hidden="false" customHeight="false" outlineLevel="0" collapsed="false">
      <c r="A4667" s="0" t="str">
        <f aca="false">SUBSTITUTE(C4667&amp;D4667&amp;E4667&amp;F4667&amp;G4667&amp;H4667&amp;I4667," ","")</f>
        <v>AgenteBilingüeProfesionalCienciassociales,humanasyafinesFrontofficeconherramientaHoraextranocturna Zona2Platino</v>
      </c>
      <c r="B4667" s="0" t="s">
        <v>5011</v>
      </c>
      <c r="C4667" s="0" t="s">
        <v>190</v>
      </c>
      <c r="D4667" s="0" t="s">
        <v>4808</v>
      </c>
      <c r="E4667" s="0" t="s">
        <v>57</v>
      </c>
      <c r="F4667" s="0" t="s">
        <v>3319</v>
      </c>
      <c r="G4667" s="0" t="s">
        <v>197</v>
      </c>
      <c r="H4667" s="0" t="s">
        <v>385</v>
      </c>
      <c r="I4667" s="0" t="s">
        <v>198</v>
      </c>
      <c r="J4667" s="0" t="s">
        <v>325</v>
      </c>
      <c r="K4667" s="0" t="n">
        <v>43022.9048953901</v>
      </c>
      <c r="L4667" s="0" t="n">
        <v>50946.84</v>
      </c>
      <c r="M4667" s="0" t="n">
        <v>59934.1250871539</v>
      </c>
      <c r="N4667" s="0" t="n">
        <v>38953.26</v>
      </c>
      <c r="O4667" s="0" t="n">
        <v>39479.04</v>
      </c>
      <c r="P4667" s="0" t="n">
        <v>50692.23</v>
      </c>
      <c r="Q4667" s="0" t="n">
        <v>67926.015</v>
      </c>
      <c r="S4667" s="0" t="s">
        <v>303</v>
      </c>
    </row>
    <row r="4668" customFormat="false" ht="14" hidden="false" customHeight="false" outlineLevel="0" collapsed="false">
      <c r="A4668" s="0" t="str">
        <f aca="false">SUBSTITUTE(C4668&amp;D4668&amp;E4668&amp;F4668&amp;G4668&amp;H4668&amp;I4668," ","")</f>
        <v>AgenteBilingüeProfesionalCienciassociales,humanasyafinesFrontofficeconherramientaHoraextranocturna Zona3Plata</v>
      </c>
      <c r="B4668" s="0" t="s">
        <v>5012</v>
      </c>
      <c r="C4668" s="0" t="s">
        <v>190</v>
      </c>
      <c r="D4668" s="0" t="s">
        <v>4808</v>
      </c>
      <c r="E4668" s="0" t="s">
        <v>57</v>
      </c>
      <c r="F4668" s="0" t="s">
        <v>3319</v>
      </c>
      <c r="G4668" s="0" t="s">
        <v>197</v>
      </c>
      <c r="H4668" s="0" t="s">
        <v>390</v>
      </c>
      <c r="I4668" s="0" t="s">
        <v>195</v>
      </c>
      <c r="J4668" s="0" t="s">
        <v>325</v>
      </c>
      <c r="K4668" s="0" t="n">
        <v>43022.9048953901</v>
      </c>
      <c r="L4668" s="0" t="n">
        <v>49462.65</v>
      </c>
      <c r="M4668" s="0" t="n">
        <v>56597.9644922664</v>
      </c>
      <c r="N4668" s="0" t="n">
        <v>38953.26</v>
      </c>
      <c r="O4668" s="0" t="n">
        <v>39479.04</v>
      </c>
      <c r="P4668" s="0" t="n">
        <v>48830.265</v>
      </c>
      <c r="Q4668" s="0" t="n">
        <v>61198.515</v>
      </c>
      <c r="S4668" s="0" t="s">
        <v>303</v>
      </c>
    </row>
    <row r="4669" customFormat="false" ht="14" hidden="false" customHeight="false" outlineLevel="0" collapsed="false">
      <c r="A4669" s="0" t="str">
        <f aca="false">SUBSTITUTE(C4669&amp;D4669&amp;E4669&amp;F4669&amp;G4669&amp;H4669&amp;I4669," ","")</f>
        <v>AgenteBilingüeProfesionalCienciassociales,humanasyafinesFrontofficeconherramientaHoraextranocturna Zona3Oro</v>
      </c>
      <c r="B4669" s="0" t="s">
        <v>5013</v>
      </c>
      <c r="C4669" s="0" t="s">
        <v>190</v>
      </c>
      <c r="D4669" s="0" t="s">
        <v>4808</v>
      </c>
      <c r="E4669" s="0" t="s">
        <v>57</v>
      </c>
      <c r="F4669" s="0" t="s">
        <v>3319</v>
      </c>
      <c r="G4669" s="0" t="s">
        <v>197</v>
      </c>
      <c r="H4669" s="0" t="s">
        <v>390</v>
      </c>
      <c r="I4669" s="0" t="s">
        <v>54</v>
      </c>
      <c r="J4669" s="0" t="s">
        <v>325</v>
      </c>
      <c r="K4669" s="0" t="n">
        <v>43022.9048953901</v>
      </c>
      <c r="L4669" s="0" t="n">
        <v>50453.145</v>
      </c>
      <c r="M4669" s="0" t="n">
        <v>58218.2898427464</v>
      </c>
      <c r="N4669" s="0" t="n">
        <v>38953.26</v>
      </c>
      <c r="O4669" s="0" t="n">
        <v>39479.04</v>
      </c>
      <c r="P4669" s="0" t="n">
        <v>49859.055</v>
      </c>
      <c r="Q4669" s="0" t="n">
        <v>63911.25</v>
      </c>
      <c r="S4669" s="0" t="s">
        <v>303</v>
      </c>
    </row>
    <row r="4670" customFormat="false" ht="14" hidden="false" customHeight="false" outlineLevel="0" collapsed="false">
      <c r="A4670" s="0" t="str">
        <f aca="false">SUBSTITUTE(C4670&amp;D4670&amp;E4670&amp;F4670&amp;G4670&amp;H4670&amp;I4670," ","")</f>
        <v>AgenteBilingüeProfesionalCienciassociales,humanasyafinesFrontofficeconherramientaHoraextranocturna Zona3Platino</v>
      </c>
      <c r="B4670" s="0" t="s">
        <v>5014</v>
      </c>
      <c r="C4670" s="0" t="s">
        <v>190</v>
      </c>
      <c r="D4670" s="0" t="s">
        <v>4808</v>
      </c>
      <c r="E4670" s="0" t="s">
        <v>57</v>
      </c>
      <c r="F4670" s="0" t="s">
        <v>3319</v>
      </c>
      <c r="G4670" s="0" t="s">
        <v>197</v>
      </c>
      <c r="H4670" s="0" t="s">
        <v>390</v>
      </c>
      <c r="I4670" s="0" t="s">
        <v>198</v>
      </c>
      <c r="J4670" s="0" t="s">
        <v>325</v>
      </c>
      <c r="K4670" s="0" t="n">
        <v>43022.9048953901</v>
      </c>
      <c r="L4670" s="0" t="n">
        <v>51936.3</v>
      </c>
      <c r="M4670" s="0" t="n">
        <v>59934.1250871539</v>
      </c>
      <c r="N4670" s="0" t="n">
        <v>38953.26</v>
      </c>
      <c r="O4670" s="0" t="n">
        <v>39479.04</v>
      </c>
      <c r="P4670" s="0" t="n">
        <v>50931.315</v>
      </c>
      <c r="Q4670" s="0" t="n">
        <v>67926.015</v>
      </c>
      <c r="S4670" s="0" t="s">
        <v>303</v>
      </c>
    </row>
    <row r="4671" customFormat="false" ht="14" hidden="false" customHeight="false" outlineLevel="0" collapsed="false">
      <c r="A4671" s="0" t="str">
        <f aca="false">SUBSTITUTE(C4671&amp;D4671&amp;E4671&amp;F4671&amp;G4671&amp;H4671&amp;I4671," ","")</f>
        <v>AgenteBilingüeProfesionalCienciassociales,humanasyafinesFrontofficeconherramientaHoraextradominicalyfestivoZona1Plata</v>
      </c>
      <c r="B4671" s="0" t="s">
        <v>5015</v>
      </c>
      <c r="C4671" s="0" t="s">
        <v>190</v>
      </c>
      <c r="D4671" s="0" t="s">
        <v>4808</v>
      </c>
      <c r="E4671" s="0" t="s">
        <v>57</v>
      </c>
      <c r="F4671" s="0" t="s">
        <v>3319</v>
      </c>
      <c r="G4671" s="0" t="s">
        <v>194</v>
      </c>
      <c r="H4671" s="0" t="s">
        <v>379</v>
      </c>
      <c r="I4671" s="0" t="s">
        <v>195</v>
      </c>
      <c r="J4671" s="0" t="s">
        <v>325</v>
      </c>
      <c r="K4671" s="0" t="n">
        <v>54021.3084188854</v>
      </c>
      <c r="L4671" s="0" t="n">
        <v>53836.56</v>
      </c>
      <c r="M4671" s="0" t="n">
        <v>64683.3879911616</v>
      </c>
      <c r="N4671" s="0" t="n">
        <v>55646.775</v>
      </c>
      <c r="O4671" s="0" t="n">
        <v>45019.395</v>
      </c>
      <c r="P4671" s="0" t="n">
        <v>50623.92</v>
      </c>
      <c r="Q4671" s="0" t="n">
        <v>68129.91</v>
      </c>
      <c r="S4671" s="0" t="s">
        <v>303</v>
      </c>
    </row>
    <row r="4672" customFormat="false" ht="14" hidden="false" customHeight="false" outlineLevel="0" collapsed="false">
      <c r="A4672" s="0" t="str">
        <f aca="false">SUBSTITUTE(C4672&amp;D4672&amp;E4672&amp;F4672&amp;G4672&amp;H4672&amp;I4672," ","")</f>
        <v>AgenteBilingüeProfesionalCienciassociales,humanasyafinesFrontofficeconherramientaHoraextradominicalyfestivoZona1Oro</v>
      </c>
      <c r="B4672" s="0" t="s">
        <v>5016</v>
      </c>
      <c r="C4672" s="0" t="s">
        <v>190</v>
      </c>
      <c r="D4672" s="0" t="s">
        <v>4808</v>
      </c>
      <c r="E4672" s="0" t="s">
        <v>57</v>
      </c>
      <c r="F4672" s="0" t="s">
        <v>3319</v>
      </c>
      <c r="G4672" s="0" t="s">
        <v>194</v>
      </c>
      <c r="H4672" s="0" t="s">
        <v>379</v>
      </c>
      <c r="I4672" s="0" t="s">
        <v>54</v>
      </c>
      <c r="J4672" s="0" t="s">
        <v>325</v>
      </c>
      <c r="K4672" s="0" t="n">
        <v>54021.3084188854</v>
      </c>
      <c r="L4672" s="0" t="n">
        <v>54913.995</v>
      </c>
      <c r="M4672" s="0" t="n">
        <v>66535.1883917102</v>
      </c>
      <c r="N4672" s="0" t="n">
        <v>55646.775</v>
      </c>
      <c r="O4672" s="0" t="n">
        <v>45019.395</v>
      </c>
      <c r="P4672" s="0" t="n">
        <v>51689.97</v>
      </c>
      <c r="Q4672" s="0" t="n">
        <v>71150.04</v>
      </c>
      <c r="S4672" s="0" t="s">
        <v>303</v>
      </c>
    </row>
    <row r="4673" customFormat="false" ht="14" hidden="false" customHeight="false" outlineLevel="0" collapsed="false">
      <c r="A4673" s="0" t="str">
        <f aca="false">SUBSTITUTE(C4673&amp;D4673&amp;E4673&amp;F4673&amp;G4673&amp;H4673&amp;I4673," ","")</f>
        <v>AgenteBilingüeProfesionalCienciassociales,humanasyafinesFrontofficeconherramientaHoraextradominicalyfestivoZona1Platino</v>
      </c>
      <c r="B4673" s="0" t="s">
        <v>5017</v>
      </c>
      <c r="C4673" s="0" t="s">
        <v>190</v>
      </c>
      <c r="D4673" s="0" t="s">
        <v>4808</v>
      </c>
      <c r="E4673" s="0" t="s">
        <v>57</v>
      </c>
      <c r="F4673" s="0" t="s">
        <v>3319</v>
      </c>
      <c r="G4673" s="0" t="s">
        <v>194</v>
      </c>
      <c r="H4673" s="0" t="s">
        <v>379</v>
      </c>
      <c r="I4673" s="0" t="s">
        <v>198</v>
      </c>
      <c r="J4673" s="0" t="s">
        <v>325</v>
      </c>
      <c r="K4673" s="0" t="n">
        <v>54021.3084188854</v>
      </c>
      <c r="L4673" s="0" t="n">
        <v>56528.595</v>
      </c>
      <c r="M4673" s="0" t="n">
        <v>68496.1429567473</v>
      </c>
      <c r="N4673" s="0" t="n">
        <v>55646.775</v>
      </c>
      <c r="O4673" s="0" t="n">
        <v>45019.395</v>
      </c>
      <c r="P4673" s="0" t="n">
        <v>52801.56</v>
      </c>
      <c r="Q4673" s="0" t="n">
        <v>75620.205</v>
      </c>
      <c r="S4673" s="0" t="s">
        <v>303</v>
      </c>
    </row>
    <row r="4674" customFormat="false" ht="14" hidden="false" customHeight="false" outlineLevel="0" collapsed="false">
      <c r="A4674" s="0" t="str">
        <f aca="false">SUBSTITUTE(C4674&amp;D4674&amp;E4674&amp;F4674&amp;G4674&amp;H4674&amp;I4674," ","")</f>
        <v>AgenteBilingüeProfesionalCienciassociales,humanasyafinesFrontofficeconherramientaHoraextradominicalyfestivoZona2Plata</v>
      </c>
      <c r="B4674" s="0" t="s">
        <v>5018</v>
      </c>
      <c r="C4674" s="0" t="s">
        <v>190</v>
      </c>
      <c r="D4674" s="0" t="s">
        <v>4808</v>
      </c>
      <c r="E4674" s="0" t="s">
        <v>57</v>
      </c>
      <c r="F4674" s="0" t="s">
        <v>3319</v>
      </c>
      <c r="G4674" s="0" t="s">
        <v>194</v>
      </c>
      <c r="H4674" s="0" t="s">
        <v>385</v>
      </c>
      <c r="I4674" s="0" t="s">
        <v>195</v>
      </c>
      <c r="J4674" s="0" t="s">
        <v>325</v>
      </c>
      <c r="K4674" s="0" t="n">
        <v>54021.3084188854</v>
      </c>
      <c r="L4674" s="0" t="n">
        <v>55452.195</v>
      </c>
      <c r="M4674" s="0" t="n">
        <v>64683.3879911616</v>
      </c>
      <c r="N4674" s="0" t="n">
        <v>55646.775</v>
      </c>
      <c r="O4674" s="0" t="n">
        <v>45019.395</v>
      </c>
      <c r="P4674" s="0" t="n">
        <v>53798.265</v>
      </c>
      <c r="Q4674" s="0" t="n">
        <v>68129.91</v>
      </c>
      <c r="S4674" s="0" t="s">
        <v>303</v>
      </c>
    </row>
    <row r="4675" customFormat="false" ht="14" hidden="false" customHeight="false" outlineLevel="0" collapsed="false">
      <c r="A4675" s="0" t="str">
        <f aca="false">SUBSTITUTE(C4675&amp;D4675&amp;E4675&amp;F4675&amp;G4675&amp;H4675&amp;I4675," ","")</f>
        <v>AgenteBilingüeProfesionalCienciassociales,humanasyafinesFrontofficeconherramientaHoraextradominicalyfestivoZona2Oro</v>
      </c>
      <c r="B4675" s="0" t="s">
        <v>5019</v>
      </c>
      <c r="C4675" s="0" t="s">
        <v>190</v>
      </c>
      <c r="D4675" s="0" t="s">
        <v>4808</v>
      </c>
      <c r="E4675" s="0" t="s">
        <v>57</v>
      </c>
      <c r="F4675" s="0" t="s">
        <v>3319</v>
      </c>
      <c r="G4675" s="0" t="s">
        <v>194</v>
      </c>
      <c r="H4675" s="0" t="s">
        <v>385</v>
      </c>
      <c r="I4675" s="0" t="s">
        <v>54</v>
      </c>
      <c r="J4675" s="0" t="s">
        <v>325</v>
      </c>
      <c r="K4675" s="0" t="n">
        <v>54021.3084188854</v>
      </c>
      <c r="L4675" s="0" t="n">
        <v>56561.715</v>
      </c>
      <c r="M4675" s="0" t="n">
        <v>66535.1883917102</v>
      </c>
      <c r="N4675" s="0" t="n">
        <v>55646.775</v>
      </c>
      <c r="O4675" s="0" t="n">
        <v>45019.395</v>
      </c>
      <c r="P4675" s="0" t="n">
        <v>54931.59</v>
      </c>
      <c r="Q4675" s="0" t="n">
        <v>71150.04</v>
      </c>
      <c r="S4675" s="0" t="s">
        <v>303</v>
      </c>
    </row>
    <row r="4676" customFormat="false" ht="14" hidden="false" customHeight="false" outlineLevel="0" collapsed="false">
      <c r="A4676" s="0" t="str">
        <f aca="false">SUBSTITUTE(C4676&amp;D4676&amp;E4676&amp;F4676&amp;G4676&amp;H4676&amp;I4676," ","")</f>
        <v>AgenteBilingüeProfesionalCienciassociales,humanasyafinesFrontofficeconherramientaHoraextradominicalyfestivoZona2Platino</v>
      </c>
      <c r="B4676" s="0" t="s">
        <v>5020</v>
      </c>
      <c r="C4676" s="0" t="s">
        <v>190</v>
      </c>
      <c r="D4676" s="0" t="s">
        <v>4808</v>
      </c>
      <c r="E4676" s="0" t="s">
        <v>57</v>
      </c>
      <c r="F4676" s="0" t="s">
        <v>3319</v>
      </c>
      <c r="G4676" s="0" t="s">
        <v>194</v>
      </c>
      <c r="H4676" s="0" t="s">
        <v>385</v>
      </c>
      <c r="I4676" s="0" t="s">
        <v>198</v>
      </c>
      <c r="J4676" s="0" t="s">
        <v>325</v>
      </c>
      <c r="K4676" s="0" t="n">
        <v>54021.3084188854</v>
      </c>
      <c r="L4676" s="0" t="n">
        <v>58224.96</v>
      </c>
      <c r="M4676" s="0" t="n">
        <v>68496.1429567473</v>
      </c>
      <c r="N4676" s="0" t="n">
        <v>55646.775</v>
      </c>
      <c r="O4676" s="0" t="n">
        <v>45019.395</v>
      </c>
      <c r="P4676" s="0" t="n">
        <v>56112.525</v>
      </c>
      <c r="Q4676" s="0" t="n">
        <v>75620.205</v>
      </c>
      <c r="S4676" s="0" t="s">
        <v>303</v>
      </c>
    </row>
    <row r="4677" customFormat="false" ht="14" hidden="false" customHeight="false" outlineLevel="0" collapsed="false">
      <c r="A4677" s="0" t="str">
        <f aca="false">SUBSTITUTE(C4677&amp;D4677&amp;E4677&amp;F4677&amp;G4677&amp;H4677&amp;I4677," ","")</f>
        <v>AgenteBilingüeProfesionalCienciassociales,humanasyafinesFrontofficeconherramientaHoraextradominicalyfestivoZona3Plata</v>
      </c>
      <c r="B4677" s="0" t="s">
        <v>5021</v>
      </c>
      <c r="C4677" s="0" t="s">
        <v>190</v>
      </c>
      <c r="D4677" s="0" t="s">
        <v>4808</v>
      </c>
      <c r="E4677" s="0" t="s">
        <v>57</v>
      </c>
      <c r="F4677" s="0" t="s">
        <v>3319</v>
      </c>
      <c r="G4677" s="0" t="s">
        <v>194</v>
      </c>
      <c r="H4677" s="0" t="s">
        <v>390</v>
      </c>
      <c r="I4677" s="0" t="s">
        <v>195</v>
      </c>
      <c r="J4677" s="0" t="s">
        <v>325</v>
      </c>
      <c r="K4677" s="0" t="n">
        <v>54021.3084188854</v>
      </c>
      <c r="L4677" s="0" t="n">
        <v>56528.595</v>
      </c>
      <c r="M4677" s="0" t="n">
        <v>64683.3879911616</v>
      </c>
      <c r="N4677" s="0" t="n">
        <v>55646.775</v>
      </c>
      <c r="O4677" s="0" t="n">
        <v>45019.395</v>
      </c>
      <c r="P4677" s="0" t="n">
        <v>54051.84</v>
      </c>
      <c r="Q4677" s="0" t="n">
        <v>68129.91</v>
      </c>
      <c r="S4677" s="0" t="s">
        <v>303</v>
      </c>
    </row>
    <row r="4678" customFormat="false" ht="14" hidden="false" customHeight="false" outlineLevel="0" collapsed="false">
      <c r="A4678" s="0" t="str">
        <f aca="false">SUBSTITUTE(C4678&amp;D4678&amp;E4678&amp;F4678&amp;G4678&amp;H4678&amp;I4678," ","")</f>
        <v>AgenteBilingüeProfesionalCienciassociales,humanasyafinesFrontofficeconherramientaHoraextradominicalyfestivoZona3Oro</v>
      </c>
      <c r="B4678" s="0" t="s">
        <v>5022</v>
      </c>
      <c r="C4678" s="0" t="s">
        <v>190</v>
      </c>
      <c r="D4678" s="0" t="s">
        <v>4808</v>
      </c>
      <c r="E4678" s="0" t="s">
        <v>57</v>
      </c>
      <c r="F4678" s="0" t="s">
        <v>3319</v>
      </c>
      <c r="G4678" s="0" t="s">
        <v>194</v>
      </c>
      <c r="H4678" s="0" t="s">
        <v>390</v>
      </c>
      <c r="I4678" s="0" t="s">
        <v>54</v>
      </c>
      <c r="J4678" s="0" t="s">
        <v>325</v>
      </c>
      <c r="K4678" s="0" t="n">
        <v>54021.3084188854</v>
      </c>
      <c r="L4678" s="0" t="n">
        <v>57659.85</v>
      </c>
      <c r="M4678" s="0" t="n">
        <v>66535.1883917102</v>
      </c>
      <c r="N4678" s="0" t="n">
        <v>55646.775</v>
      </c>
      <c r="O4678" s="0" t="n">
        <v>45019.395</v>
      </c>
      <c r="P4678" s="0" t="n">
        <v>55189.305</v>
      </c>
      <c r="Q4678" s="0" t="n">
        <v>71150.04</v>
      </c>
      <c r="S4678" s="0" t="s">
        <v>303</v>
      </c>
    </row>
    <row r="4679" customFormat="false" ht="14" hidden="false" customHeight="false" outlineLevel="0" collapsed="false">
      <c r="A4679" s="0" t="str">
        <f aca="false">SUBSTITUTE(C4679&amp;D4679&amp;E4679&amp;F4679&amp;G4679&amp;H4679&amp;I4679," ","")</f>
        <v>AgenteBilingüeProfesionalCienciassociales,humanasyafinesFrontofficeconherramientaHoraextradominicalyfestivoZona3Platino</v>
      </c>
      <c r="B4679" s="0" t="s">
        <v>5023</v>
      </c>
      <c r="C4679" s="0" t="s">
        <v>190</v>
      </c>
      <c r="D4679" s="0" t="s">
        <v>4808</v>
      </c>
      <c r="E4679" s="0" t="s">
        <v>57</v>
      </c>
      <c r="F4679" s="0" t="s">
        <v>3319</v>
      </c>
      <c r="G4679" s="0" t="s">
        <v>194</v>
      </c>
      <c r="H4679" s="0" t="s">
        <v>390</v>
      </c>
      <c r="I4679" s="0" t="s">
        <v>198</v>
      </c>
      <c r="J4679" s="0" t="s">
        <v>325</v>
      </c>
      <c r="K4679" s="0" t="n">
        <v>54021.3084188854</v>
      </c>
      <c r="L4679" s="0" t="n">
        <v>59355.18</v>
      </c>
      <c r="M4679" s="0" t="n">
        <v>68496.1429567473</v>
      </c>
      <c r="N4679" s="0" t="n">
        <v>55646.775</v>
      </c>
      <c r="O4679" s="0" t="n">
        <v>45019.395</v>
      </c>
      <c r="P4679" s="0" t="n">
        <v>56376.45</v>
      </c>
      <c r="Q4679" s="0" t="n">
        <v>75620.205</v>
      </c>
      <c r="S4679" s="0" t="s">
        <v>303</v>
      </c>
    </row>
    <row r="4680" customFormat="false" ht="14" hidden="false" customHeight="false" outlineLevel="0" collapsed="false">
      <c r="A4680" s="0" t="str">
        <f aca="false">SUBSTITUTE(C4680&amp;D4680&amp;E4680&amp;F4680&amp;G4680&amp;H4680&amp;I4680," ","")</f>
        <v>AgenteBilingüeProfesionalCienciassociales,humanasyafinesFrontofficeconherramientaServicio7x24Zona1Plata</v>
      </c>
      <c r="B4680" s="0" t="s">
        <v>5024</v>
      </c>
      <c r="C4680" s="0" t="s">
        <v>190</v>
      </c>
      <c r="D4680" s="0" t="s">
        <v>4808</v>
      </c>
      <c r="E4680" s="0" t="s">
        <v>57</v>
      </c>
      <c r="F4680" s="0" t="s">
        <v>3319</v>
      </c>
      <c r="G4680" s="0" t="s">
        <v>55</v>
      </c>
      <c r="H4680" s="0" t="s">
        <v>379</v>
      </c>
      <c r="I4680" s="0" t="s">
        <v>195</v>
      </c>
      <c r="J4680" s="0" t="s">
        <v>305</v>
      </c>
      <c r="K4680" s="0" t="n">
        <v>19564156.1346297</v>
      </c>
      <c r="L4680" s="0" t="n">
        <v>27464348.07</v>
      </c>
      <c r="M4680" s="0" t="n">
        <v>29725391.3716956</v>
      </c>
      <c r="N4680" s="0" t="n">
        <v>24747976.08</v>
      </c>
      <c r="O4680" s="0" t="n">
        <v>25326599.04</v>
      </c>
      <c r="P4680" s="0" t="n">
        <v>35972605.935</v>
      </c>
      <c r="Q4680" s="0" t="n">
        <v>28385710.245</v>
      </c>
      <c r="S4680" s="0" t="s">
        <v>303</v>
      </c>
    </row>
    <row r="4681" customFormat="false" ht="14" hidden="false" customHeight="false" outlineLevel="0" collapsed="false">
      <c r="A4681" s="0" t="str">
        <f aca="false">SUBSTITUTE(C4681&amp;D4681&amp;E4681&amp;F4681&amp;G4681&amp;H4681&amp;I4681," ","")</f>
        <v>AgenteBilingüeProfesionalCienciassociales,humanasyafinesFrontofficeconherramientaServicio7x24Zona1Oro</v>
      </c>
      <c r="B4681" s="0" t="s">
        <v>5025</v>
      </c>
      <c r="C4681" s="0" t="s">
        <v>190</v>
      </c>
      <c r="D4681" s="0" t="s">
        <v>4808</v>
      </c>
      <c r="E4681" s="0" t="s">
        <v>57</v>
      </c>
      <c r="F4681" s="0" t="s">
        <v>3319</v>
      </c>
      <c r="G4681" s="0" t="s">
        <v>55</v>
      </c>
      <c r="H4681" s="0" t="s">
        <v>379</v>
      </c>
      <c r="I4681" s="0" t="s">
        <v>54</v>
      </c>
      <c r="J4681" s="0" t="s">
        <v>305</v>
      </c>
      <c r="K4681" s="0" t="n">
        <v>19564156.1346297</v>
      </c>
      <c r="L4681" s="0" t="n">
        <v>28013636.025</v>
      </c>
      <c r="M4681" s="0" t="n">
        <v>30576390.265818</v>
      </c>
      <c r="N4681" s="0" t="n">
        <v>24913310.085</v>
      </c>
      <c r="O4681" s="0" t="n">
        <v>25326599.04</v>
      </c>
      <c r="P4681" s="0" t="n">
        <v>36729923.715</v>
      </c>
      <c r="Q4681" s="0" t="n">
        <v>29644127.415</v>
      </c>
      <c r="S4681" s="0" t="s">
        <v>303</v>
      </c>
    </row>
    <row r="4682" customFormat="false" ht="14" hidden="false" customHeight="false" outlineLevel="0" collapsed="false">
      <c r="A4682" s="0" t="str">
        <f aca="false">SUBSTITUTE(C4682&amp;D4682&amp;E4682&amp;F4682&amp;G4682&amp;H4682&amp;I4682," ","")</f>
        <v>AgenteBilingüeProfesionalCienciassociales,humanasyafinesFrontofficeconherramientaServicio7x24Zona1Platino</v>
      </c>
      <c r="B4682" s="0" t="s">
        <v>5026</v>
      </c>
      <c r="C4682" s="0" t="s">
        <v>190</v>
      </c>
      <c r="D4682" s="0" t="s">
        <v>4808</v>
      </c>
      <c r="E4682" s="0" t="s">
        <v>57</v>
      </c>
      <c r="F4682" s="0" t="s">
        <v>3319</v>
      </c>
      <c r="G4682" s="0" t="s">
        <v>55</v>
      </c>
      <c r="H4682" s="0" t="s">
        <v>379</v>
      </c>
      <c r="I4682" s="0" t="s">
        <v>198</v>
      </c>
      <c r="J4682" s="0" t="s">
        <v>305</v>
      </c>
      <c r="K4682" s="0" t="n">
        <v>19564156.1346297</v>
      </c>
      <c r="L4682" s="0" t="n">
        <v>28837566.405</v>
      </c>
      <c r="M4682" s="0" t="n">
        <v>31477551.1931926</v>
      </c>
      <c r="N4682" s="0" t="n">
        <v>24967260.495</v>
      </c>
      <c r="O4682" s="0" t="n">
        <v>25326599.04</v>
      </c>
      <c r="P4682" s="0" t="n">
        <v>37519815.015</v>
      </c>
      <c r="Q4682" s="0" t="n">
        <v>31506488.82</v>
      </c>
      <c r="S4682" s="0" t="s">
        <v>303</v>
      </c>
    </row>
    <row r="4683" customFormat="false" ht="14" hidden="false" customHeight="false" outlineLevel="0" collapsed="false">
      <c r="A4683" s="0" t="str">
        <f aca="false">SUBSTITUTE(C4683&amp;D4683&amp;E4683&amp;F4683&amp;G4683&amp;H4683&amp;I4683," ","")</f>
        <v>AgenteBilingüeProfesionalCienciassociales,humanasyafinesFrontofficeconherramientaServicio7x24Zona2Plata</v>
      </c>
      <c r="B4683" s="0" t="s">
        <v>5027</v>
      </c>
      <c r="C4683" s="0" t="s">
        <v>190</v>
      </c>
      <c r="D4683" s="0" t="s">
        <v>4808</v>
      </c>
      <c r="E4683" s="0" t="s">
        <v>57</v>
      </c>
      <c r="F4683" s="0" t="s">
        <v>3319</v>
      </c>
      <c r="G4683" s="0" t="s">
        <v>55</v>
      </c>
      <c r="H4683" s="0" t="s">
        <v>385</v>
      </c>
      <c r="I4683" s="0" t="s">
        <v>195</v>
      </c>
      <c r="J4683" s="0" t="s">
        <v>305</v>
      </c>
      <c r="K4683" s="0" t="n">
        <v>19564156.1346297</v>
      </c>
      <c r="L4683" s="0" t="n">
        <v>28288279.485</v>
      </c>
      <c r="M4683" s="0" t="n">
        <v>29725391.3716956</v>
      </c>
      <c r="N4683" s="0" t="n">
        <v>24924099.96</v>
      </c>
      <c r="O4683" s="0" t="n">
        <v>25326599.04</v>
      </c>
      <c r="P4683" s="0" t="n">
        <v>38228232.15</v>
      </c>
      <c r="Q4683" s="0" t="n">
        <v>28385710.245</v>
      </c>
      <c r="S4683" s="0" t="s">
        <v>303</v>
      </c>
    </row>
    <row r="4684" customFormat="false" ht="14" hidden="false" customHeight="false" outlineLevel="0" collapsed="false">
      <c r="A4684" s="0" t="str">
        <f aca="false">SUBSTITUTE(C4684&amp;D4684&amp;E4684&amp;F4684&amp;G4684&amp;H4684&amp;I4684," ","")</f>
        <v>AgenteBilingüeProfesionalCienciassociales,humanasyafinesFrontofficeconherramientaServicio7x24Zona2Oro</v>
      </c>
      <c r="B4684" s="0" t="s">
        <v>5028</v>
      </c>
      <c r="C4684" s="0" t="s">
        <v>190</v>
      </c>
      <c r="D4684" s="0" t="s">
        <v>4808</v>
      </c>
      <c r="E4684" s="0" t="s">
        <v>57</v>
      </c>
      <c r="F4684" s="0" t="s">
        <v>3319</v>
      </c>
      <c r="G4684" s="0" t="s">
        <v>55</v>
      </c>
      <c r="H4684" s="0" t="s">
        <v>385</v>
      </c>
      <c r="I4684" s="0" t="s">
        <v>54</v>
      </c>
      <c r="J4684" s="0" t="s">
        <v>305</v>
      </c>
      <c r="K4684" s="0" t="n">
        <v>19564156.1346297</v>
      </c>
      <c r="L4684" s="0" t="n">
        <v>28854045.675</v>
      </c>
      <c r="M4684" s="0" t="n">
        <v>30576390.265818</v>
      </c>
      <c r="N4684" s="0" t="n">
        <v>24981287.85</v>
      </c>
      <c r="O4684" s="0" t="n">
        <v>25326599.04</v>
      </c>
      <c r="P4684" s="0" t="n">
        <v>39033037.8</v>
      </c>
      <c r="Q4684" s="0" t="n">
        <v>29644127.415</v>
      </c>
      <c r="S4684" s="0" t="s">
        <v>303</v>
      </c>
    </row>
    <row r="4685" customFormat="false" ht="14" hidden="false" customHeight="false" outlineLevel="0" collapsed="false">
      <c r="A4685" s="0" t="str">
        <f aca="false">SUBSTITUTE(C4685&amp;D4685&amp;E4685&amp;F4685&amp;G4685&amp;H4685&amp;I4685," ","")</f>
        <v>AgenteBilingüeProfesionalCienciassociales,humanasyafinesFrontofficeconherramientaServicio7x24Zona2Platino</v>
      </c>
      <c r="B4685" s="0" t="s">
        <v>5029</v>
      </c>
      <c r="C4685" s="0" t="s">
        <v>190</v>
      </c>
      <c r="D4685" s="0" t="s">
        <v>4808</v>
      </c>
      <c r="E4685" s="0" t="s">
        <v>57</v>
      </c>
      <c r="F4685" s="0" t="s">
        <v>3319</v>
      </c>
      <c r="G4685" s="0" t="s">
        <v>55</v>
      </c>
      <c r="H4685" s="0" t="s">
        <v>385</v>
      </c>
      <c r="I4685" s="0" t="s">
        <v>198</v>
      </c>
      <c r="J4685" s="0" t="s">
        <v>305</v>
      </c>
      <c r="K4685" s="0" t="n">
        <v>19564156.1346297</v>
      </c>
      <c r="L4685" s="0" t="n">
        <v>29702693.925</v>
      </c>
      <c r="M4685" s="0" t="n">
        <v>31477551.1931926</v>
      </c>
      <c r="N4685" s="0" t="n">
        <v>25038474.705</v>
      </c>
      <c r="O4685" s="0" t="n">
        <v>25326599.04</v>
      </c>
      <c r="P4685" s="0" t="n">
        <v>39872457.99</v>
      </c>
      <c r="Q4685" s="0" t="n">
        <v>31506488.82</v>
      </c>
      <c r="S4685" s="0" t="s">
        <v>303</v>
      </c>
    </row>
    <row r="4686" customFormat="false" ht="14" hidden="false" customHeight="false" outlineLevel="0" collapsed="false">
      <c r="A4686" s="0" t="str">
        <f aca="false">SUBSTITUTE(C4686&amp;D4686&amp;E4686&amp;F4686&amp;G4686&amp;H4686&amp;I4686," ","")</f>
        <v>AgenteBilingüeProfesionalCienciassociales,humanasyafinesFrontofficeconherramientaServicio7x24Zona3Plata</v>
      </c>
      <c r="B4686" s="0" t="s">
        <v>5030</v>
      </c>
      <c r="C4686" s="0" t="s">
        <v>190</v>
      </c>
      <c r="D4686" s="0" t="s">
        <v>4808</v>
      </c>
      <c r="E4686" s="0" t="s">
        <v>57</v>
      </c>
      <c r="F4686" s="0" t="s">
        <v>3319</v>
      </c>
      <c r="G4686" s="0" t="s">
        <v>55</v>
      </c>
      <c r="H4686" s="0" t="s">
        <v>390</v>
      </c>
      <c r="I4686" s="0" t="s">
        <v>195</v>
      </c>
      <c r="J4686" s="0" t="s">
        <v>305</v>
      </c>
      <c r="K4686" s="0" t="n">
        <v>19564156.1346297</v>
      </c>
      <c r="L4686" s="0" t="n">
        <v>28837566.405</v>
      </c>
      <c r="M4686" s="0" t="n">
        <v>29725391.3716956</v>
      </c>
      <c r="N4686" s="0" t="n">
        <v>24967260.495</v>
      </c>
      <c r="O4686" s="0" t="n">
        <v>25326599.04</v>
      </c>
      <c r="P4686" s="0" t="n">
        <v>38408095.485</v>
      </c>
      <c r="Q4686" s="0" t="n">
        <v>28385710.245</v>
      </c>
      <c r="S4686" s="0" t="s">
        <v>303</v>
      </c>
    </row>
    <row r="4687" customFormat="false" ht="14" hidden="false" customHeight="false" outlineLevel="0" collapsed="false">
      <c r="A4687" s="0" t="str">
        <f aca="false">SUBSTITUTE(C4687&amp;D4687&amp;E4687&amp;F4687&amp;G4687&amp;H4687&amp;I4687," ","")</f>
        <v>AgenteBilingüeProfesionalCienciassociales,humanasyafinesFrontofficeconherramientaServicio7x24Zona3Oro</v>
      </c>
      <c r="B4687" s="0" t="s">
        <v>5031</v>
      </c>
      <c r="C4687" s="0" t="s">
        <v>190</v>
      </c>
      <c r="D4687" s="0" t="s">
        <v>4808</v>
      </c>
      <c r="E4687" s="0" t="s">
        <v>57</v>
      </c>
      <c r="F4687" s="0" t="s">
        <v>3319</v>
      </c>
      <c r="G4687" s="0" t="s">
        <v>55</v>
      </c>
      <c r="H4687" s="0" t="s">
        <v>390</v>
      </c>
      <c r="I4687" s="0" t="s">
        <v>54</v>
      </c>
      <c r="J4687" s="0" t="s">
        <v>305</v>
      </c>
      <c r="K4687" s="0" t="n">
        <v>19564156.1346297</v>
      </c>
      <c r="L4687" s="0" t="n">
        <v>29414318.085</v>
      </c>
      <c r="M4687" s="0" t="n">
        <v>30576390.265818</v>
      </c>
      <c r="N4687" s="0" t="n">
        <v>25026606.36</v>
      </c>
      <c r="O4687" s="0" t="n">
        <v>25326599.04</v>
      </c>
      <c r="P4687" s="0" t="n">
        <v>39216687.165</v>
      </c>
      <c r="Q4687" s="0" t="n">
        <v>29644127.415</v>
      </c>
      <c r="S4687" s="0" t="s">
        <v>303</v>
      </c>
    </row>
    <row r="4688" customFormat="false" ht="14" hidden="false" customHeight="false" outlineLevel="0" collapsed="false">
      <c r="A4688" s="0" t="str">
        <f aca="false">SUBSTITUTE(C4688&amp;D4688&amp;E4688&amp;F4688&amp;G4688&amp;H4688&amp;I4688," ","")</f>
        <v>AgenteBilingüeProfesionalCienciassociales,humanasyafinesFrontofficeconherramientaServicio7x24Zona3Platino</v>
      </c>
      <c r="B4688" s="0" t="s">
        <v>5032</v>
      </c>
      <c r="C4688" s="0" t="s">
        <v>190</v>
      </c>
      <c r="D4688" s="0" t="s">
        <v>4808</v>
      </c>
      <c r="E4688" s="0" t="s">
        <v>57</v>
      </c>
      <c r="F4688" s="0" t="s">
        <v>3319</v>
      </c>
      <c r="G4688" s="0" t="s">
        <v>55</v>
      </c>
      <c r="H4688" s="0" t="s">
        <v>390</v>
      </c>
      <c r="I4688" s="0" t="s">
        <v>198</v>
      </c>
      <c r="J4688" s="0" t="s">
        <v>305</v>
      </c>
      <c r="K4688" s="0" t="n">
        <v>19564156.1346297</v>
      </c>
      <c r="L4688" s="0" t="n">
        <v>30279445.605</v>
      </c>
      <c r="M4688" s="0" t="n">
        <v>31477551.1931926</v>
      </c>
      <c r="N4688" s="0" t="n">
        <v>25085951.19</v>
      </c>
      <c r="O4688" s="0" t="n">
        <v>25326599.04</v>
      </c>
      <c r="P4688" s="0" t="n">
        <v>40060056.915</v>
      </c>
      <c r="Q4688" s="0" t="n">
        <v>31506488.82</v>
      </c>
      <c r="S4688" s="0" t="s">
        <v>303</v>
      </c>
    </row>
    <row r="4689" customFormat="false" ht="14" hidden="false" customHeight="false" outlineLevel="0" collapsed="false">
      <c r="A4689" s="0" t="str">
        <f aca="false">SUBSTITUTE(C4689&amp;D4689&amp;E4689&amp;F4689&amp;G4689&amp;H4689&amp;I4689," ","")</f>
        <v>AgenteBilingüeProfesionalCienciassociales,humanasyafinesFrontofficesinherramientaJornadaOrdinaria Zona1Plata</v>
      </c>
      <c r="B4689" s="0" t="s">
        <v>5033</v>
      </c>
      <c r="C4689" s="0" t="s">
        <v>190</v>
      </c>
      <c r="D4689" s="0" t="s">
        <v>4808</v>
      </c>
      <c r="E4689" s="0" t="s">
        <v>57</v>
      </c>
      <c r="F4689" s="0" t="s">
        <v>3335</v>
      </c>
      <c r="G4689" s="0" t="s">
        <v>62</v>
      </c>
      <c r="H4689" s="0" t="s">
        <v>379</v>
      </c>
      <c r="I4689" s="0" t="s">
        <v>195</v>
      </c>
      <c r="J4689" s="0" t="s">
        <v>36</v>
      </c>
      <c r="K4689" s="0" t="n">
        <v>6096792.81827776</v>
      </c>
      <c r="L4689" s="0" t="n">
        <v>5780818.62</v>
      </c>
      <c r="M4689" s="0" t="n">
        <v>7205440.88996392</v>
      </c>
      <c r="N4689" s="0" t="n">
        <v>6339249.765</v>
      </c>
      <c r="O4689" s="0" t="n">
        <v>6236295.21</v>
      </c>
      <c r="P4689" s="0" t="n">
        <v>6190542</v>
      </c>
      <c r="Q4689" s="0" t="n">
        <v>6624624.105</v>
      </c>
      <c r="S4689" s="0" t="s">
        <v>303</v>
      </c>
    </row>
    <row r="4690" customFormat="false" ht="14" hidden="false" customHeight="false" outlineLevel="0" collapsed="false">
      <c r="A4690" s="0" t="str">
        <f aca="false">SUBSTITUTE(C4690&amp;D4690&amp;E4690&amp;F4690&amp;G4690&amp;H4690&amp;I4690," ","")</f>
        <v>AgenteBilingüeProfesionalCienciassociales,humanasyafinesFrontofficesinherramientaJornadaOrdinaria Zona1Oro</v>
      </c>
      <c r="B4690" s="0" t="s">
        <v>5034</v>
      </c>
      <c r="C4690" s="0" t="s">
        <v>190</v>
      </c>
      <c r="D4690" s="0" t="s">
        <v>4808</v>
      </c>
      <c r="E4690" s="0" t="s">
        <v>57</v>
      </c>
      <c r="F4690" s="0" t="s">
        <v>3335</v>
      </c>
      <c r="G4690" s="0" t="s">
        <v>62</v>
      </c>
      <c r="H4690" s="0" t="s">
        <v>379</v>
      </c>
      <c r="I4690" s="0" t="s">
        <v>54</v>
      </c>
      <c r="J4690" s="0" t="s">
        <v>36</v>
      </c>
      <c r="K4690" s="0" t="n">
        <v>6096792.81827776</v>
      </c>
      <c r="L4690" s="0" t="n">
        <v>5896435.365</v>
      </c>
      <c r="M4690" s="0" t="n">
        <v>7757335.56187815</v>
      </c>
      <c r="N4690" s="0" t="n">
        <v>6348639.285</v>
      </c>
      <c r="O4690" s="0" t="n">
        <v>6236295.21</v>
      </c>
      <c r="P4690" s="0" t="n">
        <v>6320869.2</v>
      </c>
      <c r="Q4690" s="0" t="n">
        <v>6918311.565</v>
      </c>
      <c r="S4690" s="0" t="s">
        <v>303</v>
      </c>
    </row>
    <row r="4691" customFormat="false" ht="14" hidden="false" customHeight="false" outlineLevel="0" collapsed="false">
      <c r="A4691" s="0" t="str">
        <f aca="false">SUBSTITUTE(C4691&amp;D4691&amp;E4691&amp;F4691&amp;G4691&amp;H4691&amp;I4691," ","")</f>
        <v>AgenteBilingüeProfesionalCienciassociales,humanasyafinesFrontofficesinherramientaJornadaOrdinaria Zona1Platino</v>
      </c>
      <c r="B4691" s="0" t="s">
        <v>5035</v>
      </c>
      <c r="C4691" s="0" t="s">
        <v>190</v>
      </c>
      <c r="D4691" s="0" t="s">
        <v>4808</v>
      </c>
      <c r="E4691" s="0" t="s">
        <v>57</v>
      </c>
      <c r="F4691" s="0" t="s">
        <v>3335</v>
      </c>
      <c r="G4691" s="0" t="s">
        <v>62</v>
      </c>
      <c r="H4691" s="0" t="s">
        <v>379</v>
      </c>
      <c r="I4691" s="0" t="s">
        <v>198</v>
      </c>
      <c r="J4691" s="0" t="s">
        <v>36</v>
      </c>
      <c r="K4691" s="0" t="n">
        <v>6096792.81827776</v>
      </c>
      <c r="L4691" s="0" t="n">
        <v>6069859.965</v>
      </c>
      <c r="M4691" s="0" t="n">
        <v>7985963.19411741</v>
      </c>
      <c r="N4691" s="0" t="n">
        <v>6358028.805</v>
      </c>
      <c r="O4691" s="0" t="n">
        <v>6236295.21</v>
      </c>
      <c r="P4691" s="0" t="n">
        <v>6456801.96</v>
      </c>
      <c r="Q4691" s="0" t="n">
        <v>7352947.395</v>
      </c>
      <c r="S4691" s="0" t="s">
        <v>303</v>
      </c>
    </row>
    <row r="4692" customFormat="false" ht="14" hidden="false" customHeight="false" outlineLevel="0" collapsed="false">
      <c r="A4692" s="0" t="str">
        <f aca="false">SUBSTITUTE(C4692&amp;D4692&amp;E4692&amp;F4692&amp;G4692&amp;H4692&amp;I4692," ","")</f>
        <v>AgenteBilingüeProfesionalCienciassociales,humanasyafinesFrontofficesinherramientaJornadaOrdinaria Zona2Plata</v>
      </c>
      <c r="B4692" s="0" t="s">
        <v>5036</v>
      </c>
      <c r="C4692" s="0" t="s">
        <v>190</v>
      </c>
      <c r="D4692" s="0" t="s">
        <v>4808</v>
      </c>
      <c r="E4692" s="0" t="s">
        <v>57</v>
      </c>
      <c r="F4692" s="0" t="s">
        <v>3335</v>
      </c>
      <c r="G4692" s="0" t="s">
        <v>62</v>
      </c>
      <c r="H4692" s="0" t="s">
        <v>385</v>
      </c>
      <c r="I4692" s="0" t="s">
        <v>195</v>
      </c>
      <c r="J4692" s="0" t="s">
        <v>36</v>
      </c>
      <c r="K4692" s="0" t="n">
        <v>6096792.81827776</v>
      </c>
      <c r="L4692" s="0" t="n">
        <v>5954243.22</v>
      </c>
      <c r="M4692" s="0" t="n">
        <v>7541434.21030903</v>
      </c>
      <c r="N4692" s="0" t="n">
        <v>6350517.81</v>
      </c>
      <c r="O4692" s="0" t="n">
        <v>6236295.21</v>
      </c>
      <c r="P4692" s="0" t="n">
        <v>6578713.575</v>
      </c>
      <c r="Q4692" s="0" t="n">
        <v>6624624.105</v>
      </c>
      <c r="S4692" s="0" t="s">
        <v>303</v>
      </c>
    </row>
    <row r="4693" customFormat="false" ht="14" hidden="false" customHeight="false" outlineLevel="0" collapsed="false">
      <c r="A4693" s="0" t="str">
        <f aca="false">SUBSTITUTE(C4693&amp;D4693&amp;E4693&amp;F4693&amp;G4693&amp;H4693&amp;I4693," ","")</f>
        <v>AgenteBilingüeProfesionalCienciassociales,humanasyafinesFrontofficesinherramientaJornadaOrdinaria Zona2Oro</v>
      </c>
      <c r="B4693" s="0" t="s">
        <v>5037</v>
      </c>
      <c r="C4693" s="0" t="s">
        <v>190</v>
      </c>
      <c r="D4693" s="0" t="s">
        <v>4808</v>
      </c>
      <c r="E4693" s="0" t="s">
        <v>57</v>
      </c>
      <c r="F4693" s="0" t="s">
        <v>3335</v>
      </c>
      <c r="G4693" s="0" t="s">
        <v>62</v>
      </c>
      <c r="H4693" s="0" t="s">
        <v>385</v>
      </c>
      <c r="I4693" s="0" t="s">
        <v>54</v>
      </c>
      <c r="J4693" s="0" t="s">
        <v>36</v>
      </c>
      <c r="K4693" s="0" t="n">
        <v>6096792.81827776</v>
      </c>
      <c r="L4693" s="0" t="n">
        <v>6073329.285</v>
      </c>
      <c r="M4693" s="0" t="n">
        <v>7757335.56187815</v>
      </c>
      <c r="N4693" s="0" t="n">
        <v>6360470.37</v>
      </c>
      <c r="O4693" s="0" t="n">
        <v>6236295.21</v>
      </c>
      <c r="P4693" s="0" t="n">
        <v>6717213.135</v>
      </c>
      <c r="Q4693" s="0" t="n">
        <v>6918311.565</v>
      </c>
      <c r="S4693" s="0" t="s">
        <v>303</v>
      </c>
    </row>
    <row r="4694" customFormat="false" ht="14" hidden="false" customHeight="false" outlineLevel="0" collapsed="false">
      <c r="A4694" s="0" t="str">
        <f aca="false">SUBSTITUTE(C4694&amp;D4694&amp;E4694&amp;F4694&amp;G4694&amp;H4694&amp;I4694," ","")</f>
        <v>AgenteBilingüeProfesionalCienciassociales,humanasyafinesFrontofficesinherramientaJornadaOrdinaria Zona2Platino</v>
      </c>
      <c r="B4694" s="0" t="s">
        <v>5038</v>
      </c>
      <c r="C4694" s="0" t="s">
        <v>190</v>
      </c>
      <c r="D4694" s="0" t="s">
        <v>4808</v>
      </c>
      <c r="E4694" s="0" t="s">
        <v>57</v>
      </c>
      <c r="F4694" s="0" t="s">
        <v>3335</v>
      </c>
      <c r="G4694" s="0" t="s">
        <v>62</v>
      </c>
      <c r="H4694" s="0" t="s">
        <v>385</v>
      </c>
      <c r="I4694" s="0" t="s">
        <v>198</v>
      </c>
      <c r="J4694" s="0" t="s">
        <v>36</v>
      </c>
      <c r="K4694" s="0" t="n">
        <v>6096792.81827776</v>
      </c>
      <c r="L4694" s="0" t="n">
        <v>6251955.795</v>
      </c>
      <c r="M4694" s="0" t="n">
        <v>7985963.19411741</v>
      </c>
      <c r="N4694" s="0" t="n">
        <v>6370422.93</v>
      </c>
      <c r="O4694" s="0" t="n">
        <v>6236295.21</v>
      </c>
      <c r="P4694" s="0" t="n">
        <v>6861669.12</v>
      </c>
      <c r="Q4694" s="0" t="n">
        <v>7352947.395</v>
      </c>
      <c r="S4694" s="0" t="s">
        <v>303</v>
      </c>
    </row>
    <row r="4695" customFormat="false" ht="14" hidden="false" customHeight="false" outlineLevel="0" collapsed="false">
      <c r="A4695" s="0" t="str">
        <f aca="false">SUBSTITUTE(C4695&amp;D4695&amp;E4695&amp;F4695&amp;G4695&amp;H4695&amp;I4695," ","")</f>
        <v>AgenteBilingüeProfesionalCienciassociales,humanasyafinesFrontofficesinherramientaJornadaOrdinaria Zona3Plata</v>
      </c>
      <c r="B4695" s="0" t="s">
        <v>5039</v>
      </c>
      <c r="C4695" s="0" t="s">
        <v>190</v>
      </c>
      <c r="D4695" s="0" t="s">
        <v>4808</v>
      </c>
      <c r="E4695" s="0" t="s">
        <v>57</v>
      </c>
      <c r="F4695" s="0" t="s">
        <v>3335</v>
      </c>
      <c r="G4695" s="0" t="s">
        <v>62</v>
      </c>
      <c r="H4695" s="0" t="s">
        <v>390</v>
      </c>
      <c r="I4695" s="0" t="s">
        <v>195</v>
      </c>
      <c r="J4695" s="0" t="s">
        <v>36</v>
      </c>
      <c r="K4695" s="0" t="n">
        <v>6096792.81827776</v>
      </c>
      <c r="L4695" s="0" t="n">
        <v>6069859.965</v>
      </c>
      <c r="M4695" s="0" t="n">
        <v>7541434.21030903</v>
      </c>
      <c r="N4695" s="0" t="n">
        <v>6358028.805</v>
      </c>
      <c r="O4695" s="0" t="n">
        <v>6236295.21</v>
      </c>
      <c r="P4695" s="0" t="n">
        <v>6609666.285</v>
      </c>
      <c r="Q4695" s="0" t="n">
        <v>6624624.105</v>
      </c>
      <c r="S4695" s="0" t="s">
        <v>303</v>
      </c>
    </row>
    <row r="4696" customFormat="false" ht="14" hidden="false" customHeight="false" outlineLevel="0" collapsed="false">
      <c r="A4696" s="0" t="str">
        <f aca="false">SUBSTITUTE(C4696&amp;D4696&amp;E4696&amp;F4696&amp;G4696&amp;H4696&amp;I4696," ","")</f>
        <v>AgenteBilingüeProfesionalCienciassociales,humanasyafinesFrontofficesinherramientaJornadaOrdinaria Zona3Oro</v>
      </c>
      <c r="B4696" s="0" t="s">
        <v>5040</v>
      </c>
      <c r="C4696" s="0" t="s">
        <v>190</v>
      </c>
      <c r="D4696" s="0" t="s">
        <v>4808</v>
      </c>
      <c r="E4696" s="0" t="s">
        <v>57</v>
      </c>
      <c r="F4696" s="0" t="s">
        <v>3335</v>
      </c>
      <c r="G4696" s="0" t="s">
        <v>62</v>
      </c>
      <c r="H4696" s="0" t="s">
        <v>390</v>
      </c>
      <c r="I4696" s="0" t="s">
        <v>54</v>
      </c>
      <c r="J4696" s="0" t="s">
        <v>36</v>
      </c>
      <c r="K4696" s="0" t="n">
        <v>6096792.81827776</v>
      </c>
      <c r="L4696" s="0" t="n">
        <v>6191257.185</v>
      </c>
      <c r="M4696" s="0" t="n">
        <v>7757335.56187815</v>
      </c>
      <c r="N4696" s="0" t="n">
        <v>6368358.105</v>
      </c>
      <c r="O4696" s="0" t="n">
        <v>6236295.21</v>
      </c>
      <c r="P4696" s="0" t="n">
        <v>6748816.86</v>
      </c>
      <c r="Q4696" s="0" t="n">
        <v>6918311.565</v>
      </c>
      <c r="S4696" s="0" t="s">
        <v>303</v>
      </c>
    </row>
    <row r="4697" customFormat="false" ht="14" hidden="false" customHeight="false" outlineLevel="0" collapsed="false">
      <c r="A4697" s="0" t="str">
        <f aca="false">SUBSTITUTE(C4697&amp;D4697&amp;E4697&amp;F4697&amp;G4697&amp;H4697&amp;I4697," ","")</f>
        <v>AgenteBilingüeProfesionalCienciassociales,humanasyafinesFrontofficesinherramientaJornadaOrdinaria Zona3Platino</v>
      </c>
      <c r="B4697" s="0" t="s">
        <v>5041</v>
      </c>
      <c r="C4697" s="0" t="s">
        <v>190</v>
      </c>
      <c r="D4697" s="0" t="s">
        <v>4808</v>
      </c>
      <c r="E4697" s="0" t="s">
        <v>57</v>
      </c>
      <c r="F4697" s="0" t="s">
        <v>3335</v>
      </c>
      <c r="G4697" s="0" t="s">
        <v>62</v>
      </c>
      <c r="H4697" s="0" t="s">
        <v>390</v>
      </c>
      <c r="I4697" s="0" t="s">
        <v>198</v>
      </c>
      <c r="J4697" s="0" t="s">
        <v>36</v>
      </c>
      <c r="K4697" s="0" t="n">
        <v>6096792.81827776</v>
      </c>
      <c r="L4697" s="0" t="n">
        <v>6373353.015</v>
      </c>
      <c r="M4697" s="0" t="n">
        <v>7985963.19411741</v>
      </c>
      <c r="N4697" s="0" t="n">
        <v>6378686.37</v>
      </c>
      <c r="O4697" s="0" t="n">
        <v>6236295.21</v>
      </c>
      <c r="P4697" s="0" t="n">
        <v>6893952.84</v>
      </c>
      <c r="Q4697" s="0" t="n">
        <v>7352947.395</v>
      </c>
      <c r="S4697" s="0" t="s">
        <v>303</v>
      </c>
    </row>
    <row r="4698" customFormat="false" ht="14" hidden="false" customHeight="false" outlineLevel="0" collapsed="false">
      <c r="A4698" s="0" t="str">
        <f aca="false">SUBSTITUTE(C4698&amp;D4698&amp;E4698&amp;F4698&amp;G4698&amp;H4698&amp;I4698," ","")</f>
        <v>AgenteBilingüeProfesionalCienciassociales,humanasyafinesFrontofficesinherramientaHoraextradiurnaZona1Plata</v>
      </c>
      <c r="B4698" s="0" t="s">
        <v>5042</v>
      </c>
      <c r="C4698" s="0" t="s">
        <v>190</v>
      </c>
      <c r="D4698" s="0" t="s">
        <v>4808</v>
      </c>
      <c r="E4698" s="0" t="s">
        <v>57</v>
      </c>
      <c r="F4698" s="0" t="s">
        <v>3335</v>
      </c>
      <c r="G4698" s="0" t="s">
        <v>192</v>
      </c>
      <c r="H4698" s="0" t="s">
        <v>379</v>
      </c>
      <c r="I4698" s="0" t="s">
        <v>195</v>
      </c>
      <c r="J4698" s="0" t="s">
        <v>325</v>
      </c>
      <c r="K4698" s="0" t="n">
        <v>30902.5051712383</v>
      </c>
      <c r="L4698" s="0" t="n">
        <v>31503.33</v>
      </c>
      <c r="M4698" s="0" t="n">
        <v>40427.117494476</v>
      </c>
      <c r="N4698" s="0" t="n">
        <v>27823.905</v>
      </c>
      <c r="O4698" s="0" t="n">
        <v>28398.33</v>
      </c>
      <c r="P4698" s="0" t="n">
        <v>36635.895</v>
      </c>
      <c r="Q4698" s="0" t="n">
        <v>44092.035</v>
      </c>
      <c r="S4698" s="0" t="s">
        <v>303</v>
      </c>
    </row>
    <row r="4699" customFormat="false" ht="14" hidden="false" customHeight="false" outlineLevel="0" collapsed="false">
      <c r="A4699" s="0" t="str">
        <f aca="false">SUBSTITUTE(C4699&amp;D4699&amp;E4699&amp;F4699&amp;G4699&amp;H4699&amp;I4699," ","")</f>
        <v>AgenteBilingüeProfesionalCienciassociales,humanasyafinesFrontofficesinherramientaHoraextradiurnaZona1Oro</v>
      </c>
      <c r="B4699" s="0" t="s">
        <v>5043</v>
      </c>
      <c r="C4699" s="0" t="s">
        <v>190</v>
      </c>
      <c r="D4699" s="0" t="s">
        <v>4808</v>
      </c>
      <c r="E4699" s="0" t="s">
        <v>57</v>
      </c>
      <c r="F4699" s="0" t="s">
        <v>3335</v>
      </c>
      <c r="G4699" s="0" t="s">
        <v>192</v>
      </c>
      <c r="H4699" s="0" t="s">
        <v>379</v>
      </c>
      <c r="I4699" s="0" t="s">
        <v>54</v>
      </c>
      <c r="J4699" s="0" t="s">
        <v>325</v>
      </c>
      <c r="K4699" s="0" t="n">
        <v>30902.5051712383</v>
      </c>
      <c r="L4699" s="0" t="n">
        <v>32133.645</v>
      </c>
      <c r="M4699" s="0" t="n">
        <v>41584.4927448189</v>
      </c>
      <c r="N4699" s="0" t="n">
        <v>27823.905</v>
      </c>
      <c r="O4699" s="0" t="n">
        <v>28398.33</v>
      </c>
      <c r="P4699" s="0" t="n">
        <v>37406.97</v>
      </c>
      <c r="Q4699" s="0" t="n">
        <v>46047.15</v>
      </c>
      <c r="S4699" s="0" t="s">
        <v>303</v>
      </c>
    </row>
    <row r="4700" customFormat="false" ht="14" hidden="false" customHeight="false" outlineLevel="0" collapsed="false">
      <c r="A4700" s="0" t="str">
        <f aca="false">SUBSTITUTE(C4700&amp;D4700&amp;E4700&amp;F4700&amp;G4700&amp;H4700&amp;I4700," ","")</f>
        <v>AgenteBilingüeProfesionalCienciassociales,humanasyafinesFrontofficesinherramientaHoraextradiurnaZona1Platino</v>
      </c>
      <c r="B4700" s="0" t="s">
        <v>5044</v>
      </c>
      <c r="C4700" s="0" t="s">
        <v>190</v>
      </c>
      <c r="D4700" s="0" t="s">
        <v>4808</v>
      </c>
      <c r="E4700" s="0" t="s">
        <v>57</v>
      </c>
      <c r="F4700" s="0" t="s">
        <v>3335</v>
      </c>
      <c r="G4700" s="0" t="s">
        <v>192</v>
      </c>
      <c r="H4700" s="0" t="s">
        <v>379</v>
      </c>
      <c r="I4700" s="0" t="s">
        <v>198</v>
      </c>
      <c r="J4700" s="0" t="s">
        <v>325</v>
      </c>
      <c r="K4700" s="0" t="n">
        <v>30902.5051712383</v>
      </c>
      <c r="L4700" s="0" t="n">
        <v>33078.6</v>
      </c>
      <c r="M4700" s="0" t="n">
        <v>42810.0893479671</v>
      </c>
      <c r="N4700" s="0" t="n">
        <v>27823.905</v>
      </c>
      <c r="O4700" s="0" t="n">
        <v>28398.33</v>
      </c>
      <c r="P4700" s="0" t="n">
        <v>38211.165</v>
      </c>
      <c r="Q4700" s="0" t="n">
        <v>48939.975</v>
      </c>
      <c r="S4700" s="0" t="s">
        <v>303</v>
      </c>
    </row>
    <row r="4701" customFormat="false" ht="14" hidden="false" customHeight="false" outlineLevel="0" collapsed="false">
      <c r="A4701" s="0" t="str">
        <f aca="false">SUBSTITUTE(C4701&amp;D4701&amp;E4701&amp;F4701&amp;G4701&amp;H4701&amp;I4701," ","")</f>
        <v>AgenteBilingüeProfesionalCienciassociales,humanasyafinesFrontofficesinherramientaHoraextradiurnaZona2Plata</v>
      </c>
      <c r="B4701" s="0" t="s">
        <v>5045</v>
      </c>
      <c r="C4701" s="0" t="s">
        <v>190</v>
      </c>
      <c r="D4701" s="0" t="s">
        <v>4808</v>
      </c>
      <c r="E4701" s="0" t="s">
        <v>57</v>
      </c>
      <c r="F4701" s="0" t="s">
        <v>3335</v>
      </c>
      <c r="G4701" s="0" t="s">
        <v>192</v>
      </c>
      <c r="H4701" s="0" t="s">
        <v>385</v>
      </c>
      <c r="I4701" s="0" t="s">
        <v>195</v>
      </c>
      <c r="J4701" s="0" t="s">
        <v>325</v>
      </c>
      <c r="K4701" s="0" t="n">
        <v>30902.5051712383</v>
      </c>
      <c r="L4701" s="0" t="n">
        <v>32449.32</v>
      </c>
      <c r="M4701" s="0" t="n">
        <v>40427.117494476</v>
      </c>
      <c r="N4701" s="0" t="n">
        <v>27823.905</v>
      </c>
      <c r="O4701" s="0" t="n">
        <v>28398.33</v>
      </c>
      <c r="P4701" s="0" t="n">
        <v>38932.56</v>
      </c>
      <c r="Q4701" s="0" t="n">
        <v>44092.035</v>
      </c>
      <c r="S4701" s="0" t="s">
        <v>303</v>
      </c>
    </row>
    <row r="4702" customFormat="false" ht="14" hidden="false" customHeight="false" outlineLevel="0" collapsed="false">
      <c r="A4702" s="0" t="str">
        <f aca="false">SUBSTITUTE(C4702&amp;D4702&amp;E4702&amp;F4702&amp;G4702&amp;H4702&amp;I4702," ","")</f>
        <v>AgenteBilingüeProfesionalCienciassociales,humanasyafinesFrontofficesinherramientaHoraextradiurnaZona2Oro</v>
      </c>
      <c r="B4702" s="0" t="s">
        <v>5046</v>
      </c>
      <c r="C4702" s="0" t="s">
        <v>190</v>
      </c>
      <c r="D4702" s="0" t="s">
        <v>4808</v>
      </c>
      <c r="E4702" s="0" t="s">
        <v>57</v>
      </c>
      <c r="F4702" s="0" t="s">
        <v>3335</v>
      </c>
      <c r="G4702" s="0" t="s">
        <v>192</v>
      </c>
      <c r="H4702" s="0" t="s">
        <v>385</v>
      </c>
      <c r="I4702" s="0" t="s">
        <v>54</v>
      </c>
      <c r="J4702" s="0" t="s">
        <v>325</v>
      </c>
      <c r="K4702" s="0" t="n">
        <v>30902.5051712383</v>
      </c>
      <c r="L4702" s="0" t="n">
        <v>33098.265</v>
      </c>
      <c r="M4702" s="0" t="n">
        <v>41584.4927448189</v>
      </c>
      <c r="N4702" s="0" t="n">
        <v>27823.905</v>
      </c>
      <c r="O4702" s="0" t="n">
        <v>28398.33</v>
      </c>
      <c r="P4702" s="0" t="n">
        <v>39752.28</v>
      </c>
      <c r="Q4702" s="0" t="n">
        <v>46047.15</v>
      </c>
      <c r="S4702" s="0" t="s">
        <v>303</v>
      </c>
    </row>
    <row r="4703" customFormat="false" ht="14" hidden="false" customHeight="false" outlineLevel="0" collapsed="false">
      <c r="A4703" s="0" t="str">
        <f aca="false">SUBSTITUTE(C4703&amp;D4703&amp;E4703&amp;F4703&amp;G4703&amp;H4703&amp;I4703," ","")</f>
        <v>AgenteBilingüeProfesionalCienciassociales,humanasyafinesFrontofficesinherramientaHoraextradiurnaZona2Platino</v>
      </c>
      <c r="B4703" s="0" t="s">
        <v>5047</v>
      </c>
      <c r="C4703" s="0" t="s">
        <v>190</v>
      </c>
      <c r="D4703" s="0" t="s">
        <v>4808</v>
      </c>
      <c r="E4703" s="0" t="s">
        <v>57</v>
      </c>
      <c r="F4703" s="0" t="s">
        <v>3335</v>
      </c>
      <c r="G4703" s="0" t="s">
        <v>192</v>
      </c>
      <c r="H4703" s="0" t="s">
        <v>385</v>
      </c>
      <c r="I4703" s="0" t="s">
        <v>198</v>
      </c>
      <c r="J4703" s="0" t="s">
        <v>325</v>
      </c>
      <c r="K4703" s="0" t="n">
        <v>30902.5051712383</v>
      </c>
      <c r="L4703" s="0" t="n">
        <v>34071.165</v>
      </c>
      <c r="M4703" s="0" t="n">
        <v>42810.0893479671</v>
      </c>
      <c r="N4703" s="0" t="n">
        <v>27823.905</v>
      </c>
      <c r="O4703" s="0" t="n">
        <v>28398.33</v>
      </c>
      <c r="P4703" s="0" t="n">
        <v>40607.19</v>
      </c>
      <c r="Q4703" s="0" t="n">
        <v>48939.975</v>
      </c>
      <c r="S4703" s="0" t="s">
        <v>303</v>
      </c>
    </row>
    <row r="4704" customFormat="false" ht="14" hidden="false" customHeight="false" outlineLevel="0" collapsed="false">
      <c r="A4704" s="0" t="str">
        <f aca="false">SUBSTITUTE(C4704&amp;D4704&amp;E4704&amp;F4704&amp;G4704&amp;H4704&amp;I4704," ","")</f>
        <v>AgenteBilingüeProfesionalCienciassociales,humanasyafinesFrontofficesinherramientaHoraextradiurnaZona3Plata</v>
      </c>
      <c r="B4704" s="0" t="s">
        <v>5048</v>
      </c>
      <c r="C4704" s="0" t="s">
        <v>190</v>
      </c>
      <c r="D4704" s="0" t="s">
        <v>4808</v>
      </c>
      <c r="E4704" s="0" t="s">
        <v>57</v>
      </c>
      <c r="F4704" s="0" t="s">
        <v>3335</v>
      </c>
      <c r="G4704" s="0" t="s">
        <v>192</v>
      </c>
      <c r="H4704" s="0" t="s">
        <v>390</v>
      </c>
      <c r="I4704" s="0" t="s">
        <v>195</v>
      </c>
      <c r="J4704" s="0" t="s">
        <v>325</v>
      </c>
      <c r="K4704" s="0" t="n">
        <v>30902.5051712383</v>
      </c>
      <c r="L4704" s="0" t="n">
        <v>33078.6</v>
      </c>
      <c r="M4704" s="0" t="n">
        <v>40427.117494476</v>
      </c>
      <c r="N4704" s="0" t="n">
        <v>27823.905</v>
      </c>
      <c r="O4704" s="0" t="n">
        <v>28398.33</v>
      </c>
      <c r="P4704" s="0" t="n">
        <v>39115.755</v>
      </c>
      <c r="Q4704" s="0" t="n">
        <v>44092.035</v>
      </c>
      <c r="S4704" s="0" t="s">
        <v>303</v>
      </c>
    </row>
    <row r="4705" customFormat="false" ht="14" hidden="false" customHeight="false" outlineLevel="0" collapsed="false">
      <c r="A4705" s="0" t="str">
        <f aca="false">SUBSTITUTE(C4705&amp;D4705&amp;E4705&amp;F4705&amp;G4705&amp;H4705&amp;I4705," ","")</f>
        <v>AgenteBilingüeProfesionalCienciassociales,humanasyafinesFrontofficesinherramientaHoraextradiurnaZona3Oro</v>
      </c>
      <c r="B4705" s="0" t="s">
        <v>5049</v>
      </c>
      <c r="C4705" s="0" t="s">
        <v>190</v>
      </c>
      <c r="D4705" s="0" t="s">
        <v>4808</v>
      </c>
      <c r="E4705" s="0" t="s">
        <v>57</v>
      </c>
      <c r="F4705" s="0" t="s">
        <v>3335</v>
      </c>
      <c r="G4705" s="0" t="s">
        <v>192</v>
      </c>
      <c r="H4705" s="0" t="s">
        <v>390</v>
      </c>
      <c r="I4705" s="0" t="s">
        <v>54</v>
      </c>
      <c r="J4705" s="0" t="s">
        <v>325</v>
      </c>
      <c r="K4705" s="0" t="n">
        <v>30902.5051712383</v>
      </c>
      <c r="L4705" s="0" t="n">
        <v>33741</v>
      </c>
      <c r="M4705" s="0" t="n">
        <v>41584.4927448189</v>
      </c>
      <c r="N4705" s="0" t="n">
        <v>27823.905</v>
      </c>
      <c r="O4705" s="0" t="n">
        <v>28398.33</v>
      </c>
      <c r="P4705" s="0" t="n">
        <v>39939.615</v>
      </c>
      <c r="Q4705" s="0" t="n">
        <v>46047.15</v>
      </c>
      <c r="S4705" s="0" t="s">
        <v>303</v>
      </c>
    </row>
    <row r="4706" customFormat="false" ht="14" hidden="false" customHeight="false" outlineLevel="0" collapsed="false">
      <c r="A4706" s="0" t="str">
        <f aca="false">SUBSTITUTE(C4706&amp;D4706&amp;E4706&amp;F4706&amp;G4706&amp;H4706&amp;I4706," ","")</f>
        <v>AgenteBilingüeProfesionalCienciassociales,humanasyafinesFrontofficesinherramientaHoraextradiurnaZona3Platino</v>
      </c>
      <c r="B4706" s="0" t="s">
        <v>5050</v>
      </c>
      <c r="C4706" s="0" t="s">
        <v>190</v>
      </c>
      <c r="D4706" s="0" t="s">
        <v>4808</v>
      </c>
      <c r="E4706" s="0" t="s">
        <v>57</v>
      </c>
      <c r="F4706" s="0" t="s">
        <v>3335</v>
      </c>
      <c r="G4706" s="0" t="s">
        <v>192</v>
      </c>
      <c r="H4706" s="0" t="s">
        <v>390</v>
      </c>
      <c r="I4706" s="0" t="s">
        <v>198</v>
      </c>
      <c r="J4706" s="0" t="s">
        <v>325</v>
      </c>
      <c r="K4706" s="0" t="n">
        <v>30902.5051712383</v>
      </c>
      <c r="L4706" s="0" t="n">
        <v>34732.53</v>
      </c>
      <c r="M4706" s="0" t="n">
        <v>42810.0893479671</v>
      </c>
      <c r="N4706" s="0" t="n">
        <v>27823.905</v>
      </c>
      <c r="O4706" s="0" t="n">
        <v>28398.33</v>
      </c>
      <c r="P4706" s="0" t="n">
        <v>40798.665</v>
      </c>
      <c r="Q4706" s="0" t="n">
        <v>48939.975</v>
      </c>
      <c r="S4706" s="0" t="s">
        <v>303</v>
      </c>
    </row>
    <row r="4707" customFormat="false" ht="14" hidden="false" customHeight="false" outlineLevel="0" collapsed="false">
      <c r="A4707" s="0" t="str">
        <f aca="false">SUBSTITUTE(C4707&amp;D4707&amp;E4707&amp;F4707&amp;G4707&amp;H4707&amp;I4707," ","")</f>
        <v>AgenteBilingüeProfesionalCienciassociales,humanasyafinesFrontofficesinherramientaHoraextranocturna Zona1Plata</v>
      </c>
      <c r="B4707" s="0" t="s">
        <v>5051</v>
      </c>
      <c r="C4707" s="0" t="s">
        <v>190</v>
      </c>
      <c r="D4707" s="0" t="s">
        <v>4808</v>
      </c>
      <c r="E4707" s="0" t="s">
        <v>57</v>
      </c>
      <c r="F4707" s="0" t="s">
        <v>3335</v>
      </c>
      <c r="G4707" s="0" t="s">
        <v>197</v>
      </c>
      <c r="H4707" s="0" t="s">
        <v>379</v>
      </c>
      <c r="I4707" s="0" t="s">
        <v>195</v>
      </c>
      <c r="J4707" s="0" t="s">
        <v>325</v>
      </c>
      <c r="K4707" s="0" t="n">
        <v>41900.9086947336</v>
      </c>
      <c r="L4707" s="0" t="n">
        <v>44105.49</v>
      </c>
      <c r="M4707" s="0" t="n">
        <v>56597.9644922664</v>
      </c>
      <c r="N4707" s="0" t="n">
        <v>38953.26</v>
      </c>
      <c r="O4707" s="0" t="n">
        <v>39479.04</v>
      </c>
      <c r="P4707" s="0" t="n">
        <v>47782.845</v>
      </c>
      <c r="Q4707" s="0" t="n">
        <v>61198.515</v>
      </c>
      <c r="S4707" s="0" t="s">
        <v>303</v>
      </c>
    </row>
    <row r="4708" customFormat="false" ht="14" hidden="false" customHeight="false" outlineLevel="0" collapsed="false">
      <c r="A4708" s="0" t="str">
        <f aca="false">SUBSTITUTE(C4708&amp;D4708&amp;E4708&amp;F4708&amp;G4708&amp;H4708&amp;I4708," ","")</f>
        <v>AgenteBilingüeProfesionalCienciassociales,humanasyafinesFrontofficesinherramientaHoraextranocturna Zona1Oro</v>
      </c>
      <c r="B4708" s="0" t="s">
        <v>5052</v>
      </c>
      <c r="C4708" s="0" t="s">
        <v>190</v>
      </c>
      <c r="D4708" s="0" t="s">
        <v>4808</v>
      </c>
      <c r="E4708" s="0" t="s">
        <v>57</v>
      </c>
      <c r="F4708" s="0" t="s">
        <v>3335</v>
      </c>
      <c r="G4708" s="0" t="s">
        <v>197</v>
      </c>
      <c r="H4708" s="0" t="s">
        <v>379</v>
      </c>
      <c r="I4708" s="0" t="s">
        <v>54</v>
      </c>
      <c r="J4708" s="0" t="s">
        <v>325</v>
      </c>
      <c r="K4708" s="0" t="n">
        <v>41900.9086947336</v>
      </c>
      <c r="L4708" s="0" t="n">
        <v>44988.345</v>
      </c>
      <c r="M4708" s="0" t="n">
        <v>58218.2898427464</v>
      </c>
      <c r="N4708" s="0" t="n">
        <v>38953.26</v>
      </c>
      <c r="O4708" s="0" t="n">
        <v>39479.04</v>
      </c>
      <c r="P4708" s="0" t="n">
        <v>48788.865</v>
      </c>
      <c r="Q4708" s="0" t="n">
        <v>63911.25</v>
      </c>
      <c r="S4708" s="0" t="s">
        <v>303</v>
      </c>
    </row>
    <row r="4709" customFormat="false" ht="14" hidden="false" customHeight="false" outlineLevel="0" collapsed="false">
      <c r="A4709" s="0" t="str">
        <f aca="false">SUBSTITUTE(C4709&amp;D4709&amp;E4709&amp;F4709&amp;G4709&amp;H4709&amp;I4709," ","")</f>
        <v>AgenteBilingüeProfesionalCienciassociales,humanasyafinesFrontofficesinherramientaHoraextranocturna Zona1Platino</v>
      </c>
      <c r="B4709" s="0" t="s">
        <v>5053</v>
      </c>
      <c r="C4709" s="0" t="s">
        <v>190</v>
      </c>
      <c r="D4709" s="0" t="s">
        <v>4808</v>
      </c>
      <c r="E4709" s="0" t="s">
        <v>57</v>
      </c>
      <c r="F4709" s="0" t="s">
        <v>3335</v>
      </c>
      <c r="G4709" s="0" t="s">
        <v>197</v>
      </c>
      <c r="H4709" s="0" t="s">
        <v>379</v>
      </c>
      <c r="I4709" s="0" t="s">
        <v>198</v>
      </c>
      <c r="J4709" s="0" t="s">
        <v>325</v>
      </c>
      <c r="K4709" s="0" t="n">
        <v>41900.9086947336</v>
      </c>
      <c r="L4709" s="0" t="n">
        <v>46311.075</v>
      </c>
      <c r="M4709" s="0" t="n">
        <v>59934.1250871539</v>
      </c>
      <c r="N4709" s="0" t="n">
        <v>38953.26</v>
      </c>
      <c r="O4709" s="0" t="n">
        <v>39479.04</v>
      </c>
      <c r="P4709" s="0" t="n">
        <v>49838.355</v>
      </c>
      <c r="Q4709" s="0" t="n">
        <v>67926.015</v>
      </c>
      <c r="S4709" s="0" t="s">
        <v>303</v>
      </c>
    </row>
    <row r="4710" customFormat="false" ht="14" hidden="false" customHeight="false" outlineLevel="0" collapsed="false">
      <c r="A4710" s="0" t="str">
        <f aca="false">SUBSTITUTE(C4710&amp;D4710&amp;E4710&amp;F4710&amp;G4710&amp;H4710&amp;I4710," ","")</f>
        <v>AgenteBilingüeProfesionalCienciassociales,humanasyafinesFrontofficesinherramientaHoraextranocturna Zona2Plata</v>
      </c>
      <c r="B4710" s="0" t="s">
        <v>5054</v>
      </c>
      <c r="C4710" s="0" t="s">
        <v>190</v>
      </c>
      <c r="D4710" s="0" t="s">
        <v>4808</v>
      </c>
      <c r="E4710" s="0" t="s">
        <v>57</v>
      </c>
      <c r="F4710" s="0" t="s">
        <v>3335</v>
      </c>
      <c r="G4710" s="0" t="s">
        <v>197</v>
      </c>
      <c r="H4710" s="0" t="s">
        <v>385</v>
      </c>
      <c r="I4710" s="0" t="s">
        <v>195</v>
      </c>
      <c r="J4710" s="0" t="s">
        <v>325</v>
      </c>
      <c r="K4710" s="0" t="n">
        <v>41900.9086947336</v>
      </c>
      <c r="L4710" s="0" t="n">
        <v>45429.255</v>
      </c>
      <c r="M4710" s="0" t="n">
        <v>56597.9644922664</v>
      </c>
      <c r="N4710" s="0" t="n">
        <v>38953.26</v>
      </c>
      <c r="O4710" s="0" t="n">
        <v>39479.04</v>
      </c>
      <c r="P4710" s="0" t="n">
        <v>50779.17</v>
      </c>
      <c r="Q4710" s="0" t="n">
        <v>61198.515</v>
      </c>
      <c r="S4710" s="0" t="s">
        <v>303</v>
      </c>
    </row>
    <row r="4711" customFormat="false" ht="14" hidden="false" customHeight="false" outlineLevel="0" collapsed="false">
      <c r="A4711" s="0" t="str">
        <f aca="false">SUBSTITUTE(C4711&amp;D4711&amp;E4711&amp;F4711&amp;G4711&amp;H4711&amp;I4711," ","")</f>
        <v>AgenteBilingüeProfesionalCienciassociales,humanasyafinesFrontofficesinherramientaHoraextranocturna Zona2Oro</v>
      </c>
      <c r="B4711" s="0" t="s">
        <v>5055</v>
      </c>
      <c r="C4711" s="0" t="s">
        <v>190</v>
      </c>
      <c r="D4711" s="0" t="s">
        <v>4808</v>
      </c>
      <c r="E4711" s="0" t="s">
        <v>57</v>
      </c>
      <c r="F4711" s="0" t="s">
        <v>3335</v>
      </c>
      <c r="G4711" s="0" t="s">
        <v>197</v>
      </c>
      <c r="H4711" s="0" t="s">
        <v>385</v>
      </c>
      <c r="I4711" s="0" t="s">
        <v>54</v>
      </c>
      <c r="J4711" s="0" t="s">
        <v>325</v>
      </c>
      <c r="K4711" s="0" t="n">
        <v>41900.9086947336</v>
      </c>
      <c r="L4711" s="0" t="n">
        <v>46339.02</v>
      </c>
      <c r="M4711" s="0" t="n">
        <v>58218.2898427464</v>
      </c>
      <c r="N4711" s="0" t="n">
        <v>38953.26</v>
      </c>
      <c r="O4711" s="0" t="n">
        <v>39479.04</v>
      </c>
      <c r="P4711" s="0" t="n">
        <v>51848.325</v>
      </c>
      <c r="Q4711" s="0" t="n">
        <v>63911.25</v>
      </c>
      <c r="S4711" s="0" t="s">
        <v>303</v>
      </c>
    </row>
    <row r="4712" customFormat="false" ht="14" hidden="false" customHeight="false" outlineLevel="0" collapsed="false">
      <c r="A4712" s="0" t="str">
        <f aca="false">SUBSTITUTE(C4712&amp;D4712&amp;E4712&amp;F4712&amp;G4712&amp;H4712&amp;I4712," ","")</f>
        <v>AgenteBilingüeProfesionalCienciassociales,humanasyafinesFrontofficesinherramientaHoraextranocturna Zona2Platino</v>
      </c>
      <c r="B4712" s="0" t="s">
        <v>5056</v>
      </c>
      <c r="C4712" s="0" t="s">
        <v>190</v>
      </c>
      <c r="D4712" s="0" t="s">
        <v>4808</v>
      </c>
      <c r="E4712" s="0" t="s">
        <v>57</v>
      </c>
      <c r="F4712" s="0" t="s">
        <v>3335</v>
      </c>
      <c r="G4712" s="0" t="s">
        <v>197</v>
      </c>
      <c r="H4712" s="0" t="s">
        <v>385</v>
      </c>
      <c r="I4712" s="0" t="s">
        <v>198</v>
      </c>
      <c r="J4712" s="0" t="s">
        <v>325</v>
      </c>
      <c r="K4712" s="0" t="n">
        <v>41900.9086947336</v>
      </c>
      <c r="L4712" s="0" t="n">
        <v>47701.08</v>
      </c>
      <c r="M4712" s="0" t="n">
        <v>59934.1250871539</v>
      </c>
      <c r="N4712" s="0" t="n">
        <v>38953.26</v>
      </c>
      <c r="O4712" s="0" t="n">
        <v>39479.04</v>
      </c>
      <c r="P4712" s="0" t="n">
        <v>52963.02</v>
      </c>
      <c r="Q4712" s="0" t="n">
        <v>67926.015</v>
      </c>
      <c r="S4712" s="0" t="s">
        <v>303</v>
      </c>
    </row>
    <row r="4713" customFormat="false" ht="14" hidden="false" customHeight="false" outlineLevel="0" collapsed="false">
      <c r="A4713" s="0" t="str">
        <f aca="false">SUBSTITUTE(C4713&amp;D4713&amp;E4713&amp;F4713&amp;G4713&amp;H4713&amp;I4713," ","")</f>
        <v>AgenteBilingüeProfesionalCienciassociales,humanasyafinesFrontofficesinherramientaHoraextranocturna Zona3Plata</v>
      </c>
      <c r="B4713" s="0" t="s">
        <v>5057</v>
      </c>
      <c r="C4713" s="0" t="s">
        <v>190</v>
      </c>
      <c r="D4713" s="0" t="s">
        <v>4808</v>
      </c>
      <c r="E4713" s="0" t="s">
        <v>57</v>
      </c>
      <c r="F4713" s="0" t="s">
        <v>3335</v>
      </c>
      <c r="G4713" s="0" t="s">
        <v>197</v>
      </c>
      <c r="H4713" s="0" t="s">
        <v>390</v>
      </c>
      <c r="I4713" s="0" t="s">
        <v>195</v>
      </c>
      <c r="J4713" s="0" t="s">
        <v>325</v>
      </c>
      <c r="K4713" s="0" t="n">
        <v>41900.9086947336</v>
      </c>
      <c r="L4713" s="0" t="n">
        <v>46311.075</v>
      </c>
      <c r="M4713" s="0" t="n">
        <v>56597.9644922664</v>
      </c>
      <c r="N4713" s="0" t="n">
        <v>38953.26</v>
      </c>
      <c r="O4713" s="0" t="n">
        <v>39479.04</v>
      </c>
      <c r="P4713" s="0" t="n">
        <v>51018.255</v>
      </c>
      <c r="Q4713" s="0" t="n">
        <v>61198.515</v>
      </c>
      <c r="S4713" s="0" t="s">
        <v>303</v>
      </c>
    </row>
    <row r="4714" customFormat="false" ht="14" hidden="false" customHeight="false" outlineLevel="0" collapsed="false">
      <c r="A4714" s="0" t="str">
        <f aca="false">SUBSTITUTE(C4714&amp;D4714&amp;E4714&amp;F4714&amp;G4714&amp;H4714&amp;I4714," ","")</f>
        <v>AgenteBilingüeProfesionalCienciassociales,humanasyafinesFrontofficesinherramientaHoraextranocturna Zona3Oro</v>
      </c>
      <c r="B4714" s="0" t="s">
        <v>5058</v>
      </c>
      <c r="C4714" s="0" t="s">
        <v>190</v>
      </c>
      <c r="D4714" s="0" t="s">
        <v>4808</v>
      </c>
      <c r="E4714" s="0" t="s">
        <v>57</v>
      </c>
      <c r="F4714" s="0" t="s">
        <v>3335</v>
      </c>
      <c r="G4714" s="0" t="s">
        <v>197</v>
      </c>
      <c r="H4714" s="0" t="s">
        <v>390</v>
      </c>
      <c r="I4714" s="0" t="s">
        <v>54</v>
      </c>
      <c r="J4714" s="0" t="s">
        <v>325</v>
      </c>
      <c r="K4714" s="0" t="n">
        <v>41900.9086947336</v>
      </c>
      <c r="L4714" s="0" t="n">
        <v>47238.435</v>
      </c>
      <c r="M4714" s="0" t="n">
        <v>58218.2898427464</v>
      </c>
      <c r="N4714" s="0" t="n">
        <v>38953.26</v>
      </c>
      <c r="O4714" s="0" t="n">
        <v>39479.04</v>
      </c>
      <c r="P4714" s="0" t="n">
        <v>52091.55</v>
      </c>
      <c r="Q4714" s="0" t="n">
        <v>63911.25</v>
      </c>
      <c r="S4714" s="0" t="s">
        <v>303</v>
      </c>
    </row>
    <row r="4715" customFormat="false" ht="14" hidden="false" customHeight="false" outlineLevel="0" collapsed="false">
      <c r="A4715" s="0" t="str">
        <f aca="false">SUBSTITUTE(C4715&amp;D4715&amp;E4715&amp;F4715&amp;G4715&amp;H4715&amp;I4715," ","")</f>
        <v>AgenteBilingüeProfesionalCienciassociales,humanasyafinesFrontofficesinherramientaHoraextranocturna Zona3Platino</v>
      </c>
      <c r="B4715" s="0" t="s">
        <v>5059</v>
      </c>
      <c r="C4715" s="0" t="s">
        <v>190</v>
      </c>
      <c r="D4715" s="0" t="s">
        <v>4808</v>
      </c>
      <c r="E4715" s="0" t="s">
        <v>57</v>
      </c>
      <c r="F4715" s="0" t="s">
        <v>3335</v>
      </c>
      <c r="G4715" s="0" t="s">
        <v>197</v>
      </c>
      <c r="H4715" s="0" t="s">
        <v>390</v>
      </c>
      <c r="I4715" s="0" t="s">
        <v>198</v>
      </c>
      <c r="J4715" s="0" t="s">
        <v>325</v>
      </c>
      <c r="K4715" s="0" t="n">
        <v>41900.9086947336</v>
      </c>
      <c r="L4715" s="0" t="n">
        <v>48627.405</v>
      </c>
      <c r="M4715" s="0" t="n">
        <v>59934.1250871539</v>
      </c>
      <c r="N4715" s="0" t="n">
        <v>38953.26</v>
      </c>
      <c r="O4715" s="0" t="n">
        <v>39479.04</v>
      </c>
      <c r="P4715" s="0" t="n">
        <v>53212.455</v>
      </c>
      <c r="Q4715" s="0" t="n">
        <v>67926.015</v>
      </c>
      <c r="S4715" s="0" t="s">
        <v>303</v>
      </c>
    </row>
    <row r="4716" customFormat="false" ht="14" hidden="false" customHeight="false" outlineLevel="0" collapsed="false">
      <c r="A4716" s="0" t="str">
        <f aca="false">SUBSTITUTE(C4716&amp;D4716&amp;E4716&amp;F4716&amp;G4716&amp;H4716&amp;I4716," ","")</f>
        <v>AgenteBilingüeProfesionalCienciassociales,humanasyafinesFrontofficesinherramientaHoraextradominicalyfestivoZona1Plata</v>
      </c>
      <c r="B4716" s="0" t="s">
        <v>5060</v>
      </c>
      <c r="C4716" s="0" t="s">
        <v>190</v>
      </c>
      <c r="D4716" s="0" t="s">
        <v>4808</v>
      </c>
      <c r="E4716" s="0" t="s">
        <v>57</v>
      </c>
      <c r="F4716" s="0" t="s">
        <v>3335</v>
      </c>
      <c r="G4716" s="0" t="s">
        <v>194</v>
      </c>
      <c r="H4716" s="0" t="s">
        <v>379</v>
      </c>
      <c r="I4716" s="0" t="s">
        <v>195</v>
      </c>
      <c r="J4716" s="0" t="s">
        <v>325</v>
      </c>
      <c r="K4716" s="0" t="n">
        <v>52899.312218229</v>
      </c>
      <c r="L4716" s="0" t="n">
        <v>50405.535</v>
      </c>
      <c r="M4716" s="0" t="n">
        <v>64683.3879911616</v>
      </c>
      <c r="N4716" s="0" t="n">
        <v>55646.775</v>
      </c>
      <c r="O4716" s="0" t="n">
        <v>45019.395</v>
      </c>
      <c r="P4716" s="0" t="n">
        <v>53356.32</v>
      </c>
      <c r="Q4716" s="0" t="n">
        <v>68129.91</v>
      </c>
      <c r="S4716" s="0" t="s">
        <v>303</v>
      </c>
    </row>
    <row r="4717" customFormat="false" ht="14" hidden="false" customHeight="false" outlineLevel="0" collapsed="false">
      <c r="A4717" s="0" t="str">
        <f aca="false">SUBSTITUTE(C4717&amp;D4717&amp;E4717&amp;F4717&amp;G4717&amp;H4717&amp;I4717," ","")</f>
        <v>AgenteBilingüeProfesionalCienciassociales,humanasyafinesFrontofficesinherramientaHoraextradominicalyfestivoZona1Oro</v>
      </c>
      <c r="B4717" s="0" t="s">
        <v>5061</v>
      </c>
      <c r="C4717" s="0" t="s">
        <v>190</v>
      </c>
      <c r="D4717" s="0" t="s">
        <v>4808</v>
      </c>
      <c r="E4717" s="0" t="s">
        <v>57</v>
      </c>
      <c r="F4717" s="0" t="s">
        <v>3335</v>
      </c>
      <c r="G4717" s="0" t="s">
        <v>194</v>
      </c>
      <c r="H4717" s="0" t="s">
        <v>379</v>
      </c>
      <c r="I4717" s="0" t="s">
        <v>54</v>
      </c>
      <c r="J4717" s="0" t="s">
        <v>325</v>
      </c>
      <c r="K4717" s="0" t="n">
        <v>52899.312218229</v>
      </c>
      <c r="L4717" s="0" t="n">
        <v>51414.66</v>
      </c>
      <c r="M4717" s="0" t="n">
        <v>66535.1883917102</v>
      </c>
      <c r="N4717" s="0" t="n">
        <v>55646.775</v>
      </c>
      <c r="O4717" s="0" t="n">
        <v>45019.395</v>
      </c>
      <c r="P4717" s="0" t="n">
        <v>54479.295</v>
      </c>
      <c r="Q4717" s="0" t="n">
        <v>71150.04</v>
      </c>
      <c r="S4717" s="0" t="s">
        <v>303</v>
      </c>
    </row>
    <row r="4718" customFormat="false" ht="14" hidden="false" customHeight="false" outlineLevel="0" collapsed="false">
      <c r="A4718" s="0" t="str">
        <f aca="false">SUBSTITUTE(C4718&amp;D4718&amp;E4718&amp;F4718&amp;G4718&amp;H4718&amp;I4718," ","")</f>
        <v>AgenteBilingüeProfesionalCienciassociales,humanasyafinesFrontofficesinherramientaHoraextradominicalyfestivoZona1Platino</v>
      </c>
      <c r="B4718" s="0" t="s">
        <v>5062</v>
      </c>
      <c r="C4718" s="0" t="s">
        <v>190</v>
      </c>
      <c r="D4718" s="0" t="s">
        <v>4808</v>
      </c>
      <c r="E4718" s="0" t="s">
        <v>57</v>
      </c>
      <c r="F4718" s="0" t="s">
        <v>3335</v>
      </c>
      <c r="G4718" s="0" t="s">
        <v>194</v>
      </c>
      <c r="H4718" s="0" t="s">
        <v>379</v>
      </c>
      <c r="I4718" s="0" t="s">
        <v>198</v>
      </c>
      <c r="J4718" s="0" t="s">
        <v>325</v>
      </c>
      <c r="K4718" s="0" t="n">
        <v>52899.312218229</v>
      </c>
      <c r="L4718" s="0" t="n">
        <v>52926.795</v>
      </c>
      <c r="M4718" s="0" t="n">
        <v>68496.1429567473</v>
      </c>
      <c r="N4718" s="0" t="n">
        <v>55646.775</v>
      </c>
      <c r="O4718" s="0" t="n">
        <v>45019.395</v>
      </c>
      <c r="P4718" s="0" t="n">
        <v>55650.915</v>
      </c>
      <c r="Q4718" s="0" t="n">
        <v>75620.205</v>
      </c>
      <c r="S4718" s="0" t="s">
        <v>303</v>
      </c>
    </row>
    <row r="4719" customFormat="false" ht="14" hidden="false" customHeight="false" outlineLevel="0" collapsed="false">
      <c r="A4719" s="0" t="str">
        <f aca="false">SUBSTITUTE(C4719&amp;D4719&amp;E4719&amp;F4719&amp;G4719&amp;H4719&amp;I4719," ","")</f>
        <v>AgenteBilingüeProfesionalCienciassociales,humanasyafinesFrontofficesinherramientaHoraextradominicalyfestivoZona2Plata</v>
      </c>
      <c r="B4719" s="0" t="s">
        <v>5063</v>
      </c>
      <c r="C4719" s="0" t="s">
        <v>190</v>
      </c>
      <c r="D4719" s="0" t="s">
        <v>4808</v>
      </c>
      <c r="E4719" s="0" t="s">
        <v>57</v>
      </c>
      <c r="F4719" s="0" t="s">
        <v>3335</v>
      </c>
      <c r="G4719" s="0" t="s">
        <v>194</v>
      </c>
      <c r="H4719" s="0" t="s">
        <v>385</v>
      </c>
      <c r="I4719" s="0" t="s">
        <v>195</v>
      </c>
      <c r="J4719" s="0" t="s">
        <v>325</v>
      </c>
      <c r="K4719" s="0" t="n">
        <v>52899.312218229</v>
      </c>
      <c r="L4719" s="0" t="n">
        <v>51918.705</v>
      </c>
      <c r="M4719" s="0" t="n">
        <v>64683.3879911616</v>
      </c>
      <c r="N4719" s="0" t="n">
        <v>55646.775</v>
      </c>
      <c r="O4719" s="0" t="n">
        <v>45019.395</v>
      </c>
      <c r="P4719" s="0" t="n">
        <v>56701.44</v>
      </c>
      <c r="Q4719" s="0" t="n">
        <v>68129.91</v>
      </c>
      <c r="S4719" s="0" t="s">
        <v>303</v>
      </c>
    </row>
    <row r="4720" customFormat="false" ht="14" hidden="false" customHeight="false" outlineLevel="0" collapsed="false">
      <c r="A4720" s="0" t="str">
        <f aca="false">SUBSTITUTE(C4720&amp;D4720&amp;E4720&amp;F4720&amp;G4720&amp;H4720&amp;I4720," ","")</f>
        <v>AgenteBilingüeProfesionalCienciassociales,humanasyafinesFrontofficesinherramientaHoraextradominicalyfestivoZona2Oro</v>
      </c>
      <c r="B4720" s="0" t="s">
        <v>5064</v>
      </c>
      <c r="C4720" s="0" t="s">
        <v>190</v>
      </c>
      <c r="D4720" s="0" t="s">
        <v>4808</v>
      </c>
      <c r="E4720" s="0" t="s">
        <v>57</v>
      </c>
      <c r="F4720" s="0" t="s">
        <v>3335</v>
      </c>
      <c r="G4720" s="0" t="s">
        <v>194</v>
      </c>
      <c r="H4720" s="0" t="s">
        <v>385</v>
      </c>
      <c r="I4720" s="0" t="s">
        <v>54</v>
      </c>
      <c r="J4720" s="0" t="s">
        <v>325</v>
      </c>
      <c r="K4720" s="0" t="n">
        <v>52899.312218229</v>
      </c>
      <c r="L4720" s="0" t="n">
        <v>52957.845</v>
      </c>
      <c r="M4720" s="0" t="n">
        <v>66535.1883917102</v>
      </c>
      <c r="N4720" s="0" t="n">
        <v>55646.775</v>
      </c>
      <c r="O4720" s="0" t="n">
        <v>45019.395</v>
      </c>
      <c r="P4720" s="0" t="n">
        <v>57894.795</v>
      </c>
      <c r="Q4720" s="0" t="n">
        <v>71150.04</v>
      </c>
      <c r="S4720" s="0" t="s">
        <v>303</v>
      </c>
    </row>
    <row r="4721" customFormat="false" ht="14" hidden="false" customHeight="false" outlineLevel="0" collapsed="false">
      <c r="A4721" s="0" t="str">
        <f aca="false">SUBSTITUTE(C4721&amp;D4721&amp;E4721&amp;F4721&amp;G4721&amp;H4721&amp;I4721," ","")</f>
        <v>AgenteBilingüeProfesionalCienciassociales,humanasyafinesFrontofficesinherramientaHoraextradominicalyfestivoZona2Platino</v>
      </c>
      <c r="B4721" s="0" t="s">
        <v>5065</v>
      </c>
      <c r="C4721" s="0" t="s">
        <v>190</v>
      </c>
      <c r="D4721" s="0" t="s">
        <v>4808</v>
      </c>
      <c r="E4721" s="0" t="s">
        <v>57</v>
      </c>
      <c r="F4721" s="0" t="s">
        <v>3335</v>
      </c>
      <c r="G4721" s="0" t="s">
        <v>194</v>
      </c>
      <c r="H4721" s="0" t="s">
        <v>385</v>
      </c>
      <c r="I4721" s="0" t="s">
        <v>198</v>
      </c>
      <c r="J4721" s="0" t="s">
        <v>325</v>
      </c>
      <c r="K4721" s="0" t="n">
        <v>52899.312218229</v>
      </c>
      <c r="L4721" s="0" t="n">
        <v>54515.52</v>
      </c>
      <c r="M4721" s="0" t="n">
        <v>68496.1429567473</v>
      </c>
      <c r="N4721" s="0" t="n">
        <v>55646.775</v>
      </c>
      <c r="O4721" s="0" t="n">
        <v>45019.395</v>
      </c>
      <c r="P4721" s="0" t="n">
        <v>59139.9</v>
      </c>
      <c r="Q4721" s="0" t="n">
        <v>75620.205</v>
      </c>
      <c r="S4721" s="0" t="s">
        <v>303</v>
      </c>
    </row>
    <row r="4722" customFormat="false" ht="14" hidden="false" customHeight="false" outlineLevel="0" collapsed="false">
      <c r="A4722" s="0" t="str">
        <f aca="false">SUBSTITUTE(C4722&amp;D4722&amp;E4722&amp;F4722&amp;G4722&amp;H4722&amp;I4722," ","")</f>
        <v>AgenteBilingüeProfesionalCienciassociales,humanasyafinesFrontofficesinherramientaHoraextradominicalyfestivoZona3Plata</v>
      </c>
      <c r="B4722" s="0" t="s">
        <v>5066</v>
      </c>
      <c r="C4722" s="0" t="s">
        <v>190</v>
      </c>
      <c r="D4722" s="0" t="s">
        <v>4808</v>
      </c>
      <c r="E4722" s="0" t="s">
        <v>57</v>
      </c>
      <c r="F4722" s="0" t="s">
        <v>3335</v>
      </c>
      <c r="G4722" s="0" t="s">
        <v>194</v>
      </c>
      <c r="H4722" s="0" t="s">
        <v>390</v>
      </c>
      <c r="I4722" s="0" t="s">
        <v>195</v>
      </c>
      <c r="J4722" s="0" t="s">
        <v>325</v>
      </c>
      <c r="K4722" s="0" t="n">
        <v>52899.312218229</v>
      </c>
      <c r="L4722" s="0" t="n">
        <v>52926.795</v>
      </c>
      <c r="M4722" s="0" t="n">
        <v>64683.3879911616</v>
      </c>
      <c r="N4722" s="0" t="n">
        <v>55646.775</v>
      </c>
      <c r="O4722" s="0" t="n">
        <v>45019.395</v>
      </c>
      <c r="P4722" s="0" t="n">
        <v>56968.47</v>
      </c>
      <c r="Q4722" s="0" t="n">
        <v>68129.91</v>
      </c>
      <c r="S4722" s="0" t="s">
        <v>303</v>
      </c>
    </row>
    <row r="4723" customFormat="false" ht="14" hidden="false" customHeight="false" outlineLevel="0" collapsed="false">
      <c r="A4723" s="0" t="str">
        <f aca="false">SUBSTITUTE(C4723&amp;D4723&amp;E4723&amp;F4723&amp;G4723&amp;H4723&amp;I4723," ","")</f>
        <v>AgenteBilingüeProfesionalCienciassociales,humanasyafinesFrontofficesinherramientaHoraextradominicalyfestivoZona3Oro</v>
      </c>
      <c r="B4723" s="0" t="s">
        <v>5067</v>
      </c>
      <c r="C4723" s="0" t="s">
        <v>190</v>
      </c>
      <c r="D4723" s="0" t="s">
        <v>4808</v>
      </c>
      <c r="E4723" s="0" t="s">
        <v>57</v>
      </c>
      <c r="F4723" s="0" t="s">
        <v>3335</v>
      </c>
      <c r="G4723" s="0" t="s">
        <v>194</v>
      </c>
      <c r="H4723" s="0" t="s">
        <v>390</v>
      </c>
      <c r="I4723" s="0" t="s">
        <v>54</v>
      </c>
      <c r="J4723" s="0" t="s">
        <v>325</v>
      </c>
      <c r="K4723" s="0" t="n">
        <v>52899.312218229</v>
      </c>
      <c r="L4723" s="0" t="n">
        <v>53985.6</v>
      </c>
      <c r="M4723" s="0" t="n">
        <v>66535.1883917102</v>
      </c>
      <c r="N4723" s="0" t="n">
        <v>55646.775</v>
      </c>
      <c r="O4723" s="0" t="n">
        <v>45019.395</v>
      </c>
      <c r="P4723" s="0" t="n">
        <v>58168.035</v>
      </c>
      <c r="Q4723" s="0" t="n">
        <v>71150.04</v>
      </c>
      <c r="S4723" s="0" t="s">
        <v>303</v>
      </c>
    </row>
    <row r="4724" customFormat="false" ht="14" hidden="false" customHeight="false" outlineLevel="0" collapsed="false">
      <c r="A4724" s="0" t="str">
        <f aca="false">SUBSTITUTE(C4724&amp;D4724&amp;E4724&amp;F4724&amp;G4724&amp;H4724&amp;I4724," ","")</f>
        <v>AgenteBilingüeProfesionalCienciassociales,humanasyafinesFrontofficesinherramientaHoraextradominicalyfestivoZona3Platino</v>
      </c>
      <c r="B4724" s="0" t="s">
        <v>5068</v>
      </c>
      <c r="C4724" s="0" t="s">
        <v>190</v>
      </c>
      <c r="D4724" s="0" t="s">
        <v>4808</v>
      </c>
      <c r="E4724" s="0" t="s">
        <v>57</v>
      </c>
      <c r="F4724" s="0" t="s">
        <v>3335</v>
      </c>
      <c r="G4724" s="0" t="s">
        <v>194</v>
      </c>
      <c r="H4724" s="0" t="s">
        <v>390</v>
      </c>
      <c r="I4724" s="0" t="s">
        <v>198</v>
      </c>
      <c r="J4724" s="0" t="s">
        <v>325</v>
      </c>
      <c r="K4724" s="0" t="n">
        <v>52899.312218229</v>
      </c>
      <c r="L4724" s="0" t="n">
        <v>55573.29</v>
      </c>
      <c r="M4724" s="0" t="n">
        <v>68496.1429567473</v>
      </c>
      <c r="N4724" s="0" t="n">
        <v>55646.775</v>
      </c>
      <c r="O4724" s="0" t="n">
        <v>45019.395</v>
      </c>
      <c r="P4724" s="0" t="n">
        <v>59418.315</v>
      </c>
      <c r="Q4724" s="0" t="n">
        <v>75620.205</v>
      </c>
      <c r="S4724" s="0" t="s">
        <v>303</v>
      </c>
    </row>
    <row r="4725" customFormat="false" ht="14" hidden="false" customHeight="false" outlineLevel="0" collapsed="false">
      <c r="A4725" s="0" t="str">
        <f aca="false">SUBSTITUTE(C4725&amp;D4725&amp;E4725&amp;F4725&amp;G4725&amp;H4725&amp;I4725," ","")</f>
        <v>AgenteBilingüeProfesionalCienciassociales,humanasyafinesFrontofficesinherramientaServicio7x24Zona1Plata</v>
      </c>
      <c r="B4725" s="0" t="s">
        <v>5069</v>
      </c>
      <c r="C4725" s="0" t="s">
        <v>190</v>
      </c>
      <c r="D4725" s="0" t="s">
        <v>4808</v>
      </c>
      <c r="E4725" s="0" t="s">
        <v>57</v>
      </c>
      <c r="F4725" s="0" t="s">
        <v>3335</v>
      </c>
      <c r="G4725" s="0" t="s">
        <v>55</v>
      </c>
      <c r="H4725" s="0" t="s">
        <v>379</v>
      </c>
      <c r="I4725" s="0" t="s">
        <v>195</v>
      </c>
      <c r="J4725" s="0" t="s">
        <v>305</v>
      </c>
      <c r="K4725" s="0" t="n">
        <v>19294877.0464721</v>
      </c>
      <c r="L4725" s="0" t="n">
        <v>27034787.88</v>
      </c>
      <c r="M4725" s="0" t="n">
        <v>29001899.5821048</v>
      </c>
      <c r="N4725" s="0" t="n">
        <v>24369787.08</v>
      </c>
      <c r="O4725" s="0" t="n">
        <v>24867813.555</v>
      </c>
      <c r="P4725" s="0" t="n">
        <v>35046193.995</v>
      </c>
      <c r="Q4725" s="0" t="n">
        <v>27993025.035</v>
      </c>
      <c r="S4725" s="0" t="s">
        <v>303</v>
      </c>
    </row>
    <row r="4726" customFormat="false" ht="14" hidden="false" customHeight="false" outlineLevel="0" collapsed="false">
      <c r="A4726" s="0" t="str">
        <f aca="false">SUBSTITUTE(C4726&amp;D4726&amp;E4726&amp;F4726&amp;G4726&amp;H4726&amp;I4726," ","")</f>
        <v>AgenteBilingüeProfesionalCienciassociales,humanasyafinesFrontofficesinherramientaServicio7x24Zona1Oro</v>
      </c>
      <c r="B4726" s="0" t="s">
        <v>5070</v>
      </c>
      <c r="C4726" s="0" t="s">
        <v>190</v>
      </c>
      <c r="D4726" s="0" t="s">
        <v>4808</v>
      </c>
      <c r="E4726" s="0" t="s">
        <v>57</v>
      </c>
      <c r="F4726" s="0" t="s">
        <v>3335</v>
      </c>
      <c r="G4726" s="0" t="s">
        <v>55</v>
      </c>
      <c r="H4726" s="0" t="s">
        <v>379</v>
      </c>
      <c r="I4726" s="0" t="s">
        <v>54</v>
      </c>
      <c r="J4726" s="0" t="s">
        <v>305</v>
      </c>
      <c r="K4726" s="0" t="n">
        <v>19294877.0464721</v>
      </c>
      <c r="L4726" s="0" t="n">
        <v>27575484.3</v>
      </c>
      <c r="M4726" s="0" t="n">
        <v>29832185.8570004</v>
      </c>
      <c r="N4726" s="0" t="n">
        <v>24516211.635</v>
      </c>
      <c r="O4726" s="0" t="n">
        <v>24867813.555</v>
      </c>
      <c r="P4726" s="0" t="n">
        <v>35784008.235</v>
      </c>
      <c r="Q4726" s="0" t="n">
        <v>29234034.54</v>
      </c>
      <c r="S4726" s="0" t="s">
        <v>303</v>
      </c>
    </row>
    <row r="4727" customFormat="false" ht="14" hidden="false" customHeight="false" outlineLevel="0" collapsed="false">
      <c r="A4727" s="0" t="str">
        <f aca="false">SUBSTITUTE(C4727&amp;D4727&amp;E4727&amp;F4727&amp;G4727&amp;H4727&amp;I4727," ","")</f>
        <v>AgenteBilingüeProfesionalCienciassociales,humanasyafinesFrontofficesinherramientaServicio7x24Zona1Platino</v>
      </c>
      <c r="B4727" s="0" t="s">
        <v>5071</v>
      </c>
      <c r="C4727" s="0" t="s">
        <v>190</v>
      </c>
      <c r="D4727" s="0" t="s">
        <v>4808</v>
      </c>
      <c r="E4727" s="0" t="s">
        <v>57</v>
      </c>
      <c r="F4727" s="0" t="s">
        <v>3335</v>
      </c>
      <c r="G4727" s="0" t="s">
        <v>55</v>
      </c>
      <c r="H4727" s="0" t="s">
        <v>379</v>
      </c>
      <c r="I4727" s="0" t="s">
        <v>198</v>
      </c>
      <c r="J4727" s="0" t="s">
        <v>305</v>
      </c>
      <c r="K4727" s="0" t="n">
        <v>19294877.0464721</v>
      </c>
      <c r="L4727" s="0" t="n">
        <v>28386527.895</v>
      </c>
      <c r="M4727" s="0" t="n">
        <v>30711413.2621581</v>
      </c>
      <c r="N4727" s="0" t="n">
        <v>24551252.595</v>
      </c>
      <c r="O4727" s="0" t="n">
        <v>24867813.555</v>
      </c>
      <c r="P4727" s="0" t="n">
        <v>36553556.61</v>
      </c>
      <c r="Q4727" s="0" t="n">
        <v>31070631.69</v>
      </c>
      <c r="S4727" s="0" t="s">
        <v>303</v>
      </c>
    </row>
    <row r="4728" customFormat="false" ht="14" hidden="false" customHeight="false" outlineLevel="0" collapsed="false">
      <c r="A4728" s="0" t="str">
        <f aca="false">SUBSTITUTE(C4728&amp;D4728&amp;E4728&amp;F4728&amp;G4728&amp;H4728&amp;I4728," ","")</f>
        <v>AgenteBilingüeProfesionalCienciassociales,humanasyafinesFrontofficesinherramientaServicio7x24Zona2Plata</v>
      </c>
      <c r="B4728" s="0" t="s">
        <v>5072</v>
      </c>
      <c r="C4728" s="0" t="s">
        <v>190</v>
      </c>
      <c r="D4728" s="0" t="s">
        <v>4808</v>
      </c>
      <c r="E4728" s="0" t="s">
        <v>57</v>
      </c>
      <c r="F4728" s="0" t="s">
        <v>3335</v>
      </c>
      <c r="G4728" s="0" t="s">
        <v>55</v>
      </c>
      <c r="H4728" s="0" t="s">
        <v>385</v>
      </c>
      <c r="I4728" s="0" t="s">
        <v>195</v>
      </c>
      <c r="J4728" s="0" t="s">
        <v>305</v>
      </c>
      <c r="K4728" s="0" t="n">
        <v>19294877.0464721</v>
      </c>
      <c r="L4728" s="0" t="n">
        <v>27845832.51</v>
      </c>
      <c r="M4728" s="0" t="n">
        <v>29001899.5821048</v>
      </c>
      <c r="N4728" s="0" t="n">
        <v>24523219.62</v>
      </c>
      <c r="O4728" s="0" t="n">
        <v>24867813.555</v>
      </c>
      <c r="P4728" s="0" t="n">
        <v>37243729.8</v>
      </c>
      <c r="Q4728" s="0" t="n">
        <v>27993025.035</v>
      </c>
      <c r="S4728" s="0" t="s">
        <v>303</v>
      </c>
    </row>
    <row r="4729" customFormat="false" ht="14" hidden="false" customHeight="false" outlineLevel="0" collapsed="false">
      <c r="A4729" s="0" t="str">
        <f aca="false">SUBSTITUTE(C4729&amp;D4729&amp;E4729&amp;F4729&amp;G4729&amp;H4729&amp;I4729," ","")</f>
        <v>AgenteBilingüeProfesionalCienciassociales,humanasyafinesFrontofficesinherramientaServicio7x24Zona2Oro</v>
      </c>
      <c r="B4729" s="0" t="s">
        <v>5073</v>
      </c>
      <c r="C4729" s="0" t="s">
        <v>190</v>
      </c>
      <c r="D4729" s="0" t="s">
        <v>4808</v>
      </c>
      <c r="E4729" s="0" t="s">
        <v>57</v>
      </c>
      <c r="F4729" s="0" t="s">
        <v>3335</v>
      </c>
      <c r="G4729" s="0" t="s">
        <v>55</v>
      </c>
      <c r="H4729" s="0" t="s">
        <v>385</v>
      </c>
      <c r="I4729" s="0" t="s">
        <v>54</v>
      </c>
      <c r="J4729" s="0" t="s">
        <v>305</v>
      </c>
      <c r="K4729" s="0" t="n">
        <v>19294877.0464721</v>
      </c>
      <c r="L4729" s="0" t="n">
        <v>28402749.45</v>
      </c>
      <c r="M4729" s="0" t="n">
        <v>29832185.8570004</v>
      </c>
      <c r="N4729" s="0" t="n">
        <v>24560362.665</v>
      </c>
      <c r="O4729" s="0" t="n">
        <v>24867813.555</v>
      </c>
      <c r="P4729" s="0" t="n">
        <v>38027808.54</v>
      </c>
      <c r="Q4729" s="0" t="n">
        <v>29234034.54</v>
      </c>
      <c r="S4729" s="0" t="s">
        <v>303</v>
      </c>
    </row>
    <row r="4730" customFormat="false" ht="14" hidden="false" customHeight="false" outlineLevel="0" collapsed="false">
      <c r="A4730" s="0" t="str">
        <f aca="false">SUBSTITUTE(C4730&amp;D4730&amp;E4730&amp;F4730&amp;G4730&amp;H4730&amp;I4730," ","")</f>
        <v>AgenteBilingüeProfesionalCienciassociales,humanasyafinesFrontofficesinherramientaServicio7x24Zona2Platino</v>
      </c>
      <c r="B4730" s="0" t="s">
        <v>5074</v>
      </c>
      <c r="C4730" s="0" t="s">
        <v>190</v>
      </c>
      <c r="D4730" s="0" t="s">
        <v>4808</v>
      </c>
      <c r="E4730" s="0" t="s">
        <v>57</v>
      </c>
      <c r="F4730" s="0" t="s">
        <v>3335</v>
      </c>
      <c r="G4730" s="0" t="s">
        <v>55</v>
      </c>
      <c r="H4730" s="0" t="s">
        <v>385</v>
      </c>
      <c r="I4730" s="0" t="s">
        <v>198</v>
      </c>
      <c r="J4730" s="0" t="s">
        <v>305</v>
      </c>
      <c r="K4730" s="0" t="n">
        <v>19294877.0464721</v>
      </c>
      <c r="L4730" s="0" t="n">
        <v>29238123.825</v>
      </c>
      <c r="M4730" s="0" t="n">
        <v>30711413.2621581</v>
      </c>
      <c r="N4730" s="0" t="n">
        <v>24597506.745</v>
      </c>
      <c r="O4730" s="0" t="n">
        <v>24867813.555</v>
      </c>
      <c r="P4730" s="0" t="n">
        <v>38845610.685</v>
      </c>
      <c r="Q4730" s="0" t="n">
        <v>31070631.69</v>
      </c>
      <c r="S4730" s="0" t="s">
        <v>303</v>
      </c>
    </row>
    <row r="4731" customFormat="false" ht="14" hidden="false" customHeight="false" outlineLevel="0" collapsed="false">
      <c r="A4731" s="0" t="str">
        <f aca="false">SUBSTITUTE(C4731&amp;D4731&amp;E4731&amp;F4731&amp;G4731&amp;H4731&amp;I4731," ","")</f>
        <v>AgenteBilingüeProfesionalCienciassociales,humanasyafinesFrontofficesinherramientaServicio7x24Zona3Plata</v>
      </c>
      <c r="B4731" s="0" t="s">
        <v>5075</v>
      </c>
      <c r="C4731" s="0" t="s">
        <v>190</v>
      </c>
      <c r="D4731" s="0" t="s">
        <v>4808</v>
      </c>
      <c r="E4731" s="0" t="s">
        <v>57</v>
      </c>
      <c r="F4731" s="0" t="s">
        <v>3335</v>
      </c>
      <c r="G4731" s="0" t="s">
        <v>55</v>
      </c>
      <c r="H4731" s="0" t="s">
        <v>390</v>
      </c>
      <c r="I4731" s="0" t="s">
        <v>195</v>
      </c>
      <c r="J4731" s="0" t="s">
        <v>305</v>
      </c>
      <c r="K4731" s="0" t="n">
        <v>19294877.0464721</v>
      </c>
      <c r="L4731" s="0" t="n">
        <v>28386527.895</v>
      </c>
      <c r="M4731" s="0" t="n">
        <v>29001899.5821048</v>
      </c>
      <c r="N4731" s="0" t="n">
        <v>24551252.595</v>
      </c>
      <c r="O4731" s="0" t="n">
        <v>24867813.555</v>
      </c>
      <c r="P4731" s="0" t="n">
        <v>37418961.51</v>
      </c>
      <c r="Q4731" s="0" t="n">
        <v>27993025.035</v>
      </c>
      <c r="S4731" s="0" t="s">
        <v>303</v>
      </c>
    </row>
    <row r="4732" customFormat="false" ht="14" hidden="false" customHeight="false" outlineLevel="0" collapsed="false">
      <c r="A4732" s="0" t="str">
        <f aca="false">SUBSTITUTE(C4732&amp;D4732&amp;E4732&amp;F4732&amp;G4732&amp;H4732&amp;I4732," ","")</f>
        <v>AgenteBilingüeProfesionalCienciassociales,humanasyafinesFrontofficesinherramientaServicio7x24Zona3Oro</v>
      </c>
      <c r="B4732" s="0" t="s">
        <v>5076</v>
      </c>
      <c r="C4732" s="0" t="s">
        <v>190</v>
      </c>
      <c r="D4732" s="0" t="s">
        <v>4808</v>
      </c>
      <c r="E4732" s="0" t="s">
        <v>57</v>
      </c>
      <c r="F4732" s="0" t="s">
        <v>3335</v>
      </c>
      <c r="G4732" s="0" t="s">
        <v>55</v>
      </c>
      <c r="H4732" s="0" t="s">
        <v>390</v>
      </c>
      <c r="I4732" s="0" t="s">
        <v>54</v>
      </c>
      <c r="J4732" s="0" t="s">
        <v>305</v>
      </c>
      <c r="K4732" s="0" t="n">
        <v>19294877.0464721</v>
      </c>
      <c r="L4732" s="0" t="n">
        <v>28954258.515</v>
      </c>
      <c r="M4732" s="0" t="n">
        <v>29832185.8570004</v>
      </c>
      <c r="N4732" s="0" t="n">
        <v>24589798.065</v>
      </c>
      <c r="O4732" s="0" t="n">
        <v>24867813.555</v>
      </c>
      <c r="P4732" s="0" t="n">
        <v>38206728.99</v>
      </c>
      <c r="Q4732" s="0" t="n">
        <v>29234034.54</v>
      </c>
      <c r="S4732" s="0" t="s">
        <v>303</v>
      </c>
    </row>
    <row r="4733" customFormat="false" ht="14" hidden="false" customHeight="false" outlineLevel="0" collapsed="false">
      <c r="A4733" s="0" t="str">
        <f aca="false">SUBSTITUTE(C4733&amp;D4733&amp;E4733&amp;F4733&amp;G4733&amp;H4733&amp;I4733," ","")</f>
        <v>AgenteBilingüeProfesionalCienciassociales,humanasyafinesFrontofficesinherramientaServicio7x24Zona3Platino</v>
      </c>
      <c r="B4733" s="0" t="s">
        <v>5077</v>
      </c>
      <c r="C4733" s="0" t="s">
        <v>190</v>
      </c>
      <c r="D4733" s="0" t="s">
        <v>4808</v>
      </c>
      <c r="E4733" s="0" t="s">
        <v>57</v>
      </c>
      <c r="F4733" s="0" t="s">
        <v>3335</v>
      </c>
      <c r="G4733" s="0" t="s">
        <v>55</v>
      </c>
      <c r="H4733" s="0" t="s">
        <v>390</v>
      </c>
      <c r="I4733" s="0" t="s">
        <v>198</v>
      </c>
      <c r="J4733" s="0" t="s">
        <v>305</v>
      </c>
      <c r="K4733" s="0" t="n">
        <v>19294877.0464721</v>
      </c>
      <c r="L4733" s="0" t="n">
        <v>29805854.445</v>
      </c>
      <c r="M4733" s="0" t="n">
        <v>30711413.2621581</v>
      </c>
      <c r="N4733" s="0" t="n">
        <v>24628342.5</v>
      </c>
      <c r="O4733" s="0" t="n">
        <v>24867813.555</v>
      </c>
      <c r="P4733" s="0" t="n">
        <v>39028379.265</v>
      </c>
      <c r="Q4733" s="0" t="n">
        <v>31070631.69</v>
      </c>
      <c r="S4733" s="0" t="s">
        <v>303</v>
      </c>
    </row>
    <row r="4734" customFormat="false" ht="14" hidden="false" customHeight="false" outlineLevel="0" collapsed="false">
      <c r="A4734" s="0" t="str">
        <f aca="false">SUBSTITUTE(C4734&amp;D4734&amp;E4734&amp;F4734&amp;G4734&amp;H4734&amp;I4734," ","")</f>
        <v>AgenteBilingüeProfesionalIngeniería,arquitectura,urbanismoyafinesEnlasinstalacionesdelaEntidadCompradoraJornadaOrdinaria Zona1Plata</v>
      </c>
      <c r="B4734" s="0" t="s">
        <v>5078</v>
      </c>
      <c r="C4734" s="0" t="s">
        <v>190</v>
      </c>
      <c r="D4734" s="0" t="s">
        <v>4808</v>
      </c>
      <c r="E4734" s="0" t="s">
        <v>59</v>
      </c>
      <c r="F4734" s="0" t="s">
        <v>3303</v>
      </c>
      <c r="G4734" s="0" t="s">
        <v>62</v>
      </c>
      <c r="H4734" s="0" t="s">
        <v>379</v>
      </c>
      <c r="I4734" s="0" t="s">
        <v>195</v>
      </c>
      <c r="J4734" s="0" t="s">
        <v>36</v>
      </c>
      <c r="K4734" s="0" t="n">
        <v>6048776.51043531</v>
      </c>
      <c r="L4734" s="0" t="n">
        <v>6064885.755</v>
      </c>
      <c r="M4734" s="0" t="n">
        <v>7311925.45614712</v>
      </c>
      <c r="N4734" s="0" t="n">
        <v>6534864.765</v>
      </c>
      <c r="O4734" s="0" t="n">
        <v>6382865.7</v>
      </c>
      <c r="P4734" s="0" t="n">
        <v>7087695.525</v>
      </c>
      <c r="Q4734" s="0" t="n">
        <v>6773861.79</v>
      </c>
      <c r="S4734" s="0" t="s">
        <v>303</v>
      </c>
    </row>
    <row r="4735" customFormat="false" ht="14" hidden="false" customHeight="false" outlineLevel="0" collapsed="false">
      <c r="A4735" s="0" t="str">
        <f aca="false">SUBSTITUTE(C4735&amp;D4735&amp;E4735&amp;F4735&amp;G4735&amp;H4735&amp;I4735," ","")</f>
        <v>AgenteBilingüeProfesionalIngeniería,arquitectura,urbanismoyafinesEnlasinstalacionesdelaEntidadCompradoraJornadaOrdinaria Zona1Oro</v>
      </c>
      <c r="B4735" s="0" t="s">
        <v>5079</v>
      </c>
      <c r="C4735" s="0" t="s">
        <v>190</v>
      </c>
      <c r="D4735" s="0" t="s">
        <v>4808</v>
      </c>
      <c r="E4735" s="0" t="s">
        <v>59</v>
      </c>
      <c r="F4735" s="0" t="s">
        <v>3303</v>
      </c>
      <c r="G4735" s="0" t="s">
        <v>62</v>
      </c>
      <c r="H4735" s="0" t="s">
        <v>379</v>
      </c>
      <c r="I4735" s="0" t="s">
        <v>54</v>
      </c>
      <c r="J4735" s="0" t="s">
        <v>36</v>
      </c>
      <c r="K4735" s="0" t="n">
        <v>6048776.51043531</v>
      </c>
      <c r="L4735" s="0" t="n">
        <v>6186183.615</v>
      </c>
      <c r="M4735" s="0" t="n">
        <v>7757335.56187815</v>
      </c>
      <c r="N4735" s="0" t="n">
        <v>6554035.035</v>
      </c>
      <c r="O4735" s="0" t="n">
        <v>6382865.7</v>
      </c>
      <c r="P4735" s="0" t="n">
        <v>7236910.44</v>
      </c>
      <c r="Q4735" s="0" t="n">
        <v>7074166.005</v>
      </c>
      <c r="S4735" s="0" t="s">
        <v>303</v>
      </c>
    </row>
    <row r="4736" customFormat="false" ht="14" hidden="false" customHeight="false" outlineLevel="0" collapsed="false">
      <c r="A4736" s="0" t="str">
        <f aca="false">SUBSTITUTE(C4736&amp;D4736&amp;E4736&amp;F4736&amp;G4736&amp;H4736&amp;I4736," ","")</f>
        <v>AgenteBilingüeProfesionalIngeniería,arquitectura,urbanismoyafinesEnlasinstalacionesdelaEntidadCompradoraJornadaOrdinaria Zona1Platino</v>
      </c>
      <c r="B4736" s="0" t="s">
        <v>5080</v>
      </c>
      <c r="C4736" s="0" t="s">
        <v>190</v>
      </c>
      <c r="D4736" s="0" t="s">
        <v>4808</v>
      </c>
      <c r="E4736" s="0" t="s">
        <v>59</v>
      </c>
      <c r="F4736" s="0" t="s">
        <v>3303</v>
      </c>
      <c r="G4736" s="0" t="s">
        <v>62</v>
      </c>
      <c r="H4736" s="0" t="s">
        <v>379</v>
      </c>
      <c r="I4736" s="0" t="s">
        <v>198</v>
      </c>
      <c r="J4736" s="0" t="s">
        <v>36</v>
      </c>
      <c r="K4736" s="0" t="n">
        <v>6048776.51043531</v>
      </c>
      <c r="L4736" s="0" t="n">
        <v>6368130.405</v>
      </c>
      <c r="M4736" s="0" t="n">
        <v>7985963.19411741</v>
      </c>
      <c r="N4736" s="0" t="n">
        <v>6573205.305</v>
      </c>
      <c r="O4736" s="0" t="n">
        <v>6382865.7</v>
      </c>
      <c r="P4736" s="0" t="n">
        <v>7392543.39</v>
      </c>
      <c r="Q4736" s="0" t="n">
        <v>7518592.935</v>
      </c>
      <c r="S4736" s="0" t="s">
        <v>303</v>
      </c>
    </row>
    <row r="4737" customFormat="false" ht="14" hidden="false" customHeight="false" outlineLevel="0" collapsed="false">
      <c r="A4737" s="0" t="str">
        <f aca="false">SUBSTITUTE(C4737&amp;D4737&amp;E4737&amp;F4737&amp;G4737&amp;H4737&amp;I4737," ","")</f>
        <v>AgenteBilingüeProfesionalIngeniería,arquitectura,urbanismoyafinesEnlasinstalacionesdelaEntidadCompradoraJornadaOrdinaria Zona2Plata</v>
      </c>
      <c r="B4737" s="0" t="s">
        <v>5081</v>
      </c>
      <c r="C4737" s="0" t="s">
        <v>190</v>
      </c>
      <c r="D4737" s="0" t="s">
        <v>4808</v>
      </c>
      <c r="E4737" s="0" t="s">
        <v>59</v>
      </c>
      <c r="F4737" s="0" t="s">
        <v>3303</v>
      </c>
      <c r="G4737" s="0" t="s">
        <v>62</v>
      </c>
      <c r="H4737" s="0" t="s">
        <v>385</v>
      </c>
      <c r="I4737" s="0" t="s">
        <v>195</v>
      </c>
      <c r="J4737" s="0" t="s">
        <v>36</v>
      </c>
      <c r="K4737" s="0" t="n">
        <v>6048776.51043531</v>
      </c>
      <c r="L4737" s="0" t="n">
        <v>6246832.545</v>
      </c>
      <c r="M4737" s="0" t="n">
        <v>7541434.21030903</v>
      </c>
      <c r="N4737" s="0" t="n">
        <v>6557869.71</v>
      </c>
      <c r="O4737" s="0" t="n">
        <v>6382865.7</v>
      </c>
      <c r="P4737" s="0" t="n">
        <v>7532122.455</v>
      </c>
      <c r="Q4737" s="0" t="n">
        <v>6773861.79</v>
      </c>
      <c r="S4737" s="0" t="s">
        <v>303</v>
      </c>
    </row>
    <row r="4738" customFormat="false" ht="14" hidden="false" customHeight="false" outlineLevel="0" collapsed="false">
      <c r="A4738" s="0" t="str">
        <f aca="false">SUBSTITUTE(C4738&amp;D4738&amp;E4738&amp;F4738&amp;G4738&amp;H4738&amp;I4738," ","")</f>
        <v>AgenteBilingüeProfesionalIngeniería,arquitectura,urbanismoyafinesEnlasinstalacionesdelaEntidadCompradoraJornadaOrdinaria Zona2Oro</v>
      </c>
      <c r="B4738" s="0" t="s">
        <v>5082</v>
      </c>
      <c r="C4738" s="0" t="s">
        <v>190</v>
      </c>
      <c r="D4738" s="0" t="s">
        <v>4808</v>
      </c>
      <c r="E4738" s="0" t="s">
        <v>59</v>
      </c>
      <c r="F4738" s="0" t="s">
        <v>3303</v>
      </c>
      <c r="G4738" s="0" t="s">
        <v>62</v>
      </c>
      <c r="H4738" s="0" t="s">
        <v>385</v>
      </c>
      <c r="I4738" s="0" t="s">
        <v>54</v>
      </c>
      <c r="J4738" s="0" t="s">
        <v>36</v>
      </c>
      <c r="K4738" s="0" t="n">
        <v>6048776.51043531</v>
      </c>
      <c r="L4738" s="0" t="n">
        <v>6371769.465</v>
      </c>
      <c r="M4738" s="0" t="n">
        <v>7757335.56187815</v>
      </c>
      <c r="N4738" s="0" t="n">
        <v>6578189.865</v>
      </c>
      <c r="O4738" s="0" t="n">
        <v>6382865.7</v>
      </c>
      <c r="P4738" s="0" t="n">
        <v>7690693.77</v>
      </c>
      <c r="Q4738" s="0" t="n">
        <v>7074166.005</v>
      </c>
      <c r="S4738" s="0" t="s">
        <v>303</v>
      </c>
    </row>
    <row r="4739" customFormat="false" ht="14" hidden="false" customHeight="false" outlineLevel="0" collapsed="false">
      <c r="A4739" s="0" t="str">
        <f aca="false">SUBSTITUTE(C4739&amp;D4739&amp;E4739&amp;F4739&amp;G4739&amp;H4739&amp;I4739," ","")</f>
        <v>AgenteBilingüeProfesionalIngeniería,arquitectura,urbanismoyafinesEnlasinstalacionesdelaEntidadCompradoraJornadaOrdinaria Zona2Platino</v>
      </c>
      <c r="B4739" s="0" t="s">
        <v>5083</v>
      </c>
      <c r="C4739" s="0" t="s">
        <v>190</v>
      </c>
      <c r="D4739" s="0" t="s">
        <v>4808</v>
      </c>
      <c r="E4739" s="0" t="s">
        <v>59</v>
      </c>
      <c r="F4739" s="0" t="s">
        <v>3303</v>
      </c>
      <c r="G4739" s="0" t="s">
        <v>62</v>
      </c>
      <c r="H4739" s="0" t="s">
        <v>385</v>
      </c>
      <c r="I4739" s="0" t="s">
        <v>198</v>
      </c>
      <c r="J4739" s="0" t="s">
        <v>36</v>
      </c>
      <c r="K4739" s="0" t="n">
        <v>6048776.51043531</v>
      </c>
      <c r="L4739" s="0" t="n">
        <v>6559174.845</v>
      </c>
      <c r="M4739" s="0" t="n">
        <v>7985963.19411741</v>
      </c>
      <c r="N4739" s="0" t="n">
        <v>6598510.02</v>
      </c>
      <c r="O4739" s="0" t="n">
        <v>6382865.7</v>
      </c>
      <c r="P4739" s="0" t="n">
        <v>7856084.7</v>
      </c>
      <c r="Q4739" s="0" t="n">
        <v>7518592.935</v>
      </c>
      <c r="S4739" s="0" t="s">
        <v>303</v>
      </c>
    </row>
    <row r="4740" customFormat="false" ht="14" hidden="false" customHeight="false" outlineLevel="0" collapsed="false">
      <c r="A4740" s="0" t="str">
        <f aca="false">SUBSTITUTE(C4740&amp;D4740&amp;E4740&amp;F4740&amp;G4740&amp;H4740&amp;I4740," ","")</f>
        <v>AgenteBilingüeProfesionalIngeniería,arquitectura,urbanismoyafinesEnlasinstalacionesdelaEntidadCompradoraJornadaOrdinaria Zona3Plata</v>
      </c>
      <c r="B4740" s="0" t="s">
        <v>5084</v>
      </c>
      <c r="C4740" s="0" t="s">
        <v>190</v>
      </c>
      <c r="D4740" s="0" t="s">
        <v>4808</v>
      </c>
      <c r="E4740" s="0" t="s">
        <v>59</v>
      </c>
      <c r="F4740" s="0" t="s">
        <v>3303</v>
      </c>
      <c r="G4740" s="0" t="s">
        <v>62</v>
      </c>
      <c r="H4740" s="0" t="s">
        <v>390</v>
      </c>
      <c r="I4740" s="0" t="s">
        <v>195</v>
      </c>
      <c r="J4740" s="0" t="s">
        <v>36</v>
      </c>
      <c r="K4740" s="0" t="n">
        <v>6048776.51043531</v>
      </c>
      <c r="L4740" s="0" t="n">
        <v>6368130.405</v>
      </c>
      <c r="M4740" s="0" t="n">
        <v>7541434.21030903</v>
      </c>
      <c r="N4740" s="0" t="n">
        <v>6573205.305</v>
      </c>
      <c r="O4740" s="0" t="n">
        <v>6382865.7</v>
      </c>
      <c r="P4740" s="0" t="n">
        <v>7567561.89</v>
      </c>
      <c r="Q4740" s="0" t="n">
        <v>6773861.79</v>
      </c>
      <c r="S4740" s="0" t="s">
        <v>303</v>
      </c>
    </row>
    <row r="4741" customFormat="false" ht="14" hidden="false" customHeight="false" outlineLevel="0" collapsed="false">
      <c r="A4741" s="0" t="str">
        <f aca="false">SUBSTITUTE(C4741&amp;D4741&amp;E4741&amp;F4741&amp;G4741&amp;H4741&amp;I4741," ","")</f>
        <v>AgenteBilingüeProfesionalIngeniería,arquitectura,urbanismoyafinesEnlasinstalacionesdelaEntidadCompradoraJornadaOrdinaria Zona3Oro</v>
      </c>
      <c r="B4741" s="0" t="s">
        <v>5085</v>
      </c>
      <c r="C4741" s="0" t="s">
        <v>190</v>
      </c>
      <c r="D4741" s="0" t="s">
        <v>4808</v>
      </c>
      <c r="E4741" s="0" t="s">
        <v>59</v>
      </c>
      <c r="F4741" s="0" t="s">
        <v>3303</v>
      </c>
      <c r="G4741" s="0" t="s">
        <v>62</v>
      </c>
      <c r="H4741" s="0" t="s">
        <v>390</v>
      </c>
      <c r="I4741" s="0" t="s">
        <v>54</v>
      </c>
      <c r="J4741" s="0" t="s">
        <v>36</v>
      </c>
      <c r="K4741" s="0" t="n">
        <v>6048776.51043531</v>
      </c>
      <c r="L4741" s="0" t="n">
        <v>6495493.365</v>
      </c>
      <c r="M4741" s="0" t="n">
        <v>7757335.56187815</v>
      </c>
      <c r="N4741" s="0" t="n">
        <v>6594293.43</v>
      </c>
      <c r="O4741" s="0" t="n">
        <v>6382865.7</v>
      </c>
      <c r="P4741" s="0" t="n">
        <v>7726878.405</v>
      </c>
      <c r="Q4741" s="0" t="n">
        <v>7074166.005</v>
      </c>
      <c r="S4741" s="0" t="s">
        <v>303</v>
      </c>
    </row>
    <row r="4742" customFormat="false" ht="14" hidden="false" customHeight="false" outlineLevel="0" collapsed="false">
      <c r="A4742" s="0" t="str">
        <f aca="false">SUBSTITUTE(C4742&amp;D4742&amp;E4742&amp;F4742&amp;G4742&amp;H4742&amp;I4742," ","")</f>
        <v>AgenteBilingüeProfesionalIngeniería,arquitectura,urbanismoyafinesEnlasinstalacionesdelaEntidadCompradoraJornadaOrdinaria Zona3Platino</v>
      </c>
      <c r="B4742" s="0" t="s">
        <v>5086</v>
      </c>
      <c r="C4742" s="0" t="s">
        <v>190</v>
      </c>
      <c r="D4742" s="0" t="s">
        <v>4808</v>
      </c>
      <c r="E4742" s="0" t="s">
        <v>59</v>
      </c>
      <c r="F4742" s="0" t="s">
        <v>3303</v>
      </c>
      <c r="G4742" s="0" t="s">
        <v>62</v>
      </c>
      <c r="H4742" s="0" t="s">
        <v>390</v>
      </c>
      <c r="I4742" s="0" t="s">
        <v>198</v>
      </c>
      <c r="J4742" s="0" t="s">
        <v>36</v>
      </c>
      <c r="K4742" s="0" t="n">
        <v>6048776.51043531</v>
      </c>
      <c r="L4742" s="0" t="n">
        <v>6686537.805</v>
      </c>
      <c r="M4742" s="0" t="n">
        <v>7985963.19411741</v>
      </c>
      <c r="N4742" s="0" t="n">
        <v>6615380.52</v>
      </c>
      <c r="O4742" s="0" t="n">
        <v>6382865.7</v>
      </c>
      <c r="P4742" s="0" t="n">
        <v>7893047.655</v>
      </c>
      <c r="Q4742" s="0" t="n">
        <v>7518592.935</v>
      </c>
      <c r="S4742" s="0" t="s">
        <v>303</v>
      </c>
    </row>
    <row r="4743" customFormat="false" ht="14" hidden="false" customHeight="false" outlineLevel="0" collapsed="false">
      <c r="A4743" s="0" t="str">
        <f aca="false">SUBSTITUTE(C4743&amp;D4743&amp;E4743&amp;F4743&amp;G4743&amp;H4743&amp;I4743," ","")</f>
        <v>AgenteBilingüeProfesionalIngeniería,arquitectura,urbanismoyafinesEnlasinstalacionesdelaEntidadCompradoraHoraextradiurnaZona1Plata</v>
      </c>
      <c r="B4743" s="0" t="s">
        <v>5087</v>
      </c>
      <c r="C4743" s="0" t="s">
        <v>190</v>
      </c>
      <c r="D4743" s="0" t="s">
        <v>4808</v>
      </c>
      <c r="E4743" s="0" t="s">
        <v>59</v>
      </c>
      <c r="F4743" s="0" t="s">
        <v>3303</v>
      </c>
      <c r="G4743" s="0" t="s">
        <v>192</v>
      </c>
      <c r="H4743" s="0" t="s">
        <v>379</v>
      </c>
      <c r="I4743" s="0" t="s">
        <v>195</v>
      </c>
      <c r="J4743" s="0" t="s">
        <v>325</v>
      </c>
      <c r="K4743" s="0" t="n">
        <v>30702.4372218948</v>
      </c>
      <c r="L4743" s="0" t="n">
        <v>33051.69</v>
      </c>
      <c r="M4743" s="0" t="n">
        <v>40427.117494476</v>
      </c>
      <c r="N4743" s="0" t="n">
        <v>27823.905</v>
      </c>
      <c r="O4743" s="0" t="n">
        <v>28398.33</v>
      </c>
      <c r="P4743" s="0" t="n">
        <v>35921.745</v>
      </c>
      <c r="Q4743" s="0" t="n">
        <v>44092.035</v>
      </c>
      <c r="S4743" s="0" t="s">
        <v>303</v>
      </c>
    </row>
    <row r="4744" customFormat="false" ht="14" hidden="false" customHeight="false" outlineLevel="0" collapsed="false">
      <c r="A4744" s="0" t="str">
        <f aca="false">SUBSTITUTE(C4744&amp;D4744&amp;E4744&amp;F4744&amp;G4744&amp;H4744&amp;I4744," ","")</f>
        <v>AgenteBilingüeProfesionalIngeniería,arquitectura,urbanismoyafinesEnlasinstalacionesdelaEntidadCompradoraHoraextradiurnaZona1Oro</v>
      </c>
      <c r="B4744" s="0" t="s">
        <v>5088</v>
      </c>
      <c r="C4744" s="0" t="s">
        <v>190</v>
      </c>
      <c r="D4744" s="0" t="s">
        <v>4808</v>
      </c>
      <c r="E4744" s="0" t="s">
        <v>59</v>
      </c>
      <c r="F4744" s="0" t="s">
        <v>3303</v>
      </c>
      <c r="G4744" s="0" t="s">
        <v>192</v>
      </c>
      <c r="H4744" s="0" t="s">
        <v>379</v>
      </c>
      <c r="I4744" s="0" t="s">
        <v>54</v>
      </c>
      <c r="J4744" s="0" t="s">
        <v>325</v>
      </c>
      <c r="K4744" s="0" t="n">
        <v>30702.4372218948</v>
      </c>
      <c r="L4744" s="0" t="n">
        <v>33713.055</v>
      </c>
      <c r="M4744" s="0" t="n">
        <v>41584.4927448189</v>
      </c>
      <c r="N4744" s="0" t="n">
        <v>27823.905</v>
      </c>
      <c r="O4744" s="0" t="n">
        <v>28398.33</v>
      </c>
      <c r="P4744" s="0" t="n">
        <v>36678.33</v>
      </c>
      <c r="Q4744" s="0" t="n">
        <v>46047.15</v>
      </c>
      <c r="S4744" s="0" t="s">
        <v>303</v>
      </c>
    </row>
    <row r="4745" customFormat="false" ht="14" hidden="false" customHeight="false" outlineLevel="0" collapsed="false">
      <c r="A4745" s="0" t="str">
        <f aca="false">SUBSTITUTE(C4745&amp;D4745&amp;E4745&amp;F4745&amp;G4745&amp;H4745&amp;I4745," ","")</f>
        <v>AgenteBilingüeProfesionalIngeniería,arquitectura,urbanismoyafinesEnlasinstalacionesdelaEntidadCompradoraHoraextradiurnaZona1Platino</v>
      </c>
      <c r="B4745" s="0" t="s">
        <v>5089</v>
      </c>
      <c r="C4745" s="0" t="s">
        <v>190</v>
      </c>
      <c r="D4745" s="0" t="s">
        <v>4808</v>
      </c>
      <c r="E4745" s="0" t="s">
        <v>59</v>
      </c>
      <c r="F4745" s="0" t="s">
        <v>3303</v>
      </c>
      <c r="G4745" s="0" t="s">
        <v>192</v>
      </c>
      <c r="H4745" s="0" t="s">
        <v>379</v>
      </c>
      <c r="I4745" s="0" t="s">
        <v>198</v>
      </c>
      <c r="J4745" s="0" t="s">
        <v>325</v>
      </c>
      <c r="K4745" s="0" t="n">
        <v>30702.4372218948</v>
      </c>
      <c r="L4745" s="0" t="n">
        <v>34704.585</v>
      </c>
      <c r="M4745" s="0" t="n">
        <v>42810.0893479671</v>
      </c>
      <c r="N4745" s="0" t="n">
        <v>27823.905</v>
      </c>
      <c r="O4745" s="0" t="n">
        <v>28398.33</v>
      </c>
      <c r="P4745" s="0" t="n">
        <v>37467</v>
      </c>
      <c r="Q4745" s="0" t="n">
        <v>48939.975</v>
      </c>
      <c r="S4745" s="0" t="s">
        <v>303</v>
      </c>
    </row>
    <row r="4746" customFormat="false" ht="14" hidden="false" customHeight="false" outlineLevel="0" collapsed="false">
      <c r="A4746" s="0" t="str">
        <f aca="false">SUBSTITUTE(C4746&amp;D4746&amp;E4746&amp;F4746&amp;G4746&amp;H4746&amp;I4746," ","")</f>
        <v>AgenteBilingüeProfesionalIngeniería,arquitectura,urbanismoyafinesEnlasinstalacionesdelaEntidadCompradoraHoraextradiurnaZona2Plata</v>
      </c>
      <c r="B4746" s="0" t="s">
        <v>5090</v>
      </c>
      <c r="C4746" s="0" t="s">
        <v>190</v>
      </c>
      <c r="D4746" s="0" t="s">
        <v>4808</v>
      </c>
      <c r="E4746" s="0" t="s">
        <v>59</v>
      </c>
      <c r="F4746" s="0" t="s">
        <v>3303</v>
      </c>
      <c r="G4746" s="0" t="s">
        <v>192</v>
      </c>
      <c r="H4746" s="0" t="s">
        <v>385</v>
      </c>
      <c r="I4746" s="0" t="s">
        <v>195</v>
      </c>
      <c r="J4746" s="0" t="s">
        <v>325</v>
      </c>
      <c r="K4746" s="0" t="n">
        <v>30702.4372218948</v>
      </c>
      <c r="L4746" s="0" t="n">
        <v>34044.255</v>
      </c>
      <c r="M4746" s="0" t="n">
        <v>40427.117494476</v>
      </c>
      <c r="N4746" s="0" t="n">
        <v>27823.905</v>
      </c>
      <c r="O4746" s="0" t="n">
        <v>28398.33</v>
      </c>
      <c r="P4746" s="0" t="n">
        <v>38173.905</v>
      </c>
      <c r="Q4746" s="0" t="n">
        <v>44092.035</v>
      </c>
      <c r="S4746" s="0" t="s">
        <v>303</v>
      </c>
    </row>
    <row r="4747" customFormat="false" ht="14" hidden="false" customHeight="false" outlineLevel="0" collapsed="false">
      <c r="A4747" s="0" t="str">
        <f aca="false">SUBSTITUTE(C4747&amp;D4747&amp;E4747&amp;F4747&amp;G4747&amp;H4747&amp;I4747," ","")</f>
        <v>AgenteBilingüeProfesionalIngeniería,arquitectura,urbanismoyafinesEnlasinstalacionesdelaEntidadCompradoraHoraextradiurnaZona2Oro</v>
      </c>
      <c r="B4747" s="0" t="s">
        <v>5091</v>
      </c>
      <c r="C4747" s="0" t="s">
        <v>190</v>
      </c>
      <c r="D4747" s="0" t="s">
        <v>4808</v>
      </c>
      <c r="E4747" s="0" t="s">
        <v>59</v>
      </c>
      <c r="F4747" s="0" t="s">
        <v>3303</v>
      </c>
      <c r="G4747" s="0" t="s">
        <v>192</v>
      </c>
      <c r="H4747" s="0" t="s">
        <v>385</v>
      </c>
      <c r="I4747" s="0" t="s">
        <v>54</v>
      </c>
      <c r="J4747" s="0" t="s">
        <v>325</v>
      </c>
      <c r="K4747" s="0" t="n">
        <v>30702.4372218948</v>
      </c>
      <c r="L4747" s="0" t="n">
        <v>34725.285</v>
      </c>
      <c r="M4747" s="0" t="n">
        <v>41584.4927448189</v>
      </c>
      <c r="N4747" s="0" t="n">
        <v>27823.905</v>
      </c>
      <c r="O4747" s="0" t="n">
        <v>28398.33</v>
      </c>
      <c r="P4747" s="0" t="n">
        <v>38978.1</v>
      </c>
      <c r="Q4747" s="0" t="n">
        <v>46047.15</v>
      </c>
      <c r="S4747" s="0" t="s">
        <v>303</v>
      </c>
    </row>
    <row r="4748" customFormat="false" ht="14" hidden="false" customHeight="false" outlineLevel="0" collapsed="false">
      <c r="A4748" s="0" t="str">
        <f aca="false">SUBSTITUTE(C4748&amp;D4748&amp;E4748&amp;F4748&amp;G4748&amp;H4748&amp;I4748," ","")</f>
        <v>AgenteBilingüeProfesionalIngeniería,arquitectura,urbanismoyafinesEnlasinstalacionesdelaEntidadCompradoraHoraextradiurnaZona2Platino</v>
      </c>
      <c r="B4748" s="0" t="s">
        <v>5092</v>
      </c>
      <c r="C4748" s="0" t="s">
        <v>190</v>
      </c>
      <c r="D4748" s="0" t="s">
        <v>4808</v>
      </c>
      <c r="E4748" s="0" t="s">
        <v>59</v>
      </c>
      <c r="F4748" s="0" t="s">
        <v>3303</v>
      </c>
      <c r="G4748" s="0" t="s">
        <v>192</v>
      </c>
      <c r="H4748" s="0" t="s">
        <v>385</v>
      </c>
      <c r="I4748" s="0" t="s">
        <v>198</v>
      </c>
      <c r="J4748" s="0" t="s">
        <v>325</v>
      </c>
      <c r="K4748" s="0" t="n">
        <v>30702.4372218948</v>
      </c>
      <c r="L4748" s="0" t="n">
        <v>35745.795</v>
      </c>
      <c r="M4748" s="0" t="n">
        <v>42810.0893479671</v>
      </c>
      <c r="N4748" s="0" t="n">
        <v>27823.905</v>
      </c>
      <c r="O4748" s="0" t="n">
        <v>28398.33</v>
      </c>
      <c r="P4748" s="0" t="n">
        <v>39816.45</v>
      </c>
      <c r="Q4748" s="0" t="n">
        <v>48939.975</v>
      </c>
      <c r="S4748" s="0" t="s">
        <v>303</v>
      </c>
    </row>
    <row r="4749" customFormat="false" ht="14" hidden="false" customHeight="false" outlineLevel="0" collapsed="false">
      <c r="A4749" s="0" t="str">
        <f aca="false">SUBSTITUTE(C4749&amp;D4749&amp;E4749&amp;F4749&amp;G4749&amp;H4749&amp;I4749," ","")</f>
        <v>AgenteBilingüeProfesionalIngeniería,arquitectura,urbanismoyafinesEnlasinstalacionesdelaEntidadCompradoraHoraextradiurnaZona3Plata</v>
      </c>
      <c r="B4749" s="0" t="s">
        <v>5093</v>
      </c>
      <c r="C4749" s="0" t="s">
        <v>190</v>
      </c>
      <c r="D4749" s="0" t="s">
        <v>4808</v>
      </c>
      <c r="E4749" s="0" t="s">
        <v>59</v>
      </c>
      <c r="F4749" s="0" t="s">
        <v>3303</v>
      </c>
      <c r="G4749" s="0" t="s">
        <v>192</v>
      </c>
      <c r="H4749" s="0" t="s">
        <v>390</v>
      </c>
      <c r="I4749" s="0" t="s">
        <v>195</v>
      </c>
      <c r="J4749" s="0" t="s">
        <v>325</v>
      </c>
      <c r="K4749" s="0" t="n">
        <v>30702.4372218948</v>
      </c>
      <c r="L4749" s="0" t="n">
        <v>34704.585</v>
      </c>
      <c r="M4749" s="0" t="n">
        <v>40427.117494476</v>
      </c>
      <c r="N4749" s="0" t="n">
        <v>27823.905</v>
      </c>
      <c r="O4749" s="0" t="n">
        <v>28398.33</v>
      </c>
      <c r="P4749" s="0" t="n">
        <v>38353.995</v>
      </c>
      <c r="Q4749" s="0" t="n">
        <v>44092.035</v>
      </c>
      <c r="S4749" s="0" t="s">
        <v>303</v>
      </c>
    </row>
    <row r="4750" customFormat="false" ht="14" hidden="false" customHeight="false" outlineLevel="0" collapsed="false">
      <c r="A4750" s="0" t="str">
        <f aca="false">SUBSTITUTE(C4750&amp;D4750&amp;E4750&amp;F4750&amp;G4750&amp;H4750&amp;I4750," ","")</f>
        <v>AgenteBilingüeProfesionalIngeniería,arquitectura,urbanismoyafinesEnlasinstalacionesdelaEntidadCompradoraHoraextradiurnaZona3Oro</v>
      </c>
      <c r="B4750" s="0" t="s">
        <v>5094</v>
      </c>
      <c r="C4750" s="0" t="s">
        <v>190</v>
      </c>
      <c r="D4750" s="0" t="s">
        <v>4808</v>
      </c>
      <c r="E4750" s="0" t="s">
        <v>59</v>
      </c>
      <c r="F4750" s="0" t="s">
        <v>3303</v>
      </c>
      <c r="G4750" s="0" t="s">
        <v>192</v>
      </c>
      <c r="H4750" s="0" t="s">
        <v>390</v>
      </c>
      <c r="I4750" s="0" t="s">
        <v>54</v>
      </c>
      <c r="J4750" s="0" t="s">
        <v>325</v>
      </c>
      <c r="K4750" s="0" t="n">
        <v>30702.4372218948</v>
      </c>
      <c r="L4750" s="0" t="n">
        <v>35399.07</v>
      </c>
      <c r="M4750" s="0" t="n">
        <v>41584.4927448189</v>
      </c>
      <c r="N4750" s="0" t="n">
        <v>27823.905</v>
      </c>
      <c r="O4750" s="0" t="n">
        <v>28398.33</v>
      </c>
      <c r="P4750" s="0" t="n">
        <v>39161.295</v>
      </c>
      <c r="Q4750" s="0" t="n">
        <v>46047.15</v>
      </c>
      <c r="S4750" s="0" t="s">
        <v>303</v>
      </c>
    </row>
    <row r="4751" customFormat="false" ht="14" hidden="false" customHeight="false" outlineLevel="0" collapsed="false">
      <c r="A4751" s="0" t="str">
        <f aca="false">SUBSTITUTE(C4751&amp;D4751&amp;E4751&amp;F4751&amp;G4751&amp;H4751&amp;I4751," ","")</f>
        <v>AgenteBilingüeProfesionalIngeniería,arquitectura,urbanismoyafinesEnlasinstalacionesdelaEntidadCompradoraHoraextradiurnaZona3Platino</v>
      </c>
      <c r="B4751" s="0" t="s">
        <v>5095</v>
      </c>
      <c r="C4751" s="0" t="s">
        <v>190</v>
      </c>
      <c r="D4751" s="0" t="s">
        <v>4808</v>
      </c>
      <c r="E4751" s="0" t="s">
        <v>59</v>
      </c>
      <c r="F4751" s="0" t="s">
        <v>3303</v>
      </c>
      <c r="G4751" s="0" t="s">
        <v>192</v>
      </c>
      <c r="H4751" s="0" t="s">
        <v>390</v>
      </c>
      <c r="I4751" s="0" t="s">
        <v>198</v>
      </c>
      <c r="J4751" s="0" t="s">
        <v>325</v>
      </c>
      <c r="K4751" s="0" t="n">
        <v>30702.4372218948</v>
      </c>
      <c r="L4751" s="0" t="n">
        <v>36440.28</v>
      </c>
      <c r="M4751" s="0" t="n">
        <v>42810.0893479671</v>
      </c>
      <c r="N4751" s="0" t="n">
        <v>27823.905</v>
      </c>
      <c r="O4751" s="0" t="n">
        <v>28398.33</v>
      </c>
      <c r="P4751" s="0" t="n">
        <v>40003.785</v>
      </c>
      <c r="Q4751" s="0" t="n">
        <v>48939.975</v>
      </c>
      <c r="S4751" s="0" t="s">
        <v>303</v>
      </c>
    </row>
    <row r="4752" customFormat="false" ht="14" hidden="false" customHeight="false" outlineLevel="0" collapsed="false">
      <c r="A4752" s="0" t="str">
        <f aca="false">SUBSTITUTE(C4752&amp;D4752&amp;E4752&amp;F4752&amp;G4752&amp;H4752&amp;I4752," ","")</f>
        <v>AgenteBilingüeProfesionalIngeniería,arquitectura,urbanismoyafinesEnlasinstalacionesdelaEntidadCompradoraHoraextranocturna Zona1Plata</v>
      </c>
      <c r="B4752" s="0" t="s">
        <v>5096</v>
      </c>
      <c r="C4752" s="0" t="s">
        <v>190</v>
      </c>
      <c r="D4752" s="0" t="s">
        <v>4808</v>
      </c>
      <c r="E4752" s="0" t="s">
        <v>59</v>
      </c>
      <c r="F4752" s="0" t="s">
        <v>3303</v>
      </c>
      <c r="G4752" s="0" t="s">
        <v>197</v>
      </c>
      <c r="H4752" s="0" t="s">
        <v>379</v>
      </c>
      <c r="I4752" s="0" t="s">
        <v>195</v>
      </c>
      <c r="J4752" s="0" t="s">
        <v>325</v>
      </c>
      <c r="K4752" s="0" t="n">
        <v>41700.8407453901</v>
      </c>
      <c r="L4752" s="0" t="n">
        <v>46272.78</v>
      </c>
      <c r="M4752" s="0" t="n">
        <v>56597.9644922664</v>
      </c>
      <c r="N4752" s="0" t="n">
        <v>38953.26</v>
      </c>
      <c r="O4752" s="0" t="n">
        <v>39479.04</v>
      </c>
      <c r="P4752" s="0" t="n">
        <v>45640.395</v>
      </c>
      <c r="Q4752" s="0" t="n">
        <v>61198.515</v>
      </c>
      <c r="S4752" s="0" t="s">
        <v>303</v>
      </c>
    </row>
    <row r="4753" customFormat="false" ht="14" hidden="false" customHeight="false" outlineLevel="0" collapsed="false">
      <c r="A4753" s="0" t="str">
        <f aca="false">SUBSTITUTE(C4753&amp;D4753&amp;E4753&amp;F4753&amp;G4753&amp;H4753&amp;I4753," ","")</f>
        <v>AgenteBilingüeProfesionalIngeniería,arquitectura,urbanismoyafinesEnlasinstalacionesdelaEntidadCompradoraHoraextranocturna Zona1Oro</v>
      </c>
      <c r="B4753" s="0" t="s">
        <v>5097</v>
      </c>
      <c r="C4753" s="0" t="s">
        <v>190</v>
      </c>
      <c r="D4753" s="0" t="s">
        <v>4808</v>
      </c>
      <c r="E4753" s="0" t="s">
        <v>59</v>
      </c>
      <c r="F4753" s="0" t="s">
        <v>3303</v>
      </c>
      <c r="G4753" s="0" t="s">
        <v>197</v>
      </c>
      <c r="H4753" s="0" t="s">
        <v>379</v>
      </c>
      <c r="I4753" s="0" t="s">
        <v>54</v>
      </c>
      <c r="J4753" s="0" t="s">
        <v>325</v>
      </c>
      <c r="K4753" s="0" t="n">
        <v>41700.8407453901</v>
      </c>
      <c r="L4753" s="0" t="n">
        <v>47199.105</v>
      </c>
      <c r="M4753" s="0" t="n">
        <v>58218.2898427464</v>
      </c>
      <c r="N4753" s="0" t="n">
        <v>38953.26</v>
      </c>
      <c r="O4753" s="0" t="n">
        <v>39479.04</v>
      </c>
      <c r="P4753" s="0" t="n">
        <v>46600.875</v>
      </c>
      <c r="Q4753" s="0" t="n">
        <v>63911.25</v>
      </c>
      <c r="S4753" s="0" t="s">
        <v>303</v>
      </c>
    </row>
    <row r="4754" customFormat="false" ht="14" hidden="false" customHeight="false" outlineLevel="0" collapsed="false">
      <c r="A4754" s="0" t="str">
        <f aca="false">SUBSTITUTE(C4754&amp;D4754&amp;E4754&amp;F4754&amp;G4754&amp;H4754&amp;I4754," ","")</f>
        <v>AgenteBilingüeProfesionalIngeniería,arquitectura,urbanismoyafinesEnlasinstalacionesdelaEntidadCompradoraHoraextranocturna Zona1Platino</v>
      </c>
      <c r="B4754" s="0" t="s">
        <v>5098</v>
      </c>
      <c r="C4754" s="0" t="s">
        <v>190</v>
      </c>
      <c r="D4754" s="0" t="s">
        <v>4808</v>
      </c>
      <c r="E4754" s="0" t="s">
        <v>59</v>
      </c>
      <c r="F4754" s="0" t="s">
        <v>3303</v>
      </c>
      <c r="G4754" s="0" t="s">
        <v>197</v>
      </c>
      <c r="H4754" s="0" t="s">
        <v>379</v>
      </c>
      <c r="I4754" s="0" t="s">
        <v>198</v>
      </c>
      <c r="J4754" s="0" t="s">
        <v>325</v>
      </c>
      <c r="K4754" s="0" t="n">
        <v>41700.8407453901</v>
      </c>
      <c r="L4754" s="0" t="n">
        <v>48587.04</v>
      </c>
      <c r="M4754" s="0" t="n">
        <v>59934.1250871539</v>
      </c>
      <c r="N4754" s="0" t="n">
        <v>38953.26</v>
      </c>
      <c r="O4754" s="0" t="n">
        <v>39479.04</v>
      </c>
      <c r="P4754" s="0" t="n">
        <v>47603.79</v>
      </c>
      <c r="Q4754" s="0" t="n">
        <v>67926.015</v>
      </c>
      <c r="S4754" s="0" t="s">
        <v>303</v>
      </c>
    </row>
    <row r="4755" customFormat="false" ht="14" hidden="false" customHeight="false" outlineLevel="0" collapsed="false">
      <c r="A4755" s="0" t="str">
        <f aca="false">SUBSTITUTE(C4755&amp;D4755&amp;E4755&amp;F4755&amp;G4755&amp;H4755&amp;I4755," ","")</f>
        <v>AgenteBilingüeProfesionalIngeniería,arquitectura,urbanismoyafinesEnlasinstalacionesdelaEntidadCompradoraHoraextranocturna Zona2Plata</v>
      </c>
      <c r="B4755" s="0" t="s">
        <v>5099</v>
      </c>
      <c r="C4755" s="0" t="s">
        <v>190</v>
      </c>
      <c r="D4755" s="0" t="s">
        <v>4808</v>
      </c>
      <c r="E4755" s="0" t="s">
        <v>59</v>
      </c>
      <c r="F4755" s="0" t="s">
        <v>3303</v>
      </c>
      <c r="G4755" s="0" t="s">
        <v>197</v>
      </c>
      <c r="H4755" s="0" t="s">
        <v>385</v>
      </c>
      <c r="I4755" s="0" t="s">
        <v>195</v>
      </c>
      <c r="J4755" s="0" t="s">
        <v>325</v>
      </c>
      <c r="K4755" s="0" t="n">
        <v>41700.8407453901</v>
      </c>
      <c r="L4755" s="0" t="n">
        <v>47661.75</v>
      </c>
      <c r="M4755" s="0" t="n">
        <v>56597.9644922664</v>
      </c>
      <c r="N4755" s="0" t="n">
        <v>38953.26</v>
      </c>
      <c r="O4755" s="0" t="n">
        <v>39479.04</v>
      </c>
      <c r="P4755" s="0" t="n">
        <v>48502.17</v>
      </c>
      <c r="Q4755" s="0" t="n">
        <v>61198.515</v>
      </c>
      <c r="S4755" s="0" t="s">
        <v>303</v>
      </c>
    </row>
    <row r="4756" customFormat="false" ht="14" hidden="false" customHeight="false" outlineLevel="0" collapsed="false">
      <c r="A4756" s="0" t="str">
        <f aca="false">SUBSTITUTE(C4756&amp;D4756&amp;E4756&amp;F4756&amp;G4756&amp;H4756&amp;I4756," ","")</f>
        <v>AgenteBilingüeProfesionalIngeniería,arquitectura,urbanismoyafinesEnlasinstalacionesdelaEntidadCompradoraHoraextranocturna Zona2Oro</v>
      </c>
      <c r="B4756" s="0" t="s">
        <v>5100</v>
      </c>
      <c r="C4756" s="0" t="s">
        <v>190</v>
      </c>
      <c r="D4756" s="0" t="s">
        <v>4808</v>
      </c>
      <c r="E4756" s="0" t="s">
        <v>59</v>
      </c>
      <c r="F4756" s="0" t="s">
        <v>3303</v>
      </c>
      <c r="G4756" s="0" t="s">
        <v>197</v>
      </c>
      <c r="H4756" s="0" t="s">
        <v>385</v>
      </c>
      <c r="I4756" s="0" t="s">
        <v>54</v>
      </c>
      <c r="J4756" s="0" t="s">
        <v>325</v>
      </c>
      <c r="K4756" s="0" t="n">
        <v>41700.8407453901</v>
      </c>
      <c r="L4756" s="0" t="n">
        <v>48616.02</v>
      </c>
      <c r="M4756" s="0" t="n">
        <v>58218.2898427464</v>
      </c>
      <c r="N4756" s="0" t="n">
        <v>38953.26</v>
      </c>
      <c r="O4756" s="0" t="n">
        <v>39479.04</v>
      </c>
      <c r="P4756" s="0" t="n">
        <v>49523.715</v>
      </c>
      <c r="Q4756" s="0" t="n">
        <v>63911.25</v>
      </c>
      <c r="S4756" s="0" t="s">
        <v>303</v>
      </c>
    </row>
    <row r="4757" customFormat="false" ht="14" hidden="false" customHeight="false" outlineLevel="0" collapsed="false">
      <c r="A4757" s="0" t="str">
        <f aca="false">SUBSTITUTE(C4757&amp;D4757&amp;E4757&amp;F4757&amp;G4757&amp;H4757&amp;I4757," ","")</f>
        <v>AgenteBilingüeProfesionalIngeniería,arquitectura,urbanismoyafinesEnlasinstalacionesdelaEntidadCompradoraHoraextranocturna Zona2Platino</v>
      </c>
      <c r="B4757" s="0" t="s">
        <v>5101</v>
      </c>
      <c r="C4757" s="0" t="s">
        <v>190</v>
      </c>
      <c r="D4757" s="0" t="s">
        <v>4808</v>
      </c>
      <c r="E4757" s="0" t="s">
        <v>59</v>
      </c>
      <c r="F4757" s="0" t="s">
        <v>3303</v>
      </c>
      <c r="G4757" s="0" t="s">
        <v>197</v>
      </c>
      <c r="H4757" s="0" t="s">
        <v>385</v>
      </c>
      <c r="I4757" s="0" t="s">
        <v>198</v>
      </c>
      <c r="J4757" s="0" t="s">
        <v>325</v>
      </c>
      <c r="K4757" s="0" t="n">
        <v>41700.8407453901</v>
      </c>
      <c r="L4757" s="0" t="n">
        <v>50045.355</v>
      </c>
      <c r="M4757" s="0" t="n">
        <v>59934.1250871539</v>
      </c>
      <c r="N4757" s="0" t="n">
        <v>38953.26</v>
      </c>
      <c r="O4757" s="0" t="n">
        <v>39479.04</v>
      </c>
      <c r="P4757" s="0" t="n">
        <v>50588.73</v>
      </c>
      <c r="Q4757" s="0" t="n">
        <v>67926.015</v>
      </c>
      <c r="S4757" s="0" t="s">
        <v>303</v>
      </c>
    </row>
    <row r="4758" customFormat="false" ht="14" hidden="false" customHeight="false" outlineLevel="0" collapsed="false">
      <c r="A4758" s="0" t="str">
        <f aca="false">SUBSTITUTE(C4758&amp;D4758&amp;E4758&amp;F4758&amp;G4758&amp;H4758&amp;I4758," ","")</f>
        <v>AgenteBilingüeProfesionalIngeniería,arquitectura,urbanismoyafinesEnlasinstalacionesdelaEntidadCompradoraHoraextranocturna Zona3Plata</v>
      </c>
      <c r="B4758" s="0" t="s">
        <v>5102</v>
      </c>
      <c r="C4758" s="0" t="s">
        <v>190</v>
      </c>
      <c r="D4758" s="0" t="s">
        <v>4808</v>
      </c>
      <c r="E4758" s="0" t="s">
        <v>59</v>
      </c>
      <c r="F4758" s="0" t="s">
        <v>3303</v>
      </c>
      <c r="G4758" s="0" t="s">
        <v>197</v>
      </c>
      <c r="H4758" s="0" t="s">
        <v>390</v>
      </c>
      <c r="I4758" s="0" t="s">
        <v>195</v>
      </c>
      <c r="J4758" s="0" t="s">
        <v>325</v>
      </c>
      <c r="K4758" s="0" t="n">
        <v>41700.8407453901</v>
      </c>
      <c r="L4758" s="0" t="n">
        <v>48587.04</v>
      </c>
      <c r="M4758" s="0" t="n">
        <v>56597.9644922664</v>
      </c>
      <c r="N4758" s="0" t="n">
        <v>38953.26</v>
      </c>
      <c r="O4758" s="0" t="n">
        <v>39479.04</v>
      </c>
      <c r="P4758" s="0" t="n">
        <v>48729.87</v>
      </c>
      <c r="Q4758" s="0" t="n">
        <v>61198.515</v>
      </c>
      <c r="S4758" s="0" t="s">
        <v>303</v>
      </c>
    </row>
    <row r="4759" customFormat="false" ht="14" hidden="false" customHeight="false" outlineLevel="0" collapsed="false">
      <c r="A4759" s="0" t="str">
        <f aca="false">SUBSTITUTE(C4759&amp;D4759&amp;E4759&amp;F4759&amp;G4759&amp;H4759&amp;I4759," ","")</f>
        <v>AgenteBilingüeProfesionalIngeniería,arquitectura,urbanismoyafinesEnlasinstalacionesdelaEntidadCompradoraHoraextranocturna Zona3Oro</v>
      </c>
      <c r="B4759" s="0" t="s">
        <v>5103</v>
      </c>
      <c r="C4759" s="0" t="s">
        <v>190</v>
      </c>
      <c r="D4759" s="0" t="s">
        <v>4808</v>
      </c>
      <c r="E4759" s="0" t="s">
        <v>59</v>
      </c>
      <c r="F4759" s="0" t="s">
        <v>3303</v>
      </c>
      <c r="G4759" s="0" t="s">
        <v>197</v>
      </c>
      <c r="H4759" s="0" t="s">
        <v>390</v>
      </c>
      <c r="I4759" s="0" t="s">
        <v>54</v>
      </c>
      <c r="J4759" s="0" t="s">
        <v>325</v>
      </c>
      <c r="K4759" s="0" t="n">
        <v>41700.8407453901</v>
      </c>
      <c r="L4759" s="0" t="n">
        <v>49559.94</v>
      </c>
      <c r="M4759" s="0" t="n">
        <v>58218.2898427464</v>
      </c>
      <c r="N4759" s="0" t="n">
        <v>38953.26</v>
      </c>
      <c r="O4759" s="0" t="n">
        <v>39479.04</v>
      </c>
      <c r="P4759" s="0" t="n">
        <v>49756.59</v>
      </c>
      <c r="Q4759" s="0" t="n">
        <v>63911.25</v>
      </c>
      <c r="S4759" s="0" t="s">
        <v>303</v>
      </c>
    </row>
    <row r="4760" customFormat="false" ht="14" hidden="false" customHeight="false" outlineLevel="0" collapsed="false">
      <c r="A4760" s="0" t="str">
        <f aca="false">SUBSTITUTE(C4760&amp;D4760&amp;E4760&amp;F4760&amp;G4760&amp;H4760&amp;I4760," ","")</f>
        <v>AgenteBilingüeProfesionalIngeniería,arquitectura,urbanismoyafinesEnlasinstalacionesdelaEntidadCompradoraHoraextranocturna Zona3Platino</v>
      </c>
      <c r="B4760" s="0" t="s">
        <v>5104</v>
      </c>
      <c r="C4760" s="0" t="s">
        <v>190</v>
      </c>
      <c r="D4760" s="0" t="s">
        <v>4808</v>
      </c>
      <c r="E4760" s="0" t="s">
        <v>59</v>
      </c>
      <c r="F4760" s="0" t="s">
        <v>3303</v>
      </c>
      <c r="G4760" s="0" t="s">
        <v>197</v>
      </c>
      <c r="H4760" s="0" t="s">
        <v>390</v>
      </c>
      <c r="I4760" s="0" t="s">
        <v>198</v>
      </c>
      <c r="J4760" s="0" t="s">
        <v>325</v>
      </c>
      <c r="K4760" s="0" t="n">
        <v>41700.8407453901</v>
      </c>
      <c r="L4760" s="0" t="n">
        <v>51017.22</v>
      </c>
      <c r="M4760" s="0" t="n">
        <v>59934.1250871539</v>
      </c>
      <c r="N4760" s="0" t="n">
        <v>38953.26</v>
      </c>
      <c r="O4760" s="0" t="n">
        <v>39479.04</v>
      </c>
      <c r="P4760" s="0" t="n">
        <v>50825.745</v>
      </c>
      <c r="Q4760" s="0" t="n">
        <v>67926.015</v>
      </c>
      <c r="S4760" s="0" t="s">
        <v>303</v>
      </c>
    </row>
    <row r="4761" customFormat="false" ht="14" hidden="false" customHeight="false" outlineLevel="0" collapsed="false">
      <c r="A4761" s="0" t="str">
        <f aca="false">SUBSTITUTE(C4761&amp;D4761&amp;E4761&amp;F4761&amp;G4761&amp;H4761&amp;I4761," ","")</f>
        <v>AgenteBilingüeProfesionalIngeniería,arquitectura,urbanismoyafinesEnlasinstalacionesdelaEntidadCompradoraHoraextradominicalyfestivoZona1Plata</v>
      </c>
      <c r="B4761" s="0" t="s">
        <v>5105</v>
      </c>
      <c r="C4761" s="0" t="s">
        <v>190</v>
      </c>
      <c r="D4761" s="0" t="s">
        <v>4808</v>
      </c>
      <c r="E4761" s="0" t="s">
        <v>59</v>
      </c>
      <c r="F4761" s="0" t="s">
        <v>3303</v>
      </c>
      <c r="G4761" s="0" t="s">
        <v>194</v>
      </c>
      <c r="H4761" s="0" t="s">
        <v>379</v>
      </c>
      <c r="I4761" s="0" t="s">
        <v>195</v>
      </c>
      <c r="J4761" s="0" t="s">
        <v>325</v>
      </c>
      <c r="K4761" s="0" t="n">
        <v>52699.2442688854</v>
      </c>
      <c r="L4761" s="0" t="n">
        <v>52883.325</v>
      </c>
      <c r="M4761" s="0" t="n">
        <v>64683.3879911616</v>
      </c>
      <c r="N4761" s="0" t="n">
        <v>55646.775</v>
      </c>
      <c r="O4761" s="0" t="n">
        <v>45019.395</v>
      </c>
      <c r="P4761" s="0" t="n">
        <v>50498.685</v>
      </c>
      <c r="Q4761" s="0" t="n">
        <v>68129.91</v>
      </c>
      <c r="S4761" s="0" t="s">
        <v>303</v>
      </c>
    </row>
    <row r="4762" customFormat="false" ht="14" hidden="false" customHeight="false" outlineLevel="0" collapsed="false">
      <c r="A4762" s="0" t="str">
        <f aca="false">SUBSTITUTE(C4762&amp;D4762&amp;E4762&amp;F4762&amp;G4762&amp;H4762&amp;I4762," ","")</f>
        <v>AgenteBilingüeProfesionalIngeniería,arquitectura,urbanismoyafinesEnlasinstalacionesdelaEntidadCompradoraHoraextradominicalyfestivoZona1Oro</v>
      </c>
      <c r="B4762" s="0" t="s">
        <v>5106</v>
      </c>
      <c r="C4762" s="0" t="s">
        <v>190</v>
      </c>
      <c r="D4762" s="0" t="s">
        <v>4808</v>
      </c>
      <c r="E4762" s="0" t="s">
        <v>59</v>
      </c>
      <c r="F4762" s="0" t="s">
        <v>3303</v>
      </c>
      <c r="G4762" s="0" t="s">
        <v>194</v>
      </c>
      <c r="H4762" s="0" t="s">
        <v>379</v>
      </c>
      <c r="I4762" s="0" t="s">
        <v>54</v>
      </c>
      <c r="J4762" s="0" t="s">
        <v>325</v>
      </c>
      <c r="K4762" s="0" t="n">
        <v>52699.2442688854</v>
      </c>
      <c r="L4762" s="0" t="n">
        <v>53941.095</v>
      </c>
      <c r="M4762" s="0" t="n">
        <v>66535.1883917102</v>
      </c>
      <c r="N4762" s="0" t="n">
        <v>55646.775</v>
      </c>
      <c r="O4762" s="0" t="n">
        <v>45019.395</v>
      </c>
      <c r="P4762" s="0" t="n">
        <v>51561.63</v>
      </c>
      <c r="Q4762" s="0" t="n">
        <v>71150.04</v>
      </c>
      <c r="S4762" s="0" t="s">
        <v>303</v>
      </c>
    </row>
    <row r="4763" customFormat="false" ht="14" hidden="false" customHeight="false" outlineLevel="0" collapsed="false">
      <c r="A4763" s="0" t="str">
        <f aca="false">SUBSTITUTE(C4763&amp;D4763&amp;E4763&amp;F4763&amp;G4763&amp;H4763&amp;I4763," ","")</f>
        <v>AgenteBilingüeProfesionalIngeniería,arquitectura,urbanismoyafinesEnlasinstalacionesdelaEntidadCompradoraHoraextradominicalyfestivoZona1Platino</v>
      </c>
      <c r="B4763" s="0" t="s">
        <v>5107</v>
      </c>
      <c r="C4763" s="0" t="s">
        <v>190</v>
      </c>
      <c r="D4763" s="0" t="s">
        <v>4808</v>
      </c>
      <c r="E4763" s="0" t="s">
        <v>59</v>
      </c>
      <c r="F4763" s="0" t="s">
        <v>3303</v>
      </c>
      <c r="G4763" s="0" t="s">
        <v>194</v>
      </c>
      <c r="H4763" s="0" t="s">
        <v>379</v>
      </c>
      <c r="I4763" s="0" t="s">
        <v>198</v>
      </c>
      <c r="J4763" s="0" t="s">
        <v>325</v>
      </c>
      <c r="K4763" s="0" t="n">
        <v>52699.2442688854</v>
      </c>
      <c r="L4763" s="0" t="n">
        <v>55527.75</v>
      </c>
      <c r="M4763" s="0" t="n">
        <v>68496.1429567473</v>
      </c>
      <c r="N4763" s="0" t="n">
        <v>55646.775</v>
      </c>
      <c r="O4763" s="0" t="n">
        <v>45019.395</v>
      </c>
      <c r="P4763" s="0" t="n">
        <v>52670.115</v>
      </c>
      <c r="Q4763" s="0" t="n">
        <v>75620.205</v>
      </c>
      <c r="S4763" s="0" t="s">
        <v>303</v>
      </c>
    </row>
    <row r="4764" customFormat="false" ht="14" hidden="false" customHeight="false" outlineLevel="0" collapsed="false">
      <c r="A4764" s="0" t="str">
        <f aca="false">SUBSTITUTE(C4764&amp;D4764&amp;E4764&amp;F4764&amp;G4764&amp;H4764&amp;I4764," ","")</f>
        <v>AgenteBilingüeProfesionalIngeniería,arquitectura,urbanismoyafinesEnlasinstalacionesdelaEntidadCompradoraHoraextradominicalyfestivoZona2Plata</v>
      </c>
      <c r="B4764" s="0" t="s">
        <v>5108</v>
      </c>
      <c r="C4764" s="0" t="s">
        <v>190</v>
      </c>
      <c r="D4764" s="0" t="s">
        <v>4808</v>
      </c>
      <c r="E4764" s="0" t="s">
        <v>59</v>
      </c>
      <c r="F4764" s="0" t="s">
        <v>3303</v>
      </c>
      <c r="G4764" s="0" t="s">
        <v>194</v>
      </c>
      <c r="H4764" s="0" t="s">
        <v>385</v>
      </c>
      <c r="I4764" s="0" t="s">
        <v>195</v>
      </c>
      <c r="J4764" s="0" t="s">
        <v>325</v>
      </c>
      <c r="K4764" s="0" t="n">
        <v>52699.2442688854</v>
      </c>
      <c r="L4764" s="0" t="n">
        <v>54469.98</v>
      </c>
      <c r="M4764" s="0" t="n">
        <v>64683.3879911616</v>
      </c>
      <c r="N4764" s="0" t="n">
        <v>55646.775</v>
      </c>
      <c r="O4764" s="0" t="n">
        <v>45019.395</v>
      </c>
      <c r="P4764" s="0" t="n">
        <v>53664.75</v>
      </c>
      <c r="Q4764" s="0" t="n">
        <v>68129.91</v>
      </c>
      <c r="S4764" s="0" t="s">
        <v>303</v>
      </c>
    </row>
    <row r="4765" customFormat="false" ht="14" hidden="false" customHeight="false" outlineLevel="0" collapsed="false">
      <c r="A4765" s="0" t="str">
        <f aca="false">SUBSTITUTE(C4765&amp;D4765&amp;E4765&amp;F4765&amp;G4765&amp;H4765&amp;I4765," ","")</f>
        <v>AgenteBilingüeProfesionalIngeniería,arquitectura,urbanismoyafinesEnlasinstalacionesdelaEntidadCompradoraHoraextradominicalyfestivoZona2Oro</v>
      </c>
      <c r="B4765" s="0" t="s">
        <v>5109</v>
      </c>
      <c r="C4765" s="0" t="s">
        <v>190</v>
      </c>
      <c r="D4765" s="0" t="s">
        <v>4808</v>
      </c>
      <c r="E4765" s="0" t="s">
        <v>59</v>
      </c>
      <c r="F4765" s="0" t="s">
        <v>3303</v>
      </c>
      <c r="G4765" s="0" t="s">
        <v>194</v>
      </c>
      <c r="H4765" s="0" t="s">
        <v>385</v>
      </c>
      <c r="I4765" s="0" t="s">
        <v>54</v>
      </c>
      <c r="J4765" s="0" t="s">
        <v>325</v>
      </c>
      <c r="K4765" s="0" t="n">
        <v>52699.2442688854</v>
      </c>
      <c r="L4765" s="0" t="n">
        <v>55559.835</v>
      </c>
      <c r="M4765" s="0" t="n">
        <v>66535.1883917102</v>
      </c>
      <c r="N4765" s="0" t="n">
        <v>55646.775</v>
      </c>
      <c r="O4765" s="0" t="n">
        <v>45019.395</v>
      </c>
      <c r="P4765" s="0" t="n">
        <v>54794.97</v>
      </c>
      <c r="Q4765" s="0" t="n">
        <v>71150.04</v>
      </c>
      <c r="S4765" s="0" t="s">
        <v>303</v>
      </c>
    </row>
    <row r="4766" customFormat="false" ht="14" hidden="false" customHeight="false" outlineLevel="0" collapsed="false">
      <c r="A4766" s="0" t="str">
        <f aca="false">SUBSTITUTE(C4766&amp;D4766&amp;E4766&amp;F4766&amp;G4766&amp;H4766&amp;I4766," ","")</f>
        <v>AgenteBilingüeProfesionalIngeniería,arquitectura,urbanismoyafinesEnlasinstalacionesdelaEntidadCompradoraHoraextradominicalyfestivoZona2Platino</v>
      </c>
      <c r="B4766" s="0" t="s">
        <v>5110</v>
      </c>
      <c r="C4766" s="0" t="s">
        <v>190</v>
      </c>
      <c r="D4766" s="0" t="s">
        <v>4808</v>
      </c>
      <c r="E4766" s="0" t="s">
        <v>59</v>
      </c>
      <c r="F4766" s="0" t="s">
        <v>3303</v>
      </c>
      <c r="G4766" s="0" t="s">
        <v>194</v>
      </c>
      <c r="H4766" s="0" t="s">
        <v>385</v>
      </c>
      <c r="I4766" s="0" t="s">
        <v>198</v>
      </c>
      <c r="J4766" s="0" t="s">
        <v>325</v>
      </c>
      <c r="K4766" s="0" t="n">
        <v>52699.2442688854</v>
      </c>
      <c r="L4766" s="0" t="n">
        <v>57194.1</v>
      </c>
      <c r="M4766" s="0" t="n">
        <v>68496.1429567473</v>
      </c>
      <c r="N4766" s="0" t="n">
        <v>55646.775</v>
      </c>
      <c r="O4766" s="0" t="n">
        <v>45019.395</v>
      </c>
      <c r="P4766" s="0" t="n">
        <v>55972.8</v>
      </c>
      <c r="Q4766" s="0" t="n">
        <v>75620.205</v>
      </c>
      <c r="S4766" s="0" t="s">
        <v>303</v>
      </c>
    </row>
    <row r="4767" customFormat="false" ht="14" hidden="false" customHeight="false" outlineLevel="0" collapsed="false">
      <c r="A4767" s="0" t="str">
        <f aca="false">SUBSTITUTE(C4767&amp;D4767&amp;E4767&amp;F4767&amp;G4767&amp;H4767&amp;I4767," ","")</f>
        <v>AgenteBilingüeProfesionalIngeniería,arquitectura,urbanismoyafinesEnlasinstalacionesdelaEntidadCompradoraHoraextradominicalyfestivoZona3Plata</v>
      </c>
      <c r="B4767" s="0" t="s">
        <v>5111</v>
      </c>
      <c r="C4767" s="0" t="s">
        <v>190</v>
      </c>
      <c r="D4767" s="0" t="s">
        <v>4808</v>
      </c>
      <c r="E4767" s="0" t="s">
        <v>59</v>
      </c>
      <c r="F4767" s="0" t="s">
        <v>3303</v>
      </c>
      <c r="G4767" s="0" t="s">
        <v>194</v>
      </c>
      <c r="H4767" s="0" t="s">
        <v>390</v>
      </c>
      <c r="I4767" s="0" t="s">
        <v>195</v>
      </c>
      <c r="J4767" s="0" t="s">
        <v>325</v>
      </c>
      <c r="K4767" s="0" t="n">
        <v>52699.2442688854</v>
      </c>
      <c r="L4767" s="0" t="n">
        <v>55527.75</v>
      </c>
      <c r="M4767" s="0" t="n">
        <v>64683.3879911616</v>
      </c>
      <c r="N4767" s="0" t="n">
        <v>55646.775</v>
      </c>
      <c r="O4767" s="0" t="n">
        <v>45019.395</v>
      </c>
      <c r="P4767" s="0" t="n">
        <v>53917.29</v>
      </c>
      <c r="Q4767" s="0" t="n">
        <v>68129.91</v>
      </c>
      <c r="S4767" s="0" t="s">
        <v>303</v>
      </c>
    </row>
    <row r="4768" customFormat="false" ht="14" hidden="false" customHeight="false" outlineLevel="0" collapsed="false">
      <c r="A4768" s="0" t="str">
        <f aca="false">SUBSTITUTE(C4768&amp;D4768&amp;E4768&amp;F4768&amp;G4768&amp;H4768&amp;I4768," ","")</f>
        <v>AgenteBilingüeProfesionalIngeniería,arquitectura,urbanismoyafinesEnlasinstalacionesdelaEntidadCompradoraHoraextradominicalyfestivoZona3Oro</v>
      </c>
      <c r="B4768" s="0" t="s">
        <v>5112</v>
      </c>
      <c r="C4768" s="0" t="s">
        <v>190</v>
      </c>
      <c r="D4768" s="0" t="s">
        <v>4808</v>
      </c>
      <c r="E4768" s="0" t="s">
        <v>59</v>
      </c>
      <c r="F4768" s="0" t="s">
        <v>3303</v>
      </c>
      <c r="G4768" s="0" t="s">
        <v>194</v>
      </c>
      <c r="H4768" s="0" t="s">
        <v>390</v>
      </c>
      <c r="I4768" s="0" t="s">
        <v>54</v>
      </c>
      <c r="J4768" s="0" t="s">
        <v>325</v>
      </c>
      <c r="K4768" s="0" t="n">
        <v>52699.2442688854</v>
      </c>
      <c r="L4768" s="0" t="n">
        <v>56638.305</v>
      </c>
      <c r="M4768" s="0" t="n">
        <v>66535.1883917102</v>
      </c>
      <c r="N4768" s="0" t="n">
        <v>55646.775</v>
      </c>
      <c r="O4768" s="0" t="n">
        <v>45019.395</v>
      </c>
      <c r="P4768" s="0" t="n">
        <v>55052.685</v>
      </c>
      <c r="Q4768" s="0" t="n">
        <v>71150.04</v>
      </c>
      <c r="S4768" s="0" t="s">
        <v>303</v>
      </c>
    </row>
    <row r="4769" customFormat="false" ht="14" hidden="false" customHeight="false" outlineLevel="0" collapsed="false">
      <c r="A4769" s="0" t="str">
        <f aca="false">SUBSTITUTE(C4769&amp;D4769&amp;E4769&amp;F4769&amp;G4769&amp;H4769&amp;I4769," ","")</f>
        <v>AgenteBilingüeProfesionalIngeniería,arquitectura,urbanismoyafinesEnlasinstalacionesdelaEntidadCompradoraHoraextradominicalyfestivoZona3Platino</v>
      </c>
      <c r="B4769" s="0" t="s">
        <v>5113</v>
      </c>
      <c r="C4769" s="0" t="s">
        <v>190</v>
      </c>
      <c r="D4769" s="0" t="s">
        <v>4808</v>
      </c>
      <c r="E4769" s="0" t="s">
        <v>59</v>
      </c>
      <c r="F4769" s="0" t="s">
        <v>3303</v>
      </c>
      <c r="G4769" s="0" t="s">
        <v>194</v>
      </c>
      <c r="H4769" s="0" t="s">
        <v>390</v>
      </c>
      <c r="I4769" s="0" t="s">
        <v>198</v>
      </c>
      <c r="J4769" s="0" t="s">
        <v>325</v>
      </c>
      <c r="K4769" s="0" t="n">
        <v>52699.2442688854</v>
      </c>
      <c r="L4769" s="0" t="n">
        <v>58304.655</v>
      </c>
      <c r="M4769" s="0" t="n">
        <v>68496.1429567473</v>
      </c>
      <c r="N4769" s="0" t="n">
        <v>55646.775</v>
      </c>
      <c r="O4769" s="0" t="n">
        <v>45019.395</v>
      </c>
      <c r="P4769" s="0" t="n">
        <v>56236.725</v>
      </c>
      <c r="Q4769" s="0" t="n">
        <v>75620.205</v>
      </c>
      <c r="S4769" s="0" t="s">
        <v>303</v>
      </c>
    </row>
    <row r="4770" customFormat="false" ht="14" hidden="false" customHeight="false" outlineLevel="0" collapsed="false">
      <c r="A4770" s="0" t="str">
        <f aca="false">SUBSTITUTE(C4770&amp;D4770&amp;E4770&amp;F4770&amp;G4770&amp;H4770&amp;I4770," ","")</f>
        <v>AgenteBilingüeProfesionalIngeniería,arquitectura,urbanismoyafinesEnlasinstalacionesdelaEntidadCompradoraServicio7x24Zona1Plata</v>
      </c>
      <c r="B4770" s="0" t="s">
        <v>5114</v>
      </c>
      <c r="C4770" s="0" t="s">
        <v>190</v>
      </c>
      <c r="D4770" s="0" t="s">
        <v>4808</v>
      </c>
      <c r="E4770" s="0" t="s">
        <v>59</v>
      </c>
      <c r="F4770" s="0" t="s">
        <v>3303</v>
      </c>
      <c r="G4770" s="0" t="s">
        <v>55</v>
      </c>
      <c r="H4770" s="0" t="s">
        <v>379</v>
      </c>
      <c r="I4770" s="0" t="s">
        <v>195</v>
      </c>
      <c r="J4770" s="0" t="s">
        <v>305</v>
      </c>
      <c r="K4770" s="0" t="n">
        <v>19246860.7386297</v>
      </c>
      <c r="L4770" s="0" t="n">
        <v>27354802.635</v>
      </c>
      <c r="M4770" s="0" t="n">
        <v>29430499.9609921</v>
      </c>
      <c r="N4770" s="0" t="n">
        <v>24369787.08</v>
      </c>
      <c r="O4770" s="0" t="n">
        <v>25144669.845</v>
      </c>
      <c r="P4770" s="0" t="n">
        <v>36017845.785</v>
      </c>
      <c r="Q4770" s="0" t="n">
        <v>28142263.755</v>
      </c>
      <c r="S4770" s="0" t="s">
        <v>303</v>
      </c>
    </row>
    <row r="4771" customFormat="false" ht="14" hidden="false" customHeight="false" outlineLevel="0" collapsed="false">
      <c r="A4771" s="0" t="str">
        <f aca="false">SUBSTITUTE(C4771&amp;D4771&amp;E4771&amp;F4771&amp;G4771&amp;H4771&amp;I4771," ","")</f>
        <v>AgenteBilingüeProfesionalIngeniería,arquitectura,urbanismoyafinesEnlasinstalacionesdelaEntidadCompradoraServicio7x24Zona1Oro</v>
      </c>
      <c r="B4771" s="0" t="s">
        <v>5115</v>
      </c>
      <c r="C4771" s="0" t="s">
        <v>190</v>
      </c>
      <c r="D4771" s="0" t="s">
        <v>4808</v>
      </c>
      <c r="E4771" s="0" t="s">
        <v>59</v>
      </c>
      <c r="F4771" s="0" t="s">
        <v>3303</v>
      </c>
      <c r="G4771" s="0" t="s">
        <v>55</v>
      </c>
      <c r="H4771" s="0" t="s">
        <v>379</v>
      </c>
      <c r="I4771" s="0" t="s">
        <v>54</v>
      </c>
      <c r="J4771" s="0" t="s">
        <v>305</v>
      </c>
      <c r="K4771" s="0" t="n">
        <v>19246860.7386297</v>
      </c>
      <c r="L4771" s="0" t="n">
        <v>27901899.495</v>
      </c>
      <c r="M4771" s="0" t="n">
        <v>30273056.5015301</v>
      </c>
      <c r="N4771" s="0" t="n">
        <v>24516211.635</v>
      </c>
      <c r="O4771" s="0" t="n">
        <v>25144669.845</v>
      </c>
      <c r="P4771" s="0" t="n">
        <v>36776115.765</v>
      </c>
      <c r="Q4771" s="0" t="n">
        <v>29389888.98</v>
      </c>
      <c r="S4771" s="0" t="s">
        <v>303</v>
      </c>
    </row>
    <row r="4772" customFormat="false" ht="14" hidden="false" customHeight="false" outlineLevel="0" collapsed="false">
      <c r="A4772" s="0" t="str">
        <f aca="false">SUBSTITUTE(C4772&amp;D4772&amp;E4772&amp;F4772&amp;G4772&amp;H4772&amp;I4772," ","")</f>
        <v>AgenteBilingüeProfesionalIngeniería,arquitectura,urbanismoyafinesEnlasinstalacionesdelaEntidadCompradoraServicio7x24Zona1Platino</v>
      </c>
      <c r="B4772" s="0" t="s">
        <v>5116</v>
      </c>
      <c r="C4772" s="0" t="s">
        <v>190</v>
      </c>
      <c r="D4772" s="0" t="s">
        <v>4808</v>
      </c>
      <c r="E4772" s="0" t="s">
        <v>59</v>
      </c>
      <c r="F4772" s="0" t="s">
        <v>3303</v>
      </c>
      <c r="G4772" s="0" t="s">
        <v>55</v>
      </c>
      <c r="H4772" s="0" t="s">
        <v>379</v>
      </c>
      <c r="I4772" s="0" t="s">
        <v>198</v>
      </c>
      <c r="J4772" s="0" t="s">
        <v>305</v>
      </c>
      <c r="K4772" s="0" t="n">
        <v>19246860.7386297</v>
      </c>
      <c r="L4772" s="0" t="n">
        <v>28722543.75</v>
      </c>
      <c r="M4772" s="0" t="n">
        <v>31165277.4417462</v>
      </c>
      <c r="N4772" s="0" t="n">
        <v>24551252.595</v>
      </c>
      <c r="O4772" s="0" t="n">
        <v>25144669.845</v>
      </c>
      <c r="P4772" s="0" t="n">
        <v>37566999.63</v>
      </c>
      <c r="Q4772" s="0" t="n">
        <v>31236277.23</v>
      </c>
      <c r="S4772" s="0" t="s">
        <v>303</v>
      </c>
    </row>
    <row r="4773" customFormat="false" ht="14" hidden="false" customHeight="false" outlineLevel="0" collapsed="false">
      <c r="A4773" s="0" t="str">
        <f aca="false">SUBSTITUTE(C4773&amp;D4773&amp;E4773&amp;F4773&amp;G4773&amp;H4773&amp;I4773," ","")</f>
        <v>AgenteBilingüeProfesionalIngeniería,arquitectura,urbanismoyafinesEnlasinstalacionesdelaEntidadCompradoraServicio7x24Zona2Plata</v>
      </c>
      <c r="B4773" s="0" t="s">
        <v>5117</v>
      </c>
      <c r="C4773" s="0" t="s">
        <v>190</v>
      </c>
      <c r="D4773" s="0" t="s">
        <v>4808</v>
      </c>
      <c r="E4773" s="0" t="s">
        <v>59</v>
      </c>
      <c r="F4773" s="0" t="s">
        <v>3303</v>
      </c>
      <c r="G4773" s="0" t="s">
        <v>55</v>
      </c>
      <c r="H4773" s="0" t="s">
        <v>385</v>
      </c>
      <c r="I4773" s="0" t="s">
        <v>195</v>
      </c>
      <c r="J4773" s="0" t="s">
        <v>305</v>
      </c>
      <c r="K4773" s="0" t="n">
        <v>19246860.7386297</v>
      </c>
      <c r="L4773" s="0" t="n">
        <v>28175446.89</v>
      </c>
      <c r="M4773" s="0" t="n">
        <v>29430499.9609921</v>
      </c>
      <c r="N4773" s="0" t="n">
        <v>24523219.62</v>
      </c>
      <c r="O4773" s="0" t="n">
        <v>25144669.845</v>
      </c>
      <c r="P4773" s="0" t="n">
        <v>38276307.9</v>
      </c>
      <c r="Q4773" s="0" t="n">
        <v>28142263.755</v>
      </c>
      <c r="S4773" s="0" t="s">
        <v>303</v>
      </c>
    </row>
    <row r="4774" customFormat="false" ht="14" hidden="false" customHeight="false" outlineLevel="0" collapsed="false">
      <c r="A4774" s="0" t="str">
        <f aca="false">SUBSTITUTE(C4774&amp;D4774&amp;E4774&amp;F4774&amp;G4774&amp;H4774&amp;I4774," ","")</f>
        <v>AgenteBilingüeProfesionalIngeniería,arquitectura,urbanismoyafinesEnlasinstalacionesdelaEntidadCompradoraServicio7x24Zona2Oro</v>
      </c>
      <c r="B4774" s="0" t="s">
        <v>5118</v>
      </c>
      <c r="C4774" s="0" t="s">
        <v>190</v>
      </c>
      <c r="D4774" s="0" t="s">
        <v>4808</v>
      </c>
      <c r="E4774" s="0" t="s">
        <v>59</v>
      </c>
      <c r="F4774" s="0" t="s">
        <v>3303</v>
      </c>
      <c r="G4774" s="0" t="s">
        <v>55</v>
      </c>
      <c r="H4774" s="0" t="s">
        <v>385</v>
      </c>
      <c r="I4774" s="0" t="s">
        <v>54</v>
      </c>
      <c r="J4774" s="0" t="s">
        <v>305</v>
      </c>
      <c r="K4774" s="0" t="n">
        <v>19246860.7386297</v>
      </c>
      <c r="L4774" s="0" t="n">
        <v>28738956.78</v>
      </c>
      <c r="M4774" s="0" t="n">
        <v>30273056.5015301</v>
      </c>
      <c r="N4774" s="0" t="n">
        <v>24560362.665</v>
      </c>
      <c r="O4774" s="0" t="n">
        <v>25144669.845</v>
      </c>
      <c r="P4774" s="0" t="n">
        <v>39082125.78</v>
      </c>
      <c r="Q4774" s="0" t="n">
        <v>29389888.98</v>
      </c>
      <c r="S4774" s="0" t="s">
        <v>303</v>
      </c>
    </row>
    <row r="4775" customFormat="false" ht="14" hidden="false" customHeight="false" outlineLevel="0" collapsed="false">
      <c r="A4775" s="0" t="str">
        <f aca="false">SUBSTITUTE(C4775&amp;D4775&amp;E4775&amp;F4775&amp;G4775&amp;H4775&amp;I4775," ","")</f>
        <v>AgenteBilingüeProfesionalIngeniería,arquitectura,urbanismoyafinesEnlasinstalacionesdelaEntidadCompradoraServicio7x24Zona2Platino</v>
      </c>
      <c r="B4775" s="0" t="s">
        <v>5119</v>
      </c>
      <c r="C4775" s="0" t="s">
        <v>190</v>
      </c>
      <c r="D4775" s="0" t="s">
        <v>4808</v>
      </c>
      <c r="E4775" s="0" t="s">
        <v>59</v>
      </c>
      <c r="F4775" s="0" t="s">
        <v>3303</v>
      </c>
      <c r="G4775" s="0" t="s">
        <v>55</v>
      </c>
      <c r="H4775" s="0" t="s">
        <v>385</v>
      </c>
      <c r="I4775" s="0" t="s">
        <v>198</v>
      </c>
      <c r="J4775" s="0" t="s">
        <v>305</v>
      </c>
      <c r="K4775" s="0" t="n">
        <v>19246860.7386297</v>
      </c>
      <c r="L4775" s="0" t="n">
        <v>29584220.58</v>
      </c>
      <c r="M4775" s="0" t="n">
        <v>31165277.4417462</v>
      </c>
      <c r="N4775" s="0" t="n">
        <v>24597506.745</v>
      </c>
      <c r="O4775" s="0" t="n">
        <v>25144669.845</v>
      </c>
      <c r="P4775" s="0" t="n">
        <v>39922600.635</v>
      </c>
      <c r="Q4775" s="0" t="n">
        <v>31236277.23</v>
      </c>
      <c r="S4775" s="0" t="s">
        <v>303</v>
      </c>
    </row>
    <row r="4776" customFormat="false" ht="14" hidden="false" customHeight="false" outlineLevel="0" collapsed="false">
      <c r="A4776" s="0" t="str">
        <f aca="false">SUBSTITUTE(C4776&amp;D4776&amp;E4776&amp;F4776&amp;G4776&amp;H4776&amp;I4776," ","")</f>
        <v>AgenteBilingüeProfesionalIngeniería,arquitectura,urbanismoyafinesEnlasinstalacionesdelaEntidadCompradoraServicio7x24Zona3Plata</v>
      </c>
      <c r="B4776" s="0" t="s">
        <v>5120</v>
      </c>
      <c r="C4776" s="0" t="s">
        <v>190</v>
      </c>
      <c r="D4776" s="0" t="s">
        <v>4808</v>
      </c>
      <c r="E4776" s="0" t="s">
        <v>59</v>
      </c>
      <c r="F4776" s="0" t="s">
        <v>3303</v>
      </c>
      <c r="G4776" s="0" t="s">
        <v>55</v>
      </c>
      <c r="H4776" s="0" t="s">
        <v>390</v>
      </c>
      <c r="I4776" s="0" t="s">
        <v>195</v>
      </c>
      <c r="J4776" s="0" t="s">
        <v>305</v>
      </c>
      <c r="K4776" s="0" t="n">
        <v>19246860.7386297</v>
      </c>
      <c r="L4776" s="0" t="n">
        <v>28722543.75</v>
      </c>
      <c r="M4776" s="0" t="n">
        <v>29430499.9609921</v>
      </c>
      <c r="N4776" s="0" t="n">
        <v>24551252.595</v>
      </c>
      <c r="O4776" s="0" t="n">
        <v>25144669.845</v>
      </c>
      <c r="P4776" s="0" t="n">
        <v>38456397.9</v>
      </c>
      <c r="Q4776" s="0" t="n">
        <v>28142263.755</v>
      </c>
      <c r="S4776" s="0" t="s">
        <v>303</v>
      </c>
    </row>
    <row r="4777" customFormat="false" ht="14" hidden="false" customHeight="false" outlineLevel="0" collapsed="false">
      <c r="A4777" s="0" t="str">
        <f aca="false">SUBSTITUTE(C4777&amp;D4777&amp;E4777&amp;F4777&amp;G4777&amp;H4777&amp;I4777," ","")</f>
        <v>AgenteBilingüeProfesionalIngeniería,arquitectura,urbanismoyafinesEnlasinstalacionesdelaEntidadCompradoraServicio7x24Zona3Oro</v>
      </c>
      <c r="B4777" s="0" t="s">
        <v>5121</v>
      </c>
      <c r="C4777" s="0" t="s">
        <v>190</v>
      </c>
      <c r="D4777" s="0" t="s">
        <v>4808</v>
      </c>
      <c r="E4777" s="0" t="s">
        <v>59</v>
      </c>
      <c r="F4777" s="0" t="s">
        <v>3303</v>
      </c>
      <c r="G4777" s="0" t="s">
        <v>55</v>
      </c>
      <c r="H4777" s="0" t="s">
        <v>390</v>
      </c>
      <c r="I4777" s="0" t="s">
        <v>54</v>
      </c>
      <c r="J4777" s="0" t="s">
        <v>305</v>
      </c>
      <c r="K4777" s="0" t="n">
        <v>19246860.7386297</v>
      </c>
      <c r="L4777" s="0" t="n">
        <v>29296994.625</v>
      </c>
      <c r="M4777" s="0" t="n">
        <v>30273056.5015301</v>
      </c>
      <c r="N4777" s="0" t="n">
        <v>24589798.065</v>
      </c>
      <c r="O4777" s="0" t="n">
        <v>25144669.845</v>
      </c>
      <c r="P4777" s="0" t="n">
        <v>39266005.95</v>
      </c>
      <c r="Q4777" s="0" t="n">
        <v>29389888.98</v>
      </c>
      <c r="S4777" s="0" t="s">
        <v>303</v>
      </c>
    </row>
    <row r="4778" customFormat="false" ht="14" hidden="false" customHeight="false" outlineLevel="0" collapsed="false">
      <c r="A4778" s="0" t="str">
        <f aca="false">SUBSTITUTE(C4778&amp;D4778&amp;E4778&amp;F4778&amp;G4778&amp;H4778&amp;I4778," ","")</f>
        <v>AgenteBilingüeProfesionalIngeniería,arquitectura,urbanismoyafinesEnlasinstalacionesdelaEntidadCompradoraServicio7x24Zona3Platino</v>
      </c>
      <c r="B4778" s="0" t="s">
        <v>5122</v>
      </c>
      <c r="C4778" s="0" t="s">
        <v>190</v>
      </c>
      <c r="D4778" s="0" t="s">
        <v>4808</v>
      </c>
      <c r="E4778" s="0" t="s">
        <v>59</v>
      </c>
      <c r="F4778" s="0" t="s">
        <v>3303</v>
      </c>
      <c r="G4778" s="0" t="s">
        <v>55</v>
      </c>
      <c r="H4778" s="0" t="s">
        <v>390</v>
      </c>
      <c r="I4778" s="0" t="s">
        <v>198</v>
      </c>
      <c r="J4778" s="0" t="s">
        <v>305</v>
      </c>
      <c r="K4778" s="0" t="n">
        <v>19246860.7386297</v>
      </c>
      <c r="L4778" s="0" t="n">
        <v>30158671.455</v>
      </c>
      <c r="M4778" s="0" t="n">
        <v>31165277.4417462</v>
      </c>
      <c r="N4778" s="0" t="n">
        <v>24628342.5</v>
      </c>
      <c r="O4778" s="0" t="n">
        <v>25144669.845</v>
      </c>
      <c r="P4778" s="0" t="n">
        <v>40110436.575</v>
      </c>
      <c r="Q4778" s="0" t="n">
        <v>31236277.23</v>
      </c>
      <c r="S4778" s="0" t="s">
        <v>303</v>
      </c>
    </row>
    <row r="4779" customFormat="false" ht="14" hidden="false" customHeight="false" outlineLevel="0" collapsed="false">
      <c r="A4779" s="0" t="str">
        <f aca="false">SUBSTITUTE(C4779&amp;D4779&amp;E4779&amp;F4779&amp;G4779&amp;H4779&amp;I4779," ","")</f>
        <v>AgenteBilingüeProfesionalIngeniería,arquitectura,urbanismoyafinesFrontofficeconherramientaJornadaOrdinaria Zona1Plata</v>
      </c>
      <c r="B4779" s="0" t="s">
        <v>5123</v>
      </c>
      <c r="C4779" s="0" t="s">
        <v>190</v>
      </c>
      <c r="D4779" s="0" t="s">
        <v>4808</v>
      </c>
      <c r="E4779" s="0" t="s">
        <v>59</v>
      </c>
      <c r="F4779" s="0" t="s">
        <v>3319</v>
      </c>
      <c r="G4779" s="0" t="s">
        <v>62</v>
      </c>
      <c r="H4779" s="0" t="s">
        <v>379</v>
      </c>
      <c r="I4779" s="0" t="s">
        <v>195</v>
      </c>
      <c r="J4779" s="0" t="s">
        <v>36</v>
      </c>
      <c r="K4779" s="0" t="n">
        <v>6366071.90643531</v>
      </c>
      <c r="L4779" s="0" t="n">
        <v>6174194.175</v>
      </c>
      <c r="M4779" s="0" t="n">
        <v>7385190.40290575</v>
      </c>
      <c r="N4779" s="0" t="n">
        <v>6723959.265</v>
      </c>
      <c r="O4779" s="0" t="n">
        <v>6479180.73</v>
      </c>
      <c r="P4779" s="0" t="n">
        <v>7042693.725</v>
      </c>
      <c r="Q4779" s="0" t="n">
        <v>7017308.28</v>
      </c>
      <c r="S4779" s="0" t="s">
        <v>303</v>
      </c>
    </row>
    <row r="4780" customFormat="false" ht="14" hidden="false" customHeight="false" outlineLevel="0" collapsed="false">
      <c r="A4780" s="0" t="str">
        <f aca="false">SUBSTITUTE(C4780&amp;D4780&amp;E4780&amp;F4780&amp;G4780&amp;H4780&amp;I4780," ","")</f>
        <v>AgenteBilingüeProfesionalIngeniería,arquitectura,urbanismoyafinesFrontofficeconherramientaJornadaOrdinaria Zona1Oro</v>
      </c>
      <c r="B4780" s="0" t="s">
        <v>5124</v>
      </c>
      <c r="C4780" s="0" t="s">
        <v>190</v>
      </c>
      <c r="D4780" s="0" t="s">
        <v>4808</v>
      </c>
      <c r="E4780" s="0" t="s">
        <v>59</v>
      </c>
      <c r="F4780" s="0" t="s">
        <v>3319</v>
      </c>
      <c r="G4780" s="0" t="s">
        <v>62</v>
      </c>
      <c r="H4780" s="0" t="s">
        <v>379</v>
      </c>
      <c r="I4780" s="0" t="s">
        <v>54</v>
      </c>
      <c r="J4780" s="0" t="s">
        <v>36</v>
      </c>
      <c r="K4780" s="0" t="n">
        <v>6366071.90643531</v>
      </c>
      <c r="L4780" s="0" t="n">
        <v>6297678.99</v>
      </c>
      <c r="M4780" s="0" t="n">
        <v>7757335.56187815</v>
      </c>
      <c r="N4780" s="0" t="n">
        <v>6752584.26</v>
      </c>
      <c r="O4780" s="0" t="n">
        <v>6479180.73</v>
      </c>
      <c r="P4780" s="0" t="n">
        <v>7190960.58</v>
      </c>
      <c r="Q4780" s="0" t="n">
        <v>7328405.475</v>
      </c>
      <c r="S4780" s="0" t="s">
        <v>303</v>
      </c>
    </row>
    <row r="4781" customFormat="false" ht="14" hidden="false" customHeight="false" outlineLevel="0" collapsed="false">
      <c r="A4781" s="0" t="str">
        <f aca="false">SUBSTITUTE(C4781&amp;D4781&amp;E4781&amp;F4781&amp;G4781&amp;H4781&amp;I4781," ","")</f>
        <v>AgenteBilingüeProfesionalIngeniería,arquitectura,urbanismoyafinesFrontofficeconherramientaJornadaOrdinaria Zona1Platino</v>
      </c>
      <c r="B4781" s="0" t="s">
        <v>5125</v>
      </c>
      <c r="C4781" s="0" t="s">
        <v>190</v>
      </c>
      <c r="D4781" s="0" t="s">
        <v>4808</v>
      </c>
      <c r="E4781" s="0" t="s">
        <v>59</v>
      </c>
      <c r="F4781" s="0" t="s">
        <v>3319</v>
      </c>
      <c r="G4781" s="0" t="s">
        <v>62</v>
      </c>
      <c r="H4781" s="0" t="s">
        <v>379</v>
      </c>
      <c r="I4781" s="0" t="s">
        <v>198</v>
      </c>
      <c r="J4781" s="0" t="s">
        <v>36</v>
      </c>
      <c r="K4781" s="0" t="n">
        <v>6366071.90643531</v>
      </c>
      <c r="L4781" s="0" t="n">
        <v>6482904.66</v>
      </c>
      <c r="M4781" s="0" t="n">
        <v>7985963.19411741</v>
      </c>
      <c r="N4781" s="0" t="n">
        <v>6781209.255</v>
      </c>
      <c r="O4781" s="0" t="n">
        <v>6479180.73</v>
      </c>
      <c r="P4781" s="0" t="n">
        <v>7345605.105</v>
      </c>
      <c r="Q4781" s="0" t="n">
        <v>7788804.525</v>
      </c>
      <c r="S4781" s="0" t="s">
        <v>303</v>
      </c>
    </row>
    <row r="4782" customFormat="false" ht="14" hidden="false" customHeight="false" outlineLevel="0" collapsed="false">
      <c r="A4782" s="0" t="str">
        <f aca="false">SUBSTITUTE(C4782&amp;D4782&amp;E4782&amp;F4782&amp;G4782&amp;H4782&amp;I4782," ","")</f>
        <v>AgenteBilingüeProfesionalIngeniería,arquitectura,urbanismoyafinesFrontofficeconherramientaJornadaOrdinaria Zona2Plata</v>
      </c>
      <c r="B4782" s="0" t="s">
        <v>5126</v>
      </c>
      <c r="C4782" s="0" t="s">
        <v>190</v>
      </c>
      <c r="D4782" s="0" t="s">
        <v>4808</v>
      </c>
      <c r="E4782" s="0" t="s">
        <v>59</v>
      </c>
      <c r="F4782" s="0" t="s">
        <v>3319</v>
      </c>
      <c r="G4782" s="0" t="s">
        <v>62</v>
      </c>
      <c r="H4782" s="0" t="s">
        <v>385</v>
      </c>
      <c r="I4782" s="0" t="s">
        <v>195</v>
      </c>
      <c r="J4782" s="0" t="s">
        <v>36</v>
      </c>
      <c r="K4782" s="0" t="n">
        <v>6366071.90643531</v>
      </c>
      <c r="L4782" s="0" t="n">
        <v>6359420.88</v>
      </c>
      <c r="M4782" s="0" t="n">
        <v>7541434.21030903</v>
      </c>
      <c r="N4782" s="0" t="n">
        <v>6758309.88</v>
      </c>
      <c r="O4782" s="0" t="n">
        <v>6479180.73</v>
      </c>
      <c r="P4782" s="0" t="n">
        <v>7484299.245</v>
      </c>
      <c r="Q4782" s="0" t="n">
        <v>7017308.28</v>
      </c>
      <c r="S4782" s="0" t="s">
        <v>303</v>
      </c>
    </row>
    <row r="4783" customFormat="false" ht="14" hidden="false" customHeight="false" outlineLevel="0" collapsed="false">
      <c r="A4783" s="0" t="str">
        <f aca="false">SUBSTITUTE(C4783&amp;D4783&amp;E4783&amp;F4783&amp;G4783&amp;H4783&amp;I4783," ","")</f>
        <v>AgenteBilingüeProfesionalIngeniería,arquitectura,urbanismoyafinesFrontofficeconherramientaJornadaOrdinaria Zona2Oro</v>
      </c>
      <c r="B4783" s="0" t="s">
        <v>5127</v>
      </c>
      <c r="C4783" s="0" t="s">
        <v>190</v>
      </c>
      <c r="D4783" s="0" t="s">
        <v>4808</v>
      </c>
      <c r="E4783" s="0" t="s">
        <v>59</v>
      </c>
      <c r="F4783" s="0" t="s">
        <v>3319</v>
      </c>
      <c r="G4783" s="0" t="s">
        <v>62</v>
      </c>
      <c r="H4783" s="0" t="s">
        <v>385</v>
      </c>
      <c r="I4783" s="0" t="s">
        <v>54</v>
      </c>
      <c r="J4783" s="0" t="s">
        <v>36</v>
      </c>
      <c r="K4783" s="0" t="n">
        <v>6366071.90643531</v>
      </c>
      <c r="L4783" s="0" t="n">
        <v>6486609.96</v>
      </c>
      <c r="M4783" s="0" t="n">
        <v>7757335.56187815</v>
      </c>
      <c r="N4783" s="0" t="n">
        <v>6788651.94</v>
      </c>
      <c r="O4783" s="0" t="n">
        <v>6479180.73</v>
      </c>
      <c r="P4783" s="0" t="n">
        <v>7641863.505</v>
      </c>
      <c r="Q4783" s="0" t="n">
        <v>7328405.475</v>
      </c>
      <c r="S4783" s="0" t="s">
        <v>303</v>
      </c>
    </row>
    <row r="4784" customFormat="false" ht="14" hidden="false" customHeight="false" outlineLevel="0" collapsed="false">
      <c r="A4784" s="0" t="str">
        <f aca="false">SUBSTITUTE(C4784&amp;D4784&amp;E4784&amp;F4784&amp;G4784&amp;H4784&amp;I4784," ","")</f>
        <v>AgenteBilingüeProfesionalIngeniería,arquitectura,urbanismoyafinesFrontofficeconherramientaJornadaOrdinaria Zona2Platino</v>
      </c>
      <c r="B4784" s="0" t="s">
        <v>5128</v>
      </c>
      <c r="C4784" s="0" t="s">
        <v>190</v>
      </c>
      <c r="D4784" s="0" t="s">
        <v>4808</v>
      </c>
      <c r="E4784" s="0" t="s">
        <v>59</v>
      </c>
      <c r="F4784" s="0" t="s">
        <v>3319</v>
      </c>
      <c r="G4784" s="0" t="s">
        <v>62</v>
      </c>
      <c r="H4784" s="0" t="s">
        <v>385</v>
      </c>
      <c r="I4784" s="0" t="s">
        <v>198</v>
      </c>
      <c r="J4784" s="0" t="s">
        <v>36</v>
      </c>
      <c r="K4784" s="0" t="n">
        <v>6366071.90643531</v>
      </c>
      <c r="L4784" s="0" t="n">
        <v>6677392.545</v>
      </c>
      <c r="M4784" s="0" t="n">
        <v>7985963.19411741</v>
      </c>
      <c r="N4784" s="0" t="n">
        <v>6818995.035</v>
      </c>
      <c r="O4784" s="0" t="n">
        <v>6479180.73</v>
      </c>
      <c r="P4784" s="0" t="n">
        <v>7806203.91</v>
      </c>
      <c r="Q4784" s="0" t="n">
        <v>7788804.525</v>
      </c>
      <c r="S4784" s="0" t="s">
        <v>303</v>
      </c>
    </row>
    <row r="4785" customFormat="false" ht="14" hidden="false" customHeight="false" outlineLevel="0" collapsed="false">
      <c r="A4785" s="0" t="str">
        <f aca="false">SUBSTITUTE(C4785&amp;D4785&amp;E4785&amp;F4785&amp;G4785&amp;H4785&amp;I4785," ","")</f>
        <v>AgenteBilingüeProfesionalIngeniería,arquitectura,urbanismoyafinesFrontofficeconherramientaJornadaOrdinaria Zona3Plata</v>
      </c>
      <c r="B4785" s="0" t="s">
        <v>5129</v>
      </c>
      <c r="C4785" s="0" t="s">
        <v>190</v>
      </c>
      <c r="D4785" s="0" t="s">
        <v>4808</v>
      </c>
      <c r="E4785" s="0" t="s">
        <v>59</v>
      </c>
      <c r="F4785" s="0" t="s">
        <v>3319</v>
      </c>
      <c r="G4785" s="0" t="s">
        <v>62</v>
      </c>
      <c r="H4785" s="0" t="s">
        <v>390</v>
      </c>
      <c r="I4785" s="0" t="s">
        <v>195</v>
      </c>
      <c r="J4785" s="0" t="s">
        <v>36</v>
      </c>
      <c r="K4785" s="0" t="n">
        <v>6366071.90643531</v>
      </c>
      <c r="L4785" s="0" t="n">
        <v>6482904.66</v>
      </c>
      <c r="M4785" s="0" t="n">
        <v>7541434.21030903</v>
      </c>
      <c r="N4785" s="0" t="n">
        <v>6781209.255</v>
      </c>
      <c r="O4785" s="0" t="n">
        <v>6479180.73</v>
      </c>
      <c r="P4785" s="0" t="n">
        <v>7519512.015</v>
      </c>
      <c r="Q4785" s="0" t="n">
        <v>7017308.28</v>
      </c>
      <c r="S4785" s="0" t="s">
        <v>303</v>
      </c>
    </row>
    <row r="4786" customFormat="false" ht="14" hidden="false" customHeight="false" outlineLevel="0" collapsed="false">
      <c r="A4786" s="0" t="str">
        <f aca="false">SUBSTITUTE(C4786&amp;D4786&amp;E4786&amp;F4786&amp;G4786&amp;H4786&amp;I4786," ","")</f>
        <v>AgenteBilingüeProfesionalIngeniería,arquitectura,urbanismoyafinesFrontofficeconherramientaJornadaOrdinaria Zona3Oro</v>
      </c>
      <c r="B4786" s="0" t="s">
        <v>5130</v>
      </c>
      <c r="C4786" s="0" t="s">
        <v>190</v>
      </c>
      <c r="D4786" s="0" t="s">
        <v>4808</v>
      </c>
      <c r="E4786" s="0" t="s">
        <v>59</v>
      </c>
      <c r="F4786" s="0" t="s">
        <v>3319</v>
      </c>
      <c r="G4786" s="0" t="s">
        <v>62</v>
      </c>
      <c r="H4786" s="0" t="s">
        <v>390</v>
      </c>
      <c r="I4786" s="0" t="s">
        <v>54</v>
      </c>
      <c r="J4786" s="0" t="s">
        <v>36</v>
      </c>
      <c r="K4786" s="0" t="n">
        <v>6366071.90643531</v>
      </c>
      <c r="L4786" s="0" t="n">
        <v>6612563.25</v>
      </c>
      <c r="M4786" s="0" t="n">
        <v>7757335.56187815</v>
      </c>
      <c r="N4786" s="0" t="n">
        <v>6812697.06</v>
      </c>
      <c r="O4786" s="0" t="n">
        <v>6479180.73</v>
      </c>
      <c r="P4786" s="0" t="n">
        <v>7677817.335</v>
      </c>
      <c r="Q4786" s="0" t="n">
        <v>7328405.475</v>
      </c>
      <c r="S4786" s="0" t="s">
        <v>303</v>
      </c>
    </row>
    <row r="4787" customFormat="false" ht="14" hidden="false" customHeight="false" outlineLevel="0" collapsed="false">
      <c r="A4787" s="0" t="str">
        <f aca="false">SUBSTITUTE(C4787&amp;D4787&amp;E4787&amp;F4787&amp;G4787&amp;H4787&amp;I4787," ","")</f>
        <v>AgenteBilingüeProfesionalIngeniería,arquitectura,urbanismoyafinesFrontofficeconherramientaJornadaOrdinaria Zona3Platino</v>
      </c>
      <c r="B4787" s="0" t="s">
        <v>5131</v>
      </c>
      <c r="C4787" s="0" t="s">
        <v>190</v>
      </c>
      <c r="D4787" s="0" t="s">
        <v>4808</v>
      </c>
      <c r="E4787" s="0" t="s">
        <v>59</v>
      </c>
      <c r="F4787" s="0" t="s">
        <v>3319</v>
      </c>
      <c r="G4787" s="0" t="s">
        <v>62</v>
      </c>
      <c r="H4787" s="0" t="s">
        <v>390</v>
      </c>
      <c r="I4787" s="0" t="s">
        <v>198</v>
      </c>
      <c r="J4787" s="0" t="s">
        <v>36</v>
      </c>
      <c r="K4787" s="0" t="n">
        <v>6366071.90643531</v>
      </c>
      <c r="L4787" s="0" t="n">
        <v>6807050.1</v>
      </c>
      <c r="M4787" s="0" t="n">
        <v>7985963.19411741</v>
      </c>
      <c r="N4787" s="0" t="n">
        <v>6844184.865</v>
      </c>
      <c r="O4787" s="0" t="n">
        <v>6479180.73</v>
      </c>
      <c r="P4787" s="0" t="n">
        <v>7842931.92</v>
      </c>
      <c r="Q4787" s="0" t="n">
        <v>7788804.525</v>
      </c>
      <c r="S4787" s="0" t="s">
        <v>303</v>
      </c>
    </row>
    <row r="4788" customFormat="false" ht="14" hidden="false" customHeight="false" outlineLevel="0" collapsed="false">
      <c r="A4788" s="0" t="str">
        <f aca="false">SUBSTITUTE(C4788&amp;D4788&amp;E4788&amp;F4788&amp;G4788&amp;H4788&amp;I4788," ","")</f>
        <v>AgenteBilingüeProfesionalIngeniería,arquitectura,urbanismoyafinesFrontofficeconherramientaHoraextradiurnaZona1Plata</v>
      </c>
      <c r="B4788" s="0" t="s">
        <v>5132</v>
      </c>
      <c r="C4788" s="0" t="s">
        <v>190</v>
      </c>
      <c r="D4788" s="0" t="s">
        <v>4808</v>
      </c>
      <c r="E4788" s="0" t="s">
        <v>59</v>
      </c>
      <c r="F4788" s="0" t="s">
        <v>3319</v>
      </c>
      <c r="G4788" s="0" t="s">
        <v>192</v>
      </c>
      <c r="H4788" s="0" t="s">
        <v>379</v>
      </c>
      <c r="I4788" s="0" t="s">
        <v>195</v>
      </c>
      <c r="J4788" s="0" t="s">
        <v>325</v>
      </c>
      <c r="K4788" s="0" t="n">
        <v>32024.5013718948</v>
      </c>
      <c r="L4788" s="0" t="n">
        <v>33647.85</v>
      </c>
      <c r="M4788" s="0" t="n">
        <v>40427.117494476</v>
      </c>
      <c r="N4788" s="0" t="n">
        <v>27823.905</v>
      </c>
      <c r="O4788" s="0" t="n">
        <v>28398.33</v>
      </c>
      <c r="P4788" s="0" t="n">
        <v>35952.795</v>
      </c>
      <c r="Q4788" s="0" t="n">
        <v>44092.035</v>
      </c>
      <c r="S4788" s="0" t="s">
        <v>303</v>
      </c>
    </row>
    <row r="4789" customFormat="false" ht="14" hidden="false" customHeight="false" outlineLevel="0" collapsed="false">
      <c r="A4789" s="0" t="str">
        <f aca="false">SUBSTITUTE(C4789&amp;D4789&amp;E4789&amp;F4789&amp;G4789&amp;H4789&amp;I4789," ","")</f>
        <v>AgenteBilingüeProfesionalIngeniería,arquitectura,urbanismoyafinesFrontofficeconherramientaHoraextradiurnaZona1Oro</v>
      </c>
      <c r="B4789" s="0" t="s">
        <v>5133</v>
      </c>
      <c r="C4789" s="0" t="s">
        <v>190</v>
      </c>
      <c r="D4789" s="0" t="s">
        <v>4808</v>
      </c>
      <c r="E4789" s="0" t="s">
        <v>59</v>
      </c>
      <c r="F4789" s="0" t="s">
        <v>3319</v>
      </c>
      <c r="G4789" s="0" t="s">
        <v>192</v>
      </c>
      <c r="H4789" s="0" t="s">
        <v>379</v>
      </c>
      <c r="I4789" s="0" t="s">
        <v>54</v>
      </c>
      <c r="J4789" s="0" t="s">
        <v>325</v>
      </c>
      <c r="K4789" s="0" t="n">
        <v>32024.5013718948</v>
      </c>
      <c r="L4789" s="0" t="n">
        <v>34321.635</v>
      </c>
      <c r="M4789" s="0" t="n">
        <v>41584.4927448189</v>
      </c>
      <c r="N4789" s="0" t="n">
        <v>27823.905</v>
      </c>
      <c r="O4789" s="0" t="n">
        <v>28398.33</v>
      </c>
      <c r="P4789" s="0" t="n">
        <v>36709.38</v>
      </c>
      <c r="Q4789" s="0" t="n">
        <v>46047.15</v>
      </c>
      <c r="S4789" s="0" t="s">
        <v>303</v>
      </c>
    </row>
    <row r="4790" customFormat="false" ht="14" hidden="false" customHeight="false" outlineLevel="0" collapsed="false">
      <c r="A4790" s="0" t="str">
        <f aca="false">SUBSTITUTE(C4790&amp;D4790&amp;E4790&amp;F4790&amp;G4790&amp;H4790&amp;I4790," ","")</f>
        <v>AgenteBilingüeProfesionalIngeniería,arquitectura,urbanismoyafinesFrontofficeconherramientaHoraextradiurnaZona1Platino</v>
      </c>
      <c r="B4790" s="0" t="s">
        <v>5134</v>
      </c>
      <c r="C4790" s="0" t="s">
        <v>190</v>
      </c>
      <c r="D4790" s="0" t="s">
        <v>4808</v>
      </c>
      <c r="E4790" s="0" t="s">
        <v>59</v>
      </c>
      <c r="F4790" s="0" t="s">
        <v>3319</v>
      </c>
      <c r="G4790" s="0" t="s">
        <v>192</v>
      </c>
      <c r="H4790" s="0" t="s">
        <v>379</v>
      </c>
      <c r="I4790" s="0" t="s">
        <v>198</v>
      </c>
      <c r="J4790" s="0" t="s">
        <v>325</v>
      </c>
      <c r="K4790" s="0" t="n">
        <v>32024.5013718948</v>
      </c>
      <c r="L4790" s="0" t="n">
        <v>35330.76</v>
      </c>
      <c r="M4790" s="0" t="n">
        <v>42810.0893479671</v>
      </c>
      <c r="N4790" s="0" t="n">
        <v>27823.905</v>
      </c>
      <c r="O4790" s="0" t="n">
        <v>28398.33</v>
      </c>
      <c r="P4790" s="0" t="n">
        <v>37499.085</v>
      </c>
      <c r="Q4790" s="0" t="n">
        <v>48939.975</v>
      </c>
      <c r="S4790" s="0" t="s">
        <v>303</v>
      </c>
    </row>
    <row r="4791" customFormat="false" ht="14" hidden="false" customHeight="false" outlineLevel="0" collapsed="false">
      <c r="A4791" s="0" t="str">
        <f aca="false">SUBSTITUTE(C4791&amp;D4791&amp;E4791&amp;F4791&amp;G4791&amp;H4791&amp;I4791," ","")</f>
        <v>AgenteBilingüeProfesionalIngeniería,arquitectura,urbanismoyafinesFrontofficeconherramientaHoraextradiurnaZona2Plata</v>
      </c>
      <c r="B4791" s="0" t="s">
        <v>5135</v>
      </c>
      <c r="C4791" s="0" t="s">
        <v>190</v>
      </c>
      <c r="D4791" s="0" t="s">
        <v>4808</v>
      </c>
      <c r="E4791" s="0" t="s">
        <v>59</v>
      </c>
      <c r="F4791" s="0" t="s">
        <v>3319</v>
      </c>
      <c r="G4791" s="0" t="s">
        <v>192</v>
      </c>
      <c r="H4791" s="0" t="s">
        <v>385</v>
      </c>
      <c r="I4791" s="0" t="s">
        <v>195</v>
      </c>
      <c r="J4791" s="0" t="s">
        <v>325</v>
      </c>
      <c r="K4791" s="0" t="n">
        <v>32024.5013718948</v>
      </c>
      <c r="L4791" s="0" t="n">
        <v>34658.01</v>
      </c>
      <c r="M4791" s="0" t="n">
        <v>40427.117494476</v>
      </c>
      <c r="N4791" s="0" t="n">
        <v>27823.905</v>
      </c>
      <c r="O4791" s="0" t="n">
        <v>28398.33</v>
      </c>
      <c r="P4791" s="0" t="n">
        <v>38207.025</v>
      </c>
      <c r="Q4791" s="0" t="n">
        <v>44092.035</v>
      </c>
      <c r="S4791" s="0" t="s">
        <v>303</v>
      </c>
    </row>
    <row r="4792" customFormat="false" ht="14" hidden="false" customHeight="false" outlineLevel="0" collapsed="false">
      <c r="A4792" s="0" t="str">
        <f aca="false">SUBSTITUTE(C4792&amp;D4792&amp;E4792&amp;F4792&amp;G4792&amp;H4792&amp;I4792," ","")</f>
        <v>AgenteBilingüeProfesionalIngeniería,arquitectura,urbanismoyafinesFrontofficeconherramientaHoraextradiurnaZona2Oro</v>
      </c>
      <c r="B4792" s="0" t="s">
        <v>5136</v>
      </c>
      <c r="C4792" s="0" t="s">
        <v>190</v>
      </c>
      <c r="D4792" s="0" t="s">
        <v>4808</v>
      </c>
      <c r="E4792" s="0" t="s">
        <v>59</v>
      </c>
      <c r="F4792" s="0" t="s">
        <v>3319</v>
      </c>
      <c r="G4792" s="0" t="s">
        <v>192</v>
      </c>
      <c r="H4792" s="0" t="s">
        <v>385</v>
      </c>
      <c r="I4792" s="0" t="s">
        <v>54</v>
      </c>
      <c r="J4792" s="0" t="s">
        <v>325</v>
      </c>
      <c r="K4792" s="0" t="n">
        <v>32024.5013718948</v>
      </c>
      <c r="L4792" s="0" t="n">
        <v>35351.46</v>
      </c>
      <c r="M4792" s="0" t="n">
        <v>41584.4927448189</v>
      </c>
      <c r="N4792" s="0" t="n">
        <v>27823.905</v>
      </c>
      <c r="O4792" s="0" t="n">
        <v>28398.33</v>
      </c>
      <c r="P4792" s="0" t="n">
        <v>39011.22</v>
      </c>
      <c r="Q4792" s="0" t="n">
        <v>46047.15</v>
      </c>
      <c r="S4792" s="0" t="s">
        <v>303</v>
      </c>
    </row>
    <row r="4793" customFormat="false" ht="14" hidden="false" customHeight="false" outlineLevel="0" collapsed="false">
      <c r="A4793" s="0" t="str">
        <f aca="false">SUBSTITUTE(C4793&amp;D4793&amp;E4793&amp;F4793&amp;G4793&amp;H4793&amp;I4793," ","")</f>
        <v>AgenteBilingüeProfesionalIngeniería,arquitectura,urbanismoyafinesFrontofficeconherramientaHoraextradiurnaZona2Platino</v>
      </c>
      <c r="B4793" s="0" t="s">
        <v>5137</v>
      </c>
      <c r="C4793" s="0" t="s">
        <v>190</v>
      </c>
      <c r="D4793" s="0" t="s">
        <v>4808</v>
      </c>
      <c r="E4793" s="0" t="s">
        <v>59</v>
      </c>
      <c r="F4793" s="0" t="s">
        <v>3319</v>
      </c>
      <c r="G4793" s="0" t="s">
        <v>192</v>
      </c>
      <c r="H4793" s="0" t="s">
        <v>385</v>
      </c>
      <c r="I4793" s="0" t="s">
        <v>198</v>
      </c>
      <c r="J4793" s="0" t="s">
        <v>325</v>
      </c>
      <c r="K4793" s="0" t="n">
        <v>32024.5013718948</v>
      </c>
      <c r="L4793" s="0" t="n">
        <v>36391.635</v>
      </c>
      <c r="M4793" s="0" t="n">
        <v>42810.0893479671</v>
      </c>
      <c r="N4793" s="0" t="n">
        <v>27823.905</v>
      </c>
      <c r="O4793" s="0" t="n">
        <v>28398.33</v>
      </c>
      <c r="P4793" s="0" t="n">
        <v>39850.605</v>
      </c>
      <c r="Q4793" s="0" t="n">
        <v>48939.975</v>
      </c>
      <c r="S4793" s="0" t="s">
        <v>303</v>
      </c>
    </row>
    <row r="4794" customFormat="false" ht="14" hidden="false" customHeight="false" outlineLevel="0" collapsed="false">
      <c r="A4794" s="0" t="str">
        <f aca="false">SUBSTITUTE(C4794&amp;D4794&amp;E4794&amp;F4794&amp;G4794&amp;H4794&amp;I4794," ","")</f>
        <v>AgenteBilingüeProfesionalIngeniería,arquitectura,urbanismoyafinesFrontofficeconherramientaHoraextradiurnaZona3Plata</v>
      </c>
      <c r="B4794" s="0" t="s">
        <v>5138</v>
      </c>
      <c r="C4794" s="0" t="s">
        <v>190</v>
      </c>
      <c r="D4794" s="0" t="s">
        <v>4808</v>
      </c>
      <c r="E4794" s="0" t="s">
        <v>59</v>
      </c>
      <c r="F4794" s="0" t="s">
        <v>3319</v>
      </c>
      <c r="G4794" s="0" t="s">
        <v>192</v>
      </c>
      <c r="H4794" s="0" t="s">
        <v>390</v>
      </c>
      <c r="I4794" s="0" t="s">
        <v>195</v>
      </c>
      <c r="J4794" s="0" t="s">
        <v>325</v>
      </c>
      <c r="K4794" s="0" t="n">
        <v>32024.5013718948</v>
      </c>
      <c r="L4794" s="0" t="n">
        <v>35330.76</v>
      </c>
      <c r="M4794" s="0" t="n">
        <v>40427.117494476</v>
      </c>
      <c r="N4794" s="0" t="n">
        <v>27823.905</v>
      </c>
      <c r="O4794" s="0" t="n">
        <v>28398.33</v>
      </c>
      <c r="P4794" s="0" t="n">
        <v>38387.115</v>
      </c>
      <c r="Q4794" s="0" t="n">
        <v>44092.035</v>
      </c>
      <c r="S4794" s="0" t="s">
        <v>303</v>
      </c>
    </row>
    <row r="4795" customFormat="false" ht="14" hidden="false" customHeight="false" outlineLevel="0" collapsed="false">
      <c r="A4795" s="0" t="str">
        <f aca="false">SUBSTITUTE(C4795&amp;D4795&amp;E4795&amp;F4795&amp;G4795&amp;H4795&amp;I4795," ","")</f>
        <v>AgenteBilingüeProfesionalIngeniería,arquitectura,urbanismoyafinesFrontofficeconherramientaHoraextradiurnaZona3Oro</v>
      </c>
      <c r="B4795" s="0" t="s">
        <v>5139</v>
      </c>
      <c r="C4795" s="0" t="s">
        <v>190</v>
      </c>
      <c r="D4795" s="0" t="s">
        <v>4808</v>
      </c>
      <c r="E4795" s="0" t="s">
        <v>59</v>
      </c>
      <c r="F4795" s="0" t="s">
        <v>3319</v>
      </c>
      <c r="G4795" s="0" t="s">
        <v>192</v>
      </c>
      <c r="H4795" s="0" t="s">
        <v>390</v>
      </c>
      <c r="I4795" s="0" t="s">
        <v>54</v>
      </c>
      <c r="J4795" s="0" t="s">
        <v>325</v>
      </c>
      <c r="K4795" s="0" t="n">
        <v>32024.5013718948</v>
      </c>
      <c r="L4795" s="0" t="n">
        <v>36038.7</v>
      </c>
      <c r="M4795" s="0" t="n">
        <v>41584.4927448189</v>
      </c>
      <c r="N4795" s="0" t="n">
        <v>27823.905</v>
      </c>
      <c r="O4795" s="0" t="n">
        <v>28398.33</v>
      </c>
      <c r="P4795" s="0" t="n">
        <v>39195.45</v>
      </c>
      <c r="Q4795" s="0" t="n">
        <v>46047.15</v>
      </c>
      <c r="S4795" s="0" t="s">
        <v>303</v>
      </c>
    </row>
    <row r="4796" customFormat="false" ht="14" hidden="false" customHeight="false" outlineLevel="0" collapsed="false">
      <c r="A4796" s="0" t="str">
        <f aca="false">SUBSTITUTE(C4796&amp;D4796&amp;E4796&amp;F4796&amp;G4796&amp;H4796&amp;I4796," ","")</f>
        <v>AgenteBilingüeProfesionalIngeniería,arquitectura,urbanismoyafinesFrontofficeconherramientaHoraextradiurnaZona3Platino</v>
      </c>
      <c r="B4796" s="0" t="s">
        <v>5140</v>
      </c>
      <c r="C4796" s="0" t="s">
        <v>190</v>
      </c>
      <c r="D4796" s="0" t="s">
        <v>4808</v>
      </c>
      <c r="E4796" s="0" t="s">
        <v>59</v>
      </c>
      <c r="F4796" s="0" t="s">
        <v>3319</v>
      </c>
      <c r="G4796" s="0" t="s">
        <v>192</v>
      </c>
      <c r="H4796" s="0" t="s">
        <v>390</v>
      </c>
      <c r="I4796" s="0" t="s">
        <v>198</v>
      </c>
      <c r="J4796" s="0" t="s">
        <v>325</v>
      </c>
      <c r="K4796" s="0" t="n">
        <v>32024.5013718948</v>
      </c>
      <c r="L4796" s="0" t="n">
        <v>37097.505</v>
      </c>
      <c r="M4796" s="0" t="n">
        <v>42810.0893479671</v>
      </c>
      <c r="N4796" s="0" t="n">
        <v>27823.905</v>
      </c>
      <c r="O4796" s="0" t="n">
        <v>28398.33</v>
      </c>
      <c r="P4796" s="0" t="n">
        <v>40037.94</v>
      </c>
      <c r="Q4796" s="0" t="n">
        <v>48939.975</v>
      </c>
      <c r="S4796" s="0" t="s">
        <v>303</v>
      </c>
    </row>
    <row r="4797" customFormat="false" ht="14" hidden="false" customHeight="false" outlineLevel="0" collapsed="false">
      <c r="A4797" s="0" t="str">
        <f aca="false">SUBSTITUTE(C4797&amp;D4797&amp;E4797&amp;F4797&amp;G4797&amp;H4797&amp;I4797," ","")</f>
        <v>AgenteBilingüeProfesionalIngeniería,arquitectura,urbanismoyafinesFrontofficeconherramientaHoraextranocturna Zona1Plata</v>
      </c>
      <c r="B4797" s="0" t="s">
        <v>5141</v>
      </c>
      <c r="C4797" s="0" t="s">
        <v>190</v>
      </c>
      <c r="D4797" s="0" t="s">
        <v>4808</v>
      </c>
      <c r="E4797" s="0" t="s">
        <v>59</v>
      </c>
      <c r="F4797" s="0" t="s">
        <v>3319</v>
      </c>
      <c r="G4797" s="0" t="s">
        <v>197</v>
      </c>
      <c r="H4797" s="0" t="s">
        <v>379</v>
      </c>
      <c r="I4797" s="0" t="s">
        <v>195</v>
      </c>
      <c r="J4797" s="0" t="s">
        <v>325</v>
      </c>
      <c r="K4797" s="0" t="n">
        <v>43022.9048953901</v>
      </c>
      <c r="L4797" s="0" t="n">
        <v>47106.99</v>
      </c>
      <c r="M4797" s="0" t="n">
        <v>56597.9644922664</v>
      </c>
      <c r="N4797" s="0" t="n">
        <v>38953.26</v>
      </c>
      <c r="O4797" s="0" t="n">
        <v>39479.04</v>
      </c>
      <c r="P4797" s="0" t="n">
        <v>45734.58</v>
      </c>
      <c r="Q4797" s="0" t="n">
        <v>61198.515</v>
      </c>
      <c r="S4797" s="0" t="s">
        <v>303</v>
      </c>
    </row>
    <row r="4798" customFormat="false" ht="14" hidden="false" customHeight="false" outlineLevel="0" collapsed="false">
      <c r="A4798" s="0" t="str">
        <f aca="false">SUBSTITUTE(C4798&amp;D4798&amp;E4798&amp;F4798&amp;G4798&amp;H4798&amp;I4798," ","")</f>
        <v>AgenteBilingüeProfesionalIngeniería,arquitectura,urbanismoyafinesFrontofficeconherramientaHoraextranocturna Zona1Oro</v>
      </c>
      <c r="B4798" s="0" t="s">
        <v>5142</v>
      </c>
      <c r="C4798" s="0" t="s">
        <v>190</v>
      </c>
      <c r="D4798" s="0" t="s">
        <v>4808</v>
      </c>
      <c r="E4798" s="0" t="s">
        <v>59</v>
      </c>
      <c r="F4798" s="0" t="s">
        <v>3319</v>
      </c>
      <c r="G4798" s="0" t="s">
        <v>197</v>
      </c>
      <c r="H4798" s="0" t="s">
        <v>379</v>
      </c>
      <c r="I4798" s="0" t="s">
        <v>54</v>
      </c>
      <c r="J4798" s="0" t="s">
        <v>325</v>
      </c>
      <c r="K4798" s="0" t="n">
        <v>43022.9048953901</v>
      </c>
      <c r="L4798" s="0" t="n">
        <v>48049.875</v>
      </c>
      <c r="M4798" s="0" t="n">
        <v>58218.2898427464</v>
      </c>
      <c r="N4798" s="0" t="n">
        <v>38953.26</v>
      </c>
      <c r="O4798" s="0" t="n">
        <v>39479.04</v>
      </c>
      <c r="P4798" s="0" t="n">
        <v>46697.13</v>
      </c>
      <c r="Q4798" s="0" t="n">
        <v>63911.25</v>
      </c>
      <c r="S4798" s="0" t="s">
        <v>303</v>
      </c>
    </row>
    <row r="4799" customFormat="false" ht="14" hidden="false" customHeight="false" outlineLevel="0" collapsed="false">
      <c r="A4799" s="0" t="str">
        <f aca="false">SUBSTITUTE(C4799&amp;D4799&amp;E4799&amp;F4799&amp;G4799&amp;H4799&amp;I4799," ","")</f>
        <v>AgenteBilingüeProfesionalIngeniería,arquitectura,urbanismoyafinesFrontofficeconherramientaHoraextranocturna Zona1Platino</v>
      </c>
      <c r="B4799" s="0" t="s">
        <v>5143</v>
      </c>
      <c r="C4799" s="0" t="s">
        <v>190</v>
      </c>
      <c r="D4799" s="0" t="s">
        <v>4808</v>
      </c>
      <c r="E4799" s="0" t="s">
        <v>59</v>
      </c>
      <c r="F4799" s="0" t="s">
        <v>3319</v>
      </c>
      <c r="G4799" s="0" t="s">
        <v>197</v>
      </c>
      <c r="H4799" s="0" t="s">
        <v>379</v>
      </c>
      <c r="I4799" s="0" t="s">
        <v>198</v>
      </c>
      <c r="J4799" s="0" t="s">
        <v>325</v>
      </c>
      <c r="K4799" s="0" t="n">
        <v>43022.9048953901</v>
      </c>
      <c r="L4799" s="0" t="n">
        <v>49462.65</v>
      </c>
      <c r="M4799" s="0" t="n">
        <v>59934.1250871539</v>
      </c>
      <c r="N4799" s="0" t="n">
        <v>38953.26</v>
      </c>
      <c r="O4799" s="0" t="n">
        <v>39479.04</v>
      </c>
      <c r="P4799" s="0" t="n">
        <v>47701.08</v>
      </c>
      <c r="Q4799" s="0" t="n">
        <v>67926.015</v>
      </c>
      <c r="S4799" s="0" t="s">
        <v>303</v>
      </c>
    </row>
    <row r="4800" customFormat="false" ht="14" hidden="false" customHeight="false" outlineLevel="0" collapsed="false">
      <c r="A4800" s="0" t="str">
        <f aca="false">SUBSTITUTE(C4800&amp;D4800&amp;E4800&amp;F4800&amp;G4800&amp;H4800&amp;I4800," ","")</f>
        <v>AgenteBilingüeProfesionalIngeniería,arquitectura,urbanismoyafinesFrontofficeconherramientaHoraextranocturna Zona2Plata</v>
      </c>
      <c r="B4800" s="0" t="s">
        <v>5144</v>
      </c>
      <c r="C4800" s="0" t="s">
        <v>190</v>
      </c>
      <c r="D4800" s="0" t="s">
        <v>4808</v>
      </c>
      <c r="E4800" s="0" t="s">
        <v>59</v>
      </c>
      <c r="F4800" s="0" t="s">
        <v>3319</v>
      </c>
      <c r="G4800" s="0" t="s">
        <v>197</v>
      </c>
      <c r="H4800" s="0" t="s">
        <v>385</v>
      </c>
      <c r="I4800" s="0" t="s">
        <v>195</v>
      </c>
      <c r="J4800" s="0" t="s">
        <v>325</v>
      </c>
      <c r="K4800" s="0" t="n">
        <v>43022.9048953901</v>
      </c>
      <c r="L4800" s="0" t="n">
        <v>48520.8</v>
      </c>
      <c r="M4800" s="0" t="n">
        <v>56597.9644922664</v>
      </c>
      <c r="N4800" s="0" t="n">
        <v>38953.26</v>
      </c>
      <c r="O4800" s="0" t="n">
        <v>39479.04</v>
      </c>
      <c r="P4800" s="0" t="n">
        <v>48601.53</v>
      </c>
      <c r="Q4800" s="0" t="n">
        <v>61198.515</v>
      </c>
      <c r="S4800" s="0" t="s">
        <v>303</v>
      </c>
    </row>
    <row r="4801" customFormat="false" ht="14" hidden="false" customHeight="false" outlineLevel="0" collapsed="false">
      <c r="A4801" s="0" t="str">
        <f aca="false">SUBSTITUTE(C4801&amp;D4801&amp;E4801&amp;F4801&amp;G4801&amp;H4801&amp;I4801," ","")</f>
        <v>AgenteBilingüeProfesionalIngeniería,arquitectura,urbanismoyafinesFrontofficeconherramientaHoraextranocturna Zona2Oro</v>
      </c>
      <c r="B4801" s="0" t="s">
        <v>5145</v>
      </c>
      <c r="C4801" s="0" t="s">
        <v>190</v>
      </c>
      <c r="D4801" s="0" t="s">
        <v>4808</v>
      </c>
      <c r="E4801" s="0" t="s">
        <v>59</v>
      </c>
      <c r="F4801" s="0" t="s">
        <v>3319</v>
      </c>
      <c r="G4801" s="0" t="s">
        <v>197</v>
      </c>
      <c r="H4801" s="0" t="s">
        <v>385</v>
      </c>
      <c r="I4801" s="0" t="s">
        <v>54</v>
      </c>
      <c r="J4801" s="0" t="s">
        <v>325</v>
      </c>
      <c r="K4801" s="0" t="n">
        <v>43022.9048953901</v>
      </c>
      <c r="L4801" s="0" t="n">
        <v>49491.63</v>
      </c>
      <c r="M4801" s="0" t="n">
        <v>58218.2898427464</v>
      </c>
      <c r="N4801" s="0" t="n">
        <v>38953.26</v>
      </c>
      <c r="O4801" s="0" t="n">
        <v>39479.04</v>
      </c>
      <c r="P4801" s="0" t="n">
        <v>49625.145</v>
      </c>
      <c r="Q4801" s="0" t="n">
        <v>63911.25</v>
      </c>
      <c r="S4801" s="0" t="s">
        <v>303</v>
      </c>
    </row>
    <row r="4802" customFormat="false" ht="14" hidden="false" customHeight="false" outlineLevel="0" collapsed="false">
      <c r="A4802" s="0" t="str">
        <f aca="false">SUBSTITUTE(C4802&amp;D4802&amp;E4802&amp;F4802&amp;G4802&amp;H4802&amp;I4802," ","")</f>
        <v>AgenteBilingüeProfesionalIngeniería,arquitectura,urbanismoyafinesFrontofficeconherramientaHoraextranocturna Zona2Platino</v>
      </c>
      <c r="B4802" s="0" t="s">
        <v>5146</v>
      </c>
      <c r="C4802" s="0" t="s">
        <v>190</v>
      </c>
      <c r="D4802" s="0" t="s">
        <v>4808</v>
      </c>
      <c r="E4802" s="0" t="s">
        <v>59</v>
      </c>
      <c r="F4802" s="0" t="s">
        <v>3319</v>
      </c>
      <c r="G4802" s="0" t="s">
        <v>197</v>
      </c>
      <c r="H4802" s="0" t="s">
        <v>385</v>
      </c>
      <c r="I4802" s="0" t="s">
        <v>198</v>
      </c>
      <c r="J4802" s="0" t="s">
        <v>325</v>
      </c>
      <c r="K4802" s="0" t="n">
        <v>43022.9048953901</v>
      </c>
      <c r="L4802" s="0" t="n">
        <v>50946.84</v>
      </c>
      <c r="M4802" s="0" t="n">
        <v>59934.1250871539</v>
      </c>
      <c r="N4802" s="0" t="n">
        <v>38953.26</v>
      </c>
      <c r="O4802" s="0" t="n">
        <v>39479.04</v>
      </c>
      <c r="P4802" s="0" t="n">
        <v>50692.23</v>
      </c>
      <c r="Q4802" s="0" t="n">
        <v>67926.015</v>
      </c>
      <c r="S4802" s="0" t="s">
        <v>303</v>
      </c>
    </row>
    <row r="4803" customFormat="false" ht="14" hidden="false" customHeight="false" outlineLevel="0" collapsed="false">
      <c r="A4803" s="0" t="str">
        <f aca="false">SUBSTITUTE(C4803&amp;D4803&amp;E4803&amp;F4803&amp;G4803&amp;H4803&amp;I4803," ","")</f>
        <v>AgenteBilingüeProfesionalIngeniería,arquitectura,urbanismoyafinesFrontofficeconherramientaHoraextranocturna Zona3Plata</v>
      </c>
      <c r="B4803" s="0" t="s">
        <v>5147</v>
      </c>
      <c r="C4803" s="0" t="s">
        <v>190</v>
      </c>
      <c r="D4803" s="0" t="s">
        <v>4808</v>
      </c>
      <c r="E4803" s="0" t="s">
        <v>59</v>
      </c>
      <c r="F4803" s="0" t="s">
        <v>3319</v>
      </c>
      <c r="G4803" s="0" t="s">
        <v>197</v>
      </c>
      <c r="H4803" s="0" t="s">
        <v>390</v>
      </c>
      <c r="I4803" s="0" t="s">
        <v>195</v>
      </c>
      <c r="J4803" s="0" t="s">
        <v>325</v>
      </c>
      <c r="K4803" s="0" t="n">
        <v>43022.9048953901</v>
      </c>
      <c r="L4803" s="0" t="n">
        <v>49462.65</v>
      </c>
      <c r="M4803" s="0" t="n">
        <v>56597.9644922664</v>
      </c>
      <c r="N4803" s="0" t="n">
        <v>38953.26</v>
      </c>
      <c r="O4803" s="0" t="n">
        <v>39479.04</v>
      </c>
      <c r="P4803" s="0" t="n">
        <v>48830.265</v>
      </c>
      <c r="Q4803" s="0" t="n">
        <v>61198.515</v>
      </c>
      <c r="S4803" s="0" t="s">
        <v>303</v>
      </c>
    </row>
    <row r="4804" customFormat="false" ht="14" hidden="false" customHeight="false" outlineLevel="0" collapsed="false">
      <c r="A4804" s="0" t="str">
        <f aca="false">SUBSTITUTE(C4804&amp;D4804&amp;E4804&amp;F4804&amp;G4804&amp;H4804&amp;I4804," ","")</f>
        <v>AgenteBilingüeProfesionalIngeniería,arquitectura,urbanismoyafinesFrontofficeconherramientaHoraextranocturna Zona3Oro</v>
      </c>
      <c r="B4804" s="0" t="s">
        <v>5148</v>
      </c>
      <c r="C4804" s="0" t="s">
        <v>190</v>
      </c>
      <c r="D4804" s="0" t="s">
        <v>4808</v>
      </c>
      <c r="E4804" s="0" t="s">
        <v>59</v>
      </c>
      <c r="F4804" s="0" t="s">
        <v>3319</v>
      </c>
      <c r="G4804" s="0" t="s">
        <v>197</v>
      </c>
      <c r="H4804" s="0" t="s">
        <v>390</v>
      </c>
      <c r="I4804" s="0" t="s">
        <v>54</v>
      </c>
      <c r="J4804" s="0" t="s">
        <v>325</v>
      </c>
      <c r="K4804" s="0" t="n">
        <v>43022.9048953901</v>
      </c>
      <c r="L4804" s="0" t="n">
        <v>50453.145</v>
      </c>
      <c r="M4804" s="0" t="n">
        <v>58218.2898427464</v>
      </c>
      <c r="N4804" s="0" t="n">
        <v>38953.26</v>
      </c>
      <c r="O4804" s="0" t="n">
        <v>39479.04</v>
      </c>
      <c r="P4804" s="0" t="n">
        <v>49859.055</v>
      </c>
      <c r="Q4804" s="0" t="n">
        <v>63911.25</v>
      </c>
      <c r="S4804" s="0" t="s">
        <v>303</v>
      </c>
    </row>
    <row r="4805" customFormat="false" ht="14" hidden="false" customHeight="false" outlineLevel="0" collapsed="false">
      <c r="A4805" s="0" t="str">
        <f aca="false">SUBSTITUTE(C4805&amp;D4805&amp;E4805&amp;F4805&amp;G4805&amp;H4805&amp;I4805," ","")</f>
        <v>AgenteBilingüeProfesionalIngeniería,arquitectura,urbanismoyafinesFrontofficeconherramientaHoraextranocturna Zona3Platino</v>
      </c>
      <c r="B4805" s="0" t="s">
        <v>5149</v>
      </c>
      <c r="C4805" s="0" t="s">
        <v>190</v>
      </c>
      <c r="D4805" s="0" t="s">
        <v>4808</v>
      </c>
      <c r="E4805" s="0" t="s">
        <v>59</v>
      </c>
      <c r="F4805" s="0" t="s">
        <v>3319</v>
      </c>
      <c r="G4805" s="0" t="s">
        <v>197</v>
      </c>
      <c r="H4805" s="0" t="s">
        <v>390</v>
      </c>
      <c r="I4805" s="0" t="s">
        <v>198</v>
      </c>
      <c r="J4805" s="0" t="s">
        <v>325</v>
      </c>
      <c r="K4805" s="0" t="n">
        <v>43022.9048953901</v>
      </c>
      <c r="L4805" s="0" t="n">
        <v>51936.3</v>
      </c>
      <c r="M4805" s="0" t="n">
        <v>59934.1250871539</v>
      </c>
      <c r="N4805" s="0" t="n">
        <v>38953.26</v>
      </c>
      <c r="O4805" s="0" t="n">
        <v>39479.04</v>
      </c>
      <c r="P4805" s="0" t="n">
        <v>50931.315</v>
      </c>
      <c r="Q4805" s="0" t="n">
        <v>67926.015</v>
      </c>
      <c r="S4805" s="0" t="s">
        <v>303</v>
      </c>
    </row>
    <row r="4806" customFormat="false" ht="14" hidden="false" customHeight="false" outlineLevel="0" collapsed="false">
      <c r="A4806" s="0" t="str">
        <f aca="false">SUBSTITUTE(C4806&amp;D4806&amp;E4806&amp;F4806&amp;G4806&amp;H4806&amp;I4806," ","")</f>
        <v>AgenteBilingüeProfesionalIngeniería,arquitectura,urbanismoyafinesFrontofficeconherramientaHoraextradominicalyfestivoZona1Plata</v>
      </c>
      <c r="B4806" s="0" t="s">
        <v>5150</v>
      </c>
      <c r="C4806" s="0" t="s">
        <v>190</v>
      </c>
      <c r="D4806" s="0" t="s">
        <v>4808</v>
      </c>
      <c r="E4806" s="0" t="s">
        <v>59</v>
      </c>
      <c r="F4806" s="0" t="s">
        <v>3319</v>
      </c>
      <c r="G4806" s="0" t="s">
        <v>194</v>
      </c>
      <c r="H4806" s="0" t="s">
        <v>379</v>
      </c>
      <c r="I4806" s="0" t="s">
        <v>195</v>
      </c>
      <c r="J4806" s="0" t="s">
        <v>325</v>
      </c>
      <c r="K4806" s="0" t="n">
        <v>54021.3084188854</v>
      </c>
      <c r="L4806" s="0" t="n">
        <v>53836.56</v>
      </c>
      <c r="M4806" s="0" t="n">
        <v>64683.3879911616</v>
      </c>
      <c r="N4806" s="0" t="n">
        <v>55646.775</v>
      </c>
      <c r="O4806" s="0" t="n">
        <v>45019.395</v>
      </c>
      <c r="P4806" s="0" t="n">
        <v>50623.92</v>
      </c>
      <c r="Q4806" s="0" t="n">
        <v>68129.91</v>
      </c>
      <c r="S4806" s="0" t="s">
        <v>303</v>
      </c>
    </row>
    <row r="4807" customFormat="false" ht="14" hidden="false" customHeight="false" outlineLevel="0" collapsed="false">
      <c r="A4807" s="0" t="str">
        <f aca="false">SUBSTITUTE(C4807&amp;D4807&amp;E4807&amp;F4807&amp;G4807&amp;H4807&amp;I4807," ","")</f>
        <v>AgenteBilingüeProfesionalIngeniería,arquitectura,urbanismoyafinesFrontofficeconherramientaHoraextradominicalyfestivoZona1Oro</v>
      </c>
      <c r="B4807" s="0" t="s">
        <v>5151</v>
      </c>
      <c r="C4807" s="0" t="s">
        <v>190</v>
      </c>
      <c r="D4807" s="0" t="s">
        <v>4808</v>
      </c>
      <c r="E4807" s="0" t="s">
        <v>59</v>
      </c>
      <c r="F4807" s="0" t="s">
        <v>3319</v>
      </c>
      <c r="G4807" s="0" t="s">
        <v>194</v>
      </c>
      <c r="H4807" s="0" t="s">
        <v>379</v>
      </c>
      <c r="I4807" s="0" t="s">
        <v>54</v>
      </c>
      <c r="J4807" s="0" t="s">
        <v>325</v>
      </c>
      <c r="K4807" s="0" t="n">
        <v>54021.3084188854</v>
      </c>
      <c r="L4807" s="0" t="n">
        <v>54913.995</v>
      </c>
      <c r="M4807" s="0" t="n">
        <v>66535.1883917102</v>
      </c>
      <c r="N4807" s="0" t="n">
        <v>55646.775</v>
      </c>
      <c r="O4807" s="0" t="n">
        <v>45019.395</v>
      </c>
      <c r="P4807" s="0" t="n">
        <v>51689.97</v>
      </c>
      <c r="Q4807" s="0" t="n">
        <v>71150.04</v>
      </c>
      <c r="S4807" s="0" t="s">
        <v>303</v>
      </c>
    </row>
    <row r="4808" customFormat="false" ht="14" hidden="false" customHeight="false" outlineLevel="0" collapsed="false">
      <c r="A4808" s="0" t="str">
        <f aca="false">SUBSTITUTE(C4808&amp;D4808&amp;E4808&amp;F4808&amp;G4808&amp;H4808&amp;I4808," ","")</f>
        <v>AgenteBilingüeProfesionalIngeniería,arquitectura,urbanismoyafinesFrontofficeconherramientaHoraextradominicalyfestivoZona1Platino</v>
      </c>
      <c r="B4808" s="0" t="s">
        <v>5152</v>
      </c>
      <c r="C4808" s="0" t="s">
        <v>190</v>
      </c>
      <c r="D4808" s="0" t="s">
        <v>4808</v>
      </c>
      <c r="E4808" s="0" t="s">
        <v>59</v>
      </c>
      <c r="F4808" s="0" t="s">
        <v>3319</v>
      </c>
      <c r="G4808" s="0" t="s">
        <v>194</v>
      </c>
      <c r="H4808" s="0" t="s">
        <v>379</v>
      </c>
      <c r="I4808" s="0" t="s">
        <v>198</v>
      </c>
      <c r="J4808" s="0" t="s">
        <v>325</v>
      </c>
      <c r="K4808" s="0" t="n">
        <v>54021.3084188854</v>
      </c>
      <c r="L4808" s="0" t="n">
        <v>56528.595</v>
      </c>
      <c r="M4808" s="0" t="n">
        <v>68496.1429567473</v>
      </c>
      <c r="N4808" s="0" t="n">
        <v>55646.775</v>
      </c>
      <c r="O4808" s="0" t="n">
        <v>45019.395</v>
      </c>
      <c r="P4808" s="0" t="n">
        <v>52801.56</v>
      </c>
      <c r="Q4808" s="0" t="n">
        <v>75620.205</v>
      </c>
      <c r="S4808" s="0" t="s">
        <v>303</v>
      </c>
    </row>
    <row r="4809" customFormat="false" ht="14" hidden="false" customHeight="false" outlineLevel="0" collapsed="false">
      <c r="A4809" s="0" t="str">
        <f aca="false">SUBSTITUTE(C4809&amp;D4809&amp;E4809&amp;F4809&amp;G4809&amp;H4809&amp;I4809," ","")</f>
        <v>AgenteBilingüeProfesionalIngeniería,arquitectura,urbanismoyafinesFrontofficeconherramientaHoraextradominicalyfestivoZona2Plata</v>
      </c>
      <c r="B4809" s="0" t="s">
        <v>5153</v>
      </c>
      <c r="C4809" s="0" t="s">
        <v>190</v>
      </c>
      <c r="D4809" s="0" t="s">
        <v>4808</v>
      </c>
      <c r="E4809" s="0" t="s">
        <v>59</v>
      </c>
      <c r="F4809" s="0" t="s">
        <v>3319</v>
      </c>
      <c r="G4809" s="0" t="s">
        <v>194</v>
      </c>
      <c r="H4809" s="0" t="s">
        <v>385</v>
      </c>
      <c r="I4809" s="0" t="s">
        <v>195</v>
      </c>
      <c r="J4809" s="0" t="s">
        <v>325</v>
      </c>
      <c r="K4809" s="0" t="n">
        <v>54021.3084188854</v>
      </c>
      <c r="L4809" s="0" t="n">
        <v>55452.195</v>
      </c>
      <c r="M4809" s="0" t="n">
        <v>64683.3879911616</v>
      </c>
      <c r="N4809" s="0" t="n">
        <v>55646.775</v>
      </c>
      <c r="O4809" s="0" t="n">
        <v>45019.395</v>
      </c>
      <c r="P4809" s="0" t="n">
        <v>53798.265</v>
      </c>
      <c r="Q4809" s="0" t="n">
        <v>68129.91</v>
      </c>
      <c r="S4809" s="0" t="s">
        <v>303</v>
      </c>
    </row>
    <row r="4810" customFormat="false" ht="14" hidden="false" customHeight="false" outlineLevel="0" collapsed="false">
      <c r="A4810" s="0" t="str">
        <f aca="false">SUBSTITUTE(C4810&amp;D4810&amp;E4810&amp;F4810&amp;G4810&amp;H4810&amp;I4810," ","")</f>
        <v>AgenteBilingüeProfesionalIngeniería,arquitectura,urbanismoyafinesFrontofficeconherramientaHoraextradominicalyfestivoZona2Oro</v>
      </c>
      <c r="B4810" s="0" t="s">
        <v>5154</v>
      </c>
      <c r="C4810" s="0" t="s">
        <v>190</v>
      </c>
      <c r="D4810" s="0" t="s">
        <v>4808</v>
      </c>
      <c r="E4810" s="0" t="s">
        <v>59</v>
      </c>
      <c r="F4810" s="0" t="s">
        <v>3319</v>
      </c>
      <c r="G4810" s="0" t="s">
        <v>194</v>
      </c>
      <c r="H4810" s="0" t="s">
        <v>385</v>
      </c>
      <c r="I4810" s="0" t="s">
        <v>54</v>
      </c>
      <c r="J4810" s="0" t="s">
        <v>325</v>
      </c>
      <c r="K4810" s="0" t="n">
        <v>54021.3084188854</v>
      </c>
      <c r="L4810" s="0" t="n">
        <v>56561.715</v>
      </c>
      <c r="M4810" s="0" t="n">
        <v>66535.1883917102</v>
      </c>
      <c r="N4810" s="0" t="n">
        <v>55646.775</v>
      </c>
      <c r="O4810" s="0" t="n">
        <v>45019.395</v>
      </c>
      <c r="P4810" s="0" t="n">
        <v>54931.59</v>
      </c>
      <c r="Q4810" s="0" t="n">
        <v>71150.04</v>
      </c>
      <c r="S4810" s="0" t="s">
        <v>303</v>
      </c>
    </row>
    <row r="4811" customFormat="false" ht="14" hidden="false" customHeight="false" outlineLevel="0" collapsed="false">
      <c r="A4811" s="0" t="str">
        <f aca="false">SUBSTITUTE(C4811&amp;D4811&amp;E4811&amp;F4811&amp;G4811&amp;H4811&amp;I4811," ","")</f>
        <v>AgenteBilingüeProfesionalIngeniería,arquitectura,urbanismoyafinesFrontofficeconherramientaHoraextradominicalyfestivoZona2Platino</v>
      </c>
      <c r="B4811" s="0" t="s">
        <v>5155</v>
      </c>
      <c r="C4811" s="0" t="s">
        <v>190</v>
      </c>
      <c r="D4811" s="0" t="s">
        <v>4808</v>
      </c>
      <c r="E4811" s="0" t="s">
        <v>59</v>
      </c>
      <c r="F4811" s="0" t="s">
        <v>3319</v>
      </c>
      <c r="G4811" s="0" t="s">
        <v>194</v>
      </c>
      <c r="H4811" s="0" t="s">
        <v>385</v>
      </c>
      <c r="I4811" s="0" t="s">
        <v>198</v>
      </c>
      <c r="J4811" s="0" t="s">
        <v>325</v>
      </c>
      <c r="K4811" s="0" t="n">
        <v>54021.3084188854</v>
      </c>
      <c r="L4811" s="0" t="n">
        <v>58224.96</v>
      </c>
      <c r="M4811" s="0" t="n">
        <v>68496.1429567473</v>
      </c>
      <c r="N4811" s="0" t="n">
        <v>55646.775</v>
      </c>
      <c r="O4811" s="0" t="n">
        <v>45019.395</v>
      </c>
      <c r="P4811" s="0" t="n">
        <v>56112.525</v>
      </c>
      <c r="Q4811" s="0" t="n">
        <v>75620.205</v>
      </c>
      <c r="S4811" s="0" t="s">
        <v>303</v>
      </c>
    </row>
    <row r="4812" customFormat="false" ht="14" hidden="false" customHeight="false" outlineLevel="0" collapsed="false">
      <c r="A4812" s="0" t="str">
        <f aca="false">SUBSTITUTE(C4812&amp;D4812&amp;E4812&amp;F4812&amp;G4812&amp;H4812&amp;I4812," ","")</f>
        <v>AgenteBilingüeProfesionalIngeniería,arquitectura,urbanismoyafinesFrontofficeconherramientaHoraextradominicalyfestivoZona3Plata</v>
      </c>
      <c r="B4812" s="0" t="s">
        <v>5156</v>
      </c>
      <c r="C4812" s="0" t="s">
        <v>190</v>
      </c>
      <c r="D4812" s="0" t="s">
        <v>4808</v>
      </c>
      <c r="E4812" s="0" t="s">
        <v>59</v>
      </c>
      <c r="F4812" s="0" t="s">
        <v>3319</v>
      </c>
      <c r="G4812" s="0" t="s">
        <v>194</v>
      </c>
      <c r="H4812" s="0" t="s">
        <v>390</v>
      </c>
      <c r="I4812" s="0" t="s">
        <v>195</v>
      </c>
      <c r="J4812" s="0" t="s">
        <v>325</v>
      </c>
      <c r="K4812" s="0" t="n">
        <v>54021.3084188854</v>
      </c>
      <c r="L4812" s="0" t="n">
        <v>56528.595</v>
      </c>
      <c r="M4812" s="0" t="n">
        <v>64683.3879911616</v>
      </c>
      <c r="N4812" s="0" t="n">
        <v>55646.775</v>
      </c>
      <c r="O4812" s="0" t="n">
        <v>45019.395</v>
      </c>
      <c r="P4812" s="0" t="n">
        <v>54051.84</v>
      </c>
      <c r="Q4812" s="0" t="n">
        <v>68129.91</v>
      </c>
      <c r="S4812" s="0" t="s">
        <v>303</v>
      </c>
    </row>
    <row r="4813" customFormat="false" ht="14" hidden="false" customHeight="false" outlineLevel="0" collapsed="false">
      <c r="A4813" s="0" t="str">
        <f aca="false">SUBSTITUTE(C4813&amp;D4813&amp;E4813&amp;F4813&amp;G4813&amp;H4813&amp;I4813," ","")</f>
        <v>AgenteBilingüeProfesionalIngeniería,arquitectura,urbanismoyafinesFrontofficeconherramientaHoraextradominicalyfestivoZona3Oro</v>
      </c>
      <c r="B4813" s="0" t="s">
        <v>5157</v>
      </c>
      <c r="C4813" s="0" t="s">
        <v>190</v>
      </c>
      <c r="D4813" s="0" t="s">
        <v>4808</v>
      </c>
      <c r="E4813" s="0" t="s">
        <v>59</v>
      </c>
      <c r="F4813" s="0" t="s">
        <v>3319</v>
      </c>
      <c r="G4813" s="0" t="s">
        <v>194</v>
      </c>
      <c r="H4813" s="0" t="s">
        <v>390</v>
      </c>
      <c r="I4813" s="0" t="s">
        <v>54</v>
      </c>
      <c r="J4813" s="0" t="s">
        <v>325</v>
      </c>
      <c r="K4813" s="0" t="n">
        <v>54021.3084188854</v>
      </c>
      <c r="L4813" s="0" t="n">
        <v>57659.85</v>
      </c>
      <c r="M4813" s="0" t="n">
        <v>66535.1883917102</v>
      </c>
      <c r="N4813" s="0" t="n">
        <v>55646.775</v>
      </c>
      <c r="O4813" s="0" t="n">
        <v>45019.395</v>
      </c>
      <c r="P4813" s="0" t="n">
        <v>55189.305</v>
      </c>
      <c r="Q4813" s="0" t="n">
        <v>71150.04</v>
      </c>
      <c r="S4813" s="0" t="s">
        <v>303</v>
      </c>
    </row>
    <row r="4814" customFormat="false" ht="14" hidden="false" customHeight="false" outlineLevel="0" collapsed="false">
      <c r="A4814" s="0" t="str">
        <f aca="false">SUBSTITUTE(C4814&amp;D4814&amp;E4814&amp;F4814&amp;G4814&amp;H4814&amp;I4814," ","")</f>
        <v>AgenteBilingüeProfesionalIngeniería,arquitectura,urbanismoyafinesFrontofficeconherramientaHoraextradominicalyfestivoZona3Platino</v>
      </c>
      <c r="B4814" s="0" t="s">
        <v>5158</v>
      </c>
      <c r="C4814" s="0" t="s">
        <v>190</v>
      </c>
      <c r="D4814" s="0" t="s">
        <v>4808</v>
      </c>
      <c r="E4814" s="0" t="s">
        <v>59</v>
      </c>
      <c r="F4814" s="0" t="s">
        <v>3319</v>
      </c>
      <c r="G4814" s="0" t="s">
        <v>194</v>
      </c>
      <c r="H4814" s="0" t="s">
        <v>390</v>
      </c>
      <c r="I4814" s="0" t="s">
        <v>198</v>
      </c>
      <c r="J4814" s="0" t="s">
        <v>325</v>
      </c>
      <c r="K4814" s="0" t="n">
        <v>54021.3084188854</v>
      </c>
      <c r="L4814" s="0" t="n">
        <v>59355.18</v>
      </c>
      <c r="M4814" s="0" t="n">
        <v>68496.1429567473</v>
      </c>
      <c r="N4814" s="0" t="n">
        <v>55646.775</v>
      </c>
      <c r="O4814" s="0" t="n">
        <v>45019.395</v>
      </c>
      <c r="P4814" s="0" t="n">
        <v>56376.45</v>
      </c>
      <c r="Q4814" s="0" t="n">
        <v>75620.205</v>
      </c>
      <c r="S4814" s="0" t="s">
        <v>303</v>
      </c>
    </row>
    <row r="4815" customFormat="false" ht="14" hidden="false" customHeight="false" outlineLevel="0" collapsed="false">
      <c r="A4815" s="0" t="str">
        <f aca="false">SUBSTITUTE(C4815&amp;D4815&amp;E4815&amp;F4815&amp;G4815&amp;H4815&amp;I4815," ","")</f>
        <v>AgenteBilingüeProfesionalIngeniería,arquitectura,urbanismoyafinesFrontofficeconherramientaServicio7x24Zona1Plata</v>
      </c>
      <c r="B4815" s="0" t="s">
        <v>5159</v>
      </c>
      <c r="C4815" s="0" t="s">
        <v>190</v>
      </c>
      <c r="D4815" s="0" t="s">
        <v>4808</v>
      </c>
      <c r="E4815" s="0" t="s">
        <v>59</v>
      </c>
      <c r="F4815" s="0" t="s">
        <v>3319</v>
      </c>
      <c r="G4815" s="0" t="s">
        <v>55</v>
      </c>
      <c r="H4815" s="0" t="s">
        <v>379</v>
      </c>
      <c r="I4815" s="0" t="s">
        <v>195</v>
      </c>
      <c r="J4815" s="0" t="s">
        <v>305</v>
      </c>
      <c r="K4815" s="0" t="n">
        <v>19564156.1346297</v>
      </c>
      <c r="L4815" s="0" t="n">
        <v>27464348.07</v>
      </c>
      <c r="M4815" s="0" t="n">
        <v>29725391.3716956</v>
      </c>
      <c r="N4815" s="0" t="n">
        <v>24747976.08</v>
      </c>
      <c r="O4815" s="0" t="n">
        <v>25326599.04</v>
      </c>
      <c r="P4815" s="0" t="n">
        <v>35972605.935</v>
      </c>
      <c r="Q4815" s="0" t="n">
        <v>28385710.245</v>
      </c>
      <c r="S4815" s="0" t="s">
        <v>303</v>
      </c>
    </row>
    <row r="4816" customFormat="false" ht="14" hidden="false" customHeight="false" outlineLevel="0" collapsed="false">
      <c r="A4816" s="0" t="str">
        <f aca="false">SUBSTITUTE(C4816&amp;D4816&amp;E4816&amp;F4816&amp;G4816&amp;H4816&amp;I4816," ","")</f>
        <v>AgenteBilingüeProfesionalIngeniería,arquitectura,urbanismoyafinesFrontofficeconherramientaServicio7x24Zona1Oro</v>
      </c>
      <c r="B4816" s="0" t="s">
        <v>5160</v>
      </c>
      <c r="C4816" s="0" t="s">
        <v>190</v>
      </c>
      <c r="D4816" s="0" t="s">
        <v>4808</v>
      </c>
      <c r="E4816" s="0" t="s">
        <v>59</v>
      </c>
      <c r="F4816" s="0" t="s">
        <v>3319</v>
      </c>
      <c r="G4816" s="0" t="s">
        <v>55</v>
      </c>
      <c r="H4816" s="0" t="s">
        <v>379</v>
      </c>
      <c r="I4816" s="0" t="s">
        <v>54</v>
      </c>
      <c r="J4816" s="0" t="s">
        <v>305</v>
      </c>
      <c r="K4816" s="0" t="n">
        <v>19564156.1346297</v>
      </c>
      <c r="L4816" s="0" t="n">
        <v>28013636.025</v>
      </c>
      <c r="M4816" s="0" t="n">
        <v>30576390.265818</v>
      </c>
      <c r="N4816" s="0" t="n">
        <v>24913310.085</v>
      </c>
      <c r="O4816" s="0" t="n">
        <v>25326599.04</v>
      </c>
      <c r="P4816" s="0" t="n">
        <v>36729923.715</v>
      </c>
      <c r="Q4816" s="0" t="n">
        <v>29644127.415</v>
      </c>
      <c r="S4816" s="0" t="s">
        <v>303</v>
      </c>
    </row>
    <row r="4817" customFormat="false" ht="14" hidden="false" customHeight="false" outlineLevel="0" collapsed="false">
      <c r="A4817" s="0" t="str">
        <f aca="false">SUBSTITUTE(C4817&amp;D4817&amp;E4817&amp;F4817&amp;G4817&amp;H4817&amp;I4817," ","")</f>
        <v>AgenteBilingüeProfesionalIngeniería,arquitectura,urbanismoyafinesFrontofficeconherramientaServicio7x24Zona1Platino</v>
      </c>
      <c r="B4817" s="0" t="s">
        <v>5161</v>
      </c>
      <c r="C4817" s="0" t="s">
        <v>190</v>
      </c>
      <c r="D4817" s="0" t="s">
        <v>4808</v>
      </c>
      <c r="E4817" s="0" t="s">
        <v>59</v>
      </c>
      <c r="F4817" s="0" t="s">
        <v>3319</v>
      </c>
      <c r="G4817" s="0" t="s">
        <v>55</v>
      </c>
      <c r="H4817" s="0" t="s">
        <v>379</v>
      </c>
      <c r="I4817" s="0" t="s">
        <v>198</v>
      </c>
      <c r="J4817" s="0" t="s">
        <v>305</v>
      </c>
      <c r="K4817" s="0" t="n">
        <v>19564156.1346297</v>
      </c>
      <c r="L4817" s="0" t="n">
        <v>28837566.405</v>
      </c>
      <c r="M4817" s="0" t="n">
        <v>31477551.1931926</v>
      </c>
      <c r="N4817" s="0" t="n">
        <v>24967260.495</v>
      </c>
      <c r="O4817" s="0" t="n">
        <v>25326599.04</v>
      </c>
      <c r="P4817" s="0" t="n">
        <v>37519815.015</v>
      </c>
      <c r="Q4817" s="0" t="n">
        <v>31506488.82</v>
      </c>
      <c r="S4817" s="0" t="s">
        <v>303</v>
      </c>
    </row>
    <row r="4818" customFormat="false" ht="14" hidden="false" customHeight="false" outlineLevel="0" collapsed="false">
      <c r="A4818" s="0" t="str">
        <f aca="false">SUBSTITUTE(C4818&amp;D4818&amp;E4818&amp;F4818&amp;G4818&amp;H4818&amp;I4818," ","")</f>
        <v>AgenteBilingüeProfesionalIngeniería,arquitectura,urbanismoyafinesFrontofficeconherramientaServicio7x24Zona2Plata</v>
      </c>
      <c r="B4818" s="0" t="s">
        <v>5162</v>
      </c>
      <c r="C4818" s="0" t="s">
        <v>190</v>
      </c>
      <c r="D4818" s="0" t="s">
        <v>4808</v>
      </c>
      <c r="E4818" s="0" t="s">
        <v>59</v>
      </c>
      <c r="F4818" s="0" t="s">
        <v>3319</v>
      </c>
      <c r="G4818" s="0" t="s">
        <v>55</v>
      </c>
      <c r="H4818" s="0" t="s">
        <v>385</v>
      </c>
      <c r="I4818" s="0" t="s">
        <v>195</v>
      </c>
      <c r="J4818" s="0" t="s">
        <v>305</v>
      </c>
      <c r="K4818" s="0" t="n">
        <v>19564156.1346297</v>
      </c>
      <c r="L4818" s="0" t="n">
        <v>28288279.485</v>
      </c>
      <c r="M4818" s="0" t="n">
        <v>29725391.3716956</v>
      </c>
      <c r="N4818" s="0" t="n">
        <v>24924099.96</v>
      </c>
      <c r="O4818" s="0" t="n">
        <v>25326599.04</v>
      </c>
      <c r="P4818" s="0" t="n">
        <v>38228232.15</v>
      </c>
      <c r="Q4818" s="0" t="n">
        <v>28385710.245</v>
      </c>
      <c r="S4818" s="0" t="s">
        <v>303</v>
      </c>
    </row>
    <row r="4819" customFormat="false" ht="14" hidden="false" customHeight="false" outlineLevel="0" collapsed="false">
      <c r="A4819" s="0" t="str">
        <f aca="false">SUBSTITUTE(C4819&amp;D4819&amp;E4819&amp;F4819&amp;G4819&amp;H4819&amp;I4819," ","")</f>
        <v>AgenteBilingüeProfesionalIngeniería,arquitectura,urbanismoyafinesFrontofficeconherramientaServicio7x24Zona2Oro</v>
      </c>
      <c r="B4819" s="0" t="s">
        <v>5163</v>
      </c>
      <c r="C4819" s="0" t="s">
        <v>190</v>
      </c>
      <c r="D4819" s="0" t="s">
        <v>4808</v>
      </c>
      <c r="E4819" s="0" t="s">
        <v>59</v>
      </c>
      <c r="F4819" s="0" t="s">
        <v>3319</v>
      </c>
      <c r="G4819" s="0" t="s">
        <v>55</v>
      </c>
      <c r="H4819" s="0" t="s">
        <v>385</v>
      </c>
      <c r="I4819" s="0" t="s">
        <v>54</v>
      </c>
      <c r="J4819" s="0" t="s">
        <v>305</v>
      </c>
      <c r="K4819" s="0" t="n">
        <v>19564156.1346297</v>
      </c>
      <c r="L4819" s="0" t="n">
        <v>28854045.675</v>
      </c>
      <c r="M4819" s="0" t="n">
        <v>30576390.265818</v>
      </c>
      <c r="N4819" s="0" t="n">
        <v>24981287.85</v>
      </c>
      <c r="O4819" s="0" t="n">
        <v>25326599.04</v>
      </c>
      <c r="P4819" s="0" t="n">
        <v>39033037.8</v>
      </c>
      <c r="Q4819" s="0" t="n">
        <v>29644127.415</v>
      </c>
      <c r="S4819" s="0" t="s">
        <v>303</v>
      </c>
    </row>
    <row r="4820" customFormat="false" ht="14" hidden="false" customHeight="false" outlineLevel="0" collapsed="false">
      <c r="A4820" s="0" t="str">
        <f aca="false">SUBSTITUTE(C4820&amp;D4820&amp;E4820&amp;F4820&amp;G4820&amp;H4820&amp;I4820," ","")</f>
        <v>AgenteBilingüeProfesionalIngeniería,arquitectura,urbanismoyafinesFrontofficeconherramientaServicio7x24Zona2Platino</v>
      </c>
      <c r="B4820" s="0" t="s">
        <v>5164</v>
      </c>
      <c r="C4820" s="0" t="s">
        <v>190</v>
      </c>
      <c r="D4820" s="0" t="s">
        <v>4808</v>
      </c>
      <c r="E4820" s="0" t="s">
        <v>59</v>
      </c>
      <c r="F4820" s="0" t="s">
        <v>3319</v>
      </c>
      <c r="G4820" s="0" t="s">
        <v>55</v>
      </c>
      <c r="H4820" s="0" t="s">
        <v>385</v>
      </c>
      <c r="I4820" s="0" t="s">
        <v>198</v>
      </c>
      <c r="J4820" s="0" t="s">
        <v>305</v>
      </c>
      <c r="K4820" s="0" t="n">
        <v>19564156.1346297</v>
      </c>
      <c r="L4820" s="0" t="n">
        <v>29702693.925</v>
      </c>
      <c r="M4820" s="0" t="n">
        <v>31477551.1931926</v>
      </c>
      <c r="N4820" s="0" t="n">
        <v>25038474.705</v>
      </c>
      <c r="O4820" s="0" t="n">
        <v>25326599.04</v>
      </c>
      <c r="P4820" s="0" t="n">
        <v>39872457.99</v>
      </c>
      <c r="Q4820" s="0" t="n">
        <v>31506488.82</v>
      </c>
      <c r="S4820" s="0" t="s">
        <v>303</v>
      </c>
    </row>
    <row r="4821" customFormat="false" ht="14" hidden="false" customHeight="false" outlineLevel="0" collapsed="false">
      <c r="A4821" s="0" t="str">
        <f aca="false">SUBSTITUTE(C4821&amp;D4821&amp;E4821&amp;F4821&amp;G4821&amp;H4821&amp;I4821," ","")</f>
        <v>AgenteBilingüeProfesionalIngeniería,arquitectura,urbanismoyafinesFrontofficeconherramientaServicio7x24Zona3Plata</v>
      </c>
      <c r="B4821" s="0" t="s">
        <v>5165</v>
      </c>
      <c r="C4821" s="0" t="s">
        <v>190</v>
      </c>
      <c r="D4821" s="0" t="s">
        <v>4808</v>
      </c>
      <c r="E4821" s="0" t="s">
        <v>59</v>
      </c>
      <c r="F4821" s="0" t="s">
        <v>3319</v>
      </c>
      <c r="G4821" s="0" t="s">
        <v>55</v>
      </c>
      <c r="H4821" s="0" t="s">
        <v>390</v>
      </c>
      <c r="I4821" s="0" t="s">
        <v>195</v>
      </c>
      <c r="J4821" s="0" t="s">
        <v>305</v>
      </c>
      <c r="K4821" s="0" t="n">
        <v>19564156.1346297</v>
      </c>
      <c r="L4821" s="0" t="n">
        <v>28837566.405</v>
      </c>
      <c r="M4821" s="0" t="n">
        <v>29725391.3716956</v>
      </c>
      <c r="N4821" s="0" t="n">
        <v>24967260.495</v>
      </c>
      <c r="O4821" s="0" t="n">
        <v>25326599.04</v>
      </c>
      <c r="P4821" s="0" t="n">
        <v>38408095.485</v>
      </c>
      <c r="Q4821" s="0" t="n">
        <v>28385710.245</v>
      </c>
      <c r="S4821" s="0" t="s">
        <v>303</v>
      </c>
    </row>
    <row r="4822" customFormat="false" ht="14" hidden="false" customHeight="false" outlineLevel="0" collapsed="false">
      <c r="A4822" s="0" t="str">
        <f aca="false">SUBSTITUTE(C4822&amp;D4822&amp;E4822&amp;F4822&amp;G4822&amp;H4822&amp;I4822," ","")</f>
        <v>AgenteBilingüeProfesionalIngeniería,arquitectura,urbanismoyafinesFrontofficeconherramientaServicio7x24Zona3Oro</v>
      </c>
      <c r="B4822" s="0" t="s">
        <v>5166</v>
      </c>
      <c r="C4822" s="0" t="s">
        <v>190</v>
      </c>
      <c r="D4822" s="0" t="s">
        <v>4808</v>
      </c>
      <c r="E4822" s="0" t="s">
        <v>59</v>
      </c>
      <c r="F4822" s="0" t="s">
        <v>3319</v>
      </c>
      <c r="G4822" s="0" t="s">
        <v>55</v>
      </c>
      <c r="H4822" s="0" t="s">
        <v>390</v>
      </c>
      <c r="I4822" s="0" t="s">
        <v>54</v>
      </c>
      <c r="J4822" s="0" t="s">
        <v>305</v>
      </c>
      <c r="K4822" s="0" t="n">
        <v>19564156.1346297</v>
      </c>
      <c r="L4822" s="0" t="n">
        <v>29414318.085</v>
      </c>
      <c r="M4822" s="0" t="n">
        <v>30576390.265818</v>
      </c>
      <c r="N4822" s="0" t="n">
        <v>25026606.36</v>
      </c>
      <c r="O4822" s="0" t="n">
        <v>25326599.04</v>
      </c>
      <c r="P4822" s="0" t="n">
        <v>39216687.165</v>
      </c>
      <c r="Q4822" s="0" t="n">
        <v>29644127.415</v>
      </c>
      <c r="S4822" s="0" t="s">
        <v>303</v>
      </c>
    </row>
    <row r="4823" customFormat="false" ht="14" hidden="false" customHeight="false" outlineLevel="0" collapsed="false">
      <c r="A4823" s="0" t="str">
        <f aca="false">SUBSTITUTE(C4823&amp;D4823&amp;E4823&amp;F4823&amp;G4823&amp;H4823&amp;I4823," ","")</f>
        <v>AgenteBilingüeProfesionalIngeniería,arquitectura,urbanismoyafinesFrontofficeconherramientaServicio7x24Zona3Platino</v>
      </c>
      <c r="B4823" s="0" t="s">
        <v>5167</v>
      </c>
      <c r="C4823" s="0" t="s">
        <v>190</v>
      </c>
      <c r="D4823" s="0" t="s">
        <v>4808</v>
      </c>
      <c r="E4823" s="0" t="s">
        <v>59</v>
      </c>
      <c r="F4823" s="0" t="s">
        <v>3319</v>
      </c>
      <c r="G4823" s="0" t="s">
        <v>55</v>
      </c>
      <c r="H4823" s="0" t="s">
        <v>390</v>
      </c>
      <c r="I4823" s="0" t="s">
        <v>198</v>
      </c>
      <c r="J4823" s="0" t="s">
        <v>305</v>
      </c>
      <c r="K4823" s="0" t="n">
        <v>19564156.1346297</v>
      </c>
      <c r="L4823" s="0" t="n">
        <v>30279445.605</v>
      </c>
      <c r="M4823" s="0" t="n">
        <v>31477551.1931926</v>
      </c>
      <c r="N4823" s="0" t="n">
        <v>25085951.19</v>
      </c>
      <c r="O4823" s="0" t="n">
        <v>25326599.04</v>
      </c>
      <c r="P4823" s="0" t="n">
        <v>40060056.915</v>
      </c>
      <c r="Q4823" s="0" t="n">
        <v>31506488.82</v>
      </c>
      <c r="S4823" s="0" t="s">
        <v>303</v>
      </c>
    </row>
    <row r="4824" customFormat="false" ht="14" hidden="false" customHeight="false" outlineLevel="0" collapsed="false">
      <c r="A4824" s="0" t="str">
        <f aca="false">SUBSTITUTE(C4824&amp;D4824&amp;E4824&amp;F4824&amp;G4824&amp;H4824&amp;I4824," ","")</f>
        <v>AgenteBilingüeProfesionalIngeniería,arquitectura,urbanismoyafinesFrontofficesinherramientaJornadaOrdinaria Zona1Plata</v>
      </c>
      <c r="B4824" s="0" t="s">
        <v>5168</v>
      </c>
      <c r="C4824" s="0" t="s">
        <v>190</v>
      </c>
      <c r="D4824" s="0" t="s">
        <v>4808</v>
      </c>
      <c r="E4824" s="0" t="s">
        <v>59</v>
      </c>
      <c r="F4824" s="0" t="s">
        <v>3335</v>
      </c>
      <c r="G4824" s="0" t="s">
        <v>62</v>
      </c>
      <c r="H4824" s="0" t="s">
        <v>379</v>
      </c>
      <c r="I4824" s="0" t="s">
        <v>195</v>
      </c>
      <c r="J4824" s="0" t="s">
        <v>36</v>
      </c>
      <c r="K4824" s="0" t="n">
        <v>6096792.81827776</v>
      </c>
      <c r="L4824" s="0" t="n">
        <v>5780818.62</v>
      </c>
      <c r="M4824" s="0" t="n">
        <v>7205440.88996392</v>
      </c>
      <c r="N4824" s="0" t="n">
        <v>6339249.765</v>
      </c>
      <c r="O4824" s="0" t="n">
        <v>6236295.21</v>
      </c>
      <c r="P4824" s="0" t="n">
        <v>6190542</v>
      </c>
      <c r="Q4824" s="0" t="n">
        <v>6624624.105</v>
      </c>
      <c r="S4824" s="0" t="s">
        <v>303</v>
      </c>
    </row>
    <row r="4825" customFormat="false" ht="14" hidden="false" customHeight="false" outlineLevel="0" collapsed="false">
      <c r="A4825" s="0" t="str">
        <f aca="false">SUBSTITUTE(C4825&amp;D4825&amp;E4825&amp;F4825&amp;G4825&amp;H4825&amp;I4825," ","")</f>
        <v>AgenteBilingüeProfesionalIngeniería,arquitectura,urbanismoyafinesFrontofficesinherramientaJornadaOrdinaria Zona1Oro</v>
      </c>
      <c r="B4825" s="0" t="s">
        <v>5169</v>
      </c>
      <c r="C4825" s="0" t="s">
        <v>190</v>
      </c>
      <c r="D4825" s="0" t="s">
        <v>4808</v>
      </c>
      <c r="E4825" s="0" t="s">
        <v>59</v>
      </c>
      <c r="F4825" s="0" t="s">
        <v>3335</v>
      </c>
      <c r="G4825" s="0" t="s">
        <v>62</v>
      </c>
      <c r="H4825" s="0" t="s">
        <v>379</v>
      </c>
      <c r="I4825" s="0" t="s">
        <v>54</v>
      </c>
      <c r="J4825" s="0" t="s">
        <v>36</v>
      </c>
      <c r="K4825" s="0" t="n">
        <v>6096792.81827776</v>
      </c>
      <c r="L4825" s="0" t="n">
        <v>5896435.365</v>
      </c>
      <c r="M4825" s="0" t="n">
        <v>7757335.56187815</v>
      </c>
      <c r="N4825" s="0" t="n">
        <v>6348639.285</v>
      </c>
      <c r="O4825" s="0" t="n">
        <v>6236295.21</v>
      </c>
      <c r="P4825" s="0" t="n">
        <v>6320869.2</v>
      </c>
      <c r="Q4825" s="0" t="n">
        <v>6918311.565</v>
      </c>
      <c r="S4825" s="0" t="s">
        <v>303</v>
      </c>
    </row>
    <row r="4826" customFormat="false" ht="14" hidden="false" customHeight="false" outlineLevel="0" collapsed="false">
      <c r="A4826" s="0" t="str">
        <f aca="false">SUBSTITUTE(C4826&amp;D4826&amp;E4826&amp;F4826&amp;G4826&amp;H4826&amp;I4826," ","")</f>
        <v>AgenteBilingüeProfesionalIngeniería,arquitectura,urbanismoyafinesFrontofficesinherramientaJornadaOrdinaria Zona1Platino</v>
      </c>
      <c r="B4826" s="0" t="s">
        <v>5170</v>
      </c>
      <c r="C4826" s="0" t="s">
        <v>190</v>
      </c>
      <c r="D4826" s="0" t="s">
        <v>4808</v>
      </c>
      <c r="E4826" s="0" t="s">
        <v>59</v>
      </c>
      <c r="F4826" s="0" t="s">
        <v>3335</v>
      </c>
      <c r="G4826" s="0" t="s">
        <v>62</v>
      </c>
      <c r="H4826" s="0" t="s">
        <v>379</v>
      </c>
      <c r="I4826" s="0" t="s">
        <v>198</v>
      </c>
      <c r="J4826" s="0" t="s">
        <v>36</v>
      </c>
      <c r="K4826" s="0" t="n">
        <v>6096792.81827776</v>
      </c>
      <c r="L4826" s="0" t="n">
        <v>6069859.965</v>
      </c>
      <c r="M4826" s="0" t="n">
        <v>7985963.19411741</v>
      </c>
      <c r="N4826" s="0" t="n">
        <v>6358028.805</v>
      </c>
      <c r="O4826" s="0" t="n">
        <v>6236295.21</v>
      </c>
      <c r="P4826" s="0" t="n">
        <v>6456801.96</v>
      </c>
      <c r="Q4826" s="0" t="n">
        <v>7352947.395</v>
      </c>
      <c r="S4826" s="0" t="s">
        <v>303</v>
      </c>
    </row>
    <row r="4827" customFormat="false" ht="14" hidden="false" customHeight="false" outlineLevel="0" collapsed="false">
      <c r="A4827" s="0" t="str">
        <f aca="false">SUBSTITUTE(C4827&amp;D4827&amp;E4827&amp;F4827&amp;G4827&amp;H4827&amp;I4827," ","")</f>
        <v>AgenteBilingüeProfesionalIngeniería,arquitectura,urbanismoyafinesFrontofficesinherramientaJornadaOrdinaria Zona2Plata</v>
      </c>
      <c r="B4827" s="0" t="s">
        <v>5171</v>
      </c>
      <c r="C4827" s="0" t="s">
        <v>190</v>
      </c>
      <c r="D4827" s="0" t="s">
        <v>4808</v>
      </c>
      <c r="E4827" s="0" t="s">
        <v>59</v>
      </c>
      <c r="F4827" s="0" t="s">
        <v>3335</v>
      </c>
      <c r="G4827" s="0" t="s">
        <v>62</v>
      </c>
      <c r="H4827" s="0" t="s">
        <v>385</v>
      </c>
      <c r="I4827" s="0" t="s">
        <v>195</v>
      </c>
      <c r="J4827" s="0" t="s">
        <v>36</v>
      </c>
      <c r="K4827" s="0" t="n">
        <v>6096792.81827776</v>
      </c>
      <c r="L4827" s="0" t="n">
        <v>5954243.22</v>
      </c>
      <c r="M4827" s="0" t="n">
        <v>7541434.21030903</v>
      </c>
      <c r="N4827" s="0" t="n">
        <v>6350517.81</v>
      </c>
      <c r="O4827" s="0" t="n">
        <v>6236295.21</v>
      </c>
      <c r="P4827" s="0" t="n">
        <v>6578713.575</v>
      </c>
      <c r="Q4827" s="0" t="n">
        <v>6624624.105</v>
      </c>
      <c r="S4827" s="0" t="s">
        <v>303</v>
      </c>
    </row>
    <row r="4828" customFormat="false" ht="14" hidden="false" customHeight="false" outlineLevel="0" collapsed="false">
      <c r="A4828" s="0" t="str">
        <f aca="false">SUBSTITUTE(C4828&amp;D4828&amp;E4828&amp;F4828&amp;G4828&amp;H4828&amp;I4828," ","")</f>
        <v>AgenteBilingüeProfesionalIngeniería,arquitectura,urbanismoyafinesFrontofficesinherramientaJornadaOrdinaria Zona2Oro</v>
      </c>
      <c r="B4828" s="0" t="s">
        <v>5172</v>
      </c>
      <c r="C4828" s="0" t="s">
        <v>190</v>
      </c>
      <c r="D4828" s="0" t="s">
        <v>4808</v>
      </c>
      <c r="E4828" s="0" t="s">
        <v>59</v>
      </c>
      <c r="F4828" s="0" t="s">
        <v>3335</v>
      </c>
      <c r="G4828" s="0" t="s">
        <v>62</v>
      </c>
      <c r="H4828" s="0" t="s">
        <v>385</v>
      </c>
      <c r="I4828" s="0" t="s">
        <v>54</v>
      </c>
      <c r="J4828" s="0" t="s">
        <v>36</v>
      </c>
      <c r="K4828" s="0" t="n">
        <v>6096792.81827776</v>
      </c>
      <c r="L4828" s="0" t="n">
        <v>6073329.285</v>
      </c>
      <c r="M4828" s="0" t="n">
        <v>7757335.56187815</v>
      </c>
      <c r="N4828" s="0" t="n">
        <v>6360470.37</v>
      </c>
      <c r="O4828" s="0" t="n">
        <v>6236295.21</v>
      </c>
      <c r="P4828" s="0" t="n">
        <v>6717213.135</v>
      </c>
      <c r="Q4828" s="0" t="n">
        <v>6918311.565</v>
      </c>
      <c r="S4828" s="0" t="s">
        <v>303</v>
      </c>
    </row>
    <row r="4829" customFormat="false" ht="14" hidden="false" customHeight="false" outlineLevel="0" collapsed="false">
      <c r="A4829" s="0" t="str">
        <f aca="false">SUBSTITUTE(C4829&amp;D4829&amp;E4829&amp;F4829&amp;G4829&amp;H4829&amp;I4829," ","")</f>
        <v>AgenteBilingüeProfesionalIngeniería,arquitectura,urbanismoyafinesFrontofficesinherramientaJornadaOrdinaria Zona2Platino</v>
      </c>
      <c r="B4829" s="0" t="s">
        <v>5173</v>
      </c>
      <c r="C4829" s="0" t="s">
        <v>190</v>
      </c>
      <c r="D4829" s="0" t="s">
        <v>4808</v>
      </c>
      <c r="E4829" s="0" t="s">
        <v>59</v>
      </c>
      <c r="F4829" s="0" t="s">
        <v>3335</v>
      </c>
      <c r="G4829" s="0" t="s">
        <v>62</v>
      </c>
      <c r="H4829" s="0" t="s">
        <v>385</v>
      </c>
      <c r="I4829" s="0" t="s">
        <v>198</v>
      </c>
      <c r="J4829" s="0" t="s">
        <v>36</v>
      </c>
      <c r="K4829" s="0" t="n">
        <v>6096792.81827776</v>
      </c>
      <c r="L4829" s="0" t="n">
        <v>6251955.795</v>
      </c>
      <c r="M4829" s="0" t="n">
        <v>7985963.19411741</v>
      </c>
      <c r="N4829" s="0" t="n">
        <v>6370422.93</v>
      </c>
      <c r="O4829" s="0" t="n">
        <v>6236295.21</v>
      </c>
      <c r="P4829" s="0" t="n">
        <v>6861669.12</v>
      </c>
      <c r="Q4829" s="0" t="n">
        <v>7352947.395</v>
      </c>
      <c r="S4829" s="0" t="s">
        <v>303</v>
      </c>
    </row>
    <row r="4830" customFormat="false" ht="14" hidden="false" customHeight="false" outlineLevel="0" collapsed="false">
      <c r="A4830" s="0" t="str">
        <f aca="false">SUBSTITUTE(C4830&amp;D4830&amp;E4830&amp;F4830&amp;G4830&amp;H4830&amp;I4830," ","")</f>
        <v>AgenteBilingüeProfesionalIngeniería,arquitectura,urbanismoyafinesFrontofficesinherramientaJornadaOrdinaria Zona3Plata</v>
      </c>
      <c r="B4830" s="0" t="s">
        <v>5174</v>
      </c>
      <c r="C4830" s="0" t="s">
        <v>190</v>
      </c>
      <c r="D4830" s="0" t="s">
        <v>4808</v>
      </c>
      <c r="E4830" s="0" t="s">
        <v>59</v>
      </c>
      <c r="F4830" s="0" t="s">
        <v>3335</v>
      </c>
      <c r="G4830" s="0" t="s">
        <v>62</v>
      </c>
      <c r="H4830" s="0" t="s">
        <v>390</v>
      </c>
      <c r="I4830" s="0" t="s">
        <v>195</v>
      </c>
      <c r="J4830" s="0" t="s">
        <v>36</v>
      </c>
      <c r="K4830" s="0" t="n">
        <v>6096792.81827776</v>
      </c>
      <c r="L4830" s="0" t="n">
        <v>6069859.965</v>
      </c>
      <c r="M4830" s="0" t="n">
        <v>7541434.21030903</v>
      </c>
      <c r="N4830" s="0" t="n">
        <v>6358028.805</v>
      </c>
      <c r="O4830" s="0" t="n">
        <v>6236295.21</v>
      </c>
      <c r="P4830" s="0" t="n">
        <v>6609666.285</v>
      </c>
      <c r="Q4830" s="0" t="n">
        <v>6624624.105</v>
      </c>
      <c r="S4830" s="0" t="s">
        <v>303</v>
      </c>
    </row>
    <row r="4831" customFormat="false" ht="14" hidden="false" customHeight="false" outlineLevel="0" collapsed="false">
      <c r="A4831" s="0" t="str">
        <f aca="false">SUBSTITUTE(C4831&amp;D4831&amp;E4831&amp;F4831&amp;G4831&amp;H4831&amp;I4831," ","")</f>
        <v>AgenteBilingüeProfesionalIngeniería,arquitectura,urbanismoyafinesFrontofficesinherramientaJornadaOrdinaria Zona3Oro</v>
      </c>
      <c r="B4831" s="0" t="s">
        <v>5175</v>
      </c>
      <c r="C4831" s="0" t="s">
        <v>190</v>
      </c>
      <c r="D4831" s="0" t="s">
        <v>4808</v>
      </c>
      <c r="E4831" s="0" t="s">
        <v>59</v>
      </c>
      <c r="F4831" s="0" t="s">
        <v>3335</v>
      </c>
      <c r="G4831" s="0" t="s">
        <v>62</v>
      </c>
      <c r="H4831" s="0" t="s">
        <v>390</v>
      </c>
      <c r="I4831" s="0" t="s">
        <v>54</v>
      </c>
      <c r="J4831" s="0" t="s">
        <v>36</v>
      </c>
      <c r="K4831" s="0" t="n">
        <v>6096792.81827776</v>
      </c>
      <c r="L4831" s="0" t="n">
        <v>6191257.185</v>
      </c>
      <c r="M4831" s="0" t="n">
        <v>7757335.56187815</v>
      </c>
      <c r="N4831" s="0" t="n">
        <v>6368358.105</v>
      </c>
      <c r="O4831" s="0" t="n">
        <v>6236295.21</v>
      </c>
      <c r="P4831" s="0" t="n">
        <v>6748816.86</v>
      </c>
      <c r="Q4831" s="0" t="n">
        <v>6918311.565</v>
      </c>
      <c r="S4831" s="0" t="s">
        <v>303</v>
      </c>
    </row>
    <row r="4832" customFormat="false" ht="14" hidden="false" customHeight="false" outlineLevel="0" collapsed="false">
      <c r="A4832" s="0" t="str">
        <f aca="false">SUBSTITUTE(C4832&amp;D4832&amp;E4832&amp;F4832&amp;G4832&amp;H4832&amp;I4832," ","")</f>
        <v>AgenteBilingüeProfesionalIngeniería,arquitectura,urbanismoyafinesFrontofficesinherramientaJornadaOrdinaria Zona3Platino</v>
      </c>
      <c r="B4832" s="0" t="s">
        <v>5176</v>
      </c>
      <c r="C4832" s="0" t="s">
        <v>190</v>
      </c>
      <c r="D4832" s="0" t="s">
        <v>4808</v>
      </c>
      <c r="E4832" s="0" t="s">
        <v>59</v>
      </c>
      <c r="F4832" s="0" t="s">
        <v>3335</v>
      </c>
      <c r="G4832" s="0" t="s">
        <v>62</v>
      </c>
      <c r="H4832" s="0" t="s">
        <v>390</v>
      </c>
      <c r="I4832" s="0" t="s">
        <v>198</v>
      </c>
      <c r="J4832" s="0" t="s">
        <v>36</v>
      </c>
      <c r="K4832" s="0" t="n">
        <v>6096792.81827776</v>
      </c>
      <c r="L4832" s="0" t="n">
        <v>6373353.015</v>
      </c>
      <c r="M4832" s="0" t="n">
        <v>7985963.19411741</v>
      </c>
      <c r="N4832" s="0" t="n">
        <v>6378686.37</v>
      </c>
      <c r="O4832" s="0" t="n">
        <v>6236295.21</v>
      </c>
      <c r="P4832" s="0" t="n">
        <v>6893952.84</v>
      </c>
      <c r="Q4832" s="0" t="n">
        <v>7352947.395</v>
      </c>
      <c r="S4832" s="0" t="s">
        <v>303</v>
      </c>
    </row>
    <row r="4833" customFormat="false" ht="14" hidden="false" customHeight="false" outlineLevel="0" collapsed="false">
      <c r="A4833" s="0" t="str">
        <f aca="false">SUBSTITUTE(C4833&amp;D4833&amp;E4833&amp;F4833&amp;G4833&amp;H4833&amp;I4833," ","")</f>
        <v>AgenteBilingüeProfesionalIngeniería,arquitectura,urbanismoyafinesFrontofficesinherramientaHoraextradiurnaZona1Plata</v>
      </c>
      <c r="B4833" s="0" t="s">
        <v>5177</v>
      </c>
      <c r="C4833" s="0" t="s">
        <v>190</v>
      </c>
      <c r="D4833" s="0" t="s">
        <v>4808</v>
      </c>
      <c r="E4833" s="0" t="s">
        <v>59</v>
      </c>
      <c r="F4833" s="0" t="s">
        <v>3335</v>
      </c>
      <c r="G4833" s="0" t="s">
        <v>192</v>
      </c>
      <c r="H4833" s="0" t="s">
        <v>379</v>
      </c>
      <c r="I4833" s="0" t="s">
        <v>195</v>
      </c>
      <c r="J4833" s="0" t="s">
        <v>325</v>
      </c>
      <c r="K4833" s="0" t="n">
        <v>30902.5051712383</v>
      </c>
      <c r="L4833" s="0" t="n">
        <v>31503.33</v>
      </c>
      <c r="M4833" s="0" t="n">
        <v>40427.117494476</v>
      </c>
      <c r="N4833" s="0" t="n">
        <v>27823.905</v>
      </c>
      <c r="O4833" s="0" t="n">
        <v>28398.33</v>
      </c>
      <c r="P4833" s="0" t="n">
        <v>36635.895</v>
      </c>
      <c r="Q4833" s="0" t="n">
        <v>44092.035</v>
      </c>
      <c r="S4833" s="0" t="s">
        <v>303</v>
      </c>
    </row>
    <row r="4834" customFormat="false" ht="14" hidden="false" customHeight="false" outlineLevel="0" collapsed="false">
      <c r="A4834" s="0" t="str">
        <f aca="false">SUBSTITUTE(C4834&amp;D4834&amp;E4834&amp;F4834&amp;G4834&amp;H4834&amp;I4834," ","")</f>
        <v>AgenteBilingüeProfesionalIngeniería,arquitectura,urbanismoyafinesFrontofficesinherramientaHoraextradiurnaZona1Oro</v>
      </c>
      <c r="B4834" s="0" t="s">
        <v>5178</v>
      </c>
      <c r="C4834" s="0" t="s">
        <v>190</v>
      </c>
      <c r="D4834" s="0" t="s">
        <v>4808</v>
      </c>
      <c r="E4834" s="0" t="s">
        <v>59</v>
      </c>
      <c r="F4834" s="0" t="s">
        <v>3335</v>
      </c>
      <c r="G4834" s="0" t="s">
        <v>192</v>
      </c>
      <c r="H4834" s="0" t="s">
        <v>379</v>
      </c>
      <c r="I4834" s="0" t="s">
        <v>54</v>
      </c>
      <c r="J4834" s="0" t="s">
        <v>325</v>
      </c>
      <c r="K4834" s="0" t="n">
        <v>30902.5051712383</v>
      </c>
      <c r="L4834" s="0" t="n">
        <v>32133.645</v>
      </c>
      <c r="M4834" s="0" t="n">
        <v>41584.4927448189</v>
      </c>
      <c r="N4834" s="0" t="n">
        <v>27823.905</v>
      </c>
      <c r="O4834" s="0" t="n">
        <v>28398.33</v>
      </c>
      <c r="P4834" s="0" t="n">
        <v>37406.97</v>
      </c>
      <c r="Q4834" s="0" t="n">
        <v>46047.15</v>
      </c>
      <c r="S4834" s="0" t="s">
        <v>303</v>
      </c>
    </row>
    <row r="4835" customFormat="false" ht="14" hidden="false" customHeight="false" outlineLevel="0" collapsed="false">
      <c r="A4835" s="0" t="str">
        <f aca="false">SUBSTITUTE(C4835&amp;D4835&amp;E4835&amp;F4835&amp;G4835&amp;H4835&amp;I4835," ","")</f>
        <v>AgenteBilingüeProfesionalIngeniería,arquitectura,urbanismoyafinesFrontofficesinherramientaHoraextradiurnaZona1Platino</v>
      </c>
      <c r="B4835" s="0" t="s">
        <v>5179</v>
      </c>
      <c r="C4835" s="0" t="s">
        <v>190</v>
      </c>
      <c r="D4835" s="0" t="s">
        <v>4808</v>
      </c>
      <c r="E4835" s="0" t="s">
        <v>59</v>
      </c>
      <c r="F4835" s="0" t="s">
        <v>3335</v>
      </c>
      <c r="G4835" s="0" t="s">
        <v>192</v>
      </c>
      <c r="H4835" s="0" t="s">
        <v>379</v>
      </c>
      <c r="I4835" s="0" t="s">
        <v>198</v>
      </c>
      <c r="J4835" s="0" t="s">
        <v>325</v>
      </c>
      <c r="K4835" s="0" t="n">
        <v>30902.5051712383</v>
      </c>
      <c r="L4835" s="0" t="n">
        <v>33078.6</v>
      </c>
      <c r="M4835" s="0" t="n">
        <v>42810.0893479671</v>
      </c>
      <c r="N4835" s="0" t="n">
        <v>27823.905</v>
      </c>
      <c r="O4835" s="0" t="n">
        <v>28398.33</v>
      </c>
      <c r="P4835" s="0" t="n">
        <v>38211.165</v>
      </c>
      <c r="Q4835" s="0" t="n">
        <v>48939.975</v>
      </c>
      <c r="S4835" s="0" t="s">
        <v>303</v>
      </c>
    </row>
    <row r="4836" customFormat="false" ht="14" hidden="false" customHeight="false" outlineLevel="0" collapsed="false">
      <c r="A4836" s="0" t="str">
        <f aca="false">SUBSTITUTE(C4836&amp;D4836&amp;E4836&amp;F4836&amp;G4836&amp;H4836&amp;I4836," ","")</f>
        <v>AgenteBilingüeProfesionalIngeniería,arquitectura,urbanismoyafinesFrontofficesinherramientaHoraextradiurnaZona2Plata</v>
      </c>
      <c r="B4836" s="0" t="s">
        <v>5180</v>
      </c>
      <c r="C4836" s="0" t="s">
        <v>190</v>
      </c>
      <c r="D4836" s="0" t="s">
        <v>4808</v>
      </c>
      <c r="E4836" s="0" t="s">
        <v>59</v>
      </c>
      <c r="F4836" s="0" t="s">
        <v>3335</v>
      </c>
      <c r="G4836" s="0" t="s">
        <v>192</v>
      </c>
      <c r="H4836" s="0" t="s">
        <v>385</v>
      </c>
      <c r="I4836" s="0" t="s">
        <v>195</v>
      </c>
      <c r="J4836" s="0" t="s">
        <v>325</v>
      </c>
      <c r="K4836" s="0" t="n">
        <v>30902.5051712383</v>
      </c>
      <c r="L4836" s="0" t="n">
        <v>32449.32</v>
      </c>
      <c r="M4836" s="0" t="n">
        <v>40427.117494476</v>
      </c>
      <c r="N4836" s="0" t="n">
        <v>27823.905</v>
      </c>
      <c r="O4836" s="0" t="n">
        <v>28398.33</v>
      </c>
      <c r="P4836" s="0" t="n">
        <v>38932.56</v>
      </c>
      <c r="Q4836" s="0" t="n">
        <v>44092.035</v>
      </c>
      <c r="S4836" s="0" t="s">
        <v>303</v>
      </c>
    </row>
    <row r="4837" customFormat="false" ht="14" hidden="false" customHeight="false" outlineLevel="0" collapsed="false">
      <c r="A4837" s="0" t="str">
        <f aca="false">SUBSTITUTE(C4837&amp;D4837&amp;E4837&amp;F4837&amp;G4837&amp;H4837&amp;I4837," ","")</f>
        <v>AgenteBilingüeProfesionalIngeniería,arquitectura,urbanismoyafinesFrontofficesinherramientaHoraextradiurnaZona2Oro</v>
      </c>
      <c r="B4837" s="0" t="s">
        <v>5181</v>
      </c>
      <c r="C4837" s="0" t="s">
        <v>190</v>
      </c>
      <c r="D4837" s="0" t="s">
        <v>4808</v>
      </c>
      <c r="E4837" s="0" t="s">
        <v>59</v>
      </c>
      <c r="F4837" s="0" t="s">
        <v>3335</v>
      </c>
      <c r="G4837" s="0" t="s">
        <v>192</v>
      </c>
      <c r="H4837" s="0" t="s">
        <v>385</v>
      </c>
      <c r="I4837" s="0" t="s">
        <v>54</v>
      </c>
      <c r="J4837" s="0" t="s">
        <v>325</v>
      </c>
      <c r="K4837" s="0" t="n">
        <v>30902.5051712383</v>
      </c>
      <c r="L4837" s="0" t="n">
        <v>33098.265</v>
      </c>
      <c r="M4837" s="0" t="n">
        <v>41584.4927448189</v>
      </c>
      <c r="N4837" s="0" t="n">
        <v>27823.905</v>
      </c>
      <c r="O4837" s="0" t="n">
        <v>28398.33</v>
      </c>
      <c r="P4837" s="0" t="n">
        <v>39752.28</v>
      </c>
      <c r="Q4837" s="0" t="n">
        <v>46047.15</v>
      </c>
      <c r="S4837" s="0" t="s">
        <v>303</v>
      </c>
    </row>
    <row r="4838" customFormat="false" ht="14" hidden="false" customHeight="false" outlineLevel="0" collapsed="false">
      <c r="A4838" s="0" t="str">
        <f aca="false">SUBSTITUTE(C4838&amp;D4838&amp;E4838&amp;F4838&amp;G4838&amp;H4838&amp;I4838," ","")</f>
        <v>AgenteBilingüeProfesionalIngeniería,arquitectura,urbanismoyafinesFrontofficesinherramientaHoraextradiurnaZona2Platino</v>
      </c>
      <c r="B4838" s="0" t="s">
        <v>5182</v>
      </c>
      <c r="C4838" s="0" t="s">
        <v>190</v>
      </c>
      <c r="D4838" s="0" t="s">
        <v>4808</v>
      </c>
      <c r="E4838" s="0" t="s">
        <v>59</v>
      </c>
      <c r="F4838" s="0" t="s">
        <v>3335</v>
      </c>
      <c r="G4838" s="0" t="s">
        <v>192</v>
      </c>
      <c r="H4838" s="0" t="s">
        <v>385</v>
      </c>
      <c r="I4838" s="0" t="s">
        <v>198</v>
      </c>
      <c r="J4838" s="0" t="s">
        <v>325</v>
      </c>
      <c r="K4838" s="0" t="n">
        <v>30902.5051712383</v>
      </c>
      <c r="L4838" s="0" t="n">
        <v>34071.165</v>
      </c>
      <c r="M4838" s="0" t="n">
        <v>42810.0893479671</v>
      </c>
      <c r="N4838" s="0" t="n">
        <v>27823.905</v>
      </c>
      <c r="O4838" s="0" t="n">
        <v>28398.33</v>
      </c>
      <c r="P4838" s="0" t="n">
        <v>40607.19</v>
      </c>
      <c r="Q4838" s="0" t="n">
        <v>48939.975</v>
      </c>
      <c r="S4838" s="0" t="s">
        <v>303</v>
      </c>
    </row>
    <row r="4839" customFormat="false" ht="14" hidden="false" customHeight="false" outlineLevel="0" collapsed="false">
      <c r="A4839" s="0" t="str">
        <f aca="false">SUBSTITUTE(C4839&amp;D4839&amp;E4839&amp;F4839&amp;G4839&amp;H4839&amp;I4839," ","")</f>
        <v>AgenteBilingüeProfesionalIngeniería,arquitectura,urbanismoyafinesFrontofficesinherramientaHoraextradiurnaZona3Plata</v>
      </c>
      <c r="B4839" s="0" t="s">
        <v>5183</v>
      </c>
      <c r="C4839" s="0" t="s">
        <v>190</v>
      </c>
      <c r="D4839" s="0" t="s">
        <v>4808</v>
      </c>
      <c r="E4839" s="0" t="s">
        <v>59</v>
      </c>
      <c r="F4839" s="0" t="s">
        <v>3335</v>
      </c>
      <c r="G4839" s="0" t="s">
        <v>192</v>
      </c>
      <c r="H4839" s="0" t="s">
        <v>390</v>
      </c>
      <c r="I4839" s="0" t="s">
        <v>195</v>
      </c>
      <c r="J4839" s="0" t="s">
        <v>325</v>
      </c>
      <c r="K4839" s="0" t="n">
        <v>30902.5051712383</v>
      </c>
      <c r="L4839" s="0" t="n">
        <v>33078.6</v>
      </c>
      <c r="M4839" s="0" t="n">
        <v>40427.117494476</v>
      </c>
      <c r="N4839" s="0" t="n">
        <v>27823.905</v>
      </c>
      <c r="O4839" s="0" t="n">
        <v>28398.33</v>
      </c>
      <c r="P4839" s="0" t="n">
        <v>39115.755</v>
      </c>
      <c r="Q4839" s="0" t="n">
        <v>44092.035</v>
      </c>
      <c r="S4839" s="0" t="s">
        <v>303</v>
      </c>
    </row>
    <row r="4840" customFormat="false" ht="14" hidden="false" customHeight="false" outlineLevel="0" collapsed="false">
      <c r="A4840" s="0" t="str">
        <f aca="false">SUBSTITUTE(C4840&amp;D4840&amp;E4840&amp;F4840&amp;G4840&amp;H4840&amp;I4840," ","")</f>
        <v>AgenteBilingüeProfesionalIngeniería,arquitectura,urbanismoyafinesFrontofficesinherramientaHoraextradiurnaZona3Oro</v>
      </c>
      <c r="B4840" s="0" t="s">
        <v>5184</v>
      </c>
      <c r="C4840" s="0" t="s">
        <v>190</v>
      </c>
      <c r="D4840" s="0" t="s">
        <v>4808</v>
      </c>
      <c r="E4840" s="0" t="s">
        <v>59</v>
      </c>
      <c r="F4840" s="0" t="s">
        <v>3335</v>
      </c>
      <c r="G4840" s="0" t="s">
        <v>192</v>
      </c>
      <c r="H4840" s="0" t="s">
        <v>390</v>
      </c>
      <c r="I4840" s="0" t="s">
        <v>54</v>
      </c>
      <c r="J4840" s="0" t="s">
        <v>325</v>
      </c>
      <c r="K4840" s="0" t="n">
        <v>30902.5051712383</v>
      </c>
      <c r="L4840" s="0" t="n">
        <v>33741</v>
      </c>
      <c r="M4840" s="0" t="n">
        <v>41584.4927448189</v>
      </c>
      <c r="N4840" s="0" t="n">
        <v>27823.905</v>
      </c>
      <c r="O4840" s="0" t="n">
        <v>28398.33</v>
      </c>
      <c r="P4840" s="0" t="n">
        <v>39939.615</v>
      </c>
      <c r="Q4840" s="0" t="n">
        <v>46047.15</v>
      </c>
      <c r="S4840" s="0" t="s">
        <v>303</v>
      </c>
    </row>
    <row r="4841" customFormat="false" ht="14" hidden="false" customHeight="false" outlineLevel="0" collapsed="false">
      <c r="A4841" s="0" t="str">
        <f aca="false">SUBSTITUTE(C4841&amp;D4841&amp;E4841&amp;F4841&amp;G4841&amp;H4841&amp;I4841," ","")</f>
        <v>AgenteBilingüeProfesionalIngeniería,arquitectura,urbanismoyafinesFrontofficesinherramientaHoraextradiurnaZona3Platino</v>
      </c>
      <c r="B4841" s="0" t="s">
        <v>5185</v>
      </c>
      <c r="C4841" s="0" t="s">
        <v>190</v>
      </c>
      <c r="D4841" s="0" t="s">
        <v>4808</v>
      </c>
      <c r="E4841" s="0" t="s">
        <v>59</v>
      </c>
      <c r="F4841" s="0" t="s">
        <v>3335</v>
      </c>
      <c r="G4841" s="0" t="s">
        <v>192</v>
      </c>
      <c r="H4841" s="0" t="s">
        <v>390</v>
      </c>
      <c r="I4841" s="0" t="s">
        <v>198</v>
      </c>
      <c r="J4841" s="0" t="s">
        <v>325</v>
      </c>
      <c r="K4841" s="0" t="n">
        <v>30902.5051712383</v>
      </c>
      <c r="L4841" s="0" t="n">
        <v>34732.53</v>
      </c>
      <c r="M4841" s="0" t="n">
        <v>42810.0893479671</v>
      </c>
      <c r="N4841" s="0" t="n">
        <v>27823.905</v>
      </c>
      <c r="O4841" s="0" t="n">
        <v>28398.33</v>
      </c>
      <c r="P4841" s="0" t="n">
        <v>40798.665</v>
      </c>
      <c r="Q4841" s="0" t="n">
        <v>48939.975</v>
      </c>
      <c r="S4841" s="0" t="s">
        <v>303</v>
      </c>
    </row>
    <row r="4842" customFormat="false" ht="14" hidden="false" customHeight="false" outlineLevel="0" collapsed="false">
      <c r="A4842" s="0" t="str">
        <f aca="false">SUBSTITUTE(C4842&amp;D4842&amp;E4842&amp;F4842&amp;G4842&amp;H4842&amp;I4842," ","")</f>
        <v>AgenteBilingüeProfesionalIngeniería,arquitectura,urbanismoyafinesFrontofficesinherramientaHoraextranocturna Zona1Plata</v>
      </c>
      <c r="B4842" s="0" t="s">
        <v>5186</v>
      </c>
      <c r="C4842" s="0" t="s">
        <v>190</v>
      </c>
      <c r="D4842" s="0" t="s">
        <v>4808</v>
      </c>
      <c r="E4842" s="0" t="s">
        <v>59</v>
      </c>
      <c r="F4842" s="0" t="s">
        <v>3335</v>
      </c>
      <c r="G4842" s="0" t="s">
        <v>197</v>
      </c>
      <c r="H4842" s="0" t="s">
        <v>379</v>
      </c>
      <c r="I4842" s="0" t="s">
        <v>195</v>
      </c>
      <c r="J4842" s="0" t="s">
        <v>325</v>
      </c>
      <c r="K4842" s="0" t="n">
        <v>41900.9086947336</v>
      </c>
      <c r="L4842" s="0" t="n">
        <v>44105.49</v>
      </c>
      <c r="M4842" s="0" t="n">
        <v>56597.9644922664</v>
      </c>
      <c r="N4842" s="0" t="n">
        <v>38953.26</v>
      </c>
      <c r="O4842" s="0" t="n">
        <v>39479.04</v>
      </c>
      <c r="P4842" s="0" t="n">
        <v>47782.845</v>
      </c>
      <c r="Q4842" s="0" t="n">
        <v>61198.515</v>
      </c>
      <c r="S4842" s="0" t="s">
        <v>303</v>
      </c>
    </row>
    <row r="4843" customFormat="false" ht="14" hidden="false" customHeight="false" outlineLevel="0" collapsed="false">
      <c r="A4843" s="0" t="str">
        <f aca="false">SUBSTITUTE(C4843&amp;D4843&amp;E4843&amp;F4843&amp;G4843&amp;H4843&amp;I4843," ","")</f>
        <v>AgenteBilingüeProfesionalIngeniería,arquitectura,urbanismoyafinesFrontofficesinherramientaHoraextranocturna Zona1Oro</v>
      </c>
      <c r="B4843" s="0" t="s">
        <v>5187</v>
      </c>
      <c r="C4843" s="0" t="s">
        <v>190</v>
      </c>
      <c r="D4843" s="0" t="s">
        <v>4808</v>
      </c>
      <c r="E4843" s="0" t="s">
        <v>59</v>
      </c>
      <c r="F4843" s="0" t="s">
        <v>3335</v>
      </c>
      <c r="G4843" s="0" t="s">
        <v>197</v>
      </c>
      <c r="H4843" s="0" t="s">
        <v>379</v>
      </c>
      <c r="I4843" s="0" t="s">
        <v>54</v>
      </c>
      <c r="J4843" s="0" t="s">
        <v>325</v>
      </c>
      <c r="K4843" s="0" t="n">
        <v>41900.9086947336</v>
      </c>
      <c r="L4843" s="0" t="n">
        <v>44988.345</v>
      </c>
      <c r="M4843" s="0" t="n">
        <v>58218.2898427464</v>
      </c>
      <c r="N4843" s="0" t="n">
        <v>38953.26</v>
      </c>
      <c r="O4843" s="0" t="n">
        <v>39479.04</v>
      </c>
      <c r="P4843" s="0" t="n">
        <v>48788.865</v>
      </c>
      <c r="Q4843" s="0" t="n">
        <v>63911.25</v>
      </c>
      <c r="S4843" s="0" t="s">
        <v>303</v>
      </c>
    </row>
    <row r="4844" customFormat="false" ht="14" hidden="false" customHeight="false" outlineLevel="0" collapsed="false">
      <c r="A4844" s="0" t="str">
        <f aca="false">SUBSTITUTE(C4844&amp;D4844&amp;E4844&amp;F4844&amp;G4844&amp;H4844&amp;I4844," ","")</f>
        <v>AgenteBilingüeProfesionalIngeniería,arquitectura,urbanismoyafinesFrontofficesinherramientaHoraextranocturna Zona1Platino</v>
      </c>
      <c r="B4844" s="0" t="s">
        <v>5188</v>
      </c>
      <c r="C4844" s="0" t="s">
        <v>190</v>
      </c>
      <c r="D4844" s="0" t="s">
        <v>4808</v>
      </c>
      <c r="E4844" s="0" t="s">
        <v>59</v>
      </c>
      <c r="F4844" s="0" t="s">
        <v>3335</v>
      </c>
      <c r="G4844" s="0" t="s">
        <v>197</v>
      </c>
      <c r="H4844" s="0" t="s">
        <v>379</v>
      </c>
      <c r="I4844" s="0" t="s">
        <v>198</v>
      </c>
      <c r="J4844" s="0" t="s">
        <v>325</v>
      </c>
      <c r="K4844" s="0" t="n">
        <v>41900.9086947336</v>
      </c>
      <c r="L4844" s="0" t="n">
        <v>46311.075</v>
      </c>
      <c r="M4844" s="0" t="n">
        <v>59934.1250871539</v>
      </c>
      <c r="N4844" s="0" t="n">
        <v>38953.26</v>
      </c>
      <c r="O4844" s="0" t="n">
        <v>39479.04</v>
      </c>
      <c r="P4844" s="0" t="n">
        <v>49838.355</v>
      </c>
      <c r="Q4844" s="0" t="n">
        <v>67926.015</v>
      </c>
      <c r="S4844" s="0" t="s">
        <v>303</v>
      </c>
    </row>
    <row r="4845" customFormat="false" ht="14" hidden="false" customHeight="false" outlineLevel="0" collapsed="false">
      <c r="A4845" s="0" t="str">
        <f aca="false">SUBSTITUTE(C4845&amp;D4845&amp;E4845&amp;F4845&amp;G4845&amp;H4845&amp;I4845," ","")</f>
        <v>AgenteBilingüeProfesionalIngeniería,arquitectura,urbanismoyafinesFrontofficesinherramientaHoraextranocturna Zona2Plata</v>
      </c>
      <c r="B4845" s="0" t="s">
        <v>5189</v>
      </c>
      <c r="C4845" s="0" t="s">
        <v>190</v>
      </c>
      <c r="D4845" s="0" t="s">
        <v>4808</v>
      </c>
      <c r="E4845" s="0" t="s">
        <v>59</v>
      </c>
      <c r="F4845" s="0" t="s">
        <v>3335</v>
      </c>
      <c r="G4845" s="0" t="s">
        <v>197</v>
      </c>
      <c r="H4845" s="0" t="s">
        <v>385</v>
      </c>
      <c r="I4845" s="0" t="s">
        <v>195</v>
      </c>
      <c r="J4845" s="0" t="s">
        <v>325</v>
      </c>
      <c r="K4845" s="0" t="n">
        <v>41900.9086947336</v>
      </c>
      <c r="L4845" s="0" t="n">
        <v>45429.255</v>
      </c>
      <c r="M4845" s="0" t="n">
        <v>56597.9644922664</v>
      </c>
      <c r="N4845" s="0" t="n">
        <v>38953.26</v>
      </c>
      <c r="O4845" s="0" t="n">
        <v>39479.04</v>
      </c>
      <c r="P4845" s="0" t="n">
        <v>50779.17</v>
      </c>
      <c r="Q4845" s="0" t="n">
        <v>61198.515</v>
      </c>
      <c r="S4845" s="0" t="s">
        <v>303</v>
      </c>
    </row>
    <row r="4846" customFormat="false" ht="14" hidden="false" customHeight="false" outlineLevel="0" collapsed="false">
      <c r="A4846" s="0" t="str">
        <f aca="false">SUBSTITUTE(C4846&amp;D4846&amp;E4846&amp;F4846&amp;G4846&amp;H4846&amp;I4846," ","")</f>
        <v>AgenteBilingüeProfesionalIngeniería,arquitectura,urbanismoyafinesFrontofficesinherramientaHoraextranocturna Zona2Oro</v>
      </c>
      <c r="B4846" s="0" t="s">
        <v>5190</v>
      </c>
      <c r="C4846" s="0" t="s">
        <v>190</v>
      </c>
      <c r="D4846" s="0" t="s">
        <v>4808</v>
      </c>
      <c r="E4846" s="0" t="s">
        <v>59</v>
      </c>
      <c r="F4846" s="0" t="s">
        <v>3335</v>
      </c>
      <c r="G4846" s="0" t="s">
        <v>197</v>
      </c>
      <c r="H4846" s="0" t="s">
        <v>385</v>
      </c>
      <c r="I4846" s="0" t="s">
        <v>54</v>
      </c>
      <c r="J4846" s="0" t="s">
        <v>325</v>
      </c>
      <c r="K4846" s="0" t="n">
        <v>41900.9086947336</v>
      </c>
      <c r="L4846" s="0" t="n">
        <v>46339.02</v>
      </c>
      <c r="M4846" s="0" t="n">
        <v>58218.2898427464</v>
      </c>
      <c r="N4846" s="0" t="n">
        <v>38953.26</v>
      </c>
      <c r="O4846" s="0" t="n">
        <v>39479.04</v>
      </c>
      <c r="P4846" s="0" t="n">
        <v>51848.325</v>
      </c>
      <c r="Q4846" s="0" t="n">
        <v>63911.25</v>
      </c>
      <c r="S4846" s="0" t="s">
        <v>303</v>
      </c>
    </row>
    <row r="4847" customFormat="false" ht="14" hidden="false" customHeight="false" outlineLevel="0" collapsed="false">
      <c r="A4847" s="0" t="str">
        <f aca="false">SUBSTITUTE(C4847&amp;D4847&amp;E4847&amp;F4847&amp;G4847&amp;H4847&amp;I4847," ","")</f>
        <v>AgenteBilingüeProfesionalIngeniería,arquitectura,urbanismoyafinesFrontofficesinherramientaHoraextranocturna Zona2Platino</v>
      </c>
      <c r="B4847" s="0" t="s">
        <v>5191</v>
      </c>
      <c r="C4847" s="0" t="s">
        <v>190</v>
      </c>
      <c r="D4847" s="0" t="s">
        <v>4808</v>
      </c>
      <c r="E4847" s="0" t="s">
        <v>59</v>
      </c>
      <c r="F4847" s="0" t="s">
        <v>3335</v>
      </c>
      <c r="G4847" s="0" t="s">
        <v>197</v>
      </c>
      <c r="H4847" s="0" t="s">
        <v>385</v>
      </c>
      <c r="I4847" s="0" t="s">
        <v>198</v>
      </c>
      <c r="J4847" s="0" t="s">
        <v>325</v>
      </c>
      <c r="K4847" s="0" t="n">
        <v>41900.9086947336</v>
      </c>
      <c r="L4847" s="0" t="n">
        <v>47701.08</v>
      </c>
      <c r="M4847" s="0" t="n">
        <v>59934.1250871539</v>
      </c>
      <c r="N4847" s="0" t="n">
        <v>38953.26</v>
      </c>
      <c r="O4847" s="0" t="n">
        <v>39479.04</v>
      </c>
      <c r="P4847" s="0" t="n">
        <v>52963.02</v>
      </c>
      <c r="Q4847" s="0" t="n">
        <v>67926.015</v>
      </c>
      <c r="S4847" s="0" t="s">
        <v>303</v>
      </c>
    </row>
    <row r="4848" customFormat="false" ht="14" hidden="false" customHeight="false" outlineLevel="0" collapsed="false">
      <c r="A4848" s="0" t="str">
        <f aca="false">SUBSTITUTE(C4848&amp;D4848&amp;E4848&amp;F4848&amp;G4848&amp;H4848&amp;I4848," ","")</f>
        <v>AgenteBilingüeProfesionalIngeniería,arquitectura,urbanismoyafinesFrontofficesinherramientaHoraextranocturna Zona3Plata</v>
      </c>
      <c r="B4848" s="0" t="s">
        <v>5192</v>
      </c>
      <c r="C4848" s="0" t="s">
        <v>190</v>
      </c>
      <c r="D4848" s="0" t="s">
        <v>4808</v>
      </c>
      <c r="E4848" s="0" t="s">
        <v>59</v>
      </c>
      <c r="F4848" s="0" t="s">
        <v>3335</v>
      </c>
      <c r="G4848" s="0" t="s">
        <v>197</v>
      </c>
      <c r="H4848" s="0" t="s">
        <v>390</v>
      </c>
      <c r="I4848" s="0" t="s">
        <v>195</v>
      </c>
      <c r="J4848" s="0" t="s">
        <v>325</v>
      </c>
      <c r="K4848" s="0" t="n">
        <v>41900.9086947336</v>
      </c>
      <c r="L4848" s="0" t="n">
        <v>46311.075</v>
      </c>
      <c r="M4848" s="0" t="n">
        <v>56597.9644922664</v>
      </c>
      <c r="N4848" s="0" t="n">
        <v>38953.26</v>
      </c>
      <c r="O4848" s="0" t="n">
        <v>39479.04</v>
      </c>
      <c r="P4848" s="0" t="n">
        <v>51018.255</v>
      </c>
      <c r="Q4848" s="0" t="n">
        <v>61198.515</v>
      </c>
      <c r="S4848" s="0" t="s">
        <v>303</v>
      </c>
    </row>
    <row r="4849" customFormat="false" ht="14" hidden="false" customHeight="false" outlineLevel="0" collapsed="false">
      <c r="A4849" s="0" t="str">
        <f aca="false">SUBSTITUTE(C4849&amp;D4849&amp;E4849&amp;F4849&amp;G4849&amp;H4849&amp;I4849," ","")</f>
        <v>AgenteBilingüeProfesionalIngeniería,arquitectura,urbanismoyafinesFrontofficesinherramientaHoraextranocturna Zona3Oro</v>
      </c>
      <c r="B4849" s="0" t="s">
        <v>5193</v>
      </c>
      <c r="C4849" s="0" t="s">
        <v>190</v>
      </c>
      <c r="D4849" s="0" t="s">
        <v>4808</v>
      </c>
      <c r="E4849" s="0" t="s">
        <v>59</v>
      </c>
      <c r="F4849" s="0" t="s">
        <v>3335</v>
      </c>
      <c r="G4849" s="0" t="s">
        <v>197</v>
      </c>
      <c r="H4849" s="0" t="s">
        <v>390</v>
      </c>
      <c r="I4849" s="0" t="s">
        <v>54</v>
      </c>
      <c r="J4849" s="0" t="s">
        <v>325</v>
      </c>
      <c r="K4849" s="0" t="n">
        <v>41900.9086947336</v>
      </c>
      <c r="L4849" s="0" t="n">
        <v>47238.435</v>
      </c>
      <c r="M4849" s="0" t="n">
        <v>58218.2898427464</v>
      </c>
      <c r="N4849" s="0" t="n">
        <v>38953.26</v>
      </c>
      <c r="O4849" s="0" t="n">
        <v>39479.04</v>
      </c>
      <c r="P4849" s="0" t="n">
        <v>52091.55</v>
      </c>
      <c r="Q4849" s="0" t="n">
        <v>63911.25</v>
      </c>
      <c r="S4849" s="0" t="s">
        <v>303</v>
      </c>
    </row>
    <row r="4850" customFormat="false" ht="14" hidden="false" customHeight="false" outlineLevel="0" collapsed="false">
      <c r="A4850" s="0" t="str">
        <f aca="false">SUBSTITUTE(C4850&amp;D4850&amp;E4850&amp;F4850&amp;G4850&amp;H4850&amp;I4850," ","")</f>
        <v>AgenteBilingüeProfesionalIngeniería,arquitectura,urbanismoyafinesFrontofficesinherramientaHoraextranocturna Zona3Platino</v>
      </c>
      <c r="B4850" s="0" t="s">
        <v>5194</v>
      </c>
      <c r="C4850" s="0" t="s">
        <v>190</v>
      </c>
      <c r="D4850" s="0" t="s">
        <v>4808</v>
      </c>
      <c r="E4850" s="0" t="s">
        <v>59</v>
      </c>
      <c r="F4850" s="0" t="s">
        <v>3335</v>
      </c>
      <c r="G4850" s="0" t="s">
        <v>197</v>
      </c>
      <c r="H4850" s="0" t="s">
        <v>390</v>
      </c>
      <c r="I4850" s="0" t="s">
        <v>198</v>
      </c>
      <c r="J4850" s="0" t="s">
        <v>325</v>
      </c>
      <c r="K4850" s="0" t="n">
        <v>41900.9086947336</v>
      </c>
      <c r="L4850" s="0" t="n">
        <v>48627.405</v>
      </c>
      <c r="M4850" s="0" t="n">
        <v>59934.1250871539</v>
      </c>
      <c r="N4850" s="0" t="n">
        <v>38953.26</v>
      </c>
      <c r="O4850" s="0" t="n">
        <v>39479.04</v>
      </c>
      <c r="P4850" s="0" t="n">
        <v>53212.455</v>
      </c>
      <c r="Q4850" s="0" t="n">
        <v>67926.015</v>
      </c>
      <c r="S4850" s="0" t="s">
        <v>303</v>
      </c>
    </row>
    <row r="4851" customFormat="false" ht="14" hidden="false" customHeight="false" outlineLevel="0" collapsed="false">
      <c r="A4851" s="0" t="str">
        <f aca="false">SUBSTITUTE(C4851&amp;D4851&amp;E4851&amp;F4851&amp;G4851&amp;H4851&amp;I4851," ","")</f>
        <v>AgenteBilingüeProfesionalIngeniería,arquitectura,urbanismoyafinesFrontofficesinherramientaHoraextradominicalyfestivoZona1Plata</v>
      </c>
      <c r="B4851" s="0" t="s">
        <v>5195</v>
      </c>
      <c r="C4851" s="0" t="s">
        <v>190</v>
      </c>
      <c r="D4851" s="0" t="s">
        <v>4808</v>
      </c>
      <c r="E4851" s="0" t="s">
        <v>59</v>
      </c>
      <c r="F4851" s="0" t="s">
        <v>3335</v>
      </c>
      <c r="G4851" s="0" t="s">
        <v>194</v>
      </c>
      <c r="H4851" s="0" t="s">
        <v>379</v>
      </c>
      <c r="I4851" s="0" t="s">
        <v>195</v>
      </c>
      <c r="J4851" s="0" t="s">
        <v>325</v>
      </c>
      <c r="K4851" s="0" t="n">
        <v>52899.312218229</v>
      </c>
      <c r="L4851" s="0" t="n">
        <v>50405.535</v>
      </c>
      <c r="M4851" s="0" t="n">
        <v>64683.3879911616</v>
      </c>
      <c r="N4851" s="0" t="n">
        <v>55646.775</v>
      </c>
      <c r="O4851" s="0" t="n">
        <v>45019.395</v>
      </c>
      <c r="P4851" s="0" t="n">
        <v>53356.32</v>
      </c>
      <c r="Q4851" s="0" t="n">
        <v>68129.91</v>
      </c>
      <c r="S4851" s="0" t="s">
        <v>303</v>
      </c>
    </row>
    <row r="4852" customFormat="false" ht="14" hidden="false" customHeight="false" outlineLevel="0" collapsed="false">
      <c r="A4852" s="0" t="str">
        <f aca="false">SUBSTITUTE(C4852&amp;D4852&amp;E4852&amp;F4852&amp;G4852&amp;H4852&amp;I4852," ","")</f>
        <v>AgenteBilingüeProfesionalIngeniería,arquitectura,urbanismoyafinesFrontofficesinherramientaHoraextradominicalyfestivoZona1Oro</v>
      </c>
      <c r="B4852" s="0" t="s">
        <v>5196</v>
      </c>
      <c r="C4852" s="0" t="s">
        <v>190</v>
      </c>
      <c r="D4852" s="0" t="s">
        <v>4808</v>
      </c>
      <c r="E4852" s="0" t="s">
        <v>59</v>
      </c>
      <c r="F4852" s="0" t="s">
        <v>3335</v>
      </c>
      <c r="G4852" s="0" t="s">
        <v>194</v>
      </c>
      <c r="H4852" s="0" t="s">
        <v>379</v>
      </c>
      <c r="I4852" s="0" t="s">
        <v>54</v>
      </c>
      <c r="J4852" s="0" t="s">
        <v>325</v>
      </c>
      <c r="K4852" s="0" t="n">
        <v>52899.312218229</v>
      </c>
      <c r="L4852" s="0" t="n">
        <v>51414.66</v>
      </c>
      <c r="M4852" s="0" t="n">
        <v>66535.1883917102</v>
      </c>
      <c r="N4852" s="0" t="n">
        <v>55646.775</v>
      </c>
      <c r="O4852" s="0" t="n">
        <v>45019.395</v>
      </c>
      <c r="P4852" s="0" t="n">
        <v>54479.295</v>
      </c>
      <c r="Q4852" s="0" t="n">
        <v>71150.04</v>
      </c>
      <c r="S4852" s="0" t="s">
        <v>303</v>
      </c>
    </row>
    <row r="4853" customFormat="false" ht="14" hidden="false" customHeight="false" outlineLevel="0" collapsed="false">
      <c r="A4853" s="0" t="str">
        <f aca="false">SUBSTITUTE(C4853&amp;D4853&amp;E4853&amp;F4853&amp;G4853&amp;H4853&amp;I4853," ","")</f>
        <v>AgenteBilingüeProfesionalIngeniería,arquitectura,urbanismoyafinesFrontofficesinherramientaHoraextradominicalyfestivoZona1Platino</v>
      </c>
      <c r="B4853" s="0" t="s">
        <v>5197</v>
      </c>
      <c r="C4853" s="0" t="s">
        <v>190</v>
      </c>
      <c r="D4853" s="0" t="s">
        <v>4808</v>
      </c>
      <c r="E4853" s="0" t="s">
        <v>59</v>
      </c>
      <c r="F4853" s="0" t="s">
        <v>3335</v>
      </c>
      <c r="G4853" s="0" t="s">
        <v>194</v>
      </c>
      <c r="H4853" s="0" t="s">
        <v>379</v>
      </c>
      <c r="I4853" s="0" t="s">
        <v>198</v>
      </c>
      <c r="J4853" s="0" t="s">
        <v>325</v>
      </c>
      <c r="K4853" s="0" t="n">
        <v>52899.312218229</v>
      </c>
      <c r="L4853" s="0" t="n">
        <v>52926.795</v>
      </c>
      <c r="M4853" s="0" t="n">
        <v>68496.1429567473</v>
      </c>
      <c r="N4853" s="0" t="n">
        <v>55646.775</v>
      </c>
      <c r="O4853" s="0" t="n">
        <v>45019.395</v>
      </c>
      <c r="P4853" s="0" t="n">
        <v>55650.915</v>
      </c>
      <c r="Q4853" s="0" t="n">
        <v>75620.205</v>
      </c>
      <c r="S4853" s="0" t="s">
        <v>303</v>
      </c>
    </row>
    <row r="4854" customFormat="false" ht="14" hidden="false" customHeight="false" outlineLevel="0" collapsed="false">
      <c r="A4854" s="0" t="str">
        <f aca="false">SUBSTITUTE(C4854&amp;D4854&amp;E4854&amp;F4854&amp;G4854&amp;H4854&amp;I4854," ","")</f>
        <v>AgenteBilingüeProfesionalIngeniería,arquitectura,urbanismoyafinesFrontofficesinherramientaHoraextradominicalyfestivoZona2Plata</v>
      </c>
      <c r="B4854" s="0" t="s">
        <v>5198</v>
      </c>
      <c r="C4854" s="0" t="s">
        <v>190</v>
      </c>
      <c r="D4854" s="0" t="s">
        <v>4808</v>
      </c>
      <c r="E4854" s="0" t="s">
        <v>59</v>
      </c>
      <c r="F4854" s="0" t="s">
        <v>3335</v>
      </c>
      <c r="G4854" s="0" t="s">
        <v>194</v>
      </c>
      <c r="H4854" s="0" t="s">
        <v>385</v>
      </c>
      <c r="I4854" s="0" t="s">
        <v>195</v>
      </c>
      <c r="J4854" s="0" t="s">
        <v>325</v>
      </c>
      <c r="K4854" s="0" t="n">
        <v>52899.312218229</v>
      </c>
      <c r="L4854" s="0" t="n">
        <v>51918.705</v>
      </c>
      <c r="M4854" s="0" t="n">
        <v>64683.3879911616</v>
      </c>
      <c r="N4854" s="0" t="n">
        <v>55646.775</v>
      </c>
      <c r="O4854" s="0" t="n">
        <v>45019.395</v>
      </c>
      <c r="P4854" s="0" t="n">
        <v>56701.44</v>
      </c>
      <c r="Q4854" s="0" t="n">
        <v>68129.91</v>
      </c>
      <c r="S4854" s="0" t="s">
        <v>303</v>
      </c>
    </row>
    <row r="4855" customFormat="false" ht="14" hidden="false" customHeight="false" outlineLevel="0" collapsed="false">
      <c r="A4855" s="0" t="str">
        <f aca="false">SUBSTITUTE(C4855&amp;D4855&amp;E4855&amp;F4855&amp;G4855&amp;H4855&amp;I4855," ","")</f>
        <v>AgenteBilingüeProfesionalIngeniería,arquitectura,urbanismoyafinesFrontofficesinherramientaHoraextradominicalyfestivoZona2Oro</v>
      </c>
      <c r="B4855" s="0" t="s">
        <v>5199</v>
      </c>
      <c r="C4855" s="0" t="s">
        <v>190</v>
      </c>
      <c r="D4855" s="0" t="s">
        <v>4808</v>
      </c>
      <c r="E4855" s="0" t="s">
        <v>59</v>
      </c>
      <c r="F4855" s="0" t="s">
        <v>3335</v>
      </c>
      <c r="G4855" s="0" t="s">
        <v>194</v>
      </c>
      <c r="H4855" s="0" t="s">
        <v>385</v>
      </c>
      <c r="I4855" s="0" t="s">
        <v>54</v>
      </c>
      <c r="J4855" s="0" t="s">
        <v>325</v>
      </c>
      <c r="K4855" s="0" t="n">
        <v>52899.312218229</v>
      </c>
      <c r="L4855" s="0" t="n">
        <v>52957.845</v>
      </c>
      <c r="M4855" s="0" t="n">
        <v>66535.1883917102</v>
      </c>
      <c r="N4855" s="0" t="n">
        <v>55646.775</v>
      </c>
      <c r="O4855" s="0" t="n">
        <v>45019.395</v>
      </c>
      <c r="P4855" s="0" t="n">
        <v>57894.795</v>
      </c>
      <c r="Q4855" s="0" t="n">
        <v>71150.04</v>
      </c>
      <c r="S4855" s="0" t="s">
        <v>303</v>
      </c>
    </row>
    <row r="4856" customFormat="false" ht="14" hidden="false" customHeight="false" outlineLevel="0" collapsed="false">
      <c r="A4856" s="0" t="str">
        <f aca="false">SUBSTITUTE(C4856&amp;D4856&amp;E4856&amp;F4856&amp;G4856&amp;H4856&amp;I4856," ","")</f>
        <v>AgenteBilingüeProfesionalIngeniería,arquitectura,urbanismoyafinesFrontofficesinherramientaHoraextradominicalyfestivoZona2Platino</v>
      </c>
      <c r="B4856" s="0" t="s">
        <v>5200</v>
      </c>
      <c r="C4856" s="0" t="s">
        <v>190</v>
      </c>
      <c r="D4856" s="0" t="s">
        <v>4808</v>
      </c>
      <c r="E4856" s="0" t="s">
        <v>59</v>
      </c>
      <c r="F4856" s="0" t="s">
        <v>3335</v>
      </c>
      <c r="G4856" s="0" t="s">
        <v>194</v>
      </c>
      <c r="H4856" s="0" t="s">
        <v>385</v>
      </c>
      <c r="I4856" s="0" t="s">
        <v>198</v>
      </c>
      <c r="J4856" s="0" t="s">
        <v>325</v>
      </c>
      <c r="K4856" s="0" t="n">
        <v>52899.312218229</v>
      </c>
      <c r="L4856" s="0" t="n">
        <v>54515.52</v>
      </c>
      <c r="M4856" s="0" t="n">
        <v>68496.1429567473</v>
      </c>
      <c r="N4856" s="0" t="n">
        <v>55646.775</v>
      </c>
      <c r="O4856" s="0" t="n">
        <v>45019.395</v>
      </c>
      <c r="P4856" s="0" t="n">
        <v>59139.9</v>
      </c>
      <c r="Q4856" s="0" t="n">
        <v>75620.205</v>
      </c>
      <c r="S4856" s="0" t="s">
        <v>303</v>
      </c>
    </row>
    <row r="4857" customFormat="false" ht="14" hidden="false" customHeight="false" outlineLevel="0" collapsed="false">
      <c r="A4857" s="0" t="str">
        <f aca="false">SUBSTITUTE(C4857&amp;D4857&amp;E4857&amp;F4857&amp;G4857&amp;H4857&amp;I4857," ","")</f>
        <v>AgenteBilingüeProfesionalIngeniería,arquitectura,urbanismoyafinesFrontofficesinherramientaHoraextradominicalyfestivoZona3Plata</v>
      </c>
      <c r="B4857" s="0" t="s">
        <v>5201</v>
      </c>
      <c r="C4857" s="0" t="s">
        <v>190</v>
      </c>
      <c r="D4857" s="0" t="s">
        <v>4808</v>
      </c>
      <c r="E4857" s="0" t="s">
        <v>59</v>
      </c>
      <c r="F4857" s="0" t="s">
        <v>3335</v>
      </c>
      <c r="G4857" s="0" t="s">
        <v>194</v>
      </c>
      <c r="H4857" s="0" t="s">
        <v>390</v>
      </c>
      <c r="I4857" s="0" t="s">
        <v>195</v>
      </c>
      <c r="J4857" s="0" t="s">
        <v>325</v>
      </c>
      <c r="K4857" s="0" t="n">
        <v>52899.312218229</v>
      </c>
      <c r="L4857" s="0" t="n">
        <v>52926.795</v>
      </c>
      <c r="M4857" s="0" t="n">
        <v>64683.3879911616</v>
      </c>
      <c r="N4857" s="0" t="n">
        <v>55646.775</v>
      </c>
      <c r="O4857" s="0" t="n">
        <v>45019.395</v>
      </c>
      <c r="P4857" s="0" t="n">
        <v>56968.47</v>
      </c>
      <c r="Q4857" s="0" t="n">
        <v>68129.91</v>
      </c>
      <c r="S4857" s="0" t="s">
        <v>303</v>
      </c>
    </row>
    <row r="4858" customFormat="false" ht="14" hidden="false" customHeight="false" outlineLevel="0" collapsed="false">
      <c r="A4858" s="0" t="str">
        <f aca="false">SUBSTITUTE(C4858&amp;D4858&amp;E4858&amp;F4858&amp;G4858&amp;H4858&amp;I4858," ","")</f>
        <v>AgenteBilingüeProfesionalIngeniería,arquitectura,urbanismoyafinesFrontofficesinherramientaHoraextradominicalyfestivoZona3Oro</v>
      </c>
      <c r="B4858" s="0" t="s">
        <v>5202</v>
      </c>
      <c r="C4858" s="0" t="s">
        <v>190</v>
      </c>
      <c r="D4858" s="0" t="s">
        <v>4808</v>
      </c>
      <c r="E4858" s="0" t="s">
        <v>59</v>
      </c>
      <c r="F4858" s="0" t="s">
        <v>3335</v>
      </c>
      <c r="G4858" s="0" t="s">
        <v>194</v>
      </c>
      <c r="H4858" s="0" t="s">
        <v>390</v>
      </c>
      <c r="I4858" s="0" t="s">
        <v>54</v>
      </c>
      <c r="J4858" s="0" t="s">
        <v>325</v>
      </c>
      <c r="K4858" s="0" t="n">
        <v>52899.312218229</v>
      </c>
      <c r="L4858" s="0" t="n">
        <v>53985.6</v>
      </c>
      <c r="M4858" s="0" t="n">
        <v>66535.1883917102</v>
      </c>
      <c r="N4858" s="0" t="n">
        <v>55646.775</v>
      </c>
      <c r="O4858" s="0" t="n">
        <v>45019.395</v>
      </c>
      <c r="P4858" s="0" t="n">
        <v>58168.035</v>
      </c>
      <c r="Q4858" s="0" t="n">
        <v>71150.04</v>
      </c>
      <c r="S4858" s="0" t="s">
        <v>303</v>
      </c>
    </row>
    <row r="4859" customFormat="false" ht="14" hidden="false" customHeight="false" outlineLevel="0" collapsed="false">
      <c r="A4859" s="0" t="str">
        <f aca="false">SUBSTITUTE(C4859&amp;D4859&amp;E4859&amp;F4859&amp;G4859&amp;H4859&amp;I4859," ","")</f>
        <v>AgenteBilingüeProfesionalIngeniería,arquitectura,urbanismoyafinesFrontofficesinherramientaHoraextradominicalyfestivoZona3Platino</v>
      </c>
      <c r="B4859" s="0" t="s">
        <v>5203</v>
      </c>
      <c r="C4859" s="0" t="s">
        <v>190</v>
      </c>
      <c r="D4859" s="0" t="s">
        <v>4808</v>
      </c>
      <c r="E4859" s="0" t="s">
        <v>59</v>
      </c>
      <c r="F4859" s="0" t="s">
        <v>3335</v>
      </c>
      <c r="G4859" s="0" t="s">
        <v>194</v>
      </c>
      <c r="H4859" s="0" t="s">
        <v>390</v>
      </c>
      <c r="I4859" s="0" t="s">
        <v>198</v>
      </c>
      <c r="J4859" s="0" t="s">
        <v>325</v>
      </c>
      <c r="K4859" s="0" t="n">
        <v>52899.312218229</v>
      </c>
      <c r="L4859" s="0" t="n">
        <v>55573.29</v>
      </c>
      <c r="M4859" s="0" t="n">
        <v>68496.1429567473</v>
      </c>
      <c r="N4859" s="0" t="n">
        <v>55646.775</v>
      </c>
      <c r="O4859" s="0" t="n">
        <v>45019.395</v>
      </c>
      <c r="P4859" s="0" t="n">
        <v>59418.315</v>
      </c>
      <c r="Q4859" s="0" t="n">
        <v>75620.205</v>
      </c>
      <c r="S4859" s="0" t="s">
        <v>303</v>
      </c>
    </row>
    <row r="4860" customFormat="false" ht="14" hidden="false" customHeight="false" outlineLevel="0" collapsed="false">
      <c r="A4860" s="0" t="str">
        <f aca="false">SUBSTITUTE(C4860&amp;D4860&amp;E4860&amp;F4860&amp;G4860&amp;H4860&amp;I4860," ","")</f>
        <v>AgenteBilingüeProfesionalIngeniería,arquitectura,urbanismoyafinesFrontofficesinherramientaServicio7x24Zona1Plata</v>
      </c>
      <c r="B4860" s="0" t="s">
        <v>5204</v>
      </c>
      <c r="C4860" s="0" t="s">
        <v>190</v>
      </c>
      <c r="D4860" s="0" t="s">
        <v>4808</v>
      </c>
      <c r="E4860" s="0" t="s">
        <v>59</v>
      </c>
      <c r="F4860" s="0" t="s">
        <v>3335</v>
      </c>
      <c r="G4860" s="0" t="s">
        <v>55</v>
      </c>
      <c r="H4860" s="0" t="s">
        <v>379</v>
      </c>
      <c r="I4860" s="0" t="s">
        <v>195</v>
      </c>
      <c r="J4860" s="0" t="s">
        <v>305</v>
      </c>
      <c r="K4860" s="0" t="n">
        <v>19294877.0464721</v>
      </c>
      <c r="L4860" s="0" t="n">
        <v>27034787.88</v>
      </c>
      <c r="M4860" s="0" t="n">
        <v>29001899.5821048</v>
      </c>
      <c r="N4860" s="0" t="n">
        <v>24369787.08</v>
      </c>
      <c r="O4860" s="0" t="n">
        <v>24867813.555</v>
      </c>
      <c r="P4860" s="0" t="n">
        <v>35046193.995</v>
      </c>
      <c r="Q4860" s="0" t="n">
        <v>27993025.035</v>
      </c>
      <c r="S4860" s="0" t="s">
        <v>303</v>
      </c>
    </row>
    <row r="4861" customFormat="false" ht="14" hidden="false" customHeight="false" outlineLevel="0" collapsed="false">
      <c r="A4861" s="0" t="str">
        <f aca="false">SUBSTITUTE(C4861&amp;D4861&amp;E4861&amp;F4861&amp;G4861&amp;H4861&amp;I4861," ","")</f>
        <v>AgenteBilingüeProfesionalIngeniería,arquitectura,urbanismoyafinesFrontofficesinherramientaServicio7x24Zona1Oro</v>
      </c>
      <c r="B4861" s="0" t="s">
        <v>5205</v>
      </c>
      <c r="C4861" s="0" t="s">
        <v>190</v>
      </c>
      <c r="D4861" s="0" t="s">
        <v>4808</v>
      </c>
      <c r="E4861" s="0" t="s">
        <v>59</v>
      </c>
      <c r="F4861" s="0" t="s">
        <v>3335</v>
      </c>
      <c r="G4861" s="0" t="s">
        <v>55</v>
      </c>
      <c r="H4861" s="0" t="s">
        <v>379</v>
      </c>
      <c r="I4861" s="0" t="s">
        <v>54</v>
      </c>
      <c r="J4861" s="0" t="s">
        <v>305</v>
      </c>
      <c r="K4861" s="0" t="n">
        <v>19294877.0464721</v>
      </c>
      <c r="L4861" s="0" t="n">
        <v>27575484.3</v>
      </c>
      <c r="M4861" s="0" t="n">
        <v>29832185.8570004</v>
      </c>
      <c r="N4861" s="0" t="n">
        <v>24516211.635</v>
      </c>
      <c r="O4861" s="0" t="n">
        <v>24867813.555</v>
      </c>
      <c r="P4861" s="0" t="n">
        <v>35784008.235</v>
      </c>
      <c r="Q4861" s="0" t="n">
        <v>29234034.54</v>
      </c>
      <c r="S4861" s="0" t="s">
        <v>303</v>
      </c>
    </row>
    <row r="4862" customFormat="false" ht="14" hidden="false" customHeight="false" outlineLevel="0" collapsed="false">
      <c r="A4862" s="0" t="str">
        <f aca="false">SUBSTITUTE(C4862&amp;D4862&amp;E4862&amp;F4862&amp;G4862&amp;H4862&amp;I4862," ","")</f>
        <v>AgenteBilingüeProfesionalIngeniería,arquitectura,urbanismoyafinesFrontofficesinherramientaServicio7x24Zona1Platino</v>
      </c>
      <c r="B4862" s="0" t="s">
        <v>5206</v>
      </c>
      <c r="C4862" s="0" t="s">
        <v>190</v>
      </c>
      <c r="D4862" s="0" t="s">
        <v>4808</v>
      </c>
      <c r="E4862" s="0" t="s">
        <v>59</v>
      </c>
      <c r="F4862" s="0" t="s">
        <v>3335</v>
      </c>
      <c r="G4862" s="0" t="s">
        <v>55</v>
      </c>
      <c r="H4862" s="0" t="s">
        <v>379</v>
      </c>
      <c r="I4862" s="0" t="s">
        <v>198</v>
      </c>
      <c r="J4862" s="0" t="s">
        <v>305</v>
      </c>
      <c r="K4862" s="0" t="n">
        <v>19294877.0464721</v>
      </c>
      <c r="L4862" s="0" t="n">
        <v>28386527.895</v>
      </c>
      <c r="M4862" s="0" t="n">
        <v>30711413.2621581</v>
      </c>
      <c r="N4862" s="0" t="n">
        <v>24551252.595</v>
      </c>
      <c r="O4862" s="0" t="n">
        <v>24867813.555</v>
      </c>
      <c r="P4862" s="0" t="n">
        <v>36553556.61</v>
      </c>
      <c r="Q4862" s="0" t="n">
        <v>31070631.69</v>
      </c>
      <c r="S4862" s="0" t="s">
        <v>303</v>
      </c>
    </row>
    <row r="4863" customFormat="false" ht="14" hidden="false" customHeight="false" outlineLevel="0" collapsed="false">
      <c r="A4863" s="0" t="str">
        <f aca="false">SUBSTITUTE(C4863&amp;D4863&amp;E4863&amp;F4863&amp;G4863&amp;H4863&amp;I4863," ","")</f>
        <v>AgenteBilingüeProfesionalIngeniería,arquitectura,urbanismoyafinesFrontofficesinherramientaServicio7x24Zona2Plata</v>
      </c>
      <c r="B4863" s="0" t="s">
        <v>5207</v>
      </c>
      <c r="C4863" s="0" t="s">
        <v>190</v>
      </c>
      <c r="D4863" s="0" t="s">
        <v>4808</v>
      </c>
      <c r="E4863" s="0" t="s">
        <v>59</v>
      </c>
      <c r="F4863" s="0" t="s">
        <v>3335</v>
      </c>
      <c r="G4863" s="0" t="s">
        <v>55</v>
      </c>
      <c r="H4863" s="0" t="s">
        <v>385</v>
      </c>
      <c r="I4863" s="0" t="s">
        <v>195</v>
      </c>
      <c r="J4863" s="0" t="s">
        <v>305</v>
      </c>
      <c r="K4863" s="0" t="n">
        <v>19294877.0464721</v>
      </c>
      <c r="L4863" s="0" t="n">
        <v>27845832.51</v>
      </c>
      <c r="M4863" s="0" t="n">
        <v>29001899.5821048</v>
      </c>
      <c r="N4863" s="0" t="n">
        <v>24523219.62</v>
      </c>
      <c r="O4863" s="0" t="n">
        <v>24867813.555</v>
      </c>
      <c r="P4863" s="0" t="n">
        <v>37243729.8</v>
      </c>
      <c r="Q4863" s="0" t="n">
        <v>27993025.035</v>
      </c>
      <c r="S4863" s="0" t="s">
        <v>303</v>
      </c>
    </row>
    <row r="4864" customFormat="false" ht="14" hidden="false" customHeight="false" outlineLevel="0" collapsed="false">
      <c r="A4864" s="0" t="str">
        <f aca="false">SUBSTITUTE(C4864&amp;D4864&amp;E4864&amp;F4864&amp;G4864&amp;H4864&amp;I4864," ","")</f>
        <v>AgenteBilingüeProfesionalIngeniería,arquitectura,urbanismoyafinesFrontofficesinherramientaServicio7x24Zona2Oro</v>
      </c>
      <c r="B4864" s="0" t="s">
        <v>5208</v>
      </c>
      <c r="C4864" s="0" t="s">
        <v>190</v>
      </c>
      <c r="D4864" s="0" t="s">
        <v>4808</v>
      </c>
      <c r="E4864" s="0" t="s">
        <v>59</v>
      </c>
      <c r="F4864" s="0" t="s">
        <v>3335</v>
      </c>
      <c r="G4864" s="0" t="s">
        <v>55</v>
      </c>
      <c r="H4864" s="0" t="s">
        <v>385</v>
      </c>
      <c r="I4864" s="0" t="s">
        <v>54</v>
      </c>
      <c r="J4864" s="0" t="s">
        <v>305</v>
      </c>
      <c r="K4864" s="0" t="n">
        <v>19294877.0464721</v>
      </c>
      <c r="L4864" s="0" t="n">
        <v>28402749.45</v>
      </c>
      <c r="M4864" s="0" t="n">
        <v>29832185.8570004</v>
      </c>
      <c r="N4864" s="0" t="n">
        <v>24560362.665</v>
      </c>
      <c r="O4864" s="0" t="n">
        <v>24867813.555</v>
      </c>
      <c r="P4864" s="0" t="n">
        <v>38027808.54</v>
      </c>
      <c r="Q4864" s="0" t="n">
        <v>29234034.54</v>
      </c>
      <c r="S4864" s="0" t="s">
        <v>303</v>
      </c>
    </row>
    <row r="4865" customFormat="false" ht="14" hidden="false" customHeight="false" outlineLevel="0" collapsed="false">
      <c r="A4865" s="0" t="str">
        <f aca="false">SUBSTITUTE(C4865&amp;D4865&amp;E4865&amp;F4865&amp;G4865&amp;H4865&amp;I4865," ","")</f>
        <v>AgenteBilingüeProfesionalIngeniería,arquitectura,urbanismoyafinesFrontofficesinherramientaServicio7x24Zona2Platino</v>
      </c>
      <c r="B4865" s="0" t="s">
        <v>5209</v>
      </c>
      <c r="C4865" s="0" t="s">
        <v>190</v>
      </c>
      <c r="D4865" s="0" t="s">
        <v>4808</v>
      </c>
      <c r="E4865" s="0" t="s">
        <v>59</v>
      </c>
      <c r="F4865" s="0" t="s">
        <v>3335</v>
      </c>
      <c r="G4865" s="0" t="s">
        <v>55</v>
      </c>
      <c r="H4865" s="0" t="s">
        <v>385</v>
      </c>
      <c r="I4865" s="0" t="s">
        <v>198</v>
      </c>
      <c r="J4865" s="0" t="s">
        <v>305</v>
      </c>
      <c r="K4865" s="0" t="n">
        <v>19294877.0464721</v>
      </c>
      <c r="L4865" s="0" t="n">
        <v>29238123.825</v>
      </c>
      <c r="M4865" s="0" t="n">
        <v>30711413.2621581</v>
      </c>
      <c r="N4865" s="0" t="n">
        <v>24597506.745</v>
      </c>
      <c r="O4865" s="0" t="n">
        <v>24867813.555</v>
      </c>
      <c r="P4865" s="0" t="n">
        <v>38845610.685</v>
      </c>
      <c r="Q4865" s="0" t="n">
        <v>31070631.69</v>
      </c>
      <c r="S4865" s="0" t="s">
        <v>303</v>
      </c>
    </row>
    <row r="4866" customFormat="false" ht="14" hidden="false" customHeight="false" outlineLevel="0" collapsed="false">
      <c r="A4866" s="0" t="str">
        <f aca="false">SUBSTITUTE(C4866&amp;D4866&amp;E4866&amp;F4866&amp;G4866&amp;H4866&amp;I4866," ","")</f>
        <v>AgenteBilingüeProfesionalIngeniería,arquitectura,urbanismoyafinesFrontofficesinherramientaServicio7x24Zona3Plata</v>
      </c>
      <c r="B4866" s="0" t="s">
        <v>5210</v>
      </c>
      <c r="C4866" s="0" t="s">
        <v>190</v>
      </c>
      <c r="D4866" s="0" t="s">
        <v>4808</v>
      </c>
      <c r="E4866" s="0" t="s">
        <v>59</v>
      </c>
      <c r="F4866" s="0" t="s">
        <v>3335</v>
      </c>
      <c r="G4866" s="0" t="s">
        <v>55</v>
      </c>
      <c r="H4866" s="0" t="s">
        <v>390</v>
      </c>
      <c r="I4866" s="0" t="s">
        <v>195</v>
      </c>
      <c r="J4866" s="0" t="s">
        <v>305</v>
      </c>
      <c r="K4866" s="0" t="n">
        <v>19294877.0464721</v>
      </c>
      <c r="L4866" s="0" t="n">
        <v>28386527.895</v>
      </c>
      <c r="M4866" s="0" t="n">
        <v>29001899.5821048</v>
      </c>
      <c r="N4866" s="0" t="n">
        <v>24551252.595</v>
      </c>
      <c r="O4866" s="0" t="n">
        <v>24867813.555</v>
      </c>
      <c r="P4866" s="0" t="n">
        <v>37418961.51</v>
      </c>
      <c r="Q4866" s="0" t="n">
        <v>27993025.035</v>
      </c>
      <c r="S4866" s="0" t="s">
        <v>303</v>
      </c>
    </row>
    <row r="4867" customFormat="false" ht="14" hidden="false" customHeight="false" outlineLevel="0" collapsed="false">
      <c r="A4867" s="0" t="str">
        <f aca="false">SUBSTITUTE(C4867&amp;D4867&amp;E4867&amp;F4867&amp;G4867&amp;H4867&amp;I4867," ","")</f>
        <v>AgenteBilingüeProfesionalIngeniería,arquitectura,urbanismoyafinesFrontofficesinherramientaServicio7x24Zona3Oro</v>
      </c>
      <c r="B4867" s="0" t="s">
        <v>5211</v>
      </c>
      <c r="C4867" s="0" t="s">
        <v>190</v>
      </c>
      <c r="D4867" s="0" t="s">
        <v>4808</v>
      </c>
      <c r="E4867" s="0" t="s">
        <v>59</v>
      </c>
      <c r="F4867" s="0" t="s">
        <v>3335</v>
      </c>
      <c r="G4867" s="0" t="s">
        <v>55</v>
      </c>
      <c r="H4867" s="0" t="s">
        <v>390</v>
      </c>
      <c r="I4867" s="0" t="s">
        <v>54</v>
      </c>
      <c r="J4867" s="0" t="s">
        <v>305</v>
      </c>
      <c r="K4867" s="0" t="n">
        <v>19294877.0464721</v>
      </c>
      <c r="L4867" s="0" t="n">
        <v>28954258.515</v>
      </c>
      <c r="M4867" s="0" t="n">
        <v>29832185.8570004</v>
      </c>
      <c r="N4867" s="0" t="n">
        <v>24589798.065</v>
      </c>
      <c r="O4867" s="0" t="n">
        <v>24867813.555</v>
      </c>
      <c r="P4867" s="0" t="n">
        <v>38206728.99</v>
      </c>
      <c r="Q4867" s="0" t="n">
        <v>29234034.54</v>
      </c>
      <c r="S4867" s="0" t="s">
        <v>303</v>
      </c>
    </row>
    <row r="4868" customFormat="false" ht="14" hidden="false" customHeight="false" outlineLevel="0" collapsed="false">
      <c r="A4868" s="0" t="str">
        <f aca="false">SUBSTITUTE(C4868&amp;D4868&amp;E4868&amp;F4868&amp;G4868&amp;H4868&amp;I4868," ","")</f>
        <v>AgenteBilingüeProfesionalIngeniería,arquitectura,urbanismoyafinesFrontofficesinherramientaServicio7x24Zona3Platino</v>
      </c>
      <c r="B4868" s="0" t="s">
        <v>5212</v>
      </c>
      <c r="C4868" s="0" t="s">
        <v>190</v>
      </c>
      <c r="D4868" s="0" t="s">
        <v>4808</v>
      </c>
      <c r="E4868" s="0" t="s">
        <v>59</v>
      </c>
      <c r="F4868" s="0" t="s">
        <v>3335</v>
      </c>
      <c r="G4868" s="0" t="s">
        <v>55</v>
      </c>
      <c r="H4868" s="0" t="s">
        <v>390</v>
      </c>
      <c r="I4868" s="0" t="s">
        <v>198</v>
      </c>
      <c r="J4868" s="0" t="s">
        <v>305</v>
      </c>
      <c r="K4868" s="0" t="n">
        <v>19294877.0464721</v>
      </c>
      <c r="L4868" s="0" t="n">
        <v>29805854.445</v>
      </c>
      <c r="M4868" s="0" t="n">
        <v>30711413.2621581</v>
      </c>
      <c r="N4868" s="0" t="n">
        <v>24628342.5</v>
      </c>
      <c r="O4868" s="0" t="n">
        <v>24867813.555</v>
      </c>
      <c r="P4868" s="0" t="n">
        <v>39028379.265</v>
      </c>
      <c r="Q4868" s="0" t="n">
        <v>31070631.69</v>
      </c>
      <c r="S4868" s="0" t="s">
        <v>303</v>
      </c>
    </row>
    <row r="4869" customFormat="false" ht="14" hidden="false" customHeight="false" outlineLevel="0" collapsed="false">
      <c r="A4869" s="0" t="str">
        <f aca="false">SUBSTITUTE(C4869&amp;D4869&amp;E4869&amp;F4869&amp;G4869&amp;H4869&amp;I4869," ","")</f>
        <v>AgenteBilingüeProfesionalBellasartesyafinesEnlasinstalacionesdelaEntidadCompradoraJornadaOrdinaria Zona1Plata</v>
      </c>
      <c r="B4869" s="0" t="s">
        <v>5213</v>
      </c>
      <c r="C4869" s="0" t="s">
        <v>190</v>
      </c>
      <c r="D4869" s="0" t="s">
        <v>4808</v>
      </c>
      <c r="E4869" s="0" t="s">
        <v>60</v>
      </c>
      <c r="F4869" s="0" t="s">
        <v>3303</v>
      </c>
      <c r="G4869" s="0" t="s">
        <v>62</v>
      </c>
      <c r="H4869" s="0" t="s">
        <v>379</v>
      </c>
      <c r="I4869" s="0" t="s">
        <v>195</v>
      </c>
      <c r="J4869" s="0" t="s">
        <v>36</v>
      </c>
      <c r="K4869" s="0" t="n">
        <v>6048776.51043531</v>
      </c>
      <c r="L4869" s="0" t="n">
        <v>6064885.755</v>
      </c>
      <c r="M4869" s="0" t="n">
        <v>7311925.45614712</v>
      </c>
      <c r="N4869" s="0" t="n">
        <v>6534864.765</v>
      </c>
      <c r="O4869" s="0" t="n">
        <v>6382865.7</v>
      </c>
      <c r="P4869" s="0" t="n">
        <v>7087695.525</v>
      </c>
      <c r="Q4869" s="0" t="n">
        <v>6773861.79</v>
      </c>
      <c r="S4869" s="0" t="s">
        <v>303</v>
      </c>
    </row>
    <row r="4870" customFormat="false" ht="14" hidden="false" customHeight="false" outlineLevel="0" collapsed="false">
      <c r="A4870" s="0" t="str">
        <f aca="false">SUBSTITUTE(C4870&amp;D4870&amp;E4870&amp;F4870&amp;G4870&amp;H4870&amp;I4870," ","")</f>
        <v>AgenteBilingüeProfesionalBellasartesyafinesEnlasinstalacionesdelaEntidadCompradoraJornadaOrdinaria Zona1Oro</v>
      </c>
      <c r="B4870" s="0" t="s">
        <v>5214</v>
      </c>
      <c r="C4870" s="0" t="s">
        <v>190</v>
      </c>
      <c r="D4870" s="0" t="s">
        <v>4808</v>
      </c>
      <c r="E4870" s="0" t="s">
        <v>60</v>
      </c>
      <c r="F4870" s="0" t="s">
        <v>3303</v>
      </c>
      <c r="G4870" s="0" t="s">
        <v>62</v>
      </c>
      <c r="H4870" s="0" t="s">
        <v>379</v>
      </c>
      <c r="I4870" s="0" t="s">
        <v>54</v>
      </c>
      <c r="J4870" s="0" t="s">
        <v>36</v>
      </c>
      <c r="K4870" s="0" t="n">
        <v>6048776.51043531</v>
      </c>
      <c r="L4870" s="0" t="n">
        <v>6186183.615</v>
      </c>
      <c r="M4870" s="0" t="n">
        <v>7757335.56187815</v>
      </c>
      <c r="N4870" s="0" t="n">
        <v>6554035.035</v>
      </c>
      <c r="O4870" s="0" t="n">
        <v>6382865.7</v>
      </c>
      <c r="P4870" s="0" t="n">
        <v>7236910.44</v>
      </c>
      <c r="Q4870" s="0" t="n">
        <v>7074166.005</v>
      </c>
      <c r="S4870" s="0" t="s">
        <v>303</v>
      </c>
    </row>
    <row r="4871" customFormat="false" ht="14" hidden="false" customHeight="false" outlineLevel="0" collapsed="false">
      <c r="A4871" s="0" t="str">
        <f aca="false">SUBSTITUTE(C4871&amp;D4871&amp;E4871&amp;F4871&amp;G4871&amp;H4871&amp;I4871," ","")</f>
        <v>AgenteBilingüeProfesionalBellasartesyafinesEnlasinstalacionesdelaEntidadCompradoraJornadaOrdinaria Zona1Platino</v>
      </c>
      <c r="B4871" s="0" t="s">
        <v>5215</v>
      </c>
      <c r="C4871" s="0" t="s">
        <v>190</v>
      </c>
      <c r="D4871" s="0" t="s">
        <v>4808</v>
      </c>
      <c r="E4871" s="0" t="s">
        <v>60</v>
      </c>
      <c r="F4871" s="0" t="s">
        <v>3303</v>
      </c>
      <c r="G4871" s="0" t="s">
        <v>62</v>
      </c>
      <c r="H4871" s="0" t="s">
        <v>379</v>
      </c>
      <c r="I4871" s="0" t="s">
        <v>198</v>
      </c>
      <c r="J4871" s="0" t="s">
        <v>36</v>
      </c>
      <c r="K4871" s="0" t="n">
        <v>6048776.51043531</v>
      </c>
      <c r="L4871" s="0" t="n">
        <v>6368130.405</v>
      </c>
      <c r="M4871" s="0" t="n">
        <v>7985963.19411741</v>
      </c>
      <c r="N4871" s="0" t="n">
        <v>6573205.305</v>
      </c>
      <c r="O4871" s="0" t="n">
        <v>6382865.7</v>
      </c>
      <c r="P4871" s="0" t="n">
        <v>7392543.39</v>
      </c>
      <c r="Q4871" s="0" t="n">
        <v>7518592.935</v>
      </c>
      <c r="S4871" s="0" t="s">
        <v>303</v>
      </c>
    </row>
    <row r="4872" customFormat="false" ht="14" hidden="false" customHeight="false" outlineLevel="0" collapsed="false">
      <c r="A4872" s="0" t="str">
        <f aca="false">SUBSTITUTE(C4872&amp;D4872&amp;E4872&amp;F4872&amp;G4872&amp;H4872&amp;I4872," ","")</f>
        <v>AgenteBilingüeProfesionalBellasartesyafinesEnlasinstalacionesdelaEntidadCompradoraJornadaOrdinaria Zona2Plata</v>
      </c>
      <c r="B4872" s="0" t="s">
        <v>5216</v>
      </c>
      <c r="C4872" s="0" t="s">
        <v>190</v>
      </c>
      <c r="D4872" s="0" t="s">
        <v>4808</v>
      </c>
      <c r="E4872" s="0" t="s">
        <v>60</v>
      </c>
      <c r="F4872" s="0" t="s">
        <v>3303</v>
      </c>
      <c r="G4872" s="0" t="s">
        <v>62</v>
      </c>
      <c r="H4872" s="0" t="s">
        <v>385</v>
      </c>
      <c r="I4872" s="0" t="s">
        <v>195</v>
      </c>
      <c r="J4872" s="0" t="s">
        <v>36</v>
      </c>
      <c r="K4872" s="0" t="n">
        <v>6048776.51043531</v>
      </c>
      <c r="L4872" s="0" t="n">
        <v>6246832.545</v>
      </c>
      <c r="M4872" s="0" t="n">
        <v>7541434.21030903</v>
      </c>
      <c r="N4872" s="0" t="n">
        <v>6557869.71</v>
      </c>
      <c r="O4872" s="0" t="n">
        <v>6382865.7</v>
      </c>
      <c r="P4872" s="0" t="n">
        <v>7532122.455</v>
      </c>
      <c r="Q4872" s="0" t="n">
        <v>6773861.79</v>
      </c>
      <c r="S4872" s="0" t="s">
        <v>303</v>
      </c>
    </row>
    <row r="4873" customFormat="false" ht="14" hidden="false" customHeight="false" outlineLevel="0" collapsed="false">
      <c r="A4873" s="0" t="str">
        <f aca="false">SUBSTITUTE(C4873&amp;D4873&amp;E4873&amp;F4873&amp;G4873&amp;H4873&amp;I4873," ","")</f>
        <v>AgenteBilingüeProfesionalBellasartesyafinesEnlasinstalacionesdelaEntidadCompradoraJornadaOrdinaria Zona2Oro</v>
      </c>
      <c r="B4873" s="0" t="s">
        <v>5217</v>
      </c>
      <c r="C4873" s="0" t="s">
        <v>190</v>
      </c>
      <c r="D4873" s="0" t="s">
        <v>4808</v>
      </c>
      <c r="E4873" s="0" t="s">
        <v>60</v>
      </c>
      <c r="F4873" s="0" t="s">
        <v>3303</v>
      </c>
      <c r="G4873" s="0" t="s">
        <v>62</v>
      </c>
      <c r="H4873" s="0" t="s">
        <v>385</v>
      </c>
      <c r="I4873" s="0" t="s">
        <v>54</v>
      </c>
      <c r="J4873" s="0" t="s">
        <v>36</v>
      </c>
      <c r="K4873" s="0" t="n">
        <v>6048776.51043531</v>
      </c>
      <c r="L4873" s="0" t="n">
        <v>6371769.465</v>
      </c>
      <c r="M4873" s="0" t="n">
        <v>7757335.56187815</v>
      </c>
      <c r="N4873" s="0" t="n">
        <v>6578189.865</v>
      </c>
      <c r="O4873" s="0" t="n">
        <v>6382865.7</v>
      </c>
      <c r="P4873" s="0" t="n">
        <v>7690693.77</v>
      </c>
      <c r="Q4873" s="0" t="n">
        <v>7074166.005</v>
      </c>
      <c r="S4873" s="0" t="s">
        <v>303</v>
      </c>
    </row>
    <row r="4874" customFormat="false" ht="14" hidden="false" customHeight="false" outlineLevel="0" collapsed="false">
      <c r="A4874" s="0" t="str">
        <f aca="false">SUBSTITUTE(C4874&amp;D4874&amp;E4874&amp;F4874&amp;G4874&amp;H4874&amp;I4874," ","")</f>
        <v>AgenteBilingüeProfesionalBellasartesyafinesEnlasinstalacionesdelaEntidadCompradoraJornadaOrdinaria Zona2Platino</v>
      </c>
      <c r="B4874" s="0" t="s">
        <v>5218</v>
      </c>
      <c r="C4874" s="0" t="s">
        <v>190</v>
      </c>
      <c r="D4874" s="0" t="s">
        <v>4808</v>
      </c>
      <c r="E4874" s="0" t="s">
        <v>60</v>
      </c>
      <c r="F4874" s="0" t="s">
        <v>3303</v>
      </c>
      <c r="G4874" s="0" t="s">
        <v>62</v>
      </c>
      <c r="H4874" s="0" t="s">
        <v>385</v>
      </c>
      <c r="I4874" s="0" t="s">
        <v>198</v>
      </c>
      <c r="J4874" s="0" t="s">
        <v>36</v>
      </c>
      <c r="K4874" s="0" t="n">
        <v>6048776.51043531</v>
      </c>
      <c r="L4874" s="0" t="n">
        <v>6559174.845</v>
      </c>
      <c r="M4874" s="0" t="n">
        <v>7985963.19411741</v>
      </c>
      <c r="N4874" s="0" t="n">
        <v>6598510.02</v>
      </c>
      <c r="O4874" s="0" t="n">
        <v>6382865.7</v>
      </c>
      <c r="P4874" s="0" t="n">
        <v>7856084.7</v>
      </c>
      <c r="Q4874" s="0" t="n">
        <v>7518592.935</v>
      </c>
      <c r="S4874" s="0" t="s">
        <v>303</v>
      </c>
    </row>
    <row r="4875" customFormat="false" ht="14" hidden="false" customHeight="false" outlineLevel="0" collapsed="false">
      <c r="A4875" s="0" t="str">
        <f aca="false">SUBSTITUTE(C4875&amp;D4875&amp;E4875&amp;F4875&amp;G4875&amp;H4875&amp;I4875," ","")</f>
        <v>AgenteBilingüeProfesionalBellasartesyafinesEnlasinstalacionesdelaEntidadCompradoraJornadaOrdinaria Zona3Plata</v>
      </c>
      <c r="B4875" s="0" t="s">
        <v>5219</v>
      </c>
      <c r="C4875" s="0" t="s">
        <v>190</v>
      </c>
      <c r="D4875" s="0" t="s">
        <v>4808</v>
      </c>
      <c r="E4875" s="0" t="s">
        <v>60</v>
      </c>
      <c r="F4875" s="0" t="s">
        <v>3303</v>
      </c>
      <c r="G4875" s="0" t="s">
        <v>62</v>
      </c>
      <c r="H4875" s="0" t="s">
        <v>390</v>
      </c>
      <c r="I4875" s="0" t="s">
        <v>195</v>
      </c>
      <c r="J4875" s="0" t="s">
        <v>36</v>
      </c>
      <c r="K4875" s="0" t="n">
        <v>6048776.51043531</v>
      </c>
      <c r="L4875" s="0" t="n">
        <v>6368130.405</v>
      </c>
      <c r="M4875" s="0" t="n">
        <v>7541434.21030903</v>
      </c>
      <c r="N4875" s="0" t="n">
        <v>6573205.305</v>
      </c>
      <c r="O4875" s="0" t="n">
        <v>6382865.7</v>
      </c>
      <c r="P4875" s="0" t="n">
        <v>7567561.89</v>
      </c>
      <c r="Q4875" s="0" t="n">
        <v>6773861.79</v>
      </c>
      <c r="S4875" s="0" t="s">
        <v>303</v>
      </c>
    </row>
    <row r="4876" customFormat="false" ht="14" hidden="false" customHeight="false" outlineLevel="0" collapsed="false">
      <c r="A4876" s="0" t="str">
        <f aca="false">SUBSTITUTE(C4876&amp;D4876&amp;E4876&amp;F4876&amp;G4876&amp;H4876&amp;I4876," ","")</f>
        <v>AgenteBilingüeProfesionalBellasartesyafinesEnlasinstalacionesdelaEntidadCompradoraJornadaOrdinaria Zona3Oro</v>
      </c>
      <c r="B4876" s="0" t="s">
        <v>5220</v>
      </c>
      <c r="C4876" s="0" t="s">
        <v>190</v>
      </c>
      <c r="D4876" s="0" t="s">
        <v>4808</v>
      </c>
      <c r="E4876" s="0" t="s">
        <v>60</v>
      </c>
      <c r="F4876" s="0" t="s">
        <v>3303</v>
      </c>
      <c r="G4876" s="0" t="s">
        <v>62</v>
      </c>
      <c r="H4876" s="0" t="s">
        <v>390</v>
      </c>
      <c r="I4876" s="0" t="s">
        <v>54</v>
      </c>
      <c r="J4876" s="0" t="s">
        <v>36</v>
      </c>
      <c r="K4876" s="0" t="n">
        <v>6048776.51043531</v>
      </c>
      <c r="L4876" s="0" t="n">
        <v>6495493.365</v>
      </c>
      <c r="M4876" s="0" t="n">
        <v>7757335.56187815</v>
      </c>
      <c r="N4876" s="0" t="n">
        <v>6594293.43</v>
      </c>
      <c r="O4876" s="0" t="n">
        <v>6382865.7</v>
      </c>
      <c r="P4876" s="0" t="n">
        <v>7726878.405</v>
      </c>
      <c r="Q4876" s="0" t="n">
        <v>7074166.005</v>
      </c>
      <c r="S4876" s="0" t="s">
        <v>303</v>
      </c>
    </row>
    <row r="4877" customFormat="false" ht="14" hidden="false" customHeight="false" outlineLevel="0" collapsed="false">
      <c r="A4877" s="0" t="str">
        <f aca="false">SUBSTITUTE(C4877&amp;D4877&amp;E4877&amp;F4877&amp;G4877&amp;H4877&amp;I4877," ","")</f>
        <v>AgenteBilingüeProfesionalBellasartesyafinesEnlasinstalacionesdelaEntidadCompradoraJornadaOrdinaria Zona3Platino</v>
      </c>
      <c r="B4877" s="0" t="s">
        <v>5221</v>
      </c>
      <c r="C4877" s="0" t="s">
        <v>190</v>
      </c>
      <c r="D4877" s="0" t="s">
        <v>4808</v>
      </c>
      <c r="E4877" s="0" t="s">
        <v>60</v>
      </c>
      <c r="F4877" s="0" t="s">
        <v>3303</v>
      </c>
      <c r="G4877" s="0" t="s">
        <v>62</v>
      </c>
      <c r="H4877" s="0" t="s">
        <v>390</v>
      </c>
      <c r="I4877" s="0" t="s">
        <v>198</v>
      </c>
      <c r="J4877" s="0" t="s">
        <v>36</v>
      </c>
      <c r="K4877" s="0" t="n">
        <v>6048776.51043531</v>
      </c>
      <c r="L4877" s="0" t="n">
        <v>6686537.805</v>
      </c>
      <c r="M4877" s="0" t="n">
        <v>7985963.19411741</v>
      </c>
      <c r="N4877" s="0" t="n">
        <v>6615380.52</v>
      </c>
      <c r="O4877" s="0" t="n">
        <v>6382865.7</v>
      </c>
      <c r="P4877" s="0" t="n">
        <v>7893047.655</v>
      </c>
      <c r="Q4877" s="0" t="n">
        <v>7518592.935</v>
      </c>
      <c r="S4877" s="0" t="s">
        <v>303</v>
      </c>
    </row>
    <row r="4878" customFormat="false" ht="14" hidden="false" customHeight="false" outlineLevel="0" collapsed="false">
      <c r="A4878" s="0" t="str">
        <f aca="false">SUBSTITUTE(C4878&amp;D4878&amp;E4878&amp;F4878&amp;G4878&amp;H4878&amp;I4878," ","")</f>
        <v>AgenteBilingüeProfesionalBellasartesyafinesEnlasinstalacionesdelaEntidadCompradoraHoraextradiurnaZona1Plata</v>
      </c>
      <c r="B4878" s="0" t="s">
        <v>5222</v>
      </c>
      <c r="C4878" s="0" t="s">
        <v>190</v>
      </c>
      <c r="D4878" s="0" t="s">
        <v>4808</v>
      </c>
      <c r="E4878" s="0" t="s">
        <v>60</v>
      </c>
      <c r="F4878" s="0" t="s">
        <v>3303</v>
      </c>
      <c r="G4878" s="0" t="s">
        <v>192</v>
      </c>
      <c r="H4878" s="0" t="s">
        <v>379</v>
      </c>
      <c r="I4878" s="0" t="s">
        <v>195</v>
      </c>
      <c r="J4878" s="0" t="s">
        <v>325</v>
      </c>
      <c r="K4878" s="0" t="n">
        <v>30702.4372218948</v>
      </c>
      <c r="L4878" s="0" t="n">
        <v>33051.69</v>
      </c>
      <c r="M4878" s="0" t="n">
        <v>40427.117494476</v>
      </c>
      <c r="N4878" s="0" t="n">
        <v>27823.905</v>
      </c>
      <c r="O4878" s="0" t="n">
        <v>28398.33</v>
      </c>
      <c r="P4878" s="0" t="n">
        <v>35921.745</v>
      </c>
      <c r="Q4878" s="0" t="n">
        <v>44092.035</v>
      </c>
      <c r="S4878" s="0" t="s">
        <v>303</v>
      </c>
    </row>
    <row r="4879" customFormat="false" ht="14" hidden="false" customHeight="false" outlineLevel="0" collapsed="false">
      <c r="A4879" s="0" t="str">
        <f aca="false">SUBSTITUTE(C4879&amp;D4879&amp;E4879&amp;F4879&amp;G4879&amp;H4879&amp;I4879," ","")</f>
        <v>AgenteBilingüeProfesionalBellasartesyafinesEnlasinstalacionesdelaEntidadCompradoraHoraextradiurnaZona1Oro</v>
      </c>
      <c r="B4879" s="0" t="s">
        <v>5223</v>
      </c>
      <c r="C4879" s="0" t="s">
        <v>190</v>
      </c>
      <c r="D4879" s="0" t="s">
        <v>4808</v>
      </c>
      <c r="E4879" s="0" t="s">
        <v>60</v>
      </c>
      <c r="F4879" s="0" t="s">
        <v>3303</v>
      </c>
      <c r="G4879" s="0" t="s">
        <v>192</v>
      </c>
      <c r="H4879" s="0" t="s">
        <v>379</v>
      </c>
      <c r="I4879" s="0" t="s">
        <v>54</v>
      </c>
      <c r="J4879" s="0" t="s">
        <v>325</v>
      </c>
      <c r="K4879" s="0" t="n">
        <v>30702.4372218948</v>
      </c>
      <c r="L4879" s="0" t="n">
        <v>33713.055</v>
      </c>
      <c r="M4879" s="0" t="n">
        <v>41584.4927448189</v>
      </c>
      <c r="N4879" s="0" t="n">
        <v>27823.905</v>
      </c>
      <c r="O4879" s="0" t="n">
        <v>28398.33</v>
      </c>
      <c r="P4879" s="0" t="n">
        <v>36678.33</v>
      </c>
      <c r="Q4879" s="0" t="n">
        <v>46047.15</v>
      </c>
      <c r="S4879" s="0" t="s">
        <v>303</v>
      </c>
    </row>
    <row r="4880" customFormat="false" ht="14" hidden="false" customHeight="false" outlineLevel="0" collapsed="false">
      <c r="A4880" s="0" t="str">
        <f aca="false">SUBSTITUTE(C4880&amp;D4880&amp;E4880&amp;F4880&amp;G4880&amp;H4880&amp;I4880," ","")</f>
        <v>AgenteBilingüeProfesionalBellasartesyafinesEnlasinstalacionesdelaEntidadCompradoraHoraextradiurnaZona1Platino</v>
      </c>
      <c r="B4880" s="0" t="s">
        <v>5224</v>
      </c>
      <c r="C4880" s="0" t="s">
        <v>190</v>
      </c>
      <c r="D4880" s="0" t="s">
        <v>4808</v>
      </c>
      <c r="E4880" s="0" t="s">
        <v>60</v>
      </c>
      <c r="F4880" s="0" t="s">
        <v>3303</v>
      </c>
      <c r="G4880" s="0" t="s">
        <v>192</v>
      </c>
      <c r="H4880" s="0" t="s">
        <v>379</v>
      </c>
      <c r="I4880" s="0" t="s">
        <v>198</v>
      </c>
      <c r="J4880" s="0" t="s">
        <v>325</v>
      </c>
      <c r="K4880" s="0" t="n">
        <v>30702.4372218948</v>
      </c>
      <c r="L4880" s="0" t="n">
        <v>34704.585</v>
      </c>
      <c r="M4880" s="0" t="n">
        <v>42810.0893479671</v>
      </c>
      <c r="N4880" s="0" t="n">
        <v>27823.905</v>
      </c>
      <c r="O4880" s="0" t="n">
        <v>28398.33</v>
      </c>
      <c r="P4880" s="0" t="n">
        <v>37467</v>
      </c>
      <c r="Q4880" s="0" t="n">
        <v>48939.975</v>
      </c>
      <c r="S4880" s="0" t="s">
        <v>303</v>
      </c>
    </row>
    <row r="4881" customFormat="false" ht="14" hidden="false" customHeight="false" outlineLevel="0" collapsed="false">
      <c r="A4881" s="0" t="str">
        <f aca="false">SUBSTITUTE(C4881&amp;D4881&amp;E4881&amp;F4881&amp;G4881&amp;H4881&amp;I4881," ","")</f>
        <v>AgenteBilingüeProfesionalBellasartesyafinesEnlasinstalacionesdelaEntidadCompradoraHoraextradiurnaZona2Plata</v>
      </c>
      <c r="B4881" s="0" t="s">
        <v>5225</v>
      </c>
      <c r="C4881" s="0" t="s">
        <v>190</v>
      </c>
      <c r="D4881" s="0" t="s">
        <v>4808</v>
      </c>
      <c r="E4881" s="0" t="s">
        <v>60</v>
      </c>
      <c r="F4881" s="0" t="s">
        <v>3303</v>
      </c>
      <c r="G4881" s="0" t="s">
        <v>192</v>
      </c>
      <c r="H4881" s="0" t="s">
        <v>385</v>
      </c>
      <c r="I4881" s="0" t="s">
        <v>195</v>
      </c>
      <c r="J4881" s="0" t="s">
        <v>325</v>
      </c>
      <c r="K4881" s="0" t="n">
        <v>30702.4372218948</v>
      </c>
      <c r="L4881" s="0" t="n">
        <v>34044.255</v>
      </c>
      <c r="M4881" s="0" t="n">
        <v>40427.117494476</v>
      </c>
      <c r="N4881" s="0" t="n">
        <v>27823.905</v>
      </c>
      <c r="O4881" s="0" t="n">
        <v>28398.33</v>
      </c>
      <c r="P4881" s="0" t="n">
        <v>38173.905</v>
      </c>
      <c r="Q4881" s="0" t="n">
        <v>44092.035</v>
      </c>
      <c r="S4881" s="0" t="s">
        <v>303</v>
      </c>
    </row>
    <row r="4882" customFormat="false" ht="14" hidden="false" customHeight="false" outlineLevel="0" collapsed="false">
      <c r="A4882" s="0" t="str">
        <f aca="false">SUBSTITUTE(C4882&amp;D4882&amp;E4882&amp;F4882&amp;G4882&amp;H4882&amp;I4882," ","")</f>
        <v>AgenteBilingüeProfesionalBellasartesyafinesEnlasinstalacionesdelaEntidadCompradoraHoraextradiurnaZona2Oro</v>
      </c>
      <c r="B4882" s="0" t="s">
        <v>5226</v>
      </c>
      <c r="C4882" s="0" t="s">
        <v>190</v>
      </c>
      <c r="D4882" s="0" t="s">
        <v>4808</v>
      </c>
      <c r="E4882" s="0" t="s">
        <v>60</v>
      </c>
      <c r="F4882" s="0" t="s">
        <v>3303</v>
      </c>
      <c r="G4882" s="0" t="s">
        <v>192</v>
      </c>
      <c r="H4882" s="0" t="s">
        <v>385</v>
      </c>
      <c r="I4882" s="0" t="s">
        <v>54</v>
      </c>
      <c r="J4882" s="0" t="s">
        <v>325</v>
      </c>
      <c r="K4882" s="0" t="n">
        <v>30702.4372218948</v>
      </c>
      <c r="L4882" s="0" t="n">
        <v>34725.285</v>
      </c>
      <c r="M4882" s="0" t="n">
        <v>41584.4927448189</v>
      </c>
      <c r="N4882" s="0" t="n">
        <v>27823.905</v>
      </c>
      <c r="O4882" s="0" t="n">
        <v>28398.33</v>
      </c>
      <c r="P4882" s="0" t="n">
        <v>38978.1</v>
      </c>
      <c r="Q4882" s="0" t="n">
        <v>46047.15</v>
      </c>
      <c r="S4882" s="0" t="s">
        <v>303</v>
      </c>
    </row>
    <row r="4883" customFormat="false" ht="14" hidden="false" customHeight="false" outlineLevel="0" collapsed="false">
      <c r="A4883" s="0" t="str">
        <f aca="false">SUBSTITUTE(C4883&amp;D4883&amp;E4883&amp;F4883&amp;G4883&amp;H4883&amp;I4883," ","")</f>
        <v>AgenteBilingüeProfesionalBellasartesyafinesEnlasinstalacionesdelaEntidadCompradoraHoraextradiurnaZona2Platino</v>
      </c>
      <c r="B4883" s="0" t="s">
        <v>5227</v>
      </c>
      <c r="C4883" s="0" t="s">
        <v>190</v>
      </c>
      <c r="D4883" s="0" t="s">
        <v>4808</v>
      </c>
      <c r="E4883" s="0" t="s">
        <v>60</v>
      </c>
      <c r="F4883" s="0" t="s">
        <v>3303</v>
      </c>
      <c r="G4883" s="0" t="s">
        <v>192</v>
      </c>
      <c r="H4883" s="0" t="s">
        <v>385</v>
      </c>
      <c r="I4883" s="0" t="s">
        <v>198</v>
      </c>
      <c r="J4883" s="0" t="s">
        <v>325</v>
      </c>
      <c r="K4883" s="0" t="n">
        <v>30702.4372218948</v>
      </c>
      <c r="L4883" s="0" t="n">
        <v>35745.795</v>
      </c>
      <c r="M4883" s="0" t="n">
        <v>42810.0893479671</v>
      </c>
      <c r="N4883" s="0" t="n">
        <v>27823.905</v>
      </c>
      <c r="O4883" s="0" t="n">
        <v>28398.33</v>
      </c>
      <c r="P4883" s="0" t="n">
        <v>39816.45</v>
      </c>
      <c r="Q4883" s="0" t="n">
        <v>48939.975</v>
      </c>
      <c r="S4883" s="0" t="s">
        <v>303</v>
      </c>
    </row>
    <row r="4884" customFormat="false" ht="14" hidden="false" customHeight="false" outlineLevel="0" collapsed="false">
      <c r="A4884" s="0" t="str">
        <f aca="false">SUBSTITUTE(C4884&amp;D4884&amp;E4884&amp;F4884&amp;G4884&amp;H4884&amp;I4884," ","")</f>
        <v>AgenteBilingüeProfesionalBellasartesyafinesEnlasinstalacionesdelaEntidadCompradoraHoraextradiurnaZona3Plata</v>
      </c>
      <c r="B4884" s="0" t="s">
        <v>5228</v>
      </c>
      <c r="C4884" s="0" t="s">
        <v>190</v>
      </c>
      <c r="D4884" s="0" t="s">
        <v>4808</v>
      </c>
      <c r="E4884" s="0" t="s">
        <v>60</v>
      </c>
      <c r="F4884" s="0" t="s">
        <v>3303</v>
      </c>
      <c r="G4884" s="0" t="s">
        <v>192</v>
      </c>
      <c r="H4884" s="0" t="s">
        <v>390</v>
      </c>
      <c r="I4884" s="0" t="s">
        <v>195</v>
      </c>
      <c r="J4884" s="0" t="s">
        <v>325</v>
      </c>
      <c r="K4884" s="0" t="n">
        <v>30702.4372218948</v>
      </c>
      <c r="L4884" s="0" t="n">
        <v>34704.585</v>
      </c>
      <c r="M4884" s="0" t="n">
        <v>40427.117494476</v>
      </c>
      <c r="N4884" s="0" t="n">
        <v>27823.905</v>
      </c>
      <c r="O4884" s="0" t="n">
        <v>28398.33</v>
      </c>
      <c r="P4884" s="0" t="n">
        <v>38353.995</v>
      </c>
      <c r="Q4884" s="0" t="n">
        <v>44092.035</v>
      </c>
      <c r="S4884" s="0" t="s">
        <v>303</v>
      </c>
    </row>
    <row r="4885" customFormat="false" ht="14" hidden="false" customHeight="false" outlineLevel="0" collapsed="false">
      <c r="A4885" s="0" t="str">
        <f aca="false">SUBSTITUTE(C4885&amp;D4885&amp;E4885&amp;F4885&amp;G4885&amp;H4885&amp;I4885," ","")</f>
        <v>AgenteBilingüeProfesionalBellasartesyafinesEnlasinstalacionesdelaEntidadCompradoraHoraextradiurnaZona3Oro</v>
      </c>
      <c r="B4885" s="0" t="s">
        <v>5229</v>
      </c>
      <c r="C4885" s="0" t="s">
        <v>190</v>
      </c>
      <c r="D4885" s="0" t="s">
        <v>4808</v>
      </c>
      <c r="E4885" s="0" t="s">
        <v>60</v>
      </c>
      <c r="F4885" s="0" t="s">
        <v>3303</v>
      </c>
      <c r="G4885" s="0" t="s">
        <v>192</v>
      </c>
      <c r="H4885" s="0" t="s">
        <v>390</v>
      </c>
      <c r="I4885" s="0" t="s">
        <v>54</v>
      </c>
      <c r="J4885" s="0" t="s">
        <v>325</v>
      </c>
      <c r="K4885" s="0" t="n">
        <v>30702.4372218948</v>
      </c>
      <c r="L4885" s="0" t="n">
        <v>35399.07</v>
      </c>
      <c r="M4885" s="0" t="n">
        <v>41584.4927448189</v>
      </c>
      <c r="N4885" s="0" t="n">
        <v>27823.905</v>
      </c>
      <c r="O4885" s="0" t="n">
        <v>28398.33</v>
      </c>
      <c r="P4885" s="0" t="n">
        <v>39161.295</v>
      </c>
      <c r="Q4885" s="0" t="n">
        <v>46047.15</v>
      </c>
      <c r="S4885" s="0" t="s">
        <v>303</v>
      </c>
    </row>
    <row r="4886" customFormat="false" ht="14" hidden="false" customHeight="false" outlineLevel="0" collapsed="false">
      <c r="A4886" s="0" t="str">
        <f aca="false">SUBSTITUTE(C4886&amp;D4886&amp;E4886&amp;F4886&amp;G4886&amp;H4886&amp;I4886," ","")</f>
        <v>AgenteBilingüeProfesionalBellasartesyafinesEnlasinstalacionesdelaEntidadCompradoraHoraextradiurnaZona3Platino</v>
      </c>
      <c r="B4886" s="0" t="s">
        <v>5230</v>
      </c>
      <c r="C4886" s="0" t="s">
        <v>190</v>
      </c>
      <c r="D4886" s="0" t="s">
        <v>4808</v>
      </c>
      <c r="E4886" s="0" t="s">
        <v>60</v>
      </c>
      <c r="F4886" s="0" t="s">
        <v>3303</v>
      </c>
      <c r="G4886" s="0" t="s">
        <v>192</v>
      </c>
      <c r="H4886" s="0" t="s">
        <v>390</v>
      </c>
      <c r="I4886" s="0" t="s">
        <v>198</v>
      </c>
      <c r="J4886" s="0" t="s">
        <v>325</v>
      </c>
      <c r="K4886" s="0" t="n">
        <v>30702.4372218948</v>
      </c>
      <c r="L4886" s="0" t="n">
        <v>36440.28</v>
      </c>
      <c r="M4886" s="0" t="n">
        <v>42810.0893479671</v>
      </c>
      <c r="N4886" s="0" t="n">
        <v>27823.905</v>
      </c>
      <c r="O4886" s="0" t="n">
        <v>28398.33</v>
      </c>
      <c r="P4886" s="0" t="n">
        <v>40003.785</v>
      </c>
      <c r="Q4886" s="0" t="n">
        <v>48939.975</v>
      </c>
      <c r="S4886" s="0" t="s">
        <v>303</v>
      </c>
    </row>
    <row r="4887" customFormat="false" ht="14" hidden="false" customHeight="false" outlineLevel="0" collapsed="false">
      <c r="A4887" s="0" t="str">
        <f aca="false">SUBSTITUTE(C4887&amp;D4887&amp;E4887&amp;F4887&amp;G4887&amp;H4887&amp;I4887," ","")</f>
        <v>AgenteBilingüeProfesionalBellasartesyafinesEnlasinstalacionesdelaEntidadCompradoraHoraextranocturna Zona1Plata</v>
      </c>
      <c r="B4887" s="0" t="s">
        <v>5231</v>
      </c>
      <c r="C4887" s="0" t="s">
        <v>190</v>
      </c>
      <c r="D4887" s="0" t="s">
        <v>4808</v>
      </c>
      <c r="E4887" s="0" t="s">
        <v>60</v>
      </c>
      <c r="F4887" s="0" t="s">
        <v>3303</v>
      </c>
      <c r="G4887" s="0" t="s">
        <v>197</v>
      </c>
      <c r="H4887" s="0" t="s">
        <v>379</v>
      </c>
      <c r="I4887" s="0" t="s">
        <v>195</v>
      </c>
      <c r="J4887" s="0" t="s">
        <v>325</v>
      </c>
      <c r="K4887" s="0" t="n">
        <v>41700.8407453901</v>
      </c>
      <c r="L4887" s="0" t="n">
        <v>46272.78</v>
      </c>
      <c r="M4887" s="0" t="n">
        <v>56597.9644922664</v>
      </c>
      <c r="N4887" s="0" t="n">
        <v>38953.26</v>
      </c>
      <c r="O4887" s="0" t="n">
        <v>39479.04</v>
      </c>
      <c r="P4887" s="0" t="n">
        <v>45640.395</v>
      </c>
      <c r="Q4887" s="0" t="n">
        <v>61198.515</v>
      </c>
      <c r="S4887" s="0" t="s">
        <v>303</v>
      </c>
    </row>
    <row r="4888" customFormat="false" ht="14" hidden="false" customHeight="false" outlineLevel="0" collapsed="false">
      <c r="A4888" s="0" t="str">
        <f aca="false">SUBSTITUTE(C4888&amp;D4888&amp;E4888&amp;F4888&amp;G4888&amp;H4888&amp;I4888," ","")</f>
        <v>AgenteBilingüeProfesionalBellasartesyafinesEnlasinstalacionesdelaEntidadCompradoraHoraextranocturna Zona1Oro</v>
      </c>
      <c r="B4888" s="0" t="s">
        <v>5232</v>
      </c>
      <c r="C4888" s="0" t="s">
        <v>190</v>
      </c>
      <c r="D4888" s="0" t="s">
        <v>4808</v>
      </c>
      <c r="E4888" s="0" t="s">
        <v>60</v>
      </c>
      <c r="F4888" s="0" t="s">
        <v>3303</v>
      </c>
      <c r="G4888" s="0" t="s">
        <v>197</v>
      </c>
      <c r="H4888" s="0" t="s">
        <v>379</v>
      </c>
      <c r="I4888" s="0" t="s">
        <v>54</v>
      </c>
      <c r="J4888" s="0" t="s">
        <v>325</v>
      </c>
      <c r="K4888" s="0" t="n">
        <v>41700.8407453901</v>
      </c>
      <c r="L4888" s="0" t="n">
        <v>47199.105</v>
      </c>
      <c r="M4888" s="0" t="n">
        <v>58218.2898427464</v>
      </c>
      <c r="N4888" s="0" t="n">
        <v>38953.26</v>
      </c>
      <c r="O4888" s="0" t="n">
        <v>39479.04</v>
      </c>
      <c r="P4888" s="0" t="n">
        <v>46600.875</v>
      </c>
      <c r="Q4888" s="0" t="n">
        <v>63911.25</v>
      </c>
      <c r="S4888" s="0" t="s">
        <v>303</v>
      </c>
    </row>
    <row r="4889" customFormat="false" ht="14" hidden="false" customHeight="false" outlineLevel="0" collapsed="false">
      <c r="A4889" s="0" t="str">
        <f aca="false">SUBSTITUTE(C4889&amp;D4889&amp;E4889&amp;F4889&amp;G4889&amp;H4889&amp;I4889," ","")</f>
        <v>AgenteBilingüeProfesionalBellasartesyafinesEnlasinstalacionesdelaEntidadCompradoraHoraextranocturna Zona1Platino</v>
      </c>
      <c r="B4889" s="0" t="s">
        <v>5233</v>
      </c>
      <c r="C4889" s="0" t="s">
        <v>190</v>
      </c>
      <c r="D4889" s="0" t="s">
        <v>4808</v>
      </c>
      <c r="E4889" s="0" t="s">
        <v>60</v>
      </c>
      <c r="F4889" s="0" t="s">
        <v>3303</v>
      </c>
      <c r="G4889" s="0" t="s">
        <v>197</v>
      </c>
      <c r="H4889" s="0" t="s">
        <v>379</v>
      </c>
      <c r="I4889" s="0" t="s">
        <v>198</v>
      </c>
      <c r="J4889" s="0" t="s">
        <v>325</v>
      </c>
      <c r="K4889" s="0" t="n">
        <v>41700.8407453901</v>
      </c>
      <c r="L4889" s="0" t="n">
        <v>48587.04</v>
      </c>
      <c r="M4889" s="0" t="n">
        <v>59934.1250871539</v>
      </c>
      <c r="N4889" s="0" t="n">
        <v>38953.26</v>
      </c>
      <c r="O4889" s="0" t="n">
        <v>39479.04</v>
      </c>
      <c r="P4889" s="0" t="n">
        <v>47603.79</v>
      </c>
      <c r="Q4889" s="0" t="n">
        <v>67926.015</v>
      </c>
      <c r="S4889" s="0" t="s">
        <v>303</v>
      </c>
    </row>
    <row r="4890" customFormat="false" ht="14" hidden="false" customHeight="false" outlineLevel="0" collapsed="false">
      <c r="A4890" s="0" t="str">
        <f aca="false">SUBSTITUTE(C4890&amp;D4890&amp;E4890&amp;F4890&amp;G4890&amp;H4890&amp;I4890," ","")</f>
        <v>AgenteBilingüeProfesionalBellasartesyafinesEnlasinstalacionesdelaEntidadCompradoraHoraextranocturna Zona2Plata</v>
      </c>
      <c r="B4890" s="0" t="s">
        <v>5234</v>
      </c>
      <c r="C4890" s="0" t="s">
        <v>190</v>
      </c>
      <c r="D4890" s="0" t="s">
        <v>4808</v>
      </c>
      <c r="E4890" s="0" t="s">
        <v>60</v>
      </c>
      <c r="F4890" s="0" t="s">
        <v>3303</v>
      </c>
      <c r="G4890" s="0" t="s">
        <v>197</v>
      </c>
      <c r="H4890" s="0" t="s">
        <v>385</v>
      </c>
      <c r="I4890" s="0" t="s">
        <v>195</v>
      </c>
      <c r="J4890" s="0" t="s">
        <v>325</v>
      </c>
      <c r="K4890" s="0" t="n">
        <v>41700.8407453901</v>
      </c>
      <c r="L4890" s="0" t="n">
        <v>47661.75</v>
      </c>
      <c r="M4890" s="0" t="n">
        <v>56597.9644922664</v>
      </c>
      <c r="N4890" s="0" t="n">
        <v>38953.26</v>
      </c>
      <c r="O4890" s="0" t="n">
        <v>39479.04</v>
      </c>
      <c r="P4890" s="0" t="n">
        <v>48502.17</v>
      </c>
      <c r="Q4890" s="0" t="n">
        <v>61198.515</v>
      </c>
      <c r="S4890" s="0" t="s">
        <v>303</v>
      </c>
    </row>
    <row r="4891" customFormat="false" ht="14" hidden="false" customHeight="false" outlineLevel="0" collapsed="false">
      <c r="A4891" s="0" t="str">
        <f aca="false">SUBSTITUTE(C4891&amp;D4891&amp;E4891&amp;F4891&amp;G4891&amp;H4891&amp;I4891," ","")</f>
        <v>AgenteBilingüeProfesionalBellasartesyafinesEnlasinstalacionesdelaEntidadCompradoraHoraextranocturna Zona2Oro</v>
      </c>
      <c r="B4891" s="0" t="s">
        <v>5235</v>
      </c>
      <c r="C4891" s="0" t="s">
        <v>190</v>
      </c>
      <c r="D4891" s="0" t="s">
        <v>4808</v>
      </c>
      <c r="E4891" s="0" t="s">
        <v>60</v>
      </c>
      <c r="F4891" s="0" t="s">
        <v>3303</v>
      </c>
      <c r="G4891" s="0" t="s">
        <v>197</v>
      </c>
      <c r="H4891" s="0" t="s">
        <v>385</v>
      </c>
      <c r="I4891" s="0" t="s">
        <v>54</v>
      </c>
      <c r="J4891" s="0" t="s">
        <v>325</v>
      </c>
      <c r="K4891" s="0" t="n">
        <v>41700.8407453901</v>
      </c>
      <c r="L4891" s="0" t="n">
        <v>48616.02</v>
      </c>
      <c r="M4891" s="0" t="n">
        <v>58218.2898427464</v>
      </c>
      <c r="N4891" s="0" t="n">
        <v>38953.26</v>
      </c>
      <c r="O4891" s="0" t="n">
        <v>39479.04</v>
      </c>
      <c r="P4891" s="0" t="n">
        <v>49523.715</v>
      </c>
      <c r="Q4891" s="0" t="n">
        <v>63911.25</v>
      </c>
      <c r="S4891" s="0" t="s">
        <v>303</v>
      </c>
    </row>
    <row r="4892" customFormat="false" ht="14" hidden="false" customHeight="false" outlineLevel="0" collapsed="false">
      <c r="A4892" s="0" t="str">
        <f aca="false">SUBSTITUTE(C4892&amp;D4892&amp;E4892&amp;F4892&amp;G4892&amp;H4892&amp;I4892," ","")</f>
        <v>AgenteBilingüeProfesionalBellasartesyafinesEnlasinstalacionesdelaEntidadCompradoraHoraextranocturna Zona2Platino</v>
      </c>
      <c r="B4892" s="0" t="s">
        <v>5236</v>
      </c>
      <c r="C4892" s="0" t="s">
        <v>190</v>
      </c>
      <c r="D4892" s="0" t="s">
        <v>4808</v>
      </c>
      <c r="E4892" s="0" t="s">
        <v>60</v>
      </c>
      <c r="F4892" s="0" t="s">
        <v>3303</v>
      </c>
      <c r="G4892" s="0" t="s">
        <v>197</v>
      </c>
      <c r="H4892" s="0" t="s">
        <v>385</v>
      </c>
      <c r="I4892" s="0" t="s">
        <v>198</v>
      </c>
      <c r="J4892" s="0" t="s">
        <v>325</v>
      </c>
      <c r="K4892" s="0" t="n">
        <v>41700.8407453901</v>
      </c>
      <c r="L4892" s="0" t="n">
        <v>50045.355</v>
      </c>
      <c r="M4892" s="0" t="n">
        <v>59934.1250871539</v>
      </c>
      <c r="N4892" s="0" t="n">
        <v>38953.26</v>
      </c>
      <c r="O4892" s="0" t="n">
        <v>39479.04</v>
      </c>
      <c r="P4892" s="0" t="n">
        <v>50588.73</v>
      </c>
      <c r="Q4892" s="0" t="n">
        <v>67926.015</v>
      </c>
      <c r="S4892" s="0" t="s">
        <v>303</v>
      </c>
    </row>
    <row r="4893" customFormat="false" ht="14" hidden="false" customHeight="false" outlineLevel="0" collapsed="false">
      <c r="A4893" s="0" t="str">
        <f aca="false">SUBSTITUTE(C4893&amp;D4893&amp;E4893&amp;F4893&amp;G4893&amp;H4893&amp;I4893," ","")</f>
        <v>AgenteBilingüeProfesionalBellasartesyafinesEnlasinstalacionesdelaEntidadCompradoraHoraextranocturna Zona3Plata</v>
      </c>
      <c r="B4893" s="0" t="s">
        <v>5237</v>
      </c>
      <c r="C4893" s="0" t="s">
        <v>190</v>
      </c>
      <c r="D4893" s="0" t="s">
        <v>4808</v>
      </c>
      <c r="E4893" s="0" t="s">
        <v>60</v>
      </c>
      <c r="F4893" s="0" t="s">
        <v>3303</v>
      </c>
      <c r="G4893" s="0" t="s">
        <v>197</v>
      </c>
      <c r="H4893" s="0" t="s">
        <v>390</v>
      </c>
      <c r="I4893" s="0" t="s">
        <v>195</v>
      </c>
      <c r="J4893" s="0" t="s">
        <v>325</v>
      </c>
      <c r="K4893" s="0" t="n">
        <v>41700.8407453901</v>
      </c>
      <c r="L4893" s="0" t="n">
        <v>48587.04</v>
      </c>
      <c r="M4893" s="0" t="n">
        <v>56597.9644922664</v>
      </c>
      <c r="N4893" s="0" t="n">
        <v>38953.26</v>
      </c>
      <c r="O4893" s="0" t="n">
        <v>39479.04</v>
      </c>
      <c r="P4893" s="0" t="n">
        <v>48729.87</v>
      </c>
      <c r="Q4893" s="0" t="n">
        <v>61198.515</v>
      </c>
      <c r="S4893" s="0" t="s">
        <v>303</v>
      </c>
    </row>
    <row r="4894" customFormat="false" ht="14" hidden="false" customHeight="false" outlineLevel="0" collapsed="false">
      <c r="A4894" s="0" t="str">
        <f aca="false">SUBSTITUTE(C4894&amp;D4894&amp;E4894&amp;F4894&amp;G4894&amp;H4894&amp;I4894," ","")</f>
        <v>AgenteBilingüeProfesionalBellasartesyafinesEnlasinstalacionesdelaEntidadCompradoraHoraextranocturna Zona3Oro</v>
      </c>
      <c r="B4894" s="0" t="s">
        <v>5238</v>
      </c>
      <c r="C4894" s="0" t="s">
        <v>190</v>
      </c>
      <c r="D4894" s="0" t="s">
        <v>4808</v>
      </c>
      <c r="E4894" s="0" t="s">
        <v>60</v>
      </c>
      <c r="F4894" s="0" t="s">
        <v>3303</v>
      </c>
      <c r="G4894" s="0" t="s">
        <v>197</v>
      </c>
      <c r="H4894" s="0" t="s">
        <v>390</v>
      </c>
      <c r="I4894" s="0" t="s">
        <v>54</v>
      </c>
      <c r="J4894" s="0" t="s">
        <v>325</v>
      </c>
      <c r="K4894" s="0" t="n">
        <v>41700.8407453901</v>
      </c>
      <c r="L4894" s="0" t="n">
        <v>49559.94</v>
      </c>
      <c r="M4894" s="0" t="n">
        <v>58218.2898427464</v>
      </c>
      <c r="N4894" s="0" t="n">
        <v>38953.26</v>
      </c>
      <c r="O4894" s="0" t="n">
        <v>39479.04</v>
      </c>
      <c r="P4894" s="0" t="n">
        <v>49756.59</v>
      </c>
      <c r="Q4894" s="0" t="n">
        <v>63911.25</v>
      </c>
      <c r="S4894" s="0" t="s">
        <v>303</v>
      </c>
    </row>
    <row r="4895" customFormat="false" ht="14" hidden="false" customHeight="false" outlineLevel="0" collapsed="false">
      <c r="A4895" s="0" t="str">
        <f aca="false">SUBSTITUTE(C4895&amp;D4895&amp;E4895&amp;F4895&amp;G4895&amp;H4895&amp;I4895," ","")</f>
        <v>AgenteBilingüeProfesionalBellasartesyafinesEnlasinstalacionesdelaEntidadCompradoraHoraextranocturna Zona3Platino</v>
      </c>
      <c r="B4895" s="0" t="s">
        <v>5239</v>
      </c>
      <c r="C4895" s="0" t="s">
        <v>190</v>
      </c>
      <c r="D4895" s="0" t="s">
        <v>4808</v>
      </c>
      <c r="E4895" s="0" t="s">
        <v>60</v>
      </c>
      <c r="F4895" s="0" t="s">
        <v>3303</v>
      </c>
      <c r="G4895" s="0" t="s">
        <v>197</v>
      </c>
      <c r="H4895" s="0" t="s">
        <v>390</v>
      </c>
      <c r="I4895" s="0" t="s">
        <v>198</v>
      </c>
      <c r="J4895" s="0" t="s">
        <v>325</v>
      </c>
      <c r="K4895" s="0" t="n">
        <v>41700.8407453901</v>
      </c>
      <c r="L4895" s="0" t="n">
        <v>51017.22</v>
      </c>
      <c r="M4895" s="0" t="n">
        <v>59934.1250871539</v>
      </c>
      <c r="N4895" s="0" t="n">
        <v>38953.26</v>
      </c>
      <c r="O4895" s="0" t="n">
        <v>39479.04</v>
      </c>
      <c r="P4895" s="0" t="n">
        <v>50825.745</v>
      </c>
      <c r="Q4895" s="0" t="n">
        <v>67926.015</v>
      </c>
      <c r="S4895" s="0" t="s">
        <v>303</v>
      </c>
    </row>
    <row r="4896" customFormat="false" ht="14" hidden="false" customHeight="false" outlineLevel="0" collapsed="false">
      <c r="A4896" s="0" t="str">
        <f aca="false">SUBSTITUTE(C4896&amp;D4896&amp;E4896&amp;F4896&amp;G4896&amp;H4896&amp;I4896," ","")</f>
        <v>AgenteBilingüeProfesionalBellasartesyafinesEnlasinstalacionesdelaEntidadCompradoraHoraextradominicalyfestivoZona1Plata</v>
      </c>
      <c r="B4896" s="0" t="s">
        <v>5240</v>
      </c>
      <c r="C4896" s="0" t="s">
        <v>190</v>
      </c>
      <c r="D4896" s="0" t="s">
        <v>4808</v>
      </c>
      <c r="E4896" s="0" t="s">
        <v>60</v>
      </c>
      <c r="F4896" s="0" t="s">
        <v>3303</v>
      </c>
      <c r="G4896" s="0" t="s">
        <v>194</v>
      </c>
      <c r="H4896" s="0" t="s">
        <v>379</v>
      </c>
      <c r="I4896" s="0" t="s">
        <v>195</v>
      </c>
      <c r="J4896" s="0" t="s">
        <v>325</v>
      </c>
      <c r="K4896" s="0" t="n">
        <v>52699.2442688854</v>
      </c>
      <c r="L4896" s="0" t="n">
        <v>52883.325</v>
      </c>
      <c r="M4896" s="0" t="n">
        <v>64683.3879911616</v>
      </c>
      <c r="N4896" s="0" t="n">
        <v>55646.775</v>
      </c>
      <c r="O4896" s="0" t="n">
        <v>45019.395</v>
      </c>
      <c r="P4896" s="0" t="n">
        <v>50498.685</v>
      </c>
      <c r="Q4896" s="0" t="n">
        <v>68129.91</v>
      </c>
      <c r="S4896" s="0" t="s">
        <v>303</v>
      </c>
    </row>
    <row r="4897" customFormat="false" ht="14" hidden="false" customHeight="false" outlineLevel="0" collapsed="false">
      <c r="A4897" s="0" t="str">
        <f aca="false">SUBSTITUTE(C4897&amp;D4897&amp;E4897&amp;F4897&amp;G4897&amp;H4897&amp;I4897," ","")</f>
        <v>AgenteBilingüeProfesionalBellasartesyafinesEnlasinstalacionesdelaEntidadCompradoraHoraextradominicalyfestivoZona1Oro</v>
      </c>
      <c r="B4897" s="0" t="s">
        <v>5241</v>
      </c>
      <c r="C4897" s="0" t="s">
        <v>190</v>
      </c>
      <c r="D4897" s="0" t="s">
        <v>4808</v>
      </c>
      <c r="E4897" s="0" t="s">
        <v>60</v>
      </c>
      <c r="F4897" s="0" t="s">
        <v>3303</v>
      </c>
      <c r="G4897" s="0" t="s">
        <v>194</v>
      </c>
      <c r="H4897" s="0" t="s">
        <v>379</v>
      </c>
      <c r="I4897" s="0" t="s">
        <v>54</v>
      </c>
      <c r="J4897" s="0" t="s">
        <v>325</v>
      </c>
      <c r="K4897" s="0" t="n">
        <v>52699.2442688854</v>
      </c>
      <c r="L4897" s="0" t="n">
        <v>53941.095</v>
      </c>
      <c r="M4897" s="0" t="n">
        <v>66535.1883917102</v>
      </c>
      <c r="N4897" s="0" t="n">
        <v>55646.775</v>
      </c>
      <c r="O4897" s="0" t="n">
        <v>45019.395</v>
      </c>
      <c r="P4897" s="0" t="n">
        <v>51561.63</v>
      </c>
      <c r="Q4897" s="0" t="n">
        <v>71150.04</v>
      </c>
      <c r="S4897" s="0" t="s">
        <v>303</v>
      </c>
    </row>
    <row r="4898" customFormat="false" ht="14" hidden="false" customHeight="false" outlineLevel="0" collapsed="false">
      <c r="A4898" s="0" t="str">
        <f aca="false">SUBSTITUTE(C4898&amp;D4898&amp;E4898&amp;F4898&amp;G4898&amp;H4898&amp;I4898," ","")</f>
        <v>AgenteBilingüeProfesionalBellasartesyafinesEnlasinstalacionesdelaEntidadCompradoraHoraextradominicalyfestivoZona1Platino</v>
      </c>
      <c r="B4898" s="0" t="s">
        <v>5242</v>
      </c>
      <c r="C4898" s="0" t="s">
        <v>190</v>
      </c>
      <c r="D4898" s="0" t="s">
        <v>4808</v>
      </c>
      <c r="E4898" s="0" t="s">
        <v>60</v>
      </c>
      <c r="F4898" s="0" t="s">
        <v>3303</v>
      </c>
      <c r="G4898" s="0" t="s">
        <v>194</v>
      </c>
      <c r="H4898" s="0" t="s">
        <v>379</v>
      </c>
      <c r="I4898" s="0" t="s">
        <v>198</v>
      </c>
      <c r="J4898" s="0" t="s">
        <v>325</v>
      </c>
      <c r="K4898" s="0" t="n">
        <v>52699.2442688854</v>
      </c>
      <c r="L4898" s="0" t="n">
        <v>55527.75</v>
      </c>
      <c r="M4898" s="0" t="n">
        <v>68496.1429567473</v>
      </c>
      <c r="N4898" s="0" t="n">
        <v>55646.775</v>
      </c>
      <c r="O4898" s="0" t="n">
        <v>45019.395</v>
      </c>
      <c r="P4898" s="0" t="n">
        <v>52670.115</v>
      </c>
      <c r="Q4898" s="0" t="n">
        <v>75620.205</v>
      </c>
      <c r="S4898" s="0" t="s">
        <v>303</v>
      </c>
    </row>
    <row r="4899" customFormat="false" ht="14" hidden="false" customHeight="false" outlineLevel="0" collapsed="false">
      <c r="A4899" s="0" t="str">
        <f aca="false">SUBSTITUTE(C4899&amp;D4899&amp;E4899&amp;F4899&amp;G4899&amp;H4899&amp;I4899," ","")</f>
        <v>AgenteBilingüeProfesionalBellasartesyafinesEnlasinstalacionesdelaEntidadCompradoraHoraextradominicalyfestivoZona2Plata</v>
      </c>
      <c r="B4899" s="0" t="s">
        <v>5243</v>
      </c>
      <c r="C4899" s="0" t="s">
        <v>190</v>
      </c>
      <c r="D4899" s="0" t="s">
        <v>4808</v>
      </c>
      <c r="E4899" s="0" t="s">
        <v>60</v>
      </c>
      <c r="F4899" s="0" t="s">
        <v>3303</v>
      </c>
      <c r="G4899" s="0" t="s">
        <v>194</v>
      </c>
      <c r="H4899" s="0" t="s">
        <v>385</v>
      </c>
      <c r="I4899" s="0" t="s">
        <v>195</v>
      </c>
      <c r="J4899" s="0" t="s">
        <v>325</v>
      </c>
      <c r="K4899" s="0" t="n">
        <v>52699.2442688854</v>
      </c>
      <c r="L4899" s="0" t="n">
        <v>54469.98</v>
      </c>
      <c r="M4899" s="0" t="n">
        <v>64683.3879911616</v>
      </c>
      <c r="N4899" s="0" t="n">
        <v>55646.775</v>
      </c>
      <c r="O4899" s="0" t="n">
        <v>45019.395</v>
      </c>
      <c r="P4899" s="0" t="n">
        <v>53664.75</v>
      </c>
      <c r="Q4899" s="0" t="n">
        <v>68129.91</v>
      </c>
      <c r="S4899" s="0" t="s">
        <v>303</v>
      </c>
    </row>
    <row r="4900" customFormat="false" ht="14" hidden="false" customHeight="false" outlineLevel="0" collapsed="false">
      <c r="A4900" s="0" t="str">
        <f aca="false">SUBSTITUTE(C4900&amp;D4900&amp;E4900&amp;F4900&amp;G4900&amp;H4900&amp;I4900," ","")</f>
        <v>AgenteBilingüeProfesionalBellasartesyafinesEnlasinstalacionesdelaEntidadCompradoraHoraextradominicalyfestivoZona2Oro</v>
      </c>
      <c r="B4900" s="0" t="s">
        <v>5244</v>
      </c>
      <c r="C4900" s="0" t="s">
        <v>190</v>
      </c>
      <c r="D4900" s="0" t="s">
        <v>4808</v>
      </c>
      <c r="E4900" s="0" t="s">
        <v>60</v>
      </c>
      <c r="F4900" s="0" t="s">
        <v>3303</v>
      </c>
      <c r="G4900" s="0" t="s">
        <v>194</v>
      </c>
      <c r="H4900" s="0" t="s">
        <v>385</v>
      </c>
      <c r="I4900" s="0" t="s">
        <v>54</v>
      </c>
      <c r="J4900" s="0" t="s">
        <v>325</v>
      </c>
      <c r="K4900" s="0" t="n">
        <v>52699.2442688854</v>
      </c>
      <c r="L4900" s="0" t="n">
        <v>55559.835</v>
      </c>
      <c r="M4900" s="0" t="n">
        <v>66535.1883917102</v>
      </c>
      <c r="N4900" s="0" t="n">
        <v>55646.775</v>
      </c>
      <c r="O4900" s="0" t="n">
        <v>45019.395</v>
      </c>
      <c r="P4900" s="0" t="n">
        <v>54794.97</v>
      </c>
      <c r="Q4900" s="0" t="n">
        <v>71150.04</v>
      </c>
      <c r="S4900" s="0" t="s">
        <v>303</v>
      </c>
    </row>
    <row r="4901" customFormat="false" ht="14" hidden="false" customHeight="false" outlineLevel="0" collapsed="false">
      <c r="A4901" s="0" t="str">
        <f aca="false">SUBSTITUTE(C4901&amp;D4901&amp;E4901&amp;F4901&amp;G4901&amp;H4901&amp;I4901," ","")</f>
        <v>AgenteBilingüeProfesionalBellasartesyafinesEnlasinstalacionesdelaEntidadCompradoraHoraextradominicalyfestivoZona2Platino</v>
      </c>
      <c r="B4901" s="0" t="s">
        <v>5245</v>
      </c>
      <c r="C4901" s="0" t="s">
        <v>190</v>
      </c>
      <c r="D4901" s="0" t="s">
        <v>4808</v>
      </c>
      <c r="E4901" s="0" t="s">
        <v>60</v>
      </c>
      <c r="F4901" s="0" t="s">
        <v>3303</v>
      </c>
      <c r="G4901" s="0" t="s">
        <v>194</v>
      </c>
      <c r="H4901" s="0" t="s">
        <v>385</v>
      </c>
      <c r="I4901" s="0" t="s">
        <v>198</v>
      </c>
      <c r="J4901" s="0" t="s">
        <v>325</v>
      </c>
      <c r="K4901" s="0" t="n">
        <v>52699.2442688854</v>
      </c>
      <c r="L4901" s="0" t="n">
        <v>57194.1</v>
      </c>
      <c r="M4901" s="0" t="n">
        <v>68496.1429567473</v>
      </c>
      <c r="N4901" s="0" t="n">
        <v>55646.775</v>
      </c>
      <c r="O4901" s="0" t="n">
        <v>45019.395</v>
      </c>
      <c r="P4901" s="0" t="n">
        <v>55972.8</v>
      </c>
      <c r="Q4901" s="0" t="n">
        <v>75620.205</v>
      </c>
      <c r="S4901" s="0" t="s">
        <v>303</v>
      </c>
    </row>
    <row r="4902" customFormat="false" ht="14" hidden="false" customHeight="false" outlineLevel="0" collapsed="false">
      <c r="A4902" s="0" t="str">
        <f aca="false">SUBSTITUTE(C4902&amp;D4902&amp;E4902&amp;F4902&amp;G4902&amp;H4902&amp;I4902," ","")</f>
        <v>AgenteBilingüeProfesionalBellasartesyafinesEnlasinstalacionesdelaEntidadCompradoraHoraextradominicalyfestivoZona3Plata</v>
      </c>
      <c r="B4902" s="0" t="s">
        <v>5246</v>
      </c>
      <c r="C4902" s="0" t="s">
        <v>190</v>
      </c>
      <c r="D4902" s="0" t="s">
        <v>4808</v>
      </c>
      <c r="E4902" s="0" t="s">
        <v>60</v>
      </c>
      <c r="F4902" s="0" t="s">
        <v>3303</v>
      </c>
      <c r="G4902" s="0" t="s">
        <v>194</v>
      </c>
      <c r="H4902" s="0" t="s">
        <v>390</v>
      </c>
      <c r="I4902" s="0" t="s">
        <v>195</v>
      </c>
      <c r="J4902" s="0" t="s">
        <v>325</v>
      </c>
      <c r="K4902" s="0" t="n">
        <v>52699.2442688854</v>
      </c>
      <c r="L4902" s="0" t="n">
        <v>55527.75</v>
      </c>
      <c r="M4902" s="0" t="n">
        <v>64683.3879911616</v>
      </c>
      <c r="N4902" s="0" t="n">
        <v>55646.775</v>
      </c>
      <c r="O4902" s="0" t="n">
        <v>45019.395</v>
      </c>
      <c r="P4902" s="0" t="n">
        <v>53917.29</v>
      </c>
      <c r="Q4902" s="0" t="n">
        <v>68129.91</v>
      </c>
      <c r="S4902" s="0" t="s">
        <v>303</v>
      </c>
    </row>
    <row r="4903" customFormat="false" ht="14" hidden="false" customHeight="false" outlineLevel="0" collapsed="false">
      <c r="A4903" s="0" t="str">
        <f aca="false">SUBSTITUTE(C4903&amp;D4903&amp;E4903&amp;F4903&amp;G4903&amp;H4903&amp;I4903," ","")</f>
        <v>AgenteBilingüeProfesionalBellasartesyafinesEnlasinstalacionesdelaEntidadCompradoraHoraextradominicalyfestivoZona3Oro</v>
      </c>
      <c r="B4903" s="0" t="s">
        <v>5247</v>
      </c>
      <c r="C4903" s="0" t="s">
        <v>190</v>
      </c>
      <c r="D4903" s="0" t="s">
        <v>4808</v>
      </c>
      <c r="E4903" s="0" t="s">
        <v>60</v>
      </c>
      <c r="F4903" s="0" t="s">
        <v>3303</v>
      </c>
      <c r="G4903" s="0" t="s">
        <v>194</v>
      </c>
      <c r="H4903" s="0" t="s">
        <v>390</v>
      </c>
      <c r="I4903" s="0" t="s">
        <v>54</v>
      </c>
      <c r="J4903" s="0" t="s">
        <v>325</v>
      </c>
      <c r="K4903" s="0" t="n">
        <v>52699.2442688854</v>
      </c>
      <c r="L4903" s="0" t="n">
        <v>56638.305</v>
      </c>
      <c r="M4903" s="0" t="n">
        <v>66535.1883917102</v>
      </c>
      <c r="N4903" s="0" t="n">
        <v>55646.775</v>
      </c>
      <c r="O4903" s="0" t="n">
        <v>45019.395</v>
      </c>
      <c r="P4903" s="0" t="n">
        <v>55052.685</v>
      </c>
      <c r="Q4903" s="0" t="n">
        <v>71150.04</v>
      </c>
      <c r="S4903" s="0" t="s">
        <v>303</v>
      </c>
    </row>
    <row r="4904" customFormat="false" ht="14" hidden="false" customHeight="false" outlineLevel="0" collapsed="false">
      <c r="A4904" s="0" t="str">
        <f aca="false">SUBSTITUTE(C4904&amp;D4904&amp;E4904&amp;F4904&amp;G4904&amp;H4904&amp;I4904," ","")</f>
        <v>AgenteBilingüeProfesionalBellasartesyafinesEnlasinstalacionesdelaEntidadCompradoraHoraextradominicalyfestivoZona3Platino</v>
      </c>
      <c r="B4904" s="0" t="s">
        <v>5248</v>
      </c>
      <c r="C4904" s="0" t="s">
        <v>190</v>
      </c>
      <c r="D4904" s="0" t="s">
        <v>4808</v>
      </c>
      <c r="E4904" s="0" t="s">
        <v>60</v>
      </c>
      <c r="F4904" s="0" t="s">
        <v>3303</v>
      </c>
      <c r="G4904" s="0" t="s">
        <v>194</v>
      </c>
      <c r="H4904" s="0" t="s">
        <v>390</v>
      </c>
      <c r="I4904" s="0" t="s">
        <v>198</v>
      </c>
      <c r="J4904" s="0" t="s">
        <v>325</v>
      </c>
      <c r="K4904" s="0" t="n">
        <v>52699.2442688854</v>
      </c>
      <c r="L4904" s="0" t="n">
        <v>58304.655</v>
      </c>
      <c r="M4904" s="0" t="n">
        <v>68496.1429567473</v>
      </c>
      <c r="N4904" s="0" t="n">
        <v>55646.775</v>
      </c>
      <c r="O4904" s="0" t="n">
        <v>45019.395</v>
      </c>
      <c r="P4904" s="0" t="n">
        <v>56236.725</v>
      </c>
      <c r="Q4904" s="0" t="n">
        <v>75620.205</v>
      </c>
      <c r="S4904" s="0" t="s">
        <v>303</v>
      </c>
    </row>
    <row r="4905" customFormat="false" ht="14" hidden="false" customHeight="false" outlineLevel="0" collapsed="false">
      <c r="A4905" s="0" t="str">
        <f aca="false">SUBSTITUTE(C4905&amp;D4905&amp;E4905&amp;F4905&amp;G4905&amp;H4905&amp;I4905," ","")</f>
        <v>AgenteBilingüeProfesionalBellasartesyafinesEnlasinstalacionesdelaEntidadCompradoraServicio7x24Zona1Plata</v>
      </c>
      <c r="B4905" s="0" t="s">
        <v>5249</v>
      </c>
      <c r="C4905" s="0" t="s">
        <v>190</v>
      </c>
      <c r="D4905" s="0" t="s">
        <v>4808</v>
      </c>
      <c r="E4905" s="0" t="s">
        <v>60</v>
      </c>
      <c r="F4905" s="0" t="s">
        <v>3303</v>
      </c>
      <c r="G4905" s="0" t="s">
        <v>55</v>
      </c>
      <c r="H4905" s="0" t="s">
        <v>379</v>
      </c>
      <c r="I4905" s="0" t="s">
        <v>195</v>
      </c>
      <c r="J4905" s="0" t="s">
        <v>305</v>
      </c>
      <c r="K4905" s="0" t="n">
        <v>19246860.7386297</v>
      </c>
      <c r="L4905" s="0" t="n">
        <v>27354802.635</v>
      </c>
      <c r="M4905" s="0" t="n">
        <v>29430499.9609921</v>
      </c>
      <c r="N4905" s="0" t="n">
        <v>24369787.08</v>
      </c>
      <c r="O4905" s="0" t="n">
        <v>25144669.845</v>
      </c>
      <c r="P4905" s="0" t="n">
        <v>36017845.785</v>
      </c>
      <c r="Q4905" s="0" t="n">
        <v>28142263.755</v>
      </c>
      <c r="S4905" s="0" t="s">
        <v>303</v>
      </c>
    </row>
    <row r="4906" customFormat="false" ht="14" hidden="false" customHeight="false" outlineLevel="0" collapsed="false">
      <c r="A4906" s="0" t="str">
        <f aca="false">SUBSTITUTE(C4906&amp;D4906&amp;E4906&amp;F4906&amp;G4906&amp;H4906&amp;I4906," ","")</f>
        <v>AgenteBilingüeProfesionalBellasartesyafinesEnlasinstalacionesdelaEntidadCompradoraServicio7x24Zona1Oro</v>
      </c>
      <c r="B4906" s="0" t="s">
        <v>5250</v>
      </c>
      <c r="C4906" s="0" t="s">
        <v>190</v>
      </c>
      <c r="D4906" s="0" t="s">
        <v>4808</v>
      </c>
      <c r="E4906" s="0" t="s">
        <v>60</v>
      </c>
      <c r="F4906" s="0" t="s">
        <v>3303</v>
      </c>
      <c r="G4906" s="0" t="s">
        <v>55</v>
      </c>
      <c r="H4906" s="0" t="s">
        <v>379</v>
      </c>
      <c r="I4906" s="0" t="s">
        <v>54</v>
      </c>
      <c r="J4906" s="0" t="s">
        <v>305</v>
      </c>
      <c r="K4906" s="0" t="n">
        <v>19246860.7386297</v>
      </c>
      <c r="L4906" s="0" t="n">
        <v>27901899.495</v>
      </c>
      <c r="M4906" s="0" t="n">
        <v>30273056.5015301</v>
      </c>
      <c r="N4906" s="0" t="n">
        <v>24516211.635</v>
      </c>
      <c r="O4906" s="0" t="n">
        <v>25144669.845</v>
      </c>
      <c r="P4906" s="0" t="n">
        <v>36776115.765</v>
      </c>
      <c r="Q4906" s="0" t="n">
        <v>29389888.98</v>
      </c>
      <c r="S4906" s="0" t="s">
        <v>303</v>
      </c>
    </row>
    <row r="4907" customFormat="false" ht="14" hidden="false" customHeight="false" outlineLevel="0" collapsed="false">
      <c r="A4907" s="0" t="str">
        <f aca="false">SUBSTITUTE(C4907&amp;D4907&amp;E4907&amp;F4907&amp;G4907&amp;H4907&amp;I4907," ","")</f>
        <v>AgenteBilingüeProfesionalBellasartesyafinesEnlasinstalacionesdelaEntidadCompradoraServicio7x24Zona1Platino</v>
      </c>
      <c r="B4907" s="0" t="s">
        <v>5251</v>
      </c>
      <c r="C4907" s="0" t="s">
        <v>190</v>
      </c>
      <c r="D4907" s="0" t="s">
        <v>4808</v>
      </c>
      <c r="E4907" s="0" t="s">
        <v>60</v>
      </c>
      <c r="F4907" s="0" t="s">
        <v>3303</v>
      </c>
      <c r="G4907" s="0" t="s">
        <v>55</v>
      </c>
      <c r="H4907" s="0" t="s">
        <v>379</v>
      </c>
      <c r="I4907" s="0" t="s">
        <v>198</v>
      </c>
      <c r="J4907" s="0" t="s">
        <v>305</v>
      </c>
      <c r="K4907" s="0" t="n">
        <v>19246860.7386297</v>
      </c>
      <c r="L4907" s="0" t="n">
        <v>28722543.75</v>
      </c>
      <c r="M4907" s="0" t="n">
        <v>31165277.4417462</v>
      </c>
      <c r="N4907" s="0" t="n">
        <v>24551252.595</v>
      </c>
      <c r="O4907" s="0" t="n">
        <v>25144669.845</v>
      </c>
      <c r="P4907" s="0" t="n">
        <v>37566999.63</v>
      </c>
      <c r="Q4907" s="0" t="n">
        <v>31236277.23</v>
      </c>
      <c r="S4907" s="0" t="s">
        <v>303</v>
      </c>
    </row>
    <row r="4908" customFormat="false" ht="14" hidden="false" customHeight="false" outlineLevel="0" collapsed="false">
      <c r="A4908" s="0" t="str">
        <f aca="false">SUBSTITUTE(C4908&amp;D4908&amp;E4908&amp;F4908&amp;G4908&amp;H4908&amp;I4908," ","")</f>
        <v>AgenteBilingüeProfesionalBellasartesyafinesEnlasinstalacionesdelaEntidadCompradoraServicio7x24Zona2Plata</v>
      </c>
      <c r="B4908" s="0" t="s">
        <v>5252</v>
      </c>
      <c r="C4908" s="0" t="s">
        <v>190</v>
      </c>
      <c r="D4908" s="0" t="s">
        <v>4808</v>
      </c>
      <c r="E4908" s="0" t="s">
        <v>60</v>
      </c>
      <c r="F4908" s="0" t="s">
        <v>3303</v>
      </c>
      <c r="G4908" s="0" t="s">
        <v>55</v>
      </c>
      <c r="H4908" s="0" t="s">
        <v>385</v>
      </c>
      <c r="I4908" s="0" t="s">
        <v>195</v>
      </c>
      <c r="J4908" s="0" t="s">
        <v>305</v>
      </c>
      <c r="K4908" s="0" t="n">
        <v>19246860.7386297</v>
      </c>
      <c r="L4908" s="0" t="n">
        <v>28175446.89</v>
      </c>
      <c r="M4908" s="0" t="n">
        <v>29430499.9609921</v>
      </c>
      <c r="N4908" s="0" t="n">
        <v>24523219.62</v>
      </c>
      <c r="O4908" s="0" t="n">
        <v>25144669.845</v>
      </c>
      <c r="P4908" s="0" t="n">
        <v>38276307.9</v>
      </c>
      <c r="Q4908" s="0" t="n">
        <v>28142263.755</v>
      </c>
      <c r="S4908" s="0" t="s">
        <v>303</v>
      </c>
    </row>
    <row r="4909" customFormat="false" ht="14" hidden="false" customHeight="false" outlineLevel="0" collapsed="false">
      <c r="A4909" s="0" t="str">
        <f aca="false">SUBSTITUTE(C4909&amp;D4909&amp;E4909&amp;F4909&amp;G4909&amp;H4909&amp;I4909," ","")</f>
        <v>AgenteBilingüeProfesionalBellasartesyafinesEnlasinstalacionesdelaEntidadCompradoraServicio7x24Zona2Oro</v>
      </c>
      <c r="B4909" s="0" t="s">
        <v>5253</v>
      </c>
      <c r="C4909" s="0" t="s">
        <v>190</v>
      </c>
      <c r="D4909" s="0" t="s">
        <v>4808</v>
      </c>
      <c r="E4909" s="0" t="s">
        <v>60</v>
      </c>
      <c r="F4909" s="0" t="s">
        <v>3303</v>
      </c>
      <c r="G4909" s="0" t="s">
        <v>55</v>
      </c>
      <c r="H4909" s="0" t="s">
        <v>385</v>
      </c>
      <c r="I4909" s="0" t="s">
        <v>54</v>
      </c>
      <c r="J4909" s="0" t="s">
        <v>305</v>
      </c>
      <c r="K4909" s="0" t="n">
        <v>19246860.7386297</v>
      </c>
      <c r="L4909" s="0" t="n">
        <v>28738956.78</v>
      </c>
      <c r="M4909" s="0" t="n">
        <v>30273056.5015301</v>
      </c>
      <c r="N4909" s="0" t="n">
        <v>24560362.665</v>
      </c>
      <c r="O4909" s="0" t="n">
        <v>25144669.845</v>
      </c>
      <c r="P4909" s="0" t="n">
        <v>39082125.78</v>
      </c>
      <c r="Q4909" s="0" t="n">
        <v>29389888.98</v>
      </c>
      <c r="S4909" s="0" t="s">
        <v>303</v>
      </c>
    </row>
    <row r="4910" customFormat="false" ht="14" hidden="false" customHeight="false" outlineLevel="0" collapsed="false">
      <c r="A4910" s="0" t="str">
        <f aca="false">SUBSTITUTE(C4910&amp;D4910&amp;E4910&amp;F4910&amp;G4910&amp;H4910&amp;I4910," ","")</f>
        <v>AgenteBilingüeProfesionalBellasartesyafinesEnlasinstalacionesdelaEntidadCompradoraServicio7x24Zona2Platino</v>
      </c>
      <c r="B4910" s="0" t="s">
        <v>5254</v>
      </c>
      <c r="C4910" s="0" t="s">
        <v>190</v>
      </c>
      <c r="D4910" s="0" t="s">
        <v>4808</v>
      </c>
      <c r="E4910" s="0" t="s">
        <v>60</v>
      </c>
      <c r="F4910" s="0" t="s">
        <v>3303</v>
      </c>
      <c r="G4910" s="0" t="s">
        <v>55</v>
      </c>
      <c r="H4910" s="0" t="s">
        <v>385</v>
      </c>
      <c r="I4910" s="0" t="s">
        <v>198</v>
      </c>
      <c r="J4910" s="0" t="s">
        <v>305</v>
      </c>
      <c r="K4910" s="0" t="n">
        <v>19246860.7386297</v>
      </c>
      <c r="L4910" s="0" t="n">
        <v>29584220.58</v>
      </c>
      <c r="M4910" s="0" t="n">
        <v>31165277.4417462</v>
      </c>
      <c r="N4910" s="0" t="n">
        <v>24597506.745</v>
      </c>
      <c r="O4910" s="0" t="n">
        <v>25144669.845</v>
      </c>
      <c r="P4910" s="0" t="n">
        <v>39922600.635</v>
      </c>
      <c r="Q4910" s="0" t="n">
        <v>31236277.23</v>
      </c>
      <c r="S4910" s="0" t="s">
        <v>303</v>
      </c>
    </row>
    <row r="4911" customFormat="false" ht="14" hidden="false" customHeight="false" outlineLevel="0" collapsed="false">
      <c r="A4911" s="0" t="str">
        <f aca="false">SUBSTITUTE(C4911&amp;D4911&amp;E4911&amp;F4911&amp;G4911&amp;H4911&amp;I4911," ","")</f>
        <v>AgenteBilingüeProfesionalBellasartesyafinesEnlasinstalacionesdelaEntidadCompradoraServicio7x24Zona3Plata</v>
      </c>
      <c r="B4911" s="0" t="s">
        <v>5255</v>
      </c>
      <c r="C4911" s="0" t="s">
        <v>190</v>
      </c>
      <c r="D4911" s="0" t="s">
        <v>4808</v>
      </c>
      <c r="E4911" s="0" t="s">
        <v>60</v>
      </c>
      <c r="F4911" s="0" t="s">
        <v>3303</v>
      </c>
      <c r="G4911" s="0" t="s">
        <v>55</v>
      </c>
      <c r="H4911" s="0" t="s">
        <v>390</v>
      </c>
      <c r="I4911" s="0" t="s">
        <v>195</v>
      </c>
      <c r="J4911" s="0" t="s">
        <v>305</v>
      </c>
      <c r="K4911" s="0" t="n">
        <v>19246860.7386297</v>
      </c>
      <c r="L4911" s="0" t="n">
        <v>28722543.75</v>
      </c>
      <c r="M4911" s="0" t="n">
        <v>29430499.9609921</v>
      </c>
      <c r="N4911" s="0" t="n">
        <v>24551252.595</v>
      </c>
      <c r="O4911" s="0" t="n">
        <v>25144669.845</v>
      </c>
      <c r="P4911" s="0" t="n">
        <v>38456397.9</v>
      </c>
      <c r="Q4911" s="0" t="n">
        <v>28142263.755</v>
      </c>
      <c r="S4911" s="0" t="s">
        <v>303</v>
      </c>
    </row>
    <row r="4912" customFormat="false" ht="14" hidden="false" customHeight="false" outlineLevel="0" collapsed="false">
      <c r="A4912" s="0" t="str">
        <f aca="false">SUBSTITUTE(C4912&amp;D4912&amp;E4912&amp;F4912&amp;G4912&amp;H4912&amp;I4912," ","")</f>
        <v>AgenteBilingüeProfesionalBellasartesyafinesEnlasinstalacionesdelaEntidadCompradoraServicio7x24Zona3Oro</v>
      </c>
      <c r="B4912" s="0" t="s">
        <v>5256</v>
      </c>
      <c r="C4912" s="0" t="s">
        <v>190</v>
      </c>
      <c r="D4912" s="0" t="s">
        <v>4808</v>
      </c>
      <c r="E4912" s="0" t="s">
        <v>60</v>
      </c>
      <c r="F4912" s="0" t="s">
        <v>3303</v>
      </c>
      <c r="G4912" s="0" t="s">
        <v>55</v>
      </c>
      <c r="H4912" s="0" t="s">
        <v>390</v>
      </c>
      <c r="I4912" s="0" t="s">
        <v>54</v>
      </c>
      <c r="J4912" s="0" t="s">
        <v>305</v>
      </c>
      <c r="K4912" s="0" t="n">
        <v>19246860.7386297</v>
      </c>
      <c r="L4912" s="0" t="n">
        <v>29296994.625</v>
      </c>
      <c r="M4912" s="0" t="n">
        <v>30273056.5015301</v>
      </c>
      <c r="N4912" s="0" t="n">
        <v>24589798.065</v>
      </c>
      <c r="O4912" s="0" t="n">
        <v>25144669.845</v>
      </c>
      <c r="P4912" s="0" t="n">
        <v>39266005.95</v>
      </c>
      <c r="Q4912" s="0" t="n">
        <v>29389888.98</v>
      </c>
      <c r="S4912" s="0" t="s">
        <v>303</v>
      </c>
    </row>
    <row r="4913" customFormat="false" ht="14" hidden="false" customHeight="false" outlineLevel="0" collapsed="false">
      <c r="A4913" s="0" t="str">
        <f aca="false">SUBSTITUTE(C4913&amp;D4913&amp;E4913&amp;F4913&amp;G4913&amp;H4913&amp;I4913," ","")</f>
        <v>AgenteBilingüeProfesionalBellasartesyafinesEnlasinstalacionesdelaEntidadCompradoraServicio7x24Zona3Platino</v>
      </c>
      <c r="B4913" s="0" t="s">
        <v>5257</v>
      </c>
      <c r="C4913" s="0" t="s">
        <v>190</v>
      </c>
      <c r="D4913" s="0" t="s">
        <v>4808</v>
      </c>
      <c r="E4913" s="0" t="s">
        <v>60</v>
      </c>
      <c r="F4913" s="0" t="s">
        <v>3303</v>
      </c>
      <c r="G4913" s="0" t="s">
        <v>55</v>
      </c>
      <c r="H4913" s="0" t="s">
        <v>390</v>
      </c>
      <c r="I4913" s="0" t="s">
        <v>198</v>
      </c>
      <c r="J4913" s="0" t="s">
        <v>305</v>
      </c>
      <c r="K4913" s="0" t="n">
        <v>19246860.7386297</v>
      </c>
      <c r="L4913" s="0" t="n">
        <v>30158671.455</v>
      </c>
      <c r="M4913" s="0" t="n">
        <v>31165277.4417462</v>
      </c>
      <c r="N4913" s="0" t="n">
        <v>24628342.5</v>
      </c>
      <c r="O4913" s="0" t="n">
        <v>25144669.845</v>
      </c>
      <c r="P4913" s="0" t="n">
        <v>40110436.575</v>
      </c>
      <c r="Q4913" s="0" t="n">
        <v>31236277.23</v>
      </c>
      <c r="S4913" s="0" t="s">
        <v>303</v>
      </c>
    </row>
    <row r="4914" customFormat="false" ht="14" hidden="false" customHeight="false" outlineLevel="0" collapsed="false">
      <c r="A4914" s="0" t="str">
        <f aca="false">SUBSTITUTE(C4914&amp;D4914&amp;E4914&amp;F4914&amp;G4914&amp;H4914&amp;I4914," ","")</f>
        <v>AgenteBilingüeProfesionalBellasartesyafinesFrontofficeconherramientaJornadaOrdinaria Zona1Plata</v>
      </c>
      <c r="B4914" s="0" t="s">
        <v>5258</v>
      </c>
      <c r="C4914" s="0" t="s">
        <v>190</v>
      </c>
      <c r="D4914" s="0" t="s">
        <v>4808</v>
      </c>
      <c r="E4914" s="0" t="s">
        <v>60</v>
      </c>
      <c r="F4914" s="0" t="s">
        <v>3319</v>
      </c>
      <c r="G4914" s="0" t="s">
        <v>62</v>
      </c>
      <c r="H4914" s="0" t="s">
        <v>379</v>
      </c>
      <c r="I4914" s="0" t="s">
        <v>195</v>
      </c>
      <c r="J4914" s="0" t="s">
        <v>36</v>
      </c>
      <c r="K4914" s="0" t="n">
        <v>6366071.90643531</v>
      </c>
      <c r="L4914" s="0" t="n">
        <v>6174194.175</v>
      </c>
      <c r="M4914" s="0" t="n">
        <v>7385190.40290575</v>
      </c>
      <c r="N4914" s="0" t="n">
        <v>6723959.265</v>
      </c>
      <c r="O4914" s="0" t="n">
        <v>6479180.73</v>
      </c>
      <c r="P4914" s="0" t="n">
        <v>7042693.725</v>
      </c>
      <c r="Q4914" s="0" t="n">
        <v>7017308.28</v>
      </c>
      <c r="S4914" s="0" t="s">
        <v>303</v>
      </c>
    </row>
    <row r="4915" customFormat="false" ht="14" hidden="false" customHeight="false" outlineLevel="0" collapsed="false">
      <c r="A4915" s="0" t="str">
        <f aca="false">SUBSTITUTE(C4915&amp;D4915&amp;E4915&amp;F4915&amp;G4915&amp;H4915&amp;I4915," ","")</f>
        <v>AgenteBilingüeProfesionalBellasartesyafinesFrontofficeconherramientaJornadaOrdinaria Zona1Oro</v>
      </c>
      <c r="B4915" s="0" t="s">
        <v>5259</v>
      </c>
      <c r="C4915" s="0" t="s">
        <v>190</v>
      </c>
      <c r="D4915" s="0" t="s">
        <v>4808</v>
      </c>
      <c r="E4915" s="0" t="s">
        <v>60</v>
      </c>
      <c r="F4915" s="0" t="s">
        <v>3319</v>
      </c>
      <c r="G4915" s="0" t="s">
        <v>62</v>
      </c>
      <c r="H4915" s="0" t="s">
        <v>379</v>
      </c>
      <c r="I4915" s="0" t="s">
        <v>54</v>
      </c>
      <c r="J4915" s="0" t="s">
        <v>36</v>
      </c>
      <c r="K4915" s="0" t="n">
        <v>6366071.90643531</v>
      </c>
      <c r="L4915" s="0" t="n">
        <v>6297678.99</v>
      </c>
      <c r="M4915" s="0" t="n">
        <v>7757335.56187815</v>
      </c>
      <c r="N4915" s="0" t="n">
        <v>6752584.26</v>
      </c>
      <c r="O4915" s="0" t="n">
        <v>6479180.73</v>
      </c>
      <c r="P4915" s="0" t="n">
        <v>7190960.58</v>
      </c>
      <c r="Q4915" s="0" t="n">
        <v>7328405.475</v>
      </c>
      <c r="S4915" s="0" t="s">
        <v>303</v>
      </c>
    </row>
    <row r="4916" customFormat="false" ht="14" hidden="false" customHeight="false" outlineLevel="0" collapsed="false">
      <c r="A4916" s="0" t="str">
        <f aca="false">SUBSTITUTE(C4916&amp;D4916&amp;E4916&amp;F4916&amp;G4916&amp;H4916&amp;I4916," ","")</f>
        <v>AgenteBilingüeProfesionalBellasartesyafinesFrontofficeconherramientaJornadaOrdinaria Zona1Platino</v>
      </c>
      <c r="B4916" s="0" t="s">
        <v>5260</v>
      </c>
      <c r="C4916" s="0" t="s">
        <v>190</v>
      </c>
      <c r="D4916" s="0" t="s">
        <v>4808</v>
      </c>
      <c r="E4916" s="0" t="s">
        <v>60</v>
      </c>
      <c r="F4916" s="0" t="s">
        <v>3319</v>
      </c>
      <c r="G4916" s="0" t="s">
        <v>62</v>
      </c>
      <c r="H4916" s="0" t="s">
        <v>379</v>
      </c>
      <c r="I4916" s="0" t="s">
        <v>198</v>
      </c>
      <c r="J4916" s="0" t="s">
        <v>36</v>
      </c>
      <c r="K4916" s="0" t="n">
        <v>6366071.90643531</v>
      </c>
      <c r="L4916" s="0" t="n">
        <v>6482904.66</v>
      </c>
      <c r="M4916" s="0" t="n">
        <v>7985963.19411741</v>
      </c>
      <c r="N4916" s="0" t="n">
        <v>6781209.255</v>
      </c>
      <c r="O4916" s="0" t="n">
        <v>6479180.73</v>
      </c>
      <c r="P4916" s="0" t="n">
        <v>7345605.105</v>
      </c>
      <c r="Q4916" s="0" t="n">
        <v>7788804.525</v>
      </c>
      <c r="S4916" s="0" t="s">
        <v>303</v>
      </c>
    </row>
    <row r="4917" customFormat="false" ht="14" hidden="false" customHeight="false" outlineLevel="0" collapsed="false">
      <c r="A4917" s="0" t="str">
        <f aca="false">SUBSTITUTE(C4917&amp;D4917&amp;E4917&amp;F4917&amp;G4917&amp;H4917&amp;I4917," ","")</f>
        <v>AgenteBilingüeProfesionalBellasartesyafinesFrontofficeconherramientaJornadaOrdinaria Zona2Plata</v>
      </c>
      <c r="B4917" s="0" t="s">
        <v>5261</v>
      </c>
      <c r="C4917" s="0" t="s">
        <v>190</v>
      </c>
      <c r="D4917" s="0" t="s">
        <v>4808</v>
      </c>
      <c r="E4917" s="0" t="s">
        <v>60</v>
      </c>
      <c r="F4917" s="0" t="s">
        <v>3319</v>
      </c>
      <c r="G4917" s="0" t="s">
        <v>62</v>
      </c>
      <c r="H4917" s="0" t="s">
        <v>385</v>
      </c>
      <c r="I4917" s="0" t="s">
        <v>195</v>
      </c>
      <c r="J4917" s="0" t="s">
        <v>36</v>
      </c>
      <c r="K4917" s="0" t="n">
        <v>6366071.90643531</v>
      </c>
      <c r="L4917" s="0" t="n">
        <v>6359420.88</v>
      </c>
      <c r="M4917" s="0" t="n">
        <v>7541434.21030903</v>
      </c>
      <c r="N4917" s="0" t="n">
        <v>6758309.88</v>
      </c>
      <c r="O4917" s="0" t="n">
        <v>6479180.73</v>
      </c>
      <c r="P4917" s="0" t="n">
        <v>7484299.245</v>
      </c>
      <c r="Q4917" s="0" t="n">
        <v>7017308.28</v>
      </c>
      <c r="S4917" s="0" t="s">
        <v>303</v>
      </c>
    </row>
    <row r="4918" customFormat="false" ht="14" hidden="false" customHeight="false" outlineLevel="0" collapsed="false">
      <c r="A4918" s="0" t="str">
        <f aca="false">SUBSTITUTE(C4918&amp;D4918&amp;E4918&amp;F4918&amp;G4918&amp;H4918&amp;I4918," ","")</f>
        <v>AgenteBilingüeProfesionalBellasartesyafinesFrontofficeconherramientaJornadaOrdinaria Zona2Oro</v>
      </c>
      <c r="B4918" s="0" t="s">
        <v>5262</v>
      </c>
      <c r="C4918" s="0" t="s">
        <v>190</v>
      </c>
      <c r="D4918" s="0" t="s">
        <v>4808</v>
      </c>
      <c r="E4918" s="0" t="s">
        <v>60</v>
      </c>
      <c r="F4918" s="0" t="s">
        <v>3319</v>
      </c>
      <c r="G4918" s="0" t="s">
        <v>62</v>
      </c>
      <c r="H4918" s="0" t="s">
        <v>385</v>
      </c>
      <c r="I4918" s="0" t="s">
        <v>54</v>
      </c>
      <c r="J4918" s="0" t="s">
        <v>36</v>
      </c>
      <c r="K4918" s="0" t="n">
        <v>6366071.90643531</v>
      </c>
      <c r="L4918" s="0" t="n">
        <v>6486609.96</v>
      </c>
      <c r="M4918" s="0" t="n">
        <v>7757335.56187815</v>
      </c>
      <c r="N4918" s="0" t="n">
        <v>6788651.94</v>
      </c>
      <c r="O4918" s="0" t="n">
        <v>6479180.73</v>
      </c>
      <c r="P4918" s="0" t="n">
        <v>7641863.505</v>
      </c>
      <c r="Q4918" s="0" t="n">
        <v>7328405.475</v>
      </c>
      <c r="S4918" s="0" t="s">
        <v>303</v>
      </c>
    </row>
    <row r="4919" customFormat="false" ht="14" hidden="false" customHeight="false" outlineLevel="0" collapsed="false">
      <c r="A4919" s="0" t="str">
        <f aca="false">SUBSTITUTE(C4919&amp;D4919&amp;E4919&amp;F4919&amp;G4919&amp;H4919&amp;I4919," ","")</f>
        <v>AgenteBilingüeProfesionalBellasartesyafinesFrontofficeconherramientaJornadaOrdinaria Zona2Platino</v>
      </c>
      <c r="B4919" s="0" t="s">
        <v>5263</v>
      </c>
      <c r="C4919" s="0" t="s">
        <v>190</v>
      </c>
      <c r="D4919" s="0" t="s">
        <v>4808</v>
      </c>
      <c r="E4919" s="0" t="s">
        <v>60</v>
      </c>
      <c r="F4919" s="0" t="s">
        <v>3319</v>
      </c>
      <c r="G4919" s="0" t="s">
        <v>62</v>
      </c>
      <c r="H4919" s="0" t="s">
        <v>385</v>
      </c>
      <c r="I4919" s="0" t="s">
        <v>198</v>
      </c>
      <c r="J4919" s="0" t="s">
        <v>36</v>
      </c>
      <c r="K4919" s="0" t="n">
        <v>6366071.90643531</v>
      </c>
      <c r="L4919" s="0" t="n">
        <v>6677392.545</v>
      </c>
      <c r="M4919" s="0" t="n">
        <v>7985963.19411741</v>
      </c>
      <c r="N4919" s="0" t="n">
        <v>6818995.035</v>
      </c>
      <c r="O4919" s="0" t="n">
        <v>6479180.73</v>
      </c>
      <c r="P4919" s="0" t="n">
        <v>7806203.91</v>
      </c>
      <c r="Q4919" s="0" t="n">
        <v>7788804.525</v>
      </c>
      <c r="S4919" s="0" t="s">
        <v>303</v>
      </c>
    </row>
    <row r="4920" customFormat="false" ht="14" hidden="false" customHeight="false" outlineLevel="0" collapsed="false">
      <c r="A4920" s="0" t="str">
        <f aca="false">SUBSTITUTE(C4920&amp;D4920&amp;E4920&amp;F4920&amp;G4920&amp;H4920&amp;I4920," ","")</f>
        <v>AgenteBilingüeProfesionalBellasartesyafinesFrontofficeconherramientaJornadaOrdinaria Zona3Plata</v>
      </c>
      <c r="B4920" s="0" t="s">
        <v>5264</v>
      </c>
      <c r="C4920" s="0" t="s">
        <v>190</v>
      </c>
      <c r="D4920" s="0" t="s">
        <v>4808</v>
      </c>
      <c r="E4920" s="0" t="s">
        <v>60</v>
      </c>
      <c r="F4920" s="0" t="s">
        <v>3319</v>
      </c>
      <c r="G4920" s="0" t="s">
        <v>62</v>
      </c>
      <c r="H4920" s="0" t="s">
        <v>390</v>
      </c>
      <c r="I4920" s="0" t="s">
        <v>195</v>
      </c>
      <c r="J4920" s="0" t="s">
        <v>36</v>
      </c>
      <c r="K4920" s="0" t="n">
        <v>6366071.90643531</v>
      </c>
      <c r="L4920" s="0" t="n">
        <v>6482904.66</v>
      </c>
      <c r="M4920" s="0" t="n">
        <v>7541434.21030903</v>
      </c>
      <c r="N4920" s="0" t="n">
        <v>6781209.255</v>
      </c>
      <c r="O4920" s="0" t="n">
        <v>6479180.73</v>
      </c>
      <c r="P4920" s="0" t="n">
        <v>7519512.015</v>
      </c>
      <c r="Q4920" s="0" t="n">
        <v>7017308.28</v>
      </c>
      <c r="S4920" s="0" t="s">
        <v>303</v>
      </c>
    </row>
    <row r="4921" customFormat="false" ht="14" hidden="false" customHeight="false" outlineLevel="0" collapsed="false">
      <c r="A4921" s="0" t="str">
        <f aca="false">SUBSTITUTE(C4921&amp;D4921&amp;E4921&amp;F4921&amp;G4921&amp;H4921&amp;I4921," ","")</f>
        <v>AgenteBilingüeProfesionalBellasartesyafinesFrontofficeconherramientaJornadaOrdinaria Zona3Oro</v>
      </c>
      <c r="B4921" s="0" t="s">
        <v>5265</v>
      </c>
      <c r="C4921" s="0" t="s">
        <v>190</v>
      </c>
      <c r="D4921" s="0" t="s">
        <v>4808</v>
      </c>
      <c r="E4921" s="0" t="s">
        <v>60</v>
      </c>
      <c r="F4921" s="0" t="s">
        <v>3319</v>
      </c>
      <c r="G4921" s="0" t="s">
        <v>62</v>
      </c>
      <c r="H4921" s="0" t="s">
        <v>390</v>
      </c>
      <c r="I4921" s="0" t="s">
        <v>54</v>
      </c>
      <c r="J4921" s="0" t="s">
        <v>36</v>
      </c>
      <c r="K4921" s="0" t="n">
        <v>6366071.90643531</v>
      </c>
      <c r="L4921" s="0" t="n">
        <v>6612563.25</v>
      </c>
      <c r="M4921" s="0" t="n">
        <v>7757335.56187815</v>
      </c>
      <c r="N4921" s="0" t="n">
        <v>6812697.06</v>
      </c>
      <c r="O4921" s="0" t="n">
        <v>6479180.73</v>
      </c>
      <c r="P4921" s="0" t="n">
        <v>7677817.335</v>
      </c>
      <c r="Q4921" s="0" t="n">
        <v>7328405.475</v>
      </c>
      <c r="S4921" s="0" t="s">
        <v>303</v>
      </c>
    </row>
    <row r="4922" customFormat="false" ht="14" hidden="false" customHeight="false" outlineLevel="0" collapsed="false">
      <c r="A4922" s="0" t="str">
        <f aca="false">SUBSTITUTE(C4922&amp;D4922&amp;E4922&amp;F4922&amp;G4922&amp;H4922&amp;I4922," ","")</f>
        <v>AgenteBilingüeProfesionalBellasartesyafinesFrontofficeconherramientaJornadaOrdinaria Zona3Platino</v>
      </c>
      <c r="B4922" s="0" t="s">
        <v>5266</v>
      </c>
      <c r="C4922" s="0" t="s">
        <v>190</v>
      </c>
      <c r="D4922" s="0" t="s">
        <v>4808</v>
      </c>
      <c r="E4922" s="0" t="s">
        <v>60</v>
      </c>
      <c r="F4922" s="0" t="s">
        <v>3319</v>
      </c>
      <c r="G4922" s="0" t="s">
        <v>62</v>
      </c>
      <c r="H4922" s="0" t="s">
        <v>390</v>
      </c>
      <c r="I4922" s="0" t="s">
        <v>198</v>
      </c>
      <c r="J4922" s="0" t="s">
        <v>36</v>
      </c>
      <c r="K4922" s="0" t="n">
        <v>6366071.90643531</v>
      </c>
      <c r="L4922" s="0" t="n">
        <v>6807050.1</v>
      </c>
      <c r="M4922" s="0" t="n">
        <v>7985963.19411741</v>
      </c>
      <c r="N4922" s="0" t="n">
        <v>6844184.865</v>
      </c>
      <c r="O4922" s="0" t="n">
        <v>6479180.73</v>
      </c>
      <c r="P4922" s="0" t="n">
        <v>7842931.92</v>
      </c>
      <c r="Q4922" s="0" t="n">
        <v>7788804.525</v>
      </c>
      <c r="S4922" s="0" t="s">
        <v>303</v>
      </c>
    </row>
    <row r="4923" customFormat="false" ht="14" hidden="false" customHeight="false" outlineLevel="0" collapsed="false">
      <c r="A4923" s="0" t="str">
        <f aca="false">SUBSTITUTE(C4923&amp;D4923&amp;E4923&amp;F4923&amp;G4923&amp;H4923&amp;I4923," ","")</f>
        <v>AgenteBilingüeProfesionalBellasartesyafinesFrontofficeconherramientaHoraextradiurnaZona1Plata</v>
      </c>
      <c r="B4923" s="0" t="s">
        <v>5267</v>
      </c>
      <c r="C4923" s="0" t="s">
        <v>190</v>
      </c>
      <c r="D4923" s="0" t="s">
        <v>4808</v>
      </c>
      <c r="E4923" s="0" t="s">
        <v>60</v>
      </c>
      <c r="F4923" s="0" t="s">
        <v>3319</v>
      </c>
      <c r="G4923" s="0" t="s">
        <v>192</v>
      </c>
      <c r="H4923" s="0" t="s">
        <v>379</v>
      </c>
      <c r="I4923" s="0" t="s">
        <v>195</v>
      </c>
      <c r="J4923" s="0" t="s">
        <v>325</v>
      </c>
      <c r="K4923" s="0" t="n">
        <v>32024.5013718948</v>
      </c>
      <c r="L4923" s="0" t="n">
        <v>33647.85</v>
      </c>
      <c r="M4923" s="0" t="n">
        <v>40427.117494476</v>
      </c>
      <c r="N4923" s="0" t="n">
        <v>27823.905</v>
      </c>
      <c r="O4923" s="0" t="n">
        <v>28398.33</v>
      </c>
      <c r="P4923" s="0" t="n">
        <v>35952.795</v>
      </c>
      <c r="Q4923" s="0" t="n">
        <v>44092.035</v>
      </c>
      <c r="S4923" s="0" t="s">
        <v>303</v>
      </c>
    </row>
    <row r="4924" customFormat="false" ht="14" hidden="false" customHeight="false" outlineLevel="0" collapsed="false">
      <c r="A4924" s="0" t="str">
        <f aca="false">SUBSTITUTE(C4924&amp;D4924&amp;E4924&amp;F4924&amp;G4924&amp;H4924&amp;I4924," ","")</f>
        <v>AgenteBilingüeProfesionalBellasartesyafinesFrontofficeconherramientaHoraextradiurnaZona1Oro</v>
      </c>
      <c r="B4924" s="0" t="s">
        <v>5268</v>
      </c>
      <c r="C4924" s="0" t="s">
        <v>190</v>
      </c>
      <c r="D4924" s="0" t="s">
        <v>4808</v>
      </c>
      <c r="E4924" s="0" t="s">
        <v>60</v>
      </c>
      <c r="F4924" s="0" t="s">
        <v>3319</v>
      </c>
      <c r="G4924" s="0" t="s">
        <v>192</v>
      </c>
      <c r="H4924" s="0" t="s">
        <v>379</v>
      </c>
      <c r="I4924" s="0" t="s">
        <v>54</v>
      </c>
      <c r="J4924" s="0" t="s">
        <v>325</v>
      </c>
      <c r="K4924" s="0" t="n">
        <v>32024.5013718948</v>
      </c>
      <c r="L4924" s="0" t="n">
        <v>34321.635</v>
      </c>
      <c r="M4924" s="0" t="n">
        <v>41584.4927448189</v>
      </c>
      <c r="N4924" s="0" t="n">
        <v>27823.905</v>
      </c>
      <c r="O4924" s="0" t="n">
        <v>28398.33</v>
      </c>
      <c r="P4924" s="0" t="n">
        <v>36709.38</v>
      </c>
      <c r="Q4924" s="0" t="n">
        <v>46047.15</v>
      </c>
      <c r="S4924" s="0" t="s">
        <v>303</v>
      </c>
    </row>
    <row r="4925" customFormat="false" ht="14" hidden="false" customHeight="false" outlineLevel="0" collapsed="false">
      <c r="A4925" s="0" t="str">
        <f aca="false">SUBSTITUTE(C4925&amp;D4925&amp;E4925&amp;F4925&amp;G4925&amp;H4925&amp;I4925," ","")</f>
        <v>AgenteBilingüeProfesionalBellasartesyafinesFrontofficeconherramientaHoraextradiurnaZona1Platino</v>
      </c>
      <c r="B4925" s="0" t="s">
        <v>5269</v>
      </c>
      <c r="C4925" s="0" t="s">
        <v>190</v>
      </c>
      <c r="D4925" s="0" t="s">
        <v>4808</v>
      </c>
      <c r="E4925" s="0" t="s">
        <v>60</v>
      </c>
      <c r="F4925" s="0" t="s">
        <v>3319</v>
      </c>
      <c r="G4925" s="0" t="s">
        <v>192</v>
      </c>
      <c r="H4925" s="0" t="s">
        <v>379</v>
      </c>
      <c r="I4925" s="0" t="s">
        <v>198</v>
      </c>
      <c r="J4925" s="0" t="s">
        <v>325</v>
      </c>
      <c r="K4925" s="0" t="n">
        <v>32024.5013718948</v>
      </c>
      <c r="L4925" s="0" t="n">
        <v>35330.76</v>
      </c>
      <c r="M4925" s="0" t="n">
        <v>42810.0893479671</v>
      </c>
      <c r="N4925" s="0" t="n">
        <v>27823.905</v>
      </c>
      <c r="O4925" s="0" t="n">
        <v>28398.33</v>
      </c>
      <c r="P4925" s="0" t="n">
        <v>37499.085</v>
      </c>
      <c r="Q4925" s="0" t="n">
        <v>48939.975</v>
      </c>
      <c r="S4925" s="0" t="s">
        <v>303</v>
      </c>
    </row>
    <row r="4926" customFormat="false" ht="14" hidden="false" customHeight="false" outlineLevel="0" collapsed="false">
      <c r="A4926" s="0" t="str">
        <f aca="false">SUBSTITUTE(C4926&amp;D4926&amp;E4926&amp;F4926&amp;G4926&amp;H4926&amp;I4926," ","")</f>
        <v>AgenteBilingüeProfesionalBellasartesyafinesFrontofficeconherramientaHoraextradiurnaZona2Plata</v>
      </c>
      <c r="B4926" s="0" t="s">
        <v>5270</v>
      </c>
      <c r="C4926" s="0" t="s">
        <v>190</v>
      </c>
      <c r="D4926" s="0" t="s">
        <v>4808</v>
      </c>
      <c r="E4926" s="0" t="s">
        <v>60</v>
      </c>
      <c r="F4926" s="0" t="s">
        <v>3319</v>
      </c>
      <c r="G4926" s="0" t="s">
        <v>192</v>
      </c>
      <c r="H4926" s="0" t="s">
        <v>385</v>
      </c>
      <c r="I4926" s="0" t="s">
        <v>195</v>
      </c>
      <c r="J4926" s="0" t="s">
        <v>325</v>
      </c>
      <c r="K4926" s="0" t="n">
        <v>32024.5013718948</v>
      </c>
      <c r="L4926" s="0" t="n">
        <v>34658.01</v>
      </c>
      <c r="M4926" s="0" t="n">
        <v>40427.117494476</v>
      </c>
      <c r="N4926" s="0" t="n">
        <v>27823.905</v>
      </c>
      <c r="O4926" s="0" t="n">
        <v>28398.33</v>
      </c>
      <c r="P4926" s="0" t="n">
        <v>38207.025</v>
      </c>
      <c r="Q4926" s="0" t="n">
        <v>44092.035</v>
      </c>
      <c r="S4926" s="0" t="s">
        <v>303</v>
      </c>
    </row>
    <row r="4927" customFormat="false" ht="14" hidden="false" customHeight="false" outlineLevel="0" collapsed="false">
      <c r="A4927" s="0" t="str">
        <f aca="false">SUBSTITUTE(C4927&amp;D4927&amp;E4927&amp;F4927&amp;G4927&amp;H4927&amp;I4927," ","")</f>
        <v>AgenteBilingüeProfesionalBellasartesyafinesFrontofficeconherramientaHoraextradiurnaZona2Oro</v>
      </c>
      <c r="B4927" s="0" t="s">
        <v>5271</v>
      </c>
      <c r="C4927" s="0" t="s">
        <v>190</v>
      </c>
      <c r="D4927" s="0" t="s">
        <v>4808</v>
      </c>
      <c r="E4927" s="0" t="s">
        <v>60</v>
      </c>
      <c r="F4927" s="0" t="s">
        <v>3319</v>
      </c>
      <c r="G4927" s="0" t="s">
        <v>192</v>
      </c>
      <c r="H4927" s="0" t="s">
        <v>385</v>
      </c>
      <c r="I4927" s="0" t="s">
        <v>54</v>
      </c>
      <c r="J4927" s="0" t="s">
        <v>325</v>
      </c>
      <c r="K4927" s="0" t="n">
        <v>32024.5013718948</v>
      </c>
      <c r="L4927" s="0" t="n">
        <v>35351.46</v>
      </c>
      <c r="M4927" s="0" t="n">
        <v>41584.4927448189</v>
      </c>
      <c r="N4927" s="0" t="n">
        <v>27823.905</v>
      </c>
      <c r="O4927" s="0" t="n">
        <v>28398.33</v>
      </c>
      <c r="P4927" s="0" t="n">
        <v>39011.22</v>
      </c>
      <c r="Q4927" s="0" t="n">
        <v>46047.15</v>
      </c>
      <c r="S4927" s="0" t="s">
        <v>303</v>
      </c>
    </row>
    <row r="4928" customFormat="false" ht="14" hidden="false" customHeight="false" outlineLevel="0" collapsed="false">
      <c r="A4928" s="0" t="str">
        <f aca="false">SUBSTITUTE(C4928&amp;D4928&amp;E4928&amp;F4928&amp;G4928&amp;H4928&amp;I4928," ","")</f>
        <v>AgenteBilingüeProfesionalBellasartesyafinesFrontofficeconherramientaHoraextradiurnaZona2Platino</v>
      </c>
      <c r="B4928" s="0" t="s">
        <v>5272</v>
      </c>
      <c r="C4928" s="0" t="s">
        <v>190</v>
      </c>
      <c r="D4928" s="0" t="s">
        <v>4808</v>
      </c>
      <c r="E4928" s="0" t="s">
        <v>60</v>
      </c>
      <c r="F4928" s="0" t="s">
        <v>3319</v>
      </c>
      <c r="G4928" s="0" t="s">
        <v>192</v>
      </c>
      <c r="H4928" s="0" t="s">
        <v>385</v>
      </c>
      <c r="I4928" s="0" t="s">
        <v>198</v>
      </c>
      <c r="J4928" s="0" t="s">
        <v>325</v>
      </c>
      <c r="K4928" s="0" t="n">
        <v>32024.5013718948</v>
      </c>
      <c r="L4928" s="0" t="n">
        <v>36391.635</v>
      </c>
      <c r="M4928" s="0" t="n">
        <v>42810.0893479671</v>
      </c>
      <c r="N4928" s="0" t="n">
        <v>27823.905</v>
      </c>
      <c r="O4928" s="0" t="n">
        <v>28398.33</v>
      </c>
      <c r="P4928" s="0" t="n">
        <v>39850.605</v>
      </c>
      <c r="Q4928" s="0" t="n">
        <v>48939.975</v>
      </c>
      <c r="S4928" s="0" t="s">
        <v>303</v>
      </c>
    </row>
    <row r="4929" customFormat="false" ht="14" hidden="false" customHeight="false" outlineLevel="0" collapsed="false">
      <c r="A4929" s="0" t="str">
        <f aca="false">SUBSTITUTE(C4929&amp;D4929&amp;E4929&amp;F4929&amp;G4929&amp;H4929&amp;I4929," ","")</f>
        <v>AgenteBilingüeProfesionalBellasartesyafinesFrontofficeconherramientaHoraextradiurnaZona3Plata</v>
      </c>
      <c r="B4929" s="0" t="s">
        <v>5273</v>
      </c>
      <c r="C4929" s="0" t="s">
        <v>190</v>
      </c>
      <c r="D4929" s="0" t="s">
        <v>4808</v>
      </c>
      <c r="E4929" s="0" t="s">
        <v>60</v>
      </c>
      <c r="F4929" s="0" t="s">
        <v>3319</v>
      </c>
      <c r="G4929" s="0" t="s">
        <v>192</v>
      </c>
      <c r="H4929" s="0" t="s">
        <v>390</v>
      </c>
      <c r="I4929" s="0" t="s">
        <v>195</v>
      </c>
      <c r="J4929" s="0" t="s">
        <v>325</v>
      </c>
      <c r="K4929" s="0" t="n">
        <v>32024.5013718948</v>
      </c>
      <c r="L4929" s="0" t="n">
        <v>35330.76</v>
      </c>
      <c r="M4929" s="0" t="n">
        <v>40427.117494476</v>
      </c>
      <c r="N4929" s="0" t="n">
        <v>27823.905</v>
      </c>
      <c r="O4929" s="0" t="n">
        <v>28398.33</v>
      </c>
      <c r="P4929" s="0" t="n">
        <v>38387.115</v>
      </c>
      <c r="Q4929" s="0" t="n">
        <v>44092.035</v>
      </c>
      <c r="S4929" s="0" t="s">
        <v>303</v>
      </c>
    </row>
    <row r="4930" customFormat="false" ht="14" hidden="false" customHeight="false" outlineLevel="0" collapsed="false">
      <c r="A4930" s="0" t="str">
        <f aca="false">SUBSTITUTE(C4930&amp;D4930&amp;E4930&amp;F4930&amp;G4930&amp;H4930&amp;I4930," ","")</f>
        <v>AgenteBilingüeProfesionalBellasartesyafinesFrontofficeconherramientaHoraextradiurnaZona3Oro</v>
      </c>
      <c r="B4930" s="0" t="s">
        <v>5274</v>
      </c>
      <c r="C4930" s="0" t="s">
        <v>190</v>
      </c>
      <c r="D4930" s="0" t="s">
        <v>4808</v>
      </c>
      <c r="E4930" s="0" t="s">
        <v>60</v>
      </c>
      <c r="F4930" s="0" t="s">
        <v>3319</v>
      </c>
      <c r="G4930" s="0" t="s">
        <v>192</v>
      </c>
      <c r="H4930" s="0" t="s">
        <v>390</v>
      </c>
      <c r="I4930" s="0" t="s">
        <v>54</v>
      </c>
      <c r="J4930" s="0" t="s">
        <v>325</v>
      </c>
      <c r="K4930" s="0" t="n">
        <v>32024.5013718948</v>
      </c>
      <c r="L4930" s="0" t="n">
        <v>36038.7</v>
      </c>
      <c r="M4930" s="0" t="n">
        <v>41584.4927448189</v>
      </c>
      <c r="N4930" s="0" t="n">
        <v>27823.905</v>
      </c>
      <c r="O4930" s="0" t="n">
        <v>28398.33</v>
      </c>
      <c r="P4930" s="0" t="n">
        <v>39195.45</v>
      </c>
      <c r="Q4930" s="0" t="n">
        <v>46047.15</v>
      </c>
      <c r="S4930" s="0" t="s">
        <v>303</v>
      </c>
    </row>
    <row r="4931" customFormat="false" ht="14" hidden="false" customHeight="false" outlineLevel="0" collapsed="false">
      <c r="A4931" s="0" t="str">
        <f aca="false">SUBSTITUTE(C4931&amp;D4931&amp;E4931&amp;F4931&amp;G4931&amp;H4931&amp;I4931," ","")</f>
        <v>AgenteBilingüeProfesionalBellasartesyafinesFrontofficeconherramientaHoraextradiurnaZona3Platino</v>
      </c>
      <c r="B4931" s="0" t="s">
        <v>5275</v>
      </c>
      <c r="C4931" s="0" t="s">
        <v>190</v>
      </c>
      <c r="D4931" s="0" t="s">
        <v>4808</v>
      </c>
      <c r="E4931" s="0" t="s">
        <v>60</v>
      </c>
      <c r="F4931" s="0" t="s">
        <v>3319</v>
      </c>
      <c r="G4931" s="0" t="s">
        <v>192</v>
      </c>
      <c r="H4931" s="0" t="s">
        <v>390</v>
      </c>
      <c r="I4931" s="0" t="s">
        <v>198</v>
      </c>
      <c r="J4931" s="0" t="s">
        <v>325</v>
      </c>
      <c r="K4931" s="0" t="n">
        <v>32024.5013718948</v>
      </c>
      <c r="L4931" s="0" t="n">
        <v>37097.505</v>
      </c>
      <c r="M4931" s="0" t="n">
        <v>42810.0893479671</v>
      </c>
      <c r="N4931" s="0" t="n">
        <v>27823.905</v>
      </c>
      <c r="O4931" s="0" t="n">
        <v>28398.33</v>
      </c>
      <c r="P4931" s="0" t="n">
        <v>40037.94</v>
      </c>
      <c r="Q4931" s="0" t="n">
        <v>48939.975</v>
      </c>
      <c r="S4931" s="0" t="s">
        <v>303</v>
      </c>
    </row>
    <row r="4932" customFormat="false" ht="14" hidden="false" customHeight="false" outlineLevel="0" collapsed="false">
      <c r="A4932" s="0" t="str">
        <f aca="false">SUBSTITUTE(C4932&amp;D4932&amp;E4932&amp;F4932&amp;G4932&amp;H4932&amp;I4932," ","")</f>
        <v>AgenteBilingüeProfesionalBellasartesyafinesFrontofficeconherramientaHoraextranocturna Zona1Plata</v>
      </c>
      <c r="B4932" s="0" t="s">
        <v>5276</v>
      </c>
      <c r="C4932" s="0" t="s">
        <v>190</v>
      </c>
      <c r="D4932" s="0" t="s">
        <v>4808</v>
      </c>
      <c r="E4932" s="0" t="s">
        <v>60</v>
      </c>
      <c r="F4932" s="0" t="s">
        <v>3319</v>
      </c>
      <c r="G4932" s="0" t="s">
        <v>197</v>
      </c>
      <c r="H4932" s="0" t="s">
        <v>379</v>
      </c>
      <c r="I4932" s="0" t="s">
        <v>195</v>
      </c>
      <c r="J4932" s="0" t="s">
        <v>325</v>
      </c>
      <c r="K4932" s="0" t="n">
        <v>43022.9048953901</v>
      </c>
      <c r="L4932" s="0" t="n">
        <v>47106.99</v>
      </c>
      <c r="M4932" s="0" t="n">
        <v>56597.9644922664</v>
      </c>
      <c r="N4932" s="0" t="n">
        <v>38953.26</v>
      </c>
      <c r="O4932" s="0" t="n">
        <v>39479.04</v>
      </c>
      <c r="P4932" s="0" t="n">
        <v>45734.58</v>
      </c>
      <c r="Q4932" s="0" t="n">
        <v>61198.515</v>
      </c>
      <c r="S4932" s="0" t="s">
        <v>303</v>
      </c>
    </row>
    <row r="4933" customFormat="false" ht="14" hidden="false" customHeight="false" outlineLevel="0" collapsed="false">
      <c r="A4933" s="0" t="str">
        <f aca="false">SUBSTITUTE(C4933&amp;D4933&amp;E4933&amp;F4933&amp;G4933&amp;H4933&amp;I4933," ","")</f>
        <v>AgenteBilingüeProfesionalBellasartesyafinesFrontofficeconherramientaHoraextranocturna Zona1Oro</v>
      </c>
      <c r="B4933" s="0" t="s">
        <v>5277</v>
      </c>
      <c r="C4933" s="0" t="s">
        <v>190</v>
      </c>
      <c r="D4933" s="0" t="s">
        <v>4808</v>
      </c>
      <c r="E4933" s="0" t="s">
        <v>60</v>
      </c>
      <c r="F4933" s="0" t="s">
        <v>3319</v>
      </c>
      <c r="G4933" s="0" t="s">
        <v>197</v>
      </c>
      <c r="H4933" s="0" t="s">
        <v>379</v>
      </c>
      <c r="I4933" s="0" t="s">
        <v>54</v>
      </c>
      <c r="J4933" s="0" t="s">
        <v>325</v>
      </c>
      <c r="K4933" s="0" t="n">
        <v>43022.9048953901</v>
      </c>
      <c r="L4933" s="0" t="n">
        <v>48049.875</v>
      </c>
      <c r="M4933" s="0" t="n">
        <v>58218.2898427464</v>
      </c>
      <c r="N4933" s="0" t="n">
        <v>38953.26</v>
      </c>
      <c r="O4933" s="0" t="n">
        <v>39479.04</v>
      </c>
      <c r="P4933" s="0" t="n">
        <v>46697.13</v>
      </c>
      <c r="Q4933" s="0" t="n">
        <v>63911.25</v>
      </c>
      <c r="S4933" s="0" t="s">
        <v>303</v>
      </c>
    </row>
    <row r="4934" customFormat="false" ht="14" hidden="false" customHeight="false" outlineLevel="0" collapsed="false">
      <c r="A4934" s="0" t="str">
        <f aca="false">SUBSTITUTE(C4934&amp;D4934&amp;E4934&amp;F4934&amp;G4934&amp;H4934&amp;I4934," ","")</f>
        <v>AgenteBilingüeProfesionalBellasartesyafinesFrontofficeconherramientaHoraextranocturna Zona1Platino</v>
      </c>
      <c r="B4934" s="0" t="s">
        <v>5278</v>
      </c>
      <c r="C4934" s="0" t="s">
        <v>190</v>
      </c>
      <c r="D4934" s="0" t="s">
        <v>4808</v>
      </c>
      <c r="E4934" s="0" t="s">
        <v>60</v>
      </c>
      <c r="F4934" s="0" t="s">
        <v>3319</v>
      </c>
      <c r="G4934" s="0" t="s">
        <v>197</v>
      </c>
      <c r="H4934" s="0" t="s">
        <v>379</v>
      </c>
      <c r="I4934" s="0" t="s">
        <v>198</v>
      </c>
      <c r="J4934" s="0" t="s">
        <v>325</v>
      </c>
      <c r="K4934" s="0" t="n">
        <v>43022.9048953901</v>
      </c>
      <c r="L4934" s="0" t="n">
        <v>49462.65</v>
      </c>
      <c r="M4934" s="0" t="n">
        <v>59934.1250871539</v>
      </c>
      <c r="N4934" s="0" t="n">
        <v>38953.26</v>
      </c>
      <c r="O4934" s="0" t="n">
        <v>39479.04</v>
      </c>
      <c r="P4934" s="0" t="n">
        <v>47701.08</v>
      </c>
      <c r="Q4934" s="0" t="n">
        <v>67926.015</v>
      </c>
      <c r="S4934" s="0" t="s">
        <v>303</v>
      </c>
    </row>
    <row r="4935" customFormat="false" ht="14" hidden="false" customHeight="false" outlineLevel="0" collapsed="false">
      <c r="A4935" s="0" t="str">
        <f aca="false">SUBSTITUTE(C4935&amp;D4935&amp;E4935&amp;F4935&amp;G4935&amp;H4935&amp;I4935," ","")</f>
        <v>AgenteBilingüeProfesionalBellasartesyafinesFrontofficeconherramientaHoraextranocturna Zona2Plata</v>
      </c>
      <c r="B4935" s="0" t="s">
        <v>5279</v>
      </c>
      <c r="C4935" s="0" t="s">
        <v>190</v>
      </c>
      <c r="D4935" s="0" t="s">
        <v>4808</v>
      </c>
      <c r="E4935" s="0" t="s">
        <v>60</v>
      </c>
      <c r="F4935" s="0" t="s">
        <v>3319</v>
      </c>
      <c r="G4935" s="0" t="s">
        <v>197</v>
      </c>
      <c r="H4935" s="0" t="s">
        <v>385</v>
      </c>
      <c r="I4935" s="0" t="s">
        <v>195</v>
      </c>
      <c r="J4935" s="0" t="s">
        <v>325</v>
      </c>
      <c r="K4935" s="0" t="n">
        <v>43022.9048953901</v>
      </c>
      <c r="L4935" s="0" t="n">
        <v>48520.8</v>
      </c>
      <c r="M4935" s="0" t="n">
        <v>56597.9644922664</v>
      </c>
      <c r="N4935" s="0" t="n">
        <v>38953.26</v>
      </c>
      <c r="O4935" s="0" t="n">
        <v>39479.04</v>
      </c>
      <c r="P4935" s="0" t="n">
        <v>48601.53</v>
      </c>
      <c r="Q4935" s="0" t="n">
        <v>61198.515</v>
      </c>
      <c r="S4935" s="0" t="s">
        <v>303</v>
      </c>
    </row>
    <row r="4936" customFormat="false" ht="14" hidden="false" customHeight="false" outlineLevel="0" collapsed="false">
      <c r="A4936" s="0" t="str">
        <f aca="false">SUBSTITUTE(C4936&amp;D4936&amp;E4936&amp;F4936&amp;G4936&amp;H4936&amp;I4936," ","")</f>
        <v>AgenteBilingüeProfesionalBellasartesyafinesFrontofficeconherramientaHoraextranocturna Zona2Oro</v>
      </c>
      <c r="B4936" s="0" t="s">
        <v>5280</v>
      </c>
      <c r="C4936" s="0" t="s">
        <v>190</v>
      </c>
      <c r="D4936" s="0" t="s">
        <v>4808</v>
      </c>
      <c r="E4936" s="0" t="s">
        <v>60</v>
      </c>
      <c r="F4936" s="0" t="s">
        <v>3319</v>
      </c>
      <c r="G4936" s="0" t="s">
        <v>197</v>
      </c>
      <c r="H4936" s="0" t="s">
        <v>385</v>
      </c>
      <c r="I4936" s="0" t="s">
        <v>54</v>
      </c>
      <c r="J4936" s="0" t="s">
        <v>325</v>
      </c>
      <c r="K4936" s="0" t="n">
        <v>43022.9048953901</v>
      </c>
      <c r="L4936" s="0" t="n">
        <v>49491.63</v>
      </c>
      <c r="M4936" s="0" t="n">
        <v>58218.2898427464</v>
      </c>
      <c r="N4936" s="0" t="n">
        <v>38953.26</v>
      </c>
      <c r="O4936" s="0" t="n">
        <v>39479.04</v>
      </c>
      <c r="P4936" s="0" t="n">
        <v>49625.145</v>
      </c>
      <c r="Q4936" s="0" t="n">
        <v>63911.25</v>
      </c>
      <c r="S4936" s="0" t="s">
        <v>303</v>
      </c>
    </row>
    <row r="4937" customFormat="false" ht="14" hidden="false" customHeight="false" outlineLevel="0" collapsed="false">
      <c r="A4937" s="0" t="str">
        <f aca="false">SUBSTITUTE(C4937&amp;D4937&amp;E4937&amp;F4937&amp;G4937&amp;H4937&amp;I4937," ","")</f>
        <v>AgenteBilingüeProfesionalBellasartesyafinesFrontofficeconherramientaHoraextranocturna Zona2Platino</v>
      </c>
      <c r="B4937" s="0" t="s">
        <v>5281</v>
      </c>
      <c r="C4937" s="0" t="s">
        <v>190</v>
      </c>
      <c r="D4937" s="0" t="s">
        <v>4808</v>
      </c>
      <c r="E4937" s="0" t="s">
        <v>60</v>
      </c>
      <c r="F4937" s="0" t="s">
        <v>3319</v>
      </c>
      <c r="G4937" s="0" t="s">
        <v>197</v>
      </c>
      <c r="H4937" s="0" t="s">
        <v>385</v>
      </c>
      <c r="I4937" s="0" t="s">
        <v>198</v>
      </c>
      <c r="J4937" s="0" t="s">
        <v>325</v>
      </c>
      <c r="K4937" s="0" t="n">
        <v>43022.9048953901</v>
      </c>
      <c r="L4937" s="0" t="n">
        <v>50946.84</v>
      </c>
      <c r="M4937" s="0" t="n">
        <v>59934.1250871539</v>
      </c>
      <c r="N4937" s="0" t="n">
        <v>38953.26</v>
      </c>
      <c r="O4937" s="0" t="n">
        <v>39479.04</v>
      </c>
      <c r="P4937" s="0" t="n">
        <v>50692.23</v>
      </c>
      <c r="Q4937" s="0" t="n">
        <v>67926.015</v>
      </c>
      <c r="S4937" s="0" t="s">
        <v>303</v>
      </c>
    </row>
    <row r="4938" customFormat="false" ht="14" hidden="false" customHeight="false" outlineLevel="0" collapsed="false">
      <c r="A4938" s="0" t="str">
        <f aca="false">SUBSTITUTE(C4938&amp;D4938&amp;E4938&amp;F4938&amp;G4938&amp;H4938&amp;I4938," ","")</f>
        <v>AgenteBilingüeProfesionalBellasartesyafinesFrontofficeconherramientaHoraextranocturna Zona3Plata</v>
      </c>
      <c r="B4938" s="0" t="s">
        <v>5282</v>
      </c>
      <c r="C4938" s="0" t="s">
        <v>190</v>
      </c>
      <c r="D4938" s="0" t="s">
        <v>4808</v>
      </c>
      <c r="E4938" s="0" t="s">
        <v>60</v>
      </c>
      <c r="F4938" s="0" t="s">
        <v>3319</v>
      </c>
      <c r="G4938" s="0" t="s">
        <v>197</v>
      </c>
      <c r="H4938" s="0" t="s">
        <v>390</v>
      </c>
      <c r="I4938" s="0" t="s">
        <v>195</v>
      </c>
      <c r="J4938" s="0" t="s">
        <v>325</v>
      </c>
      <c r="K4938" s="0" t="n">
        <v>43022.9048953901</v>
      </c>
      <c r="L4938" s="0" t="n">
        <v>49462.65</v>
      </c>
      <c r="M4938" s="0" t="n">
        <v>56597.9644922664</v>
      </c>
      <c r="N4938" s="0" t="n">
        <v>38953.26</v>
      </c>
      <c r="O4938" s="0" t="n">
        <v>39479.04</v>
      </c>
      <c r="P4938" s="0" t="n">
        <v>48830.265</v>
      </c>
      <c r="Q4938" s="0" t="n">
        <v>61198.515</v>
      </c>
      <c r="S4938" s="0" t="s">
        <v>303</v>
      </c>
    </row>
    <row r="4939" customFormat="false" ht="14" hidden="false" customHeight="false" outlineLevel="0" collapsed="false">
      <c r="A4939" s="0" t="str">
        <f aca="false">SUBSTITUTE(C4939&amp;D4939&amp;E4939&amp;F4939&amp;G4939&amp;H4939&amp;I4939," ","")</f>
        <v>AgenteBilingüeProfesionalBellasartesyafinesFrontofficeconherramientaHoraextranocturna Zona3Oro</v>
      </c>
      <c r="B4939" s="0" t="s">
        <v>5283</v>
      </c>
      <c r="C4939" s="0" t="s">
        <v>190</v>
      </c>
      <c r="D4939" s="0" t="s">
        <v>4808</v>
      </c>
      <c r="E4939" s="0" t="s">
        <v>60</v>
      </c>
      <c r="F4939" s="0" t="s">
        <v>3319</v>
      </c>
      <c r="G4939" s="0" t="s">
        <v>197</v>
      </c>
      <c r="H4939" s="0" t="s">
        <v>390</v>
      </c>
      <c r="I4939" s="0" t="s">
        <v>54</v>
      </c>
      <c r="J4939" s="0" t="s">
        <v>325</v>
      </c>
      <c r="K4939" s="0" t="n">
        <v>43022.9048953901</v>
      </c>
      <c r="L4939" s="0" t="n">
        <v>50453.145</v>
      </c>
      <c r="M4939" s="0" t="n">
        <v>58218.2898427464</v>
      </c>
      <c r="N4939" s="0" t="n">
        <v>38953.26</v>
      </c>
      <c r="O4939" s="0" t="n">
        <v>39479.04</v>
      </c>
      <c r="P4939" s="0" t="n">
        <v>49859.055</v>
      </c>
      <c r="Q4939" s="0" t="n">
        <v>63911.25</v>
      </c>
      <c r="S4939" s="0" t="s">
        <v>303</v>
      </c>
    </row>
    <row r="4940" customFormat="false" ht="14" hidden="false" customHeight="false" outlineLevel="0" collapsed="false">
      <c r="A4940" s="0" t="str">
        <f aca="false">SUBSTITUTE(C4940&amp;D4940&amp;E4940&amp;F4940&amp;G4940&amp;H4940&amp;I4940," ","")</f>
        <v>AgenteBilingüeProfesionalBellasartesyafinesFrontofficeconherramientaHoraextranocturna Zona3Platino</v>
      </c>
      <c r="B4940" s="0" t="s">
        <v>5284</v>
      </c>
      <c r="C4940" s="0" t="s">
        <v>190</v>
      </c>
      <c r="D4940" s="0" t="s">
        <v>4808</v>
      </c>
      <c r="E4940" s="0" t="s">
        <v>60</v>
      </c>
      <c r="F4940" s="0" t="s">
        <v>3319</v>
      </c>
      <c r="G4940" s="0" t="s">
        <v>197</v>
      </c>
      <c r="H4940" s="0" t="s">
        <v>390</v>
      </c>
      <c r="I4940" s="0" t="s">
        <v>198</v>
      </c>
      <c r="J4940" s="0" t="s">
        <v>325</v>
      </c>
      <c r="K4940" s="0" t="n">
        <v>43022.9048953901</v>
      </c>
      <c r="L4940" s="0" t="n">
        <v>51936.3</v>
      </c>
      <c r="M4940" s="0" t="n">
        <v>59934.1250871539</v>
      </c>
      <c r="N4940" s="0" t="n">
        <v>38953.26</v>
      </c>
      <c r="O4940" s="0" t="n">
        <v>39479.04</v>
      </c>
      <c r="P4940" s="0" t="n">
        <v>50931.315</v>
      </c>
      <c r="Q4940" s="0" t="n">
        <v>67926.015</v>
      </c>
      <c r="S4940" s="0" t="s">
        <v>303</v>
      </c>
    </row>
    <row r="4941" customFormat="false" ht="14" hidden="false" customHeight="false" outlineLevel="0" collapsed="false">
      <c r="A4941" s="0" t="str">
        <f aca="false">SUBSTITUTE(C4941&amp;D4941&amp;E4941&amp;F4941&amp;G4941&amp;H4941&amp;I4941," ","")</f>
        <v>AgenteBilingüeProfesionalBellasartesyafinesFrontofficeconherramientaHoraextradominicalyfestivoZona1Plata</v>
      </c>
      <c r="B4941" s="0" t="s">
        <v>5285</v>
      </c>
      <c r="C4941" s="0" t="s">
        <v>190</v>
      </c>
      <c r="D4941" s="0" t="s">
        <v>4808</v>
      </c>
      <c r="E4941" s="0" t="s">
        <v>60</v>
      </c>
      <c r="F4941" s="0" t="s">
        <v>3319</v>
      </c>
      <c r="G4941" s="0" t="s">
        <v>194</v>
      </c>
      <c r="H4941" s="0" t="s">
        <v>379</v>
      </c>
      <c r="I4941" s="0" t="s">
        <v>195</v>
      </c>
      <c r="J4941" s="0" t="s">
        <v>325</v>
      </c>
      <c r="K4941" s="0" t="n">
        <v>54021.3084188854</v>
      </c>
      <c r="L4941" s="0" t="n">
        <v>53836.56</v>
      </c>
      <c r="M4941" s="0" t="n">
        <v>64683.3879911616</v>
      </c>
      <c r="N4941" s="0" t="n">
        <v>55646.775</v>
      </c>
      <c r="O4941" s="0" t="n">
        <v>45019.395</v>
      </c>
      <c r="P4941" s="0" t="n">
        <v>50623.92</v>
      </c>
      <c r="Q4941" s="0" t="n">
        <v>68129.91</v>
      </c>
      <c r="S4941" s="0" t="s">
        <v>303</v>
      </c>
    </row>
    <row r="4942" customFormat="false" ht="14" hidden="false" customHeight="false" outlineLevel="0" collapsed="false">
      <c r="A4942" s="0" t="str">
        <f aca="false">SUBSTITUTE(C4942&amp;D4942&amp;E4942&amp;F4942&amp;G4942&amp;H4942&amp;I4942," ","")</f>
        <v>AgenteBilingüeProfesionalBellasartesyafinesFrontofficeconherramientaHoraextradominicalyfestivoZona1Oro</v>
      </c>
      <c r="B4942" s="0" t="s">
        <v>5286</v>
      </c>
      <c r="C4942" s="0" t="s">
        <v>190</v>
      </c>
      <c r="D4942" s="0" t="s">
        <v>4808</v>
      </c>
      <c r="E4942" s="0" t="s">
        <v>60</v>
      </c>
      <c r="F4942" s="0" t="s">
        <v>3319</v>
      </c>
      <c r="G4942" s="0" t="s">
        <v>194</v>
      </c>
      <c r="H4942" s="0" t="s">
        <v>379</v>
      </c>
      <c r="I4942" s="0" t="s">
        <v>54</v>
      </c>
      <c r="J4942" s="0" t="s">
        <v>325</v>
      </c>
      <c r="K4942" s="0" t="n">
        <v>54021.3084188854</v>
      </c>
      <c r="L4942" s="0" t="n">
        <v>54913.995</v>
      </c>
      <c r="M4942" s="0" t="n">
        <v>66535.1883917102</v>
      </c>
      <c r="N4942" s="0" t="n">
        <v>55646.775</v>
      </c>
      <c r="O4942" s="0" t="n">
        <v>45019.395</v>
      </c>
      <c r="P4942" s="0" t="n">
        <v>51689.97</v>
      </c>
      <c r="Q4942" s="0" t="n">
        <v>71150.04</v>
      </c>
      <c r="S4942" s="0" t="s">
        <v>303</v>
      </c>
    </row>
    <row r="4943" customFormat="false" ht="14" hidden="false" customHeight="false" outlineLevel="0" collapsed="false">
      <c r="A4943" s="0" t="str">
        <f aca="false">SUBSTITUTE(C4943&amp;D4943&amp;E4943&amp;F4943&amp;G4943&amp;H4943&amp;I4943," ","")</f>
        <v>AgenteBilingüeProfesionalBellasartesyafinesFrontofficeconherramientaHoraextradominicalyfestivoZona1Platino</v>
      </c>
      <c r="B4943" s="0" t="s">
        <v>5287</v>
      </c>
      <c r="C4943" s="0" t="s">
        <v>190</v>
      </c>
      <c r="D4943" s="0" t="s">
        <v>4808</v>
      </c>
      <c r="E4943" s="0" t="s">
        <v>60</v>
      </c>
      <c r="F4943" s="0" t="s">
        <v>3319</v>
      </c>
      <c r="G4943" s="0" t="s">
        <v>194</v>
      </c>
      <c r="H4943" s="0" t="s">
        <v>379</v>
      </c>
      <c r="I4943" s="0" t="s">
        <v>198</v>
      </c>
      <c r="J4943" s="0" t="s">
        <v>325</v>
      </c>
      <c r="K4943" s="0" t="n">
        <v>54021.3084188854</v>
      </c>
      <c r="L4943" s="0" t="n">
        <v>56528.595</v>
      </c>
      <c r="M4943" s="0" t="n">
        <v>68496.1429567473</v>
      </c>
      <c r="N4943" s="0" t="n">
        <v>55646.775</v>
      </c>
      <c r="O4943" s="0" t="n">
        <v>45019.395</v>
      </c>
      <c r="P4943" s="0" t="n">
        <v>52801.56</v>
      </c>
      <c r="Q4943" s="0" t="n">
        <v>75620.205</v>
      </c>
      <c r="S4943" s="0" t="s">
        <v>303</v>
      </c>
    </row>
    <row r="4944" customFormat="false" ht="14" hidden="false" customHeight="false" outlineLevel="0" collapsed="false">
      <c r="A4944" s="0" t="str">
        <f aca="false">SUBSTITUTE(C4944&amp;D4944&amp;E4944&amp;F4944&amp;G4944&amp;H4944&amp;I4944," ","")</f>
        <v>AgenteBilingüeProfesionalBellasartesyafinesFrontofficeconherramientaHoraextradominicalyfestivoZona2Plata</v>
      </c>
      <c r="B4944" s="0" t="s">
        <v>5288</v>
      </c>
      <c r="C4944" s="0" t="s">
        <v>190</v>
      </c>
      <c r="D4944" s="0" t="s">
        <v>4808</v>
      </c>
      <c r="E4944" s="0" t="s">
        <v>60</v>
      </c>
      <c r="F4944" s="0" t="s">
        <v>3319</v>
      </c>
      <c r="G4944" s="0" t="s">
        <v>194</v>
      </c>
      <c r="H4944" s="0" t="s">
        <v>385</v>
      </c>
      <c r="I4944" s="0" t="s">
        <v>195</v>
      </c>
      <c r="J4944" s="0" t="s">
        <v>325</v>
      </c>
      <c r="K4944" s="0" t="n">
        <v>54021.3084188854</v>
      </c>
      <c r="L4944" s="0" t="n">
        <v>55452.195</v>
      </c>
      <c r="M4944" s="0" t="n">
        <v>64683.3879911616</v>
      </c>
      <c r="N4944" s="0" t="n">
        <v>55646.775</v>
      </c>
      <c r="O4944" s="0" t="n">
        <v>45019.395</v>
      </c>
      <c r="P4944" s="0" t="n">
        <v>53798.265</v>
      </c>
      <c r="Q4944" s="0" t="n">
        <v>68129.91</v>
      </c>
      <c r="S4944" s="0" t="s">
        <v>303</v>
      </c>
    </row>
    <row r="4945" customFormat="false" ht="14" hidden="false" customHeight="false" outlineLevel="0" collapsed="false">
      <c r="A4945" s="0" t="str">
        <f aca="false">SUBSTITUTE(C4945&amp;D4945&amp;E4945&amp;F4945&amp;G4945&amp;H4945&amp;I4945," ","")</f>
        <v>AgenteBilingüeProfesionalBellasartesyafinesFrontofficeconherramientaHoraextradominicalyfestivoZona2Oro</v>
      </c>
      <c r="B4945" s="0" t="s">
        <v>5289</v>
      </c>
      <c r="C4945" s="0" t="s">
        <v>190</v>
      </c>
      <c r="D4945" s="0" t="s">
        <v>4808</v>
      </c>
      <c r="E4945" s="0" t="s">
        <v>60</v>
      </c>
      <c r="F4945" s="0" t="s">
        <v>3319</v>
      </c>
      <c r="G4945" s="0" t="s">
        <v>194</v>
      </c>
      <c r="H4945" s="0" t="s">
        <v>385</v>
      </c>
      <c r="I4945" s="0" t="s">
        <v>54</v>
      </c>
      <c r="J4945" s="0" t="s">
        <v>325</v>
      </c>
      <c r="K4945" s="0" t="n">
        <v>54021.3084188854</v>
      </c>
      <c r="L4945" s="0" t="n">
        <v>56561.715</v>
      </c>
      <c r="M4945" s="0" t="n">
        <v>66535.1883917102</v>
      </c>
      <c r="N4945" s="0" t="n">
        <v>55646.775</v>
      </c>
      <c r="O4945" s="0" t="n">
        <v>45019.395</v>
      </c>
      <c r="P4945" s="0" t="n">
        <v>54931.59</v>
      </c>
      <c r="Q4945" s="0" t="n">
        <v>71150.04</v>
      </c>
      <c r="S4945" s="0" t="s">
        <v>303</v>
      </c>
    </row>
    <row r="4946" customFormat="false" ht="14" hidden="false" customHeight="false" outlineLevel="0" collapsed="false">
      <c r="A4946" s="0" t="str">
        <f aca="false">SUBSTITUTE(C4946&amp;D4946&amp;E4946&amp;F4946&amp;G4946&amp;H4946&amp;I4946," ","")</f>
        <v>AgenteBilingüeProfesionalBellasartesyafinesFrontofficeconherramientaHoraextradominicalyfestivoZona2Platino</v>
      </c>
      <c r="B4946" s="0" t="s">
        <v>5290</v>
      </c>
      <c r="C4946" s="0" t="s">
        <v>190</v>
      </c>
      <c r="D4946" s="0" t="s">
        <v>4808</v>
      </c>
      <c r="E4946" s="0" t="s">
        <v>60</v>
      </c>
      <c r="F4946" s="0" t="s">
        <v>3319</v>
      </c>
      <c r="G4946" s="0" t="s">
        <v>194</v>
      </c>
      <c r="H4946" s="0" t="s">
        <v>385</v>
      </c>
      <c r="I4946" s="0" t="s">
        <v>198</v>
      </c>
      <c r="J4946" s="0" t="s">
        <v>325</v>
      </c>
      <c r="K4946" s="0" t="n">
        <v>54021.3084188854</v>
      </c>
      <c r="L4946" s="0" t="n">
        <v>58224.96</v>
      </c>
      <c r="M4946" s="0" t="n">
        <v>68496.1429567473</v>
      </c>
      <c r="N4946" s="0" t="n">
        <v>55646.775</v>
      </c>
      <c r="O4946" s="0" t="n">
        <v>45019.395</v>
      </c>
      <c r="P4946" s="0" t="n">
        <v>56112.525</v>
      </c>
      <c r="Q4946" s="0" t="n">
        <v>75620.205</v>
      </c>
      <c r="S4946" s="0" t="s">
        <v>303</v>
      </c>
    </row>
    <row r="4947" customFormat="false" ht="14" hidden="false" customHeight="false" outlineLevel="0" collapsed="false">
      <c r="A4947" s="0" t="str">
        <f aca="false">SUBSTITUTE(C4947&amp;D4947&amp;E4947&amp;F4947&amp;G4947&amp;H4947&amp;I4947," ","")</f>
        <v>AgenteBilingüeProfesionalBellasartesyafinesFrontofficeconherramientaHoraextradominicalyfestivoZona3Plata</v>
      </c>
      <c r="B4947" s="0" t="s">
        <v>5291</v>
      </c>
      <c r="C4947" s="0" t="s">
        <v>190</v>
      </c>
      <c r="D4947" s="0" t="s">
        <v>4808</v>
      </c>
      <c r="E4947" s="0" t="s">
        <v>60</v>
      </c>
      <c r="F4947" s="0" t="s">
        <v>3319</v>
      </c>
      <c r="G4947" s="0" t="s">
        <v>194</v>
      </c>
      <c r="H4947" s="0" t="s">
        <v>390</v>
      </c>
      <c r="I4947" s="0" t="s">
        <v>195</v>
      </c>
      <c r="J4947" s="0" t="s">
        <v>325</v>
      </c>
      <c r="K4947" s="0" t="n">
        <v>54021.3084188854</v>
      </c>
      <c r="L4947" s="0" t="n">
        <v>56528.595</v>
      </c>
      <c r="M4947" s="0" t="n">
        <v>64683.3879911616</v>
      </c>
      <c r="N4947" s="0" t="n">
        <v>55646.775</v>
      </c>
      <c r="O4947" s="0" t="n">
        <v>45019.395</v>
      </c>
      <c r="P4947" s="0" t="n">
        <v>54051.84</v>
      </c>
      <c r="Q4947" s="0" t="n">
        <v>68129.91</v>
      </c>
      <c r="S4947" s="0" t="s">
        <v>303</v>
      </c>
    </row>
    <row r="4948" customFormat="false" ht="14" hidden="false" customHeight="false" outlineLevel="0" collapsed="false">
      <c r="A4948" s="0" t="str">
        <f aca="false">SUBSTITUTE(C4948&amp;D4948&amp;E4948&amp;F4948&amp;G4948&amp;H4948&amp;I4948," ","")</f>
        <v>AgenteBilingüeProfesionalBellasartesyafinesFrontofficeconherramientaHoraextradominicalyfestivoZona3Oro</v>
      </c>
      <c r="B4948" s="0" t="s">
        <v>5292</v>
      </c>
      <c r="C4948" s="0" t="s">
        <v>190</v>
      </c>
      <c r="D4948" s="0" t="s">
        <v>4808</v>
      </c>
      <c r="E4948" s="0" t="s">
        <v>60</v>
      </c>
      <c r="F4948" s="0" t="s">
        <v>3319</v>
      </c>
      <c r="G4948" s="0" t="s">
        <v>194</v>
      </c>
      <c r="H4948" s="0" t="s">
        <v>390</v>
      </c>
      <c r="I4948" s="0" t="s">
        <v>54</v>
      </c>
      <c r="J4948" s="0" t="s">
        <v>325</v>
      </c>
      <c r="K4948" s="0" t="n">
        <v>54021.3084188854</v>
      </c>
      <c r="L4948" s="0" t="n">
        <v>57659.85</v>
      </c>
      <c r="M4948" s="0" t="n">
        <v>66535.1883917102</v>
      </c>
      <c r="N4948" s="0" t="n">
        <v>55646.775</v>
      </c>
      <c r="O4948" s="0" t="n">
        <v>45019.395</v>
      </c>
      <c r="P4948" s="0" t="n">
        <v>55189.305</v>
      </c>
      <c r="Q4948" s="0" t="n">
        <v>71150.04</v>
      </c>
      <c r="S4948" s="0" t="s">
        <v>303</v>
      </c>
    </row>
    <row r="4949" customFormat="false" ht="14" hidden="false" customHeight="false" outlineLevel="0" collapsed="false">
      <c r="A4949" s="0" t="str">
        <f aca="false">SUBSTITUTE(C4949&amp;D4949&amp;E4949&amp;F4949&amp;G4949&amp;H4949&amp;I4949," ","")</f>
        <v>AgenteBilingüeProfesionalBellasartesyafinesFrontofficeconherramientaHoraextradominicalyfestivoZona3Platino</v>
      </c>
      <c r="B4949" s="0" t="s">
        <v>5293</v>
      </c>
      <c r="C4949" s="0" t="s">
        <v>190</v>
      </c>
      <c r="D4949" s="0" t="s">
        <v>4808</v>
      </c>
      <c r="E4949" s="0" t="s">
        <v>60</v>
      </c>
      <c r="F4949" s="0" t="s">
        <v>3319</v>
      </c>
      <c r="G4949" s="0" t="s">
        <v>194</v>
      </c>
      <c r="H4949" s="0" t="s">
        <v>390</v>
      </c>
      <c r="I4949" s="0" t="s">
        <v>198</v>
      </c>
      <c r="J4949" s="0" t="s">
        <v>325</v>
      </c>
      <c r="K4949" s="0" t="n">
        <v>54021.3084188854</v>
      </c>
      <c r="L4949" s="0" t="n">
        <v>59355.18</v>
      </c>
      <c r="M4949" s="0" t="n">
        <v>68496.1429567473</v>
      </c>
      <c r="N4949" s="0" t="n">
        <v>55646.775</v>
      </c>
      <c r="O4949" s="0" t="n">
        <v>45019.395</v>
      </c>
      <c r="P4949" s="0" t="n">
        <v>56376.45</v>
      </c>
      <c r="Q4949" s="0" t="n">
        <v>75620.205</v>
      </c>
      <c r="S4949" s="0" t="s">
        <v>303</v>
      </c>
    </row>
    <row r="4950" customFormat="false" ht="14" hidden="false" customHeight="false" outlineLevel="0" collapsed="false">
      <c r="A4950" s="0" t="str">
        <f aca="false">SUBSTITUTE(C4950&amp;D4950&amp;E4950&amp;F4950&amp;G4950&amp;H4950&amp;I4950," ","")</f>
        <v>AgenteBilingüeProfesionalBellasartesyafinesFrontofficeconherramientaServicio7x24Zona1Plata</v>
      </c>
      <c r="B4950" s="0" t="s">
        <v>5294</v>
      </c>
      <c r="C4950" s="0" t="s">
        <v>190</v>
      </c>
      <c r="D4950" s="0" t="s">
        <v>4808</v>
      </c>
      <c r="E4950" s="0" t="s">
        <v>60</v>
      </c>
      <c r="F4950" s="0" t="s">
        <v>3319</v>
      </c>
      <c r="G4950" s="0" t="s">
        <v>55</v>
      </c>
      <c r="H4950" s="0" t="s">
        <v>379</v>
      </c>
      <c r="I4950" s="0" t="s">
        <v>195</v>
      </c>
      <c r="J4950" s="0" t="s">
        <v>305</v>
      </c>
      <c r="K4950" s="0" t="n">
        <v>19564156.1346297</v>
      </c>
      <c r="L4950" s="0" t="n">
        <v>27464348.07</v>
      </c>
      <c r="M4950" s="0" t="n">
        <v>29725391.3716956</v>
      </c>
      <c r="N4950" s="0" t="n">
        <v>24747976.08</v>
      </c>
      <c r="O4950" s="0" t="n">
        <v>25326599.04</v>
      </c>
      <c r="P4950" s="0" t="n">
        <v>35972605.935</v>
      </c>
      <c r="Q4950" s="0" t="n">
        <v>28385710.245</v>
      </c>
      <c r="S4950" s="0" t="s">
        <v>303</v>
      </c>
    </row>
    <row r="4951" customFormat="false" ht="14" hidden="false" customHeight="false" outlineLevel="0" collapsed="false">
      <c r="A4951" s="0" t="str">
        <f aca="false">SUBSTITUTE(C4951&amp;D4951&amp;E4951&amp;F4951&amp;G4951&amp;H4951&amp;I4951," ","")</f>
        <v>AgenteBilingüeProfesionalBellasartesyafinesFrontofficeconherramientaServicio7x24Zona1Oro</v>
      </c>
      <c r="B4951" s="0" t="s">
        <v>5295</v>
      </c>
      <c r="C4951" s="0" t="s">
        <v>190</v>
      </c>
      <c r="D4951" s="0" t="s">
        <v>4808</v>
      </c>
      <c r="E4951" s="0" t="s">
        <v>60</v>
      </c>
      <c r="F4951" s="0" t="s">
        <v>3319</v>
      </c>
      <c r="G4951" s="0" t="s">
        <v>55</v>
      </c>
      <c r="H4951" s="0" t="s">
        <v>379</v>
      </c>
      <c r="I4951" s="0" t="s">
        <v>54</v>
      </c>
      <c r="J4951" s="0" t="s">
        <v>305</v>
      </c>
      <c r="K4951" s="0" t="n">
        <v>19564156.1346297</v>
      </c>
      <c r="L4951" s="0" t="n">
        <v>28013636.025</v>
      </c>
      <c r="M4951" s="0" t="n">
        <v>30576390.265818</v>
      </c>
      <c r="N4951" s="0" t="n">
        <v>24913310.085</v>
      </c>
      <c r="O4951" s="0" t="n">
        <v>25326599.04</v>
      </c>
      <c r="P4951" s="0" t="n">
        <v>36729923.715</v>
      </c>
      <c r="Q4951" s="0" t="n">
        <v>29644127.415</v>
      </c>
      <c r="S4951" s="0" t="s">
        <v>303</v>
      </c>
    </row>
    <row r="4952" customFormat="false" ht="14" hidden="false" customHeight="false" outlineLevel="0" collapsed="false">
      <c r="A4952" s="0" t="str">
        <f aca="false">SUBSTITUTE(C4952&amp;D4952&amp;E4952&amp;F4952&amp;G4952&amp;H4952&amp;I4952," ","")</f>
        <v>AgenteBilingüeProfesionalBellasartesyafinesFrontofficeconherramientaServicio7x24Zona1Platino</v>
      </c>
      <c r="B4952" s="0" t="s">
        <v>5296</v>
      </c>
      <c r="C4952" s="0" t="s">
        <v>190</v>
      </c>
      <c r="D4952" s="0" t="s">
        <v>4808</v>
      </c>
      <c r="E4952" s="0" t="s">
        <v>60</v>
      </c>
      <c r="F4952" s="0" t="s">
        <v>3319</v>
      </c>
      <c r="G4952" s="0" t="s">
        <v>55</v>
      </c>
      <c r="H4952" s="0" t="s">
        <v>379</v>
      </c>
      <c r="I4952" s="0" t="s">
        <v>198</v>
      </c>
      <c r="J4952" s="0" t="s">
        <v>305</v>
      </c>
      <c r="K4952" s="0" t="n">
        <v>19564156.1346297</v>
      </c>
      <c r="L4952" s="0" t="n">
        <v>28837566.405</v>
      </c>
      <c r="M4952" s="0" t="n">
        <v>31477551.1931926</v>
      </c>
      <c r="N4952" s="0" t="n">
        <v>24967260.495</v>
      </c>
      <c r="O4952" s="0" t="n">
        <v>25326599.04</v>
      </c>
      <c r="P4952" s="0" t="n">
        <v>37519815.015</v>
      </c>
      <c r="Q4952" s="0" t="n">
        <v>31506488.82</v>
      </c>
      <c r="S4952" s="0" t="s">
        <v>303</v>
      </c>
    </row>
    <row r="4953" customFormat="false" ht="14" hidden="false" customHeight="false" outlineLevel="0" collapsed="false">
      <c r="A4953" s="0" t="str">
        <f aca="false">SUBSTITUTE(C4953&amp;D4953&amp;E4953&amp;F4953&amp;G4953&amp;H4953&amp;I4953," ","")</f>
        <v>AgenteBilingüeProfesionalBellasartesyafinesFrontofficeconherramientaServicio7x24Zona2Plata</v>
      </c>
      <c r="B4953" s="0" t="s">
        <v>5297</v>
      </c>
      <c r="C4953" s="0" t="s">
        <v>190</v>
      </c>
      <c r="D4953" s="0" t="s">
        <v>4808</v>
      </c>
      <c r="E4953" s="0" t="s">
        <v>60</v>
      </c>
      <c r="F4953" s="0" t="s">
        <v>3319</v>
      </c>
      <c r="G4953" s="0" t="s">
        <v>55</v>
      </c>
      <c r="H4953" s="0" t="s">
        <v>385</v>
      </c>
      <c r="I4953" s="0" t="s">
        <v>195</v>
      </c>
      <c r="J4953" s="0" t="s">
        <v>305</v>
      </c>
      <c r="K4953" s="0" t="n">
        <v>19564156.1346297</v>
      </c>
      <c r="L4953" s="0" t="n">
        <v>28288279.485</v>
      </c>
      <c r="M4953" s="0" t="n">
        <v>29725391.3716956</v>
      </c>
      <c r="N4953" s="0" t="n">
        <v>24924099.96</v>
      </c>
      <c r="O4953" s="0" t="n">
        <v>25326599.04</v>
      </c>
      <c r="P4953" s="0" t="n">
        <v>38228232.15</v>
      </c>
      <c r="Q4953" s="0" t="n">
        <v>28385710.245</v>
      </c>
      <c r="S4953" s="0" t="s">
        <v>303</v>
      </c>
    </row>
    <row r="4954" customFormat="false" ht="14" hidden="false" customHeight="false" outlineLevel="0" collapsed="false">
      <c r="A4954" s="0" t="str">
        <f aca="false">SUBSTITUTE(C4954&amp;D4954&amp;E4954&amp;F4954&amp;G4954&amp;H4954&amp;I4954," ","")</f>
        <v>AgenteBilingüeProfesionalBellasartesyafinesFrontofficeconherramientaServicio7x24Zona2Oro</v>
      </c>
      <c r="B4954" s="0" t="s">
        <v>5298</v>
      </c>
      <c r="C4954" s="0" t="s">
        <v>190</v>
      </c>
      <c r="D4954" s="0" t="s">
        <v>4808</v>
      </c>
      <c r="E4954" s="0" t="s">
        <v>60</v>
      </c>
      <c r="F4954" s="0" t="s">
        <v>3319</v>
      </c>
      <c r="G4954" s="0" t="s">
        <v>55</v>
      </c>
      <c r="H4954" s="0" t="s">
        <v>385</v>
      </c>
      <c r="I4954" s="0" t="s">
        <v>54</v>
      </c>
      <c r="J4954" s="0" t="s">
        <v>305</v>
      </c>
      <c r="K4954" s="0" t="n">
        <v>19564156.1346297</v>
      </c>
      <c r="L4954" s="0" t="n">
        <v>28854045.675</v>
      </c>
      <c r="M4954" s="0" t="n">
        <v>30576390.265818</v>
      </c>
      <c r="N4954" s="0" t="n">
        <v>24981287.85</v>
      </c>
      <c r="O4954" s="0" t="n">
        <v>25326599.04</v>
      </c>
      <c r="P4954" s="0" t="n">
        <v>39033037.8</v>
      </c>
      <c r="Q4954" s="0" t="n">
        <v>29644127.415</v>
      </c>
      <c r="S4954" s="0" t="s">
        <v>303</v>
      </c>
    </row>
    <row r="4955" customFormat="false" ht="14" hidden="false" customHeight="false" outlineLevel="0" collapsed="false">
      <c r="A4955" s="0" t="str">
        <f aca="false">SUBSTITUTE(C4955&amp;D4955&amp;E4955&amp;F4955&amp;G4955&amp;H4955&amp;I4955," ","")</f>
        <v>AgenteBilingüeProfesionalBellasartesyafinesFrontofficeconherramientaServicio7x24Zona2Platino</v>
      </c>
      <c r="B4955" s="0" t="s">
        <v>5299</v>
      </c>
      <c r="C4955" s="0" t="s">
        <v>190</v>
      </c>
      <c r="D4955" s="0" t="s">
        <v>4808</v>
      </c>
      <c r="E4955" s="0" t="s">
        <v>60</v>
      </c>
      <c r="F4955" s="0" t="s">
        <v>3319</v>
      </c>
      <c r="G4955" s="0" t="s">
        <v>55</v>
      </c>
      <c r="H4955" s="0" t="s">
        <v>385</v>
      </c>
      <c r="I4955" s="0" t="s">
        <v>198</v>
      </c>
      <c r="J4955" s="0" t="s">
        <v>305</v>
      </c>
      <c r="K4955" s="0" t="n">
        <v>19564156.1346297</v>
      </c>
      <c r="L4955" s="0" t="n">
        <v>29702693.925</v>
      </c>
      <c r="M4955" s="0" t="n">
        <v>31477551.1931926</v>
      </c>
      <c r="N4955" s="0" t="n">
        <v>25038474.705</v>
      </c>
      <c r="O4955" s="0" t="n">
        <v>25326599.04</v>
      </c>
      <c r="P4955" s="0" t="n">
        <v>39872457.99</v>
      </c>
      <c r="Q4955" s="0" t="n">
        <v>31506488.82</v>
      </c>
      <c r="S4955" s="0" t="s">
        <v>303</v>
      </c>
    </row>
    <row r="4956" customFormat="false" ht="14" hidden="false" customHeight="false" outlineLevel="0" collapsed="false">
      <c r="A4956" s="0" t="str">
        <f aca="false">SUBSTITUTE(C4956&amp;D4956&amp;E4956&amp;F4956&amp;G4956&amp;H4956&amp;I4956," ","")</f>
        <v>AgenteBilingüeProfesionalBellasartesyafinesFrontofficeconherramientaServicio7x24Zona3Plata</v>
      </c>
      <c r="B4956" s="0" t="s">
        <v>5300</v>
      </c>
      <c r="C4956" s="0" t="s">
        <v>190</v>
      </c>
      <c r="D4956" s="0" t="s">
        <v>4808</v>
      </c>
      <c r="E4956" s="0" t="s">
        <v>60</v>
      </c>
      <c r="F4956" s="0" t="s">
        <v>3319</v>
      </c>
      <c r="G4956" s="0" t="s">
        <v>55</v>
      </c>
      <c r="H4956" s="0" t="s">
        <v>390</v>
      </c>
      <c r="I4956" s="0" t="s">
        <v>195</v>
      </c>
      <c r="J4956" s="0" t="s">
        <v>305</v>
      </c>
      <c r="K4956" s="0" t="n">
        <v>19564156.1346297</v>
      </c>
      <c r="L4956" s="0" t="n">
        <v>28837566.405</v>
      </c>
      <c r="M4956" s="0" t="n">
        <v>29725391.3716956</v>
      </c>
      <c r="N4956" s="0" t="n">
        <v>24967260.495</v>
      </c>
      <c r="O4956" s="0" t="n">
        <v>25326599.04</v>
      </c>
      <c r="P4956" s="0" t="n">
        <v>38408095.485</v>
      </c>
      <c r="Q4956" s="0" t="n">
        <v>28385710.245</v>
      </c>
      <c r="S4956" s="0" t="s">
        <v>303</v>
      </c>
    </row>
    <row r="4957" customFormat="false" ht="14" hidden="false" customHeight="false" outlineLevel="0" collapsed="false">
      <c r="A4957" s="0" t="str">
        <f aca="false">SUBSTITUTE(C4957&amp;D4957&amp;E4957&amp;F4957&amp;G4957&amp;H4957&amp;I4957," ","")</f>
        <v>AgenteBilingüeProfesionalBellasartesyafinesFrontofficeconherramientaServicio7x24Zona3Oro</v>
      </c>
      <c r="B4957" s="0" t="s">
        <v>5301</v>
      </c>
      <c r="C4957" s="0" t="s">
        <v>190</v>
      </c>
      <c r="D4957" s="0" t="s">
        <v>4808</v>
      </c>
      <c r="E4957" s="0" t="s">
        <v>60</v>
      </c>
      <c r="F4957" s="0" t="s">
        <v>3319</v>
      </c>
      <c r="G4957" s="0" t="s">
        <v>55</v>
      </c>
      <c r="H4957" s="0" t="s">
        <v>390</v>
      </c>
      <c r="I4957" s="0" t="s">
        <v>54</v>
      </c>
      <c r="J4957" s="0" t="s">
        <v>305</v>
      </c>
      <c r="K4957" s="0" t="n">
        <v>19564156.1346297</v>
      </c>
      <c r="L4957" s="0" t="n">
        <v>29414318.085</v>
      </c>
      <c r="M4957" s="0" t="n">
        <v>30576390.265818</v>
      </c>
      <c r="N4957" s="0" t="n">
        <v>25026606.36</v>
      </c>
      <c r="O4957" s="0" t="n">
        <v>25326599.04</v>
      </c>
      <c r="P4957" s="0" t="n">
        <v>39216687.165</v>
      </c>
      <c r="Q4957" s="0" t="n">
        <v>29644127.415</v>
      </c>
      <c r="S4957" s="0" t="s">
        <v>303</v>
      </c>
    </row>
    <row r="4958" customFormat="false" ht="14" hidden="false" customHeight="false" outlineLevel="0" collapsed="false">
      <c r="A4958" s="0" t="str">
        <f aca="false">SUBSTITUTE(C4958&amp;D4958&amp;E4958&amp;F4958&amp;G4958&amp;H4958&amp;I4958," ","")</f>
        <v>AgenteBilingüeProfesionalBellasartesyafinesFrontofficeconherramientaServicio7x24Zona3Platino</v>
      </c>
      <c r="B4958" s="0" t="s">
        <v>5302</v>
      </c>
      <c r="C4958" s="0" t="s">
        <v>190</v>
      </c>
      <c r="D4958" s="0" t="s">
        <v>4808</v>
      </c>
      <c r="E4958" s="0" t="s">
        <v>60</v>
      </c>
      <c r="F4958" s="0" t="s">
        <v>3319</v>
      </c>
      <c r="G4958" s="0" t="s">
        <v>55</v>
      </c>
      <c r="H4958" s="0" t="s">
        <v>390</v>
      </c>
      <c r="I4958" s="0" t="s">
        <v>198</v>
      </c>
      <c r="J4958" s="0" t="s">
        <v>305</v>
      </c>
      <c r="K4958" s="0" t="n">
        <v>19564156.1346297</v>
      </c>
      <c r="L4958" s="0" t="n">
        <v>30279445.605</v>
      </c>
      <c r="M4958" s="0" t="n">
        <v>31477551.1931926</v>
      </c>
      <c r="N4958" s="0" t="n">
        <v>25085951.19</v>
      </c>
      <c r="O4958" s="0" t="n">
        <v>25326599.04</v>
      </c>
      <c r="P4958" s="0" t="n">
        <v>40060056.915</v>
      </c>
      <c r="Q4958" s="0" t="n">
        <v>31506488.82</v>
      </c>
      <c r="S4958" s="0" t="s">
        <v>303</v>
      </c>
    </row>
    <row r="4959" customFormat="false" ht="14" hidden="false" customHeight="false" outlineLevel="0" collapsed="false">
      <c r="A4959" s="0" t="str">
        <f aca="false">SUBSTITUTE(C4959&amp;D4959&amp;E4959&amp;F4959&amp;G4959&amp;H4959&amp;I4959," ","")</f>
        <v>AgenteBilingüeProfesionalBellasartesyafinesFrontofficesinherramientaJornadaOrdinaria Zona1Plata</v>
      </c>
      <c r="B4959" s="0" t="s">
        <v>5303</v>
      </c>
      <c r="C4959" s="0" t="s">
        <v>190</v>
      </c>
      <c r="D4959" s="0" t="s">
        <v>4808</v>
      </c>
      <c r="E4959" s="0" t="s">
        <v>60</v>
      </c>
      <c r="F4959" s="0" t="s">
        <v>3335</v>
      </c>
      <c r="G4959" s="0" t="s">
        <v>62</v>
      </c>
      <c r="H4959" s="0" t="s">
        <v>379</v>
      </c>
      <c r="I4959" s="0" t="s">
        <v>195</v>
      </c>
      <c r="J4959" s="0" t="s">
        <v>36</v>
      </c>
      <c r="K4959" s="0" t="n">
        <v>6096792.81827776</v>
      </c>
      <c r="L4959" s="0" t="n">
        <v>5780818.62</v>
      </c>
      <c r="M4959" s="0" t="n">
        <v>7205440.88996392</v>
      </c>
      <c r="N4959" s="0" t="n">
        <v>6339249.765</v>
      </c>
      <c r="O4959" s="0" t="n">
        <v>6236295.21</v>
      </c>
      <c r="P4959" s="0" t="n">
        <v>6190542</v>
      </c>
      <c r="Q4959" s="0" t="n">
        <v>6624624.105</v>
      </c>
      <c r="S4959" s="0" t="s">
        <v>303</v>
      </c>
    </row>
    <row r="4960" customFormat="false" ht="14" hidden="false" customHeight="false" outlineLevel="0" collapsed="false">
      <c r="A4960" s="0" t="str">
        <f aca="false">SUBSTITUTE(C4960&amp;D4960&amp;E4960&amp;F4960&amp;G4960&amp;H4960&amp;I4960," ","")</f>
        <v>AgenteBilingüeProfesionalBellasartesyafinesFrontofficesinherramientaJornadaOrdinaria Zona1Oro</v>
      </c>
      <c r="B4960" s="0" t="s">
        <v>5304</v>
      </c>
      <c r="C4960" s="0" t="s">
        <v>190</v>
      </c>
      <c r="D4960" s="0" t="s">
        <v>4808</v>
      </c>
      <c r="E4960" s="0" t="s">
        <v>60</v>
      </c>
      <c r="F4960" s="0" t="s">
        <v>3335</v>
      </c>
      <c r="G4960" s="0" t="s">
        <v>62</v>
      </c>
      <c r="H4960" s="0" t="s">
        <v>379</v>
      </c>
      <c r="I4960" s="0" t="s">
        <v>54</v>
      </c>
      <c r="J4960" s="0" t="s">
        <v>36</v>
      </c>
      <c r="K4960" s="0" t="n">
        <v>6096792.81827776</v>
      </c>
      <c r="L4960" s="0" t="n">
        <v>5896435.365</v>
      </c>
      <c r="M4960" s="0" t="n">
        <v>7757335.56187815</v>
      </c>
      <c r="N4960" s="0" t="n">
        <v>6348639.285</v>
      </c>
      <c r="O4960" s="0" t="n">
        <v>6236295.21</v>
      </c>
      <c r="P4960" s="0" t="n">
        <v>6320869.2</v>
      </c>
      <c r="Q4960" s="0" t="n">
        <v>6918311.565</v>
      </c>
      <c r="S4960" s="0" t="s">
        <v>303</v>
      </c>
    </row>
    <row r="4961" customFormat="false" ht="14" hidden="false" customHeight="false" outlineLevel="0" collapsed="false">
      <c r="A4961" s="0" t="str">
        <f aca="false">SUBSTITUTE(C4961&amp;D4961&amp;E4961&amp;F4961&amp;G4961&amp;H4961&amp;I4961," ","")</f>
        <v>AgenteBilingüeProfesionalBellasartesyafinesFrontofficesinherramientaJornadaOrdinaria Zona1Platino</v>
      </c>
      <c r="B4961" s="0" t="s">
        <v>5305</v>
      </c>
      <c r="C4961" s="0" t="s">
        <v>190</v>
      </c>
      <c r="D4961" s="0" t="s">
        <v>4808</v>
      </c>
      <c r="E4961" s="0" t="s">
        <v>60</v>
      </c>
      <c r="F4961" s="0" t="s">
        <v>3335</v>
      </c>
      <c r="G4961" s="0" t="s">
        <v>62</v>
      </c>
      <c r="H4961" s="0" t="s">
        <v>379</v>
      </c>
      <c r="I4961" s="0" t="s">
        <v>198</v>
      </c>
      <c r="J4961" s="0" t="s">
        <v>36</v>
      </c>
      <c r="K4961" s="0" t="n">
        <v>6096792.81827776</v>
      </c>
      <c r="L4961" s="0" t="n">
        <v>6069859.965</v>
      </c>
      <c r="M4961" s="0" t="n">
        <v>7985963.19411741</v>
      </c>
      <c r="N4961" s="0" t="n">
        <v>6358028.805</v>
      </c>
      <c r="O4961" s="0" t="n">
        <v>6236295.21</v>
      </c>
      <c r="P4961" s="0" t="n">
        <v>6456801.96</v>
      </c>
      <c r="Q4961" s="0" t="n">
        <v>7352947.395</v>
      </c>
      <c r="S4961" s="0" t="s">
        <v>303</v>
      </c>
    </row>
    <row r="4962" customFormat="false" ht="14" hidden="false" customHeight="false" outlineLevel="0" collapsed="false">
      <c r="A4962" s="0" t="str">
        <f aca="false">SUBSTITUTE(C4962&amp;D4962&amp;E4962&amp;F4962&amp;G4962&amp;H4962&amp;I4962," ","")</f>
        <v>AgenteBilingüeProfesionalBellasartesyafinesFrontofficesinherramientaJornadaOrdinaria Zona2Plata</v>
      </c>
      <c r="B4962" s="0" t="s">
        <v>5306</v>
      </c>
      <c r="C4962" s="0" t="s">
        <v>190</v>
      </c>
      <c r="D4962" s="0" t="s">
        <v>4808</v>
      </c>
      <c r="E4962" s="0" t="s">
        <v>60</v>
      </c>
      <c r="F4962" s="0" t="s">
        <v>3335</v>
      </c>
      <c r="G4962" s="0" t="s">
        <v>62</v>
      </c>
      <c r="H4962" s="0" t="s">
        <v>385</v>
      </c>
      <c r="I4962" s="0" t="s">
        <v>195</v>
      </c>
      <c r="J4962" s="0" t="s">
        <v>36</v>
      </c>
      <c r="K4962" s="0" t="n">
        <v>6096792.81827776</v>
      </c>
      <c r="L4962" s="0" t="n">
        <v>5954243.22</v>
      </c>
      <c r="M4962" s="0" t="n">
        <v>7541434.21030903</v>
      </c>
      <c r="N4962" s="0" t="n">
        <v>6350517.81</v>
      </c>
      <c r="O4962" s="0" t="n">
        <v>6236295.21</v>
      </c>
      <c r="P4962" s="0" t="n">
        <v>6578713.575</v>
      </c>
      <c r="Q4962" s="0" t="n">
        <v>6624624.105</v>
      </c>
      <c r="S4962" s="0" t="s">
        <v>303</v>
      </c>
    </row>
    <row r="4963" customFormat="false" ht="14" hidden="false" customHeight="false" outlineLevel="0" collapsed="false">
      <c r="A4963" s="0" t="str">
        <f aca="false">SUBSTITUTE(C4963&amp;D4963&amp;E4963&amp;F4963&amp;G4963&amp;H4963&amp;I4963," ","")</f>
        <v>AgenteBilingüeProfesionalBellasartesyafinesFrontofficesinherramientaJornadaOrdinaria Zona2Oro</v>
      </c>
      <c r="B4963" s="0" t="s">
        <v>5307</v>
      </c>
      <c r="C4963" s="0" t="s">
        <v>190</v>
      </c>
      <c r="D4963" s="0" t="s">
        <v>4808</v>
      </c>
      <c r="E4963" s="0" t="s">
        <v>60</v>
      </c>
      <c r="F4963" s="0" t="s">
        <v>3335</v>
      </c>
      <c r="G4963" s="0" t="s">
        <v>62</v>
      </c>
      <c r="H4963" s="0" t="s">
        <v>385</v>
      </c>
      <c r="I4963" s="0" t="s">
        <v>54</v>
      </c>
      <c r="J4963" s="0" t="s">
        <v>36</v>
      </c>
      <c r="K4963" s="0" t="n">
        <v>6096792.81827776</v>
      </c>
      <c r="L4963" s="0" t="n">
        <v>6073329.285</v>
      </c>
      <c r="M4963" s="0" t="n">
        <v>7757335.56187815</v>
      </c>
      <c r="N4963" s="0" t="n">
        <v>6360470.37</v>
      </c>
      <c r="O4963" s="0" t="n">
        <v>6236295.21</v>
      </c>
      <c r="P4963" s="0" t="n">
        <v>6717213.135</v>
      </c>
      <c r="Q4963" s="0" t="n">
        <v>6918311.565</v>
      </c>
      <c r="S4963" s="0" t="s">
        <v>303</v>
      </c>
    </row>
    <row r="4964" customFormat="false" ht="14" hidden="false" customHeight="false" outlineLevel="0" collapsed="false">
      <c r="A4964" s="0" t="str">
        <f aca="false">SUBSTITUTE(C4964&amp;D4964&amp;E4964&amp;F4964&amp;G4964&amp;H4964&amp;I4964," ","")</f>
        <v>AgenteBilingüeProfesionalBellasartesyafinesFrontofficesinherramientaJornadaOrdinaria Zona2Platino</v>
      </c>
      <c r="B4964" s="0" t="s">
        <v>5308</v>
      </c>
      <c r="C4964" s="0" t="s">
        <v>190</v>
      </c>
      <c r="D4964" s="0" t="s">
        <v>4808</v>
      </c>
      <c r="E4964" s="0" t="s">
        <v>60</v>
      </c>
      <c r="F4964" s="0" t="s">
        <v>3335</v>
      </c>
      <c r="G4964" s="0" t="s">
        <v>62</v>
      </c>
      <c r="H4964" s="0" t="s">
        <v>385</v>
      </c>
      <c r="I4964" s="0" t="s">
        <v>198</v>
      </c>
      <c r="J4964" s="0" t="s">
        <v>36</v>
      </c>
      <c r="K4964" s="0" t="n">
        <v>6096792.81827776</v>
      </c>
      <c r="L4964" s="0" t="n">
        <v>6251955.795</v>
      </c>
      <c r="M4964" s="0" t="n">
        <v>7985963.19411741</v>
      </c>
      <c r="N4964" s="0" t="n">
        <v>6370422.93</v>
      </c>
      <c r="O4964" s="0" t="n">
        <v>6236295.21</v>
      </c>
      <c r="P4964" s="0" t="n">
        <v>6861669.12</v>
      </c>
      <c r="Q4964" s="0" t="n">
        <v>7352947.395</v>
      </c>
      <c r="S4964" s="0" t="s">
        <v>303</v>
      </c>
    </row>
    <row r="4965" customFormat="false" ht="14" hidden="false" customHeight="false" outlineLevel="0" collapsed="false">
      <c r="A4965" s="0" t="str">
        <f aca="false">SUBSTITUTE(C4965&amp;D4965&amp;E4965&amp;F4965&amp;G4965&amp;H4965&amp;I4965," ","")</f>
        <v>AgenteBilingüeProfesionalBellasartesyafinesFrontofficesinherramientaJornadaOrdinaria Zona3Plata</v>
      </c>
      <c r="B4965" s="0" t="s">
        <v>5309</v>
      </c>
      <c r="C4965" s="0" t="s">
        <v>190</v>
      </c>
      <c r="D4965" s="0" t="s">
        <v>4808</v>
      </c>
      <c r="E4965" s="0" t="s">
        <v>60</v>
      </c>
      <c r="F4965" s="0" t="s">
        <v>3335</v>
      </c>
      <c r="G4965" s="0" t="s">
        <v>62</v>
      </c>
      <c r="H4965" s="0" t="s">
        <v>390</v>
      </c>
      <c r="I4965" s="0" t="s">
        <v>195</v>
      </c>
      <c r="J4965" s="0" t="s">
        <v>36</v>
      </c>
      <c r="K4965" s="0" t="n">
        <v>6096792.81827776</v>
      </c>
      <c r="L4965" s="0" t="n">
        <v>6069859.965</v>
      </c>
      <c r="M4965" s="0" t="n">
        <v>7541434.21030903</v>
      </c>
      <c r="N4965" s="0" t="n">
        <v>6358028.805</v>
      </c>
      <c r="O4965" s="0" t="n">
        <v>6236295.21</v>
      </c>
      <c r="P4965" s="0" t="n">
        <v>6609666.285</v>
      </c>
      <c r="Q4965" s="0" t="n">
        <v>6624624.105</v>
      </c>
      <c r="S4965" s="0" t="s">
        <v>303</v>
      </c>
    </row>
    <row r="4966" customFormat="false" ht="14" hidden="false" customHeight="false" outlineLevel="0" collapsed="false">
      <c r="A4966" s="0" t="str">
        <f aca="false">SUBSTITUTE(C4966&amp;D4966&amp;E4966&amp;F4966&amp;G4966&amp;H4966&amp;I4966," ","")</f>
        <v>AgenteBilingüeProfesionalBellasartesyafinesFrontofficesinherramientaJornadaOrdinaria Zona3Oro</v>
      </c>
      <c r="B4966" s="0" t="s">
        <v>5310</v>
      </c>
      <c r="C4966" s="0" t="s">
        <v>190</v>
      </c>
      <c r="D4966" s="0" t="s">
        <v>4808</v>
      </c>
      <c r="E4966" s="0" t="s">
        <v>60</v>
      </c>
      <c r="F4966" s="0" t="s">
        <v>3335</v>
      </c>
      <c r="G4966" s="0" t="s">
        <v>62</v>
      </c>
      <c r="H4966" s="0" t="s">
        <v>390</v>
      </c>
      <c r="I4966" s="0" t="s">
        <v>54</v>
      </c>
      <c r="J4966" s="0" t="s">
        <v>36</v>
      </c>
      <c r="K4966" s="0" t="n">
        <v>6096792.81827776</v>
      </c>
      <c r="L4966" s="0" t="n">
        <v>6191257.185</v>
      </c>
      <c r="M4966" s="0" t="n">
        <v>7757335.56187815</v>
      </c>
      <c r="N4966" s="0" t="n">
        <v>6368358.105</v>
      </c>
      <c r="O4966" s="0" t="n">
        <v>6236295.21</v>
      </c>
      <c r="P4966" s="0" t="n">
        <v>6748816.86</v>
      </c>
      <c r="Q4966" s="0" t="n">
        <v>6918311.565</v>
      </c>
      <c r="S4966" s="0" t="s">
        <v>303</v>
      </c>
    </row>
    <row r="4967" customFormat="false" ht="14" hidden="false" customHeight="false" outlineLevel="0" collapsed="false">
      <c r="A4967" s="0" t="str">
        <f aca="false">SUBSTITUTE(C4967&amp;D4967&amp;E4967&amp;F4967&amp;G4967&amp;H4967&amp;I4967," ","")</f>
        <v>AgenteBilingüeProfesionalBellasartesyafinesFrontofficesinherramientaJornadaOrdinaria Zona3Platino</v>
      </c>
      <c r="B4967" s="0" t="s">
        <v>5311</v>
      </c>
      <c r="C4967" s="0" t="s">
        <v>190</v>
      </c>
      <c r="D4967" s="0" t="s">
        <v>4808</v>
      </c>
      <c r="E4967" s="0" t="s">
        <v>60</v>
      </c>
      <c r="F4967" s="0" t="s">
        <v>3335</v>
      </c>
      <c r="G4967" s="0" t="s">
        <v>62</v>
      </c>
      <c r="H4967" s="0" t="s">
        <v>390</v>
      </c>
      <c r="I4967" s="0" t="s">
        <v>198</v>
      </c>
      <c r="J4967" s="0" t="s">
        <v>36</v>
      </c>
      <c r="K4967" s="0" t="n">
        <v>6096792.81827776</v>
      </c>
      <c r="L4967" s="0" t="n">
        <v>6373353.015</v>
      </c>
      <c r="M4967" s="0" t="n">
        <v>7985963.19411741</v>
      </c>
      <c r="N4967" s="0" t="n">
        <v>6378686.37</v>
      </c>
      <c r="O4967" s="0" t="n">
        <v>6236295.21</v>
      </c>
      <c r="P4967" s="0" t="n">
        <v>6893952.84</v>
      </c>
      <c r="Q4967" s="0" t="n">
        <v>7352947.395</v>
      </c>
      <c r="S4967" s="0" t="s">
        <v>303</v>
      </c>
    </row>
    <row r="4968" customFormat="false" ht="14" hidden="false" customHeight="false" outlineLevel="0" collapsed="false">
      <c r="A4968" s="0" t="str">
        <f aca="false">SUBSTITUTE(C4968&amp;D4968&amp;E4968&amp;F4968&amp;G4968&amp;H4968&amp;I4968," ","")</f>
        <v>AgenteBilingüeProfesionalBellasartesyafinesFrontofficesinherramientaHoraextradiurnaZona1Plata</v>
      </c>
      <c r="B4968" s="0" t="s">
        <v>5312</v>
      </c>
      <c r="C4968" s="0" t="s">
        <v>190</v>
      </c>
      <c r="D4968" s="0" t="s">
        <v>4808</v>
      </c>
      <c r="E4968" s="0" t="s">
        <v>60</v>
      </c>
      <c r="F4968" s="0" t="s">
        <v>3335</v>
      </c>
      <c r="G4968" s="0" t="s">
        <v>192</v>
      </c>
      <c r="H4968" s="0" t="s">
        <v>379</v>
      </c>
      <c r="I4968" s="0" t="s">
        <v>195</v>
      </c>
      <c r="J4968" s="0" t="s">
        <v>325</v>
      </c>
      <c r="K4968" s="0" t="n">
        <v>30902.5051712383</v>
      </c>
      <c r="L4968" s="0" t="n">
        <v>31503.33</v>
      </c>
      <c r="M4968" s="0" t="n">
        <v>40427.117494476</v>
      </c>
      <c r="N4968" s="0" t="n">
        <v>27823.905</v>
      </c>
      <c r="O4968" s="0" t="n">
        <v>28398.33</v>
      </c>
      <c r="P4968" s="0" t="n">
        <v>36635.895</v>
      </c>
      <c r="Q4968" s="0" t="n">
        <v>44092.035</v>
      </c>
      <c r="S4968" s="0" t="s">
        <v>303</v>
      </c>
    </row>
    <row r="4969" customFormat="false" ht="14" hidden="false" customHeight="false" outlineLevel="0" collapsed="false">
      <c r="A4969" s="0" t="str">
        <f aca="false">SUBSTITUTE(C4969&amp;D4969&amp;E4969&amp;F4969&amp;G4969&amp;H4969&amp;I4969," ","")</f>
        <v>AgenteBilingüeProfesionalBellasartesyafinesFrontofficesinherramientaHoraextradiurnaZona1Oro</v>
      </c>
      <c r="B4969" s="0" t="s">
        <v>5313</v>
      </c>
      <c r="C4969" s="0" t="s">
        <v>190</v>
      </c>
      <c r="D4969" s="0" t="s">
        <v>4808</v>
      </c>
      <c r="E4969" s="0" t="s">
        <v>60</v>
      </c>
      <c r="F4969" s="0" t="s">
        <v>3335</v>
      </c>
      <c r="G4969" s="0" t="s">
        <v>192</v>
      </c>
      <c r="H4969" s="0" t="s">
        <v>379</v>
      </c>
      <c r="I4969" s="0" t="s">
        <v>54</v>
      </c>
      <c r="J4969" s="0" t="s">
        <v>325</v>
      </c>
      <c r="K4969" s="0" t="n">
        <v>30902.5051712383</v>
      </c>
      <c r="L4969" s="0" t="n">
        <v>32133.645</v>
      </c>
      <c r="M4969" s="0" t="n">
        <v>41584.4927448189</v>
      </c>
      <c r="N4969" s="0" t="n">
        <v>27823.905</v>
      </c>
      <c r="O4969" s="0" t="n">
        <v>28398.33</v>
      </c>
      <c r="P4969" s="0" t="n">
        <v>37406.97</v>
      </c>
      <c r="Q4969" s="0" t="n">
        <v>46047.15</v>
      </c>
      <c r="S4969" s="0" t="s">
        <v>303</v>
      </c>
    </row>
    <row r="4970" customFormat="false" ht="14" hidden="false" customHeight="false" outlineLevel="0" collapsed="false">
      <c r="A4970" s="0" t="str">
        <f aca="false">SUBSTITUTE(C4970&amp;D4970&amp;E4970&amp;F4970&amp;G4970&amp;H4970&amp;I4970," ","")</f>
        <v>AgenteBilingüeProfesionalBellasartesyafinesFrontofficesinherramientaHoraextradiurnaZona1Platino</v>
      </c>
      <c r="B4970" s="0" t="s">
        <v>5314</v>
      </c>
      <c r="C4970" s="0" t="s">
        <v>190</v>
      </c>
      <c r="D4970" s="0" t="s">
        <v>4808</v>
      </c>
      <c r="E4970" s="0" t="s">
        <v>60</v>
      </c>
      <c r="F4970" s="0" t="s">
        <v>3335</v>
      </c>
      <c r="G4970" s="0" t="s">
        <v>192</v>
      </c>
      <c r="H4970" s="0" t="s">
        <v>379</v>
      </c>
      <c r="I4970" s="0" t="s">
        <v>198</v>
      </c>
      <c r="J4970" s="0" t="s">
        <v>325</v>
      </c>
      <c r="K4970" s="0" t="n">
        <v>30902.5051712383</v>
      </c>
      <c r="L4970" s="0" t="n">
        <v>33078.6</v>
      </c>
      <c r="M4970" s="0" t="n">
        <v>42810.0893479671</v>
      </c>
      <c r="N4970" s="0" t="n">
        <v>27823.905</v>
      </c>
      <c r="O4970" s="0" t="n">
        <v>28398.33</v>
      </c>
      <c r="P4970" s="0" t="n">
        <v>38211.165</v>
      </c>
      <c r="Q4970" s="0" t="n">
        <v>48939.975</v>
      </c>
      <c r="S4970" s="0" t="s">
        <v>303</v>
      </c>
    </row>
    <row r="4971" customFormat="false" ht="14" hidden="false" customHeight="false" outlineLevel="0" collapsed="false">
      <c r="A4971" s="0" t="str">
        <f aca="false">SUBSTITUTE(C4971&amp;D4971&amp;E4971&amp;F4971&amp;G4971&amp;H4971&amp;I4971," ","")</f>
        <v>AgenteBilingüeProfesionalBellasartesyafinesFrontofficesinherramientaHoraextradiurnaZona2Plata</v>
      </c>
      <c r="B4971" s="0" t="s">
        <v>5315</v>
      </c>
      <c r="C4971" s="0" t="s">
        <v>190</v>
      </c>
      <c r="D4971" s="0" t="s">
        <v>4808</v>
      </c>
      <c r="E4971" s="0" t="s">
        <v>60</v>
      </c>
      <c r="F4971" s="0" t="s">
        <v>3335</v>
      </c>
      <c r="G4971" s="0" t="s">
        <v>192</v>
      </c>
      <c r="H4971" s="0" t="s">
        <v>385</v>
      </c>
      <c r="I4971" s="0" t="s">
        <v>195</v>
      </c>
      <c r="J4971" s="0" t="s">
        <v>325</v>
      </c>
      <c r="K4971" s="0" t="n">
        <v>30902.5051712383</v>
      </c>
      <c r="L4971" s="0" t="n">
        <v>32449.32</v>
      </c>
      <c r="M4971" s="0" t="n">
        <v>40427.117494476</v>
      </c>
      <c r="N4971" s="0" t="n">
        <v>27823.905</v>
      </c>
      <c r="O4971" s="0" t="n">
        <v>28398.33</v>
      </c>
      <c r="P4971" s="0" t="n">
        <v>38932.56</v>
      </c>
      <c r="Q4971" s="0" t="n">
        <v>44092.035</v>
      </c>
      <c r="S4971" s="0" t="s">
        <v>303</v>
      </c>
    </row>
    <row r="4972" customFormat="false" ht="14" hidden="false" customHeight="false" outlineLevel="0" collapsed="false">
      <c r="A4972" s="0" t="str">
        <f aca="false">SUBSTITUTE(C4972&amp;D4972&amp;E4972&amp;F4972&amp;G4972&amp;H4972&amp;I4972," ","")</f>
        <v>AgenteBilingüeProfesionalBellasartesyafinesFrontofficesinherramientaHoraextradiurnaZona2Oro</v>
      </c>
      <c r="B4972" s="0" t="s">
        <v>5316</v>
      </c>
      <c r="C4972" s="0" t="s">
        <v>190</v>
      </c>
      <c r="D4972" s="0" t="s">
        <v>4808</v>
      </c>
      <c r="E4972" s="0" t="s">
        <v>60</v>
      </c>
      <c r="F4972" s="0" t="s">
        <v>3335</v>
      </c>
      <c r="G4972" s="0" t="s">
        <v>192</v>
      </c>
      <c r="H4972" s="0" t="s">
        <v>385</v>
      </c>
      <c r="I4972" s="0" t="s">
        <v>54</v>
      </c>
      <c r="J4972" s="0" t="s">
        <v>325</v>
      </c>
      <c r="K4972" s="0" t="n">
        <v>30902.5051712383</v>
      </c>
      <c r="L4972" s="0" t="n">
        <v>33098.265</v>
      </c>
      <c r="M4972" s="0" t="n">
        <v>41584.4927448189</v>
      </c>
      <c r="N4972" s="0" t="n">
        <v>27823.905</v>
      </c>
      <c r="O4972" s="0" t="n">
        <v>28398.33</v>
      </c>
      <c r="P4972" s="0" t="n">
        <v>39752.28</v>
      </c>
      <c r="Q4972" s="0" t="n">
        <v>46047.15</v>
      </c>
      <c r="S4972" s="0" t="s">
        <v>303</v>
      </c>
    </row>
    <row r="4973" customFormat="false" ht="14" hidden="false" customHeight="false" outlineLevel="0" collapsed="false">
      <c r="A4973" s="0" t="str">
        <f aca="false">SUBSTITUTE(C4973&amp;D4973&amp;E4973&amp;F4973&amp;G4973&amp;H4973&amp;I4973," ","")</f>
        <v>AgenteBilingüeProfesionalBellasartesyafinesFrontofficesinherramientaHoraextradiurnaZona2Platino</v>
      </c>
      <c r="B4973" s="0" t="s">
        <v>5317</v>
      </c>
      <c r="C4973" s="0" t="s">
        <v>190</v>
      </c>
      <c r="D4973" s="0" t="s">
        <v>4808</v>
      </c>
      <c r="E4973" s="0" t="s">
        <v>60</v>
      </c>
      <c r="F4973" s="0" t="s">
        <v>3335</v>
      </c>
      <c r="G4973" s="0" t="s">
        <v>192</v>
      </c>
      <c r="H4973" s="0" t="s">
        <v>385</v>
      </c>
      <c r="I4973" s="0" t="s">
        <v>198</v>
      </c>
      <c r="J4973" s="0" t="s">
        <v>325</v>
      </c>
      <c r="K4973" s="0" t="n">
        <v>30902.5051712383</v>
      </c>
      <c r="L4973" s="0" t="n">
        <v>34071.165</v>
      </c>
      <c r="M4973" s="0" t="n">
        <v>42810.0893479671</v>
      </c>
      <c r="N4973" s="0" t="n">
        <v>27823.905</v>
      </c>
      <c r="O4973" s="0" t="n">
        <v>28398.33</v>
      </c>
      <c r="P4973" s="0" t="n">
        <v>40607.19</v>
      </c>
      <c r="Q4973" s="0" t="n">
        <v>48939.975</v>
      </c>
      <c r="S4973" s="0" t="s">
        <v>303</v>
      </c>
    </row>
    <row r="4974" customFormat="false" ht="14" hidden="false" customHeight="false" outlineLevel="0" collapsed="false">
      <c r="A4974" s="0" t="str">
        <f aca="false">SUBSTITUTE(C4974&amp;D4974&amp;E4974&amp;F4974&amp;G4974&amp;H4974&amp;I4974," ","")</f>
        <v>AgenteBilingüeProfesionalBellasartesyafinesFrontofficesinherramientaHoraextradiurnaZona3Plata</v>
      </c>
      <c r="B4974" s="0" t="s">
        <v>5318</v>
      </c>
      <c r="C4974" s="0" t="s">
        <v>190</v>
      </c>
      <c r="D4974" s="0" t="s">
        <v>4808</v>
      </c>
      <c r="E4974" s="0" t="s">
        <v>60</v>
      </c>
      <c r="F4974" s="0" t="s">
        <v>3335</v>
      </c>
      <c r="G4974" s="0" t="s">
        <v>192</v>
      </c>
      <c r="H4974" s="0" t="s">
        <v>390</v>
      </c>
      <c r="I4974" s="0" t="s">
        <v>195</v>
      </c>
      <c r="J4974" s="0" t="s">
        <v>325</v>
      </c>
      <c r="K4974" s="0" t="n">
        <v>30902.5051712383</v>
      </c>
      <c r="L4974" s="0" t="n">
        <v>33078.6</v>
      </c>
      <c r="M4974" s="0" t="n">
        <v>40427.117494476</v>
      </c>
      <c r="N4974" s="0" t="n">
        <v>27823.905</v>
      </c>
      <c r="O4974" s="0" t="n">
        <v>28398.33</v>
      </c>
      <c r="P4974" s="0" t="n">
        <v>39115.755</v>
      </c>
      <c r="Q4974" s="0" t="n">
        <v>44092.035</v>
      </c>
      <c r="S4974" s="0" t="s">
        <v>303</v>
      </c>
    </row>
    <row r="4975" customFormat="false" ht="14" hidden="false" customHeight="false" outlineLevel="0" collapsed="false">
      <c r="A4975" s="0" t="str">
        <f aca="false">SUBSTITUTE(C4975&amp;D4975&amp;E4975&amp;F4975&amp;G4975&amp;H4975&amp;I4975," ","")</f>
        <v>AgenteBilingüeProfesionalBellasartesyafinesFrontofficesinherramientaHoraextradiurnaZona3Oro</v>
      </c>
      <c r="B4975" s="0" t="s">
        <v>5319</v>
      </c>
      <c r="C4975" s="0" t="s">
        <v>190</v>
      </c>
      <c r="D4975" s="0" t="s">
        <v>4808</v>
      </c>
      <c r="E4975" s="0" t="s">
        <v>60</v>
      </c>
      <c r="F4975" s="0" t="s">
        <v>3335</v>
      </c>
      <c r="G4975" s="0" t="s">
        <v>192</v>
      </c>
      <c r="H4975" s="0" t="s">
        <v>390</v>
      </c>
      <c r="I4975" s="0" t="s">
        <v>54</v>
      </c>
      <c r="J4975" s="0" t="s">
        <v>325</v>
      </c>
      <c r="K4975" s="0" t="n">
        <v>30902.5051712383</v>
      </c>
      <c r="L4975" s="0" t="n">
        <v>33741</v>
      </c>
      <c r="M4975" s="0" t="n">
        <v>41584.4927448189</v>
      </c>
      <c r="N4975" s="0" t="n">
        <v>27823.905</v>
      </c>
      <c r="O4975" s="0" t="n">
        <v>28398.33</v>
      </c>
      <c r="P4975" s="0" t="n">
        <v>39939.615</v>
      </c>
      <c r="Q4975" s="0" t="n">
        <v>46047.15</v>
      </c>
      <c r="S4975" s="0" t="s">
        <v>303</v>
      </c>
    </row>
    <row r="4976" customFormat="false" ht="14" hidden="false" customHeight="false" outlineLevel="0" collapsed="false">
      <c r="A4976" s="0" t="str">
        <f aca="false">SUBSTITUTE(C4976&amp;D4976&amp;E4976&amp;F4976&amp;G4976&amp;H4976&amp;I4976," ","")</f>
        <v>AgenteBilingüeProfesionalBellasartesyafinesFrontofficesinherramientaHoraextradiurnaZona3Platino</v>
      </c>
      <c r="B4976" s="0" t="s">
        <v>5320</v>
      </c>
      <c r="C4976" s="0" t="s">
        <v>190</v>
      </c>
      <c r="D4976" s="0" t="s">
        <v>4808</v>
      </c>
      <c r="E4976" s="0" t="s">
        <v>60</v>
      </c>
      <c r="F4976" s="0" t="s">
        <v>3335</v>
      </c>
      <c r="G4976" s="0" t="s">
        <v>192</v>
      </c>
      <c r="H4976" s="0" t="s">
        <v>390</v>
      </c>
      <c r="I4976" s="0" t="s">
        <v>198</v>
      </c>
      <c r="J4976" s="0" t="s">
        <v>325</v>
      </c>
      <c r="K4976" s="0" t="n">
        <v>30902.5051712383</v>
      </c>
      <c r="L4976" s="0" t="n">
        <v>34732.53</v>
      </c>
      <c r="M4976" s="0" t="n">
        <v>42810.0893479671</v>
      </c>
      <c r="N4976" s="0" t="n">
        <v>27823.905</v>
      </c>
      <c r="O4976" s="0" t="n">
        <v>28398.33</v>
      </c>
      <c r="P4976" s="0" t="n">
        <v>40798.665</v>
      </c>
      <c r="Q4976" s="0" t="n">
        <v>48939.975</v>
      </c>
      <c r="S4976" s="0" t="s">
        <v>303</v>
      </c>
    </row>
    <row r="4977" customFormat="false" ht="14" hidden="false" customHeight="false" outlineLevel="0" collapsed="false">
      <c r="A4977" s="0" t="str">
        <f aca="false">SUBSTITUTE(C4977&amp;D4977&amp;E4977&amp;F4977&amp;G4977&amp;H4977&amp;I4977," ","")</f>
        <v>AgenteBilingüeProfesionalBellasartesyafinesFrontofficesinherramientaHoraextranocturna Zona1Plata</v>
      </c>
      <c r="B4977" s="0" t="s">
        <v>5321</v>
      </c>
      <c r="C4977" s="0" t="s">
        <v>190</v>
      </c>
      <c r="D4977" s="0" t="s">
        <v>4808</v>
      </c>
      <c r="E4977" s="0" t="s">
        <v>60</v>
      </c>
      <c r="F4977" s="0" t="s">
        <v>3335</v>
      </c>
      <c r="G4977" s="0" t="s">
        <v>197</v>
      </c>
      <c r="H4977" s="0" t="s">
        <v>379</v>
      </c>
      <c r="I4977" s="0" t="s">
        <v>195</v>
      </c>
      <c r="J4977" s="0" t="s">
        <v>325</v>
      </c>
      <c r="K4977" s="0" t="n">
        <v>41900.9086947336</v>
      </c>
      <c r="L4977" s="0" t="n">
        <v>44105.49</v>
      </c>
      <c r="M4977" s="0" t="n">
        <v>56597.9644922664</v>
      </c>
      <c r="N4977" s="0" t="n">
        <v>38953.26</v>
      </c>
      <c r="O4977" s="0" t="n">
        <v>39479.04</v>
      </c>
      <c r="P4977" s="0" t="n">
        <v>47782.845</v>
      </c>
      <c r="Q4977" s="0" t="n">
        <v>61198.515</v>
      </c>
      <c r="S4977" s="0" t="s">
        <v>303</v>
      </c>
    </row>
    <row r="4978" customFormat="false" ht="14" hidden="false" customHeight="false" outlineLevel="0" collapsed="false">
      <c r="A4978" s="0" t="str">
        <f aca="false">SUBSTITUTE(C4978&amp;D4978&amp;E4978&amp;F4978&amp;G4978&amp;H4978&amp;I4978," ","")</f>
        <v>AgenteBilingüeProfesionalBellasartesyafinesFrontofficesinherramientaHoraextranocturna Zona1Oro</v>
      </c>
      <c r="B4978" s="0" t="s">
        <v>5322</v>
      </c>
      <c r="C4978" s="0" t="s">
        <v>190</v>
      </c>
      <c r="D4978" s="0" t="s">
        <v>4808</v>
      </c>
      <c r="E4978" s="0" t="s">
        <v>60</v>
      </c>
      <c r="F4978" s="0" t="s">
        <v>3335</v>
      </c>
      <c r="G4978" s="0" t="s">
        <v>197</v>
      </c>
      <c r="H4978" s="0" t="s">
        <v>379</v>
      </c>
      <c r="I4978" s="0" t="s">
        <v>54</v>
      </c>
      <c r="J4978" s="0" t="s">
        <v>325</v>
      </c>
      <c r="K4978" s="0" t="n">
        <v>41900.9086947336</v>
      </c>
      <c r="L4978" s="0" t="n">
        <v>44988.345</v>
      </c>
      <c r="M4978" s="0" t="n">
        <v>58218.2898427464</v>
      </c>
      <c r="N4978" s="0" t="n">
        <v>38953.26</v>
      </c>
      <c r="O4978" s="0" t="n">
        <v>39479.04</v>
      </c>
      <c r="P4978" s="0" t="n">
        <v>48788.865</v>
      </c>
      <c r="Q4978" s="0" t="n">
        <v>63911.25</v>
      </c>
      <c r="S4978" s="0" t="s">
        <v>303</v>
      </c>
    </row>
    <row r="4979" customFormat="false" ht="14" hidden="false" customHeight="false" outlineLevel="0" collapsed="false">
      <c r="A4979" s="0" t="str">
        <f aca="false">SUBSTITUTE(C4979&amp;D4979&amp;E4979&amp;F4979&amp;G4979&amp;H4979&amp;I4979," ","")</f>
        <v>AgenteBilingüeProfesionalBellasartesyafinesFrontofficesinherramientaHoraextranocturna Zona1Platino</v>
      </c>
      <c r="B4979" s="0" t="s">
        <v>5323</v>
      </c>
      <c r="C4979" s="0" t="s">
        <v>190</v>
      </c>
      <c r="D4979" s="0" t="s">
        <v>4808</v>
      </c>
      <c r="E4979" s="0" t="s">
        <v>60</v>
      </c>
      <c r="F4979" s="0" t="s">
        <v>3335</v>
      </c>
      <c r="G4979" s="0" t="s">
        <v>197</v>
      </c>
      <c r="H4979" s="0" t="s">
        <v>379</v>
      </c>
      <c r="I4979" s="0" t="s">
        <v>198</v>
      </c>
      <c r="J4979" s="0" t="s">
        <v>325</v>
      </c>
      <c r="K4979" s="0" t="n">
        <v>41900.9086947336</v>
      </c>
      <c r="L4979" s="0" t="n">
        <v>46311.075</v>
      </c>
      <c r="M4979" s="0" t="n">
        <v>59934.1250871539</v>
      </c>
      <c r="N4979" s="0" t="n">
        <v>38953.26</v>
      </c>
      <c r="O4979" s="0" t="n">
        <v>39479.04</v>
      </c>
      <c r="P4979" s="0" t="n">
        <v>49838.355</v>
      </c>
      <c r="Q4979" s="0" t="n">
        <v>67926.015</v>
      </c>
      <c r="S4979" s="0" t="s">
        <v>303</v>
      </c>
    </row>
    <row r="4980" customFormat="false" ht="14" hidden="false" customHeight="false" outlineLevel="0" collapsed="false">
      <c r="A4980" s="0" t="str">
        <f aca="false">SUBSTITUTE(C4980&amp;D4980&amp;E4980&amp;F4980&amp;G4980&amp;H4980&amp;I4980," ","")</f>
        <v>AgenteBilingüeProfesionalBellasartesyafinesFrontofficesinherramientaHoraextranocturna Zona2Plata</v>
      </c>
      <c r="B4980" s="0" t="s">
        <v>5324</v>
      </c>
      <c r="C4980" s="0" t="s">
        <v>190</v>
      </c>
      <c r="D4980" s="0" t="s">
        <v>4808</v>
      </c>
      <c r="E4980" s="0" t="s">
        <v>60</v>
      </c>
      <c r="F4980" s="0" t="s">
        <v>3335</v>
      </c>
      <c r="G4980" s="0" t="s">
        <v>197</v>
      </c>
      <c r="H4980" s="0" t="s">
        <v>385</v>
      </c>
      <c r="I4980" s="0" t="s">
        <v>195</v>
      </c>
      <c r="J4980" s="0" t="s">
        <v>325</v>
      </c>
      <c r="K4980" s="0" t="n">
        <v>41900.9086947336</v>
      </c>
      <c r="L4980" s="0" t="n">
        <v>45429.255</v>
      </c>
      <c r="M4980" s="0" t="n">
        <v>56597.9644922664</v>
      </c>
      <c r="N4980" s="0" t="n">
        <v>38953.26</v>
      </c>
      <c r="O4980" s="0" t="n">
        <v>39479.04</v>
      </c>
      <c r="P4980" s="0" t="n">
        <v>50779.17</v>
      </c>
      <c r="Q4980" s="0" t="n">
        <v>61198.515</v>
      </c>
      <c r="S4980" s="0" t="s">
        <v>303</v>
      </c>
    </row>
    <row r="4981" customFormat="false" ht="14" hidden="false" customHeight="false" outlineLevel="0" collapsed="false">
      <c r="A4981" s="0" t="str">
        <f aca="false">SUBSTITUTE(C4981&amp;D4981&amp;E4981&amp;F4981&amp;G4981&amp;H4981&amp;I4981," ","")</f>
        <v>AgenteBilingüeProfesionalBellasartesyafinesFrontofficesinherramientaHoraextranocturna Zona2Oro</v>
      </c>
      <c r="B4981" s="0" t="s">
        <v>5325</v>
      </c>
      <c r="C4981" s="0" t="s">
        <v>190</v>
      </c>
      <c r="D4981" s="0" t="s">
        <v>4808</v>
      </c>
      <c r="E4981" s="0" t="s">
        <v>60</v>
      </c>
      <c r="F4981" s="0" t="s">
        <v>3335</v>
      </c>
      <c r="G4981" s="0" t="s">
        <v>197</v>
      </c>
      <c r="H4981" s="0" t="s">
        <v>385</v>
      </c>
      <c r="I4981" s="0" t="s">
        <v>54</v>
      </c>
      <c r="J4981" s="0" t="s">
        <v>325</v>
      </c>
      <c r="K4981" s="0" t="n">
        <v>41900.9086947336</v>
      </c>
      <c r="L4981" s="0" t="n">
        <v>46339.02</v>
      </c>
      <c r="M4981" s="0" t="n">
        <v>58218.2898427464</v>
      </c>
      <c r="N4981" s="0" t="n">
        <v>38953.26</v>
      </c>
      <c r="O4981" s="0" t="n">
        <v>39479.04</v>
      </c>
      <c r="P4981" s="0" t="n">
        <v>51848.325</v>
      </c>
      <c r="Q4981" s="0" t="n">
        <v>63911.25</v>
      </c>
      <c r="S4981" s="0" t="s">
        <v>303</v>
      </c>
    </row>
    <row r="4982" customFormat="false" ht="14" hidden="false" customHeight="false" outlineLevel="0" collapsed="false">
      <c r="A4982" s="0" t="str">
        <f aca="false">SUBSTITUTE(C4982&amp;D4982&amp;E4982&amp;F4982&amp;G4982&amp;H4982&amp;I4982," ","")</f>
        <v>AgenteBilingüeProfesionalBellasartesyafinesFrontofficesinherramientaHoraextranocturna Zona2Platino</v>
      </c>
      <c r="B4982" s="0" t="s">
        <v>5326</v>
      </c>
      <c r="C4982" s="0" t="s">
        <v>190</v>
      </c>
      <c r="D4982" s="0" t="s">
        <v>4808</v>
      </c>
      <c r="E4982" s="0" t="s">
        <v>60</v>
      </c>
      <c r="F4982" s="0" t="s">
        <v>3335</v>
      </c>
      <c r="G4982" s="0" t="s">
        <v>197</v>
      </c>
      <c r="H4982" s="0" t="s">
        <v>385</v>
      </c>
      <c r="I4982" s="0" t="s">
        <v>198</v>
      </c>
      <c r="J4982" s="0" t="s">
        <v>325</v>
      </c>
      <c r="K4982" s="0" t="n">
        <v>41900.9086947336</v>
      </c>
      <c r="L4982" s="0" t="n">
        <v>47701.08</v>
      </c>
      <c r="M4982" s="0" t="n">
        <v>59934.1250871539</v>
      </c>
      <c r="N4982" s="0" t="n">
        <v>38953.26</v>
      </c>
      <c r="O4982" s="0" t="n">
        <v>39479.04</v>
      </c>
      <c r="P4982" s="0" t="n">
        <v>52963.02</v>
      </c>
      <c r="Q4982" s="0" t="n">
        <v>67926.015</v>
      </c>
      <c r="S4982" s="0" t="s">
        <v>303</v>
      </c>
    </row>
    <row r="4983" customFormat="false" ht="14" hidden="false" customHeight="false" outlineLevel="0" collapsed="false">
      <c r="A4983" s="0" t="str">
        <f aca="false">SUBSTITUTE(C4983&amp;D4983&amp;E4983&amp;F4983&amp;G4983&amp;H4983&amp;I4983," ","")</f>
        <v>AgenteBilingüeProfesionalBellasartesyafinesFrontofficesinherramientaHoraextranocturna Zona3Plata</v>
      </c>
      <c r="B4983" s="0" t="s">
        <v>5327</v>
      </c>
      <c r="C4983" s="0" t="s">
        <v>190</v>
      </c>
      <c r="D4983" s="0" t="s">
        <v>4808</v>
      </c>
      <c r="E4983" s="0" t="s">
        <v>60</v>
      </c>
      <c r="F4983" s="0" t="s">
        <v>3335</v>
      </c>
      <c r="G4983" s="0" t="s">
        <v>197</v>
      </c>
      <c r="H4983" s="0" t="s">
        <v>390</v>
      </c>
      <c r="I4983" s="0" t="s">
        <v>195</v>
      </c>
      <c r="J4983" s="0" t="s">
        <v>325</v>
      </c>
      <c r="K4983" s="0" t="n">
        <v>41900.9086947336</v>
      </c>
      <c r="L4983" s="0" t="n">
        <v>46311.075</v>
      </c>
      <c r="M4983" s="0" t="n">
        <v>56597.9644922664</v>
      </c>
      <c r="N4983" s="0" t="n">
        <v>38953.26</v>
      </c>
      <c r="O4983" s="0" t="n">
        <v>39479.04</v>
      </c>
      <c r="P4983" s="0" t="n">
        <v>51018.255</v>
      </c>
      <c r="Q4983" s="0" t="n">
        <v>61198.515</v>
      </c>
      <c r="S4983" s="0" t="s">
        <v>303</v>
      </c>
    </row>
    <row r="4984" customFormat="false" ht="14" hidden="false" customHeight="false" outlineLevel="0" collapsed="false">
      <c r="A4984" s="0" t="str">
        <f aca="false">SUBSTITUTE(C4984&amp;D4984&amp;E4984&amp;F4984&amp;G4984&amp;H4984&amp;I4984," ","")</f>
        <v>AgenteBilingüeProfesionalBellasartesyafinesFrontofficesinherramientaHoraextranocturna Zona3Oro</v>
      </c>
      <c r="B4984" s="0" t="s">
        <v>5328</v>
      </c>
      <c r="C4984" s="0" t="s">
        <v>190</v>
      </c>
      <c r="D4984" s="0" t="s">
        <v>4808</v>
      </c>
      <c r="E4984" s="0" t="s">
        <v>60</v>
      </c>
      <c r="F4984" s="0" t="s">
        <v>3335</v>
      </c>
      <c r="G4984" s="0" t="s">
        <v>197</v>
      </c>
      <c r="H4984" s="0" t="s">
        <v>390</v>
      </c>
      <c r="I4984" s="0" t="s">
        <v>54</v>
      </c>
      <c r="J4984" s="0" t="s">
        <v>325</v>
      </c>
      <c r="K4984" s="0" t="n">
        <v>41900.9086947336</v>
      </c>
      <c r="L4984" s="0" t="n">
        <v>47238.435</v>
      </c>
      <c r="M4984" s="0" t="n">
        <v>58218.2898427464</v>
      </c>
      <c r="N4984" s="0" t="n">
        <v>38953.26</v>
      </c>
      <c r="O4984" s="0" t="n">
        <v>39479.04</v>
      </c>
      <c r="P4984" s="0" t="n">
        <v>52091.55</v>
      </c>
      <c r="Q4984" s="0" t="n">
        <v>63911.25</v>
      </c>
      <c r="S4984" s="0" t="s">
        <v>303</v>
      </c>
    </row>
    <row r="4985" customFormat="false" ht="14" hidden="false" customHeight="false" outlineLevel="0" collapsed="false">
      <c r="A4985" s="0" t="str">
        <f aca="false">SUBSTITUTE(C4985&amp;D4985&amp;E4985&amp;F4985&amp;G4985&amp;H4985&amp;I4985," ","")</f>
        <v>AgenteBilingüeProfesionalBellasartesyafinesFrontofficesinherramientaHoraextranocturna Zona3Platino</v>
      </c>
      <c r="B4985" s="0" t="s">
        <v>5329</v>
      </c>
      <c r="C4985" s="0" t="s">
        <v>190</v>
      </c>
      <c r="D4985" s="0" t="s">
        <v>4808</v>
      </c>
      <c r="E4985" s="0" t="s">
        <v>60</v>
      </c>
      <c r="F4985" s="0" t="s">
        <v>3335</v>
      </c>
      <c r="G4985" s="0" t="s">
        <v>197</v>
      </c>
      <c r="H4985" s="0" t="s">
        <v>390</v>
      </c>
      <c r="I4985" s="0" t="s">
        <v>198</v>
      </c>
      <c r="J4985" s="0" t="s">
        <v>325</v>
      </c>
      <c r="K4985" s="0" t="n">
        <v>41900.9086947336</v>
      </c>
      <c r="L4985" s="0" t="n">
        <v>48627.405</v>
      </c>
      <c r="M4985" s="0" t="n">
        <v>59934.1250871539</v>
      </c>
      <c r="N4985" s="0" t="n">
        <v>38953.26</v>
      </c>
      <c r="O4985" s="0" t="n">
        <v>39479.04</v>
      </c>
      <c r="P4985" s="0" t="n">
        <v>53212.455</v>
      </c>
      <c r="Q4985" s="0" t="n">
        <v>67926.015</v>
      </c>
      <c r="S4985" s="0" t="s">
        <v>303</v>
      </c>
    </row>
    <row r="4986" customFormat="false" ht="14" hidden="false" customHeight="false" outlineLevel="0" collapsed="false">
      <c r="A4986" s="0" t="str">
        <f aca="false">SUBSTITUTE(C4986&amp;D4986&amp;E4986&amp;F4986&amp;G4986&amp;H4986&amp;I4986," ","")</f>
        <v>AgenteBilingüeProfesionalBellasartesyafinesFrontofficesinherramientaHoraextradominicalyfestivoZona1Plata</v>
      </c>
      <c r="B4986" s="0" t="s">
        <v>5330</v>
      </c>
      <c r="C4986" s="0" t="s">
        <v>190</v>
      </c>
      <c r="D4986" s="0" t="s">
        <v>4808</v>
      </c>
      <c r="E4986" s="0" t="s">
        <v>60</v>
      </c>
      <c r="F4986" s="0" t="s">
        <v>3335</v>
      </c>
      <c r="G4986" s="0" t="s">
        <v>194</v>
      </c>
      <c r="H4986" s="0" t="s">
        <v>379</v>
      </c>
      <c r="I4986" s="0" t="s">
        <v>195</v>
      </c>
      <c r="J4986" s="0" t="s">
        <v>325</v>
      </c>
      <c r="K4986" s="0" t="n">
        <v>52899.312218229</v>
      </c>
      <c r="L4986" s="0" t="n">
        <v>50405.535</v>
      </c>
      <c r="M4986" s="0" t="n">
        <v>64683.3879911616</v>
      </c>
      <c r="N4986" s="0" t="n">
        <v>55646.775</v>
      </c>
      <c r="O4986" s="0" t="n">
        <v>45019.395</v>
      </c>
      <c r="P4986" s="0" t="n">
        <v>53356.32</v>
      </c>
      <c r="Q4986" s="0" t="n">
        <v>68129.91</v>
      </c>
      <c r="S4986" s="0" t="s">
        <v>303</v>
      </c>
    </row>
    <row r="4987" customFormat="false" ht="14" hidden="false" customHeight="false" outlineLevel="0" collapsed="false">
      <c r="A4987" s="0" t="str">
        <f aca="false">SUBSTITUTE(C4987&amp;D4987&amp;E4987&amp;F4987&amp;G4987&amp;H4987&amp;I4987," ","")</f>
        <v>AgenteBilingüeProfesionalBellasartesyafinesFrontofficesinherramientaHoraextradominicalyfestivoZona1Oro</v>
      </c>
      <c r="B4987" s="0" t="s">
        <v>5331</v>
      </c>
      <c r="C4987" s="0" t="s">
        <v>190</v>
      </c>
      <c r="D4987" s="0" t="s">
        <v>4808</v>
      </c>
      <c r="E4987" s="0" t="s">
        <v>60</v>
      </c>
      <c r="F4987" s="0" t="s">
        <v>3335</v>
      </c>
      <c r="G4987" s="0" t="s">
        <v>194</v>
      </c>
      <c r="H4987" s="0" t="s">
        <v>379</v>
      </c>
      <c r="I4987" s="0" t="s">
        <v>54</v>
      </c>
      <c r="J4987" s="0" t="s">
        <v>325</v>
      </c>
      <c r="K4987" s="0" t="n">
        <v>52899.312218229</v>
      </c>
      <c r="L4987" s="0" t="n">
        <v>51414.66</v>
      </c>
      <c r="M4987" s="0" t="n">
        <v>66535.1883917102</v>
      </c>
      <c r="N4987" s="0" t="n">
        <v>55646.775</v>
      </c>
      <c r="O4987" s="0" t="n">
        <v>45019.395</v>
      </c>
      <c r="P4987" s="0" t="n">
        <v>54479.295</v>
      </c>
      <c r="Q4987" s="0" t="n">
        <v>71150.04</v>
      </c>
      <c r="S4987" s="0" t="s">
        <v>303</v>
      </c>
    </row>
    <row r="4988" customFormat="false" ht="14" hidden="false" customHeight="false" outlineLevel="0" collapsed="false">
      <c r="A4988" s="0" t="str">
        <f aca="false">SUBSTITUTE(C4988&amp;D4988&amp;E4988&amp;F4988&amp;G4988&amp;H4988&amp;I4988," ","")</f>
        <v>AgenteBilingüeProfesionalBellasartesyafinesFrontofficesinherramientaHoraextradominicalyfestivoZona1Platino</v>
      </c>
      <c r="B4988" s="0" t="s">
        <v>5332</v>
      </c>
      <c r="C4988" s="0" t="s">
        <v>190</v>
      </c>
      <c r="D4988" s="0" t="s">
        <v>4808</v>
      </c>
      <c r="E4988" s="0" t="s">
        <v>60</v>
      </c>
      <c r="F4988" s="0" t="s">
        <v>3335</v>
      </c>
      <c r="G4988" s="0" t="s">
        <v>194</v>
      </c>
      <c r="H4988" s="0" t="s">
        <v>379</v>
      </c>
      <c r="I4988" s="0" t="s">
        <v>198</v>
      </c>
      <c r="J4988" s="0" t="s">
        <v>325</v>
      </c>
      <c r="K4988" s="0" t="n">
        <v>52899.312218229</v>
      </c>
      <c r="L4988" s="0" t="n">
        <v>52926.795</v>
      </c>
      <c r="M4988" s="0" t="n">
        <v>68496.1429567473</v>
      </c>
      <c r="N4988" s="0" t="n">
        <v>55646.775</v>
      </c>
      <c r="O4988" s="0" t="n">
        <v>45019.395</v>
      </c>
      <c r="P4988" s="0" t="n">
        <v>55650.915</v>
      </c>
      <c r="Q4988" s="0" t="n">
        <v>75620.205</v>
      </c>
      <c r="S4988" s="0" t="s">
        <v>303</v>
      </c>
    </row>
    <row r="4989" customFormat="false" ht="14" hidden="false" customHeight="false" outlineLevel="0" collapsed="false">
      <c r="A4989" s="0" t="str">
        <f aca="false">SUBSTITUTE(C4989&amp;D4989&amp;E4989&amp;F4989&amp;G4989&amp;H4989&amp;I4989," ","")</f>
        <v>AgenteBilingüeProfesionalBellasartesyafinesFrontofficesinherramientaHoraextradominicalyfestivoZona2Plata</v>
      </c>
      <c r="B4989" s="0" t="s">
        <v>5333</v>
      </c>
      <c r="C4989" s="0" t="s">
        <v>190</v>
      </c>
      <c r="D4989" s="0" t="s">
        <v>4808</v>
      </c>
      <c r="E4989" s="0" t="s">
        <v>60</v>
      </c>
      <c r="F4989" s="0" t="s">
        <v>3335</v>
      </c>
      <c r="G4989" s="0" t="s">
        <v>194</v>
      </c>
      <c r="H4989" s="0" t="s">
        <v>385</v>
      </c>
      <c r="I4989" s="0" t="s">
        <v>195</v>
      </c>
      <c r="J4989" s="0" t="s">
        <v>325</v>
      </c>
      <c r="K4989" s="0" t="n">
        <v>52899.312218229</v>
      </c>
      <c r="L4989" s="0" t="n">
        <v>51918.705</v>
      </c>
      <c r="M4989" s="0" t="n">
        <v>64683.3879911616</v>
      </c>
      <c r="N4989" s="0" t="n">
        <v>55646.775</v>
      </c>
      <c r="O4989" s="0" t="n">
        <v>45019.395</v>
      </c>
      <c r="P4989" s="0" t="n">
        <v>56701.44</v>
      </c>
      <c r="Q4989" s="0" t="n">
        <v>68129.91</v>
      </c>
      <c r="S4989" s="0" t="s">
        <v>303</v>
      </c>
    </row>
    <row r="4990" customFormat="false" ht="14" hidden="false" customHeight="false" outlineLevel="0" collapsed="false">
      <c r="A4990" s="0" t="str">
        <f aca="false">SUBSTITUTE(C4990&amp;D4990&amp;E4990&amp;F4990&amp;G4990&amp;H4990&amp;I4990," ","")</f>
        <v>AgenteBilingüeProfesionalBellasartesyafinesFrontofficesinherramientaHoraextradominicalyfestivoZona2Oro</v>
      </c>
      <c r="B4990" s="0" t="s">
        <v>5334</v>
      </c>
      <c r="C4990" s="0" t="s">
        <v>190</v>
      </c>
      <c r="D4990" s="0" t="s">
        <v>4808</v>
      </c>
      <c r="E4990" s="0" t="s">
        <v>60</v>
      </c>
      <c r="F4990" s="0" t="s">
        <v>3335</v>
      </c>
      <c r="G4990" s="0" t="s">
        <v>194</v>
      </c>
      <c r="H4990" s="0" t="s">
        <v>385</v>
      </c>
      <c r="I4990" s="0" t="s">
        <v>54</v>
      </c>
      <c r="J4990" s="0" t="s">
        <v>325</v>
      </c>
      <c r="K4990" s="0" t="n">
        <v>52899.312218229</v>
      </c>
      <c r="L4990" s="0" t="n">
        <v>52957.845</v>
      </c>
      <c r="M4990" s="0" t="n">
        <v>66535.1883917102</v>
      </c>
      <c r="N4990" s="0" t="n">
        <v>55646.775</v>
      </c>
      <c r="O4990" s="0" t="n">
        <v>45019.395</v>
      </c>
      <c r="P4990" s="0" t="n">
        <v>57894.795</v>
      </c>
      <c r="Q4990" s="0" t="n">
        <v>71150.04</v>
      </c>
      <c r="S4990" s="0" t="s">
        <v>303</v>
      </c>
    </row>
    <row r="4991" customFormat="false" ht="14" hidden="false" customHeight="false" outlineLevel="0" collapsed="false">
      <c r="A4991" s="0" t="str">
        <f aca="false">SUBSTITUTE(C4991&amp;D4991&amp;E4991&amp;F4991&amp;G4991&amp;H4991&amp;I4991," ","")</f>
        <v>AgenteBilingüeProfesionalBellasartesyafinesFrontofficesinherramientaHoraextradominicalyfestivoZona2Platino</v>
      </c>
      <c r="B4991" s="0" t="s">
        <v>5335</v>
      </c>
      <c r="C4991" s="0" t="s">
        <v>190</v>
      </c>
      <c r="D4991" s="0" t="s">
        <v>4808</v>
      </c>
      <c r="E4991" s="0" t="s">
        <v>60</v>
      </c>
      <c r="F4991" s="0" t="s">
        <v>3335</v>
      </c>
      <c r="G4991" s="0" t="s">
        <v>194</v>
      </c>
      <c r="H4991" s="0" t="s">
        <v>385</v>
      </c>
      <c r="I4991" s="0" t="s">
        <v>198</v>
      </c>
      <c r="J4991" s="0" t="s">
        <v>325</v>
      </c>
      <c r="K4991" s="0" t="n">
        <v>52899.312218229</v>
      </c>
      <c r="L4991" s="0" t="n">
        <v>54515.52</v>
      </c>
      <c r="M4991" s="0" t="n">
        <v>68496.1429567473</v>
      </c>
      <c r="N4991" s="0" t="n">
        <v>55646.775</v>
      </c>
      <c r="O4991" s="0" t="n">
        <v>45019.395</v>
      </c>
      <c r="P4991" s="0" t="n">
        <v>59139.9</v>
      </c>
      <c r="Q4991" s="0" t="n">
        <v>75620.205</v>
      </c>
      <c r="S4991" s="0" t="s">
        <v>303</v>
      </c>
    </row>
    <row r="4992" customFormat="false" ht="14" hidden="false" customHeight="false" outlineLevel="0" collapsed="false">
      <c r="A4992" s="0" t="str">
        <f aca="false">SUBSTITUTE(C4992&amp;D4992&amp;E4992&amp;F4992&amp;G4992&amp;H4992&amp;I4992," ","")</f>
        <v>AgenteBilingüeProfesionalBellasartesyafinesFrontofficesinherramientaHoraextradominicalyfestivoZona3Plata</v>
      </c>
      <c r="B4992" s="0" t="s">
        <v>5336</v>
      </c>
      <c r="C4992" s="0" t="s">
        <v>190</v>
      </c>
      <c r="D4992" s="0" t="s">
        <v>4808</v>
      </c>
      <c r="E4992" s="0" t="s">
        <v>60</v>
      </c>
      <c r="F4992" s="0" t="s">
        <v>3335</v>
      </c>
      <c r="G4992" s="0" t="s">
        <v>194</v>
      </c>
      <c r="H4992" s="0" t="s">
        <v>390</v>
      </c>
      <c r="I4992" s="0" t="s">
        <v>195</v>
      </c>
      <c r="J4992" s="0" t="s">
        <v>325</v>
      </c>
      <c r="K4992" s="0" t="n">
        <v>52899.312218229</v>
      </c>
      <c r="L4992" s="0" t="n">
        <v>52926.795</v>
      </c>
      <c r="M4992" s="0" t="n">
        <v>64683.3879911616</v>
      </c>
      <c r="N4992" s="0" t="n">
        <v>55646.775</v>
      </c>
      <c r="O4992" s="0" t="n">
        <v>45019.395</v>
      </c>
      <c r="P4992" s="0" t="n">
        <v>56968.47</v>
      </c>
      <c r="Q4992" s="0" t="n">
        <v>68129.91</v>
      </c>
      <c r="S4992" s="0" t="s">
        <v>303</v>
      </c>
    </row>
    <row r="4993" customFormat="false" ht="14" hidden="false" customHeight="false" outlineLevel="0" collapsed="false">
      <c r="A4993" s="0" t="str">
        <f aca="false">SUBSTITUTE(C4993&amp;D4993&amp;E4993&amp;F4993&amp;G4993&amp;H4993&amp;I4993," ","")</f>
        <v>AgenteBilingüeProfesionalBellasartesyafinesFrontofficesinherramientaHoraextradominicalyfestivoZona3Oro</v>
      </c>
      <c r="B4993" s="0" t="s">
        <v>5337</v>
      </c>
      <c r="C4993" s="0" t="s">
        <v>190</v>
      </c>
      <c r="D4993" s="0" t="s">
        <v>4808</v>
      </c>
      <c r="E4993" s="0" t="s">
        <v>60</v>
      </c>
      <c r="F4993" s="0" t="s">
        <v>3335</v>
      </c>
      <c r="G4993" s="0" t="s">
        <v>194</v>
      </c>
      <c r="H4993" s="0" t="s">
        <v>390</v>
      </c>
      <c r="I4993" s="0" t="s">
        <v>54</v>
      </c>
      <c r="J4993" s="0" t="s">
        <v>325</v>
      </c>
      <c r="K4993" s="0" t="n">
        <v>52899.312218229</v>
      </c>
      <c r="L4993" s="0" t="n">
        <v>53985.6</v>
      </c>
      <c r="M4993" s="0" t="n">
        <v>66535.1883917102</v>
      </c>
      <c r="N4993" s="0" t="n">
        <v>55646.775</v>
      </c>
      <c r="O4993" s="0" t="n">
        <v>45019.395</v>
      </c>
      <c r="P4993" s="0" t="n">
        <v>58168.035</v>
      </c>
      <c r="Q4993" s="0" t="n">
        <v>71150.04</v>
      </c>
      <c r="S4993" s="0" t="s">
        <v>303</v>
      </c>
    </row>
    <row r="4994" customFormat="false" ht="14" hidden="false" customHeight="false" outlineLevel="0" collapsed="false">
      <c r="A4994" s="0" t="str">
        <f aca="false">SUBSTITUTE(C4994&amp;D4994&amp;E4994&amp;F4994&amp;G4994&amp;H4994&amp;I4994," ","")</f>
        <v>AgenteBilingüeProfesionalBellasartesyafinesFrontofficesinherramientaHoraextradominicalyfestivoZona3Platino</v>
      </c>
      <c r="B4994" s="0" t="s">
        <v>5338</v>
      </c>
      <c r="C4994" s="0" t="s">
        <v>190</v>
      </c>
      <c r="D4994" s="0" t="s">
        <v>4808</v>
      </c>
      <c r="E4994" s="0" t="s">
        <v>60</v>
      </c>
      <c r="F4994" s="0" t="s">
        <v>3335</v>
      </c>
      <c r="G4994" s="0" t="s">
        <v>194</v>
      </c>
      <c r="H4994" s="0" t="s">
        <v>390</v>
      </c>
      <c r="I4994" s="0" t="s">
        <v>198</v>
      </c>
      <c r="J4994" s="0" t="s">
        <v>325</v>
      </c>
      <c r="K4994" s="0" t="n">
        <v>52899.312218229</v>
      </c>
      <c r="L4994" s="0" t="n">
        <v>55573.29</v>
      </c>
      <c r="M4994" s="0" t="n">
        <v>68496.1429567473</v>
      </c>
      <c r="N4994" s="0" t="n">
        <v>55646.775</v>
      </c>
      <c r="O4994" s="0" t="n">
        <v>45019.395</v>
      </c>
      <c r="P4994" s="0" t="n">
        <v>59418.315</v>
      </c>
      <c r="Q4994" s="0" t="n">
        <v>75620.205</v>
      </c>
      <c r="S4994" s="0" t="s">
        <v>303</v>
      </c>
    </row>
    <row r="4995" customFormat="false" ht="14" hidden="false" customHeight="false" outlineLevel="0" collapsed="false">
      <c r="A4995" s="0" t="str">
        <f aca="false">SUBSTITUTE(C4995&amp;D4995&amp;E4995&amp;F4995&amp;G4995&amp;H4995&amp;I4995," ","")</f>
        <v>AgenteBilingüeProfesionalBellasartesyafinesFrontofficesinherramientaServicio7x24Zona1Plata</v>
      </c>
      <c r="B4995" s="0" t="s">
        <v>5339</v>
      </c>
      <c r="C4995" s="0" t="s">
        <v>190</v>
      </c>
      <c r="D4995" s="0" t="s">
        <v>4808</v>
      </c>
      <c r="E4995" s="0" t="s">
        <v>60</v>
      </c>
      <c r="F4995" s="0" t="s">
        <v>3335</v>
      </c>
      <c r="G4995" s="0" t="s">
        <v>55</v>
      </c>
      <c r="H4995" s="0" t="s">
        <v>379</v>
      </c>
      <c r="I4995" s="0" t="s">
        <v>195</v>
      </c>
      <c r="J4995" s="0" t="s">
        <v>305</v>
      </c>
      <c r="K4995" s="0" t="n">
        <v>19294877.0464721</v>
      </c>
      <c r="L4995" s="0" t="n">
        <v>27034787.88</v>
      </c>
      <c r="M4995" s="0" t="n">
        <v>29001899.5821048</v>
      </c>
      <c r="N4995" s="0" t="n">
        <v>24369787.08</v>
      </c>
      <c r="O4995" s="0" t="n">
        <v>24867813.555</v>
      </c>
      <c r="P4995" s="0" t="n">
        <v>35046193.995</v>
      </c>
      <c r="Q4995" s="0" t="n">
        <v>27993025.035</v>
      </c>
      <c r="S4995" s="0" t="s">
        <v>303</v>
      </c>
    </row>
    <row r="4996" customFormat="false" ht="14" hidden="false" customHeight="false" outlineLevel="0" collapsed="false">
      <c r="A4996" s="0" t="str">
        <f aca="false">SUBSTITUTE(C4996&amp;D4996&amp;E4996&amp;F4996&amp;G4996&amp;H4996&amp;I4996," ","")</f>
        <v>AgenteBilingüeProfesionalBellasartesyafinesFrontofficesinherramientaServicio7x24Zona1Oro</v>
      </c>
      <c r="B4996" s="0" t="s">
        <v>5340</v>
      </c>
      <c r="C4996" s="0" t="s">
        <v>190</v>
      </c>
      <c r="D4996" s="0" t="s">
        <v>4808</v>
      </c>
      <c r="E4996" s="0" t="s">
        <v>60</v>
      </c>
      <c r="F4996" s="0" t="s">
        <v>3335</v>
      </c>
      <c r="G4996" s="0" t="s">
        <v>55</v>
      </c>
      <c r="H4996" s="0" t="s">
        <v>379</v>
      </c>
      <c r="I4996" s="0" t="s">
        <v>54</v>
      </c>
      <c r="J4996" s="0" t="s">
        <v>305</v>
      </c>
      <c r="K4996" s="0" t="n">
        <v>19294877.0464721</v>
      </c>
      <c r="L4996" s="0" t="n">
        <v>27575484.3</v>
      </c>
      <c r="M4996" s="0" t="n">
        <v>29832185.8570004</v>
      </c>
      <c r="N4996" s="0" t="n">
        <v>24516211.635</v>
      </c>
      <c r="O4996" s="0" t="n">
        <v>24867813.555</v>
      </c>
      <c r="P4996" s="0" t="n">
        <v>35784008.235</v>
      </c>
      <c r="Q4996" s="0" t="n">
        <v>29234034.54</v>
      </c>
      <c r="S4996" s="0" t="s">
        <v>303</v>
      </c>
    </row>
    <row r="4997" customFormat="false" ht="14" hidden="false" customHeight="false" outlineLevel="0" collapsed="false">
      <c r="A4997" s="0" t="str">
        <f aca="false">SUBSTITUTE(C4997&amp;D4997&amp;E4997&amp;F4997&amp;G4997&amp;H4997&amp;I4997," ","")</f>
        <v>AgenteBilingüeProfesionalBellasartesyafinesFrontofficesinherramientaServicio7x24Zona1Platino</v>
      </c>
      <c r="B4997" s="0" t="s">
        <v>5341</v>
      </c>
      <c r="C4997" s="0" t="s">
        <v>190</v>
      </c>
      <c r="D4997" s="0" t="s">
        <v>4808</v>
      </c>
      <c r="E4997" s="0" t="s">
        <v>60</v>
      </c>
      <c r="F4997" s="0" t="s">
        <v>3335</v>
      </c>
      <c r="G4997" s="0" t="s">
        <v>55</v>
      </c>
      <c r="H4997" s="0" t="s">
        <v>379</v>
      </c>
      <c r="I4997" s="0" t="s">
        <v>198</v>
      </c>
      <c r="J4997" s="0" t="s">
        <v>305</v>
      </c>
      <c r="K4997" s="0" t="n">
        <v>19294877.0464721</v>
      </c>
      <c r="L4997" s="0" t="n">
        <v>28386527.895</v>
      </c>
      <c r="M4997" s="0" t="n">
        <v>30711413.2621581</v>
      </c>
      <c r="N4997" s="0" t="n">
        <v>24551252.595</v>
      </c>
      <c r="O4997" s="0" t="n">
        <v>24867813.555</v>
      </c>
      <c r="P4997" s="0" t="n">
        <v>36553556.61</v>
      </c>
      <c r="Q4997" s="0" t="n">
        <v>31070631.69</v>
      </c>
      <c r="S4997" s="0" t="s">
        <v>303</v>
      </c>
    </row>
    <row r="4998" customFormat="false" ht="14" hidden="false" customHeight="false" outlineLevel="0" collapsed="false">
      <c r="A4998" s="0" t="str">
        <f aca="false">SUBSTITUTE(C4998&amp;D4998&amp;E4998&amp;F4998&amp;G4998&amp;H4998&amp;I4998," ","")</f>
        <v>AgenteBilingüeProfesionalBellasartesyafinesFrontofficesinherramientaServicio7x24Zona2Plata</v>
      </c>
      <c r="B4998" s="0" t="s">
        <v>5342</v>
      </c>
      <c r="C4998" s="0" t="s">
        <v>190</v>
      </c>
      <c r="D4998" s="0" t="s">
        <v>4808</v>
      </c>
      <c r="E4998" s="0" t="s">
        <v>60</v>
      </c>
      <c r="F4998" s="0" t="s">
        <v>3335</v>
      </c>
      <c r="G4998" s="0" t="s">
        <v>55</v>
      </c>
      <c r="H4998" s="0" t="s">
        <v>385</v>
      </c>
      <c r="I4998" s="0" t="s">
        <v>195</v>
      </c>
      <c r="J4998" s="0" t="s">
        <v>305</v>
      </c>
      <c r="K4998" s="0" t="n">
        <v>19294877.0464721</v>
      </c>
      <c r="L4998" s="0" t="n">
        <v>27845832.51</v>
      </c>
      <c r="M4998" s="0" t="n">
        <v>29001899.5821048</v>
      </c>
      <c r="N4998" s="0" t="n">
        <v>24523219.62</v>
      </c>
      <c r="O4998" s="0" t="n">
        <v>24867813.555</v>
      </c>
      <c r="P4998" s="0" t="n">
        <v>37243729.8</v>
      </c>
      <c r="Q4998" s="0" t="n">
        <v>27993025.035</v>
      </c>
      <c r="S4998" s="0" t="s">
        <v>303</v>
      </c>
    </row>
    <row r="4999" customFormat="false" ht="14" hidden="false" customHeight="false" outlineLevel="0" collapsed="false">
      <c r="A4999" s="0" t="str">
        <f aca="false">SUBSTITUTE(C4999&amp;D4999&amp;E4999&amp;F4999&amp;G4999&amp;H4999&amp;I4999," ","")</f>
        <v>AgenteBilingüeProfesionalBellasartesyafinesFrontofficesinherramientaServicio7x24Zona2Oro</v>
      </c>
      <c r="B4999" s="0" t="s">
        <v>5343</v>
      </c>
      <c r="C4999" s="0" t="s">
        <v>190</v>
      </c>
      <c r="D4999" s="0" t="s">
        <v>4808</v>
      </c>
      <c r="E4999" s="0" t="s">
        <v>60</v>
      </c>
      <c r="F4999" s="0" t="s">
        <v>3335</v>
      </c>
      <c r="G4999" s="0" t="s">
        <v>55</v>
      </c>
      <c r="H4999" s="0" t="s">
        <v>385</v>
      </c>
      <c r="I4999" s="0" t="s">
        <v>54</v>
      </c>
      <c r="J4999" s="0" t="s">
        <v>305</v>
      </c>
      <c r="K4999" s="0" t="n">
        <v>19294877.0464721</v>
      </c>
      <c r="L4999" s="0" t="n">
        <v>28402749.45</v>
      </c>
      <c r="M4999" s="0" t="n">
        <v>29832185.8570004</v>
      </c>
      <c r="N4999" s="0" t="n">
        <v>24560362.665</v>
      </c>
      <c r="O4999" s="0" t="n">
        <v>24867813.555</v>
      </c>
      <c r="P4999" s="0" t="n">
        <v>38027808.54</v>
      </c>
      <c r="Q4999" s="0" t="n">
        <v>29234034.54</v>
      </c>
      <c r="S4999" s="0" t="s">
        <v>303</v>
      </c>
    </row>
    <row r="5000" customFormat="false" ht="14" hidden="false" customHeight="false" outlineLevel="0" collapsed="false">
      <c r="A5000" s="0" t="str">
        <f aca="false">SUBSTITUTE(C5000&amp;D5000&amp;E5000&amp;F5000&amp;G5000&amp;H5000&amp;I5000," ","")</f>
        <v>AgenteBilingüeProfesionalBellasartesyafinesFrontofficesinherramientaServicio7x24Zona2Platino</v>
      </c>
      <c r="B5000" s="0" t="s">
        <v>5344</v>
      </c>
      <c r="C5000" s="0" t="s">
        <v>190</v>
      </c>
      <c r="D5000" s="0" t="s">
        <v>4808</v>
      </c>
      <c r="E5000" s="0" t="s">
        <v>60</v>
      </c>
      <c r="F5000" s="0" t="s">
        <v>3335</v>
      </c>
      <c r="G5000" s="0" t="s">
        <v>55</v>
      </c>
      <c r="H5000" s="0" t="s">
        <v>385</v>
      </c>
      <c r="I5000" s="0" t="s">
        <v>198</v>
      </c>
      <c r="J5000" s="0" t="s">
        <v>305</v>
      </c>
      <c r="K5000" s="0" t="n">
        <v>19294877.0464721</v>
      </c>
      <c r="L5000" s="0" t="n">
        <v>29238123.825</v>
      </c>
      <c r="M5000" s="0" t="n">
        <v>30711413.2621581</v>
      </c>
      <c r="N5000" s="0" t="n">
        <v>24597506.745</v>
      </c>
      <c r="O5000" s="0" t="n">
        <v>24867813.555</v>
      </c>
      <c r="P5000" s="0" t="n">
        <v>38845610.685</v>
      </c>
      <c r="Q5000" s="0" t="n">
        <v>31070631.69</v>
      </c>
      <c r="S5000" s="0" t="s">
        <v>303</v>
      </c>
    </row>
    <row r="5001" customFormat="false" ht="14" hidden="false" customHeight="false" outlineLevel="0" collapsed="false">
      <c r="A5001" s="0" t="str">
        <f aca="false">SUBSTITUTE(C5001&amp;D5001&amp;E5001&amp;F5001&amp;G5001&amp;H5001&amp;I5001," ","")</f>
        <v>AgenteBilingüeProfesionalBellasartesyafinesFrontofficesinherramientaServicio7x24Zona3Plata</v>
      </c>
      <c r="B5001" s="0" t="s">
        <v>5345</v>
      </c>
      <c r="C5001" s="0" t="s">
        <v>190</v>
      </c>
      <c r="D5001" s="0" t="s">
        <v>4808</v>
      </c>
      <c r="E5001" s="0" t="s">
        <v>60</v>
      </c>
      <c r="F5001" s="0" t="s">
        <v>3335</v>
      </c>
      <c r="G5001" s="0" t="s">
        <v>55</v>
      </c>
      <c r="H5001" s="0" t="s">
        <v>390</v>
      </c>
      <c r="I5001" s="0" t="s">
        <v>195</v>
      </c>
      <c r="J5001" s="0" t="s">
        <v>305</v>
      </c>
      <c r="K5001" s="0" t="n">
        <v>19294877.0464721</v>
      </c>
      <c r="L5001" s="0" t="n">
        <v>28386527.895</v>
      </c>
      <c r="M5001" s="0" t="n">
        <v>29001899.5821048</v>
      </c>
      <c r="N5001" s="0" t="n">
        <v>24551252.595</v>
      </c>
      <c r="O5001" s="0" t="n">
        <v>24867813.555</v>
      </c>
      <c r="P5001" s="0" t="n">
        <v>37418961.51</v>
      </c>
      <c r="Q5001" s="0" t="n">
        <v>27993025.035</v>
      </c>
      <c r="S5001" s="0" t="s">
        <v>303</v>
      </c>
    </row>
    <row r="5002" customFormat="false" ht="14" hidden="false" customHeight="false" outlineLevel="0" collapsed="false">
      <c r="A5002" s="0" t="str">
        <f aca="false">SUBSTITUTE(C5002&amp;D5002&amp;E5002&amp;F5002&amp;G5002&amp;H5002&amp;I5002," ","")</f>
        <v>AgenteBilingüeProfesionalBellasartesyafinesFrontofficesinherramientaServicio7x24Zona3Oro</v>
      </c>
      <c r="B5002" s="0" t="s">
        <v>5346</v>
      </c>
      <c r="C5002" s="0" t="s">
        <v>190</v>
      </c>
      <c r="D5002" s="0" t="s">
        <v>4808</v>
      </c>
      <c r="E5002" s="0" t="s">
        <v>60</v>
      </c>
      <c r="F5002" s="0" t="s">
        <v>3335</v>
      </c>
      <c r="G5002" s="0" t="s">
        <v>55</v>
      </c>
      <c r="H5002" s="0" t="s">
        <v>390</v>
      </c>
      <c r="I5002" s="0" t="s">
        <v>54</v>
      </c>
      <c r="J5002" s="0" t="s">
        <v>305</v>
      </c>
      <c r="K5002" s="0" t="n">
        <v>19294877.0464721</v>
      </c>
      <c r="L5002" s="0" t="n">
        <v>28954258.515</v>
      </c>
      <c r="M5002" s="0" t="n">
        <v>29832185.8570004</v>
      </c>
      <c r="N5002" s="0" t="n">
        <v>24589798.065</v>
      </c>
      <c r="O5002" s="0" t="n">
        <v>24867813.555</v>
      </c>
      <c r="P5002" s="0" t="n">
        <v>38206728.99</v>
      </c>
      <c r="Q5002" s="0" t="n">
        <v>29234034.54</v>
      </c>
      <c r="S5002" s="0" t="s">
        <v>303</v>
      </c>
    </row>
    <row r="5003" customFormat="false" ht="14" hidden="false" customHeight="false" outlineLevel="0" collapsed="false">
      <c r="A5003" s="0" t="str">
        <f aca="false">SUBSTITUTE(C5003&amp;D5003&amp;E5003&amp;F5003&amp;G5003&amp;H5003&amp;I5003," ","")</f>
        <v>AgenteBilingüeProfesionalBellasartesyafinesFrontofficesinherramientaServicio7x24Zona3Platino</v>
      </c>
      <c r="B5003" s="0" t="s">
        <v>5347</v>
      </c>
      <c r="C5003" s="0" t="s">
        <v>190</v>
      </c>
      <c r="D5003" s="0" t="s">
        <v>4808</v>
      </c>
      <c r="E5003" s="0" t="s">
        <v>60</v>
      </c>
      <c r="F5003" s="0" t="s">
        <v>3335</v>
      </c>
      <c r="G5003" s="0" t="s">
        <v>55</v>
      </c>
      <c r="H5003" s="0" t="s">
        <v>390</v>
      </c>
      <c r="I5003" s="0" t="s">
        <v>198</v>
      </c>
      <c r="J5003" s="0" t="s">
        <v>305</v>
      </c>
      <c r="K5003" s="0" t="n">
        <v>19294877.0464721</v>
      </c>
      <c r="L5003" s="0" t="n">
        <v>29805854.445</v>
      </c>
      <c r="M5003" s="0" t="n">
        <v>30711413.2621581</v>
      </c>
      <c r="N5003" s="0" t="n">
        <v>24628342.5</v>
      </c>
      <c r="O5003" s="0" t="n">
        <v>24867813.555</v>
      </c>
      <c r="P5003" s="0" t="n">
        <v>39028379.265</v>
      </c>
      <c r="Q5003" s="0" t="n">
        <v>31070631.69</v>
      </c>
      <c r="S5003" s="0" t="s">
        <v>303</v>
      </c>
    </row>
    <row r="5004" customFormat="false" ht="14" hidden="false" customHeight="false" outlineLevel="0" collapsed="false">
      <c r="A5004" s="0" t="str">
        <f aca="false">SUBSTITUTE(C5004&amp;D5004&amp;E5004&amp;F5004&amp;G5004&amp;H5004&amp;I5004," ","")</f>
        <v>AgenteBilingüeProfesionalMatemáticas,cienciasnaturalesyafinesEnlasinstalacionesdelaEntidadCompradoraJornadaOrdinaria Zona1Plata</v>
      </c>
      <c r="B5004" s="0" t="s">
        <v>5348</v>
      </c>
      <c r="C5004" s="0" t="s">
        <v>190</v>
      </c>
      <c r="D5004" s="0" t="s">
        <v>4808</v>
      </c>
      <c r="E5004" s="0" t="s">
        <v>673</v>
      </c>
      <c r="F5004" s="0" t="s">
        <v>3303</v>
      </c>
      <c r="G5004" s="0" t="s">
        <v>62</v>
      </c>
      <c r="H5004" s="0" t="s">
        <v>379</v>
      </c>
      <c r="I5004" s="0" t="s">
        <v>195</v>
      </c>
      <c r="J5004" s="0" t="s">
        <v>36</v>
      </c>
      <c r="K5004" s="0" t="n">
        <v>6048776.51043531</v>
      </c>
      <c r="L5004" s="0" t="n">
        <v>6064885.755</v>
      </c>
      <c r="M5004" s="0" t="n">
        <v>7311925.45614712</v>
      </c>
      <c r="N5004" s="0" t="n">
        <v>6534864.765</v>
      </c>
      <c r="O5004" s="0" t="n">
        <v>6382865.7</v>
      </c>
      <c r="P5004" s="0" t="n">
        <v>7087695.525</v>
      </c>
      <c r="Q5004" s="0" t="n">
        <v>6773861.79</v>
      </c>
      <c r="S5004" s="0" t="s">
        <v>303</v>
      </c>
    </row>
    <row r="5005" customFormat="false" ht="14" hidden="false" customHeight="false" outlineLevel="0" collapsed="false">
      <c r="A5005" s="0" t="str">
        <f aca="false">SUBSTITUTE(C5005&amp;D5005&amp;E5005&amp;F5005&amp;G5005&amp;H5005&amp;I5005," ","")</f>
        <v>AgenteBilingüeProfesionalMatemáticas,cienciasnaturalesyafinesEnlasinstalacionesdelaEntidadCompradoraJornadaOrdinaria Zona1Oro</v>
      </c>
      <c r="B5005" s="0" t="s">
        <v>5349</v>
      </c>
      <c r="C5005" s="0" t="s">
        <v>190</v>
      </c>
      <c r="D5005" s="0" t="s">
        <v>4808</v>
      </c>
      <c r="E5005" s="0" t="s">
        <v>673</v>
      </c>
      <c r="F5005" s="0" t="s">
        <v>3303</v>
      </c>
      <c r="G5005" s="0" t="s">
        <v>62</v>
      </c>
      <c r="H5005" s="0" t="s">
        <v>379</v>
      </c>
      <c r="I5005" s="0" t="s">
        <v>54</v>
      </c>
      <c r="J5005" s="0" t="s">
        <v>36</v>
      </c>
      <c r="K5005" s="0" t="n">
        <v>6048776.51043531</v>
      </c>
      <c r="L5005" s="0" t="n">
        <v>6186183.615</v>
      </c>
      <c r="M5005" s="0" t="n">
        <v>7757335.56187815</v>
      </c>
      <c r="N5005" s="0" t="n">
        <v>6554035.035</v>
      </c>
      <c r="O5005" s="0" t="n">
        <v>6382865.7</v>
      </c>
      <c r="P5005" s="0" t="n">
        <v>7236910.44</v>
      </c>
      <c r="Q5005" s="0" t="n">
        <v>7074166.005</v>
      </c>
      <c r="S5005" s="0" t="s">
        <v>303</v>
      </c>
    </row>
    <row r="5006" customFormat="false" ht="14" hidden="false" customHeight="false" outlineLevel="0" collapsed="false">
      <c r="A5006" s="0" t="str">
        <f aca="false">SUBSTITUTE(C5006&amp;D5006&amp;E5006&amp;F5006&amp;G5006&amp;H5006&amp;I5006," ","")</f>
        <v>AgenteBilingüeProfesionalMatemáticas,cienciasnaturalesyafinesEnlasinstalacionesdelaEntidadCompradoraJornadaOrdinaria Zona1Platino</v>
      </c>
      <c r="B5006" s="0" t="s">
        <v>5350</v>
      </c>
      <c r="C5006" s="0" t="s">
        <v>190</v>
      </c>
      <c r="D5006" s="0" t="s">
        <v>4808</v>
      </c>
      <c r="E5006" s="0" t="s">
        <v>673</v>
      </c>
      <c r="F5006" s="0" t="s">
        <v>3303</v>
      </c>
      <c r="G5006" s="0" t="s">
        <v>62</v>
      </c>
      <c r="H5006" s="0" t="s">
        <v>379</v>
      </c>
      <c r="I5006" s="0" t="s">
        <v>198</v>
      </c>
      <c r="J5006" s="0" t="s">
        <v>36</v>
      </c>
      <c r="K5006" s="0" t="n">
        <v>6048776.51043531</v>
      </c>
      <c r="L5006" s="0" t="n">
        <v>6368130.405</v>
      </c>
      <c r="M5006" s="0" t="n">
        <v>7985963.19411741</v>
      </c>
      <c r="N5006" s="0" t="n">
        <v>6573205.305</v>
      </c>
      <c r="O5006" s="0" t="n">
        <v>6382865.7</v>
      </c>
      <c r="P5006" s="0" t="n">
        <v>7392543.39</v>
      </c>
      <c r="Q5006" s="0" t="n">
        <v>7518592.935</v>
      </c>
      <c r="S5006" s="0" t="s">
        <v>303</v>
      </c>
    </row>
    <row r="5007" customFormat="false" ht="14" hidden="false" customHeight="false" outlineLevel="0" collapsed="false">
      <c r="A5007" s="0" t="str">
        <f aca="false">SUBSTITUTE(C5007&amp;D5007&amp;E5007&amp;F5007&amp;G5007&amp;H5007&amp;I5007," ","")</f>
        <v>AgenteBilingüeProfesionalMatemáticas,cienciasnaturalesyafinesEnlasinstalacionesdelaEntidadCompradoraJornadaOrdinaria Zona2Plata</v>
      </c>
      <c r="B5007" s="0" t="s">
        <v>5351</v>
      </c>
      <c r="C5007" s="0" t="s">
        <v>190</v>
      </c>
      <c r="D5007" s="0" t="s">
        <v>4808</v>
      </c>
      <c r="E5007" s="0" t="s">
        <v>673</v>
      </c>
      <c r="F5007" s="0" t="s">
        <v>3303</v>
      </c>
      <c r="G5007" s="0" t="s">
        <v>62</v>
      </c>
      <c r="H5007" s="0" t="s">
        <v>385</v>
      </c>
      <c r="I5007" s="0" t="s">
        <v>195</v>
      </c>
      <c r="J5007" s="0" t="s">
        <v>36</v>
      </c>
      <c r="K5007" s="0" t="n">
        <v>6048776.51043531</v>
      </c>
      <c r="L5007" s="0" t="n">
        <v>6246832.545</v>
      </c>
      <c r="M5007" s="0" t="n">
        <v>7541434.21030903</v>
      </c>
      <c r="N5007" s="0" t="n">
        <v>6557869.71</v>
      </c>
      <c r="O5007" s="0" t="n">
        <v>6382865.7</v>
      </c>
      <c r="P5007" s="0" t="n">
        <v>7532122.455</v>
      </c>
      <c r="Q5007" s="0" t="n">
        <v>6773861.79</v>
      </c>
      <c r="S5007" s="0" t="s">
        <v>303</v>
      </c>
    </row>
    <row r="5008" customFormat="false" ht="14" hidden="false" customHeight="false" outlineLevel="0" collapsed="false">
      <c r="A5008" s="0" t="str">
        <f aca="false">SUBSTITUTE(C5008&amp;D5008&amp;E5008&amp;F5008&amp;G5008&amp;H5008&amp;I5008," ","")</f>
        <v>AgenteBilingüeProfesionalMatemáticas,cienciasnaturalesyafinesEnlasinstalacionesdelaEntidadCompradoraJornadaOrdinaria Zona2Oro</v>
      </c>
      <c r="B5008" s="0" t="s">
        <v>5352</v>
      </c>
      <c r="C5008" s="0" t="s">
        <v>190</v>
      </c>
      <c r="D5008" s="0" t="s">
        <v>4808</v>
      </c>
      <c r="E5008" s="0" t="s">
        <v>673</v>
      </c>
      <c r="F5008" s="0" t="s">
        <v>3303</v>
      </c>
      <c r="G5008" s="0" t="s">
        <v>62</v>
      </c>
      <c r="H5008" s="0" t="s">
        <v>385</v>
      </c>
      <c r="I5008" s="0" t="s">
        <v>54</v>
      </c>
      <c r="J5008" s="0" t="s">
        <v>36</v>
      </c>
      <c r="K5008" s="0" t="n">
        <v>6048776.51043531</v>
      </c>
      <c r="L5008" s="0" t="n">
        <v>6371769.465</v>
      </c>
      <c r="M5008" s="0" t="n">
        <v>7757335.56187815</v>
      </c>
      <c r="N5008" s="0" t="n">
        <v>6578189.865</v>
      </c>
      <c r="O5008" s="0" t="n">
        <v>6382865.7</v>
      </c>
      <c r="P5008" s="0" t="n">
        <v>7690693.77</v>
      </c>
      <c r="Q5008" s="0" t="n">
        <v>7074166.005</v>
      </c>
      <c r="S5008" s="0" t="s">
        <v>303</v>
      </c>
    </row>
    <row r="5009" customFormat="false" ht="14" hidden="false" customHeight="false" outlineLevel="0" collapsed="false">
      <c r="A5009" s="0" t="str">
        <f aca="false">SUBSTITUTE(C5009&amp;D5009&amp;E5009&amp;F5009&amp;G5009&amp;H5009&amp;I5009," ","")</f>
        <v>AgenteBilingüeProfesionalMatemáticas,cienciasnaturalesyafinesEnlasinstalacionesdelaEntidadCompradoraJornadaOrdinaria Zona2Platino</v>
      </c>
      <c r="B5009" s="0" t="s">
        <v>5353</v>
      </c>
      <c r="C5009" s="0" t="s">
        <v>190</v>
      </c>
      <c r="D5009" s="0" t="s">
        <v>4808</v>
      </c>
      <c r="E5009" s="0" t="s">
        <v>673</v>
      </c>
      <c r="F5009" s="0" t="s">
        <v>3303</v>
      </c>
      <c r="G5009" s="0" t="s">
        <v>62</v>
      </c>
      <c r="H5009" s="0" t="s">
        <v>385</v>
      </c>
      <c r="I5009" s="0" t="s">
        <v>198</v>
      </c>
      <c r="J5009" s="0" t="s">
        <v>36</v>
      </c>
      <c r="K5009" s="0" t="n">
        <v>6048776.51043531</v>
      </c>
      <c r="L5009" s="0" t="n">
        <v>6559174.845</v>
      </c>
      <c r="M5009" s="0" t="n">
        <v>7985963.19411741</v>
      </c>
      <c r="N5009" s="0" t="n">
        <v>6598510.02</v>
      </c>
      <c r="O5009" s="0" t="n">
        <v>6382865.7</v>
      </c>
      <c r="P5009" s="0" t="n">
        <v>7856084.7</v>
      </c>
      <c r="Q5009" s="0" t="n">
        <v>7518592.935</v>
      </c>
      <c r="S5009" s="0" t="s">
        <v>303</v>
      </c>
    </row>
    <row r="5010" customFormat="false" ht="14" hidden="false" customHeight="false" outlineLevel="0" collapsed="false">
      <c r="A5010" s="0" t="str">
        <f aca="false">SUBSTITUTE(C5010&amp;D5010&amp;E5010&amp;F5010&amp;G5010&amp;H5010&amp;I5010," ","")</f>
        <v>AgenteBilingüeProfesionalMatemáticas,cienciasnaturalesyafinesEnlasinstalacionesdelaEntidadCompradoraJornadaOrdinaria Zona3Plata</v>
      </c>
      <c r="B5010" s="0" t="s">
        <v>5354</v>
      </c>
      <c r="C5010" s="0" t="s">
        <v>190</v>
      </c>
      <c r="D5010" s="0" t="s">
        <v>4808</v>
      </c>
      <c r="E5010" s="0" t="s">
        <v>673</v>
      </c>
      <c r="F5010" s="0" t="s">
        <v>3303</v>
      </c>
      <c r="G5010" s="0" t="s">
        <v>62</v>
      </c>
      <c r="H5010" s="0" t="s">
        <v>390</v>
      </c>
      <c r="I5010" s="0" t="s">
        <v>195</v>
      </c>
      <c r="J5010" s="0" t="s">
        <v>36</v>
      </c>
      <c r="K5010" s="0" t="n">
        <v>6048776.51043531</v>
      </c>
      <c r="L5010" s="0" t="n">
        <v>6368130.405</v>
      </c>
      <c r="M5010" s="0" t="n">
        <v>7541434.21030903</v>
      </c>
      <c r="N5010" s="0" t="n">
        <v>6573205.305</v>
      </c>
      <c r="O5010" s="0" t="n">
        <v>6382865.7</v>
      </c>
      <c r="P5010" s="0" t="n">
        <v>7567561.89</v>
      </c>
      <c r="Q5010" s="0" t="n">
        <v>6773861.79</v>
      </c>
      <c r="S5010" s="0" t="s">
        <v>303</v>
      </c>
    </row>
    <row r="5011" customFormat="false" ht="14" hidden="false" customHeight="false" outlineLevel="0" collapsed="false">
      <c r="A5011" s="0" t="str">
        <f aca="false">SUBSTITUTE(C5011&amp;D5011&amp;E5011&amp;F5011&amp;G5011&amp;H5011&amp;I5011," ","")</f>
        <v>AgenteBilingüeProfesionalMatemáticas,cienciasnaturalesyafinesEnlasinstalacionesdelaEntidadCompradoraJornadaOrdinaria Zona3Oro</v>
      </c>
      <c r="B5011" s="0" t="s">
        <v>5355</v>
      </c>
      <c r="C5011" s="0" t="s">
        <v>190</v>
      </c>
      <c r="D5011" s="0" t="s">
        <v>4808</v>
      </c>
      <c r="E5011" s="0" t="s">
        <v>673</v>
      </c>
      <c r="F5011" s="0" t="s">
        <v>3303</v>
      </c>
      <c r="G5011" s="0" t="s">
        <v>62</v>
      </c>
      <c r="H5011" s="0" t="s">
        <v>390</v>
      </c>
      <c r="I5011" s="0" t="s">
        <v>54</v>
      </c>
      <c r="J5011" s="0" t="s">
        <v>36</v>
      </c>
      <c r="K5011" s="0" t="n">
        <v>6048776.51043531</v>
      </c>
      <c r="L5011" s="0" t="n">
        <v>6495493.365</v>
      </c>
      <c r="M5011" s="0" t="n">
        <v>7757335.56187815</v>
      </c>
      <c r="N5011" s="0" t="n">
        <v>6594293.43</v>
      </c>
      <c r="O5011" s="0" t="n">
        <v>6382865.7</v>
      </c>
      <c r="P5011" s="0" t="n">
        <v>7726878.405</v>
      </c>
      <c r="Q5011" s="0" t="n">
        <v>7074166.005</v>
      </c>
      <c r="S5011" s="0" t="s">
        <v>303</v>
      </c>
    </row>
    <row r="5012" customFormat="false" ht="14" hidden="false" customHeight="false" outlineLevel="0" collapsed="false">
      <c r="A5012" s="0" t="str">
        <f aca="false">SUBSTITUTE(C5012&amp;D5012&amp;E5012&amp;F5012&amp;G5012&amp;H5012&amp;I5012," ","")</f>
        <v>AgenteBilingüeProfesionalMatemáticas,cienciasnaturalesyafinesEnlasinstalacionesdelaEntidadCompradoraJornadaOrdinaria Zona3Platino</v>
      </c>
      <c r="B5012" s="0" t="s">
        <v>5356</v>
      </c>
      <c r="C5012" s="0" t="s">
        <v>190</v>
      </c>
      <c r="D5012" s="0" t="s">
        <v>4808</v>
      </c>
      <c r="E5012" s="0" t="s">
        <v>673</v>
      </c>
      <c r="F5012" s="0" t="s">
        <v>3303</v>
      </c>
      <c r="G5012" s="0" t="s">
        <v>62</v>
      </c>
      <c r="H5012" s="0" t="s">
        <v>390</v>
      </c>
      <c r="I5012" s="0" t="s">
        <v>198</v>
      </c>
      <c r="J5012" s="0" t="s">
        <v>36</v>
      </c>
      <c r="K5012" s="0" t="n">
        <v>6048776.51043531</v>
      </c>
      <c r="L5012" s="0" t="n">
        <v>6686537.805</v>
      </c>
      <c r="M5012" s="0" t="n">
        <v>7985963.19411741</v>
      </c>
      <c r="N5012" s="0" t="n">
        <v>6615380.52</v>
      </c>
      <c r="O5012" s="0" t="n">
        <v>6382865.7</v>
      </c>
      <c r="P5012" s="0" t="n">
        <v>7893047.655</v>
      </c>
      <c r="Q5012" s="0" t="n">
        <v>7518592.935</v>
      </c>
      <c r="S5012" s="0" t="s">
        <v>303</v>
      </c>
    </row>
    <row r="5013" customFormat="false" ht="14" hidden="false" customHeight="false" outlineLevel="0" collapsed="false">
      <c r="A5013" s="0" t="str">
        <f aca="false">SUBSTITUTE(C5013&amp;D5013&amp;E5013&amp;F5013&amp;G5013&amp;H5013&amp;I5013," ","")</f>
        <v>AgenteBilingüeProfesionalMatemáticas,cienciasnaturalesyafinesEnlasinstalacionesdelaEntidadCompradoraHoraextradiurnaZona1Plata</v>
      </c>
      <c r="B5013" s="0" t="s">
        <v>5357</v>
      </c>
      <c r="C5013" s="0" t="s">
        <v>190</v>
      </c>
      <c r="D5013" s="0" t="s">
        <v>4808</v>
      </c>
      <c r="E5013" s="0" t="s">
        <v>673</v>
      </c>
      <c r="F5013" s="0" t="s">
        <v>3303</v>
      </c>
      <c r="G5013" s="0" t="s">
        <v>192</v>
      </c>
      <c r="H5013" s="0" t="s">
        <v>379</v>
      </c>
      <c r="I5013" s="0" t="s">
        <v>195</v>
      </c>
      <c r="J5013" s="0" t="s">
        <v>325</v>
      </c>
      <c r="K5013" s="0" t="n">
        <v>30702.4372218948</v>
      </c>
      <c r="L5013" s="0" t="n">
        <v>33051.69</v>
      </c>
      <c r="M5013" s="0" t="n">
        <v>40427.117494476</v>
      </c>
      <c r="N5013" s="0" t="n">
        <v>27823.905</v>
      </c>
      <c r="O5013" s="0" t="n">
        <v>28398.33</v>
      </c>
      <c r="P5013" s="0" t="n">
        <v>35921.745</v>
      </c>
      <c r="Q5013" s="0" t="n">
        <v>44092.035</v>
      </c>
      <c r="S5013" s="0" t="s">
        <v>303</v>
      </c>
    </row>
    <row r="5014" customFormat="false" ht="14" hidden="false" customHeight="false" outlineLevel="0" collapsed="false">
      <c r="A5014" s="0" t="str">
        <f aca="false">SUBSTITUTE(C5014&amp;D5014&amp;E5014&amp;F5014&amp;G5014&amp;H5014&amp;I5014," ","")</f>
        <v>AgenteBilingüeProfesionalMatemáticas,cienciasnaturalesyafinesEnlasinstalacionesdelaEntidadCompradoraHoraextradiurnaZona1Oro</v>
      </c>
      <c r="B5014" s="0" t="s">
        <v>5358</v>
      </c>
      <c r="C5014" s="0" t="s">
        <v>190</v>
      </c>
      <c r="D5014" s="0" t="s">
        <v>4808</v>
      </c>
      <c r="E5014" s="0" t="s">
        <v>673</v>
      </c>
      <c r="F5014" s="0" t="s">
        <v>3303</v>
      </c>
      <c r="G5014" s="0" t="s">
        <v>192</v>
      </c>
      <c r="H5014" s="0" t="s">
        <v>379</v>
      </c>
      <c r="I5014" s="0" t="s">
        <v>54</v>
      </c>
      <c r="J5014" s="0" t="s">
        <v>325</v>
      </c>
      <c r="K5014" s="0" t="n">
        <v>30702.4372218948</v>
      </c>
      <c r="L5014" s="0" t="n">
        <v>33713.055</v>
      </c>
      <c r="M5014" s="0" t="n">
        <v>41584.4927448189</v>
      </c>
      <c r="N5014" s="0" t="n">
        <v>27823.905</v>
      </c>
      <c r="O5014" s="0" t="n">
        <v>28398.33</v>
      </c>
      <c r="P5014" s="0" t="n">
        <v>36678.33</v>
      </c>
      <c r="Q5014" s="0" t="n">
        <v>46047.15</v>
      </c>
      <c r="S5014" s="0" t="s">
        <v>303</v>
      </c>
    </row>
    <row r="5015" customFormat="false" ht="14" hidden="false" customHeight="false" outlineLevel="0" collapsed="false">
      <c r="A5015" s="0" t="str">
        <f aca="false">SUBSTITUTE(C5015&amp;D5015&amp;E5015&amp;F5015&amp;G5015&amp;H5015&amp;I5015," ","")</f>
        <v>AgenteBilingüeProfesionalMatemáticas,cienciasnaturalesyafinesEnlasinstalacionesdelaEntidadCompradoraHoraextradiurnaZona1Platino</v>
      </c>
      <c r="B5015" s="0" t="s">
        <v>5359</v>
      </c>
      <c r="C5015" s="0" t="s">
        <v>190</v>
      </c>
      <c r="D5015" s="0" t="s">
        <v>4808</v>
      </c>
      <c r="E5015" s="0" t="s">
        <v>673</v>
      </c>
      <c r="F5015" s="0" t="s">
        <v>3303</v>
      </c>
      <c r="G5015" s="0" t="s">
        <v>192</v>
      </c>
      <c r="H5015" s="0" t="s">
        <v>379</v>
      </c>
      <c r="I5015" s="0" t="s">
        <v>198</v>
      </c>
      <c r="J5015" s="0" t="s">
        <v>325</v>
      </c>
      <c r="K5015" s="0" t="n">
        <v>30702.4372218948</v>
      </c>
      <c r="L5015" s="0" t="n">
        <v>34704.585</v>
      </c>
      <c r="M5015" s="0" t="n">
        <v>42810.0893479671</v>
      </c>
      <c r="N5015" s="0" t="n">
        <v>27823.905</v>
      </c>
      <c r="O5015" s="0" t="n">
        <v>28398.33</v>
      </c>
      <c r="P5015" s="0" t="n">
        <v>37467</v>
      </c>
      <c r="Q5015" s="0" t="n">
        <v>48939.975</v>
      </c>
      <c r="S5015" s="0" t="s">
        <v>303</v>
      </c>
    </row>
    <row r="5016" customFormat="false" ht="14" hidden="false" customHeight="false" outlineLevel="0" collapsed="false">
      <c r="A5016" s="0" t="str">
        <f aca="false">SUBSTITUTE(C5016&amp;D5016&amp;E5016&amp;F5016&amp;G5016&amp;H5016&amp;I5016," ","")</f>
        <v>AgenteBilingüeProfesionalMatemáticas,cienciasnaturalesyafinesEnlasinstalacionesdelaEntidadCompradoraHoraextradiurnaZona2Plata</v>
      </c>
      <c r="B5016" s="0" t="s">
        <v>5360</v>
      </c>
      <c r="C5016" s="0" t="s">
        <v>190</v>
      </c>
      <c r="D5016" s="0" t="s">
        <v>4808</v>
      </c>
      <c r="E5016" s="0" t="s">
        <v>673</v>
      </c>
      <c r="F5016" s="0" t="s">
        <v>3303</v>
      </c>
      <c r="G5016" s="0" t="s">
        <v>192</v>
      </c>
      <c r="H5016" s="0" t="s">
        <v>385</v>
      </c>
      <c r="I5016" s="0" t="s">
        <v>195</v>
      </c>
      <c r="J5016" s="0" t="s">
        <v>325</v>
      </c>
      <c r="K5016" s="0" t="n">
        <v>30702.4372218948</v>
      </c>
      <c r="L5016" s="0" t="n">
        <v>34044.255</v>
      </c>
      <c r="M5016" s="0" t="n">
        <v>40427.117494476</v>
      </c>
      <c r="N5016" s="0" t="n">
        <v>27823.905</v>
      </c>
      <c r="O5016" s="0" t="n">
        <v>28398.33</v>
      </c>
      <c r="P5016" s="0" t="n">
        <v>38173.905</v>
      </c>
      <c r="Q5016" s="0" t="n">
        <v>44092.035</v>
      </c>
      <c r="S5016" s="0" t="s">
        <v>303</v>
      </c>
    </row>
    <row r="5017" customFormat="false" ht="14" hidden="false" customHeight="false" outlineLevel="0" collapsed="false">
      <c r="A5017" s="0" t="str">
        <f aca="false">SUBSTITUTE(C5017&amp;D5017&amp;E5017&amp;F5017&amp;G5017&amp;H5017&amp;I5017," ","")</f>
        <v>AgenteBilingüeProfesionalMatemáticas,cienciasnaturalesyafinesEnlasinstalacionesdelaEntidadCompradoraHoraextradiurnaZona2Oro</v>
      </c>
      <c r="B5017" s="0" t="s">
        <v>5361</v>
      </c>
      <c r="C5017" s="0" t="s">
        <v>190</v>
      </c>
      <c r="D5017" s="0" t="s">
        <v>4808</v>
      </c>
      <c r="E5017" s="0" t="s">
        <v>673</v>
      </c>
      <c r="F5017" s="0" t="s">
        <v>3303</v>
      </c>
      <c r="G5017" s="0" t="s">
        <v>192</v>
      </c>
      <c r="H5017" s="0" t="s">
        <v>385</v>
      </c>
      <c r="I5017" s="0" t="s">
        <v>54</v>
      </c>
      <c r="J5017" s="0" t="s">
        <v>325</v>
      </c>
      <c r="K5017" s="0" t="n">
        <v>30702.4372218948</v>
      </c>
      <c r="L5017" s="0" t="n">
        <v>34725.285</v>
      </c>
      <c r="M5017" s="0" t="n">
        <v>41584.4927448189</v>
      </c>
      <c r="N5017" s="0" t="n">
        <v>27823.905</v>
      </c>
      <c r="O5017" s="0" t="n">
        <v>28398.33</v>
      </c>
      <c r="P5017" s="0" t="n">
        <v>38978.1</v>
      </c>
      <c r="Q5017" s="0" t="n">
        <v>46047.15</v>
      </c>
      <c r="S5017" s="0" t="s">
        <v>303</v>
      </c>
    </row>
    <row r="5018" customFormat="false" ht="14" hidden="false" customHeight="false" outlineLevel="0" collapsed="false">
      <c r="A5018" s="0" t="str">
        <f aca="false">SUBSTITUTE(C5018&amp;D5018&amp;E5018&amp;F5018&amp;G5018&amp;H5018&amp;I5018," ","")</f>
        <v>AgenteBilingüeProfesionalMatemáticas,cienciasnaturalesyafinesEnlasinstalacionesdelaEntidadCompradoraHoraextradiurnaZona2Platino</v>
      </c>
      <c r="B5018" s="0" t="s">
        <v>5362</v>
      </c>
      <c r="C5018" s="0" t="s">
        <v>190</v>
      </c>
      <c r="D5018" s="0" t="s">
        <v>4808</v>
      </c>
      <c r="E5018" s="0" t="s">
        <v>673</v>
      </c>
      <c r="F5018" s="0" t="s">
        <v>3303</v>
      </c>
      <c r="G5018" s="0" t="s">
        <v>192</v>
      </c>
      <c r="H5018" s="0" t="s">
        <v>385</v>
      </c>
      <c r="I5018" s="0" t="s">
        <v>198</v>
      </c>
      <c r="J5018" s="0" t="s">
        <v>325</v>
      </c>
      <c r="K5018" s="0" t="n">
        <v>30702.4372218948</v>
      </c>
      <c r="L5018" s="0" t="n">
        <v>35745.795</v>
      </c>
      <c r="M5018" s="0" t="n">
        <v>42810.0893479671</v>
      </c>
      <c r="N5018" s="0" t="n">
        <v>27823.905</v>
      </c>
      <c r="O5018" s="0" t="n">
        <v>28398.33</v>
      </c>
      <c r="P5018" s="0" t="n">
        <v>39816.45</v>
      </c>
      <c r="Q5018" s="0" t="n">
        <v>48939.975</v>
      </c>
      <c r="S5018" s="0" t="s">
        <v>303</v>
      </c>
    </row>
    <row r="5019" customFormat="false" ht="14" hidden="false" customHeight="false" outlineLevel="0" collapsed="false">
      <c r="A5019" s="0" t="str">
        <f aca="false">SUBSTITUTE(C5019&amp;D5019&amp;E5019&amp;F5019&amp;G5019&amp;H5019&amp;I5019," ","")</f>
        <v>AgenteBilingüeProfesionalMatemáticas,cienciasnaturalesyafinesEnlasinstalacionesdelaEntidadCompradoraHoraextradiurnaZona3Plata</v>
      </c>
      <c r="B5019" s="0" t="s">
        <v>5363</v>
      </c>
      <c r="C5019" s="0" t="s">
        <v>190</v>
      </c>
      <c r="D5019" s="0" t="s">
        <v>4808</v>
      </c>
      <c r="E5019" s="0" t="s">
        <v>673</v>
      </c>
      <c r="F5019" s="0" t="s">
        <v>3303</v>
      </c>
      <c r="G5019" s="0" t="s">
        <v>192</v>
      </c>
      <c r="H5019" s="0" t="s">
        <v>390</v>
      </c>
      <c r="I5019" s="0" t="s">
        <v>195</v>
      </c>
      <c r="J5019" s="0" t="s">
        <v>325</v>
      </c>
      <c r="K5019" s="0" t="n">
        <v>30702.4372218948</v>
      </c>
      <c r="L5019" s="0" t="n">
        <v>34704.585</v>
      </c>
      <c r="M5019" s="0" t="n">
        <v>40427.117494476</v>
      </c>
      <c r="N5019" s="0" t="n">
        <v>27823.905</v>
      </c>
      <c r="O5019" s="0" t="n">
        <v>28398.33</v>
      </c>
      <c r="P5019" s="0" t="n">
        <v>38353.995</v>
      </c>
      <c r="Q5019" s="0" t="n">
        <v>44092.035</v>
      </c>
      <c r="S5019" s="0" t="s">
        <v>303</v>
      </c>
    </row>
    <row r="5020" customFormat="false" ht="14" hidden="false" customHeight="false" outlineLevel="0" collapsed="false">
      <c r="A5020" s="0" t="str">
        <f aca="false">SUBSTITUTE(C5020&amp;D5020&amp;E5020&amp;F5020&amp;G5020&amp;H5020&amp;I5020," ","")</f>
        <v>AgenteBilingüeProfesionalMatemáticas,cienciasnaturalesyafinesEnlasinstalacionesdelaEntidadCompradoraHoraextradiurnaZona3Oro</v>
      </c>
      <c r="B5020" s="0" t="s">
        <v>5364</v>
      </c>
      <c r="C5020" s="0" t="s">
        <v>190</v>
      </c>
      <c r="D5020" s="0" t="s">
        <v>4808</v>
      </c>
      <c r="E5020" s="0" t="s">
        <v>673</v>
      </c>
      <c r="F5020" s="0" t="s">
        <v>3303</v>
      </c>
      <c r="G5020" s="0" t="s">
        <v>192</v>
      </c>
      <c r="H5020" s="0" t="s">
        <v>390</v>
      </c>
      <c r="I5020" s="0" t="s">
        <v>54</v>
      </c>
      <c r="J5020" s="0" t="s">
        <v>325</v>
      </c>
      <c r="K5020" s="0" t="n">
        <v>30702.4372218948</v>
      </c>
      <c r="L5020" s="0" t="n">
        <v>35399.07</v>
      </c>
      <c r="M5020" s="0" t="n">
        <v>41584.4927448189</v>
      </c>
      <c r="N5020" s="0" t="n">
        <v>27823.905</v>
      </c>
      <c r="O5020" s="0" t="n">
        <v>28398.33</v>
      </c>
      <c r="P5020" s="0" t="n">
        <v>39161.295</v>
      </c>
      <c r="Q5020" s="0" t="n">
        <v>46047.15</v>
      </c>
      <c r="S5020" s="0" t="s">
        <v>303</v>
      </c>
    </row>
    <row r="5021" customFormat="false" ht="14" hidden="false" customHeight="false" outlineLevel="0" collapsed="false">
      <c r="A5021" s="0" t="str">
        <f aca="false">SUBSTITUTE(C5021&amp;D5021&amp;E5021&amp;F5021&amp;G5021&amp;H5021&amp;I5021," ","")</f>
        <v>AgenteBilingüeProfesionalMatemáticas,cienciasnaturalesyafinesEnlasinstalacionesdelaEntidadCompradoraHoraextradiurnaZona3Platino</v>
      </c>
      <c r="B5021" s="0" t="s">
        <v>5365</v>
      </c>
      <c r="C5021" s="0" t="s">
        <v>190</v>
      </c>
      <c r="D5021" s="0" t="s">
        <v>4808</v>
      </c>
      <c r="E5021" s="0" t="s">
        <v>673</v>
      </c>
      <c r="F5021" s="0" t="s">
        <v>3303</v>
      </c>
      <c r="G5021" s="0" t="s">
        <v>192</v>
      </c>
      <c r="H5021" s="0" t="s">
        <v>390</v>
      </c>
      <c r="I5021" s="0" t="s">
        <v>198</v>
      </c>
      <c r="J5021" s="0" t="s">
        <v>325</v>
      </c>
      <c r="K5021" s="0" t="n">
        <v>30702.4372218948</v>
      </c>
      <c r="L5021" s="0" t="n">
        <v>36440.28</v>
      </c>
      <c r="M5021" s="0" t="n">
        <v>42810.0893479671</v>
      </c>
      <c r="N5021" s="0" t="n">
        <v>27823.905</v>
      </c>
      <c r="O5021" s="0" t="n">
        <v>28398.33</v>
      </c>
      <c r="P5021" s="0" t="n">
        <v>40003.785</v>
      </c>
      <c r="Q5021" s="0" t="n">
        <v>48939.975</v>
      </c>
      <c r="S5021" s="0" t="s">
        <v>303</v>
      </c>
    </row>
    <row r="5022" customFormat="false" ht="14" hidden="false" customHeight="false" outlineLevel="0" collapsed="false">
      <c r="A5022" s="0" t="str">
        <f aca="false">SUBSTITUTE(C5022&amp;D5022&amp;E5022&amp;F5022&amp;G5022&amp;H5022&amp;I5022," ","")</f>
        <v>AgenteBilingüeProfesionalMatemáticas,cienciasnaturalesyafinesEnlasinstalacionesdelaEntidadCompradoraHoraextranocturna Zona1Plata</v>
      </c>
      <c r="B5022" s="0" t="s">
        <v>5366</v>
      </c>
      <c r="C5022" s="0" t="s">
        <v>190</v>
      </c>
      <c r="D5022" s="0" t="s">
        <v>4808</v>
      </c>
      <c r="E5022" s="0" t="s">
        <v>673</v>
      </c>
      <c r="F5022" s="0" t="s">
        <v>3303</v>
      </c>
      <c r="G5022" s="0" t="s">
        <v>197</v>
      </c>
      <c r="H5022" s="0" t="s">
        <v>379</v>
      </c>
      <c r="I5022" s="0" t="s">
        <v>195</v>
      </c>
      <c r="J5022" s="0" t="s">
        <v>325</v>
      </c>
      <c r="K5022" s="0" t="n">
        <v>41700.8407453901</v>
      </c>
      <c r="L5022" s="0" t="n">
        <v>46272.78</v>
      </c>
      <c r="M5022" s="0" t="n">
        <v>56597.9644922664</v>
      </c>
      <c r="N5022" s="0" t="n">
        <v>38953.26</v>
      </c>
      <c r="O5022" s="0" t="n">
        <v>39479.04</v>
      </c>
      <c r="P5022" s="0" t="n">
        <v>45640.395</v>
      </c>
      <c r="Q5022" s="0" t="n">
        <v>61198.515</v>
      </c>
      <c r="S5022" s="0" t="s">
        <v>303</v>
      </c>
    </row>
    <row r="5023" customFormat="false" ht="14" hidden="false" customHeight="false" outlineLevel="0" collapsed="false">
      <c r="A5023" s="0" t="str">
        <f aca="false">SUBSTITUTE(C5023&amp;D5023&amp;E5023&amp;F5023&amp;G5023&amp;H5023&amp;I5023," ","")</f>
        <v>AgenteBilingüeProfesionalMatemáticas,cienciasnaturalesyafinesEnlasinstalacionesdelaEntidadCompradoraHoraextranocturna Zona1Oro</v>
      </c>
      <c r="B5023" s="0" t="s">
        <v>5367</v>
      </c>
      <c r="C5023" s="0" t="s">
        <v>190</v>
      </c>
      <c r="D5023" s="0" t="s">
        <v>4808</v>
      </c>
      <c r="E5023" s="0" t="s">
        <v>673</v>
      </c>
      <c r="F5023" s="0" t="s">
        <v>3303</v>
      </c>
      <c r="G5023" s="0" t="s">
        <v>197</v>
      </c>
      <c r="H5023" s="0" t="s">
        <v>379</v>
      </c>
      <c r="I5023" s="0" t="s">
        <v>54</v>
      </c>
      <c r="J5023" s="0" t="s">
        <v>325</v>
      </c>
      <c r="K5023" s="0" t="n">
        <v>41700.8407453901</v>
      </c>
      <c r="L5023" s="0" t="n">
        <v>47199.105</v>
      </c>
      <c r="M5023" s="0" t="n">
        <v>58218.2898427464</v>
      </c>
      <c r="N5023" s="0" t="n">
        <v>38953.26</v>
      </c>
      <c r="O5023" s="0" t="n">
        <v>39479.04</v>
      </c>
      <c r="P5023" s="0" t="n">
        <v>46600.875</v>
      </c>
      <c r="Q5023" s="0" t="n">
        <v>63911.25</v>
      </c>
      <c r="S5023" s="0" t="s">
        <v>303</v>
      </c>
    </row>
    <row r="5024" customFormat="false" ht="14" hidden="false" customHeight="false" outlineLevel="0" collapsed="false">
      <c r="A5024" s="0" t="str">
        <f aca="false">SUBSTITUTE(C5024&amp;D5024&amp;E5024&amp;F5024&amp;G5024&amp;H5024&amp;I5024," ","")</f>
        <v>AgenteBilingüeProfesionalMatemáticas,cienciasnaturalesyafinesEnlasinstalacionesdelaEntidadCompradoraHoraextranocturna Zona1Platino</v>
      </c>
      <c r="B5024" s="0" t="s">
        <v>5368</v>
      </c>
      <c r="C5024" s="0" t="s">
        <v>190</v>
      </c>
      <c r="D5024" s="0" t="s">
        <v>4808</v>
      </c>
      <c r="E5024" s="0" t="s">
        <v>673</v>
      </c>
      <c r="F5024" s="0" t="s">
        <v>3303</v>
      </c>
      <c r="G5024" s="0" t="s">
        <v>197</v>
      </c>
      <c r="H5024" s="0" t="s">
        <v>379</v>
      </c>
      <c r="I5024" s="0" t="s">
        <v>198</v>
      </c>
      <c r="J5024" s="0" t="s">
        <v>325</v>
      </c>
      <c r="K5024" s="0" t="n">
        <v>41700.8407453901</v>
      </c>
      <c r="L5024" s="0" t="n">
        <v>48587.04</v>
      </c>
      <c r="M5024" s="0" t="n">
        <v>59934.1250871539</v>
      </c>
      <c r="N5024" s="0" t="n">
        <v>38953.26</v>
      </c>
      <c r="O5024" s="0" t="n">
        <v>39479.04</v>
      </c>
      <c r="P5024" s="0" t="n">
        <v>47603.79</v>
      </c>
      <c r="Q5024" s="0" t="n">
        <v>67926.015</v>
      </c>
      <c r="S5024" s="0" t="s">
        <v>303</v>
      </c>
    </row>
    <row r="5025" customFormat="false" ht="14" hidden="false" customHeight="false" outlineLevel="0" collapsed="false">
      <c r="A5025" s="0" t="str">
        <f aca="false">SUBSTITUTE(C5025&amp;D5025&amp;E5025&amp;F5025&amp;G5025&amp;H5025&amp;I5025," ","")</f>
        <v>AgenteBilingüeProfesionalMatemáticas,cienciasnaturalesyafinesEnlasinstalacionesdelaEntidadCompradoraHoraextranocturna Zona2Plata</v>
      </c>
      <c r="B5025" s="0" t="s">
        <v>5369</v>
      </c>
      <c r="C5025" s="0" t="s">
        <v>190</v>
      </c>
      <c r="D5025" s="0" t="s">
        <v>4808</v>
      </c>
      <c r="E5025" s="0" t="s">
        <v>673</v>
      </c>
      <c r="F5025" s="0" t="s">
        <v>3303</v>
      </c>
      <c r="G5025" s="0" t="s">
        <v>197</v>
      </c>
      <c r="H5025" s="0" t="s">
        <v>385</v>
      </c>
      <c r="I5025" s="0" t="s">
        <v>195</v>
      </c>
      <c r="J5025" s="0" t="s">
        <v>325</v>
      </c>
      <c r="K5025" s="0" t="n">
        <v>41700.8407453901</v>
      </c>
      <c r="L5025" s="0" t="n">
        <v>47661.75</v>
      </c>
      <c r="M5025" s="0" t="n">
        <v>56597.9644922664</v>
      </c>
      <c r="N5025" s="0" t="n">
        <v>38953.26</v>
      </c>
      <c r="O5025" s="0" t="n">
        <v>39479.04</v>
      </c>
      <c r="P5025" s="0" t="n">
        <v>48502.17</v>
      </c>
      <c r="Q5025" s="0" t="n">
        <v>61198.515</v>
      </c>
      <c r="S5025" s="0" t="s">
        <v>303</v>
      </c>
    </row>
    <row r="5026" customFormat="false" ht="14" hidden="false" customHeight="false" outlineLevel="0" collapsed="false">
      <c r="A5026" s="0" t="str">
        <f aca="false">SUBSTITUTE(C5026&amp;D5026&amp;E5026&amp;F5026&amp;G5026&amp;H5026&amp;I5026," ","")</f>
        <v>AgenteBilingüeProfesionalMatemáticas,cienciasnaturalesyafinesEnlasinstalacionesdelaEntidadCompradoraHoraextranocturna Zona2Oro</v>
      </c>
      <c r="B5026" s="0" t="s">
        <v>5370</v>
      </c>
      <c r="C5026" s="0" t="s">
        <v>190</v>
      </c>
      <c r="D5026" s="0" t="s">
        <v>4808</v>
      </c>
      <c r="E5026" s="0" t="s">
        <v>673</v>
      </c>
      <c r="F5026" s="0" t="s">
        <v>3303</v>
      </c>
      <c r="G5026" s="0" t="s">
        <v>197</v>
      </c>
      <c r="H5026" s="0" t="s">
        <v>385</v>
      </c>
      <c r="I5026" s="0" t="s">
        <v>54</v>
      </c>
      <c r="J5026" s="0" t="s">
        <v>325</v>
      </c>
      <c r="K5026" s="0" t="n">
        <v>41700.8407453901</v>
      </c>
      <c r="L5026" s="0" t="n">
        <v>48616.02</v>
      </c>
      <c r="M5026" s="0" t="n">
        <v>58218.2898427464</v>
      </c>
      <c r="N5026" s="0" t="n">
        <v>38953.26</v>
      </c>
      <c r="O5026" s="0" t="n">
        <v>39479.04</v>
      </c>
      <c r="P5026" s="0" t="n">
        <v>49523.715</v>
      </c>
      <c r="Q5026" s="0" t="n">
        <v>63911.25</v>
      </c>
      <c r="S5026" s="0" t="s">
        <v>303</v>
      </c>
    </row>
    <row r="5027" customFormat="false" ht="14" hidden="false" customHeight="false" outlineLevel="0" collapsed="false">
      <c r="A5027" s="0" t="str">
        <f aca="false">SUBSTITUTE(C5027&amp;D5027&amp;E5027&amp;F5027&amp;G5027&amp;H5027&amp;I5027," ","")</f>
        <v>AgenteBilingüeProfesionalMatemáticas,cienciasnaturalesyafinesEnlasinstalacionesdelaEntidadCompradoraHoraextranocturna Zona2Platino</v>
      </c>
      <c r="B5027" s="0" t="s">
        <v>5371</v>
      </c>
      <c r="C5027" s="0" t="s">
        <v>190</v>
      </c>
      <c r="D5027" s="0" t="s">
        <v>4808</v>
      </c>
      <c r="E5027" s="0" t="s">
        <v>673</v>
      </c>
      <c r="F5027" s="0" t="s">
        <v>3303</v>
      </c>
      <c r="G5027" s="0" t="s">
        <v>197</v>
      </c>
      <c r="H5027" s="0" t="s">
        <v>385</v>
      </c>
      <c r="I5027" s="0" t="s">
        <v>198</v>
      </c>
      <c r="J5027" s="0" t="s">
        <v>325</v>
      </c>
      <c r="K5027" s="0" t="n">
        <v>41700.8407453901</v>
      </c>
      <c r="L5027" s="0" t="n">
        <v>50045.355</v>
      </c>
      <c r="M5027" s="0" t="n">
        <v>59934.1250871539</v>
      </c>
      <c r="N5027" s="0" t="n">
        <v>38953.26</v>
      </c>
      <c r="O5027" s="0" t="n">
        <v>39479.04</v>
      </c>
      <c r="P5027" s="0" t="n">
        <v>50588.73</v>
      </c>
      <c r="Q5027" s="0" t="n">
        <v>67926.015</v>
      </c>
      <c r="S5027" s="0" t="s">
        <v>303</v>
      </c>
    </row>
    <row r="5028" customFormat="false" ht="14" hidden="false" customHeight="false" outlineLevel="0" collapsed="false">
      <c r="A5028" s="0" t="str">
        <f aca="false">SUBSTITUTE(C5028&amp;D5028&amp;E5028&amp;F5028&amp;G5028&amp;H5028&amp;I5028," ","")</f>
        <v>AgenteBilingüeProfesionalMatemáticas,cienciasnaturalesyafinesEnlasinstalacionesdelaEntidadCompradoraHoraextranocturna Zona3Plata</v>
      </c>
      <c r="B5028" s="0" t="s">
        <v>5372</v>
      </c>
      <c r="C5028" s="0" t="s">
        <v>190</v>
      </c>
      <c r="D5028" s="0" t="s">
        <v>4808</v>
      </c>
      <c r="E5028" s="0" t="s">
        <v>673</v>
      </c>
      <c r="F5028" s="0" t="s">
        <v>3303</v>
      </c>
      <c r="G5028" s="0" t="s">
        <v>197</v>
      </c>
      <c r="H5028" s="0" t="s">
        <v>390</v>
      </c>
      <c r="I5028" s="0" t="s">
        <v>195</v>
      </c>
      <c r="J5028" s="0" t="s">
        <v>325</v>
      </c>
      <c r="K5028" s="0" t="n">
        <v>41700.8407453901</v>
      </c>
      <c r="L5028" s="0" t="n">
        <v>48587.04</v>
      </c>
      <c r="M5028" s="0" t="n">
        <v>56597.9644922664</v>
      </c>
      <c r="N5028" s="0" t="n">
        <v>38953.26</v>
      </c>
      <c r="O5028" s="0" t="n">
        <v>39479.04</v>
      </c>
      <c r="P5028" s="0" t="n">
        <v>48729.87</v>
      </c>
      <c r="Q5028" s="0" t="n">
        <v>61198.515</v>
      </c>
      <c r="S5028" s="0" t="s">
        <v>303</v>
      </c>
    </row>
    <row r="5029" customFormat="false" ht="14" hidden="false" customHeight="false" outlineLevel="0" collapsed="false">
      <c r="A5029" s="0" t="str">
        <f aca="false">SUBSTITUTE(C5029&amp;D5029&amp;E5029&amp;F5029&amp;G5029&amp;H5029&amp;I5029," ","")</f>
        <v>AgenteBilingüeProfesionalMatemáticas,cienciasnaturalesyafinesEnlasinstalacionesdelaEntidadCompradoraHoraextranocturna Zona3Oro</v>
      </c>
      <c r="B5029" s="0" t="s">
        <v>5373</v>
      </c>
      <c r="C5029" s="0" t="s">
        <v>190</v>
      </c>
      <c r="D5029" s="0" t="s">
        <v>4808</v>
      </c>
      <c r="E5029" s="0" t="s">
        <v>673</v>
      </c>
      <c r="F5029" s="0" t="s">
        <v>3303</v>
      </c>
      <c r="G5029" s="0" t="s">
        <v>197</v>
      </c>
      <c r="H5029" s="0" t="s">
        <v>390</v>
      </c>
      <c r="I5029" s="0" t="s">
        <v>54</v>
      </c>
      <c r="J5029" s="0" t="s">
        <v>325</v>
      </c>
      <c r="K5029" s="0" t="n">
        <v>41700.8407453901</v>
      </c>
      <c r="L5029" s="0" t="n">
        <v>49559.94</v>
      </c>
      <c r="M5029" s="0" t="n">
        <v>58218.2898427464</v>
      </c>
      <c r="N5029" s="0" t="n">
        <v>38953.26</v>
      </c>
      <c r="O5029" s="0" t="n">
        <v>39479.04</v>
      </c>
      <c r="P5029" s="0" t="n">
        <v>49756.59</v>
      </c>
      <c r="Q5029" s="0" t="n">
        <v>63911.25</v>
      </c>
      <c r="S5029" s="0" t="s">
        <v>303</v>
      </c>
    </row>
    <row r="5030" customFormat="false" ht="14" hidden="false" customHeight="false" outlineLevel="0" collapsed="false">
      <c r="A5030" s="0" t="str">
        <f aca="false">SUBSTITUTE(C5030&amp;D5030&amp;E5030&amp;F5030&amp;G5030&amp;H5030&amp;I5030," ","")</f>
        <v>AgenteBilingüeProfesionalMatemáticas,cienciasnaturalesyafinesEnlasinstalacionesdelaEntidadCompradoraHoraextranocturna Zona3Platino</v>
      </c>
      <c r="B5030" s="0" t="s">
        <v>5374</v>
      </c>
      <c r="C5030" s="0" t="s">
        <v>190</v>
      </c>
      <c r="D5030" s="0" t="s">
        <v>4808</v>
      </c>
      <c r="E5030" s="0" t="s">
        <v>673</v>
      </c>
      <c r="F5030" s="0" t="s">
        <v>3303</v>
      </c>
      <c r="G5030" s="0" t="s">
        <v>197</v>
      </c>
      <c r="H5030" s="0" t="s">
        <v>390</v>
      </c>
      <c r="I5030" s="0" t="s">
        <v>198</v>
      </c>
      <c r="J5030" s="0" t="s">
        <v>325</v>
      </c>
      <c r="K5030" s="0" t="n">
        <v>41700.8407453901</v>
      </c>
      <c r="L5030" s="0" t="n">
        <v>51017.22</v>
      </c>
      <c r="M5030" s="0" t="n">
        <v>59934.1250871539</v>
      </c>
      <c r="N5030" s="0" t="n">
        <v>38953.26</v>
      </c>
      <c r="O5030" s="0" t="n">
        <v>39479.04</v>
      </c>
      <c r="P5030" s="0" t="n">
        <v>50825.745</v>
      </c>
      <c r="Q5030" s="0" t="n">
        <v>67926.015</v>
      </c>
      <c r="S5030" s="0" t="s">
        <v>303</v>
      </c>
    </row>
    <row r="5031" customFormat="false" ht="14" hidden="false" customHeight="false" outlineLevel="0" collapsed="false">
      <c r="A5031" s="0" t="str">
        <f aca="false">SUBSTITUTE(C5031&amp;D5031&amp;E5031&amp;F5031&amp;G5031&amp;H5031&amp;I5031," ","")</f>
        <v>AgenteBilingüeProfesionalMatemáticas,cienciasnaturalesyafinesEnlasinstalacionesdelaEntidadCompradoraHoraextradominicalyfestivoZona1Plata</v>
      </c>
      <c r="B5031" s="0" t="s">
        <v>5375</v>
      </c>
      <c r="C5031" s="0" t="s">
        <v>190</v>
      </c>
      <c r="D5031" s="0" t="s">
        <v>4808</v>
      </c>
      <c r="E5031" s="0" t="s">
        <v>673</v>
      </c>
      <c r="F5031" s="0" t="s">
        <v>3303</v>
      </c>
      <c r="G5031" s="0" t="s">
        <v>194</v>
      </c>
      <c r="H5031" s="0" t="s">
        <v>379</v>
      </c>
      <c r="I5031" s="0" t="s">
        <v>195</v>
      </c>
      <c r="J5031" s="0" t="s">
        <v>325</v>
      </c>
      <c r="K5031" s="0" t="n">
        <v>52699.2442688854</v>
      </c>
      <c r="L5031" s="0" t="n">
        <v>52883.325</v>
      </c>
      <c r="M5031" s="0" t="n">
        <v>64683.3879911616</v>
      </c>
      <c r="N5031" s="0" t="n">
        <v>55646.775</v>
      </c>
      <c r="O5031" s="0" t="n">
        <v>45019.395</v>
      </c>
      <c r="P5031" s="0" t="n">
        <v>50498.685</v>
      </c>
      <c r="Q5031" s="0" t="n">
        <v>68129.91</v>
      </c>
      <c r="S5031" s="0" t="s">
        <v>303</v>
      </c>
    </row>
    <row r="5032" customFormat="false" ht="14" hidden="false" customHeight="false" outlineLevel="0" collapsed="false">
      <c r="A5032" s="0" t="str">
        <f aca="false">SUBSTITUTE(C5032&amp;D5032&amp;E5032&amp;F5032&amp;G5032&amp;H5032&amp;I5032," ","")</f>
        <v>AgenteBilingüeProfesionalMatemáticas,cienciasnaturalesyafinesEnlasinstalacionesdelaEntidadCompradoraHoraextradominicalyfestivoZona1Oro</v>
      </c>
      <c r="B5032" s="0" t="s">
        <v>5376</v>
      </c>
      <c r="C5032" s="0" t="s">
        <v>190</v>
      </c>
      <c r="D5032" s="0" t="s">
        <v>4808</v>
      </c>
      <c r="E5032" s="0" t="s">
        <v>673</v>
      </c>
      <c r="F5032" s="0" t="s">
        <v>3303</v>
      </c>
      <c r="G5032" s="0" t="s">
        <v>194</v>
      </c>
      <c r="H5032" s="0" t="s">
        <v>379</v>
      </c>
      <c r="I5032" s="0" t="s">
        <v>54</v>
      </c>
      <c r="J5032" s="0" t="s">
        <v>325</v>
      </c>
      <c r="K5032" s="0" t="n">
        <v>52699.2442688854</v>
      </c>
      <c r="L5032" s="0" t="n">
        <v>53941.095</v>
      </c>
      <c r="M5032" s="0" t="n">
        <v>66535.1883917102</v>
      </c>
      <c r="N5032" s="0" t="n">
        <v>55646.775</v>
      </c>
      <c r="O5032" s="0" t="n">
        <v>45019.395</v>
      </c>
      <c r="P5032" s="0" t="n">
        <v>51561.63</v>
      </c>
      <c r="Q5032" s="0" t="n">
        <v>71150.04</v>
      </c>
      <c r="S5032" s="0" t="s">
        <v>303</v>
      </c>
    </row>
    <row r="5033" customFormat="false" ht="14" hidden="false" customHeight="false" outlineLevel="0" collapsed="false">
      <c r="A5033" s="0" t="str">
        <f aca="false">SUBSTITUTE(C5033&amp;D5033&amp;E5033&amp;F5033&amp;G5033&amp;H5033&amp;I5033," ","")</f>
        <v>AgenteBilingüeProfesionalMatemáticas,cienciasnaturalesyafinesEnlasinstalacionesdelaEntidadCompradoraHoraextradominicalyfestivoZona1Platino</v>
      </c>
      <c r="B5033" s="0" t="s">
        <v>5377</v>
      </c>
      <c r="C5033" s="0" t="s">
        <v>190</v>
      </c>
      <c r="D5033" s="0" t="s">
        <v>4808</v>
      </c>
      <c r="E5033" s="0" t="s">
        <v>673</v>
      </c>
      <c r="F5033" s="0" t="s">
        <v>3303</v>
      </c>
      <c r="G5033" s="0" t="s">
        <v>194</v>
      </c>
      <c r="H5033" s="0" t="s">
        <v>379</v>
      </c>
      <c r="I5033" s="0" t="s">
        <v>198</v>
      </c>
      <c r="J5033" s="0" t="s">
        <v>325</v>
      </c>
      <c r="K5033" s="0" t="n">
        <v>52699.2442688854</v>
      </c>
      <c r="L5033" s="0" t="n">
        <v>55527.75</v>
      </c>
      <c r="M5033" s="0" t="n">
        <v>68496.1429567473</v>
      </c>
      <c r="N5033" s="0" t="n">
        <v>55646.775</v>
      </c>
      <c r="O5033" s="0" t="n">
        <v>45019.395</v>
      </c>
      <c r="P5033" s="0" t="n">
        <v>52670.115</v>
      </c>
      <c r="Q5033" s="0" t="n">
        <v>75620.205</v>
      </c>
      <c r="S5033" s="0" t="s">
        <v>303</v>
      </c>
    </row>
    <row r="5034" customFormat="false" ht="14" hidden="false" customHeight="false" outlineLevel="0" collapsed="false">
      <c r="A5034" s="0" t="str">
        <f aca="false">SUBSTITUTE(C5034&amp;D5034&amp;E5034&amp;F5034&amp;G5034&amp;H5034&amp;I5034," ","")</f>
        <v>AgenteBilingüeProfesionalMatemáticas,cienciasnaturalesyafinesEnlasinstalacionesdelaEntidadCompradoraHoraextradominicalyfestivoZona2Plata</v>
      </c>
      <c r="B5034" s="0" t="s">
        <v>5378</v>
      </c>
      <c r="C5034" s="0" t="s">
        <v>190</v>
      </c>
      <c r="D5034" s="0" t="s">
        <v>4808</v>
      </c>
      <c r="E5034" s="0" t="s">
        <v>673</v>
      </c>
      <c r="F5034" s="0" t="s">
        <v>3303</v>
      </c>
      <c r="G5034" s="0" t="s">
        <v>194</v>
      </c>
      <c r="H5034" s="0" t="s">
        <v>385</v>
      </c>
      <c r="I5034" s="0" t="s">
        <v>195</v>
      </c>
      <c r="J5034" s="0" t="s">
        <v>325</v>
      </c>
      <c r="K5034" s="0" t="n">
        <v>52699.2442688854</v>
      </c>
      <c r="L5034" s="0" t="n">
        <v>54469.98</v>
      </c>
      <c r="M5034" s="0" t="n">
        <v>64683.3879911616</v>
      </c>
      <c r="N5034" s="0" t="n">
        <v>55646.775</v>
      </c>
      <c r="O5034" s="0" t="n">
        <v>45019.395</v>
      </c>
      <c r="P5034" s="0" t="n">
        <v>53664.75</v>
      </c>
      <c r="Q5034" s="0" t="n">
        <v>68129.91</v>
      </c>
      <c r="S5034" s="0" t="s">
        <v>303</v>
      </c>
    </row>
    <row r="5035" customFormat="false" ht="14" hidden="false" customHeight="false" outlineLevel="0" collapsed="false">
      <c r="A5035" s="0" t="str">
        <f aca="false">SUBSTITUTE(C5035&amp;D5035&amp;E5035&amp;F5035&amp;G5035&amp;H5035&amp;I5035," ","")</f>
        <v>AgenteBilingüeProfesionalMatemáticas,cienciasnaturalesyafinesEnlasinstalacionesdelaEntidadCompradoraHoraextradominicalyfestivoZona2Oro</v>
      </c>
      <c r="B5035" s="0" t="s">
        <v>5379</v>
      </c>
      <c r="C5035" s="0" t="s">
        <v>190</v>
      </c>
      <c r="D5035" s="0" t="s">
        <v>4808</v>
      </c>
      <c r="E5035" s="0" t="s">
        <v>673</v>
      </c>
      <c r="F5035" s="0" t="s">
        <v>3303</v>
      </c>
      <c r="G5035" s="0" t="s">
        <v>194</v>
      </c>
      <c r="H5035" s="0" t="s">
        <v>385</v>
      </c>
      <c r="I5035" s="0" t="s">
        <v>54</v>
      </c>
      <c r="J5035" s="0" t="s">
        <v>325</v>
      </c>
      <c r="K5035" s="0" t="n">
        <v>52699.2442688854</v>
      </c>
      <c r="L5035" s="0" t="n">
        <v>55559.835</v>
      </c>
      <c r="M5035" s="0" t="n">
        <v>66535.1883917102</v>
      </c>
      <c r="N5035" s="0" t="n">
        <v>55646.775</v>
      </c>
      <c r="O5035" s="0" t="n">
        <v>45019.395</v>
      </c>
      <c r="P5035" s="0" t="n">
        <v>54794.97</v>
      </c>
      <c r="Q5035" s="0" t="n">
        <v>71150.04</v>
      </c>
      <c r="S5035" s="0" t="s">
        <v>303</v>
      </c>
    </row>
    <row r="5036" customFormat="false" ht="14" hidden="false" customHeight="false" outlineLevel="0" collapsed="false">
      <c r="A5036" s="0" t="str">
        <f aca="false">SUBSTITUTE(C5036&amp;D5036&amp;E5036&amp;F5036&amp;G5036&amp;H5036&amp;I5036," ","")</f>
        <v>AgenteBilingüeProfesionalMatemáticas,cienciasnaturalesyafinesEnlasinstalacionesdelaEntidadCompradoraHoraextradominicalyfestivoZona2Platino</v>
      </c>
      <c r="B5036" s="0" t="s">
        <v>5380</v>
      </c>
      <c r="C5036" s="0" t="s">
        <v>190</v>
      </c>
      <c r="D5036" s="0" t="s">
        <v>4808</v>
      </c>
      <c r="E5036" s="0" t="s">
        <v>673</v>
      </c>
      <c r="F5036" s="0" t="s">
        <v>3303</v>
      </c>
      <c r="G5036" s="0" t="s">
        <v>194</v>
      </c>
      <c r="H5036" s="0" t="s">
        <v>385</v>
      </c>
      <c r="I5036" s="0" t="s">
        <v>198</v>
      </c>
      <c r="J5036" s="0" t="s">
        <v>325</v>
      </c>
      <c r="K5036" s="0" t="n">
        <v>52699.2442688854</v>
      </c>
      <c r="L5036" s="0" t="n">
        <v>57194.1</v>
      </c>
      <c r="M5036" s="0" t="n">
        <v>68496.1429567473</v>
      </c>
      <c r="N5036" s="0" t="n">
        <v>55646.775</v>
      </c>
      <c r="O5036" s="0" t="n">
        <v>45019.395</v>
      </c>
      <c r="P5036" s="0" t="n">
        <v>55972.8</v>
      </c>
      <c r="Q5036" s="0" t="n">
        <v>75620.205</v>
      </c>
      <c r="S5036" s="0" t="s">
        <v>303</v>
      </c>
    </row>
    <row r="5037" customFormat="false" ht="14" hidden="false" customHeight="false" outlineLevel="0" collapsed="false">
      <c r="A5037" s="0" t="str">
        <f aca="false">SUBSTITUTE(C5037&amp;D5037&amp;E5037&amp;F5037&amp;G5037&amp;H5037&amp;I5037," ","")</f>
        <v>AgenteBilingüeProfesionalMatemáticas,cienciasnaturalesyafinesEnlasinstalacionesdelaEntidadCompradoraHoraextradominicalyfestivoZona3Plata</v>
      </c>
      <c r="B5037" s="0" t="s">
        <v>5381</v>
      </c>
      <c r="C5037" s="0" t="s">
        <v>190</v>
      </c>
      <c r="D5037" s="0" t="s">
        <v>4808</v>
      </c>
      <c r="E5037" s="0" t="s">
        <v>673</v>
      </c>
      <c r="F5037" s="0" t="s">
        <v>3303</v>
      </c>
      <c r="G5037" s="0" t="s">
        <v>194</v>
      </c>
      <c r="H5037" s="0" t="s">
        <v>390</v>
      </c>
      <c r="I5037" s="0" t="s">
        <v>195</v>
      </c>
      <c r="J5037" s="0" t="s">
        <v>325</v>
      </c>
      <c r="K5037" s="0" t="n">
        <v>52699.2442688854</v>
      </c>
      <c r="L5037" s="0" t="n">
        <v>55527.75</v>
      </c>
      <c r="M5037" s="0" t="n">
        <v>64683.3879911616</v>
      </c>
      <c r="N5037" s="0" t="n">
        <v>55646.775</v>
      </c>
      <c r="O5037" s="0" t="n">
        <v>45019.395</v>
      </c>
      <c r="P5037" s="0" t="n">
        <v>53917.29</v>
      </c>
      <c r="Q5037" s="0" t="n">
        <v>68129.91</v>
      </c>
      <c r="S5037" s="0" t="s">
        <v>303</v>
      </c>
    </row>
    <row r="5038" customFormat="false" ht="14" hidden="false" customHeight="false" outlineLevel="0" collapsed="false">
      <c r="A5038" s="0" t="str">
        <f aca="false">SUBSTITUTE(C5038&amp;D5038&amp;E5038&amp;F5038&amp;G5038&amp;H5038&amp;I5038," ","")</f>
        <v>AgenteBilingüeProfesionalMatemáticas,cienciasnaturalesyafinesEnlasinstalacionesdelaEntidadCompradoraHoraextradominicalyfestivoZona3Oro</v>
      </c>
      <c r="B5038" s="0" t="s">
        <v>5382</v>
      </c>
      <c r="C5038" s="0" t="s">
        <v>190</v>
      </c>
      <c r="D5038" s="0" t="s">
        <v>4808</v>
      </c>
      <c r="E5038" s="0" t="s">
        <v>673</v>
      </c>
      <c r="F5038" s="0" t="s">
        <v>3303</v>
      </c>
      <c r="G5038" s="0" t="s">
        <v>194</v>
      </c>
      <c r="H5038" s="0" t="s">
        <v>390</v>
      </c>
      <c r="I5038" s="0" t="s">
        <v>54</v>
      </c>
      <c r="J5038" s="0" t="s">
        <v>325</v>
      </c>
      <c r="K5038" s="0" t="n">
        <v>52699.2442688854</v>
      </c>
      <c r="L5038" s="0" t="n">
        <v>56638.305</v>
      </c>
      <c r="M5038" s="0" t="n">
        <v>66535.1883917102</v>
      </c>
      <c r="N5038" s="0" t="n">
        <v>55646.775</v>
      </c>
      <c r="O5038" s="0" t="n">
        <v>45019.395</v>
      </c>
      <c r="P5038" s="0" t="n">
        <v>55052.685</v>
      </c>
      <c r="Q5038" s="0" t="n">
        <v>71150.04</v>
      </c>
      <c r="S5038" s="0" t="s">
        <v>303</v>
      </c>
    </row>
    <row r="5039" customFormat="false" ht="14" hidden="false" customHeight="false" outlineLevel="0" collapsed="false">
      <c r="A5039" s="0" t="str">
        <f aca="false">SUBSTITUTE(C5039&amp;D5039&amp;E5039&amp;F5039&amp;G5039&amp;H5039&amp;I5039," ","")</f>
        <v>AgenteBilingüeProfesionalMatemáticas,cienciasnaturalesyafinesEnlasinstalacionesdelaEntidadCompradoraHoraextradominicalyfestivoZona3Platino</v>
      </c>
      <c r="B5039" s="0" t="s">
        <v>5383</v>
      </c>
      <c r="C5039" s="0" t="s">
        <v>190</v>
      </c>
      <c r="D5039" s="0" t="s">
        <v>4808</v>
      </c>
      <c r="E5039" s="0" t="s">
        <v>673</v>
      </c>
      <c r="F5039" s="0" t="s">
        <v>3303</v>
      </c>
      <c r="G5039" s="0" t="s">
        <v>194</v>
      </c>
      <c r="H5039" s="0" t="s">
        <v>390</v>
      </c>
      <c r="I5039" s="0" t="s">
        <v>198</v>
      </c>
      <c r="J5039" s="0" t="s">
        <v>325</v>
      </c>
      <c r="K5039" s="0" t="n">
        <v>52699.2442688854</v>
      </c>
      <c r="L5039" s="0" t="n">
        <v>58304.655</v>
      </c>
      <c r="M5039" s="0" t="n">
        <v>68496.1429567473</v>
      </c>
      <c r="N5039" s="0" t="n">
        <v>55646.775</v>
      </c>
      <c r="O5039" s="0" t="n">
        <v>45019.395</v>
      </c>
      <c r="P5039" s="0" t="n">
        <v>56236.725</v>
      </c>
      <c r="Q5039" s="0" t="n">
        <v>75620.205</v>
      </c>
      <c r="S5039" s="0" t="s">
        <v>303</v>
      </c>
    </row>
    <row r="5040" customFormat="false" ht="14" hidden="false" customHeight="false" outlineLevel="0" collapsed="false">
      <c r="A5040" s="0" t="str">
        <f aca="false">SUBSTITUTE(C5040&amp;D5040&amp;E5040&amp;F5040&amp;G5040&amp;H5040&amp;I5040," ","")</f>
        <v>AgenteBilingüeProfesionalMatemáticas,cienciasnaturalesyafinesEnlasinstalacionesdelaEntidadCompradoraServicio7x24Zona1Plata</v>
      </c>
      <c r="B5040" s="0" t="s">
        <v>5384</v>
      </c>
      <c r="C5040" s="0" t="s">
        <v>190</v>
      </c>
      <c r="D5040" s="0" t="s">
        <v>4808</v>
      </c>
      <c r="E5040" s="0" t="s">
        <v>673</v>
      </c>
      <c r="F5040" s="0" t="s">
        <v>3303</v>
      </c>
      <c r="G5040" s="0" t="s">
        <v>55</v>
      </c>
      <c r="H5040" s="0" t="s">
        <v>379</v>
      </c>
      <c r="I5040" s="0" t="s">
        <v>195</v>
      </c>
      <c r="J5040" s="0" t="s">
        <v>305</v>
      </c>
      <c r="K5040" s="0" t="n">
        <v>19246860.7386297</v>
      </c>
      <c r="L5040" s="0" t="n">
        <v>27354802.635</v>
      </c>
      <c r="M5040" s="0" t="n">
        <v>29430499.9609921</v>
      </c>
      <c r="N5040" s="0" t="n">
        <v>24369787.08</v>
      </c>
      <c r="O5040" s="0" t="n">
        <v>25144669.845</v>
      </c>
      <c r="P5040" s="0" t="n">
        <v>36017845.785</v>
      </c>
      <c r="Q5040" s="0" t="n">
        <v>28142263.755</v>
      </c>
      <c r="S5040" s="0" t="s">
        <v>303</v>
      </c>
    </row>
    <row r="5041" customFormat="false" ht="14" hidden="false" customHeight="false" outlineLevel="0" collapsed="false">
      <c r="A5041" s="0" t="str">
        <f aca="false">SUBSTITUTE(C5041&amp;D5041&amp;E5041&amp;F5041&amp;G5041&amp;H5041&amp;I5041," ","")</f>
        <v>AgenteBilingüeProfesionalMatemáticas,cienciasnaturalesyafinesEnlasinstalacionesdelaEntidadCompradoraServicio7x24Zona1Oro</v>
      </c>
      <c r="B5041" s="0" t="s">
        <v>5385</v>
      </c>
      <c r="C5041" s="0" t="s">
        <v>190</v>
      </c>
      <c r="D5041" s="0" t="s">
        <v>4808</v>
      </c>
      <c r="E5041" s="0" t="s">
        <v>673</v>
      </c>
      <c r="F5041" s="0" t="s">
        <v>3303</v>
      </c>
      <c r="G5041" s="0" t="s">
        <v>55</v>
      </c>
      <c r="H5041" s="0" t="s">
        <v>379</v>
      </c>
      <c r="I5041" s="0" t="s">
        <v>54</v>
      </c>
      <c r="J5041" s="0" t="s">
        <v>305</v>
      </c>
      <c r="K5041" s="0" t="n">
        <v>19246860.7386297</v>
      </c>
      <c r="L5041" s="0" t="n">
        <v>27901899.495</v>
      </c>
      <c r="M5041" s="0" t="n">
        <v>30273056.5015301</v>
      </c>
      <c r="N5041" s="0" t="n">
        <v>24516211.635</v>
      </c>
      <c r="O5041" s="0" t="n">
        <v>25144669.845</v>
      </c>
      <c r="P5041" s="0" t="n">
        <v>36776115.765</v>
      </c>
      <c r="Q5041" s="0" t="n">
        <v>29389888.98</v>
      </c>
      <c r="S5041" s="0" t="s">
        <v>303</v>
      </c>
    </row>
    <row r="5042" customFormat="false" ht="14" hidden="false" customHeight="false" outlineLevel="0" collapsed="false">
      <c r="A5042" s="0" t="str">
        <f aca="false">SUBSTITUTE(C5042&amp;D5042&amp;E5042&amp;F5042&amp;G5042&amp;H5042&amp;I5042," ","")</f>
        <v>AgenteBilingüeProfesionalMatemáticas,cienciasnaturalesyafinesEnlasinstalacionesdelaEntidadCompradoraServicio7x24Zona1Platino</v>
      </c>
      <c r="B5042" s="0" t="s">
        <v>5386</v>
      </c>
      <c r="C5042" s="0" t="s">
        <v>190</v>
      </c>
      <c r="D5042" s="0" t="s">
        <v>4808</v>
      </c>
      <c r="E5042" s="0" t="s">
        <v>673</v>
      </c>
      <c r="F5042" s="0" t="s">
        <v>3303</v>
      </c>
      <c r="G5042" s="0" t="s">
        <v>55</v>
      </c>
      <c r="H5042" s="0" t="s">
        <v>379</v>
      </c>
      <c r="I5042" s="0" t="s">
        <v>198</v>
      </c>
      <c r="J5042" s="0" t="s">
        <v>305</v>
      </c>
      <c r="K5042" s="0" t="n">
        <v>19246860.7386297</v>
      </c>
      <c r="L5042" s="0" t="n">
        <v>28722543.75</v>
      </c>
      <c r="M5042" s="0" t="n">
        <v>31165277.4417462</v>
      </c>
      <c r="N5042" s="0" t="n">
        <v>24551252.595</v>
      </c>
      <c r="O5042" s="0" t="n">
        <v>25144669.845</v>
      </c>
      <c r="P5042" s="0" t="n">
        <v>37566999.63</v>
      </c>
      <c r="Q5042" s="0" t="n">
        <v>31236277.23</v>
      </c>
      <c r="S5042" s="0" t="s">
        <v>303</v>
      </c>
    </row>
    <row r="5043" customFormat="false" ht="14" hidden="false" customHeight="false" outlineLevel="0" collapsed="false">
      <c r="A5043" s="0" t="str">
        <f aca="false">SUBSTITUTE(C5043&amp;D5043&amp;E5043&amp;F5043&amp;G5043&amp;H5043&amp;I5043," ","")</f>
        <v>AgenteBilingüeProfesionalMatemáticas,cienciasnaturalesyafinesEnlasinstalacionesdelaEntidadCompradoraServicio7x24Zona2Plata</v>
      </c>
      <c r="B5043" s="0" t="s">
        <v>5387</v>
      </c>
      <c r="C5043" s="0" t="s">
        <v>190</v>
      </c>
      <c r="D5043" s="0" t="s">
        <v>4808</v>
      </c>
      <c r="E5043" s="0" t="s">
        <v>673</v>
      </c>
      <c r="F5043" s="0" t="s">
        <v>3303</v>
      </c>
      <c r="G5043" s="0" t="s">
        <v>55</v>
      </c>
      <c r="H5043" s="0" t="s">
        <v>385</v>
      </c>
      <c r="I5043" s="0" t="s">
        <v>195</v>
      </c>
      <c r="J5043" s="0" t="s">
        <v>305</v>
      </c>
      <c r="K5043" s="0" t="n">
        <v>19246860.7386297</v>
      </c>
      <c r="L5043" s="0" t="n">
        <v>28175446.89</v>
      </c>
      <c r="M5043" s="0" t="n">
        <v>29430499.9609921</v>
      </c>
      <c r="N5043" s="0" t="n">
        <v>24523219.62</v>
      </c>
      <c r="O5043" s="0" t="n">
        <v>25144669.845</v>
      </c>
      <c r="P5043" s="0" t="n">
        <v>38276307.9</v>
      </c>
      <c r="Q5043" s="0" t="n">
        <v>28142263.755</v>
      </c>
      <c r="S5043" s="0" t="s">
        <v>303</v>
      </c>
    </row>
    <row r="5044" customFormat="false" ht="14" hidden="false" customHeight="false" outlineLevel="0" collapsed="false">
      <c r="A5044" s="0" t="str">
        <f aca="false">SUBSTITUTE(C5044&amp;D5044&amp;E5044&amp;F5044&amp;G5044&amp;H5044&amp;I5044," ","")</f>
        <v>AgenteBilingüeProfesionalMatemáticas,cienciasnaturalesyafinesEnlasinstalacionesdelaEntidadCompradoraServicio7x24Zona2Oro</v>
      </c>
      <c r="B5044" s="0" t="s">
        <v>5388</v>
      </c>
      <c r="C5044" s="0" t="s">
        <v>190</v>
      </c>
      <c r="D5044" s="0" t="s">
        <v>4808</v>
      </c>
      <c r="E5044" s="0" t="s">
        <v>673</v>
      </c>
      <c r="F5044" s="0" t="s">
        <v>3303</v>
      </c>
      <c r="G5044" s="0" t="s">
        <v>55</v>
      </c>
      <c r="H5044" s="0" t="s">
        <v>385</v>
      </c>
      <c r="I5044" s="0" t="s">
        <v>54</v>
      </c>
      <c r="J5044" s="0" t="s">
        <v>305</v>
      </c>
      <c r="K5044" s="0" t="n">
        <v>19246860.7386297</v>
      </c>
      <c r="L5044" s="0" t="n">
        <v>28738956.78</v>
      </c>
      <c r="M5044" s="0" t="n">
        <v>30273056.5015301</v>
      </c>
      <c r="N5044" s="0" t="n">
        <v>24560362.665</v>
      </c>
      <c r="O5044" s="0" t="n">
        <v>25144669.845</v>
      </c>
      <c r="P5044" s="0" t="n">
        <v>39082125.78</v>
      </c>
      <c r="Q5044" s="0" t="n">
        <v>29389888.98</v>
      </c>
      <c r="S5044" s="0" t="s">
        <v>303</v>
      </c>
    </row>
    <row r="5045" customFormat="false" ht="14" hidden="false" customHeight="false" outlineLevel="0" collapsed="false">
      <c r="A5045" s="0" t="str">
        <f aca="false">SUBSTITUTE(C5045&amp;D5045&amp;E5045&amp;F5045&amp;G5045&amp;H5045&amp;I5045," ","")</f>
        <v>AgenteBilingüeProfesionalMatemáticas,cienciasnaturalesyafinesEnlasinstalacionesdelaEntidadCompradoraServicio7x24Zona2Platino</v>
      </c>
      <c r="B5045" s="0" t="s">
        <v>5389</v>
      </c>
      <c r="C5045" s="0" t="s">
        <v>190</v>
      </c>
      <c r="D5045" s="0" t="s">
        <v>4808</v>
      </c>
      <c r="E5045" s="0" t="s">
        <v>673</v>
      </c>
      <c r="F5045" s="0" t="s">
        <v>3303</v>
      </c>
      <c r="G5045" s="0" t="s">
        <v>55</v>
      </c>
      <c r="H5045" s="0" t="s">
        <v>385</v>
      </c>
      <c r="I5045" s="0" t="s">
        <v>198</v>
      </c>
      <c r="J5045" s="0" t="s">
        <v>305</v>
      </c>
      <c r="K5045" s="0" t="n">
        <v>19246860.7386297</v>
      </c>
      <c r="L5045" s="0" t="n">
        <v>29584220.58</v>
      </c>
      <c r="M5045" s="0" t="n">
        <v>31165277.4417462</v>
      </c>
      <c r="N5045" s="0" t="n">
        <v>24597506.745</v>
      </c>
      <c r="O5045" s="0" t="n">
        <v>25144669.845</v>
      </c>
      <c r="P5045" s="0" t="n">
        <v>39922600.635</v>
      </c>
      <c r="Q5045" s="0" t="n">
        <v>31236277.23</v>
      </c>
      <c r="S5045" s="0" t="s">
        <v>303</v>
      </c>
    </row>
    <row r="5046" customFormat="false" ht="14" hidden="false" customHeight="false" outlineLevel="0" collapsed="false">
      <c r="A5046" s="0" t="str">
        <f aca="false">SUBSTITUTE(C5046&amp;D5046&amp;E5046&amp;F5046&amp;G5046&amp;H5046&amp;I5046," ","")</f>
        <v>AgenteBilingüeProfesionalMatemáticas,cienciasnaturalesyafinesEnlasinstalacionesdelaEntidadCompradoraServicio7x24Zona3Plata</v>
      </c>
      <c r="B5046" s="0" t="s">
        <v>5390</v>
      </c>
      <c r="C5046" s="0" t="s">
        <v>190</v>
      </c>
      <c r="D5046" s="0" t="s">
        <v>4808</v>
      </c>
      <c r="E5046" s="0" t="s">
        <v>673</v>
      </c>
      <c r="F5046" s="0" t="s">
        <v>3303</v>
      </c>
      <c r="G5046" s="0" t="s">
        <v>55</v>
      </c>
      <c r="H5046" s="0" t="s">
        <v>390</v>
      </c>
      <c r="I5046" s="0" t="s">
        <v>195</v>
      </c>
      <c r="J5046" s="0" t="s">
        <v>305</v>
      </c>
      <c r="K5046" s="0" t="n">
        <v>19246860.7386297</v>
      </c>
      <c r="L5046" s="0" t="n">
        <v>28722543.75</v>
      </c>
      <c r="M5046" s="0" t="n">
        <v>29430499.9609921</v>
      </c>
      <c r="N5046" s="0" t="n">
        <v>24551252.595</v>
      </c>
      <c r="O5046" s="0" t="n">
        <v>25144669.845</v>
      </c>
      <c r="P5046" s="0" t="n">
        <v>38456397.9</v>
      </c>
      <c r="Q5046" s="0" t="n">
        <v>28142263.755</v>
      </c>
      <c r="S5046" s="0" t="s">
        <v>303</v>
      </c>
    </row>
    <row r="5047" customFormat="false" ht="14" hidden="false" customHeight="false" outlineLevel="0" collapsed="false">
      <c r="A5047" s="0" t="str">
        <f aca="false">SUBSTITUTE(C5047&amp;D5047&amp;E5047&amp;F5047&amp;G5047&amp;H5047&amp;I5047," ","")</f>
        <v>AgenteBilingüeProfesionalMatemáticas,cienciasnaturalesyafinesEnlasinstalacionesdelaEntidadCompradoraServicio7x24Zona3Oro</v>
      </c>
      <c r="B5047" s="0" t="s">
        <v>5391</v>
      </c>
      <c r="C5047" s="0" t="s">
        <v>190</v>
      </c>
      <c r="D5047" s="0" t="s">
        <v>4808</v>
      </c>
      <c r="E5047" s="0" t="s">
        <v>673</v>
      </c>
      <c r="F5047" s="0" t="s">
        <v>3303</v>
      </c>
      <c r="G5047" s="0" t="s">
        <v>55</v>
      </c>
      <c r="H5047" s="0" t="s">
        <v>390</v>
      </c>
      <c r="I5047" s="0" t="s">
        <v>54</v>
      </c>
      <c r="J5047" s="0" t="s">
        <v>305</v>
      </c>
      <c r="K5047" s="0" t="n">
        <v>19246860.7386297</v>
      </c>
      <c r="L5047" s="0" t="n">
        <v>29296994.625</v>
      </c>
      <c r="M5047" s="0" t="n">
        <v>30273056.5015301</v>
      </c>
      <c r="N5047" s="0" t="n">
        <v>24589798.065</v>
      </c>
      <c r="O5047" s="0" t="n">
        <v>25144669.845</v>
      </c>
      <c r="P5047" s="0" t="n">
        <v>39266005.95</v>
      </c>
      <c r="Q5047" s="0" t="n">
        <v>29389888.98</v>
      </c>
      <c r="S5047" s="0" t="s">
        <v>303</v>
      </c>
    </row>
    <row r="5048" customFormat="false" ht="14" hidden="false" customHeight="false" outlineLevel="0" collapsed="false">
      <c r="A5048" s="0" t="str">
        <f aca="false">SUBSTITUTE(C5048&amp;D5048&amp;E5048&amp;F5048&amp;G5048&amp;H5048&amp;I5048," ","")</f>
        <v>AgenteBilingüeProfesionalMatemáticas,cienciasnaturalesyafinesEnlasinstalacionesdelaEntidadCompradoraServicio7x24Zona3Platino</v>
      </c>
      <c r="B5048" s="0" t="s">
        <v>5392</v>
      </c>
      <c r="C5048" s="0" t="s">
        <v>190</v>
      </c>
      <c r="D5048" s="0" t="s">
        <v>4808</v>
      </c>
      <c r="E5048" s="0" t="s">
        <v>673</v>
      </c>
      <c r="F5048" s="0" t="s">
        <v>3303</v>
      </c>
      <c r="G5048" s="0" t="s">
        <v>55</v>
      </c>
      <c r="H5048" s="0" t="s">
        <v>390</v>
      </c>
      <c r="I5048" s="0" t="s">
        <v>198</v>
      </c>
      <c r="J5048" s="0" t="s">
        <v>305</v>
      </c>
      <c r="K5048" s="0" t="n">
        <v>19246860.7386297</v>
      </c>
      <c r="L5048" s="0" t="n">
        <v>30158671.455</v>
      </c>
      <c r="M5048" s="0" t="n">
        <v>31165277.4417462</v>
      </c>
      <c r="N5048" s="0" t="n">
        <v>24628342.5</v>
      </c>
      <c r="O5048" s="0" t="n">
        <v>25144669.845</v>
      </c>
      <c r="P5048" s="0" t="n">
        <v>40110436.575</v>
      </c>
      <c r="Q5048" s="0" t="n">
        <v>31236277.23</v>
      </c>
      <c r="S5048" s="0" t="s">
        <v>303</v>
      </c>
    </row>
    <row r="5049" customFormat="false" ht="14" hidden="false" customHeight="false" outlineLevel="0" collapsed="false">
      <c r="A5049" s="0" t="str">
        <f aca="false">SUBSTITUTE(C5049&amp;D5049&amp;E5049&amp;F5049&amp;G5049&amp;H5049&amp;I5049," ","")</f>
        <v>AgenteBilingüeProfesionalMatemáticas,cienciasnaturalesyafinesFrontofficeconherramientaJornadaOrdinaria Zona1Plata</v>
      </c>
      <c r="B5049" s="0" t="s">
        <v>5393</v>
      </c>
      <c r="C5049" s="0" t="s">
        <v>190</v>
      </c>
      <c r="D5049" s="0" t="s">
        <v>4808</v>
      </c>
      <c r="E5049" s="0" t="s">
        <v>673</v>
      </c>
      <c r="F5049" s="0" t="s">
        <v>3319</v>
      </c>
      <c r="G5049" s="0" t="s">
        <v>62</v>
      </c>
      <c r="H5049" s="0" t="s">
        <v>379</v>
      </c>
      <c r="I5049" s="0" t="s">
        <v>195</v>
      </c>
      <c r="J5049" s="0" t="s">
        <v>36</v>
      </c>
      <c r="K5049" s="0" t="n">
        <v>6366071.90643531</v>
      </c>
      <c r="L5049" s="0" t="n">
        <v>6174194.175</v>
      </c>
      <c r="M5049" s="0" t="n">
        <v>7385190.40290575</v>
      </c>
      <c r="N5049" s="0" t="n">
        <v>6723959.265</v>
      </c>
      <c r="O5049" s="0" t="n">
        <v>6479180.73</v>
      </c>
      <c r="P5049" s="0" t="n">
        <v>7042693.725</v>
      </c>
      <c r="Q5049" s="0" t="n">
        <v>7017308.28</v>
      </c>
      <c r="S5049" s="0" t="s">
        <v>303</v>
      </c>
    </row>
    <row r="5050" customFormat="false" ht="14" hidden="false" customHeight="false" outlineLevel="0" collapsed="false">
      <c r="A5050" s="0" t="str">
        <f aca="false">SUBSTITUTE(C5050&amp;D5050&amp;E5050&amp;F5050&amp;G5050&amp;H5050&amp;I5050," ","")</f>
        <v>AgenteBilingüeProfesionalMatemáticas,cienciasnaturalesyafinesFrontofficeconherramientaJornadaOrdinaria Zona1Oro</v>
      </c>
      <c r="B5050" s="0" t="s">
        <v>5394</v>
      </c>
      <c r="C5050" s="0" t="s">
        <v>190</v>
      </c>
      <c r="D5050" s="0" t="s">
        <v>4808</v>
      </c>
      <c r="E5050" s="0" t="s">
        <v>673</v>
      </c>
      <c r="F5050" s="0" t="s">
        <v>3319</v>
      </c>
      <c r="G5050" s="0" t="s">
        <v>62</v>
      </c>
      <c r="H5050" s="0" t="s">
        <v>379</v>
      </c>
      <c r="I5050" s="0" t="s">
        <v>54</v>
      </c>
      <c r="J5050" s="0" t="s">
        <v>36</v>
      </c>
      <c r="K5050" s="0" t="n">
        <v>6366071.90643531</v>
      </c>
      <c r="L5050" s="0" t="n">
        <v>6297678.99</v>
      </c>
      <c r="M5050" s="0" t="n">
        <v>7757335.56187815</v>
      </c>
      <c r="N5050" s="0" t="n">
        <v>6752584.26</v>
      </c>
      <c r="O5050" s="0" t="n">
        <v>6479180.73</v>
      </c>
      <c r="P5050" s="0" t="n">
        <v>7190960.58</v>
      </c>
      <c r="Q5050" s="0" t="n">
        <v>7328405.475</v>
      </c>
      <c r="S5050" s="0" t="s">
        <v>303</v>
      </c>
    </row>
    <row r="5051" customFormat="false" ht="14" hidden="false" customHeight="false" outlineLevel="0" collapsed="false">
      <c r="A5051" s="0" t="str">
        <f aca="false">SUBSTITUTE(C5051&amp;D5051&amp;E5051&amp;F5051&amp;G5051&amp;H5051&amp;I5051," ","")</f>
        <v>AgenteBilingüeProfesionalMatemáticas,cienciasnaturalesyafinesFrontofficeconherramientaJornadaOrdinaria Zona1Platino</v>
      </c>
      <c r="B5051" s="0" t="s">
        <v>5395</v>
      </c>
      <c r="C5051" s="0" t="s">
        <v>190</v>
      </c>
      <c r="D5051" s="0" t="s">
        <v>4808</v>
      </c>
      <c r="E5051" s="0" t="s">
        <v>673</v>
      </c>
      <c r="F5051" s="0" t="s">
        <v>3319</v>
      </c>
      <c r="G5051" s="0" t="s">
        <v>62</v>
      </c>
      <c r="H5051" s="0" t="s">
        <v>379</v>
      </c>
      <c r="I5051" s="0" t="s">
        <v>198</v>
      </c>
      <c r="J5051" s="0" t="s">
        <v>36</v>
      </c>
      <c r="K5051" s="0" t="n">
        <v>6366071.90643531</v>
      </c>
      <c r="L5051" s="0" t="n">
        <v>6482904.66</v>
      </c>
      <c r="M5051" s="0" t="n">
        <v>7985963.19411741</v>
      </c>
      <c r="N5051" s="0" t="n">
        <v>6781209.255</v>
      </c>
      <c r="O5051" s="0" t="n">
        <v>6479180.73</v>
      </c>
      <c r="P5051" s="0" t="n">
        <v>7345605.105</v>
      </c>
      <c r="Q5051" s="0" t="n">
        <v>7788804.525</v>
      </c>
      <c r="S5051" s="0" t="s">
        <v>303</v>
      </c>
    </row>
    <row r="5052" customFormat="false" ht="14" hidden="false" customHeight="false" outlineLevel="0" collapsed="false">
      <c r="A5052" s="0" t="str">
        <f aca="false">SUBSTITUTE(C5052&amp;D5052&amp;E5052&amp;F5052&amp;G5052&amp;H5052&amp;I5052," ","")</f>
        <v>AgenteBilingüeProfesionalMatemáticas,cienciasnaturalesyafinesFrontofficeconherramientaJornadaOrdinaria Zona2Plata</v>
      </c>
      <c r="B5052" s="0" t="s">
        <v>5396</v>
      </c>
      <c r="C5052" s="0" t="s">
        <v>190</v>
      </c>
      <c r="D5052" s="0" t="s">
        <v>4808</v>
      </c>
      <c r="E5052" s="0" t="s">
        <v>673</v>
      </c>
      <c r="F5052" s="0" t="s">
        <v>3319</v>
      </c>
      <c r="G5052" s="0" t="s">
        <v>62</v>
      </c>
      <c r="H5052" s="0" t="s">
        <v>385</v>
      </c>
      <c r="I5052" s="0" t="s">
        <v>195</v>
      </c>
      <c r="J5052" s="0" t="s">
        <v>36</v>
      </c>
      <c r="K5052" s="0" t="n">
        <v>6366071.90643531</v>
      </c>
      <c r="L5052" s="0" t="n">
        <v>6359420.88</v>
      </c>
      <c r="M5052" s="0" t="n">
        <v>7541434.21030903</v>
      </c>
      <c r="N5052" s="0" t="n">
        <v>6758309.88</v>
      </c>
      <c r="O5052" s="0" t="n">
        <v>6479180.73</v>
      </c>
      <c r="P5052" s="0" t="n">
        <v>7484299.245</v>
      </c>
      <c r="Q5052" s="0" t="n">
        <v>7017308.28</v>
      </c>
      <c r="S5052" s="0" t="s">
        <v>303</v>
      </c>
    </row>
    <row r="5053" customFormat="false" ht="14" hidden="false" customHeight="false" outlineLevel="0" collapsed="false">
      <c r="A5053" s="0" t="str">
        <f aca="false">SUBSTITUTE(C5053&amp;D5053&amp;E5053&amp;F5053&amp;G5053&amp;H5053&amp;I5053," ","")</f>
        <v>AgenteBilingüeProfesionalMatemáticas,cienciasnaturalesyafinesFrontofficeconherramientaJornadaOrdinaria Zona2Oro</v>
      </c>
      <c r="B5053" s="0" t="s">
        <v>5397</v>
      </c>
      <c r="C5053" s="0" t="s">
        <v>190</v>
      </c>
      <c r="D5053" s="0" t="s">
        <v>4808</v>
      </c>
      <c r="E5053" s="0" t="s">
        <v>673</v>
      </c>
      <c r="F5053" s="0" t="s">
        <v>3319</v>
      </c>
      <c r="G5053" s="0" t="s">
        <v>62</v>
      </c>
      <c r="H5053" s="0" t="s">
        <v>385</v>
      </c>
      <c r="I5053" s="0" t="s">
        <v>54</v>
      </c>
      <c r="J5053" s="0" t="s">
        <v>36</v>
      </c>
      <c r="K5053" s="0" t="n">
        <v>6366071.90643531</v>
      </c>
      <c r="L5053" s="0" t="n">
        <v>6486609.96</v>
      </c>
      <c r="M5053" s="0" t="n">
        <v>7757335.56187815</v>
      </c>
      <c r="N5053" s="0" t="n">
        <v>6788651.94</v>
      </c>
      <c r="O5053" s="0" t="n">
        <v>6479180.73</v>
      </c>
      <c r="P5053" s="0" t="n">
        <v>7641863.505</v>
      </c>
      <c r="Q5053" s="0" t="n">
        <v>7328405.475</v>
      </c>
      <c r="S5053" s="0" t="s">
        <v>303</v>
      </c>
    </row>
    <row r="5054" customFormat="false" ht="14" hidden="false" customHeight="false" outlineLevel="0" collapsed="false">
      <c r="A5054" s="0" t="str">
        <f aca="false">SUBSTITUTE(C5054&amp;D5054&amp;E5054&amp;F5054&amp;G5054&amp;H5054&amp;I5054," ","")</f>
        <v>AgenteBilingüeProfesionalMatemáticas,cienciasnaturalesyafinesFrontofficeconherramientaJornadaOrdinaria Zona2Platino</v>
      </c>
      <c r="B5054" s="0" t="s">
        <v>5398</v>
      </c>
      <c r="C5054" s="0" t="s">
        <v>190</v>
      </c>
      <c r="D5054" s="0" t="s">
        <v>4808</v>
      </c>
      <c r="E5054" s="0" t="s">
        <v>673</v>
      </c>
      <c r="F5054" s="0" t="s">
        <v>3319</v>
      </c>
      <c r="G5054" s="0" t="s">
        <v>62</v>
      </c>
      <c r="H5054" s="0" t="s">
        <v>385</v>
      </c>
      <c r="I5054" s="0" t="s">
        <v>198</v>
      </c>
      <c r="J5054" s="0" t="s">
        <v>36</v>
      </c>
      <c r="K5054" s="0" t="n">
        <v>6366071.90643531</v>
      </c>
      <c r="L5054" s="0" t="n">
        <v>6677392.545</v>
      </c>
      <c r="M5054" s="0" t="n">
        <v>7985963.19411741</v>
      </c>
      <c r="N5054" s="0" t="n">
        <v>6818995.035</v>
      </c>
      <c r="O5054" s="0" t="n">
        <v>6479180.73</v>
      </c>
      <c r="P5054" s="0" t="n">
        <v>7806203.91</v>
      </c>
      <c r="Q5054" s="0" t="n">
        <v>7788804.525</v>
      </c>
      <c r="S5054" s="0" t="s">
        <v>303</v>
      </c>
    </row>
    <row r="5055" customFormat="false" ht="14" hidden="false" customHeight="false" outlineLevel="0" collapsed="false">
      <c r="A5055" s="0" t="str">
        <f aca="false">SUBSTITUTE(C5055&amp;D5055&amp;E5055&amp;F5055&amp;G5055&amp;H5055&amp;I5055," ","")</f>
        <v>AgenteBilingüeProfesionalMatemáticas,cienciasnaturalesyafinesFrontofficeconherramientaJornadaOrdinaria Zona3Plata</v>
      </c>
      <c r="B5055" s="0" t="s">
        <v>5399</v>
      </c>
      <c r="C5055" s="0" t="s">
        <v>190</v>
      </c>
      <c r="D5055" s="0" t="s">
        <v>4808</v>
      </c>
      <c r="E5055" s="0" t="s">
        <v>673</v>
      </c>
      <c r="F5055" s="0" t="s">
        <v>3319</v>
      </c>
      <c r="G5055" s="0" t="s">
        <v>62</v>
      </c>
      <c r="H5055" s="0" t="s">
        <v>390</v>
      </c>
      <c r="I5055" s="0" t="s">
        <v>195</v>
      </c>
      <c r="J5055" s="0" t="s">
        <v>36</v>
      </c>
      <c r="K5055" s="0" t="n">
        <v>6366071.90643531</v>
      </c>
      <c r="L5055" s="0" t="n">
        <v>6482904.66</v>
      </c>
      <c r="M5055" s="0" t="n">
        <v>7541434.21030903</v>
      </c>
      <c r="N5055" s="0" t="n">
        <v>6781209.255</v>
      </c>
      <c r="O5055" s="0" t="n">
        <v>6479180.73</v>
      </c>
      <c r="P5055" s="0" t="n">
        <v>7519512.015</v>
      </c>
      <c r="Q5055" s="0" t="n">
        <v>7017308.28</v>
      </c>
      <c r="S5055" s="0" t="s">
        <v>303</v>
      </c>
    </row>
    <row r="5056" customFormat="false" ht="14" hidden="false" customHeight="false" outlineLevel="0" collapsed="false">
      <c r="A5056" s="0" t="str">
        <f aca="false">SUBSTITUTE(C5056&amp;D5056&amp;E5056&amp;F5056&amp;G5056&amp;H5056&amp;I5056," ","")</f>
        <v>AgenteBilingüeProfesionalMatemáticas,cienciasnaturalesyafinesFrontofficeconherramientaJornadaOrdinaria Zona3Oro</v>
      </c>
      <c r="B5056" s="0" t="s">
        <v>5400</v>
      </c>
      <c r="C5056" s="0" t="s">
        <v>190</v>
      </c>
      <c r="D5056" s="0" t="s">
        <v>4808</v>
      </c>
      <c r="E5056" s="0" t="s">
        <v>673</v>
      </c>
      <c r="F5056" s="0" t="s">
        <v>3319</v>
      </c>
      <c r="G5056" s="0" t="s">
        <v>62</v>
      </c>
      <c r="H5056" s="0" t="s">
        <v>390</v>
      </c>
      <c r="I5056" s="0" t="s">
        <v>54</v>
      </c>
      <c r="J5056" s="0" t="s">
        <v>36</v>
      </c>
      <c r="K5056" s="0" t="n">
        <v>6366071.90643531</v>
      </c>
      <c r="L5056" s="0" t="n">
        <v>6612563.25</v>
      </c>
      <c r="M5056" s="0" t="n">
        <v>7757335.56187815</v>
      </c>
      <c r="N5056" s="0" t="n">
        <v>6812697.06</v>
      </c>
      <c r="O5056" s="0" t="n">
        <v>6479180.73</v>
      </c>
      <c r="P5056" s="0" t="n">
        <v>7677817.335</v>
      </c>
      <c r="Q5056" s="0" t="n">
        <v>7328405.475</v>
      </c>
      <c r="S5056" s="0" t="s">
        <v>303</v>
      </c>
    </row>
    <row r="5057" customFormat="false" ht="14" hidden="false" customHeight="false" outlineLevel="0" collapsed="false">
      <c r="A5057" s="0" t="str">
        <f aca="false">SUBSTITUTE(C5057&amp;D5057&amp;E5057&amp;F5057&amp;G5057&amp;H5057&amp;I5057," ","")</f>
        <v>AgenteBilingüeProfesionalMatemáticas,cienciasnaturalesyafinesFrontofficeconherramientaJornadaOrdinaria Zona3Platino</v>
      </c>
      <c r="B5057" s="0" t="s">
        <v>5401</v>
      </c>
      <c r="C5057" s="0" t="s">
        <v>190</v>
      </c>
      <c r="D5057" s="0" t="s">
        <v>4808</v>
      </c>
      <c r="E5057" s="0" t="s">
        <v>673</v>
      </c>
      <c r="F5057" s="0" t="s">
        <v>3319</v>
      </c>
      <c r="G5057" s="0" t="s">
        <v>62</v>
      </c>
      <c r="H5057" s="0" t="s">
        <v>390</v>
      </c>
      <c r="I5057" s="0" t="s">
        <v>198</v>
      </c>
      <c r="J5057" s="0" t="s">
        <v>36</v>
      </c>
      <c r="K5057" s="0" t="n">
        <v>6366071.90643531</v>
      </c>
      <c r="L5057" s="0" t="n">
        <v>6807050.1</v>
      </c>
      <c r="M5057" s="0" t="n">
        <v>7985963.19411741</v>
      </c>
      <c r="N5057" s="0" t="n">
        <v>6844184.865</v>
      </c>
      <c r="O5057" s="0" t="n">
        <v>6479180.73</v>
      </c>
      <c r="P5057" s="0" t="n">
        <v>7842931.92</v>
      </c>
      <c r="Q5057" s="0" t="n">
        <v>7788804.525</v>
      </c>
      <c r="S5057" s="0" t="s">
        <v>303</v>
      </c>
    </row>
    <row r="5058" customFormat="false" ht="14" hidden="false" customHeight="false" outlineLevel="0" collapsed="false">
      <c r="A5058" s="0" t="str">
        <f aca="false">SUBSTITUTE(C5058&amp;D5058&amp;E5058&amp;F5058&amp;G5058&amp;H5058&amp;I5058," ","")</f>
        <v>AgenteBilingüeProfesionalMatemáticas,cienciasnaturalesyafinesFrontofficeconherramientaHoraextradiurnaZona1Plata</v>
      </c>
      <c r="B5058" s="0" t="s">
        <v>5402</v>
      </c>
      <c r="C5058" s="0" t="s">
        <v>190</v>
      </c>
      <c r="D5058" s="0" t="s">
        <v>4808</v>
      </c>
      <c r="E5058" s="0" t="s">
        <v>673</v>
      </c>
      <c r="F5058" s="0" t="s">
        <v>3319</v>
      </c>
      <c r="G5058" s="0" t="s">
        <v>192</v>
      </c>
      <c r="H5058" s="0" t="s">
        <v>379</v>
      </c>
      <c r="I5058" s="0" t="s">
        <v>195</v>
      </c>
      <c r="J5058" s="0" t="s">
        <v>325</v>
      </c>
      <c r="K5058" s="0" t="n">
        <v>32024.5013718948</v>
      </c>
      <c r="L5058" s="0" t="n">
        <v>33647.85</v>
      </c>
      <c r="M5058" s="0" t="n">
        <v>40427.117494476</v>
      </c>
      <c r="N5058" s="0" t="n">
        <v>27823.905</v>
      </c>
      <c r="O5058" s="0" t="n">
        <v>28398.33</v>
      </c>
      <c r="P5058" s="0" t="n">
        <v>35952.795</v>
      </c>
      <c r="Q5058" s="0" t="n">
        <v>44092.035</v>
      </c>
      <c r="S5058" s="0" t="s">
        <v>303</v>
      </c>
    </row>
    <row r="5059" customFormat="false" ht="14" hidden="false" customHeight="false" outlineLevel="0" collapsed="false">
      <c r="A5059" s="0" t="str">
        <f aca="false">SUBSTITUTE(C5059&amp;D5059&amp;E5059&amp;F5059&amp;G5059&amp;H5059&amp;I5059," ","")</f>
        <v>AgenteBilingüeProfesionalMatemáticas,cienciasnaturalesyafinesFrontofficeconherramientaHoraextradiurnaZona1Oro</v>
      </c>
      <c r="B5059" s="0" t="s">
        <v>5403</v>
      </c>
      <c r="C5059" s="0" t="s">
        <v>190</v>
      </c>
      <c r="D5059" s="0" t="s">
        <v>4808</v>
      </c>
      <c r="E5059" s="0" t="s">
        <v>673</v>
      </c>
      <c r="F5059" s="0" t="s">
        <v>3319</v>
      </c>
      <c r="G5059" s="0" t="s">
        <v>192</v>
      </c>
      <c r="H5059" s="0" t="s">
        <v>379</v>
      </c>
      <c r="I5059" s="0" t="s">
        <v>54</v>
      </c>
      <c r="J5059" s="0" t="s">
        <v>325</v>
      </c>
      <c r="K5059" s="0" t="n">
        <v>32024.5013718948</v>
      </c>
      <c r="L5059" s="0" t="n">
        <v>34321.635</v>
      </c>
      <c r="M5059" s="0" t="n">
        <v>41584.4927448189</v>
      </c>
      <c r="N5059" s="0" t="n">
        <v>27823.905</v>
      </c>
      <c r="O5059" s="0" t="n">
        <v>28398.33</v>
      </c>
      <c r="P5059" s="0" t="n">
        <v>36709.38</v>
      </c>
      <c r="Q5059" s="0" t="n">
        <v>46047.15</v>
      </c>
      <c r="S5059" s="0" t="s">
        <v>303</v>
      </c>
    </row>
    <row r="5060" customFormat="false" ht="14" hidden="false" customHeight="false" outlineLevel="0" collapsed="false">
      <c r="A5060" s="0" t="str">
        <f aca="false">SUBSTITUTE(C5060&amp;D5060&amp;E5060&amp;F5060&amp;G5060&amp;H5060&amp;I5060," ","")</f>
        <v>AgenteBilingüeProfesionalMatemáticas,cienciasnaturalesyafinesFrontofficeconherramientaHoraextradiurnaZona1Platino</v>
      </c>
      <c r="B5060" s="0" t="s">
        <v>5404</v>
      </c>
      <c r="C5060" s="0" t="s">
        <v>190</v>
      </c>
      <c r="D5060" s="0" t="s">
        <v>4808</v>
      </c>
      <c r="E5060" s="0" t="s">
        <v>673</v>
      </c>
      <c r="F5060" s="0" t="s">
        <v>3319</v>
      </c>
      <c r="G5060" s="0" t="s">
        <v>192</v>
      </c>
      <c r="H5060" s="0" t="s">
        <v>379</v>
      </c>
      <c r="I5060" s="0" t="s">
        <v>198</v>
      </c>
      <c r="J5060" s="0" t="s">
        <v>325</v>
      </c>
      <c r="K5060" s="0" t="n">
        <v>32024.5013718948</v>
      </c>
      <c r="L5060" s="0" t="n">
        <v>35330.76</v>
      </c>
      <c r="M5060" s="0" t="n">
        <v>42810.0893479671</v>
      </c>
      <c r="N5060" s="0" t="n">
        <v>27823.905</v>
      </c>
      <c r="O5060" s="0" t="n">
        <v>28398.33</v>
      </c>
      <c r="P5060" s="0" t="n">
        <v>37499.085</v>
      </c>
      <c r="Q5060" s="0" t="n">
        <v>48939.975</v>
      </c>
      <c r="S5060" s="0" t="s">
        <v>303</v>
      </c>
    </row>
    <row r="5061" customFormat="false" ht="14" hidden="false" customHeight="false" outlineLevel="0" collapsed="false">
      <c r="A5061" s="0" t="str">
        <f aca="false">SUBSTITUTE(C5061&amp;D5061&amp;E5061&amp;F5061&amp;G5061&amp;H5061&amp;I5061," ","")</f>
        <v>AgenteBilingüeProfesionalMatemáticas,cienciasnaturalesyafinesFrontofficeconherramientaHoraextradiurnaZona2Plata</v>
      </c>
      <c r="B5061" s="0" t="s">
        <v>5405</v>
      </c>
      <c r="C5061" s="0" t="s">
        <v>190</v>
      </c>
      <c r="D5061" s="0" t="s">
        <v>4808</v>
      </c>
      <c r="E5061" s="0" t="s">
        <v>673</v>
      </c>
      <c r="F5061" s="0" t="s">
        <v>3319</v>
      </c>
      <c r="G5061" s="0" t="s">
        <v>192</v>
      </c>
      <c r="H5061" s="0" t="s">
        <v>385</v>
      </c>
      <c r="I5061" s="0" t="s">
        <v>195</v>
      </c>
      <c r="J5061" s="0" t="s">
        <v>325</v>
      </c>
      <c r="K5061" s="0" t="n">
        <v>32024.5013718948</v>
      </c>
      <c r="L5061" s="0" t="n">
        <v>34658.01</v>
      </c>
      <c r="M5061" s="0" t="n">
        <v>40427.117494476</v>
      </c>
      <c r="N5061" s="0" t="n">
        <v>27823.905</v>
      </c>
      <c r="O5061" s="0" t="n">
        <v>28398.33</v>
      </c>
      <c r="P5061" s="0" t="n">
        <v>38207.025</v>
      </c>
      <c r="Q5061" s="0" t="n">
        <v>44092.035</v>
      </c>
      <c r="S5061" s="0" t="s">
        <v>303</v>
      </c>
    </row>
    <row r="5062" customFormat="false" ht="14" hidden="false" customHeight="false" outlineLevel="0" collapsed="false">
      <c r="A5062" s="0" t="str">
        <f aca="false">SUBSTITUTE(C5062&amp;D5062&amp;E5062&amp;F5062&amp;G5062&amp;H5062&amp;I5062," ","")</f>
        <v>AgenteBilingüeProfesionalMatemáticas,cienciasnaturalesyafinesFrontofficeconherramientaHoraextradiurnaZona2Oro</v>
      </c>
      <c r="B5062" s="0" t="s">
        <v>5406</v>
      </c>
      <c r="C5062" s="0" t="s">
        <v>190</v>
      </c>
      <c r="D5062" s="0" t="s">
        <v>4808</v>
      </c>
      <c r="E5062" s="0" t="s">
        <v>673</v>
      </c>
      <c r="F5062" s="0" t="s">
        <v>3319</v>
      </c>
      <c r="G5062" s="0" t="s">
        <v>192</v>
      </c>
      <c r="H5062" s="0" t="s">
        <v>385</v>
      </c>
      <c r="I5062" s="0" t="s">
        <v>54</v>
      </c>
      <c r="J5062" s="0" t="s">
        <v>325</v>
      </c>
      <c r="K5062" s="0" t="n">
        <v>32024.5013718948</v>
      </c>
      <c r="L5062" s="0" t="n">
        <v>35351.46</v>
      </c>
      <c r="M5062" s="0" t="n">
        <v>41584.4927448189</v>
      </c>
      <c r="N5062" s="0" t="n">
        <v>27823.905</v>
      </c>
      <c r="O5062" s="0" t="n">
        <v>28398.33</v>
      </c>
      <c r="P5062" s="0" t="n">
        <v>39011.22</v>
      </c>
      <c r="Q5062" s="0" t="n">
        <v>46047.15</v>
      </c>
      <c r="S5062" s="0" t="s">
        <v>303</v>
      </c>
    </row>
    <row r="5063" customFormat="false" ht="14" hidden="false" customHeight="false" outlineLevel="0" collapsed="false">
      <c r="A5063" s="0" t="str">
        <f aca="false">SUBSTITUTE(C5063&amp;D5063&amp;E5063&amp;F5063&amp;G5063&amp;H5063&amp;I5063," ","")</f>
        <v>AgenteBilingüeProfesionalMatemáticas,cienciasnaturalesyafinesFrontofficeconherramientaHoraextradiurnaZona2Platino</v>
      </c>
      <c r="B5063" s="0" t="s">
        <v>5407</v>
      </c>
      <c r="C5063" s="0" t="s">
        <v>190</v>
      </c>
      <c r="D5063" s="0" t="s">
        <v>4808</v>
      </c>
      <c r="E5063" s="0" t="s">
        <v>673</v>
      </c>
      <c r="F5063" s="0" t="s">
        <v>3319</v>
      </c>
      <c r="G5063" s="0" t="s">
        <v>192</v>
      </c>
      <c r="H5063" s="0" t="s">
        <v>385</v>
      </c>
      <c r="I5063" s="0" t="s">
        <v>198</v>
      </c>
      <c r="J5063" s="0" t="s">
        <v>325</v>
      </c>
      <c r="K5063" s="0" t="n">
        <v>32024.5013718948</v>
      </c>
      <c r="L5063" s="0" t="n">
        <v>36391.635</v>
      </c>
      <c r="M5063" s="0" t="n">
        <v>42810.0893479671</v>
      </c>
      <c r="N5063" s="0" t="n">
        <v>27823.905</v>
      </c>
      <c r="O5063" s="0" t="n">
        <v>28398.33</v>
      </c>
      <c r="P5063" s="0" t="n">
        <v>39850.605</v>
      </c>
      <c r="Q5063" s="0" t="n">
        <v>48939.975</v>
      </c>
      <c r="S5063" s="0" t="s">
        <v>303</v>
      </c>
    </row>
    <row r="5064" customFormat="false" ht="14" hidden="false" customHeight="false" outlineLevel="0" collapsed="false">
      <c r="A5064" s="0" t="str">
        <f aca="false">SUBSTITUTE(C5064&amp;D5064&amp;E5064&amp;F5064&amp;G5064&amp;H5064&amp;I5064," ","")</f>
        <v>AgenteBilingüeProfesionalMatemáticas,cienciasnaturalesyafinesFrontofficeconherramientaHoraextradiurnaZona3Plata</v>
      </c>
      <c r="B5064" s="0" t="s">
        <v>5408</v>
      </c>
      <c r="C5064" s="0" t="s">
        <v>190</v>
      </c>
      <c r="D5064" s="0" t="s">
        <v>4808</v>
      </c>
      <c r="E5064" s="0" t="s">
        <v>673</v>
      </c>
      <c r="F5064" s="0" t="s">
        <v>3319</v>
      </c>
      <c r="G5064" s="0" t="s">
        <v>192</v>
      </c>
      <c r="H5064" s="0" t="s">
        <v>390</v>
      </c>
      <c r="I5064" s="0" t="s">
        <v>195</v>
      </c>
      <c r="J5064" s="0" t="s">
        <v>325</v>
      </c>
      <c r="K5064" s="0" t="n">
        <v>32024.5013718948</v>
      </c>
      <c r="L5064" s="0" t="n">
        <v>35330.76</v>
      </c>
      <c r="M5064" s="0" t="n">
        <v>40427.117494476</v>
      </c>
      <c r="N5064" s="0" t="n">
        <v>27823.905</v>
      </c>
      <c r="O5064" s="0" t="n">
        <v>28398.33</v>
      </c>
      <c r="P5064" s="0" t="n">
        <v>38387.115</v>
      </c>
      <c r="Q5064" s="0" t="n">
        <v>44092.035</v>
      </c>
      <c r="S5064" s="0" t="s">
        <v>303</v>
      </c>
    </row>
    <row r="5065" customFormat="false" ht="14" hidden="false" customHeight="false" outlineLevel="0" collapsed="false">
      <c r="A5065" s="0" t="str">
        <f aca="false">SUBSTITUTE(C5065&amp;D5065&amp;E5065&amp;F5065&amp;G5065&amp;H5065&amp;I5065," ","")</f>
        <v>AgenteBilingüeProfesionalMatemáticas,cienciasnaturalesyafinesFrontofficeconherramientaHoraextradiurnaZona3Oro</v>
      </c>
      <c r="B5065" s="0" t="s">
        <v>5409</v>
      </c>
      <c r="C5065" s="0" t="s">
        <v>190</v>
      </c>
      <c r="D5065" s="0" t="s">
        <v>4808</v>
      </c>
      <c r="E5065" s="0" t="s">
        <v>673</v>
      </c>
      <c r="F5065" s="0" t="s">
        <v>3319</v>
      </c>
      <c r="G5065" s="0" t="s">
        <v>192</v>
      </c>
      <c r="H5065" s="0" t="s">
        <v>390</v>
      </c>
      <c r="I5065" s="0" t="s">
        <v>54</v>
      </c>
      <c r="J5065" s="0" t="s">
        <v>325</v>
      </c>
      <c r="K5065" s="0" t="n">
        <v>32024.5013718948</v>
      </c>
      <c r="L5065" s="0" t="n">
        <v>36038.7</v>
      </c>
      <c r="M5065" s="0" t="n">
        <v>41584.4927448189</v>
      </c>
      <c r="N5065" s="0" t="n">
        <v>27823.905</v>
      </c>
      <c r="O5065" s="0" t="n">
        <v>28398.33</v>
      </c>
      <c r="P5065" s="0" t="n">
        <v>39195.45</v>
      </c>
      <c r="Q5065" s="0" t="n">
        <v>46047.15</v>
      </c>
      <c r="S5065" s="0" t="s">
        <v>303</v>
      </c>
    </row>
    <row r="5066" customFormat="false" ht="14" hidden="false" customHeight="false" outlineLevel="0" collapsed="false">
      <c r="A5066" s="0" t="str">
        <f aca="false">SUBSTITUTE(C5066&amp;D5066&amp;E5066&amp;F5066&amp;G5066&amp;H5066&amp;I5066," ","")</f>
        <v>AgenteBilingüeProfesionalMatemáticas,cienciasnaturalesyafinesFrontofficeconherramientaHoraextradiurnaZona3Platino</v>
      </c>
      <c r="B5066" s="0" t="s">
        <v>5410</v>
      </c>
      <c r="C5066" s="0" t="s">
        <v>190</v>
      </c>
      <c r="D5066" s="0" t="s">
        <v>4808</v>
      </c>
      <c r="E5066" s="0" t="s">
        <v>673</v>
      </c>
      <c r="F5066" s="0" t="s">
        <v>3319</v>
      </c>
      <c r="G5066" s="0" t="s">
        <v>192</v>
      </c>
      <c r="H5066" s="0" t="s">
        <v>390</v>
      </c>
      <c r="I5066" s="0" t="s">
        <v>198</v>
      </c>
      <c r="J5066" s="0" t="s">
        <v>325</v>
      </c>
      <c r="K5066" s="0" t="n">
        <v>32024.5013718948</v>
      </c>
      <c r="L5066" s="0" t="n">
        <v>37097.505</v>
      </c>
      <c r="M5066" s="0" t="n">
        <v>42810.0893479671</v>
      </c>
      <c r="N5066" s="0" t="n">
        <v>27823.905</v>
      </c>
      <c r="O5066" s="0" t="n">
        <v>28398.33</v>
      </c>
      <c r="P5066" s="0" t="n">
        <v>40037.94</v>
      </c>
      <c r="Q5066" s="0" t="n">
        <v>48939.975</v>
      </c>
      <c r="S5066" s="0" t="s">
        <v>303</v>
      </c>
    </row>
    <row r="5067" customFormat="false" ht="14" hidden="false" customHeight="false" outlineLevel="0" collapsed="false">
      <c r="A5067" s="0" t="str">
        <f aca="false">SUBSTITUTE(C5067&amp;D5067&amp;E5067&amp;F5067&amp;G5067&amp;H5067&amp;I5067," ","")</f>
        <v>AgenteBilingüeProfesionalMatemáticas,cienciasnaturalesyafinesFrontofficeconherramientaHoraextranocturna Zona1Plata</v>
      </c>
      <c r="B5067" s="0" t="s">
        <v>5411</v>
      </c>
      <c r="C5067" s="0" t="s">
        <v>190</v>
      </c>
      <c r="D5067" s="0" t="s">
        <v>4808</v>
      </c>
      <c r="E5067" s="0" t="s">
        <v>673</v>
      </c>
      <c r="F5067" s="0" t="s">
        <v>3319</v>
      </c>
      <c r="G5067" s="0" t="s">
        <v>197</v>
      </c>
      <c r="H5067" s="0" t="s">
        <v>379</v>
      </c>
      <c r="I5067" s="0" t="s">
        <v>195</v>
      </c>
      <c r="J5067" s="0" t="s">
        <v>325</v>
      </c>
      <c r="K5067" s="0" t="n">
        <v>43022.9048953901</v>
      </c>
      <c r="L5067" s="0" t="n">
        <v>47106.99</v>
      </c>
      <c r="M5067" s="0" t="n">
        <v>56597.9644922664</v>
      </c>
      <c r="N5067" s="0" t="n">
        <v>38953.26</v>
      </c>
      <c r="O5067" s="0" t="n">
        <v>39479.04</v>
      </c>
      <c r="P5067" s="0" t="n">
        <v>45734.58</v>
      </c>
      <c r="Q5067" s="0" t="n">
        <v>61198.515</v>
      </c>
      <c r="S5067" s="0" t="s">
        <v>303</v>
      </c>
    </row>
    <row r="5068" customFormat="false" ht="14" hidden="false" customHeight="false" outlineLevel="0" collapsed="false">
      <c r="A5068" s="0" t="str">
        <f aca="false">SUBSTITUTE(C5068&amp;D5068&amp;E5068&amp;F5068&amp;G5068&amp;H5068&amp;I5068," ","")</f>
        <v>AgenteBilingüeProfesionalMatemáticas,cienciasnaturalesyafinesFrontofficeconherramientaHoraextranocturna Zona1Oro</v>
      </c>
      <c r="B5068" s="0" t="s">
        <v>5412</v>
      </c>
      <c r="C5068" s="0" t="s">
        <v>190</v>
      </c>
      <c r="D5068" s="0" t="s">
        <v>4808</v>
      </c>
      <c r="E5068" s="0" t="s">
        <v>673</v>
      </c>
      <c r="F5068" s="0" t="s">
        <v>3319</v>
      </c>
      <c r="G5068" s="0" t="s">
        <v>197</v>
      </c>
      <c r="H5068" s="0" t="s">
        <v>379</v>
      </c>
      <c r="I5068" s="0" t="s">
        <v>54</v>
      </c>
      <c r="J5068" s="0" t="s">
        <v>325</v>
      </c>
      <c r="K5068" s="0" t="n">
        <v>43022.9048953901</v>
      </c>
      <c r="L5068" s="0" t="n">
        <v>48049.875</v>
      </c>
      <c r="M5068" s="0" t="n">
        <v>58218.2898427464</v>
      </c>
      <c r="N5068" s="0" t="n">
        <v>38953.26</v>
      </c>
      <c r="O5068" s="0" t="n">
        <v>39479.04</v>
      </c>
      <c r="P5068" s="0" t="n">
        <v>46697.13</v>
      </c>
      <c r="Q5068" s="0" t="n">
        <v>63911.25</v>
      </c>
      <c r="S5068" s="0" t="s">
        <v>303</v>
      </c>
    </row>
    <row r="5069" customFormat="false" ht="14" hidden="false" customHeight="false" outlineLevel="0" collapsed="false">
      <c r="A5069" s="0" t="str">
        <f aca="false">SUBSTITUTE(C5069&amp;D5069&amp;E5069&amp;F5069&amp;G5069&amp;H5069&amp;I5069," ","")</f>
        <v>AgenteBilingüeProfesionalMatemáticas,cienciasnaturalesyafinesFrontofficeconherramientaHoraextranocturna Zona1Platino</v>
      </c>
      <c r="B5069" s="0" t="s">
        <v>5413</v>
      </c>
      <c r="C5069" s="0" t="s">
        <v>190</v>
      </c>
      <c r="D5069" s="0" t="s">
        <v>4808</v>
      </c>
      <c r="E5069" s="0" t="s">
        <v>673</v>
      </c>
      <c r="F5069" s="0" t="s">
        <v>3319</v>
      </c>
      <c r="G5069" s="0" t="s">
        <v>197</v>
      </c>
      <c r="H5069" s="0" t="s">
        <v>379</v>
      </c>
      <c r="I5069" s="0" t="s">
        <v>198</v>
      </c>
      <c r="J5069" s="0" t="s">
        <v>325</v>
      </c>
      <c r="K5069" s="0" t="n">
        <v>43022.9048953901</v>
      </c>
      <c r="L5069" s="0" t="n">
        <v>49462.65</v>
      </c>
      <c r="M5069" s="0" t="n">
        <v>59934.1250871539</v>
      </c>
      <c r="N5069" s="0" t="n">
        <v>38953.26</v>
      </c>
      <c r="O5069" s="0" t="n">
        <v>39479.04</v>
      </c>
      <c r="P5069" s="0" t="n">
        <v>47701.08</v>
      </c>
      <c r="Q5069" s="0" t="n">
        <v>67926.015</v>
      </c>
      <c r="S5069" s="0" t="s">
        <v>303</v>
      </c>
    </row>
    <row r="5070" customFormat="false" ht="14" hidden="false" customHeight="false" outlineLevel="0" collapsed="false">
      <c r="A5070" s="0" t="str">
        <f aca="false">SUBSTITUTE(C5070&amp;D5070&amp;E5070&amp;F5070&amp;G5070&amp;H5070&amp;I5070," ","")</f>
        <v>AgenteBilingüeProfesionalMatemáticas,cienciasnaturalesyafinesFrontofficeconherramientaHoraextranocturna Zona2Plata</v>
      </c>
      <c r="B5070" s="0" t="s">
        <v>5414</v>
      </c>
      <c r="C5070" s="0" t="s">
        <v>190</v>
      </c>
      <c r="D5070" s="0" t="s">
        <v>4808</v>
      </c>
      <c r="E5070" s="0" t="s">
        <v>673</v>
      </c>
      <c r="F5070" s="0" t="s">
        <v>3319</v>
      </c>
      <c r="G5070" s="0" t="s">
        <v>197</v>
      </c>
      <c r="H5070" s="0" t="s">
        <v>385</v>
      </c>
      <c r="I5070" s="0" t="s">
        <v>195</v>
      </c>
      <c r="J5070" s="0" t="s">
        <v>325</v>
      </c>
      <c r="K5070" s="0" t="n">
        <v>43022.9048953901</v>
      </c>
      <c r="L5070" s="0" t="n">
        <v>48520.8</v>
      </c>
      <c r="M5070" s="0" t="n">
        <v>56597.9644922664</v>
      </c>
      <c r="N5070" s="0" t="n">
        <v>38953.26</v>
      </c>
      <c r="O5070" s="0" t="n">
        <v>39479.04</v>
      </c>
      <c r="P5070" s="0" t="n">
        <v>48601.53</v>
      </c>
      <c r="Q5070" s="0" t="n">
        <v>61198.515</v>
      </c>
      <c r="S5070" s="0" t="s">
        <v>303</v>
      </c>
    </row>
    <row r="5071" customFormat="false" ht="14" hidden="false" customHeight="false" outlineLevel="0" collapsed="false">
      <c r="A5071" s="0" t="str">
        <f aca="false">SUBSTITUTE(C5071&amp;D5071&amp;E5071&amp;F5071&amp;G5071&amp;H5071&amp;I5071," ","")</f>
        <v>AgenteBilingüeProfesionalMatemáticas,cienciasnaturalesyafinesFrontofficeconherramientaHoraextranocturna Zona2Oro</v>
      </c>
      <c r="B5071" s="0" t="s">
        <v>5415</v>
      </c>
      <c r="C5071" s="0" t="s">
        <v>190</v>
      </c>
      <c r="D5071" s="0" t="s">
        <v>4808</v>
      </c>
      <c r="E5071" s="0" t="s">
        <v>673</v>
      </c>
      <c r="F5071" s="0" t="s">
        <v>3319</v>
      </c>
      <c r="G5071" s="0" t="s">
        <v>197</v>
      </c>
      <c r="H5071" s="0" t="s">
        <v>385</v>
      </c>
      <c r="I5071" s="0" t="s">
        <v>54</v>
      </c>
      <c r="J5071" s="0" t="s">
        <v>325</v>
      </c>
      <c r="K5071" s="0" t="n">
        <v>43022.9048953901</v>
      </c>
      <c r="L5071" s="0" t="n">
        <v>49491.63</v>
      </c>
      <c r="M5071" s="0" t="n">
        <v>58218.2898427464</v>
      </c>
      <c r="N5071" s="0" t="n">
        <v>38953.26</v>
      </c>
      <c r="O5071" s="0" t="n">
        <v>39479.04</v>
      </c>
      <c r="P5071" s="0" t="n">
        <v>49625.145</v>
      </c>
      <c r="Q5071" s="0" t="n">
        <v>63911.25</v>
      </c>
      <c r="S5071" s="0" t="s">
        <v>303</v>
      </c>
    </row>
    <row r="5072" customFormat="false" ht="14" hidden="false" customHeight="false" outlineLevel="0" collapsed="false">
      <c r="A5072" s="0" t="str">
        <f aca="false">SUBSTITUTE(C5072&amp;D5072&amp;E5072&amp;F5072&amp;G5072&amp;H5072&amp;I5072," ","")</f>
        <v>AgenteBilingüeProfesionalMatemáticas,cienciasnaturalesyafinesFrontofficeconherramientaHoraextranocturna Zona2Platino</v>
      </c>
      <c r="B5072" s="0" t="s">
        <v>5416</v>
      </c>
      <c r="C5072" s="0" t="s">
        <v>190</v>
      </c>
      <c r="D5072" s="0" t="s">
        <v>4808</v>
      </c>
      <c r="E5072" s="0" t="s">
        <v>673</v>
      </c>
      <c r="F5072" s="0" t="s">
        <v>3319</v>
      </c>
      <c r="G5072" s="0" t="s">
        <v>197</v>
      </c>
      <c r="H5072" s="0" t="s">
        <v>385</v>
      </c>
      <c r="I5072" s="0" t="s">
        <v>198</v>
      </c>
      <c r="J5072" s="0" t="s">
        <v>325</v>
      </c>
      <c r="K5072" s="0" t="n">
        <v>43022.9048953901</v>
      </c>
      <c r="L5072" s="0" t="n">
        <v>50946.84</v>
      </c>
      <c r="M5072" s="0" t="n">
        <v>59934.1250871539</v>
      </c>
      <c r="N5072" s="0" t="n">
        <v>38953.26</v>
      </c>
      <c r="O5072" s="0" t="n">
        <v>39479.04</v>
      </c>
      <c r="P5072" s="0" t="n">
        <v>50692.23</v>
      </c>
      <c r="Q5072" s="0" t="n">
        <v>67926.015</v>
      </c>
      <c r="S5072" s="0" t="s">
        <v>303</v>
      </c>
    </row>
    <row r="5073" customFormat="false" ht="14" hidden="false" customHeight="false" outlineLevel="0" collapsed="false">
      <c r="A5073" s="0" t="str">
        <f aca="false">SUBSTITUTE(C5073&amp;D5073&amp;E5073&amp;F5073&amp;G5073&amp;H5073&amp;I5073," ","")</f>
        <v>AgenteBilingüeProfesionalMatemáticas,cienciasnaturalesyafinesFrontofficeconherramientaHoraextranocturna Zona3Plata</v>
      </c>
      <c r="B5073" s="0" t="s">
        <v>5417</v>
      </c>
      <c r="C5073" s="0" t="s">
        <v>190</v>
      </c>
      <c r="D5073" s="0" t="s">
        <v>4808</v>
      </c>
      <c r="E5073" s="0" t="s">
        <v>673</v>
      </c>
      <c r="F5073" s="0" t="s">
        <v>3319</v>
      </c>
      <c r="G5073" s="0" t="s">
        <v>197</v>
      </c>
      <c r="H5073" s="0" t="s">
        <v>390</v>
      </c>
      <c r="I5073" s="0" t="s">
        <v>195</v>
      </c>
      <c r="J5073" s="0" t="s">
        <v>325</v>
      </c>
      <c r="K5073" s="0" t="n">
        <v>43022.9048953901</v>
      </c>
      <c r="L5073" s="0" t="n">
        <v>49462.65</v>
      </c>
      <c r="M5073" s="0" t="n">
        <v>56597.9644922664</v>
      </c>
      <c r="N5073" s="0" t="n">
        <v>38953.26</v>
      </c>
      <c r="O5073" s="0" t="n">
        <v>39479.04</v>
      </c>
      <c r="P5073" s="0" t="n">
        <v>48830.265</v>
      </c>
      <c r="Q5073" s="0" t="n">
        <v>61198.515</v>
      </c>
      <c r="S5073" s="0" t="s">
        <v>303</v>
      </c>
    </row>
    <row r="5074" customFormat="false" ht="14" hidden="false" customHeight="false" outlineLevel="0" collapsed="false">
      <c r="A5074" s="0" t="str">
        <f aca="false">SUBSTITUTE(C5074&amp;D5074&amp;E5074&amp;F5074&amp;G5074&amp;H5074&amp;I5074," ","")</f>
        <v>AgenteBilingüeProfesionalMatemáticas,cienciasnaturalesyafinesFrontofficeconherramientaHoraextranocturna Zona3Oro</v>
      </c>
      <c r="B5074" s="0" t="s">
        <v>5418</v>
      </c>
      <c r="C5074" s="0" t="s">
        <v>190</v>
      </c>
      <c r="D5074" s="0" t="s">
        <v>4808</v>
      </c>
      <c r="E5074" s="0" t="s">
        <v>673</v>
      </c>
      <c r="F5074" s="0" t="s">
        <v>3319</v>
      </c>
      <c r="G5074" s="0" t="s">
        <v>197</v>
      </c>
      <c r="H5074" s="0" t="s">
        <v>390</v>
      </c>
      <c r="I5074" s="0" t="s">
        <v>54</v>
      </c>
      <c r="J5074" s="0" t="s">
        <v>325</v>
      </c>
      <c r="K5074" s="0" t="n">
        <v>43022.9048953901</v>
      </c>
      <c r="L5074" s="0" t="n">
        <v>50453.145</v>
      </c>
      <c r="M5074" s="0" t="n">
        <v>58218.2898427464</v>
      </c>
      <c r="N5074" s="0" t="n">
        <v>38953.26</v>
      </c>
      <c r="O5074" s="0" t="n">
        <v>39479.04</v>
      </c>
      <c r="P5074" s="0" t="n">
        <v>49859.055</v>
      </c>
      <c r="Q5074" s="0" t="n">
        <v>63911.25</v>
      </c>
      <c r="S5074" s="0" t="s">
        <v>303</v>
      </c>
    </row>
    <row r="5075" customFormat="false" ht="14" hidden="false" customHeight="false" outlineLevel="0" collapsed="false">
      <c r="A5075" s="0" t="str">
        <f aca="false">SUBSTITUTE(C5075&amp;D5075&amp;E5075&amp;F5075&amp;G5075&amp;H5075&amp;I5075," ","")</f>
        <v>AgenteBilingüeProfesionalMatemáticas,cienciasnaturalesyafinesFrontofficeconherramientaHoraextranocturna Zona3Platino</v>
      </c>
      <c r="B5075" s="0" t="s">
        <v>5419</v>
      </c>
      <c r="C5075" s="0" t="s">
        <v>190</v>
      </c>
      <c r="D5075" s="0" t="s">
        <v>4808</v>
      </c>
      <c r="E5075" s="0" t="s">
        <v>673</v>
      </c>
      <c r="F5075" s="0" t="s">
        <v>3319</v>
      </c>
      <c r="G5075" s="0" t="s">
        <v>197</v>
      </c>
      <c r="H5075" s="0" t="s">
        <v>390</v>
      </c>
      <c r="I5075" s="0" t="s">
        <v>198</v>
      </c>
      <c r="J5075" s="0" t="s">
        <v>325</v>
      </c>
      <c r="K5075" s="0" t="n">
        <v>43022.9048953901</v>
      </c>
      <c r="L5075" s="0" t="n">
        <v>51936.3</v>
      </c>
      <c r="M5075" s="0" t="n">
        <v>59934.1250871539</v>
      </c>
      <c r="N5075" s="0" t="n">
        <v>38953.26</v>
      </c>
      <c r="O5075" s="0" t="n">
        <v>39479.04</v>
      </c>
      <c r="P5075" s="0" t="n">
        <v>50931.315</v>
      </c>
      <c r="Q5075" s="0" t="n">
        <v>67926.015</v>
      </c>
      <c r="S5075" s="0" t="s">
        <v>303</v>
      </c>
    </row>
    <row r="5076" customFormat="false" ht="14" hidden="false" customHeight="false" outlineLevel="0" collapsed="false">
      <c r="A5076" s="0" t="str">
        <f aca="false">SUBSTITUTE(C5076&amp;D5076&amp;E5076&amp;F5076&amp;G5076&amp;H5076&amp;I5076," ","")</f>
        <v>AgenteBilingüeProfesionalMatemáticas,cienciasnaturalesyafinesFrontofficeconherramientaHoraextradominicalyfestivoZona1Plata</v>
      </c>
      <c r="B5076" s="0" t="s">
        <v>5420</v>
      </c>
      <c r="C5076" s="0" t="s">
        <v>190</v>
      </c>
      <c r="D5076" s="0" t="s">
        <v>4808</v>
      </c>
      <c r="E5076" s="0" t="s">
        <v>673</v>
      </c>
      <c r="F5076" s="0" t="s">
        <v>3319</v>
      </c>
      <c r="G5076" s="0" t="s">
        <v>194</v>
      </c>
      <c r="H5076" s="0" t="s">
        <v>379</v>
      </c>
      <c r="I5076" s="0" t="s">
        <v>195</v>
      </c>
      <c r="J5076" s="0" t="s">
        <v>325</v>
      </c>
      <c r="K5076" s="0" t="n">
        <v>54021.3084188854</v>
      </c>
      <c r="L5076" s="0" t="n">
        <v>53836.56</v>
      </c>
      <c r="M5076" s="0" t="n">
        <v>64683.3879911616</v>
      </c>
      <c r="N5076" s="0" t="n">
        <v>55646.775</v>
      </c>
      <c r="O5076" s="0" t="n">
        <v>45019.395</v>
      </c>
      <c r="P5076" s="0" t="n">
        <v>50623.92</v>
      </c>
      <c r="Q5076" s="0" t="n">
        <v>68129.91</v>
      </c>
      <c r="S5076" s="0" t="s">
        <v>303</v>
      </c>
    </row>
    <row r="5077" customFormat="false" ht="14" hidden="false" customHeight="false" outlineLevel="0" collapsed="false">
      <c r="A5077" s="0" t="str">
        <f aca="false">SUBSTITUTE(C5077&amp;D5077&amp;E5077&amp;F5077&amp;G5077&amp;H5077&amp;I5077," ","")</f>
        <v>AgenteBilingüeProfesionalMatemáticas,cienciasnaturalesyafinesFrontofficeconherramientaHoraextradominicalyfestivoZona1Oro</v>
      </c>
      <c r="B5077" s="0" t="s">
        <v>5421</v>
      </c>
      <c r="C5077" s="0" t="s">
        <v>190</v>
      </c>
      <c r="D5077" s="0" t="s">
        <v>4808</v>
      </c>
      <c r="E5077" s="0" t="s">
        <v>673</v>
      </c>
      <c r="F5077" s="0" t="s">
        <v>3319</v>
      </c>
      <c r="G5077" s="0" t="s">
        <v>194</v>
      </c>
      <c r="H5077" s="0" t="s">
        <v>379</v>
      </c>
      <c r="I5077" s="0" t="s">
        <v>54</v>
      </c>
      <c r="J5077" s="0" t="s">
        <v>325</v>
      </c>
      <c r="K5077" s="0" t="n">
        <v>54021.3084188854</v>
      </c>
      <c r="L5077" s="0" t="n">
        <v>54913.995</v>
      </c>
      <c r="M5077" s="0" t="n">
        <v>66535.1883917102</v>
      </c>
      <c r="N5077" s="0" t="n">
        <v>55646.775</v>
      </c>
      <c r="O5077" s="0" t="n">
        <v>45019.395</v>
      </c>
      <c r="P5077" s="0" t="n">
        <v>51689.97</v>
      </c>
      <c r="Q5077" s="0" t="n">
        <v>71150.04</v>
      </c>
      <c r="S5077" s="0" t="s">
        <v>303</v>
      </c>
    </row>
    <row r="5078" customFormat="false" ht="14" hidden="false" customHeight="false" outlineLevel="0" collapsed="false">
      <c r="A5078" s="0" t="str">
        <f aca="false">SUBSTITUTE(C5078&amp;D5078&amp;E5078&amp;F5078&amp;G5078&amp;H5078&amp;I5078," ","")</f>
        <v>AgenteBilingüeProfesionalMatemáticas,cienciasnaturalesyafinesFrontofficeconherramientaHoraextradominicalyfestivoZona1Platino</v>
      </c>
      <c r="B5078" s="0" t="s">
        <v>5422</v>
      </c>
      <c r="C5078" s="0" t="s">
        <v>190</v>
      </c>
      <c r="D5078" s="0" t="s">
        <v>4808</v>
      </c>
      <c r="E5078" s="0" t="s">
        <v>673</v>
      </c>
      <c r="F5078" s="0" t="s">
        <v>3319</v>
      </c>
      <c r="G5078" s="0" t="s">
        <v>194</v>
      </c>
      <c r="H5078" s="0" t="s">
        <v>379</v>
      </c>
      <c r="I5078" s="0" t="s">
        <v>198</v>
      </c>
      <c r="J5078" s="0" t="s">
        <v>325</v>
      </c>
      <c r="K5078" s="0" t="n">
        <v>54021.3084188854</v>
      </c>
      <c r="L5078" s="0" t="n">
        <v>56528.595</v>
      </c>
      <c r="M5078" s="0" t="n">
        <v>68496.1429567473</v>
      </c>
      <c r="N5078" s="0" t="n">
        <v>55646.775</v>
      </c>
      <c r="O5078" s="0" t="n">
        <v>45019.395</v>
      </c>
      <c r="P5078" s="0" t="n">
        <v>52801.56</v>
      </c>
      <c r="Q5078" s="0" t="n">
        <v>75620.205</v>
      </c>
      <c r="S5078" s="0" t="s">
        <v>303</v>
      </c>
    </row>
    <row r="5079" customFormat="false" ht="14" hidden="false" customHeight="false" outlineLevel="0" collapsed="false">
      <c r="A5079" s="0" t="str">
        <f aca="false">SUBSTITUTE(C5079&amp;D5079&amp;E5079&amp;F5079&amp;G5079&amp;H5079&amp;I5079," ","")</f>
        <v>AgenteBilingüeProfesionalMatemáticas,cienciasnaturalesyafinesFrontofficeconherramientaHoraextradominicalyfestivoZona2Plata</v>
      </c>
      <c r="B5079" s="0" t="s">
        <v>5423</v>
      </c>
      <c r="C5079" s="0" t="s">
        <v>190</v>
      </c>
      <c r="D5079" s="0" t="s">
        <v>4808</v>
      </c>
      <c r="E5079" s="0" t="s">
        <v>673</v>
      </c>
      <c r="F5079" s="0" t="s">
        <v>3319</v>
      </c>
      <c r="G5079" s="0" t="s">
        <v>194</v>
      </c>
      <c r="H5079" s="0" t="s">
        <v>385</v>
      </c>
      <c r="I5079" s="0" t="s">
        <v>195</v>
      </c>
      <c r="J5079" s="0" t="s">
        <v>325</v>
      </c>
      <c r="K5079" s="0" t="n">
        <v>54021.3084188854</v>
      </c>
      <c r="L5079" s="0" t="n">
        <v>55452.195</v>
      </c>
      <c r="M5079" s="0" t="n">
        <v>64683.3879911616</v>
      </c>
      <c r="N5079" s="0" t="n">
        <v>55646.775</v>
      </c>
      <c r="O5079" s="0" t="n">
        <v>45019.395</v>
      </c>
      <c r="P5079" s="0" t="n">
        <v>53798.265</v>
      </c>
      <c r="Q5079" s="0" t="n">
        <v>68129.91</v>
      </c>
      <c r="S5079" s="0" t="s">
        <v>303</v>
      </c>
    </row>
    <row r="5080" customFormat="false" ht="14" hidden="false" customHeight="false" outlineLevel="0" collapsed="false">
      <c r="A5080" s="0" t="str">
        <f aca="false">SUBSTITUTE(C5080&amp;D5080&amp;E5080&amp;F5080&amp;G5080&amp;H5080&amp;I5080," ","")</f>
        <v>AgenteBilingüeProfesionalMatemáticas,cienciasnaturalesyafinesFrontofficeconherramientaHoraextradominicalyfestivoZona2Oro</v>
      </c>
      <c r="B5080" s="0" t="s">
        <v>5424</v>
      </c>
      <c r="C5080" s="0" t="s">
        <v>190</v>
      </c>
      <c r="D5080" s="0" t="s">
        <v>4808</v>
      </c>
      <c r="E5080" s="0" t="s">
        <v>673</v>
      </c>
      <c r="F5080" s="0" t="s">
        <v>3319</v>
      </c>
      <c r="G5080" s="0" t="s">
        <v>194</v>
      </c>
      <c r="H5080" s="0" t="s">
        <v>385</v>
      </c>
      <c r="I5080" s="0" t="s">
        <v>54</v>
      </c>
      <c r="J5080" s="0" t="s">
        <v>325</v>
      </c>
      <c r="K5080" s="0" t="n">
        <v>54021.3084188854</v>
      </c>
      <c r="L5080" s="0" t="n">
        <v>56561.715</v>
      </c>
      <c r="M5080" s="0" t="n">
        <v>66535.1883917102</v>
      </c>
      <c r="N5080" s="0" t="n">
        <v>55646.775</v>
      </c>
      <c r="O5080" s="0" t="n">
        <v>45019.395</v>
      </c>
      <c r="P5080" s="0" t="n">
        <v>54931.59</v>
      </c>
      <c r="Q5080" s="0" t="n">
        <v>71150.04</v>
      </c>
      <c r="S5080" s="0" t="s">
        <v>303</v>
      </c>
    </row>
    <row r="5081" customFormat="false" ht="14" hidden="false" customHeight="false" outlineLevel="0" collapsed="false">
      <c r="A5081" s="0" t="str">
        <f aca="false">SUBSTITUTE(C5081&amp;D5081&amp;E5081&amp;F5081&amp;G5081&amp;H5081&amp;I5081," ","")</f>
        <v>AgenteBilingüeProfesionalMatemáticas,cienciasnaturalesyafinesFrontofficeconherramientaHoraextradominicalyfestivoZona2Platino</v>
      </c>
      <c r="B5081" s="0" t="s">
        <v>5425</v>
      </c>
      <c r="C5081" s="0" t="s">
        <v>190</v>
      </c>
      <c r="D5081" s="0" t="s">
        <v>4808</v>
      </c>
      <c r="E5081" s="0" t="s">
        <v>673</v>
      </c>
      <c r="F5081" s="0" t="s">
        <v>3319</v>
      </c>
      <c r="G5081" s="0" t="s">
        <v>194</v>
      </c>
      <c r="H5081" s="0" t="s">
        <v>385</v>
      </c>
      <c r="I5081" s="0" t="s">
        <v>198</v>
      </c>
      <c r="J5081" s="0" t="s">
        <v>325</v>
      </c>
      <c r="K5081" s="0" t="n">
        <v>54021.3084188854</v>
      </c>
      <c r="L5081" s="0" t="n">
        <v>58224.96</v>
      </c>
      <c r="M5081" s="0" t="n">
        <v>68496.1429567473</v>
      </c>
      <c r="N5081" s="0" t="n">
        <v>55646.775</v>
      </c>
      <c r="O5081" s="0" t="n">
        <v>45019.395</v>
      </c>
      <c r="P5081" s="0" t="n">
        <v>56112.525</v>
      </c>
      <c r="Q5081" s="0" t="n">
        <v>75620.205</v>
      </c>
      <c r="S5081" s="0" t="s">
        <v>303</v>
      </c>
    </row>
    <row r="5082" customFormat="false" ht="14" hidden="false" customHeight="false" outlineLevel="0" collapsed="false">
      <c r="A5082" s="0" t="str">
        <f aca="false">SUBSTITUTE(C5082&amp;D5082&amp;E5082&amp;F5082&amp;G5082&amp;H5082&amp;I5082," ","")</f>
        <v>AgenteBilingüeProfesionalMatemáticas,cienciasnaturalesyafinesFrontofficeconherramientaHoraextradominicalyfestivoZona3Plata</v>
      </c>
      <c r="B5082" s="0" t="s">
        <v>5426</v>
      </c>
      <c r="C5082" s="0" t="s">
        <v>190</v>
      </c>
      <c r="D5082" s="0" t="s">
        <v>4808</v>
      </c>
      <c r="E5082" s="0" t="s">
        <v>673</v>
      </c>
      <c r="F5082" s="0" t="s">
        <v>3319</v>
      </c>
      <c r="G5082" s="0" t="s">
        <v>194</v>
      </c>
      <c r="H5082" s="0" t="s">
        <v>390</v>
      </c>
      <c r="I5082" s="0" t="s">
        <v>195</v>
      </c>
      <c r="J5082" s="0" t="s">
        <v>325</v>
      </c>
      <c r="K5082" s="0" t="n">
        <v>54021.3084188854</v>
      </c>
      <c r="L5082" s="0" t="n">
        <v>56528.595</v>
      </c>
      <c r="M5082" s="0" t="n">
        <v>64683.3879911616</v>
      </c>
      <c r="N5082" s="0" t="n">
        <v>55646.775</v>
      </c>
      <c r="O5082" s="0" t="n">
        <v>45019.395</v>
      </c>
      <c r="P5082" s="0" t="n">
        <v>54051.84</v>
      </c>
      <c r="Q5082" s="0" t="n">
        <v>68129.91</v>
      </c>
      <c r="S5082" s="0" t="s">
        <v>303</v>
      </c>
    </row>
    <row r="5083" customFormat="false" ht="14" hidden="false" customHeight="false" outlineLevel="0" collapsed="false">
      <c r="A5083" s="0" t="str">
        <f aca="false">SUBSTITUTE(C5083&amp;D5083&amp;E5083&amp;F5083&amp;G5083&amp;H5083&amp;I5083," ","")</f>
        <v>AgenteBilingüeProfesionalMatemáticas,cienciasnaturalesyafinesFrontofficeconherramientaHoraextradominicalyfestivoZona3Oro</v>
      </c>
      <c r="B5083" s="0" t="s">
        <v>5427</v>
      </c>
      <c r="C5083" s="0" t="s">
        <v>190</v>
      </c>
      <c r="D5083" s="0" t="s">
        <v>4808</v>
      </c>
      <c r="E5083" s="0" t="s">
        <v>673</v>
      </c>
      <c r="F5083" s="0" t="s">
        <v>3319</v>
      </c>
      <c r="G5083" s="0" t="s">
        <v>194</v>
      </c>
      <c r="H5083" s="0" t="s">
        <v>390</v>
      </c>
      <c r="I5083" s="0" t="s">
        <v>54</v>
      </c>
      <c r="J5083" s="0" t="s">
        <v>325</v>
      </c>
      <c r="K5083" s="0" t="n">
        <v>54021.3084188854</v>
      </c>
      <c r="L5083" s="0" t="n">
        <v>57659.85</v>
      </c>
      <c r="M5083" s="0" t="n">
        <v>66535.1883917102</v>
      </c>
      <c r="N5083" s="0" t="n">
        <v>55646.775</v>
      </c>
      <c r="O5083" s="0" t="n">
        <v>45019.395</v>
      </c>
      <c r="P5083" s="0" t="n">
        <v>55189.305</v>
      </c>
      <c r="Q5083" s="0" t="n">
        <v>71150.04</v>
      </c>
      <c r="S5083" s="0" t="s">
        <v>303</v>
      </c>
    </row>
    <row r="5084" customFormat="false" ht="14" hidden="false" customHeight="false" outlineLevel="0" collapsed="false">
      <c r="A5084" s="0" t="str">
        <f aca="false">SUBSTITUTE(C5084&amp;D5084&amp;E5084&amp;F5084&amp;G5084&amp;H5084&amp;I5084," ","")</f>
        <v>AgenteBilingüeProfesionalMatemáticas,cienciasnaturalesyafinesFrontofficeconherramientaHoraextradominicalyfestivoZona3Platino</v>
      </c>
      <c r="B5084" s="0" t="s">
        <v>5428</v>
      </c>
      <c r="C5084" s="0" t="s">
        <v>190</v>
      </c>
      <c r="D5084" s="0" t="s">
        <v>4808</v>
      </c>
      <c r="E5084" s="0" t="s">
        <v>673</v>
      </c>
      <c r="F5084" s="0" t="s">
        <v>3319</v>
      </c>
      <c r="G5084" s="0" t="s">
        <v>194</v>
      </c>
      <c r="H5084" s="0" t="s">
        <v>390</v>
      </c>
      <c r="I5084" s="0" t="s">
        <v>198</v>
      </c>
      <c r="J5084" s="0" t="s">
        <v>325</v>
      </c>
      <c r="K5084" s="0" t="n">
        <v>54021.3084188854</v>
      </c>
      <c r="L5084" s="0" t="n">
        <v>59355.18</v>
      </c>
      <c r="M5084" s="0" t="n">
        <v>68496.1429567473</v>
      </c>
      <c r="N5084" s="0" t="n">
        <v>55646.775</v>
      </c>
      <c r="O5084" s="0" t="n">
        <v>45019.395</v>
      </c>
      <c r="P5084" s="0" t="n">
        <v>56376.45</v>
      </c>
      <c r="Q5084" s="0" t="n">
        <v>75620.205</v>
      </c>
      <c r="S5084" s="0" t="s">
        <v>303</v>
      </c>
    </row>
    <row r="5085" customFormat="false" ht="14" hidden="false" customHeight="false" outlineLevel="0" collapsed="false">
      <c r="A5085" s="0" t="str">
        <f aca="false">SUBSTITUTE(C5085&amp;D5085&amp;E5085&amp;F5085&amp;G5085&amp;H5085&amp;I5085," ","")</f>
        <v>AgenteBilingüeProfesionalMatemáticas,cienciasnaturalesyafinesFrontofficeconherramientaServicio7x24Zona1Plata</v>
      </c>
      <c r="B5085" s="0" t="s">
        <v>5429</v>
      </c>
      <c r="C5085" s="0" t="s">
        <v>190</v>
      </c>
      <c r="D5085" s="0" t="s">
        <v>4808</v>
      </c>
      <c r="E5085" s="0" t="s">
        <v>673</v>
      </c>
      <c r="F5085" s="0" t="s">
        <v>3319</v>
      </c>
      <c r="G5085" s="0" t="s">
        <v>55</v>
      </c>
      <c r="H5085" s="0" t="s">
        <v>379</v>
      </c>
      <c r="I5085" s="0" t="s">
        <v>195</v>
      </c>
      <c r="J5085" s="0" t="s">
        <v>305</v>
      </c>
      <c r="K5085" s="0" t="n">
        <v>19564156.1346297</v>
      </c>
      <c r="L5085" s="0" t="n">
        <v>27464348.07</v>
      </c>
      <c r="M5085" s="0" t="n">
        <v>29725391.3716956</v>
      </c>
      <c r="N5085" s="0" t="n">
        <v>24747976.08</v>
      </c>
      <c r="O5085" s="0" t="n">
        <v>25326599.04</v>
      </c>
      <c r="P5085" s="0" t="n">
        <v>35972605.935</v>
      </c>
      <c r="Q5085" s="0" t="n">
        <v>28385710.245</v>
      </c>
      <c r="S5085" s="0" t="s">
        <v>303</v>
      </c>
    </row>
    <row r="5086" customFormat="false" ht="14" hidden="false" customHeight="false" outlineLevel="0" collapsed="false">
      <c r="A5086" s="0" t="str">
        <f aca="false">SUBSTITUTE(C5086&amp;D5086&amp;E5086&amp;F5086&amp;G5086&amp;H5086&amp;I5086," ","")</f>
        <v>AgenteBilingüeProfesionalMatemáticas,cienciasnaturalesyafinesFrontofficeconherramientaServicio7x24Zona1Oro</v>
      </c>
      <c r="B5086" s="0" t="s">
        <v>5430</v>
      </c>
      <c r="C5086" s="0" t="s">
        <v>190</v>
      </c>
      <c r="D5086" s="0" t="s">
        <v>4808</v>
      </c>
      <c r="E5086" s="0" t="s">
        <v>673</v>
      </c>
      <c r="F5086" s="0" t="s">
        <v>3319</v>
      </c>
      <c r="G5086" s="0" t="s">
        <v>55</v>
      </c>
      <c r="H5086" s="0" t="s">
        <v>379</v>
      </c>
      <c r="I5086" s="0" t="s">
        <v>54</v>
      </c>
      <c r="J5086" s="0" t="s">
        <v>305</v>
      </c>
      <c r="K5086" s="0" t="n">
        <v>19564156.1346297</v>
      </c>
      <c r="L5086" s="0" t="n">
        <v>28013636.025</v>
      </c>
      <c r="M5086" s="0" t="n">
        <v>30576390.265818</v>
      </c>
      <c r="N5086" s="0" t="n">
        <v>24913310.085</v>
      </c>
      <c r="O5086" s="0" t="n">
        <v>25326599.04</v>
      </c>
      <c r="P5086" s="0" t="n">
        <v>36729923.715</v>
      </c>
      <c r="Q5086" s="0" t="n">
        <v>29644127.415</v>
      </c>
      <c r="S5086" s="0" t="s">
        <v>303</v>
      </c>
    </row>
    <row r="5087" customFormat="false" ht="14" hidden="false" customHeight="false" outlineLevel="0" collapsed="false">
      <c r="A5087" s="0" t="str">
        <f aca="false">SUBSTITUTE(C5087&amp;D5087&amp;E5087&amp;F5087&amp;G5087&amp;H5087&amp;I5087," ","")</f>
        <v>AgenteBilingüeProfesionalMatemáticas,cienciasnaturalesyafinesFrontofficeconherramientaServicio7x24Zona1Platino</v>
      </c>
      <c r="B5087" s="0" t="s">
        <v>5431</v>
      </c>
      <c r="C5087" s="0" t="s">
        <v>190</v>
      </c>
      <c r="D5087" s="0" t="s">
        <v>4808</v>
      </c>
      <c r="E5087" s="0" t="s">
        <v>673</v>
      </c>
      <c r="F5087" s="0" t="s">
        <v>3319</v>
      </c>
      <c r="G5087" s="0" t="s">
        <v>55</v>
      </c>
      <c r="H5087" s="0" t="s">
        <v>379</v>
      </c>
      <c r="I5087" s="0" t="s">
        <v>198</v>
      </c>
      <c r="J5087" s="0" t="s">
        <v>305</v>
      </c>
      <c r="K5087" s="0" t="n">
        <v>19564156.1346297</v>
      </c>
      <c r="L5087" s="0" t="n">
        <v>28837566.405</v>
      </c>
      <c r="M5087" s="0" t="n">
        <v>31477551.1931926</v>
      </c>
      <c r="N5087" s="0" t="n">
        <v>24967260.495</v>
      </c>
      <c r="O5087" s="0" t="n">
        <v>25326599.04</v>
      </c>
      <c r="P5087" s="0" t="n">
        <v>37519815.015</v>
      </c>
      <c r="Q5087" s="0" t="n">
        <v>31506488.82</v>
      </c>
      <c r="S5087" s="0" t="s">
        <v>303</v>
      </c>
    </row>
    <row r="5088" customFormat="false" ht="14" hidden="false" customHeight="false" outlineLevel="0" collapsed="false">
      <c r="A5088" s="0" t="str">
        <f aca="false">SUBSTITUTE(C5088&amp;D5088&amp;E5088&amp;F5088&amp;G5088&amp;H5088&amp;I5088," ","")</f>
        <v>AgenteBilingüeProfesionalMatemáticas,cienciasnaturalesyafinesFrontofficeconherramientaServicio7x24Zona2Plata</v>
      </c>
      <c r="B5088" s="0" t="s">
        <v>5432</v>
      </c>
      <c r="C5088" s="0" t="s">
        <v>190</v>
      </c>
      <c r="D5088" s="0" t="s">
        <v>4808</v>
      </c>
      <c r="E5088" s="0" t="s">
        <v>673</v>
      </c>
      <c r="F5088" s="0" t="s">
        <v>3319</v>
      </c>
      <c r="G5088" s="0" t="s">
        <v>55</v>
      </c>
      <c r="H5088" s="0" t="s">
        <v>385</v>
      </c>
      <c r="I5088" s="0" t="s">
        <v>195</v>
      </c>
      <c r="J5088" s="0" t="s">
        <v>305</v>
      </c>
      <c r="K5088" s="0" t="n">
        <v>19564156.1346297</v>
      </c>
      <c r="L5088" s="0" t="n">
        <v>28288279.485</v>
      </c>
      <c r="M5088" s="0" t="n">
        <v>29725391.3716956</v>
      </c>
      <c r="N5088" s="0" t="n">
        <v>24924099.96</v>
      </c>
      <c r="O5088" s="0" t="n">
        <v>25326599.04</v>
      </c>
      <c r="P5088" s="0" t="n">
        <v>38228232.15</v>
      </c>
      <c r="Q5088" s="0" t="n">
        <v>28385710.245</v>
      </c>
      <c r="S5088" s="0" t="s">
        <v>303</v>
      </c>
    </row>
    <row r="5089" customFormat="false" ht="14" hidden="false" customHeight="false" outlineLevel="0" collapsed="false">
      <c r="A5089" s="0" t="str">
        <f aca="false">SUBSTITUTE(C5089&amp;D5089&amp;E5089&amp;F5089&amp;G5089&amp;H5089&amp;I5089," ","")</f>
        <v>AgenteBilingüeProfesionalMatemáticas,cienciasnaturalesyafinesFrontofficeconherramientaServicio7x24Zona2Oro</v>
      </c>
      <c r="B5089" s="0" t="s">
        <v>5433</v>
      </c>
      <c r="C5089" s="0" t="s">
        <v>190</v>
      </c>
      <c r="D5089" s="0" t="s">
        <v>4808</v>
      </c>
      <c r="E5089" s="0" t="s">
        <v>673</v>
      </c>
      <c r="F5089" s="0" t="s">
        <v>3319</v>
      </c>
      <c r="G5089" s="0" t="s">
        <v>55</v>
      </c>
      <c r="H5089" s="0" t="s">
        <v>385</v>
      </c>
      <c r="I5089" s="0" t="s">
        <v>54</v>
      </c>
      <c r="J5089" s="0" t="s">
        <v>305</v>
      </c>
      <c r="K5089" s="0" t="n">
        <v>19564156.1346297</v>
      </c>
      <c r="L5089" s="0" t="n">
        <v>28854045.675</v>
      </c>
      <c r="M5089" s="0" t="n">
        <v>30576390.265818</v>
      </c>
      <c r="N5089" s="0" t="n">
        <v>24981287.85</v>
      </c>
      <c r="O5089" s="0" t="n">
        <v>25326599.04</v>
      </c>
      <c r="P5089" s="0" t="n">
        <v>39033037.8</v>
      </c>
      <c r="Q5089" s="0" t="n">
        <v>29644127.415</v>
      </c>
      <c r="S5089" s="0" t="s">
        <v>303</v>
      </c>
    </row>
    <row r="5090" customFormat="false" ht="14" hidden="false" customHeight="false" outlineLevel="0" collapsed="false">
      <c r="A5090" s="0" t="str">
        <f aca="false">SUBSTITUTE(C5090&amp;D5090&amp;E5090&amp;F5090&amp;G5090&amp;H5090&amp;I5090," ","")</f>
        <v>AgenteBilingüeProfesionalMatemáticas,cienciasnaturalesyafinesFrontofficeconherramientaServicio7x24Zona2Platino</v>
      </c>
      <c r="B5090" s="0" t="s">
        <v>5434</v>
      </c>
      <c r="C5090" s="0" t="s">
        <v>190</v>
      </c>
      <c r="D5090" s="0" t="s">
        <v>4808</v>
      </c>
      <c r="E5090" s="0" t="s">
        <v>673</v>
      </c>
      <c r="F5090" s="0" t="s">
        <v>3319</v>
      </c>
      <c r="G5090" s="0" t="s">
        <v>55</v>
      </c>
      <c r="H5090" s="0" t="s">
        <v>385</v>
      </c>
      <c r="I5090" s="0" t="s">
        <v>198</v>
      </c>
      <c r="J5090" s="0" t="s">
        <v>305</v>
      </c>
      <c r="K5090" s="0" t="n">
        <v>19564156.1346297</v>
      </c>
      <c r="L5090" s="0" t="n">
        <v>29702693.925</v>
      </c>
      <c r="M5090" s="0" t="n">
        <v>31477551.1931926</v>
      </c>
      <c r="N5090" s="0" t="n">
        <v>25038474.705</v>
      </c>
      <c r="O5090" s="0" t="n">
        <v>25326599.04</v>
      </c>
      <c r="P5090" s="0" t="n">
        <v>39872457.99</v>
      </c>
      <c r="Q5090" s="0" t="n">
        <v>31506488.82</v>
      </c>
      <c r="S5090" s="0" t="s">
        <v>303</v>
      </c>
    </row>
    <row r="5091" customFormat="false" ht="14" hidden="false" customHeight="false" outlineLevel="0" collapsed="false">
      <c r="A5091" s="0" t="str">
        <f aca="false">SUBSTITUTE(C5091&amp;D5091&amp;E5091&amp;F5091&amp;G5091&amp;H5091&amp;I5091," ","")</f>
        <v>AgenteBilingüeProfesionalMatemáticas,cienciasnaturalesyafinesFrontofficeconherramientaServicio7x24Zona3Plata</v>
      </c>
      <c r="B5091" s="0" t="s">
        <v>5435</v>
      </c>
      <c r="C5091" s="0" t="s">
        <v>190</v>
      </c>
      <c r="D5091" s="0" t="s">
        <v>4808</v>
      </c>
      <c r="E5091" s="0" t="s">
        <v>673</v>
      </c>
      <c r="F5091" s="0" t="s">
        <v>3319</v>
      </c>
      <c r="G5091" s="0" t="s">
        <v>55</v>
      </c>
      <c r="H5091" s="0" t="s">
        <v>390</v>
      </c>
      <c r="I5091" s="0" t="s">
        <v>195</v>
      </c>
      <c r="J5091" s="0" t="s">
        <v>305</v>
      </c>
      <c r="K5091" s="0" t="n">
        <v>19564156.1346297</v>
      </c>
      <c r="L5091" s="0" t="n">
        <v>28837566.405</v>
      </c>
      <c r="M5091" s="0" t="n">
        <v>29725391.3716956</v>
      </c>
      <c r="N5091" s="0" t="n">
        <v>24967260.495</v>
      </c>
      <c r="O5091" s="0" t="n">
        <v>25326599.04</v>
      </c>
      <c r="P5091" s="0" t="n">
        <v>38408095.485</v>
      </c>
      <c r="Q5091" s="0" t="n">
        <v>28385710.245</v>
      </c>
      <c r="S5091" s="0" t="s">
        <v>303</v>
      </c>
    </row>
    <row r="5092" customFormat="false" ht="14" hidden="false" customHeight="false" outlineLevel="0" collapsed="false">
      <c r="A5092" s="0" t="str">
        <f aca="false">SUBSTITUTE(C5092&amp;D5092&amp;E5092&amp;F5092&amp;G5092&amp;H5092&amp;I5092," ","")</f>
        <v>AgenteBilingüeProfesionalMatemáticas,cienciasnaturalesyafinesFrontofficeconherramientaServicio7x24Zona3Oro</v>
      </c>
      <c r="B5092" s="0" t="s">
        <v>5436</v>
      </c>
      <c r="C5092" s="0" t="s">
        <v>190</v>
      </c>
      <c r="D5092" s="0" t="s">
        <v>4808</v>
      </c>
      <c r="E5092" s="0" t="s">
        <v>673</v>
      </c>
      <c r="F5092" s="0" t="s">
        <v>3319</v>
      </c>
      <c r="G5092" s="0" t="s">
        <v>55</v>
      </c>
      <c r="H5092" s="0" t="s">
        <v>390</v>
      </c>
      <c r="I5092" s="0" t="s">
        <v>54</v>
      </c>
      <c r="J5092" s="0" t="s">
        <v>305</v>
      </c>
      <c r="K5092" s="0" t="n">
        <v>19564156.1346297</v>
      </c>
      <c r="L5092" s="0" t="n">
        <v>29414318.085</v>
      </c>
      <c r="M5092" s="0" t="n">
        <v>30576390.265818</v>
      </c>
      <c r="N5092" s="0" t="n">
        <v>25026606.36</v>
      </c>
      <c r="O5092" s="0" t="n">
        <v>25326599.04</v>
      </c>
      <c r="P5092" s="0" t="n">
        <v>39216687.165</v>
      </c>
      <c r="Q5092" s="0" t="n">
        <v>29644127.415</v>
      </c>
      <c r="S5092" s="0" t="s">
        <v>303</v>
      </c>
    </row>
    <row r="5093" customFormat="false" ht="14" hidden="false" customHeight="false" outlineLevel="0" collapsed="false">
      <c r="A5093" s="0" t="str">
        <f aca="false">SUBSTITUTE(C5093&amp;D5093&amp;E5093&amp;F5093&amp;G5093&amp;H5093&amp;I5093," ","")</f>
        <v>AgenteBilingüeProfesionalMatemáticas,cienciasnaturalesyafinesFrontofficeconherramientaServicio7x24Zona3Platino</v>
      </c>
      <c r="B5093" s="0" t="s">
        <v>5437</v>
      </c>
      <c r="C5093" s="0" t="s">
        <v>190</v>
      </c>
      <c r="D5093" s="0" t="s">
        <v>4808</v>
      </c>
      <c r="E5093" s="0" t="s">
        <v>673</v>
      </c>
      <c r="F5093" s="0" t="s">
        <v>3319</v>
      </c>
      <c r="G5093" s="0" t="s">
        <v>55</v>
      </c>
      <c r="H5093" s="0" t="s">
        <v>390</v>
      </c>
      <c r="I5093" s="0" t="s">
        <v>198</v>
      </c>
      <c r="J5093" s="0" t="s">
        <v>305</v>
      </c>
      <c r="K5093" s="0" t="n">
        <v>19564156.1346297</v>
      </c>
      <c r="L5093" s="0" t="n">
        <v>30279445.605</v>
      </c>
      <c r="M5093" s="0" t="n">
        <v>31477551.1931926</v>
      </c>
      <c r="N5093" s="0" t="n">
        <v>25085951.19</v>
      </c>
      <c r="O5093" s="0" t="n">
        <v>25326599.04</v>
      </c>
      <c r="P5093" s="0" t="n">
        <v>40060056.915</v>
      </c>
      <c r="Q5093" s="0" t="n">
        <v>31506488.82</v>
      </c>
      <c r="S5093" s="0" t="s">
        <v>303</v>
      </c>
    </row>
    <row r="5094" customFormat="false" ht="14" hidden="false" customHeight="false" outlineLevel="0" collapsed="false">
      <c r="A5094" s="0" t="str">
        <f aca="false">SUBSTITUTE(C5094&amp;D5094&amp;E5094&amp;F5094&amp;G5094&amp;H5094&amp;I5094," ","")</f>
        <v>AgenteBilingüeProfesionalMatemáticas,cienciasnaturalesyafinesFrontofficesinherramientaJornadaOrdinaria Zona1Plata</v>
      </c>
      <c r="B5094" s="0" t="s">
        <v>5438</v>
      </c>
      <c r="C5094" s="0" t="s">
        <v>190</v>
      </c>
      <c r="D5094" s="0" t="s">
        <v>4808</v>
      </c>
      <c r="E5094" s="0" t="s">
        <v>673</v>
      </c>
      <c r="F5094" s="0" t="s">
        <v>3335</v>
      </c>
      <c r="G5094" s="0" t="s">
        <v>62</v>
      </c>
      <c r="H5094" s="0" t="s">
        <v>379</v>
      </c>
      <c r="I5094" s="0" t="s">
        <v>195</v>
      </c>
      <c r="J5094" s="0" t="s">
        <v>36</v>
      </c>
      <c r="K5094" s="0" t="n">
        <v>6096792.81827776</v>
      </c>
      <c r="L5094" s="0" t="n">
        <v>5780818.62</v>
      </c>
      <c r="M5094" s="0" t="n">
        <v>7205440.88996392</v>
      </c>
      <c r="N5094" s="0" t="n">
        <v>6339249.765</v>
      </c>
      <c r="O5094" s="0" t="n">
        <v>6236295.21</v>
      </c>
      <c r="P5094" s="0" t="n">
        <v>6190542</v>
      </c>
      <c r="Q5094" s="0" t="n">
        <v>6624624.105</v>
      </c>
      <c r="S5094" s="0" t="s">
        <v>303</v>
      </c>
    </row>
    <row r="5095" customFormat="false" ht="14" hidden="false" customHeight="false" outlineLevel="0" collapsed="false">
      <c r="A5095" s="0" t="str">
        <f aca="false">SUBSTITUTE(C5095&amp;D5095&amp;E5095&amp;F5095&amp;G5095&amp;H5095&amp;I5095," ","")</f>
        <v>AgenteBilingüeProfesionalMatemáticas,cienciasnaturalesyafinesFrontofficesinherramientaJornadaOrdinaria Zona1Oro</v>
      </c>
      <c r="B5095" s="0" t="s">
        <v>5439</v>
      </c>
      <c r="C5095" s="0" t="s">
        <v>190</v>
      </c>
      <c r="D5095" s="0" t="s">
        <v>4808</v>
      </c>
      <c r="E5095" s="0" t="s">
        <v>673</v>
      </c>
      <c r="F5095" s="0" t="s">
        <v>3335</v>
      </c>
      <c r="G5095" s="0" t="s">
        <v>62</v>
      </c>
      <c r="H5095" s="0" t="s">
        <v>379</v>
      </c>
      <c r="I5095" s="0" t="s">
        <v>54</v>
      </c>
      <c r="J5095" s="0" t="s">
        <v>36</v>
      </c>
      <c r="K5095" s="0" t="n">
        <v>6096792.81827776</v>
      </c>
      <c r="L5095" s="0" t="n">
        <v>5896435.365</v>
      </c>
      <c r="M5095" s="0" t="n">
        <v>7757335.56187815</v>
      </c>
      <c r="N5095" s="0" t="n">
        <v>6348639.285</v>
      </c>
      <c r="O5095" s="0" t="n">
        <v>6236295.21</v>
      </c>
      <c r="P5095" s="0" t="n">
        <v>6320869.2</v>
      </c>
      <c r="Q5095" s="0" t="n">
        <v>6918311.565</v>
      </c>
      <c r="S5095" s="0" t="s">
        <v>303</v>
      </c>
    </row>
    <row r="5096" customFormat="false" ht="14" hidden="false" customHeight="false" outlineLevel="0" collapsed="false">
      <c r="A5096" s="0" t="str">
        <f aca="false">SUBSTITUTE(C5096&amp;D5096&amp;E5096&amp;F5096&amp;G5096&amp;H5096&amp;I5096," ","")</f>
        <v>AgenteBilingüeProfesionalMatemáticas,cienciasnaturalesyafinesFrontofficesinherramientaJornadaOrdinaria Zona1Platino</v>
      </c>
      <c r="B5096" s="0" t="s">
        <v>5440</v>
      </c>
      <c r="C5096" s="0" t="s">
        <v>190</v>
      </c>
      <c r="D5096" s="0" t="s">
        <v>4808</v>
      </c>
      <c r="E5096" s="0" t="s">
        <v>673</v>
      </c>
      <c r="F5096" s="0" t="s">
        <v>3335</v>
      </c>
      <c r="G5096" s="0" t="s">
        <v>62</v>
      </c>
      <c r="H5096" s="0" t="s">
        <v>379</v>
      </c>
      <c r="I5096" s="0" t="s">
        <v>198</v>
      </c>
      <c r="J5096" s="0" t="s">
        <v>36</v>
      </c>
      <c r="K5096" s="0" t="n">
        <v>6096792.81827776</v>
      </c>
      <c r="L5096" s="0" t="n">
        <v>6069859.965</v>
      </c>
      <c r="M5096" s="0" t="n">
        <v>7985963.19411741</v>
      </c>
      <c r="N5096" s="0" t="n">
        <v>6358028.805</v>
      </c>
      <c r="O5096" s="0" t="n">
        <v>6236295.21</v>
      </c>
      <c r="P5096" s="0" t="n">
        <v>6456801.96</v>
      </c>
      <c r="Q5096" s="0" t="n">
        <v>7352947.395</v>
      </c>
      <c r="S5096" s="0" t="s">
        <v>303</v>
      </c>
    </row>
    <row r="5097" customFormat="false" ht="14" hidden="false" customHeight="false" outlineLevel="0" collapsed="false">
      <c r="A5097" s="0" t="str">
        <f aca="false">SUBSTITUTE(C5097&amp;D5097&amp;E5097&amp;F5097&amp;G5097&amp;H5097&amp;I5097," ","")</f>
        <v>AgenteBilingüeProfesionalMatemáticas,cienciasnaturalesyafinesFrontofficesinherramientaJornadaOrdinaria Zona2Plata</v>
      </c>
      <c r="B5097" s="0" t="s">
        <v>5441</v>
      </c>
      <c r="C5097" s="0" t="s">
        <v>190</v>
      </c>
      <c r="D5097" s="0" t="s">
        <v>4808</v>
      </c>
      <c r="E5097" s="0" t="s">
        <v>673</v>
      </c>
      <c r="F5097" s="0" t="s">
        <v>3335</v>
      </c>
      <c r="G5097" s="0" t="s">
        <v>62</v>
      </c>
      <c r="H5097" s="0" t="s">
        <v>385</v>
      </c>
      <c r="I5097" s="0" t="s">
        <v>195</v>
      </c>
      <c r="J5097" s="0" t="s">
        <v>36</v>
      </c>
      <c r="K5097" s="0" t="n">
        <v>6096792.81827776</v>
      </c>
      <c r="L5097" s="0" t="n">
        <v>5954243.22</v>
      </c>
      <c r="M5097" s="0" t="n">
        <v>7541434.21030903</v>
      </c>
      <c r="N5097" s="0" t="n">
        <v>6350517.81</v>
      </c>
      <c r="O5097" s="0" t="n">
        <v>6236295.21</v>
      </c>
      <c r="P5097" s="0" t="n">
        <v>6578713.575</v>
      </c>
      <c r="Q5097" s="0" t="n">
        <v>6624624.105</v>
      </c>
      <c r="S5097" s="0" t="s">
        <v>303</v>
      </c>
    </row>
    <row r="5098" customFormat="false" ht="14" hidden="false" customHeight="false" outlineLevel="0" collapsed="false">
      <c r="A5098" s="0" t="str">
        <f aca="false">SUBSTITUTE(C5098&amp;D5098&amp;E5098&amp;F5098&amp;G5098&amp;H5098&amp;I5098," ","")</f>
        <v>AgenteBilingüeProfesionalMatemáticas,cienciasnaturalesyafinesFrontofficesinherramientaJornadaOrdinaria Zona2Oro</v>
      </c>
      <c r="B5098" s="0" t="s">
        <v>5442</v>
      </c>
      <c r="C5098" s="0" t="s">
        <v>190</v>
      </c>
      <c r="D5098" s="0" t="s">
        <v>4808</v>
      </c>
      <c r="E5098" s="0" t="s">
        <v>673</v>
      </c>
      <c r="F5098" s="0" t="s">
        <v>3335</v>
      </c>
      <c r="G5098" s="0" t="s">
        <v>62</v>
      </c>
      <c r="H5098" s="0" t="s">
        <v>385</v>
      </c>
      <c r="I5098" s="0" t="s">
        <v>54</v>
      </c>
      <c r="J5098" s="0" t="s">
        <v>36</v>
      </c>
      <c r="K5098" s="0" t="n">
        <v>6096792.81827776</v>
      </c>
      <c r="L5098" s="0" t="n">
        <v>6073329.285</v>
      </c>
      <c r="M5098" s="0" t="n">
        <v>7757335.56187815</v>
      </c>
      <c r="N5098" s="0" t="n">
        <v>6360470.37</v>
      </c>
      <c r="O5098" s="0" t="n">
        <v>6236295.21</v>
      </c>
      <c r="P5098" s="0" t="n">
        <v>6717213.135</v>
      </c>
      <c r="Q5098" s="0" t="n">
        <v>6918311.565</v>
      </c>
      <c r="S5098" s="0" t="s">
        <v>303</v>
      </c>
    </row>
    <row r="5099" customFormat="false" ht="14" hidden="false" customHeight="false" outlineLevel="0" collapsed="false">
      <c r="A5099" s="0" t="str">
        <f aca="false">SUBSTITUTE(C5099&amp;D5099&amp;E5099&amp;F5099&amp;G5099&amp;H5099&amp;I5099," ","")</f>
        <v>AgenteBilingüeProfesionalMatemáticas,cienciasnaturalesyafinesFrontofficesinherramientaJornadaOrdinaria Zona2Platino</v>
      </c>
      <c r="B5099" s="0" t="s">
        <v>5443</v>
      </c>
      <c r="C5099" s="0" t="s">
        <v>190</v>
      </c>
      <c r="D5099" s="0" t="s">
        <v>4808</v>
      </c>
      <c r="E5099" s="0" t="s">
        <v>673</v>
      </c>
      <c r="F5099" s="0" t="s">
        <v>3335</v>
      </c>
      <c r="G5099" s="0" t="s">
        <v>62</v>
      </c>
      <c r="H5099" s="0" t="s">
        <v>385</v>
      </c>
      <c r="I5099" s="0" t="s">
        <v>198</v>
      </c>
      <c r="J5099" s="0" t="s">
        <v>36</v>
      </c>
      <c r="K5099" s="0" t="n">
        <v>6096792.81827776</v>
      </c>
      <c r="L5099" s="0" t="n">
        <v>6251955.795</v>
      </c>
      <c r="M5099" s="0" t="n">
        <v>7985963.19411741</v>
      </c>
      <c r="N5099" s="0" t="n">
        <v>6370422.93</v>
      </c>
      <c r="O5099" s="0" t="n">
        <v>6236295.21</v>
      </c>
      <c r="P5099" s="0" t="n">
        <v>6861669.12</v>
      </c>
      <c r="Q5099" s="0" t="n">
        <v>7352947.395</v>
      </c>
      <c r="S5099" s="0" t="s">
        <v>303</v>
      </c>
    </row>
    <row r="5100" customFormat="false" ht="14" hidden="false" customHeight="false" outlineLevel="0" collapsed="false">
      <c r="A5100" s="0" t="str">
        <f aca="false">SUBSTITUTE(C5100&amp;D5100&amp;E5100&amp;F5100&amp;G5100&amp;H5100&amp;I5100," ","")</f>
        <v>AgenteBilingüeProfesionalMatemáticas,cienciasnaturalesyafinesFrontofficesinherramientaJornadaOrdinaria Zona3Plata</v>
      </c>
      <c r="B5100" s="0" t="s">
        <v>5444</v>
      </c>
      <c r="C5100" s="0" t="s">
        <v>190</v>
      </c>
      <c r="D5100" s="0" t="s">
        <v>4808</v>
      </c>
      <c r="E5100" s="0" t="s">
        <v>673</v>
      </c>
      <c r="F5100" s="0" t="s">
        <v>3335</v>
      </c>
      <c r="G5100" s="0" t="s">
        <v>62</v>
      </c>
      <c r="H5100" s="0" t="s">
        <v>390</v>
      </c>
      <c r="I5100" s="0" t="s">
        <v>195</v>
      </c>
      <c r="J5100" s="0" t="s">
        <v>36</v>
      </c>
      <c r="K5100" s="0" t="n">
        <v>6096792.81827776</v>
      </c>
      <c r="L5100" s="0" t="n">
        <v>6069859.965</v>
      </c>
      <c r="M5100" s="0" t="n">
        <v>7541434.21030903</v>
      </c>
      <c r="N5100" s="0" t="n">
        <v>6358028.805</v>
      </c>
      <c r="O5100" s="0" t="n">
        <v>6236295.21</v>
      </c>
      <c r="P5100" s="0" t="n">
        <v>6609666.285</v>
      </c>
      <c r="Q5100" s="0" t="n">
        <v>6624624.105</v>
      </c>
      <c r="S5100" s="0" t="s">
        <v>303</v>
      </c>
    </row>
    <row r="5101" customFormat="false" ht="14" hidden="false" customHeight="false" outlineLevel="0" collapsed="false">
      <c r="A5101" s="0" t="str">
        <f aca="false">SUBSTITUTE(C5101&amp;D5101&amp;E5101&amp;F5101&amp;G5101&amp;H5101&amp;I5101," ","")</f>
        <v>AgenteBilingüeProfesionalMatemáticas,cienciasnaturalesyafinesFrontofficesinherramientaJornadaOrdinaria Zona3Oro</v>
      </c>
      <c r="B5101" s="0" t="s">
        <v>5445</v>
      </c>
      <c r="C5101" s="0" t="s">
        <v>190</v>
      </c>
      <c r="D5101" s="0" t="s">
        <v>4808</v>
      </c>
      <c r="E5101" s="0" t="s">
        <v>673</v>
      </c>
      <c r="F5101" s="0" t="s">
        <v>3335</v>
      </c>
      <c r="G5101" s="0" t="s">
        <v>62</v>
      </c>
      <c r="H5101" s="0" t="s">
        <v>390</v>
      </c>
      <c r="I5101" s="0" t="s">
        <v>54</v>
      </c>
      <c r="J5101" s="0" t="s">
        <v>36</v>
      </c>
      <c r="K5101" s="0" t="n">
        <v>6096792.81827776</v>
      </c>
      <c r="L5101" s="0" t="n">
        <v>6191257.185</v>
      </c>
      <c r="M5101" s="0" t="n">
        <v>7757335.56187815</v>
      </c>
      <c r="N5101" s="0" t="n">
        <v>6368358.105</v>
      </c>
      <c r="O5101" s="0" t="n">
        <v>6236295.21</v>
      </c>
      <c r="P5101" s="0" t="n">
        <v>6748816.86</v>
      </c>
      <c r="Q5101" s="0" t="n">
        <v>6918311.565</v>
      </c>
      <c r="S5101" s="0" t="s">
        <v>303</v>
      </c>
    </row>
    <row r="5102" customFormat="false" ht="14" hidden="false" customHeight="false" outlineLevel="0" collapsed="false">
      <c r="A5102" s="0" t="str">
        <f aca="false">SUBSTITUTE(C5102&amp;D5102&amp;E5102&amp;F5102&amp;G5102&amp;H5102&amp;I5102," ","")</f>
        <v>AgenteBilingüeProfesionalMatemáticas,cienciasnaturalesyafinesFrontofficesinherramientaJornadaOrdinaria Zona3Platino</v>
      </c>
      <c r="B5102" s="0" t="s">
        <v>5446</v>
      </c>
      <c r="C5102" s="0" t="s">
        <v>190</v>
      </c>
      <c r="D5102" s="0" t="s">
        <v>4808</v>
      </c>
      <c r="E5102" s="0" t="s">
        <v>673</v>
      </c>
      <c r="F5102" s="0" t="s">
        <v>3335</v>
      </c>
      <c r="G5102" s="0" t="s">
        <v>62</v>
      </c>
      <c r="H5102" s="0" t="s">
        <v>390</v>
      </c>
      <c r="I5102" s="0" t="s">
        <v>198</v>
      </c>
      <c r="J5102" s="0" t="s">
        <v>36</v>
      </c>
      <c r="K5102" s="0" t="n">
        <v>6096792.81827776</v>
      </c>
      <c r="L5102" s="0" t="n">
        <v>6373353.015</v>
      </c>
      <c r="M5102" s="0" t="n">
        <v>7985963.19411741</v>
      </c>
      <c r="N5102" s="0" t="n">
        <v>6378686.37</v>
      </c>
      <c r="O5102" s="0" t="n">
        <v>6236295.21</v>
      </c>
      <c r="P5102" s="0" t="n">
        <v>6893952.84</v>
      </c>
      <c r="Q5102" s="0" t="n">
        <v>7352947.395</v>
      </c>
      <c r="S5102" s="0" t="s">
        <v>303</v>
      </c>
    </row>
    <row r="5103" customFormat="false" ht="14" hidden="false" customHeight="false" outlineLevel="0" collapsed="false">
      <c r="A5103" s="0" t="str">
        <f aca="false">SUBSTITUTE(C5103&amp;D5103&amp;E5103&amp;F5103&amp;G5103&amp;H5103&amp;I5103," ","")</f>
        <v>AgenteBilingüeProfesionalMatemáticas,cienciasnaturalesyafinesFrontofficesinherramientaHoraextradiurnaZona1Plata</v>
      </c>
      <c r="B5103" s="0" t="s">
        <v>5447</v>
      </c>
      <c r="C5103" s="0" t="s">
        <v>190</v>
      </c>
      <c r="D5103" s="0" t="s">
        <v>4808</v>
      </c>
      <c r="E5103" s="0" t="s">
        <v>673</v>
      </c>
      <c r="F5103" s="0" t="s">
        <v>3335</v>
      </c>
      <c r="G5103" s="0" t="s">
        <v>192</v>
      </c>
      <c r="H5103" s="0" t="s">
        <v>379</v>
      </c>
      <c r="I5103" s="0" t="s">
        <v>195</v>
      </c>
      <c r="J5103" s="0" t="s">
        <v>325</v>
      </c>
      <c r="K5103" s="0" t="n">
        <v>30902.5051712383</v>
      </c>
      <c r="L5103" s="0" t="n">
        <v>31503.33</v>
      </c>
      <c r="M5103" s="0" t="n">
        <v>40427.117494476</v>
      </c>
      <c r="N5103" s="0" t="n">
        <v>27823.905</v>
      </c>
      <c r="O5103" s="0" t="n">
        <v>28398.33</v>
      </c>
      <c r="P5103" s="0" t="n">
        <v>36635.895</v>
      </c>
      <c r="Q5103" s="0" t="n">
        <v>44092.035</v>
      </c>
      <c r="S5103" s="0" t="s">
        <v>303</v>
      </c>
    </row>
    <row r="5104" customFormat="false" ht="14" hidden="false" customHeight="false" outlineLevel="0" collapsed="false">
      <c r="A5104" s="0" t="str">
        <f aca="false">SUBSTITUTE(C5104&amp;D5104&amp;E5104&amp;F5104&amp;G5104&amp;H5104&amp;I5104," ","")</f>
        <v>AgenteBilingüeProfesionalMatemáticas,cienciasnaturalesyafinesFrontofficesinherramientaHoraextradiurnaZona1Oro</v>
      </c>
      <c r="B5104" s="0" t="s">
        <v>5448</v>
      </c>
      <c r="C5104" s="0" t="s">
        <v>190</v>
      </c>
      <c r="D5104" s="0" t="s">
        <v>4808</v>
      </c>
      <c r="E5104" s="0" t="s">
        <v>673</v>
      </c>
      <c r="F5104" s="0" t="s">
        <v>3335</v>
      </c>
      <c r="G5104" s="0" t="s">
        <v>192</v>
      </c>
      <c r="H5104" s="0" t="s">
        <v>379</v>
      </c>
      <c r="I5104" s="0" t="s">
        <v>54</v>
      </c>
      <c r="J5104" s="0" t="s">
        <v>325</v>
      </c>
      <c r="K5104" s="0" t="n">
        <v>30902.5051712383</v>
      </c>
      <c r="L5104" s="0" t="n">
        <v>32133.645</v>
      </c>
      <c r="M5104" s="0" t="n">
        <v>41584.4927448189</v>
      </c>
      <c r="N5104" s="0" t="n">
        <v>27823.905</v>
      </c>
      <c r="O5104" s="0" t="n">
        <v>28398.33</v>
      </c>
      <c r="P5104" s="0" t="n">
        <v>37406.97</v>
      </c>
      <c r="Q5104" s="0" t="n">
        <v>46047.15</v>
      </c>
      <c r="S5104" s="0" t="s">
        <v>303</v>
      </c>
    </row>
    <row r="5105" customFormat="false" ht="14" hidden="false" customHeight="false" outlineLevel="0" collapsed="false">
      <c r="A5105" s="0" t="str">
        <f aca="false">SUBSTITUTE(C5105&amp;D5105&amp;E5105&amp;F5105&amp;G5105&amp;H5105&amp;I5105," ","")</f>
        <v>AgenteBilingüeProfesionalMatemáticas,cienciasnaturalesyafinesFrontofficesinherramientaHoraextradiurnaZona1Platino</v>
      </c>
      <c r="B5105" s="0" t="s">
        <v>5449</v>
      </c>
      <c r="C5105" s="0" t="s">
        <v>190</v>
      </c>
      <c r="D5105" s="0" t="s">
        <v>4808</v>
      </c>
      <c r="E5105" s="0" t="s">
        <v>673</v>
      </c>
      <c r="F5105" s="0" t="s">
        <v>3335</v>
      </c>
      <c r="G5105" s="0" t="s">
        <v>192</v>
      </c>
      <c r="H5105" s="0" t="s">
        <v>379</v>
      </c>
      <c r="I5105" s="0" t="s">
        <v>198</v>
      </c>
      <c r="J5105" s="0" t="s">
        <v>325</v>
      </c>
      <c r="K5105" s="0" t="n">
        <v>30902.5051712383</v>
      </c>
      <c r="L5105" s="0" t="n">
        <v>33078.6</v>
      </c>
      <c r="M5105" s="0" t="n">
        <v>42810.0893479671</v>
      </c>
      <c r="N5105" s="0" t="n">
        <v>27823.905</v>
      </c>
      <c r="O5105" s="0" t="n">
        <v>28398.33</v>
      </c>
      <c r="P5105" s="0" t="n">
        <v>38211.165</v>
      </c>
      <c r="Q5105" s="0" t="n">
        <v>48939.975</v>
      </c>
      <c r="S5105" s="0" t="s">
        <v>303</v>
      </c>
    </row>
    <row r="5106" customFormat="false" ht="14" hidden="false" customHeight="false" outlineLevel="0" collapsed="false">
      <c r="A5106" s="0" t="str">
        <f aca="false">SUBSTITUTE(C5106&amp;D5106&amp;E5106&amp;F5106&amp;G5106&amp;H5106&amp;I5106," ","")</f>
        <v>AgenteBilingüeProfesionalMatemáticas,cienciasnaturalesyafinesFrontofficesinherramientaHoraextradiurnaZona2Plata</v>
      </c>
      <c r="B5106" s="0" t="s">
        <v>5450</v>
      </c>
      <c r="C5106" s="0" t="s">
        <v>190</v>
      </c>
      <c r="D5106" s="0" t="s">
        <v>4808</v>
      </c>
      <c r="E5106" s="0" t="s">
        <v>673</v>
      </c>
      <c r="F5106" s="0" t="s">
        <v>3335</v>
      </c>
      <c r="G5106" s="0" t="s">
        <v>192</v>
      </c>
      <c r="H5106" s="0" t="s">
        <v>385</v>
      </c>
      <c r="I5106" s="0" t="s">
        <v>195</v>
      </c>
      <c r="J5106" s="0" t="s">
        <v>325</v>
      </c>
      <c r="K5106" s="0" t="n">
        <v>30902.5051712383</v>
      </c>
      <c r="L5106" s="0" t="n">
        <v>32449.32</v>
      </c>
      <c r="M5106" s="0" t="n">
        <v>40427.117494476</v>
      </c>
      <c r="N5106" s="0" t="n">
        <v>27823.905</v>
      </c>
      <c r="O5106" s="0" t="n">
        <v>28398.33</v>
      </c>
      <c r="P5106" s="0" t="n">
        <v>38932.56</v>
      </c>
      <c r="Q5106" s="0" t="n">
        <v>44092.035</v>
      </c>
      <c r="S5106" s="0" t="s">
        <v>303</v>
      </c>
    </row>
    <row r="5107" customFormat="false" ht="14" hidden="false" customHeight="false" outlineLevel="0" collapsed="false">
      <c r="A5107" s="0" t="str">
        <f aca="false">SUBSTITUTE(C5107&amp;D5107&amp;E5107&amp;F5107&amp;G5107&amp;H5107&amp;I5107," ","")</f>
        <v>AgenteBilingüeProfesionalMatemáticas,cienciasnaturalesyafinesFrontofficesinherramientaHoraextradiurnaZona2Oro</v>
      </c>
      <c r="B5107" s="0" t="s">
        <v>5451</v>
      </c>
      <c r="C5107" s="0" t="s">
        <v>190</v>
      </c>
      <c r="D5107" s="0" t="s">
        <v>4808</v>
      </c>
      <c r="E5107" s="0" t="s">
        <v>673</v>
      </c>
      <c r="F5107" s="0" t="s">
        <v>3335</v>
      </c>
      <c r="G5107" s="0" t="s">
        <v>192</v>
      </c>
      <c r="H5107" s="0" t="s">
        <v>385</v>
      </c>
      <c r="I5107" s="0" t="s">
        <v>54</v>
      </c>
      <c r="J5107" s="0" t="s">
        <v>325</v>
      </c>
      <c r="K5107" s="0" t="n">
        <v>30902.5051712383</v>
      </c>
      <c r="L5107" s="0" t="n">
        <v>33098.265</v>
      </c>
      <c r="M5107" s="0" t="n">
        <v>41584.4927448189</v>
      </c>
      <c r="N5107" s="0" t="n">
        <v>27823.905</v>
      </c>
      <c r="O5107" s="0" t="n">
        <v>28398.33</v>
      </c>
      <c r="P5107" s="0" t="n">
        <v>39752.28</v>
      </c>
      <c r="Q5107" s="0" t="n">
        <v>46047.15</v>
      </c>
      <c r="S5107" s="0" t="s">
        <v>303</v>
      </c>
    </row>
    <row r="5108" customFormat="false" ht="14" hidden="false" customHeight="false" outlineLevel="0" collapsed="false">
      <c r="A5108" s="0" t="str">
        <f aca="false">SUBSTITUTE(C5108&amp;D5108&amp;E5108&amp;F5108&amp;G5108&amp;H5108&amp;I5108," ","")</f>
        <v>AgenteBilingüeProfesionalMatemáticas,cienciasnaturalesyafinesFrontofficesinherramientaHoraextradiurnaZona2Platino</v>
      </c>
      <c r="B5108" s="0" t="s">
        <v>5452</v>
      </c>
      <c r="C5108" s="0" t="s">
        <v>190</v>
      </c>
      <c r="D5108" s="0" t="s">
        <v>4808</v>
      </c>
      <c r="E5108" s="0" t="s">
        <v>673</v>
      </c>
      <c r="F5108" s="0" t="s">
        <v>3335</v>
      </c>
      <c r="G5108" s="0" t="s">
        <v>192</v>
      </c>
      <c r="H5108" s="0" t="s">
        <v>385</v>
      </c>
      <c r="I5108" s="0" t="s">
        <v>198</v>
      </c>
      <c r="J5108" s="0" t="s">
        <v>325</v>
      </c>
      <c r="K5108" s="0" t="n">
        <v>30902.5051712383</v>
      </c>
      <c r="L5108" s="0" t="n">
        <v>34071.165</v>
      </c>
      <c r="M5108" s="0" t="n">
        <v>42810.0893479671</v>
      </c>
      <c r="N5108" s="0" t="n">
        <v>27823.905</v>
      </c>
      <c r="O5108" s="0" t="n">
        <v>28398.33</v>
      </c>
      <c r="P5108" s="0" t="n">
        <v>40607.19</v>
      </c>
      <c r="Q5108" s="0" t="n">
        <v>48939.975</v>
      </c>
      <c r="S5108" s="0" t="s">
        <v>303</v>
      </c>
    </row>
    <row r="5109" customFormat="false" ht="14" hidden="false" customHeight="false" outlineLevel="0" collapsed="false">
      <c r="A5109" s="0" t="str">
        <f aca="false">SUBSTITUTE(C5109&amp;D5109&amp;E5109&amp;F5109&amp;G5109&amp;H5109&amp;I5109," ","")</f>
        <v>AgenteBilingüeProfesionalMatemáticas,cienciasnaturalesyafinesFrontofficesinherramientaHoraextradiurnaZona3Plata</v>
      </c>
      <c r="B5109" s="0" t="s">
        <v>5453</v>
      </c>
      <c r="C5109" s="0" t="s">
        <v>190</v>
      </c>
      <c r="D5109" s="0" t="s">
        <v>4808</v>
      </c>
      <c r="E5109" s="0" t="s">
        <v>673</v>
      </c>
      <c r="F5109" s="0" t="s">
        <v>3335</v>
      </c>
      <c r="G5109" s="0" t="s">
        <v>192</v>
      </c>
      <c r="H5109" s="0" t="s">
        <v>390</v>
      </c>
      <c r="I5109" s="0" t="s">
        <v>195</v>
      </c>
      <c r="J5109" s="0" t="s">
        <v>325</v>
      </c>
      <c r="K5109" s="0" t="n">
        <v>30902.5051712383</v>
      </c>
      <c r="L5109" s="0" t="n">
        <v>33078.6</v>
      </c>
      <c r="M5109" s="0" t="n">
        <v>40427.117494476</v>
      </c>
      <c r="N5109" s="0" t="n">
        <v>27823.905</v>
      </c>
      <c r="O5109" s="0" t="n">
        <v>28398.33</v>
      </c>
      <c r="P5109" s="0" t="n">
        <v>39115.755</v>
      </c>
      <c r="Q5109" s="0" t="n">
        <v>44092.035</v>
      </c>
      <c r="S5109" s="0" t="s">
        <v>303</v>
      </c>
    </row>
    <row r="5110" customFormat="false" ht="14" hidden="false" customHeight="false" outlineLevel="0" collapsed="false">
      <c r="A5110" s="0" t="str">
        <f aca="false">SUBSTITUTE(C5110&amp;D5110&amp;E5110&amp;F5110&amp;G5110&amp;H5110&amp;I5110," ","")</f>
        <v>AgenteBilingüeProfesionalMatemáticas,cienciasnaturalesyafinesFrontofficesinherramientaHoraextradiurnaZona3Oro</v>
      </c>
      <c r="B5110" s="0" t="s">
        <v>5454</v>
      </c>
      <c r="C5110" s="0" t="s">
        <v>190</v>
      </c>
      <c r="D5110" s="0" t="s">
        <v>4808</v>
      </c>
      <c r="E5110" s="0" t="s">
        <v>673</v>
      </c>
      <c r="F5110" s="0" t="s">
        <v>3335</v>
      </c>
      <c r="G5110" s="0" t="s">
        <v>192</v>
      </c>
      <c r="H5110" s="0" t="s">
        <v>390</v>
      </c>
      <c r="I5110" s="0" t="s">
        <v>54</v>
      </c>
      <c r="J5110" s="0" t="s">
        <v>325</v>
      </c>
      <c r="K5110" s="0" t="n">
        <v>30902.5051712383</v>
      </c>
      <c r="L5110" s="0" t="n">
        <v>33741</v>
      </c>
      <c r="M5110" s="0" t="n">
        <v>41584.4927448189</v>
      </c>
      <c r="N5110" s="0" t="n">
        <v>27823.905</v>
      </c>
      <c r="O5110" s="0" t="n">
        <v>28398.33</v>
      </c>
      <c r="P5110" s="0" t="n">
        <v>39939.615</v>
      </c>
      <c r="Q5110" s="0" t="n">
        <v>46047.15</v>
      </c>
      <c r="S5110" s="0" t="s">
        <v>303</v>
      </c>
    </row>
    <row r="5111" customFormat="false" ht="14" hidden="false" customHeight="false" outlineLevel="0" collapsed="false">
      <c r="A5111" s="0" t="str">
        <f aca="false">SUBSTITUTE(C5111&amp;D5111&amp;E5111&amp;F5111&amp;G5111&amp;H5111&amp;I5111," ","")</f>
        <v>AgenteBilingüeProfesionalMatemáticas,cienciasnaturalesyafinesFrontofficesinherramientaHoraextradiurnaZona3Platino</v>
      </c>
      <c r="B5111" s="0" t="s">
        <v>5455</v>
      </c>
      <c r="C5111" s="0" t="s">
        <v>190</v>
      </c>
      <c r="D5111" s="0" t="s">
        <v>4808</v>
      </c>
      <c r="E5111" s="0" t="s">
        <v>673</v>
      </c>
      <c r="F5111" s="0" t="s">
        <v>3335</v>
      </c>
      <c r="G5111" s="0" t="s">
        <v>192</v>
      </c>
      <c r="H5111" s="0" t="s">
        <v>390</v>
      </c>
      <c r="I5111" s="0" t="s">
        <v>198</v>
      </c>
      <c r="J5111" s="0" t="s">
        <v>325</v>
      </c>
      <c r="K5111" s="0" t="n">
        <v>30902.5051712383</v>
      </c>
      <c r="L5111" s="0" t="n">
        <v>34732.53</v>
      </c>
      <c r="M5111" s="0" t="n">
        <v>42810.0893479671</v>
      </c>
      <c r="N5111" s="0" t="n">
        <v>27823.905</v>
      </c>
      <c r="O5111" s="0" t="n">
        <v>28398.33</v>
      </c>
      <c r="P5111" s="0" t="n">
        <v>40798.665</v>
      </c>
      <c r="Q5111" s="0" t="n">
        <v>48939.975</v>
      </c>
      <c r="S5111" s="0" t="s">
        <v>303</v>
      </c>
    </row>
    <row r="5112" customFormat="false" ht="14" hidden="false" customHeight="false" outlineLevel="0" collapsed="false">
      <c r="A5112" s="0" t="str">
        <f aca="false">SUBSTITUTE(C5112&amp;D5112&amp;E5112&amp;F5112&amp;G5112&amp;H5112&amp;I5112," ","")</f>
        <v>AgenteBilingüeProfesionalMatemáticas,cienciasnaturalesyafinesFrontofficesinherramientaHoraextranocturna Zona1Plata</v>
      </c>
      <c r="B5112" s="0" t="s">
        <v>5456</v>
      </c>
      <c r="C5112" s="0" t="s">
        <v>190</v>
      </c>
      <c r="D5112" s="0" t="s">
        <v>4808</v>
      </c>
      <c r="E5112" s="0" t="s">
        <v>673</v>
      </c>
      <c r="F5112" s="0" t="s">
        <v>3335</v>
      </c>
      <c r="G5112" s="0" t="s">
        <v>197</v>
      </c>
      <c r="H5112" s="0" t="s">
        <v>379</v>
      </c>
      <c r="I5112" s="0" t="s">
        <v>195</v>
      </c>
      <c r="J5112" s="0" t="s">
        <v>325</v>
      </c>
      <c r="K5112" s="0" t="n">
        <v>41900.9086947336</v>
      </c>
      <c r="L5112" s="0" t="n">
        <v>44105.49</v>
      </c>
      <c r="M5112" s="0" t="n">
        <v>56597.9644922664</v>
      </c>
      <c r="N5112" s="0" t="n">
        <v>38953.26</v>
      </c>
      <c r="O5112" s="0" t="n">
        <v>39479.04</v>
      </c>
      <c r="P5112" s="0" t="n">
        <v>47782.845</v>
      </c>
      <c r="Q5112" s="0" t="n">
        <v>61198.515</v>
      </c>
      <c r="S5112" s="0" t="s">
        <v>303</v>
      </c>
    </row>
    <row r="5113" customFormat="false" ht="14" hidden="false" customHeight="false" outlineLevel="0" collapsed="false">
      <c r="A5113" s="0" t="str">
        <f aca="false">SUBSTITUTE(C5113&amp;D5113&amp;E5113&amp;F5113&amp;G5113&amp;H5113&amp;I5113," ","")</f>
        <v>AgenteBilingüeProfesionalMatemáticas,cienciasnaturalesyafinesFrontofficesinherramientaHoraextranocturna Zona1Oro</v>
      </c>
      <c r="B5113" s="0" t="s">
        <v>5457</v>
      </c>
      <c r="C5113" s="0" t="s">
        <v>190</v>
      </c>
      <c r="D5113" s="0" t="s">
        <v>4808</v>
      </c>
      <c r="E5113" s="0" t="s">
        <v>673</v>
      </c>
      <c r="F5113" s="0" t="s">
        <v>3335</v>
      </c>
      <c r="G5113" s="0" t="s">
        <v>197</v>
      </c>
      <c r="H5113" s="0" t="s">
        <v>379</v>
      </c>
      <c r="I5113" s="0" t="s">
        <v>54</v>
      </c>
      <c r="J5113" s="0" t="s">
        <v>325</v>
      </c>
      <c r="K5113" s="0" t="n">
        <v>41900.9086947336</v>
      </c>
      <c r="L5113" s="0" t="n">
        <v>44988.345</v>
      </c>
      <c r="M5113" s="0" t="n">
        <v>58218.2898427464</v>
      </c>
      <c r="N5113" s="0" t="n">
        <v>38953.26</v>
      </c>
      <c r="O5113" s="0" t="n">
        <v>39479.04</v>
      </c>
      <c r="P5113" s="0" t="n">
        <v>48788.865</v>
      </c>
      <c r="Q5113" s="0" t="n">
        <v>63911.25</v>
      </c>
      <c r="S5113" s="0" t="s">
        <v>303</v>
      </c>
    </row>
    <row r="5114" customFormat="false" ht="14" hidden="false" customHeight="false" outlineLevel="0" collapsed="false">
      <c r="A5114" s="0" t="str">
        <f aca="false">SUBSTITUTE(C5114&amp;D5114&amp;E5114&amp;F5114&amp;G5114&amp;H5114&amp;I5114," ","")</f>
        <v>AgenteBilingüeProfesionalMatemáticas,cienciasnaturalesyafinesFrontofficesinherramientaHoraextranocturna Zona1Platino</v>
      </c>
      <c r="B5114" s="0" t="s">
        <v>5458</v>
      </c>
      <c r="C5114" s="0" t="s">
        <v>190</v>
      </c>
      <c r="D5114" s="0" t="s">
        <v>4808</v>
      </c>
      <c r="E5114" s="0" t="s">
        <v>673</v>
      </c>
      <c r="F5114" s="0" t="s">
        <v>3335</v>
      </c>
      <c r="G5114" s="0" t="s">
        <v>197</v>
      </c>
      <c r="H5114" s="0" t="s">
        <v>379</v>
      </c>
      <c r="I5114" s="0" t="s">
        <v>198</v>
      </c>
      <c r="J5114" s="0" t="s">
        <v>325</v>
      </c>
      <c r="K5114" s="0" t="n">
        <v>41900.9086947336</v>
      </c>
      <c r="L5114" s="0" t="n">
        <v>46311.075</v>
      </c>
      <c r="M5114" s="0" t="n">
        <v>59934.1250871539</v>
      </c>
      <c r="N5114" s="0" t="n">
        <v>38953.26</v>
      </c>
      <c r="O5114" s="0" t="n">
        <v>39479.04</v>
      </c>
      <c r="P5114" s="0" t="n">
        <v>49838.355</v>
      </c>
      <c r="Q5114" s="0" t="n">
        <v>67926.015</v>
      </c>
      <c r="S5114" s="0" t="s">
        <v>303</v>
      </c>
    </row>
    <row r="5115" customFormat="false" ht="14" hidden="false" customHeight="false" outlineLevel="0" collapsed="false">
      <c r="A5115" s="0" t="str">
        <f aca="false">SUBSTITUTE(C5115&amp;D5115&amp;E5115&amp;F5115&amp;G5115&amp;H5115&amp;I5115," ","")</f>
        <v>AgenteBilingüeProfesionalMatemáticas,cienciasnaturalesyafinesFrontofficesinherramientaHoraextranocturna Zona2Plata</v>
      </c>
      <c r="B5115" s="0" t="s">
        <v>5459</v>
      </c>
      <c r="C5115" s="0" t="s">
        <v>190</v>
      </c>
      <c r="D5115" s="0" t="s">
        <v>4808</v>
      </c>
      <c r="E5115" s="0" t="s">
        <v>673</v>
      </c>
      <c r="F5115" s="0" t="s">
        <v>3335</v>
      </c>
      <c r="G5115" s="0" t="s">
        <v>197</v>
      </c>
      <c r="H5115" s="0" t="s">
        <v>385</v>
      </c>
      <c r="I5115" s="0" t="s">
        <v>195</v>
      </c>
      <c r="J5115" s="0" t="s">
        <v>325</v>
      </c>
      <c r="K5115" s="0" t="n">
        <v>41900.9086947336</v>
      </c>
      <c r="L5115" s="0" t="n">
        <v>45429.255</v>
      </c>
      <c r="M5115" s="0" t="n">
        <v>56597.9644922664</v>
      </c>
      <c r="N5115" s="0" t="n">
        <v>38953.26</v>
      </c>
      <c r="O5115" s="0" t="n">
        <v>39479.04</v>
      </c>
      <c r="P5115" s="0" t="n">
        <v>50779.17</v>
      </c>
      <c r="Q5115" s="0" t="n">
        <v>61198.515</v>
      </c>
      <c r="S5115" s="0" t="s">
        <v>303</v>
      </c>
    </row>
    <row r="5116" customFormat="false" ht="14" hidden="false" customHeight="false" outlineLevel="0" collapsed="false">
      <c r="A5116" s="0" t="str">
        <f aca="false">SUBSTITUTE(C5116&amp;D5116&amp;E5116&amp;F5116&amp;G5116&amp;H5116&amp;I5116," ","")</f>
        <v>AgenteBilingüeProfesionalMatemáticas,cienciasnaturalesyafinesFrontofficesinherramientaHoraextranocturna Zona2Oro</v>
      </c>
      <c r="B5116" s="0" t="s">
        <v>5460</v>
      </c>
      <c r="C5116" s="0" t="s">
        <v>190</v>
      </c>
      <c r="D5116" s="0" t="s">
        <v>4808</v>
      </c>
      <c r="E5116" s="0" t="s">
        <v>673</v>
      </c>
      <c r="F5116" s="0" t="s">
        <v>3335</v>
      </c>
      <c r="G5116" s="0" t="s">
        <v>197</v>
      </c>
      <c r="H5116" s="0" t="s">
        <v>385</v>
      </c>
      <c r="I5116" s="0" t="s">
        <v>54</v>
      </c>
      <c r="J5116" s="0" t="s">
        <v>325</v>
      </c>
      <c r="K5116" s="0" t="n">
        <v>41900.9086947336</v>
      </c>
      <c r="L5116" s="0" t="n">
        <v>46339.02</v>
      </c>
      <c r="M5116" s="0" t="n">
        <v>58218.2898427464</v>
      </c>
      <c r="N5116" s="0" t="n">
        <v>38953.26</v>
      </c>
      <c r="O5116" s="0" t="n">
        <v>39479.04</v>
      </c>
      <c r="P5116" s="0" t="n">
        <v>51848.325</v>
      </c>
      <c r="Q5116" s="0" t="n">
        <v>63911.25</v>
      </c>
      <c r="S5116" s="0" t="s">
        <v>303</v>
      </c>
    </row>
    <row r="5117" customFormat="false" ht="14" hidden="false" customHeight="false" outlineLevel="0" collapsed="false">
      <c r="A5117" s="0" t="str">
        <f aca="false">SUBSTITUTE(C5117&amp;D5117&amp;E5117&amp;F5117&amp;G5117&amp;H5117&amp;I5117," ","")</f>
        <v>AgenteBilingüeProfesionalMatemáticas,cienciasnaturalesyafinesFrontofficesinherramientaHoraextranocturna Zona2Platino</v>
      </c>
      <c r="B5117" s="0" t="s">
        <v>5461</v>
      </c>
      <c r="C5117" s="0" t="s">
        <v>190</v>
      </c>
      <c r="D5117" s="0" t="s">
        <v>4808</v>
      </c>
      <c r="E5117" s="0" t="s">
        <v>673</v>
      </c>
      <c r="F5117" s="0" t="s">
        <v>3335</v>
      </c>
      <c r="G5117" s="0" t="s">
        <v>197</v>
      </c>
      <c r="H5117" s="0" t="s">
        <v>385</v>
      </c>
      <c r="I5117" s="0" t="s">
        <v>198</v>
      </c>
      <c r="J5117" s="0" t="s">
        <v>325</v>
      </c>
      <c r="K5117" s="0" t="n">
        <v>41900.9086947336</v>
      </c>
      <c r="L5117" s="0" t="n">
        <v>47701.08</v>
      </c>
      <c r="M5117" s="0" t="n">
        <v>59934.1250871539</v>
      </c>
      <c r="N5117" s="0" t="n">
        <v>38953.26</v>
      </c>
      <c r="O5117" s="0" t="n">
        <v>39479.04</v>
      </c>
      <c r="P5117" s="0" t="n">
        <v>52963.02</v>
      </c>
      <c r="Q5117" s="0" t="n">
        <v>67926.015</v>
      </c>
      <c r="S5117" s="0" t="s">
        <v>303</v>
      </c>
    </row>
    <row r="5118" customFormat="false" ht="14" hidden="false" customHeight="false" outlineLevel="0" collapsed="false">
      <c r="A5118" s="0" t="str">
        <f aca="false">SUBSTITUTE(C5118&amp;D5118&amp;E5118&amp;F5118&amp;G5118&amp;H5118&amp;I5118," ","")</f>
        <v>AgenteBilingüeProfesionalMatemáticas,cienciasnaturalesyafinesFrontofficesinherramientaHoraextranocturna Zona3Plata</v>
      </c>
      <c r="B5118" s="0" t="s">
        <v>5462</v>
      </c>
      <c r="C5118" s="0" t="s">
        <v>190</v>
      </c>
      <c r="D5118" s="0" t="s">
        <v>4808</v>
      </c>
      <c r="E5118" s="0" t="s">
        <v>673</v>
      </c>
      <c r="F5118" s="0" t="s">
        <v>3335</v>
      </c>
      <c r="G5118" s="0" t="s">
        <v>197</v>
      </c>
      <c r="H5118" s="0" t="s">
        <v>390</v>
      </c>
      <c r="I5118" s="0" t="s">
        <v>195</v>
      </c>
      <c r="J5118" s="0" t="s">
        <v>325</v>
      </c>
      <c r="K5118" s="0" t="n">
        <v>41900.9086947336</v>
      </c>
      <c r="L5118" s="0" t="n">
        <v>46311.075</v>
      </c>
      <c r="M5118" s="0" t="n">
        <v>56597.9644922664</v>
      </c>
      <c r="N5118" s="0" t="n">
        <v>38953.26</v>
      </c>
      <c r="O5118" s="0" t="n">
        <v>39479.04</v>
      </c>
      <c r="P5118" s="0" t="n">
        <v>51018.255</v>
      </c>
      <c r="Q5118" s="0" t="n">
        <v>61198.515</v>
      </c>
      <c r="S5118" s="0" t="s">
        <v>303</v>
      </c>
    </row>
    <row r="5119" customFormat="false" ht="14" hidden="false" customHeight="false" outlineLevel="0" collapsed="false">
      <c r="A5119" s="0" t="str">
        <f aca="false">SUBSTITUTE(C5119&amp;D5119&amp;E5119&amp;F5119&amp;G5119&amp;H5119&amp;I5119," ","")</f>
        <v>AgenteBilingüeProfesionalMatemáticas,cienciasnaturalesyafinesFrontofficesinherramientaHoraextranocturna Zona3Oro</v>
      </c>
      <c r="B5119" s="0" t="s">
        <v>5463</v>
      </c>
      <c r="C5119" s="0" t="s">
        <v>190</v>
      </c>
      <c r="D5119" s="0" t="s">
        <v>4808</v>
      </c>
      <c r="E5119" s="0" t="s">
        <v>673</v>
      </c>
      <c r="F5119" s="0" t="s">
        <v>3335</v>
      </c>
      <c r="G5119" s="0" t="s">
        <v>197</v>
      </c>
      <c r="H5119" s="0" t="s">
        <v>390</v>
      </c>
      <c r="I5119" s="0" t="s">
        <v>54</v>
      </c>
      <c r="J5119" s="0" t="s">
        <v>325</v>
      </c>
      <c r="K5119" s="0" t="n">
        <v>41900.9086947336</v>
      </c>
      <c r="L5119" s="0" t="n">
        <v>47238.435</v>
      </c>
      <c r="M5119" s="0" t="n">
        <v>58218.2898427464</v>
      </c>
      <c r="N5119" s="0" t="n">
        <v>38953.26</v>
      </c>
      <c r="O5119" s="0" t="n">
        <v>39479.04</v>
      </c>
      <c r="P5119" s="0" t="n">
        <v>52091.55</v>
      </c>
      <c r="Q5119" s="0" t="n">
        <v>63911.25</v>
      </c>
      <c r="S5119" s="0" t="s">
        <v>303</v>
      </c>
    </row>
    <row r="5120" customFormat="false" ht="14" hidden="false" customHeight="false" outlineLevel="0" collapsed="false">
      <c r="A5120" s="0" t="str">
        <f aca="false">SUBSTITUTE(C5120&amp;D5120&amp;E5120&amp;F5120&amp;G5120&amp;H5120&amp;I5120," ","")</f>
        <v>AgenteBilingüeProfesionalMatemáticas,cienciasnaturalesyafinesFrontofficesinherramientaHoraextranocturna Zona3Platino</v>
      </c>
      <c r="B5120" s="0" t="s">
        <v>5464</v>
      </c>
      <c r="C5120" s="0" t="s">
        <v>190</v>
      </c>
      <c r="D5120" s="0" t="s">
        <v>4808</v>
      </c>
      <c r="E5120" s="0" t="s">
        <v>673</v>
      </c>
      <c r="F5120" s="0" t="s">
        <v>3335</v>
      </c>
      <c r="G5120" s="0" t="s">
        <v>197</v>
      </c>
      <c r="H5120" s="0" t="s">
        <v>390</v>
      </c>
      <c r="I5120" s="0" t="s">
        <v>198</v>
      </c>
      <c r="J5120" s="0" t="s">
        <v>325</v>
      </c>
      <c r="K5120" s="0" t="n">
        <v>41900.9086947336</v>
      </c>
      <c r="L5120" s="0" t="n">
        <v>48627.405</v>
      </c>
      <c r="M5120" s="0" t="n">
        <v>59934.1250871539</v>
      </c>
      <c r="N5120" s="0" t="n">
        <v>38953.26</v>
      </c>
      <c r="O5120" s="0" t="n">
        <v>39479.04</v>
      </c>
      <c r="P5120" s="0" t="n">
        <v>53212.455</v>
      </c>
      <c r="Q5120" s="0" t="n">
        <v>67926.015</v>
      </c>
      <c r="S5120" s="0" t="s">
        <v>303</v>
      </c>
    </row>
    <row r="5121" customFormat="false" ht="14" hidden="false" customHeight="false" outlineLevel="0" collapsed="false">
      <c r="A5121" s="0" t="str">
        <f aca="false">SUBSTITUTE(C5121&amp;D5121&amp;E5121&amp;F5121&amp;G5121&amp;H5121&amp;I5121," ","")</f>
        <v>AgenteBilingüeProfesionalMatemáticas,cienciasnaturalesyafinesFrontofficesinherramientaHoraextradominicalyfestivoZona1Plata</v>
      </c>
      <c r="B5121" s="0" t="s">
        <v>5465</v>
      </c>
      <c r="C5121" s="0" t="s">
        <v>190</v>
      </c>
      <c r="D5121" s="0" t="s">
        <v>4808</v>
      </c>
      <c r="E5121" s="0" t="s">
        <v>673</v>
      </c>
      <c r="F5121" s="0" t="s">
        <v>3335</v>
      </c>
      <c r="G5121" s="0" t="s">
        <v>194</v>
      </c>
      <c r="H5121" s="0" t="s">
        <v>379</v>
      </c>
      <c r="I5121" s="0" t="s">
        <v>195</v>
      </c>
      <c r="J5121" s="0" t="s">
        <v>325</v>
      </c>
      <c r="K5121" s="0" t="n">
        <v>52899.312218229</v>
      </c>
      <c r="L5121" s="0" t="n">
        <v>50405.535</v>
      </c>
      <c r="M5121" s="0" t="n">
        <v>64683.3879911616</v>
      </c>
      <c r="N5121" s="0" t="n">
        <v>55646.775</v>
      </c>
      <c r="O5121" s="0" t="n">
        <v>45019.395</v>
      </c>
      <c r="P5121" s="0" t="n">
        <v>53356.32</v>
      </c>
      <c r="Q5121" s="0" t="n">
        <v>68129.91</v>
      </c>
      <c r="S5121" s="0" t="s">
        <v>303</v>
      </c>
    </row>
    <row r="5122" customFormat="false" ht="14" hidden="false" customHeight="false" outlineLevel="0" collapsed="false">
      <c r="A5122" s="0" t="str">
        <f aca="false">SUBSTITUTE(C5122&amp;D5122&amp;E5122&amp;F5122&amp;G5122&amp;H5122&amp;I5122," ","")</f>
        <v>AgenteBilingüeProfesionalMatemáticas,cienciasnaturalesyafinesFrontofficesinherramientaHoraextradominicalyfestivoZona1Oro</v>
      </c>
      <c r="B5122" s="0" t="s">
        <v>5466</v>
      </c>
      <c r="C5122" s="0" t="s">
        <v>190</v>
      </c>
      <c r="D5122" s="0" t="s">
        <v>4808</v>
      </c>
      <c r="E5122" s="0" t="s">
        <v>673</v>
      </c>
      <c r="F5122" s="0" t="s">
        <v>3335</v>
      </c>
      <c r="G5122" s="0" t="s">
        <v>194</v>
      </c>
      <c r="H5122" s="0" t="s">
        <v>379</v>
      </c>
      <c r="I5122" s="0" t="s">
        <v>54</v>
      </c>
      <c r="J5122" s="0" t="s">
        <v>325</v>
      </c>
      <c r="K5122" s="0" t="n">
        <v>52899.312218229</v>
      </c>
      <c r="L5122" s="0" t="n">
        <v>51414.66</v>
      </c>
      <c r="M5122" s="0" t="n">
        <v>66535.1883917102</v>
      </c>
      <c r="N5122" s="0" t="n">
        <v>55646.775</v>
      </c>
      <c r="O5122" s="0" t="n">
        <v>45019.395</v>
      </c>
      <c r="P5122" s="0" t="n">
        <v>54479.295</v>
      </c>
      <c r="Q5122" s="0" t="n">
        <v>71150.04</v>
      </c>
      <c r="S5122" s="0" t="s">
        <v>303</v>
      </c>
    </row>
    <row r="5123" customFormat="false" ht="14" hidden="false" customHeight="false" outlineLevel="0" collapsed="false">
      <c r="A5123" s="0" t="str">
        <f aca="false">SUBSTITUTE(C5123&amp;D5123&amp;E5123&amp;F5123&amp;G5123&amp;H5123&amp;I5123," ","")</f>
        <v>AgenteBilingüeProfesionalMatemáticas,cienciasnaturalesyafinesFrontofficesinherramientaHoraextradominicalyfestivoZona1Platino</v>
      </c>
      <c r="B5123" s="0" t="s">
        <v>5467</v>
      </c>
      <c r="C5123" s="0" t="s">
        <v>190</v>
      </c>
      <c r="D5123" s="0" t="s">
        <v>4808</v>
      </c>
      <c r="E5123" s="0" t="s">
        <v>673</v>
      </c>
      <c r="F5123" s="0" t="s">
        <v>3335</v>
      </c>
      <c r="G5123" s="0" t="s">
        <v>194</v>
      </c>
      <c r="H5123" s="0" t="s">
        <v>379</v>
      </c>
      <c r="I5123" s="0" t="s">
        <v>198</v>
      </c>
      <c r="J5123" s="0" t="s">
        <v>325</v>
      </c>
      <c r="K5123" s="0" t="n">
        <v>52899.312218229</v>
      </c>
      <c r="L5123" s="0" t="n">
        <v>52926.795</v>
      </c>
      <c r="M5123" s="0" t="n">
        <v>68496.1429567473</v>
      </c>
      <c r="N5123" s="0" t="n">
        <v>55646.775</v>
      </c>
      <c r="O5123" s="0" t="n">
        <v>45019.395</v>
      </c>
      <c r="P5123" s="0" t="n">
        <v>55650.915</v>
      </c>
      <c r="Q5123" s="0" t="n">
        <v>75620.205</v>
      </c>
      <c r="S5123" s="0" t="s">
        <v>303</v>
      </c>
    </row>
    <row r="5124" customFormat="false" ht="14" hidden="false" customHeight="false" outlineLevel="0" collapsed="false">
      <c r="A5124" s="0" t="str">
        <f aca="false">SUBSTITUTE(C5124&amp;D5124&amp;E5124&amp;F5124&amp;G5124&amp;H5124&amp;I5124," ","")</f>
        <v>AgenteBilingüeProfesionalMatemáticas,cienciasnaturalesyafinesFrontofficesinherramientaHoraextradominicalyfestivoZona2Plata</v>
      </c>
      <c r="B5124" s="0" t="s">
        <v>5468</v>
      </c>
      <c r="C5124" s="0" t="s">
        <v>190</v>
      </c>
      <c r="D5124" s="0" t="s">
        <v>4808</v>
      </c>
      <c r="E5124" s="0" t="s">
        <v>673</v>
      </c>
      <c r="F5124" s="0" t="s">
        <v>3335</v>
      </c>
      <c r="G5124" s="0" t="s">
        <v>194</v>
      </c>
      <c r="H5124" s="0" t="s">
        <v>385</v>
      </c>
      <c r="I5124" s="0" t="s">
        <v>195</v>
      </c>
      <c r="J5124" s="0" t="s">
        <v>325</v>
      </c>
      <c r="K5124" s="0" t="n">
        <v>52899.312218229</v>
      </c>
      <c r="L5124" s="0" t="n">
        <v>51918.705</v>
      </c>
      <c r="M5124" s="0" t="n">
        <v>64683.3879911616</v>
      </c>
      <c r="N5124" s="0" t="n">
        <v>55646.775</v>
      </c>
      <c r="O5124" s="0" t="n">
        <v>45019.395</v>
      </c>
      <c r="P5124" s="0" t="n">
        <v>56701.44</v>
      </c>
      <c r="Q5124" s="0" t="n">
        <v>68129.91</v>
      </c>
      <c r="S5124" s="0" t="s">
        <v>303</v>
      </c>
    </row>
    <row r="5125" customFormat="false" ht="14" hidden="false" customHeight="false" outlineLevel="0" collapsed="false">
      <c r="A5125" s="0" t="str">
        <f aca="false">SUBSTITUTE(C5125&amp;D5125&amp;E5125&amp;F5125&amp;G5125&amp;H5125&amp;I5125," ","")</f>
        <v>AgenteBilingüeProfesionalMatemáticas,cienciasnaturalesyafinesFrontofficesinherramientaHoraextradominicalyfestivoZona2Oro</v>
      </c>
      <c r="B5125" s="0" t="s">
        <v>5469</v>
      </c>
      <c r="C5125" s="0" t="s">
        <v>190</v>
      </c>
      <c r="D5125" s="0" t="s">
        <v>4808</v>
      </c>
      <c r="E5125" s="0" t="s">
        <v>673</v>
      </c>
      <c r="F5125" s="0" t="s">
        <v>3335</v>
      </c>
      <c r="G5125" s="0" t="s">
        <v>194</v>
      </c>
      <c r="H5125" s="0" t="s">
        <v>385</v>
      </c>
      <c r="I5125" s="0" t="s">
        <v>54</v>
      </c>
      <c r="J5125" s="0" t="s">
        <v>325</v>
      </c>
      <c r="K5125" s="0" t="n">
        <v>52899.312218229</v>
      </c>
      <c r="L5125" s="0" t="n">
        <v>52957.845</v>
      </c>
      <c r="M5125" s="0" t="n">
        <v>66535.1883917102</v>
      </c>
      <c r="N5125" s="0" t="n">
        <v>55646.775</v>
      </c>
      <c r="O5125" s="0" t="n">
        <v>45019.395</v>
      </c>
      <c r="P5125" s="0" t="n">
        <v>57894.795</v>
      </c>
      <c r="Q5125" s="0" t="n">
        <v>71150.04</v>
      </c>
      <c r="S5125" s="0" t="s">
        <v>303</v>
      </c>
    </row>
    <row r="5126" customFormat="false" ht="14" hidden="false" customHeight="false" outlineLevel="0" collapsed="false">
      <c r="A5126" s="0" t="str">
        <f aca="false">SUBSTITUTE(C5126&amp;D5126&amp;E5126&amp;F5126&amp;G5126&amp;H5126&amp;I5126," ","")</f>
        <v>AgenteBilingüeProfesionalMatemáticas,cienciasnaturalesyafinesFrontofficesinherramientaHoraextradominicalyfestivoZona2Platino</v>
      </c>
      <c r="B5126" s="0" t="s">
        <v>5470</v>
      </c>
      <c r="C5126" s="0" t="s">
        <v>190</v>
      </c>
      <c r="D5126" s="0" t="s">
        <v>4808</v>
      </c>
      <c r="E5126" s="0" t="s">
        <v>673</v>
      </c>
      <c r="F5126" s="0" t="s">
        <v>3335</v>
      </c>
      <c r="G5126" s="0" t="s">
        <v>194</v>
      </c>
      <c r="H5126" s="0" t="s">
        <v>385</v>
      </c>
      <c r="I5126" s="0" t="s">
        <v>198</v>
      </c>
      <c r="J5126" s="0" t="s">
        <v>325</v>
      </c>
      <c r="K5126" s="0" t="n">
        <v>52899.312218229</v>
      </c>
      <c r="L5126" s="0" t="n">
        <v>54515.52</v>
      </c>
      <c r="M5126" s="0" t="n">
        <v>68496.1429567473</v>
      </c>
      <c r="N5126" s="0" t="n">
        <v>55646.775</v>
      </c>
      <c r="O5126" s="0" t="n">
        <v>45019.395</v>
      </c>
      <c r="P5126" s="0" t="n">
        <v>59139.9</v>
      </c>
      <c r="Q5126" s="0" t="n">
        <v>75620.205</v>
      </c>
      <c r="S5126" s="0" t="s">
        <v>303</v>
      </c>
    </row>
    <row r="5127" customFormat="false" ht="14" hidden="false" customHeight="false" outlineLevel="0" collapsed="false">
      <c r="A5127" s="0" t="str">
        <f aca="false">SUBSTITUTE(C5127&amp;D5127&amp;E5127&amp;F5127&amp;G5127&amp;H5127&amp;I5127," ","")</f>
        <v>AgenteBilingüeProfesionalMatemáticas,cienciasnaturalesyafinesFrontofficesinherramientaHoraextradominicalyfestivoZona3Plata</v>
      </c>
      <c r="B5127" s="0" t="s">
        <v>5471</v>
      </c>
      <c r="C5127" s="0" t="s">
        <v>190</v>
      </c>
      <c r="D5127" s="0" t="s">
        <v>4808</v>
      </c>
      <c r="E5127" s="0" t="s">
        <v>673</v>
      </c>
      <c r="F5127" s="0" t="s">
        <v>3335</v>
      </c>
      <c r="G5127" s="0" t="s">
        <v>194</v>
      </c>
      <c r="H5127" s="0" t="s">
        <v>390</v>
      </c>
      <c r="I5127" s="0" t="s">
        <v>195</v>
      </c>
      <c r="J5127" s="0" t="s">
        <v>325</v>
      </c>
      <c r="K5127" s="0" t="n">
        <v>52899.312218229</v>
      </c>
      <c r="L5127" s="0" t="n">
        <v>52926.795</v>
      </c>
      <c r="M5127" s="0" t="n">
        <v>64683.3879911616</v>
      </c>
      <c r="N5127" s="0" t="n">
        <v>55646.775</v>
      </c>
      <c r="O5127" s="0" t="n">
        <v>45019.395</v>
      </c>
      <c r="P5127" s="0" t="n">
        <v>56968.47</v>
      </c>
      <c r="Q5127" s="0" t="n">
        <v>68129.91</v>
      </c>
      <c r="S5127" s="0" t="s">
        <v>303</v>
      </c>
    </row>
    <row r="5128" customFormat="false" ht="14" hidden="false" customHeight="false" outlineLevel="0" collapsed="false">
      <c r="A5128" s="0" t="str">
        <f aca="false">SUBSTITUTE(C5128&amp;D5128&amp;E5128&amp;F5128&amp;G5128&amp;H5128&amp;I5128," ","")</f>
        <v>AgenteBilingüeProfesionalMatemáticas,cienciasnaturalesyafinesFrontofficesinherramientaHoraextradominicalyfestivoZona3Oro</v>
      </c>
      <c r="B5128" s="0" t="s">
        <v>5472</v>
      </c>
      <c r="C5128" s="0" t="s">
        <v>190</v>
      </c>
      <c r="D5128" s="0" t="s">
        <v>4808</v>
      </c>
      <c r="E5128" s="0" t="s">
        <v>673</v>
      </c>
      <c r="F5128" s="0" t="s">
        <v>3335</v>
      </c>
      <c r="G5128" s="0" t="s">
        <v>194</v>
      </c>
      <c r="H5128" s="0" t="s">
        <v>390</v>
      </c>
      <c r="I5128" s="0" t="s">
        <v>54</v>
      </c>
      <c r="J5128" s="0" t="s">
        <v>325</v>
      </c>
      <c r="K5128" s="0" t="n">
        <v>52899.312218229</v>
      </c>
      <c r="L5128" s="0" t="n">
        <v>53985.6</v>
      </c>
      <c r="M5128" s="0" t="n">
        <v>66535.1883917102</v>
      </c>
      <c r="N5128" s="0" t="n">
        <v>55646.775</v>
      </c>
      <c r="O5128" s="0" t="n">
        <v>45019.395</v>
      </c>
      <c r="P5128" s="0" t="n">
        <v>58168.035</v>
      </c>
      <c r="Q5128" s="0" t="n">
        <v>71150.04</v>
      </c>
      <c r="S5128" s="0" t="s">
        <v>303</v>
      </c>
    </row>
    <row r="5129" customFormat="false" ht="14" hidden="false" customHeight="false" outlineLevel="0" collapsed="false">
      <c r="A5129" s="0" t="str">
        <f aca="false">SUBSTITUTE(C5129&amp;D5129&amp;E5129&amp;F5129&amp;G5129&amp;H5129&amp;I5129," ","")</f>
        <v>AgenteBilingüeProfesionalMatemáticas,cienciasnaturalesyafinesFrontofficesinherramientaHoraextradominicalyfestivoZona3Platino</v>
      </c>
      <c r="B5129" s="0" t="s">
        <v>5473</v>
      </c>
      <c r="C5129" s="0" t="s">
        <v>190</v>
      </c>
      <c r="D5129" s="0" t="s">
        <v>4808</v>
      </c>
      <c r="E5129" s="0" t="s">
        <v>673</v>
      </c>
      <c r="F5129" s="0" t="s">
        <v>3335</v>
      </c>
      <c r="G5129" s="0" t="s">
        <v>194</v>
      </c>
      <c r="H5129" s="0" t="s">
        <v>390</v>
      </c>
      <c r="I5129" s="0" t="s">
        <v>198</v>
      </c>
      <c r="J5129" s="0" t="s">
        <v>325</v>
      </c>
      <c r="K5129" s="0" t="n">
        <v>52899.312218229</v>
      </c>
      <c r="L5129" s="0" t="n">
        <v>55573.29</v>
      </c>
      <c r="M5129" s="0" t="n">
        <v>68496.1429567473</v>
      </c>
      <c r="N5129" s="0" t="n">
        <v>55646.775</v>
      </c>
      <c r="O5129" s="0" t="n">
        <v>45019.395</v>
      </c>
      <c r="P5129" s="0" t="n">
        <v>59418.315</v>
      </c>
      <c r="Q5129" s="0" t="n">
        <v>75620.205</v>
      </c>
      <c r="S5129" s="0" t="s">
        <v>303</v>
      </c>
    </row>
    <row r="5130" customFormat="false" ht="14" hidden="false" customHeight="false" outlineLevel="0" collapsed="false">
      <c r="A5130" s="0" t="str">
        <f aca="false">SUBSTITUTE(C5130&amp;D5130&amp;E5130&amp;F5130&amp;G5130&amp;H5130&amp;I5130," ","")</f>
        <v>AgenteBilingüeProfesionalMatemáticas,cienciasnaturalesyafinesFrontofficesinherramientaServicio7x24Zona1Plata</v>
      </c>
      <c r="B5130" s="0" t="s">
        <v>5474</v>
      </c>
      <c r="C5130" s="0" t="s">
        <v>190</v>
      </c>
      <c r="D5130" s="0" t="s">
        <v>4808</v>
      </c>
      <c r="E5130" s="0" t="s">
        <v>673</v>
      </c>
      <c r="F5130" s="0" t="s">
        <v>3335</v>
      </c>
      <c r="G5130" s="0" t="s">
        <v>55</v>
      </c>
      <c r="H5130" s="0" t="s">
        <v>379</v>
      </c>
      <c r="I5130" s="0" t="s">
        <v>195</v>
      </c>
      <c r="J5130" s="0" t="s">
        <v>305</v>
      </c>
      <c r="K5130" s="0" t="n">
        <v>19294877.0464721</v>
      </c>
      <c r="L5130" s="0" t="n">
        <v>27034787.88</v>
      </c>
      <c r="M5130" s="0" t="n">
        <v>29001899.5821048</v>
      </c>
      <c r="N5130" s="0" t="n">
        <v>24369787.08</v>
      </c>
      <c r="O5130" s="0" t="n">
        <v>24867813.555</v>
      </c>
      <c r="P5130" s="0" t="n">
        <v>35046193.995</v>
      </c>
      <c r="Q5130" s="0" t="n">
        <v>27993025.035</v>
      </c>
      <c r="S5130" s="0" t="s">
        <v>303</v>
      </c>
    </row>
    <row r="5131" customFormat="false" ht="14" hidden="false" customHeight="false" outlineLevel="0" collapsed="false">
      <c r="A5131" s="0" t="str">
        <f aca="false">SUBSTITUTE(C5131&amp;D5131&amp;E5131&amp;F5131&amp;G5131&amp;H5131&amp;I5131," ","")</f>
        <v>AgenteBilingüeProfesionalMatemáticas,cienciasnaturalesyafinesFrontofficesinherramientaServicio7x24Zona1Oro</v>
      </c>
      <c r="B5131" s="0" t="s">
        <v>5475</v>
      </c>
      <c r="C5131" s="0" t="s">
        <v>190</v>
      </c>
      <c r="D5131" s="0" t="s">
        <v>4808</v>
      </c>
      <c r="E5131" s="0" t="s">
        <v>673</v>
      </c>
      <c r="F5131" s="0" t="s">
        <v>3335</v>
      </c>
      <c r="G5131" s="0" t="s">
        <v>55</v>
      </c>
      <c r="H5131" s="0" t="s">
        <v>379</v>
      </c>
      <c r="I5131" s="0" t="s">
        <v>54</v>
      </c>
      <c r="J5131" s="0" t="s">
        <v>305</v>
      </c>
      <c r="K5131" s="0" t="n">
        <v>19294877.0464721</v>
      </c>
      <c r="L5131" s="0" t="n">
        <v>27575484.3</v>
      </c>
      <c r="M5131" s="0" t="n">
        <v>29832185.8570004</v>
      </c>
      <c r="N5131" s="0" t="n">
        <v>24516211.635</v>
      </c>
      <c r="O5131" s="0" t="n">
        <v>24867813.555</v>
      </c>
      <c r="P5131" s="0" t="n">
        <v>35784008.235</v>
      </c>
      <c r="Q5131" s="0" t="n">
        <v>29234034.54</v>
      </c>
      <c r="S5131" s="0" t="s">
        <v>303</v>
      </c>
    </row>
    <row r="5132" customFormat="false" ht="14" hidden="false" customHeight="false" outlineLevel="0" collapsed="false">
      <c r="A5132" s="0" t="str">
        <f aca="false">SUBSTITUTE(C5132&amp;D5132&amp;E5132&amp;F5132&amp;G5132&amp;H5132&amp;I5132," ","")</f>
        <v>AgenteBilingüeProfesionalMatemáticas,cienciasnaturalesyafinesFrontofficesinherramientaServicio7x24Zona1Platino</v>
      </c>
      <c r="B5132" s="0" t="s">
        <v>5476</v>
      </c>
      <c r="C5132" s="0" t="s">
        <v>190</v>
      </c>
      <c r="D5132" s="0" t="s">
        <v>4808</v>
      </c>
      <c r="E5132" s="0" t="s">
        <v>673</v>
      </c>
      <c r="F5132" s="0" t="s">
        <v>3335</v>
      </c>
      <c r="G5132" s="0" t="s">
        <v>55</v>
      </c>
      <c r="H5132" s="0" t="s">
        <v>379</v>
      </c>
      <c r="I5132" s="0" t="s">
        <v>198</v>
      </c>
      <c r="J5132" s="0" t="s">
        <v>305</v>
      </c>
      <c r="K5132" s="0" t="n">
        <v>19294877.0464721</v>
      </c>
      <c r="L5132" s="0" t="n">
        <v>28386527.895</v>
      </c>
      <c r="M5132" s="0" t="n">
        <v>30711413.2621581</v>
      </c>
      <c r="N5132" s="0" t="n">
        <v>24551252.595</v>
      </c>
      <c r="O5132" s="0" t="n">
        <v>24867813.555</v>
      </c>
      <c r="P5132" s="0" t="n">
        <v>36553556.61</v>
      </c>
      <c r="Q5132" s="0" t="n">
        <v>31070631.69</v>
      </c>
      <c r="S5132" s="0" t="s">
        <v>303</v>
      </c>
    </row>
    <row r="5133" customFormat="false" ht="14" hidden="false" customHeight="false" outlineLevel="0" collapsed="false">
      <c r="A5133" s="0" t="str">
        <f aca="false">SUBSTITUTE(C5133&amp;D5133&amp;E5133&amp;F5133&amp;G5133&amp;H5133&amp;I5133," ","")</f>
        <v>AgenteBilingüeProfesionalMatemáticas,cienciasnaturalesyafinesFrontofficesinherramientaServicio7x24Zona2Plata</v>
      </c>
      <c r="B5133" s="0" t="s">
        <v>5477</v>
      </c>
      <c r="C5133" s="0" t="s">
        <v>190</v>
      </c>
      <c r="D5133" s="0" t="s">
        <v>4808</v>
      </c>
      <c r="E5133" s="0" t="s">
        <v>673</v>
      </c>
      <c r="F5133" s="0" t="s">
        <v>3335</v>
      </c>
      <c r="G5133" s="0" t="s">
        <v>55</v>
      </c>
      <c r="H5133" s="0" t="s">
        <v>385</v>
      </c>
      <c r="I5133" s="0" t="s">
        <v>195</v>
      </c>
      <c r="J5133" s="0" t="s">
        <v>305</v>
      </c>
      <c r="K5133" s="0" t="n">
        <v>19294877.0464721</v>
      </c>
      <c r="L5133" s="0" t="n">
        <v>27845832.51</v>
      </c>
      <c r="M5133" s="0" t="n">
        <v>29001899.5821048</v>
      </c>
      <c r="N5133" s="0" t="n">
        <v>24523219.62</v>
      </c>
      <c r="O5133" s="0" t="n">
        <v>24867813.555</v>
      </c>
      <c r="P5133" s="0" t="n">
        <v>37243729.8</v>
      </c>
      <c r="Q5133" s="0" t="n">
        <v>27993025.035</v>
      </c>
      <c r="S5133" s="0" t="s">
        <v>303</v>
      </c>
    </row>
    <row r="5134" customFormat="false" ht="14" hidden="false" customHeight="false" outlineLevel="0" collapsed="false">
      <c r="A5134" s="0" t="str">
        <f aca="false">SUBSTITUTE(C5134&amp;D5134&amp;E5134&amp;F5134&amp;G5134&amp;H5134&amp;I5134," ","")</f>
        <v>AgenteBilingüeProfesionalMatemáticas,cienciasnaturalesyafinesFrontofficesinherramientaServicio7x24Zona2Oro</v>
      </c>
      <c r="B5134" s="0" t="s">
        <v>5478</v>
      </c>
      <c r="C5134" s="0" t="s">
        <v>190</v>
      </c>
      <c r="D5134" s="0" t="s">
        <v>4808</v>
      </c>
      <c r="E5134" s="0" t="s">
        <v>673</v>
      </c>
      <c r="F5134" s="0" t="s">
        <v>3335</v>
      </c>
      <c r="G5134" s="0" t="s">
        <v>55</v>
      </c>
      <c r="H5134" s="0" t="s">
        <v>385</v>
      </c>
      <c r="I5134" s="0" t="s">
        <v>54</v>
      </c>
      <c r="J5134" s="0" t="s">
        <v>305</v>
      </c>
      <c r="K5134" s="0" t="n">
        <v>19294877.0464721</v>
      </c>
      <c r="L5134" s="0" t="n">
        <v>28402749.45</v>
      </c>
      <c r="M5134" s="0" t="n">
        <v>29832185.8570004</v>
      </c>
      <c r="N5134" s="0" t="n">
        <v>24560362.665</v>
      </c>
      <c r="O5134" s="0" t="n">
        <v>24867813.555</v>
      </c>
      <c r="P5134" s="0" t="n">
        <v>38027808.54</v>
      </c>
      <c r="Q5134" s="0" t="n">
        <v>29234034.54</v>
      </c>
      <c r="S5134" s="0" t="s">
        <v>303</v>
      </c>
    </row>
    <row r="5135" customFormat="false" ht="14" hidden="false" customHeight="false" outlineLevel="0" collapsed="false">
      <c r="A5135" s="0" t="str">
        <f aca="false">SUBSTITUTE(C5135&amp;D5135&amp;E5135&amp;F5135&amp;G5135&amp;H5135&amp;I5135," ","")</f>
        <v>AgenteBilingüeProfesionalMatemáticas,cienciasnaturalesyafinesFrontofficesinherramientaServicio7x24Zona2Platino</v>
      </c>
      <c r="B5135" s="0" t="s">
        <v>5479</v>
      </c>
      <c r="C5135" s="0" t="s">
        <v>190</v>
      </c>
      <c r="D5135" s="0" t="s">
        <v>4808</v>
      </c>
      <c r="E5135" s="0" t="s">
        <v>673</v>
      </c>
      <c r="F5135" s="0" t="s">
        <v>3335</v>
      </c>
      <c r="G5135" s="0" t="s">
        <v>55</v>
      </c>
      <c r="H5135" s="0" t="s">
        <v>385</v>
      </c>
      <c r="I5135" s="0" t="s">
        <v>198</v>
      </c>
      <c r="J5135" s="0" t="s">
        <v>305</v>
      </c>
      <c r="K5135" s="0" t="n">
        <v>19294877.0464721</v>
      </c>
      <c r="L5135" s="0" t="n">
        <v>29238123.825</v>
      </c>
      <c r="M5135" s="0" t="n">
        <v>30711413.2621581</v>
      </c>
      <c r="N5135" s="0" t="n">
        <v>24597506.745</v>
      </c>
      <c r="O5135" s="0" t="n">
        <v>24867813.555</v>
      </c>
      <c r="P5135" s="0" t="n">
        <v>38845610.685</v>
      </c>
      <c r="Q5135" s="0" t="n">
        <v>31070631.69</v>
      </c>
      <c r="S5135" s="0" t="s">
        <v>303</v>
      </c>
    </row>
    <row r="5136" customFormat="false" ht="14" hidden="false" customHeight="false" outlineLevel="0" collapsed="false">
      <c r="A5136" s="0" t="str">
        <f aca="false">SUBSTITUTE(C5136&amp;D5136&amp;E5136&amp;F5136&amp;G5136&amp;H5136&amp;I5136," ","")</f>
        <v>AgenteBilingüeProfesionalMatemáticas,cienciasnaturalesyafinesFrontofficesinherramientaServicio7x24Zona3Plata</v>
      </c>
      <c r="B5136" s="0" t="s">
        <v>5480</v>
      </c>
      <c r="C5136" s="0" t="s">
        <v>190</v>
      </c>
      <c r="D5136" s="0" t="s">
        <v>4808</v>
      </c>
      <c r="E5136" s="0" t="s">
        <v>673</v>
      </c>
      <c r="F5136" s="0" t="s">
        <v>3335</v>
      </c>
      <c r="G5136" s="0" t="s">
        <v>55</v>
      </c>
      <c r="H5136" s="0" t="s">
        <v>390</v>
      </c>
      <c r="I5136" s="0" t="s">
        <v>195</v>
      </c>
      <c r="J5136" s="0" t="s">
        <v>305</v>
      </c>
      <c r="K5136" s="0" t="n">
        <v>19294877.0464721</v>
      </c>
      <c r="L5136" s="0" t="n">
        <v>28386527.895</v>
      </c>
      <c r="M5136" s="0" t="n">
        <v>29001899.5821048</v>
      </c>
      <c r="N5136" s="0" t="n">
        <v>24551252.595</v>
      </c>
      <c r="O5136" s="0" t="n">
        <v>24867813.555</v>
      </c>
      <c r="P5136" s="0" t="n">
        <v>37418961.51</v>
      </c>
      <c r="Q5136" s="0" t="n">
        <v>27993025.035</v>
      </c>
      <c r="S5136" s="0" t="s">
        <v>303</v>
      </c>
    </row>
    <row r="5137" customFormat="false" ht="14" hidden="false" customHeight="false" outlineLevel="0" collapsed="false">
      <c r="A5137" s="0" t="str">
        <f aca="false">SUBSTITUTE(C5137&amp;D5137&amp;E5137&amp;F5137&amp;G5137&amp;H5137&amp;I5137," ","")</f>
        <v>AgenteBilingüeProfesionalMatemáticas,cienciasnaturalesyafinesFrontofficesinherramientaServicio7x24Zona3Oro</v>
      </c>
      <c r="B5137" s="0" t="s">
        <v>5481</v>
      </c>
      <c r="C5137" s="0" t="s">
        <v>190</v>
      </c>
      <c r="D5137" s="0" t="s">
        <v>4808</v>
      </c>
      <c r="E5137" s="0" t="s">
        <v>673</v>
      </c>
      <c r="F5137" s="0" t="s">
        <v>3335</v>
      </c>
      <c r="G5137" s="0" t="s">
        <v>55</v>
      </c>
      <c r="H5137" s="0" t="s">
        <v>390</v>
      </c>
      <c r="I5137" s="0" t="s">
        <v>54</v>
      </c>
      <c r="J5137" s="0" t="s">
        <v>305</v>
      </c>
      <c r="K5137" s="0" t="n">
        <v>19294877.0464721</v>
      </c>
      <c r="L5137" s="0" t="n">
        <v>28954258.515</v>
      </c>
      <c r="M5137" s="0" t="n">
        <v>29832185.8570004</v>
      </c>
      <c r="N5137" s="0" t="n">
        <v>24589798.065</v>
      </c>
      <c r="O5137" s="0" t="n">
        <v>24867813.555</v>
      </c>
      <c r="P5137" s="0" t="n">
        <v>38206728.99</v>
      </c>
      <c r="Q5137" s="0" t="n">
        <v>29234034.54</v>
      </c>
      <c r="S5137" s="0" t="s">
        <v>303</v>
      </c>
    </row>
    <row r="5138" customFormat="false" ht="14" hidden="false" customHeight="false" outlineLevel="0" collapsed="false">
      <c r="A5138" s="0" t="str">
        <f aca="false">SUBSTITUTE(C5138&amp;D5138&amp;E5138&amp;F5138&amp;G5138&amp;H5138&amp;I5138," ","")</f>
        <v>AgenteBilingüeProfesionalMatemáticas,cienciasnaturalesyafinesFrontofficesinherramientaServicio7x24Zona3Platino</v>
      </c>
      <c r="B5138" s="0" t="s">
        <v>5482</v>
      </c>
      <c r="C5138" s="0" t="s">
        <v>190</v>
      </c>
      <c r="D5138" s="0" t="s">
        <v>4808</v>
      </c>
      <c r="E5138" s="0" t="s">
        <v>673</v>
      </c>
      <c r="F5138" s="0" t="s">
        <v>3335</v>
      </c>
      <c r="G5138" s="0" t="s">
        <v>55</v>
      </c>
      <c r="H5138" s="0" t="s">
        <v>390</v>
      </c>
      <c r="I5138" s="0" t="s">
        <v>198</v>
      </c>
      <c r="J5138" s="0" t="s">
        <v>305</v>
      </c>
      <c r="K5138" s="0" t="n">
        <v>19294877.0464721</v>
      </c>
      <c r="L5138" s="0" t="n">
        <v>29805854.445</v>
      </c>
      <c r="M5138" s="0" t="n">
        <v>30711413.2621581</v>
      </c>
      <c r="N5138" s="0" t="n">
        <v>24628342.5</v>
      </c>
      <c r="O5138" s="0" t="n">
        <v>24867813.555</v>
      </c>
      <c r="P5138" s="0" t="n">
        <v>39028379.265</v>
      </c>
      <c r="Q5138" s="0" t="n">
        <v>31070631.69</v>
      </c>
      <c r="S5138" s="0" t="s">
        <v>303</v>
      </c>
    </row>
    <row r="5139" customFormat="false" ht="14" hidden="false" customHeight="false" outlineLevel="0" collapsed="false">
      <c r="A5139" s="0" t="str">
        <f aca="false">SUBSTITUTE(C5139&amp;D5139&amp;E5139&amp;F5139&amp;G5139&amp;H5139&amp;I5139," ","")</f>
        <v>AgenteBilingüeProfesionalCienciasdelasaludyafinesEnlasinstalacionesdelaEntidadCompradoraJornadaOrdinaria Zona1Plata</v>
      </c>
      <c r="B5139" s="0" t="s">
        <v>5483</v>
      </c>
      <c r="C5139" s="0" t="s">
        <v>190</v>
      </c>
      <c r="D5139" s="0" t="s">
        <v>4808</v>
      </c>
      <c r="E5139" s="0" t="s">
        <v>689</v>
      </c>
      <c r="F5139" s="0" t="s">
        <v>3303</v>
      </c>
      <c r="G5139" s="0" t="s">
        <v>62</v>
      </c>
      <c r="H5139" s="0" t="s">
        <v>379</v>
      </c>
      <c r="I5139" s="0" t="s">
        <v>195</v>
      </c>
      <c r="J5139" s="0" t="s">
        <v>36</v>
      </c>
      <c r="K5139" s="0" t="n">
        <v>6048776.51043531</v>
      </c>
      <c r="L5139" s="0" t="n">
        <v>7625768.22</v>
      </c>
      <c r="M5139" s="0" t="n">
        <v>10046119.5975425</v>
      </c>
      <c r="N5139" s="0" t="n">
        <v>6534864.765</v>
      </c>
      <c r="O5139" s="0" t="n">
        <v>9544504.005</v>
      </c>
      <c r="P5139" s="0" t="n">
        <v>7870231.08</v>
      </c>
      <c r="Q5139" s="0" t="n">
        <v>7697759.715</v>
      </c>
      <c r="S5139" s="0" t="s">
        <v>303</v>
      </c>
    </row>
    <row r="5140" customFormat="false" ht="14" hidden="false" customHeight="false" outlineLevel="0" collapsed="false">
      <c r="A5140" s="0" t="str">
        <f aca="false">SUBSTITUTE(C5140&amp;D5140&amp;E5140&amp;F5140&amp;G5140&amp;H5140&amp;I5140," ","")</f>
        <v>AgenteBilingüeProfesionalCienciasdelasaludyafinesEnlasinstalacionesdelaEntidadCompradoraJornadaOrdinaria Zona1Oro</v>
      </c>
      <c r="B5140" s="0" t="s">
        <v>5484</v>
      </c>
      <c r="C5140" s="0" t="s">
        <v>190</v>
      </c>
      <c r="D5140" s="0" t="s">
        <v>4808</v>
      </c>
      <c r="E5140" s="0" t="s">
        <v>689</v>
      </c>
      <c r="F5140" s="0" t="s">
        <v>3303</v>
      </c>
      <c r="G5140" s="0" t="s">
        <v>62</v>
      </c>
      <c r="H5140" s="0" t="s">
        <v>379</v>
      </c>
      <c r="I5140" s="0" t="s">
        <v>54</v>
      </c>
      <c r="J5140" s="0" t="s">
        <v>36</v>
      </c>
      <c r="K5140" s="0" t="n">
        <v>6048776.51043531</v>
      </c>
      <c r="L5140" s="0" t="n">
        <v>7778283.75</v>
      </c>
      <c r="M5140" s="0" t="n">
        <v>7757335.56187815</v>
      </c>
      <c r="N5140" s="0" t="n">
        <v>6554035.035</v>
      </c>
      <c r="O5140" s="0" t="n">
        <v>9544504.005</v>
      </c>
      <c r="P5140" s="0" t="n">
        <v>8035920.09</v>
      </c>
      <c r="Q5140" s="0" t="n">
        <v>8039021.985</v>
      </c>
      <c r="S5140" s="0" t="s">
        <v>303</v>
      </c>
    </row>
    <row r="5141" customFormat="false" ht="14" hidden="false" customHeight="false" outlineLevel="0" collapsed="false">
      <c r="A5141" s="0" t="str">
        <f aca="false">SUBSTITUTE(C5141&amp;D5141&amp;E5141&amp;F5141&amp;G5141&amp;H5141&amp;I5141," ","")</f>
        <v>AgenteBilingüeProfesionalCienciasdelasaludyafinesEnlasinstalacionesdelaEntidadCompradoraJornadaOrdinaria Zona1Platino</v>
      </c>
      <c r="B5141" s="0" t="s">
        <v>5485</v>
      </c>
      <c r="C5141" s="0" t="s">
        <v>190</v>
      </c>
      <c r="D5141" s="0" t="s">
        <v>4808</v>
      </c>
      <c r="E5141" s="0" t="s">
        <v>689</v>
      </c>
      <c r="F5141" s="0" t="s">
        <v>3303</v>
      </c>
      <c r="G5141" s="0" t="s">
        <v>62</v>
      </c>
      <c r="H5141" s="0" t="s">
        <v>379</v>
      </c>
      <c r="I5141" s="0" t="s">
        <v>198</v>
      </c>
      <c r="J5141" s="0" t="s">
        <v>36</v>
      </c>
      <c r="K5141" s="0" t="n">
        <v>6048776.51043531</v>
      </c>
      <c r="L5141" s="0" t="n">
        <v>8007057.045</v>
      </c>
      <c r="M5141" s="0" t="n">
        <v>7985963.19411741</v>
      </c>
      <c r="N5141" s="0" t="n">
        <v>6573205.305</v>
      </c>
      <c r="O5141" s="0" t="n">
        <v>9544504.005</v>
      </c>
      <c r="P5141" s="0" t="n">
        <v>8208735.075</v>
      </c>
      <c r="Q5141" s="0" t="n">
        <v>8544065.76</v>
      </c>
      <c r="S5141" s="0" t="s">
        <v>303</v>
      </c>
    </row>
    <row r="5142" customFormat="false" ht="14" hidden="false" customHeight="false" outlineLevel="0" collapsed="false">
      <c r="A5142" s="0" t="str">
        <f aca="false">SUBSTITUTE(C5142&amp;D5142&amp;E5142&amp;F5142&amp;G5142&amp;H5142&amp;I5142," ","")</f>
        <v>AgenteBilingüeProfesionalCienciasdelasaludyafinesEnlasinstalacionesdelaEntidadCompradoraJornadaOrdinaria Zona2Plata</v>
      </c>
      <c r="B5142" s="0" t="s">
        <v>5486</v>
      </c>
      <c r="C5142" s="0" t="s">
        <v>190</v>
      </c>
      <c r="D5142" s="0" t="s">
        <v>4808</v>
      </c>
      <c r="E5142" s="0" t="s">
        <v>689</v>
      </c>
      <c r="F5142" s="0" t="s">
        <v>3303</v>
      </c>
      <c r="G5142" s="0" t="s">
        <v>62</v>
      </c>
      <c r="H5142" s="0" t="s">
        <v>385</v>
      </c>
      <c r="I5142" s="0" t="s">
        <v>195</v>
      </c>
      <c r="J5142" s="0" t="s">
        <v>36</v>
      </c>
      <c r="K5142" s="0" t="n">
        <v>6048776.51043531</v>
      </c>
      <c r="L5142" s="0" t="n">
        <v>7854541.515</v>
      </c>
      <c r="M5142" s="0" t="n">
        <v>7541434.21030903</v>
      </c>
      <c r="N5142" s="0" t="n">
        <v>6557869.71</v>
      </c>
      <c r="O5142" s="0" t="n">
        <v>9544504.005</v>
      </c>
      <c r="P5142" s="0" t="n">
        <v>8363725.29</v>
      </c>
      <c r="Q5142" s="0" t="n">
        <v>7697759.715</v>
      </c>
      <c r="S5142" s="0" t="s">
        <v>303</v>
      </c>
    </row>
    <row r="5143" customFormat="false" ht="14" hidden="false" customHeight="false" outlineLevel="0" collapsed="false">
      <c r="A5143" s="0" t="str">
        <f aca="false">SUBSTITUTE(C5143&amp;D5143&amp;E5143&amp;F5143&amp;G5143&amp;H5143&amp;I5143," ","")</f>
        <v>AgenteBilingüeProfesionalCienciasdelasaludyafinesEnlasinstalacionesdelaEntidadCompradoraJornadaOrdinaria Zona2Oro</v>
      </c>
      <c r="B5143" s="0" t="s">
        <v>5487</v>
      </c>
      <c r="C5143" s="0" t="s">
        <v>190</v>
      </c>
      <c r="D5143" s="0" t="s">
        <v>4808</v>
      </c>
      <c r="E5143" s="0" t="s">
        <v>689</v>
      </c>
      <c r="F5143" s="0" t="s">
        <v>3303</v>
      </c>
      <c r="G5143" s="0" t="s">
        <v>62</v>
      </c>
      <c r="H5143" s="0" t="s">
        <v>385</v>
      </c>
      <c r="I5143" s="0" t="s">
        <v>54</v>
      </c>
      <c r="J5143" s="0" t="s">
        <v>36</v>
      </c>
      <c r="K5143" s="0" t="n">
        <v>6048776.51043531</v>
      </c>
      <c r="L5143" s="0" t="n">
        <v>8011632.78</v>
      </c>
      <c r="M5143" s="0" t="n">
        <v>7757335.56187815</v>
      </c>
      <c r="N5143" s="0" t="n">
        <v>6578189.865</v>
      </c>
      <c r="O5143" s="0" t="n">
        <v>9544504.005</v>
      </c>
      <c r="P5143" s="0" t="n">
        <v>8539803.63</v>
      </c>
      <c r="Q5143" s="0" t="n">
        <v>8039021.985</v>
      </c>
      <c r="S5143" s="0" t="s">
        <v>303</v>
      </c>
    </row>
    <row r="5144" customFormat="false" ht="14" hidden="false" customHeight="false" outlineLevel="0" collapsed="false">
      <c r="A5144" s="0" t="str">
        <f aca="false">SUBSTITUTE(C5144&amp;D5144&amp;E5144&amp;F5144&amp;G5144&amp;H5144&amp;I5144," ","")</f>
        <v>AgenteBilingüeProfesionalCienciasdelasaludyafinesEnlasinstalacionesdelaEntidadCompradoraJornadaOrdinaria Zona2Platino</v>
      </c>
      <c r="B5144" s="0" t="s">
        <v>5488</v>
      </c>
      <c r="C5144" s="0" t="s">
        <v>190</v>
      </c>
      <c r="D5144" s="0" t="s">
        <v>4808</v>
      </c>
      <c r="E5144" s="0" t="s">
        <v>689</v>
      </c>
      <c r="F5144" s="0" t="s">
        <v>3303</v>
      </c>
      <c r="G5144" s="0" t="s">
        <v>62</v>
      </c>
      <c r="H5144" s="0" t="s">
        <v>385</v>
      </c>
      <c r="I5144" s="0" t="s">
        <v>198</v>
      </c>
      <c r="J5144" s="0" t="s">
        <v>36</v>
      </c>
      <c r="K5144" s="0" t="n">
        <v>6048776.51043531</v>
      </c>
      <c r="L5144" s="0" t="n">
        <v>8247269.16</v>
      </c>
      <c r="M5144" s="0" t="n">
        <v>7985963.19411741</v>
      </c>
      <c r="N5144" s="0" t="n">
        <v>6598510.02</v>
      </c>
      <c r="O5144" s="0" t="n">
        <v>9544504.005</v>
      </c>
      <c r="P5144" s="0" t="n">
        <v>8723456.1</v>
      </c>
      <c r="Q5144" s="0" t="n">
        <v>8544065.76</v>
      </c>
      <c r="S5144" s="0" t="s">
        <v>303</v>
      </c>
    </row>
    <row r="5145" customFormat="false" ht="14" hidden="false" customHeight="false" outlineLevel="0" collapsed="false">
      <c r="A5145" s="0" t="str">
        <f aca="false">SUBSTITUTE(C5145&amp;D5145&amp;E5145&amp;F5145&amp;G5145&amp;H5145&amp;I5145," ","")</f>
        <v>AgenteBilingüeProfesionalCienciasdelasaludyafinesEnlasinstalacionesdelaEntidadCompradoraJornadaOrdinaria Zona3Plata</v>
      </c>
      <c r="B5145" s="0" t="s">
        <v>5489</v>
      </c>
      <c r="C5145" s="0" t="s">
        <v>190</v>
      </c>
      <c r="D5145" s="0" t="s">
        <v>4808</v>
      </c>
      <c r="E5145" s="0" t="s">
        <v>689</v>
      </c>
      <c r="F5145" s="0" t="s">
        <v>3303</v>
      </c>
      <c r="G5145" s="0" t="s">
        <v>62</v>
      </c>
      <c r="H5145" s="0" t="s">
        <v>390</v>
      </c>
      <c r="I5145" s="0" t="s">
        <v>195</v>
      </c>
      <c r="J5145" s="0" t="s">
        <v>36</v>
      </c>
      <c r="K5145" s="0" t="n">
        <v>6048776.51043531</v>
      </c>
      <c r="L5145" s="0" t="n">
        <v>8007057.045</v>
      </c>
      <c r="M5145" s="0" t="n">
        <v>7541434.21030903</v>
      </c>
      <c r="N5145" s="0" t="n">
        <v>6573205.305</v>
      </c>
      <c r="O5145" s="0" t="n">
        <v>9544504.005</v>
      </c>
      <c r="P5145" s="0" t="n">
        <v>8403077.025</v>
      </c>
      <c r="Q5145" s="0" t="n">
        <v>7697759.715</v>
      </c>
      <c r="S5145" s="0" t="s">
        <v>303</v>
      </c>
    </row>
    <row r="5146" customFormat="false" ht="14" hidden="false" customHeight="false" outlineLevel="0" collapsed="false">
      <c r="A5146" s="0" t="str">
        <f aca="false">SUBSTITUTE(C5146&amp;D5146&amp;E5146&amp;F5146&amp;G5146&amp;H5146&amp;I5146," ","")</f>
        <v>AgenteBilingüeProfesionalCienciasdelasaludyafinesEnlasinstalacionesdelaEntidadCompradoraJornadaOrdinaria Zona3Oro</v>
      </c>
      <c r="B5146" s="0" t="s">
        <v>5490</v>
      </c>
      <c r="C5146" s="0" t="s">
        <v>190</v>
      </c>
      <c r="D5146" s="0" t="s">
        <v>4808</v>
      </c>
      <c r="E5146" s="0" t="s">
        <v>689</v>
      </c>
      <c r="F5146" s="0" t="s">
        <v>3303</v>
      </c>
      <c r="G5146" s="0" t="s">
        <v>62</v>
      </c>
      <c r="H5146" s="0" t="s">
        <v>390</v>
      </c>
      <c r="I5146" s="0" t="s">
        <v>54</v>
      </c>
      <c r="J5146" s="0" t="s">
        <v>36</v>
      </c>
      <c r="K5146" s="0" t="n">
        <v>6048776.51043531</v>
      </c>
      <c r="L5146" s="0" t="n">
        <v>8167198.455</v>
      </c>
      <c r="M5146" s="0" t="n">
        <v>7757335.56187815</v>
      </c>
      <c r="N5146" s="0" t="n">
        <v>6594293.43</v>
      </c>
      <c r="O5146" s="0" t="n">
        <v>9544504.005</v>
      </c>
      <c r="P5146" s="0" t="n">
        <v>8579983.365</v>
      </c>
      <c r="Q5146" s="0" t="n">
        <v>8039021.985</v>
      </c>
      <c r="S5146" s="0" t="s">
        <v>303</v>
      </c>
    </row>
    <row r="5147" customFormat="false" ht="14" hidden="false" customHeight="false" outlineLevel="0" collapsed="false">
      <c r="A5147" s="0" t="str">
        <f aca="false">SUBSTITUTE(C5147&amp;D5147&amp;E5147&amp;F5147&amp;G5147&amp;H5147&amp;I5147," ","")</f>
        <v>AgenteBilingüeProfesionalCienciasdelasaludyafinesEnlasinstalacionesdelaEntidadCompradoraJornadaOrdinaria Zona3Platino</v>
      </c>
      <c r="B5147" s="0" t="s">
        <v>5491</v>
      </c>
      <c r="C5147" s="0" t="s">
        <v>190</v>
      </c>
      <c r="D5147" s="0" t="s">
        <v>4808</v>
      </c>
      <c r="E5147" s="0" t="s">
        <v>689</v>
      </c>
      <c r="F5147" s="0" t="s">
        <v>3303</v>
      </c>
      <c r="G5147" s="0" t="s">
        <v>62</v>
      </c>
      <c r="H5147" s="0" t="s">
        <v>390</v>
      </c>
      <c r="I5147" s="0" t="s">
        <v>198</v>
      </c>
      <c r="J5147" s="0" t="s">
        <v>36</v>
      </c>
      <c r="K5147" s="0" t="n">
        <v>6048776.51043531</v>
      </c>
      <c r="L5147" s="0" t="n">
        <v>8407410.57</v>
      </c>
      <c r="M5147" s="0" t="n">
        <v>7985963.19411741</v>
      </c>
      <c r="N5147" s="0" t="n">
        <v>6615380.52</v>
      </c>
      <c r="O5147" s="0" t="n">
        <v>9544504.005</v>
      </c>
      <c r="P5147" s="0" t="n">
        <v>8764499.025</v>
      </c>
      <c r="Q5147" s="0" t="n">
        <v>8544065.76</v>
      </c>
      <c r="S5147" s="0" t="s">
        <v>303</v>
      </c>
    </row>
    <row r="5148" customFormat="false" ht="14" hidden="false" customHeight="false" outlineLevel="0" collapsed="false">
      <c r="A5148" s="0" t="str">
        <f aca="false">SUBSTITUTE(C5148&amp;D5148&amp;E5148&amp;F5148&amp;G5148&amp;H5148&amp;I5148," ","")</f>
        <v>AgenteBilingüeProfesionalCienciasdelasaludyafinesEnlasinstalacionesdelaEntidadCompradoraHoraextradiurnaZona1Plata</v>
      </c>
      <c r="B5148" s="0" t="s">
        <v>5492</v>
      </c>
      <c r="C5148" s="0" t="s">
        <v>190</v>
      </c>
      <c r="D5148" s="0" t="s">
        <v>4808</v>
      </c>
      <c r="E5148" s="0" t="s">
        <v>689</v>
      </c>
      <c r="F5148" s="0" t="s">
        <v>3303</v>
      </c>
      <c r="G5148" s="0" t="s">
        <v>192</v>
      </c>
      <c r="H5148" s="0" t="s">
        <v>379</v>
      </c>
      <c r="I5148" s="0" t="s">
        <v>195</v>
      </c>
      <c r="J5148" s="0" t="s">
        <v>325</v>
      </c>
      <c r="K5148" s="0" t="n">
        <v>30702.4372218948</v>
      </c>
      <c r="L5148" s="0" t="n">
        <v>46751.985</v>
      </c>
      <c r="M5148" s="0" t="n">
        <v>57508.9981259448</v>
      </c>
      <c r="N5148" s="0" t="n">
        <v>27823.905</v>
      </c>
      <c r="O5148" s="0" t="n">
        <v>43950.24</v>
      </c>
      <c r="P5148" s="0" t="n">
        <v>40912.515</v>
      </c>
      <c r="Q5148" s="0" t="n">
        <v>50301</v>
      </c>
      <c r="S5148" s="0" t="s">
        <v>303</v>
      </c>
    </row>
    <row r="5149" customFormat="false" ht="14" hidden="false" customHeight="false" outlineLevel="0" collapsed="false">
      <c r="A5149" s="0" t="str">
        <f aca="false">SUBSTITUTE(C5149&amp;D5149&amp;E5149&amp;F5149&amp;G5149&amp;H5149&amp;I5149," ","")</f>
        <v>AgenteBilingüeProfesionalCienciasdelasaludyafinesEnlasinstalacionesdelaEntidadCompradoraHoraextradiurnaZona1Oro</v>
      </c>
      <c r="B5149" s="0" t="s">
        <v>5493</v>
      </c>
      <c r="C5149" s="0" t="s">
        <v>190</v>
      </c>
      <c r="D5149" s="0" t="s">
        <v>4808</v>
      </c>
      <c r="E5149" s="0" t="s">
        <v>689</v>
      </c>
      <c r="F5149" s="0" t="s">
        <v>3303</v>
      </c>
      <c r="G5149" s="0" t="s">
        <v>192</v>
      </c>
      <c r="H5149" s="0" t="s">
        <v>379</v>
      </c>
      <c r="I5149" s="0" t="s">
        <v>54</v>
      </c>
      <c r="J5149" s="0" t="s">
        <v>325</v>
      </c>
      <c r="K5149" s="0" t="n">
        <v>30702.4372218948</v>
      </c>
      <c r="L5149" s="0" t="n">
        <v>47687.625</v>
      </c>
      <c r="M5149" s="0" t="n">
        <v>59155.4051722071</v>
      </c>
      <c r="N5149" s="0" t="n">
        <v>27823.905</v>
      </c>
      <c r="O5149" s="0" t="n">
        <v>43950.24</v>
      </c>
      <c r="P5149" s="0" t="n">
        <v>41773.635</v>
      </c>
      <c r="Q5149" s="0" t="n">
        <v>52530.39</v>
      </c>
      <c r="S5149" s="0" t="s">
        <v>303</v>
      </c>
    </row>
    <row r="5150" customFormat="false" ht="14" hidden="false" customHeight="false" outlineLevel="0" collapsed="false">
      <c r="A5150" s="0" t="str">
        <f aca="false">SUBSTITUTE(C5150&amp;D5150&amp;E5150&amp;F5150&amp;G5150&amp;H5150&amp;I5150," ","")</f>
        <v>AgenteBilingüeProfesionalCienciasdelasaludyafinesEnlasinstalacionesdelaEntidadCompradoraHoraextradiurnaZona1Platino</v>
      </c>
      <c r="B5150" s="0" t="s">
        <v>5494</v>
      </c>
      <c r="C5150" s="0" t="s">
        <v>190</v>
      </c>
      <c r="D5150" s="0" t="s">
        <v>4808</v>
      </c>
      <c r="E5150" s="0" t="s">
        <v>689</v>
      </c>
      <c r="F5150" s="0" t="s">
        <v>3303</v>
      </c>
      <c r="G5150" s="0" t="s">
        <v>192</v>
      </c>
      <c r="H5150" s="0" t="s">
        <v>379</v>
      </c>
      <c r="I5150" s="0" t="s">
        <v>198</v>
      </c>
      <c r="J5150" s="0" t="s">
        <v>325</v>
      </c>
      <c r="K5150" s="0" t="n">
        <v>30702.4372218948</v>
      </c>
      <c r="L5150" s="0" t="n">
        <v>49090.05</v>
      </c>
      <c r="M5150" s="0" t="n">
        <v>60898.8594949954</v>
      </c>
      <c r="N5150" s="0" t="n">
        <v>27823.905</v>
      </c>
      <c r="O5150" s="0" t="n">
        <v>43950.24</v>
      </c>
      <c r="P5150" s="0" t="n">
        <v>42672.015</v>
      </c>
      <c r="Q5150" s="0" t="n">
        <v>55831.005</v>
      </c>
      <c r="S5150" s="0" t="s">
        <v>303</v>
      </c>
    </row>
    <row r="5151" customFormat="false" ht="14" hidden="false" customHeight="false" outlineLevel="0" collapsed="false">
      <c r="A5151" s="0" t="str">
        <f aca="false">SUBSTITUTE(C5151&amp;D5151&amp;E5151&amp;F5151&amp;G5151&amp;H5151&amp;I5151," ","")</f>
        <v>AgenteBilingüeProfesionalCienciasdelasaludyafinesEnlasinstalacionesdelaEntidadCompradoraHoraextradiurnaZona2Plata</v>
      </c>
      <c r="B5151" s="0" t="s">
        <v>5495</v>
      </c>
      <c r="C5151" s="0" t="s">
        <v>190</v>
      </c>
      <c r="D5151" s="0" t="s">
        <v>4808</v>
      </c>
      <c r="E5151" s="0" t="s">
        <v>689</v>
      </c>
      <c r="F5151" s="0" t="s">
        <v>3303</v>
      </c>
      <c r="G5151" s="0" t="s">
        <v>192</v>
      </c>
      <c r="H5151" s="0" t="s">
        <v>385</v>
      </c>
      <c r="I5151" s="0" t="s">
        <v>195</v>
      </c>
      <c r="J5151" s="0" t="s">
        <v>325</v>
      </c>
      <c r="K5151" s="0" t="n">
        <v>30702.4372218948</v>
      </c>
      <c r="L5151" s="0" t="n">
        <v>48155.445</v>
      </c>
      <c r="M5151" s="0" t="n">
        <v>57508.9981259448</v>
      </c>
      <c r="N5151" s="0" t="n">
        <v>27823.905</v>
      </c>
      <c r="O5151" s="0" t="n">
        <v>43950.24</v>
      </c>
      <c r="P5151" s="0" t="n">
        <v>43477.245</v>
      </c>
      <c r="Q5151" s="0" t="n">
        <v>50301</v>
      </c>
      <c r="S5151" s="0" t="s">
        <v>303</v>
      </c>
    </row>
    <row r="5152" customFormat="false" ht="14" hidden="false" customHeight="false" outlineLevel="0" collapsed="false">
      <c r="A5152" s="0" t="str">
        <f aca="false">SUBSTITUTE(C5152&amp;D5152&amp;E5152&amp;F5152&amp;G5152&amp;H5152&amp;I5152," ","")</f>
        <v>AgenteBilingüeProfesionalCienciasdelasaludyafinesEnlasinstalacionesdelaEntidadCompradoraHoraextradiurnaZona2Oro</v>
      </c>
      <c r="B5152" s="0" t="s">
        <v>5496</v>
      </c>
      <c r="C5152" s="0" t="s">
        <v>190</v>
      </c>
      <c r="D5152" s="0" t="s">
        <v>4808</v>
      </c>
      <c r="E5152" s="0" t="s">
        <v>689</v>
      </c>
      <c r="F5152" s="0" t="s">
        <v>3303</v>
      </c>
      <c r="G5152" s="0" t="s">
        <v>192</v>
      </c>
      <c r="H5152" s="0" t="s">
        <v>385</v>
      </c>
      <c r="I5152" s="0" t="s">
        <v>54</v>
      </c>
      <c r="J5152" s="0" t="s">
        <v>325</v>
      </c>
      <c r="K5152" s="0" t="n">
        <v>30702.4372218948</v>
      </c>
      <c r="L5152" s="0" t="n">
        <v>49119.03</v>
      </c>
      <c r="M5152" s="0" t="n">
        <v>59155.4051722071</v>
      </c>
      <c r="N5152" s="0" t="n">
        <v>27823.905</v>
      </c>
      <c r="O5152" s="0" t="n">
        <v>43950.24</v>
      </c>
      <c r="P5152" s="0" t="n">
        <v>44393.22</v>
      </c>
      <c r="Q5152" s="0" t="n">
        <v>52530.39</v>
      </c>
      <c r="S5152" s="0" t="s">
        <v>303</v>
      </c>
    </row>
    <row r="5153" customFormat="false" ht="14" hidden="false" customHeight="false" outlineLevel="0" collapsed="false">
      <c r="A5153" s="0" t="str">
        <f aca="false">SUBSTITUTE(C5153&amp;D5153&amp;E5153&amp;F5153&amp;G5153&amp;H5153&amp;I5153," ","")</f>
        <v>AgenteBilingüeProfesionalCienciasdelasaludyafinesEnlasinstalacionesdelaEntidadCompradoraHoraextradiurnaZona2Platino</v>
      </c>
      <c r="B5153" s="0" t="s">
        <v>5497</v>
      </c>
      <c r="C5153" s="0" t="s">
        <v>190</v>
      </c>
      <c r="D5153" s="0" t="s">
        <v>4808</v>
      </c>
      <c r="E5153" s="0" t="s">
        <v>689</v>
      </c>
      <c r="F5153" s="0" t="s">
        <v>3303</v>
      </c>
      <c r="G5153" s="0" t="s">
        <v>192</v>
      </c>
      <c r="H5153" s="0" t="s">
        <v>385</v>
      </c>
      <c r="I5153" s="0" t="s">
        <v>198</v>
      </c>
      <c r="J5153" s="0" t="s">
        <v>325</v>
      </c>
      <c r="K5153" s="0" t="n">
        <v>30702.4372218948</v>
      </c>
      <c r="L5153" s="0" t="n">
        <v>50562.855</v>
      </c>
      <c r="M5153" s="0" t="n">
        <v>60898.8594949954</v>
      </c>
      <c r="N5153" s="0" t="n">
        <v>27823.905</v>
      </c>
      <c r="O5153" s="0" t="n">
        <v>43950.24</v>
      </c>
      <c r="P5153" s="0" t="n">
        <v>45347.49</v>
      </c>
      <c r="Q5153" s="0" t="n">
        <v>55831.005</v>
      </c>
      <c r="S5153" s="0" t="s">
        <v>303</v>
      </c>
    </row>
    <row r="5154" customFormat="false" ht="14" hidden="false" customHeight="false" outlineLevel="0" collapsed="false">
      <c r="A5154" s="0" t="str">
        <f aca="false">SUBSTITUTE(C5154&amp;D5154&amp;E5154&amp;F5154&amp;G5154&amp;H5154&amp;I5154," ","")</f>
        <v>AgenteBilingüeProfesionalCienciasdelasaludyafinesEnlasinstalacionesdelaEntidadCompradoraHoraextradiurnaZona3Plata</v>
      </c>
      <c r="B5154" s="0" t="s">
        <v>5498</v>
      </c>
      <c r="C5154" s="0" t="s">
        <v>190</v>
      </c>
      <c r="D5154" s="0" t="s">
        <v>4808</v>
      </c>
      <c r="E5154" s="0" t="s">
        <v>689</v>
      </c>
      <c r="F5154" s="0" t="s">
        <v>3303</v>
      </c>
      <c r="G5154" s="0" t="s">
        <v>192</v>
      </c>
      <c r="H5154" s="0" t="s">
        <v>390</v>
      </c>
      <c r="I5154" s="0" t="s">
        <v>195</v>
      </c>
      <c r="J5154" s="0" t="s">
        <v>325</v>
      </c>
      <c r="K5154" s="0" t="n">
        <v>30702.4372218948</v>
      </c>
      <c r="L5154" s="0" t="n">
        <v>49090.05</v>
      </c>
      <c r="M5154" s="0" t="n">
        <v>57508.9981259448</v>
      </c>
      <c r="N5154" s="0" t="n">
        <v>27823.905</v>
      </c>
      <c r="O5154" s="0" t="n">
        <v>43950.24</v>
      </c>
      <c r="P5154" s="0" t="n">
        <v>43682.175</v>
      </c>
      <c r="Q5154" s="0" t="n">
        <v>50301</v>
      </c>
      <c r="S5154" s="0" t="s">
        <v>303</v>
      </c>
    </row>
    <row r="5155" customFormat="false" ht="14" hidden="false" customHeight="false" outlineLevel="0" collapsed="false">
      <c r="A5155" s="0" t="str">
        <f aca="false">SUBSTITUTE(C5155&amp;D5155&amp;E5155&amp;F5155&amp;G5155&amp;H5155&amp;I5155," ","")</f>
        <v>AgenteBilingüeProfesionalCienciasdelasaludyafinesEnlasinstalacionesdelaEntidadCompradoraHoraextradiurnaZona3Oro</v>
      </c>
      <c r="B5155" s="0" t="s">
        <v>5499</v>
      </c>
      <c r="C5155" s="0" t="s">
        <v>190</v>
      </c>
      <c r="D5155" s="0" t="s">
        <v>4808</v>
      </c>
      <c r="E5155" s="0" t="s">
        <v>689</v>
      </c>
      <c r="F5155" s="0" t="s">
        <v>3303</v>
      </c>
      <c r="G5155" s="0" t="s">
        <v>192</v>
      </c>
      <c r="H5155" s="0" t="s">
        <v>390</v>
      </c>
      <c r="I5155" s="0" t="s">
        <v>54</v>
      </c>
      <c r="J5155" s="0" t="s">
        <v>325</v>
      </c>
      <c r="K5155" s="0" t="n">
        <v>30702.4372218948</v>
      </c>
      <c r="L5155" s="0" t="n">
        <v>50072.265</v>
      </c>
      <c r="M5155" s="0" t="n">
        <v>59155.4051722071</v>
      </c>
      <c r="N5155" s="0" t="n">
        <v>27823.905</v>
      </c>
      <c r="O5155" s="0" t="n">
        <v>43950.24</v>
      </c>
      <c r="P5155" s="0" t="n">
        <v>44602.29</v>
      </c>
      <c r="Q5155" s="0" t="n">
        <v>52530.39</v>
      </c>
      <c r="S5155" s="0" t="s">
        <v>303</v>
      </c>
    </row>
    <row r="5156" customFormat="false" ht="14" hidden="false" customHeight="false" outlineLevel="0" collapsed="false">
      <c r="A5156" s="0" t="str">
        <f aca="false">SUBSTITUTE(C5156&amp;D5156&amp;E5156&amp;F5156&amp;G5156&amp;H5156&amp;I5156," ","")</f>
        <v>AgenteBilingüeProfesionalCienciasdelasaludyafinesEnlasinstalacionesdelaEntidadCompradoraHoraextradiurnaZona3Platino</v>
      </c>
      <c r="B5156" s="0" t="s">
        <v>5500</v>
      </c>
      <c r="C5156" s="0" t="s">
        <v>190</v>
      </c>
      <c r="D5156" s="0" t="s">
        <v>4808</v>
      </c>
      <c r="E5156" s="0" t="s">
        <v>689</v>
      </c>
      <c r="F5156" s="0" t="s">
        <v>3303</v>
      </c>
      <c r="G5156" s="0" t="s">
        <v>192</v>
      </c>
      <c r="H5156" s="0" t="s">
        <v>390</v>
      </c>
      <c r="I5156" s="0" t="s">
        <v>198</v>
      </c>
      <c r="J5156" s="0" t="s">
        <v>325</v>
      </c>
      <c r="K5156" s="0" t="n">
        <v>30702.4372218948</v>
      </c>
      <c r="L5156" s="0" t="n">
        <v>51545.07</v>
      </c>
      <c r="M5156" s="0" t="n">
        <v>60898.8594949954</v>
      </c>
      <c r="N5156" s="0" t="n">
        <v>27823.905</v>
      </c>
      <c r="O5156" s="0" t="n">
        <v>43950.24</v>
      </c>
      <c r="P5156" s="0" t="n">
        <v>45560.7</v>
      </c>
      <c r="Q5156" s="0" t="n">
        <v>55831.005</v>
      </c>
      <c r="S5156" s="0" t="s">
        <v>303</v>
      </c>
    </row>
    <row r="5157" customFormat="false" ht="14" hidden="false" customHeight="false" outlineLevel="0" collapsed="false">
      <c r="A5157" s="0" t="str">
        <f aca="false">SUBSTITUTE(C5157&amp;D5157&amp;E5157&amp;F5157&amp;G5157&amp;H5157&amp;I5157," ","")</f>
        <v>AgenteBilingüeProfesionalCienciasdelasaludyafinesEnlasinstalacionesdelaEntidadCompradoraHoraextranocturna Zona1Plata</v>
      </c>
      <c r="B5157" s="0" t="s">
        <v>5501</v>
      </c>
      <c r="C5157" s="0" t="s">
        <v>190</v>
      </c>
      <c r="D5157" s="0" t="s">
        <v>4808</v>
      </c>
      <c r="E5157" s="0" t="s">
        <v>689</v>
      </c>
      <c r="F5157" s="0" t="s">
        <v>3303</v>
      </c>
      <c r="G5157" s="0" t="s">
        <v>197</v>
      </c>
      <c r="H5157" s="0" t="s">
        <v>379</v>
      </c>
      <c r="I5157" s="0" t="s">
        <v>195</v>
      </c>
      <c r="J5157" s="0" t="s">
        <v>325</v>
      </c>
      <c r="K5157" s="0" t="n">
        <v>41700.8407453901</v>
      </c>
      <c r="L5157" s="0" t="n">
        <v>65453.4</v>
      </c>
      <c r="M5157" s="0" t="n">
        <v>80512.5973763226</v>
      </c>
      <c r="N5157" s="0" t="n">
        <v>38953.26</v>
      </c>
      <c r="O5157" s="0" t="n">
        <v>61252.335</v>
      </c>
      <c r="P5157" s="0" t="n">
        <v>52207.47</v>
      </c>
      <c r="Q5157" s="0" t="n">
        <v>69815.925</v>
      </c>
      <c r="S5157" s="0" t="s">
        <v>303</v>
      </c>
    </row>
    <row r="5158" customFormat="false" ht="14" hidden="false" customHeight="false" outlineLevel="0" collapsed="false">
      <c r="A5158" s="0" t="str">
        <f aca="false">SUBSTITUTE(C5158&amp;D5158&amp;E5158&amp;F5158&amp;G5158&amp;H5158&amp;I5158," ","")</f>
        <v>AgenteBilingüeProfesionalCienciasdelasaludyafinesEnlasinstalacionesdelaEntidadCompradoraHoraextranocturna Zona1Oro</v>
      </c>
      <c r="B5158" s="0" t="s">
        <v>5502</v>
      </c>
      <c r="C5158" s="0" t="s">
        <v>190</v>
      </c>
      <c r="D5158" s="0" t="s">
        <v>4808</v>
      </c>
      <c r="E5158" s="0" t="s">
        <v>689</v>
      </c>
      <c r="F5158" s="0" t="s">
        <v>3303</v>
      </c>
      <c r="G5158" s="0" t="s">
        <v>197</v>
      </c>
      <c r="H5158" s="0" t="s">
        <v>379</v>
      </c>
      <c r="I5158" s="0" t="s">
        <v>54</v>
      </c>
      <c r="J5158" s="0" t="s">
        <v>325</v>
      </c>
      <c r="K5158" s="0" t="n">
        <v>41700.8407453901</v>
      </c>
      <c r="L5158" s="0" t="n">
        <v>66762.675</v>
      </c>
      <c r="M5158" s="0" t="n">
        <v>82817.56724109</v>
      </c>
      <c r="N5158" s="0" t="n">
        <v>38953.26</v>
      </c>
      <c r="O5158" s="0" t="n">
        <v>61252.335</v>
      </c>
      <c r="P5158" s="0" t="n">
        <v>53306.64</v>
      </c>
      <c r="Q5158" s="0" t="n">
        <v>72911.61</v>
      </c>
      <c r="S5158" s="0" t="s">
        <v>303</v>
      </c>
    </row>
    <row r="5159" customFormat="false" ht="14" hidden="false" customHeight="false" outlineLevel="0" collapsed="false">
      <c r="A5159" s="0" t="str">
        <f aca="false">SUBSTITUTE(C5159&amp;D5159&amp;E5159&amp;F5159&amp;G5159&amp;H5159&amp;I5159," ","")</f>
        <v>AgenteBilingüeProfesionalCienciasdelasaludyafinesEnlasinstalacionesdelaEntidadCompradoraHoraextranocturna Zona1Platino</v>
      </c>
      <c r="B5159" s="0" t="s">
        <v>5503</v>
      </c>
      <c r="C5159" s="0" t="s">
        <v>190</v>
      </c>
      <c r="D5159" s="0" t="s">
        <v>4808</v>
      </c>
      <c r="E5159" s="0" t="s">
        <v>689</v>
      </c>
      <c r="F5159" s="0" t="s">
        <v>3303</v>
      </c>
      <c r="G5159" s="0" t="s">
        <v>197</v>
      </c>
      <c r="H5159" s="0" t="s">
        <v>379</v>
      </c>
      <c r="I5159" s="0" t="s">
        <v>198</v>
      </c>
      <c r="J5159" s="0" t="s">
        <v>325</v>
      </c>
      <c r="K5159" s="0" t="n">
        <v>41700.8407453901</v>
      </c>
      <c r="L5159" s="0" t="n">
        <v>68726.07</v>
      </c>
      <c r="M5159" s="0" t="n">
        <v>85258.4032929936</v>
      </c>
      <c r="N5159" s="0" t="n">
        <v>38953.26</v>
      </c>
      <c r="O5159" s="0" t="n">
        <v>61252.335</v>
      </c>
      <c r="P5159" s="0" t="n">
        <v>54453.42</v>
      </c>
      <c r="Q5159" s="0" t="n">
        <v>77491.485</v>
      </c>
      <c r="S5159" s="0" t="s">
        <v>303</v>
      </c>
    </row>
    <row r="5160" customFormat="false" ht="14" hidden="false" customHeight="false" outlineLevel="0" collapsed="false">
      <c r="A5160" s="0" t="str">
        <f aca="false">SUBSTITUTE(C5160&amp;D5160&amp;E5160&amp;F5160&amp;G5160&amp;H5160&amp;I5160," ","")</f>
        <v>AgenteBilingüeProfesionalCienciasdelasaludyafinesEnlasinstalacionesdelaEntidadCompradoraHoraextranocturna Zona2Plata</v>
      </c>
      <c r="B5160" s="0" t="s">
        <v>5504</v>
      </c>
      <c r="C5160" s="0" t="s">
        <v>190</v>
      </c>
      <c r="D5160" s="0" t="s">
        <v>4808</v>
      </c>
      <c r="E5160" s="0" t="s">
        <v>689</v>
      </c>
      <c r="F5160" s="0" t="s">
        <v>3303</v>
      </c>
      <c r="G5160" s="0" t="s">
        <v>197</v>
      </c>
      <c r="H5160" s="0" t="s">
        <v>385</v>
      </c>
      <c r="I5160" s="0" t="s">
        <v>195</v>
      </c>
      <c r="J5160" s="0" t="s">
        <v>325</v>
      </c>
      <c r="K5160" s="0" t="n">
        <v>41700.8407453901</v>
      </c>
      <c r="L5160" s="0" t="n">
        <v>67417.83</v>
      </c>
      <c r="M5160" s="0" t="n">
        <v>80512.5973763226</v>
      </c>
      <c r="N5160" s="0" t="n">
        <v>38953.26</v>
      </c>
      <c r="O5160" s="0" t="n">
        <v>61252.335</v>
      </c>
      <c r="P5160" s="0" t="n">
        <v>55481.175</v>
      </c>
      <c r="Q5160" s="0" t="n">
        <v>69815.925</v>
      </c>
      <c r="S5160" s="0" t="s">
        <v>303</v>
      </c>
    </row>
    <row r="5161" customFormat="false" ht="14" hidden="false" customHeight="false" outlineLevel="0" collapsed="false">
      <c r="A5161" s="0" t="str">
        <f aca="false">SUBSTITUTE(C5161&amp;D5161&amp;E5161&amp;F5161&amp;G5161&amp;H5161&amp;I5161," ","")</f>
        <v>AgenteBilingüeProfesionalCienciasdelasaludyafinesEnlasinstalacionesdelaEntidadCompradoraHoraextranocturna Zona2Oro</v>
      </c>
      <c r="B5161" s="0" t="s">
        <v>5505</v>
      </c>
      <c r="C5161" s="0" t="s">
        <v>190</v>
      </c>
      <c r="D5161" s="0" t="s">
        <v>4808</v>
      </c>
      <c r="E5161" s="0" t="s">
        <v>689</v>
      </c>
      <c r="F5161" s="0" t="s">
        <v>3303</v>
      </c>
      <c r="G5161" s="0" t="s">
        <v>197</v>
      </c>
      <c r="H5161" s="0" t="s">
        <v>385</v>
      </c>
      <c r="I5161" s="0" t="s">
        <v>54</v>
      </c>
      <c r="J5161" s="0" t="s">
        <v>325</v>
      </c>
      <c r="K5161" s="0" t="n">
        <v>41700.8407453901</v>
      </c>
      <c r="L5161" s="0" t="n">
        <v>68766.435</v>
      </c>
      <c r="M5161" s="0" t="n">
        <v>82817.56724109</v>
      </c>
      <c r="N5161" s="0" t="n">
        <v>38953.26</v>
      </c>
      <c r="O5161" s="0" t="n">
        <v>61252.335</v>
      </c>
      <c r="P5161" s="0" t="n">
        <v>56649.69</v>
      </c>
      <c r="Q5161" s="0" t="n">
        <v>72911.61</v>
      </c>
      <c r="S5161" s="0" t="s">
        <v>303</v>
      </c>
    </row>
    <row r="5162" customFormat="false" ht="14" hidden="false" customHeight="false" outlineLevel="0" collapsed="false">
      <c r="A5162" s="0" t="str">
        <f aca="false">SUBSTITUTE(C5162&amp;D5162&amp;E5162&amp;F5162&amp;G5162&amp;H5162&amp;I5162," ","")</f>
        <v>AgenteBilingüeProfesionalCienciasdelasaludyafinesEnlasinstalacionesdelaEntidadCompradoraHoraextranocturna Zona2Platino</v>
      </c>
      <c r="B5162" s="0" t="s">
        <v>5506</v>
      </c>
      <c r="C5162" s="0" t="s">
        <v>190</v>
      </c>
      <c r="D5162" s="0" t="s">
        <v>4808</v>
      </c>
      <c r="E5162" s="0" t="s">
        <v>689</v>
      </c>
      <c r="F5162" s="0" t="s">
        <v>3303</v>
      </c>
      <c r="G5162" s="0" t="s">
        <v>197</v>
      </c>
      <c r="H5162" s="0" t="s">
        <v>385</v>
      </c>
      <c r="I5162" s="0" t="s">
        <v>198</v>
      </c>
      <c r="J5162" s="0" t="s">
        <v>325</v>
      </c>
      <c r="K5162" s="0" t="n">
        <v>41700.8407453901</v>
      </c>
      <c r="L5162" s="0" t="n">
        <v>70788.825</v>
      </c>
      <c r="M5162" s="0" t="n">
        <v>85258.4032929936</v>
      </c>
      <c r="N5162" s="0" t="n">
        <v>38953.26</v>
      </c>
      <c r="O5162" s="0" t="n">
        <v>61252.335</v>
      </c>
      <c r="P5162" s="0" t="n">
        <v>57867.885</v>
      </c>
      <c r="Q5162" s="0" t="n">
        <v>77491.485</v>
      </c>
      <c r="S5162" s="0" t="s">
        <v>303</v>
      </c>
    </row>
    <row r="5163" customFormat="false" ht="14" hidden="false" customHeight="false" outlineLevel="0" collapsed="false">
      <c r="A5163" s="0" t="str">
        <f aca="false">SUBSTITUTE(C5163&amp;D5163&amp;E5163&amp;F5163&amp;G5163&amp;H5163&amp;I5163," ","")</f>
        <v>AgenteBilingüeProfesionalCienciasdelasaludyafinesEnlasinstalacionesdelaEntidadCompradoraHoraextranocturna Zona3Plata</v>
      </c>
      <c r="B5163" s="0" t="s">
        <v>5507</v>
      </c>
      <c r="C5163" s="0" t="s">
        <v>190</v>
      </c>
      <c r="D5163" s="0" t="s">
        <v>4808</v>
      </c>
      <c r="E5163" s="0" t="s">
        <v>689</v>
      </c>
      <c r="F5163" s="0" t="s">
        <v>3303</v>
      </c>
      <c r="G5163" s="0" t="s">
        <v>197</v>
      </c>
      <c r="H5163" s="0" t="s">
        <v>390</v>
      </c>
      <c r="I5163" s="0" t="s">
        <v>195</v>
      </c>
      <c r="J5163" s="0" t="s">
        <v>325</v>
      </c>
      <c r="K5163" s="0" t="n">
        <v>41700.8407453901</v>
      </c>
      <c r="L5163" s="0" t="n">
        <v>68726.07</v>
      </c>
      <c r="M5163" s="0" t="n">
        <v>80512.5973763226</v>
      </c>
      <c r="N5163" s="0" t="n">
        <v>38953.26</v>
      </c>
      <c r="O5163" s="0" t="n">
        <v>61252.335</v>
      </c>
      <c r="P5163" s="0" t="n">
        <v>55741.995</v>
      </c>
      <c r="Q5163" s="0" t="n">
        <v>69815.925</v>
      </c>
      <c r="S5163" s="0" t="s">
        <v>303</v>
      </c>
    </row>
    <row r="5164" customFormat="false" ht="14" hidden="false" customHeight="false" outlineLevel="0" collapsed="false">
      <c r="A5164" s="0" t="str">
        <f aca="false">SUBSTITUTE(C5164&amp;D5164&amp;E5164&amp;F5164&amp;G5164&amp;H5164&amp;I5164," ","")</f>
        <v>AgenteBilingüeProfesionalCienciasdelasaludyafinesEnlasinstalacionesdelaEntidadCompradoraHoraextranocturna Zona3Oro</v>
      </c>
      <c r="B5164" s="0" t="s">
        <v>5508</v>
      </c>
      <c r="C5164" s="0" t="s">
        <v>190</v>
      </c>
      <c r="D5164" s="0" t="s">
        <v>4808</v>
      </c>
      <c r="E5164" s="0" t="s">
        <v>689</v>
      </c>
      <c r="F5164" s="0" t="s">
        <v>3303</v>
      </c>
      <c r="G5164" s="0" t="s">
        <v>197</v>
      </c>
      <c r="H5164" s="0" t="s">
        <v>390</v>
      </c>
      <c r="I5164" s="0" t="s">
        <v>54</v>
      </c>
      <c r="J5164" s="0" t="s">
        <v>325</v>
      </c>
      <c r="K5164" s="0" t="n">
        <v>41700.8407453901</v>
      </c>
      <c r="L5164" s="0" t="n">
        <v>70101.585</v>
      </c>
      <c r="M5164" s="0" t="n">
        <v>82817.56724109</v>
      </c>
      <c r="N5164" s="0" t="n">
        <v>38953.26</v>
      </c>
      <c r="O5164" s="0" t="n">
        <v>61252.335</v>
      </c>
      <c r="P5164" s="0" t="n">
        <v>56915.685</v>
      </c>
      <c r="Q5164" s="0" t="n">
        <v>72911.61</v>
      </c>
      <c r="S5164" s="0" t="s">
        <v>303</v>
      </c>
    </row>
    <row r="5165" customFormat="false" ht="14" hidden="false" customHeight="false" outlineLevel="0" collapsed="false">
      <c r="A5165" s="0" t="str">
        <f aca="false">SUBSTITUTE(C5165&amp;D5165&amp;E5165&amp;F5165&amp;G5165&amp;H5165&amp;I5165," ","")</f>
        <v>AgenteBilingüeProfesionalCienciasdelasaludyafinesEnlasinstalacionesdelaEntidadCompradoraHoraextranocturna Zona3Platino</v>
      </c>
      <c r="B5165" s="0" t="s">
        <v>5509</v>
      </c>
      <c r="C5165" s="0" t="s">
        <v>190</v>
      </c>
      <c r="D5165" s="0" t="s">
        <v>4808</v>
      </c>
      <c r="E5165" s="0" t="s">
        <v>689</v>
      </c>
      <c r="F5165" s="0" t="s">
        <v>3303</v>
      </c>
      <c r="G5165" s="0" t="s">
        <v>197</v>
      </c>
      <c r="H5165" s="0" t="s">
        <v>390</v>
      </c>
      <c r="I5165" s="0" t="s">
        <v>198</v>
      </c>
      <c r="J5165" s="0" t="s">
        <v>325</v>
      </c>
      <c r="K5165" s="0" t="n">
        <v>41700.8407453901</v>
      </c>
      <c r="L5165" s="0" t="n">
        <v>72163.305</v>
      </c>
      <c r="M5165" s="0" t="n">
        <v>85258.4032929936</v>
      </c>
      <c r="N5165" s="0" t="n">
        <v>38953.26</v>
      </c>
      <c r="O5165" s="0" t="n">
        <v>61252.335</v>
      </c>
      <c r="P5165" s="0" t="n">
        <v>58140.09</v>
      </c>
      <c r="Q5165" s="0" t="n">
        <v>77491.485</v>
      </c>
      <c r="S5165" s="0" t="s">
        <v>303</v>
      </c>
    </row>
    <row r="5166" customFormat="false" ht="14" hidden="false" customHeight="false" outlineLevel="0" collapsed="false">
      <c r="A5166" s="0" t="str">
        <f aca="false">SUBSTITUTE(C5166&amp;D5166&amp;E5166&amp;F5166&amp;G5166&amp;H5166&amp;I5166," ","")</f>
        <v>AgenteBilingüeProfesionalCienciasdelasaludyafinesEnlasinstalacionesdelaEntidadCompradoraHoraextradominicalyfestivoZona1Plata</v>
      </c>
      <c r="B5166" s="0" t="s">
        <v>5510</v>
      </c>
      <c r="C5166" s="0" t="s">
        <v>190</v>
      </c>
      <c r="D5166" s="0" t="s">
        <v>4808</v>
      </c>
      <c r="E5166" s="0" t="s">
        <v>689</v>
      </c>
      <c r="F5166" s="0" t="s">
        <v>3303</v>
      </c>
      <c r="G5166" s="0" t="s">
        <v>194</v>
      </c>
      <c r="H5166" s="0" t="s">
        <v>379</v>
      </c>
      <c r="I5166" s="0" t="s">
        <v>195</v>
      </c>
      <c r="J5166" s="0" t="s">
        <v>325</v>
      </c>
      <c r="K5166" s="0" t="n">
        <v>52699.2442688854</v>
      </c>
      <c r="L5166" s="0" t="n">
        <v>74803.59</v>
      </c>
      <c r="M5166" s="0" t="n">
        <v>92014.3970015116</v>
      </c>
      <c r="N5166" s="0" t="n">
        <v>55646.775</v>
      </c>
      <c r="O5166" s="0" t="n">
        <v>69902.865</v>
      </c>
      <c r="P5166" s="0" t="n">
        <v>57856.5</v>
      </c>
      <c r="Q5166" s="0" t="n">
        <v>77723.325</v>
      </c>
      <c r="S5166" s="0" t="s">
        <v>303</v>
      </c>
    </row>
    <row r="5167" customFormat="false" ht="14" hidden="false" customHeight="false" outlineLevel="0" collapsed="false">
      <c r="A5167" s="0" t="str">
        <f aca="false">SUBSTITUTE(C5167&amp;D5167&amp;E5167&amp;F5167&amp;G5167&amp;H5167&amp;I5167," ","")</f>
        <v>AgenteBilingüeProfesionalCienciasdelasaludyafinesEnlasinstalacionesdelaEntidadCompradoraHoraextradominicalyfestivoZona1Oro</v>
      </c>
      <c r="B5167" s="0" t="s">
        <v>5511</v>
      </c>
      <c r="C5167" s="0" t="s">
        <v>190</v>
      </c>
      <c r="D5167" s="0" t="s">
        <v>4808</v>
      </c>
      <c r="E5167" s="0" t="s">
        <v>689</v>
      </c>
      <c r="F5167" s="0" t="s">
        <v>3303</v>
      </c>
      <c r="G5167" s="0" t="s">
        <v>194</v>
      </c>
      <c r="H5167" s="0" t="s">
        <v>379</v>
      </c>
      <c r="I5167" s="0" t="s">
        <v>54</v>
      </c>
      <c r="J5167" s="0" t="s">
        <v>325</v>
      </c>
      <c r="K5167" s="0" t="n">
        <v>52699.2442688854</v>
      </c>
      <c r="L5167" s="0" t="n">
        <v>76300.2</v>
      </c>
      <c r="M5167" s="0" t="n">
        <v>94648.6482755314</v>
      </c>
      <c r="N5167" s="0" t="n">
        <v>55646.775</v>
      </c>
      <c r="O5167" s="0" t="n">
        <v>69902.865</v>
      </c>
      <c r="P5167" s="0" t="n">
        <v>59074.695</v>
      </c>
      <c r="Q5167" s="0" t="n">
        <v>81168.84</v>
      </c>
      <c r="S5167" s="0" t="s">
        <v>303</v>
      </c>
    </row>
    <row r="5168" customFormat="false" ht="14" hidden="false" customHeight="false" outlineLevel="0" collapsed="false">
      <c r="A5168" s="0" t="str">
        <f aca="false">SUBSTITUTE(C5168&amp;D5168&amp;E5168&amp;F5168&amp;G5168&amp;H5168&amp;I5168," ","")</f>
        <v>AgenteBilingüeProfesionalCienciasdelasaludyafinesEnlasinstalacionesdelaEntidadCompradoraHoraextradominicalyfestivoZona1Platino</v>
      </c>
      <c r="B5168" s="0" t="s">
        <v>5512</v>
      </c>
      <c r="C5168" s="0" t="s">
        <v>190</v>
      </c>
      <c r="D5168" s="0" t="s">
        <v>4808</v>
      </c>
      <c r="E5168" s="0" t="s">
        <v>689</v>
      </c>
      <c r="F5168" s="0" t="s">
        <v>3303</v>
      </c>
      <c r="G5168" s="0" t="s">
        <v>194</v>
      </c>
      <c r="H5168" s="0" t="s">
        <v>379</v>
      </c>
      <c r="I5168" s="0" t="s">
        <v>198</v>
      </c>
      <c r="J5168" s="0" t="s">
        <v>325</v>
      </c>
      <c r="K5168" s="0" t="n">
        <v>52699.2442688854</v>
      </c>
      <c r="L5168" s="0" t="n">
        <v>78544.08</v>
      </c>
      <c r="M5168" s="0" t="n">
        <v>97438.1751919927</v>
      </c>
      <c r="N5168" s="0" t="n">
        <v>55646.775</v>
      </c>
      <c r="O5168" s="0" t="n">
        <v>69902.865</v>
      </c>
      <c r="P5168" s="0" t="n">
        <v>60344.64</v>
      </c>
      <c r="Q5168" s="0" t="n">
        <v>86268.285</v>
      </c>
      <c r="S5168" s="0" t="s">
        <v>303</v>
      </c>
    </row>
    <row r="5169" customFormat="false" ht="14" hidden="false" customHeight="false" outlineLevel="0" collapsed="false">
      <c r="A5169" s="0" t="str">
        <f aca="false">SUBSTITUTE(C5169&amp;D5169&amp;E5169&amp;F5169&amp;G5169&amp;H5169&amp;I5169," ","")</f>
        <v>AgenteBilingüeProfesionalCienciasdelasaludyafinesEnlasinstalacionesdelaEntidadCompradoraHoraextradominicalyfestivoZona2Plata</v>
      </c>
      <c r="B5169" s="0" t="s">
        <v>5513</v>
      </c>
      <c r="C5169" s="0" t="s">
        <v>190</v>
      </c>
      <c r="D5169" s="0" t="s">
        <v>4808</v>
      </c>
      <c r="E5169" s="0" t="s">
        <v>689</v>
      </c>
      <c r="F5169" s="0" t="s">
        <v>3303</v>
      </c>
      <c r="G5169" s="0" t="s">
        <v>194</v>
      </c>
      <c r="H5169" s="0" t="s">
        <v>385</v>
      </c>
      <c r="I5169" s="0" t="s">
        <v>195</v>
      </c>
      <c r="J5169" s="0" t="s">
        <v>325</v>
      </c>
      <c r="K5169" s="0" t="n">
        <v>52699.2442688854</v>
      </c>
      <c r="L5169" s="0" t="n">
        <v>77048.505</v>
      </c>
      <c r="M5169" s="0" t="n">
        <v>92014.3970015116</v>
      </c>
      <c r="N5169" s="0" t="n">
        <v>55646.775</v>
      </c>
      <c r="O5169" s="0" t="n">
        <v>69902.865</v>
      </c>
      <c r="P5169" s="0" t="n">
        <v>61484.175</v>
      </c>
      <c r="Q5169" s="0" t="n">
        <v>77723.325</v>
      </c>
      <c r="S5169" s="0" t="s">
        <v>303</v>
      </c>
    </row>
    <row r="5170" customFormat="false" ht="14" hidden="false" customHeight="false" outlineLevel="0" collapsed="false">
      <c r="A5170" s="0" t="str">
        <f aca="false">SUBSTITUTE(C5170&amp;D5170&amp;E5170&amp;F5170&amp;G5170&amp;H5170&amp;I5170," ","")</f>
        <v>AgenteBilingüeProfesionalCienciasdelasaludyafinesEnlasinstalacionesdelaEntidadCompradoraHoraextradominicalyfestivoZona2Oro</v>
      </c>
      <c r="B5170" s="0" t="s">
        <v>5514</v>
      </c>
      <c r="C5170" s="0" t="s">
        <v>190</v>
      </c>
      <c r="D5170" s="0" t="s">
        <v>4808</v>
      </c>
      <c r="E5170" s="0" t="s">
        <v>689</v>
      </c>
      <c r="F5170" s="0" t="s">
        <v>3303</v>
      </c>
      <c r="G5170" s="0" t="s">
        <v>194</v>
      </c>
      <c r="H5170" s="0" t="s">
        <v>385</v>
      </c>
      <c r="I5170" s="0" t="s">
        <v>54</v>
      </c>
      <c r="J5170" s="0" t="s">
        <v>325</v>
      </c>
      <c r="K5170" s="0" t="n">
        <v>52699.2442688854</v>
      </c>
      <c r="L5170" s="0" t="n">
        <v>78589.62</v>
      </c>
      <c r="M5170" s="0" t="n">
        <v>94648.6482755314</v>
      </c>
      <c r="N5170" s="0" t="n">
        <v>55646.775</v>
      </c>
      <c r="O5170" s="0" t="n">
        <v>69902.865</v>
      </c>
      <c r="P5170" s="0" t="n">
        <v>62778.96</v>
      </c>
      <c r="Q5170" s="0" t="n">
        <v>81168.84</v>
      </c>
      <c r="S5170" s="0" t="s">
        <v>303</v>
      </c>
    </row>
    <row r="5171" customFormat="false" ht="14" hidden="false" customHeight="false" outlineLevel="0" collapsed="false">
      <c r="A5171" s="0" t="str">
        <f aca="false">SUBSTITUTE(C5171&amp;D5171&amp;E5171&amp;F5171&amp;G5171&amp;H5171&amp;I5171," ","")</f>
        <v>AgenteBilingüeProfesionalCienciasdelasaludyafinesEnlasinstalacionesdelaEntidadCompradoraHoraextradominicalyfestivoZona2Platino</v>
      </c>
      <c r="B5171" s="0" t="s">
        <v>5515</v>
      </c>
      <c r="C5171" s="0" t="s">
        <v>190</v>
      </c>
      <c r="D5171" s="0" t="s">
        <v>4808</v>
      </c>
      <c r="E5171" s="0" t="s">
        <v>689</v>
      </c>
      <c r="F5171" s="0" t="s">
        <v>3303</v>
      </c>
      <c r="G5171" s="0" t="s">
        <v>194</v>
      </c>
      <c r="H5171" s="0" t="s">
        <v>385</v>
      </c>
      <c r="I5171" s="0" t="s">
        <v>198</v>
      </c>
      <c r="J5171" s="0" t="s">
        <v>325</v>
      </c>
      <c r="K5171" s="0" t="n">
        <v>52699.2442688854</v>
      </c>
      <c r="L5171" s="0" t="n">
        <v>80900.775</v>
      </c>
      <c r="M5171" s="0" t="n">
        <v>97438.1751919927</v>
      </c>
      <c r="N5171" s="0" t="n">
        <v>55646.775</v>
      </c>
      <c r="O5171" s="0" t="n">
        <v>69902.865</v>
      </c>
      <c r="P5171" s="0" t="n">
        <v>64128.6</v>
      </c>
      <c r="Q5171" s="0" t="n">
        <v>86268.285</v>
      </c>
      <c r="S5171" s="0" t="s">
        <v>303</v>
      </c>
    </row>
    <row r="5172" customFormat="false" ht="14" hidden="false" customHeight="false" outlineLevel="0" collapsed="false">
      <c r="A5172" s="0" t="str">
        <f aca="false">SUBSTITUTE(C5172&amp;D5172&amp;E5172&amp;F5172&amp;G5172&amp;H5172&amp;I5172," ","")</f>
        <v>AgenteBilingüeProfesionalCienciasdelasaludyafinesEnlasinstalacionesdelaEntidadCompradoraHoraextradominicalyfestivoZona3Plata</v>
      </c>
      <c r="B5172" s="0" t="s">
        <v>5516</v>
      </c>
      <c r="C5172" s="0" t="s">
        <v>190</v>
      </c>
      <c r="D5172" s="0" t="s">
        <v>4808</v>
      </c>
      <c r="E5172" s="0" t="s">
        <v>689</v>
      </c>
      <c r="F5172" s="0" t="s">
        <v>3303</v>
      </c>
      <c r="G5172" s="0" t="s">
        <v>194</v>
      </c>
      <c r="H5172" s="0" t="s">
        <v>390</v>
      </c>
      <c r="I5172" s="0" t="s">
        <v>195</v>
      </c>
      <c r="J5172" s="0" t="s">
        <v>325</v>
      </c>
      <c r="K5172" s="0" t="n">
        <v>52699.2442688854</v>
      </c>
      <c r="L5172" s="0" t="n">
        <v>78544.08</v>
      </c>
      <c r="M5172" s="0" t="n">
        <v>92014.3970015116</v>
      </c>
      <c r="N5172" s="0" t="n">
        <v>55646.775</v>
      </c>
      <c r="O5172" s="0" t="n">
        <v>69902.865</v>
      </c>
      <c r="P5172" s="0" t="n">
        <v>61773.975</v>
      </c>
      <c r="Q5172" s="0" t="n">
        <v>77723.325</v>
      </c>
      <c r="S5172" s="0" t="s">
        <v>303</v>
      </c>
    </row>
    <row r="5173" customFormat="false" ht="14" hidden="false" customHeight="false" outlineLevel="0" collapsed="false">
      <c r="A5173" s="0" t="str">
        <f aca="false">SUBSTITUTE(C5173&amp;D5173&amp;E5173&amp;F5173&amp;G5173&amp;H5173&amp;I5173," ","")</f>
        <v>AgenteBilingüeProfesionalCienciasdelasaludyafinesEnlasinstalacionesdelaEntidadCompradoraHoraextradominicalyfestivoZona3Oro</v>
      </c>
      <c r="B5173" s="0" t="s">
        <v>5517</v>
      </c>
      <c r="C5173" s="0" t="s">
        <v>190</v>
      </c>
      <c r="D5173" s="0" t="s">
        <v>4808</v>
      </c>
      <c r="E5173" s="0" t="s">
        <v>689</v>
      </c>
      <c r="F5173" s="0" t="s">
        <v>3303</v>
      </c>
      <c r="G5173" s="0" t="s">
        <v>194</v>
      </c>
      <c r="H5173" s="0" t="s">
        <v>390</v>
      </c>
      <c r="I5173" s="0" t="s">
        <v>54</v>
      </c>
      <c r="J5173" s="0" t="s">
        <v>325</v>
      </c>
      <c r="K5173" s="0" t="n">
        <v>52699.2442688854</v>
      </c>
      <c r="L5173" s="0" t="n">
        <v>80115.21</v>
      </c>
      <c r="M5173" s="0" t="n">
        <v>94648.6482755314</v>
      </c>
      <c r="N5173" s="0" t="n">
        <v>55646.775</v>
      </c>
      <c r="O5173" s="0" t="n">
        <v>69902.865</v>
      </c>
      <c r="P5173" s="0" t="n">
        <v>63073.935</v>
      </c>
      <c r="Q5173" s="0" t="n">
        <v>81168.84</v>
      </c>
      <c r="S5173" s="0" t="s">
        <v>303</v>
      </c>
    </row>
    <row r="5174" customFormat="false" ht="14" hidden="false" customHeight="false" outlineLevel="0" collapsed="false">
      <c r="A5174" s="0" t="str">
        <f aca="false">SUBSTITUTE(C5174&amp;D5174&amp;E5174&amp;F5174&amp;G5174&amp;H5174&amp;I5174," ","")</f>
        <v>AgenteBilingüeProfesionalCienciasdelasaludyafinesEnlasinstalacionesdelaEntidadCompradoraHoraextradominicalyfestivoZona3Platino</v>
      </c>
      <c r="B5174" s="0" t="s">
        <v>5518</v>
      </c>
      <c r="C5174" s="0" t="s">
        <v>190</v>
      </c>
      <c r="D5174" s="0" t="s">
        <v>4808</v>
      </c>
      <c r="E5174" s="0" t="s">
        <v>689</v>
      </c>
      <c r="F5174" s="0" t="s">
        <v>3303</v>
      </c>
      <c r="G5174" s="0" t="s">
        <v>194</v>
      </c>
      <c r="H5174" s="0" t="s">
        <v>390</v>
      </c>
      <c r="I5174" s="0" t="s">
        <v>198</v>
      </c>
      <c r="J5174" s="0" t="s">
        <v>325</v>
      </c>
      <c r="K5174" s="0" t="n">
        <v>52699.2442688854</v>
      </c>
      <c r="L5174" s="0" t="n">
        <v>82471.905</v>
      </c>
      <c r="M5174" s="0" t="n">
        <v>97438.1751919927</v>
      </c>
      <c r="N5174" s="0" t="n">
        <v>55646.775</v>
      </c>
      <c r="O5174" s="0" t="n">
        <v>69902.865</v>
      </c>
      <c r="P5174" s="0" t="n">
        <v>64430.82</v>
      </c>
      <c r="Q5174" s="0" t="n">
        <v>86268.285</v>
      </c>
      <c r="S5174" s="0" t="s">
        <v>303</v>
      </c>
    </row>
    <row r="5175" customFormat="false" ht="14" hidden="false" customHeight="false" outlineLevel="0" collapsed="false">
      <c r="A5175" s="0" t="str">
        <f aca="false">SUBSTITUTE(C5175&amp;D5175&amp;E5175&amp;F5175&amp;G5175&amp;H5175&amp;I5175," ","")</f>
        <v>AgenteBilingüeProfesionalCienciasdelasaludyafinesEnlasinstalacionesdelaEntidadCompradoraServicio7x24Zona1Plata</v>
      </c>
      <c r="B5175" s="0" t="s">
        <v>5519</v>
      </c>
      <c r="C5175" s="0" t="s">
        <v>190</v>
      </c>
      <c r="D5175" s="0" t="s">
        <v>4808</v>
      </c>
      <c r="E5175" s="0" t="s">
        <v>689</v>
      </c>
      <c r="F5175" s="0" t="s">
        <v>3303</v>
      </c>
      <c r="G5175" s="0" t="s">
        <v>55</v>
      </c>
      <c r="H5175" s="0" t="s">
        <v>379</v>
      </c>
      <c r="I5175" s="0" t="s">
        <v>195</v>
      </c>
      <c r="J5175" s="0" t="s">
        <v>305</v>
      </c>
      <c r="K5175" s="0" t="n">
        <v>19246860.7386297</v>
      </c>
      <c r="L5175" s="0" t="n">
        <v>34905025.17</v>
      </c>
      <c r="M5175" s="0" t="n">
        <v>40435631.3801087</v>
      </c>
      <c r="N5175" s="0" t="n">
        <v>24369787.08</v>
      </c>
      <c r="O5175" s="0" t="n">
        <v>38195943.255</v>
      </c>
      <c r="P5175" s="0" t="n">
        <v>40502933.415</v>
      </c>
      <c r="Q5175" s="0" t="n">
        <v>32075221.32</v>
      </c>
      <c r="S5175" s="0" t="s">
        <v>303</v>
      </c>
    </row>
    <row r="5176" customFormat="false" ht="14" hidden="false" customHeight="false" outlineLevel="0" collapsed="false">
      <c r="A5176" s="0" t="str">
        <f aca="false">SUBSTITUTE(C5176&amp;D5176&amp;E5176&amp;F5176&amp;G5176&amp;H5176&amp;I5176," ","")</f>
        <v>AgenteBilingüeProfesionalCienciasdelasaludyafinesEnlasinstalacionesdelaEntidadCompradoraServicio7x24Zona1Oro</v>
      </c>
      <c r="B5176" s="0" t="s">
        <v>5520</v>
      </c>
      <c r="C5176" s="0" t="s">
        <v>190</v>
      </c>
      <c r="D5176" s="0" t="s">
        <v>4808</v>
      </c>
      <c r="E5176" s="0" t="s">
        <v>689</v>
      </c>
      <c r="F5176" s="0" t="s">
        <v>3303</v>
      </c>
      <c r="G5176" s="0" t="s">
        <v>55</v>
      </c>
      <c r="H5176" s="0" t="s">
        <v>379</v>
      </c>
      <c r="I5176" s="0" t="s">
        <v>54</v>
      </c>
      <c r="J5176" s="0" t="s">
        <v>305</v>
      </c>
      <c r="K5176" s="0" t="n">
        <v>19246860.7386297</v>
      </c>
      <c r="L5176" s="0" t="n">
        <v>35603126.46</v>
      </c>
      <c r="M5176" s="0" t="n">
        <v>41593250.3718095</v>
      </c>
      <c r="N5176" s="0" t="n">
        <v>24516211.635</v>
      </c>
      <c r="O5176" s="0" t="n">
        <v>38195943.255</v>
      </c>
      <c r="P5176" s="0" t="n">
        <v>41355626.445</v>
      </c>
      <c r="Q5176" s="0" t="n">
        <v>33497204.715</v>
      </c>
      <c r="S5176" s="0" t="s">
        <v>303</v>
      </c>
    </row>
    <row r="5177" customFormat="false" ht="14" hidden="false" customHeight="false" outlineLevel="0" collapsed="false">
      <c r="A5177" s="0" t="str">
        <f aca="false">SUBSTITUTE(C5177&amp;D5177&amp;E5177&amp;F5177&amp;G5177&amp;H5177&amp;I5177," ","")</f>
        <v>AgenteBilingüeProfesionalCienciasdelasaludyafinesEnlasinstalacionesdelaEntidadCompradoraServicio7x24Zona1Platino</v>
      </c>
      <c r="B5177" s="0" t="s">
        <v>5521</v>
      </c>
      <c r="C5177" s="0" t="s">
        <v>190</v>
      </c>
      <c r="D5177" s="0" t="s">
        <v>4808</v>
      </c>
      <c r="E5177" s="0" t="s">
        <v>689</v>
      </c>
      <c r="F5177" s="0" t="s">
        <v>3303</v>
      </c>
      <c r="G5177" s="0" t="s">
        <v>55</v>
      </c>
      <c r="H5177" s="0" t="s">
        <v>379</v>
      </c>
      <c r="I5177" s="0" t="s">
        <v>198</v>
      </c>
      <c r="J5177" s="0" t="s">
        <v>305</v>
      </c>
      <c r="K5177" s="0" t="n">
        <v>19246860.7386297</v>
      </c>
      <c r="L5177" s="0" t="n">
        <v>36650277.36</v>
      </c>
      <c r="M5177" s="0" t="n">
        <v>42819105.0836223</v>
      </c>
      <c r="N5177" s="0" t="n">
        <v>24551252.595</v>
      </c>
      <c r="O5177" s="0" t="n">
        <v>38195943.255</v>
      </c>
      <c r="P5177" s="0" t="n">
        <v>42244994.7</v>
      </c>
      <c r="Q5177" s="0" t="n">
        <v>35601630.885</v>
      </c>
      <c r="S5177" s="0" t="s">
        <v>303</v>
      </c>
    </row>
    <row r="5178" customFormat="false" ht="14" hidden="false" customHeight="false" outlineLevel="0" collapsed="false">
      <c r="A5178" s="0" t="str">
        <f aca="false">SUBSTITUTE(C5178&amp;D5178&amp;E5178&amp;F5178&amp;G5178&amp;H5178&amp;I5178," ","")</f>
        <v>AgenteBilingüeProfesionalCienciasdelasaludyafinesEnlasinstalacionesdelaEntidadCompradoraServicio7x24Zona2Plata</v>
      </c>
      <c r="B5178" s="0" t="s">
        <v>5522</v>
      </c>
      <c r="C5178" s="0" t="s">
        <v>190</v>
      </c>
      <c r="D5178" s="0" t="s">
        <v>4808</v>
      </c>
      <c r="E5178" s="0" t="s">
        <v>689</v>
      </c>
      <c r="F5178" s="0" t="s">
        <v>3303</v>
      </c>
      <c r="G5178" s="0" t="s">
        <v>55</v>
      </c>
      <c r="H5178" s="0" t="s">
        <v>385</v>
      </c>
      <c r="I5178" s="0" t="s">
        <v>195</v>
      </c>
      <c r="J5178" s="0" t="s">
        <v>305</v>
      </c>
      <c r="K5178" s="0" t="n">
        <v>19246860.7386297</v>
      </c>
      <c r="L5178" s="0" t="n">
        <v>35952176.07</v>
      </c>
      <c r="M5178" s="0" t="n">
        <v>40435631.3801087</v>
      </c>
      <c r="N5178" s="0" t="n">
        <v>24523219.62</v>
      </c>
      <c r="O5178" s="0" t="n">
        <v>38195943.255</v>
      </c>
      <c r="P5178" s="0" t="n">
        <v>43042629.87</v>
      </c>
      <c r="Q5178" s="0" t="n">
        <v>32075221.32</v>
      </c>
      <c r="S5178" s="0" t="s">
        <v>303</v>
      </c>
    </row>
    <row r="5179" customFormat="false" ht="14" hidden="false" customHeight="false" outlineLevel="0" collapsed="false">
      <c r="A5179" s="0" t="str">
        <f aca="false">SUBSTITUTE(C5179&amp;D5179&amp;E5179&amp;F5179&amp;G5179&amp;H5179&amp;I5179," ","")</f>
        <v>AgenteBilingüeProfesionalCienciasdelasaludyafinesEnlasinstalacionesdelaEntidadCompradoraServicio7x24Zona2Oro</v>
      </c>
      <c r="B5179" s="0" t="s">
        <v>5523</v>
      </c>
      <c r="C5179" s="0" t="s">
        <v>190</v>
      </c>
      <c r="D5179" s="0" t="s">
        <v>4808</v>
      </c>
      <c r="E5179" s="0" t="s">
        <v>689</v>
      </c>
      <c r="F5179" s="0" t="s">
        <v>3303</v>
      </c>
      <c r="G5179" s="0" t="s">
        <v>55</v>
      </c>
      <c r="H5179" s="0" t="s">
        <v>385</v>
      </c>
      <c r="I5179" s="0" t="s">
        <v>54</v>
      </c>
      <c r="J5179" s="0" t="s">
        <v>305</v>
      </c>
      <c r="K5179" s="0" t="n">
        <v>19246860.7386297</v>
      </c>
      <c r="L5179" s="0" t="n">
        <v>36671220.585</v>
      </c>
      <c r="M5179" s="0" t="n">
        <v>41593250.3718095</v>
      </c>
      <c r="N5179" s="0" t="n">
        <v>24560362.665</v>
      </c>
      <c r="O5179" s="0" t="n">
        <v>38195943.255</v>
      </c>
      <c r="P5179" s="0" t="n">
        <v>43948789.965</v>
      </c>
      <c r="Q5179" s="0" t="n">
        <v>33497204.715</v>
      </c>
      <c r="S5179" s="0" t="s">
        <v>303</v>
      </c>
    </row>
    <row r="5180" customFormat="false" ht="14" hidden="false" customHeight="false" outlineLevel="0" collapsed="false">
      <c r="A5180" s="0" t="str">
        <f aca="false">SUBSTITUTE(C5180&amp;D5180&amp;E5180&amp;F5180&amp;G5180&amp;H5180&amp;I5180," ","")</f>
        <v>AgenteBilingüeProfesionalCienciasdelasaludyafinesEnlasinstalacionesdelaEntidadCompradoraServicio7x24Zona2Platino</v>
      </c>
      <c r="B5180" s="0" t="s">
        <v>5524</v>
      </c>
      <c r="C5180" s="0" t="s">
        <v>190</v>
      </c>
      <c r="D5180" s="0" t="s">
        <v>4808</v>
      </c>
      <c r="E5180" s="0" t="s">
        <v>689</v>
      </c>
      <c r="F5180" s="0" t="s">
        <v>3303</v>
      </c>
      <c r="G5180" s="0" t="s">
        <v>55</v>
      </c>
      <c r="H5180" s="0" t="s">
        <v>385</v>
      </c>
      <c r="I5180" s="0" t="s">
        <v>198</v>
      </c>
      <c r="J5180" s="0" t="s">
        <v>305</v>
      </c>
      <c r="K5180" s="0" t="n">
        <v>19246860.7386297</v>
      </c>
      <c r="L5180" s="0" t="n">
        <v>37749785.805</v>
      </c>
      <c r="M5180" s="0" t="n">
        <v>42819105.0836223</v>
      </c>
      <c r="N5180" s="0" t="n">
        <v>24597506.745</v>
      </c>
      <c r="O5180" s="0" t="n">
        <v>38195943.255</v>
      </c>
      <c r="P5180" s="0" t="n">
        <v>44893925.055</v>
      </c>
      <c r="Q5180" s="0" t="n">
        <v>35601630.885</v>
      </c>
      <c r="S5180" s="0" t="s">
        <v>303</v>
      </c>
    </row>
    <row r="5181" customFormat="false" ht="14" hidden="false" customHeight="false" outlineLevel="0" collapsed="false">
      <c r="A5181" s="0" t="str">
        <f aca="false">SUBSTITUTE(C5181&amp;D5181&amp;E5181&amp;F5181&amp;G5181&amp;H5181&amp;I5181," ","")</f>
        <v>AgenteBilingüeProfesionalCienciasdelasaludyafinesEnlasinstalacionesdelaEntidadCompradoraServicio7x24Zona3Plata</v>
      </c>
      <c r="B5181" s="0" t="s">
        <v>5525</v>
      </c>
      <c r="C5181" s="0" t="s">
        <v>190</v>
      </c>
      <c r="D5181" s="0" t="s">
        <v>4808</v>
      </c>
      <c r="E5181" s="0" t="s">
        <v>689</v>
      </c>
      <c r="F5181" s="0" t="s">
        <v>3303</v>
      </c>
      <c r="G5181" s="0" t="s">
        <v>55</v>
      </c>
      <c r="H5181" s="0" t="s">
        <v>390</v>
      </c>
      <c r="I5181" s="0" t="s">
        <v>195</v>
      </c>
      <c r="J5181" s="0" t="s">
        <v>305</v>
      </c>
      <c r="K5181" s="0" t="n">
        <v>19246860.7386297</v>
      </c>
      <c r="L5181" s="0" t="n">
        <v>36650277.36</v>
      </c>
      <c r="M5181" s="0" t="n">
        <v>40435631.3801087</v>
      </c>
      <c r="N5181" s="0" t="n">
        <v>24551252.595</v>
      </c>
      <c r="O5181" s="0" t="n">
        <v>38195943.255</v>
      </c>
      <c r="P5181" s="0" t="n">
        <v>43245144.18</v>
      </c>
      <c r="Q5181" s="0" t="n">
        <v>32075221.32</v>
      </c>
      <c r="S5181" s="0" t="s">
        <v>303</v>
      </c>
    </row>
    <row r="5182" customFormat="false" ht="14" hidden="false" customHeight="false" outlineLevel="0" collapsed="false">
      <c r="A5182" s="0" t="str">
        <f aca="false">SUBSTITUTE(C5182&amp;D5182&amp;E5182&amp;F5182&amp;G5182&amp;H5182&amp;I5182," ","")</f>
        <v>AgenteBilingüeProfesionalCienciasdelasaludyafinesEnlasinstalacionesdelaEntidadCompradoraServicio7x24Zona3Oro</v>
      </c>
      <c r="B5182" s="0" t="s">
        <v>5526</v>
      </c>
      <c r="C5182" s="0" t="s">
        <v>190</v>
      </c>
      <c r="D5182" s="0" t="s">
        <v>4808</v>
      </c>
      <c r="E5182" s="0" t="s">
        <v>689</v>
      </c>
      <c r="F5182" s="0" t="s">
        <v>3303</v>
      </c>
      <c r="G5182" s="0" t="s">
        <v>55</v>
      </c>
      <c r="H5182" s="0" t="s">
        <v>390</v>
      </c>
      <c r="I5182" s="0" t="s">
        <v>54</v>
      </c>
      <c r="J5182" s="0" t="s">
        <v>305</v>
      </c>
      <c r="K5182" s="0" t="n">
        <v>19246860.7386297</v>
      </c>
      <c r="L5182" s="0" t="n">
        <v>37383282.99</v>
      </c>
      <c r="M5182" s="0" t="n">
        <v>41593250.3718095</v>
      </c>
      <c r="N5182" s="0" t="n">
        <v>24589798.065</v>
      </c>
      <c r="O5182" s="0" t="n">
        <v>38195943.255</v>
      </c>
      <c r="P5182" s="0" t="n">
        <v>44155568.475</v>
      </c>
      <c r="Q5182" s="0" t="n">
        <v>33497204.715</v>
      </c>
      <c r="S5182" s="0" t="s">
        <v>303</v>
      </c>
    </row>
    <row r="5183" customFormat="false" ht="14" hidden="false" customHeight="false" outlineLevel="0" collapsed="false">
      <c r="A5183" s="0" t="str">
        <f aca="false">SUBSTITUTE(C5183&amp;D5183&amp;E5183&amp;F5183&amp;G5183&amp;H5183&amp;I5183," ","")</f>
        <v>AgenteBilingüeProfesionalCienciasdelasaludyafinesEnlasinstalacionesdelaEntidadCompradoraServicio7x24Zona3Platino</v>
      </c>
      <c r="B5183" s="0" t="s">
        <v>5527</v>
      </c>
      <c r="C5183" s="0" t="s">
        <v>190</v>
      </c>
      <c r="D5183" s="0" t="s">
        <v>4808</v>
      </c>
      <c r="E5183" s="0" t="s">
        <v>689</v>
      </c>
      <c r="F5183" s="0" t="s">
        <v>3303</v>
      </c>
      <c r="G5183" s="0" t="s">
        <v>55</v>
      </c>
      <c r="H5183" s="0" t="s">
        <v>390</v>
      </c>
      <c r="I5183" s="0" t="s">
        <v>198</v>
      </c>
      <c r="J5183" s="0" t="s">
        <v>305</v>
      </c>
      <c r="K5183" s="0" t="n">
        <v>19246860.7386297</v>
      </c>
      <c r="L5183" s="0" t="n">
        <v>38482791.435</v>
      </c>
      <c r="M5183" s="0" t="n">
        <v>42819105.0836223</v>
      </c>
      <c r="N5183" s="0" t="n">
        <v>24628342.5</v>
      </c>
      <c r="O5183" s="0" t="n">
        <v>38195943.255</v>
      </c>
      <c r="P5183" s="0" t="n">
        <v>45105149.925</v>
      </c>
      <c r="Q5183" s="0" t="n">
        <v>35601630.885</v>
      </c>
      <c r="S5183" s="0" t="s">
        <v>303</v>
      </c>
    </row>
    <row r="5184" customFormat="false" ht="14" hidden="false" customHeight="false" outlineLevel="0" collapsed="false">
      <c r="A5184" s="0" t="str">
        <f aca="false">SUBSTITUTE(C5184&amp;D5184&amp;E5184&amp;F5184&amp;G5184&amp;H5184&amp;I5184," ","")</f>
        <v>AgenteBilingüeProfesionalCienciasdelasaludyafinesFrontofficeconherramientaJornadaOrdinaria Zona1Plata</v>
      </c>
      <c r="B5184" s="0" t="s">
        <v>5528</v>
      </c>
      <c r="C5184" s="0" t="s">
        <v>190</v>
      </c>
      <c r="D5184" s="0" t="s">
        <v>4808</v>
      </c>
      <c r="E5184" s="0" t="s">
        <v>689</v>
      </c>
      <c r="F5184" s="0" t="s">
        <v>3319</v>
      </c>
      <c r="G5184" s="0" t="s">
        <v>62</v>
      </c>
      <c r="H5184" s="0" t="s">
        <v>379</v>
      </c>
      <c r="I5184" s="0" t="s">
        <v>195</v>
      </c>
      <c r="J5184" s="0" t="s">
        <v>36</v>
      </c>
      <c r="K5184" s="0" t="n">
        <v>6366071.90643531</v>
      </c>
      <c r="L5184" s="0" t="n">
        <v>7734974.175</v>
      </c>
      <c r="M5184" s="0" t="n">
        <v>10119384.5443012</v>
      </c>
      <c r="N5184" s="0" t="n">
        <v>6723959.265</v>
      </c>
      <c r="O5184" s="0" t="n">
        <v>9640820.07</v>
      </c>
      <c r="P5184" s="0" t="n">
        <v>7042693.725</v>
      </c>
      <c r="Q5184" s="0" t="n">
        <v>7941206.205</v>
      </c>
      <c r="S5184" s="0" t="s">
        <v>303</v>
      </c>
    </row>
    <row r="5185" customFormat="false" ht="14" hidden="false" customHeight="false" outlineLevel="0" collapsed="false">
      <c r="A5185" s="0" t="str">
        <f aca="false">SUBSTITUTE(C5185&amp;D5185&amp;E5185&amp;F5185&amp;G5185&amp;H5185&amp;I5185," ","")</f>
        <v>AgenteBilingüeProfesionalCienciasdelasaludyafinesFrontofficeconherramientaJornadaOrdinaria Zona1Oro</v>
      </c>
      <c r="B5185" s="0" t="s">
        <v>5529</v>
      </c>
      <c r="C5185" s="0" t="s">
        <v>190</v>
      </c>
      <c r="D5185" s="0" t="s">
        <v>4808</v>
      </c>
      <c r="E5185" s="0" t="s">
        <v>689</v>
      </c>
      <c r="F5185" s="0" t="s">
        <v>3319</v>
      </c>
      <c r="G5185" s="0" t="s">
        <v>62</v>
      </c>
      <c r="H5185" s="0" t="s">
        <v>379</v>
      </c>
      <c r="I5185" s="0" t="s">
        <v>54</v>
      </c>
      <c r="J5185" s="0" t="s">
        <v>36</v>
      </c>
      <c r="K5185" s="0" t="n">
        <v>6366071.90643531</v>
      </c>
      <c r="L5185" s="0" t="n">
        <v>7889674.59</v>
      </c>
      <c r="M5185" s="0" t="n">
        <v>7757335.56187815</v>
      </c>
      <c r="N5185" s="0" t="n">
        <v>6752584.26</v>
      </c>
      <c r="O5185" s="0" t="n">
        <v>9640820.07</v>
      </c>
      <c r="P5185" s="0" t="n">
        <v>7190960.58</v>
      </c>
      <c r="Q5185" s="0" t="n">
        <v>8293261.455</v>
      </c>
      <c r="S5185" s="0" t="s">
        <v>303</v>
      </c>
    </row>
    <row r="5186" customFormat="false" ht="14" hidden="false" customHeight="false" outlineLevel="0" collapsed="false">
      <c r="A5186" s="0" t="str">
        <f aca="false">SUBSTITUTE(C5186&amp;D5186&amp;E5186&amp;F5186&amp;G5186&amp;H5186&amp;I5186," ","")</f>
        <v>AgenteBilingüeProfesionalCienciasdelasaludyafinesFrontofficeconherramientaJornadaOrdinaria Zona1Platino</v>
      </c>
      <c r="B5186" s="0" t="s">
        <v>5530</v>
      </c>
      <c r="C5186" s="0" t="s">
        <v>190</v>
      </c>
      <c r="D5186" s="0" t="s">
        <v>4808</v>
      </c>
      <c r="E5186" s="0" t="s">
        <v>689</v>
      </c>
      <c r="F5186" s="0" t="s">
        <v>3319</v>
      </c>
      <c r="G5186" s="0" t="s">
        <v>62</v>
      </c>
      <c r="H5186" s="0" t="s">
        <v>379</v>
      </c>
      <c r="I5186" s="0" t="s">
        <v>198</v>
      </c>
      <c r="J5186" s="0" t="s">
        <v>36</v>
      </c>
      <c r="K5186" s="0" t="n">
        <v>6366071.90643531</v>
      </c>
      <c r="L5186" s="0" t="n">
        <v>8121723.66</v>
      </c>
      <c r="M5186" s="0" t="n">
        <v>7985963.19411741</v>
      </c>
      <c r="N5186" s="0" t="n">
        <v>6781209.255</v>
      </c>
      <c r="O5186" s="0" t="n">
        <v>9640820.07</v>
      </c>
      <c r="P5186" s="0" t="n">
        <v>7345605.105</v>
      </c>
      <c r="Q5186" s="0" t="n">
        <v>8814277.35</v>
      </c>
      <c r="S5186" s="0" t="s">
        <v>303</v>
      </c>
    </row>
    <row r="5187" customFormat="false" ht="14" hidden="false" customHeight="false" outlineLevel="0" collapsed="false">
      <c r="A5187" s="0" t="str">
        <f aca="false">SUBSTITUTE(C5187&amp;D5187&amp;E5187&amp;F5187&amp;G5187&amp;H5187&amp;I5187," ","")</f>
        <v>AgenteBilingüeProfesionalCienciasdelasaludyafinesFrontofficeconherramientaJornadaOrdinaria Zona2Plata</v>
      </c>
      <c r="B5187" s="0" t="s">
        <v>5531</v>
      </c>
      <c r="C5187" s="0" t="s">
        <v>190</v>
      </c>
      <c r="D5187" s="0" t="s">
        <v>4808</v>
      </c>
      <c r="E5187" s="0" t="s">
        <v>689</v>
      </c>
      <c r="F5187" s="0" t="s">
        <v>3319</v>
      </c>
      <c r="G5187" s="0" t="s">
        <v>62</v>
      </c>
      <c r="H5187" s="0" t="s">
        <v>385</v>
      </c>
      <c r="I5187" s="0" t="s">
        <v>195</v>
      </c>
      <c r="J5187" s="0" t="s">
        <v>36</v>
      </c>
      <c r="K5187" s="0" t="n">
        <v>6366071.90643531</v>
      </c>
      <c r="L5187" s="0" t="n">
        <v>7967024.28</v>
      </c>
      <c r="M5187" s="0" t="n">
        <v>7541434.21030903</v>
      </c>
      <c r="N5187" s="0" t="n">
        <v>6758309.88</v>
      </c>
      <c r="O5187" s="0" t="n">
        <v>9640820.07</v>
      </c>
      <c r="P5187" s="0" t="n">
        <v>7484299.245</v>
      </c>
      <c r="Q5187" s="0" t="n">
        <v>7941206.205</v>
      </c>
      <c r="S5187" s="0" t="s">
        <v>303</v>
      </c>
    </row>
    <row r="5188" customFormat="false" ht="14" hidden="false" customHeight="false" outlineLevel="0" collapsed="false">
      <c r="A5188" s="0" t="str">
        <f aca="false">SUBSTITUTE(C5188&amp;D5188&amp;E5188&amp;F5188&amp;G5188&amp;H5188&amp;I5188," ","")</f>
        <v>AgenteBilingüeProfesionalCienciasdelasaludyafinesFrontofficeconherramientaJornadaOrdinaria Zona2Oro</v>
      </c>
      <c r="B5188" s="0" t="s">
        <v>5532</v>
      </c>
      <c r="C5188" s="0" t="s">
        <v>190</v>
      </c>
      <c r="D5188" s="0" t="s">
        <v>4808</v>
      </c>
      <c r="E5188" s="0" t="s">
        <v>689</v>
      </c>
      <c r="F5188" s="0" t="s">
        <v>3319</v>
      </c>
      <c r="G5188" s="0" t="s">
        <v>62</v>
      </c>
      <c r="H5188" s="0" t="s">
        <v>385</v>
      </c>
      <c r="I5188" s="0" t="s">
        <v>54</v>
      </c>
      <c r="J5188" s="0" t="s">
        <v>36</v>
      </c>
      <c r="K5188" s="0" t="n">
        <v>6366071.90643531</v>
      </c>
      <c r="L5188" s="0" t="n">
        <v>8126365.635</v>
      </c>
      <c r="M5188" s="0" t="n">
        <v>7757335.56187815</v>
      </c>
      <c r="N5188" s="0" t="n">
        <v>6788651.94</v>
      </c>
      <c r="O5188" s="0" t="n">
        <v>9640820.07</v>
      </c>
      <c r="P5188" s="0" t="n">
        <v>7641863.505</v>
      </c>
      <c r="Q5188" s="0" t="n">
        <v>8293261.455</v>
      </c>
      <c r="S5188" s="0" t="s">
        <v>303</v>
      </c>
    </row>
    <row r="5189" customFormat="false" ht="14" hidden="false" customHeight="false" outlineLevel="0" collapsed="false">
      <c r="A5189" s="0" t="str">
        <f aca="false">SUBSTITUTE(C5189&amp;D5189&amp;E5189&amp;F5189&amp;G5189&amp;H5189&amp;I5189," ","")</f>
        <v>AgenteBilingüeProfesionalCienciasdelasaludyafinesFrontofficeconherramientaJornadaOrdinaria Zona2Platino</v>
      </c>
      <c r="B5189" s="0" t="s">
        <v>5533</v>
      </c>
      <c r="C5189" s="0" t="s">
        <v>190</v>
      </c>
      <c r="D5189" s="0" t="s">
        <v>4808</v>
      </c>
      <c r="E5189" s="0" t="s">
        <v>689</v>
      </c>
      <c r="F5189" s="0" t="s">
        <v>3319</v>
      </c>
      <c r="G5189" s="0" t="s">
        <v>62</v>
      </c>
      <c r="H5189" s="0" t="s">
        <v>385</v>
      </c>
      <c r="I5189" s="0" t="s">
        <v>198</v>
      </c>
      <c r="J5189" s="0" t="s">
        <v>36</v>
      </c>
      <c r="K5189" s="0" t="n">
        <v>6366071.90643531</v>
      </c>
      <c r="L5189" s="0" t="n">
        <v>8365376.115</v>
      </c>
      <c r="M5189" s="0" t="n">
        <v>7985963.19411741</v>
      </c>
      <c r="N5189" s="0" t="n">
        <v>6818995.035</v>
      </c>
      <c r="O5189" s="0" t="n">
        <v>9640820.07</v>
      </c>
      <c r="P5189" s="0" t="n">
        <v>7806203.91</v>
      </c>
      <c r="Q5189" s="0" t="n">
        <v>8814277.35</v>
      </c>
      <c r="S5189" s="0" t="s">
        <v>303</v>
      </c>
    </row>
    <row r="5190" customFormat="false" ht="14" hidden="false" customHeight="false" outlineLevel="0" collapsed="false">
      <c r="A5190" s="0" t="str">
        <f aca="false">SUBSTITUTE(C5190&amp;D5190&amp;E5190&amp;F5190&amp;G5190&amp;H5190&amp;I5190," ","")</f>
        <v>AgenteBilingüeProfesionalCienciasdelasaludyafinesFrontofficeconherramientaJornadaOrdinaria Zona3Plata</v>
      </c>
      <c r="B5190" s="0" t="s">
        <v>5534</v>
      </c>
      <c r="C5190" s="0" t="s">
        <v>190</v>
      </c>
      <c r="D5190" s="0" t="s">
        <v>4808</v>
      </c>
      <c r="E5190" s="0" t="s">
        <v>689</v>
      </c>
      <c r="F5190" s="0" t="s">
        <v>3319</v>
      </c>
      <c r="G5190" s="0" t="s">
        <v>62</v>
      </c>
      <c r="H5190" s="0" t="s">
        <v>390</v>
      </c>
      <c r="I5190" s="0" t="s">
        <v>195</v>
      </c>
      <c r="J5190" s="0" t="s">
        <v>36</v>
      </c>
      <c r="K5190" s="0" t="n">
        <v>6366071.90643531</v>
      </c>
      <c r="L5190" s="0" t="n">
        <v>8121723.66</v>
      </c>
      <c r="M5190" s="0" t="n">
        <v>7541434.21030903</v>
      </c>
      <c r="N5190" s="0" t="n">
        <v>6781209.255</v>
      </c>
      <c r="O5190" s="0" t="n">
        <v>9640820.07</v>
      </c>
      <c r="P5190" s="0" t="n">
        <v>7519512.015</v>
      </c>
      <c r="Q5190" s="0" t="n">
        <v>7941206.205</v>
      </c>
      <c r="S5190" s="0" t="s">
        <v>303</v>
      </c>
    </row>
    <row r="5191" customFormat="false" ht="14" hidden="false" customHeight="false" outlineLevel="0" collapsed="false">
      <c r="A5191" s="0" t="str">
        <f aca="false">SUBSTITUTE(C5191&amp;D5191&amp;E5191&amp;F5191&amp;G5191&amp;H5191&amp;I5191," ","")</f>
        <v>AgenteBilingüeProfesionalCienciasdelasaludyafinesFrontofficeconherramientaJornadaOrdinaria Zona3Oro</v>
      </c>
      <c r="B5191" s="0" t="s">
        <v>5535</v>
      </c>
      <c r="C5191" s="0" t="s">
        <v>190</v>
      </c>
      <c r="D5191" s="0" t="s">
        <v>4808</v>
      </c>
      <c r="E5191" s="0" t="s">
        <v>689</v>
      </c>
      <c r="F5191" s="0" t="s">
        <v>3319</v>
      </c>
      <c r="G5191" s="0" t="s">
        <v>62</v>
      </c>
      <c r="H5191" s="0" t="s">
        <v>390</v>
      </c>
      <c r="I5191" s="0" t="s">
        <v>54</v>
      </c>
      <c r="J5191" s="0" t="s">
        <v>36</v>
      </c>
      <c r="K5191" s="0" t="n">
        <v>6366071.90643531</v>
      </c>
      <c r="L5191" s="0" t="n">
        <v>8284158.63</v>
      </c>
      <c r="M5191" s="0" t="n">
        <v>7757335.56187815</v>
      </c>
      <c r="N5191" s="0" t="n">
        <v>6812697.06</v>
      </c>
      <c r="O5191" s="0" t="n">
        <v>9640820.07</v>
      </c>
      <c r="P5191" s="0" t="n">
        <v>7677817.335</v>
      </c>
      <c r="Q5191" s="0" t="n">
        <v>8293261.455</v>
      </c>
      <c r="S5191" s="0" t="s">
        <v>303</v>
      </c>
    </row>
    <row r="5192" customFormat="false" ht="14" hidden="false" customHeight="false" outlineLevel="0" collapsed="false">
      <c r="A5192" s="0" t="str">
        <f aca="false">SUBSTITUTE(C5192&amp;D5192&amp;E5192&amp;F5192&amp;G5192&amp;H5192&amp;I5192," ","")</f>
        <v>AgenteBilingüeProfesionalCienciasdelasaludyafinesFrontofficeconherramientaJornadaOrdinaria Zona3Platino</v>
      </c>
      <c r="B5192" s="0" t="s">
        <v>5536</v>
      </c>
      <c r="C5192" s="0" t="s">
        <v>190</v>
      </c>
      <c r="D5192" s="0" t="s">
        <v>4808</v>
      </c>
      <c r="E5192" s="0" t="s">
        <v>689</v>
      </c>
      <c r="F5192" s="0" t="s">
        <v>3319</v>
      </c>
      <c r="G5192" s="0" t="s">
        <v>62</v>
      </c>
      <c r="H5192" s="0" t="s">
        <v>390</v>
      </c>
      <c r="I5192" s="0" t="s">
        <v>198</v>
      </c>
      <c r="J5192" s="0" t="s">
        <v>36</v>
      </c>
      <c r="K5192" s="0" t="n">
        <v>6366071.90643531</v>
      </c>
      <c r="L5192" s="0" t="n">
        <v>8527810.05</v>
      </c>
      <c r="M5192" s="0" t="n">
        <v>7985963.19411741</v>
      </c>
      <c r="N5192" s="0" t="n">
        <v>6844184.865</v>
      </c>
      <c r="O5192" s="0" t="n">
        <v>9640820.07</v>
      </c>
      <c r="P5192" s="0" t="n">
        <v>7842931.92</v>
      </c>
      <c r="Q5192" s="0" t="n">
        <v>8814277.35</v>
      </c>
      <c r="S5192" s="0" t="s">
        <v>303</v>
      </c>
    </row>
    <row r="5193" customFormat="false" ht="14" hidden="false" customHeight="false" outlineLevel="0" collapsed="false">
      <c r="A5193" s="0" t="str">
        <f aca="false">SUBSTITUTE(C5193&amp;D5193&amp;E5193&amp;F5193&amp;G5193&amp;H5193&amp;I5193," ","")</f>
        <v>AgenteBilingüeProfesionalCienciasdelasaludyafinesFrontofficeconherramientaHoraextradiurnaZona1Plata</v>
      </c>
      <c r="B5193" s="0" t="s">
        <v>5537</v>
      </c>
      <c r="C5193" s="0" t="s">
        <v>190</v>
      </c>
      <c r="D5193" s="0" t="s">
        <v>4808</v>
      </c>
      <c r="E5193" s="0" t="s">
        <v>689</v>
      </c>
      <c r="F5193" s="0" t="s">
        <v>3319</v>
      </c>
      <c r="G5193" s="0" t="s">
        <v>192</v>
      </c>
      <c r="H5193" s="0" t="s">
        <v>379</v>
      </c>
      <c r="I5193" s="0" t="s">
        <v>195</v>
      </c>
      <c r="J5193" s="0" t="s">
        <v>325</v>
      </c>
      <c r="K5193" s="0" t="n">
        <v>32024.5013718948</v>
      </c>
      <c r="L5193" s="0" t="n">
        <v>42152.445</v>
      </c>
      <c r="M5193" s="0" t="n">
        <v>57508.9981259448</v>
      </c>
      <c r="N5193" s="0" t="n">
        <v>27823.905</v>
      </c>
      <c r="O5193" s="0" t="n">
        <v>43950.24</v>
      </c>
      <c r="P5193" s="0" t="n">
        <v>35952.795</v>
      </c>
      <c r="Q5193" s="0" t="n">
        <v>50301</v>
      </c>
      <c r="S5193" s="0" t="s">
        <v>303</v>
      </c>
    </row>
    <row r="5194" customFormat="false" ht="14" hidden="false" customHeight="false" outlineLevel="0" collapsed="false">
      <c r="A5194" s="0" t="str">
        <f aca="false">SUBSTITUTE(C5194&amp;D5194&amp;E5194&amp;F5194&amp;G5194&amp;H5194&amp;I5194," ","")</f>
        <v>AgenteBilingüeProfesionalCienciasdelasaludyafinesFrontofficeconherramientaHoraextradiurnaZona1Oro</v>
      </c>
      <c r="B5194" s="0" t="s">
        <v>5538</v>
      </c>
      <c r="C5194" s="0" t="s">
        <v>190</v>
      </c>
      <c r="D5194" s="0" t="s">
        <v>4808</v>
      </c>
      <c r="E5194" s="0" t="s">
        <v>689</v>
      </c>
      <c r="F5194" s="0" t="s">
        <v>3319</v>
      </c>
      <c r="G5194" s="0" t="s">
        <v>192</v>
      </c>
      <c r="H5194" s="0" t="s">
        <v>379</v>
      </c>
      <c r="I5194" s="0" t="s">
        <v>54</v>
      </c>
      <c r="J5194" s="0" t="s">
        <v>325</v>
      </c>
      <c r="K5194" s="0" t="n">
        <v>32024.5013718948</v>
      </c>
      <c r="L5194" s="0" t="n">
        <v>42995.97</v>
      </c>
      <c r="M5194" s="0" t="n">
        <v>59155.4051722071</v>
      </c>
      <c r="N5194" s="0" t="n">
        <v>27823.905</v>
      </c>
      <c r="O5194" s="0" t="n">
        <v>43950.24</v>
      </c>
      <c r="P5194" s="0" t="n">
        <v>36709.38</v>
      </c>
      <c r="Q5194" s="0" t="n">
        <v>52530.39</v>
      </c>
      <c r="S5194" s="0" t="s">
        <v>303</v>
      </c>
    </row>
    <row r="5195" customFormat="false" ht="14" hidden="false" customHeight="false" outlineLevel="0" collapsed="false">
      <c r="A5195" s="0" t="str">
        <f aca="false">SUBSTITUTE(C5195&amp;D5195&amp;E5195&amp;F5195&amp;G5195&amp;H5195&amp;I5195," ","")</f>
        <v>AgenteBilingüeProfesionalCienciasdelasaludyafinesFrontofficeconherramientaHoraextradiurnaZona1Platino</v>
      </c>
      <c r="B5195" s="0" t="s">
        <v>5539</v>
      </c>
      <c r="C5195" s="0" t="s">
        <v>190</v>
      </c>
      <c r="D5195" s="0" t="s">
        <v>4808</v>
      </c>
      <c r="E5195" s="0" t="s">
        <v>689</v>
      </c>
      <c r="F5195" s="0" t="s">
        <v>3319</v>
      </c>
      <c r="G5195" s="0" t="s">
        <v>192</v>
      </c>
      <c r="H5195" s="0" t="s">
        <v>379</v>
      </c>
      <c r="I5195" s="0" t="s">
        <v>198</v>
      </c>
      <c r="J5195" s="0" t="s">
        <v>325</v>
      </c>
      <c r="K5195" s="0" t="n">
        <v>32024.5013718948</v>
      </c>
      <c r="L5195" s="0" t="n">
        <v>44260.74</v>
      </c>
      <c r="M5195" s="0" t="n">
        <v>60898.8594949954</v>
      </c>
      <c r="N5195" s="0" t="n">
        <v>27823.905</v>
      </c>
      <c r="O5195" s="0" t="n">
        <v>43950.24</v>
      </c>
      <c r="P5195" s="0" t="n">
        <v>37499.085</v>
      </c>
      <c r="Q5195" s="0" t="n">
        <v>55831.005</v>
      </c>
      <c r="S5195" s="0" t="s">
        <v>303</v>
      </c>
    </row>
    <row r="5196" customFormat="false" ht="14" hidden="false" customHeight="false" outlineLevel="0" collapsed="false">
      <c r="A5196" s="0" t="str">
        <f aca="false">SUBSTITUTE(C5196&amp;D5196&amp;E5196&amp;F5196&amp;G5196&amp;H5196&amp;I5196," ","")</f>
        <v>AgenteBilingüeProfesionalCienciasdelasaludyafinesFrontofficeconherramientaHoraextradiurnaZona2Plata</v>
      </c>
      <c r="B5196" s="0" t="s">
        <v>5540</v>
      </c>
      <c r="C5196" s="0" t="s">
        <v>190</v>
      </c>
      <c r="D5196" s="0" t="s">
        <v>4808</v>
      </c>
      <c r="E5196" s="0" t="s">
        <v>689</v>
      </c>
      <c r="F5196" s="0" t="s">
        <v>3319</v>
      </c>
      <c r="G5196" s="0" t="s">
        <v>192</v>
      </c>
      <c r="H5196" s="0" t="s">
        <v>385</v>
      </c>
      <c r="I5196" s="0" t="s">
        <v>195</v>
      </c>
      <c r="J5196" s="0" t="s">
        <v>325</v>
      </c>
      <c r="K5196" s="0" t="n">
        <v>32024.5013718948</v>
      </c>
      <c r="L5196" s="0" t="n">
        <v>43417.215</v>
      </c>
      <c r="M5196" s="0" t="n">
        <v>57508.9981259448</v>
      </c>
      <c r="N5196" s="0" t="n">
        <v>27823.905</v>
      </c>
      <c r="O5196" s="0" t="n">
        <v>43950.24</v>
      </c>
      <c r="P5196" s="0" t="n">
        <v>38207.025</v>
      </c>
      <c r="Q5196" s="0" t="n">
        <v>50301</v>
      </c>
      <c r="S5196" s="0" t="s">
        <v>303</v>
      </c>
    </row>
    <row r="5197" customFormat="false" ht="14" hidden="false" customHeight="false" outlineLevel="0" collapsed="false">
      <c r="A5197" s="0" t="str">
        <f aca="false">SUBSTITUTE(C5197&amp;D5197&amp;E5197&amp;F5197&amp;G5197&amp;H5197&amp;I5197," ","")</f>
        <v>AgenteBilingüeProfesionalCienciasdelasaludyafinesFrontofficeconherramientaHoraextradiurnaZona2Oro</v>
      </c>
      <c r="B5197" s="0" t="s">
        <v>5541</v>
      </c>
      <c r="C5197" s="0" t="s">
        <v>190</v>
      </c>
      <c r="D5197" s="0" t="s">
        <v>4808</v>
      </c>
      <c r="E5197" s="0" t="s">
        <v>689</v>
      </c>
      <c r="F5197" s="0" t="s">
        <v>3319</v>
      </c>
      <c r="G5197" s="0" t="s">
        <v>192</v>
      </c>
      <c r="H5197" s="0" t="s">
        <v>385</v>
      </c>
      <c r="I5197" s="0" t="s">
        <v>54</v>
      </c>
      <c r="J5197" s="0" t="s">
        <v>325</v>
      </c>
      <c r="K5197" s="0" t="n">
        <v>32024.5013718948</v>
      </c>
      <c r="L5197" s="0" t="n">
        <v>44286.615</v>
      </c>
      <c r="M5197" s="0" t="n">
        <v>59155.4051722071</v>
      </c>
      <c r="N5197" s="0" t="n">
        <v>27823.905</v>
      </c>
      <c r="O5197" s="0" t="n">
        <v>43950.24</v>
      </c>
      <c r="P5197" s="0" t="n">
        <v>39011.22</v>
      </c>
      <c r="Q5197" s="0" t="n">
        <v>52530.39</v>
      </c>
      <c r="S5197" s="0" t="s">
        <v>303</v>
      </c>
    </row>
    <row r="5198" customFormat="false" ht="14" hidden="false" customHeight="false" outlineLevel="0" collapsed="false">
      <c r="A5198" s="0" t="str">
        <f aca="false">SUBSTITUTE(C5198&amp;D5198&amp;E5198&amp;F5198&amp;G5198&amp;H5198&amp;I5198," ","")</f>
        <v>AgenteBilingüeProfesionalCienciasdelasaludyafinesFrontofficeconherramientaHoraextradiurnaZona2Platino</v>
      </c>
      <c r="B5198" s="0" t="s">
        <v>5542</v>
      </c>
      <c r="C5198" s="0" t="s">
        <v>190</v>
      </c>
      <c r="D5198" s="0" t="s">
        <v>4808</v>
      </c>
      <c r="E5198" s="0" t="s">
        <v>689</v>
      </c>
      <c r="F5198" s="0" t="s">
        <v>3319</v>
      </c>
      <c r="G5198" s="0" t="s">
        <v>192</v>
      </c>
      <c r="H5198" s="0" t="s">
        <v>385</v>
      </c>
      <c r="I5198" s="0" t="s">
        <v>198</v>
      </c>
      <c r="J5198" s="0" t="s">
        <v>325</v>
      </c>
      <c r="K5198" s="0" t="n">
        <v>32024.5013718948</v>
      </c>
      <c r="L5198" s="0" t="n">
        <v>45588.645</v>
      </c>
      <c r="M5198" s="0" t="n">
        <v>60898.8594949954</v>
      </c>
      <c r="N5198" s="0" t="n">
        <v>27823.905</v>
      </c>
      <c r="O5198" s="0" t="n">
        <v>43950.24</v>
      </c>
      <c r="P5198" s="0" t="n">
        <v>39850.605</v>
      </c>
      <c r="Q5198" s="0" t="n">
        <v>55831.005</v>
      </c>
      <c r="S5198" s="0" t="s">
        <v>303</v>
      </c>
    </row>
    <row r="5199" customFormat="false" ht="14" hidden="false" customHeight="false" outlineLevel="0" collapsed="false">
      <c r="A5199" s="0" t="str">
        <f aca="false">SUBSTITUTE(C5199&amp;D5199&amp;E5199&amp;F5199&amp;G5199&amp;H5199&amp;I5199," ","")</f>
        <v>AgenteBilingüeProfesionalCienciasdelasaludyafinesFrontofficeconherramientaHoraextradiurnaZona3Plata</v>
      </c>
      <c r="B5199" s="0" t="s">
        <v>5543</v>
      </c>
      <c r="C5199" s="0" t="s">
        <v>190</v>
      </c>
      <c r="D5199" s="0" t="s">
        <v>4808</v>
      </c>
      <c r="E5199" s="0" t="s">
        <v>689</v>
      </c>
      <c r="F5199" s="0" t="s">
        <v>3319</v>
      </c>
      <c r="G5199" s="0" t="s">
        <v>192</v>
      </c>
      <c r="H5199" s="0" t="s">
        <v>390</v>
      </c>
      <c r="I5199" s="0" t="s">
        <v>195</v>
      </c>
      <c r="J5199" s="0" t="s">
        <v>325</v>
      </c>
      <c r="K5199" s="0" t="n">
        <v>32024.5013718948</v>
      </c>
      <c r="L5199" s="0" t="n">
        <v>44260.74</v>
      </c>
      <c r="M5199" s="0" t="n">
        <v>57508.9981259448</v>
      </c>
      <c r="N5199" s="0" t="n">
        <v>27823.905</v>
      </c>
      <c r="O5199" s="0" t="n">
        <v>43950.24</v>
      </c>
      <c r="P5199" s="0" t="n">
        <v>38387.115</v>
      </c>
      <c r="Q5199" s="0" t="n">
        <v>50301</v>
      </c>
      <c r="S5199" s="0" t="s">
        <v>303</v>
      </c>
    </row>
    <row r="5200" customFormat="false" ht="14" hidden="false" customHeight="false" outlineLevel="0" collapsed="false">
      <c r="A5200" s="0" t="str">
        <f aca="false">SUBSTITUTE(C5200&amp;D5200&amp;E5200&amp;F5200&amp;G5200&amp;H5200&amp;I5200," ","")</f>
        <v>AgenteBilingüeProfesionalCienciasdelasaludyafinesFrontofficeconherramientaHoraextradiurnaZona3Oro</v>
      </c>
      <c r="B5200" s="0" t="s">
        <v>5544</v>
      </c>
      <c r="C5200" s="0" t="s">
        <v>190</v>
      </c>
      <c r="D5200" s="0" t="s">
        <v>4808</v>
      </c>
      <c r="E5200" s="0" t="s">
        <v>689</v>
      </c>
      <c r="F5200" s="0" t="s">
        <v>3319</v>
      </c>
      <c r="G5200" s="0" t="s">
        <v>192</v>
      </c>
      <c r="H5200" s="0" t="s">
        <v>390</v>
      </c>
      <c r="I5200" s="0" t="s">
        <v>54</v>
      </c>
      <c r="J5200" s="0" t="s">
        <v>325</v>
      </c>
      <c r="K5200" s="0" t="n">
        <v>32024.5013718948</v>
      </c>
      <c r="L5200" s="0" t="n">
        <v>45146.7</v>
      </c>
      <c r="M5200" s="0" t="n">
        <v>59155.4051722071</v>
      </c>
      <c r="N5200" s="0" t="n">
        <v>27823.905</v>
      </c>
      <c r="O5200" s="0" t="n">
        <v>43950.24</v>
      </c>
      <c r="P5200" s="0" t="n">
        <v>39195.45</v>
      </c>
      <c r="Q5200" s="0" t="n">
        <v>52530.39</v>
      </c>
      <c r="S5200" s="0" t="s">
        <v>303</v>
      </c>
    </row>
    <row r="5201" customFormat="false" ht="14" hidden="false" customHeight="false" outlineLevel="0" collapsed="false">
      <c r="A5201" s="0" t="str">
        <f aca="false">SUBSTITUTE(C5201&amp;D5201&amp;E5201&amp;F5201&amp;G5201&amp;H5201&amp;I5201," ","")</f>
        <v>AgenteBilingüeProfesionalCienciasdelasaludyafinesFrontofficeconherramientaHoraextradiurnaZona3Platino</v>
      </c>
      <c r="B5201" s="0" t="s">
        <v>5545</v>
      </c>
      <c r="C5201" s="0" t="s">
        <v>190</v>
      </c>
      <c r="D5201" s="0" t="s">
        <v>4808</v>
      </c>
      <c r="E5201" s="0" t="s">
        <v>689</v>
      </c>
      <c r="F5201" s="0" t="s">
        <v>3319</v>
      </c>
      <c r="G5201" s="0" t="s">
        <v>192</v>
      </c>
      <c r="H5201" s="0" t="s">
        <v>390</v>
      </c>
      <c r="I5201" s="0" t="s">
        <v>198</v>
      </c>
      <c r="J5201" s="0" t="s">
        <v>325</v>
      </c>
      <c r="K5201" s="0" t="n">
        <v>32024.5013718948</v>
      </c>
      <c r="L5201" s="0" t="n">
        <v>46474.605</v>
      </c>
      <c r="M5201" s="0" t="n">
        <v>60898.8594949954</v>
      </c>
      <c r="N5201" s="0" t="n">
        <v>27823.905</v>
      </c>
      <c r="O5201" s="0" t="n">
        <v>43950.24</v>
      </c>
      <c r="P5201" s="0" t="n">
        <v>40037.94</v>
      </c>
      <c r="Q5201" s="0" t="n">
        <v>55831.005</v>
      </c>
      <c r="S5201" s="0" t="s">
        <v>303</v>
      </c>
    </row>
    <row r="5202" customFormat="false" ht="14" hidden="false" customHeight="false" outlineLevel="0" collapsed="false">
      <c r="A5202" s="0" t="str">
        <f aca="false">SUBSTITUTE(C5202&amp;D5202&amp;E5202&amp;F5202&amp;G5202&amp;H5202&amp;I5202," ","")</f>
        <v>AgenteBilingüeProfesionalCienciasdelasaludyafinesFrontofficeconherramientaHoraextranocturna Zona1Plata</v>
      </c>
      <c r="B5202" s="0" t="s">
        <v>5546</v>
      </c>
      <c r="C5202" s="0" t="s">
        <v>190</v>
      </c>
      <c r="D5202" s="0" t="s">
        <v>4808</v>
      </c>
      <c r="E5202" s="0" t="s">
        <v>689</v>
      </c>
      <c r="F5202" s="0" t="s">
        <v>3319</v>
      </c>
      <c r="G5202" s="0" t="s">
        <v>197</v>
      </c>
      <c r="H5202" s="0" t="s">
        <v>379</v>
      </c>
      <c r="I5202" s="0" t="s">
        <v>195</v>
      </c>
      <c r="J5202" s="0" t="s">
        <v>325</v>
      </c>
      <c r="K5202" s="0" t="n">
        <v>43022.9048953901</v>
      </c>
      <c r="L5202" s="0" t="n">
        <v>59013.63</v>
      </c>
      <c r="M5202" s="0" t="n">
        <v>80512.5973763226</v>
      </c>
      <c r="N5202" s="0" t="n">
        <v>38953.26</v>
      </c>
      <c r="O5202" s="0" t="n">
        <v>61252.335</v>
      </c>
      <c r="P5202" s="0" t="n">
        <v>45734.58</v>
      </c>
      <c r="Q5202" s="0" t="n">
        <v>69815.925</v>
      </c>
      <c r="S5202" s="0" t="s">
        <v>303</v>
      </c>
    </row>
    <row r="5203" customFormat="false" ht="14" hidden="false" customHeight="false" outlineLevel="0" collapsed="false">
      <c r="A5203" s="0" t="str">
        <f aca="false">SUBSTITUTE(C5203&amp;D5203&amp;E5203&amp;F5203&amp;G5203&amp;H5203&amp;I5203," ","")</f>
        <v>AgenteBilingüeProfesionalCienciasdelasaludyafinesFrontofficeconherramientaHoraextranocturna Zona1Oro</v>
      </c>
      <c r="B5203" s="0" t="s">
        <v>5547</v>
      </c>
      <c r="C5203" s="0" t="s">
        <v>190</v>
      </c>
      <c r="D5203" s="0" t="s">
        <v>4808</v>
      </c>
      <c r="E5203" s="0" t="s">
        <v>689</v>
      </c>
      <c r="F5203" s="0" t="s">
        <v>3319</v>
      </c>
      <c r="G5203" s="0" t="s">
        <v>197</v>
      </c>
      <c r="H5203" s="0" t="s">
        <v>379</v>
      </c>
      <c r="I5203" s="0" t="s">
        <v>54</v>
      </c>
      <c r="J5203" s="0" t="s">
        <v>325</v>
      </c>
      <c r="K5203" s="0" t="n">
        <v>43022.9048953901</v>
      </c>
      <c r="L5203" s="0" t="n">
        <v>60194.565</v>
      </c>
      <c r="M5203" s="0" t="n">
        <v>82817.56724109</v>
      </c>
      <c r="N5203" s="0" t="n">
        <v>38953.26</v>
      </c>
      <c r="O5203" s="0" t="n">
        <v>61252.335</v>
      </c>
      <c r="P5203" s="0" t="n">
        <v>46697.13</v>
      </c>
      <c r="Q5203" s="0" t="n">
        <v>72911.61</v>
      </c>
      <c r="S5203" s="0" t="s">
        <v>303</v>
      </c>
    </row>
    <row r="5204" customFormat="false" ht="14" hidden="false" customHeight="false" outlineLevel="0" collapsed="false">
      <c r="A5204" s="0" t="str">
        <f aca="false">SUBSTITUTE(C5204&amp;D5204&amp;E5204&amp;F5204&amp;G5204&amp;H5204&amp;I5204," ","")</f>
        <v>AgenteBilingüeProfesionalCienciasdelasaludyafinesFrontofficeconherramientaHoraextranocturna Zona1Platino</v>
      </c>
      <c r="B5204" s="0" t="s">
        <v>5548</v>
      </c>
      <c r="C5204" s="0" t="s">
        <v>190</v>
      </c>
      <c r="D5204" s="0" t="s">
        <v>4808</v>
      </c>
      <c r="E5204" s="0" t="s">
        <v>689</v>
      </c>
      <c r="F5204" s="0" t="s">
        <v>3319</v>
      </c>
      <c r="G5204" s="0" t="s">
        <v>197</v>
      </c>
      <c r="H5204" s="0" t="s">
        <v>379</v>
      </c>
      <c r="I5204" s="0" t="s">
        <v>198</v>
      </c>
      <c r="J5204" s="0" t="s">
        <v>325</v>
      </c>
      <c r="K5204" s="0" t="n">
        <v>43022.9048953901</v>
      </c>
      <c r="L5204" s="0" t="n">
        <v>61964.415</v>
      </c>
      <c r="M5204" s="0" t="n">
        <v>85258.4032929936</v>
      </c>
      <c r="N5204" s="0" t="n">
        <v>38953.26</v>
      </c>
      <c r="O5204" s="0" t="n">
        <v>61252.335</v>
      </c>
      <c r="P5204" s="0" t="n">
        <v>47701.08</v>
      </c>
      <c r="Q5204" s="0" t="n">
        <v>77491.485</v>
      </c>
      <c r="S5204" s="0" t="s">
        <v>303</v>
      </c>
    </row>
    <row r="5205" customFormat="false" ht="14" hidden="false" customHeight="false" outlineLevel="0" collapsed="false">
      <c r="A5205" s="0" t="str">
        <f aca="false">SUBSTITUTE(C5205&amp;D5205&amp;E5205&amp;F5205&amp;G5205&amp;H5205&amp;I5205," ","")</f>
        <v>AgenteBilingüeProfesionalCienciasdelasaludyafinesFrontofficeconherramientaHoraextranocturna Zona2Plata</v>
      </c>
      <c r="B5205" s="0" t="s">
        <v>5549</v>
      </c>
      <c r="C5205" s="0" t="s">
        <v>190</v>
      </c>
      <c r="D5205" s="0" t="s">
        <v>4808</v>
      </c>
      <c r="E5205" s="0" t="s">
        <v>689</v>
      </c>
      <c r="F5205" s="0" t="s">
        <v>3319</v>
      </c>
      <c r="G5205" s="0" t="s">
        <v>197</v>
      </c>
      <c r="H5205" s="0" t="s">
        <v>385</v>
      </c>
      <c r="I5205" s="0" t="s">
        <v>195</v>
      </c>
      <c r="J5205" s="0" t="s">
        <v>325</v>
      </c>
      <c r="K5205" s="0" t="n">
        <v>43022.9048953901</v>
      </c>
      <c r="L5205" s="0" t="n">
        <v>60784.515</v>
      </c>
      <c r="M5205" s="0" t="n">
        <v>80512.5973763226</v>
      </c>
      <c r="N5205" s="0" t="n">
        <v>38953.26</v>
      </c>
      <c r="O5205" s="0" t="n">
        <v>61252.335</v>
      </c>
      <c r="P5205" s="0" t="n">
        <v>48601.53</v>
      </c>
      <c r="Q5205" s="0" t="n">
        <v>69815.925</v>
      </c>
      <c r="S5205" s="0" t="s">
        <v>303</v>
      </c>
    </row>
    <row r="5206" customFormat="false" ht="14" hidden="false" customHeight="false" outlineLevel="0" collapsed="false">
      <c r="A5206" s="0" t="str">
        <f aca="false">SUBSTITUTE(C5206&amp;D5206&amp;E5206&amp;F5206&amp;G5206&amp;H5206&amp;I5206," ","")</f>
        <v>AgenteBilingüeProfesionalCienciasdelasaludyafinesFrontofficeconherramientaHoraextranocturna Zona2Oro</v>
      </c>
      <c r="B5206" s="0" t="s">
        <v>5550</v>
      </c>
      <c r="C5206" s="0" t="s">
        <v>190</v>
      </c>
      <c r="D5206" s="0" t="s">
        <v>4808</v>
      </c>
      <c r="E5206" s="0" t="s">
        <v>689</v>
      </c>
      <c r="F5206" s="0" t="s">
        <v>3319</v>
      </c>
      <c r="G5206" s="0" t="s">
        <v>197</v>
      </c>
      <c r="H5206" s="0" t="s">
        <v>385</v>
      </c>
      <c r="I5206" s="0" t="s">
        <v>54</v>
      </c>
      <c r="J5206" s="0" t="s">
        <v>325</v>
      </c>
      <c r="K5206" s="0" t="n">
        <v>43022.9048953901</v>
      </c>
      <c r="L5206" s="0" t="n">
        <v>62000.64</v>
      </c>
      <c r="M5206" s="0" t="n">
        <v>82817.56724109</v>
      </c>
      <c r="N5206" s="0" t="n">
        <v>38953.26</v>
      </c>
      <c r="O5206" s="0" t="n">
        <v>61252.335</v>
      </c>
      <c r="P5206" s="0" t="n">
        <v>49625.145</v>
      </c>
      <c r="Q5206" s="0" t="n">
        <v>72911.61</v>
      </c>
      <c r="S5206" s="0" t="s">
        <v>303</v>
      </c>
    </row>
    <row r="5207" customFormat="false" ht="14" hidden="false" customHeight="false" outlineLevel="0" collapsed="false">
      <c r="A5207" s="0" t="str">
        <f aca="false">SUBSTITUTE(C5207&amp;D5207&amp;E5207&amp;F5207&amp;G5207&amp;H5207&amp;I5207," ","")</f>
        <v>AgenteBilingüeProfesionalCienciasdelasaludyafinesFrontofficeconherramientaHoraextranocturna Zona2Platino</v>
      </c>
      <c r="B5207" s="0" t="s">
        <v>5551</v>
      </c>
      <c r="C5207" s="0" t="s">
        <v>190</v>
      </c>
      <c r="D5207" s="0" t="s">
        <v>4808</v>
      </c>
      <c r="E5207" s="0" t="s">
        <v>689</v>
      </c>
      <c r="F5207" s="0" t="s">
        <v>3319</v>
      </c>
      <c r="G5207" s="0" t="s">
        <v>197</v>
      </c>
      <c r="H5207" s="0" t="s">
        <v>385</v>
      </c>
      <c r="I5207" s="0" t="s">
        <v>198</v>
      </c>
      <c r="J5207" s="0" t="s">
        <v>325</v>
      </c>
      <c r="K5207" s="0" t="n">
        <v>43022.9048953901</v>
      </c>
      <c r="L5207" s="0" t="n">
        <v>63824.31</v>
      </c>
      <c r="M5207" s="0" t="n">
        <v>85258.4032929936</v>
      </c>
      <c r="N5207" s="0" t="n">
        <v>38953.26</v>
      </c>
      <c r="O5207" s="0" t="n">
        <v>61252.335</v>
      </c>
      <c r="P5207" s="0" t="n">
        <v>50692.23</v>
      </c>
      <c r="Q5207" s="0" t="n">
        <v>77491.485</v>
      </c>
      <c r="S5207" s="0" t="s">
        <v>303</v>
      </c>
    </row>
    <row r="5208" customFormat="false" ht="14" hidden="false" customHeight="false" outlineLevel="0" collapsed="false">
      <c r="A5208" s="0" t="str">
        <f aca="false">SUBSTITUTE(C5208&amp;D5208&amp;E5208&amp;F5208&amp;G5208&amp;H5208&amp;I5208," ","")</f>
        <v>AgenteBilingüeProfesionalCienciasdelasaludyafinesFrontofficeconherramientaHoraextranocturna Zona3Plata</v>
      </c>
      <c r="B5208" s="0" t="s">
        <v>5552</v>
      </c>
      <c r="C5208" s="0" t="s">
        <v>190</v>
      </c>
      <c r="D5208" s="0" t="s">
        <v>4808</v>
      </c>
      <c r="E5208" s="0" t="s">
        <v>689</v>
      </c>
      <c r="F5208" s="0" t="s">
        <v>3319</v>
      </c>
      <c r="G5208" s="0" t="s">
        <v>197</v>
      </c>
      <c r="H5208" s="0" t="s">
        <v>390</v>
      </c>
      <c r="I5208" s="0" t="s">
        <v>195</v>
      </c>
      <c r="J5208" s="0" t="s">
        <v>325</v>
      </c>
      <c r="K5208" s="0" t="n">
        <v>43022.9048953901</v>
      </c>
      <c r="L5208" s="0" t="n">
        <v>61964.415</v>
      </c>
      <c r="M5208" s="0" t="n">
        <v>80512.5973763226</v>
      </c>
      <c r="N5208" s="0" t="n">
        <v>38953.26</v>
      </c>
      <c r="O5208" s="0" t="n">
        <v>61252.335</v>
      </c>
      <c r="P5208" s="0" t="n">
        <v>48830.265</v>
      </c>
      <c r="Q5208" s="0" t="n">
        <v>69815.925</v>
      </c>
      <c r="S5208" s="0" t="s">
        <v>303</v>
      </c>
    </row>
    <row r="5209" customFormat="false" ht="14" hidden="false" customHeight="false" outlineLevel="0" collapsed="false">
      <c r="A5209" s="0" t="str">
        <f aca="false">SUBSTITUTE(C5209&amp;D5209&amp;E5209&amp;F5209&amp;G5209&amp;H5209&amp;I5209," ","")</f>
        <v>AgenteBilingüeProfesionalCienciasdelasaludyafinesFrontofficeconherramientaHoraextranocturna Zona3Oro</v>
      </c>
      <c r="B5209" s="0" t="s">
        <v>5553</v>
      </c>
      <c r="C5209" s="0" t="s">
        <v>190</v>
      </c>
      <c r="D5209" s="0" t="s">
        <v>4808</v>
      </c>
      <c r="E5209" s="0" t="s">
        <v>689</v>
      </c>
      <c r="F5209" s="0" t="s">
        <v>3319</v>
      </c>
      <c r="G5209" s="0" t="s">
        <v>197</v>
      </c>
      <c r="H5209" s="0" t="s">
        <v>390</v>
      </c>
      <c r="I5209" s="0" t="s">
        <v>54</v>
      </c>
      <c r="J5209" s="0" t="s">
        <v>325</v>
      </c>
      <c r="K5209" s="0" t="n">
        <v>43022.9048953901</v>
      </c>
      <c r="L5209" s="0" t="n">
        <v>63204.345</v>
      </c>
      <c r="M5209" s="0" t="n">
        <v>82817.56724109</v>
      </c>
      <c r="N5209" s="0" t="n">
        <v>38953.26</v>
      </c>
      <c r="O5209" s="0" t="n">
        <v>61252.335</v>
      </c>
      <c r="P5209" s="0" t="n">
        <v>49859.055</v>
      </c>
      <c r="Q5209" s="0" t="n">
        <v>72911.61</v>
      </c>
      <c r="S5209" s="0" t="s">
        <v>303</v>
      </c>
    </row>
    <row r="5210" customFormat="false" ht="14" hidden="false" customHeight="false" outlineLevel="0" collapsed="false">
      <c r="A5210" s="0" t="str">
        <f aca="false">SUBSTITUTE(C5210&amp;D5210&amp;E5210&amp;F5210&amp;G5210&amp;H5210&amp;I5210," ","")</f>
        <v>AgenteBilingüeProfesionalCienciasdelasaludyafinesFrontofficeconherramientaHoraextranocturna Zona3Platino</v>
      </c>
      <c r="B5210" s="0" t="s">
        <v>5554</v>
      </c>
      <c r="C5210" s="0" t="s">
        <v>190</v>
      </c>
      <c r="D5210" s="0" t="s">
        <v>4808</v>
      </c>
      <c r="E5210" s="0" t="s">
        <v>689</v>
      </c>
      <c r="F5210" s="0" t="s">
        <v>3319</v>
      </c>
      <c r="G5210" s="0" t="s">
        <v>197</v>
      </c>
      <c r="H5210" s="0" t="s">
        <v>390</v>
      </c>
      <c r="I5210" s="0" t="s">
        <v>198</v>
      </c>
      <c r="J5210" s="0" t="s">
        <v>325</v>
      </c>
      <c r="K5210" s="0" t="n">
        <v>43022.9048953901</v>
      </c>
      <c r="L5210" s="0" t="n">
        <v>65063.205</v>
      </c>
      <c r="M5210" s="0" t="n">
        <v>85258.4032929936</v>
      </c>
      <c r="N5210" s="0" t="n">
        <v>38953.26</v>
      </c>
      <c r="O5210" s="0" t="n">
        <v>61252.335</v>
      </c>
      <c r="P5210" s="0" t="n">
        <v>50931.315</v>
      </c>
      <c r="Q5210" s="0" t="n">
        <v>77491.485</v>
      </c>
      <c r="S5210" s="0" t="s">
        <v>303</v>
      </c>
    </row>
    <row r="5211" customFormat="false" ht="14" hidden="false" customHeight="false" outlineLevel="0" collapsed="false">
      <c r="A5211" s="0" t="str">
        <f aca="false">SUBSTITUTE(C5211&amp;D5211&amp;E5211&amp;F5211&amp;G5211&amp;H5211&amp;I5211," ","")</f>
        <v>AgenteBilingüeProfesionalCienciasdelasaludyafinesFrontofficeconherramientaHoraextradominicalyfestivoZona1Plata</v>
      </c>
      <c r="B5211" s="0" t="s">
        <v>5555</v>
      </c>
      <c r="C5211" s="0" t="s">
        <v>190</v>
      </c>
      <c r="D5211" s="0" t="s">
        <v>4808</v>
      </c>
      <c r="E5211" s="0" t="s">
        <v>689</v>
      </c>
      <c r="F5211" s="0" t="s">
        <v>3319</v>
      </c>
      <c r="G5211" s="0" t="s">
        <v>194</v>
      </c>
      <c r="H5211" s="0" t="s">
        <v>379</v>
      </c>
      <c r="I5211" s="0" t="s">
        <v>195</v>
      </c>
      <c r="J5211" s="0" t="s">
        <v>325</v>
      </c>
      <c r="K5211" s="0" t="n">
        <v>54021.3084188854</v>
      </c>
      <c r="L5211" s="0" t="n">
        <v>67444.74</v>
      </c>
      <c r="M5211" s="0" t="n">
        <v>92014.3970015116</v>
      </c>
      <c r="N5211" s="0" t="n">
        <v>55646.775</v>
      </c>
      <c r="O5211" s="0" t="n">
        <v>69902.865</v>
      </c>
      <c r="P5211" s="0" t="n">
        <v>57987.945</v>
      </c>
      <c r="Q5211" s="0" t="n">
        <v>77723.325</v>
      </c>
      <c r="S5211" s="0" t="s">
        <v>303</v>
      </c>
    </row>
    <row r="5212" customFormat="false" ht="14" hidden="false" customHeight="false" outlineLevel="0" collapsed="false">
      <c r="A5212" s="0" t="str">
        <f aca="false">SUBSTITUTE(C5212&amp;D5212&amp;E5212&amp;F5212&amp;G5212&amp;H5212&amp;I5212," ","")</f>
        <v>AgenteBilingüeProfesionalCienciasdelasaludyafinesFrontofficeconherramientaHoraextradominicalyfestivoZona1Oro</v>
      </c>
      <c r="B5212" s="0" t="s">
        <v>5556</v>
      </c>
      <c r="C5212" s="0" t="s">
        <v>190</v>
      </c>
      <c r="D5212" s="0" t="s">
        <v>4808</v>
      </c>
      <c r="E5212" s="0" t="s">
        <v>689</v>
      </c>
      <c r="F5212" s="0" t="s">
        <v>3319</v>
      </c>
      <c r="G5212" s="0" t="s">
        <v>194</v>
      </c>
      <c r="H5212" s="0" t="s">
        <v>379</v>
      </c>
      <c r="I5212" s="0" t="s">
        <v>54</v>
      </c>
      <c r="J5212" s="0" t="s">
        <v>325</v>
      </c>
      <c r="K5212" s="0" t="n">
        <v>54021.3084188854</v>
      </c>
      <c r="L5212" s="0" t="n">
        <v>68794.38</v>
      </c>
      <c r="M5212" s="0" t="n">
        <v>94648.6482755314</v>
      </c>
      <c r="N5212" s="0" t="n">
        <v>55646.775</v>
      </c>
      <c r="O5212" s="0" t="n">
        <v>69902.865</v>
      </c>
      <c r="P5212" s="0" t="n">
        <v>59208.21</v>
      </c>
      <c r="Q5212" s="0" t="n">
        <v>81168.84</v>
      </c>
      <c r="S5212" s="0" t="s">
        <v>303</v>
      </c>
    </row>
    <row r="5213" customFormat="false" ht="14" hidden="false" customHeight="false" outlineLevel="0" collapsed="false">
      <c r="A5213" s="0" t="str">
        <f aca="false">SUBSTITUTE(C5213&amp;D5213&amp;E5213&amp;F5213&amp;G5213&amp;H5213&amp;I5213," ","")</f>
        <v>AgenteBilingüeProfesionalCienciasdelasaludyafinesFrontofficeconherramientaHoraextradominicalyfestivoZona1Platino</v>
      </c>
      <c r="B5213" s="0" t="s">
        <v>5557</v>
      </c>
      <c r="C5213" s="0" t="s">
        <v>190</v>
      </c>
      <c r="D5213" s="0" t="s">
        <v>4808</v>
      </c>
      <c r="E5213" s="0" t="s">
        <v>689</v>
      </c>
      <c r="F5213" s="0" t="s">
        <v>3319</v>
      </c>
      <c r="G5213" s="0" t="s">
        <v>194</v>
      </c>
      <c r="H5213" s="0" t="s">
        <v>379</v>
      </c>
      <c r="I5213" s="0" t="s">
        <v>198</v>
      </c>
      <c r="J5213" s="0" t="s">
        <v>325</v>
      </c>
      <c r="K5213" s="0" t="n">
        <v>54021.3084188854</v>
      </c>
      <c r="L5213" s="0" t="n">
        <v>70817.805</v>
      </c>
      <c r="M5213" s="0" t="n">
        <v>97438.1751919927</v>
      </c>
      <c r="N5213" s="0" t="n">
        <v>55646.775</v>
      </c>
      <c r="O5213" s="0" t="n">
        <v>69902.865</v>
      </c>
      <c r="P5213" s="0" t="n">
        <v>60482.295</v>
      </c>
      <c r="Q5213" s="0" t="n">
        <v>86268.285</v>
      </c>
      <c r="S5213" s="0" t="s">
        <v>303</v>
      </c>
    </row>
    <row r="5214" customFormat="false" ht="14" hidden="false" customHeight="false" outlineLevel="0" collapsed="false">
      <c r="A5214" s="0" t="str">
        <f aca="false">SUBSTITUTE(C5214&amp;D5214&amp;E5214&amp;F5214&amp;G5214&amp;H5214&amp;I5214," ","")</f>
        <v>AgenteBilingüeProfesionalCienciasdelasaludyafinesFrontofficeconherramientaHoraextradominicalyfestivoZona2Plata</v>
      </c>
      <c r="B5214" s="0" t="s">
        <v>5558</v>
      </c>
      <c r="C5214" s="0" t="s">
        <v>190</v>
      </c>
      <c r="D5214" s="0" t="s">
        <v>4808</v>
      </c>
      <c r="E5214" s="0" t="s">
        <v>689</v>
      </c>
      <c r="F5214" s="0" t="s">
        <v>3319</v>
      </c>
      <c r="G5214" s="0" t="s">
        <v>194</v>
      </c>
      <c r="H5214" s="0" t="s">
        <v>385</v>
      </c>
      <c r="I5214" s="0" t="s">
        <v>195</v>
      </c>
      <c r="J5214" s="0" t="s">
        <v>325</v>
      </c>
      <c r="K5214" s="0" t="n">
        <v>54021.3084188854</v>
      </c>
      <c r="L5214" s="0" t="n">
        <v>69468.165</v>
      </c>
      <c r="M5214" s="0" t="n">
        <v>92014.3970015116</v>
      </c>
      <c r="N5214" s="0" t="n">
        <v>55646.775</v>
      </c>
      <c r="O5214" s="0" t="n">
        <v>69902.865</v>
      </c>
      <c r="P5214" s="0" t="n">
        <v>61623.9</v>
      </c>
      <c r="Q5214" s="0" t="n">
        <v>77723.325</v>
      </c>
      <c r="S5214" s="0" t="s">
        <v>303</v>
      </c>
    </row>
    <row r="5215" customFormat="false" ht="14" hidden="false" customHeight="false" outlineLevel="0" collapsed="false">
      <c r="A5215" s="0" t="str">
        <f aca="false">SUBSTITUTE(C5215&amp;D5215&amp;E5215&amp;F5215&amp;G5215&amp;H5215&amp;I5215," ","")</f>
        <v>AgenteBilingüeProfesionalCienciasdelasaludyafinesFrontofficeconherramientaHoraextradominicalyfestivoZona2Oro</v>
      </c>
      <c r="B5215" s="0" t="s">
        <v>5559</v>
      </c>
      <c r="C5215" s="0" t="s">
        <v>190</v>
      </c>
      <c r="D5215" s="0" t="s">
        <v>4808</v>
      </c>
      <c r="E5215" s="0" t="s">
        <v>689</v>
      </c>
      <c r="F5215" s="0" t="s">
        <v>3319</v>
      </c>
      <c r="G5215" s="0" t="s">
        <v>194</v>
      </c>
      <c r="H5215" s="0" t="s">
        <v>385</v>
      </c>
      <c r="I5215" s="0" t="s">
        <v>54</v>
      </c>
      <c r="J5215" s="0" t="s">
        <v>325</v>
      </c>
      <c r="K5215" s="0" t="n">
        <v>54021.3084188854</v>
      </c>
      <c r="L5215" s="0" t="n">
        <v>70859.205</v>
      </c>
      <c r="M5215" s="0" t="n">
        <v>94648.6482755314</v>
      </c>
      <c r="N5215" s="0" t="n">
        <v>55646.775</v>
      </c>
      <c r="O5215" s="0" t="n">
        <v>69902.865</v>
      </c>
      <c r="P5215" s="0" t="n">
        <v>62920.755</v>
      </c>
      <c r="Q5215" s="0" t="n">
        <v>81168.84</v>
      </c>
      <c r="S5215" s="0" t="s">
        <v>303</v>
      </c>
    </row>
    <row r="5216" customFormat="false" ht="14" hidden="false" customHeight="false" outlineLevel="0" collapsed="false">
      <c r="A5216" s="0" t="str">
        <f aca="false">SUBSTITUTE(C5216&amp;D5216&amp;E5216&amp;F5216&amp;G5216&amp;H5216&amp;I5216," ","")</f>
        <v>AgenteBilingüeProfesionalCienciasdelasaludyafinesFrontofficeconherramientaHoraextradominicalyfestivoZona2Platino</v>
      </c>
      <c r="B5216" s="0" t="s">
        <v>5560</v>
      </c>
      <c r="C5216" s="0" t="s">
        <v>190</v>
      </c>
      <c r="D5216" s="0" t="s">
        <v>4808</v>
      </c>
      <c r="E5216" s="0" t="s">
        <v>689</v>
      </c>
      <c r="F5216" s="0" t="s">
        <v>3319</v>
      </c>
      <c r="G5216" s="0" t="s">
        <v>194</v>
      </c>
      <c r="H5216" s="0" t="s">
        <v>385</v>
      </c>
      <c r="I5216" s="0" t="s">
        <v>198</v>
      </c>
      <c r="J5216" s="0" t="s">
        <v>325</v>
      </c>
      <c r="K5216" s="0" t="n">
        <v>54021.3084188854</v>
      </c>
      <c r="L5216" s="0" t="n">
        <v>72942.66</v>
      </c>
      <c r="M5216" s="0" t="n">
        <v>97438.1751919927</v>
      </c>
      <c r="N5216" s="0" t="n">
        <v>55646.775</v>
      </c>
      <c r="O5216" s="0" t="n">
        <v>69902.865</v>
      </c>
      <c r="P5216" s="0" t="n">
        <v>64274.535</v>
      </c>
      <c r="Q5216" s="0" t="n">
        <v>86268.285</v>
      </c>
      <c r="S5216" s="0" t="s">
        <v>303</v>
      </c>
    </row>
    <row r="5217" customFormat="false" ht="14" hidden="false" customHeight="false" outlineLevel="0" collapsed="false">
      <c r="A5217" s="0" t="str">
        <f aca="false">SUBSTITUTE(C5217&amp;D5217&amp;E5217&amp;F5217&amp;G5217&amp;H5217&amp;I5217," ","")</f>
        <v>AgenteBilingüeProfesionalCienciasdelasaludyafinesFrontofficeconherramientaHoraextradominicalyfestivoZona3Plata</v>
      </c>
      <c r="B5217" s="0" t="s">
        <v>5561</v>
      </c>
      <c r="C5217" s="0" t="s">
        <v>190</v>
      </c>
      <c r="D5217" s="0" t="s">
        <v>4808</v>
      </c>
      <c r="E5217" s="0" t="s">
        <v>689</v>
      </c>
      <c r="F5217" s="0" t="s">
        <v>3319</v>
      </c>
      <c r="G5217" s="0" t="s">
        <v>194</v>
      </c>
      <c r="H5217" s="0" t="s">
        <v>390</v>
      </c>
      <c r="I5217" s="0" t="s">
        <v>195</v>
      </c>
      <c r="J5217" s="0" t="s">
        <v>325</v>
      </c>
      <c r="K5217" s="0" t="n">
        <v>54021.3084188854</v>
      </c>
      <c r="L5217" s="0" t="n">
        <v>70817.805</v>
      </c>
      <c r="M5217" s="0" t="n">
        <v>92014.3970015116</v>
      </c>
      <c r="N5217" s="0" t="n">
        <v>55646.775</v>
      </c>
      <c r="O5217" s="0" t="n">
        <v>69902.865</v>
      </c>
      <c r="P5217" s="0" t="n">
        <v>61913.7</v>
      </c>
      <c r="Q5217" s="0" t="n">
        <v>77723.325</v>
      </c>
      <c r="S5217" s="0" t="s">
        <v>303</v>
      </c>
    </row>
    <row r="5218" customFormat="false" ht="14" hidden="false" customHeight="false" outlineLevel="0" collapsed="false">
      <c r="A5218" s="0" t="str">
        <f aca="false">SUBSTITUTE(C5218&amp;D5218&amp;E5218&amp;F5218&amp;G5218&amp;H5218&amp;I5218," ","")</f>
        <v>AgenteBilingüeProfesionalCienciasdelasaludyafinesFrontofficeconherramientaHoraextradominicalyfestivoZona3Oro</v>
      </c>
      <c r="B5218" s="0" t="s">
        <v>5562</v>
      </c>
      <c r="C5218" s="0" t="s">
        <v>190</v>
      </c>
      <c r="D5218" s="0" t="s">
        <v>4808</v>
      </c>
      <c r="E5218" s="0" t="s">
        <v>689</v>
      </c>
      <c r="F5218" s="0" t="s">
        <v>3319</v>
      </c>
      <c r="G5218" s="0" t="s">
        <v>194</v>
      </c>
      <c r="H5218" s="0" t="s">
        <v>390</v>
      </c>
      <c r="I5218" s="0" t="s">
        <v>54</v>
      </c>
      <c r="J5218" s="0" t="s">
        <v>325</v>
      </c>
      <c r="K5218" s="0" t="n">
        <v>54021.3084188854</v>
      </c>
      <c r="L5218" s="0" t="n">
        <v>72234.72</v>
      </c>
      <c r="M5218" s="0" t="n">
        <v>94648.6482755314</v>
      </c>
      <c r="N5218" s="0" t="n">
        <v>55646.775</v>
      </c>
      <c r="O5218" s="0" t="n">
        <v>69902.865</v>
      </c>
      <c r="P5218" s="0" t="n">
        <v>63216.765</v>
      </c>
      <c r="Q5218" s="0" t="n">
        <v>81168.84</v>
      </c>
      <c r="S5218" s="0" t="s">
        <v>303</v>
      </c>
    </row>
    <row r="5219" customFormat="false" ht="14" hidden="false" customHeight="false" outlineLevel="0" collapsed="false">
      <c r="A5219" s="0" t="str">
        <f aca="false">SUBSTITUTE(C5219&amp;D5219&amp;E5219&amp;F5219&amp;G5219&amp;H5219&amp;I5219," ","")</f>
        <v>AgenteBilingüeProfesionalCienciasdelasaludyafinesFrontofficeconherramientaHoraextradominicalyfestivoZona3Platino</v>
      </c>
      <c r="B5219" s="0" t="s">
        <v>5563</v>
      </c>
      <c r="C5219" s="0" t="s">
        <v>190</v>
      </c>
      <c r="D5219" s="0" t="s">
        <v>4808</v>
      </c>
      <c r="E5219" s="0" t="s">
        <v>689</v>
      </c>
      <c r="F5219" s="0" t="s">
        <v>3319</v>
      </c>
      <c r="G5219" s="0" t="s">
        <v>194</v>
      </c>
      <c r="H5219" s="0" t="s">
        <v>390</v>
      </c>
      <c r="I5219" s="0" t="s">
        <v>198</v>
      </c>
      <c r="J5219" s="0" t="s">
        <v>325</v>
      </c>
      <c r="K5219" s="0" t="n">
        <v>54021.3084188854</v>
      </c>
      <c r="L5219" s="0" t="n">
        <v>74359.575</v>
      </c>
      <c r="M5219" s="0" t="n">
        <v>97438.1751919927</v>
      </c>
      <c r="N5219" s="0" t="n">
        <v>55646.775</v>
      </c>
      <c r="O5219" s="0" t="n">
        <v>69902.865</v>
      </c>
      <c r="P5219" s="0" t="n">
        <v>64576.755</v>
      </c>
      <c r="Q5219" s="0" t="n">
        <v>86268.285</v>
      </c>
      <c r="S5219" s="0" t="s">
        <v>303</v>
      </c>
    </row>
    <row r="5220" customFormat="false" ht="14" hidden="false" customHeight="false" outlineLevel="0" collapsed="false">
      <c r="A5220" s="0" t="str">
        <f aca="false">SUBSTITUTE(C5220&amp;D5220&amp;E5220&amp;F5220&amp;G5220&amp;H5220&amp;I5220," ","")</f>
        <v>AgenteBilingüeProfesionalCienciasdelasaludyafinesFrontofficeconherramientaServicio7x24Zona1Plata</v>
      </c>
      <c r="B5220" s="0" t="s">
        <v>5564</v>
      </c>
      <c r="C5220" s="0" t="s">
        <v>190</v>
      </c>
      <c r="D5220" s="0" t="s">
        <v>4808</v>
      </c>
      <c r="E5220" s="0" t="s">
        <v>689</v>
      </c>
      <c r="F5220" s="0" t="s">
        <v>3319</v>
      </c>
      <c r="G5220" s="0" t="s">
        <v>55</v>
      </c>
      <c r="H5220" s="0" t="s">
        <v>379</v>
      </c>
      <c r="I5220" s="0" t="s">
        <v>195</v>
      </c>
      <c r="J5220" s="0" t="s">
        <v>305</v>
      </c>
      <c r="K5220" s="0" t="n">
        <v>19564156.1346297</v>
      </c>
      <c r="L5220" s="0" t="n">
        <v>35014121.415</v>
      </c>
      <c r="M5220" s="0" t="n">
        <v>40730522.7908122</v>
      </c>
      <c r="N5220" s="0" t="n">
        <v>24747976.08</v>
      </c>
      <c r="O5220" s="0" t="n">
        <v>38377872.45</v>
      </c>
      <c r="P5220" s="0" t="n">
        <v>35972605.935</v>
      </c>
      <c r="Q5220" s="0" t="n">
        <v>32318667.81</v>
      </c>
      <c r="S5220" s="0" t="s">
        <v>303</v>
      </c>
    </row>
    <row r="5221" customFormat="false" ht="14" hidden="false" customHeight="false" outlineLevel="0" collapsed="false">
      <c r="A5221" s="0" t="str">
        <f aca="false">SUBSTITUTE(C5221&amp;D5221&amp;E5221&amp;F5221&amp;G5221&amp;H5221&amp;I5221," ","")</f>
        <v>AgenteBilingüeProfesionalCienciasdelasaludyafinesFrontofficeconherramientaServicio7x24Zona1Oro</v>
      </c>
      <c r="B5221" s="0" t="s">
        <v>5565</v>
      </c>
      <c r="C5221" s="0" t="s">
        <v>190</v>
      </c>
      <c r="D5221" s="0" t="s">
        <v>4808</v>
      </c>
      <c r="E5221" s="0" t="s">
        <v>689</v>
      </c>
      <c r="F5221" s="0" t="s">
        <v>3319</v>
      </c>
      <c r="G5221" s="0" t="s">
        <v>55</v>
      </c>
      <c r="H5221" s="0" t="s">
        <v>379</v>
      </c>
      <c r="I5221" s="0" t="s">
        <v>54</v>
      </c>
      <c r="J5221" s="0" t="s">
        <v>305</v>
      </c>
      <c r="K5221" s="0" t="n">
        <v>19564156.1346297</v>
      </c>
      <c r="L5221" s="0" t="n">
        <v>35714404.485</v>
      </c>
      <c r="M5221" s="0" t="n">
        <v>41896584.1360974</v>
      </c>
      <c r="N5221" s="0" t="n">
        <v>24913310.085</v>
      </c>
      <c r="O5221" s="0" t="n">
        <v>38377872.45</v>
      </c>
      <c r="P5221" s="0" t="n">
        <v>36729923.715</v>
      </c>
      <c r="Q5221" s="0" t="n">
        <v>33751444.185</v>
      </c>
      <c r="S5221" s="0" t="s">
        <v>303</v>
      </c>
    </row>
    <row r="5222" customFormat="false" ht="14" hidden="false" customHeight="false" outlineLevel="0" collapsed="false">
      <c r="A5222" s="0" t="str">
        <f aca="false">SUBSTITUTE(C5222&amp;D5222&amp;E5222&amp;F5222&amp;G5222&amp;H5222&amp;I5222," ","")</f>
        <v>AgenteBilingüeProfesionalCienciasdelasaludyafinesFrontofficeconherramientaServicio7x24Zona1Platino</v>
      </c>
      <c r="B5222" s="0" t="s">
        <v>5566</v>
      </c>
      <c r="C5222" s="0" t="s">
        <v>190</v>
      </c>
      <c r="D5222" s="0" t="s">
        <v>4808</v>
      </c>
      <c r="E5222" s="0" t="s">
        <v>689</v>
      </c>
      <c r="F5222" s="0" t="s">
        <v>3319</v>
      </c>
      <c r="G5222" s="0" t="s">
        <v>55</v>
      </c>
      <c r="H5222" s="0" t="s">
        <v>379</v>
      </c>
      <c r="I5222" s="0" t="s">
        <v>198</v>
      </c>
      <c r="J5222" s="0" t="s">
        <v>305</v>
      </c>
      <c r="K5222" s="0" t="n">
        <v>19564156.1346297</v>
      </c>
      <c r="L5222" s="0" t="n">
        <v>36764828.055</v>
      </c>
      <c r="M5222" s="0" t="n">
        <v>43131378.8350687</v>
      </c>
      <c r="N5222" s="0" t="n">
        <v>24967260.495</v>
      </c>
      <c r="O5222" s="0" t="n">
        <v>38377872.45</v>
      </c>
      <c r="P5222" s="0" t="n">
        <v>37519815.015</v>
      </c>
      <c r="Q5222" s="0" t="n">
        <v>35871842.475</v>
      </c>
      <c r="S5222" s="0" t="s">
        <v>303</v>
      </c>
    </row>
    <row r="5223" customFormat="false" ht="14" hidden="false" customHeight="false" outlineLevel="0" collapsed="false">
      <c r="A5223" s="0" t="str">
        <f aca="false">SUBSTITUTE(C5223&amp;D5223&amp;E5223&amp;F5223&amp;G5223&amp;H5223&amp;I5223," ","")</f>
        <v>AgenteBilingüeProfesionalCienciasdelasaludyafinesFrontofficeconherramientaServicio7x24Zona2Plata</v>
      </c>
      <c r="B5223" s="0" t="s">
        <v>5567</v>
      </c>
      <c r="C5223" s="0" t="s">
        <v>190</v>
      </c>
      <c r="D5223" s="0" t="s">
        <v>4808</v>
      </c>
      <c r="E5223" s="0" t="s">
        <v>689</v>
      </c>
      <c r="F5223" s="0" t="s">
        <v>3319</v>
      </c>
      <c r="G5223" s="0" t="s">
        <v>55</v>
      </c>
      <c r="H5223" s="0" t="s">
        <v>385</v>
      </c>
      <c r="I5223" s="0" t="s">
        <v>195</v>
      </c>
      <c r="J5223" s="0" t="s">
        <v>305</v>
      </c>
      <c r="K5223" s="0" t="n">
        <v>19564156.1346297</v>
      </c>
      <c r="L5223" s="0" t="n">
        <v>36064546.02</v>
      </c>
      <c r="M5223" s="0" t="n">
        <v>40730522.7908122</v>
      </c>
      <c r="N5223" s="0" t="n">
        <v>24924099.96</v>
      </c>
      <c r="O5223" s="0" t="n">
        <v>38377872.45</v>
      </c>
      <c r="P5223" s="0" t="n">
        <v>38228232.15</v>
      </c>
      <c r="Q5223" s="0" t="n">
        <v>32318667.81</v>
      </c>
      <c r="S5223" s="0" t="s">
        <v>303</v>
      </c>
    </row>
    <row r="5224" customFormat="false" ht="14" hidden="false" customHeight="false" outlineLevel="0" collapsed="false">
      <c r="A5224" s="0" t="str">
        <f aca="false">SUBSTITUTE(C5224&amp;D5224&amp;E5224&amp;F5224&amp;G5224&amp;H5224&amp;I5224," ","")</f>
        <v>AgenteBilingüeProfesionalCienciasdelasaludyafinesFrontofficeconherramientaServicio7x24Zona2Oro</v>
      </c>
      <c r="B5224" s="0" t="s">
        <v>5568</v>
      </c>
      <c r="C5224" s="0" t="s">
        <v>190</v>
      </c>
      <c r="D5224" s="0" t="s">
        <v>4808</v>
      </c>
      <c r="E5224" s="0" t="s">
        <v>689</v>
      </c>
      <c r="F5224" s="0" t="s">
        <v>3319</v>
      </c>
      <c r="G5224" s="0" t="s">
        <v>55</v>
      </c>
      <c r="H5224" s="0" t="s">
        <v>385</v>
      </c>
      <c r="I5224" s="0" t="s">
        <v>54</v>
      </c>
      <c r="J5224" s="0" t="s">
        <v>305</v>
      </c>
      <c r="K5224" s="0" t="n">
        <v>19564156.1346297</v>
      </c>
      <c r="L5224" s="0" t="n">
        <v>36785837.52</v>
      </c>
      <c r="M5224" s="0" t="n">
        <v>41896584.1360974</v>
      </c>
      <c r="N5224" s="0" t="n">
        <v>24981287.85</v>
      </c>
      <c r="O5224" s="0" t="n">
        <v>38377872.45</v>
      </c>
      <c r="P5224" s="0" t="n">
        <v>39033037.8</v>
      </c>
      <c r="Q5224" s="0" t="n">
        <v>33751444.185</v>
      </c>
      <c r="S5224" s="0" t="s">
        <v>303</v>
      </c>
    </row>
    <row r="5225" customFormat="false" ht="14" hidden="false" customHeight="false" outlineLevel="0" collapsed="false">
      <c r="A5225" s="0" t="str">
        <f aca="false">SUBSTITUTE(C5225&amp;D5225&amp;E5225&amp;F5225&amp;G5225&amp;H5225&amp;I5225," ","")</f>
        <v>AgenteBilingüeProfesionalCienciasdelasaludyafinesFrontofficeconherramientaServicio7x24Zona2Platino</v>
      </c>
      <c r="B5225" s="0" t="s">
        <v>5569</v>
      </c>
      <c r="C5225" s="0" t="s">
        <v>190</v>
      </c>
      <c r="D5225" s="0" t="s">
        <v>4808</v>
      </c>
      <c r="E5225" s="0" t="s">
        <v>689</v>
      </c>
      <c r="F5225" s="0" t="s">
        <v>3319</v>
      </c>
      <c r="G5225" s="0" t="s">
        <v>55</v>
      </c>
      <c r="H5225" s="0" t="s">
        <v>385</v>
      </c>
      <c r="I5225" s="0" t="s">
        <v>198</v>
      </c>
      <c r="J5225" s="0" t="s">
        <v>305</v>
      </c>
      <c r="K5225" s="0" t="n">
        <v>19564156.1346297</v>
      </c>
      <c r="L5225" s="0" t="n">
        <v>37867773.735</v>
      </c>
      <c r="M5225" s="0" t="n">
        <v>43131378.8350687</v>
      </c>
      <c r="N5225" s="0" t="n">
        <v>25038474.705</v>
      </c>
      <c r="O5225" s="0" t="n">
        <v>38377872.45</v>
      </c>
      <c r="P5225" s="0" t="n">
        <v>39872457.99</v>
      </c>
      <c r="Q5225" s="0" t="n">
        <v>35871842.475</v>
      </c>
      <c r="S5225" s="0" t="s">
        <v>303</v>
      </c>
    </row>
    <row r="5226" customFormat="false" ht="14" hidden="false" customHeight="false" outlineLevel="0" collapsed="false">
      <c r="A5226" s="0" t="str">
        <f aca="false">SUBSTITUTE(C5226&amp;D5226&amp;E5226&amp;F5226&amp;G5226&amp;H5226&amp;I5226," ","")</f>
        <v>AgenteBilingüeProfesionalCienciasdelasaludyafinesFrontofficeconherramientaServicio7x24Zona3Plata</v>
      </c>
      <c r="B5226" s="0" t="s">
        <v>5570</v>
      </c>
      <c r="C5226" s="0" t="s">
        <v>190</v>
      </c>
      <c r="D5226" s="0" t="s">
        <v>4808</v>
      </c>
      <c r="E5226" s="0" t="s">
        <v>689</v>
      </c>
      <c r="F5226" s="0" t="s">
        <v>3319</v>
      </c>
      <c r="G5226" s="0" t="s">
        <v>55</v>
      </c>
      <c r="H5226" s="0" t="s">
        <v>390</v>
      </c>
      <c r="I5226" s="0" t="s">
        <v>195</v>
      </c>
      <c r="J5226" s="0" t="s">
        <v>305</v>
      </c>
      <c r="K5226" s="0" t="n">
        <v>19564156.1346297</v>
      </c>
      <c r="L5226" s="0" t="n">
        <v>36764828.055</v>
      </c>
      <c r="M5226" s="0" t="n">
        <v>40730522.7908122</v>
      </c>
      <c r="N5226" s="0" t="n">
        <v>24967260.495</v>
      </c>
      <c r="O5226" s="0" t="n">
        <v>38377872.45</v>
      </c>
      <c r="P5226" s="0" t="n">
        <v>38408095.485</v>
      </c>
      <c r="Q5226" s="0" t="n">
        <v>32318667.81</v>
      </c>
      <c r="S5226" s="0" t="s">
        <v>303</v>
      </c>
    </row>
    <row r="5227" customFormat="false" ht="14" hidden="false" customHeight="false" outlineLevel="0" collapsed="false">
      <c r="A5227" s="0" t="str">
        <f aca="false">SUBSTITUTE(C5227&amp;D5227&amp;E5227&amp;F5227&amp;G5227&amp;H5227&amp;I5227," ","")</f>
        <v>AgenteBilingüeProfesionalCienciasdelasaludyafinesFrontofficeconherramientaServicio7x24Zona3Oro</v>
      </c>
      <c r="B5227" s="0" t="s">
        <v>5571</v>
      </c>
      <c r="C5227" s="0" t="s">
        <v>190</v>
      </c>
      <c r="D5227" s="0" t="s">
        <v>4808</v>
      </c>
      <c r="E5227" s="0" t="s">
        <v>689</v>
      </c>
      <c r="F5227" s="0" t="s">
        <v>3319</v>
      </c>
      <c r="G5227" s="0" t="s">
        <v>55</v>
      </c>
      <c r="H5227" s="0" t="s">
        <v>390</v>
      </c>
      <c r="I5227" s="0" t="s">
        <v>54</v>
      </c>
      <c r="J5227" s="0" t="s">
        <v>305</v>
      </c>
      <c r="K5227" s="0" t="n">
        <v>19564156.1346297</v>
      </c>
      <c r="L5227" s="0" t="n">
        <v>37500125.175</v>
      </c>
      <c r="M5227" s="0" t="n">
        <v>41896584.1360974</v>
      </c>
      <c r="N5227" s="0" t="n">
        <v>25026606.36</v>
      </c>
      <c r="O5227" s="0" t="n">
        <v>38377872.45</v>
      </c>
      <c r="P5227" s="0" t="n">
        <v>39216687.165</v>
      </c>
      <c r="Q5227" s="0" t="n">
        <v>33751444.185</v>
      </c>
      <c r="S5227" s="0" t="s">
        <v>303</v>
      </c>
    </row>
    <row r="5228" customFormat="false" ht="14" hidden="false" customHeight="false" outlineLevel="0" collapsed="false">
      <c r="A5228" s="0" t="str">
        <f aca="false">SUBSTITUTE(C5228&amp;D5228&amp;E5228&amp;F5228&amp;G5228&amp;H5228&amp;I5228," ","")</f>
        <v>AgenteBilingüeProfesionalCienciasdelasaludyafinesFrontofficeconherramientaServicio7x24Zona3Platino</v>
      </c>
      <c r="B5228" s="0" t="s">
        <v>5572</v>
      </c>
      <c r="C5228" s="0" t="s">
        <v>190</v>
      </c>
      <c r="D5228" s="0" t="s">
        <v>4808</v>
      </c>
      <c r="E5228" s="0" t="s">
        <v>689</v>
      </c>
      <c r="F5228" s="0" t="s">
        <v>3319</v>
      </c>
      <c r="G5228" s="0" t="s">
        <v>55</v>
      </c>
      <c r="H5228" s="0" t="s">
        <v>390</v>
      </c>
      <c r="I5228" s="0" t="s">
        <v>198</v>
      </c>
      <c r="J5228" s="0" t="s">
        <v>305</v>
      </c>
      <c r="K5228" s="0" t="n">
        <v>19564156.1346297</v>
      </c>
      <c r="L5228" s="0" t="n">
        <v>38603069.82</v>
      </c>
      <c r="M5228" s="0" t="n">
        <v>43131378.8350687</v>
      </c>
      <c r="N5228" s="0" t="n">
        <v>25085951.19</v>
      </c>
      <c r="O5228" s="0" t="n">
        <v>38377872.45</v>
      </c>
      <c r="P5228" s="0" t="n">
        <v>40060056.915</v>
      </c>
      <c r="Q5228" s="0" t="n">
        <v>35871842.475</v>
      </c>
      <c r="S5228" s="0" t="s">
        <v>303</v>
      </c>
    </row>
    <row r="5229" customFormat="false" ht="14" hidden="false" customHeight="false" outlineLevel="0" collapsed="false">
      <c r="A5229" s="0" t="str">
        <f aca="false">SUBSTITUTE(C5229&amp;D5229&amp;E5229&amp;F5229&amp;G5229&amp;H5229&amp;I5229," ","")</f>
        <v>AgenteBilingüeProfesionalCienciasdelasaludyafinesFrontofficesinherramientaJornadaOrdinaria Zona1Plata</v>
      </c>
      <c r="B5229" s="0" t="s">
        <v>5573</v>
      </c>
      <c r="C5229" s="0" t="s">
        <v>190</v>
      </c>
      <c r="D5229" s="0" t="s">
        <v>4808</v>
      </c>
      <c r="E5229" s="0" t="s">
        <v>689</v>
      </c>
      <c r="F5229" s="0" t="s">
        <v>3335</v>
      </c>
      <c r="G5229" s="0" t="s">
        <v>62</v>
      </c>
      <c r="H5229" s="0" t="s">
        <v>379</v>
      </c>
      <c r="I5229" s="0" t="s">
        <v>195</v>
      </c>
      <c r="J5229" s="0" t="s">
        <v>36</v>
      </c>
      <c r="K5229" s="0" t="n">
        <v>6096792.81827776</v>
      </c>
      <c r="L5229" s="0" t="n">
        <v>8902427.265</v>
      </c>
      <c r="M5229" s="0" t="n">
        <v>9939635.03135933</v>
      </c>
      <c r="N5229" s="0" t="n">
        <v>6339249.765</v>
      </c>
      <c r="O5229" s="0" t="n">
        <v>9397933.515</v>
      </c>
      <c r="P5229" s="0" t="n">
        <v>6190542</v>
      </c>
      <c r="Q5229" s="0" t="n">
        <v>7548520.995</v>
      </c>
      <c r="S5229" s="0" t="s">
        <v>303</v>
      </c>
    </row>
    <row r="5230" customFormat="false" ht="14" hidden="false" customHeight="false" outlineLevel="0" collapsed="false">
      <c r="A5230" s="0" t="str">
        <f aca="false">SUBSTITUTE(C5230&amp;D5230&amp;E5230&amp;F5230&amp;G5230&amp;H5230&amp;I5230," ","")</f>
        <v>AgenteBilingüeProfesionalCienciasdelasaludyafinesFrontofficesinherramientaJornadaOrdinaria Zona1Oro</v>
      </c>
      <c r="B5230" s="0" t="s">
        <v>5574</v>
      </c>
      <c r="C5230" s="0" t="s">
        <v>190</v>
      </c>
      <c r="D5230" s="0" t="s">
        <v>4808</v>
      </c>
      <c r="E5230" s="0" t="s">
        <v>689</v>
      </c>
      <c r="F5230" s="0" t="s">
        <v>3335</v>
      </c>
      <c r="G5230" s="0" t="s">
        <v>62</v>
      </c>
      <c r="H5230" s="0" t="s">
        <v>379</v>
      </c>
      <c r="I5230" s="0" t="s">
        <v>54</v>
      </c>
      <c r="J5230" s="0" t="s">
        <v>36</v>
      </c>
      <c r="K5230" s="0" t="n">
        <v>6096792.81827776</v>
      </c>
      <c r="L5230" s="0" t="n">
        <v>9080476.245</v>
      </c>
      <c r="M5230" s="0" t="n">
        <v>7757335.56187815</v>
      </c>
      <c r="N5230" s="0" t="n">
        <v>6348639.285</v>
      </c>
      <c r="O5230" s="0" t="n">
        <v>9397933.515</v>
      </c>
      <c r="P5230" s="0" t="n">
        <v>6320869.2</v>
      </c>
      <c r="Q5230" s="0" t="n">
        <v>7883168.58</v>
      </c>
      <c r="S5230" s="0" t="s">
        <v>303</v>
      </c>
    </row>
    <row r="5231" customFormat="false" ht="14" hidden="false" customHeight="false" outlineLevel="0" collapsed="false">
      <c r="A5231" s="0" t="str">
        <f aca="false">SUBSTITUTE(C5231&amp;D5231&amp;E5231&amp;F5231&amp;G5231&amp;H5231&amp;I5231," ","")</f>
        <v>AgenteBilingüeProfesionalCienciasdelasaludyafinesFrontofficesinherramientaJornadaOrdinaria Zona1Platino</v>
      </c>
      <c r="B5231" s="0" t="s">
        <v>5575</v>
      </c>
      <c r="C5231" s="0" t="s">
        <v>190</v>
      </c>
      <c r="D5231" s="0" t="s">
        <v>4808</v>
      </c>
      <c r="E5231" s="0" t="s">
        <v>689</v>
      </c>
      <c r="F5231" s="0" t="s">
        <v>3335</v>
      </c>
      <c r="G5231" s="0" t="s">
        <v>62</v>
      </c>
      <c r="H5231" s="0" t="s">
        <v>379</v>
      </c>
      <c r="I5231" s="0" t="s">
        <v>198</v>
      </c>
      <c r="J5231" s="0" t="s">
        <v>36</v>
      </c>
      <c r="K5231" s="0" t="n">
        <v>6096792.81827776</v>
      </c>
      <c r="L5231" s="0" t="n">
        <v>9347548.68</v>
      </c>
      <c r="M5231" s="0" t="n">
        <v>7985963.19411741</v>
      </c>
      <c r="N5231" s="0" t="n">
        <v>6358028.805</v>
      </c>
      <c r="O5231" s="0" t="n">
        <v>9397933.515</v>
      </c>
      <c r="P5231" s="0" t="n">
        <v>6456801.96</v>
      </c>
      <c r="Q5231" s="0" t="n">
        <v>8378420.22</v>
      </c>
      <c r="S5231" s="0" t="s">
        <v>303</v>
      </c>
    </row>
    <row r="5232" customFormat="false" ht="14" hidden="false" customHeight="false" outlineLevel="0" collapsed="false">
      <c r="A5232" s="0" t="str">
        <f aca="false">SUBSTITUTE(C5232&amp;D5232&amp;E5232&amp;F5232&amp;G5232&amp;H5232&amp;I5232," ","")</f>
        <v>AgenteBilingüeProfesionalCienciasdelasaludyafinesFrontofficesinherramientaJornadaOrdinaria Zona2Plata</v>
      </c>
      <c r="B5232" s="0" t="s">
        <v>5576</v>
      </c>
      <c r="C5232" s="0" t="s">
        <v>190</v>
      </c>
      <c r="D5232" s="0" t="s">
        <v>4808</v>
      </c>
      <c r="E5232" s="0" t="s">
        <v>689</v>
      </c>
      <c r="F5232" s="0" t="s">
        <v>3335</v>
      </c>
      <c r="G5232" s="0" t="s">
        <v>62</v>
      </c>
      <c r="H5232" s="0" t="s">
        <v>385</v>
      </c>
      <c r="I5232" s="0" t="s">
        <v>195</v>
      </c>
      <c r="J5232" s="0" t="s">
        <v>36</v>
      </c>
      <c r="K5232" s="0" t="n">
        <v>6096792.81827776</v>
      </c>
      <c r="L5232" s="0" t="n">
        <v>9169500.735</v>
      </c>
      <c r="M5232" s="0" t="n">
        <v>7541434.21030903</v>
      </c>
      <c r="N5232" s="0" t="n">
        <v>6350517.81</v>
      </c>
      <c r="O5232" s="0" t="n">
        <v>9397933.515</v>
      </c>
      <c r="P5232" s="0" t="n">
        <v>6578713.575</v>
      </c>
      <c r="Q5232" s="0" t="n">
        <v>7548520.995</v>
      </c>
      <c r="S5232" s="0" t="s">
        <v>303</v>
      </c>
    </row>
    <row r="5233" customFormat="false" ht="14" hidden="false" customHeight="false" outlineLevel="0" collapsed="false">
      <c r="A5233" s="0" t="str">
        <f aca="false">SUBSTITUTE(C5233&amp;D5233&amp;E5233&amp;F5233&amp;G5233&amp;H5233&amp;I5233," ","")</f>
        <v>AgenteBilingüeProfesionalCienciasdelasaludyafinesFrontofficesinherramientaJornadaOrdinaria Zona2Oro</v>
      </c>
      <c r="B5233" s="0" t="s">
        <v>5577</v>
      </c>
      <c r="C5233" s="0" t="s">
        <v>190</v>
      </c>
      <c r="D5233" s="0" t="s">
        <v>4808</v>
      </c>
      <c r="E5233" s="0" t="s">
        <v>689</v>
      </c>
      <c r="F5233" s="0" t="s">
        <v>3335</v>
      </c>
      <c r="G5233" s="0" t="s">
        <v>62</v>
      </c>
      <c r="H5233" s="0" t="s">
        <v>385</v>
      </c>
      <c r="I5233" s="0" t="s">
        <v>54</v>
      </c>
      <c r="J5233" s="0" t="s">
        <v>36</v>
      </c>
      <c r="K5233" s="0" t="n">
        <v>6096792.81827776</v>
      </c>
      <c r="L5233" s="0" t="n">
        <v>9352891.35</v>
      </c>
      <c r="M5233" s="0" t="n">
        <v>7757335.56187815</v>
      </c>
      <c r="N5233" s="0" t="n">
        <v>6360470.37</v>
      </c>
      <c r="O5233" s="0" t="n">
        <v>9397933.515</v>
      </c>
      <c r="P5233" s="0" t="n">
        <v>6717213.135</v>
      </c>
      <c r="Q5233" s="0" t="n">
        <v>7883168.58</v>
      </c>
      <c r="S5233" s="0" t="s">
        <v>303</v>
      </c>
    </row>
    <row r="5234" customFormat="false" ht="14" hidden="false" customHeight="false" outlineLevel="0" collapsed="false">
      <c r="A5234" s="0" t="str">
        <f aca="false">SUBSTITUTE(C5234&amp;D5234&amp;E5234&amp;F5234&amp;G5234&amp;H5234&amp;I5234," ","")</f>
        <v>AgenteBilingüeProfesionalCienciasdelasaludyafinesFrontofficesinherramientaJornadaOrdinaria Zona2Platino</v>
      </c>
      <c r="B5234" s="0" t="s">
        <v>5578</v>
      </c>
      <c r="C5234" s="0" t="s">
        <v>190</v>
      </c>
      <c r="D5234" s="0" t="s">
        <v>4808</v>
      </c>
      <c r="E5234" s="0" t="s">
        <v>689</v>
      </c>
      <c r="F5234" s="0" t="s">
        <v>3335</v>
      </c>
      <c r="G5234" s="0" t="s">
        <v>62</v>
      </c>
      <c r="H5234" s="0" t="s">
        <v>385</v>
      </c>
      <c r="I5234" s="0" t="s">
        <v>198</v>
      </c>
      <c r="J5234" s="0" t="s">
        <v>36</v>
      </c>
      <c r="K5234" s="0" t="n">
        <v>6096792.81827776</v>
      </c>
      <c r="L5234" s="0" t="n">
        <v>9627975.72</v>
      </c>
      <c r="M5234" s="0" t="n">
        <v>7985963.19411741</v>
      </c>
      <c r="N5234" s="0" t="n">
        <v>6370422.93</v>
      </c>
      <c r="O5234" s="0" t="n">
        <v>9397933.515</v>
      </c>
      <c r="P5234" s="0" t="n">
        <v>6861669.12</v>
      </c>
      <c r="Q5234" s="0" t="n">
        <v>8378420.22</v>
      </c>
      <c r="S5234" s="0" t="s">
        <v>303</v>
      </c>
    </row>
    <row r="5235" customFormat="false" ht="14" hidden="false" customHeight="false" outlineLevel="0" collapsed="false">
      <c r="A5235" s="0" t="str">
        <f aca="false">SUBSTITUTE(C5235&amp;D5235&amp;E5235&amp;F5235&amp;G5235&amp;H5235&amp;I5235," ","")</f>
        <v>AgenteBilingüeProfesionalCienciasdelasaludyafinesFrontofficesinherramientaJornadaOrdinaria Zona3Plata</v>
      </c>
      <c r="B5235" s="0" t="s">
        <v>5579</v>
      </c>
      <c r="C5235" s="0" t="s">
        <v>190</v>
      </c>
      <c r="D5235" s="0" t="s">
        <v>4808</v>
      </c>
      <c r="E5235" s="0" t="s">
        <v>689</v>
      </c>
      <c r="F5235" s="0" t="s">
        <v>3335</v>
      </c>
      <c r="G5235" s="0" t="s">
        <v>62</v>
      </c>
      <c r="H5235" s="0" t="s">
        <v>390</v>
      </c>
      <c r="I5235" s="0" t="s">
        <v>195</v>
      </c>
      <c r="J5235" s="0" t="s">
        <v>36</v>
      </c>
      <c r="K5235" s="0" t="n">
        <v>6096792.81827776</v>
      </c>
      <c r="L5235" s="0" t="n">
        <v>9347548.68</v>
      </c>
      <c r="M5235" s="0" t="n">
        <v>7541434.21030903</v>
      </c>
      <c r="N5235" s="0" t="n">
        <v>6358028.805</v>
      </c>
      <c r="O5235" s="0" t="n">
        <v>9397933.515</v>
      </c>
      <c r="P5235" s="0" t="n">
        <v>6609666.285</v>
      </c>
      <c r="Q5235" s="0" t="n">
        <v>7548520.995</v>
      </c>
      <c r="S5235" s="0" t="s">
        <v>303</v>
      </c>
    </row>
    <row r="5236" customFormat="false" ht="14" hidden="false" customHeight="false" outlineLevel="0" collapsed="false">
      <c r="A5236" s="0" t="str">
        <f aca="false">SUBSTITUTE(C5236&amp;D5236&amp;E5236&amp;F5236&amp;G5236&amp;H5236&amp;I5236," ","")</f>
        <v>AgenteBilingüeProfesionalCienciasdelasaludyafinesFrontofficesinherramientaJornadaOrdinaria Zona3Oro</v>
      </c>
      <c r="B5236" s="0" t="s">
        <v>5580</v>
      </c>
      <c r="C5236" s="0" t="s">
        <v>190</v>
      </c>
      <c r="D5236" s="0" t="s">
        <v>4808</v>
      </c>
      <c r="E5236" s="0" t="s">
        <v>689</v>
      </c>
      <c r="F5236" s="0" t="s">
        <v>3335</v>
      </c>
      <c r="G5236" s="0" t="s">
        <v>62</v>
      </c>
      <c r="H5236" s="0" t="s">
        <v>390</v>
      </c>
      <c r="I5236" s="0" t="s">
        <v>54</v>
      </c>
      <c r="J5236" s="0" t="s">
        <v>36</v>
      </c>
      <c r="K5236" s="0" t="n">
        <v>6096792.81827776</v>
      </c>
      <c r="L5236" s="0" t="n">
        <v>9534500.73</v>
      </c>
      <c r="M5236" s="0" t="n">
        <v>7757335.56187815</v>
      </c>
      <c r="N5236" s="0" t="n">
        <v>6368358.105</v>
      </c>
      <c r="O5236" s="0" t="n">
        <v>9397933.515</v>
      </c>
      <c r="P5236" s="0" t="n">
        <v>6748816.86</v>
      </c>
      <c r="Q5236" s="0" t="n">
        <v>7883168.58</v>
      </c>
      <c r="S5236" s="0" t="s">
        <v>303</v>
      </c>
    </row>
    <row r="5237" customFormat="false" ht="14" hidden="false" customHeight="false" outlineLevel="0" collapsed="false">
      <c r="A5237" s="0" t="str">
        <f aca="false">SUBSTITUTE(C5237&amp;D5237&amp;E5237&amp;F5237&amp;G5237&amp;H5237&amp;I5237," ","")</f>
        <v>AgenteBilingüeProfesionalCienciasdelasaludyafinesFrontofficesinherramientaJornadaOrdinaria Zona3Platino</v>
      </c>
      <c r="B5237" s="0" t="s">
        <v>5581</v>
      </c>
      <c r="C5237" s="0" t="s">
        <v>190</v>
      </c>
      <c r="D5237" s="0" t="s">
        <v>4808</v>
      </c>
      <c r="E5237" s="0" t="s">
        <v>689</v>
      </c>
      <c r="F5237" s="0" t="s">
        <v>3335</v>
      </c>
      <c r="G5237" s="0" t="s">
        <v>62</v>
      </c>
      <c r="H5237" s="0" t="s">
        <v>390</v>
      </c>
      <c r="I5237" s="0" t="s">
        <v>198</v>
      </c>
      <c r="J5237" s="0" t="s">
        <v>36</v>
      </c>
      <c r="K5237" s="0" t="n">
        <v>6096792.81827776</v>
      </c>
      <c r="L5237" s="0" t="n">
        <v>9814926.735</v>
      </c>
      <c r="M5237" s="0" t="n">
        <v>7985963.19411741</v>
      </c>
      <c r="N5237" s="0" t="n">
        <v>6378686.37</v>
      </c>
      <c r="O5237" s="0" t="n">
        <v>9397933.515</v>
      </c>
      <c r="P5237" s="0" t="n">
        <v>6893952.84</v>
      </c>
      <c r="Q5237" s="0" t="n">
        <v>8378420.22</v>
      </c>
      <c r="S5237" s="0" t="s">
        <v>303</v>
      </c>
    </row>
    <row r="5238" customFormat="false" ht="14" hidden="false" customHeight="false" outlineLevel="0" collapsed="false">
      <c r="A5238" s="0" t="str">
        <f aca="false">SUBSTITUTE(C5238&amp;D5238&amp;E5238&amp;F5238&amp;G5238&amp;H5238&amp;I5238," ","")</f>
        <v>AgenteBilingüeProfesionalCienciasdelasaludyafinesFrontofficesinherramientaHoraextradiurnaZona1Plata</v>
      </c>
      <c r="B5238" s="0" t="s">
        <v>5582</v>
      </c>
      <c r="C5238" s="0" t="s">
        <v>190</v>
      </c>
      <c r="D5238" s="0" t="s">
        <v>4808</v>
      </c>
      <c r="E5238" s="0" t="s">
        <v>689</v>
      </c>
      <c r="F5238" s="0" t="s">
        <v>3335</v>
      </c>
      <c r="G5238" s="0" t="s">
        <v>192</v>
      </c>
      <c r="H5238" s="0" t="s">
        <v>379</v>
      </c>
      <c r="I5238" s="0" t="s">
        <v>195</v>
      </c>
      <c r="J5238" s="0" t="s">
        <v>325</v>
      </c>
      <c r="K5238" s="0" t="n">
        <v>30902.5051712383</v>
      </c>
      <c r="L5238" s="0" t="n">
        <v>48514.59</v>
      </c>
      <c r="M5238" s="0" t="n">
        <v>57508.9981259448</v>
      </c>
      <c r="N5238" s="0" t="n">
        <v>27823.905</v>
      </c>
      <c r="O5238" s="0" t="n">
        <v>43950.24</v>
      </c>
      <c r="P5238" s="0" t="n">
        <v>36635.895</v>
      </c>
      <c r="Q5238" s="0" t="n">
        <v>50301</v>
      </c>
      <c r="S5238" s="0" t="s">
        <v>303</v>
      </c>
    </row>
    <row r="5239" customFormat="false" ht="14" hidden="false" customHeight="false" outlineLevel="0" collapsed="false">
      <c r="A5239" s="0" t="str">
        <f aca="false">SUBSTITUTE(C5239&amp;D5239&amp;E5239&amp;F5239&amp;G5239&amp;H5239&amp;I5239," ","")</f>
        <v>AgenteBilingüeProfesionalCienciasdelasaludyafinesFrontofficesinherramientaHoraextradiurnaZona1Oro</v>
      </c>
      <c r="B5239" s="0" t="s">
        <v>5583</v>
      </c>
      <c r="C5239" s="0" t="s">
        <v>190</v>
      </c>
      <c r="D5239" s="0" t="s">
        <v>4808</v>
      </c>
      <c r="E5239" s="0" t="s">
        <v>689</v>
      </c>
      <c r="F5239" s="0" t="s">
        <v>3335</v>
      </c>
      <c r="G5239" s="0" t="s">
        <v>192</v>
      </c>
      <c r="H5239" s="0" t="s">
        <v>379</v>
      </c>
      <c r="I5239" s="0" t="s">
        <v>54</v>
      </c>
      <c r="J5239" s="0" t="s">
        <v>325</v>
      </c>
      <c r="K5239" s="0" t="n">
        <v>30902.5051712383</v>
      </c>
      <c r="L5239" s="0" t="n">
        <v>49485.42</v>
      </c>
      <c r="M5239" s="0" t="n">
        <v>59155.4051722071</v>
      </c>
      <c r="N5239" s="0" t="n">
        <v>27823.905</v>
      </c>
      <c r="O5239" s="0" t="n">
        <v>43950.24</v>
      </c>
      <c r="P5239" s="0" t="n">
        <v>37406.97</v>
      </c>
      <c r="Q5239" s="0" t="n">
        <v>52530.39</v>
      </c>
      <c r="S5239" s="0" t="s">
        <v>303</v>
      </c>
    </row>
    <row r="5240" customFormat="false" ht="14" hidden="false" customHeight="false" outlineLevel="0" collapsed="false">
      <c r="A5240" s="0" t="str">
        <f aca="false">SUBSTITUTE(C5240&amp;D5240&amp;E5240&amp;F5240&amp;G5240&amp;H5240&amp;I5240," ","")</f>
        <v>AgenteBilingüeProfesionalCienciasdelasaludyafinesFrontofficesinherramientaHoraextradiurnaZona1Platino</v>
      </c>
      <c r="B5240" s="0" t="s">
        <v>5584</v>
      </c>
      <c r="C5240" s="0" t="s">
        <v>190</v>
      </c>
      <c r="D5240" s="0" t="s">
        <v>4808</v>
      </c>
      <c r="E5240" s="0" t="s">
        <v>689</v>
      </c>
      <c r="F5240" s="0" t="s">
        <v>3335</v>
      </c>
      <c r="G5240" s="0" t="s">
        <v>192</v>
      </c>
      <c r="H5240" s="0" t="s">
        <v>379</v>
      </c>
      <c r="I5240" s="0" t="s">
        <v>198</v>
      </c>
      <c r="J5240" s="0" t="s">
        <v>325</v>
      </c>
      <c r="K5240" s="0" t="n">
        <v>30902.5051712383</v>
      </c>
      <c r="L5240" s="0" t="n">
        <v>50940.63</v>
      </c>
      <c r="M5240" s="0" t="n">
        <v>60898.8594949954</v>
      </c>
      <c r="N5240" s="0" t="n">
        <v>27823.905</v>
      </c>
      <c r="O5240" s="0" t="n">
        <v>43950.24</v>
      </c>
      <c r="P5240" s="0" t="n">
        <v>38211.165</v>
      </c>
      <c r="Q5240" s="0" t="n">
        <v>55831.005</v>
      </c>
      <c r="S5240" s="0" t="s">
        <v>303</v>
      </c>
    </row>
    <row r="5241" customFormat="false" ht="14" hidden="false" customHeight="false" outlineLevel="0" collapsed="false">
      <c r="A5241" s="0" t="str">
        <f aca="false">SUBSTITUTE(C5241&amp;D5241&amp;E5241&amp;F5241&amp;G5241&amp;H5241&amp;I5241," ","")</f>
        <v>AgenteBilingüeProfesionalCienciasdelasaludyafinesFrontofficesinherramientaHoraextradiurnaZona2Plata</v>
      </c>
      <c r="B5241" s="0" t="s">
        <v>5585</v>
      </c>
      <c r="C5241" s="0" t="s">
        <v>190</v>
      </c>
      <c r="D5241" s="0" t="s">
        <v>4808</v>
      </c>
      <c r="E5241" s="0" t="s">
        <v>689</v>
      </c>
      <c r="F5241" s="0" t="s">
        <v>3335</v>
      </c>
      <c r="G5241" s="0" t="s">
        <v>192</v>
      </c>
      <c r="H5241" s="0" t="s">
        <v>385</v>
      </c>
      <c r="I5241" s="0" t="s">
        <v>195</v>
      </c>
      <c r="J5241" s="0" t="s">
        <v>325</v>
      </c>
      <c r="K5241" s="0" t="n">
        <v>30902.5051712383</v>
      </c>
      <c r="L5241" s="0" t="n">
        <v>49970.835</v>
      </c>
      <c r="M5241" s="0" t="n">
        <v>57508.9981259448</v>
      </c>
      <c r="N5241" s="0" t="n">
        <v>27823.905</v>
      </c>
      <c r="O5241" s="0" t="n">
        <v>43950.24</v>
      </c>
      <c r="P5241" s="0" t="n">
        <v>38932.56</v>
      </c>
      <c r="Q5241" s="0" t="n">
        <v>50301</v>
      </c>
      <c r="S5241" s="0" t="s">
        <v>303</v>
      </c>
    </row>
    <row r="5242" customFormat="false" ht="14" hidden="false" customHeight="false" outlineLevel="0" collapsed="false">
      <c r="A5242" s="0" t="str">
        <f aca="false">SUBSTITUTE(C5242&amp;D5242&amp;E5242&amp;F5242&amp;G5242&amp;H5242&amp;I5242," ","")</f>
        <v>AgenteBilingüeProfesionalCienciasdelasaludyafinesFrontofficesinherramientaHoraextradiurnaZona2Oro</v>
      </c>
      <c r="B5242" s="0" t="s">
        <v>5586</v>
      </c>
      <c r="C5242" s="0" t="s">
        <v>190</v>
      </c>
      <c r="D5242" s="0" t="s">
        <v>4808</v>
      </c>
      <c r="E5242" s="0" t="s">
        <v>689</v>
      </c>
      <c r="F5242" s="0" t="s">
        <v>3335</v>
      </c>
      <c r="G5242" s="0" t="s">
        <v>192</v>
      </c>
      <c r="H5242" s="0" t="s">
        <v>385</v>
      </c>
      <c r="I5242" s="0" t="s">
        <v>54</v>
      </c>
      <c r="J5242" s="0" t="s">
        <v>325</v>
      </c>
      <c r="K5242" s="0" t="n">
        <v>30902.5051712383</v>
      </c>
      <c r="L5242" s="0" t="n">
        <v>50970.645</v>
      </c>
      <c r="M5242" s="0" t="n">
        <v>59155.4051722071</v>
      </c>
      <c r="N5242" s="0" t="n">
        <v>27823.905</v>
      </c>
      <c r="O5242" s="0" t="n">
        <v>43950.24</v>
      </c>
      <c r="P5242" s="0" t="n">
        <v>39752.28</v>
      </c>
      <c r="Q5242" s="0" t="n">
        <v>52530.39</v>
      </c>
      <c r="S5242" s="0" t="s">
        <v>303</v>
      </c>
    </row>
    <row r="5243" customFormat="false" ht="14" hidden="false" customHeight="false" outlineLevel="0" collapsed="false">
      <c r="A5243" s="0" t="str">
        <f aca="false">SUBSTITUTE(C5243&amp;D5243&amp;E5243&amp;F5243&amp;G5243&amp;H5243&amp;I5243," ","")</f>
        <v>AgenteBilingüeProfesionalCienciasdelasaludyafinesFrontofficesinherramientaHoraextradiurnaZona2Platino</v>
      </c>
      <c r="B5243" s="0" t="s">
        <v>5587</v>
      </c>
      <c r="C5243" s="0" t="s">
        <v>190</v>
      </c>
      <c r="D5243" s="0" t="s">
        <v>4808</v>
      </c>
      <c r="E5243" s="0" t="s">
        <v>689</v>
      </c>
      <c r="F5243" s="0" t="s">
        <v>3335</v>
      </c>
      <c r="G5243" s="0" t="s">
        <v>192</v>
      </c>
      <c r="H5243" s="0" t="s">
        <v>385</v>
      </c>
      <c r="I5243" s="0" t="s">
        <v>198</v>
      </c>
      <c r="J5243" s="0" t="s">
        <v>325</v>
      </c>
      <c r="K5243" s="0" t="n">
        <v>30902.5051712383</v>
      </c>
      <c r="L5243" s="0" t="n">
        <v>52469.325</v>
      </c>
      <c r="M5243" s="0" t="n">
        <v>60898.8594949954</v>
      </c>
      <c r="N5243" s="0" t="n">
        <v>27823.905</v>
      </c>
      <c r="O5243" s="0" t="n">
        <v>43950.24</v>
      </c>
      <c r="P5243" s="0" t="n">
        <v>40607.19</v>
      </c>
      <c r="Q5243" s="0" t="n">
        <v>55831.005</v>
      </c>
      <c r="S5243" s="0" t="s">
        <v>303</v>
      </c>
    </row>
    <row r="5244" customFormat="false" ht="14" hidden="false" customHeight="false" outlineLevel="0" collapsed="false">
      <c r="A5244" s="0" t="str">
        <f aca="false">SUBSTITUTE(C5244&amp;D5244&amp;E5244&amp;F5244&amp;G5244&amp;H5244&amp;I5244," ","")</f>
        <v>AgenteBilingüeProfesionalCienciasdelasaludyafinesFrontofficesinherramientaHoraextradiurnaZona3Plata</v>
      </c>
      <c r="B5244" s="0" t="s">
        <v>5588</v>
      </c>
      <c r="C5244" s="0" t="s">
        <v>190</v>
      </c>
      <c r="D5244" s="0" t="s">
        <v>4808</v>
      </c>
      <c r="E5244" s="0" t="s">
        <v>689</v>
      </c>
      <c r="F5244" s="0" t="s">
        <v>3335</v>
      </c>
      <c r="G5244" s="0" t="s">
        <v>192</v>
      </c>
      <c r="H5244" s="0" t="s">
        <v>390</v>
      </c>
      <c r="I5244" s="0" t="s">
        <v>195</v>
      </c>
      <c r="J5244" s="0" t="s">
        <v>325</v>
      </c>
      <c r="K5244" s="0" t="n">
        <v>30902.5051712383</v>
      </c>
      <c r="L5244" s="0" t="n">
        <v>50940.63</v>
      </c>
      <c r="M5244" s="0" t="n">
        <v>57508.9981259448</v>
      </c>
      <c r="N5244" s="0" t="n">
        <v>27823.905</v>
      </c>
      <c r="O5244" s="0" t="n">
        <v>43950.24</v>
      </c>
      <c r="P5244" s="0" t="n">
        <v>39115.755</v>
      </c>
      <c r="Q5244" s="0" t="n">
        <v>50301</v>
      </c>
      <c r="S5244" s="0" t="s">
        <v>303</v>
      </c>
    </row>
    <row r="5245" customFormat="false" ht="14" hidden="false" customHeight="false" outlineLevel="0" collapsed="false">
      <c r="A5245" s="0" t="str">
        <f aca="false">SUBSTITUTE(C5245&amp;D5245&amp;E5245&amp;F5245&amp;G5245&amp;H5245&amp;I5245," ","")</f>
        <v>AgenteBilingüeProfesionalCienciasdelasaludyafinesFrontofficesinherramientaHoraextradiurnaZona3Oro</v>
      </c>
      <c r="B5245" s="0" t="s">
        <v>5589</v>
      </c>
      <c r="C5245" s="0" t="s">
        <v>190</v>
      </c>
      <c r="D5245" s="0" t="s">
        <v>4808</v>
      </c>
      <c r="E5245" s="0" t="s">
        <v>689</v>
      </c>
      <c r="F5245" s="0" t="s">
        <v>3335</v>
      </c>
      <c r="G5245" s="0" t="s">
        <v>192</v>
      </c>
      <c r="H5245" s="0" t="s">
        <v>390</v>
      </c>
      <c r="I5245" s="0" t="s">
        <v>54</v>
      </c>
      <c r="J5245" s="0" t="s">
        <v>325</v>
      </c>
      <c r="K5245" s="0" t="n">
        <v>30902.5051712383</v>
      </c>
      <c r="L5245" s="0" t="n">
        <v>51960.105</v>
      </c>
      <c r="M5245" s="0" t="n">
        <v>59155.4051722071</v>
      </c>
      <c r="N5245" s="0" t="n">
        <v>27823.905</v>
      </c>
      <c r="O5245" s="0" t="n">
        <v>43950.24</v>
      </c>
      <c r="P5245" s="0" t="n">
        <v>39939.615</v>
      </c>
      <c r="Q5245" s="0" t="n">
        <v>52530.39</v>
      </c>
      <c r="S5245" s="0" t="s">
        <v>303</v>
      </c>
    </row>
    <row r="5246" customFormat="false" ht="14" hidden="false" customHeight="false" outlineLevel="0" collapsed="false">
      <c r="A5246" s="0" t="str">
        <f aca="false">SUBSTITUTE(C5246&amp;D5246&amp;E5246&amp;F5246&amp;G5246&amp;H5246&amp;I5246," ","")</f>
        <v>AgenteBilingüeProfesionalCienciasdelasaludyafinesFrontofficesinherramientaHoraextradiurnaZona3Platino</v>
      </c>
      <c r="B5246" s="0" t="s">
        <v>5590</v>
      </c>
      <c r="C5246" s="0" t="s">
        <v>190</v>
      </c>
      <c r="D5246" s="0" t="s">
        <v>4808</v>
      </c>
      <c r="E5246" s="0" t="s">
        <v>689</v>
      </c>
      <c r="F5246" s="0" t="s">
        <v>3335</v>
      </c>
      <c r="G5246" s="0" t="s">
        <v>192</v>
      </c>
      <c r="H5246" s="0" t="s">
        <v>390</v>
      </c>
      <c r="I5246" s="0" t="s">
        <v>198</v>
      </c>
      <c r="J5246" s="0" t="s">
        <v>325</v>
      </c>
      <c r="K5246" s="0" t="n">
        <v>30902.5051712383</v>
      </c>
      <c r="L5246" s="0" t="n">
        <v>53487.765</v>
      </c>
      <c r="M5246" s="0" t="n">
        <v>60898.8594949954</v>
      </c>
      <c r="N5246" s="0" t="n">
        <v>27823.905</v>
      </c>
      <c r="O5246" s="0" t="n">
        <v>43950.24</v>
      </c>
      <c r="P5246" s="0" t="n">
        <v>40798.665</v>
      </c>
      <c r="Q5246" s="0" t="n">
        <v>55831.005</v>
      </c>
      <c r="S5246" s="0" t="s">
        <v>303</v>
      </c>
    </row>
    <row r="5247" customFormat="false" ht="14" hidden="false" customHeight="false" outlineLevel="0" collapsed="false">
      <c r="A5247" s="0" t="str">
        <f aca="false">SUBSTITUTE(C5247&amp;D5247&amp;E5247&amp;F5247&amp;G5247&amp;H5247&amp;I5247," ","")</f>
        <v>AgenteBilingüeProfesionalCienciasdelasaludyafinesFrontofficesinherramientaHoraextranocturna Zona1Plata</v>
      </c>
      <c r="B5247" s="0" t="s">
        <v>5591</v>
      </c>
      <c r="C5247" s="0" t="s">
        <v>190</v>
      </c>
      <c r="D5247" s="0" t="s">
        <v>4808</v>
      </c>
      <c r="E5247" s="0" t="s">
        <v>689</v>
      </c>
      <c r="F5247" s="0" t="s">
        <v>3335</v>
      </c>
      <c r="G5247" s="0" t="s">
        <v>197</v>
      </c>
      <c r="H5247" s="0" t="s">
        <v>379</v>
      </c>
      <c r="I5247" s="0" t="s">
        <v>195</v>
      </c>
      <c r="J5247" s="0" t="s">
        <v>325</v>
      </c>
      <c r="K5247" s="0" t="n">
        <v>41900.9086947336</v>
      </c>
      <c r="L5247" s="0" t="n">
        <v>67920.84</v>
      </c>
      <c r="M5247" s="0" t="n">
        <v>80512.5973763226</v>
      </c>
      <c r="N5247" s="0" t="n">
        <v>38953.26</v>
      </c>
      <c r="O5247" s="0" t="n">
        <v>61252.335</v>
      </c>
      <c r="P5247" s="0" t="n">
        <v>47782.845</v>
      </c>
      <c r="Q5247" s="0" t="n">
        <v>69815.925</v>
      </c>
      <c r="S5247" s="0" t="s">
        <v>303</v>
      </c>
    </row>
    <row r="5248" customFormat="false" ht="14" hidden="false" customHeight="false" outlineLevel="0" collapsed="false">
      <c r="A5248" s="0" t="str">
        <f aca="false">SUBSTITUTE(C5248&amp;D5248&amp;E5248&amp;F5248&amp;G5248&amp;H5248&amp;I5248," ","")</f>
        <v>AgenteBilingüeProfesionalCienciasdelasaludyafinesFrontofficesinherramientaHoraextranocturna Zona1Oro</v>
      </c>
      <c r="B5248" s="0" t="s">
        <v>5592</v>
      </c>
      <c r="C5248" s="0" t="s">
        <v>190</v>
      </c>
      <c r="D5248" s="0" t="s">
        <v>4808</v>
      </c>
      <c r="E5248" s="0" t="s">
        <v>689</v>
      </c>
      <c r="F5248" s="0" t="s">
        <v>3335</v>
      </c>
      <c r="G5248" s="0" t="s">
        <v>197</v>
      </c>
      <c r="H5248" s="0" t="s">
        <v>379</v>
      </c>
      <c r="I5248" s="0" t="s">
        <v>54</v>
      </c>
      <c r="J5248" s="0" t="s">
        <v>325</v>
      </c>
      <c r="K5248" s="0" t="n">
        <v>41900.9086947336</v>
      </c>
      <c r="L5248" s="0" t="n">
        <v>69279.795</v>
      </c>
      <c r="M5248" s="0" t="n">
        <v>82817.56724109</v>
      </c>
      <c r="N5248" s="0" t="n">
        <v>38953.26</v>
      </c>
      <c r="O5248" s="0" t="n">
        <v>61252.335</v>
      </c>
      <c r="P5248" s="0" t="n">
        <v>48788.865</v>
      </c>
      <c r="Q5248" s="0" t="n">
        <v>72911.61</v>
      </c>
      <c r="S5248" s="0" t="s">
        <v>303</v>
      </c>
    </row>
    <row r="5249" customFormat="false" ht="14" hidden="false" customHeight="false" outlineLevel="0" collapsed="false">
      <c r="A5249" s="0" t="str">
        <f aca="false">SUBSTITUTE(C5249&amp;D5249&amp;E5249&amp;F5249&amp;G5249&amp;H5249&amp;I5249," ","")</f>
        <v>AgenteBilingüeProfesionalCienciasdelasaludyafinesFrontofficesinherramientaHoraextranocturna Zona1Platino</v>
      </c>
      <c r="B5249" s="0" t="s">
        <v>5593</v>
      </c>
      <c r="C5249" s="0" t="s">
        <v>190</v>
      </c>
      <c r="D5249" s="0" t="s">
        <v>4808</v>
      </c>
      <c r="E5249" s="0" t="s">
        <v>689</v>
      </c>
      <c r="F5249" s="0" t="s">
        <v>3335</v>
      </c>
      <c r="G5249" s="0" t="s">
        <v>197</v>
      </c>
      <c r="H5249" s="0" t="s">
        <v>379</v>
      </c>
      <c r="I5249" s="0" t="s">
        <v>198</v>
      </c>
      <c r="J5249" s="0" t="s">
        <v>325</v>
      </c>
      <c r="K5249" s="0" t="n">
        <v>41900.9086947336</v>
      </c>
      <c r="L5249" s="0" t="n">
        <v>71317.71</v>
      </c>
      <c r="M5249" s="0" t="n">
        <v>85258.4032929936</v>
      </c>
      <c r="N5249" s="0" t="n">
        <v>38953.26</v>
      </c>
      <c r="O5249" s="0" t="n">
        <v>61252.335</v>
      </c>
      <c r="P5249" s="0" t="n">
        <v>49838.355</v>
      </c>
      <c r="Q5249" s="0" t="n">
        <v>77491.485</v>
      </c>
      <c r="S5249" s="0" t="s">
        <v>303</v>
      </c>
    </row>
    <row r="5250" customFormat="false" ht="14" hidden="false" customHeight="false" outlineLevel="0" collapsed="false">
      <c r="A5250" s="0" t="str">
        <f aca="false">SUBSTITUTE(C5250&amp;D5250&amp;E5250&amp;F5250&amp;G5250&amp;H5250&amp;I5250," ","")</f>
        <v>AgenteBilingüeProfesionalCienciasdelasaludyafinesFrontofficesinherramientaHoraextranocturna Zona2Plata</v>
      </c>
      <c r="B5250" s="0" t="s">
        <v>5594</v>
      </c>
      <c r="C5250" s="0" t="s">
        <v>190</v>
      </c>
      <c r="D5250" s="0" t="s">
        <v>4808</v>
      </c>
      <c r="E5250" s="0" t="s">
        <v>689</v>
      </c>
      <c r="F5250" s="0" t="s">
        <v>3335</v>
      </c>
      <c r="G5250" s="0" t="s">
        <v>197</v>
      </c>
      <c r="H5250" s="0" t="s">
        <v>385</v>
      </c>
      <c r="I5250" s="0" t="s">
        <v>195</v>
      </c>
      <c r="J5250" s="0" t="s">
        <v>325</v>
      </c>
      <c r="K5250" s="0" t="n">
        <v>41900.9086947336</v>
      </c>
      <c r="L5250" s="0" t="n">
        <v>69958.755</v>
      </c>
      <c r="M5250" s="0" t="n">
        <v>80512.5973763226</v>
      </c>
      <c r="N5250" s="0" t="n">
        <v>38953.26</v>
      </c>
      <c r="O5250" s="0" t="n">
        <v>61252.335</v>
      </c>
      <c r="P5250" s="0" t="n">
        <v>50779.17</v>
      </c>
      <c r="Q5250" s="0" t="n">
        <v>69815.925</v>
      </c>
      <c r="S5250" s="0" t="s">
        <v>303</v>
      </c>
    </row>
    <row r="5251" customFormat="false" ht="14" hidden="false" customHeight="false" outlineLevel="0" collapsed="false">
      <c r="A5251" s="0" t="str">
        <f aca="false">SUBSTITUTE(C5251&amp;D5251&amp;E5251&amp;F5251&amp;G5251&amp;H5251&amp;I5251," ","")</f>
        <v>AgenteBilingüeProfesionalCienciasdelasaludyafinesFrontofficesinherramientaHoraextranocturna Zona2Oro</v>
      </c>
      <c r="B5251" s="0" t="s">
        <v>5595</v>
      </c>
      <c r="C5251" s="0" t="s">
        <v>190</v>
      </c>
      <c r="D5251" s="0" t="s">
        <v>4808</v>
      </c>
      <c r="E5251" s="0" t="s">
        <v>689</v>
      </c>
      <c r="F5251" s="0" t="s">
        <v>3335</v>
      </c>
      <c r="G5251" s="0" t="s">
        <v>197</v>
      </c>
      <c r="H5251" s="0" t="s">
        <v>385</v>
      </c>
      <c r="I5251" s="0" t="s">
        <v>54</v>
      </c>
      <c r="J5251" s="0" t="s">
        <v>325</v>
      </c>
      <c r="K5251" s="0" t="n">
        <v>41900.9086947336</v>
      </c>
      <c r="L5251" s="0" t="n">
        <v>71359.11</v>
      </c>
      <c r="M5251" s="0" t="n">
        <v>82817.56724109</v>
      </c>
      <c r="N5251" s="0" t="n">
        <v>38953.26</v>
      </c>
      <c r="O5251" s="0" t="n">
        <v>61252.335</v>
      </c>
      <c r="P5251" s="0" t="n">
        <v>51848.325</v>
      </c>
      <c r="Q5251" s="0" t="n">
        <v>72911.61</v>
      </c>
      <c r="S5251" s="0" t="s">
        <v>303</v>
      </c>
    </row>
    <row r="5252" customFormat="false" ht="14" hidden="false" customHeight="false" outlineLevel="0" collapsed="false">
      <c r="A5252" s="0" t="str">
        <f aca="false">SUBSTITUTE(C5252&amp;D5252&amp;E5252&amp;F5252&amp;G5252&amp;H5252&amp;I5252," ","")</f>
        <v>AgenteBilingüeProfesionalCienciasdelasaludyafinesFrontofficesinherramientaHoraextranocturna Zona2Platino</v>
      </c>
      <c r="B5252" s="0" t="s">
        <v>5596</v>
      </c>
      <c r="C5252" s="0" t="s">
        <v>190</v>
      </c>
      <c r="D5252" s="0" t="s">
        <v>4808</v>
      </c>
      <c r="E5252" s="0" t="s">
        <v>689</v>
      </c>
      <c r="F5252" s="0" t="s">
        <v>3335</v>
      </c>
      <c r="G5252" s="0" t="s">
        <v>197</v>
      </c>
      <c r="H5252" s="0" t="s">
        <v>385</v>
      </c>
      <c r="I5252" s="0" t="s">
        <v>198</v>
      </c>
      <c r="J5252" s="0" t="s">
        <v>325</v>
      </c>
      <c r="K5252" s="0" t="n">
        <v>41900.9086947336</v>
      </c>
      <c r="L5252" s="0" t="n">
        <v>73458.09</v>
      </c>
      <c r="M5252" s="0" t="n">
        <v>85258.4032929936</v>
      </c>
      <c r="N5252" s="0" t="n">
        <v>38953.26</v>
      </c>
      <c r="O5252" s="0" t="n">
        <v>61252.335</v>
      </c>
      <c r="P5252" s="0" t="n">
        <v>52963.02</v>
      </c>
      <c r="Q5252" s="0" t="n">
        <v>77491.485</v>
      </c>
      <c r="S5252" s="0" t="s">
        <v>303</v>
      </c>
    </row>
    <row r="5253" customFormat="false" ht="14" hidden="false" customHeight="false" outlineLevel="0" collapsed="false">
      <c r="A5253" s="0" t="str">
        <f aca="false">SUBSTITUTE(C5253&amp;D5253&amp;E5253&amp;F5253&amp;G5253&amp;H5253&amp;I5253," ","")</f>
        <v>AgenteBilingüeProfesionalCienciasdelasaludyafinesFrontofficesinherramientaHoraextranocturna Zona3Plata</v>
      </c>
      <c r="B5253" s="0" t="s">
        <v>5597</v>
      </c>
      <c r="C5253" s="0" t="s">
        <v>190</v>
      </c>
      <c r="D5253" s="0" t="s">
        <v>4808</v>
      </c>
      <c r="E5253" s="0" t="s">
        <v>689</v>
      </c>
      <c r="F5253" s="0" t="s">
        <v>3335</v>
      </c>
      <c r="G5253" s="0" t="s">
        <v>197</v>
      </c>
      <c r="H5253" s="0" t="s">
        <v>390</v>
      </c>
      <c r="I5253" s="0" t="s">
        <v>195</v>
      </c>
      <c r="J5253" s="0" t="s">
        <v>325</v>
      </c>
      <c r="K5253" s="0" t="n">
        <v>41900.9086947336</v>
      </c>
      <c r="L5253" s="0" t="n">
        <v>71317.71</v>
      </c>
      <c r="M5253" s="0" t="n">
        <v>80512.5973763226</v>
      </c>
      <c r="N5253" s="0" t="n">
        <v>38953.26</v>
      </c>
      <c r="O5253" s="0" t="n">
        <v>61252.335</v>
      </c>
      <c r="P5253" s="0" t="n">
        <v>51018.255</v>
      </c>
      <c r="Q5253" s="0" t="n">
        <v>69815.925</v>
      </c>
      <c r="S5253" s="0" t="s">
        <v>303</v>
      </c>
    </row>
    <row r="5254" customFormat="false" ht="14" hidden="false" customHeight="false" outlineLevel="0" collapsed="false">
      <c r="A5254" s="0" t="str">
        <f aca="false">SUBSTITUTE(C5254&amp;D5254&amp;E5254&amp;F5254&amp;G5254&amp;H5254&amp;I5254," ","")</f>
        <v>AgenteBilingüeProfesionalCienciasdelasaludyafinesFrontofficesinherramientaHoraextranocturna Zona3Oro</v>
      </c>
      <c r="B5254" s="0" t="s">
        <v>5598</v>
      </c>
      <c r="C5254" s="0" t="s">
        <v>190</v>
      </c>
      <c r="D5254" s="0" t="s">
        <v>4808</v>
      </c>
      <c r="E5254" s="0" t="s">
        <v>689</v>
      </c>
      <c r="F5254" s="0" t="s">
        <v>3335</v>
      </c>
      <c r="G5254" s="0" t="s">
        <v>197</v>
      </c>
      <c r="H5254" s="0" t="s">
        <v>390</v>
      </c>
      <c r="I5254" s="0" t="s">
        <v>54</v>
      </c>
      <c r="J5254" s="0" t="s">
        <v>325</v>
      </c>
      <c r="K5254" s="0" t="n">
        <v>41900.9086947336</v>
      </c>
      <c r="L5254" s="0" t="n">
        <v>72743.94</v>
      </c>
      <c r="M5254" s="0" t="n">
        <v>82817.56724109</v>
      </c>
      <c r="N5254" s="0" t="n">
        <v>38953.26</v>
      </c>
      <c r="O5254" s="0" t="n">
        <v>61252.335</v>
      </c>
      <c r="P5254" s="0" t="n">
        <v>52091.55</v>
      </c>
      <c r="Q5254" s="0" t="n">
        <v>72911.61</v>
      </c>
      <c r="S5254" s="0" t="s">
        <v>303</v>
      </c>
    </row>
    <row r="5255" customFormat="false" ht="14" hidden="false" customHeight="false" outlineLevel="0" collapsed="false">
      <c r="A5255" s="0" t="str">
        <f aca="false">SUBSTITUTE(C5255&amp;D5255&amp;E5255&amp;F5255&amp;G5255&amp;H5255&amp;I5255," ","")</f>
        <v>AgenteBilingüeProfesionalCienciasdelasaludyafinesFrontofficesinherramientaHoraextranocturna Zona3Platino</v>
      </c>
      <c r="B5255" s="0" t="s">
        <v>5599</v>
      </c>
      <c r="C5255" s="0" t="s">
        <v>190</v>
      </c>
      <c r="D5255" s="0" t="s">
        <v>4808</v>
      </c>
      <c r="E5255" s="0" t="s">
        <v>689</v>
      </c>
      <c r="F5255" s="0" t="s">
        <v>3335</v>
      </c>
      <c r="G5255" s="0" t="s">
        <v>197</v>
      </c>
      <c r="H5255" s="0" t="s">
        <v>390</v>
      </c>
      <c r="I5255" s="0" t="s">
        <v>198</v>
      </c>
      <c r="J5255" s="0" t="s">
        <v>325</v>
      </c>
      <c r="K5255" s="0" t="n">
        <v>41900.9086947336</v>
      </c>
      <c r="L5255" s="0" t="n">
        <v>74884.32</v>
      </c>
      <c r="M5255" s="0" t="n">
        <v>85258.4032929936</v>
      </c>
      <c r="N5255" s="0" t="n">
        <v>38953.26</v>
      </c>
      <c r="O5255" s="0" t="n">
        <v>61252.335</v>
      </c>
      <c r="P5255" s="0" t="n">
        <v>53212.455</v>
      </c>
      <c r="Q5255" s="0" t="n">
        <v>77491.485</v>
      </c>
      <c r="S5255" s="0" t="s">
        <v>303</v>
      </c>
    </row>
    <row r="5256" customFormat="false" ht="14" hidden="false" customHeight="false" outlineLevel="0" collapsed="false">
      <c r="A5256" s="0" t="str">
        <f aca="false">SUBSTITUTE(C5256&amp;D5256&amp;E5256&amp;F5256&amp;G5256&amp;H5256&amp;I5256," ","")</f>
        <v>AgenteBilingüeProfesionalCienciasdelasaludyafinesFrontofficesinherramientaHoraextradominicalyfestivoZona1Plata</v>
      </c>
      <c r="B5256" s="0" t="s">
        <v>5600</v>
      </c>
      <c r="C5256" s="0" t="s">
        <v>190</v>
      </c>
      <c r="D5256" s="0" t="s">
        <v>4808</v>
      </c>
      <c r="E5256" s="0" t="s">
        <v>689</v>
      </c>
      <c r="F5256" s="0" t="s">
        <v>3335</v>
      </c>
      <c r="G5256" s="0" t="s">
        <v>194</v>
      </c>
      <c r="H5256" s="0" t="s">
        <v>379</v>
      </c>
      <c r="I5256" s="0" t="s">
        <v>195</v>
      </c>
      <c r="J5256" s="0" t="s">
        <v>325</v>
      </c>
      <c r="K5256" s="0" t="n">
        <v>52899.312218229</v>
      </c>
      <c r="L5256" s="0" t="n">
        <v>77623.965</v>
      </c>
      <c r="M5256" s="0" t="n">
        <v>92014.3970015116</v>
      </c>
      <c r="N5256" s="0" t="n">
        <v>55646.775</v>
      </c>
      <c r="O5256" s="0" t="n">
        <v>69902.865</v>
      </c>
      <c r="P5256" s="0" t="n">
        <v>53356.32</v>
      </c>
      <c r="Q5256" s="0" t="n">
        <v>77723.325</v>
      </c>
      <c r="S5256" s="0" t="s">
        <v>303</v>
      </c>
    </row>
    <row r="5257" customFormat="false" ht="14" hidden="false" customHeight="false" outlineLevel="0" collapsed="false">
      <c r="A5257" s="0" t="str">
        <f aca="false">SUBSTITUTE(C5257&amp;D5257&amp;E5257&amp;F5257&amp;G5257&amp;H5257&amp;I5257," ","")</f>
        <v>AgenteBilingüeProfesionalCienciasdelasaludyafinesFrontofficesinherramientaHoraextradominicalyfestivoZona1Oro</v>
      </c>
      <c r="B5257" s="0" t="s">
        <v>5601</v>
      </c>
      <c r="C5257" s="0" t="s">
        <v>190</v>
      </c>
      <c r="D5257" s="0" t="s">
        <v>4808</v>
      </c>
      <c r="E5257" s="0" t="s">
        <v>689</v>
      </c>
      <c r="F5257" s="0" t="s">
        <v>3335</v>
      </c>
      <c r="G5257" s="0" t="s">
        <v>194</v>
      </c>
      <c r="H5257" s="0" t="s">
        <v>379</v>
      </c>
      <c r="I5257" s="0" t="s">
        <v>54</v>
      </c>
      <c r="J5257" s="0" t="s">
        <v>325</v>
      </c>
      <c r="K5257" s="0" t="n">
        <v>52899.312218229</v>
      </c>
      <c r="L5257" s="0" t="n">
        <v>79176.465</v>
      </c>
      <c r="M5257" s="0" t="n">
        <v>94648.6482755314</v>
      </c>
      <c r="N5257" s="0" t="n">
        <v>55646.775</v>
      </c>
      <c r="O5257" s="0" t="n">
        <v>69902.865</v>
      </c>
      <c r="P5257" s="0" t="n">
        <v>54479.295</v>
      </c>
      <c r="Q5257" s="0" t="n">
        <v>81168.84</v>
      </c>
      <c r="S5257" s="0" t="s">
        <v>303</v>
      </c>
    </row>
    <row r="5258" customFormat="false" ht="14" hidden="false" customHeight="false" outlineLevel="0" collapsed="false">
      <c r="A5258" s="0" t="str">
        <f aca="false">SUBSTITUTE(C5258&amp;D5258&amp;E5258&amp;F5258&amp;G5258&amp;H5258&amp;I5258," ","")</f>
        <v>AgenteBilingüeProfesionalCienciasdelasaludyafinesFrontofficesinherramientaHoraextradominicalyfestivoZona1Platino</v>
      </c>
      <c r="B5258" s="0" t="s">
        <v>5602</v>
      </c>
      <c r="C5258" s="0" t="s">
        <v>190</v>
      </c>
      <c r="D5258" s="0" t="s">
        <v>4808</v>
      </c>
      <c r="E5258" s="0" t="s">
        <v>689</v>
      </c>
      <c r="F5258" s="0" t="s">
        <v>3335</v>
      </c>
      <c r="G5258" s="0" t="s">
        <v>194</v>
      </c>
      <c r="H5258" s="0" t="s">
        <v>379</v>
      </c>
      <c r="I5258" s="0" t="s">
        <v>198</v>
      </c>
      <c r="J5258" s="0" t="s">
        <v>325</v>
      </c>
      <c r="K5258" s="0" t="n">
        <v>52899.312218229</v>
      </c>
      <c r="L5258" s="0" t="n">
        <v>81505.215</v>
      </c>
      <c r="M5258" s="0" t="n">
        <v>97438.1751919927</v>
      </c>
      <c r="N5258" s="0" t="n">
        <v>55646.775</v>
      </c>
      <c r="O5258" s="0" t="n">
        <v>69902.865</v>
      </c>
      <c r="P5258" s="0" t="n">
        <v>55650.915</v>
      </c>
      <c r="Q5258" s="0" t="n">
        <v>86268.285</v>
      </c>
      <c r="S5258" s="0" t="s">
        <v>303</v>
      </c>
    </row>
    <row r="5259" customFormat="false" ht="14" hidden="false" customHeight="false" outlineLevel="0" collapsed="false">
      <c r="A5259" s="0" t="str">
        <f aca="false">SUBSTITUTE(C5259&amp;D5259&amp;E5259&amp;F5259&amp;G5259&amp;H5259&amp;I5259," ","")</f>
        <v>AgenteBilingüeProfesionalCienciasdelasaludyafinesFrontofficesinherramientaHoraextradominicalyfestivoZona2Plata</v>
      </c>
      <c r="B5259" s="0" t="s">
        <v>5603</v>
      </c>
      <c r="C5259" s="0" t="s">
        <v>190</v>
      </c>
      <c r="D5259" s="0" t="s">
        <v>4808</v>
      </c>
      <c r="E5259" s="0" t="s">
        <v>689</v>
      </c>
      <c r="F5259" s="0" t="s">
        <v>3335</v>
      </c>
      <c r="G5259" s="0" t="s">
        <v>194</v>
      </c>
      <c r="H5259" s="0" t="s">
        <v>385</v>
      </c>
      <c r="I5259" s="0" t="s">
        <v>195</v>
      </c>
      <c r="J5259" s="0" t="s">
        <v>325</v>
      </c>
      <c r="K5259" s="0" t="n">
        <v>52899.312218229</v>
      </c>
      <c r="L5259" s="0" t="n">
        <v>79952.715</v>
      </c>
      <c r="M5259" s="0" t="n">
        <v>92014.3970015116</v>
      </c>
      <c r="N5259" s="0" t="n">
        <v>55646.775</v>
      </c>
      <c r="O5259" s="0" t="n">
        <v>69902.865</v>
      </c>
      <c r="P5259" s="0" t="n">
        <v>56701.44</v>
      </c>
      <c r="Q5259" s="0" t="n">
        <v>77723.325</v>
      </c>
      <c r="S5259" s="0" t="s">
        <v>303</v>
      </c>
    </row>
    <row r="5260" customFormat="false" ht="14" hidden="false" customHeight="false" outlineLevel="0" collapsed="false">
      <c r="A5260" s="0" t="str">
        <f aca="false">SUBSTITUTE(C5260&amp;D5260&amp;E5260&amp;F5260&amp;G5260&amp;H5260&amp;I5260," ","")</f>
        <v>AgenteBilingüeProfesionalCienciasdelasaludyafinesFrontofficesinherramientaHoraextradominicalyfestivoZona2Oro</v>
      </c>
      <c r="B5260" s="0" t="s">
        <v>5604</v>
      </c>
      <c r="C5260" s="0" t="s">
        <v>190</v>
      </c>
      <c r="D5260" s="0" t="s">
        <v>4808</v>
      </c>
      <c r="E5260" s="0" t="s">
        <v>689</v>
      </c>
      <c r="F5260" s="0" t="s">
        <v>3335</v>
      </c>
      <c r="G5260" s="0" t="s">
        <v>194</v>
      </c>
      <c r="H5260" s="0" t="s">
        <v>385</v>
      </c>
      <c r="I5260" s="0" t="s">
        <v>54</v>
      </c>
      <c r="J5260" s="0" t="s">
        <v>325</v>
      </c>
      <c r="K5260" s="0" t="n">
        <v>52899.312218229</v>
      </c>
      <c r="L5260" s="0" t="n">
        <v>81551.79</v>
      </c>
      <c r="M5260" s="0" t="n">
        <v>94648.6482755314</v>
      </c>
      <c r="N5260" s="0" t="n">
        <v>55646.775</v>
      </c>
      <c r="O5260" s="0" t="n">
        <v>69902.865</v>
      </c>
      <c r="P5260" s="0" t="n">
        <v>57894.795</v>
      </c>
      <c r="Q5260" s="0" t="n">
        <v>81168.84</v>
      </c>
      <c r="S5260" s="0" t="s">
        <v>303</v>
      </c>
    </row>
    <row r="5261" customFormat="false" ht="14" hidden="false" customHeight="false" outlineLevel="0" collapsed="false">
      <c r="A5261" s="0" t="str">
        <f aca="false">SUBSTITUTE(C5261&amp;D5261&amp;E5261&amp;F5261&amp;G5261&amp;H5261&amp;I5261," ","")</f>
        <v>AgenteBilingüeProfesionalCienciasdelasaludyafinesFrontofficesinherramientaHoraextradominicalyfestivoZona2Platino</v>
      </c>
      <c r="B5261" s="0" t="s">
        <v>5605</v>
      </c>
      <c r="C5261" s="0" t="s">
        <v>190</v>
      </c>
      <c r="D5261" s="0" t="s">
        <v>4808</v>
      </c>
      <c r="E5261" s="0" t="s">
        <v>689</v>
      </c>
      <c r="F5261" s="0" t="s">
        <v>3335</v>
      </c>
      <c r="G5261" s="0" t="s">
        <v>194</v>
      </c>
      <c r="H5261" s="0" t="s">
        <v>385</v>
      </c>
      <c r="I5261" s="0" t="s">
        <v>198</v>
      </c>
      <c r="J5261" s="0" t="s">
        <v>325</v>
      </c>
      <c r="K5261" s="0" t="n">
        <v>52899.312218229</v>
      </c>
      <c r="L5261" s="0" t="n">
        <v>83950.92</v>
      </c>
      <c r="M5261" s="0" t="n">
        <v>97438.1751919927</v>
      </c>
      <c r="N5261" s="0" t="n">
        <v>55646.775</v>
      </c>
      <c r="O5261" s="0" t="n">
        <v>69902.865</v>
      </c>
      <c r="P5261" s="0" t="n">
        <v>59139.9</v>
      </c>
      <c r="Q5261" s="0" t="n">
        <v>86268.285</v>
      </c>
      <c r="S5261" s="0" t="s">
        <v>303</v>
      </c>
    </row>
    <row r="5262" customFormat="false" ht="14" hidden="false" customHeight="false" outlineLevel="0" collapsed="false">
      <c r="A5262" s="0" t="str">
        <f aca="false">SUBSTITUTE(C5262&amp;D5262&amp;E5262&amp;F5262&amp;G5262&amp;H5262&amp;I5262," ","")</f>
        <v>AgenteBilingüeProfesionalCienciasdelasaludyafinesFrontofficesinherramientaHoraextradominicalyfestivoZona3Plata</v>
      </c>
      <c r="B5262" s="0" t="s">
        <v>5606</v>
      </c>
      <c r="C5262" s="0" t="s">
        <v>190</v>
      </c>
      <c r="D5262" s="0" t="s">
        <v>4808</v>
      </c>
      <c r="E5262" s="0" t="s">
        <v>689</v>
      </c>
      <c r="F5262" s="0" t="s">
        <v>3335</v>
      </c>
      <c r="G5262" s="0" t="s">
        <v>194</v>
      </c>
      <c r="H5262" s="0" t="s">
        <v>390</v>
      </c>
      <c r="I5262" s="0" t="s">
        <v>195</v>
      </c>
      <c r="J5262" s="0" t="s">
        <v>325</v>
      </c>
      <c r="K5262" s="0" t="n">
        <v>52899.312218229</v>
      </c>
      <c r="L5262" s="0" t="n">
        <v>81505.215</v>
      </c>
      <c r="M5262" s="0" t="n">
        <v>92014.3970015116</v>
      </c>
      <c r="N5262" s="0" t="n">
        <v>55646.775</v>
      </c>
      <c r="O5262" s="0" t="n">
        <v>69902.865</v>
      </c>
      <c r="P5262" s="0" t="n">
        <v>56968.47</v>
      </c>
      <c r="Q5262" s="0" t="n">
        <v>77723.325</v>
      </c>
      <c r="S5262" s="0" t="s">
        <v>303</v>
      </c>
    </row>
    <row r="5263" customFormat="false" ht="14" hidden="false" customHeight="false" outlineLevel="0" collapsed="false">
      <c r="A5263" s="0" t="str">
        <f aca="false">SUBSTITUTE(C5263&amp;D5263&amp;E5263&amp;F5263&amp;G5263&amp;H5263&amp;I5263," ","")</f>
        <v>AgenteBilingüeProfesionalCienciasdelasaludyafinesFrontofficesinherramientaHoraextradominicalyfestivoZona3Oro</v>
      </c>
      <c r="B5263" s="0" t="s">
        <v>5607</v>
      </c>
      <c r="C5263" s="0" t="s">
        <v>190</v>
      </c>
      <c r="D5263" s="0" t="s">
        <v>4808</v>
      </c>
      <c r="E5263" s="0" t="s">
        <v>689</v>
      </c>
      <c r="F5263" s="0" t="s">
        <v>3335</v>
      </c>
      <c r="G5263" s="0" t="s">
        <v>194</v>
      </c>
      <c r="H5263" s="0" t="s">
        <v>390</v>
      </c>
      <c r="I5263" s="0" t="s">
        <v>54</v>
      </c>
      <c r="J5263" s="0" t="s">
        <v>325</v>
      </c>
      <c r="K5263" s="0" t="n">
        <v>52899.312218229</v>
      </c>
      <c r="L5263" s="0" t="n">
        <v>83135.34</v>
      </c>
      <c r="M5263" s="0" t="n">
        <v>94648.6482755314</v>
      </c>
      <c r="N5263" s="0" t="n">
        <v>55646.775</v>
      </c>
      <c r="O5263" s="0" t="n">
        <v>69902.865</v>
      </c>
      <c r="P5263" s="0" t="n">
        <v>58168.035</v>
      </c>
      <c r="Q5263" s="0" t="n">
        <v>81168.84</v>
      </c>
      <c r="S5263" s="0" t="s">
        <v>303</v>
      </c>
    </row>
    <row r="5264" customFormat="false" ht="14" hidden="false" customHeight="false" outlineLevel="0" collapsed="false">
      <c r="A5264" s="0" t="str">
        <f aca="false">SUBSTITUTE(C5264&amp;D5264&amp;E5264&amp;F5264&amp;G5264&amp;H5264&amp;I5264," ","")</f>
        <v>AgenteBilingüeProfesionalCienciasdelasaludyafinesFrontofficesinherramientaHoraextradominicalyfestivoZona3Platino</v>
      </c>
      <c r="B5264" s="0" t="s">
        <v>5608</v>
      </c>
      <c r="C5264" s="0" t="s">
        <v>190</v>
      </c>
      <c r="D5264" s="0" t="s">
        <v>4808</v>
      </c>
      <c r="E5264" s="0" t="s">
        <v>689</v>
      </c>
      <c r="F5264" s="0" t="s">
        <v>3335</v>
      </c>
      <c r="G5264" s="0" t="s">
        <v>194</v>
      </c>
      <c r="H5264" s="0" t="s">
        <v>390</v>
      </c>
      <c r="I5264" s="0" t="s">
        <v>198</v>
      </c>
      <c r="J5264" s="0" t="s">
        <v>325</v>
      </c>
      <c r="K5264" s="0" t="n">
        <v>52899.312218229</v>
      </c>
      <c r="L5264" s="0" t="n">
        <v>85581.045</v>
      </c>
      <c r="M5264" s="0" t="n">
        <v>97438.1751919927</v>
      </c>
      <c r="N5264" s="0" t="n">
        <v>55646.775</v>
      </c>
      <c r="O5264" s="0" t="n">
        <v>69902.865</v>
      </c>
      <c r="P5264" s="0" t="n">
        <v>59418.315</v>
      </c>
      <c r="Q5264" s="0" t="n">
        <v>86268.285</v>
      </c>
      <c r="S5264" s="0" t="s">
        <v>303</v>
      </c>
    </row>
    <row r="5265" customFormat="false" ht="14" hidden="false" customHeight="false" outlineLevel="0" collapsed="false">
      <c r="A5265" s="0" t="str">
        <f aca="false">SUBSTITUTE(C5265&amp;D5265&amp;E5265&amp;F5265&amp;G5265&amp;H5265&amp;I5265," ","")</f>
        <v>AgenteBilingüeProfesionalCienciasdelasaludyafinesFrontofficesinherramientaServicio7x24Zona1Plata</v>
      </c>
      <c r="B5265" s="0" t="s">
        <v>5609</v>
      </c>
      <c r="C5265" s="0" t="s">
        <v>190</v>
      </c>
      <c r="D5265" s="0" t="s">
        <v>4808</v>
      </c>
      <c r="E5265" s="0" t="s">
        <v>689</v>
      </c>
      <c r="F5265" s="0" t="s">
        <v>3335</v>
      </c>
      <c r="G5265" s="0" t="s">
        <v>55</v>
      </c>
      <c r="H5265" s="0" t="s">
        <v>379</v>
      </c>
      <c r="I5265" s="0" t="s">
        <v>195</v>
      </c>
      <c r="J5265" s="0" t="s">
        <v>305</v>
      </c>
      <c r="K5265" s="0" t="n">
        <v>19294877.0464721</v>
      </c>
      <c r="L5265" s="0" t="n">
        <v>34585033.185</v>
      </c>
      <c r="M5265" s="0" t="n">
        <v>40007031.0012213</v>
      </c>
      <c r="N5265" s="0" t="n">
        <v>24369787.08</v>
      </c>
      <c r="O5265" s="0" t="n">
        <v>37919086.965</v>
      </c>
      <c r="P5265" s="0" t="n">
        <v>35046193.995</v>
      </c>
      <c r="Q5265" s="0" t="n">
        <v>31925982.6</v>
      </c>
      <c r="S5265" s="0" t="s">
        <v>303</v>
      </c>
    </row>
    <row r="5266" customFormat="false" ht="14" hidden="false" customHeight="false" outlineLevel="0" collapsed="false">
      <c r="A5266" s="0" t="str">
        <f aca="false">SUBSTITUTE(C5266&amp;D5266&amp;E5266&amp;F5266&amp;G5266&amp;H5266&amp;I5266," ","")</f>
        <v>AgenteBilingüeProfesionalCienciasdelasaludyafinesFrontofficesinherramientaServicio7x24Zona1Oro</v>
      </c>
      <c r="B5266" s="0" t="s">
        <v>5610</v>
      </c>
      <c r="C5266" s="0" t="s">
        <v>190</v>
      </c>
      <c r="D5266" s="0" t="s">
        <v>4808</v>
      </c>
      <c r="E5266" s="0" t="s">
        <v>689</v>
      </c>
      <c r="F5266" s="0" t="s">
        <v>3335</v>
      </c>
      <c r="G5266" s="0" t="s">
        <v>55</v>
      </c>
      <c r="H5266" s="0" t="s">
        <v>379</v>
      </c>
      <c r="I5266" s="0" t="s">
        <v>54</v>
      </c>
      <c r="J5266" s="0" t="s">
        <v>305</v>
      </c>
      <c r="K5266" s="0" t="n">
        <v>19294877.0464721</v>
      </c>
      <c r="L5266" s="0" t="n">
        <v>35276734.035</v>
      </c>
      <c r="M5266" s="0" t="n">
        <v>41152379.7272797</v>
      </c>
      <c r="N5266" s="0" t="n">
        <v>24516211.635</v>
      </c>
      <c r="O5266" s="0" t="n">
        <v>37919086.965</v>
      </c>
      <c r="P5266" s="0" t="n">
        <v>35784008.235</v>
      </c>
      <c r="Q5266" s="0" t="n">
        <v>33341351.31</v>
      </c>
      <c r="S5266" s="0" t="s">
        <v>303</v>
      </c>
    </row>
    <row r="5267" customFormat="false" ht="14" hidden="false" customHeight="false" outlineLevel="0" collapsed="false">
      <c r="A5267" s="0" t="str">
        <f aca="false">SUBSTITUTE(C5267&amp;D5267&amp;E5267&amp;F5267&amp;G5267&amp;H5267&amp;I5267," ","")</f>
        <v>AgenteBilingüeProfesionalCienciasdelasaludyafinesFrontofficesinherramientaServicio7x24Zona1Platino</v>
      </c>
      <c r="B5267" s="0" t="s">
        <v>5611</v>
      </c>
      <c r="C5267" s="0" t="s">
        <v>190</v>
      </c>
      <c r="D5267" s="0" t="s">
        <v>4808</v>
      </c>
      <c r="E5267" s="0" t="s">
        <v>689</v>
      </c>
      <c r="F5267" s="0" t="s">
        <v>3335</v>
      </c>
      <c r="G5267" s="0" t="s">
        <v>55</v>
      </c>
      <c r="H5267" s="0" t="s">
        <v>379</v>
      </c>
      <c r="I5267" s="0" t="s">
        <v>198</v>
      </c>
      <c r="J5267" s="0" t="s">
        <v>305</v>
      </c>
      <c r="K5267" s="0" t="n">
        <v>19294877.0464721</v>
      </c>
      <c r="L5267" s="0" t="n">
        <v>36314285.31</v>
      </c>
      <c r="M5267" s="0" t="n">
        <v>42365240.9040342</v>
      </c>
      <c r="N5267" s="0" t="n">
        <v>24551252.595</v>
      </c>
      <c r="O5267" s="0" t="n">
        <v>37919086.965</v>
      </c>
      <c r="P5267" s="0" t="n">
        <v>36553556.61</v>
      </c>
      <c r="Q5267" s="0" t="n">
        <v>35435985.345</v>
      </c>
      <c r="S5267" s="0" t="s">
        <v>303</v>
      </c>
    </row>
    <row r="5268" customFormat="false" ht="14" hidden="false" customHeight="false" outlineLevel="0" collapsed="false">
      <c r="A5268" s="0" t="str">
        <f aca="false">SUBSTITUTE(C5268&amp;D5268&amp;E5268&amp;F5268&amp;G5268&amp;H5268&amp;I5268," ","")</f>
        <v>AgenteBilingüeProfesionalCienciasdelasaludyafinesFrontofficesinherramientaServicio7x24Zona2Plata</v>
      </c>
      <c r="B5268" s="0" t="s">
        <v>5612</v>
      </c>
      <c r="C5268" s="0" t="s">
        <v>190</v>
      </c>
      <c r="D5268" s="0" t="s">
        <v>4808</v>
      </c>
      <c r="E5268" s="0" t="s">
        <v>689</v>
      </c>
      <c r="F5268" s="0" t="s">
        <v>3335</v>
      </c>
      <c r="G5268" s="0" t="s">
        <v>55</v>
      </c>
      <c r="H5268" s="0" t="s">
        <v>385</v>
      </c>
      <c r="I5268" s="0" t="s">
        <v>195</v>
      </c>
      <c r="J5268" s="0" t="s">
        <v>305</v>
      </c>
      <c r="K5268" s="0" t="n">
        <v>19294877.0464721</v>
      </c>
      <c r="L5268" s="0" t="n">
        <v>35622584.46</v>
      </c>
      <c r="M5268" s="0" t="n">
        <v>40007031.0012213</v>
      </c>
      <c r="N5268" s="0" t="n">
        <v>24523219.62</v>
      </c>
      <c r="O5268" s="0" t="n">
        <v>37919086.965</v>
      </c>
      <c r="P5268" s="0" t="n">
        <v>37243729.8</v>
      </c>
      <c r="Q5268" s="0" t="n">
        <v>31925982.6</v>
      </c>
      <c r="S5268" s="0" t="s">
        <v>303</v>
      </c>
    </row>
    <row r="5269" customFormat="false" ht="14" hidden="false" customHeight="false" outlineLevel="0" collapsed="false">
      <c r="A5269" s="0" t="str">
        <f aca="false">SUBSTITUTE(C5269&amp;D5269&amp;E5269&amp;F5269&amp;G5269&amp;H5269&amp;I5269," ","")</f>
        <v>AgenteBilingüeProfesionalCienciasdelasaludyafinesFrontofficesinherramientaServicio7x24Zona2Oro</v>
      </c>
      <c r="B5269" s="0" t="s">
        <v>5613</v>
      </c>
      <c r="C5269" s="0" t="s">
        <v>190</v>
      </c>
      <c r="D5269" s="0" t="s">
        <v>4808</v>
      </c>
      <c r="E5269" s="0" t="s">
        <v>689</v>
      </c>
      <c r="F5269" s="0" t="s">
        <v>3335</v>
      </c>
      <c r="G5269" s="0" t="s">
        <v>55</v>
      </c>
      <c r="H5269" s="0" t="s">
        <v>385</v>
      </c>
      <c r="I5269" s="0" t="s">
        <v>54</v>
      </c>
      <c r="J5269" s="0" t="s">
        <v>305</v>
      </c>
      <c r="K5269" s="0" t="n">
        <v>19294877.0464721</v>
      </c>
      <c r="L5269" s="0" t="n">
        <v>36335037.06</v>
      </c>
      <c r="M5269" s="0" t="n">
        <v>41152379.7272797</v>
      </c>
      <c r="N5269" s="0" t="n">
        <v>24560362.665</v>
      </c>
      <c r="O5269" s="0" t="n">
        <v>37919086.965</v>
      </c>
      <c r="P5269" s="0" t="n">
        <v>38027808.54</v>
      </c>
      <c r="Q5269" s="0" t="n">
        <v>33341351.31</v>
      </c>
      <c r="S5269" s="0" t="s">
        <v>303</v>
      </c>
    </row>
    <row r="5270" customFormat="false" ht="14" hidden="false" customHeight="false" outlineLevel="0" collapsed="false">
      <c r="A5270" s="0" t="str">
        <f aca="false">SUBSTITUTE(C5270&amp;D5270&amp;E5270&amp;F5270&amp;G5270&amp;H5270&amp;I5270," ","")</f>
        <v>AgenteBilingüeProfesionalCienciasdelasaludyafinesFrontofficesinherramientaServicio7x24Zona2Platino</v>
      </c>
      <c r="B5270" s="0" t="s">
        <v>5614</v>
      </c>
      <c r="C5270" s="0" t="s">
        <v>190</v>
      </c>
      <c r="D5270" s="0" t="s">
        <v>4808</v>
      </c>
      <c r="E5270" s="0" t="s">
        <v>689</v>
      </c>
      <c r="F5270" s="0" t="s">
        <v>3335</v>
      </c>
      <c r="G5270" s="0" t="s">
        <v>55</v>
      </c>
      <c r="H5270" s="0" t="s">
        <v>385</v>
      </c>
      <c r="I5270" s="0" t="s">
        <v>198</v>
      </c>
      <c r="J5270" s="0" t="s">
        <v>305</v>
      </c>
      <c r="K5270" s="0" t="n">
        <v>19294877.0464721</v>
      </c>
      <c r="L5270" s="0" t="n">
        <v>37403713.89</v>
      </c>
      <c r="M5270" s="0" t="n">
        <v>42365240.9040342</v>
      </c>
      <c r="N5270" s="0" t="n">
        <v>24597506.745</v>
      </c>
      <c r="O5270" s="0" t="n">
        <v>37919086.965</v>
      </c>
      <c r="P5270" s="0" t="n">
        <v>38845610.685</v>
      </c>
      <c r="Q5270" s="0" t="n">
        <v>35435985.345</v>
      </c>
      <c r="S5270" s="0" t="s">
        <v>303</v>
      </c>
    </row>
    <row r="5271" customFormat="false" ht="14" hidden="false" customHeight="false" outlineLevel="0" collapsed="false">
      <c r="A5271" s="0" t="str">
        <f aca="false">SUBSTITUTE(C5271&amp;D5271&amp;E5271&amp;F5271&amp;G5271&amp;H5271&amp;I5271," ","")</f>
        <v>AgenteBilingüeProfesionalCienciasdelasaludyafinesFrontofficesinherramientaServicio7x24Zona3Plata</v>
      </c>
      <c r="B5271" s="0" t="s">
        <v>5615</v>
      </c>
      <c r="C5271" s="0" t="s">
        <v>190</v>
      </c>
      <c r="D5271" s="0" t="s">
        <v>4808</v>
      </c>
      <c r="E5271" s="0" t="s">
        <v>689</v>
      </c>
      <c r="F5271" s="0" t="s">
        <v>3335</v>
      </c>
      <c r="G5271" s="0" t="s">
        <v>55</v>
      </c>
      <c r="H5271" s="0" t="s">
        <v>390</v>
      </c>
      <c r="I5271" s="0" t="s">
        <v>195</v>
      </c>
      <c r="J5271" s="0" t="s">
        <v>305</v>
      </c>
      <c r="K5271" s="0" t="n">
        <v>19294877.0464721</v>
      </c>
      <c r="L5271" s="0" t="n">
        <v>36314285.31</v>
      </c>
      <c r="M5271" s="0" t="n">
        <v>40007031.0012213</v>
      </c>
      <c r="N5271" s="0" t="n">
        <v>24551252.595</v>
      </c>
      <c r="O5271" s="0" t="n">
        <v>37919086.965</v>
      </c>
      <c r="P5271" s="0" t="n">
        <v>37418961.51</v>
      </c>
      <c r="Q5271" s="0" t="n">
        <v>31925982.6</v>
      </c>
      <c r="S5271" s="0" t="s">
        <v>303</v>
      </c>
    </row>
    <row r="5272" customFormat="false" ht="14" hidden="false" customHeight="false" outlineLevel="0" collapsed="false">
      <c r="A5272" s="0" t="str">
        <f aca="false">SUBSTITUTE(C5272&amp;D5272&amp;E5272&amp;F5272&amp;G5272&amp;H5272&amp;I5272," ","")</f>
        <v>AgenteBilingüeProfesionalCienciasdelasaludyafinesFrontofficesinherramientaServicio7x24Zona3Oro</v>
      </c>
      <c r="B5272" s="0" t="s">
        <v>5616</v>
      </c>
      <c r="C5272" s="0" t="s">
        <v>190</v>
      </c>
      <c r="D5272" s="0" t="s">
        <v>4808</v>
      </c>
      <c r="E5272" s="0" t="s">
        <v>689</v>
      </c>
      <c r="F5272" s="0" t="s">
        <v>3335</v>
      </c>
      <c r="G5272" s="0" t="s">
        <v>55</v>
      </c>
      <c r="H5272" s="0" t="s">
        <v>390</v>
      </c>
      <c r="I5272" s="0" t="s">
        <v>54</v>
      </c>
      <c r="J5272" s="0" t="s">
        <v>305</v>
      </c>
      <c r="K5272" s="0" t="n">
        <v>19294877.0464721</v>
      </c>
      <c r="L5272" s="0" t="n">
        <v>37040571.72</v>
      </c>
      <c r="M5272" s="0" t="n">
        <v>41152379.7272797</v>
      </c>
      <c r="N5272" s="0" t="n">
        <v>24589798.065</v>
      </c>
      <c r="O5272" s="0" t="n">
        <v>37919086.965</v>
      </c>
      <c r="P5272" s="0" t="n">
        <v>38206728.99</v>
      </c>
      <c r="Q5272" s="0" t="n">
        <v>33341351.31</v>
      </c>
      <c r="S5272" s="0" t="s">
        <v>303</v>
      </c>
    </row>
    <row r="5273" customFormat="false" ht="14" hidden="false" customHeight="false" outlineLevel="0" collapsed="false">
      <c r="A5273" s="0" t="str">
        <f aca="false">SUBSTITUTE(C5273&amp;D5273&amp;E5273&amp;F5273&amp;G5273&amp;H5273&amp;I5273," ","")</f>
        <v>AgenteBilingüeProfesionalCienciasdelasaludyafinesFrontofficesinherramientaServicio7x24Zona3Platino</v>
      </c>
      <c r="B5273" s="0" t="s">
        <v>5617</v>
      </c>
      <c r="C5273" s="0" t="s">
        <v>190</v>
      </c>
      <c r="D5273" s="0" t="s">
        <v>4808</v>
      </c>
      <c r="E5273" s="0" t="s">
        <v>689</v>
      </c>
      <c r="F5273" s="0" t="s">
        <v>3335</v>
      </c>
      <c r="G5273" s="0" t="s">
        <v>55</v>
      </c>
      <c r="H5273" s="0" t="s">
        <v>390</v>
      </c>
      <c r="I5273" s="0" t="s">
        <v>198</v>
      </c>
      <c r="J5273" s="0" t="s">
        <v>305</v>
      </c>
      <c r="K5273" s="0" t="n">
        <v>19294877.0464721</v>
      </c>
      <c r="L5273" s="0" t="n">
        <v>38130000.3</v>
      </c>
      <c r="M5273" s="0" t="n">
        <v>42365240.9040342</v>
      </c>
      <c r="N5273" s="0" t="n">
        <v>24628342.5</v>
      </c>
      <c r="O5273" s="0" t="n">
        <v>37919086.965</v>
      </c>
      <c r="P5273" s="0" t="n">
        <v>39028379.265</v>
      </c>
      <c r="Q5273" s="0" t="n">
        <v>35435985.345</v>
      </c>
      <c r="S5273" s="0" t="s">
        <v>303</v>
      </c>
    </row>
    <row r="5274" customFormat="false" ht="14" hidden="false" customHeight="false" outlineLevel="0" collapsed="false">
      <c r="A5274" s="0" t="str">
        <f aca="false">SUBSTITUTE(C5274&amp;D5274&amp;E5274&amp;F5274&amp;G5274&amp;H5274&amp;I5274," ","")</f>
        <v>AgenteBilingüeProfesionalAgronomía,veterinariayafinesEnlasinstalacionesdelaEntidadCompradoraJornadaOrdinaria Zona1Plata</v>
      </c>
      <c r="B5274" s="0" t="s">
        <v>5618</v>
      </c>
      <c r="C5274" s="0" t="s">
        <v>190</v>
      </c>
      <c r="D5274" s="0" t="s">
        <v>4808</v>
      </c>
      <c r="E5274" s="0" t="s">
        <v>705</v>
      </c>
      <c r="F5274" s="0" t="s">
        <v>3303</v>
      </c>
      <c r="G5274" s="0" t="s">
        <v>62</v>
      </c>
      <c r="H5274" s="0" t="s">
        <v>379</v>
      </c>
      <c r="I5274" s="0" t="s">
        <v>195</v>
      </c>
      <c r="J5274" s="0" t="s">
        <v>36</v>
      </c>
      <c r="K5274" s="0" t="n">
        <v>6048776.51043531</v>
      </c>
      <c r="L5274" s="0" t="n">
        <v>6064885.755</v>
      </c>
      <c r="M5274" s="0" t="n">
        <v>7311925.45614712</v>
      </c>
      <c r="N5274" s="0" t="n">
        <v>6534864.765</v>
      </c>
      <c r="O5274" s="0" t="n">
        <v>6382865.7</v>
      </c>
      <c r="P5274" s="0" t="n">
        <v>7087695.525</v>
      </c>
      <c r="Q5274" s="0" t="n">
        <v>6773861.79</v>
      </c>
      <c r="S5274" s="0" t="s">
        <v>303</v>
      </c>
    </row>
    <row r="5275" customFormat="false" ht="14" hidden="false" customHeight="false" outlineLevel="0" collapsed="false">
      <c r="A5275" s="0" t="str">
        <f aca="false">SUBSTITUTE(C5275&amp;D5275&amp;E5275&amp;F5275&amp;G5275&amp;H5275&amp;I5275," ","")</f>
        <v>AgenteBilingüeProfesionalAgronomía,veterinariayafinesEnlasinstalacionesdelaEntidadCompradoraJornadaOrdinaria Zona1Oro</v>
      </c>
      <c r="B5275" s="0" t="s">
        <v>5619</v>
      </c>
      <c r="C5275" s="0" t="s">
        <v>190</v>
      </c>
      <c r="D5275" s="0" t="s">
        <v>4808</v>
      </c>
      <c r="E5275" s="0" t="s">
        <v>705</v>
      </c>
      <c r="F5275" s="0" t="s">
        <v>3303</v>
      </c>
      <c r="G5275" s="0" t="s">
        <v>62</v>
      </c>
      <c r="H5275" s="0" t="s">
        <v>379</v>
      </c>
      <c r="I5275" s="0" t="s">
        <v>54</v>
      </c>
      <c r="J5275" s="0" t="s">
        <v>36</v>
      </c>
      <c r="K5275" s="0" t="n">
        <v>6048776.51043531</v>
      </c>
      <c r="L5275" s="0" t="n">
        <v>6186183.615</v>
      </c>
      <c r="M5275" s="0" t="n">
        <v>7757335.56187815</v>
      </c>
      <c r="N5275" s="0" t="n">
        <v>6554035.035</v>
      </c>
      <c r="O5275" s="0" t="n">
        <v>6382865.7</v>
      </c>
      <c r="P5275" s="0" t="n">
        <v>7236910.44</v>
      </c>
      <c r="Q5275" s="0" t="n">
        <v>7074166.005</v>
      </c>
      <c r="S5275" s="0" t="s">
        <v>303</v>
      </c>
    </row>
    <row r="5276" customFormat="false" ht="14" hidden="false" customHeight="false" outlineLevel="0" collapsed="false">
      <c r="A5276" s="0" t="str">
        <f aca="false">SUBSTITUTE(C5276&amp;D5276&amp;E5276&amp;F5276&amp;G5276&amp;H5276&amp;I5276," ","")</f>
        <v>AgenteBilingüeProfesionalAgronomía,veterinariayafinesEnlasinstalacionesdelaEntidadCompradoraJornadaOrdinaria Zona1Platino</v>
      </c>
      <c r="B5276" s="0" t="s">
        <v>5620</v>
      </c>
      <c r="C5276" s="0" t="s">
        <v>190</v>
      </c>
      <c r="D5276" s="0" t="s">
        <v>4808</v>
      </c>
      <c r="E5276" s="0" t="s">
        <v>705</v>
      </c>
      <c r="F5276" s="0" t="s">
        <v>3303</v>
      </c>
      <c r="G5276" s="0" t="s">
        <v>62</v>
      </c>
      <c r="H5276" s="0" t="s">
        <v>379</v>
      </c>
      <c r="I5276" s="0" t="s">
        <v>198</v>
      </c>
      <c r="J5276" s="0" t="s">
        <v>36</v>
      </c>
      <c r="K5276" s="0" t="n">
        <v>6048776.51043531</v>
      </c>
      <c r="L5276" s="0" t="n">
        <v>6368130.405</v>
      </c>
      <c r="M5276" s="0" t="n">
        <v>7985963.19411741</v>
      </c>
      <c r="N5276" s="0" t="n">
        <v>6573205.305</v>
      </c>
      <c r="O5276" s="0" t="n">
        <v>6382865.7</v>
      </c>
      <c r="P5276" s="0" t="n">
        <v>7392543.39</v>
      </c>
      <c r="Q5276" s="0" t="n">
        <v>7518592.935</v>
      </c>
      <c r="S5276" s="0" t="s">
        <v>303</v>
      </c>
    </row>
    <row r="5277" customFormat="false" ht="14" hidden="false" customHeight="false" outlineLevel="0" collapsed="false">
      <c r="A5277" s="0" t="str">
        <f aca="false">SUBSTITUTE(C5277&amp;D5277&amp;E5277&amp;F5277&amp;G5277&amp;H5277&amp;I5277," ","")</f>
        <v>AgenteBilingüeProfesionalAgronomía,veterinariayafinesEnlasinstalacionesdelaEntidadCompradoraJornadaOrdinaria Zona2Plata</v>
      </c>
      <c r="B5277" s="0" t="s">
        <v>5621</v>
      </c>
      <c r="C5277" s="0" t="s">
        <v>190</v>
      </c>
      <c r="D5277" s="0" t="s">
        <v>4808</v>
      </c>
      <c r="E5277" s="0" t="s">
        <v>705</v>
      </c>
      <c r="F5277" s="0" t="s">
        <v>3303</v>
      </c>
      <c r="G5277" s="0" t="s">
        <v>62</v>
      </c>
      <c r="H5277" s="0" t="s">
        <v>385</v>
      </c>
      <c r="I5277" s="0" t="s">
        <v>195</v>
      </c>
      <c r="J5277" s="0" t="s">
        <v>36</v>
      </c>
      <c r="K5277" s="0" t="n">
        <v>6048776.51043531</v>
      </c>
      <c r="L5277" s="0" t="n">
        <v>6246832.545</v>
      </c>
      <c r="M5277" s="0" t="n">
        <v>7541434.21030903</v>
      </c>
      <c r="N5277" s="0" t="n">
        <v>6557869.71</v>
      </c>
      <c r="O5277" s="0" t="n">
        <v>6382865.7</v>
      </c>
      <c r="P5277" s="0" t="n">
        <v>7532122.455</v>
      </c>
      <c r="Q5277" s="0" t="n">
        <v>6773861.79</v>
      </c>
      <c r="S5277" s="0" t="s">
        <v>303</v>
      </c>
    </row>
    <row r="5278" customFormat="false" ht="14" hidden="false" customHeight="false" outlineLevel="0" collapsed="false">
      <c r="A5278" s="0" t="str">
        <f aca="false">SUBSTITUTE(C5278&amp;D5278&amp;E5278&amp;F5278&amp;G5278&amp;H5278&amp;I5278," ","")</f>
        <v>AgenteBilingüeProfesionalAgronomía,veterinariayafinesEnlasinstalacionesdelaEntidadCompradoraJornadaOrdinaria Zona2Oro</v>
      </c>
      <c r="B5278" s="0" t="s">
        <v>5622</v>
      </c>
      <c r="C5278" s="0" t="s">
        <v>190</v>
      </c>
      <c r="D5278" s="0" t="s">
        <v>4808</v>
      </c>
      <c r="E5278" s="0" t="s">
        <v>705</v>
      </c>
      <c r="F5278" s="0" t="s">
        <v>3303</v>
      </c>
      <c r="G5278" s="0" t="s">
        <v>62</v>
      </c>
      <c r="H5278" s="0" t="s">
        <v>385</v>
      </c>
      <c r="I5278" s="0" t="s">
        <v>54</v>
      </c>
      <c r="J5278" s="0" t="s">
        <v>36</v>
      </c>
      <c r="K5278" s="0" t="n">
        <v>6048776.51043531</v>
      </c>
      <c r="L5278" s="0" t="n">
        <v>6371769.465</v>
      </c>
      <c r="M5278" s="0" t="n">
        <v>7757335.56187815</v>
      </c>
      <c r="N5278" s="0" t="n">
        <v>6578189.865</v>
      </c>
      <c r="O5278" s="0" t="n">
        <v>6382865.7</v>
      </c>
      <c r="P5278" s="0" t="n">
        <v>7690693.77</v>
      </c>
      <c r="Q5278" s="0" t="n">
        <v>7074166.005</v>
      </c>
      <c r="S5278" s="0" t="s">
        <v>303</v>
      </c>
    </row>
    <row r="5279" customFormat="false" ht="14" hidden="false" customHeight="false" outlineLevel="0" collapsed="false">
      <c r="A5279" s="0" t="str">
        <f aca="false">SUBSTITUTE(C5279&amp;D5279&amp;E5279&amp;F5279&amp;G5279&amp;H5279&amp;I5279," ","")</f>
        <v>AgenteBilingüeProfesionalAgronomía,veterinariayafinesEnlasinstalacionesdelaEntidadCompradoraJornadaOrdinaria Zona2Platino</v>
      </c>
      <c r="B5279" s="0" t="s">
        <v>5623</v>
      </c>
      <c r="C5279" s="0" t="s">
        <v>190</v>
      </c>
      <c r="D5279" s="0" t="s">
        <v>4808</v>
      </c>
      <c r="E5279" s="0" t="s">
        <v>705</v>
      </c>
      <c r="F5279" s="0" t="s">
        <v>3303</v>
      </c>
      <c r="G5279" s="0" t="s">
        <v>62</v>
      </c>
      <c r="H5279" s="0" t="s">
        <v>385</v>
      </c>
      <c r="I5279" s="0" t="s">
        <v>198</v>
      </c>
      <c r="J5279" s="0" t="s">
        <v>36</v>
      </c>
      <c r="K5279" s="0" t="n">
        <v>6048776.51043531</v>
      </c>
      <c r="L5279" s="0" t="n">
        <v>6559174.845</v>
      </c>
      <c r="M5279" s="0" t="n">
        <v>7985963.19411741</v>
      </c>
      <c r="N5279" s="0" t="n">
        <v>6598510.02</v>
      </c>
      <c r="O5279" s="0" t="n">
        <v>6382865.7</v>
      </c>
      <c r="P5279" s="0" t="n">
        <v>7856084.7</v>
      </c>
      <c r="Q5279" s="0" t="n">
        <v>7518592.935</v>
      </c>
      <c r="S5279" s="0" t="s">
        <v>303</v>
      </c>
    </row>
    <row r="5280" customFormat="false" ht="14" hidden="false" customHeight="false" outlineLevel="0" collapsed="false">
      <c r="A5280" s="0" t="str">
        <f aca="false">SUBSTITUTE(C5280&amp;D5280&amp;E5280&amp;F5280&amp;G5280&amp;H5280&amp;I5280," ","")</f>
        <v>AgenteBilingüeProfesionalAgronomía,veterinariayafinesEnlasinstalacionesdelaEntidadCompradoraJornadaOrdinaria Zona3Plata</v>
      </c>
      <c r="B5280" s="0" t="s">
        <v>5624</v>
      </c>
      <c r="C5280" s="0" t="s">
        <v>190</v>
      </c>
      <c r="D5280" s="0" t="s">
        <v>4808</v>
      </c>
      <c r="E5280" s="0" t="s">
        <v>705</v>
      </c>
      <c r="F5280" s="0" t="s">
        <v>3303</v>
      </c>
      <c r="G5280" s="0" t="s">
        <v>62</v>
      </c>
      <c r="H5280" s="0" t="s">
        <v>390</v>
      </c>
      <c r="I5280" s="0" t="s">
        <v>195</v>
      </c>
      <c r="J5280" s="0" t="s">
        <v>36</v>
      </c>
      <c r="K5280" s="0" t="n">
        <v>6048776.51043531</v>
      </c>
      <c r="L5280" s="0" t="n">
        <v>6368130.405</v>
      </c>
      <c r="M5280" s="0" t="n">
        <v>7541434.21030903</v>
      </c>
      <c r="N5280" s="0" t="n">
        <v>6573205.305</v>
      </c>
      <c r="O5280" s="0" t="n">
        <v>6382865.7</v>
      </c>
      <c r="P5280" s="0" t="n">
        <v>7567561.89</v>
      </c>
      <c r="Q5280" s="0" t="n">
        <v>6773861.79</v>
      </c>
      <c r="S5280" s="0" t="s">
        <v>303</v>
      </c>
    </row>
    <row r="5281" customFormat="false" ht="14" hidden="false" customHeight="false" outlineLevel="0" collapsed="false">
      <c r="A5281" s="0" t="str">
        <f aca="false">SUBSTITUTE(C5281&amp;D5281&amp;E5281&amp;F5281&amp;G5281&amp;H5281&amp;I5281," ","")</f>
        <v>AgenteBilingüeProfesionalAgronomía,veterinariayafinesEnlasinstalacionesdelaEntidadCompradoraJornadaOrdinaria Zona3Oro</v>
      </c>
      <c r="B5281" s="0" t="s">
        <v>5625</v>
      </c>
      <c r="C5281" s="0" t="s">
        <v>190</v>
      </c>
      <c r="D5281" s="0" t="s">
        <v>4808</v>
      </c>
      <c r="E5281" s="0" t="s">
        <v>705</v>
      </c>
      <c r="F5281" s="0" t="s">
        <v>3303</v>
      </c>
      <c r="G5281" s="0" t="s">
        <v>62</v>
      </c>
      <c r="H5281" s="0" t="s">
        <v>390</v>
      </c>
      <c r="I5281" s="0" t="s">
        <v>54</v>
      </c>
      <c r="J5281" s="0" t="s">
        <v>36</v>
      </c>
      <c r="K5281" s="0" t="n">
        <v>6048776.51043531</v>
      </c>
      <c r="L5281" s="0" t="n">
        <v>6495493.365</v>
      </c>
      <c r="M5281" s="0" t="n">
        <v>7757335.56187815</v>
      </c>
      <c r="N5281" s="0" t="n">
        <v>6594293.43</v>
      </c>
      <c r="O5281" s="0" t="n">
        <v>6382865.7</v>
      </c>
      <c r="P5281" s="0" t="n">
        <v>7726878.405</v>
      </c>
      <c r="Q5281" s="0" t="n">
        <v>7074166.005</v>
      </c>
      <c r="S5281" s="0" t="s">
        <v>303</v>
      </c>
    </row>
    <row r="5282" customFormat="false" ht="14" hidden="false" customHeight="false" outlineLevel="0" collapsed="false">
      <c r="A5282" s="0" t="str">
        <f aca="false">SUBSTITUTE(C5282&amp;D5282&amp;E5282&amp;F5282&amp;G5282&amp;H5282&amp;I5282," ","")</f>
        <v>AgenteBilingüeProfesionalAgronomía,veterinariayafinesEnlasinstalacionesdelaEntidadCompradoraJornadaOrdinaria Zona3Platino</v>
      </c>
      <c r="B5282" s="0" t="s">
        <v>5626</v>
      </c>
      <c r="C5282" s="0" t="s">
        <v>190</v>
      </c>
      <c r="D5282" s="0" t="s">
        <v>4808</v>
      </c>
      <c r="E5282" s="0" t="s">
        <v>705</v>
      </c>
      <c r="F5282" s="0" t="s">
        <v>3303</v>
      </c>
      <c r="G5282" s="0" t="s">
        <v>62</v>
      </c>
      <c r="H5282" s="0" t="s">
        <v>390</v>
      </c>
      <c r="I5282" s="0" t="s">
        <v>198</v>
      </c>
      <c r="J5282" s="0" t="s">
        <v>36</v>
      </c>
      <c r="K5282" s="0" t="n">
        <v>6048776.51043531</v>
      </c>
      <c r="L5282" s="0" t="n">
        <v>6686537.805</v>
      </c>
      <c r="M5282" s="0" t="n">
        <v>7985963.19411741</v>
      </c>
      <c r="N5282" s="0" t="n">
        <v>6615380.52</v>
      </c>
      <c r="O5282" s="0" t="n">
        <v>6382865.7</v>
      </c>
      <c r="P5282" s="0" t="n">
        <v>7893047.655</v>
      </c>
      <c r="Q5282" s="0" t="n">
        <v>7518592.935</v>
      </c>
      <c r="S5282" s="0" t="s">
        <v>303</v>
      </c>
    </row>
    <row r="5283" customFormat="false" ht="14" hidden="false" customHeight="false" outlineLevel="0" collapsed="false">
      <c r="A5283" s="0" t="str">
        <f aca="false">SUBSTITUTE(C5283&amp;D5283&amp;E5283&amp;F5283&amp;G5283&amp;H5283&amp;I5283," ","")</f>
        <v>AgenteBilingüeProfesionalAgronomía,veterinariayafinesEnlasinstalacionesdelaEntidadCompradoraHoraextradiurnaZona1Plata</v>
      </c>
      <c r="B5283" s="0" t="s">
        <v>5627</v>
      </c>
      <c r="C5283" s="0" t="s">
        <v>190</v>
      </c>
      <c r="D5283" s="0" t="s">
        <v>4808</v>
      </c>
      <c r="E5283" s="0" t="s">
        <v>705</v>
      </c>
      <c r="F5283" s="0" t="s">
        <v>3303</v>
      </c>
      <c r="G5283" s="0" t="s">
        <v>192</v>
      </c>
      <c r="H5283" s="0" t="s">
        <v>379</v>
      </c>
      <c r="I5283" s="0" t="s">
        <v>195</v>
      </c>
      <c r="J5283" s="0" t="s">
        <v>325</v>
      </c>
      <c r="K5283" s="0" t="n">
        <v>30702.4372218948</v>
      </c>
      <c r="L5283" s="0" t="n">
        <v>33051.69</v>
      </c>
      <c r="M5283" s="0" t="n">
        <v>40427.117494476</v>
      </c>
      <c r="N5283" s="0" t="n">
        <v>27823.905</v>
      </c>
      <c r="O5283" s="0" t="n">
        <v>28398.33</v>
      </c>
      <c r="P5283" s="0" t="n">
        <v>35921.745</v>
      </c>
      <c r="Q5283" s="0" t="n">
        <v>44092.035</v>
      </c>
      <c r="S5283" s="0" t="s">
        <v>303</v>
      </c>
    </row>
    <row r="5284" customFormat="false" ht="14" hidden="false" customHeight="false" outlineLevel="0" collapsed="false">
      <c r="A5284" s="0" t="str">
        <f aca="false">SUBSTITUTE(C5284&amp;D5284&amp;E5284&amp;F5284&amp;G5284&amp;H5284&amp;I5284," ","")</f>
        <v>AgenteBilingüeProfesionalAgronomía,veterinariayafinesEnlasinstalacionesdelaEntidadCompradoraHoraextradiurnaZona1Oro</v>
      </c>
      <c r="B5284" s="0" t="s">
        <v>5628</v>
      </c>
      <c r="C5284" s="0" t="s">
        <v>190</v>
      </c>
      <c r="D5284" s="0" t="s">
        <v>4808</v>
      </c>
      <c r="E5284" s="0" t="s">
        <v>705</v>
      </c>
      <c r="F5284" s="0" t="s">
        <v>3303</v>
      </c>
      <c r="G5284" s="0" t="s">
        <v>192</v>
      </c>
      <c r="H5284" s="0" t="s">
        <v>379</v>
      </c>
      <c r="I5284" s="0" t="s">
        <v>54</v>
      </c>
      <c r="J5284" s="0" t="s">
        <v>325</v>
      </c>
      <c r="K5284" s="0" t="n">
        <v>30702.4372218948</v>
      </c>
      <c r="L5284" s="0" t="n">
        <v>33713.055</v>
      </c>
      <c r="M5284" s="0" t="n">
        <v>41584.4927448189</v>
      </c>
      <c r="N5284" s="0" t="n">
        <v>27823.905</v>
      </c>
      <c r="O5284" s="0" t="n">
        <v>28398.33</v>
      </c>
      <c r="P5284" s="0" t="n">
        <v>36678.33</v>
      </c>
      <c r="Q5284" s="0" t="n">
        <v>46047.15</v>
      </c>
      <c r="S5284" s="0" t="s">
        <v>303</v>
      </c>
    </row>
    <row r="5285" customFormat="false" ht="14" hidden="false" customHeight="false" outlineLevel="0" collapsed="false">
      <c r="A5285" s="0" t="str">
        <f aca="false">SUBSTITUTE(C5285&amp;D5285&amp;E5285&amp;F5285&amp;G5285&amp;H5285&amp;I5285," ","")</f>
        <v>AgenteBilingüeProfesionalAgronomía,veterinariayafinesEnlasinstalacionesdelaEntidadCompradoraHoraextradiurnaZona1Platino</v>
      </c>
      <c r="B5285" s="0" t="s">
        <v>5629</v>
      </c>
      <c r="C5285" s="0" t="s">
        <v>190</v>
      </c>
      <c r="D5285" s="0" t="s">
        <v>4808</v>
      </c>
      <c r="E5285" s="0" t="s">
        <v>705</v>
      </c>
      <c r="F5285" s="0" t="s">
        <v>3303</v>
      </c>
      <c r="G5285" s="0" t="s">
        <v>192</v>
      </c>
      <c r="H5285" s="0" t="s">
        <v>379</v>
      </c>
      <c r="I5285" s="0" t="s">
        <v>198</v>
      </c>
      <c r="J5285" s="0" t="s">
        <v>325</v>
      </c>
      <c r="K5285" s="0" t="n">
        <v>30702.4372218948</v>
      </c>
      <c r="L5285" s="0" t="n">
        <v>34704.585</v>
      </c>
      <c r="M5285" s="0" t="n">
        <v>42810.0893479671</v>
      </c>
      <c r="N5285" s="0" t="n">
        <v>27823.905</v>
      </c>
      <c r="O5285" s="0" t="n">
        <v>28398.33</v>
      </c>
      <c r="P5285" s="0" t="n">
        <v>37467</v>
      </c>
      <c r="Q5285" s="0" t="n">
        <v>48939.975</v>
      </c>
      <c r="S5285" s="0" t="s">
        <v>303</v>
      </c>
    </row>
    <row r="5286" customFormat="false" ht="14" hidden="false" customHeight="false" outlineLevel="0" collapsed="false">
      <c r="A5286" s="0" t="str">
        <f aca="false">SUBSTITUTE(C5286&amp;D5286&amp;E5286&amp;F5286&amp;G5286&amp;H5286&amp;I5286," ","")</f>
        <v>AgenteBilingüeProfesionalAgronomía,veterinariayafinesEnlasinstalacionesdelaEntidadCompradoraHoraextradiurnaZona2Plata</v>
      </c>
      <c r="B5286" s="0" t="s">
        <v>5630</v>
      </c>
      <c r="C5286" s="0" t="s">
        <v>190</v>
      </c>
      <c r="D5286" s="0" t="s">
        <v>4808</v>
      </c>
      <c r="E5286" s="0" t="s">
        <v>705</v>
      </c>
      <c r="F5286" s="0" t="s">
        <v>3303</v>
      </c>
      <c r="G5286" s="0" t="s">
        <v>192</v>
      </c>
      <c r="H5286" s="0" t="s">
        <v>385</v>
      </c>
      <c r="I5286" s="0" t="s">
        <v>195</v>
      </c>
      <c r="J5286" s="0" t="s">
        <v>325</v>
      </c>
      <c r="K5286" s="0" t="n">
        <v>30702.4372218948</v>
      </c>
      <c r="L5286" s="0" t="n">
        <v>34044.255</v>
      </c>
      <c r="M5286" s="0" t="n">
        <v>40427.117494476</v>
      </c>
      <c r="N5286" s="0" t="n">
        <v>27823.905</v>
      </c>
      <c r="O5286" s="0" t="n">
        <v>28398.33</v>
      </c>
      <c r="P5286" s="0" t="n">
        <v>38173.905</v>
      </c>
      <c r="Q5286" s="0" t="n">
        <v>44092.035</v>
      </c>
      <c r="S5286" s="0" t="s">
        <v>303</v>
      </c>
    </row>
    <row r="5287" customFormat="false" ht="14" hidden="false" customHeight="false" outlineLevel="0" collapsed="false">
      <c r="A5287" s="0" t="str">
        <f aca="false">SUBSTITUTE(C5287&amp;D5287&amp;E5287&amp;F5287&amp;G5287&amp;H5287&amp;I5287," ","")</f>
        <v>AgenteBilingüeProfesionalAgronomía,veterinariayafinesEnlasinstalacionesdelaEntidadCompradoraHoraextradiurnaZona2Oro</v>
      </c>
      <c r="B5287" s="0" t="s">
        <v>5631</v>
      </c>
      <c r="C5287" s="0" t="s">
        <v>190</v>
      </c>
      <c r="D5287" s="0" t="s">
        <v>4808</v>
      </c>
      <c r="E5287" s="0" t="s">
        <v>705</v>
      </c>
      <c r="F5287" s="0" t="s">
        <v>3303</v>
      </c>
      <c r="G5287" s="0" t="s">
        <v>192</v>
      </c>
      <c r="H5287" s="0" t="s">
        <v>385</v>
      </c>
      <c r="I5287" s="0" t="s">
        <v>54</v>
      </c>
      <c r="J5287" s="0" t="s">
        <v>325</v>
      </c>
      <c r="K5287" s="0" t="n">
        <v>30702.4372218948</v>
      </c>
      <c r="L5287" s="0" t="n">
        <v>34725.285</v>
      </c>
      <c r="M5287" s="0" t="n">
        <v>41584.4927448189</v>
      </c>
      <c r="N5287" s="0" t="n">
        <v>27823.905</v>
      </c>
      <c r="O5287" s="0" t="n">
        <v>28398.33</v>
      </c>
      <c r="P5287" s="0" t="n">
        <v>38978.1</v>
      </c>
      <c r="Q5287" s="0" t="n">
        <v>46047.15</v>
      </c>
      <c r="S5287" s="0" t="s">
        <v>303</v>
      </c>
    </row>
    <row r="5288" customFormat="false" ht="14" hidden="false" customHeight="false" outlineLevel="0" collapsed="false">
      <c r="A5288" s="0" t="str">
        <f aca="false">SUBSTITUTE(C5288&amp;D5288&amp;E5288&amp;F5288&amp;G5288&amp;H5288&amp;I5288," ","")</f>
        <v>AgenteBilingüeProfesionalAgronomía,veterinariayafinesEnlasinstalacionesdelaEntidadCompradoraHoraextradiurnaZona2Platino</v>
      </c>
      <c r="B5288" s="0" t="s">
        <v>5632</v>
      </c>
      <c r="C5288" s="0" t="s">
        <v>190</v>
      </c>
      <c r="D5288" s="0" t="s">
        <v>4808</v>
      </c>
      <c r="E5288" s="0" t="s">
        <v>705</v>
      </c>
      <c r="F5288" s="0" t="s">
        <v>3303</v>
      </c>
      <c r="G5288" s="0" t="s">
        <v>192</v>
      </c>
      <c r="H5288" s="0" t="s">
        <v>385</v>
      </c>
      <c r="I5288" s="0" t="s">
        <v>198</v>
      </c>
      <c r="J5288" s="0" t="s">
        <v>325</v>
      </c>
      <c r="K5288" s="0" t="n">
        <v>30702.4372218948</v>
      </c>
      <c r="L5288" s="0" t="n">
        <v>35745.795</v>
      </c>
      <c r="M5288" s="0" t="n">
        <v>42810.0893479671</v>
      </c>
      <c r="N5288" s="0" t="n">
        <v>27823.905</v>
      </c>
      <c r="O5288" s="0" t="n">
        <v>28398.33</v>
      </c>
      <c r="P5288" s="0" t="n">
        <v>39816.45</v>
      </c>
      <c r="Q5288" s="0" t="n">
        <v>48939.975</v>
      </c>
      <c r="S5288" s="0" t="s">
        <v>303</v>
      </c>
    </row>
    <row r="5289" customFormat="false" ht="14" hidden="false" customHeight="false" outlineLevel="0" collapsed="false">
      <c r="A5289" s="0" t="str">
        <f aca="false">SUBSTITUTE(C5289&amp;D5289&amp;E5289&amp;F5289&amp;G5289&amp;H5289&amp;I5289," ","")</f>
        <v>AgenteBilingüeProfesionalAgronomía,veterinariayafinesEnlasinstalacionesdelaEntidadCompradoraHoraextradiurnaZona3Plata</v>
      </c>
      <c r="B5289" s="0" t="s">
        <v>5633</v>
      </c>
      <c r="C5289" s="0" t="s">
        <v>190</v>
      </c>
      <c r="D5289" s="0" t="s">
        <v>4808</v>
      </c>
      <c r="E5289" s="0" t="s">
        <v>705</v>
      </c>
      <c r="F5289" s="0" t="s">
        <v>3303</v>
      </c>
      <c r="G5289" s="0" t="s">
        <v>192</v>
      </c>
      <c r="H5289" s="0" t="s">
        <v>390</v>
      </c>
      <c r="I5289" s="0" t="s">
        <v>195</v>
      </c>
      <c r="J5289" s="0" t="s">
        <v>325</v>
      </c>
      <c r="K5289" s="0" t="n">
        <v>30702.4372218948</v>
      </c>
      <c r="L5289" s="0" t="n">
        <v>34704.585</v>
      </c>
      <c r="M5289" s="0" t="n">
        <v>40427.117494476</v>
      </c>
      <c r="N5289" s="0" t="n">
        <v>27823.905</v>
      </c>
      <c r="O5289" s="0" t="n">
        <v>28398.33</v>
      </c>
      <c r="P5289" s="0" t="n">
        <v>38353.995</v>
      </c>
      <c r="Q5289" s="0" t="n">
        <v>44092.035</v>
      </c>
      <c r="S5289" s="0" t="s">
        <v>303</v>
      </c>
    </row>
    <row r="5290" customFormat="false" ht="14" hidden="false" customHeight="false" outlineLevel="0" collapsed="false">
      <c r="A5290" s="0" t="str">
        <f aca="false">SUBSTITUTE(C5290&amp;D5290&amp;E5290&amp;F5290&amp;G5290&amp;H5290&amp;I5290," ","")</f>
        <v>AgenteBilingüeProfesionalAgronomía,veterinariayafinesEnlasinstalacionesdelaEntidadCompradoraHoraextradiurnaZona3Oro</v>
      </c>
      <c r="B5290" s="0" t="s">
        <v>5634</v>
      </c>
      <c r="C5290" s="0" t="s">
        <v>190</v>
      </c>
      <c r="D5290" s="0" t="s">
        <v>4808</v>
      </c>
      <c r="E5290" s="0" t="s">
        <v>705</v>
      </c>
      <c r="F5290" s="0" t="s">
        <v>3303</v>
      </c>
      <c r="G5290" s="0" t="s">
        <v>192</v>
      </c>
      <c r="H5290" s="0" t="s">
        <v>390</v>
      </c>
      <c r="I5290" s="0" t="s">
        <v>54</v>
      </c>
      <c r="J5290" s="0" t="s">
        <v>325</v>
      </c>
      <c r="K5290" s="0" t="n">
        <v>30702.4372218948</v>
      </c>
      <c r="L5290" s="0" t="n">
        <v>35399.07</v>
      </c>
      <c r="M5290" s="0" t="n">
        <v>41584.4927448189</v>
      </c>
      <c r="N5290" s="0" t="n">
        <v>27823.905</v>
      </c>
      <c r="O5290" s="0" t="n">
        <v>28398.33</v>
      </c>
      <c r="P5290" s="0" t="n">
        <v>39161.295</v>
      </c>
      <c r="Q5290" s="0" t="n">
        <v>46047.15</v>
      </c>
      <c r="S5290" s="0" t="s">
        <v>303</v>
      </c>
    </row>
    <row r="5291" customFormat="false" ht="14" hidden="false" customHeight="false" outlineLevel="0" collapsed="false">
      <c r="A5291" s="0" t="str">
        <f aca="false">SUBSTITUTE(C5291&amp;D5291&amp;E5291&amp;F5291&amp;G5291&amp;H5291&amp;I5291," ","")</f>
        <v>AgenteBilingüeProfesionalAgronomía,veterinariayafinesEnlasinstalacionesdelaEntidadCompradoraHoraextradiurnaZona3Platino</v>
      </c>
      <c r="B5291" s="0" t="s">
        <v>5635</v>
      </c>
      <c r="C5291" s="0" t="s">
        <v>190</v>
      </c>
      <c r="D5291" s="0" t="s">
        <v>4808</v>
      </c>
      <c r="E5291" s="0" t="s">
        <v>705</v>
      </c>
      <c r="F5291" s="0" t="s">
        <v>3303</v>
      </c>
      <c r="G5291" s="0" t="s">
        <v>192</v>
      </c>
      <c r="H5291" s="0" t="s">
        <v>390</v>
      </c>
      <c r="I5291" s="0" t="s">
        <v>198</v>
      </c>
      <c r="J5291" s="0" t="s">
        <v>325</v>
      </c>
      <c r="K5291" s="0" t="n">
        <v>30702.4372218948</v>
      </c>
      <c r="L5291" s="0" t="n">
        <v>36440.28</v>
      </c>
      <c r="M5291" s="0" t="n">
        <v>42810.0893479671</v>
      </c>
      <c r="N5291" s="0" t="n">
        <v>27823.905</v>
      </c>
      <c r="O5291" s="0" t="n">
        <v>28398.33</v>
      </c>
      <c r="P5291" s="0" t="n">
        <v>40003.785</v>
      </c>
      <c r="Q5291" s="0" t="n">
        <v>48939.975</v>
      </c>
      <c r="S5291" s="0" t="s">
        <v>303</v>
      </c>
    </row>
    <row r="5292" customFormat="false" ht="14" hidden="false" customHeight="false" outlineLevel="0" collapsed="false">
      <c r="A5292" s="0" t="str">
        <f aca="false">SUBSTITUTE(C5292&amp;D5292&amp;E5292&amp;F5292&amp;G5292&amp;H5292&amp;I5292," ","")</f>
        <v>AgenteBilingüeProfesionalAgronomía,veterinariayafinesEnlasinstalacionesdelaEntidadCompradoraHoraextranocturna Zona1Plata</v>
      </c>
      <c r="B5292" s="0" t="s">
        <v>5636</v>
      </c>
      <c r="C5292" s="0" t="s">
        <v>190</v>
      </c>
      <c r="D5292" s="0" t="s">
        <v>4808</v>
      </c>
      <c r="E5292" s="0" t="s">
        <v>705</v>
      </c>
      <c r="F5292" s="0" t="s">
        <v>3303</v>
      </c>
      <c r="G5292" s="0" t="s">
        <v>197</v>
      </c>
      <c r="H5292" s="0" t="s">
        <v>379</v>
      </c>
      <c r="I5292" s="0" t="s">
        <v>195</v>
      </c>
      <c r="J5292" s="0" t="s">
        <v>325</v>
      </c>
      <c r="K5292" s="0" t="n">
        <v>41700.8407453901</v>
      </c>
      <c r="L5292" s="0" t="n">
        <v>46272.78</v>
      </c>
      <c r="M5292" s="0" t="n">
        <v>56597.9644922664</v>
      </c>
      <c r="N5292" s="0" t="n">
        <v>38953.26</v>
      </c>
      <c r="O5292" s="0" t="n">
        <v>39479.04</v>
      </c>
      <c r="P5292" s="0" t="n">
        <v>45640.395</v>
      </c>
      <c r="Q5292" s="0" t="n">
        <v>61198.515</v>
      </c>
      <c r="S5292" s="0" t="s">
        <v>303</v>
      </c>
    </row>
    <row r="5293" customFormat="false" ht="14" hidden="false" customHeight="false" outlineLevel="0" collapsed="false">
      <c r="A5293" s="0" t="str">
        <f aca="false">SUBSTITUTE(C5293&amp;D5293&amp;E5293&amp;F5293&amp;G5293&amp;H5293&amp;I5293," ","")</f>
        <v>AgenteBilingüeProfesionalAgronomía,veterinariayafinesEnlasinstalacionesdelaEntidadCompradoraHoraextranocturna Zona1Oro</v>
      </c>
      <c r="B5293" s="0" t="s">
        <v>5637</v>
      </c>
      <c r="C5293" s="0" t="s">
        <v>190</v>
      </c>
      <c r="D5293" s="0" t="s">
        <v>4808</v>
      </c>
      <c r="E5293" s="0" t="s">
        <v>705</v>
      </c>
      <c r="F5293" s="0" t="s">
        <v>3303</v>
      </c>
      <c r="G5293" s="0" t="s">
        <v>197</v>
      </c>
      <c r="H5293" s="0" t="s">
        <v>379</v>
      </c>
      <c r="I5293" s="0" t="s">
        <v>54</v>
      </c>
      <c r="J5293" s="0" t="s">
        <v>325</v>
      </c>
      <c r="K5293" s="0" t="n">
        <v>41700.8407453901</v>
      </c>
      <c r="L5293" s="0" t="n">
        <v>47199.105</v>
      </c>
      <c r="M5293" s="0" t="n">
        <v>58218.2898427464</v>
      </c>
      <c r="N5293" s="0" t="n">
        <v>38953.26</v>
      </c>
      <c r="O5293" s="0" t="n">
        <v>39479.04</v>
      </c>
      <c r="P5293" s="0" t="n">
        <v>46600.875</v>
      </c>
      <c r="Q5293" s="0" t="n">
        <v>63911.25</v>
      </c>
      <c r="S5293" s="0" t="s">
        <v>303</v>
      </c>
    </row>
    <row r="5294" customFormat="false" ht="14" hidden="false" customHeight="false" outlineLevel="0" collapsed="false">
      <c r="A5294" s="0" t="str">
        <f aca="false">SUBSTITUTE(C5294&amp;D5294&amp;E5294&amp;F5294&amp;G5294&amp;H5294&amp;I5294," ","")</f>
        <v>AgenteBilingüeProfesionalAgronomía,veterinariayafinesEnlasinstalacionesdelaEntidadCompradoraHoraextranocturna Zona1Platino</v>
      </c>
      <c r="B5294" s="0" t="s">
        <v>5638</v>
      </c>
      <c r="C5294" s="0" t="s">
        <v>190</v>
      </c>
      <c r="D5294" s="0" t="s">
        <v>4808</v>
      </c>
      <c r="E5294" s="0" t="s">
        <v>705</v>
      </c>
      <c r="F5294" s="0" t="s">
        <v>3303</v>
      </c>
      <c r="G5294" s="0" t="s">
        <v>197</v>
      </c>
      <c r="H5294" s="0" t="s">
        <v>379</v>
      </c>
      <c r="I5294" s="0" t="s">
        <v>198</v>
      </c>
      <c r="J5294" s="0" t="s">
        <v>325</v>
      </c>
      <c r="K5294" s="0" t="n">
        <v>41700.8407453901</v>
      </c>
      <c r="L5294" s="0" t="n">
        <v>48587.04</v>
      </c>
      <c r="M5294" s="0" t="n">
        <v>59934.1250871539</v>
      </c>
      <c r="N5294" s="0" t="n">
        <v>38953.26</v>
      </c>
      <c r="O5294" s="0" t="n">
        <v>39479.04</v>
      </c>
      <c r="P5294" s="0" t="n">
        <v>47603.79</v>
      </c>
      <c r="Q5294" s="0" t="n">
        <v>67926.015</v>
      </c>
      <c r="S5294" s="0" t="s">
        <v>303</v>
      </c>
    </row>
    <row r="5295" customFormat="false" ht="14" hidden="false" customHeight="false" outlineLevel="0" collapsed="false">
      <c r="A5295" s="0" t="str">
        <f aca="false">SUBSTITUTE(C5295&amp;D5295&amp;E5295&amp;F5295&amp;G5295&amp;H5295&amp;I5295," ","")</f>
        <v>AgenteBilingüeProfesionalAgronomía,veterinariayafinesEnlasinstalacionesdelaEntidadCompradoraHoraextranocturna Zona2Plata</v>
      </c>
      <c r="B5295" s="0" t="s">
        <v>5639</v>
      </c>
      <c r="C5295" s="0" t="s">
        <v>190</v>
      </c>
      <c r="D5295" s="0" t="s">
        <v>4808</v>
      </c>
      <c r="E5295" s="0" t="s">
        <v>705</v>
      </c>
      <c r="F5295" s="0" t="s">
        <v>3303</v>
      </c>
      <c r="G5295" s="0" t="s">
        <v>197</v>
      </c>
      <c r="H5295" s="0" t="s">
        <v>385</v>
      </c>
      <c r="I5295" s="0" t="s">
        <v>195</v>
      </c>
      <c r="J5295" s="0" t="s">
        <v>325</v>
      </c>
      <c r="K5295" s="0" t="n">
        <v>41700.8407453901</v>
      </c>
      <c r="L5295" s="0" t="n">
        <v>47661.75</v>
      </c>
      <c r="M5295" s="0" t="n">
        <v>56597.9644922664</v>
      </c>
      <c r="N5295" s="0" t="n">
        <v>38953.26</v>
      </c>
      <c r="O5295" s="0" t="n">
        <v>39479.04</v>
      </c>
      <c r="P5295" s="0" t="n">
        <v>48502.17</v>
      </c>
      <c r="Q5295" s="0" t="n">
        <v>61198.515</v>
      </c>
      <c r="S5295" s="0" t="s">
        <v>303</v>
      </c>
    </row>
    <row r="5296" customFormat="false" ht="14" hidden="false" customHeight="false" outlineLevel="0" collapsed="false">
      <c r="A5296" s="0" t="str">
        <f aca="false">SUBSTITUTE(C5296&amp;D5296&amp;E5296&amp;F5296&amp;G5296&amp;H5296&amp;I5296," ","")</f>
        <v>AgenteBilingüeProfesionalAgronomía,veterinariayafinesEnlasinstalacionesdelaEntidadCompradoraHoraextranocturna Zona2Oro</v>
      </c>
      <c r="B5296" s="0" t="s">
        <v>5640</v>
      </c>
      <c r="C5296" s="0" t="s">
        <v>190</v>
      </c>
      <c r="D5296" s="0" t="s">
        <v>4808</v>
      </c>
      <c r="E5296" s="0" t="s">
        <v>705</v>
      </c>
      <c r="F5296" s="0" t="s">
        <v>3303</v>
      </c>
      <c r="G5296" s="0" t="s">
        <v>197</v>
      </c>
      <c r="H5296" s="0" t="s">
        <v>385</v>
      </c>
      <c r="I5296" s="0" t="s">
        <v>54</v>
      </c>
      <c r="J5296" s="0" t="s">
        <v>325</v>
      </c>
      <c r="K5296" s="0" t="n">
        <v>41700.8407453901</v>
      </c>
      <c r="L5296" s="0" t="n">
        <v>48616.02</v>
      </c>
      <c r="M5296" s="0" t="n">
        <v>58218.2898427464</v>
      </c>
      <c r="N5296" s="0" t="n">
        <v>38953.26</v>
      </c>
      <c r="O5296" s="0" t="n">
        <v>39479.04</v>
      </c>
      <c r="P5296" s="0" t="n">
        <v>49523.715</v>
      </c>
      <c r="Q5296" s="0" t="n">
        <v>63911.25</v>
      </c>
      <c r="S5296" s="0" t="s">
        <v>303</v>
      </c>
    </row>
    <row r="5297" customFormat="false" ht="14" hidden="false" customHeight="false" outlineLevel="0" collapsed="false">
      <c r="A5297" s="0" t="str">
        <f aca="false">SUBSTITUTE(C5297&amp;D5297&amp;E5297&amp;F5297&amp;G5297&amp;H5297&amp;I5297," ","")</f>
        <v>AgenteBilingüeProfesionalAgronomía,veterinariayafinesEnlasinstalacionesdelaEntidadCompradoraHoraextranocturna Zona2Platino</v>
      </c>
      <c r="B5297" s="0" t="s">
        <v>5641</v>
      </c>
      <c r="C5297" s="0" t="s">
        <v>190</v>
      </c>
      <c r="D5297" s="0" t="s">
        <v>4808</v>
      </c>
      <c r="E5297" s="0" t="s">
        <v>705</v>
      </c>
      <c r="F5297" s="0" t="s">
        <v>3303</v>
      </c>
      <c r="G5297" s="0" t="s">
        <v>197</v>
      </c>
      <c r="H5297" s="0" t="s">
        <v>385</v>
      </c>
      <c r="I5297" s="0" t="s">
        <v>198</v>
      </c>
      <c r="J5297" s="0" t="s">
        <v>325</v>
      </c>
      <c r="K5297" s="0" t="n">
        <v>41700.8407453901</v>
      </c>
      <c r="L5297" s="0" t="n">
        <v>50045.355</v>
      </c>
      <c r="M5297" s="0" t="n">
        <v>59934.1250871539</v>
      </c>
      <c r="N5297" s="0" t="n">
        <v>38953.26</v>
      </c>
      <c r="O5297" s="0" t="n">
        <v>39479.04</v>
      </c>
      <c r="P5297" s="0" t="n">
        <v>50588.73</v>
      </c>
      <c r="Q5297" s="0" t="n">
        <v>67926.015</v>
      </c>
      <c r="S5297" s="0" t="s">
        <v>303</v>
      </c>
    </row>
    <row r="5298" customFormat="false" ht="14" hidden="false" customHeight="false" outlineLevel="0" collapsed="false">
      <c r="A5298" s="0" t="str">
        <f aca="false">SUBSTITUTE(C5298&amp;D5298&amp;E5298&amp;F5298&amp;G5298&amp;H5298&amp;I5298," ","")</f>
        <v>AgenteBilingüeProfesionalAgronomía,veterinariayafinesEnlasinstalacionesdelaEntidadCompradoraHoraextranocturna Zona3Plata</v>
      </c>
      <c r="B5298" s="0" t="s">
        <v>5642</v>
      </c>
      <c r="C5298" s="0" t="s">
        <v>190</v>
      </c>
      <c r="D5298" s="0" t="s">
        <v>4808</v>
      </c>
      <c r="E5298" s="0" t="s">
        <v>705</v>
      </c>
      <c r="F5298" s="0" t="s">
        <v>3303</v>
      </c>
      <c r="G5298" s="0" t="s">
        <v>197</v>
      </c>
      <c r="H5298" s="0" t="s">
        <v>390</v>
      </c>
      <c r="I5298" s="0" t="s">
        <v>195</v>
      </c>
      <c r="J5298" s="0" t="s">
        <v>325</v>
      </c>
      <c r="K5298" s="0" t="n">
        <v>41700.8407453901</v>
      </c>
      <c r="L5298" s="0" t="n">
        <v>48587.04</v>
      </c>
      <c r="M5298" s="0" t="n">
        <v>56597.9644922664</v>
      </c>
      <c r="N5298" s="0" t="n">
        <v>38953.26</v>
      </c>
      <c r="O5298" s="0" t="n">
        <v>39479.04</v>
      </c>
      <c r="P5298" s="0" t="n">
        <v>48729.87</v>
      </c>
      <c r="Q5298" s="0" t="n">
        <v>61198.515</v>
      </c>
      <c r="S5298" s="0" t="s">
        <v>303</v>
      </c>
    </row>
    <row r="5299" customFormat="false" ht="14" hidden="false" customHeight="false" outlineLevel="0" collapsed="false">
      <c r="A5299" s="0" t="str">
        <f aca="false">SUBSTITUTE(C5299&amp;D5299&amp;E5299&amp;F5299&amp;G5299&amp;H5299&amp;I5299," ","")</f>
        <v>AgenteBilingüeProfesionalAgronomía,veterinariayafinesEnlasinstalacionesdelaEntidadCompradoraHoraextranocturna Zona3Oro</v>
      </c>
      <c r="B5299" s="0" t="s">
        <v>5643</v>
      </c>
      <c r="C5299" s="0" t="s">
        <v>190</v>
      </c>
      <c r="D5299" s="0" t="s">
        <v>4808</v>
      </c>
      <c r="E5299" s="0" t="s">
        <v>705</v>
      </c>
      <c r="F5299" s="0" t="s">
        <v>3303</v>
      </c>
      <c r="G5299" s="0" t="s">
        <v>197</v>
      </c>
      <c r="H5299" s="0" t="s">
        <v>390</v>
      </c>
      <c r="I5299" s="0" t="s">
        <v>54</v>
      </c>
      <c r="J5299" s="0" t="s">
        <v>325</v>
      </c>
      <c r="K5299" s="0" t="n">
        <v>41700.8407453901</v>
      </c>
      <c r="L5299" s="0" t="n">
        <v>49559.94</v>
      </c>
      <c r="M5299" s="0" t="n">
        <v>58218.2898427464</v>
      </c>
      <c r="N5299" s="0" t="n">
        <v>38953.26</v>
      </c>
      <c r="O5299" s="0" t="n">
        <v>39479.04</v>
      </c>
      <c r="P5299" s="0" t="n">
        <v>49756.59</v>
      </c>
      <c r="Q5299" s="0" t="n">
        <v>63911.25</v>
      </c>
      <c r="S5299" s="0" t="s">
        <v>303</v>
      </c>
    </row>
    <row r="5300" customFormat="false" ht="14" hidden="false" customHeight="false" outlineLevel="0" collapsed="false">
      <c r="A5300" s="0" t="str">
        <f aca="false">SUBSTITUTE(C5300&amp;D5300&amp;E5300&amp;F5300&amp;G5300&amp;H5300&amp;I5300," ","")</f>
        <v>AgenteBilingüeProfesionalAgronomía,veterinariayafinesEnlasinstalacionesdelaEntidadCompradoraHoraextranocturna Zona3Platino</v>
      </c>
      <c r="B5300" s="0" t="s">
        <v>5644</v>
      </c>
      <c r="C5300" s="0" t="s">
        <v>190</v>
      </c>
      <c r="D5300" s="0" t="s">
        <v>4808</v>
      </c>
      <c r="E5300" s="0" t="s">
        <v>705</v>
      </c>
      <c r="F5300" s="0" t="s">
        <v>3303</v>
      </c>
      <c r="G5300" s="0" t="s">
        <v>197</v>
      </c>
      <c r="H5300" s="0" t="s">
        <v>390</v>
      </c>
      <c r="I5300" s="0" t="s">
        <v>198</v>
      </c>
      <c r="J5300" s="0" t="s">
        <v>325</v>
      </c>
      <c r="K5300" s="0" t="n">
        <v>41700.8407453901</v>
      </c>
      <c r="L5300" s="0" t="n">
        <v>51017.22</v>
      </c>
      <c r="M5300" s="0" t="n">
        <v>59934.1250871539</v>
      </c>
      <c r="N5300" s="0" t="n">
        <v>38953.26</v>
      </c>
      <c r="O5300" s="0" t="n">
        <v>39479.04</v>
      </c>
      <c r="P5300" s="0" t="n">
        <v>50825.745</v>
      </c>
      <c r="Q5300" s="0" t="n">
        <v>67926.015</v>
      </c>
      <c r="S5300" s="0" t="s">
        <v>303</v>
      </c>
    </row>
    <row r="5301" customFormat="false" ht="14" hidden="false" customHeight="false" outlineLevel="0" collapsed="false">
      <c r="A5301" s="0" t="str">
        <f aca="false">SUBSTITUTE(C5301&amp;D5301&amp;E5301&amp;F5301&amp;G5301&amp;H5301&amp;I5301," ","")</f>
        <v>AgenteBilingüeProfesionalAgronomía,veterinariayafinesEnlasinstalacionesdelaEntidadCompradoraHoraextradominicalyfestivoZona1Plata</v>
      </c>
      <c r="B5301" s="0" t="s">
        <v>5645</v>
      </c>
      <c r="C5301" s="0" t="s">
        <v>190</v>
      </c>
      <c r="D5301" s="0" t="s">
        <v>4808</v>
      </c>
      <c r="E5301" s="0" t="s">
        <v>705</v>
      </c>
      <c r="F5301" s="0" t="s">
        <v>3303</v>
      </c>
      <c r="G5301" s="0" t="s">
        <v>194</v>
      </c>
      <c r="H5301" s="0" t="s">
        <v>379</v>
      </c>
      <c r="I5301" s="0" t="s">
        <v>195</v>
      </c>
      <c r="J5301" s="0" t="s">
        <v>325</v>
      </c>
      <c r="K5301" s="0" t="n">
        <v>52699.2442688854</v>
      </c>
      <c r="L5301" s="0" t="n">
        <v>52883.325</v>
      </c>
      <c r="M5301" s="0" t="n">
        <v>64683.3879911616</v>
      </c>
      <c r="N5301" s="0" t="n">
        <v>55646.775</v>
      </c>
      <c r="O5301" s="0" t="n">
        <v>45019.395</v>
      </c>
      <c r="P5301" s="0" t="n">
        <v>50498.685</v>
      </c>
      <c r="Q5301" s="0" t="n">
        <v>68129.91</v>
      </c>
      <c r="S5301" s="0" t="s">
        <v>303</v>
      </c>
    </row>
    <row r="5302" customFormat="false" ht="14" hidden="false" customHeight="false" outlineLevel="0" collapsed="false">
      <c r="A5302" s="0" t="str">
        <f aca="false">SUBSTITUTE(C5302&amp;D5302&amp;E5302&amp;F5302&amp;G5302&amp;H5302&amp;I5302," ","")</f>
        <v>AgenteBilingüeProfesionalAgronomía,veterinariayafinesEnlasinstalacionesdelaEntidadCompradoraHoraextradominicalyfestivoZona1Oro</v>
      </c>
      <c r="B5302" s="0" t="s">
        <v>5646</v>
      </c>
      <c r="C5302" s="0" t="s">
        <v>190</v>
      </c>
      <c r="D5302" s="0" t="s">
        <v>4808</v>
      </c>
      <c r="E5302" s="0" t="s">
        <v>705</v>
      </c>
      <c r="F5302" s="0" t="s">
        <v>3303</v>
      </c>
      <c r="G5302" s="0" t="s">
        <v>194</v>
      </c>
      <c r="H5302" s="0" t="s">
        <v>379</v>
      </c>
      <c r="I5302" s="0" t="s">
        <v>54</v>
      </c>
      <c r="J5302" s="0" t="s">
        <v>325</v>
      </c>
      <c r="K5302" s="0" t="n">
        <v>52699.2442688854</v>
      </c>
      <c r="L5302" s="0" t="n">
        <v>53941.095</v>
      </c>
      <c r="M5302" s="0" t="n">
        <v>66535.1883917102</v>
      </c>
      <c r="N5302" s="0" t="n">
        <v>55646.775</v>
      </c>
      <c r="O5302" s="0" t="n">
        <v>45019.395</v>
      </c>
      <c r="P5302" s="0" t="n">
        <v>51561.63</v>
      </c>
      <c r="Q5302" s="0" t="n">
        <v>71150.04</v>
      </c>
      <c r="S5302" s="0" t="s">
        <v>303</v>
      </c>
    </row>
    <row r="5303" customFormat="false" ht="14" hidden="false" customHeight="false" outlineLevel="0" collapsed="false">
      <c r="A5303" s="0" t="str">
        <f aca="false">SUBSTITUTE(C5303&amp;D5303&amp;E5303&amp;F5303&amp;G5303&amp;H5303&amp;I5303," ","")</f>
        <v>AgenteBilingüeProfesionalAgronomía,veterinariayafinesEnlasinstalacionesdelaEntidadCompradoraHoraextradominicalyfestivoZona1Platino</v>
      </c>
      <c r="B5303" s="0" t="s">
        <v>5647</v>
      </c>
      <c r="C5303" s="0" t="s">
        <v>190</v>
      </c>
      <c r="D5303" s="0" t="s">
        <v>4808</v>
      </c>
      <c r="E5303" s="0" t="s">
        <v>705</v>
      </c>
      <c r="F5303" s="0" t="s">
        <v>3303</v>
      </c>
      <c r="G5303" s="0" t="s">
        <v>194</v>
      </c>
      <c r="H5303" s="0" t="s">
        <v>379</v>
      </c>
      <c r="I5303" s="0" t="s">
        <v>198</v>
      </c>
      <c r="J5303" s="0" t="s">
        <v>325</v>
      </c>
      <c r="K5303" s="0" t="n">
        <v>52699.2442688854</v>
      </c>
      <c r="L5303" s="0" t="n">
        <v>55527.75</v>
      </c>
      <c r="M5303" s="0" t="n">
        <v>68496.1429567473</v>
      </c>
      <c r="N5303" s="0" t="n">
        <v>55646.775</v>
      </c>
      <c r="O5303" s="0" t="n">
        <v>45019.395</v>
      </c>
      <c r="P5303" s="0" t="n">
        <v>52670.115</v>
      </c>
      <c r="Q5303" s="0" t="n">
        <v>75620.205</v>
      </c>
      <c r="S5303" s="0" t="s">
        <v>303</v>
      </c>
    </row>
    <row r="5304" customFormat="false" ht="14" hidden="false" customHeight="false" outlineLevel="0" collapsed="false">
      <c r="A5304" s="0" t="str">
        <f aca="false">SUBSTITUTE(C5304&amp;D5304&amp;E5304&amp;F5304&amp;G5304&amp;H5304&amp;I5304," ","")</f>
        <v>AgenteBilingüeProfesionalAgronomía,veterinariayafinesEnlasinstalacionesdelaEntidadCompradoraHoraextradominicalyfestivoZona2Plata</v>
      </c>
      <c r="B5304" s="0" t="s">
        <v>5648</v>
      </c>
      <c r="C5304" s="0" t="s">
        <v>190</v>
      </c>
      <c r="D5304" s="0" t="s">
        <v>4808</v>
      </c>
      <c r="E5304" s="0" t="s">
        <v>705</v>
      </c>
      <c r="F5304" s="0" t="s">
        <v>3303</v>
      </c>
      <c r="G5304" s="0" t="s">
        <v>194</v>
      </c>
      <c r="H5304" s="0" t="s">
        <v>385</v>
      </c>
      <c r="I5304" s="0" t="s">
        <v>195</v>
      </c>
      <c r="J5304" s="0" t="s">
        <v>325</v>
      </c>
      <c r="K5304" s="0" t="n">
        <v>52699.2442688854</v>
      </c>
      <c r="L5304" s="0" t="n">
        <v>54469.98</v>
      </c>
      <c r="M5304" s="0" t="n">
        <v>64683.3879911616</v>
      </c>
      <c r="N5304" s="0" t="n">
        <v>55646.775</v>
      </c>
      <c r="O5304" s="0" t="n">
        <v>45019.395</v>
      </c>
      <c r="P5304" s="0" t="n">
        <v>53664.75</v>
      </c>
      <c r="Q5304" s="0" t="n">
        <v>68129.91</v>
      </c>
      <c r="S5304" s="0" t="s">
        <v>303</v>
      </c>
    </row>
    <row r="5305" customFormat="false" ht="14" hidden="false" customHeight="false" outlineLevel="0" collapsed="false">
      <c r="A5305" s="0" t="str">
        <f aca="false">SUBSTITUTE(C5305&amp;D5305&amp;E5305&amp;F5305&amp;G5305&amp;H5305&amp;I5305," ","")</f>
        <v>AgenteBilingüeProfesionalAgronomía,veterinariayafinesEnlasinstalacionesdelaEntidadCompradoraHoraextradominicalyfestivoZona2Oro</v>
      </c>
      <c r="B5305" s="0" t="s">
        <v>5649</v>
      </c>
      <c r="C5305" s="0" t="s">
        <v>190</v>
      </c>
      <c r="D5305" s="0" t="s">
        <v>4808</v>
      </c>
      <c r="E5305" s="0" t="s">
        <v>705</v>
      </c>
      <c r="F5305" s="0" t="s">
        <v>3303</v>
      </c>
      <c r="G5305" s="0" t="s">
        <v>194</v>
      </c>
      <c r="H5305" s="0" t="s">
        <v>385</v>
      </c>
      <c r="I5305" s="0" t="s">
        <v>54</v>
      </c>
      <c r="J5305" s="0" t="s">
        <v>325</v>
      </c>
      <c r="K5305" s="0" t="n">
        <v>52699.2442688854</v>
      </c>
      <c r="L5305" s="0" t="n">
        <v>55559.835</v>
      </c>
      <c r="M5305" s="0" t="n">
        <v>66535.1883917102</v>
      </c>
      <c r="N5305" s="0" t="n">
        <v>55646.775</v>
      </c>
      <c r="O5305" s="0" t="n">
        <v>45019.395</v>
      </c>
      <c r="P5305" s="0" t="n">
        <v>54794.97</v>
      </c>
      <c r="Q5305" s="0" t="n">
        <v>71150.04</v>
      </c>
      <c r="S5305" s="0" t="s">
        <v>303</v>
      </c>
    </row>
    <row r="5306" customFormat="false" ht="14" hidden="false" customHeight="false" outlineLevel="0" collapsed="false">
      <c r="A5306" s="0" t="str">
        <f aca="false">SUBSTITUTE(C5306&amp;D5306&amp;E5306&amp;F5306&amp;G5306&amp;H5306&amp;I5306," ","")</f>
        <v>AgenteBilingüeProfesionalAgronomía,veterinariayafinesEnlasinstalacionesdelaEntidadCompradoraHoraextradominicalyfestivoZona2Platino</v>
      </c>
      <c r="B5306" s="0" t="s">
        <v>5650</v>
      </c>
      <c r="C5306" s="0" t="s">
        <v>190</v>
      </c>
      <c r="D5306" s="0" t="s">
        <v>4808</v>
      </c>
      <c r="E5306" s="0" t="s">
        <v>705</v>
      </c>
      <c r="F5306" s="0" t="s">
        <v>3303</v>
      </c>
      <c r="G5306" s="0" t="s">
        <v>194</v>
      </c>
      <c r="H5306" s="0" t="s">
        <v>385</v>
      </c>
      <c r="I5306" s="0" t="s">
        <v>198</v>
      </c>
      <c r="J5306" s="0" t="s">
        <v>325</v>
      </c>
      <c r="K5306" s="0" t="n">
        <v>52699.2442688854</v>
      </c>
      <c r="L5306" s="0" t="n">
        <v>57194.1</v>
      </c>
      <c r="M5306" s="0" t="n">
        <v>68496.1429567473</v>
      </c>
      <c r="N5306" s="0" t="n">
        <v>55646.775</v>
      </c>
      <c r="O5306" s="0" t="n">
        <v>45019.395</v>
      </c>
      <c r="P5306" s="0" t="n">
        <v>55972.8</v>
      </c>
      <c r="Q5306" s="0" t="n">
        <v>75620.205</v>
      </c>
      <c r="S5306" s="0" t="s">
        <v>303</v>
      </c>
    </row>
    <row r="5307" customFormat="false" ht="14" hidden="false" customHeight="false" outlineLevel="0" collapsed="false">
      <c r="A5307" s="0" t="str">
        <f aca="false">SUBSTITUTE(C5307&amp;D5307&amp;E5307&amp;F5307&amp;G5307&amp;H5307&amp;I5307," ","")</f>
        <v>AgenteBilingüeProfesionalAgronomía,veterinariayafinesEnlasinstalacionesdelaEntidadCompradoraHoraextradominicalyfestivoZona3Plata</v>
      </c>
      <c r="B5307" s="0" t="s">
        <v>5651</v>
      </c>
      <c r="C5307" s="0" t="s">
        <v>190</v>
      </c>
      <c r="D5307" s="0" t="s">
        <v>4808</v>
      </c>
      <c r="E5307" s="0" t="s">
        <v>705</v>
      </c>
      <c r="F5307" s="0" t="s">
        <v>3303</v>
      </c>
      <c r="G5307" s="0" t="s">
        <v>194</v>
      </c>
      <c r="H5307" s="0" t="s">
        <v>390</v>
      </c>
      <c r="I5307" s="0" t="s">
        <v>195</v>
      </c>
      <c r="J5307" s="0" t="s">
        <v>325</v>
      </c>
      <c r="K5307" s="0" t="n">
        <v>52699.2442688854</v>
      </c>
      <c r="L5307" s="0" t="n">
        <v>55527.75</v>
      </c>
      <c r="M5307" s="0" t="n">
        <v>64683.3879911616</v>
      </c>
      <c r="N5307" s="0" t="n">
        <v>55646.775</v>
      </c>
      <c r="O5307" s="0" t="n">
        <v>45019.395</v>
      </c>
      <c r="P5307" s="0" t="n">
        <v>53917.29</v>
      </c>
      <c r="Q5307" s="0" t="n">
        <v>68129.91</v>
      </c>
      <c r="S5307" s="0" t="s">
        <v>303</v>
      </c>
    </row>
    <row r="5308" customFormat="false" ht="14" hidden="false" customHeight="false" outlineLevel="0" collapsed="false">
      <c r="A5308" s="0" t="str">
        <f aca="false">SUBSTITUTE(C5308&amp;D5308&amp;E5308&amp;F5308&amp;G5308&amp;H5308&amp;I5308," ","")</f>
        <v>AgenteBilingüeProfesionalAgronomía,veterinariayafinesEnlasinstalacionesdelaEntidadCompradoraHoraextradominicalyfestivoZona3Oro</v>
      </c>
      <c r="B5308" s="0" t="s">
        <v>5652</v>
      </c>
      <c r="C5308" s="0" t="s">
        <v>190</v>
      </c>
      <c r="D5308" s="0" t="s">
        <v>4808</v>
      </c>
      <c r="E5308" s="0" t="s">
        <v>705</v>
      </c>
      <c r="F5308" s="0" t="s">
        <v>3303</v>
      </c>
      <c r="G5308" s="0" t="s">
        <v>194</v>
      </c>
      <c r="H5308" s="0" t="s">
        <v>390</v>
      </c>
      <c r="I5308" s="0" t="s">
        <v>54</v>
      </c>
      <c r="J5308" s="0" t="s">
        <v>325</v>
      </c>
      <c r="K5308" s="0" t="n">
        <v>52699.2442688854</v>
      </c>
      <c r="L5308" s="0" t="n">
        <v>56638.305</v>
      </c>
      <c r="M5308" s="0" t="n">
        <v>66535.1883917102</v>
      </c>
      <c r="N5308" s="0" t="n">
        <v>55646.775</v>
      </c>
      <c r="O5308" s="0" t="n">
        <v>45019.395</v>
      </c>
      <c r="P5308" s="0" t="n">
        <v>55052.685</v>
      </c>
      <c r="Q5308" s="0" t="n">
        <v>71150.04</v>
      </c>
      <c r="S5308" s="0" t="s">
        <v>303</v>
      </c>
    </row>
    <row r="5309" customFormat="false" ht="14" hidden="false" customHeight="false" outlineLevel="0" collapsed="false">
      <c r="A5309" s="0" t="str">
        <f aca="false">SUBSTITUTE(C5309&amp;D5309&amp;E5309&amp;F5309&amp;G5309&amp;H5309&amp;I5309," ","")</f>
        <v>AgenteBilingüeProfesionalAgronomía,veterinariayafinesEnlasinstalacionesdelaEntidadCompradoraHoraextradominicalyfestivoZona3Platino</v>
      </c>
      <c r="B5309" s="0" t="s">
        <v>5653</v>
      </c>
      <c r="C5309" s="0" t="s">
        <v>190</v>
      </c>
      <c r="D5309" s="0" t="s">
        <v>4808</v>
      </c>
      <c r="E5309" s="0" t="s">
        <v>705</v>
      </c>
      <c r="F5309" s="0" t="s">
        <v>3303</v>
      </c>
      <c r="G5309" s="0" t="s">
        <v>194</v>
      </c>
      <c r="H5309" s="0" t="s">
        <v>390</v>
      </c>
      <c r="I5309" s="0" t="s">
        <v>198</v>
      </c>
      <c r="J5309" s="0" t="s">
        <v>325</v>
      </c>
      <c r="K5309" s="0" t="n">
        <v>52699.2442688854</v>
      </c>
      <c r="L5309" s="0" t="n">
        <v>58304.655</v>
      </c>
      <c r="M5309" s="0" t="n">
        <v>68496.1429567473</v>
      </c>
      <c r="N5309" s="0" t="n">
        <v>55646.775</v>
      </c>
      <c r="O5309" s="0" t="n">
        <v>45019.395</v>
      </c>
      <c r="P5309" s="0" t="n">
        <v>56236.725</v>
      </c>
      <c r="Q5309" s="0" t="n">
        <v>75620.205</v>
      </c>
      <c r="S5309" s="0" t="s">
        <v>303</v>
      </c>
    </row>
    <row r="5310" customFormat="false" ht="14" hidden="false" customHeight="false" outlineLevel="0" collapsed="false">
      <c r="A5310" s="0" t="str">
        <f aca="false">SUBSTITUTE(C5310&amp;D5310&amp;E5310&amp;F5310&amp;G5310&amp;H5310&amp;I5310," ","")</f>
        <v>AgenteBilingüeProfesionalAgronomía,veterinariayafinesEnlasinstalacionesdelaEntidadCompradoraServicio7x24Zona1Plata</v>
      </c>
      <c r="B5310" s="0" t="s">
        <v>5654</v>
      </c>
      <c r="C5310" s="0" t="s">
        <v>190</v>
      </c>
      <c r="D5310" s="0" t="s">
        <v>4808</v>
      </c>
      <c r="E5310" s="0" t="s">
        <v>705</v>
      </c>
      <c r="F5310" s="0" t="s">
        <v>3303</v>
      </c>
      <c r="G5310" s="0" t="s">
        <v>55</v>
      </c>
      <c r="H5310" s="0" t="s">
        <v>379</v>
      </c>
      <c r="I5310" s="0" t="s">
        <v>195</v>
      </c>
      <c r="J5310" s="0" t="s">
        <v>305</v>
      </c>
      <c r="K5310" s="0" t="n">
        <v>19246860.7386297</v>
      </c>
      <c r="L5310" s="0" t="n">
        <v>27354802.635</v>
      </c>
      <c r="M5310" s="0" t="n">
        <v>29430499.9609921</v>
      </c>
      <c r="N5310" s="0" t="n">
        <v>24369787.08</v>
      </c>
      <c r="O5310" s="0" t="n">
        <v>25144669.845</v>
      </c>
      <c r="P5310" s="0" t="n">
        <v>36017845.785</v>
      </c>
      <c r="Q5310" s="0" t="n">
        <v>28142263.755</v>
      </c>
      <c r="S5310" s="0" t="s">
        <v>303</v>
      </c>
    </row>
    <row r="5311" customFormat="false" ht="14" hidden="false" customHeight="false" outlineLevel="0" collapsed="false">
      <c r="A5311" s="0" t="str">
        <f aca="false">SUBSTITUTE(C5311&amp;D5311&amp;E5311&amp;F5311&amp;G5311&amp;H5311&amp;I5311," ","")</f>
        <v>AgenteBilingüeProfesionalAgronomía,veterinariayafinesEnlasinstalacionesdelaEntidadCompradoraServicio7x24Zona1Oro</v>
      </c>
      <c r="B5311" s="0" t="s">
        <v>5655</v>
      </c>
      <c r="C5311" s="0" t="s">
        <v>190</v>
      </c>
      <c r="D5311" s="0" t="s">
        <v>4808</v>
      </c>
      <c r="E5311" s="0" t="s">
        <v>705</v>
      </c>
      <c r="F5311" s="0" t="s">
        <v>3303</v>
      </c>
      <c r="G5311" s="0" t="s">
        <v>55</v>
      </c>
      <c r="H5311" s="0" t="s">
        <v>379</v>
      </c>
      <c r="I5311" s="0" t="s">
        <v>54</v>
      </c>
      <c r="J5311" s="0" t="s">
        <v>305</v>
      </c>
      <c r="K5311" s="0" t="n">
        <v>19246860.7386297</v>
      </c>
      <c r="L5311" s="0" t="n">
        <v>27901899.495</v>
      </c>
      <c r="M5311" s="0" t="n">
        <v>30273056.5015301</v>
      </c>
      <c r="N5311" s="0" t="n">
        <v>24516211.635</v>
      </c>
      <c r="O5311" s="0" t="n">
        <v>25144669.845</v>
      </c>
      <c r="P5311" s="0" t="n">
        <v>36776115.765</v>
      </c>
      <c r="Q5311" s="0" t="n">
        <v>29389888.98</v>
      </c>
      <c r="S5311" s="0" t="s">
        <v>303</v>
      </c>
    </row>
    <row r="5312" customFormat="false" ht="14" hidden="false" customHeight="false" outlineLevel="0" collapsed="false">
      <c r="A5312" s="0" t="str">
        <f aca="false">SUBSTITUTE(C5312&amp;D5312&amp;E5312&amp;F5312&amp;G5312&amp;H5312&amp;I5312," ","")</f>
        <v>AgenteBilingüeProfesionalAgronomía,veterinariayafinesEnlasinstalacionesdelaEntidadCompradoraServicio7x24Zona1Platino</v>
      </c>
      <c r="B5312" s="0" t="s">
        <v>5656</v>
      </c>
      <c r="C5312" s="0" t="s">
        <v>190</v>
      </c>
      <c r="D5312" s="0" t="s">
        <v>4808</v>
      </c>
      <c r="E5312" s="0" t="s">
        <v>705</v>
      </c>
      <c r="F5312" s="0" t="s">
        <v>3303</v>
      </c>
      <c r="G5312" s="0" t="s">
        <v>55</v>
      </c>
      <c r="H5312" s="0" t="s">
        <v>379</v>
      </c>
      <c r="I5312" s="0" t="s">
        <v>198</v>
      </c>
      <c r="J5312" s="0" t="s">
        <v>305</v>
      </c>
      <c r="K5312" s="0" t="n">
        <v>19246860.7386297</v>
      </c>
      <c r="L5312" s="0" t="n">
        <v>28722543.75</v>
      </c>
      <c r="M5312" s="0" t="n">
        <v>31165277.4417462</v>
      </c>
      <c r="N5312" s="0" t="n">
        <v>24551252.595</v>
      </c>
      <c r="O5312" s="0" t="n">
        <v>25144669.845</v>
      </c>
      <c r="P5312" s="0" t="n">
        <v>37566999.63</v>
      </c>
      <c r="Q5312" s="0" t="n">
        <v>31236277.23</v>
      </c>
      <c r="S5312" s="0" t="s">
        <v>303</v>
      </c>
    </row>
    <row r="5313" customFormat="false" ht="14" hidden="false" customHeight="false" outlineLevel="0" collapsed="false">
      <c r="A5313" s="0" t="str">
        <f aca="false">SUBSTITUTE(C5313&amp;D5313&amp;E5313&amp;F5313&amp;G5313&amp;H5313&amp;I5313," ","")</f>
        <v>AgenteBilingüeProfesionalAgronomía,veterinariayafinesEnlasinstalacionesdelaEntidadCompradoraServicio7x24Zona2Plata</v>
      </c>
      <c r="B5313" s="0" t="s">
        <v>5657</v>
      </c>
      <c r="C5313" s="0" t="s">
        <v>190</v>
      </c>
      <c r="D5313" s="0" t="s">
        <v>4808</v>
      </c>
      <c r="E5313" s="0" t="s">
        <v>705</v>
      </c>
      <c r="F5313" s="0" t="s">
        <v>3303</v>
      </c>
      <c r="G5313" s="0" t="s">
        <v>55</v>
      </c>
      <c r="H5313" s="0" t="s">
        <v>385</v>
      </c>
      <c r="I5313" s="0" t="s">
        <v>195</v>
      </c>
      <c r="J5313" s="0" t="s">
        <v>305</v>
      </c>
      <c r="K5313" s="0" t="n">
        <v>19246860.7386297</v>
      </c>
      <c r="L5313" s="0" t="n">
        <v>28175446.89</v>
      </c>
      <c r="M5313" s="0" t="n">
        <v>29430499.9609921</v>
      </c>
      <c r="N5313" s="0" t="n">
        <v>24523219.62</v>
      </c>
      <c r="O5313" s="0" t="n">
        <v>25144669.845</v>
      </c>
      <c r="P5313" s="0" t="n">
        <v>38276307.9</v>
      </c>
      <c r="Q5313" s="0" t="n">
        <v>28142263.755</v>
      </c>
      <c r="S5313" s="0" t="s">
        <v>303</v>
      </c>
    </row>
    <row r="5314" customFormat="false" ht="14" hidden="false" customHeight="false" outlineLevel="0" collapsed="false">
      <c r="A5314" s="0" t="str">
        <f aca="false">SUBSTITUTE(C5314&amp;D5314&amp;E5314&amp;F5314&amp;G5314&amp;H5314&amp;I5314," ","")</f>
        <v>AgenteBilingüeProfesionalAgronomía,veterinariayafinesEnlasinstalacionesdelaEntidadCompradoraServicio7x24Zona2Oro</v>
      </c>
      <c r="B5314" s="0" t="s">
        <v>5658</v>
      </c>
      <c r="C5314" s="0" t="s">
        <v>190</v>
      </c>
      <c r="D5314" s="0" t="s">
        <v>4808</v>
      </c>
      <c r="E5314" s="0" t="s">
        <v>705</v>
      </c>
      <c r="F5314" s="0" t="s">
        <v>3303</v>
      </c>
      <c r="G5314" s="0" t="s">
        <v>55</v>
      </c>
      <c r="H5314" s="0" t="s">
        <v>385</v>
      </c>
      <c r="I5314" s="0" t="s">
        <v>54</v>
      </c>
      <c r="J5314" s="0" t="s">
        <v>305</v>
      </c>
      <c r="K5314" s="0" t="n">
        <v>19246860.7386297</v>
      </c>
      <c r="L5314" s="0" t="n">
        <v>28738956.78</v>
      </c>
      <c r="M5314" s="0" t="n">
        <v>30273056.5015301</v>
      </c>
      <c r="N5314" s="0" t="n">
        <v>24560362.665</v>
      </c>
      <c r="O5314" s="0" t="n">
        <v>25144669.845</v>
      </c>
      <c r="P5314" s="0" t="n">
        <v>39082125.78</v>
      </c>
      <c r="Q5314" s="0" t="n">
        <v>29389888.98</v>
      </c>
      <c r="S5314" s="0" t="s">
        <v>303</v>
      </c>
    </row>
    <row r="5315" customFormat="false" ht="14" hidden="false" customHeight="false" outlineLevel="0" collapsed="false">
      <c r="A5315" s="0" t="str">
        <f aca="false">SUBSTITUTE(C5315&amp;D5315&amp;E5315&amp;F5315&amp;G5315&amp;H5315&amp;I5315," ","")</f>
        <v>AgenteBilingüeProfesionalAgronomía,veterinariayafinesEnlasinstalacionesdelaEntidadCompradoraServicio7x24Zona2Platino</v>
      </c>
      <c r="B5315" s="0" t="s">
        <v>5659</v>
      </c>
      <c r="C5315" s="0" t="s">
        <v>190</v>
      </c>
      <c r="D5315" s="0" t="s">
        <v>4808</v>
      </c>
      <c r="E5315" s="0" t="s">
        <v>705</v>
      </c>
      <c r="F5315" s="0" t="s">
        <v>3303</v>
      </c>
      <c r="G5315" s="0" t="s">
        <v>55</v>
      </c>
      <c r="H5315" s="0" t="s">
        <v>385</v>
      </c>
      <c r="I5315" s="0" t="s">
        <v>198</v>
      </c>
      <c r="J5315" s="0" t="s">
        <v>305</v>
      </c>
      <c r="K5315" s="0" t="n">
        <v>19246860.7386297</v>
      </c>
      <c r="L5315" s="0" t="n">
        <v>29584220.58</v>
      </c>
      <c r="M5315" s="0" t="n">
        <v>31165277.4417462</v>
      </c>
      <c r="N5315" s="0" t="n">
        <v>24597506.745</v>
      </c>
      <c r="O5315" s="0" t="n">
        <v>25144669.845</v>
      </c>
      <c r="P5315" s="0" t="n">
        <v>39922600.635</v>
      </c>
      <c r="Q5315" s="0" t="n">
        <v>31236277.23</v>
      </c>
      <c r="S5315" s="0" t="s">
        <v>303</v>
      </c>
    </row>
    <row r="5316" customFormat="false" ht="14" hidden="false" customHeight="false" outlineLevel="0" collapsed="false">
      <c r="A5316" s="0" t="str">
        <f aca="false">SUBSTITUTE(C5316&amp;D5316&amp;E5316&amp;F5316&amp;G5316&amp;H5316&amp;I5316," ","")</f>
        <v>AgenteBilingüeProfesionalAgronomía,veterinariayafinesEnlasinstalacionesdelaEntidadCompradoraServicio7x24Zona3Plata</v>
      </c>
      <c r="B5316" s="0" t="s">
        <v>5660</v>
      </c>
      <c r="C5316" s="0" t="s">
        <v>190</v>
      </c>
      <c r="D5316" s="0" t="s">
        <v>4808</v>
      </c>
      <c r="E5316" s="0" t="s">
        <v>705</v>
      </c>
      <c r="F5316" s="0" t="s">
        <v>3303</v>
      </c>
      <c r="G5316" s="0" t="s">
        <v>55</v>
      </c>
      <c r="H5316" s="0" t="s">
        <v>390</v>
      </c>
      <c r="I5316" s="0" t="s">
        <v>195</v>
      </c>
      <c r="J5316" s="0" t="s">
        <v>305</v>
      </c>
      <c r="K5316" s="0" t="n">
        <v>19246860.7386297</v>
      </c>
      <c r="L5316" s="0" t="n">
        <v>28722543.75</v>
      </c>
      <c r="M5316" s="0" t="n">
        <v>29430499.9609921</v>
      </c>
      <c r="N5316" s="0" t="n">
        <v>24551252.595</v>
      </c>
      <c r="O5316" s="0" t="n">
        <v>25144669.845</v>
      </c>
      <c r="P5316" s="0" t="n">
        <v>38456397.9</v>
      </c>
      <c r="Q5316" s="0" t="n">
        <v>28142263.755</v>
      </c>
      <c r="S5316" s="0" t="s">
        <v>303</v>
      </c>
    </row>
    <row r="5317" customFormat="false" ht="14" hidden="false" customHeight="false" outlineLevel="0" collapsed="false">
      <c r="A5317" s="0" t="str">
        <f aca="false">SUBSTITUTE(C5317&amp;D5317&amp;E5317&amp;F5317&amp;G5317&amp;H5317&amp;I5317," ","")</f>
        <v>AgenteBilingüeProfesionalAgronomía,veterinariayafinesEnlasinstalacionesdelaEntidadCompradoraServicio7x24Zona3Oro</v>
      </c>
      <c r="B5317" s="0" t="s">
        <v>5661</v>
      </c>
      <c r="C5317" s="0" t="s">
        <v>190</v>
      </c>
      <c r="D5317" s="0" t="s">
        <v>4808</v>
      </c>
      <c r="E5317" s="0" t="s">
        <v>705</v>
      </c>
      <c r="F5317" s="0" t="s">
        <v>3303</v>
      </c>
      <c r="G5317" s="0" t="s">
        <v>55</v>
      </c>
      <c r="H5317" s="0" t="s">
        <v>390</v>
      </c>
      <c r="I5317" s="0" t="s">
        <v>54</v>
      </c>
      <c r="J5317" s="0" t="s">
        <v>305</v>
      </c>
      <c r="K5317" s="0" t="n">
        <v>19246860.7386297</v>
      </c>
      <c r="L5317" s="0" t="n">
        <v>29296994.625</v>
      </c>
      <c r="M5317" s="0" t="n">
        <v>30273056.5015301</v>
      </c>
      <c r="N5317" s="0" t="n">
        <v>24589798.065</v>
      </c>
      <c r="O5317" s="0" t="n">
        <v>25144669.845</v>
      </c>
      <c r="P5317" s="0" t="n">
        <v>39266005.95</v>
      </c>
      <c r="Q5317" s="0" t="n">
        <v>29389888.98</v>
      </c>
      <c r="S5317" s="0" t="s">
        <v>303</v>
      </c>
    </row>
    <row r="5318" customFormat="false" ht="14" hidden="false" customHeight="false" outlineLevel="0" collapsed="false">
      <c r="A5318" s="0" t="str">
        <f aca="false">SUBSTITUTE(C5318&amp;D5318&amp;E5318&amp;F5318&amp;G5318&amp;H5318&amp;I5318," ","")</f>
        <v>AgenteBilingüeProfesionalAgronomía,veterinariayafinesEnlasinstalacionesdelaEntidadCompradoraServicio7x24Zona3Platino</v>
      </c>
      <c r="B5318" s="0" t="s">
        <v>5662</v>
      </c>
      <c r="C5318" s="0" t="s">
        <v>190</v>
      </c>
      <c r="D5318" s="0" t="s">
        <v>4808</v>
      </c>
      <c r="E5318" s="0" t="s">
        <v>705</v>
      </c>
      <c r="F5318" s="0" t="s">
        <v>3303</v>
      </c>
      <c r="G5318" s="0" t="s">
        <v>55</v>
      </c>
      <c r="H5318" s="0" t="s">
        <v>390</v>
      </c>
      <c r="I5318" s="0" t="s">
        <v>198</v>
      </c>
      <c r="J5318" s="0" t="s">
        <v>305</v>
      </c>
      <c r="K5318" s="0" t="n">
        <v>19246860.7386297</v>
      </c>
      <c r="L5318" s="0" t="n">
        <v>30158671.455</v>
      </c>
      <c r="M5318" s="0" t="n">
        <v>31165277.4417462</v>
      </c>
      <c r="N5318" s="0" t="n">
        <v>24628342.5</v>
      </c>
      <c r="O5318" s="0" t="n">
        <v>25144669.845</v>
      </c>
      <c r="P5318" s="0" t="n">
        <v>40110436.575</v>
      </c>
      <c r="Q5318" s="0" t="n">
        <v>31236277.23</v>
      </c>
      <c r="S5318" s="0" t="s">
        <v>303</v>
      </c>
    </row>
    <row r="5319" customFormat="false" ht="14" hidden="false" customHeight="false" outlineLevel="0" collapsed="false">
      <c r="A5319" s="0" t="str">
        <f aca="false">SUBSTITUTE(C5319&amp;D5319&amp;E5319&amp;F5319&amp;G5319&amp;H5319&amp;I5319," ","")</f>
        <v>AgenteBilingüeProfesionalAgronomía,veterinariayafinesFrontofficeconherramientaJornadaOrdinaria Zona1Plata</v>
      </c>
      <c r="B5319" s="0" t="s">
        <v>5663</v>
      </c>
      <c r="C5319" s="0" t="s">
        <v>190</v>
      </c>
      <c r="D5319" s="0" t="s">
        <v>4808</v>
      </c>
      <c r="E5319" s="0" t="s">
        <v>705</v>
      </c>
      <c r="F5319" s="0" t="s">
        <v>3319</v>
      </c>
      <c r="G5319" s="0" t="s">
        <v>62</v>
      </c>
      <c r="H5319" s="0" t="s">
        <v>379</v>
      </c>
      <c r="I5319" s="0" t="s">
        <v>195</v>
      </c>
      <c r="J5319" s="0" t="s">
        <v>36</v>
      </c>
      <c r="K5319" s="0" t="n">
        <v>6366071.90643531</v>
      </c>
      <c r="L5319" s="0" t="n">
        <v>6174194.175</v>
      </c>
      <c r="M5319" s="0" t="n">
        <v>7385190.40290575</v>
      </c>
      <c r="N5319" s="0" t="n">
        <v>6723959.265</v>
      </c>
      <c r="O5319" s="0" t="n">
        <v>6479180.73</v>
      </c>
      <c r="P5319" s="0" t="n">
        <v>7042693.725</v>
      </c>
      <c r="Q5319" s="0" t="n">
        <v>7017308.28</v>
      </c>
      <c r="S5319" s="0" t="s">
        <v>303</v>
      </c>
    </row>
    <row r="5320" customFormat="false" ht="14" hidden="false" customHeight="false" outlineLevel="0" collapsed="false">
      <c r="A5320" s="0" t="str">
        <f aca="false">SUBSTITUTE(C5320&amp;D5320&amp;E5320&amp;F5320&amp;G5320&amp;H5320&amp;I5320," ","")</f>
        <v>AgenteBilingüeProfesionalAgronomía,veterinariayafinesFrontofficeconherramientaJornadaOrdinaria Zona1Oro</v>
      </c>
      <c r="B5320" s="0" t="s">
        <v>5664</v>
      </c>
      <c r="C5320" s="0" t="s">
        <v>190</v>
      </c>
      <c r="D5320" s="0" t="s">
        <v>4808</v>
      </c>
      <c r="E5320" s="0" t="s">
        <v>705</v>
      </c>
      <c r="F5320" s="0" t="s">
        <v>3319</v>
      </c>
      <c r="G5320" s="0" t="s">
        <v>62</v>
      </c>
      <c r="H5320" s="0" t="s">
        <v>379</v>
      </c>
      <c r="I5320" s="0" t="s">
        <v>54</v>
      </c>
      <c r="J5320" s="0" t="s">
        <v>36</v>
      </c>
      <c r="K5320" s="0" t="n">
        <v>6366071.90643531</v>
      </c>
      <c r="L5320" s="0" t="n">
        <v>6297678.99</v>
      </c>
      <c r="M5320" s="0" t="n">
        <v>7757335.56187815</v>
      </c>
      <c r="N5320" s="0" t="n">
        <v>6752584.26</v>
      </c>
      <c r="O5320" s="0" t="n">
        <v>6479180.73</v>
      </c>
      <c r="P5320" s="0" t="n">
        <v>7190960.58</v>
      </c>
      <c r="Q5320" s="0" t="n">
        <v>7328405.475</v>
      </c>
      <c r="S5320" s="0" t="s">
        <v>303</v>
      </c>
    </row>
    <row r="5321" customFormat="false" ht="14" hidden="false" customHeight="false" outlineLevel="0" collapsed="false">
      <c r="A5321" s="0" t="str">
        <f aca="false">SUBSTITUTE(C5321&amp;D5321&amp;E5321&amp;F5321&amp;G5321&amp;H5321&amp;I5321," ","")</f>
        <v>AgenteBilingüeProfesionalAgronomía,veterinariayafinesFrontofficeconherramientaJornadaOrdinaria Zona1Platino</v>
      </c>
      <c r="B5321" s="0" t="s">
        <v>5665</v>
      </c>
      <c r="C5321" s="0" t="s">
        <v>190</v>
      </c>
      <c r="D5321" s="0" t="s">
        <v>4808</v>
      </c>
      <c r="E5321" s="0" t="s">
        <v>705</v>
      </c>
      <c r="F5321" s="0" t="s">
        <v>3319</v>
      </c>
      <c r="G5321" s="0" t="s">
        <v>62</v>
      </c>
      <c r="H5321" s="0" t="s">
        <v>379</v>
      </c>
      <c r="I5321" s="0" t="s">
        <v>198</v>
      </c>
      <c r="J5321" s="0" t="s">
        <v>36</v>
      </c>
      <c r="K5321" s="0" t="n">
        <v>6366071.90643531</v>
      </c>
      <c r="L5321" s="0" t="n">
        <v>6482904.66</v>
      </c>
      <c r="M5321" s="0" t="n">
        <v>7985963.19411741</v>
      </c>
      <c r="N5321" s="0" t="n">
        <v>6781209.255</v>
      </c>
      <c r="O5321" s="0" t="n">
        <v>6479180.73</v>
      </c>
      <c r="P5321" s="0" t="n">
        <v>7345605.105</v>
      </c>
      <c r="Q5321" s="0" t="n">
        <v>7788804.525</v>
      </c>
      <c r="S5321" s="0" t="s">
        <v>303</v>
      </c>
    </row>
    <row r="5322" customFormat="false" ht="14" hidden="false" customHeight="false" outlineLevel="0" collapsed="false">
      <c r="A5322" s="0" t="str">
        <f aca="false">SUBSTITUTE(C5322&amp;D5322&amp;E5322&amp;F5322&amp;G5322&amp;H5322&amp;I5322," ","")</f>
        <v>AgenteBilingüeProfesionalAgronomía,veterinariayafinesFrontofficeconherramientaJornadaOrdinaria Zona2Plata</v>
      </c>
      <c r="B5322" s="0" t="s">
        <v>5666</v>
      </c>
      <c r="C5322" s="0" t="s">
        <v>190</v>
      </c>
      <c r="D5322" s="0" t="s">
        <v>4808</v>
      </c>
      <c r="E5322" s="0" t="s">
        <v>705</v>
      </c>
      <c r="F5322" s="0" t="s">
        <v>3319</v>
      </c>
      <c r="G5322" s="0" t="s">
        <v>62</v>
      </c>
      <c r="H5322" s="0" t="s">
        <v>385</v>
      </c>
      <c r="I5322" s="0" t="s">
        <v>195</v>
      </c>
      <c r="J5322" s="0" t="s">
        <v>36</v>
      </c>
      <c r="K5322" s="0" t="n">
        <v>6366071.90643531</v>
      </c>
      <c r="L5322" s="0" t="n">
        <v>6359420.88</v>
      </c>
      <c r="M5322" s="0" t="n">
        <v>7541434.21030903</v>
      </c>
      <c r="N5322" s="0" t="n">
        <v>6758309.88</v>
      </c>
      <c r="O5322" s="0" t="n">
        <v>6479180.73</v>
      </c>
      <c r="P5322" s="0" t="n">
        <v>7484299.245</v>
      </c>
      <c r="Q5322" s="0" t="n">
        <v>7017308.28</v>
      </c>
      <c r="S5322" s="0" t="s">
        <v>303</v>
      </c>
    </row>
    <row r="5323" customFormat="false" ht="14" hidden="false" customHeight="false" outlineLevel="0" collapsed="false">
      <c r="A5323" s="0" t="str">
        <f aca="false">SUBSTITUTE(C5323&amp;D5323&amp;E5323&amp;F5323&amp;G5323&amp;H5323&amp;I5323," ","")</f>
        <v>AgenteBilingüeProfesionalAgronomía,veterinariayafinesFrontofficeconherramientaJornadaOrdinaria Zona2Oro</v>
      </c>
      <c r="B5323" s="0" t="s">
        <v>5667</v>
      </c>
      <c r="C5323" s="0" t="s">
        <v>190</v>
      </c>
      <c r="D5323" s="0" t="s">
        <v>4808</v>
      </c>
      <c r="E5323" s="0" t="s">
        <v>705</v>
      </c>
      <c r="F5323" s="0" t="s">
        <v>3319</v>
      </c>
      <c r="G5323" s="0" t="s">
        <v>62</v>
      </c>
      <c r="H5323" s="0" t="s">
        <v>385</v>
      </c>
      <c r="I5323" s="0" t="s">
        <v>54</v>
      </c>
      <c r="J5323" s="0" t="s">
        <v>36</v>
      </c>
      <c r="K5323" s="0" t="n">
        <v>6366071.90643531</v>
      </c>
      <c r="L5323" s="0" t="n">
        <v>6486609.96</v>
      </c>
      <c r="M5323" s="0" t="n">
        <v>7757335.56187815</v>
      </c>
      <c r="N5323" s="0" t="n">
        <v>6788651.94</v>
      </c>
      <c r="O5323" s="0" t="n">
        <v>6479180.73</v>
      </c>
      <c r="P5323" s="0" t="n">
        <v>7641863.505</v>
      </c>
      <c r="Q5323" s="0" t="n">
        <v>7328405.475</v>
      </c>
      <c r="S5323" s="0" t="s">
        <v>303</v>
      </c>
    </row>
    <row r="5324" customFormat="false" ht="14" hidden="false" customHeight="false" outlineLevel="0" collapsed="false">
      <c r="A5324" s="0" t="str">
        <f aca="false">SUBSTITUTE(C5324&amp;D5324&amp;E5324&amp;F5324&amp;G5324&amp;H5324&amp;I5324," ","")</f>
        <v>AgenteBilingüeProfesionalAgronomía,veterinariayafinesFrontofficeconherramientaJornadaOrdinaria Zona2Platino</v>
      </c>
      <c r="B5324" s="0" t="s">
        <v>5668</v>
      </c>
      <c r="C5324" s="0" t="s">
        <v>190</v>
      </c>
      <c r="D5324" s="0" t="s">
        <v>4808</v>
      </c>
      <c r="E5324" s="0" t="s">
        <v>705</v>
      </c>
      <c r="F5324" s="0" t="s">
        <v>3319</v>
      </c>
      <c r="G5324" s="0" t="s">
        <v>62</v>
      </c>
      <c r="H5324" s="0" t="s">
        <v>385</v>
      </c>
      <c r="I5324" s="0" t="s">
        <v>198</v>
      </c>
      <c r="J5324" s="0" t="s">
        <v>36</v>
      </c>
      <c r="K5324" s="0" t="n">
        <v>6366071.90643531</v>
      </c>
      <c r="L5324" s="0" t="n">
        <v>6677392.545</v>
      </c>
      <c r="M5324" s="0" t="n">
        <v>7985963.19411741</v>
      </c>
      <c r="N5324" s="0" t="n">
        <v>6818995.035</v>
      </c>
      <c r="O5324" s="0" t="n">
        <v>6479180.73</v>
      </c>
      <c r="P5324" s="0" t="n">
        <v>7806203.91</v>
      </c>
      <c r="Q5324" s="0" t="n">
        <v>7788804.525</v>
      </c>
      <c r="S5324" s="0" t="s">
        <v>303</v>
      </c>
    </row>
    <row r="5325" customFormat="false" ht="14" hidden="false" customHeight="false" outlineLevel="0" collapsed="false">
      <c r="A5325" s="0" t="str">
        <f aca="false">SUBSTITUTE(C5325&amp;D5325&amp;E5325&amp;F5325&amp;G5325&amp;H5325&amp;I5325," ","")</f>
        <v>AgenteBilingüeProfesionalAgronomía,veterinariayafinesFrontofficeconherramientaJornadaOrdinaria Zona3Plata</v>
      </c>
      <c r="B5325" s="0" t="s">
        <v>5669</v>
      </c>
      <c r="C5325" s="0" t="s">
        <v>190</v>
      </c>
      <c r="D5325" s="0" t="s">
        <v>4808</v>
      </c>
      <c r="E5325" s="0" t="s">
        <v>705</v>
      </c>
      <c r="F5325" s="0" t="s">
        <v>3319</v>
      </c>
      <c r="G5325" s="0" t="s">
        <v>62</v>
      </c>
      <c r="H5325" s="0" t="s">
        <v>390</v>
      </c>
      <c r="I5325" s="0" t="s">
        <v>195</v>
      </c>
      <c r="J5325" s="0" t="s">
        <v>36</v>
      </c>
      <c r="K5325" s="0" t="n">
        <v>6366071.90643531</v>
      </c>
      <c r="L5325" s="0" t="n">
        <v>6482904.66</v>
      </c>
      <c r="M5325" s="0" t="n">
        <v>7541434.21030903</v>
      </c>
      <c r="N5325" s="0" t="n">
        <v>6781209.255</v>
      </c>
      <c r="O5325" s="0" t="n">
        <v>6479180.73</v>
      </c>
      <c r="P5325" s="0" t="n">
        <v>7519512.015</v>
      </c>
      <c r="Q5325" s="0" t="n">
        <v>7017308.28</v>
      </c>
      <c r="S5325" s="0" t="s">
        <v>303</v>
      </c>
    </row>
    <row r="5326" customFormat="false" ht="14" hidden="false" customHeight="false" outlineLevel="0" collapsed="false">
      <c r="A5326" s="0" t="str">
        <f aca="false">SUBSTITUTE(C5326&amp;D5326&amp;E5326&amp;F5326&amp;G5326&amp;H5326&amp;I5326," ","")</f>
        <v>AgenteBilingüeProfesionalAgronomía,veterinariayafinesFrontofficeconherramientaJornadaOrdinaria Zona3Oro</v>
      </c>
      <c r="B5326" s="0" t="s">
        <v>5670</v>
      </c>
      <c r="C5326" s="0" t="s">
        <v>190</v>
      </c>
      <c r="D5326" s="0" t="s">
        <v>4808</v>
      </c>
      <c r="E5326" s="0" t="s">
        <v>705</v>
      </c>
      <c r="F5326" s="0" t="s">
        <v>3319</v>
      </c>
      <c r="G5326" s="0" t="s">
        <v>62</v>
      </c>
      <c r="H5326" s="0" t="s">
        <v>390</v>
      </c>
      <c r="I5326" s="0" t="s">
        <v>54</v>
      </c>
      <c r="J5326" s="0" t="s">
        <v>36</v>
      </c>
      <c r="K5326" s="0" t="n">
        <v>6366071.90643531</v>
      </c>
      <c r="L5326" s="0" t="n">
        <v>6612563.25</v>
      </c>
      <c r="M5326" s="0" t="n">
        <v>7757335.56187815</v>
      </c>
      <c r="N5326" s="0" t="n">
        <v>6812697.06</v>
      </c>
      <c r="O5326" s="0" t="n">
        <v>6479180.73</v>
      </c>
      <c r="P5326" s="0" t="n">
        <v>7677817.335</v>
      </c>
      <c r="Q5326" s="0" t="n">
        <v>7328405.475</v>
      </c>
      <c r="S5326" s="0" t="s">
        <v>303</v>
      </c>
    </row>
    <row r="5327" customFormat="false" ht="14" hidden="false" customHeight="false" outlineLevel="0" collapsed="false">
      <c r="A5327" s="0" t="str">
        <f aca="false">SUBSTITUTE(C5327&amp;D5327&amp;E5327&amp;F5327&amp;G5327&amp;H5327&amp;I5327," ","")</f>
        <v>AgenteBilingüeProfesionalAgronomía,veterinariayafinesFrontofficeconherramientaJornadaOrdinaria Zona3Platino</v>
      </c>
      <c r="B5327" s="0" t="s">
        <v>5671</v>
      </c>
      <c r="C5327" s="0" t="s">
        <v>190</v>
      </c>
      <c r="D5327" s="0" t="s">
        <v>4808</v>
      </c>
      <c r="E5327" s="0" t="s">
        <v>705</v>
      </c>
      <c r="F5327" s="0" t="s">
        <v>3319</v>
      </c>
      <c r="G5327" s="0" t="s">
        <v>62</v>
      </c>
      <c r="H5327" s="0" t="s">
        <v>390</v>
      </c>
      <c r="I5327" s="0" t="s">
        <v>198</v>
      </c>
      <c r="J5327" s="0" t="s">
        <v>36</v>
      </c>
      <c r="K5327" s="0" t="n">
        <v>6366071.90643531</v>
      </c>
      <c r="L5327" s="0" t="n">
        <v>6807050.1</v>
      </c>
      <c r="M5327" s="0" t="n">
        <v>7985963.19411741</v>
      </c>
      <c r="N5327" s="0" t="n">
        <v>6844184.865</v>
      </c>
      <c r="O5327" s="0" t="n">
        <v>6479180.73</v>
      </c>
      <c r="P5327" s="0" t="n">
        <v>7842931.92</v>
      </c>
      <c r="Q5327" s="0" t="n">
        <v>7788804.525</v>
      </c>
      <c r="S5327" s="0" t="s">
        <v>303</v>
      </c>
    </row>
    <row r="5328" customFormat="false" ht="14" hidden="false" customHeight="false" outlineLevel="0" collapsed="false">
      <c r="A5328" s="0" t="str">
        <f aca="false">SUBSTITUTE(C5328&amp;D5328&amp;E5328&amp;F5328&amp;G5328&amp;H5328&amp;I5328," ","")</f>
        <v>AgenteBilingüeProfesionalAgronomía,veterinariayafinesFrontofficeconherramientaHoraextradiurnaZona1Plata</v>
      </c>
      <c r="B5328" s="0" t="s">
        <v>5672</v>
      </c>
      <c r="C5328" s="0" t="s">
        <v>190</v>
      </c>
      <c r="D5328" s="0" t="s">
        <v>4808</v>
      </c>
      <c r="E5328" s="0" t="s">
        <v>705</v>
      </c>
      <c r="F5328" s="0" t="s">
        <v>3319</v>
      </c>
      <c r="G5328" s="0" t="s">
        <v>192</v>
      </c>
      <c r="H5328" s="0" t="s">
        <v>379</v>
      </c>
      <c r="I5328" s="0" t="s">
        <v>195</v>
      </c>
      <c r="J5328" s="0" t="s">
        <v>325</v>
      </c>
      <c r="K5328" s="0" t="n">
        <v>32024.5013718948</v>
      </c>
      <c r="L5328" s="0" t="n">
        <v>33647.85</v>
      </c>
      <c r="M5328" s="0" t="n">
        <v>40427.117494476</v>
      </c>
      <c r="N5328" s="0" t="n">
        <v>27823.905</v>
      </c>
      <c r="O5328" s="0" t="n">
        <v>28398.33</v>
      </c>
      <c r="P5328" s="0" t="n">
        <v>35952.795</v>
      </c>
      <c r="Q5328" s="0" t="n">
        <v>44092.035</v>
      </c>
      <c r="S5328" s="0" t="s">
        <v>303</v>
      </c>
    </row>
    <row r="5329" customFormat="false" ht="14" hidden="false" customHeight="false" outlineLevel="0" collapsed="false">
      <c r="A5329" s="0" t="str">
        <f aca="false">SUBSTITUTE(C5329&amp;D5329&amp;E5329&amp;F5329&amp;G5329&amp;H5329&amp;I5329," ","")</f>
        <v>AgenteBilingüeProfesionalAgronomía,veterinariayafinesFrontofficeconherramientaHoraextradiurnaZona1Oro</v>
      </c>
      <c r="B5329" s="0" t="s">
        <v>5673</v>
      </c>
      <c r="C5329" s="0" t="s">
        <v>190</v>
      </c>
      <c r="D5329" s="0" t="s">
        <v>4808</v>
      </c>
      <c r="E5329" s="0" t="s">
        <v>705</v>
      </c>
      <c r="F5329" s="0" t="s">
        <v>3319</v>
      </c>
      <c r="G5329" s="0" t="s">
        <v>192</v>
      </c>
      <c r="H5329" s="0" t="s">
        <v>379</v>
      </c>
      <c r="I5329" s="0" t="s">
        <v>54</v>
      </c>
      <c r="J5329" s="0" t="s">
        <v>325</v>
      </c>
      <c r="K5329" s="0" t="n">
        <v>32024.5013718948</v>
      </c>
      <c r="L5329" s="0" t="n">
        <v>34321.635</v>
      </c>
      <c r="M5329" s="0" t="n">
        <v>41584.4927448189</v>
      </c>
      <c r="N5329" s="0" t="n">
        <v>27823.905</v>
      </c>
      <c r="O5329" s="0" t="n">
        <v>28398.33</v>
      </c>
      <c r="P5329" s="0" t="n">
        <v>36709.38</v>
      </c>
      <c r="Q5329" s="0" t="n">
        <v>46047.15</v>
      </c>
      <c r="S5329" s="0" t="s">
        <v>303</v>
      </c>
    </row>
    <row r="5330" customFormat="false" ht="14" hidden="false" customHeight="false" outlineLevel="0" collapsed="false">
      <c r="A5330" s="0" t="str">
        <f aca="false">SUBSTITUTE(C5330&amp;D5330&amp;E5330&amp;F5330&amp;G5330&amp;H5330&amp;I5330," ","")</f>
        <v>AgenteBilingüeProfesionalAgronomía,veterinariayafinesFrontofficeconherramientaHoraextradiurnaZona1Platino</v>
      </c>
      <c r="B5330" s="0" t="s">
        <v>5674</v>
      </c>
      <c r="C5330" s="0" t="s">
        <v>190</v>
      </c>
      <c r="D5330" s="0" t="s">
        <v>4808</v>
      </c>
      <c r="E5330" s="0" t="s">
        <v>705</v>
      </c>
      <c r="F5330" s="0" t="s">
        <v>3319</v>
      </c>
      <c r="G5330" s="0" t="s">
        <v>192</v>
      </c>
      <c r="H5330" s="0" t="s">
        <v>379</v>
      </c>
      <c r="I5330" s="0" t="s">
        <v>198</v>
      </c>
      <c r="J5330" s="0" t="s">
        <v>325</v>
      </c>
      <c r="K5330" s="0" t="n">
        <v>32024.5013718948</v>
      </c>
      <c r="L5330" s="0" t="n">
        <v>35330.76</v>
      </c>
      <c r="M5330" s="0" t="n">
        <v>42810.0893479671</v>
      </c>
      <c r="N5330" s="0" t="n">
        <v>27823.905</v>
      </c>
      <c r="O5330" s="0" t="n">
        <v>28398.33</v>
      </c>
      <c r="P5330" s="0" t="n">
        <v>37499.085</v>
      </c>
      <c r="Q5330" s="0" t="n">
        <v>48939.975</v>
      </c>
      <c r="S5330" s="0" t="s">
        <v>303</v>
      </c>
    </row>
    <row r="5331" customFormat="false" ht="14" hidden="false" customHeight="false" outlineLevel="0" collapsed="false">
      <c r="A5331" s="0" t="str">
        <f aca="false">SUBSTITUTE(C5331&amp;D5331&amp;E5331&amp;F5331&amp;G5331&amp;H5331&amp;I5331," ","")</f>
        <v>AgenteBilingüeProfesionalAgronomía,veterinariayafinesFrontofficeconherramientaHoraextradiurnaZona2Plata</v>
      </c>
      <c r="B5331" s="0" t="s">
        <v>5675</v>
      </c>
      <c r="C5331" s="0" t="s">
        <v>190</v>
      </c>
      <c r="D5331" s="0" t="s">
        <v>4808</v>
      </c>
      <c r="E5331" s="0" t="s">
        <v>705</v>
      </c>
      <c r="F5331" s="0" t="s">
        <v>3319</v>
      </c>
      <c r="G5331" s="0" t="s">
        <v>192</v>
      </c>
      <c r="H5331" s="0" t="s">
        <v>385</v>
      </c>
      <c r="I5331" s="0" t="s">
        <v>195</v>
      </c>
      <c r="J5331" s="0" t="s">
        <v>325</v>
      </c>
      <c r="K5331" s="0" t="n">
        <v>32024.5013718948</v>
      </c>
      <c r="L5331" s="0" t="n">
        <v>34658.01</v>
      </c>
      <c r="M5331" s="0" t="n">
        <v>40427.117494476</v>
      </c>
      <c r="N5331" s="0" t="n">
        <v>27823.905</v>
      </c>
      <c r="O5331" s="0" t="n">
        <v>28398.33</v>
      </c>
      <c r="P5331" s="0" t="n">
        <v>38207.025</v>
      </c>
      <c r="Q5331" s="0" t="n">
        <v>44092.035</v>
      </c>
      <c r="S5331" s="0" t="s">
        <v>303</v>
      </c>
    </row>
    <row r="5332" customFormat="false" ht="14" hidden="false" customHeight="false" outlineLevel="0" collapsed="false">
      <c r="A5332" s="0" t="str">
        <f aca="false">SUBSTITUTE(C5332&amp;D5332&amp;E5332&amp;F5332&amp;G5332&amp;H5332&amp;I5332," ","")</f>
        <v>AgenteBilingüeProfesionalAgronomía,veterinariayafinesFrontofficeconherramientaHoraextradiurnaZona2Oro</v>
      </c>
      <c r="B5332" s="0" t="s">
        <v>5676</v>
      </c>
      <c r="C5332" s="0" t="s">
        <v>190</v>
      </c>
      <c r="D5332" s="0" t="s">
        <v>4808</v>
      </c>
      <c r="E5332" s="0" t="s">
        <v>705</v>
      </c>
      <c r="F5332" s="0" t="s">
        <v>3319</v>
      </c>
      <c r="G5332" s="0" t="s">
        <v>192</v>
      </c>
      <c r="H5332" s="0" t="s">
        <v>385</v>
      </c>
      <c r="I5332" s="0" t="s">
        <v>54</v>
      </c>
      <c r="J5332" s="0" t="s">
        <v>325</v>
      </c>
      <c r="K5332" s="0" t="n">
        <v>32024.5013718948</v>
      </c>
      <c r="L5332" s="0" t="n">
        <v>35351.46</v>
      </c>
      <c r="M5332" s="0" t="n">
        <v>41584.4927448189</v>
      </c>
      <c r="N5332" s="0" t="n">
        <v>27823.905</v>
      </c>
      <c r="O5332" s="0" t="n">
        <v>28398.33</v>
      </c>
      <c r="P5332" s="0" t="n">
        <v>39011.22</v>
      </c>
      <c r="Q5332" s="0" t="n">
        <v>46047.15</v>
      </c>
      <c r="S5332" s="0" t="s">
        <v>303</v>
      </c>
    </row>
    <row r="5333" customFormat="false" ht="14" hidden="false" customHeight="false" outlineLevel="0" collapsed="false">
      <c r="A5333" s="0" t="str">
        <f aca="false">SUBSTITUTE(C5333&amp;D5333&amp;E5333&amp;F5333&amp;G5333&amp;H5333&amp;I5333," ","")</f>
        <v>AgenteBilingüeProfesionalAgronomía,veterinariayafinesFrontofficeconherramientaHoraextradiurnaZona2Platino</v>
      </c>
      <c r="B5333" s="0" t="s">
        <v>5677</v>
      </c>
      <c r="C5333" s="0" t="s">
        <v>190</v>
      </c>
      <c r="D5333" s="0" t="s">
        <v>4808</v>
      </c>
      <c r="E5333" s="0" t="s">
        <v>705</v>
      </c>
      <c r="F5333" s="0" t="s">
        <v>3319</v>
      </c>
      <c r="G5333" s="0" t="s">
        <v>192</v>
      </c>
      <c r="H5333" s="0" t="s">
        <v>385</v>
      </c>
      <c r="I5333" s="0" t="s">
        <v>198</v>
      </c>
      <c r="J5333" s="0" t="s">
        <v>325</v>
      </c>
      <c r="K5333" s="0" t="n">
        <v>32024.5013718948</v>
      </c>
      <c r="L5333" s="0" t="n">
        <v>36391.635</v>
      </c>
      <c r="M5333" s="0" t="n">
        <v>42810.0893479671</v>
      </c>
      <c r="N5333" s="0" t="n">
        <v>27823.905</v>
      </c>
      <c r="O5333" s="0" t="n">
        <v>28398.33</v>
      </c>
      <c r="P5333" s="0" t="n">
        <v>39850.605</v>
      </c>
      <c r="Q5333" s="0" t="n">
        <v>48939.975</v>
      </c>
      <c r="S5333" s="0" t="s">
        <v>303</v>
      </c>
    </row>
    <row r="5334" customFormat="false" ht="14" hidden="false" customHeight="false" outlineLevel="0" collapsed="false">
      <c r="A5334" s="0" t="str">
        <f aca="false">SUBSTITUTE(C5334&amp;D5334&amp;E5334&amp;F5334&amp;G5334&amp;H5334&amp;I5334," ","")</f>
        <v>AgenteBilingüeProfesionalAgronomía,veterinariayafinesFrontofficeconherramientaHoraextradiurnaZona3Plata</v>
      </c>
      <c r="B5334" s="0" t="s">
        <v>5678</v>
      </c>
      <c r="C5334" s="0" t="s">
        <v>190</v>
      </c>
      <c r="D5334" s="0" t="s">
        <v>4808</v>
      </c>
      <c r="E5334" s="0" t="s">
        <v>705</v>
      </c>
      <c r="F5334" s="0" t="s">
        <v>3319</v>
      </c>
      <c r="G5334" s="0" t="s">
        <v>192</v>
      </c>
      <c r="H5334" s="0" t="s">
        <v>390</v>
      </c>
      <c r="I5334" s="0" t="s">
        <v>195</v>
      </c>
      <c r="J5334" s="0" t="s">
        <v>325</v>
      </c>
      <c r="K5334" s="0" t="n">
        <v>32024.5013718948</v>
      </c>
      <c r="L5334" s="0" t="n">
        <v>35330.76</v>
      </c>
      <c r="M5334" s="0" t="n">
        <v>40427.117494476</v>
      </c>
      <c r="N5334" s="0" t="n">
        <v>27823.905</v>
      </c>
      <c r="O5334" s="0" t="n">
        <v>28398.33</v>
      </c>
      <c r="P5334" s="0" t="n">
        <v>38387.115</v>
      </c>
      <c r="Q5334" s="0" t="n">
        <v>44092.035</v>
      </c>
      <c r="S5334" s="0" t="s">
        <v>303</v>
      </c>
    </row>
    <row r="5335" customFormat="false" ht="14" hidden="false" customHeight="false" outlineLevel="0" collapsed="false">
      <c r="A5335" s="0" t="str">
        <f aca="false">SUBSTITUTE(C5335&amp;D5335&amp;E5335&amp;F5335&amp;G5335&amp;H5335&amp;I5335," ","")</f>
        <v>AgenteBilingüeProfesionalAgronomía,veterinariayafinesFrontofficeconherramientaHoraextradiurnaZona3Oro</v>
      </c>
      <c r="B5335" s="0" t="s">
        <v>5679</v>
      </c>
      <c r="C5335" s="0" t="s">
        <v>190</v>
      </c>
      <c r="D5335" s="0" t="s">
        <v>4808</v>
      </c>
      <c r="E5335" s="0" t="s">
        <v>705</v>
      </c>
      <c r="F5335" s="0" t="s">
        <v>3319</v>
      </c>
      <c r="G5335" s="0" t="s">
        <v>192</v>
      </c>
      <c r="H5335" s="0" t="s">
        <v>390</v>
      </c>
      <c r="I5335" s="0" t="s">
        <v>54</v>
      </c>
      <c r="J5335" s="0" t="s">
        <v>325</v>
      </c>
      <c r="K5335" s="0" t="n">
        <v>32024.5013718948</v>
      </c>
      <c r="L5335" s="0" t="n">
        <v>36038.7</v>
      </c>
      <c r="M5335" s="0" t="n">
        <v>41584.4927448189</v>
      </c>
      <c r="N5335" s="0" t="n">
        <v>27823.905</v>
      </c>
      <c r="O5335" s="0" t="n">
        <v>28398.33</v>
      </c>
      <c r="P5335" s="0" t="n">
        <v>39195.45</v>
      </c>
      <c r="Q5335" s="0" t="n">
        <v>46047.15</v>
      </c>
      <c r="S5335" s="0" t="s">
        <v>303</v>
      </c>
    </row>
    <row r="5336" customFormat="false" ht="14" hidden="false" customHeight="false" outlineLevel="0" collapsed="false">
      <c r="A5336" s="0" t="str">
        <f aca="false">SUBSTITUTE(C5336&amp;D5336&amp;E5336&amp;F5336&amp;G5336&amp;H5336&amp;I5336," ","")</f>
        <v>AgenteBilingüeProfesionalAgronomía,veterinariayafinesFrontofficeconherramientaHoraextradiurnaZona3Platino</v>
      </c>
      <c r="B5336" s="0" t="s">
        <v>5680</v>
      </c>
      <c r="C5336" s="0" t="s">
        <v>190</v>
      </c>
      <c r="D5336" s="0" t="s">
        <v>4808</v>
      </c>
      <c r="E5336" s="0" t="s">
        <v>705</v>
      </c>
      <c r="F5336" s="0" t="s">
        <v>3319</v>
      </c>
      <c r="G5336" s="0" t="s">
        <v>192</v>
      </c>
      <c r="H5336" s="0" t="s">
        <v>390</v>
      </c>
      <c r="I5336" s="0" t="s">
        <v>198</v>
      </c>
      <c r="J5336" s="0" t="s">
        <v>325</v>
      </c>
      <c r="K5336" s="0" t="n">
        <v>32024.5013718948</v>
      </c>
      <c r="L5336" s="0" t="n">
        <v>37097.505</v>
      </c>
      <c r="M5336" s="0" t="n">
        <v>42810.0893479671</v>
      </c>
      <c r="N5336" s="0" t="n">
        <v>27823.905</v>
      </c>
      <c r="O5336" s="0" t="n">
        <v>28398.33</v>
      </c>
      <c r="P5336" s="0" t="n">
        <v>40037.94</v>
      </c>
      <c r="Q5336" s="0" t="n">
        <v>48939.975</v>
      </c>
      <c r="S5336" s="0" t="s">
        <v>303</v>
      </c>
    </row>
    <row r="5337" customFormat="false" ht="14" hidden="false" customHeight="false" outlineLevel="0" collapsed="false">
      <c r="A5337" s="0" t="str">
        <f aca="false">SUBSTITUTE(C5337&amp;D5337&amp;E5337&amp;F5337&amp;G5337&amp;H5337&amp;I5337," ","")</f>
        <v>AgenteBilingüeProfesionalAgronomía,veterinariayafinesFrontofficeconherramientaHoraextranocturna Zona1Plata</v>
      </c>
      <c r="B5337" s="0" t="s">
        <v>5681</v>
      </c>
      <c r="C5337" s="0" t="s">
        <v>190</v>
      </c>
      <c r="D5337" s="0" t="s">
        <v>4808</v>
      </c>
      <c r="E5337" s="0" t="s">
        <v>705</v>
      </c>
      <c r="F5337" s="0" t="s">
        <v>3319</v>
      </c>
      <c r="G5337" s="0" t="s">
        <v>197</v>
      </c>
      <c r="H5337" s="0" t="s">
        <v>379</v>
      </c>
      <c r="I5337" s="0" t="s">
        <v>195</v>
      </c>
      <c r="J5337" s="0" t="s">
        <v>325</v>
      </c>
      <c r="K5337" s="0" t="n">
        <v>43022.9048953901</v>
      </c>
      <c r="L5337" s="0" t="n">
        <v>47106.99</v>
      </c>
      <c r="M5337" s="0" t="n">
        <v>56597.9644922664</v>
      </c>
      <c r="N5337" s="0" t="n">
        <v>38953.26</v>
      </c>
      <c r="O5337" s="0" t="n">
        <v>39479.04</v>
      </c>
      <c r="P5337" s="0" t="n">
        <v>45734.58</v>
      </c>
      <c r="Q5337" s="0" t="n">
        <v>61198.515</v>
      </c>
      <c r="S5337" s="0" t="s">
        <v>303</v>
      </c>
    </row>
    <row r="5338" customFormat="false" ht="14" hidden="false" customHeight="false" outlineLevel="0" collapsed="false">
      <c r="A5338" s="0" t="str">
        <f aca="false">SUBSTITUTE(C5338&amp;D5338&amp;E5338&amp;F5338&amp;G5338&amp;H5338&amp;I5338," ","")</f>
        <v>AgenteBilingüeProfesionalAgronomía,veterinariayafinesFrontofficeconherramientaHoraextranocturna Zona1Oro</v>
      </c>
      <c r="B5338" s="0" t="s">
        <v>5682</v>
      </c>
      <c r="C5338" s="0" t="s">
        <v>190</v>
      </c>
      <c r="D5338" s="0" t="s">
        <v>4808</v>
      </c>
      <c r="E5338" s="0" t="s">
        <v>705</v>
      </c>
      <c r="F5338" s="0" t="s">
        <v>3319</v>
      </c>
      <c r="G5338" s="0" t="s">
        <v>197</v>
      </c>
      <c r="H5338" s="0" t="s">
        <v>379</v>
      </c>
      <c r="I5338" s="0" t="s">
        <v>54</v>
      </c>
      <c r="J5338" s="0" t="s">
        <v>325</v>
      </c>
      <c r="K5338" s="0" t="n">
        <v>43022.9048953901</v>
      </c>
      <c r="L5338" s="0" t="n">
        <v>48049.875</v>
      </c>
      <c r="M5338" s="0" t="n">
        <v>58218.2898427464</v>
      </c>
      <c r="N5338" s="0" t="n">
        <v>38953.26</v>
      </c>
      <c r="O5338" s="0" t="n">
        <v>39479.04</v>
      </c>
      <c r="P5338" s="0" t="n">
        <v>46697.13</v>
      </c>
      <c r="Q5338" s="0" t="n">
        <v>63911.25</v>
      </c>
      <c r="S5338" s="0" t="s">
        <v>303</v>
      </c>
    </row>
    <row r="5339" customFormat="false" ht="14" hidden="false" customHeight="false" outlineLevel="0" collapsed="false">
      <c r="A5339" s="0" t="str">
        <f aca="false">SUBSTITUTE(C5339&amp;D5339&amp;E5339&amp;F5339&amp;G5339&amp;H5339&amp;I5339," ","")</f>
        <v>AgenteBilingüeProfesionalAgronomía,veterinariayafinesFrontofficeconherramientaHoraextranocturna Zona1Platino</v>
      </c>
      <c r="B5339" s="0" t="s">
        <v>5683</v>
      </c>
      <c r="C5339" s="0" t="s">
        <v>190</v>
      </c>
      <c r="D5339" s="0" t="s">
        <v>4808</v>
      </c>
      <c r="E5339" s="0" t="s">
        <v>705</v>
      </c>
      <c r="F5339" s="0" t="s">
        <v>3319</v>
      </c>
      <c r="G5339" s="0" t="s">
        <v>197</v>
      </c>
      <c r="H5339" s="0" t="s">
        <v>379</v>
      </c>
      <c r="I5339" s="0" t="s">
        <v>198</v>
      </c>
      <c r="J5339" s="0" t="s">
        <v>325</v>
      </c>
      <c r="K5339" s="0" t="n">
        <v>43022.9048953901</v>
      </c>
      <c r="L5339" s="0" t="n">
        <v>49462.65</v>
      </c>
      <c r="M5339" s="0" t="n">
        <v>59934.1250871539</v>
      </c>
      <c r="N5339" s="0" t="n">
        <v>38953.26</v>
      </c>
      <c r="O5339" s="0" t="n">
        <v>39479.04</v>
      </c>
      <c r="P5339" s="0" t="n">
        <v>47701.08</v>
      </c>
      <c r="Q5339" s="0" t="n">
        <v>67926.015</v>
      </c>
      <c r="S5339" s="0" t="s">
        <v>303</v>
      </c>
    </row>
    <row r="5340" customFormat="false" ht="14" hidden="false" customHeight="false" outlineLevel="0" collapsed="false">
      <c r="A5340" s="0" t="str">
        <f aca="false">SUBSTITUTE(C5340&amp;D5340&amp;E5340&amp;F5340&amp;G5340&amp;H5340&amp;I5340," ","")</f>
        <v>AgenteBilingüeProfesionalAgronomía,veterinariayafinesFrontofficeconherramientaHoraextranocturna Zona2Plata</v>
      </c>
      <c r="B5340" s="0" t="s">
        <v>5684</v>
      </c>
      <c r="C5340" s="0" t="s">
        <v>190</v>
      </c>
      <c r="D5340" s="0" t="s">
        <v>4808</v>
      </c>
      <c r="E5340" s="0" t="s">
        <v>705</v>
      </c>
      <c r="F5340" s="0" t="s">
        <v>3319</v>
      </c>
      <c r="G5340" s="0" t="s">
        <v>197</v>
      </c>
      <c r="H5340" s="0" t="s">
        <v>385</v>
      </c>
      <c r="I5340" s="0" t="s">
        <v>195</v>
      </c>
      <c r="J5340" s="0" t="s">
        <v>325</v>
      </c>
      <c r="K5340" s="0" t="n">
        <v>43022.9048953901</v>
      </c>
      <c r="L5340" s="0" t="n">
        <v>48520.8</v>
      </c>
      <c r="M5340" s="0" t="n">
        <v>56597.9644922664</v>
      </c>
      <c r="N5340" s="0" t="n">
        <v>38953.26</v>
      </c>
      <c r="O5340" s="0" t="n">
        <v>39479.04</v>
      </c>
      <c r="P5340" s="0" t="n">
        <v>48601.53</v>
      </c>
      <c r="Q5340" s="0" t="n">
        <v>61198.515</v>
      </c>
      <c r="S5340" s="0" t="s">
        <v>303</v>
      </c>
    </row>
    <row r="5341" customFormat="false" ht="14" hidden="false" customHeight="false" outlineLevel="0" collapsed="false">
      <c r="A5341" s="0" t="str">
        <f aca="false">SUBSTITUTE(C5341&amp;D5341&amp;E5341&amp;F5341&amp;G5341&amp;H5341&amp;I5341," ","")</f>
        <v>AgenteBilingüeProfesionalAgronomía,veterinariayafinesFrontofficeconherramientaHoraextranocturna Zona2Oro</v>
      </c>
      <c r="B5341" s="0" t="s">
        <v>5685</v>
      </c>
      <c r="C5341" s="0" t="s">
        <v>190</v>
      </c>
      <c r="D5341" s="0" t="s">
        <v>4808</v>
      </c>
      <c r="E5341" s="0" t="s">
        <v>705</v>
      </c>
      <c r="F5341" s="0" t="s">
        <v>3319</v>
      </c>
      <c r="G5341" s="0" t="s">
        <v>197</v>
      </c>
      <c r="H5341" s="0" t="s">
        <v>385</v>
      </c>
      <c r="I5341" s="0" t="s">
        <v>54</v>
      </c>
      <c r="J5341" s="0" t="s">
        <v>325</v>
      </c>
      <c r="K5341" s="0" t="n">
        <v>43022.9048953901</v>
      </c>
      <c r="L5341" s="0" t="n">
        <v>49491.63</v>
      </c>
      <c r="M5341" s="0" t="n">
        <v>58218.2898427464</v>
      </c>
      <c r="N5341" s="0" t="n">
        <v>38953.26</v>
      </c>
      <c r="O5341" s="0" t="n">
        <v>39479.04</v>
      </c>
      <c r="P5341" s="0" t="n">
        <v>49625.145</v>
      </c>
      <c r="Q5341" s="0" t="n">
        <v>63911.25</v>
      </c>
      <c r="S5341" s="0" t="s">
        <v>303</v>
      </c>
    </row>
    <row r="5342" customFormat="false" ht="14" hidden="false" customHeight="false" outlineLevel="0" collapsed="false">
      <c r="A5342" s="0" t="str">
        <f aca="false">SUBSTITUTE(C5342&amp;D5342&amp;E5342&amp;F5342&amp;G5342&amp;H5342&amp;I5342," ","")</f>
        <v>AgenteBilingüeProfesionalAgronomía,veterinariayafinesFrontofficeconherramientaHoraextranocturna Zona2Platino</v>
      </c>
      <c r="B5342" s="0" t="s">
        <v>5686</v>
      </c>
      <c r="C5342" s="0" t="s">
        <v>190</v>
      </c>
      <c r="D5342" s="0" t="s">
        <v>4808</v>
      </c>
      <c r="E5342" s="0" t="s">
        <v>705</v>
      </c>
      <c r="F5342" s="0" t="s">
        <v>3319</v>
      </c>
      <c r="G5342" s="0" t="s">
        <v>197</v>
      </c>
      <c r="H5342" s="0" t="s">
        <v>385</v>
      </c>
      <c r="I5342" s="0" t="s">
        <v>198</v>
      </c>
      <c r="J5342" s="0" t="s">
        <v>325</v>
      </c>
      <c r="K5342" s="0" t="n">
        <v>43022.9048953901</v>
      </c>
      <c r="L5342" s="0" t="n">
        <v>50946.84</v>
      </c>
      <c r="M5342" s="0" t="n">
        <v>59934.1250871539</v>
      </c>
      <c r="N5342" s="0" t="n">
        <v>38953.26</v>
      </c>
      <c r="O5342" s="0" t="n">
        <v>39479.04</v>
      </c>
      <c r="P5342" s="0" t="n">
        <v>50692.23</v>
      </c>
      <c r="Q5342" s="0" t="n">
        <v>67926.015</v>
      </c>
      <c r="S5342" s="0" t="s">
        <v>303</v>
      </c>
    </row>
    <row r="5343" customFormat="false" ht="14" hidden="false" customHeight="false" outlineLevel="0" collapsed="false">
      <c r="A5343" s="0" t="str">
        <f aca="false">SUBSTITUTE(C5343&amp;D5343&amp;E5343&amp;F5343&amp;G5343&amp;H5343&amp;I5343," ","")</f>
        <v>AgenteBilingüeProfesionalAgronomía,veterinariayafinesFrontofficeconherramientaHoraextranocturna Zona3Plata</v>
      </c>
      <c r="B5343" s="0" t="s">
        <v>5687</v>
      </c>
      <c r="C5343" s="0" t="s">
        <v>190</v>
      </c>
      <c r="D5343" s="0" t="s">
        <v>4808</v>
      </c>
      <c r="E5343" s="0" t="s">
        <v>705</v>
      </c>
      <c r="F5343" s="0" t="s">
        <v>3319</v>
      </c>
      <c r="G5343" s="0" t="s">
        <v>197</v>
      </c>
      <c r="H5343" s="0" t="s">
        <v>390</v>
      </c>
      <c r="I5343" s="0" t="s">
        <v>195</v>
      </c>
      <c r="J5343" s="0" t="s">
        <v>325</v>
      </c>
      <c r="K5343" s="0" t="n">
        <v>43022.9048953901</v>
      </c>
      <c r="L5343" s="0" t="n">
        <v>49462.65</v>
      </c>
      <c r="M5343" s="0" t="n">
        <v>56597.9644922664</v>
      </c>
      <c r="N5343" s="0" t="n">
        <v>38953.26</v>
      </c>
      <c r="O5343" s="0" t="n">
        <v>39479.04</v>
      </c>
      <c r="P5343" s="0" t="n">
        <v>48830.265</v>
      </c>
      <c r="Q5343" s="0" t="n">
        <v>61198.515</v>
      </c>
      <c r="S5343" s="0" t="s">
        <v>303</v>
      </c>
    </row>
    <row r="5344" customFormat="false" ht="14" hidden="false" customHeight="false" outlineLevel="0" collapsed="false">
      <c r="A5344" s="0" t="str">
        <f aca="false">SUBSTITUTE(C5344&amp;D5344&amp;E5344&amp;F5344&amp;G5344&amp;H5344&amp;I5344," ","")</f>
        <v>AgenteBilingüeProfesionalAgronomía,veterinariayafinesFrontofficeconherramientaHoraextranocturna Zona3Oro</v>
      </c>
      <c r="B5344" s="0" t="s">
        <v>5688</v>
      </c>
      <c r="C5344" s="0" t="s">
        <v>190</v>
      </c>
      <c r="D5344" s="0" t="s">
        <v>4808</v>
      </c>
      <c r="E5344" s="0" t="s">
        <v>705</v>
      </c>
      <c r="F5344" s="0" t="s">
        <v>3319</v>
      </c>
      <c r="G5344" s="0" t="s">
        <v>197</v>
      </c>
      <c r="H5344" s="0" t="s">
        <v>390</v>
      </c>
      <c r="I5344" s="0" t="s">
        <v>54</v>
      </c>
      <c r="J5344" s="0" t="s">
        <v>325</v>
      </c>
      <c r="K5344" s="0" t="n">
        <v>43022.9048953901</v>
      </c>
      <c r="L5344" s="0" t="n">
        <v>50453.145</v>
      </c>
      <c r="M5344" s="0" t="n">
        <v>58218.2898427464</v>
      </c>
      <c r="N5344" s="0" t="n">
        <v>38953.26</v>
      </c>
      <c r="O5344" s="0" t="n">
        <v>39479.04</v>
      </c>
      <c r="P5344" s="0" t="n">
        <v>49859.055</v>
      </c>
      <c r="Q5344" s="0" t="n">
        <v>63911.25</v>
      </c>
      <c r="S5344" s="0" t="s">
        <v>303</v>
      </c>
    </row>
    <row r="5345" customFormat="false" ht="14" hidden="false" customHeight="false" outlineLevel="0" collapsed="false">
      <c r="A5345" s="0" t="str">
        <f aca="false">SUBSTITUTE(C5345&amp;D5345&amp;E5345&amp;F5345&amp;G5345&amp;H5345&amp;I5345," ","")</f>
        <v>AgenteBilingüeProfesionalAgronomía,veterinariayafinesFrontofficeconherramientaHoraextranocturna Zona3Platino</v>
      </c>
      <c r="B5345" s="0" t="s">
        <v>5689</v>
      </c>
      <c r="C5345" s="0" t="s">
        <v>190</v>
      </c>
      <c r="D5345" s="0" t="s">
        <v>4808</v>
      </c>
      <c r="E5345" s="0" t="s">
        <v>705</v>
      </c>
      <c r="F5345" s="0" t="s">
        <v>3319</v>
      </c>
      <c r="G5345" s="0" t="s">
        <v>197</v>
      </c>
      <c r="H5345" s="0" t="s">
        <v>390</v>
      </c>
      <c r="I5345" s="0" t="s">
        <v>198</v>
      </c>
      <c r="J5345" s="0" t="s">
        <v>325</v>
      </c>
      <c r="K5345" s="0" t="n">
        <v>43022.9048953901</v>
      </c>
      <c r="L5345" s="0" t="n">
        <v>51936.3</v>
      </c>
      <c r="M5345" s="0" t="n">
        <v>59934.1250871539</v>
      </c>
      <c r="N5345" s="0" t="n">
        <v>38953.26</v>
      </c>
      <c r="O5345" s="0" t="n">
        <v>39479.04</v>
      </c>
      <c r="P5345" s="0" t="n">
        <v>50931.315</v>
      </c>
      <c r="Q5345" s="0" t="n">
        <v>67926.015</v>
      </c>
      <c r="S5345" s="0" t="s">
        <v>303</v>
      </c>
    </row>
    <row r="5346" customFormat="false" ht="14" hidden="false" customHeight="false" outlineLevel="0" collapsed="false">
      <c r="A5346" s="0" t="str">
        <f aca="false">SUBSTITUTE(C5346&amp;D5346&amp;E5346&amp;F5346&amp;G5346&amp;H5346&amp;I5346," ","")</f>
        <v>AgenteBilingüeProfesionalAgronomía,veterinariayafinesFrontofficeconherramientaHoraextradominicalyfestivoZona1Plata</v>
      </c>
      <c r="B5346" s="0" t="s">
        <v>5690</v>
      </c>
      <c r="C5346" s="0" t="s">
        <v>190</v>
      </c>
      <c r="D5346" s="0" t="s">
        <v>4808</v>
      </c>
      <c r="E5346" s="0" t="s">
        <v>705</v>
      </c>
      <c r="F5346" s="0" t="s">
        <v>3319</v>
      </c>
      <c r="G5346" s="0" t="s">
        <v>194</v>
      </c>
      <c r="H5346" s="0" t="s">
        <v>379</v>
      </c>
      <c r="I5346" s="0" t="s">
        <v>195</v>
      </c>
      <c r="J5346" s="0" t="s">
        <v>325</v>
      </c>
      <c r="K5346" s="0" t="n">
        <v>54021.3084188854</v>
      </c>
      <c r="L5346" s="0" t="n">
        <v>53836.56</v>
      </c>
      <c r="M5346" s="0" t="n">
        <v>64683.3879911616</v>
      </c>
      <c r="N5346" s="0" t="n">
        <v>55646.775</v>
      </c>
      <c r="O5346" s="0" t="n">
        <v>45019.395</v>
      </c>
      <c r="P5346" s="0" t="n">
        <v>50623.92</v>
      </c>
      <c r="Q5346" s="0" t="n">
        <v>68129.91</v>
      </c>
      <c r="S5346" s="0" t="s">
        <v>303</v>
      </c>
    </row>
    <row r="5347" customFormat="false" ht="14" hidden="false" customHeight="false" outlineLevel="0" collapsed="false">
      <c r="A5347" s="0" t="str">
        <f aca="false">SUBSTITUTE(C5347&amp;D5347&amp;E5347&amp;F5347&amp;G5347&amp;H5347&amp;I5347," ","")</f>
        <v>AgenteBilingüeProfesionalAgronomía,veterinariayafinesFrontofficeconherramientaHoraextradominicalyfestivoZona1Oro</v>
      </c>
      <c r="B5347" s="0" t="s">
        <v>5691</v>
      </c>
      <c r="C5347" s="0" t="s">
        <v>190</v>
      </c>
      <c r="D5347" s="0" t="s">
        <v>4808</v>
      </c>
      <c r="E5347" s="0" t="s">
        <v>705</v>
      </c>
      <c r="F5347" s="0" t="s">
        <v>3319</v>
      </c>
      <c r="G5347" s="0" t="s">
        <v>194</v>
      </c>
      <c r="H5347" s="0" t="s">
        <v>379</v>
      </c>
      <c r="I5347" s="0" t="s">
        <v>54</v>
      </c>
      <c r="J5347" s="0" t="s">
        <v>325</v>
      </c>
      <c r="K5347" s="0" t="n">
        <v>54021.3084188854</v>
      </c>
      <c r="L5347" s="0" t="n">
        <v>54913.995</v>
      </c>
      <c r="M5347" s="0" t="n">
        <v>66535.1883917102</v>
      </c>
      <c r="N5347" s="0" t="n">
        <v>55646.775</v>
      </c>
      <c r="O5347" s="0" t="n">
        <v>45019.395</v>
      </c>
      <c r="P5347" s="0" t="n">
        <v>51689.97</v>
      </c>
      <c r="Q5347" s="0" t="n">
        <v>71150.04</v>
      </c>
      <c r="S5347" s="0" t="s">
        <v>303</v>
      </c>
    </row>
    <row r="5348" customFormat="false" ht="14" hidden="false" customHeight="false" outlineLevel="0" collapsed="false">
      <c r="A5348" s="0" t="str">
        <f aca="false">SUBSTITUTE(C5348&amp;D5348&amp;E5348&amp;F5348&amp;G5348&amp;H5348&amp;I5348," ","")</f>
        <v>AgenteBilingüeProfesionalAgronomía,veterinariayafinesFrontofficeconherramientaHoraextradominicalyfestivoZona1Platino</v>
      </c>
      <c r="B5348" s="0" t="s">
        <v>5692</v>
      </c>
      <c r="C5348" s="0" t="s">
        <v>190</v>
      </c>
      <c r="D5348" s="0" t="s">
        <v>4808</v>
      </c>
      <c r="E5348" s="0" t="s">
        <v>705</v>
      </c>
      <c r="F5348" s="0" t="s">
        <v>3319</v>
      </c>
      <c r="G5348" s="0" t="s">
        <v>194</v>
      </c>
      <c r="H5348" s="0" t="s">
        <v>379</v>
      </c>
      <c r="I5348" s="0" t="s">
        <v>198</v>
      </c>
      <c r="J5348" s="0" t="s">
        <v>325</v>
      </c>
      <c r="K5348" s="0" t="n">
        <v>54021.3084188854</v>
      </c>
      <c r="L5348" s="0" t="n">
        <v>56528.595</v>
      </c>
      <c r="M5348" s="0" t="n">
        <v>68496.1429567473</v>
      </c>
      <c r="N5348" s="0" t="n">
        <v>55646.775</v>
      </c>
      <c r="O5348" s="0" t="n">
        <v>45019.395</v>
      </c>
      <c r="P5348" s="0" t="n">
        <v>52801.56</v>
      </c>
      <c r="Q5348" s="0" t="n">
        <v>75620.205</v>
      </c>
      <c r="S5348" s="0" t="s">
        <v>303</v>
      </c>
    </row>
    <row r="5349" customFormat="false" ht="14" hidden="false" customHeight="false" outlineLevel="0" collapsed="false">
      <c r="A5349" s="0" t="str">
        <f aca="false">SUBSTITUTE(C5349&amp;D5349&amp;E5349&amp;F5349&amp;G5349&amp;H5349&amp;I5349," ","")</f>
        <v>AgenteBilingüeProfesionalAgronomía,veterinariayafinesFrontofficeconherramientaHoraextradominicalyfestivoZona2Plata</v>
      </c>
      <c r="B5349" s="0" t="s">
        <v>5693</v>
      </c>
      <c r="C5349" s="0" t="s">
        <v>190</v>
      </c>
      <c r="D5349" s="0" t="s">
        <v>4808</v>
      </c>
      <c r="E5349" s="0" t="s">
        <v>705</v>
      </c>
      <c r="F5349" s="0" t="s">
        <v>3319</v>
      </c>
      <c r="G5349" s="0" t="s">
        <v>194</v>
      </c>
      <c r="H5349" s="0" t="s">
        <v>385</v>
      </c>
      <c r="I5349" s="0" t="s">
        <v>195</v>
      </c>
      <c r="J5349" s="0" t="s">
        <v>325</v>
      </c>
      <c r="K5349" s="0" t="n">
        <v>54021.3084188854</v>
      </c>
      <c r="L5349" s="0" t="n">
        <v>55452.195</v>
      </c>
      <c r="M5349" s="0" t="n">
        <v>64683.3879911616</v>
      </c>
      <c r="N5349" s="0" t="n">
        <v>55646.775</v>
      </c>
      <c r="O5349" s="0" t="n">
        <v>45019.395</v>
      </c>
      <c r="P5349" s="0" t="n">
        <v>53798.265</v>
      </c>
      <c r="Q5349" s="0" t="n">
        <v>68129.91</v>
      </c>
      <c r="S5349" s="0" t="s">
        <v>303</v>
      </c>
    </row>
    <row r="5350" customFormat="false" ht="14" hidden="false" customHeight="false" outlineLevel="0" collapsed="false">
      <c r="A5350" s="0" t="str">
        <f aca="false">SUBSTITUTE(C5350&amp;D5350&amp;E5350&amp;F5350&amp;G5350&amp;H5350&amp;I5350," ","")</f>
        <v>AgenteBilingüeProfesionalAgronomía,veterinariayafinesFrontofficeconherramientaHoraextradominicalyfestivoZona2Oro</v>
      </c>
      <c r="B5350" s="0" t="s">
        <v>5694</v>
      </c>
      <c r="C5350" s="0" t="s">
        <v>190</v>
      </c>
      <c r="D5350" s="0" t="s">
        <v>4808</v>
      </c>
      <c r="E5350" s="0" t="s">
        <v>705</v>
      </c>
      <c r="F5350" s="0" t="s">
        <v>3319</v>
      </c>
      <c r="G5350" s="0" t="s">
        <v>194</v>
      </c>
      <c r="H5350" s="0" t="s">
        <v>385</v>
      </c>
      <c r="I5350" s="0" t="s">
        <v>54</v>
      </c>
      <c r="J5350" s="0" t="s">
        <v>325</v>
      </c>
      <c r="K5350" s="0" t="n">
        <v>54021.3084188854</v>
      </c>
      <c r="L5350" s="0" t="n">
        <v>56561.715</v>
      </c>
      <c r="M5350" s="0" t="n">
        <v>66535.1883917102</v>
      </c>
      <c r="N5350" s="0" t="n">
        <v>55646.775</v>
      </c>
      <c r="O5350" s="0" t="n">
        <v>45019.395</v>
      </c>
      <c r="P5350" s="0" t="n">
        <v>54931.59</v>
      </c>
      <c r="Q5350" s="0" t="n">
        <v>71150.04</v>
      </c>
      <c r="S5350" s="0" t="s">
        <v>303</v>
      </c>
    </row>
    <row r="5351" customFormat="false" ht="14" hidden="false" customHeight="false" outlineLevel="0" collapsed="false">
      <c r="A5351" s="0" t="str">
        <f aca="false">SUBSTITUTE(C5351&amp;D5351&amp;E5351&amp;F5351&amp;G5351&amp;H5351&amp;I5351," ","")</f>
        <v>AgenteBilingüeProfesionalAgronomía,veterinariayafinesFrontofficeconherramientaHoraextradominicalyfestivoZona2Platino</v>
      </c>
      <c r="B5351" s="0" t="s">
        <v>5695</v>
      </c>
      <c r="C5351" s="0" t="s">
        <v>190</v>
      </c>
      <c r="D5351" s="0" t="s">
        <v>4808</v>
      </c>
      <c r="E5351" s="0" t="s">
        <v>705</v>
      </c>
      <c r="F5351" s="0" t="s">
        <v>3319</v>
      </c>
      <c r="G5351" s="0" t="s">
        <v>194</v>
      </c>
      <c r="H5351" s="0" t="s">
        <v>385</v>
      </c>
      <c r="I5351" s="0" t="s">
        <v>198</v>
      </c>
      <c r="J5351" s="0" t="s">
        <v>325</v>
      </c>
      <c r="K5351" s="0" t="n">
        <v>54021.3084188854</v>
      </c>
      <c r="L5351" s="0" t="n">
        <v>58224.96</v>
      </c>
      <c r="M5351" s="0" t="n">
        <v>68496.1429567473</v>
      </c>
      <c r="N5351" s="0" t="n">
        <v>55646.775</v>
      </c>
      <c r="O5351" s="0" t="n">
        <v>45019.395</v>
      </c>
      <c r="P5351" s="0" t="n">
        <v>56112.525</v>
      </c>
      <c r="Q5351" s="0" t="n">
        <v>75620.205</v>
      </c>
      <c r="S5351" s="0" t="s">
        <v>303</v>
      </c>
    </row>
    <row r="5352" customFormat="false" ht="14" hidden="false" customHeight="false" outlineLevel="0" collapsed="false">
      <c r="A5352" s="0" t="str">
        <f aca="false">SUBSTITUTE(C5352&amp;D5352&amp;E5352&amp;F5352&amp;G5352&amp;H5352&amp;I5352," ","")</f>
        <v>AgenteBilingüeProfesionalAgronomía,veterinariayafinesFrontofficeconherramientaHoraextradominicalyfestivoZona3Plata</v>
      </c>
      <c r="B5352" s="0" t="s">
        <v>5696</v>
      </c>
      <c r="C5352" s="0" t="s">
        <v>190</v>
      </c>
      <c r="D5352" s="0" t="s">
        <v>4808</v>
      </c>
      <c r="E5352" s="0" t="s">
        <v>705</v>
      </c>
      <c r="F5352" s="0" t="s">
        <v>3319</v>
      </c>
      <c r="G5352" s="0" t="s">
        <v>194</v>
      </c>
      <c r="H5352" s="0" t="s">
        <v>390</v>
      </c>
      <c r="I5352" s="0" t="s">
        <v>195</v>
      </c>
      <c r="J5352" s="0" t="s">
        <v>325</v>
      </c>
      <c r="K5352" s="0" t="n">
        <v>54021.3084188854</v>
      </c>
      <c r="L5352" s="0" t="n">
        <v>56528.595</v>
      </c>
      <c r="M5352" s="0" t="n">
        <v>64683.3879911616</v>
      </c>
      <c r="N5352" s="0" t="n">
        <v>55646.775</v>
      </c>
      <c r="O5352" s="0" t="n">
        <v>45019.395</v>
      </c>
      <c r="P5352" s="0" t="n">
        <v>54051.84</v>
      </c>
      <c r="Q5352" s="0" t="n">
        <v>68129.91</v>
      </c>
      <c r="S5352" s="0" t="s">
        <v>303</v>
      </c>
    </row>
    <row r="5353" customFormat="false" ht="14" hidden="false" customHeight="false" outlineLevel="0" collapsed="false">
      <c r="A5353" s="0" t="str">
        <f aca="false">SUBSTITUTE(C5353&amp;D5353&amp;E5353&amp;F5353&amp;G5353&amp;H5353&amp;I5353," ","")</f>
        <v>AgenteBilingüeProfesionalAgronomía,veterinariayafinesFrontofficeconherramientaHoraextradominicalyfestivoZona3Oro</v>
      </c>
      <c r="B5353" s="0" t="s">
        <v>5697</v>
      </c>
      <c r="C5353" s="0" t="s">
        <v>190</v>
      </c>
      <c r="D5353" s="0" t="s">
        <v>4808</v>
      </c>
      <c r="E5353" s="0" t="s">
        <v>705</v>
      </c>
      <c r="F5353" s="0" t="s">
        <v>3319</v>
      </c>
      <c r="G5353" s="0" t="s">
        <v>194</v>
      </c>
      <c r="H5353" s="0" t="s">
        <v>390</v>
      </c>
      <c r="I5353" s="0" t="s">
        <v>54</v>
      </c>
      <c r="J5353" s="0" t="s">
        <v>325</v>
      </c>
      <c r="K5353" s="0" t="n">
        <v>54021.3084188854</v>
      </c>
      <c r="L5353" s="0" t="n">
        <v>57659.85</v>
      </c>
      <c r="M5353" s="0" t="n">
        <v>66535.1883917102</v>
      </c>
      <c r="N5353" s="0" t="n">
        <v>55646.775</v>
      </c>
      <c r="O5353" s="0" t="n">
        <v>45019.395</v>
      </c>
      <c r="P5353" s="0" t="n">
        <v>55189.305</v>
      </c>
      <c r="Q5353" s="0" t="n">
        <v>71150.04</v>
      </c>
      <c r="S5353" s="0" t="s">
        <v>303</v>
      </c>
    </row>
    <row r="5354" customFormat="false" ht="14" hidden="false" customHeight="false" outlineLevel="0" collapsed="false">
      <c r="A5354" s="0" t="str">
        <f aca="false">SUBSTITUTE(C5354&amp;D5354&amp;E5354&amp;F5354&amp;G5354&amp;H5354&amp;I5354," ","")</f>
        <v>AgenteBilingüeProfesionalAgronomía,veterinariayafinesFrontofficeconherramientaHoraextradominicalyfestivoZona3Platino</v>
      </c>
      <c r="B5354" s="0" t="s">
        <v>5698</v>
      </c>
      <c r="C5354" s="0" t="s">
        <v>190</v>
      </c>
      <c r="D5354" s="0" t="s">
        <v>4808</v>
      </c>
      <c r="E5354" s="0" t="s">
        <v>705</v>
      </c>
      <c r="F5354" s="0" t="s">
        <v>3319</v>
      </c>
      <c r="G5354" s="0" t="s">
        <v>194</v>
      </c>
      <c r="H5354" s="0" t="s">
        <v>390</v>
      </c>
      <c r="I5354" s="0" t="s">
        <v>198</v>
      </c>
      <c r="J5354" s="0" t="s">
        <v>325</v>
      </c>
      <c r="K5354" s="0" t="n">
        <v>54021.3084188854</v>
      </c>
      <c r="L5354" s="0" t="n">
        <v>59355.18</v>
      </c>
      <c r="M5354" s="0" t="n">
        <v>68496.1429567473</v>
      </c>
      <c r="N5354" s="0" t="n">
        <v>55646.775</v>
      </c>
      <c r="O5354" s="0" t="n">
        <v>45019.395</v>
      </c>
      <c r="P5354" s="0" t="n">
        <v>56376.45</v>
      </c>
      <c r="Q5354" s="0" t="n">
        <v>75620.205</v>
      </c>
      <c r="S5354" s="0" t="s">
        <v>303</v>
      </c>
    </row>
    <row r="5355" customFormat="false" ht="14" hidden="false" customHeight="false" outlineLevel="0" collapsed="false">
      <c r="A5355" s="0" t="str">
        <f aca="false">SUBSTITUTE(C5355&amp;D5355&amp;E5355&amp;F5355&amp;G5355&amp;H5355&amp;I5355," ","")</f>
        <v>AgenteBilingüeProfesionalAgronomía,veterinariayafinesFrontofficeconherramientaServicio7x24Zona1Plata</v>
      </c>
      <c r="B5355" s="0" t="s">
        <v>5699</v>
      </c>
      <c r="C5355" s="0" t="s">
        <v>190</v>
      </c>
      <c r="D5355" s="0" t="s">
        <v>4808</v>
      </c>
      <c r="E5355" s="0" t="s">
        <v>705</v>
      </c>
      <c r="F5355" s="0" t="s">
        <v>3319</v>
      </c>
      <c r="G5355" s="0" t="s">
        <v>55</v>
      </c>
      <c r="H5355" s="0" t="s">
        <v>379</v>
      </c>
      <c r="I5355" s="0" t="s">
        <v>195</v>
      </c>
      <c r="J5355" s="0" t="s">
        <v>305</v>
      </c>
      <c r="K5355" s="0" t="n">
        <v>19564156.1346297</v>
      </c>
      <c r="L5355" s="0" t="n">
        <v>27464348.07</v>
      </c>
      <c r="M5355" s="0" t="n">
        <v>29725391.3716956</v>
      </c>
      <c r="N5355" s="0" t="n">
        <v>24747976.08</v>
      </c>
      <c r="O5355" s="0" t="n">
        <v>25326599.04</v>
      </c>
      <c r="P5355" s="0" t="n">
        <v>35972605.935</v>
      </c>
      <c r="Q5355" s="0" t="n">
        <v>28385710.245</v>
      </c>
      <c r="S5355" s="0" t="s">
        <v>303</v>
      </c>
    </row>
    <row r="5356" customFormat="false" ht="14" hidden="false" customHeight="false" outlineLevel="0" collapsed="false">
      <c r="A5356" s="0" t="str">
        <f aca="false">SUBSTITUTE(C5356&amp;D5356&amp;E5356&amp;F5356&amp;G5356&amp;H5356&amp;I5356," ","")</f>
        <v>AgenteBilingüeProfesionalAgronomía,veterinariayafinesFrontofficeconherramientaServicio7x24Zona1Oro</v>
      </c>
      <c r="B5356" s="0" t="s">
        <v>5700</v>
      </c>
      <c r="C5356" s="0" t="s">
        <v>190</v>
      </c>
      <c r="D5356" s="0" t="s">
        <v>4808</v>
      </c>
      <c r="E5356" s="0" t="s">
        <v>705</v>
      </c>
      <c r="F5356" s="0" t="s">
        <v>3319</v>
      </c>
      <c r="G5356" s="0" t="s">
        <v>55</v>
      </c>
      <c r="H5356" s="0" t="s">
        <v>379</v>
      </c>
      <c r="I5356" s="0" t="s">
        <v>54</v>
      </c>
      <c r="J5356" s="0" t="s">
        <v>305</v>
      </c>
      <c r="K5356" s="0" t="n">
        <v>19564156.1346297</v>
      </c>
      <c r="L5356" s="0" t="n">
        <v>28013636.025</v>
      </c>
      <c r="M5356" s="0" t="n">
        <v>30576390.265818</v>
      </c>
      <c r="N5356" s="0" t="n">
        <v>24913310.085</v>
      </c>
      <c r="O5356" s="0" t="n">
        <v>25326599.04</v>
      </c>
      <c r="P5356" s="0" t="n">
        <v>36729923.715</v>
      </c>
      <c r="Q5356" s="0" t="n">
        <v>29644127.415</v>
      </c>
      <c r="S5356" s="0" t="s">
        <v>303</v>
      </c>
    </row>
    <row r="5357" customFormat="false" ht="14" hidden="false" customHeight="false" outlineLevel="0" collapsed="false">
      <c r="A5357" s="0" t="str">
        <f aca="false">SUBSTITUTE(C5357&amp;D5357&amp;E5357&amp;F5357&amp;G5357&amp;H5357&amp;I5357," ","")</f>
        <v>AgenteBilingüeProfesionalAgronomía,veterinariayafinesFrontofficeconherramientaServicio7x24Zona1Platino</v>
      </c>
      <c r="B5357" s="0" t="s">
        <v>5701</v>
      </c>
      <c r="C5357" s="0" t="s">
        <v>190</v>
      </c>
      <c r="D5357" s="0" t="s">
        <v>4808</v>
      </c>
      <c r="E5357" s="0" t="s">
        <v>705</v>
      </c>
      <c r="F5357" s="0" t="s">
        <v>3319</v>
      </c>
      <c r="G5357" s="0" t="s">
        <v>55</v>
      </c>
      <c r="H5357" s="0" t="s">
        <v>379</v>
      </c>
      <c r="I5357" s="0" t="s">
        <v>198</v>
      </c>
      <c r="J5357" s="0" t="s">
        <v>305</v>
      </c>
      <c r="K5357" s="0" t="n">
        <v>19564156.1346297</v>
      </c>
      <c r="L5357" s="0" t="n">
        <v>28837566.405</v>
      </c>
      <c r="M5357" s="0" t="n">
        <v>31477551.1931926</v>
      </c>
      <c r="N5357" s="0" t="n">
        <v>24967260.495</v>
      </c>
      <c r="O5357" s="0" t="n">
        <v>25326599.04</v>
      </c>
      <c r="P5357" s="0" t="n">
        <v>37519815.015</v>
      </c>
      <c r="Q5357" s="0" t="n">
        <v>31506488.82</v>
      </c>
      <c r="S5357" s="0" t="s">
        <v>303</v>
      </c>
    </row>
    <row r="5358" customFormat="false" ht="14" hidden="false" customHeight="false" outlineLevel="0" collapsed="false">
      <c r="A5358" s="0" t="str">
        <f aca="false">SUBSTITUTE(C5358&amp;D5358&amp;E5358&amp;F5358&amp;G5358&amp;H5358&amp;I5358," ","")</f>
        <v>AgenteBilingüeProfesionalAgronomía,veterinariayafinesFrontofficeconherramientaServicio7x24Zona2Plata</v>
      </c>
      <c r="B5358" s="0" t="s">
        <v>5702</v>
      </c>
      <c r="C5358" s="0" t="s">
        <v>190</v>
      </c>
      <c r="D5358" s="0" t="s">
        <v>4808</v>
      </c>
      <c r="E5358" s="0" t="s">
        <v>705</v>
      </c>
      <c r="F5358" s="0" t="s">
        <v>3319</v>
      </c>
      <c r="G5358" s="0" t="s">
        <v>55</v>
      </c>
      <c r="H5358" s="0" t="s">
        <v>385</v>
      </c>
      <c r="I5358" s="0" t="s">
        <v>195</v>
      </c>
      <c r="J5358" s="0" t="s">
        <v>305</v>
      </c>
      <c r="K5358" s="0" t="n">
        <v>19564156.1346297</v>
      </c>
      <c r="L5358" s="0" t="n">
        <v>28288279.485</v>
      </c>
      <c r="M5358" s="0" t="n">
        <v>29725391.3716956</v>
      </c>
      <c r="N5358" s="0" t="n">
        <v>24924099.96</v>
      </c>
      <c r="O5358" s="0" t="n">
        <v>25326599.04</v>
      </c>
      <c r="P5358" s="0" t="n">
        <v>38228232.15</v>
      </c>
      <c r="Q5358" s="0" t="n">
        <v>28385710.245</v>
      </c>
      <c r="S5358" s="0" t="s">
        <v>303</v>
      </c>
    </row>
    <row r="5359" customFormat="false" ht="14" hidden="false" customHeight="false" outlineLevel="0" collapsed="false">
      <c r="A5359" s="0" t="str">
        <f aca="false">SUBSTITUTE(C5359&amp;D5359&amp;E5359&amp;F5359&amp;G5359&amp;H5359&amp;I5359," ","")</f>
        <v>AgenteBilingüeProfesionalAgronomía,veterinariayafinesFrontofficeconherramientaServicio7x24Zona2Oro</v>
      </c>
      <c r="B5359" s="0" t="s">
        <v>5703</v>
      </c>
      <c r="C5359" s="0" t="s">
        <v>190</v>
      </c>
      <c r="D5359" s="0" t="s">
        <v>4808</v>
      </c>
      <c r="E5359" s="0" t="s">
        <v>705</v>
      </c>
      <c r="F5359" s="0" t="s">
        <v>3319</v>
      </c>
      <c r="G5359" s="0" t="s">
        <v>55</v>
      </c>
      <c r="H5359" s="0" t="s">
        <v>385</v>
      </c>
      <c r="I5359" s="0" t="s">
        <v>54</v>
      </c>
      <c r="J5359" s="0" t="s">
        <v>305</v>
      </c>
      <c r="K5359" s="0" t="n">
        <v>19564156.1346297</v>
      </c>
      <c r="L5359" s="0" t="n">
        <v>28854045.675</v>
      </c>
      <c r="M5359" s="0" t="n">
        <v>30576390.265818</v>
      </c>
      <c r="N5359" s="0" t="n">
        <v>24981287.85</v>
      </c>
      <c r="O5359" s="0" t="n">
        <v>25326599.04</v>
      </c>
      <c r="P5359" s="0" t="n">
        <v>39033037.8</v>
      </c>
      <c r="Q5359" s="0" t="n">
        <v>29644127.415</v>
      </c>
      <c r="S5359" s="0" t="s">
        <v>303</v>
      </c>
    </row>
    <row r="5360" customFormat="false" ht="14" hidden="false" customHeight="false" outlineLevel="0" collapsed="false">
      <c r="A5360" s="0" t="str">
        <f aca="false">SUBSTITUTE(C5360&amp;D5360&amp;E5360&amp;F5360&amp;G5360&amp;H5360&amp;I5360," ","")</f>
        <v>AgenteBilingüeProfesionalAgronomía,veterinariayafinesFrontofficeconherramientaServicio7x24Zona2Platino</v>
      </c>
      <c r="B5360" s="0" t="s">
        <v>5704</v>
      </c>
      <c r="C5360" s="0" t="s">
        <v>190</v>
      </c>
      <c r="D5360" s="0" t="s">
        <v>4808</v>
      </c>
      <c r="E5360" s="0" t="s">
        <v>705</v>
      </c>
      <c r="F5360" s="0" t="s">
        <v>3319</v>
      </c>
      <c r="G5360" s="0" t="s">
        <v>55</v>
      </c>
      <c r="H5360" s="0" t="s">
        <v>385</v>
      </c>
      <c r="I5360" s="0" t="s">
        <v>198</v>
      </c>
      <c r="J5360" s="0" t="s">
        <v>305</v>
      </c>
      <c r="K5360" s="0" t="n">
        <v>19564156.1346297</v>
      </c>
      <c r="L5360" s="0" t="n">
        <v>29702693.925</v>
      </c>
      <c r="M5360" s="0" t="n">
        <v>31477551.1931926</v>
      </c>
      <c r="N5360" s="0" t="n">
        <v>25038474.705</v>
      </c>
      <c r="O5360" s="0" t="n">
        <v>25326599.04</v>
      </c>
      <c r="P5360" s="0" t="n">
        <v>39872457.99</v>
      </c>
      <c r="Q5360" s="0" t="n">
        <v>31506488.82</v>
      </c>
      <c r="S5360" s="0" t="s">
        <v>303</v>
      </c>
    </row>
    <row r="5361" customFormat="false" ht="14" hidden="false" customHeight="false" outlineLevel="0" collapsed="false">
      <c r="A5361" s="0" t="str">
        <f aca="false">SUBSTITUTE(C5361&amp;D5361&amp;E5361&amp;F5361&amp;G5361&amp;H5361&amp;I5361," ","")</f>
        <v>AgenteBilingüeProfesionalAgronomía,veterinariayafinesFrontofficeconherramientaServicio7x24Zona3Plata</v>
      </c>
      <c r="B5361" s="0" t="s">
        <v>5705</v>
      </c>
      <c r="C5361" s="0" t="s">
        <v>190</v>
      </c>
      <c r="D5361" s="0" t="s">
        <v>4808</v>
      </c>
      <c r="E5361" s="0" t="s">
        <v>705</v>
      </c>
      <c r="F5361" s="0" t="s">
        <v>3319</v>
      </c>
      <c r="G5361" s="0" t="s">
        <v>55</v>
      </c>
      <c r="H5361" s="0" t="s">
        <v>390</v>
      </c>
      <c r="I5361" s="0" t="s">
        <v>195</v>
      </c>
      <c r="J5361" s="0" t="s">
        <v>305</v>
      </c>
      <c r="K5361" s="0" t="n">
        <v>19564156.1346297</v>
      </c>
      <c r="L5361" s="0" t="n">
        <v>28837566.405</v>
      </c>
      <c r="M5361" s="0" t="n">
        <v>29725391.3716956</v>
      </c>
      <c r="N5361" s="0" t="n">
        <v>24967260.495</v>
      </c>
      <c r="O5361" s="0" t="n">
        <v>25326599.04</v>
      </c>
      <c r="P5361" s="0" t="n">
        <v>38408095.485</v>
      </c>
      <c r="Q5361" s="0" t="n">
        <v>28385710.245</v>
      </c>
      <c r="S5361" s="0" t="s">
        <v>303</v>
      </c>
    </row>
    <row r="5362" customFormat="false" ht="14" hidden="false" customHeight="false" outlineLevel="0" collapsed="false">
      <c r="A5362" s="0" t="str">
        <f aca="false">SUBSTITUTE(C5362&amp;D5362&amp;E5362&amp;F5362&amp;G5362&amp;H5362&amp;I5362," ","")</f>
        <v>AgenteBilingüeProfesionalAgronomía,veterinariayafinesFrontofficeconherramientaServicio7x24Zona3Oro</v>
      </c>
      <c r="B5362" s="0" t="s">
        <v>5706</v>
      </c>
      <c r="C5362" s="0" t="s">
        <v>190</v>
      </c>
      <c r="D5362" s="0" t="s">
        <v>4808</v>
      </c>
      <c r="E5362" s="0" t="s">
        <v>705</v>
      </c>
      <c r="F5362" s="0" t="s">
        <v>3319</v>
      </c>
      <c r="G5362" s="0" t="s">
        <v>55</v>
      </c>
      <c r="H5362" s="0" t="s">
        <v>390</v>
      </c>
      <c r="I5362" s="0" t="s">
        <v>54</v>
      </c>
      <c r="J5362" s="0" t="s">
        <v>305</v>
      </c>
      <c r="K5362" s="0" t="n">
        <v>19564156.1346297</v>
      </c>
      <c r="L5362" s="0" t="n">
        <v>29414318.085</v>
      </c>
      <c r="M5362" s="0" t="n">
        <v>30576390.265818</v>
      </c>
      <c r="N5362" s="0" t="n">
        <v>25026606.36</v>
      </c>
      <c r="O5362" s="0" t="n">
        <v>25326599.04</v>
      </c>
      <c r="P5362" s="0" t="n">
        <v>39216687.165</v>
      </c>
      <c r="Q5362" s="0" t="n">
        <v>29644127.415</v>
      </c>
      <c r="S5362" s="0" t="s">
        <v>303</v>
      </c>
    </row>
    <row r="5363" customFormat="false" ht="14" hidden="false" customHeight="false" outlineLevel="0" collapsed="false">
      <c r="A5363" s="0" t="str">
        <f aca="false">SUBSTITUTE(C5363&amp;D5363&amp;E5363&amp;F5363&amp;G5363&amp;H5363&amp;I5363," ","")</f>
        <v>AgenteBilingüeProfesionalAgronomía,veterinariayafinesFrontofficeconherramientaServicio7x24Zona3Platino</v>
      </c>
      <c r="B5363" s="0" t="s">
        <v>5707</v>
      </c>
      <c r="C5363" s="0" t="s">
        <v>190</v>
      </c>
      <c r="D5363" s="0" t="s">
        <v>4808</v>
      </c>
      <c r="E5363" s="0" t="s">
        <v>705</v>
      </c>
      <c r="F5363" s="0" t="s">
        <v>3319</v>
      </c>
      <c r="G5363" s="0" t="s">
        <v>55</v>
      </c>
      <c r="H5363" s="0" t="s">
        <v>390</v>
      </c>
      <c r="I5363" s="0" t="s">
        <v>198</v>
      </c>
      <c r="J5363" s="0" t="s">
        <v>305</v>
      </c>
      <c r="K5363" s="0" t="n">
        <v>19564156.1346297</v>
      </c>
      <c r="L5363" s="0" t="n">
        <v>30279445.605</v>
      </c>
      <c r="M5363" s="0" t="n">
        <v>31477551.1931926</v>
      </c>
      <c r="N5363" s="0" t="n">
        <v>25085951.19</v>
      </c>
      <c r="O5363" s="0" t="n">
        <v>25326599.04</v>
      </c>
      <c r="P5363" s="0" t="n">
        <v>40060056.915</v>
      </c>
      <c r="Q5363" s="0" t="n">
        <v>31506488.82</v>
      </c>
      <c r="S5363" s="0" t="s">
        <v>303</v>
      </c>
    </row>
    <row r="5364" customFormat="false" ht="14" hidden="false" customHeight="false" outlineLevel="0" collapsed="false">
      <c r="A5364" s="0" t="str">
        <f aca="false">SUBSTITUTE(C5364&amp;D5364&amp;E5364&amp;F5364&amp;G5364&amp;H5364&amp;I5364," ","")</f>
        <v>AgenteBilingüeProfesionalAgronomía,veterinariayafinesFrontofficesinherramientaJornadaOrdinaria Zona1Plata</v>
      </c>
      <c r="B5364" s="0" t="s">
        <v>5708</v>
      </c>
      <c r="C5364" s="0" t="s">
        <v>190</v>
      </c>
      <c r="D5364" s="0" t="s">
        <v>4808</v>
      </c>
      <c r="E5364" s="0" t="s">
        <v>705</v>
      </c>
      <c r="F5364" s="0" t="s">
        <v>3335</v>
      </c>
      <c r="G5364" s="0" t="s">
        <v>62</v>
      </c>
      <c r="H5364" s="0" t="s">
        <v>379</v>
      </c>
      <c r="I5364" s="0" t="s">
        <v>195</v>
      </c>
      <c r="J5364" s="0" t="s">
        <v>36</v>
      </c>
      <c r="K5364" s="0" t="n">
        <v>6096792.81827776</v>
      </c>
      <c r="L5364" s="0" t="n">
        <v>5780818.62</v>
      </c>
      <c r="M5364" s="0" t="n">
        <v>7205440.88996392</v>
      </c>
      <c r="N5364" s="0" t="n">
        <v>6339249.765</v>
      </c>
      <c r="O5364" s="0" t="n">
        <v>6236295.21</v>
      </c>
      <c r="P5364" s="0" t="n">
        <v>6190542</v>
      </c>
      <c r="Q5364" s="0" t="n">
        <v>6624624.105</v>
      </c>
      <c r="S5364" s="0" t="s">
        <v>303</v>
      </c>
    </row>
    <row r="5365" customFormat="false" ht="14" hidden="false" customHeight="false" outlineLevel="0" collapsed="false">
      <c r="A5365" s="0" t="str">
        <f aca="false">SUBSTITUTE(C5365&amp;D5365&amp;E5365&amp;F5365&amp;G5365&amp;H5365&amp;I5365," ","")</f>
        <v>AgenteBilingüeProfesionalAgronomía,veterinariayafinesFrontofficesinherramientaJornadaOrdinaria Zona1Oro</v>
      </c>
      <c r="B5365" s="0" t="s">
        <v>5709</v>
      </c>
      <c r="C5365" s="0" t="s">
        <v>190</v>
      </c>
      <c r="D5365" s="0" t="s">
        <v>4808</v>
      </c>
      <c r="E5365" s="0" t="s">
        <v>705</v>
      </c>
      <c r="F5365" s="0" t="s">
        <v>3335</v>
      </c>
      <c r="G5365" s="0" t="s">
        <v>62</v>
      </c>
      <c r="H5365" s="0" t="s">
        <v>379</v>
      </c>
      <c r="I5365" s="0" t="s">
        <v>54</v>
      </c>
      <c r="J5365" s="0" t="s">
        <v>36</v>
      </c>
      <c r="K5365" s="0" t="n">
        <v>6096792.81827776</v>
      </c>
      <c r="L5365" s="0" t="n">
        <v>5896435.365</v>
      </c>
      <c r="M5365" s="0" t="n">
        <v>7757335.56187815</v>
      </c>
      <c r="N5365" s="0" t="n">
        <v>6348639.285</v>
      </c>
      <c r="O5365" s="0" t="n">
        <v>6236295.21</v>
      </c>
      <c r="P5365" s="0" t="n">
        <v>6320869.2</v>
      </c>
      <c r="Q5365" s="0" t="n">
        <v>6918311.565</v>
      </c>
      <c r="S5365" s="0" t="s">
        <v>303</v>
      </c>
    </row>
    <row r="5366" customFormat="false" ht="14" hidden="false" customHeight="false" outlineLevel="0" collapsed="false">
      <c r="A5366" s="0" t="str">
        <f aca="false">SUBSTITUTE(C5366&amp;D5366&amp;E5366&amp;F5366&amp;G5366&amp;H5366&amp;I5366," ","")</f>
        <v>AgenteBilingüeProfesionalAgronomía,veterinariayafinesFrontofficesinherramientaJornadaOrdinaria Zona1Platino</v>
      </c>
      <c r="B5366" s="0" t="s">
        <v>5710</v>
      </c>
      <c r="C5366" s="0" t="s">
        <v>190</v>
      </c>
      <c r="D5366" s="0" t="s">
        <v>4808</v>
      </c>
      <c r="E5366" s="0" t="s">
        <v>705</v>
      </c>
      <c r="F5366" s="0" t="s">
        <v>3335</v>
      </c>
      <c r="G5366" s="0" t="s">
        <v>62</v>
      </c>
      <c r="H5366" s="0" t="s">
        <v>379</v>
      </c>
      <c r="I5366" s="0" t="s">
        <v>198</v>
      </c>
      <c r="J5366" s="0" t="s">
        <v>36</v>
      </c>
      <c r="K5366" s="0" t="n">
        <v>6096792.81827776</v>
      </c>
      <c r="L5366" s="0" t="n">
        <v>6069859.965</v>
      </c>
      <c r="M5366" s="0" t="n">
        <v>7985963.19411741</v>
      </c>
      <c r="N5366" s="0" t="n">
        <v>6358028.805</v>
      </c>
      <c r="O5366" s="0" t="n">
        <v>6236295.21</v>
      </c>
      <c r="P5366" s="0" t="n">
        <v>6456801.96</v>
      </c>
      <c r="Q5366" s="0" t="n">
        <v>7352947.395</v>
      </c>
      <c r="S5366" s="0" t="s">
        <v>303</v>
      </c>
    </row>
    <row r="5367" customFormat="false" ht="14" hidden="false" customHeight="false" outlineLevel="0" collapsed="false">
      <c r="A5367" s="0" t="str">
        <f aca="false">SUBSTITUTE(C5367&amp;D5367&amp;E5367&amp;F5367&amp;G5367&amp;H5367&amp;I5367," ","")</f>
        <v>AgenteBilingüeProfesionalAgronomía,veterinariayafinesFrontofficesinherramientaJornadaOrdinaria Zona2Plata</v>
      </c>
      <c r="B5367" s="0" t="s">
        <v>5711</v>
      </c>
      <c r="C5367" s="0" t="s">
        <v>190</v>
      </c>
      <c r="D5367" s="0" t="s">
        <v>4808</v>
      </c>
      <c r="E5367" s="0" t="s">
        <v>705</v>
      </c>
      <c r="F5367" s="0" t="s">
        <v>3335</v>
      </c>
      <c r="G5367" s="0" t="s">
        <v>62</v>
      </c>
      <c r="H5367" s="0" t="s">
        <v>385</v>
      </c>
      <c r="I5367" s="0" t="s">
        <v>195</v>
      </c>
      <c r="J5367" s="0" t="s">
        <v>36</v>
      </c>
      <c r="K5367" s="0" t="n">
        <v>6096792.81827776</v>
      </c>
      <c r="L5367" s="0" t="n">
        <v>5954243.22</v>
      </c>
      <c r="M5367" s="0" t="n">
        <v>7541434.21030903</v>
      </c>
      <c r="N5367" s="0" t="n">
        <v>6350517.81</v>
      </c>
      <c r="O5367" s="0" t="n">
        <v>6236295.21</v>
      </c>
      <c r="P5367" s="0" t="n">
        <v>6578713.575</v>
      </c>
      <c r="Q5367" s="0" t="n">
        <v>6624624.105</v>
      </c>
      <c r="S5367" s="0" t="s">
        <v>303</v>
      </c>
    </row>
    <row r="5368" customFormat="false" ht="14" hidden="false" customHeight="false" outlineLevel="0" collapsed="false">
      <c r="A5368" s="0" t="str">
        <f aca="false">SUBSTITUTE(C5368&amp;D5368&amp;E5368&amp;F5368&amp;G5368&amp;H5368&amp;I5368," ","")</f>
        <v>AgenteBilingüeProfesionalAgronomía,veterinariayafinesFrontofficesinherramientaJornadaOrdinaria Zona2Oro</v>
      </c>
      <c r="B5368" s="0" t="s">
        <v>5712</v>
      </c>
      <c r="C5368" s="0" t="s">
        <v>190</v>
      </c>
      <c r="D5368" s="0" t="s">
        <v>4808</v>
      </c>
      <c r="E5368" s="0" t="s">
        <v>705</v>
      </c>
      <c r="F5368" s="0" t="s">
        <v>3335</v>
      </c>
      <c r="G5368" s="0" t="s">
        <v>62</v>
      </c>
      <c r="H5368" s="0" t="s">
        <v>385</v>
      </c>
      <c r="I5368" s="0" t="s">
        <v>54</v>
      </c>
      <c r="J5368" s="0" t="s">
        <v>36</v>
      </c>
      <c r="K5368" s="0" t="n">
        <v>6096792.81827776</v>
      </c>
      <c r="L5368" s="0" t="n">
        <v>6073329.285</v>
      </c>
      <c r="M5368" s="0" t="n">
        <v>7757335.56187815</v>
      </c>
      <c r="N5368" s="0" t="n">
        <v>6360470.37</v>
      </c>
      <c r="O5368" s="0" t="n">
        <v>6236295.21</v>
      </c>
      <c r="P5368" s="0" t="n">
        <v>6717213.135</v>
      </c>
      <c r="Q5368" s="0" t="n">
        <v>6918311.565</v>
      </c>
      <c r="S5368" s="0" t="s">
        <v>303</v>
      </c>
    </row>
    <row r="5369" customFormat="false" ht="14" hidden="false" customHeight="false" outlineLevel="0" collapsed="false">
      <c r="A5369" s="0" t="str">
        <f aca="false">SUBSTITUTE(C5369&amp;D5369&amp;E5369&amp;F5369&amp;G5369&amp;H5369&amp;I5369," ","")</f>
        <v>AgenteBilingüeProfesionalAgronomía,veterinariayafinesFrontofficesinherramientaJornadaOrdinaria Zona2Platino</v>
      </c>
      <c r="B5369" s="0" t="s">
        <v>5713</v>
      </c>
      <c r="C5369" s="0" t="s">
        <v>190</v>
      </c>
      <c r="D5369" s="0" t="s">
        <v>4808</v>
      </c>
      <c r="E5369" s="0" t="s">
        <v>705</v>
      </c>
      <c r="F5369" s="0" t="s">
        <v>3335</v>
      </c>
      <c r="G5369" s="0" t="s">
        <v>62</v>
      </c>
      <c r="H5369" s="0" t="s">
        <v>385</v>
      </c>
      <c r="I5369" s="0" t="s">
        <v>198</v>
      </c>
      <c r="J5369" s="0" t="s">
        <v>36</v>
      </c>
      <c r="K5369" s="0" t="n">
        <v>6096792.81827776</v>
      </c>
      <c r="L5369" s="0" t="n">
        <v>6251955.795</v>
      </c>
      <c r="M5369" s="0" t="n">
        <v>7985963.19411741</v>
      </c>
      <c r="N5369" s="0" t="n">
        <v>6370422.93</v>
      </c>
      <c r="O5369" s="0" t="n">
        <v>6236295.21</v>
      </c>
      <c r="P5369" s="0" t="n">
        <v>6861669.12</v>
      </c>
      <c r="Q5369" s="0" t="n">
        <v>7352947.395</v>
      </c>
      <c r="S5369" s="0" t="s">
        <v>303</v>
      </c>
    </row>
    <row r="5370" customFormat="false" ht="14" hidden="false" customHeight="false" outlineLevel="0" collapsed="false">
      <c r="A5370" s="0" t="str">
        <f aca="false">SUBSTITUTE(C5370&amp;D5370&amp;E5370&amp;F5370&amp;G5370&amp;H5370&amp;I5370," ","")</f>
        <v>AgenteBilingüeProfesionalAgronomía,veterinariayafinesFrontofficesinherramientaJornadaOrdinaria Zona3Plata</v>
      </c>
      <c r="B5370" s="0" t="s">
        <v>5714</v>
      </c>
      <c r="C5370" s="0" t="s">
        <v>190</v>
      </c>
      <c r="D5370" s="0" t="s">
        <v>4808</v>
      </c>
      <c r="E5370" s="0" t="s">
        <v>705</v>
      </c>
      <c r="F5370" s="0" t="s">
        <v>3335</v>
      </c>
      <c r="G5370" s="0" t="s">
        <v>62</v>
      </c>
      <c r="H5370" s="0" t="s">
        <v>390</v>
      </c>
      <c r="I5370" s="0" t="s">
        <v>195</v>
      </c>
      <c r="J5370" s="0" t="s">
        <v>36</v>
      </c>
      <c r="K5370" s="0" t="n">
        <v>6096792.81827776</v>
      </c>
      <c r="L5370" s="0" t="n">
        <v>6069859.965</v>
      </c>
      <c r="M5370" s="0" t="n">
        <v>7541434.21030903</v>
      </c>
      <c r="N5370" s="0" t="n">
        <v>6358028.805</v>
      </c>
      <c r="O5370" s="0" t="n">
        <v>6236295.21</v>
      </c>
      <c r="P5370" s="0" t="n">
        <v>6609666.285</v>
      </c>
      <c r="Q5370" s="0" t="n">
        <v>6624624.105</v>
      </c>
      <c r="S5370" s="0" t="s">
        <v>303</v>
      </c>
    </row>
    <row r="5371" customFormat="false" ht="14" hidden="false" customHeight="false" outlineLevel="0" collapsed="false">
      <c r="A5371" s="0" t="str">
        <f aca="false">SUBSTITUTE(C5371&amp;D5371&amp;E5371&amp;F5371&amp;G5371&amp;H5371&amp;I5371," ","")</f>
        <v>AgenteBilingüeProfesionalAgronomía,veterinariayafinesFrontofficesinherramientaJornadaOrdinaria Zona3Oro</v>
      </c>
      <c r="B5371" s="0" t="s">
        <v>5715</v>
      </c>
      <c r="C5371" s="0" t="s">
        <v>190</v>
      </c>
      <c r="D5371" s="0" t="s">
        <v>4808</v>
      </c>
      <c r="E5371" s="0" t="s">
        <v>705</v>
      </c>
      <c r="F5371" s="0" t="s">
        <v>3335</v>
      </c>
      <c r="G5371" s="0" t="s">
        <v>62</v>
      </c>
      <c r="H5371" s="0" t="s">
        <v>390</v>
      </c>
      <c r="I5371" s="0" t="s">
        <v>54</v>
      </c>
      <c r="J5371" s="0" t="s">
        <v>36</v>
      </c>
      <c r="K5371" s="0" t="n">
        <v>6096792.81827776</v>
      </c>
      <c r="L5371" s="0" t="n">
        <v>6191257.185</v>
      </c>
      <c r="M5371" s="0" t="n">
        <v>7757335.56187815</v>
      </c>
      <c r="N5371" s="0" t="n">
        <v>6368358.105</v>
      </c>
      <c r="O5371" s="0" t="n">
        <v>6236295.21</v>
      </c>
      <c r="P5371" s="0" t="n">
        <v>6748816.86</v>
      </c>
      <c r="Q5371" s="0" t="n">
        <v>6918311.565</v>
      </c>
      <c r="S5371" s="0" t="s">
        <v>303</v>
      </c>
    </row>
    <row r="5372" customFormat="false" ht="14" hidden="false" customHeight="false" outlineLevel="0" collapsed="false">
      <c r="A5372" s="0" t="str">
        <f aca="false">SUBSTITUTE(C5372&amp;D5372&amp;E5372&amp;F5372&amp;G5372&amp;H5372&amp;I5372," ","")</f>
        <v>AgenteBilingüeProfesionalAgronomía,veterinariayafinesFrontofficesinherramientaJornadaOrdinaria Zona3Platino</v>
      </c>
      <c r="B5372" s="0" t="s">
        <v>5716</v>
      </c>
      <c r="C5372" s="0" t="s">
        <v>190</v>
      </c>
      <c r="D5372" s="0" t="s">
        <v>4808</v>
      </c>
      <c r="E5372" s="0" t="s">
        <v>705</v>
      </c>
      <c r="F5372" s="0" t="s">
        <v>3335</v>
      </c>
      <c r="G5372" s="0" t="s">
        <v>62</v>
      </c>
      <c r="H5372" s="0" t="s">
        <v>390</v>
      </c>
      <c r="I5372" s="0" t="s">
        <v>198</v>
      </c>
      <c r="J5372" s="0" t="s">
        <v>36</v>
      </c>
      <c r="K5372" s="0" t="n">
        <v>6096792.81827776</v>
      </c>
      <c r="L5372" s="0" t="n">
        <v>6373353.015</v>
      </c>
      <c r="M5372" s="0" t="n">
        <v>7985963.19411741</v>
      </c>
      <c r="N5372" s="0" t="n">
        <v>6378686.37</v>
      </c>
      <c r="O5372" s="0" t="n">
        <v>6236295.21</v>
      </c>
      <c r="P5372" s="0" t="n">
        <v>6893952.84</v>
      </c>
      <c r="Q5372" s="0" t="n">
        <v>7352947.395</v>
      </c>
      <c r="S5372" s="0" t="s">
        <v>303</v>
      </c>
    </row>
    <row r="5373" customFormat="false" ht="14" hidden="false" customHeight="false" outlineLevel="0" collapsed="false">
      <c r="A5373" s="0" t="str">
        <f aca="false">SUBSTITUTE(C5373&amp;D5373&amp;E5373&amp;F5373&amp;G5373&amp;H5373&amp;I5373," ","")</f>
        <v>AgenteBilingüeProfesionalAgronomía,veterinariayafinesFrontofficesinherramientaHoraextradiurnaZona1Plata</v>
      </c>
      <c r="B5373" s="0" t="s">
        <v>5717</v>
      </c>
      <c r="C5373" s="0" t="s">
        <v>190</v>
      </c>
      <c r="D5373" s="0" t="s">
        <v>4808</v>
      </c>
      <c r="E5373" s="0" t="s">
        <v>705</v>
      </c>
      <c r="F5373" s="0" t="s">
        <v>3335</v>
      </c>
      <c r="G5373" s="0" t="s">
        <v>192</v>
      </c>
      <c r="H5373" s="0" t="s">
        <v>379</v>
      </c>
      <c r="I5373" s="0" t="s">
        <v>195</v>
      </c>
      <c r="J5373" s="0" t="s">
        <v>325</v>
      </c>
      <c r="K5373" s="0" t="n">
        <v>30902.5051712383</v>
      </c>
      <c r="L5373" s="0" t="n">
        <v>31503.33</v>
      </c>
      <c r="M5373" s="0" t="n">
        <v>40427.117494476</v>
      </c>
      <c r="N5373" s="0" t="n">
        <v>27823.905</v>
      </c>
      <c r="O5373" s="0" t="n">
        <v>28398.33</v>
      </c>
      <c r="P5373" s="0" t="n">
        <v>36635.895</v>
      </c>
      <c r="Q5373" s="0" t="n">
        <v>44092.035</v>
      </c>
      <c r="S5373" s="0" t="s">
        <v>303</v>
      </c>
    </row>
    <row r="5374" customFormat="false" ht="14" hidden="false" customHeight="false" outlineLevel="0" collapsed="false">
      <c r="A5374" s="0" t="str">
        <f aca="false">SUBSTITUTE(C5374&amp;D5374&amp;E5374&amp;F5374&amp;G5374&amp;H5374&amp;I5374," ","")</f>
        <v>AgenteBilingüeProfesionalAgronomía,veterinariayafinesFrontofficesinherramientaHoraextradiurnaZona1Oro</v>
      </c>
      <c r="B5374" s="0" t="s">
        <v>5718</v>
      </c>
      <c r="C5374" s="0" t="s">
        <v>190</v>
      </c>
      <c r="D5374" s="0" t="s">
        <v>4808</v>
      </c>
      <c r="E5374" s="0" t="s">
        <v>705</v>
      </c>
      <c r="F5374" s="0" t="s">
        <v>3335</v>
      </c>
      <c r="G5374" s="0" t="s">
        <v>192</v>
      </c>
      <c r="H5374" s="0" t="s">
        <v>379</v>
      </c>
      <c r="I5374" s="0" t="s">
        <v>54</v>
      </c>
      <c r="J5374" s="0" t="s">
        <v>325</v>
      </c>
      <c r="K5374" s="0" t="n">
        <v>30902.5051712383</v>
      </c>
      <c r="L5374" s="0" t="n">
        <v>32133.645</v>
      </c>
      <c r="M5374" s="0" t="n">
        <v>41584.4927448189</v>
      </c>
      <c r="N5374" s="0" t="n">
        <v>27823.905</v>
      </c>
      <c r="O5374" s="0" t="n">
        <v>28398.33</v>
      </c>
      <c r="P5374" s="0" t="n">
        <v>37406.97</v>
      </c>
      <c r="Q5374" s="0" t="n">
        <v>46047.15</v>
      </c>
      <c r="S5374" s="0" t="s">
        <v>303</v>
      </c>
    </row>
    <row r="5375" customFormat="false" ht="14" hidden="false" customHeight="false" outlineLevel="0" collapsed="false">
      <c r="A5375" s="0" t="str">
        <f aca="false">SUBSTITUTE(C5375&amp;D5375&amp;E5375&amp;F5375&amp;G5375&amp;H5375&amp;I5375," ","")</f>
        <v>AgenteBilingüeProfesionalAgronomía,veterinariayafinesFrontofficesinherramientaHoraextradiurnaZona1Platino</v>
      </c>
      <c r="B5375" s="0" t="s">
        <v>5719</v>
      </c>
      <c r="C5375" s="0" t="s">
        <v>190</v>
      </c>
      <c r="D5375" s="0" t="s">
        <v>4808</v>
      </c>
      <c r="E5375" s="0" t="s">
        <v>705</v>
      </c>
      <c r="F5375" s="0" t="s">
        <v>3335</v>
      </c>
      <c r="G5375" s="0" t="s">
        <v>192</v>
      </c>
      <c r="H5375" s="0" t="s">
        <v>379</v>
      </c>
      <c r="I5375" s="0" t="s">
        <v>198</v>
      </c>
      <c r="J5375" s="0" t="s">
        <v>325</v>
      </c>
      <c r="K5375" s="0" t="n">
        <v>30902.5051712383</v>
      </c>
      <c r="L5375" s="0" t="n">
        <v>33078.6</v>
      </c>
      <c r="M5375" s="0" t="n">
        <v>42810.0893479671</v>
      </c>
      <c r="N5375" s="0" t="n">
        <v>27823.905</v>
      </c>
      <c r="O5375" s="0" t="n">
        <v>28398.33</v>
      </c>
      <c r="P5375" s="0" t="n">
        <v>38211.165</v>
      </c>
      <c r="Q5375" s="0" t="n">
        <v>48939.975</v>
      </c>
      <c r="S5375" s="0" t="s">
        <v>303</v>
      </c>
    </row>
    <row r="5376" customFormat="false" ht="14" hidden="false" customHeight="false" outlineLevel="0" collapsed="false">
      <c r="A5376" s="0" t="str">
        <f aca="false">SUBSTITUTE(C5376&amp;D5376&amp;E5376&amp;F5376&amp;G5376&amp;H5376&amp;I5376," ","")</f>
        <v>AgenteBilingüeProfesionalAgronomía,veterinariayafinesFrontofficesinherramientaHoraextradiurnaZona2Plata</v>
      </c>
      <c r="B5376" s="0" t="s">
        <v>5720</v>
      </c>
      <c r="C5376" s="0" t="s">
        <v>190</v>
      </c>
      <c r="D5376" s="0" t="s">
        <v>4808</v>
      </c>
      <c r="E5376" s="0" t="s">
        <v>705</v>
      </c>
      <c r="F5376" s="0" t="s">
        <v>3335</v>
      </c>
      <c r="G5376" s="0" t="s">
        <v>192</v>
      </c>
      <c r="H5376" s="0" t="s">
        <v>385</v>
      </c>
      <c r="I5376" s="0" t="s">
        <v>195</v>
      </c>
      <c r="J5376" s="0" t="s">
        <v>325</v>
      </c>
      <c r="K5376" s="0" t="n">
        <v>30902.5051712383</v>
      </c>
      <c r="L5376" s="0" t="n">
        <v>32449.32</v>
      </c>
      <c r="M5376" s="0" t="n">
        <v>40427.117494476</v>
      </c>
      <c r="N5376" s="0" t="n">
        <v>27823.905</v>
      </c>
      <c r="O5376" s="0" t="n">
        <v>28398.33</v>
      </c>
      <c r="P5376" s="0" t="n">
        <v>38932.56</v>
      </c>
      <c r="Q5376" s="0" t="n">
        <v>44092.035</v>
      </c>
      <c r="S5376" s="0" t="s">
        <v>303</v>
      </c>
    </row>
    <row r="5377" customFormat="false" ht="14" hidden="false" customHeight="false" outlineLevel="0" collapsed="false">
      <c r="A5377" s="0" t="str">
        <f aca="false">SUBSTITUTE(C5377&amp;D5377&amp;E5377&amp;F5377&amp;G5377&amp;H5377&amp;I5377," ","")</f>
        <v>AgenteBilingüeProfesionalAgronomía,veterinariayafinesFrontofficesinherramientaHoraextradiurnaZona2Oro</v>
      </c>
      <c r="B5377" s="0" t="s">
        <v>5721</v>
      </c>
      <c r="C5377" s="0" t="s">
        <v>190</v>
      </c>
      <c r="D5377" s="0" t="s">
        <v>4808</v>
      </c>
      <c r="E5377" s="0" t="s">
        <v>705</v>
      </c>
      <c r="F5377" s="0" t="s">
        <v>3335</v>
      </c>
      <c r="G5377" s="0" t="s">
        <v>192</v>
      </c>
      <c r="H5377" s="0" t="s">
        <v>385</v>
      </c>
      <c r="I5377" s="0" t="s">
        <v>54</v>
      </c>
      <c r="J5377" s="0" t="s">
        <v>325</v>
      </c>
      <c r="K5377" s="0" t="n">
        <v>30902.5051712383</v>
      </c>
      <c r="L5377" s="0" t="n">
        <v>33098.265</v>
      </c>
      <c r="M5377" s="0" t="n">
        <v>41584.4927448189</v>
      </c>
      <c r="N5377" s="0" t="n">
        <v>27823.905</v>
      </c>
      <c r="O5377" s="0" t="n">
        <v>28398.33</v>
      </c>
      <c r="P5377" s="0" t="n">
        <v>39752.28</v>
      </c>
      <c r="Q5377" s="0" t="n">
        <v>46047.15</v>
      </c>
      <c r="S5377" s="0" t="s">
        <v>303</v>
      </c>
    </row>
    <row r="5378" customFormat="false" ht="14" hidden="false" customHeight="false" outlineLevel="0" collapsed="false">
      <c r="A5378" s="0" t="str">
        <f aca="false">SUBSTITUTE(C5378&amp;D5378&amp;E5378&amp;F5378&amp;G5378&amp;H5378&amp;I5378," ","")</f>
        <v>AgenteBilingüeProfesionalAgronomía,veterinariayafinesFrontofficesinherramientaHoraextradiurnaZona2Platino</v>
      </c>
      <c r="B5378" s="0" t="s">
        <v>5722</v>
      </c>
      <c r="C5378" s="0" t="s">
        <v>190</v>
      </c>
      <c r="D5378" s="0" t="s">
        <v>4808</v>
      </c>
      <c r="E5378" s="0" t="s">
        <v>705</v>
      </c>
      <c r="F5378" s="0" t="s">
        <v>3335</v>
      </c>
      <c r="G5378" s="0" t="s">
        <v>192</v>
      </c>
      <c r="H5378" s="0" t="s">
        <v>385</v>
      </c>
      <c r="I5378" s="0" t="s">
        <v>198</v>
      </c>
      <c r="J5378" s="0" t="s">
        <v>325</v>
      </c>
      <c r="K5378" s="0" t="n">
        <v>30902.5051712383</v>
      </c>
      <c r="L5378" s="0" t="n">
        <v>34071.165</v>
      </c>
      <c r="M5378" s="0" t="n">
        <v>42810.0893479671</v>
      </c>
      <c r="N5378" s="0" t="n">
        <v>27823.905</v>
      </c>
      <c r="O5378" s="0" t="n">
        <v>28398.33</v>
      </c>
      <c r="P5378" s="0" t="n">
        <v>40607.19</v>
      </c>
      <c r="Q5378" s="0" t="n">
        <v>48939.975</v>
      </c>
      <c r="S5378" s="0" t="s">
        <v>303</v>
      </c>
    </row>
    <row r="5379" customFormat="false" ht="14" hidden="false" customHeight="false" outlineLevel="0" collapsed="false">
      <c r="A5379" s="0" t="str">
        <f aca="false">SUBSTITUTE(C5379&amp;D5379&amp;E5379&amp;F5379&amp;G5379&amp;H5379&amp;I5379," ","")</f>
        <v>AgenteBilingüeProfesionalAgronomía,veterinariayafinesFrontofficesinherramientaHoraextradiurnaZona3Plata</v>
      </c>
      <c r="B5379" s="0" t="s">
        <v>5723</v>
      </c>
      <c r="C5379" s="0" t="s">
        <v>190</v>
      </c>
      <c r="D5379" s="0" t="s">
        <v>4808</v>
      </c>
      <c r="E5379" s="0" t="s">
        <v>705</v>
      </c>
      <c r="F5379" s="0" t="s">
        <v>3335</v>
      </c>
      <c r="G5379" s="0" t="s">
        <v>192</v>
      </c>
      <c r="H5379" s="0" t="s">
        <v>390</v>
      </c>
      <c r="I5379" s="0" t="s">
        <v>195</v>
      </c>
      <c r="J5379" s="0" t="s">
        <v>325</v>
      </c>
      <c r="K5379" s="0" t="n">
        <v>30902.5051712383</v>
      </c>
      <c r="L5379" s="0" t="n">
        <v>33078.6</v>
      </c>
      <c r="M5379" s="0" t="n">
        <v>40427.117494476</v>
      </c>
      <c r="N5379" s="0" t="n">
        <v>27823.905</v>
      </c>
      <c r="O5379" s="0" t="n">
        <v>28398.33</v>
      </c>
      <c r="P5379" s="0" t="n">
        <v>39115.755</v>
      </c>
      <c r="Q5379" s="0" t="n">
        <v>44092.035</v>
      </c>
      <c r="S5379" s="0" t="s">
        <v>303</v>
      </c>
    </row>
    <row r="5380" customFormat="false" ht="14" hidden="false" customHeight="false" outlineLevel="0" collapsed="false">
      <c r="A5380" s="0" t="str">
        <f aca="false">SUBSTITUTE(C5380&amp;D5380&amp;E5380&amp;F5380&amp;G5380&amp;H5380&amp;I5380," ","")</f>
        <v>AgenteBilingüeProfesionalAgronomía,veterinariayafinesFrontofficesinherramientaHoraextradiurnaZona3Oro</v>
      </c>
      <c r="B5380" s="0" t="s">
        <v>5724</v>
      </c>
      <c r="C5380" s="0" t="s">
        <v>190</v>
      </c>
      <c r="D5380" s="0" t="s">
        <v>4808</v>
      </c>
      <c r="E5380" s="0" t="s">
        <v>705</v>
      </c>
      <c r="F5380" s="0" t="s">
        <v>3335</v>
      </c>
      <c r="G5380" s="0" t="s">
        <v>192</v>
      </c>
      <c r="H5380" s="0" t="s">
        <v>390</v>
      </c>
      <c r="I5380" s="0" t="s">
        <v>54</v>
      </c>
      <c r="J5380" s="0" t="s">
        <v>325</v>
      </c>
      <c r="K5380" s="0" t="n">
        <v>30902.5051712383</v>
      </c>
      <c r="L5380" s="0" t="n">
        <v>33741</v>
      </c>
      <c r="M5380" s="0" t="n">
        <v>41584.4927448189</v>
      </c>
      <c r="N5380" s="0" t="n">
        <v>27823.905</v>
      </c>
      <c r="O5380" s="0" t="n">
        <v>28398.33</v>
      </c>
      <c r="P5380" s="0" t="n">
        <v>39939.615</v>
      </c>
      <c r="Q5380" s="0" t="n">
        <v>46047.15</v>
      </c>
      <c r="S5380" s="0" t="s">
        <v>303</v>
      </c>
    </row>
    <row r="5381" customFormat="false" ht="14" hidden="false" customHeight="false" outlineLevel="0" collapsed="false">
      <c r="A5381" s="0" t="str">
        <f aca="false">SUBSTITUTE(C5381&amp;D5381&amp;E5381&amp;F5381&amp;G5381&amp;H5381&amp;I5381," ","")</f>
        <v>AgenteBilingüeProfesionalAgronomía,veterinariayafinesFrontofficesinherramientaHoraextradiurnaZona3Platino</v>
      </c>
      <c r="B5381" s="0" t="s">
        <v>5725</v>
      </c>
      <c r="C5381" s="0" t="s">
        <v>190</v>
      </c>
      <c r="D5381" s="0" t="s">
        <v>4808</v>
      </c>
      <c r="E5381" s="0" t="s">
        <v>705</v>
      </c>
      <c r="F5381" s="0" t="s">
        <v>3335</v>
      </c>
      <c r="G5381" s="0" t="s">
        <v>192</v>
      </c>
      <c r="H5381" s="0" t="s">
        <v>390</v>
      </c>
      <c r="I5381" s="0" t="s">
        <v>198</v>
      </c>
      <c r="J5381" s="0" t="s">
        <v>325</v>
      </c>
      <c r="K5381" s="0" t="n">
        <v>30902.5051712383</v>
      </c>
      <c r="L5381" s="0" t="n">
        <v>34732.53</v>
      </c>
      <c r="M5381" s="0" t="n">
        <v>42810.0893479671</v>
      </c>
      <c r="N5381" s="0" t="n">
        <v>27823.905</v>
      </c>
      <c r="O5381" s="0" t="n">
        <v>28398.33</v>
      </c>
      <c r="P5381" s="0" t="n">
        <v>40798.665</v>
      </c>
      <c r="Q5381" s="0" t="n">
        <v>48939.975</v>
      </c>
      <c r="S5381" s="0" t="s">
        <v>303</v>
      </c>
    </row>
    <row r="5382" customFormat="false" ht="14" hidden="false" customHeight="false" outlineLevel="0" collapsed="false">
      <c r="A5382" s="0" t="str">
        <f aca="false">SUBSTITUTE(C5382&amp;D5382&amp;E5382&amp;F5382&amp;G5382&amp;H5382&amp;I5382," ","")</f>
        <v>AgenteBilingüeProfesionalAgronomía,veterinariayafinesFrontofficesinherramientaHoraextranocturna Zona1Plata</v>
      </c>
      <c r="B5382" s="0" t="s">
        <v>5726</v>
      </c>
      <c r="C5382" s="0" t="s">
        <v>190</v>
      </c>
      <c r="D5382" s="0" t="s">
        <v>4808</v>
      </c>
      <c r="E5382" s="0" t="s">
        <v>705</v>
      </c>
      <c r="F5382" s="0" t="s">
        <v>3335</v>
      </c>
      <c r="G5382" s="0" t="s">
        <v>197</v>
      </c>
      <c r="H5382" s="0" t="s">
        <v>379</v>
      </c>
      <c r="I5382" s="0" t="s">
        <v>195</v>
      </c>
      <c r="J5382" s="0" t="s">
        <v>325</v>
      </c>
      <c r="K5382" s="0" t="n">
        <v>41900.9086947336</v>
      </c>
      <c r="L5382" s="0" t="n">
        <v>44105.49</v>
      </c>
      <c r="M5382" s="0" t="n">
        <v>56597.9644922664</v>
      </c>
      <c r="N5382" s="0" t="n">
        <v>38953.26</v>
      </c>
      <c r="O5382" s="0" t="n">
        <v>39479.04</v>
      </c>
      <c r="P5382" s="0" t="n">
        <v>47782.845</v>
      </c>
      <c r="Q5382" s="0" t="n">
        <v>61198.515</v>
      </c>
      <c r="S5382" s="0" t="s">
        <v>303</v>
      </c>
    </row>
    <row r="5383" customFormat="false" ht="14" hidden="false" customHeight="false" outlineLevel="0" collapsed="false">
      <c r="A5383" s="0" t="str">
        <f aca="false">SUBSTITUTE(C5383&amp;D5383&amp;E5383&amp;F5383&amp;G5383&amp;H5383&amp;I5383," ","")</f>
        <v>AgenteBilingüeProfesionalAgronomía,veterinariayafinesFrontofficesinherramientaHoraextranocturna Zona1Oro</v>
      </c>
      <c r="B5383" s="0" t="s">
        <v>5727</v>
      </c>
      <c r="C5383" s="0" t="s">
        <v>190</v>
      </c>
      <c r="D5383" s="0" t="s">
        <v>4808</v>
      </c>
      <c r="E5383" s="0" t="s">
        <v>705</v>
      </c>
      <c r="F5383" s="0" t="s">
        <v>3335</v>
      </c>
      <c r="G5383" s="0" t="s">
        <v>197</v>
      </c>
      <c r="H5383" s="0" t="s">
        <v>379</v>
      </c>
      <c r="I5383" s="0" t="s">
        <v>54</v>
      </c>
      <c r="J5383" s="0" t="s">
        <v>325</v>
      </c>
      <c r="K5383" s="0" t="n">
        <v>41900.9086947336</v>
      </c>
      <c r="L5383" s="0" t="n">
        <v>44988.345</v>
      </c>
      <c r="M5383" s="0" t="n">
        <v>58218.2898427464</v>
      </c>
      <c r="N5383" s="0" t="n">
        <v>38953.26</v>
      </c>
      <c r="O5383" s="0" t="n">
        <v>39479.04</v>
      </c>
      <c r="P5383" s="0" t="n">
        <v>48788.865</v>
      </c>
      <c r="Q5383" s="0" t="n">
        <v>63911.25</v>
      </c>
      <c r="S5383" s="0" t="s">
        <v>303</v>
      </c>
    </row>
    <row r="5384" customFormat="false" ht="14" hidden="false" customHeight="false" outlineLevel="0" collapsed="false">
      <c r="A5384" s="0" t="str">
        <f aca="false">SUBSTITUTE(C5384&amp;D5384&amp;E5384&amp;F5384&amp;G5384&amp;H5384&amp;I5384," ","")</f>
        <v>AgenteBilingüeProfesionalAgronomía,veterinariayafinesFrontofficesinherramientaHoraextranocturna Zona1Platino</v>
      </c>
      <c r="B5384" s="0" t="s">
        <v>5728</v>
      </c>
      <c r="C5384" s="0" t="s">
        <v>190</v>
      </c>
      <c r="D5384" s="0" t="s">
        <v>4808</v>
      </c>
      <c r="E5384" s="0" t="s">
        <v>705</v>
      </c>
      <c r="F5384" s="0" t="s">
        <v>3335</v>
      </c>
      <c r="G5384" s="0" t="s">
        <v>197</v>
      </c>
      <c r="H5384" s="0" t="s">
        <v>379</v>
      </c>
      <c r="I5384" s="0" t="s">
        <v>198</v>
      </c>
      <c r="J5384" s="0" t="s">
        <v>325</v>
      </c>
      <c r="K5384" s="0" t="n">
        <v>41900.9086947336</v>
      </c>
      <c r="L5384" s="0" t="n">
        <v>46311.075</v>
      </c>
      <c r="M5384" s="0" t="n">
        <v>59934.1250871539</v>
      </c>
      <c r="N5384" s="0" t="n">
        <v>38953.26</v>
      </c>
      <c r="O5384" s="0" t="n">
        <v>39479.04</v>
      </c>
      <c r="P5384" s="0" t="n">
        <v>49838.355</v>
      </c>
      <c r="Q5384" s="0" t="n">
        <v>67926.015</v>
      </c>
      <c r="S5384" s="0" t="s">
        <v>303</v>
      </c>
    </row>
    <row r="5385" customFormat="false" ht="14" hidden="false" customHeight="false" outlineLevel="0" collapsed="false">
      <c r="A5385" s="0" t="str">
        <f aca="false">SUBSTITUTE(C5385&amp;D5385&amp;E5385&amp;F5385&amp;G5385&amp;H5385&amp;I5385," ","")</f>
        <v>AgenteBilingüeProfesionalAgronomía,veterinariayafinesFrontofficesinherramientaHoraextranocturna Zona2Plata</v>
      </c>
      <c r="B5385" s="0" t="s">
        <v>5729</v>
      </c>
      <c r="C5385" s="0" t="s">
        <v>190</v>
      </c>
      <c r="D5385" s="0" t="s">
        <v>4808</v>
      </c>
      <c r="E5385" s="0" t="s">
        <v>705</v>
      </c>
      <c r="F5385" s="0" t="s">
        <v>3335</v>
      </c>
      <c r="G5385" s="0" t="s">
        <v>197</v>
      </c>
      <c r="H5385" s="0" t="s">
        <v>385</v>
      </c>
      <c r="I5385" s="0" t="s">
        <v>195</v>
      </c>
      <c r="J5385" s="0" t="s">
        <v>325</v>
      </c>
      <c r="K5385" s="0" t="n">
        <v>41900.9086947336</v>
      </c>
      <c r="L5385" s="0" t="n">
        <v>45429.255</v>
      </c>
      <c r="M5385" s="0" t="n">
        <v>56597.9644922664</v>
      </c>
      <c r="N5385" s="0" t="n">
        <v>38953.26</v>
      </c>
      <c r="O5385" s="0" t="n">
        <v>39479.04</v>
      </c>
      <c r="P5385" s="0" t="n">
        <v>50779.17</v>
      </c>
      <c r="Q5385" s="0" t="n">
        <v>61198.515</v>
      </c>
      <c r="S5385" s="0" t="s">
        <v>303</v>
      </c>
    </row>
    <row r="5386" customFormat="false" ht="14" hidden="false" customHeight="false" outlineLevel="0" collapsed="false">
      <c r="A5386" s="0" t="str">
        <f aca="false">SUBSTITUTE(C5386&amp;D5386&amp;E5386&amp;F5386&amp;G5386&amp;H5386&amp;I5386," ","")</f>
        <v>AgenteBilingüeProfesionalAgronomía,veterinariayafinesFrontofficesinherramientaHoraextranocturna Zona2Oro</v>
      </c>
      <c r="B5386" s="0" t="s">
        <v>5730</v>
      </c>
      <c r="C5386" s="0" t="s">
        <v>190</v>
      </c>
      <c r="D5386" s="0" t="s">
        <v>4808</v>
      </c>
      <c r="E5386" s="0" t="s">
        <v>705</v>
      </c>
      <c r="F5386" s="0" t="s">
        <v>3335</v>
      </c>
      <c r="G5386" s="0" t="s">
        <v>197</v>
      </c>
      <c r="H5386" s="0" t="s">
        <v>385</v>
      </c>
      <c r="I5386" s="0" t="s">
        <v>54</v>
      </c>
      <c r="J5386" s="0" t="s">
        <v>325</v>
      </c>
      <c r="K5386" s="0" t="n">
        <v>41900.9086947336</v>
      </c>
      <c r="L5386" s="0" t="n">
        <v>46339.02</v>
      </c>
      <c r="M5386" s="0" t="n">
        <v>58218.2898427464</v>
      </c>
      <c r="N5386" s="0" t="n">
        <v>38953.26</v>
      </c>
      <c r="O5386" s="0" t="n">
        <v>39479.04</v>
      </c>
      <c r="P5386" s="0" t="n">
        <v>51848.325</v>
      </c>
      <c r="Q5386" s="0" t="n">
        <v>63911.25</v>
      </c>
      <c r="S5386" s="0" t="s">
        <v>303</v>
      </c>
    </row>
    <row r="5387" customFormat="false" ht="14" hidden="false" customHeight="false" outlineLevel="0" collapsed="false">
      <c r="A5387" s="0" t="str">
        <f aca="false">SUBSTITUTE(C5387&amp;D5387&amp;E5387&amp;F5387&amp;G5387&amp;H5387&amp;I5387," ","")</f>
        <v>AgenteBilingüeProfesionalAgronomía,veterinariayafinesFrontofficesinherramientaHoraextranocturna Zona2Platino</v>
      </c>
      <c r="B5387" s="0" t="s">
        <v>5731</v>
      </c>
      <c r="C5387" s="0" t="s">
        <v>190</v>
      </c>
      <c r="D5387" s="0" t="s">
        <v>4808</v>
      </c>
      <c r="E5387" s="0" t="s">
        <v>705</v>
      </c>
      <c r="F5387" s="0" t="s">
        <v>3335</v>
      </c>
      <c r="G5387" s="0" t="s">
        <v>197</v>
      </c>
      <c r="H5387" s="0" t="s">
        <v>385</v>
      </c>
      <c r="I5387" s="0" t="s">
        <v>198</v>
      </c>
      <c r="J5387" s="0" t="s">
        <v>325</v>
      </c>
      <c r="K5387" s="0" t="n">
        <v>41900.9086947336</v>
      </c>
      <c r="L5387" s="0" t="n">
        <v>47701.08</v>
      </c>
      <c r="M5387" s="0" t="n">
        <v>59934.1250871539</v>
      </c>
      <c r="N5387" s="0" t="n">
        <v>38953.26</v>
      </c>
      <c r="O5387" s="0" t="n">
        <v>39479.04</v>
      </c>
      <c r="P5387" s="0" t="n">
        <v>52963.02</v>
      </c>
      <c r="Q5387" s="0" t="n">
        <v>67926.015</v>
      </c>
      <c r="S5387" s="0" t="s">
        <v>303</v>
      </c>
    </row>
    <row r="5388" customFormat="false" ht="14" hidden="false" customHeight="false" outlineLevel="0" collapsed="false">
      <c r="A5388" s="0" t="str">
        <f aca="false">SUBSTITUTE(C5388&amp;D5388&amp;E5388&amp;F5388&amp;G5388&amp;H5388&amp;I5388," ","")</f>
        <v>AgenteBilingüeProfesionalAgronomía,veterinariayafinesFrontofficesinherramientaHoraextranocturna Zona3Plata</v>
      </c>
      <c r="B5388" s="0" t="s">
        <v>5732</v>
      </c>
      <c r="C5388" s="0" t="s">
        <v>190</v>
      </c>
      <c r="D5388" s="0" t="s">
        <v>4808</v>
      </c>
      <c r="E5388" s="0" t="s">
        <v>705</v>
      </c>
      <c r="F5388" s="0" t="s">
        <v>3335</v>
      </c>
      <c r="G5388" s="0" t="s">
        <v>197</v>
      </c>
      <c r="H5388" s="0" t="s">
        <v>390</v>
      </c>
      <c r="I5388" s="0" t="s">
        <v>195</v>
      </c>
      <c r="J5388" s="0" t="s">
        <v>325</v>
      </c>
      <c r="K5388" s="0" t="n">
        <v>41900.9086947336</v>
      </c>
      <c r="L5388" s="0" t="n">
        <v>46311.075</v>
      </c>
      <c r="M5388" s="0" t="n">
        <v>56597.9644922664</v>
      </c>
      <c r="N5388" s="0" t="n">
        <v>38953.26</v>
      </c>
      <c r="O5388" s="0" t="n">
        <v>39479.04</v>
      </c>
      <c r="P5388" s="0" t="n">
        <v>51018.255</v>
      </c>
      <c r="Q5388" s="0" t="n">
        <v>61198.515</v>
      </c>
      <c r="S5388" s="0" t="s">
        <v>303</v>
      </c>
    </row>
    <row r="5389" customFormat="false" ht="14" hidden="false" customHeight="false" outlineLevel="0" collapsed="false">
      <c r="A5389" s="0" t="str">
        <f aca="false">SUBSTITUTE(C5389&amp;D5389&amp;E5389&amp;F5389&amp;G5389&amp;H5389&amp;I5389," ","")</f>
        <v>AgenteBilingüeProfesionalAgronomía,veterinariayafinesFrontofficesinherramientaHoraextranocturna Zona3Oro</v>
      </c>
      <c r="B5389" s="0" t="s">
        <v>5733</v>
      </c>
      <c r="C5389" s="0" t="s">
        <v>190</v>
      </c>
      <c r="D5389" s="0" t="s">
        <v>4808</v>
      </c>
      <c r="E5389" s="0" t="s">
        <v>705</v>
      </c>
      <c r="F5389" s="0" t="s">
        <v>3335</v>
      </c>
      <c r="G5389" s="0" t="s">
        <v>197</v>
      </c>
      <c r="H5389" s="0" t="s">
        <v>390</v>
      </c>
      <c r="I5389" s="0" t="s">
        <v>54</v>
      </c>
      <c r="J5389" s="0" t="s">
        <v>325</v>
      </c>
      <c r="K5389" s="0" t="n">
        <v>41900.9086947336</v>
      </c>
      <c r="L5389" s="0" t="n">
        <v>47238.435</v>
      </c>
      <c r="M5389" s="0" t="n">
        <v>58218.2898427464</v>
      </c>
      <c r="N5389" s="0" t="n">
        <v>38953.26</v>
      </c>
      <c r="O5389" s="0" t="n">
        <v>39479.04</v>
      </c>
      <c r="P5389" s="0" t="n">
        <v>52091.55</v>
      </c>
      <c r="Q5389" s="0" t="n">
        <v>63911.25</v>
      </c>
      <c r="S5389" s="0" t="s">
        <v>303</v>
      </c>
    </row>
    <row r="5390" customFormat="false" ht="14" hidden="false" customHeight="false" outlineLevel="0" collapsed="false">
      <c r="A5390" s="0" t="str">
        <f aca="false">SUBSTITUTE(C5390&amp;D5390&amp;E5390&amp;F5390&amp;G5390&amp;H5390&amp;I5390," ","")</f>
        <v>AgenteBilingüeProfesionalAgronomía,veterinariayafinesFrontofficesinherramientaHoraextranocturna Zona3Platino</v>
      </c>
      <c r="B5390" s="0" t="s">
        <v>5734</v>
      </c>
      <c r="C5390" s="0" t="s">
        <v>190</v>
      </c>
      <c r="D5390" s="0" t="s">
        <v>4808</v>
      </c>
      <c r="E5390" s="0" t="s">
        <v>705</v>
      </c>
      <c r="F5390" s="0" t="s">
        <v>3335</v>
      </c>
      <c r="G5390" s="0" t="s">
        <v>197</v>
      </c>
      <c r="H5390" s="0" t="s">
        <v>390</v>
      </c>
      <c r="I5390" s="0" t="s">
        <v>198</v>
      </c>
      <c r="J5390" s="0" t="s">
        <v>325</v>
      </c>
      <c r="K5390" s="0" t="n">
        <v>41900.9086947336</v>
      </c>
      <c r="L5390" s="0" t="n">
        <v>48627.405</v>
      </c>
      <c r="M5390" s="0" t="n">
        <v>59934.1250871539</v>
      </c>
      <c r="N5390" s="0" t="n">
        <v>38953.26</v>
      </c>
      <c r="O5390" s="0" t="n">
        <v>39479.04</v>
      </c>
      <c r="P5390" s="0" t="n">
        <v>53212.455</v>
      </c>
      <c r="Q5390" s="0" t="n">
        <v>67926.015</v>
      </c>
      <c r="S5390" s="0" t="s">
        <v>303</v>
      </c>
    </row>
    <row r="5391" customFormat="false" ht="14" hidden="false" customHeight="false" outlineLevel="0" collapsed="false">
      <c r="A5391" s="0" t="str">
        <f aca="false">SUBSTITUTE(C5391&amp;D5391&amp;E5391&amp;F5391&amp;G5391&amp;H5391&amp;I5391," ","")</f>
        <v>AgenteBilingüeProfesionalAgronomía,veterinariayafinesFrontofficesinherramientaHoraextradominicalyfestivoZona1Plata</v>
      </c>
      <c r="B5391" s="0" t="s">
        <v>5735</v>
      </c>
      <c r="C5391" s="0" t="s">
        <v>190</v>
      </c>
      <c r="D5391" s="0" t="s">
        <v>4808</v>
      </c>
      <c r="E5391" s="0" t="s">
        <v>705</v>
      </c>
      <c r="F5391" s="0" t="s">
        <v>3335</v>
      </c>
      <c r="G5391" s="0" t="s">
        <v>194</v>
      </c>
      <c r="H5391" s="0" t="s">
        <v>379</v>
      </c>
      <c r="I5391" s="0" t="s">
        <v>195</v>
      </c>
      <c r="J5391" s="0" t="s">
        <v>325</v>
      </c>
      <c r="K5391" s="0" t="n">
        <v>52899.312218229</v>
      </c>
      <c r="L5391" s="0" t="n">
        <v>50405.535</v>
      </c>
      <c r="M5391" s="0" t="n">
        <v>64683.3879911616</v>
      </c>
      <c r="N5391" s="0" t="n">
        <v>55646.775</v>
      </c>
      <c r="O5391" s="0" t="n">
        <v>45019.395</v>
      </c>
      <c r="P5391" s="0" t="n">
        <v>53356.32</v>
      </c>
      <c r="Q5391" s="0" t="n">
        <v>68129.91</v>
      </c>
      <c r="S5391" s="0" t="s">
        <v>303</v>
      </c>
    </row>
    <row r="5392" customFormat="false" ht="14" hidden="false" customHeight="false" outlineLevel="0" collapsed="false">
      <c r="A5392" s="0" t="str">
        <f aca="false">SUBSTITUTE(C5392&amp;D5392&amp;E5392&amp;F5392&amp;G5392&amp;H5392&amp;I5392," ","")</f>
        <v>AgenteBilingüeProfesionalAgronomía,veterinariayafinesFrontofficesinherramientaHoraextradominicalyfestivoZona1Oro</v>
      </c>
      <c r="B5392" s="0" t="s">
        <v>5736</v>
      </c>
      <c r="C5392" s="0" t="s">
        <v>190</v>
      </c>
      <c r="D5392" s="0" t="s">
        <v>4808</v>
      </c>
      <c r="E5392" s="0" t="s">
        <v>705</v>
      </c>
      <c r="F5392" s="0" t="s">
        <v>3335</v>
      </c>
      <c r="G5392" s="0" t="s">
        <v>194</v>
      </c>
      <c r="H5392" s="0" t="s">
        <v>379</v>
      </c>
      <c r="I5392" s="0" t="s">
        <v>54</v>
      </c>
      <c r="J5392" s="0" t="s">
        <v>325</v>
      </c>
      <c r="K5392" s="0" t="n">
        <v>52899.312218229</v>
      </c>
      <c r="L5392" s="0" t="n">
        <v>51414.66</v>
      </c>
      <c r="M5392" s="0" t="n">
        <v>66535.1883917102</v>
      </c>
      <c r="N5392" s="0" t="n">
        <v>55646.775</v>
      </c>
      <c r="O5392" s="0" t="n">
        <v>45019.395</v>
      </c>
      <c r="P5392" s="0" t="n">
        <v>54479.295</v>
      </c>
      <c r="Q5392" s="0" t="n">
        <v>71150.04</v>
      </c>
      <c r="S5392" s="0" t="s">
        <v>303</v>
      </c>
    </row>
    <row r="5393" customFormat="false" ht="14" hidden="false" customHeight="false" outlineLevel="0" collapsed="false">
      <c r="A5393" s="0" t="str">
        <f aca="false">SUBSTITUTE(C5393&amp;D5393&amp;E5393&amp;F5393&amp;G5393&amp;H5393&amp;I5393," ","")</f>
        <v>AgenteBilingüeProfesionalAgronomía,veterinariayafinesFrontofficesinherramientaHoraextradominicalyfestivoZona1Platino</v>
      </c>
      <c r="B5393" s="0" t="s">
        <v>5737</v>
      </c>
      <c r="C5393" s="0" t="s">
        <v>190</v>
      </c>
      <c r="D5393" s="0" t="s">
        <v>4808</v>
      </c>
      <c r="E5393" s="0" t="s">
        <v>705</v>
      </c>
      <c r="F5393" s="0" t="s">
        <v>3335</v>
      </c>
      <c r="G5393" s="0" t="s">
        <v>194</v>
      </c>
      <c r="H5393" s="0" t="s">
        <v>379</v>
      </c>
      <c r="I5393" s="0" t="s">
        <v>198</v>
      </c>
      <c r="J5393" s="0" t="s">
        <v>325</v>
      </c>
      <c r="K5393" s="0" t="n">
        <v>52899.312218229</v>
      </c>
      <c r="L5393" s="0" t="n">
        <v>52926.795</v>
      </c>
      <c r="M5393" s="0" t="n">
        <v>68496.1429567473</v>
      </c>
      <c r="N5393" s="0" t="n">
        <v>55646.775</v>
      </c>
      <c r="O5393" s="0" t="n">
        <v>45019.395</v>
      </c>
      <c r="P5393" s="0" t="n">
        <v>55650.915</v>
      </c>
      <c r="Q5393" s="0" t="n">
        <v>75620.205</v>
      </c>
      <c r="S5393" s="0" t="s">
        <v>303</v>
      </c>
    </row>
    <row r="5394" customFormat="false" ht="14" hidden="false" customHeight="false" outlineLevel="0" collapsed="false">
      <c r="A5394" s="0" t="str">
        <f aca="false">SUBSTITUTE(C5394&amp;D5394&amp;E5394&amp;F5394&amp;G5394&amp;H5394&amp;I5394," ","")</f>
        <v>AgenteBilingüeProfesionalAgronomía,veterinariayafinesFrontofficesinherramientaHoraextradominicalyfestivoZona2Plata</v>
      </c>
      <c r="B5394" s="0" t="s">
        <v>5738</v>
      </c>
      <c r="C5394" s="0" t="s">
        <v>190</v>
      </c>
      <c r="D5394" s="0" t="s">
        <v>4808</v>
      </c>
      <c r="E5394" s="0" t="s">
        <v>705</v>
      </c>
      <c r="F5394" s="0" t="s">
        <v>3335</v>
      </c>
      <c r="G5394" s="0" t="s">
        <v>194</v>
      </c>
      <c r="H5394" s="0" t="s">
        <v>385</v>
      </c>
      <c r="I5394" s="0" t="s">
        <v>195</v>
      </c>
      <c r="J5394" s="0" t="s">
        <v>325</v>
      </c>
      <c r="K5394" s="0" t="n">
        <v>52899.312218229</v>
      </c>
      <c r="L5394" s="0" t="n">
        <v>51918.705</v>
      </c>
      <c r="M5394" s="0" t="n">
        <v>64683.3879911616</v>
      </c>
      <c r="N5394" s="0" t="n">
        <v>55646.775</v>
      </c>
      <c r="O5394" s="0" t="n">
        <v>45019.395</v>
      </c>
      <c r="P5394" s="0" t="n">
        <v>56701.44</v>
      </c>
      <c r="Q5394" s="0" t="n">
        <v>68129.91</v>
      </c>
      <c r="S5394" s="0" t="s">
        <v>303</v>
      </c>
    </row>
    <row r="5395" customFormat="false" ht="14" hidden="false" customHeight="false" outlineLevel="0" collapsed="false">
      <c r="A5395" s="0" t="str">
        <f aca="false">SUBSTITUTE(C5395&amp;D5395&amp;E5395&amp;F5395&amp;G5395&amp;H5395&amp;I5395," ","")</f>
        <v>AgenteBilingüeProfesionalAgronomía,veterinariayafinesFrontofficesinherramientaHoraextradominicalyfestivoZona2Oro</v>
      </c>
      <c r="B5395" s="0" t="s">
        <v>5739</v>
      </c>
      <c r="C5395" s="0" t="s">
        <v>190</v>
      </c>
      <c r="D5395" s="0" t="s">
        <v>4808</v>
      </c>
      <c r="E5395" s="0" t="s">
        <v>705</v>
      </c>
      <c r="F5395" s="0" t="s">
        <v>3335</v>
      </c>
      <c r="G5395" s="0" t="s">
        <v>194</v>
      </c>
      <c r="H5395" s="0" t="s">
        <v>385</v>
      </c>
      <c r="I5395" s="0" t="s">
        <v>54</v>
      </c>
      <c r="J5395" s="0" t="s">
        <v>325</v>
      </c>
      <c r="K5395" s="0" t="n">
        <v>52899.312218229</v>
      </c>
      <c r="L5395" s="0" t="n">
        <v>52957.845</v>
      </c>
      <c r="M5395" s="0" t="n">
        <v>66535.1883917102</v>
      </c>
      <c r="N5395" s="0" t="n">
        <v>55646.775</v>
      </c>
      <c r="O5395" s="0" t="n">
        <v>45019.395</v>
      </c>
      <c r="P5395" s="0" t="n">
        <v>57894.795</v>
      </c>
      <c r="Q5395" s="0" t="n">
        <v>71150.04</v>
      </c>
      <c r="S5395" s="0" t="s">
        <v>303</v>
      </c>
    </row>
    <row r="5396" customFormat="false" ht="14" hidden="false" customHeight="false" outlineLevel="0" collapsed="false">
      <c r="A5396" s="0" t="str">
        <f aca="false">SUBSTITUTE(C5396&amp;D5396&amp;E5396&amp;F5396&amp;G5396&amp;H5396&amp;I5396," ","")</f>
        <v>AgenteBilingüeProfesionalAgronomía,veterinariayafinesFrontofficesinherramientaHoraextradominicalyfestivoZona2Platino</v>
      </c>
      <c r="B5396" s="0" t="s">
        <v>5740</v>
      </c>
      <c r="C5396" s="0" t="s">
        <v>190</v>
      </c>
      <c r="D5396" s="0" t="s">
        <v>4808</v>
      </c>
      <c r="E5396" s="0" t="s">
        <v>705</v>
      </c>
      <c r="F5396" s="0" t="s">
        <v>3335</v>
      </c>
      <c r="G5396" s="0" t="s">
        <v>194</v>
      </c>
      <c r="H5396" s="0" t="s">
        <v>385</v>
      </c>
      <c r="I5396" s="0" t="s">
        <v>198</v>
      </c>
      <c r="J5396" s="0" t="s">
        <v>325</v>
      </c>
      <c r="K5396" s="0" t="n">
        <v>52899.312218229</v>
      </c>
      <c r="L5396" s="0" t="n">
        <v>54515.52</v>
      </c>
      <c r="M5396" s="0" t="n">
        <v>68496.1429567473</v>
      </c>
      <c r="N5396" s="0" t="n">
        <v>55646.775</v>
      </c>
      <c r="O5396" s="0" t="n">
        <v>45019.395</v>
      </c>
      <c r="P5396" s="0" t="n">
        <v>59139.9</v>
      </c>
      <c r="Q5396" s="0" t="n">
        <v>75620.205</v>
      </c>
      <c r="S5396" s="0" t="s">
        <v>303</v>
      </c>
    </row>
    <row r="5397" customFormat="false" ht="14" hidden="false" customHeight="false" outlineLevel="0" collapsed="false">
      <c r="A5397" s="0" t="str">
        <f aca="false">SUBSTITUTE(C5397&amp;D5397&amp;E5397&amp;F5397&amp;G5397&amp;H5397&amp;I5397," ","")</f>
        <v>AgenteBilingüeProfesionalAgronomía,veterinariayafinesFrontofficesinherramientaHoraextradominicalyfestivoZona3Plata</v>
      </c>
      <c r="B5397" s="0" t="s">
        <v>5741</v>
      </c>
      <c r="C5397" s="0" t="s">
        <v>190</v>
      </c>
      <c r="D5397" s="0" t="s">
        <v>4808</v>
      </c>
      <c r="E5397" s="0" t="s">
        <v>705</v>
      </c>
      <c r="F5397" s="0" t="s">
        <v>3335</v>
      </c>
      <c r="G5397" s="0" t="s">
        <v>194</v>
      </c>
      <c r="H5397" s="0" t="s">
        <v>390</v>
      </c>
      <c r="I5397" s="0" t="s">
        <v>195</v>
      </c>
      <c r="J5397" s="0" t="s">
        <v>325</v>
      </c>
      <c r="K5397" s="0" t="n">
        <v>52899.312218229</v>
      </c>
      <c r="L5397" s="0" t="n">
        <v>52926.795</v>
      </c>
      <c r="M5397" s="0" t="n">
        <v>64683.3879911616</v>
      </c>
      <c r="N5397" s="0" t="n">
        <v>55646.775</v>
      </c>
      <c r="O5397" s="0" t="n">
        <v>45019.395</v>
      </c>
      <c r="P5397" s="0" t="n">
        <v>56968.47</v>
      </c>
      <c r="Q5397" s="0" t="n">
        <v>68129.91</v>
      </c>
      <c r="S5397" s="0" t="s">
        <v>303</v>
      </c>
    </row>
    <row r="5398" customFormat="false" ht="14" hidden="false" customHeight="false" outlineLevel="0" collapsed="false">
      <c r="A5398" s="0" t="str">
        <f aca="false">SUBSTITUTE(C5398&amp;D5398&amp;E5398&amp;F5398&amp;G5398&amp;H5398&amp;I5398," ","")</f>
        <v>AgenteBilingüeProfesionalAgronomía,veterinariayafinesFrontofficesinherramientaHoraextradominicalyfestivoZona3Oro</v>
      </c>
      <c r="B5398" s="0" t="s">
        <v>5742</v>
      </c>
      <c r="C5398" s="0" t="s">
        <v>190</v>
      </c>
      <c r="D5398" s="0" t="s">
        <v>4808</v>
      </c>
      <c r="E5398" s="0" t="s">
        <v>705</v>
      </c>
      <c r="F5398" s="0" t="s">
        <v>3335</v>
      </c>
      <c r="G5398" s="0" t="s">
        <v>194</v>
      </c>
      <c r="H5398" s="0" t="s">
        <v>390</v>
      </c>
      <c r="I5398" s="0" t="s">
        <v>54</v>
      </c>
      <c r="J5398" s="0" t="s">
        <v>325</v>
      </c>
      <c r="K5398" s="0" t="n">
        <v>52899.312218229</v>
      </c>
      <c r="L5398" s="0" t="n">
        <v>53985.6</v>
      </c>
      <c r="M5398" s="0" t="n">
        <v>66535.1883917102</v>
      </c>
      <c r="N5398" s="0" t="n">
        <v>55646.775</v>
      </c>
      <c r="O5398" s="0" t="n">
        <v>45019.395</v>
      </c>
      <c r="P5398" s="0" t="n">
        <v>58168.035</v>
      </c>
      <c r="Q5398" s="0" t="n">
        <v>71150.04</v>
      </c>
      <c r="S5398" s="0" t="s">
        <v>303</v>
      </c>
    </row>
    <row r="5399" customFormat="false" ht="14" hidden="false" customHeight="false" outlineLevel="0" collapsed="false">
      <c r="A5399" s="0" t="str">
        <f aca="false">SUBSTITUTE(C5399&amp;D5399&amp;E5399&amp;F5399&amp;G5399&amp;H5399&amp;I5399," ","")</f>
        <v>AgenteBilingüeProfesionalAgronomía,veterinariayafinesFrontofficesinherramientaHoraextradominicalyfestivoZona3Platino</v>
      </c>
      <c r="B5399" s="0" t="s">
        <v>5743</v>
      </c>
      <c r="C5399" s="0" t="s">
        <v>190</v>
      </c>
      <c r="D5399" s="0" t="s">
        <v>4808</v>
      </c>
      <c r="E5399" s="0" t="s">
        <v>705</v>
      </c>
      <c r="F5399" s="0" t="s">
        <v>3335</v>
      </c>
      <c r="G5399" s="0" t="s">
        <v>194</v>
      </c>
      <c r="H5399" s="0" t="s">
        <v>390</v>
      </c>
      <c r="I5399" s="0" t="s">
        <v>198</v>
      </c>
      <c r="J5399" s="0" t="s">
        <v>325</v>
      </c>
      <c r="K5399" s="0" t="n">
        <v>52899.312218229</v>
      </c>
      <c r="L5399" s="0" t="n">
        <v>55573.29</v>
      </c>
      <c r="M5399" s="0" t="n">
        <v>68496.1429567473</v>
      </c>
      <c r="N5399" s="0" t="n">
        <v>55646.775</v>
      </c>
      <c r="O5399" s="0" t="n">
        <v>45019.395</v>
      </c>
      <c r="P5399" s="0" t="n">
        <v>59418.315</v>
      </c>
      <c r="Q5399" s="0" t="n">
        <v>75620.205</v>
      </c>
      <c r="S5399" s="0" t="s">
        <v>303</v>
      </c>
    </row>
    <row r="5400" customFormat="false" ht="14" hidden="false" customHeight="false" outlineLevel="0" collapsed="false">
      <c r="A5400" s="0" t="str">
        <f aca="false">SUBSTITUTE(C5400&amp;D5400&amp;E5400&amp;F5400&amp;G5400&amp;H5400&amp;I5400," ","")</f>
        <v>AgenteBilingüeProfesionalAgronomía,veterinariayafinesFrontofficesinherramientaServicio7x24Zona1Plata</v>
      </c>
      <c r="B5400" s="0" t="s">
        <v>5744</v>
      </c>
      <c r="C5400" s="0" t="s">
        <v>190</v>
      </c>
      <c r="D5400" s="0" t="s">
        <v>4808</v>
      </c>
      <c r="E5400" s="0" t="s">
        <v>705</v>
      </c>
      <c r="F5400" s="0" t="s">
        <v>3335</v>
      </c>
      <c r="G5400" s="0" t="s">
        <v>55</v>
      </c>
      <c r="H5400" s="0" t="s">
        <v>379</v>
      </c>
      <c r="I5400" s="0" t="s">
        <v>195</v>
      </c>
      <c r="J5400" s="0" t="s">
        <v>305</v>
      </c>
      <c r="K5400" s="0" t="n">
        <v>19294877.0464721</v>
      </c>
      <c r="L5400" s="0" t="n">
        <v>27034787.88</v>
      </c>
      <c r="M5400" s="0" t="n">
        <v>29001899.5821048</v>
      </c>
      <c r="N5400" s="0" t="n">
        <v>24369787.08</v>
      </c>
      <c r="O5400" s="0" t="n">
        <v>24867813.555</v>
      </c>
      <c r="P5400" s="0" t="n">
        <v>35046193.995</v>
      </c>
      <c r="Q5400" s="0" t="n">
        <v>27993025.035</v>
      </c>
      <c r="S5400" s="0" t="s">
        <v>303</v>
      </c>
    </row>
    <row r="5401" customFormat="false" ht="14" hidden="false" customHeight="false" outlineLevel="0" collapsed="false">
      <c r="A5401" s="0" t="str">
        <f aca="false">SUBSTITUTE(C5401&amp;D5401&amp;E5401&amp;F5401&amp;G5401&amp;H5401&amp;I5401," ","")</f>
        <v>AgenteBilingüeProfesionalAgronomía,veterinariayafinesFrontofficesinherramientaServicio7x24Zona1Oro</v>
      </c>
      <c r="B5401" s="0" t="s">
        <v>5745</v>
      </c>
      <c r="C5401" s="0" t="s">
        <v>190</v>
      </c>
      <c r="D5401" s="0" t="s">
        <v>4808</v>
      </c>
      <c r="E5401" s="0" t="s">
        <v>705</v>
      </c>
      <c r="F5401" s="0" t="s">
        <v>3335</v>
      </c>
      <c r="G5401" s="0" t="s">
        <v>55</v>
      </c>
      <c r="H5401" s="0" t="s">
        <v>379</v>
      </c>
      <c r="I5401" s="0" t="s">
        <v>54</v>
      </c>
      <c r="J5401" s="0" t="s">
        <v>305</v>
      </c>
      <c r="K5401" s="0" t="n">
        <v>19294877.0464721</v>
      </c>
      <c r="L5401" s="0" t="n">
        <v>27575484.3</v>
      </c>
      <c r="M5401" s="0" t="n">
        <v>29832185.8570004</v>
      </c>
      <c r="N5401" s="0" t="n">
        <v>24516211.635</v>
      </c>
      <c r="O5401" s="0" t="n">
        <v>24867813.555</v>
      </c>
      <c r="P5401" s="0" t="n">
        <v>35784008.235</v>
      </c>
      <c r="Q5401" s="0" t="n">
        <v>29234034.54</v>
      </c>
      <c r="S5401" s="0" t="s">
        <v>303</v>
      </c>
    </row>
    <row r="5402" customFormat="false" ht="14" hidden="false" customHeight="false" outlineLevel="0" collapsed="false">
      <c r="A5402" s="0" t="str">
        <f aca="false">SUBSTITUTE(C5402&amp;D5402&amp;E5402&amp;F5402&amp;G5402&amp;H5402&amp;I5402," ","")</f>
        <v>AgenteBilingüeProfesionalAgronomía,veterinariayafinesFrontofficesinherramientaServicio7x24Zona1Platino</v>
      </c>
      <c r="B5402" s="0" t="s">
        <v>5746</v>
      </c>
      <c r="C5402" s="0" t="s">
        <v>190</v>
      </c>
      <c r="D5402" s="0" t="s">
        <v>4808</v>
      </c>
      <c r="E5402" s="0" t="s">
        <v>705</v>
      </c>
      <c r="F5402" s="0" t="s">
        <v>3335</v>
      </c>
      <c r="G5402" s="0" t="s">
        <v>55</v>
      </c>
      <c r="H5402" s="0" t="s">
        <v>379</v>
      </c>
      <c r="I5402" s="0" t="s">
        <v>198</v>
      </c>
      <c r="J5402" s="0" t="s">
        <v>305</v>
      </c>
      <c r="K5402" s="0" t="n">
        <v>19294877.0464721</v>
      </c>
      <c r="L5402" s="0" t="n">
        <v>28386527.895</v>
      </c>
      <c r="M5402" s="0" t="n">
        <v>30711413.2621581</v>
      </c>
      <c r="N5402" s="0" t="n">
        <v>24551252.595</v>
      </c>
      <c r="O5402" s="0" t="n">
        <v>24867813.555</v>
      </c>
      <c r="P5402" s="0" t="n">
        <v>36553556.61</v>
      </c>
      <c r="Q5402" s="0" t="n">
        <v>31070631.69</v>
      </c>
      <c r="S5402" s="0" t="s">
        <v>303</v>
      </c>
    </row>
    <row r="5403" customFormat="false" ht="14" hidden="false" customHeight="false" outlineLevel="0" collapsed="false">
      <c r="A5403" s="0" t="str">
        <f aca="false">SUBSTITUTE(C5403&amp;D5403&amp;E5403&amp;F5403&amp;G5403&amp;H5403&amp;I5403," ","")</f>
        <v>AgenteBilingüeProfesionalAgronomía,veterinariayafinesFrontofficesinherramientaServicio7x24Zona2Plata</v>
      </c>
      <c r="B5403" s="0" t="s">
        <v>5747</v>
      </c>
      <c r="C5403" s="0" t="s">
        <v>190</v>
      </c>
      <c r="D5403" s="0" t="s">
        <v>4808</v>
      </c>
      <c r="E5403" s="0" t="s">
        <v>705</v>
      </c>
      <c r="F5403" s="0" t="s">
        <v>3335</v>
      </c>
      <c r="G5403" s="0" t="s">
        <v>55</v>
      </c>
      <c r="H5403" s="0" t="s">
        <v>385</v>
      </c>
      <c r="I5403" s="0" t="s">
        <v>195</v>
      </c>
      <c r="J5403" s="0" t="s">
        <v>305</v>
      </c>
      <c r="K5403" s="0" t="n">
        <v>19294877.0464721</v>
      </c>
      <c r="L5403" s="0" t="n">
        <v>27845832.51</v>
      </c>
      <c r="M5403" s="0" t="n">
        <v>29001899.5821048</v>
      </c>
      <c r="N5403" s="0" t="n">
        <v>24523219.62</v>
      </c>
      <c r="O5403" s="0" t="n">
        <v>24867813.555</v>
      </c>
      <c r="P5403" s="0" t="n">
        <v>37243729.8</v>
      </c>
      <c r="Q5403" s="0" t="n">
        <v>27993025.035</v>
      </c>
      <c r="S5403" s="0" t="s">
        <v>303</v>
      </c>
    </row>
    <row r="5404" customFormat="false" ht="14" hidden="false" customHeight="false" outlineLevel="0" collapsed="false">
      <c r="A5404" s="0" t="str">
        <f aca="false">SUBSTITUTE(C5404&amp;D5404&amp;E5404&amp;F5404&amp;G5404&amp;H5404&amp;I5404," ","")</f>
        <v>AgenteBilingüeProfesionalAgronomía,veterinariayafinesFrontofficesinherramientaServicio7x24Zona2Oro</v>
      </c>
      <c r="B5404" s="0" t="s">
        <v>5748</v>
      </c>
      <c r="C5404" s="0" t="s">
        <v>190</v>
      </c>
      <c r="D5404" s="0" t="s">
        <v>4808</v>
      </c>
      <c r="E5404" s="0" t="s">
        <v>705</v>
      </c>
      <c r="F5404" s="0" t="s">
        <v>3335</v>
      </c>
      <c r="G5404" s="0" t="s">
        <v>55</v>
      </c>
      <c r="H5404" s="0" t="s">
        <v>385</v>
      </c>
      <c r="I5404" s="0" t="s">
        <v>54</v>
      </c>
      <c r="J5404" s="0" t="s">
        <v>305</v>
      </c>
      <c r="K5404" s="0" t="n">
        <v>19294877.0464721</v>
      </c>
      <c r="L5404" s="0" t="n">
        <v>28402749.45</v>
      </c>
      <c r="M5404" s="0" t="n">
        <v>29832185.8570004</v>
      </c>
      <c r="N5404" s="0" t="n">
        <v>24560362.665</v>
      </c>
      <c r="O5404" s="0" t="n">
        <v>24867813.555</v>
      </c>
      <c r="P5404" s="0" t="n">
        <v>38027808.54</v>
      </c>
      <c r="Q5404" s="0" t="n">
        <v>29234034.54</v>
      </c>
      <c r="S5404" s="0" t="s">
        <v>303</v>
      </c>
    </row>
    <row r="5405" customFormat="false" ht="14" hidden="false" customHeight="false" outlineLevel="0" collapsed="false">
      <c r="A5405" s="0" t="str">
        <f aca="false">SUBSTITUTE(C5405&amp;D5405&amp;E5405&amp;F5405&amp;G5405&amp;H5405&amp;I5405," ","")</f>
        <v>AgenteBilingüeProfesionalAgronomía,veterinariayafinesFrontofficesinherramientaServicio7x24Zona2Platino</v>
      </c>
      <c r="B5405" s="0" t="s">
        <v>5749</v>
      </c>
      <c r="C5405" s="0" t="s">
        <v>190</v>
      </c>
      <c r="D5405" s="0" t="s">
        <v>4808</v>
      </c>
      <c r="E5405" s="0" t="s">
        <v>705</v>
      </c>
      <c r="F5405" s="0" t="s">
        <v>3335</v>
      </c>
      <c r="G5405" s="0" t="s">
        <v>55</v>
      </c>
      <c r="H5405" s="0" t="s">
        <v>385</v>
      </c>
      <c r="I5405" s="0" t="s">
        <v>198</v>
      </c>
      <c r="J5405" s="0" t="s">
        <v>305</v>
      </c>
      <c r="K5405" s="0" t="n">
        <v>19294877.0464721</v>
      </c>
      <c r="L5405" s="0" t="n">
        <v>29238123.825</v>
      </c>
      <c r="M5405" s="0" t="n">
        <v>30711413.2621581</v>
      </c>
      <c r="N5405" s="0" t="n">
        <v>24597506.745</v>
      </c>
      <c r="O5405" s="0" t="n">
        <v>24867813.555</v>
      </c>
      <c r="P5405" s="0" t="n">
        <v>38845610.685</v>
      </c>
      <c r="Q5405" s="0" t="n">
        <v>31070631.69</v>
      </c>
      <c r="S5405" s="0" t="s">
        <v>303</v>
      </c>
    </row>
    <row r="5406" customFormat="false" ht="14" hidden="false" customHeight="false" outlineLevel="0" collapsed="false">
      <c r="A5406" s="0" t="str">
        <f aca="false">SUBSTITUTE(C5406&amp;D5406&amp;E5406&amp;F5406&amp;G5406&amp;H5406&amp;I5406," ","")</f>
        <v>AgenteBilingüeProfesionalAgronomía,veterinariayafinesFrontofficesinherramientaServicio7x24Zona3Plata</v>
      </c>
      <c r="B5406" s="0" t="s">
        <v>5750</v>
      </c>
      <c r="C5406" s="0" t="s">
        <v>190</v>
      </c>
      <c r="D5406" s="0" t="s">
        <v>4808</v>
      </c>
      <c r="E5406" s="0" t="s">
        <v>705</v>
      </c>
      <c r="F5406" s="0" t="s">
        <v>3335</v>
      </c>
      <c r="G5406" s="0" t="s">
        <v>55</v>
      </c>
      <c r="H5406" s="0" t="s">
        <v>390</v>
      </c>
      <c r="I5406" s="0" t="s">
        <v>195</v>
      </c>
      <c r="J5406" s="0" t="s">
        <v>305</v>
      </c>
      <c r="K5406" s="0" t="n">
        <v>19294877.0464721</v>
      </c>
      <c r="L5406" s="0" t="n">
        <v>28386527.895</v>
      </c>
      <c r="M5406" s="0" t="n">
        <v>29001899.5821048</v>
      </c>
      <c r="N5406" s="0" t="n">
        <v>24551252.595</v>
      </c>
      <c r="O5406" s="0" t="n">
        <v>24867813.555</v>
      </c>
      <c r="P5406" s="0" t="n">
        <v>37418961.51</v>
      </c>
      <c r="Q5406" s="0" t="n">
        <v>27993025.035</v>
      </c>
      <c r="S5406" s="0" t="s">
        <v>303</v>
      </c>
    </row>
    <row r="5407" customFormat="false" ht="14" hidden="false" customHeight="false" outlineLevel="0" collapsed="false">
      <c r="A5407" s="0" t="str">
        <f aca="false">SUBSTITUTE(C5407&amp;D5407&amp;E5407&amp;F5407&amp;G5407&amp;H5407&amp;I5407," ","")</f>
        <v>AgenteBilingüeProfesionalAgronomía,veterinariayafinesFrontofficesinherramientaServicio7x24Zona3Oro</v>
      </c>
      <c r="B5407" s="0" t="s">
        <v>5751</v>
      </c>
      <c r="C5407" s="0" t="s">
        <v>190</v>
      </c>
      <c r="D5407" s="0" t="s">
        <v>4808</v>
      </c>
      <c r="E5407" s="0" t="s">
        <v>705</v>
      </c>
      <c r="F5407" s="0" t="s">
        <v>3335</v>
      </c>
      <c r="G5407" s="0" t="s">
        <v>55</v>
      </c>
      <c r="H5407" s="0" t="s">
        <v>390</v>
      </c>
      <c r="I5407" s="0" t="s">
        <v>54</v>
      </c>
      <c r="J5407" s="0" t="s">
        <v>305</v>
      </c>
      <c r="K5407" s="0" t="n">
        <v>19294877.0464721</v>
      </c>
      <c r="L5407" s="0" t="n">
        <v>28954258.515</v>
      </c>
      <c r="M5407" s="0" t="n">
        <v>29832185.8570004</v>
      </c>
      <c r="N5407" s="0" t="n">
        <v>24589798.065</v>
      </c>
      <c r="O5407" s="0" t="n">
        <v>24867813.555</v>
      </c>
      <c r="P5407" s="0" t="n">
        <v>38206728.99</v>
      </c>
      <c r="Q5407" s="0" t="n">
        <v>29234034.54</v>
      </c>
      <c r="S5407" s="0" t="s">
        <v>303</v>
      </c>
    </row>
    <row r="5408" customFormat="false" ht="14" hidden="false" customHeight="false" outlineLevel="0" collapsed="false">
      <c r="A5408" s="0" t="str">
        <f aca="false">SUBSTITUTE(C5408&amp;D5408&amp;E5408&amp;F5408&amp;G5408&amp;H5408&amp;I5408," ","")</f>
        <v>AgenteBilingüeProfesionalAgronomía,veterinariayafinesFrontofficesinherramientaServicio7x24Zona3Platino</v>
      </c>
      <c r="B5408" s="0" t="s">
        <v>5752</v>
      </c>
      <c r="C5408" s="0" t="s">
        <v>190</v>
      </c>
      <c r="D5408" s="0" t="s">
        <v>4808</v>
      </c>
      <c r="E5408" s="0" t="s">
        <v>705</v>
      </c>
      <c r="F5408" s="0" t="s">
        <v>3335</v>
      </c>
      <c r="G5408" s="0" t="s">
        <v>55</v>
      </c>
      <c r="H5408" s="0" t="s">
        <v>390</v>
      </c>
      <c r="I5408" s="0" t="s">
        <v>198</v>
      </c>
      <c r="J5408" s="0" t="s">
        <v>305</v>
      </c>
      <c r="K5408" s="0" t="n">
        <v>19294877.0464721</v>
      </c>
      <c r="L5408" s="0" t="n">
        <v>29805854.445</v>
      </c>
      <c r="M5408" s="0" t="n">
        <v>30711413.2621581</v>
      </c>
      <c r="N5408" s="0" t="n">
        <v>24628342.5</v>
      </c>
      <c r="O5408" s="0" t="n">
        <v>24867813.555</v>
      </c>
      <c r="P5408" s="0" t="n">
        <v>39028379.265</v>
      </c>
      <c r="Q5408" s="0" t="n">
        <v>31070631.69</v>
      </c>
      <c r="S5408" s="0" t="s">
        <v>303</v>
      </c>
    </row>
    <row r="5409" customFormat="false" ht="14" hidden="false" customHeight="false" outlineLevel="0" collapsed="false">
      <c r="A5409" s="0" t="str">
        <f aca="false">SUBSTITUTE(C5409&amp;D5409&amp;E5409&amp;F5409&amp;G5409&amp;H5409&amp;I5409," ","")</f>
        <v>AgenteBilingüeProfesionalCienciasdelaeducaciónyafinesEnlasinstalacionesdelaEntidadCompradoraJornadaOrdinaria Zona1Plata</v>
      </c>
      <c r="B5409" s="0" t="s">
        <v>5753</v>
      </c>
      <c r="C5409" s="0" t="s">
        <v>190</v>
      </c>
      <c r="D5409" s="0" t="s">
        <v>4808</v>
      </c>
      <c r="E5409" s="0" t="s">
        <v>721</v>
      </c>
      <c r="F5409" s="0" t="s">
        <v>3303</v>
      </c>
      <c r="G5409" s="0" t="s">
        <v>62</v>
      </c>
      <c r="H5409" s="0" t="s">
        <v>379</v>
      </c>
      <c r="I5409" s="0" t="s">
        <v>195</v>
      </c>
      <c r="J5409" s="0" t="s">
        <v>36</v>
      </c>
      <c r="K5409" s="0" t="n">
        <v>6048776.51043531</v>
      </c>
      <c r="L5409" s="0" t="n">
        <v>6064885.755</v>
      </c>
      <c r="M5409" s="0" t="n">
        <v>7311925.45614712</v>
      </c>
      <c r="N5409" s="0" t="n">
        <v>6534864.765</v>
      </c>
      <c r="O5409" s="0" t="n">
        <v>6382865.7</v>
      </c>
      <c r="P5409" s="0" t="n">
        <v>7087695.525</v>
      </c>
      <c r="Q5409" s="0" t="n">
        <v>6773861.79</v>
      </c>
      <c r="S5409" s="0" t="s">
        <v>303</v>
      </c>
    </row>
    <row r="5410" customFormat="false" ht="14" hidden="false" customHeight="false" outlineLevel="0" collapsed="false">
      <c r="A5410" s="0" t="str">
        <f aca="false">SUBSTITUTE(C5410&amp;D5410&amp;E5410&amp;F5410&amp;G5410&amp;H5410&amp;I5410," ","")</f>
        <v>AgenteBilingüeProfesionalCienciasdelaeducaciónyafinesEnlasinstalacionesdelaEntidadCompradoraJornadaOrdinaria Zona1Oro</v>
      </c>
      <c r="B5410" s="0" t="s">
        <v>5754</v>
      </c>
      <c r="C5410" s="0" t="s">
        <v>190</v>
      </c>
      <c r="D5410" s="0" t="s">
        <v>4808</v>
      </c>
      <c r="E5410" s="0" t="s">
        <v>721</v>
      </c>
      <c r="F5410" s="0" t="s">
        <v>3303</v>
      </c>
      <c r="G5410" s="0" t="s">
        <v>62</v>
      </c>
      <c r="H5410" s="0" t="s">
        <v>379</v>
      </c>
      <c r="I5410" s="0" t="s">
        <v>54</v>
      </c>
      <c r="J5410" s="0" t="s">
        <v>36</v>
      </c>
      <c r="K5410" s="0" t="n">
        <v>6048776.51043531</v>
      </c>
      <c r="L5410" s="0" t="n">
        <v>6186183.615</v>
      </c>
      <c r="M5410" s="0" t="n">
        <v>7757335.56187815</v>
      </c>
      <c r="N5410" s="0" t="n">
        <v>6554035.035</v>
      </c>
      <c r="O5410" s="0" t="n">
        <v>6382865.7</v>
      </c>
      <c r="P5410" s="0" t="n">
        <v>7236910.44</v>
      </c>
      <c r="Q5410" s="0" t="n">
        <v>7074166.005</v>
      </c>
      <c r="S5410" s="0" t="s">
        <v>303</v>
      </c>
    </row>
    <row r="5411" customFormat="false" ht="14" hidden="false" customHeight="false" outlineLevel="0" collapsed="false">
      <c r="A5411" s="0" t="str">
        <f aca="false">SUBSTITUTE(C5411&amp;D5411&amp;E5411&amp;F5411&amp;G5411&amp;H5411&amp;I5411," ","")</f>
        <v>AgenteBilingüeProfesionalCienciasdelaeducaciónyafinesEnlasinstalacionesdelaEntidadCompradoraJornadaOrdinaria Zona1Platino</v>
      </c>
      <c r="B5411" s="0" t="s">
        <v>5755</v>
      </c>
      <c r="C5411" s="0" t="s">
        <v>190</v>
      </c>
      <c r="D5411" s="0" t="s">
        <v>4808</v>
      </c>
      <c r="E5411" s="0" t="s">
        <v>721</v>
      </c>
      <c r="F5411" s="0" t="s">
        <v>3303</v>
      </c>
      <c r="G5411" s="0" t="s">
        <v>62</v>
      </c>
      <c r="H5411" s="0" t="s">
        <v>379</v>
      </c>
      <c r="I5411" s="0" t="s">
        <v>198</v>
      </c>
      <c r="J5411" s="0" t="s">
        <v>36</v>
      </c>
      <c r="K5411" s="0" t="n">
        <v>6048776.51043531</v>
      </c>
      <c r="L5411" s="0" t="n">
        <v>6368130.405</v>
      </c>
      <c r="M5411" s="0" t="n">
        <v>7985963.19411741</v>
      </c>
      <c r="N5411" s="0" t="n">
        <v>6573205.305</v>
      </c>
      <c r="O5411" s="0" t="n">
        <v>6382865.7</v>
      </c>
      <c r="P5411" s="0" t="n">
        <v>7392543.39</v>
      </c>
      <c r="Q5411" s="0" t="n">
        <v>7518592.935</v>
      </c>
      <c r="S5411" s="0" t="s">
        <v>303</v>
      </c>
    </row>
    <row r="5412" customFormat="false" ht="14" hidden="false" customHeight="false" outlineLevel="0" collapsed="false">
      <c r="A5412" s="0" t="str">
        <f aca="false">SUBSTITUTE(C5412&amp;D5412&amp;E5412&amp;F5412&amp;G5412&amp;H5412&amp;I5412," ","")</f>
        <v>AgenteBilingüeProfesionalCienciasdelaeducaciónyafinesEnlasinstalacionesdelaEntidadCompradoraJornadaOrdinaria Zona2Plata</v>
      </c>
      <c r="B5412" s="0" t="s">
        <v>5756</v>
      </c>
      <c r="C5412" s="0" t="s">
        <v>190</v>
      </c>
      <c r="D5412" s="0" t="s">
        <v>4808</v>
      </c>
      <c r="E5412" s="0" t="s">
        <v>721</v>
      </c>
      <c r="F5412" s="0" t="s">
        <v>3303</v>
      </c>
      <c r="G5412" s="0" t="s">
        <v>62</v>
      </c>
      <c r="H5412" s="0" t="s">
        <v>385</v>
      </c>
      <c r="I5412" s="0" t="s">
        <v>195</v>
      </c>
      <c r="J5412" s="0" t="s">
        <v>36</v>
      </c>
      <c r="K5412" s="0" t="n">
        <v>6048776.51043531</v>
      </c>
      <c r="L5412" s="0" t="n">
        <v>6246832.545</v>
      </c>
      <c r="M5412" s="0" t="n">
        <v>7541434.21030903</v>
      </c>
      <c r="N5412" s="0" t="n">
        <v>6557869.71</v>
      </c>
      <c r="O5412" s="0" t="n">
        <v>6382865.7</v>
      </c>
      <c r="P5412" s="0" t="n">
        <v>7532122.455</v>
      </c>
      <c r="Q5412" s="0" t="n">
        <v>6773861.79</v>
      </c>
      <c r="S5412" s="0" t="s">
        <v>303</v>
      </c>
    </row>
    <row r="5413" customFormat="false" ht="14" hidden="false" customHeight="false" outlineLevel="0" collapsed="false">
      <c r="A5413" s="0" t="str">
        <f aca="false">SUBSTITUTE(C5413&amp;D5413&amp;E5413&amp;F5413&amp;G5413&amp;H5413&amp;I5413," ","")</f>
        <v>AgenteBilingüeProfesionalCienciasdelaeducaciónyafinesEnlasinstalacionesdelaEntidadCompradoraJornadaOrdinaria Zona2Oro</v>
      </c>
      <c r="B5413" s="0" t="s">
        <v>5757</v>
      </c>
      <c r="C5413" s="0" t="s">
        <v>190</v>
      </c>
      <c r="D5413" s="0" t="s">
        <v>4808</v>
      </c>
      <c r="E5413" s="0" t="s">
        <v>721</v>
      </c>
      <c r="F5413" s="0" t="s">
        <v>3303</v>
      </c>
      <c r="G5413" s="0" t="s">
        <v>62</v>
      </c>
      <c r="H5413" s="0" t="s">
        <v>385</v>
      </c>
      <c r="I5413" s="0" t="s">
        <v>54</v>
      </c>
      <c r="J5413" s="0" t="s">
        <v>36</v>
      </c>
      <c r="K5413" s="0" t="n">
        <v>6048776.51043531</v>
      </c>
      <c r="L5413" s="0" t="n">
        <v>6371769.465</v>
      </c>
      <c r="M5413" s="0" t="n">
        <v>7757335.56187815</v>
      </c>
      <c r="N5413" s="0" t="n">
        <v>6578189.865</v>
      </c>
      <c r="O5413" s="0" t="n">
        <v>6382865.7</v>
      </c>
      <c r="P5413" s="0" t="n">
        <v>7690693.77</v>
      </c>
      <c r="Q5413" s="0" t="n">
        <v>7074166.005</v>
      </c>
      <c r="S5413" s="0" t="s">
        <v>303</v>
      </c>
    </row>
    <row r="5414" customFormat="false" ht="14" hidden="false" customHeight="false" outlineLevel="0" collapsed="false">
      <c r="A5414" s="0" t="str">
        <f aca="false">SUBSTITUTE(C5414&amp;D5414&amp;E5414&amp;F5414&amp;G5414&amp;H5414&amp;I5414," ","")</f>
        <v>AgenteBilingüeProfesionalCienciasdelaeducaciónyafinesEnlasinstalacionesdelaEntidadCompradoraJornadaOrdinaria Zona2Platino</v>
      </c>
      <c r="B5414" s="0" t="s">
        <v>5758</v>
      </c>
      <c r="C5414" s="0" t="s">
        <v>190</v>
      </c>
      <c r="D5414" s="0" t="s">
        <v>4808</v>
      </c>
      <c r="E5414" s="0" t="s">
        <v>721</v>
      </c>
      <c r="F5414" s="0" t="s">
        <v>3303</v>
      </c>
      <c r="G5414" s="0" t="s">
        <v>62</v>
      </c>
      <c r="H5414" s="0" t="s">
        <v>385</v>
      </c>
      <c r="I5414" s="0" t="s">
        <v>198</v>
      </c>
      <c r="J5414" s="0" t="s">
        <v>36</v>
      </c>
      <c r="K5414" s="0" t="n">
        <v>6048776.51043531</v>
      </c>
      <c r="L5414" s="0" t="n">
        <v>6559174.845</v>
      </c>
      <c r="M5414" s="0" t="n">
        <v>7985963.19411741</v>
      </c>
      <c r="N5414" s="0" t="n">
        <v>6598510.02</v>
      </c>
      <c r="O5414" s="0" t="n">
        <v>6382865.7</v>
      </c>
      <c r="P5414" s="0" t="n">
        <v>7856084.7</v>
      </c>
      <c r="Q5414" s="0" t="n">
        <v>7518592.935</v>
      </c>
      <c r="S5414" s="0" t="s">
        <v>303</v>
      </c>
    </row>
    <row r="5415" customFormat="false" ht="14" hidden="false" customHeight="false" outlineLevel="0" collapsed="false">
      <c r="A5415" s="0" t="str">
        <f aca="false">SUBSTITUTE(C5415&amp;D5415&amp;E5415&amp;F5415&amp;G5415&amp;H5415&amp;I5415," ","")</f>
        <v>AgenteBilingüeProfesionalCienciasdelaeducaciónyafinesEnlasinstalacionesdelaEntidadCompradoraJornadaOrdinaria Zona3Plata</v>
      </c>
      <c r="B5415" s="0" t="s">
        <v>5759</v>
      </c>
      <c r="C5415" s="0" t="s">
        <v>190</v>
      </c>
      <c r="D5415" s="0" t="s">
        <v>4808</v>
      </c>
      <c r="E5415" s="0" t="s">
        <v>721</v>
      </c>
      <c r="F5415" s="0" t="s">
        <v>3303</v>
      </c>
      <c r="G5415" s="0" t="s">
        <v>62</v>
      </c>
      <c r="H5415" s="0" t="s">
        <v>390</v>
      </c>
      <c r="I5415" s="0" t="s">
        <v>195</v>
      </c>
      <c r="J5415" s="0" t="s">
        <v>36</v>
      </c>
      <c r="K5415" s="0" t="n">
        <v>6048776.51043531</v>
      </c>
      <c r="L5415" s="0" t="n">
        <v>6368130.405</v>
      </c>
      <c r="M5415" s="0" t="n">
        <v>7541434.21030903</v>
      </c>
      <c r="N5415" s="0" t="n">
        <v>6573205.305</v>
      </c>
      <c r="O5415" s="0" t="n">
        <v>6382865.7</v>
      </c>
      <c r="P5415" s="0" t="n">
        <v>7567561.89</v>
      </c>
      <c r="Q5415" s="0" t="n">
        <v>6773861.79</v>
      </c>
      <c r="S5415" s="0" t="s">
        <v>303</v>
      </c>
    </row>
    <row r="5416" customFormat="false" ht="14" hidden="false" customHeight="false" outlineLevel="0" collapsed="false">
      <c r="A5416" s="0" t="str">
        <f aca="false">SUBSTITUTE(C5416&amp;D5416&amp;E5416&amp;F5416&amp;G5416&amp;H5416&amp;I5416," ","")</f>
        <v>AgenteBilingüeProfesionalCienciasdelaeducaciónyafinesEnlasinstalacionesdelaEntidadCompradoraJornadaOrdinaria Zona3Oro</v>
      </c>
      <c r="B5416" s="0" t="s">
        <v>5760</v>
      </c>
      <c r="C5416" s="0" t="s">
        <v>190</v>
      </c>
      <c r="D5416" s="0" t="s">
        <v>4808</v>
      </c>
      <c r="E5416" s="0" t="s">
        <v>721</v>
      </c>
      <c r="F5416" s="0" t="s">
        <v>3303</v>
      </c>
      <c r="G5416" s="0" t="s">
        <v>62</v>
      </c>
      <c r="H5416" s="0" t="s">
        <v>390</v>
      </c>
      <c r="I5416" s="0" t="s">
        <v>54</v>
      </c>
      <c r="J5416" s="0" t="s">
        <v>36</v>
      </c>
      <c r="K5416" s="0" t="n">
        <v>6048776.51043531</v>
      </c>
      <c r="L5416" s="0" t="n">
        <v>6495493.365</v>
      </c>
      <c r="M5416" s="0" t="n">
        <v>7757335.56187815</v>
      </c>
      <c r="N5416" s="0" t="n">
        <v>6594293.43</v>
      </c>
      <c r="O5416" s="0" t="n">
        <v>6382865.7</v>
      </c>
      <c r="P5416" s="0" t="n">
        <v>7726878.405</v>
      </c>
      <c r="Q5416" s="0" t="n">
        <v>7074166.005</v>
      </c>
      <c r="S5416" s="0" t="s">
        <v>303</v>
      </c>
    </row>
    <row r="5417" customFormat="false" ht="14" hidden="false" customHeight="false" outlineLevel="0" collapsed="false">
      <c r="A5417" s="0" t="str">
        <f aca="false">SUBSTITUTE(C5417&amp;D5417&amp;E5417&amp;F5417&amp;G5417&amp;H5417&amp;I5417," ","")</f>
        <v>AgenteBilingüeProfesionalCienciasdelaeducaciónyafinesEnlasinstalacionesdelaEntidadCompradoraJornadaOrdinaria Zona3Platino</v>
      </c>
      <c r="B5417" s="0" t="s">
        <v>5761</v>
      </c>
      <c r="C5417" s="0" t="s">
        <v>190</v>
      </c>
      <c r="D5417" s="0" t="s">
        <v>4808</v>
      </c>
      <c r="E5417" s="0" t="s">
        <v>721</v>
      </c>
      <c r="F5417" s="0" t="s">
        <v>3303</v>
      </c>
      <c r="G5417" s="0" t="s">
        <v>62</v>
      </c>
      <c r="H5417" s="0" t="s">
        <v>390</v>
      </c>
      <c r="I5417" s="0" t="s">
        <v>198</v>
      </c>
      <c r="J5417" s="0" t="s">
        <v>36</v>
      </c>
      <c r="K5417" s="0" t="n">
        <v>6048776.51043531</v>
      </c>
      <c r="L5417" s="0" t="n">
        <v>6686537.805</v>
      </c>
      <c r="M5417" s="0" t="n">
        <v>7985963.19411741</v>
      </c>
      <c r="N5417" s="0" t="n">
        <v>6615380.52</v>
      </c>
      <c r="O5417" s="0" t="n">
        <v>6382865.7</v>
      </c>
      <c r="P5417" s="0" t="n">
        <v>7893047.655</v>
      </c>
      <c r="Q5417" s="0" t="n">
        <v>7518592.935</v>
      </c>
      <c r="S5417" s="0" t="s">
        <v>303</v>
      </c>
    </row>
    <row r="5418" customFormat="false" ht="14" hidden="false" customHeight="false" outlineLevel="0" collapsed="false">
      <c r="A5418" s="0" t="str">
        <f aca="false">SUBSTITUTE(C5418&amp;D5418&amp;E5418&amp;F5418&amp;G5418&amp;H5418&amp;I5418," ","")</f>
        <v>AgenteBilingüeProfesionalCienciasdelaeducaciónyafinesEnlasinstalacionesdelaEntidadCompradoraHoraextradiurnaZona1Plata</v>
      </c>
      <c r="B5418" s="0" t="s">
        <v>5762</v>
      </c>
      <c r="C5418" s="0" t="s">
        <v>190</v>
      </c>
      <c r="D5418" s="0" t="s">
        <v>4808</v>
      </c>
      <c r="E5418" s="0" t="s">
        <v>721</v>
      </c>
      <c r="F5418" s="0" t="s">
        <v>3303</v>
      </c>
      <c r="G5418" s="0" t="s">
        <v>192</v>
      </c>
      <c r="H5418" s="0" t="s">
        <v>379</v>
      </c>
      <c r="I5418" s="0" t="s">
        <v>195</v>
      </c>
      <c r="J5418" s="0" t="s">
        <v>325</v>
      </c>
      <c r="K5418" s="0" t="n">
        <v>30702.4372218948</v>
      </c>
      <c r="L5418" s="0" t="n">
        <v>33051.69</v>
      </c>
      <c r="M5418" s="0" t="n">
        <v>40427.117494476</v>
      </c>
      <c r="N5418" s="0" t="n">
        <v>27823.905</v>
      </c>
      <c r="O5418" s="0" t="n">
        <v>28398.33</v>
      </c>
      <c r="P5418" s="0" t="n">
        <v>35921.745</v>
      </c>
      <c r="Q5418" s="0" t="n">
        <v>44092.035</v>
      </c>
      <c r="S5418" s="0" t="s">
        <v>303</v>
      </c>
    </row>
    <row r="5419" customFormat="false" ht="14" hidden="false" customHeight="false" outlineLevel="0" collapsed="false">
      <c r="A5419" s="0" t="str">
        <f aca="false">SUBSTITUTE(C5419&amp;D5419&amp;E5419&amp;F5419&amp;G5419&amp;H5419&amp;I5419," ","")</f>
        <v>AgenteBilingüeProfesionalCienciasdelaeducaciónyafinesEnlasinstalacionesdelaEntidadCompradoraHoraextradiurnaZona1Oro</v>
      </c>
      <c r="B5419" s="0" t="s">
        <v>5763</v>
      </c>
      <c r="C5419" s="0" t="s">
        <v>190</v>
      </c>
      <c r="D5419" s="0" t="s">
        <v>4808</v>
      </c>
      <c r="E5419" s="0" t="s">
        <v>721</v>
      </c>
      <c r="F5419" s="0" t="s">
        <v>3303</v>
      </c>
      <c r="G5419" s="0" t="s">
        <v>192</v>
      </c>
      <c r="H5419" s="0" t="s">
        <v>379</v>
      </c>
      <c r="I5419" s="0" t="s">
        <v>54</v>
      </c>
      <c r="J5419" s="0" t="s">
        <v>325</v>
      </c>
      <c r="K5419" s="0" t="n">
        <v>30702.4372218948</v>
      </c>
      <c r="L5419" s="0" t="n">
        <v>33713.055</v>
      </c>
      <c r="M5419" s="0" t="n">
        <v>41584.4927448189</v>
      </c>
      <c r="N5419" s="0" t="n">
        <v>27823.905</v>
      </c>
      <c r="O5419" s="0" t="n">
        <v>28398.33</v>
      </c>
      <c r="P5419" s="0" t="n">
        <v>36678.33</v>
      </c>
      <c r="Q5419" s="0" t="n">
        <v>46047.15</v>
      </c>
      <c r="S5419" s="0" t="s">
        <v>303</v>
      </c>
    </row>
    <row r="5420" customFormat="false" ht="14" hidden="false" customHeight="false" outlineLevel="0" collapsed="false">
      <c r="A5420" s="0" t="str">
        <f aca="false">SUBSTITUTE(C5420&amp;D5420&amp;E5420&amp;F5420&amp;G5420&amp;H5420&amp;I5420," ","")</f>
        <v>AgenteBilingüeProfesionalCienciasdelaeducaciónyafinesEnlasinstalacionesdelaEntidadCompradoraHoraextradiurnaZona1Platino</v>
      </c>
      <c r="B5420" s="0" t="s">
        <v>5764</v>
      </c>
      <c r="C5420" s="0" t="s">
        <v>190</v>
      </c>
      <c r="D5420" s="0" t="s">
        <v>4808</v>
      </c>
      <c r="E5420" s="0" t="s">
        <v>721</v>
      </c>
      <c r="F5420" s="0" t="s">
        <v>3303</v>
      </c>
      <c r="G5420" s="0" t="s">
        <v>192</v>
      </c>
      <c r="H5420" s="0" t="s">
        <v>379</v>
      </c>
      <c r="I5420" s="0" t="s">
        <v>198</v>
      </c>
      <c r="J5420" s="0" t="s">
        <v>325</v>
      </c>
      <c r="K5420" s="0" t="n">
        <v>30702.4372218948</v>
      </c>
      <c r="L5420" s="0" t="n">
        <v>34704.585</v>
      </c>
      <c r="M5420" s="0" t="n">
        <v>42810.0893479671</v>
      </c>
      <c r="N5420" s="0" t="n">
        <v>27823.905</v>
      </c>
      <c r="O5420" s="0" t="n">
        <v>28398.33</v>
      </c>
      <c r="P5420" s="0" t="n">
        <v>37467</v>
      </c>
      <c r="Q5420" s="0" t="n">
        <v>48939.975</v>
      </c>
      <c r="S5420" s="0" t="s">
        <v>303</v>
      </c>
    </row>
    <row r="5421" customFormat="false" ht="14" hidden="false" customHeight="false" outlineLevel="0" collapsed="false">
      <c r="A5421" s="0" t="str">
        <f aca="false">SUBSTITUTE(C5421&amp;D5421&amp;E5421&amp;F5421&amp;G5421&amp;H5421&amp;I5421," ","")</f>
        <v>AgenteBilingüeProfesionalCienciasdelaeducaciónyafinesEnlasinstalacionesdelaEntidadCompradoraHoraextradiurnaZona2Plata</v>
      </c>
      <c r="B5421" s="0" t="s">
        <v>5765</v>
      </c>
      <c r="C5421" s="0" t="s">
        <v>190</v>
      </c>
      <c r="D5421" s="0" t="s">
        <v>4808</v>
      </c>
      <c r="E5421" s="0" t="s">
        <v>721</v>
      </c>
      <c r="F5421" s="0" t="s">
        <v>3303</v>
      </c>
      <c r="G5421" s="0" t="s">
        <v>192</v>
      </c>
      <c r="H5421" s="0" t="s">
        <v>385</v>
      </c>
      <c r="I5421" s="0" t="s">
        <v>195</v>
      </c>
      <c r="J5421" s="0" t="s">
        <v>325</v>
      </c>
      <c r="K5421" s="0" t="n">
        <v>30702.4372218948</v>
      </c>
      <c r="L5421" s="0" t="n">
        <v>34044.255</v>
      </c>
      <c r="M5421" s="0" t="n">
        <v>40427.117494476</v>
      </c>
      <c r="N5421" s="0" t="n">
        <v>27823.905</v>
      </c>
      <c r="O5421" s="0" t="n">
        <v>28398.33</v>
      </c>
      <c r="P5421" s="0" t="n">
        <v>38173.905</v>
      </c>
      <c r="Q5421" s="0" t="n">
        <v>44092.035</v>
      </c>
      <c r="S5421" s="0" t="s">
        <v>303</v>
      </c>
    </row>
    <row r="5422" customFormat="false" ht="14" hidden="false" customHeight="false" outlineLevel="0" collapsed="false">
      <c r="A5422" s="0" t="str">
        <f aca="false">SUBSTITUTE(C5422&amp;D5422&amp;E5422&amp;F5422&amp;G5422&amp;H5422&amp;I5422," ","")</f>
        <v>AgenteBilingüeProfesionalCienciasdelaeducaciónyafinesEnlasinstalacionesdelaEntidadCompradoraHoraextradiurnaZona2Oro</v>
      </c>
      <c r="B5422" s="0" t="s">
        <v>5766</v>
      </c>
      <c r="C5422" s="0" t="s">
        <v>190</v>
      </c>
      <c r="D5422" s="0" t="s">
        <v>4808</v>
      </c>
      <c r="E5422" s="0" t="s">
        <v>721</v>
      </c>
      <c r="F5422" s="0" t="s">
        <v>3303</v>
      </c>
      <c r="G5422" s="0" t="s">
        <v>192</v>
      </c>
      <c r="H5422" s="0" t="s">
        <v>385</v>
      </c>
      <c r="I5422" s="0" t="s">
        <v>54</v>
      </c>
      <c r="J5422" s="0" t="s">
        <v>325</v>
      </c>
      <c r="K5422" s="0" t="n">
        <v>30702.4372218948</v>
      </c>
      <c r="L5422" s="0" t="n">
        <v>34725.285</v>
      </c>
      <c r="M5422" s="0" t="n">
        <v>41584.4927448189</v>
      </c>
      <c r="N5422" s="0" t="n">
        <v>27823.905</v>
      </c>
      <c r="O5422" s="0" t="n">
        <v>28398.33</v>
      </c>
      <c r="P5422" s="0" t="n">
        <v>38978.1</v>
      </c>
      <c r="Q5422" s="0" t="n">
        <v>46047.15</v>
      </c>
      <c r="S5422" s="0" t="s">
        <v>303</v>
      </c>
    </row>
    <row r="5423" customFormat="false" ht="14" hidden="false" customHeight="false" outlineLevel="0" collapsed="false">
      <c r="A5423" s="0" t="str">
        <f aca="false">SUBSTITUTE(C5423&amp;D5423&amp;E5423&amp;F5423&amp;G5423&amp;H5423&amp;I5423," ","")</f>
        <v>AgenteBilingüeProfesionalCienciasdelaeducaciónyafinesEnlasinstalacionesdelaEntidadCompradoraHoraextradiurnaZona2Platino</v>
      </c>
      <c r="B5423" s="0" t="s">
        <v>5767</v>
      </c>
      <c r="C5423" s="0" t="s">
        <v>190</v>
      </c>
      <c r="D5423" s="0" t="s">
        <v>4808</v>
      </c>
      <c r="E5423" s="0" t="s">
        <v>721</v>
      </c>
      <c r="F5423" s="0" t="s">
        <v>3303</v>
      </c>
      <c r="G5423" s="0" t="s">
        <v>192</v>
      </c>
      <c r="H5423" s="0" t="s">
        <v>385</v>
      </c>
      <c r="I5423" s="0" t="s">
        <v>198</v>
      </c>
      <c r="J5423" s="0" t="s">
        <v>325</v>
      </c>
      <c r="K5423" s="0" t="n">
        <v>30702.4372218948</v>
      </c>
      <c r="L5423" s="0" t="n">
        <v>35745.795</v>
      </c>
      <c r="M5423" s="0" t="n">
        <v>42810.0893479671</v>
      </c>
      <c r="N5423" s="0" t="n">
        <v>27823.905</v>
      </c>
      <c r="O5423" s="0" t="n">
        <v>28398.33</v>
      </c>
      <c r="P5423" s="0" t="n">
        <v>39816.45</v>
      </c>
      <c r="Q5423" s="0" t="n">
        <v>48939.975</v>
      </c>
      <c r="S5423" s="0" t="s">
        <v>303</v>
      </c>
    </row>
    <row r="5424" customFormat="false" ht="14" hidden="false" customHeight="false" outlineLevel="0" collapsed="false">
      <c r="A5424" s="0" t="str">
        <f aca="false">SUBSTITUTE(C5424&amp;D5424&amp;E5424&amp;F5424&amp;G5424&amp;H5424&amp;I5424," ","")</f>
        <v>AgenteBilingüeProfesionalCienciasdelaeducaciónyafinesEnlasinstalacionesdelaEntidadCompradoraHoraextradiurnaZona3Plata</v>
      </c>
      <c r="B5424" s="0" t="s">
        <v>5768</v>
      </c>
      <c r="C5424" s="0" t="s">
        <v>190</v>
      </c>
      <c r="D5424" s="0" t="s">
        <v>4808</v>
      </c>
      <c r="E5424" s="0" t="s">
        <v>721</v>
      </c>
      <c r="F5424" s="0" t="s">
        <v>3303</v>
      </c>
      <c r="G5424" s="0" t="s">
        <v>192</v>
      </c>
      <c r="H5424" s="0" t="s">
        <v>390</v>
      </c>
      <c r="I5424" s="0" t="s">
        <v>195</v>
      </c>
      <c r="J5424" s="0" t="s">
        <v>325</v>
      </c>
      <c r="K5424" s="0" t="n">
        <v>30702.4372218948</v>
      </c>
      <c r="L5424" s="0" t="n">
        <v>34704.585</v>
      </c>
      <c r="M5424" s="0" t="n">
        <v>40427.117494476</v>
      </c>
      <c r="N5424" s="0" t="n">
        <v>27823.905</v>
      </c>
      <c r="O5424" s="0" t="n">
        <v>28398.33</v>
      </c>
      <c r="P5424" s="0" t="n">
        <v>38353.995</v>
      </c>
      <c r="Q5424" s="0" t="n">
        <v>44092.035</v>
      </c>
      <c r="S5424" s="0" t="s">
        <v>303</v>
      </c>
    </row>
    <row r="5425" customFormat="false" ht="14" hidden="false" customHeight="false" outlineLevel="0" collapsed="false">
      <c r="A5425" s="0" t="str">
        <f aca="false">SUBSTITUTE(C5425&amp;D5425&amp;E5425&amp;F5425&amp;G5425&amp;H5425&amp;I5425," ","")</f>
        <v>AgenteBilingüeProfesionalCienciasdelaeducaciónyafinesEnlasinstalacionesdelaEntidadCompradoraHoraextradiurnaZona3Oro</v>
      </c>
      <c r="B5425" s="0" t="s">
        <v>5769</v>
      </c>
      <c r="C5425" s="0" t="s">
        <v>190</v>
      </c>
      <c r="D5425" s="0" t="s">
        <v>4808</v>
      </c>
      <c r="E5425" s="0" t="s">
        <v>721</v>
      </c>
      <c r="F5425" s="0" t="s">
        <v>3303</v>
      </c>
      <c r="G5425" s="0" t="s">
        <v>192</v>
      </c>
      <c r="H5425" s="0" t="s">
        <v>390</v>
      </c>
      <c r="I5425" s="0" t="s">
        <v>54</v>
      </c>
      <c r="J5425" s="0" t="s">
        <v>325</v>
      </c>
      <c r="K5425" s="0" t="n">
        <v>30702.4372218948</v>
      </c>
      <c r="L5425" s="0" t="n">
        <v>35399.07</v>
      </c>
      <c r="M5425" s="0" t="n">
        <v>41584.4927448189</v>
      </c>
      <c r="N5425" s="0" t="n">
        <v>27823.905</v>
      </c>
      <c r="O5425" s="0" t="n">
        <v>28398.33</v>
      </c>
      <c r="P5425" s="0" t="n">
        <v>39161.295</v>
      </c>
      <c r="Q5425" s="0" t="n">
        <v>46047.15</v>
      </c>
      <c r="S5425" s="0" t="s">
        <v>303</v>
      </c>
    </row>
    <row r="5426" customFormat="false" ht="14" hidden="false" customHeight="false" outlineLevel="0" collapsed="false">
      <c r="A5426" s="0" t="str">
        <f aca="false">SUBSTITUTE(C5426&amp;D5426&amp;E5426&amp;F5426&amp;G5426&amp;H5426&amp;I5426," ","")</f>
        <v>AgenteBilingüeProfesionalCienciasdelaeducaciónyafinesEnlasinstalacionesdelaEntidadCompradoraHoraextradiurnaZona3Platino</v>
      </c>
      <c r="B5426" s="0" t="s">
        <v>5770</v>
      </c>
      <c r="C5426" s="0" t="s">
        <v>190</v>
      </c>
      <c r="D5426" s="0" t="s">
        <v>4808</v>
      </c>
      <c r="E5426" s="0" t="s">
        <v>721</v>
      </c>
      <c r="F5426" s="0" t="s">
        <v>3303</v>
      </c>
      <c r="G5426" s="0" t="s">
        <v>192</v>
      </c>
      <c r="H5426" s="0" t="s">
        <v>390</v>
      </c>
      <c r="I5426" s="0" t="s">
        <v>198</v>
      </c>
      <c r="J5426" s="0" t="s">
        <v>325</v>
      </c>
      <c r="K5426" s="0" t="n">
        <v>30702.4372218948</v>
      </c>
      <c r="L5426" s="0" t="n">
        <v>36440.28</v>
      </c>
      <c r="M5426" s="0" t="n">
        <v>42810.0893479671</v>
      </c>
      <c r="N5426" s="0" t="n">
        <v>27823.905</v>
      </c>
      <c r="O5426" s="0" t="n">
        <v>28398.33</v>
      </c>
      <c r="P5426" s="0" t="n">
        <v>40003.785</v>
      </c>
      <c r="Q5426" s="0" t="n">
        <v>48939.975</v>
      </c>
      <c r="S5426" s="0" t="s">
        <v>303</v>
      </c>
    </row>
    <row r="5427" customFormat="false" ht="14" hidden="false" customHeight="false" outlineLevel="0" collapsed="false">
      <c r="A5427" s="0" t="str">
        <f aca="false">SUBSTITUTE(C5427&amp;D5427&amp;E5427&amp;F5427&amp;G5427&amp;H5427&amp;I5427," ","")</f>
        <v>AgenteBilingüeProfesionalCienciasdelaeducaciónyafinesEnlasinstalacionesdelaEntidadCompradoraHoraextranocturna Zona1Plata</v>
      </c>
      <c r="B5427" s="0" t="s">
        <v>5771</v>
      </c>
      <c r="C5427" s="0" t="s">
        <v>190</v>
      </c>
      <c r="D5427" s="0" t="s">
        <v>4808</v>
      </c>
      <c r="E5427" s="0" t="s">
        <v>721</v>
      </c>
      <c r="F5427" s="0" t="s">
        <v>3303</v>
      </c>
      <c r="G5427" s="0" t="s">
        <v>197</v>
      </c>
      <c r="H5427" s="0" t="s">
        <v>379</v>
      </c>
      <c r="I5427" s="0" t="s">
        <v>195</v>
      </c>
      <c r="J5427" s="0" t="s">
        <v>325</v>
      </c>
      <c r="K5427" s="0" t="n">
        <v>41700.8407453901</v>
      </c>
      <c r="L5427" s="0" t="n">
        <v>46272.78</v>
      </c>
      <c r="M5427" s="0" t="n">
        <v>56597.9644922664</v>
      </c>
      <c r="N5427" s="0" t="n">
        <v>38953.26</v>
      </c>
      <c r="O5427" s="0" t="n">
        <v>39479.04</v>
      </c>
      <c r="P5427" s="0" t="n">
        <v>45640.395</v>
      </c>
      <c r="Q5427" s="0" t="n">
        <v>61198.515</v>
      </c>
      <c r="S5427" s="0" t="s">
        <v>303</v>
      </c>
    </row>
    <row r="5428" customFormat="false" ht="14" hidden="false" customHeight="false" outlineLevel="0" collapsed="false">
      <c r="A5428" s="0" t="str">
        <f aca="false">SUBSTITUTE(C5428&amp;D5428&amp;E5428&amp;F5428&amp;G5428&amp;H5428&amp;I5428," ","")</f>
        <v>AgenteBilingüeProfesionalCienciasdelaeducaciónyafinesEnlasinstalacionesdelaEntidadCompradoraHoraextranocturna Zona1Oro</v>
      </c>
      <c r="B5428" s="0" t="s">
        <v>5772</v>
      </c>
      <c r="C5428" s="0" t="s">
        <v>190</v>
      </c>
      <c r="D5428" s="0" t="s">
        <v>4808</v>
      </c>
      <c r="E5428" s="0" t="s">
        <v>721</v>
      </c>
      <c r="F5428" s="0" t="s">
        <v>3303</v>
      </c>
      <c r="G5428" s="0" t="s">
        <v>197</v>
      </c>
      <c r="H5428" s="0" t="s">
        <v>379</v>
      </c>
      <c r="I5428" s="0" t="s">
        <v>54</v>
      </c>
      <c r="J5428" s="0" t="s">
        <v>325</v>
      </c>
      <c r="K5428" s="0" t="n">
        <v>41700.8407453901</v>
      </c>
      <c r="L5428" s="0" t="n">
        <v>47199.105</v>
      </c>
      <c r="M5428" s="0" t="n">
        <v>58218.2898427464</v>
      </c>
      <c r="N5428" s="0" t="n">
        <v>38953.26</v>
      </c>
      <c r="O5428" s="0" t="n">
        <v>39479.04</v>
      </c>
      <c r="P5428" s="0" t="n">
        <v>46600.875</v>
      </c>
      <c r="Q5428" s="0" t="n">
        <v>63911.25</v>
      </c>
      <c r="S5428" s="0" t="s">
        <v>303</v>
      </c>
    </row>
    <row r="5429" customFormat="false" ht="14" hidden="false" customHeight="false" outlineLevel="0" collapsed="false">
      <c r="A5429" s="0" t="str">
        <f aca="false">SUBSTITUTE(C5429&amp;D5429&amp;E5429&amp;F5429&amp;G5429&amp;H5429&amp;I5429," ","")</f>
        <v>AgenteBilingüeProfesionalCienciasdelaeducaciónyafinesEnlasinstalacionesdelaEntidadCompradoraHoraextranocturna Zona1Platino</v>
      </c>
      <c r="B5429" s="0" t="s">
        <v>5773</v>
      </c>
      <c r="C5429" s="0" t="s">
        <v>190</v>
      </c>
      <c r="D5429" s="0" t="s">
        <v>4808</v>
      </c>
      <c r="E5429" s="0" t="s">
        <v>721</v>
      </c>
      <c r="F5429" s="0" t="s">
        <v>3303</v>
      </c>
      <c r="G5429" s="0" t="s">
        <v>197</v>
      </c>
      <c r="H5429" s="0" t="s">
        <v>379</v>
      </c>
      <c r="I5429" s="0" t="s">
        <v>198</v>
      </c>
      <c r="J5429" s="0" t="s">
        <v>325</v>
      </c>
      <c r="K5429" s="0" t="n">
        <v>41700.8407453901</v>
      </c>
      <c r="L5429" s="0" t="n">
        <v>48587.04</v>
      </c>
      <c r="M5429" s="0" t="n">
        <v>59934.1250871539</v>
      </c>
      <c r="N5429" s="0" t="n">
        <v>38953.26</v>
      </c>
      <c r="O5429" s="0" t="n">
        <v>39479.04</v>
      </c>
      <c r="P5429" s="0" t="n">
        <v>47603.79</v>
      </c>
      <c r="Q5429" s="0" t="n">
        <v>67926.015</v>
      </c>
      <c r="S5429" s="0" t="s">
        <v>303</v>
      </c>
    </row>
    <row r="5430" customFormat="false" ht="14" hidden="false" customHeight="false" outlineLevel="0" collapsed="false">
      <c r="A5430" s="0" t="str">
        <f aca="false">SUBSTITUTE(C5430&amp;D5430&amp;E5430&amp;F5430&amp;G5430&amp;H5430&amp;I5430," ","")</f>
        <v>AgenteBilingüeProfesionalCienciasdelaeducaciónyafinesEnlasinstalacionesdelaEntidadCompradoraHoraextranocturna Zona2Plata</v>
      </c>
      <c r="B5430" s="0" t="s">
        <v>5774</v>
      </c>
      <c r="C5430" s="0" t="s">
        <v>190</v>
      </c>
      <c r="D5430" s="0" t="s">
        <v>4808</v>
      </c>
      <c r="E5430" s="0" t="s">
        <v>721</v>
      </c>
      <c r="F5430" s="0" t="s">
        <v>3303</v>
      </c>
      <c r="G5430" s="0" t="s">
        <v>197</v>
      </c>
      <c r="H5430" s="0" t="s">
        <v>385</v>
      </c>
      <c r="I5430" s="0" t="s">
        <v>195</v>
      </c>
      <c r="J5430" s="0" t="s">
        <v>325</v>
      </c>
      <c r="K5430" s="0" t="n">
        <v>41700.8407453901</v>
      </c>
      <c r="L5430" s="0" t="n">
        <v>47661.75</v>
      </c>
      <c r="M5430" s="0" t="n">
        <v>56597.9644922664</v>
      </c>
      <c r="N5430" s="0" t="n">
        <v>38953.26</v>
      </c>
      <c r="O5430" s="0" t="n">
        <v>39479.04</v>
      </c>
      <c r="P5430" s="0" t="n">
        <v>48502.17</v>
      </c>
      <c r="Q5430" s="0" t="n">
        <v>61198.515</v>
      </c>
      <c r="S5430" s="0" t="s">
        <v>303</v>
      </c>
    </row>
    <row r="5431" customFormat="false" ht="14" hidden="false" customHeight="false" outlineLevel="0" collapsed="false">
      <c r="A5431" s="0" t="str">
        <f aca="false">SUBSTITUTE(C5431&amp;D5431&amp;E5431&amp;F5431&amp;G5431&amp;H5431&amp;I5431," ","")</f>
        <v>AgenteBilingüeProfesionalCienciasdelaeducaciónyafinesEnlasinstalacionesdelaEntidadCompradoraHoraextranocturna Zona2Oro</v>
      </c>
      <c r="B5431" s="0" t="s">
        <v>5775</v>
      </c>
      <c r="C5431" s="0" t="s">
        <v>190</v>
      </c>
      <c r="D5431" s="0" t="s">
        <v>4808</v>
      </c>
      <c r="E5431" s="0" t="s">
        <v>721</v>
      </c>
      <c r="F5431" s="0" t="s">
        <v>3303</v>
      </c>
      <c r="G5431" s="0" t="s">
        <v>197</v>
      </c>
      <c r="H5431" s="0" t="s">
        <v>385</v>
      </c>
      <c r="I5431" s="0" t="s">
        <v>54</v>
      </c>
      <c r="J5431" s="0" t="s">
        <v>325</v>
      </c>
      <c r="K5431" s="0" t="n">
        <v>41700.8407453901</v>
      </c>
      <c r="L5431" s="0" t="n">
        <v>48616.02</v>
      </c>
      <c r="M5431" s="0" t="n">
        <v>58218.2898427464</v>
      </c>
      <c r="N5431" s="0" t="n">
        <v>38953.26</v>
      </c>
      <c r="O5431" s="0" t="n">
        <v>39479.04</v>
      </c>
      <c r="P5431" s="0" t="n">
        <v>49523.715</v>
      </c>
      <c r="Q5431" s="0" t="n">
        <v>63911.25</v>
      </c>
      <c r="S5431" s="0" t="s">
        <v>303</v>
      </c>
    </row>
    <row r="5432" customFormat="false" ht="14" hidden="false" customHeight="false" outlineLevel="0" collapsed="false">
      <c r="A5432" s="0" t="str">
        <f aca="false">SUBSTITUTE(C5432&amp;D5432&amp;E5432&amp;F5432&amp;G5432&amp;H5432&amp;I5432," ","")</f>
        <v>AgenteBilingüeProfesionalCienciasdelaeducaciónyafinesEnlasinstalacionesdelaEntidadCompradoraHoraextranocturna Zona2Platino</v>
      </c>
      <c r="B5432" s="0" t="s">
        <v>5776</v>
      </c>
      <c r="C5432" s="0" t="s">
        <v>190</v>
      </c>
      <c r="D5432" s="0" t="s">
        <v>4808</v>
      </c>
      <c r="E5432" s="0" t="s">
        <v>721</v>
      </c>
      <c r="F5432" s="0" t="s">
        <v>3303</v>
      </c>
      <c r="G5432" s="0" t="s">
        <v>197</v>
      </c>
      <c r="H5432" s="0" t="s">
        <v>385</v>
      </c>
      <c r="I5432" s="0" t="s">
        <v>198</v>
      </c>
      <c r="J5432" s="0" t="s">
        <v>325</v>
      </c>
      <c r="K5432" s="0" t="n">
        <v>41700.8407453901</v>
      </c>
      <c r="L5432" s="0" t="n">
        <v>50045.355</v>
      </c>
      <c r="M5432" s="0" t="n">
        <v>59934.1250871539</v>
      </c>
      <c r="N5432" s="0" t="n">
        <v>38953.26</v>
      </c>
      <c r="O5432" s="0" t="n">
        <v>39479.04</v>
      </c>
      <c r="P5432" s="0" t="n">
        <v>50588.73</v>
      </c>
      <c r="Q5432" s="0" t="n">
        <v>67926.015</v>
      </c>
      <c r="S5432" s="0" t="s">
        <v>303</v>
      </c>
    </row>
    <row r="5433" customFormat="false" ht="14" hidden="false" customHeight="false" outlineLevel="0" collapsed="false">
      <c r="A5433" s="0" t="str">
        <f aca="false">SUBSTITUTE(C5433&amp;D5433&amp;E5433&amp;F5433&amp;G5433&amp;H5433&amp;I5433," ","")</f>
        <v>AgenteBilingüeProfesionalCienciasdelaeducaciónyafinesEnlasinstalacionesdelaEntidadCompradoraHoraextranocturna Zona3Plata</v>
      </c>
      <c r="B5433" s="0" t="s">
        <v>5777</v>
      </c>
      <c r="C5433" s="0" t="s">
        <v>190</v>
      </c>
      <c r="D5433" s="0" t="s">
        <v>4808</v>
      </c>
      <c r="E5433" s="0" t="s">
        <v>721</v>
      </c>
      <c r="F5433" s="0" t="s">
        <v>3303</v>
      </c>
      <c r="G5433" s="0" t="s">
        <v>197</v>
      </c>
      <c r="H5433" s="0" t="s">
        <v>390</v>
      </c>
      <c r="I5433" s="0" t="s">
        <v>195</v>
      </c>
      <c r="J5433" s="0" t="s">
        <v>325</v>
      </c>
      <c r="K5433" s="0" t="n">
        <v>41700.8407453901</v>
      </c>
      <c r="L5433" s="0" t="n">
        <v>48587.04</v>
      </c>
      <c r="M5433" s="0" t="n">
        <v>56597.9644922664</v>
      </c>
      <c r="N5433" s="0" t="n">
        <v>38953.26</v>
      </c>
      <c r="O5433" s="0" t="n">
        <v>39479.04</v>
      </c>
      <c r="P5433" s="0" t="n">
        <v>48729.87</v>
      </c>
      <c r="Q5433" s="0" t="n">
        <v>61198.515</v>
      </c>
      <c r="S5433" s="0" t="s">
        <v>303</v>
      </c>
    </row>
    <row r="5434" customFormat="false" ht="14" hidden="false" customHeight="false" outlineLevel="0" collapsed="false">
      <c r="A5434" s="0" t="str">
        <f aca="false">SUBSTITUTE(C5434&amp;D5434&amp;E5434&amp;F5434&amp;G5434&amp;H5434&amp;I5434," ","")</f>
        <v>AgenteBilingüeProfesionalCienciasdelaeducaciónyafinesEnlasinstalacionesdelaEntidadCompradoraHoraextranocturna Zona3Oro</v>
      </c>
      <c r="B5434" s="0" t="s">
        <v>5778</v>
      </c>
      <c r="C5434" s="0" t="s">
        <v>190</v>
      </c>
      <c r="D5434" s="0" t="s">
        <v>4808</v>
      </c>
      <c r="E5434" s="0" t="s">
        <v>721</v>
      </c>
      <c r="F5434" s="0" t="s">
        <v>3303</v>
      </c>
      <c r="G5434" s="0" t="s">
        <v>197</v>
      </c>
      <c r="H5434" s="0" t="s">
        <v>390</v>
      </c>
      <c r="I5434" s="0" t="s">
        <v>54</v>
      </c>
      <c r="J5434" s="0" t="s">
        <v>325</v>
      </c>
      <c r="K5434" s="0" t="n">
        <v>41700.8407453901</v>
      </c>
      <c r="L5434" s="0" t="n">
        <v>49559.94</v>
      </c>
      <c r="M5434" s="0" t="n">
        <v>58218.2898427464</v>
      </c>
      <c r="N5434" s="0" t="n">
        <v>38953.26</v>
      </c>
      <c r="O5434" s="0" t="n">
        <v>39479.04</v>
      </c>
      <c r="P5434" s="0" t="n">
        <v>49756.59</v>
      </c>
      <c r="Q5434" s="0" t="n">
        <v>63911.25</v>
      </c>
      <c r="S5434" s="0" t="s">
        <v>303</v>
      </c>
    </row>
    <row r="5435" customFormat="false" ht="14" hidden="false" customHeight="false" outlineLevel="0" collapsed="false">
      <c r="A5435" s="0" t="str">
        <f aca="false">SUBSTITUTE(C5435&amp;D5435&amp;E5435&amp;F5435&amp;G5435&amp;H5435&amp;I5435," ","")</f>
        <v>AgenteBilingüeProfesionalCienciasdelaeducaciónyafinesEnlasinstalacionesdelaEntidadCompradoraHoraextranocturna Zona3Platino</v>
      </c>
      <c r="B5435" s="0" t="s">
        <v>5779</v>
      </c>
      <c r="C5435" s="0" t="s">
        <v>190</v>
      </c>
      <c r="D5435" s="0" t="s">
        <v>4808</v>
      </c>
      <c r="E5435" s="0" t="s">
        <v>721</v>
      </c>
      <c r="F5435" s="0" t="s">
        <v>3303</v>
      </c>
      <c r="G5435" s="0" t="s">
        <v>197</v>
      </c>
      <c r="H5435" s="0" t="s">
        <v>390</v>
      </c>
      <c r="I5435" s="0" t="s">
        <v>198</v>
      </c>
      <c r="J5435" s="0" t="s">
        <v>325</v>
      </c>
      <c r="K5435" s="0" t="n">
        <v>41700.8407453901</v>
      </c>
      <c r="L5435" s="0" t="n">
        <v>51017.22</v>
      </c>
      <c r="M5435" s="0" t="n">
        <v>59934.1250871539</v>
      </c>
      <c r="N5435" s="0" t="n">
        <v>38953.26</v>
      </c>
      <c r="O5435" s="0" t="n">
        <v>39479.04</v>
      </c>
      <c r="P5435" s="0" t="n">
        <v>50825.745</v>
      </c>
      <c r="Q5435" s="0" t="n">
        <v>67926.015</v>
      </c>
      <c r="S5435" s="0" t="s">
        <v>303</v>
      </c>
    </row>
    <row r="5436" customFormat="false" ht="14" hidden="false" customHeight="false" outlineLevel="0" collapsed="false">
      <c r="A5436" s="0" t="str">
        <f aca="false">SUBSTITUTE(C5436&amp;D5436&amp;E5436&amp;F5436&amp;G5436&amp;H5436&amp;I5436," ","")</f>
        <v>AgenteBilingüeProfesionalCienciasdelaeducaciónyafinesEnlasinstalacionesdelaEntidadCompradoraHoraextradominicalyfestivoZona1Plata</v>
      </c>
      <c r="B5436" s="0" t="s">
        <v>5780</v>
      </c>
      <c r="C5436" s="0" t="s">
        <v>190</v>
      </c>
      <c r="D5436" s="0" t="s">
        <v>4808</v>
      </c>
      <c r="E5436" s="0" t="s">
        <v>721</v>
      </c>
      <c r="F5436" s="0" t="s">
        <v>3303</v>
      </c>
      <c r="G5436" s="0" t="s">
        <v>194</v>
      </c>
      <c r="H5436" s="0" t="s">
        <v>379</v>
      </c>
      <c r="I5436" s="0" t="s">
        <v>195</v>
      </c>
      <c r="J5436" s="0" t="s">
        <v>325</v>
      </c>
      <c r="K5436" s="0" t="n">
        <v>52699.2442688854</v>
      </c>
      <c r="L5436" s="0" t="n">
        <v>52883.325</v>
      </c>
      <c r="M5436" s="0" t="n">
        <v>64683.3879911616</v>
      </c>
      <c r="N5436" s="0" t="n">
        <v>55646.775</v>
      </c>
      <c r="O5436" s="0" t="n">
        <v>45019.395</v>
      </c>
      <c r="P5436" s="0" t="n">
        <v>50498.685</v>
      </c>
      <c r="Q5436" s="0" t="n">
        <v>68129.91</v>
      </c>
      <c r="S5436" s="0" t="s">
        <v>303</v>
      </c>
    </row>
    <row r="5437" customFormat="false" ht="14" hidden="false" customHeight="false" outlineLevel="0" collapsed="false">
      <c r="A5437" s="0" t="str">
        <f aca="false">SUBSTITUTE(C5437&amp;D5437&amp;E5437&amp;F5437&amp;G5437&amp;H5437&amp;I5437," ","")</f>
        <v>AgenteBilingüeProfesionalCienciasdelaeducaciónyafinesEnlasinstalacionesdelaEntidadCompradoraHoraextradominicalyfestivoZona1Oro</v>
      </c>
      <c r="B5437" s="0" t="s">
        <v>5781</v>
      </c>
      <c r="C5437" s="0" t="s">
        <v>190</v>
      </c>
      <c r="D5437" s="0" t="s">
        <v>4808</v>
      </c>
      <c r="E5437" s="0" t="s">
        <v>721</v>
      </c>
      <c r="F5437" s="0" t="s">
        <v>3303</v>
      </c>
      <c r="G5437" s="0" t="s">
        <v>194</v>
      </c>
      <c r="H5437" s="0" t="s">
        <v>379</v>
      </c>
      <c r="I5437" s="0" t="s">
        <v>54</v>
      </c>
      <c r="J5437" s="0" t="s">
        <v>325</v>
      </c>
      <c r="K5437" s="0" t="n">
        <v>52699.2442688854</v>
      </c>
      <c r="L5437" s="0" t="n">
        <v>53941.095</v>
      </c>
      <c r="M5437" s="0" t="n">
        <v>66535.1883917102</v>
      </c>
      <c r="N5437" s="0" t="n">
        <v>55646.775</v>
      </c>
      <c r="O5437" s="0" t="n">
        <v>45019.395</v>
      </c>
      <c r="P5437" s="0" t="n">
        <v>51561.63</v>
      </c>
      <c r="Q5437" s="0" t="n">
        <v>71150.04</v>
      </c>
      <c r="S5437" s="0" t="s">
        <v>303</v>
      </c>
    </row>
    <row r="5438" customFormat="false" ht="14" hidden="false" customHeight="false" outlineLevel="0" collapsed="false">
      <c r="A5438" s="0" t="str">
        <f aca="false">SUBSTITUTE(C5438&amp;D5438&amp;E5438&amp;F5438&amp;G5438&amp;H5438&amp;I5438," ","")</f>
        <v>AgenteBilingüeProfesionalCienciasdelaeducaciónyafinesEnlasinstalacionesdelaEntidadCompradoraHoraextradominicalyfestivoZona1Platino</v>
      </c>
      <c r="B5438" s="0" t="s">
        <v>5782</v>
      </c>
      <c r="C5438" s="0" t="s">
        <v>190</v>
      </c>
      <c r="D5438" s="0" t="s">
        <v>4808</v>
      </c>
      <c r="E5438" s="0" t="s">
        <v>721</v>
      </c>
      <c r="F5438" s="0" t="s">
        <v>3303</v>
      </c>
      <c r="G5438" s="0" t="s">
        <v>194</v>
      </c>
      <c r="H5438" s="0" t="s">
        <v>379</v>
      </c>
      <c r="I5438" s="0" t="s">
        <v>198</v>
      </c>
      <c r="J5438" s="0" t="s">
        <v>325</v>
      </c>
      <c r="K5438" s="0" t="n">
        <v>52699.2442688854</v>
      </c>
      <c r="L5438" s="0" t="n">
        <v>55527.75</v>
      </c>
      <c r="M5438" s="0" t="n">
        <v>68496.1429567473</v>
      </c>
      <c r="N5438" s="0" t="n">
        <v>55646.775</v>
      </c>
      <c r="O5438" s="0" t="n">
        <v>45019.395</v>
      </c>
      <c r="P5438" s="0" t="n">
        <v>52670.115</v>
      </c>
      <c r="Q5438" s="0" t="n">
        <v>75620.205</v>
      </c>
      <c r="S5438" s="0" t="s">
        <v>303</v>
      </c>
    </row>
    <row r="5439" customFormat="false" ht="14" hidden="false" customHeight="false" outlineLevel="0" collapsed="false">
      <c r="A5439" s="0" t="str">
        <f aca="false">SUBSTITUTE(C5439&amp;D5439&amp;E5439&amp;F5439&amp;G5439&amp;H5439&amp;I5439," ","")</f>
        <v>AgenteBilingüeProfesionalCienciasdelaeducaciónyafinesEnlasinstalacionesdelaEntidadCompradoraHoraextradominicalyfestivoZona2Plata</v>
      </c>
      <c r="B5439" s="0" t="s">
        <v>5783</v>
      </c>
      <c r="C5439" s="0" t="s">
        <v>190</v>
      </c>
      <c r="D5439" s="0" t="s">
        <v>4808</v>
      </c>
      <c r="E5439" s="0" t="s">
        <v>721</v>
      </c>
      <c r="F5439" s="0" t="s">
        <v>3303</v>
      </c>
      <c r="G5439" s="0" t="s">
        <v>194</v>
      </c>
      <c r="H5439" s="0" t="s">
        <v>385</v>
      </c>
      <c r="I5439" s="0" t="s">
        <v>195</v>
      </c>
      <c r="J5439" s="0" t="s">
        <v>325</v>
      </c>
      <c r="K5439" s="0" t="n">
        <v>52699.2442688854</v>
      </c>
      <c r="L5439" s="0" t="n">
        <v>54469.98</v>
      </c>
      <c r="M5439" s="0" t="n">
        <v>64683.3879911616</v>
      </c>
      <c r="N5439" s="0" t="n">
        <v>55646.775</v>
      </c>
      <c r="O5439" s="0" t="n">
        <v>45019.395</v>
      </c>
      <c r="P5439" s="0" t="n">
        <v>53664.75</v>
      </c>
      <c r="Q5439" s="0" t="n">
        <v>68129.91</v>
      </c>
      <c r="S5439" s="0" t="s">
        <v>303</v>
      </c>
    </row>
    <row r="5440" customFormat="false" ht="14" hidden="false" customHeight="false" outlineLevel="0" collapsed="false">
      <c r="A5440" s="0" t="str">
        <f aca="false">SUBSTITUTE(C5440&amp;D5440&amp;E5440&amp;F5440&amp;G5440&amp;H5440&amp;I5440," ","")</f>
        <v>AgenteBilingüeProfesionalCienciasdelaeducaciónyafinesEnlasinstalacionesdelaEntidadCompradoraHoraextradominicalyfestivoZona2Oro</v>
      </c>
      <c r="B5440" s="0" t="s">
        <v>5784</v>
      </c>
      <c r="C5440" s="0" t="s">
        <v>190</v>
      </c>
      <c r="D5440" s="0" t="s">
        <v>4808</v>
      </c>
      <c r="E5440" s="0" t="s">
        <v>721</v>
      </c>
      <c r="F5440" s="0" t="s">
        <v>3303</v>
      </c>
      <c r="G5440" s="0" t="s">
        <v>194</v>
      </c>
      <c r="H5440" s="0" t="s">
        <v>385</v>
      </c>
      <c r="I5440" s="0" t="s">
        <v>54</v>
      </c>
      <c r="J5440" s="0" t="s">
        <v>325</v>
      </c>
      <c r="K5440" s="0" t="n">
        <v>52699.2442688854</v>
      </c>
      <c r="L5440" s="0" t="n">
        <v>55559.835</v>
      </c>
      <c r="M5440" s="0" t="n">
        <v>66535.1883917102</v>
      </c>
      <c r="N5440" s="0" t="n">
        <v>55646.775</v>
      </c>
      <c r="O5440" s="0" t="n">
        <v>45019.395</v>
      </c>
      <c r="P5440" s="0" t="n">
        <v>54794.97</v>
      </c>
      <c r="Q5440" s="0" t="n">
        <v>71150.04</v>
      </c>
      <c r="S5440" s="0" t="s">
        <v>303</v>
      </c>
    </row>
    <row r="5441" customFormat="false" ht="14" hidden="false" customHeight="false" outlineLevel="0" collapsed="false">
      <c r="A5441" s="0" t="str">
        <f aca="false">SUBSTITUTE(C5441&amp;D5441&amp;E5441&amp;F5441&amp;G5441&amp;H5441&amp;I5441," ","")</f>
        <v>AgenteBilingüeProfesionalCienciasdelaeducaciónyafinesEnlasinstalacionesdelaEntidadCompradoraHoraextradominicalyfestivoZona2Platino</v>
      </c>
      <c r="B5441" s="0" t="s">
        <v>5785</v>
      </c>
      <c r="C5441" s="0" t="s">
        <v>190</v>
      </c>
      <c r="D5441" s="0" t="s">
        <v>4808</v>
      </c>
      <c r="E5441" s="0" t="s">
        <v>721</v>
      </c>
      <c r="F5441" s="0" t="s">
        <v>3303</v>
      </c>
      <c r="G5441" s="0" t="s">
        <v>194</v>
      </c>
      <c r="H5441" s="0" t="s">
        <v>385</v>
      </c>
      <c r="I5441" s="0" t="s">
        <v>198</v>
      </c>
      <c r="J5441" s="0" t="s">
        <v>325</v>
      </c>
      <c r="K5441" s="0" t="n">
        <v>52699.2442688854</v>
      </c>
      <c r="L5441" s="0" t="n">
        <v>57194.1</v>
      </c>
      <c r="M5441" s="0" t="n">
        <v>68496.1429567473</v>
      </c>
      <c r="N5441" s="0" t="n">
        <v>55646.775</v>
      </c>
      <c r="O5441" s="0" t="n">
        <v>45019.395</v>
      </c>
      <c r="P5441" s="0" t="n">
        <v>55972.8</v>
      </c>
      <c r="Q5441" s="0" t="n">
        <v>75620.205</v>
      </c>
      <c r="S5441" s="0" t="s">
        <v>303</v>
      </c>
    </row>
    <row r="5442" customFormat="false" ht="14" hidden="false" customHeight="false" outlineLevel="0" collapsed="false">
      <c r="A5442" s="0" t="str">
        <f aca="false">SUBSTITUTE(C5442&amp;D5442&amp;E5442&amp;F5442&amp;G5442&amp;H5442&amp;I5442," ","")</f>
        <v>AgenteBilingüeProfesionalCienciasdelaeducaciónyafinesEnlasinstalacionesdelaEntidadCompradoraHoraextradominicalyfestivoZona3Plata</v>
      </c>
      <c r="B5442" s="0" t="s">
        <v>5786</v>
      </c>
      <c r="C5442" s="0" t="s">
        <v>190</v>
      </c>
      <c r="D5442" s="0" t="s">
        <v>4808</v>
      </c>
      <c r="E5442" s="0" t="s">
        <v>721</v>
      </c>
      <c r="F5442" s="0" t="s">
        <v>3303</v>
      </c>
      <c r="G5442" s="0" t="s">
        <v>194</v>
      </c>
      <c r="H5442" s="0" t="s">
        <v>390</v>
      </c>
      <c r="I5442" s="0" t="s">
        <v>195</v>
      </c>
      <c r="J5442" s="0" t="s">
        <v>325</v>
      </c>
      <c r="K5442" s="0" t="n">
        <v>52699.2442688854</v>
      </c>
      <c r="L5442" s="0" t="n">
        <v>55527.75</v>
      </c>
      <c r="M5442" s="0" t="n">
        <v>64683.3879911616</v>
      </c>
      <c r="N5442" s="0" t="n">
        <v>55646.775</v>
      </c>
      <c r="O5442" s="0" t="n">
        <v>45019.395</v>
      </c>
      <c r="P5442" s="0" t="n">
        <v>53917.29</v>
      </c>
      <c r="Q5442" s="0" t="n">
        <v>68129.91</v>
      </c>
      <c r="S5442" s="0" t="s">
        <v>303</v>
      </c>
    </row>
    <row r="5443" customFormat="false" ht="14" hidden="false" customHeight="false" outlineLevel="0" collapsed="false">
      <c r="A5443" s="0" t="str">
        <f aca="false">SUBSTITUTE(C5443&amp;D5443&amp;E5443&amp;F5443&amp;G5443&amp;H5443&amp;I5443," ","")</f>
        <v>AgenteBilingüeProfesionalCienciasdelaeducaciónyafinesEnlasinstalacionesdelaEntidadCompradoraHoraextradominicalyfestivoZona3Oro</v>
      </c>
      <c r="B5443" s="0" t="s">
        <v>5787</v>
      </c>
      <c r="C5443" s="0" t="s">
        <v>190</v>
      </c>
      <c r="D5443" s="0" t="s">
        <v>4808</v>
      </c>
      <c r="E5443" s="0" t="s">
        <v>721</v>
      </c>
      <c r="F5443" s="0" t="s">
        <v>3303</v>
      </c>
      <c r="G5443" s="0" t="s">
        <v>194</v>
      </c>
      <c r="H5443" s="0" t="s">
        <v>390</v>
      </c>
      <c r="I5443" s="0" t="s">
        <v>54</v>
      </c>
      <c r="J5443" s="0" t="s">
        <v>325</v>
      </c>
      <c r="K5443" s="0" t="n">
        <v>52699.2442688854</v>
      </c>
      <c r="L5443" s="0" t="n">
        <v>56638.305</v>
      </c>
      <c r="M5443" s="0" t="n">
        <v>66535.1883917102</v>
      </c>
      <c r="N5443" s="0" t="n">
        <v>55646.775</v>
      </c>
      <c r="O5443" s="0" t="n">
        <v>45019.395</v>
      </c>
      <c r="P5443" s="0" t="n">
        <v>55052.685</v>
      </c>
      <c r="Q5443" s="0" t="n">
        <v>71150.04</v>
      </c>
      <c r="S5443" s="0" t="s">
        <v>303</v>
      </c>
    </row>
    <row r="5444" customFormat="false" ht="14" hidden="false" customHeight="false" outlineLevel="0" collapsed="false">
      <c r="A5444" s="0" t="str">
        <f aca="false">SUBSTITUTE(C5444&amp;D5444&amp;E5444&amp;F5444&amp;G5444&amp;H5444&amp;I5444," ","")</f>
        <v>AgenteBilingüeProfesionalCienciasdelaeducaciónyafinesEnlasinstalacionesdelaEntidadCompradoraHoraextradominicalyfestivoZona3Platino</v>
      </c>
      <c r="B5444" s="0" t="s">
        <v>5788</v>
      </c>
      <c r="C5444" s="0" t="s">
        <v>190</v>
      </c>
      <c r="D5444" s="0" t="s">
        <v>4808</v>
      </c>
      <c r="E5444" s="0" t="s">
        <v>721</v>
      </c>
      <c r="F5444" s="0" t="s">
        <v>3303</v>
      </c>
      <c r="G5444" s="0" t="s">
        <v>194</v>
      </c>
      <c r="H5444" s="0" t="s">
        <v>390</v>
      </c>
      <c r="I5444" s="0" t="s">
        <v>198</v>
      </c>
      <c r="J5444" s="0" t="s">
        <v>325</v>
      </c>
      <c r="K5444" s="0" t="n">
        <v>52699.2442688854</v>
      </c>
      <c r="L5444" s="0" t="n">
        <v>58304.655</v>
      </c>
      <c r="M5444" s="0" t="n">
        <v>68496.1429567473</v>
      </c>
      <c r="N5444" s="0" t="n">
        <v>55646.775</v>
      </c>
      <c r="O5444" s="0" t="n">
        <v>45019.395</v>
      </c>
      <c r="P5444" s="0" t="n">
        <v>56236.725</v>
      </c>
      <c r="Q5444" s="0" t="n">
        <v>75620.205</v>
      </c>
      <c r="S5444" s="0" t="s">
        <v>303</v>
      </c>
    </row>
    <row r="5445" customFormat="false" ht="14" hidden="false" customHeight="false" outlineLevel="0" collapsed="false">
      <c r="A5445" s="0" t="str">
        <f aca="false">SUBSTITUTE(C5445&amp;D5445&amp;E5445&amp;F5445&amp;G5445&amp;H5445&amp;I5445," ","")</f>
        <v>AgenteBilingüeProfesionalCienciasdelaeducaciónyafinesEnlasinstalacionesdelaEntidadCompradoraServicio7x24Zona1Plata</v>
      </c>
      <c r="B5445" s="0" t="s">
        <v>5789</v>
      </c>
      <c r="C5445" s="0" t="s">
        <v>190</v>
      </c>
      <c r="D5445" s="0" t="s">
        <v>4808</v>
      </c>
      <c r="E5445" s="0" t="s">
        <v>721</v>
      </c>
      <c r="F5445" s="0" t="s">
        <v>3303</v>
      </c>
      <c r="G5445" s="0" t="s">
        <v>55</v>
      </c>
      <c r="H5445" s="0" t="s">
        <v>379</v>
      </c>
      <c r="I5445" s="0" t="s">
        <v>195</v>
      </c>
      <c r="J5445" s="0" t="s">
        <v>305</v>
      </c>
      <c r="K5445" s="0" t="n">
        <v>19246860.7386297</v>
      </c>
      <c r="L5445" s="0" t="n">
        <v>27354802.635</v>
      </c>
      <c r="M5445" s="0" t="n">
        <v>29430499.9609921</v>
      </c>
      <c r="N5445" s="0" t="n">
        <v>24369787.08</v>
      </c>
      <c r="O5445" s="0" t="n">
        <v>25144669.845</v>
      </c>
      <c r="P5445" s="0" t="n">
        <v>36017845.785</v>
      </c>
      <c r="Q5445" s="0" t="n">
        <v>28142263.755</v>
      </c>
      <c r="S5445" s="0" t="s">
        <v>303</v>
      </c>
    </row>
    <row r="5446" customFormat="false" ht="14" hidden="false" customHeight="false" outlineLevel="0" collapsed="false">
      <c r="A5446" s="0" t="str">
        <f aca="false">SUBSTITUTE(C5446&amp;D5446&amp;E5446&amp;F5446&amp;G5446&amp;H5446&amp;I5446," ","")</f>
        <v>AgenteBilingüeProfesionalCienciasdelaeducaciónyafinesEnlasinstalacionesdelaEntidadCompradoraServicio7x24Zona1Oro</v>
      </c>
      <c r="B5446" s="0" t="s">
        <v>5790</v>
      </c>
      <c r="C5446" s="0" t="s">
        <v>190</v>
      </c>
      <c r="D5446" s="0" t="s">
        <v>4808</v>
      </c>
      <c r="E5446" s="0" t="s">
        <v>721</v>
      </c>
      <c r="F5446" s="0" t="s">
        <v>3303</v>
      </c>
      <c r="G5446" s="0" t="s">
        <v>55</v>
      </c>
      <c r="H5446" s="0" t="s">
        <v>379</v>
      </c>
      <c r="I5446" s="0" t="s">
        <v>54</v>
      </c>
      <c r="J5446" s="0" t="s">
        <v>305</v>
      </c>
      <c r="K5446" s="0" t="n">
        <v>19246860.7386297</v>
      </c>
      <c r="L5446" s="0" t="n">
        <v>27901899.495</v>
      </c>
      <c r="M5446" s="0" t="n">
        <v>30273056.5015301</v>
      </c>
      <c r="N5446" s="0" t="n">
        <v>24516211.635</v>
      </c>
      <c r="O5446" s="0" t="n">
        <v>25144669.845</v>
      </c>
      <c r="P5446" s="0" t="n">
        <v>36776115.765</v>
      </c>
      <c r="Q5446" s="0" t="n">
        <v>29389888.98</v>
      </c>
      <c r="S5446" s="0" t="s">
        <v>303</v>
      </c>
    </row>
    <row r="5447" customFormat="false" ht="14" hidden="false" customHeight="false" outlineLevel="0" collapsed="false">
      <c r="A5447" s="0" t="str">
        <f aca="false">SUBSTITUTE(C5447&amp;D5447&amp;E5447&amp;F5447&amp;G5447&amp;H5447&amp;I5447," ","")</f>
        <v>AgenteBilingüeProfesionalCienciasdelaeducaciónyafinesEnlasinstalacionesdelaEntidadCompradoraServicio7x24Zona1Platino</v>
      </c>
      <c r="B5447" s="0" t="s">
        <v>5791</v>
      </c>
      <c r="C5447" s="0" t="s">
        <v>190</v>
      </c>
      <c r="D5447" s="0" t="s">
        <v>4808</v>
      </c>
      <c r="E5447" s="0" t="s">
        <v>721</v>
      </c>
      <c r="F5447" s="0" t="s">
        <v>3303</v>
      </c>
      <c r="G5447" s="0" t="s">
        <v>55</v>
      </c>
      <c r="H5447" s="0" t="s">
        <v>379</v>
      </c>
      <c r="I5447" s="0" t="s">
        <v>198</v>
      </c>
      <c r="J5447" s="0" t="s">
        <v>305</v>
      </c>
      <c r="K5447" s="0" t="n">
        <v>19246860.7386297</v>
      </c>
      <c r="L5447" s="0" t="n">
        <v>28722543.75</v>
      </c>
      <c r="M5447" s="0" t="n">
        <v>31165277.4417462</v>
      </c>
      <c r="N5447" s="0" t="n">
        <v>24551252.595</v>
      </c>
      <c r="O5447" s="0" t="n">
        <v>25144669.845</v>
      </c>
      <c r="P5447" s="0" t="n">
        <v>37566999.63</v>
      </c>
      <c r="Q5447" s="0" t="n">
        <v>31236277.23</v>
      </c>
      <c r="S5447" s="0" t="s">
        <v>303</v>
      </c>
    </row>
    <row r="5448" customFormat="false" ht="14" hidden="false" customHeight="false" outlineLevel="0" collapsed="false">
      <c r="A5448" s="0" t="str">
        <f aca="false">SUBSTITUTE(C5448&amp;D5448&amp;E5448&amp;F5448&amp;G5448&amp;H5448&amp;I5448," ","")</f>
        <v>AgenteBilingüeProfesionalCienciasdelaeducaciónyafinesEnlasinstalacionesdelaEntidadCompradoraServicio7x24Zona2Plata</v>
      </c>
      <c r="B5448" s="0" t="s">
        <v>5792</v>
      </c>
      <c r="C5448" s="0" t="s">
        <v>190</v>
      </c>
      <c r="D5448" s="0" t="s">
        <v>4808</v>
      </c>
      <c r="E5448" s="0" t="s">
        <v>721</v>
      </c>
      <c r="F5448" s="0" t="s">
        <v>3303</v>
      </c>
      <c r="G5448" s="0" t="s">
        <v>55</v>
      </c>
      <c r="H5448" s="0" t="s">
        <v>385</v>
      </c>
      <c r="I5448" s="0" t="s">
        <v>195</v>
      </c>
      <c r="J5448" s="0" t="s">
        <v>305</v>
      </c>
      <c r="K5448" s="0" t="n">
        <v>19246860.7386297</v>
      </c>
      <c r="L5448" s="0" t="n">
        <v>28175446.89</v>
      </c>
      <c r="M5448" s="0" t="n">
        <v>29430499.9609921</v>
      </c>
      <c r="N5448" s="0" t="n">
        <v>24523219.62</v>
      </c>
      <c r="O5448" s="0" t="n">
        <v>25144669.845</v>
      </c>
      <c r="P5448" s="0" t="n">
        <v>38276307.9</v>
      </c>
      <c r="Q5448" s="0" t="n">
        <v>28142263.755</v>
      </c>
      <c r="S5448" s="0" t="s">
        <v>303</v>
      </c>
    </row>
    <row r="5449" customFormat="false" ht="14" hidden="false" customHeight="false" outlineLevel="0" collapsed="false">
      <c r="A5449" s="0" t="str">
        <f aca="false">SUBSTITUTE(C5449&amp;D5449&amp;E5449&amp;F5449&amp;G5449&amp;H5449&amp;I5449," ","")</f>
        <v>AgenteBilingüeProfesionalCienciasdelaeducaciónyafinesEnlasinstalacionesdelaEntidadCompradoraServicio7x24Zona2Oro</v>
      </c>
      <c r="B5449" s="0" t="s">
        <v>5793</v>
      </c>
      <c r="C5449" s="0" t="s">
        <v>190</v>
      </c>
      <c r="D5449" s="0" t="s">
        <v>4808</v>
      </c>
      <c r="E5449" s="0" t="s">
        <v>721</v>
      </c>
      <c r="F5449" s="0" t="s">
        <v>3303</v>
      </c>
      <c r="G5449" s="0" t="s">
        <v>55</v>
      </c>
      <c r="H5449" s="0" t="s">
        <v>385</v>
      </c>
      <c r="I5449" s="0" t="s">
        <v>54</v>
      </c>
      <c r="J5449" s="0" t="s">
        <v>305</v>
      </c>
      <c r="K5449" s="0" t="n">
        <v>19246860.7386297</v>
      </c>
      <c r="L5449" s="0" t="n">
        <v>28738956.78</v>
      </c>
      <c r="M5449" s="0" t="n">
        <v>30273056.5015301</v>
      </c>
      <c r="N5449" s="0" t="n">
        <v>24560362.665</v>
      </c>
      <c r="O5449" s="0" t="n">
        <v>25144669.845</v>
      </c>
      <c r="P5449" s="0" t="n">
        <v>39082125.78</v>
      </c>
      <c r="Q5449" s="0" t="n">
        <v>29389888.98</v>
      </c>
      <c r="S5449" s="0" t="s">
        <v>303</v>
      </c>
    </row>
    <row r="5450" customFormat="false" ht="14" hidden="false" customHeight="false" outlineLevel="0" collapsed="false">
      <c r="A5450" s="0" t="str">
        <f aca="false">SUBSTITUTE(C5450&amp;D5450&amp;E5450&amp;F5450&amp;G5450&amp;H5450&amp;I5450," ","")</f>
        <v>AgenteBilingüeProfesionalCienciasdelaeducaciónyafinesEnlasinstalacionesdelaEntidadCompradoraServicio7x24Zona2Platino</v>
      </c>
      <c r="B5450" s="0" t="s">
        <v>5794</v>
      </c>
      <c r="C5450" s="0" t="s">
        <v>190</v>
      </c>
      <c r="D5450" s="0" t="s">
        <v>4808</v>
      </c>
      <c r="E5450" s="0" t="s">
        <v>721</v>
      </c>
      <c r="F5450" s="0" t="s">
        <v>3303</v>
      </c>
      <c r="G5450" s="0" t="s">
        <v>55</v>
      </c>
      <c r="H5450" s="0" t="s">
        <v>385</v>
      </c>
      <c r="I5450" s="0" t="s">
        <v>198</v>
      </c>
      <c r="J5450" s="0" t="s">
        <v>305</v>
      </c>
      <c r="K5450" s="0" t="n">
        <v>19246860.7386297</v>
      </c>
      <c r="L5450" s="0" t="n">
        <v>29584220.58</v>
      </c>
      <c r="M5450" s="0" t="n">
        <v>31165277.4417462</v>
      </c>
      <c r="N5450" s="0" t="n">
        <v>24597506.745</v>
      </c>
      <c r="O5450" s="0" t="n">
        <v>25144669.845</v>
      </c>
      <c r="P5450" s="0" t="n">
        <v>39922600.635</v>
      </c>
      <c r="Q5450" s="0" t="n">
        <v>31236277.23</v>
      </c>
      <c r="S5450" s="0" t="s">
        <v>303</v>
      </c>
    </row>
    <row r="5451" customFormat="false" ht="14" hidden="false" customHeight="false" outlineLevel="0" collapsed="false">
      <c r="A5451" s="0" t="str">
        <f aca="false">SUBSTITUTE(C5451&amp;D5451&amp;E5451&amp;F5451&amp;G5451&amp;H5451&amp;I5451," ","")</f>
        <v>AgenteBilingüeProfesionalCienciasdelaeducaciónyafinesEnlasinstalacionesdelaEntidadCompradoraServicio7x24Zona3Plata</v>
      </c>
      <c r="B5451" s="0" t="s">
        <v>5795</v>
      </c>
      <c r="C5451" s="0" t="s">
        <v>190</v>
      </c>
      <c r="D5451" s="0" t="s">
        <v>4808</v>
      </c>
      <c r="E5451" s="0" t="s">
        <v>721</v>
      </c>
      <c r="F5451" s="0" t="s">
        <v>3303</v>
      </c>
      <c r="G5451" s="0" t="s">
        <v>55</v>
      </c>
      <c r="H5451" s="0" t="s">
        <v>390</v>
      </c>
      <c r="I5451" s="0" t="s">
        <v>195</v>
      </c>
      <c r="J5451" s="0" t="s">
        <v>305</v>
      </c>
      <c r="K5451" s="0" t="n">
        <v>19246860.7386297</v>
      </c>
      <c r="L5451" s="0" t="n">
        <v>28722543.75</v>
      </c>
      <c r="M5451" s="0" t="n">
        <v>29430499.9609921</v>
      </c>
      <c r="N5451" s="0" t="n">
        <v>24551252.595</v>
      </c>
      <c r="O5451" s="0" t="n">
        <v>25144669.845</v>
      </c>
      <c r="P5451" s="0" t="n">
        <v>38456397.9</v>
      </c>
      <c r="Q5451" s="0" t="n">
        <v>28142263.755</v>
      </c>
      <c r="S5451" s="0" t="s">
        <v>303</v>
      </c>
    </row>
    <row r="5452" customFormat="false" ht="14" hidden="false" customHeight="false" outlineLevel="0" collapsed="false">
      <c r="A5452" s="0" t="str">
        <f aca="false">SUBSTITUTE(C5452&amp;D5452&amp;E5452&amp;F5452&amp;G5452&amp;H5452&amp;I5452," ","")</f>
        <v>AgenteBilingüeProfesionalCienciasdelaeducaciónyafinesEnlasinstalacionesdelaEntidadCompradoraServicio7x24Zona3Oro</v>
      </c>
      <c r="B5452" s="0" t="s">
        <v>5796</v>
      </c>
      <c r="C5452" s="0" t="s">
        <v>190</v>
      </c>
      <c r="D5452" s="0" t="s">
        <v>4808</v>
      </c>
      <c r="E5452" s="0" t="s">
        <v>721</v>
      </c>
      <c r="F5452" s="0" t="s">
        <v>3303</v>
      </c>
      <c r="G5452" s="0" t="s">
        <v>55</v>
      </c>
      <c r="H5452" s="0" t="s">
        <v>390</v>
      </c>
      <c r="I5452" s="0" t="s">
        <v>54</v>
      </c>
      <c r="J5452" s="0" t="s">
        <v>305</v>
      </c>
      <c r="K5452" s="0" t="n">
        <v>19246860.7386297</v>
      </c>
      <c r="L5452" s="0" t="n">
        <v>29296994.625</v>
      </c>
      <c r="M5452" s="0" t="n">
        <v>30273056.5015301</v>
      </c>
      <c r="N5452" s="0" t="n">
        <v>24589798.065</v>
      </c>
      <c r="O5452" s="0" t="n">
        <v>25144669.845</v>
      </c>
      <c r="P5452" s="0" t="n">
        <v>39266005.95</v>
      </c>
      <c r="Q5452" s="0" t="n">
        <v>29389888.98</v>
      </c>
      <c r="S5452" s="0" t="s">
        <v>303</v>
      </c>
    </row>
    <row r="5453" customFormat="false" ht="14" hidden="false" customHeight="false" outlineLevel="0" collapsed="false">
      <c r="A5453" s="0" t="str">
        <f aca="false">SUBSTITUTE(C5453&amp;D5453&amp;E5453&amp;F5453&amp;G5453&amp;H5453&amp;I5453," ","")</f>
        <v>AgenteBilingüeProfesionalCienciasdelaeducaciónyafinesEnlasinstalacionesdelaEntidadCompradoraServicio7x24Zona3Platino</v>
      </c>
      <c r="B5453" s="0" t="s">
        <v>5797</v>
      </c>
      <c r="C5453" s="0" t="s">
        <v>190</v>
      </c>
      <c r="D5453" s="0" t="s">
        <v>4808</v>
      </c>
      <c r="E5453" s="0" t="s">
        <v>721</v>
      </c>
      <c r="F5453" s="0" t="s">
        <v>3303</v>
      </c>
      <c r="G5453" s="0" t="s">
        <v>55</v>
      </c>
      <c r="H5453" s="0" t="s">
        <v>390</v>
      </c>
      <c r="I5453" s="0" t="s">
        <v>198</v>
      </c>
      <c r="J5453" s="0" t="s">
        <v>305</v>
      </c>
      <c r="K5453" s="0" t="n">
        <v>19246860.7386297</v>
      </c>
      <c r="L5453" s="0" t="n">
        <v>30158671.455</v>
      </c>
      <c r="M5453" s="0" t="n">
        <v>31165277.4417462</v>
      </c>
      <c r="N5453" s="0" t="n">
        <v>24628342.5</v>
      </c>
      <c r="O5453" s="0" t="n">
        <v>25144669.845</v>
      </c>
      <c r="P5453" s="0" t="n">
        <v>40110436.575</v>
      </c>
      <c r="Q5453" s="0" t="n">
        <v>31236277.23</v>
      </c>
      <c r="S5453" s="0" t="s">
        <v>303</v>
      </c>
    </row>
    <row r="5454" customFormat="false" ht="14" hidden="false" customHeight="false" outlineLevel="0" collapsed="false">
      <c r="A5454" s="0" t="str">
        <f aca="false">SUBSTITUTE(C5454&amp;D5454&amp;E5454&amp;F5454&amp;G5454&amp;H5454&amp;I5454," ","")</f>
        <v>AgenteBilingüeProfesionalCienciasdelaeducaciónyafinesFrontofficeconherramientaJornadaOrdinaria Zona1Plata</v>
      </c>
      <c r="B5454" s="0" t="s">
        <v>5798</v>
      </c>
      <c r="C5454" s="0" t="s">
        <v>190</v>
      </c>
      <c r="D5454" s="0" t="s">
        <v>4808</v>
      </c>
      <c r="E5454" s="0" t="s">
        <v>721</v>
      </c>
      <c r="F5454" s="0" t="s">
        <v>3319</v>
      </c>
      <c r="G5454" s="0" t="s">
        <v>62</v>
      </c>
      <c r="H5454" s="0" t="s">
        <v>379</v>
      </c>
      <c r="I5454" s="0" t="s">
        <v>195</v>
      </c>
      <c r="J5454" s="0" t="s">
        <v>36</v>
      </c>
      <c r="K5454" s="0" t="n">
        <v>6366071.90643531</v>
      </c>
      <c r="L5454" s="0" t="n">
        <v>6174194.175</v>
      </c>
      <c r="M5454" s="0" t="n">
        <v>7385190.40290575</v>
      </c>
      <c r="N5454" s="0" t="n">
        <v>6723959.265</v>
      </c>
      <c r="O5454" s="0" t="n">
        <v>6479180.73</v>
      </c>
      <c r="P5454" s="0" t="n">
        <v>7042693.725</v>
      </c>
      <c r="Q5454" s="0" t="n">
        <v>7017308.28</v>
      </c>
      <c r="S5454" s="0" t="s">
        <v>303</v>
      </c>
    </row>
    <row r="5455" customFormat="false" ht="14" hidden="false" customHeight="false" outlineLevel="0" collapsed="false">
      <c r="A5455" s="0" t="str">
        <f aca="false">SUBSTITUTE(C5455&amp;D5455&amp;E5455&amp;F5455&amp;G5455&amp;H5455&amp;I5455," ","")</f>
        <v>AgenteBilingüeProfesionalCienciasdelaeducaciónyafinesFrontofficeconherramientaJornadaOrdinaria Zona1Oro</v>
      </c>
      <c r="B5455" s="0" t="s">
        <v>5799</v>
      </c>
      <c r="C5455" s="0" t="s">
        <v>190</v>
      </c>
      <c r="D5455" s="0" t="s">
        <v>4808</v>
      </c>
      <c r="E5455" s="0" t="s">
        <v>721</v>
      </c>
      <c r="F5455" s="0" t="s">
        <v>3319</v>
      </c>
      <c r="G5455" s="0" t="s">
        <v>62</v>
      </c>
      <c r="H5455" s="0" t="s">
        <v>379</v>
      </c>
      <c r="I5455" s="0" t="s">
        <v>54</v>
      </c>
      <c r="J5455" s="0" t="s">
        <v>36</v>
      </c>
      <c r="K5455" s="0" t="n">
        <v>6366071.90643531</v>
      </c>
      <c r="L5455" s="0" t="n">
        <v>6297678.99</v>
      </c>
      <c r="M5455" s="0" t="n">
        <v>7757335.56187815</v>
      </c>
      <c r="N5455" s="0" t="n">
        <v>6752584.26</v>
      </c>
      <c r="O5455" s="0" t="n">
        <v>6479180.73</v>
      </c>
      <c r="P5455" s="0" t="n">
        <v>7190960.58</v>
      </c>
      <c r="Q5455" s="0" t="n">
        <v>7328405.475</v>
      </c>
      <c r="S5455" s="0" t="s">
        <v>303</v>
      </c>
    </row>
    <row r="5456" customFormat="false" ht="14" hidden="false" customHeight="false" outlineLevel="0" collapsed="false">
      <c r="A5456" s="0" t="str">
        <f aca="false">SUBSTITUTE(C5456&amp;D5456&amp;E5456&amp;F5456&amp;G5456&amp;H5456&amp;I5456," ","")</f>
        <v>AgenteBilingüeProfesionalCienciasdelaeducaciónyafinesFrontofficeconherramientaJornadaOrdinaria Zona1Platino</v>
      </c>
      <c r="B5456" s="0" t="s">
        <v>5800</v>
      </c>
      <c r="C5456" s="0" t="s">
        <v>190</v>
      </c>
      <c r="D5456" s="0" t="s">
        <v>4808</v>
      </c>
      <c r="E5456" s="0" t="s">
        <v>721</v>
      </c>
      <c r="F5456" s="0" t="s">
        <v>3319</v>
      </c>
      <c r="G5456" s="0" t="s">
        <v>62</v>
      </c>
      <c r="H5456" s="0" t="s">
        <v>379</v>
      </c>
      <c r="I5456" s="0" t="s">
        <v>198</v>
      </c>
      <c r="J5456" s="0" t="s">
        <v>36</v>
      </c>
      <c r="K5456" s="0" t="n">
        <v>6366071.90643531</v>
      </c>
      <c r="L5456" s="0" t="n">
        <v>6482904.66</v>
      </c>
      <c r="M5456" s="0" t="n">
        <v>7985963.19411741</v>
      </c>
      <c r="N5456" s="0" t="n">
        <v>6781209.255</v>
      </c>
      <c r="O5456" s="0" t="n">
        <v>6479180.73</v>
      </c>
      <c r="P5456" s="0" t="n">
        <v>7345605.105</v>
      </c>
      <c r="Q5456" s="0" t="n">
        <v>7788804.525</v>
      </c>
      <c r="S5456" s="0" t="s">
        <v>303</v>
      </c>
    </row>
    <row r="5457" customFormat="false" ht="14" hidden="false" customHeight="false" outlineLevel="0" collapsed="false">
      <c r="A5457" s="0" t="str">
        <f aca="false">SUBSTITUTE(C5457&amp;D5457&amp;E5457&amp;F5457&amp;G5457&amp;H5457&amp;I5457," ","")</f>
        <v>AgenteBilingüeProfesionalCienciasdelaeducaciónyafinesFrontofficeconherramientaJornadaOrdinaria Zona2Plata</v>
      </c>
      <c r="B5457" s="0" t="s">
        <v>5801</v>
      </c>
      <c r="C5457" s="0" t="s">
        <v>190</v>
      </c>
      <c r="D5457" s="0" t="s">
        <v>4808</v>
      </c>
      <c r="E5457" s="0" t="s">
        <v>721</v>
      </c>
      <c r="F5457" s="0" t="s">
        <v>3319</v>
      </c>
      <c r="G5457" s="0" t="s">
        <v>62</v>
      </c>
      <c r="H5457" s="0" t="s">
        <v>385</v>
      </c>
      <c r="I5457" s="0" t="s">
        <v>195</v>
      </c>
      <c r="J5457" s="0" t="s">
        <v>36</v>
      </c>
      <c r="K5457" s="0" t="n">
        <v>6366071.90643531</v>
      </c>
      <c r="L5457" s="0" t="n">
        <v>6359420.88</v>
      </c>
      <c r="M5457" s="0" t="n">
        <v>7541434.21030903</v>
      </c>
      <c r="N5457" s="0" t="n">
        <v>6758309.88</v>
      </c>
      <c r="O5457" s="0" t="n">
        <v>6479180.73</v>
      </c>
      <c r="P5457" s="0" t="n">
        <v>7484299.245</v>
      </c>
      <c r="Q5457" s="0" t="n">
        <v>7017308.28</v>
      </c>
      <c r="S5457" s="0" t="s">
        <v>303</v>
      </c>
    </row>
    <row r="5458" customFormat="false" ht="14" hidden="false" customHeight="false" outlineLevel="0" collapsed="false">
      <c r="A5458" s="0" t="str">
        <f aca="false">SUBSTITUTE(C5458&amp;D5458&amp;E5458&amp;F5458&amp;G5458&amp;H5458&amp;I5458," ","")</f>
        <v>AgenteBilingüeProfesionalCienciasdelaeducaciónyafinesFrontofficeconherramientaJornadaOrdinaria Zona2Oro</v>
      </c>
      <c r="B5458" s="0" t="s">
        <v>5802</v>
      </c>
      <c r="C5458" s="0" t="s">
        <v>190</v>
      </c>
      <c r="D5458" s="0" t="s">
        <v>4808</v>
      </c>
      <c r="E5458" s="0" t="s">
        <v>721</v>
      </c>
      <c r="F5458" s="0" t="s">
        <v>3319</v>
      </c>
      <c r="G5458" s="0" t="s">
        <v>62</v>
      </c>
      <c r="H5458" s="0" t="s">
        <v>385</v>
      </c>
      <c r="I5458" s="0" t="s">
        <v>54</v>
      </c>
      <c r="J5458" s="0" t="s">
        <v>36</v>
      </c>
      <c r="K5458" s="0" t="n">
        <v>6366071.90643531</v>
      </c>
      <c r="L5458" s="0" t="n">
        <v>6486609.96</v>
      </c>
      <c r="M5458" s="0" t="n">
        <v>7757335.56187815</v>
      </c>
      <c r="N5458" s="0" t="n">
        <v>6788651.94</v>
      </c>
      <c r="O5458" s="0" t="n">
        <v>6479180.73</v>
      </c>
      <c r="P5458" s="0" t="n">
        <v>7641863.505</v>
      </c>
      <c r="Q5458" s="0" t="n">
        <v>7328405.475</v>
      </c>
      <c r="S5458" s="0" t="s">
        <v>303</v>
      </c>
    </row>
    <row r="5459" customFormat="false" ht="14" hidden="false" customHeight="false" outlineLevel="0" collapsed="false">
      <c r="A5459" s="0" t="str">
        <f aca="false">SUBSTITUTE(C5459&amp;D5459&amp;E5459&amp;F5459&amp;G5459&amp;H5459&amp;I5459," ","")</f>
        <v>AgenteBilingüeProfesionalCienciasdelaeducaciónyafinesFrontofficeconherramientaJornadaOrdinaria Zona2Platino</v>
      </c>
      <c r="B5459" s="0" t="s">
        <v>5803</v>
      </c>
      <c r="C5459" s="0" t="s">
        <v>190</v>
      </c>
      <c r="D5459" s="0" t="s">
        <v>4808</v>
      </c>
      <c r="E5459" s="0" t="s">
        <v>721</v>
      </c>
      <c r="F5459" s="0" t="s">
        <v>3319</v>
      </c>
      <c r="G5459" s="0" t="s">
        <v>62</v>
      </c>
      <c r="H5459" s="0" t="s">
        <v>385</v>
      </c>
      <c r="I5459" s="0" t="s">
        <v>198</v>
      </c>
      <c r="J5459" s="0" t="s">
        <v>36</v>
      </c>
      <c r="K5459" s="0" t="n">
        <v>6366071.90643531</v>
      </c>
      <c r="L5459" s="0" t="n">
        <v>6677392.545</v>
      </c>
      <c r="M5459" s="0" t="n">
        <v>7985963.19411741</v>
      </c>
      <c r="N5459" s="0" t="n">
        <v>6818995.035</v>
      </c>
      <c r="O5459" s="0" t="n">
        <v>6479180.73</v>
      </c>
      <c r="P5459" s="0" t="n">
        <v>7806203.91</v>
      </c>
      <c r="Q5459" s="0" t="n">
        <v>7788804.525</v>
      </c>
      <c r="S5459" s="0" t="s">
        <v>303</v>
      </c>
    </row>
    <row r="5460" customFormat="false" ht="14" hidden="false" customHeight="false" outlineLevel="0" collapsed="false">
      <c r="A5460" s="0" t="str">
        <f aca="false">SUBSTITUTE(C5460&amp;D5460&amp;E5460&amp;F5460&amp;G5460&amp;H5460&amp;I5460," ","")</f>
        <v>AgenteBilingüeProfesionalCienciasdelaeducaciónyafinesFrontofficeconherramientaJornadaOrdinaria Zona3Plata</v>
      </c>
      <c r="B5460" s="0" t="s">
        <v>5804</v>
      </c>
      <c r="C5460" s="0" t="s">
        <v>190</v>
      </c>
      <c r="D5460" s="0" t="s">
        <v>4808</v>
      </c>
      <c r="E5460" s="0" t="s">
        <v>721</v>
      </c>
      <c r="F5460" s="0" t="s">
        <v>3319</v>
      </c>
      <c r="G5460" s="0" t="s">
        <v>62</v>
      </c>
      <c r="H5460" s="0" t="s">
        <v>390</v>
      </c>
      <c r="I5460" s="0" t="s">
        <v>195</v>
      </c>
      <c r="J5460" s="0" t="s">
        <v>36</v>
      </c>
      <c r="K5460" s="0" t="n">
        <v>6366071.90643531</v>
      </c>
      <c r="L5460" s="0" t="n">
        <v>6482904.66</v>
      </c>
      <c r="M5460" s="0" t="n">
        <v>7541434.21030903</v>
      </c>
      <c r="N5460" s="0" t="n">
        <v>6781209.255</v>
      </c>
      <c r="O5460" s="0" t="n">
        <v>6479180.73</v>
      </c>
      <c r="P5460" s="0" t="n">
        <v>7519512.015</v>
      </c>
      <c r="Q5460" s="0" t="n">
        <v>7017308.28</v>
      </c>
      <c r="S5460" s="0" t="s">
        <v>303</v>
      </c>
    </row>
    <row r="5461" customFormat="false" ht="14" hidden="false" customHeight="false" outlineLevel="0" collapsed="false">
      <c r="A5461" s="0" t="str">
        <f aca="false">SUBSTITUTE(C5461&amp;D5461&amp;E5461&amp;F5461&amp;G5461&amp;H5461&amp;I5461," ","")</f>
        <v>AgenteBilingüeProfesionalCienciasdelaeducaciónyafinesFrontofficeconherramientaJornadaOrdinaria Zona3Oro</v>
      </c>
      <c r="B5461" s="0" t="s">
        <v>5805</v>
      </c>
      <c r="C5461" s="0" t="s">
        <v>190</v>
      </c>
      <c r="D5461" s="0" t="s">
        <v>4808</v>
      </c>
      <c r="E5461" s="0" t="s">
        <v>721</v>
      </c>
      <c r="F5461" s="0" t="s">
        <v>3319</v>
      </c>
      <c r="G5461" s="0" t="s">
        <v>62</v>
      </c>
      <c r="H5461" s="0" t="s">
        <v>390</v>
      </c>
      <c r="I5461" s="0" t="s">
        <v>54</v>
      </c>
      <c r="J5461" s="0" t="s">
        <v>36</v>
      </c>
      <c r="K5461" s="0" t="n">
        <v>6366071.90643531</v>
      </c>
      <c r="L5461" s="0" t="n">
        <v>6612563.25</v>
      </c>
      <c r="M5461" s="0" t="n">
        <v>7757335.56187815</v>
      </c>
      <c r="N5461" s="0" t="n">
        <v>6812697.06</v>
      </c>
      <c r="O5461" s="0" t="n">
        <v>6479180.73</v>
      </c>
      <c r="P5461" s="0" t="n">
        <v>7677817.335</v>
      </c>
      <c r="Q5461" s="0" t="n">
        <v>7328405.475</v>
      </c>
      <c r="S5461" s="0" t="s">
        <v>303</v>
      </c>
    </row>
    <row r="5462" customFormat="false" ht="14" hidden="false" customHeight="false" outlineLevel="0" collapsed="false">
      <c r="A5462" s="0" t="str">
        <f aca="false">SUBSTITUTE(C5462&amp;D5462&amp;E5462&amp;F5462&amp;G5462&amp;H5462&amp;I5462," ","")</f>
        <v>AgenteBilingüeProfesionalCienciasdelaeducaciónyafinesFrontofficeconherramientaJornadaOrdinaria Zona3Platino</v>
      </c>
      <c r="B5462" s="0" t="s">
        <v>5806</v>
      </c>
      <c r="C5462" s="0" t="s">
        <v>190</v>
      </c>
      <c r="D5462" s="0" t="s">
        <v>4808</v>
      </c>
      <c r="E5462" s="0" t="s">
        <v>721</v>
      </c>
      <c r="F5462" s="0" t="s">
        <v>3319</v>
      </c>
      <c r="G5462" s="0" t="s">
        <v>62</v>
      </c>
      <c r="H5462" s="0" t="s">
        <v>390</v>
      </c>
      <c r="I5462" s="0" t="s">
        <v>198</v>
      </c>
      <c r="J5462" s="0" t="s">
        <v>36</v>
      </c>
      <c r="K5462" s="0" t="n">
        <v>6366071.90643531</v>
      </c>
      <c r="L5462" s="0" t="n">
        <v>6807050.1</v>
      </c>
      <c r="M5462" s="0" t="n">
        <v>7985963.19411741</v>
      </c>
      <c r="N5462" s="0" t="n">
        <v>6844184.865</v>
      </c>
      <c r="O5462" s="0" t="n">
        <v>6479180.73</v>
      </c>
      <c r="P5462" s="0" t="n">
        <v>7842931.92</v>
      </c>
      <c r="Q5462" s="0" t="n">
        <v>7788804.525</v>
      </c>
      <c r="S5462" s="0" t="s">
        <v>303</v>
      </c>
    </row>
    <row r="5463" customFormat="false" ht="14" hidden="false" customHeight="false" outlineLevel="0" collapsed="false">
      <c r="A5463" s="0" t="str">
        <f aca="false">SUBSTITUTE(C5463&amp;D5463&amp;E5463&amp;F5463&amp;G5463&amp;H5463&amp;I5463," ","")</f>
        <v>AgenteBilingüeProfesionalCienciasdelaeducaciónyafinesFrontofficeconherramientaHoraextradiurnaZona1Plata</v>
      </c>
      <c r="B5463" s="0" t="s">
        <v>5807</v>
      </c>
      <c r="C5463" s="0" t="s">
        <v>190</v>
      </c>
      <c r="D5463" s="0" t="s">
        <v>4808</v>
      </c>
      <c r="E5463" s="0" t="s">
        <v>721</v>
      </c>
      <c r="F5463" s="0" t="s">
        <v>3319</v>
      </c>
      <c r="G5463" s="0" t="s">
        <v>192</v>
      </c>
      <c r="H5463" s="0" t="s">
        <v>379</v>
      </c>
      <c r="I5463" s="0" t="s">
        <v>195</v>
      </c>
      <c r="J5463" s="0" t="s">
        <v>325</v>
      </c>
      <c r="K5463" s="0" t="n">
        <v>32024.5013718948</v>
      </c>
      <c r="L5463" s="0" t="n">
        <v>33647.85</v>
      </c>
      <c r="M5463" s="0" t="n">
        <v>40427.117494476</v>
      </c>
      <c r="N5463" s="0" t="n">
        <v>27823.905</v>
      </c>
      <c r="O5463" s="0" t="n">
        <v>28398.33</v>
      </c>
      <c r="P5463" s="0" t="n">
        <v>35952.795</v>
      </c>
      <c r="Q5463" s="0" t="n">
        <v>44092.035</v>
      </c>
      <c r="S5463" s="0" t="s">
        <v>303</v>
      </c>
    </row>
    <row r="5464" customFormat="false" ht="14" hidden="false" customHeight="false" outlineLevel="0" collapsed="false">
      <c r="A5464" s="0" t="str">
        <f aca="false">SUBSTITUTE(C5464&amp;D5464&amp;E5464&amp;F5464&amp;G5464&amp;H5464&amp;I5464," ","")</f>
        <v>AgenteBilingüeProfesionalCienciasdelaeducaciónyafinesFrontofficeconherramientaHoraextradiurnaZona1Oro</v>
      </c>
      <c r="B5464" s="0" t="s">
        <v>5808</v>
      </c>
      <c r="C5464" s="0" t="s">
        <v>190</v>
      </c>
      <c r="D5464" s="0" t="s">
        <v>4808</v>
      </c>
      <c r="E5464" s="0" t="s">
        <v>721</v>
      </c>
      <c r="F5464" s="0" t="s">
        <v>3319</v>
      </c>
      <c r="G5464" s="0" t="s">
        <v>192</v>
      </c>
      <c r="H5464" s="0" t="s">
        <v>379</v>
      </c>
      <c r="I5464" s="0" t="s">
        <v>54</v>
      </c>
      <c r="J5464" s="0" t="s">
        <v>325</v>
      </c>
      <c r="K5464" s="0" t="n">
        <v>32024.5013718948</v>
      </c>
      <c r="L5464" s="0" t="n">
        <v>34321.635</v>
      </c>
      <c r="M5464" s="0" t="n">
        <v>41584.4927448189</v>
      </c>
      <c r="N5464" s="0" t="n">
        <v>27823.905</v>
      </c>
      <c r="O5464" s="0" t="n">
        <v>28398.33</v>
      </c>
      <c r="P5464" s="0" t="n">
        <v>36709.38</v>
      </c>
      <c r="Q5464" s="0" t="n">
        <v>46047.15</v>
      </c>
      <c r="S5464" s="0" t="s">
        <v>303</v>
      </c>
    </row>
    <row r="5465" customFormat="false" ht="14" hidden="false" customHeight="false" outlineLevel="0" collapsed="false">
      <c r="A5465" s="0" t="str">
        <f aca="false">SUBSTITUTE(C5465&amp;D5465&amp;E5465&amp;F5465&amp;G5465&amp;H5465&amp;I5465," ","")</f>
        <v>AgenteBilingüeProfesionalCienciasdelaeducaciónyafinesFrontofficeconherramientaHoraextradiurnaZona1Platino</v>
      </c>
      <c r="B5465" s="0" t="s">
        <v>5809</v>
      </c>
      <c r="C5465" s="0" t="s">
        <v>190</v>
      </c>
      <c r="D5465" s="0" t="s">
        <v>4808</v>
      </c>
      <c r="E5465" s="0" t="s">
        <v>721</v>
      </c>
      <c r="F5465" s="0" t="s">
        <v>3319</v>
      </c>
      <c r="G5465" s="0" t="s">
        <v>192</v>
      </c>
      <c r="H5465" s="0" t="s">
        <v>379</v>
      </c>
      <c r="I5465" s="0" t="s">
        <v>198</v>
      </c>
      <c r="J5465" s="0" t="s">
        <v>325</v>
      </c>
      <c r="K5465" s="0" t="n">
        <v>32024.5013718948</v>
      </c>
      <c r="L5465" s="0" t="n">
        <v>35330.76</v>
      </c>
      <c r="M5465" s="0" t="n">
        <v>42810.0893479671</v>
      </c>
      <c r="N5465" s="0" t="n">
        <v>27823.905</v>
      </c>
      <c r="O5465" s="0" t="n">
        <v>28398.33</v>
      </c>
      <c r="P5465" s="0" t="n">
        <v>37499.085</v>
      </c>
      <c r="Q5465" s="0" t="n">
        <v>48939.975</v>
      </c>
      <c r="S5465" s="0" t="s">
        <v>303</v>
      </c>
    </row>
    <row r="5466" customFormat="false" ht="14" hidden="false" customHeight="false" outlineLevel="0" collapsed="false">
      <c r="A5466" s="0" t="str">
        <f aca="false">SUBSTITUTE(C5466&amp;D5466&amp;E5466&amp;F5466&amp;G5466&amp;H5466&amp;I5466," ","")</f>
        <v>AgenteBilingüeProfesionalCienciasdelaeducaciónyafinesFrontofficeconherramientaHoraextradiurnaZona2Plata</v>
      </c>
      <c r="B5466" s="0" t="s">
        <v>5810</v>
      </c>
      <c r="C5466" s="0" t="s">
        <v>190</v>
      </c>
      <c r="D5466" s="0" t="s">
        <v>4808</v>
      </c>
      <c r="E5466" s="0" t="s">
        <v>721</v>
      </c>
      <c r="F5466" s="0" t="s">
        <v>3319</v>
      </c>
      <c r="G5466" s="0" t="s">
        <v>192</v>
      </c>
      <c r="H5466" s="0" t="s">
        <v>385</v>
      </c>
      <c r="I5466" s="0" t="s">
        <v>195</v>
      </c>
      <c r="J5466" s="0" t="s">
        <v>325</v>
      </c>
      <c r="K5466" s="0" t="n">
        <v>32024.5013718948</v>
      </c>
      <c r="L5466" s="0" t="n">
        <v>34658.01</v>
      </c>
      <c r="M5466" s="0" t="n">
        <v>40427.117494476</v>
      </c>
      <c r="N5466" s="0" t="n">
        <v>27823.905</v>
      </c>
      <c r="O5466" s="0" t="n">
        <v>28398.33</v>
      </c>
      <c r="P5466" s="0" t="n">
        <v>38207.025</v>
      </c>
      <c r="Q5466" s="0" t="n">
        <v>44092.035</v>
      </c>
      <c r="S5466" s="0" t="s">
        <v>303</v>
      </c>
    </row>
    <row r="5467" customFormat="false" ht="14" hidden="false" customHeight="false" outlineLevel="0" collapsed="false">
      <c r="A5467" s="0" t="str">
        <f aca="false">SUBSTITUTE(C5467&amp;D5467&amp;E5467&amp;F5467&amp;G5467&amp;H5467&amp;I5467," ","")</f>
        <v>AgenteBilingüeProfesionalCienciasdelaeducaciónyafinesFrontofficeconherramientaHoraextradiurnaZona2Oro</v>
      </c>
      <c r="B5467" s="0" t="s">
        <v>5811</v>
      </c>
      <c r="C5467" s="0" t="s">
        <v>190</v>
      </c>
      <c r="D5467" s="0" t="s">
        <v>4808</v>
      </c>
      <c r="E5467" s="0" t="s">
        <v>721</v>
      </c>
      <c r="F5467" s="0" t="s">
        <v>3319</v>
      </c>
      <c r="G5467" s="0" t="s">
        <v>192</v>
      </c>
      <c r="H5467" s="0" t="s">
        <v>385</v>
      </c>
      <c r="I5467" s="0" t="s">
        <v>54</v>
      </c>
      <c r="J5467" s="0" t="s">
        <v>325</v>
      </c>
      <c r="K5467" s="0" t="n">
        <v>32024.5013718948</v>
      </c>
      <c r="L5467" s="0" t="n">
        <v>35351.46</v>
      </c>
      <c r="M5467" s="0" t="n">
        <v>41584.4927448189</v>
      </c>
      <c r="N5467" s="0" t="n">
        <v>27823.905</v>
      </c>
      <c r="O5467" s="0" t="n">
        <v>28398.33</v>
      </c>
      <c r="P5467" s="0" t="n">
        <v>39011.22</v>
      </c>
      <c r="Q5467" s="0" t="n">
        <v>46047.15</v>
      </c>
      <c r="S5467" s="0" t="s">
        <v>303</v>
      </c>
    </row>
    <row r="5468" customFormat="false" ht="14" hidden="false" customHeight="false" outlineLevel="0" collapsed="false">
      <c r="A5468" s="0" t="str">
        <f aca="false">SUBSTITUTE(C5468&amp;D5468&amp;E5468&amp;F5468&amp;G5468&amp;H5468&amp;I5468," ","")</f>
        <v>AgenteBilingüeProfesionalCienciasdelaeducaciónyafinesFrontofficeconherramientaHoraextradiurnaZona2Platino</v>
      </c>
      <c r="B5468" s="0" t="s">
        <v>5812</v>
      </c>
      <c r="C5468" s="0" t="s">
        <v>190</v>
      </c>
      <c r="D5468" s="0" t="s">
        <v>4808</v>
      </c>
      <c r="E5468" s="0" t="s">
        <v>721</v>
      </c>
      <c r="F5468" s="0" t="s">
        <v>3319</v>
      </c>
      <c r="G5468" s="0" t="s">
        <v>192</v>
      </c>
      <c r="H5468" s="0" t="s">
        <v>385</v>
      </c>
      <c r="I5468" s="0" t="s">
        <v>198</v>
      </c>
      <c r="J5468" s="0" t="s">
        <v>325</v>
      </c>
      <c r="K5468" s="0" t="n">
        <v>32024.5013718948</v>
      </c>
      <c r="L5468" s="0" t="n">
        <v>36391.635</v>
      </c>
      <c r="M5468" s="0" t="n">
        <v>42810.0893479671</v>
      </c>
      <c r="N5468" s="0" t="n">
        <v>27823.905</v>
      </c>
      <c r="O5468" s="0" t="n">
        <v>28398.33</v>
      </c>
      <c r="P5468" s="0" t="n">
        <v>39850.605</v>
      </c>
      <c r="Q5468" s="0" t="n">
        <v>48939.975</v>
      </c>
      <c r="S5468" s="0" t="s">
        <v>303</v>
      </c>
    </row>
    <row r="5469" customFormat="false" ht="14" hidden="false" customHeight="false" outlineLevel="0" collapsed="false">
      <c r="A5469" s="0" t="str">
        <f aca="false">SUBSTITUTE(C5469&amp;D5469&amp;E5469&amp;F5469&amp;G5469&amp;H5469&amp;I5469," ","")</f>
        <v>AgenteBilingüeProfesionalCienciasdelaeducaciónyafinesFrontofficeconherramientaHoraextradiurnaZona3Plata</v>
      </c>
      <c r="B5469" s="0" t="s">
        <v>5813</v>
      </c>
      <c r="C5469" s="0" t="s">
        <v>190</v>
      </c>
      <c r="D5469" s="0" t="s">
        <v>4808</v>
      </c>
      <c r="E5469" s="0" t="s">
        <v>721</v>
      </c>
      <c r="F5469" s="0" t="s">
        <v>3319</v>
      </c>
      <c r="G5469" s="0" t="s">
        <v>192</v>
      </c>
      <c r="H5469" s="0" t="s">
        <v>390</v>
      </c>
      <c r="I5469" s="0" t="s">
        <v>195</v>
      </c>
      <c r="J5469" s="0" t="s">
        <v>325</v>
      </c>
      <c r="K5469" s="0" t="n">
        <v>32024.5013718948</v>
      </c>
      <c r="L5469" s="0" t="n">
        <v>35330.76</v>
      </c>
      <c r="M5469" s="0" t="n">
        <v>40427.117494476</v>
      </c>
      <c r="N5469" s="0" t="n">
        <v>27823.905</v>
      </c>
      <c r="O5469" s="0" t="n">
        <v>28398.33</v>
      </c>
      <c r="P5469" s="0" t="n">
        <v>38387.115</v>
      </c>
      <c r="Q5469" s="0" t="n">
        <v>44092.035</v>
      </c>
      <c r="S5469" s="0" t="s">
        <v>303</v>
      </c>
    </row>
    <row r="5470" customFormat="false" ht="14" hidden="false" customHeight="false" outlineLevel="0" collapsed="false">
      <c r="A5470" s="0" t="str">
        <f aca="false">SUBSTITUTE(C5470&amp;D5470&amp;E5470&amp;F5470&amp;G5470&amp;H5470&amp;I5470," ","")</f>
        <v>AgenteBilingüeProfesionalCienciasdelaeducaciónyafinesFrontofficeconherramientaHoraextradiurnaZona3Oro</v>
      </c>
      <c r="B5470" s="0" t="s">
        <v>5814</v>
      </c>
      <c r="C5470" s="0" t="s">
        <v>190</v>
      </c>
      <c r="D5470" s="0" t="s">
        <v>4808</v>
      </c>
      <c r="E5470" s="0" t="s">
        <v>721</v>
      </c>
      <c r="F5470" s="0" t="s">
        <v>3319</v>
      </c>
      <c r="G5470" s="0" t="s">
        <v>192</v>
      </c>
      <c r="H5470" s="0" t="s">
        <v>390</v>
      </c>
      <c r="I5470" s="0" t="s">
        <v>54</v>
      </c>
      <c r="J5470" s="0" t="s">
        <v>325</v>
      </c>
      <c r="K5470" s="0" t="n">
        <v>32024.5013718948</v>
      </c>
      <c r="L5470" s="0" t="n">
        <v>36038.7</v>
      </c>
      <c r="M5470" s="0" t="n">
        <v>41584.4927448189</v>
      </c>
      <c r="N5470" s="0" t="n">
        <v>27823.905</v>
      </c>
      <c r="O5470" s="0" t="n">
        <v>28398.33</v>
      </c>
      <c r="P5470" s="0" t="n">
        <v>39195.45</v>
      </c>
      <c r="Q5470" s="0" t="n">
        <v>46047.15</v>
      </c>
      <c r="S5470" s="0" t="s">
        <v>303</v>
      </c>
    </row>
    <row r="5471" customFormat="false" ht="14" hidden="false" customHeight="false" outlineLevel="0" collapsed="false">
      <c r="A5471" s="0" t="str">
        <f aca="false">SUBSTITUTE(C5471&amp;D5471&amp;E5471&amp;F5471&amp;G5471&amp;H5471&amp;I5471," ","")</f>
        <v>AgenteBilingüeProfesionalCienciasdelaeducaciónyafinesFrontofficeconherramientaHoraextradiurnaZona3Platino</v>
      </c>
      <c r="B5471" s="0" t="s">
        <v>5815</v>
      </c>
      <c r="C5471" s="0" t="s">
        <v>190</v>
      </c>
      <c r="D5471" s="0" t="s">
        <v>4808</v>
      </c>
      <c r="E5471" s="0" t="s">
        <v>721</v>
      </c>
      <c r="F5471" s="0" t="s">
        <v>3319</v>
      </c>
      <c r="G5471" s="0" t="s">
        <v>192</v>
      </c>
      <c r="H5471" s="0" t="s">
        <v>390</v>
      </c>
      <c r="I5471" s="0" t="s">
        <v>198</v>
      </c>
      <c r="J5471" s="0" t="s">
        <v>325</v>
      </c>
      <c r="K5471" s="0" t="n">
        <v>32024.5013718948</v>
      </c>
      <c r="L5471" s="0" t="n">
        <v>37097.505</v>
      </c>
      <c r="M5471" s="0" t="n">
        <v>42810.0893479671</v>
      </c>
      <c r="N5471" s="0" t="n">
        <v>27823.905</v>
      </c>
      <c r="O5471" s="0" t="n">
        <v>28398.33</v>
      </c>
      <c r="P5471" s="0" t="n">
        <v>40037.94</v>
      </c>
      <c r="Q5471" s="0" t="n">
        <v>48939.975</v>
      </c>
      <c r="S5471" s="0" t="s">
        <v>303</v>
      </c>
    </row>
    <row r="5472" customFormat="false" ht="14" hidden="false" customHeight="false" outlineLevel="0" collapsed="false">
      <c r="A5472" s="0" t="str">
        <f aca="false">SUBSTITUTE(C5472&amp;D5472&amp;E5472&amp;F5472&amp;G5472&amp;H5472&amp;I5472," ","")</f>
        <v>AgenteBilingüeProfesionalCienciasdelaeducaciónyafinesFrontofficeconherramientaHoraextranocturna Zona1Plata</v>
      </c>
      <c r="B5472" s="0" t="s">
        <v>5816</v>
      </c>
      <c r="C5472" s="0" t="s">
        <v>190</v>
      </c>
      <c r="D5472" s="0" t="s">
        <v>4808</v>
      </c>
      <c r="E5472" s="0" t="s">
        <v>721</v>
      </c>
      <c r="F5472" s="0" t="s">
        <v>3319</v>
      </c>
      <c r="G5472" s="0" t="s">
        <v>197</v>
      </c>
      <c r="H5472" s="0" t="s">
        <v>379</v>
      </c>
      <c r="I5472" s="0" t="s">
        <v>195</v>
      </c>
      <c r="J5472" s="0" t="s">
        <v>325</v>
      </c>
      <c r="K5472" s="0" t="n">
        <v>43022.9048953901</v>
      </c>
      <c r="L5472" s="0" t="n">
        <v>47106.99</v>
      </c>
      <c r="M5472" s="0" t="n">
        <v>56597.9644922664</v>
      </c>
      <c r="N5472" s="0" t="n">
        <v>38953.26</v>
      </c>
      <c r="O5472" s="0" t="n">
        <v>39479.04</v>
      </c>
      <c r="P5472" s="0" t="n">
        <v>45734.58</v>
      </c>
      <c r="Q5472" s="0" t="n">
        <v>61198.515</v>
      </c>
      <c r="S5472" s="0" t="s">
        <v>303</v>
      </c>
    </row>
    <row r="5473" customFormat="false" ht="14" hidden="false" customHeight="false" outlineLevel="0" collapsed="false">
      <c r="A5473" s="0" t="str">
        <f aca="false">SUBSTITUTE(C5473&amp;D5473&amp;E5473&amp;F5473&amp;G5473&amp;H5473&amp;I5473," ","")</f>
        <v>AgenteBilingüeProfesionalCienciasdelaeducaciónyafinesFrontofficeconherramientaHoraextranocturna Zona1Oro</v>
      </c>
      <c r="B5473" s="0" t="s">
        <v>5817</v>
      </c>
      <c r="C5473" s="0" t="s">
        <v>190</v>
      </c>
      <c r="D5473" s="0" t="s">
        <v>4808</v>
      </c>
      <c r="E5473" s="0" t="s">
        <v>721</v>
      </c>
      <c r="F5473" s="0" t="s">
        <v>3319</v>
      </c>
      <c r="G5473" s="0" t="s">
        <v>197</v>
      </c>
      <c r="H5473" s="0" t="s">
        <v>379</v>
      </c>
      <c r="I5473" s="0" t="s">
        <v>54</v>
      </c>
      <c r="J5473" s="0" t="s">
        <v>325</v>
      </c>
      <c r="K5473" s="0" t="n">
        <v>43022.9048953901</v>
      </c>
      <c r="L5473" s="0" t="n">
        <v>48049.875</v>
      </c>
      <c r="M5473" s="0" t="n">
        <v>58218.2898427464</v>
      </c>
      <c r="N5473" s="0" t="n">
        <v>38953.26</v>
      </c>
      <c r="O5473" s="0" t="n">
        <v>39479.04</v>
      </c>
      <c r="P5473" s="0" t="n">
        <v>46697.13</v>
      </c>
      <c r="Q5473" s="0" t="n">
        <v>63911.25</v>
      </c>
      <c r="S5473" s="0" t="s">
        <v>303</v>
      </c>
    </row>
    <row r="5474" customFormat="false" ht="14" hidden="false" customHeight="false" outlineLevel="0" collapsed="false">
      <c r="A5474" s="0" t="str">
        <f aca="false">SUBSTITUTE(C5474&amp;D5474&amp;E5474&amp;F5474&amp;G5474&amp;H5474&amp;I5474," ","")</f>
        <v>AgenteBilingüeProfesionalCienciasdelaeducaciónyafinesFrontofficeconherramientaHoraextranocturna Zona1Platino</v>
      </c>
      <c r="B5474" s="0" t="s">
        <v>5818</v>
      </c>
      <c r="C5474" s="0" t="s">
        <v>190</v>
      </c>
      <c r="D5474" s="0" t="s">
        <v>4808</v>
      </c>
      <c r="E5474" s="0" t="s">
        <v>721</v>
      </c>
      <c r="F5474" s="0" t="s">
        <v>3319</v>
      </c>
      <c r="G5474" s="0" t="s">
        <v>197</v>
      </c>
      <c r="H5474" s="0" t="s">
        <v>379</v>
      </c>
      <c r="I5474" s="0" t="s">
        <v>198</v>
      </c>
      <c r="J5474" s="0" t="s">
        <v>325</v>
      </c>
      <c r="K5474" s="0" t="n">
        <v>43022.9048953901</v>
      </c>
      <c r="L5474" s="0" t="n">
        <v>49462.65</v>
      </c>
      <c r="M5474" s="0" t="n">
        <v>59934.1250871539</v>
      </c>
      <c r="N5474" s="0" t="n">
        <v>38953.26</v>
      </c>
      <c r="O5474" s="0" t="n">
        <v>39479.04</v>
      </c>
      <c r="P5474" s="0" t="n">
        <v>47701.08</v>
      </c>
      <c r="Q5474" s="0" t="n">
        <v>67926.015</v>
      </c>
      <c r="S5474" s="0" t="s">
        <v>303</v>
      </c>
    </row>
    <row r="5475" customFormat="false" ht="14" hidden="false" customHeight="false" outlineLevel="0" collapsed="false">
      <c r="A5475" s="0" t="str">
        <f aca="false">SUBSTITUTE(C5475&amp;D5475&amp;E5475&amp;F5475&amp;G5475&amp;H5475&amp;I5475," ","")</f>
        <v>AgenteBilingüeProfesionalCienciasdelaeducaciónyafinesFrontofficeconherramientaHoraextranocturna Zona2Plata</v>
      </c>
      <c r="B5475" s="0" t="s">
        <v>5819</v>
      </c>
      <c r="C5475" s="0" t="s">
        <v>190</v>
      </c>
      <c r="D5475" s="0" t="s">
        <v>4808</v>
      </c>
      <c r="E5475" s="0" t="s">
        <v>721</v>
      </c>
      <c r="F5475" s="0" t="s">
        <v>3319</v>
      </c>
      <c r="G5475" s="0" t="s">
        <v>197</v>
      </c>
      <c r="H5475" s="0" t="s">
        <v>385</v>
      </c>
      <c r="I5475" s="0" t="s">
        <v>195</v>
      </c>
      <c r="J5475" s="0" t="s">
        <v>325</v>
      </c>
      <c r="K5475" s="0" t="n">
        <v>43022.9048953901</v>
      </c>
      <c r="L5475" s="0" t="n">
        <v>48520.8</v>
      </c>
      <c r="M5475" s="0" t="n">
        <v>56597.9644922664</v>
      </c>
      <c r="N5475" s="0" t="n">
        <v>38953.26</v>
      </c>
      <c r="O5475" s="0" t="n">
        <v>39479.04</v>
      </c>
      <c r="P5475" s="0" t="n">
        <v>48601.53</v>
      </c>
      <c r="Q5475" s="0" t="n">
        <v>61198.515</v>
      </c>
      <c r="S5475" s="0" t="s">
        <v>303</v>
      </c>
    </row>
    <row r="5476" customFormat="false" ht="14" hidden="false" customHeight="false" outlineLevel="0" collapsed="false">
      <c r="A5476" s="0" t="str">
        <f aca="false">SUBSTITUTE(C5476&amp;D5476&amp;E5476&amp;F5476&amp;G5476&amp;H5476&amp;I5476," ","")</f>
        <v>AgenteBilingüeProfesionalCienciasdelaeducaciónyafinesFrontofficeconherramientaHoraextranocturna Zona2Oro</v>
      </c>
      <c r="B5476" s="0" t="s">
        <v>5820</v>
      </c>
      <c r="C5476" s="0" t="s">
        <v>190</v>
      </c>
      <c r="D5476" s="0" t="s">
        <v>4808</v>
      </c>
      <c r="E5476" s="0" t="s">
        <v>721</v>
      </c>
      <c r="F5476" s="0" t="s">
        <v>3319</v>
      </c>
      <c r="G5476" s="0" t="s">
        <v>197</v>
      </c>
      <c r="H5476" s="0" t="s">
        <v>385</v>
      </c>
      <c r="I5476" s="0" t="s">
        <v>54</v>
      </c>
      <c r="J5476" s="0" t="s">
        <v>325</v>
      </c>
      <c r="K5476" s="0" t="n">
        <v>43022.9048953901</v>
      </c>
      <c r="L5476" s="0" t="n">
        <v>49491.63</v>
      </c>
      <c r="M5476" s="0" t="n">
        <v>58218.2898427464</v>
      </c>
      <c r="N5476" s="0" t="n">
        <v>38953.26</v>
      </c>
      <c r="O5476" s="0" t="n">
        <v>39479.04</v>
      </c>
      <c r="P5476" s="0" t="n">
        <v>49625.145</v>
      </c>
      <c r="Q5476" s="0" t="n">
        <v>63911.25</v>
      </c>
      <c r="S5476" s="0" t="s">
        <v>303</v>
      </c>
    </row>
    <row r="5477" customFormat="false" ht="14" hidden="false" customHeight="false" outlineLevel="0" collapsed="false">
      <c r="A5477" s="0" t="str">
        <f aca="false">SUBSTITUTE(C5477&amp;D5477&amp;E5477&amp;F5477&amp;G5477&amp;H5477&amp;I5477," ","")</f>
        <v>AgenteBilingüeProfesionalCienciasdelaeducaciónyafinesFrontofficeconherramientaHoraextranocturna Zona2Platino</v>
      </c>
      <c r="B5477" s="0" t="s">
        <v>5821</v>
      </c>
      <c r="C5477" s="0" t="s">
        <v>190</v>
      </c>
      <c r="D5477" s="0" t="s">
        <v>4808</v>
      </c>
      <c r="E5477" s="0" t="s">
        <v>721</v>
      </c>
      <c r="F5477" s="0" t="s">
        <v>3319</v>
      </c>
      <c r="G5477" s="0" t="s">
        <v>197</v>
      </c>
      <c r="H5477" s="0" t="s">
        <v>385</v>
      </c>
      <c r="I5477" s="0" t="s">
        <v>198</v>
      </c>
      <c r="J5477" s="0" t="s">
        <v>325</v>
      </c>
      <c r="K5477" s="0" t="n">
        <v>43022.9048953901</v>
      </c>
      <c r="L5477" s="0" t="n">
        <v>50946.84</v>
      </c>
      <c r="M5477" s="0" t="n">
        <v>59934.1250871539</v>
      </c>
      <c r="N5477" s="0" t="n">
        <v>38953.26</v>
      </c>
      <c r="O5477" s="0" t="n">
        <v>39479.04</v>
      </c>
      <c r="P5477" s="0" t="n">
        <v>50692.23</v>
      </c>
      <c r="Q5477" s="0" t="n">
        <v>67926.015</v>
      </c>
      <c r="S5477" s="0" t="s">
        <v>303</v>
      </c>
    </row>
    <row r="5478" customFormat="false" ht="14" hidden="false" customHeight="false" outlineLevel="0" collapsed="false">
      <c r="A5478" s="0" t="str">
        <f aca="false">SUBSTITUTE(C5478&amp;D5478&amp;E5478&amp;F5478&amp;G5478&amp;H5478&amp;I5478," ","")</f>
        <v>AgenteBilingüeProfesionalCienciasdelaeducaciónyafinesFrontofficeconherramientaHoraextranocturna Zona3Plata</v>
      </c>
      <c r="B5478" s="0" t="s">
        <v>5822</v>
      </c>
      <c r="C5478" s="0" t="s">
        <v>190</v>
      </c>
      <c r="D5478" s="0" t="s">
        <v>4808</v>
      </c>
      <c r="E5478" s="0" t="s">
        <v>721</v>
      </c>
      <c r="F5478" s="0" t="s">
        <v>3319</v>
      </c>
      <c r="G5478" s="0" t="s">
        <v>197</v>
      </c>
      <c r="H5478" s="0" t="s">
        <v>390</v>
      </c>
      <c r="I5478" s="0" t="s">
        <v>195</v>
      </c>
      <c r="J5478" s="0" t="s">
        <v>325</v>
      </c>
      <c r="K5478" s="0" t="n">
        <v>43022.9048953901</v>
      </c>
      <c r="L5478" s="0" t="n">
        <v>49462.65</v>
      </c>
      <c r="M5478" s="0" t="n">
        <v>56597.9644922664</v>
      </c>
      <c r="N5478" s="0" t="n">
        <v>38953.26</v>
      </c>
      <c r="O5478" s="0" t="n">
        <v>39479.04</v>
      </c>
      <c r="P5478" s="0" t="n">
        <v>48830.265</v>
      </c>
      <c r="Q5478" s="0" t="n">
        <v>61198.515</v>
      </c>
      <c r="S5478" s="0" t="s">
        <v>303</v>
      </c>
    </row>
    <row r="5479" customFormat="false" ht="14" hidden="false" customHeight="false" outlineLevel="0" collapsed="false">
      <c r="A5479" s="0" t="str">
        <f aca="false">SUBSTITUTE(C5479&amp;D5479&amp;E5479&amp;F5479&amp;G5479&amp;H5479&amp;I5479," ","")</f>
        <v>AgenteBilingüeProfesionalCienciasdelaeducaciónyafinesFrontofficeconherramientaHoraextranocturna Zona3Oro</v>
      </c>
      <c r="B5479" s="0" t="s">
        <v>5823</v>
      </c>
      <c r="C5479" s="0" t="s">
        <v>190</v>
      </c>
      <c r="D5479" s="0" t="s">
        <v>4808</v>
      </c>
      <c r="E5479" s="0" t="s">
        <v>721</v>
      </c>
      <c r="F5479" s="0" t="s">
        <v>3319</v>
      </c>
      <c r="G5479" s="0" t="s">
        <v>197</v>
      </c>
      <c r="H5479" s="0" t="s">
        <v>390</v>
      </c>
      <c r="I5479" s="0" t="s">
        <v>54</v>
      </c>
      <c r="J5479" s="0" t="s">
        <v>325</v>
      </c>
      <c r="K5479" s="0" t="n">
        <v>43022.9048953901</v>
      </c>
      <c r="L5479" s="0" t="n">
        <v>50453.145</v>
      </c>
      <c r="M5479" s="0" t="n">
        <v>58218.2898427464</v>
      </c>
      <c r="N5479" s="0" t="n">
        <v>38953.26</v>
      </c>
      <c r="O5479" s="0" t="n">
        <v>39479.04</v>
      </c>
      <c r="P5479" s="0" t="n">
        <v>49859.055</v>
      </c>
      <c r="Q5479" s="0" t="n">
        <v>63911.25</v>
      </c>
      <c r="S5479" s="0" t="s">
        <v>303</v>
      </c>
    </row>
    <row r="5480" customFormat="false" ht="14" hidden="false" customHeight="false" outlineLevel="0" collapsed="false">
      <c r="A5480" s="0" t="str">
        <f aca="false">SUBSTITUTE(C5480&amp;D5480&amp;E5480&amp;F5480&amp;G5480&amp;H5480&amp;I5480," ","")</f>
        <v>AgenteBilingüeProfesionalCienciasdelaeducaciónyafinesFrontofficeconherramientaHoraextranocturna Zona3Platino</v>
      </c>
      <c r="B5480" s="0" t="s">
        <v>5824</v>
      </c>
      <c r="C5480" s="0" t="s">
        <v>190</v>
      </c>
      <c r="D5480" s="0" t="s">
        <v>4808</v>
      </c>
      <c r="E5480" s="0" t="s">
        <v>721</v>
      </c>
      <c r="F5480" s="0" t="s">
        <v>3319</v>
      </c>
      <c r="G5480" s="0" t="s">
        <v>197</v>
      </c>
      <c r="H5480" s="0" t="s">
        <v>390</v>
      </c>
      <c r="I5480" s="0" t="s">
        <v>198</v>
      </c>
      <c r="J5480" s="0" t="s">
        <v>325</v>
      </c>
      <c r="K5480" s="0" t="n">
        <v>43022.9048953901</v>
      </c>
      <c r="L5480" s="0" t="n">
        <v>51936.3</v>
      </c>
      <c r="M5480" s="0" t="n">
        <v>59934.1250871539</v>
      </c>
      <c r="N5480" s="0" t="n">
        <v>38953.26</v>
      </c>
      <c r="O5480" s="0" t="n">
        <v>39479.04</v>
      </c>
      <c r="P5480" s="0" t="n">
        <v>50931.315</v>
      </c>
      <c r="Q5480" s="0" t="n">
        <v>67926.015</v>
      </c>
      <c r="S5480" s="0" t="s">
        <v>303</v>
      </c>
    </row>
    <row r="5481" customFormat="false" ht="14" hidden="false" customHeight="false" outlineLevel="0" collapsed="false">
      <c r="A5481" s="0" t="str">
        <f aca="false">SUBSTITUTE(C5481&amp;D5481&amp;E5481&amp;F5481&amp;G5481&amp;H5481&amp;I5481," ","")</f>
        <v>AgenteBilingüeProfesionalCienciasdelaeducaciónyafinesFrontofficeconherramientaHoraextradominicalyfestivoZona1Plata</v>
      </c>
      <c r="B5481" s="0" t="s">
        <v>5825</v>
      </c>
      <c r="C5481" s="0" t="s">
        <v>190</v>
      </c>
      <c r="D5481" s="0" t="s">
        <v>4808</v>
      </c>
      <c r="E5481" s="0" t="s">
        <v>721</v>
      </c>
      <c r="F5481" s="0" t="s">
        <v>3319</v>
      </c>
      <c r="G5481" s="0" t="s">
        <v>194</v>
      </c>
      <c r="H5481" s="0" t="s">
        <v>379</v>
      </c>
      <c r="I5481" s="0" t="s">
        <v>195</v>
      </c>
      <c r="J5481" s="0" t="s">
        <v>325</v>
      </c>
      <c r="K5481" s="0" t="n">
        <v>54021.3084188854</v>
      </c>
      <c r="L5481" s="0" t="n">
        <v>53836.56</v>
      </c>
      <c r="M5481" s="0" t="n">
        <v>64683.3879911616</v>
      </c>
      <c r="N5481" s="0" t="n">
        <v>55646.775</v>
      </c>
      <c r="O5481" s="0" t="n">
        <v>45019.395</v>
      </c>
      <c r="P5481" s="0" t="n">
        <v>50623.92</v>
      </c>
      <c r="Q5481" s="0" t="n">
        <v>68129.91</v>
      </c>
      <c r="S5481" s="0" t="s">
        <v>303</v>
      </c>
    </row>
    <row r="5482" customFormat="false" ht="14" hidden="false" customHeight="false" outlineLevel="0" collapsed="false">
      <c r="A5482" s="0" t="str">
        <f aca="false">SUBSTITUTE(C5482&amp;D5482&amp;E5482&amp;F5482&amp;G5482&amp;H5482&amp;I5482," ","")</f>
        <v>AgenteBilingüeProfesionalCienciasdelaeducaciónyafinesFrontofficeconherramientaHoraextradominicalyfestivoZona1Oro</v>
      </c>
      <c r="B5482" s="0" t="s">
        <v>5826</v>
      </c>
      <c r="C5482" s="0" t="s">
        <v>190</v>
      </c>
      <c r="D5482" s="0" t="s">
        <v>4808</v>
      </c>
      <c r="E5482" s="0" t="s">
        <v>721</v>
      </c>
      <c r="F5482" s="0" t="s">
        <v>3319</v>
      </c>
      <c r="G5482" s="0" t="s">
        <v>194</v>
      </c>
      <c r="H5482" s="0" t="s">
        <v>379</v>
      </c>
      <c r="I5482" s="0" t="s">
        <v>54</v>
      </c>
      <c r="J5482" s="0" t="s">
        <v>325</v>
      </c>
      <c r="K5482" s="0" t="n">
        <v>54021.3084188854</v>
      </c>
      <c r="L5482" s="0" t="n">
        <v>54913.995</v>
      </c>
      <c r="M5482" s="0" t="n">
        <v>66535.1883917102</v>
      </c>
      <c r="N5482" s="0" t="n">
        <v>55646.775</v>
      </c>
      <c r="O5482" s="0" t="n">
        <v>45019.395</v>
      </c>
      <c r="P5482" s="0" t="n">
        <v>51689.97</v>
      </c>
      <c r="Q5482" s="0" t="n">
        <v>71150.04</v>
      </c>
      <c r="S5482" s="0" t="s">
        <v>303</v>
      </c>
    </row>
    <row r="5483" customFormat="false" ht="14" hidden="false" customHeight="false" outlineLevel="0" collapsed="false">
      <c r="A5483" s="0" t="str">
        <f aca="false">SUBSTITUTE(C5483&amp;D5483&amp;E5483&amp;F5483&amp;G5483&amp;H5483&amp;I5483," ","")</f>
        <v>AgenteBilingüeProfesionalCienciasdelaeducaciónyafinesFrontofficeconherramientaHoraextradominicalyfestivoZona1Platino</v>
      </c>
      <c r="B5483" s="0" t="s">
        <v>5827</v>
      </c>
      <c r="C5483" s="0" t="s">
        <v>190</v>
      </c>
      <c r="D5483" s="0" t="s">
        <v>4808</v>
      </c>
      <c r="E5483" s="0" t="s">
        <v>721</v>
      </c>
      <c r="F5483" s="0" t="s">
        <v>3319</v>
      </c>
      <c r="G5483" s="0" t="s">
        <v>194</v>
      </c>
      <c r="H5483" s="0" t="s">
        <v>379</v>
      </c>
      <c r="I5483" s="0" t="s">
        <v>198</v>
      </c>
      <c r="J5483" s="0" t="s">
        <v>325</v>
      </c>
      <c r="K5483" s="0" t="n">
        <v>54021.3084188854</v>
      </c>
      <c r="L5483" s="0" t="n">
        <v>56528.595</v>
      </c>
      <c r="M5483" s="0" t="n">
        <v>68496.1429567473</v>
      </c>
      <c r="N5483" s="0" t="n">
        <v>55646.775</v>
      </c>
      <c r="O5483" s="0" t="n">
        <v>45019.395</v>
      </c>
      <c r="P5483" s="0" t="n">
        <v>52801.56</v>
      </c>
      <c r="Q5483" s="0" t="n">
        <v>75620.205</v>
      </c>
      <c r="S5483" s="0" t="s">
        <v>303</v>
      </c>
    </row>
    <row r="5484" customFormat="false" ht="14" hidden="false" customHeight="false" outlineLevel="0" collapsed="false">
      <c r="A5484" s="0" t="str">
        <f aca="false">SUBSTITUTE(C5484&amp;D5484&amp;E5484&amp;F5484&amp;G5484&amp;H5484&amp;I5484," ","")</f>
        <v>AgenteBilingüeProfesionalCienciasdelaeducaciónyafinesFrontofficeconherramientaHoraextradominicalyfestivoZona2Plata</v>
      </c>
      <c r="B5484" s="0" t="s">
        <v>5828</v>
      </c>
      <c r="C5484" s="0" t="s">
        <v>190</v>
      </c>
      <c r="D5484" s="0" t="s">
        <v>4808</v>
      </c>
      <c r="E5484" s="0" t="s">
        <v>721</v>
      </c>
      <c r="F5484" s="0" t="s">
        <v>3319</v>
      </c>
      <c r="G5484" s="0" t="s">
        <v>194</v>
      </c>
      <c r="H5484" s="0" t="s">
        <v>385</v>
      </c>
      <c r="I5484" s="0" t="s">
        <v>195</v>
      </c>
      <c r="J5484" s="0" t="s">
        <v>325</v>
      </c>
      <c r="K5484" s="0" t="n">
        <v>54021.3084188854</v>
      </c>
      <c r="L5484" s="0" t="n">
        <v>55452.195</v>
      </c>
      <c r="M5484" s="0" t="n">
        <v>64683.3879911616</v>
      </c>
      <c r="N5484" s="0" t="n">
        <v>55646.775</v>
      </c>
      <c r="O5484" s="0" t="n">
        <v>45019.395</v>
      </c>
      <c r="P5484" s="0" t="n">
        <v>53798.265</v>
      </c>
      <c r="Q5484" s="0" t="n">
        <v>68129.91</v>
      </c>
      <c r="S5484" s="0" t="s">
        <v>303</v>
      </c>
    </row>
    <row r="5485" customFormat="false" ht="14" hidden="false" customHeight="false" outlineLevel="0" collapsed="false">
      <c r="A5485" s="0" t="str">
        <f aca="false">SUBSTITUTE(C5485&amp;D5485&amp;E5485&amp;F5485&amp;G5485&amp;H5485&amp;I5485," ","")</f>
        <v>AgenteBilingüeProfesionalCienciasdelaeducaciónyafinesFrontofficeconherramientaHoraextradominicalyfestivoZona2Oro</v>
      </c>
      <c r="B5485" s="0" t="s">
        <v>5829</v>
      </c>
      <c r="C5485" s="0" t="s">
        <v>190</v>
      </c>
      <c r="D5485" s="0" t="s">
        <v>4808</v>
      </c>
      <c r="E5485" s="0" t="s">
        <v>721</v>
      </c>
      <c r="F5485" s="0" t="s">
        <v>3319</v>
      </c>
      <c r="G5485" s="0" t="s">
        <v>194</v>
      </c>
      <c r="H5485" s="0" t="s">
        <v>385</v>
      </c>
      <c r="I5485" s="0" t="s">
        <v>54</v>
      </c>
      <c r="J5485" s="0" t="s">
        <v>325</v>
      </c>
      <c r="K5485" s="0" t="n">
        <v>54021.3084188854</v>
      </c>
      <c r="L5485" s="0" t="n">
        <v>56561.715</v>
      </c>
      <c r="M5485" s="0" t="n">
        <v>66535.1883917102</v>
      </c>
      <c r="N5485" s="0" t="n">
        <v>55646.775</v>
      </c>
      <c r="O5485" s="0" t="n">
        <v>45019.395</v>
      </c>
      <c r="P5485" s="0" t="n">
        <v>54931.59</v>
      </c>
      <c r="Q5485" s="0" t="n">
        <v>71150.04</v>
      </c>
      <c r="S5485" s="0" t="s">
        <v>303</v>
      </c>
    </row>
    <row r="5486" customFormat="false" ht="14" hidden="false" customHeight="false" outlineLevel="0" collapsed="false">
      <c r="A5486" s="0" t="str">
        <f aca="false">SUBSTITUTE(C5486&amp;D5486&amp;E5486&amp;F5486&amp;G5486&amp;H5486&amp;I5486," ","")</f>
        <v>AgenteBilingüeProfesionalCienciasdelaeducaciónyafinesFrontofficeconherramientaHoraextradominicalyfestivoZona2Platino</v>
      </c>
      <c r="B5486" s="0" t="s">
        <v>5830</v>
      </c>
      <c r="C5486" s="0" t="s">
        <v>190</v>
      </c>
      <c r="D5486" s="0" t="s">
        <v>4808</v>
      </c>
      <c r="E5486" s="0" t="s">
        <v>721</v>
      </c>
      <c r="F5486" s="0" t="s">
        <v>3319</v>
      </c>
      <c r="G5486" s="0" t="s">
        <v>194</v>
      </c>
      <c r="H5486" s="0" t="s">
        <v>385</v>
      </c>
      <c r="I5486" s="0" t="s">
        <v>198</v>
      </c>
      <c r="J5486" s="0" t="s">
        <v>325</v>
      </c>
      <c r="K5486" s="0" t="n">
        <v>54021.3084188854</v>
      </c>
      <c r="L5486" s="0" t="n">
        <v>58224.96</v>
      </c>
      <c r="M5486" s="0" t="n">
        <v>68496.1429567473</v>
      </c>
      <c r="N5486" s="0" t="n">
        <v>55646.775</v>
      </c>
      <c r="O5486" s="0" t="n">
        <v>45019.395</v>
      </c>
      <c r="P5486" s="0" t="n">
        <v>56112.525</v>
      </c>
      <c r="Q5486" s="0" t="n">
        <v>75620.205</v>
      </c>
      <c r="S5486" s="0" t="s">
        <v>303</v>
      </c>
    </row>
    <row r="5487" customFormat="false" ht="14" hidden="false" customHeight="false" outlineLevel="0" collapsed="false">
      <c r="A5487" s="0" t="str">
        <f aca="false">SUBSTITUTE(C5487&amp;D5487&amp;E5487&amp;F5487&amp;G5487&amp;H5487&amp;I5487," ","")</f>
        <v>AgenteBilingüeProfesionalCienciasdelaeducaciónyafinesFrontofficeconherramientaHoraextradominicalyfestivoZona3Plata</v>
      </c>
      <c r="B5487" s="0" t="s">
        <v>5831</v>
      </c>
      <c r="C5487" s="0" t="s">
        <v>190</v>
      </c>
      <c r="D5487" s="0" t="s">
        <v>4808</v>
      </c>
      <c r="E5487" s="0" t="s">
        <v>721</v>
      </c>
      <c r="F5487" s="0" t="s">
        <v>3319</v>
      </c>
      <c r="G5487" s="0" t="s">
        <v>194</v>
      </c>
      <c r="H5487" s="0" t="s">
        <v>390</v>
      </c>
      <c r="I5487" s="0" t="s">
        <v>195</v>
      </c>
      <c r="J5487" s="0" t="s">
        <v>325</v>
      </c>
      <c r="K5487" s="0" t="n">
        <v>54021.3084188854</v>
      </c>
      <c r="L5487" s="0" t="n">
        <v>56528.595</v>
      </c>
      <c r="M5487" s="0" t="n">
        <v>64683.3879911616</v>
      </c>
      <c r="N5487" s="0" t="n">
        <v>55646.775</v>
      </c>
      <c r="O5487" s="0" t="n">
        <v>45019.395</v>
      </c>
      <c r="P5487" s="0" t="n">
        <v>54051.84</v>
      </c>
      <c r="Q5487" s="0" t="n">
        <v>68129.91</v>
      </c>
      <c r="S5487" s="0" t="s">
        <v>303</v>
      </c>
    </row>
    <row r="5488" customFormat="false" ht="14" hidden="false" customHeight="false" outlineLevel="0" collapsed="false">
      <c r="A5488" s="0" t="str">
        <f aca="false">SUBSTITUTE(C5488&amp;D5488&amp;E5488&amp;F5488&amp;G5488&amp;H5488&amp;I5488," ","")</f>
        <v>AgenteBilingüeProfesionalCienciasdelaeducaciónyafinesFrontofficeconherramientaHoraextradominicalyfestivoZona3Oro</v>
      </c>
      <c r="B5488" s="0" t="s">
        <v>5832</v>
      </c>
      <c r="C5488" s="0" t="s">
        <v>190</v>
      </c>
      <c r="D5488" s="0" t="s">
        <v>4808</v>
      </c>
      <c r="E5488" s="0" t="s">
        <v>721</v>
      </c>
      <c r="F5488" s="0" t="s">
        <v>3319</v>
      </c>
      <c r="G5488" s="0" t="s">
        <v>194</v>
      </c>
      <c r="H5488" s="0" t="s">
        <v>390</v>
      </c>
      <c r="I5488" s="0" t="s">
        <v>54</v>
      </c>
      <c r="J5488" s="0" t="s">
        <v>325</v>
      </c>
      <c r="K5488" s="0" t="n">
        <v>54021.3084188854</v>
      </c>
      <c r="L5488" s="0" t="n">
        <v>57659.85</v>
      </c>
      <c r="M5488" s="0" t="n">
        <v>66535.1883917102</v>
      </c>
      <c r="N5488" s="0" t="n">
        <v>55646.775</v>
      </c>
      <c r="O5488" s="0" t="n">
        <v>45019.395</v>
      </c>
      <c r="P5488" s="0" t="n">
        <v>55189.305</v>
      </c>
      <c r="Q5488" s="0" t="n">
        <v>71150.04</v>
      </c>
      <c r="S5488" s="0" t="s">
        <v>303</v>
      </c>
    </row>
    <row r="5489" customFormat="false" ht="14" hidden="false" customHeight="false" outlineLevel="0" collapsed="false">
      <c r="A5489" s="0" t="str">
        <f aca="false">SUBSTITUTE(C5489&amp;D5489&amp;E5489&amp;F5489&amp;G5489&amp;H5489&amp;I5489," ","")</f>
        <v>AgenteBilingüeProfesionalCienciasdelaeducaciónyafinesFrontofficeconherramientaHoraextradominicalyfestivoZona3Platino</v>
      </c>
      <c r="B5489" s="0" t="s">
        <v>5833</v>
      </c>
      <c r="C5489" s="0" t="s">
        <v>190</v>
      </c>
      <c r="D5489" s="0" t="s">
        <v>4808</v>
      </c>
      <c r="E5489" s="0" t="s">
        <v>721</v>
      </c>
      <c r="F5489" s="0" t="s">
        <v>3319</v>
      </c>
      <c r="G5489" s="0" t="s">
        <v>194</v>
      </c>
      <c r="H5489" s="0" t="s">
        <v>390</v>
      </c>
      <c r="I5489" s="0" t="s">
        <v>198</v>
      </c>
      <c r="J5489" s="0" t="s">
        <v>325</v>
      </c>
      <c r="K5489" s="0" t="n">
        <v>54021.3084188854</v>
      </c>
      <c r="L5489" s="0" t="n">
        <v>59355.18</v>
      </c>
      <c r="M5489" s="0" t="n">
        <v>68496.1429567473</v>
      </c>
      <c r="N5489" s="0" t="n">
        <v>55646.775</v>
      </c>
      <c r="O5489" s="0" t="n">
        <v>45019.395</v>
      </c>
      <c r="P5489" s="0" t="n">
        <v>56376.45</v>
      </c>
      <c r="Q5489" s="0" t="n">
        <v>75620.205</v>
      </c>
      <c r="S5489" s="0" t="s">
        <v>303</v>
      </c>
    </row>
    <row r="5490" customFormat="false" ht="14" hidden="false" customHeight="false" outlineLevel="0" collapsed="false">
      <c r="A5490" s="0" t="str">
        <f aca="false">SUBSTITUTE(C5490&amp;D5490&amp;E5490&amp;F5490&amp;G5490&amp;H5490&amp;I5490," ","")</f>
        <v>AgenteBilingüeProfesionalCienciasdelaeducaciónyafinesFrontofficeconherramientaServicio7x24Zona1Plata</v>
      </c>
      <c r="B5490" s="0" t="s">
        <v>5834</v>
      </c>
      <c r="C5490" s="0" t="s">
        <v>190</v>
      </c>
      <c r="D5490" s="0" t="s">
        <v>4808</v>
      </c>
      <c r="E5490" s="0" t="s">
        <v>721</v>
      </c>
      <c r="F5490" s="0" t="s">
        <v>3319</v>
      </c>
      <c r="G5490" s="0" t="s">
        <v>55</v>
      </c>
      <c r="H5490" s="0" t="s">
        <v>379</v>
      </c>
      <c r="I5490" s="0" t="s">
        <v>195</v>
      </c>
      <c r="J5490" s="0" t="s">
        <v>305</v>
      </c>
      <c r="K5490" s="0" t="n">
        <v>19564156.1346297</v>
      </c>
      <c r="L5490" s="0" t="n">
        <v>27464348.07</v>
      </c>
      <c r="M5490" s="0" t="n">
        <v>29725391.3716956</v>
      </c>
      <c r="N5490" s="0" t="n">
        <v>24747976.08</v>
      </c>
      <c r="O5490" s="0" t="n">
        <v>25326599.04</v>
      </c>
      <c r="P5490" s="0" t="n">
        <v>35972605.935</v>
      </c>
      <c r="Q5490" s="0" t="n">
        <v>28385710.245</v>
      </c>
      <c r="S5490" s="0" t="s">
        <v>303</v>
      </c>
    </row>
    <row r="5491" customFormat="false" ht="14" hidden="false" customHeight="false" outlineLevel="0" collapsed="false">
      <c r="A5491" s="0" t="str">
        <f aca="false">SUBSTITUTE(C5491&amp;D5491&amp;E5491&amp;F5491&amp;G5491&amp;H5491&amp;I5491," ","")</f>
        <v>AgenteBilingüeProfesionalCienciasdelaeducaciónyafinesFrontofficeconherramientaServicio7x24Zona1Oro</v>
      </c>
      <c r="B5491" s="0" t="s">
        <v>5835</v>
      </c>
      <c r="C5491" s="0" t="s">
        <v>190</v>
      </c>
      <c r="D5491" s="0" t="s">
        <v>4808</v>
      </c>
      <c r="E5491" s="0" t="s">
        <v>721</v>
      </c>
      <c r="F5491" s="0" t="s">
        <v>3319</v>
      </c>
      <c r="G5491" s="0" t="s">
        <v>55</v>
      </c>
      <c r="H5491" s="0" t="s">
        <v>379</v>
      </c>
      <c r="I5491" s="0" t="s">
        <v>54</v>
      </c>
      <c r="J5491" s="0" t="s">
        <v>305</v>
      </c>
      <c r="K5491" s="0" t="n">
        <v>19564156.1346297</v>
      </c>
      <c r="L5491" s="0" t="n">
        <v>28013636.025</v>
      </c>
      <c r="M5491" s="0" t="n">
        <v>30576390.265818</v>
      </c>
      <c r="N5491" s="0" t="n">
        <v>24913310.085</v>
      </c>
      <c r="O5491" s="0" t="n">
        <v>25326599.04</v>
      </c>
      <c r="P5491" s="0" t="n">
        <v>36729923.715</v>
      </c>
      <c r="Q5491" s="0" t="n">
        <v>29644127.415</v>
      </c>
      <c r="S5491" s="0" t="s">
        <v>303</v>
      </c>
    </row>
    <row r="5492" customFormat="false" ht="14" hidden="false" customHeight="false" outlineLevel="0" collapsed="false">
      <c r="A5492" s="0" t="str">
        <f aca="false">SUBSTITUTE(C5492&amp;D5492&amp;E5492&amp;F5492&amp;G5492&amp;H5492&amp;I5492," ","")</f>
        <v>AgenteBilingüeProfesionalCienciasdelaeducaciónyafinesFrontofficeconherramientaServicio7x24Zona1Platino</v>
      </c>
      <c r="B5492" s="0" t="s">
        <v>5836</v>
      </c>
      <c r="C5492" s="0" t="s">
        <v>190</v>
      </c>
      <c r="D5492" s="0" t="s">
        <v>4808</v>
      </c>
      <c r="E5492" s="0" t="s">
        <v>721</v>
      </c>
      <c r="F5492" s="0" t="s">
        <v>3319</v>
      </c>
      <c r="G5492" s="0" t="s">
        <v>55</v>
      </c>
      <c r="H5492" s="0" t="s">
        <v>379</v>
      </c>
      <c r="I5492" s="0" t="s">
        <v>198</v>
      </c>
      <c r="J5492" s="0" t="s">
        <v>305</v>
      </c>
      <c r="K5492" s="0" t="n">
        <v>19564156.1346297</v>
      </c>
      <c r="L5492" s="0" t="n">
        <v>28837566.405</v>
      </c>
      <c r="M5492" s="0" t="n">
        <v>31477551.1931926</v>
      </c>
      <c r="N5492" s="0" t="n">
        <v>24967260.495</v>
      </c>
      <c r="O5492" s="0" t="n">
        <v>25326599.04</v>
      </c>
      <c r="P5492" s="0" t="n">
        <v>37519815.015</v>
      </c>
      <c r="Q5492" s="0" t="n">
        <v>31506488.82</v>
      </c>
      <c r="S5492" s="0" t="s">
        <v>303</v>
      </c>
    </row>
    <row r="5493" customFormat="false" ht="14" hidden="false" customHeight="false" outlineLevel="0" collapsed="false">
      <c r="A5493" s="0" t="str">
        <f aca="false">SUBSTITUTE(C5493&amp;D5493&amp;E5493&amp;F5493&amp;G5493&amp;H5493&amp;I5493," ","")</f>
        <v>AgenteBilingüeProfesionalCienciasdelaeducaciónyafinesFrontofficeconherramientaServicio7x24Zona2Plata</v>
      </c>
      <c r="B5493" s="0" t="s">
        <v>5837</v>
      </c>
      <c r="C5493" s="0" t="s">
        <v>190</v>
      </c>
      <c r="D5493" s="0" t="s">
        <v>4808</v>
      </c>
      <c r="E5493" s="0" t="s">
        <v>721</v>
      </c>
      <c r="F5493" s="0" t="s">
        <v>3319</v>
      </c>
      <c r="G5493" s="0" t="s">
        <v>55</v>
      </c>
      <c r="H5493" s="0" t="s">
        <v>385</v>
      </c>
      <c r="I5493" s="0" t="s">
        <v>195</v>
      </c>
      <c r="J5493" s="0" t="s">
        <v>305</v>
      </c>
      <c r="K5493" s="0" t="n">
        <v>19564156.1346297</v>
      </c>
      <c r="L5493" s="0" t="n">
        <v>28288279.485</v>
      </c>
      <c r="M5493" s="0" t="n">
        <v>29725391.3716956</v>
      </c>
      <c r="N5493" s="0" t="n">
        <v>24924099.96</v>
      </c>
      <c r="O5493" s="0" t="n">
        <v>25326599.04</v>
      </c>
      <c r="P5493" s="0" t="n">
        <v>38228232.15</v>
      </c>
      <c r="Q5493" s="0" t="n">
        <v>28385710.245</v>
      </c>
      <c r="S5493" s="0" t="s">
        <v>303</v>
      </c>
    </row>
    <row r="5494" customFormat="false" ht="14" hidden="false" customHeight="false" outlineLevel="0" collapsed="false">
      <c r="A5494" s="0" t="str">
        <f aca="false">SUBSTITUTE(C5494&amp;D5494&amp;E5494&amp;F5494&amp;G5494&amp;H5494&amp;I5494," ","")</f>
        <v>AgenteBilingüeProfesionalCienciasdelaeducaciónyafinesFrontofficeconherramientaServicio7x24Zona2Oro</v>
      </c>
      <c r="B5494" s="0" t="s">
        <v>5838</v>
      </c>
      <c r="C5494" s="0" t="s">
        <v>190</v>
      </c>
      <c r="D5494" s="0" t="s">
        <v>4808</v>
      </c>
      <c r="E5494" s="0" t="s">
        <v>721</v>
      </c>
      <c r="F5494" s="0" t="s">
        <v>3319</v>
      </c>
      <c r="G5494" s="0" t="s">
        <v>55</v>
      </c>
      <c r="H5494" s="0" t="s">
        <v>385</v>
      </c>
      <c r="I5494" s="0" t="s">
        <v>54</v>
      </c>
      <c r="J5494" s="0" t="s">
        <v>305</v>
      </c>
      <c r="K5494" s="0" t="n">
        <v>19564156.1346297</v>
      </c>
      <c r="L5494" s="0" t="n">
        <v>28854045.675</v>
      </c>
      <c r="M5494" s="0" t="n">
        <v>30576390.265818</v>
      </c>
      <c r="N5494" s="0" t="n">
        <v>24981287.85</v>
      </c>
      <c r="O5494" s="0" t="n">
        <v>25326599.04</v>
      </c>
      <c r="P5494" s="0" t="n">
        <v>39033037.8</v>
      </c>
      <c r="Q5494" s="0" t="n">
        <v>29644127.415</v>
      </c>
      <c r="S5494" s="0" t="s">
        <v>303</v>
      </c>
    </row>
    <row r="5495" customFormat="false" ht="14" hidden="false" customHeight="false" outlineLevel="0" collapsed="false">
      <c r="A5495" s="0" t="str">
        <f aca="false">SUBSTITUTE(C5495&amp;D5495&amp;E5495&amp;F5495&amp;G5495&amp;H5495&amp;I5495," ","")</f>
        <v>AgenteBilingüeProfesionalCienciasdelaeducaciónyafinesFrontofficeconherramientaServicio7x24Zona2Platino</v>
      </c>
      <c r="B5495" s="0" t="s">
        <v>5839</v>
      </c>
      <c r="C5495" s="0" t="s">
        <v>190</v>
      </c>
      <c r="D5495" s="0" t="s">
        <v>4808</v>
      </c>
      <c r="E5495" s="0" t="s">
        <v>721</v>
      </c>
      <c r="F5495" s="0" t="s">
        <v>3319</v>
      </c>
      <c r="G5495" s="0" t="s">
        <v>55</v>
      </c>
      <c r="H5495" s="0" t="s">
        <v>385</v>
      </c>
      <c r="I5495" s="0" t="s">
        <v>198</v>
      </c>
      <c r="J5495" s="0" t="s">
        <v>305</v>
      </c>
      <c r="K5495" s="0" t="n">
        <v>19564156.1346297</v>
      </c>
      <c r="L5495" s="0" t="n">
        <v>29702693.925</v>
      </c>
      <c r="M5495" s="0" t="n">
        <v>31477551.1931926</v>
      </c>
      <c r="N5495" s="0" t="n">
        <v>25038474.705</v>
      </c>
      <c r="O5495" s="0" t="n">
        <v>25326599.04</v>
      </c>
      <c r="P5495" s="0" t="n">
        <v>39872457.99</v>
      </c>
      <c r="Q5495" s="0" t="n">
        <v>31506488.82</v>
      </c>
      <c r="S5495" s="0" t="s">
        <v>303</v>
      </c>
    </row>
    <row r="5496" customFormat="false" ht="14" hidden="false" customHeight="false" outlineLevel="0" collapsed="false">
      <c r="A5496" s="0" t="str">
        <f aca="false">SUBSTITUTE(C5496&amp;D5496&amp;E5496&amp;F5496&amp;G5496&amp;H5496&amp;I5496," ","")</f>
        <v>AgenteBilingüeProfesionalCienciasdelaeducaciónyafinesFrontofficeconherramientaServicio7x24Zona3Plata</v>
      </c>
      <c r="B5496" s="0" t="s">
        <v>5840</v>
      </c>
      <c r="C5496" s="0" t="s">
        <v>190</v>
      </c>
      <c r="D5496" s="0" t="s">
        <v>4808</v>
      </c>
      <c r="E5496" s="0" t="s">
        <v>721</v>
      </c>
      <c r="F5496" s="0" t="s">
        <v>3319</v>
      </c>
      <c r="G5496" s="0" t="s">
        <v>55</v>
      </c>
      <c r="H5496" s="0" t="s">
        <v>390</v>
      </c>
      <c r="I5496" s="0" t="s">
        <v>195</v>
      </c>
      <c r="J5496" s="0" t="s">
        <v>305</v>
      </c>
      <c r="K5496" s="0" t="n">
        <v>19564156.1346297</v>
      </c>
      <c r="L5496" s="0" t="n">
        <v>28837566.405</v>
      </c>
      <c r="M5496" s="0" t="n">
        <v>29725391.3716956</v>
      </c>
      <c r="N5496" s="0" t="n">
        <v>24967260.495</v>
      </c>
      <c r="O5496" s="0" t="n">
        <v>25326599.04</v>
      </c>
      <c r="P5496" s="0" t="n">
        <v>38408095.485</v>
      </c>
      <c r="Q5496" s="0" t="n">
        <v>28385710.245</v>
      </c>
      <c r="S5496" s="0" t="s">
        <v>303</v>
      </c>
    </row>
    <row r="5497" customFormat="false" ht="14" hidden="false" customHeight="false" outlineLevel="0" collapsed="false">
      <c r="A5497" s="0" t="str">
        <f aca="false">SUBSTITUTE(C5497&amp;D5497&amp;E5497&amp;F5497&amp;G5497&amp;H5497&amp;I5497," ","")</f>
        <v>AgenteBilingüeProfesionalCienciasdelaeducaciónyafinesFrontofficeconherramientaServicio7x24Zona3Oro</v>
      </c>
      <c r="B5497" s="0" t="s">
        <v>5841</v>
      </c>
      <c r="C5497" s="0" t="s">
        <v>190</v>
      </c>
      <c r="D5497" s="0" t="s">
        <v>4808</v>
      </c>
      <c r="E5497" s="0" t="s">
        <v>721</v>
      </c>
      <c r="F5497" s="0" t="s">
        <v>3319</v>
      </c>
      <c r="G5497" s="0" t="s">
        <v>55</v>
      </c>
      <c r="H5497" s="0" t="s">
        <v>390</v>
      </c>
      <c r="I5497" s="0" t="s">
        <v>54</v>
      </c>
      <c r="J5497" s="0" t="s">
        <v>305</v>
      </c>
      <c r="K5497" s="0" t="n">
        <v>19564156.1346297</v>
      </c>
      <c r="L5497" s="0" t="n">
        <v>29414318.085</v>
      </c>
      <c r="M5497" s="0" t="n">
        <v>30576390.265818</v>
      </c>
      <c r="N5497" s="0" t="n">
        <v>25026606.36</v>
      </c>
      <c r="O5497" s="0" t="n">
        <v>25326599.04</v>
      </c>
      <c r="P5497" s="0" t="n">
        <v>39216687.165</v>
      </c>
      <c r="Q5497" s="0" t="n">
        <v>29644127.415</v>
      </c>
      <c r="S5497" s="0" t="s">
        <v>303</v>
      </c>
    </row>
    <row r="5498" customFormat="false" ht="14" hidden="false" customHeight="false" outlineLevel="0" collapsed="false">
      <c r="A5498" s="0" t="str">
        <f aca="false">SUBSTITUTE(C5498&amp;D5498&amp;E5498&amp;F5498&amp;G5498&amp;H5498&amp;I5498," ","")</f>
        <v>AgenteBilingüeProfesionalCienciasdelaeducaciónyafinesFrontofficeconherramientaServicio7x24Zona3Platino</v>
      </c>
      <c r="B5498" s="0" t="s">
        <v>5842</v>
      </c>
      <c r="C5498" s="0" t="s">
        <v>190</v>
      </c>
      <c r="D5498" s="0" t="s">
        <v>4808</v>
      </c>
      <c r="E5498" s="0" t="s">
        <v>721</v>
      </c>
      <c r="F5498" s="0" t="s">
        <v>3319</v>
      </c>
      <c r="G5498" s="0" t="s">
        <v>55</v>
      </c>
      <c r="H5498" s="0" t="s">
        <v>390</v>
      </c>
      <c r="I5498" s="0" t="s">
        <v>198</v>
      </c>
      <c r="J5498" s="0" t="s">
        <v>305</v>
      </c>
      <c r="K5498" s="0" t="n">
        <v>19564156.1346297</v>
      </c>
      <c r="L5498" s="0" t="n">
        <v>30279445.605</v>
      </c>
      <c r="M5498" s="0" t="n">
        <v>31477551.1931926</v>
      </c>
      <c r="N5498" s="0" t="n">
        <v>25085951.19</v>
      </c>
      <c r="O5498" s="0" t="n">
        <v>25326599.04</v>
      </c>
      <c r="P5498" s="0" t="n">
        <v>40060056.915</v>
      </c>
      <c r="Q5498" s="0" t="n">
        <v>31506488.82</v>
      </c>
      <c r="S5498" s="0" t="s">
        <v>303</v>
      </c>
    </row>
    <row r="5499" customFormat="false" ht="14" hidden="false" customHeight="false" outlineLevel="0" collapsed="false">
      <c r="A5499" s="0" t="str">
        <f aca="false">SUBSTITUTE(C5499&amp;D5499&amp;E5499&amp;F5499&amp;G5499&amp;H5499&amp;I5499," ","")</f>
        <v>AgenteBilingüeProfesionalCienciasdelaeducaciónyafinesFrontofficesinherramientaJornadaOrdinaria Zona1Plata</v>
      </c>
      <c r="B5499" s="0" t="s">
        <v>5843</v>
      </c>
      <c r="C5499" s="0" t="s">
        <v>190</v>
      </c>
      <c r="D5499" s="0" t="s">
        <v>4808</v>
      </c>
      <c r="E5499" s="0" t="s">
        <v>721</v>
      </c>
      <c r="F5499" s="0" t="s">
        <v>3335</v>
      </c>
      <c r="G5499" s="0" t="s">
        <v>62</v>
      </c>
      <c r="H5499" s="0" t="s">
        <v>379</v>
      </c>
      <c r="I5499" s="0" t="s">
        <v>195</v>
      </c>
      <c r="J5499" s="0" t="s">
        <v>36</v>
      </c>
      <c r="K5499" s="0" t="n">
        <v>6096792.81827776</v>
      </c>
      <c r="L5499" s="0" t="n">
        <v>5780818.62</v>
      </c>
      <c r="M5499" s="0" t="n">
        <v>7205440.88996392</v>
      </c>
      <c r="N5499" s="0" t="n">
        <v>6339249.765</v>
      </c>
      <c r="O5499" s="0" t="n">
        <v>6236295.21</v>
      </c>
      <c r="P5499" s="0" t="n">
        <v>6190542</v>
      </c>
      <c r="Q5499" s="0" t="n">
        <v>6624624.105</v>
      </c>
      <c r="S5499" s="0" t="s">
        <v>303</v>
      </c>
    </row>
    <row r="5500" customFormat="false" ht="14" hidden="false" customHeight="false" outlineLevel="0" collapsed="false">
      <c r="A5500" s="0" t="str">
        <f aca="false">SUBSTITUTE(C5500&amp;D5500&amp;E5500&amp;F5500&amp;G5500&amp;H5500&amp;I5500," ","")</f>
        <v>AgenteBilingüeProfesionalCienciasdelaeducaciónyafinesFrontofficesinherramientaJornadaOrdinaria Zona1Oro</v>
      </c>
      <c r="B5500" s="0" t="s">
        <v>5844</v>
      </c>
      <c r="C5500" s="0" t="s">
        <v>190</v>
      </c>
      <c r="D5500" s="0" t="s">
        <v>4808</v>
      </c>
      <c r="E5500" s="0" t="s">
        <v>721</v>
      </c>
      <c r="F5500" s="0" t="s">
        <v>3335</v>
      </c>
      <c r="G5500" s="0" t="s">
        <v>62</v>
      </c>
      <c r="H5500" s="0" t="s">
        <v>379</v>
      </c>
      <c r="I5500" s="0" t="s">
        <v>54</v>
      </c>
      <c r="J5500" s="0" t="s">
        <v>36</v>
      </c>
      <c r="K5500" s="0" t="n">
        <v>6096792.81827776</v>
      </c>
      <c r="L5500" s="0" t="n">
        <v>5896435.365</v>
      </c>
      <c r="M5500" s="0" t="n">
        <v>7757335.56187815</v>
      </c>
      <c r="N5500" s="0" t="n">
        <v>6348639.285</v>
      </c>
      <c r="O5500" s="0" t="n">
        <v>6236295.21</v>
      </c>
      <c r="P5500" s="0" t="n">
        <v>6320869.2</v>
      </c>
      <c r="Q5500" s="0" t="n">
        <v>6918311.565</v>
      </c>
      <c r="S5500" s="0" t="s">
        <v>303</v>
      </c>
    </row>
    <row r="5501" customFormat="false" ht="14" hidden="false" customHeight="false" outlineLevel="0" collapsed="false">
      <c r="A5501" s="0" t="str">
        <f aca="false">SUBSTITUTE(C5501&amp;D5501&amp;E5501&amp;F5501&amp;G5501&amp;H5501&amp;I5501," ","")</f>
        <v>AgenteBilingüeProfesionalCienciasdelaeducaciónyafinesFrontofficesinherramientaJornadaOrdinaria Zona1Platino</v>
      </c>
      <c r="B5501" s="0" t="s">
        <v>5845</v>
      </c>
      <c r="C5501" s="0" t="s">
        <v>190</v>
      </c>
      <c r="D5501" s="0" t="s">
        <v>4808</v>
      </c>
      <c r="E5501" s="0" t="s">
        <v>721</v>
      </c>
      <c r="F5501" s="0" t="s">
        <v>3335</v>
      </c>
      <c r="G5501" s="0" t="s">
        <v>62</v>
      </c>
      <c r="H5501" s="0" t="s">
        <v>379</v>
      </c>
      <c r="I5501" s="0" t="s">
        <v>198</v>
      </c>
      <c r="J5501" s="0" t="s">
        <v>36</v>
      </c>
      <c r="K5501" s="0" t="n">
        <v>6096792.81827776</v>
      </c>
      <c r="L5501" s="0" t="n">
        <v>6069859.965</v>
      </c>
      <c r="M5501" s="0" t="n">
        <v>7985963.19411741</v>
      </c>
      <c r="N5501" s="0" t="n">
        <v>6358028.805</v>
      </c>
      <c r="O5501" s="0" t="n">
        <v>6236295.21</v>
      </c>
      <c r="P5501" s="0" t="n">
        <v>6456801.96</v>
      </c>
      <c r="Q5501" s="0" t="n">
        <v>7352947.395</v>
      </c>
      <c r="S5501" s="0" t="s">
        <v>303</v>
      </c>
    </row>
    <row r="5502" customFormat="false" ht="14" hidden="false" customHeight="false" outlineLevel="0" collapsed="false">
      <c r="A5502" s="0" t="str">
        <f aca="false">SUBSTITUTE(C5502&amp;D5502&amp;E5502&amp;F5502&amp;G5502&amp;H5502&amp;I5502," ","")</f>
        <v>AgenteBilingüeProfesionalCienciasdelaeducaciónyafinesFrontofficesinherramientaJornadaOrdinaria Zona2Plata</v>
      </c>
      <c r="B5502" s="0" t="s">
        <v>5846</v>
      </c>
      <c r="C5502" s="0" t="s">
        <v>190</v>
      </c>
      <c r="D5502" s="0" t="s">
        <v>4808</v>
      </c>
      <c r="E5502" s="0" t="s">
        <v>721</v>
      </c>
      <c r="F5502" s="0" t="s">
        <v>3335</v>
      </c>
      <c r="G5502" s="0" t="s">
        <v>62</v>
      </c>
      <c r="H5502" s="0" t="s">
        <v>385</v>
      </c>
      <c r="I5502" s="0" t="s">
        <v>195</v>
      </c>
      <c r="J5502" s="0" t="s">
        <v>36</v>
      </c>
      <c r="K5502" s="0" t="n">
        <v>6096792.81827776</v>
      </c>
      <c r="L5502" s="0" t="n">
        <v>5954243.22</v>
      </c>
      <c r="M5502" s="0" t="n">
        <v>7541434.21030903</v>
      </c>
      <c r="N5502" s="0" t="n">
        <v>6350517.81</v>
      </c>
      <c r="O5502" s="0" t="n">
        <v>6236295.21</v>
      </c>
      <c r="P5502" s="0" t="n">
        <v>6578713.575</v>
      </c>
      <c r="Q5502" s="0" t="n">
        <v>6624624.105</v>
      </c>
      <c r="S5502" s="0" t="s">
        <v>303</v>
      </c>
    </row>
    <row r="5503" customFormat="false" ht="14" hidden="false" customHeight="false" outlineLevel="0" collapsed="false">
      <c r="A5503" s="0" t="str">
        <f aca="false">SUBSTITUTE(C5503&amp;D5503&amp;E5503&amp;F5503&amp;G5503&amp;H5503&amp;I5503," ","")</f>
        <v>AgenteBilingüeProfesionalCienciasdelaeducaciónyafinesFrontofficesinherramientaJornadaOrdinaria Zona2Oro</v>
      </c>
      <c r="B5503" s="0" t="s">
        <v>5847</v>
      </c>
      <c r="C5503" s="0" t="s">
        <v>190</v>
      </c>
      <c r="D5503" s="0" t="s">
        <v>4808</v>
      </c>
      <c r="E5503" s="0" t="s">
        <v>721</v>
      </c>
      <c r="F5503" s="0" t="s">
        <v>3335</v>
      </c>
      <c r="G5503" s="0" t="s">
        <v>62</v>
      </c>
      <c r="H5503" s="0" t="s">
        <v>385</v>
      </c>
      <c r="I5503" s="0" t="s">
        <v>54</v>
      </c>
      <c r="J5503" s="0" t="s">
        <v>36</v>
      </c>
      <c r="K5503" s="0" t="n">
        <v>6096792.81827776</v>
      </c>
      <c r="L5503" s="0" t="n">
        <v>6073329.285</v>
      </c>
      <c r="M5503" s="0" t="n">
        <v>7757335.56187815</v>
      </c>
      <c r="N5503" s="0" t="n">
        <v>6360470.37</v>
      </c>
      <c r="O5503" s="0" t="n">
        <v>6236295.21</v>
      </c>
      <c r="P5503" s="0" t="n">
        <v>6717213.135</v>
      </c>
      <c r="Q5503" s="0" t="n">
        <v>6918311.565</v>
      </c>
      <c r="S5503" s="0" t="s">
        <v>303</v>
      </c>
    </row>
    <row r="5504" customFormat="false" ht="14" hidden="false" customHeight="false" outlineLevel="0" collapsed="false">
      <c r="A5504" s="0" t="str">
        <f aca="false">SUBSTITUTE(C5504&amp;D5504&amp;E5504&amp;F5504&amp;G5504&amp;H5504&amp;I5504," ","")</f>
        <v>AgenteBilingüeProfesionalCienciasdelaeducaciónyafinesFrontofficesinherramientaJornadaOrdinaria Zona2Platino</v>
      </c>
      <c r="B5504" s="0" t="s">
        <v>5848</v>
      </c>
      <c r="C5504" s="0" t="s">
        <v>190</v>
      </c>
      <c r="D5504" s="0" t="s">
        <v>4808</v>
      </c>
      <c r="E5504" s="0" t="s">
        <v>721</v>
      </c>
      <c r="F5504" s="0" t="s">
        <v>3335</v>
      </c>
      <c r="G5504" s="0" t="s">
        <v>62</v>
      </c>
      <c r="H5504" s="0" t="s">
        <v>385</v>
      </c>
      <c r="I5504" s="0" t="s">
        <v>198</v>
      </c>
      <c r="J5504" s="0" t="s">
        <v>36</v>
      </c>
      <c r="K5504" s="0" t="n">
        <v>6096792.81827776</v>
      </c>
      <c r="L5504" s="0" t="n">
        <v>6251955.795</v>
      </c>
      <c r="M5504" s="0" t="n">
        <v>7985963.19411741</v>
      </c>
      <c r="N5504" s="0" t="n">
        <v>6370422.93</v>
      </c>
      <c r="O5504" s="0" t="n">
        <v>6236295.21</v>
      </c>
      <c r="P5504" s="0" t="n">
        <v>6861669.12</v>
      </c>
      <c r="Q5504" s="0" t="n">
        <v>7352947.395</v>
      </c>
      <c r="S5504" s="0" t="s">
        <v>303</v>
      </c>
    </row>
    <row r="5505" customFormat="false" ht="14" hidden="false" customHeight="false" outlineLevel="0" collapsed="false">
      <c r="A5505" s="0" t="str">
        <f aca="false">SUBSTITUTE(C5505&amp;D5505&amp;E5505&amp;F5505&amp;G5505&amp;H5505&amp;I5505," ","")</f>
        <v>AgenteBilingüeProfesionalCienciasdelaeducaciónyafinesFrontofficesinherramientaJornadaOrdinaria Zona3Plata</v>
      </c>
      <c r="B5505" s="0" t="s">
        <v>5849</v>
      </c>
      <c r="C5505" s="0" t="s">
        <v>190</v>
      </c>
      <c r="D5505" s="0" t="s">
        <v>4808</v>
      </c>
      <c r="E5505" s="0" t="s">
        <v>721</v>
      </c>
      <c r="F5505" s="0" t="s">
        <v>3335</v>
      </c>
      <c r="G5505" s="0" t="s">
        <v>62</v>
      </c>
      <c r="H5505" s="0" t="s">
        <v>390</v>
      </c>
      <c r="I5505" s="0" t="s">
        <v>195</v>
      </c>
      <c r="J5505" s="0" t="s">
        <v>36</v>
      </c>
      <c r="K5505" s="0" t="n">
        <v>6096792.81827776</v>
      </c>
      <c r="L5505" s="0" t="n">
        <v>6069859.965</v>
      </c>
      <c r="M5505" s="0" t="n">
        <v>7541434.21030903</v>
      </c>
      <c r="N5505" s="0" t="n">
        <v>6358028.805</v>
      </c>
      <c r="O5505" s="0" t="n">
        <v>6236295.21</v>
      </c>
      <c r="P5505" s="0" t="n">
        <v>6609666.285</v>
      </c>
      <c r="Q5505" s="0" t="n">
        <v>6624624.105</v>
      </c>
      <c r="S5505" s="0" t="s">
        <v>303</v>
      </c>
    </row>
    <row r="5506" customFormat="false" ht="14" hidden="false" customHeight="false" outlineLevel="0" collapsed="false">
      <c r="A5506" s="0" t="str">
        <f aca="false">SUBSTITUTE(C5506&amp;D5506&amp;E5506&amp;F5506&amp;G5506&amp;H5506&amp;I5506," ","")</f>
        <v>AgenteBilingüeProfesionalCienciasdelaeducaciónyafinesFrontofficesinherramientaJornadaOrdinaria Zona3Oro</v>
      </c>
      <c r="B5506" s="0" t="s">
        <v>5850</v>
      </c>
      <c r="C5506" s="0" t="s">
        <v>190</v>
      </c>
      <c r="D5506" s="0" t="s">
        <v>4808</v>
      </c>
      <c r="E5506" s="0" t="s">
        <v>721</v>
      </c>
      <c r="F5506" s="0" t="s">
        <v>3335</v>
      </c>
      <c r="G5506" s="0" t="s">
        <v>62</v>
      </c>
      <c r="H5506" s="0" t="s">
        <v>390</v>
      </c>
      <c r="I5506" s="0" t="s">
        <v>54</v>
      </c>
      <c r="J5506" s="0" t="s">
        <v>36</v>
      </c>
      <c r="K5506" s="0" t="n">
        <v>6096792.81827776</v>
      </c>
      <c r="L5506" s="0" t="n">
        <v>6191257.185</v>
      </c>
      <c r="M5506" s="0" t="n">
        <v>7757335.56187815</v>
      </c>
      <c r="N5506" s="0" t="n">
        <v>6368358.105</v>
      </c>
      <c r="O5506" s="0" t="n">
        <v>6236295.21</v>
      </c>
      <c r="P5506" s="0" t="n">
        <v>6748816.86</v>
      </c>
      <c r="Q5506" s="0" t="n">
        <v>6918311.565</v>
      </c>
      <c r="S5506" s="0" t="s">
        <v>303</v>
      </c>
    </row>
    <row r="5507" customFormat="false" ht="14" hidden="false" customHeight="false" outlineLevel="0" collapsed="false">
      <c r="A5507" s="0" t="str">
        <f aca="false">SUBSTITUTE(C5507&amp;D5507&amp;E5507&amp;F5507&amp;G5507&amp;H5507&amp;I5507," ","")</f>
        <v>AgenteBilingüeProfesionalCienciasdelaeducaciónyafinesFrontofficesinherramientaJornadaOrdinaria Zona3Platino</v>
      </c>
      <c r="B5507" s="0" t="s">
        <v>5851</v>
      </c>
      <c r="C5507" s="0" t="s">
        <v>190</v>
      </c>
      <c r="D5507" s="0" t="s">
        <v>4808</v>
      </c>
      <c r="E5507" s="0" t="s">
        <v>721</v>
      </c>
      <c r="F5507" s="0" t="s">
        <v>3335</v>
      </c>
      <c r="G5507" s="0" t="s">
        <v>62</v>
      </c>
      <c r="H5507" s="0" t="s">
        <v>390</v>
      </c>
      <c r="I5507" s="0" t="s">
        <v>198</v>
      </c>
      <c r="J5507" s="0" t="s">
        <v>36</v>
      </c>
      <c r="K5507" s="0" t="n">
        <v>6096792.81827776</v>
      </c>
      <c r="L5507" s="0" t="n">
        <v>6373353.015</v>
      </c>
      <c r="M5507" s="0" t="n">
        <v>7985963.19411741</v>
      </c>
      <c r="N5507" s="0" t="n">
        <v>6378686.37</v>
      </c>
      <c r="O5507" s="0" t="n">
        <v>6236295.21</v>
      </c>
      <c r="P5507" s="0" t="n">
        <v>6893952.84</v>
      </c>
      <c r="Q5507" s="0" t="n">
        <v>7352947.395</v>
      </c>
      <c r="S5507" s="0" t="s">
        <v>303</v>
      </c>
    </row>
    <row r="5508" customFormat="false" ht="14" hidden="false" customHeight="false" outlineLevel="0" collapsed="false">
      <c r="A5508" s="0" t="str">
        <f aca="false">SUBSTITUTE(C5508&amp;D5508&amp;E5508&amp;F5508&amp;G5508&amp;H5508&amp;I5508," ","")</f>
        <v>AgenteBilingüeProfesionalCienciasdelaeducaciónyafinesFrontofficesinherramientaHoraextradiurnaZona1Plata</v>
      </c>
      <c r="B5508" s="0" t="s">
        <v>5852</v>
      </c>
      <c r="C5508" s="0" t="s">
        <v>190</v>
      </c>
      <c r="D5508" s="0" t="s">
        <v>4808</v>
      </c>
      <c r="E5508" s="0" t="s">
        <v>721</v>
      </c>
      <c r="F5508" s="0" t="s">
        <v>3335</v>
      </c>
      <c r="G5508" s="0" t="s">
        <v>192</v>
      </c>
      <c r="H5508" s="0" t="s">
        <v>379</v>
      </c>
      <c r="I5508" s="0" t="s">
        <v>195</v>
      </c>
      <c r="J5508" s="0" t="s">
        <v>325</v>
      </c>
      <c r="K5508" s="0" t="n">
        <v>30902.5051712383</v>
      </c>
      <c r="L5508" s="0" t="n">
        <v>31503.33</v>
      </c>
      <c r="M5508" s="0" t="n">
        <v>40427.117494476</v>
      </c>
      <c r="N5508" s="0" t="n">
        <v>27823.905</v>
      </c>
      <c r="O5508" s="0" t="n">
        <v>28398.33</v>
      </c>
      <c r="P5508" s="0" t="n">
        <v>36635.895</v>
      </c>
      <c r="Q5508" s="0" t="n">
        <v>44092.035</v>
      </c>
      <c r="S5508" s="0" t="s">
        <v>303</v>
      </c>
    </row>
    <row r="5509" customFormat="false" ht="14" hidden="false" customHeight="false" outlineLevel="0" collapsed="false">
      <c r="A5509" s="0" t="str">
        <f aca="false">SUBSTITUTE(C5509&amp;D5509&amp;E5509&amp;F5509&amp;G5509&amp;H5509&amp;I5509," ","")</f>
        <v>AgenteBilingüeProfesionalCienciasdelaeducaciónyafinesFrontofficesinherramientaHoraextradiurnaZona1Oro</v>
      </c>
      <c r="B5509" s="0" t="s">
        <v>5853</v>
      </c>
      <c r="C5509" s="0" t="s">
        <v>190</v>
      </c>
      <c r="D5509" s="0" t="s">
        <v>4808</v>
      </c>
      <c r="E5509" s="0" t="s">
        <v>721</v>
      </c>
      <c r="F5509" s="0" t="s">
        <v>3335</v>
      </c>
      <c r="G5509" s="0" t="s">
        <v>192</v>
      </c>
      <c r="H5509" s="0" t="s">
        <v>379</v>
      </c>
      <c r="I5509" s="0" t="s">
        <v>54</v>
      </c>
      <c r="J5509" s="0" t="s">
        <v>325</v>
      </c>
      <c r="K5509" s="0" t="n">
        <v>30902.5051712383</v>
      </c>
      <c r="L5509" s="0" t="n">
        <v>32133.645</v>
      </c>
      <c r="M5509" s="0" t="n">
        <v>41584.4927448189</v>
      </c>
      <c r="N5509" s="0" t="n">
        <v>27823.905</v>
      </c>
      <c r="O5509" s="0" t="n">
        <v>28398.33</v>
      </c>
      <c r="P5509" s="0" t="n">
        <v>37406.97</v>
      </c>
      <c r="Q5509" s="0" t="n">
        <v>46047.15</v>
      </c>
      <c r="S5509" s="0" t="s">
        <v>303</v>
      </c>
    </row>
    <row r="5510" customFormat="false" ht="14" hidden="false" customHeight="false" outlineLevel="0" collapsed="false">
      <c r="A5510" s="0" t="str">
        <f aca="false">SUBSTITUTE(C5510&amp;D5510&amp;E5510&amp;F5510&amp;G5510&amp;H5510&amp;I5510," ","")</f>
        <v>AgenteBilingüeProfesionalCienciasdelaeducaciónyafinesFrontofficesinherramientaHoraextradiurnaZona1Platino</v>
      </c>
      <c r="B5510" s="0" t="s">
        <v>5854</v>
      </c>
      <c r="C5510" s="0" t="s">
        <v>190</v>
      </c>
      <c r="D5510" s="0" t="s">
        <v>4808</v>
      </c>
      <c r="E5510" s="0" t="s">
        <v>721</v>
      </c>
      <c r="F5510" s="0" t="s">
        <v>3335</v>
      </c>
      <c r="G5510" s="0" t="s">
        <v>192</v>
      </c>
      <c r="H5510" s="0" t="s">
        <v>379</v>
      </c>
      <c r="I5510" s="0" t="s">
        <v>198</v>
      </c>
      <c r="J5510" s="0" t="s">
        <v>325</v>
      </c>
      <c r="K5510" s="0" t="n">
        <v>30902.5051712383</v>
      </c>
      <c r="L5510" s="0" t="n">
        <v>33078.6</v>
      </c>
      <c r="M5510" s="0" t="n">
        <v>42810.0893479671</v>
      </c>
      <c r="N5510" s="0" t="n">
        <v>27823.905</v>
      </c>
      <c r="O5510" s="0" t="n">
        <v>28398.33</v>
      </c>
      <c r="P5510" s="0" t="n">
        <v>38211.165</v>
      </c>
      <c r="Q5510" s="0" t="n">
        <v>48939.975</v>
      </c>
      <c r="S5510" s="0" t="s">
        <v>303</v>
      </c>
    </row>
    <row r="5511" customFormat="false" ht="14" hidden="false" customHeight="false" outlineLevel="0" collapsed="false">
      <c r="A5511" s="0" t="str">
        <f aca="false">SUBSTITUTE(C5511&amp;D5511&amp;E5511&amp;F5511&amp;G5511&amp;H5511&amp;I5511," ","")</f>
        <v>AgenteBilingüeProfesionalCienciasdelaeducaciónyafinesFrontofficesinherramientaHoraextradiurnaZona2Plata</v>
      </c>
      <c r="B5511" s="0" t="s">
        <v>5855</v>
      </c>
      <c r="C5511" s="0" t="s">
        <v>190</v>
      </c>
      <c r="D5511" s="0" t="s">
        <v>4808</v>
      </c>
      <c r="E5511" s="0" t="s">
        <v>721</v>
      </c>
      <c r="F5511" s="0" t="s">
        <v>3335</v>
      </c>
      <c r="G5511" s="0" t="s">
        <v>192</v>
      </c>
      <c r="H5511" s="0" t="s">
        <v>385</v>
      </c>
      <c r="I5511" s="0" t="s">
        <v>195</v>
      </c>
      <c r="J5511" s="0" t="s">
        <v>325</v>
      </c>
      <c r="K5511" s="0" t="n">
        <v>30902.5051712383</v>
      </c>
      <c r="L5511" s="0" t="n">
        <v>32449.32</v>
      </c>
      <c r="M5511" s="0" t="n">
        <v>40427.117494476</v>
      </c>
      <c r="N5511" s="0" t="n">
        <v>27823.905</v>
      </c>
      <c r="O5511" s="0" t="n">
        <v>28398.33</v>
      </c>
      <c r="P5511" s="0" t="n">
        <v>38932.56</v>
      </c>
      <c r="Q5511" s="0" t="n">
        <v>44092.035</v>
      </c>
      <c r="S5511" s="0" t="s">
        <v>303</v>
      </c>
    </row>
    <row r="5512" customFormat="false" ht="14" hidden="false" customHeight="false" outlineLevel="0" collapsed="false">
      <c r="A5512" s="0" t="str">
        <f aca="false">SUBSTITUTE(C5512&amp;D5512&amp;E5512&amp;F5512&amp;G5512&amp;H5512&amp;I5512," ","")</f>
        <v>AgenteBilingüeProfesionalCienciasdelaeducaciónyafinesFrontofficesinherramientaHoraextradiurnaZona2Oro</v>
      </c>
      <c r="B5512" s="0" t="s">
        <v>5856</v>
      </c>
      <c r="C5512" s="0" t="s">
        <v>190</v>
      </c>
      <c r="D5512" s="0" t="s">
        <v>4808</v>
      </c>
      <c r="E5512" s="0" t="s">
        <v>721</v>
      </c>
      <c r="F5512" s="0" t="s">
        <v>3335</v>
      </c>
      <c r="G5512" s="0" t="s">
        <v>192</v>
      </c>
      <c r="H5512" s="0" t="s">
        <v>385</v>
      </c>
      <c r="I5512" s="0" t="s">
        <v>54</v>
      </c>
      <c r="J5512" s="0" t="s">
        <v>325</v>
      </c>
      <c r="K5512" s="0" t="n">
        <v>30902.5051712383</v>
      </c>
      <c r="L5512" s="0" t="n">
        <v>33098.265</v>
      </c>
      <c r="M5512" s="0" t="n">
        <v>41584.4927448189</v>
      </c>
      <c r="N5512" s="0" t="n">
        <v>27823.905</v>
      </c>
      <c r="O5512" s="0" t="n">
        <v>28398.33</v>
      </c>
      <c r="P5512" s="0" t="n">
        <v>39752.28</v>
      </c>
      <c r="Q5512" s="0" t="n">
        <v>46047.15</v>
      </c>
      <c r="S5512" s="0" t="s">
        <v>303</v>
      </c>
    </row>
    <row r="5513" customFormat="false" ht="14" hidden="false" customHeight="false" outlineLevel="0" collapsed="false">
      <c r="A5513" s="0" t="str">
        <f aca="false">SUBSTITUTE(C5513&amp;D5513&amp;E5513&amp;F5513&amp;G5513&amp;H5513&amp;I5513," ","")</f>
        <v>AgenteBilingüeProfesionalCienciasdelaeducaciónyafinesFrontofficesinherramientaHoraextradiurnaZona2Platino</v>
      </c>
      <c r="B5513" s="0" t="s">
        <v>5857</v>
      </c>
      <c r="C5513" s="0" t="s">
        <v>190</v>
      </c>
      <c r="D5513" s="0" t="s">
        <v>4808</v>
      </c>
      <c r="E5513" s="0" t="s">
        <v>721</v>
      </c>
      <c r="F5513" s="0" t="s">
        <v>3335</v>
      </c>
      <c r="G5513" s="0" t="s">
        <v>192</v>
      </c>
      <c r="H5513" s="0" t="s">
        <v>385</v>
      </c>
      <c r="I5513" s="0" t="s">
        <v>198</v>
      </c>
      <c r="J5513" s="0" t="s">
        <v>325</v>
      </c>
      <c r="K5513" s="0" t="n">
        <v>30902.5051712383</v>
      </c>
      <c r="L5513" s="0" t="n">
        <v>34071.165</v>
      </c>
      <c r="M5513" s="0" t="n">
        <v>42810.0893479671</v>
      </c>
      <c r="N5513" s="0" t="n">
        <v>27823.905</v>
      </c>
      <c r="O5513" s="0" t="n">
        <v>28398.33</v>
      </c>
      <c r="P5513" s="0" t="n">
        <v>40607.19</v>
      </c>
      <c r="Q5513" s="0" t="n">
        <v>48939.975</v>
      </c>
      <c r="S5513" s="0" t="s">
        <v>303</v>
      </c>
    </row>
    <row r="5514" customFormat="false" ht="14" hidden="false" customHeight="false" outlineLevel="0" collapsed="false">
      <c r="A5514" s="0" t="str">
        <f aca="false">SUBSTITUTE(C5514&amp;D5514&amp;E5514&amp;F5514&amp;G5514&amp;H5514&amp;I5514," ","")</f>
        <v>AgenteBilingüeProfesionalCienciasdelaeducaciónyafinesFrontofficesinherramientaHoraextradiurnaZona3Plata</v>
      </c>
      <c r="B5514" s="0" t="s">
        <v>5858</v>
      </c>
      <c r="C5514" s="0" t="s">
        <v>190</v>
      </c>
      <c r="D5514" s="0" t="s">
        <v>4808</v>
      </c>
      <c r="E5514" s="0" t="s">
        <v>721</v>
      </c>
      <c r="F5514" s="0" t="s">
        <v>3335</v>
      </c>
      <c r="G5514" s="0" t="s">
        <v>192</v>
      </c>
      <c r="H5514" s="0" t="s">
        <v>390</v>
      </c>
      <c r="I5514" s="0" t="s">
        <v>195</v>
      </c>
      <c r="J5514" s="0" t="s">
        <v>325</v>
      </c>
      <c r="K5514" s="0" t="n">
        <v>30902.5051712383</v>
      </c>
      <c r="L5514" s="0" t="n">
        <v>33078.6</v>
      </c>
      <c r="M5514" s="0" t="n">
        <v>40427.117494476</v>
      </c>
      <c r="N5514" s="0" t="n">
        <v>27823.905</v>
      </c>
      <c r="O5514" s="0" t="n">
        <v>28398.33</v>
      </c>
      <c r="P5514" s="0" t="n">
        <v>39115.755</v>
      </c>
      <c r="Q5514" s="0" t="n">
        <v>44092.035</v>
      </c>
      <c r="S5514" s="0" t="s">
        <v>303</v>
      </c>
    </row>
    <row r="5515" customFormat="false" ht="14" hidden="false" customHeight="false" outlineLevel="0" collapsed="false">
      <c r="A5515" s="0" t="str">
        <f aca="false">SUBSTITUTE(C5515&amp;D5515&amp;E5515&amp;F5515&amp;G5515&amp;H5515&amp;I5515," ","")</f>
        <v>AgenteBilingüeProfesionalCienciasdelaeducaciónyafinesFrontofficesinherramientaHoraextradiurnaZona3Oro</v>
      </c>
      <c r="B5515" s="0" t="s">
        <v>5859</v>
      </c>
      <c r="C5515" s="0" t="s">
        <v>190</v>
      </c>
      <c r="D5515" s="0" t="s">
        <v>4808</v>
      </c>
      <c r="E5515" s="0" t="s">
        <v>721</v>
      </c>
      <c r="F5515" s="0" t="s">
        <v>3335</v>
      </c>
      <c r="G5515" s="0" t="s">
        <v>192</v>
      </c>
      <c r="H5515" s="0" t="s">
        <v>390</v>
      </c>
      <c r="I5515" s="0" t="s">
        <v>54</v>
      </c>
      <c r="J5515" s="0" t="s">
        <v>325</v>
      </c>
      <c r="K5515" s="0" t="n">
        <v>30902.5051712383</v>
      </c>
      <c r="L5515" s="0" t="n">
        <v>33741</v>
      </c>
      <c r="M5515" s="0" t="n">
        <v>41584.4927448189</v>
      </c>
      <c r="N5515" s="0" t="n">
        <v>27823.905</v>
      </c>
      <c r="O5515" s="0" t="n">
        <v>28398.33</v>
      </c>
      <c r="P5515" s="0" t="n">
        <v>39939.615</v>
      </c>
      <c r="Q5515" s="0" t="n">
        <v>46047.15</v>
      </c>
      <c r="S5515" s="0" t="s">
        <v>303</v>
      </c>
    </row>
    <row r="5516" customFormat="false" ht="14" hidden="false" customHeight="false" outlineLevel="0" collapsed="false">
      <c r="A5516" s="0" t="str">
        <f aca="false">SUBSTITUTE(C5516&amp;D5516&amp;E5516&amp;F5516&amp;G5516&amp;H5516&amp;I5516," ","")</f>
        <v>AgenteBilingüeProfesionalCienciasdelaeducaciónyafinesFrontofficesinherramientaHoraextradiurnaZona3Platino</v>
      </c>
      <c r="B5516" s="0" t="s">
        <v>5860</v>
      </c>
      <c r="C5516" s="0" t="s">
        <v>190</v>
      </c>
      <c r="D5516" s="0" t="s">
        <v>4808</v>
      </c>
      <c r="E5516" s="0" t="s">
        <v>721</v>
      </c>
      <c r="F5516" s="0" t="s">
        <v>3335</v>
      </c>
      <c r="G5516" s="0" t="s">
        <v>192</v>
      </c>
      <c r="H5516" s="0" t="s">
        <v>390</v>
      </c>
      <c r="I5516" s="0" t="s">
        <v>198</v>
      </c>
      <c r="J5516" s="0" t="s">
        <v>325</v>
      </c>
      <c r="K5516" s="0" t="n">
        <v>30902.5051712383</v>
      </c>
      <c r="L5516" s="0" t="n">
        <v>34732.53</v>
      </c>
      <c r="M5516" s="0" t="n">
        <v>42810.0893479671</v>
      </c>
      <c r="N5516" s="0" t="n">
        <v>27823.905</v>
      </c>
      <c r="O5516" s="0" t="n">
        <v>28398.33</v>
      </c>
      <c r="P5516" s="0" t="n">
        <v>40798.665</v>
      </c>
      <c r="Q5516" s="0" t="n">
        <v>48939.975</v>
      </c>
      <c r="S5516" s="0" t="s">
        <v>303</v>
      </c>
    </row>
    <row r="5517" customFormat="false" ht="14" hidden="false" customHeight="false" outlineLevel="0" collapsed="false">
      <c r="A5517" s="0" t="str">
        <f aca="false">SUBSTITUTE(C5517&amp;D5517&amp;E5517&amp;F5517&amp;G5517&amp;H5517&amp;I5517," ","")</f>
        <v>AgenteBilingüeProfesionalCienciasdelaeducaciónyafinesFrontofficesinherramientaHoraextranocturna Zona1Plata</v>
      </c>
      <c r="B5517" s="0" t="s">
        <v>5861</v>
      </c>
      <c r="C5517" s="0" t="s">
        <v>190</v>
      </c>
      <c r="D5517" s="0" t="s">
        <v>4808</v>
      </c>
      <c r="E5517" s="0" t="s">
        <v>721</v>
      </c>
      <c r="F5517" s="0" t="s">
        <v>3335</v>
      </c>
      <c r="G5517" s="0" t="s">
        <v>197</v>
      </c>
      <c r="H5517" s="0" t="s">
        <v>379</v>
      </c>
      <c r="I5517" s="0" t="s">
        <v>195</v>
      </c>
      <c r="J5517" s="0" t="s">
        <v>325</v>
      </c>
      <c r="K5517" s="0" t="n">
        <v>41900.9086947336</v>
      </c>
      <c r="L5517" s="0" t="n">
        <v>44105.49</v>
      </c>
      <c r="M5517" s="0" t="n">
        <v>56597.9644922664</v>
      </c>
      <c r="N5517" s="0" t="n">
        <v>38953.26</v>
      </c>
      <c r="O5517" s="0" t="n">
        <v>39479.04</v>
      </c>
      <c r="P5517" s="0" t="n">
        <v>47782.845</v>
      </c>
      <c r="Q5517" s="0" t="n">
        <v>61198.515</v>
      </c>
      <c r="S5517" s="0" t="s">
        <v>303</v>
      </c>
    </row>
    <row r="5518" customFormat="false" ht="14" hidden="false" customHeight="false" outlineLevel="0" collapsed="false">
      <c r="A5518" s="0" t="str">
        <f aca="false">SUBSTITUTE(C5518&amp;D5518&amp;E5518&amp;F5518&amp;G5518&amp;H5518&amp;I5518," ","")</f>
        <v>AgenteBilingüeProfesionalCienciasdelaeducaciónyafinesFrontofficesinherramientaHoraextranocturna Zona1Oro</v>
      </c>
      <c r="B5518" s="0" t="s">
        <v>5862</v>
      </c>
      <c r="C5518" s="0" t="s">
        <v>190</v>
      </c>
      <c r="D5518" s="0" t="s">
        <v>4808</v>
      </c>
      <c r="E5518" s="0" t="s">
        <v>721</v>
      </c>
      <c r="F5518" s="0" t="s">
        <v>3335</v>
      </c>
      <c r="G5518" s="0" t="s">
        <v>197</v>
      </c>
      <c r="H5518" s="0" t="s">
        <v>379</v>
      </c>
      <c r="I5518" s="0" t="s">
        <v>54</v>
      </c>
      <c r="J5518" s="0" t="s">
        <v>325</v>
      </c>
      <c r="K5518" s="0" t="n">
        <v>41900.9086947336</v>
      </c>
      <c r="L5518" s="0" t="n">
        <v>44988.345</v>
      </c>
      <c r="M5518" s="0" t="n">
        <v>58218.2898427464</v>
      </c>
      <c r="N5518" s="0" t="n">
        <v>38953.26</v>
      </c>
      <c r="O5518" s="0" t="n">
        <v>39479.04</v>
      </c>
      <c r="P5518" s="0" t="n">
        <v>48788.865</v>
      </c>
      <c r="Q5518" s="0" t="n">
        <v>63911.25</v>
      </c>
      <c r="S5518" s="0" t="s">
        <v>303</v>
      </c>
    </row>
    <row r="5519" customFormat="false" ht="14" hidden="false" customHeight="false" outlineLevel="0" collapsed="false">
      <c r="A5519" s="0" t="str">
        <f aca="false">SUBSTITUTE(C5519&amp;D5519&amp;E5519&amp;F5519&amp;G5519&amp;H5519&amp;I5519," ","")</f>
        <v>AgenteBilingüeProfesionalCienciasdelaeducaciónyafinesFrontofficesinherramientaHoraextranocturna Zona1Platino</v>
      </c>
      <c r="B5519" s="0" t="s">
        <v>5863</v>
      </c>
      <c r="C5519" s="0" t="s">
        <v>190</v>
      </c>
      <c r="D5519" s="0" t="s">
        <v>4808</v>
      </c>
      <c r="E5519" s="0" t="s">
        <v>721</v>
      </c>
      <c r="F5519" s="0" t="s">
        <v>3335</v>
      </c>
      <c r="G5519" s="0" t="s">
        <v>197</v>
      </c>
      <c r="H5519" s="0" t="s">
        <v>379</v>
      </c>
      <c r="I5519" s="0" t="s">
        <v>198</v>
      </c>
      <c r="J5519" s="0" t="s">
        <v>325</v>
      </c>
      <c r="K5519" s="0" t="n">
        <v>41900.9086947336</v>
      </c>
      <c r="L5519" s="0" t="n">
        <v>46311.075</v>
      </c>
      <c r="M5519" s="0" t="n">
        <v>59934.1250871539</v>
      </c>
      <c r="N5519" s="0" t="n">
        <v>38953.26</v>
      </c>
      <c r="O5519" s="0" t="n">
        <v>39479.04</v>
      </c>
      <c r="P5519" s="0" t="n">
        <v>49838.355</v>
      </c>
      <c r="Q5519" s="0" t="n">
        <v>67926.015</v>
      </c>
      <c r="S5519" s="0" t="s">
        <v>303</v>
      </c>
    </row>
    <row r="5520" customFormat="false" ht="14" hidden="false" customHeight="false" outlineLevel="0" collapsed="false">
      <c r="A5520" s="0" t="str">
        <f aca="false">SUBSTITUTE(C5520&amp;D5520&amp;E5520&amp;F5520&amp;G5520&amp;H5520&amp;I5520," ","")</f>
        <v>AgenteBilingüeProfesionalCienciasdelaeducaciónyafinesFrontofficesinherramientaHoraextranocturna Zona2Plata</v>
      </c>
      <c r="B5520" s="0" t="s">
        <v>5864</v>
      </c>
      <c r="C5520" s="0" t="s">
        <v>190</v>
      </c>
      <c r="D5520" s="0" t="s">
        <v>4808</v>
      </c>
      <c r="E5520" s="0" t="s">
        <v>721</v>
      </c>
      <c r="F5520" s="0" t="s">
        <v>3335</v>
      </c>
      <c r="G5520" s="0" t="s">
        <v>197</v>
      </c>
      <c r="H5520" s="0" t="s">
        <v>385</v>
      </c>
      <c r="I5520" s="0" t="s">
        <v>195</v>
      </c>
      <c r="J5520" s="0" t="s">
        <v>325</v>
      </c>
      <c r="K5520" s="0" t="n">
        <v>41900.9086947336</v>
      </c>
      <c r="L5520" s="0" t="n">
        <v>45429.255</v>
      </c>
      <c r="M5520" s="0" t="n">
        <v>56597.9644922664</v>
      </c>
      <c r="N5520" s="0" t="n">
        <v>38953.26</v>
      </c>
      <c r="O5520" s="0" t="n">
        <v>39479.04</v>
      </c>
      <c r="P5520" s="0" t="n">
        <v>50779.17</v>
      </c>
      <c r="Q5520" s="0" t="n">
        <v>61198.515</v>
      </c>
      <c r="S5520" s="0" t="s">
        <v>303</v>
      </c>
    </row>
    <row r="5521" customFormat="false" ht="14" hidden="false" customHeight="false" outlineLevel="0" collapsed="false">
      <c r="A5521" s="0" t="str">
        <f aca="false">SUBSTITUTE(C5521&amp;D5521&amp;E5521&amp;F5521&amp;G5521&amp;H5521&amp;I5521," ","")</f>
        <v>AgenteBilingüeProfesionalCienciasdelaeducaciónyafinesFrontofficesinherramientaHoraextranocturna Zona2Oro</v>
      </c>
      <c r="B5521" s="0" t="s">
        <v>5865</v>
      </c>
      <c r="C5521" s="0" t="s">
        <v>190</v>
      </c>
      <c r="D5521" s="0" t="s">
        <v>4808</v>
      </c>
      <c r="E5521" s="0" t="s">
        <v>721</v>
      </c>
      <c r="F5521" s="0" t="s">
        <v>3335</v>
      </c>
      <c r="G5521" s="0" t="s">
        <v>197</v>
      </c>
      <c r="H5521" s="0" t="s">
        <v>385</v>
      </c>
      <c r="I5521" s="0" t="s">
        <v>54</v>
      </c>
      <c r="J5521" s="0" t="s">
        <v>325</v>
      </c>
      <c r="K5521" s="0" t="n">
        <v>41900.9086947336</v>
      </c>
      <c r="L5521" s="0" t="n">
        <v>46339.02</v>
      </c>
      <c r="M5521" s="0" t="n">
        <v>58218.2898427464</v>
      </c>
      <c r="N5521" s="0" t="n">
        <v>38953.26</v>
      </c>
      <c r="O5521" s="0" t="n">
        <v>39479.04</v>
      </c>
      <c r="P5521" s="0" t="n">
        <v>51848.325</v>
      </c>
      <c r="Q5521" s="0" t="n">
        <v>63911.25</v>
      </c>
      <c r="S5521" s="0" t="s">
        <v>303</v>
      </c>
    </row>
    <row r="5522" customFormat="false" ht="14" hidden="false" customHeight="false" outlineLevel="0" collapsed="false">
      <c r="A5522" s="0" t="str">
        <f aca="false">SUBSTITUTE(C5522&amp;D5522&amp;E5522&amp;F5522&amp;G5522&amp;H5522&amp;I5522," ","")</f>
        <v>AgenteBilingüeProfesionalCienciasdelaeducaciónyafinesFrontofficesinherramientaHoraextranocturna Zona2Platino</v>
      </c>
      <c r="B5522" s="0" t="s">
        <v>5866</v>
      </c>
      <c r="C5522" s="0" t="s">
        <v>190</v>
      </c>
      <c r="D5522" s="0" t="s">
        <v>4808</v>
      </c>
      <c r="E5522" s="0" t="s">
        <v>721</v>
      </c>
      <c r="F5522" s="0" t="s">
        <v>3335</v>
      </c>
      <c r="G5522" s="0" t="s">
        <v>197</v>
      </c>
      <c r="H5522" s="0" t="s">
        <v>385</v>
      </c>
      <c r="I5522" s="0" t="s">
        <v>198</v>
      </c>
      <c r="J5522" s="0" t="s">
        <v>325</v>
      </c>
      <c r="K5522" s="0" t="n">
        <v>41900.9086947336</v>
      </c>
      <c r="L5522" s="0" t="n">
        <v>47701.08</v>
      </c>
      <c r="M5522" s="0" t="n">
        <v>59934.1250871539</v>
      </c>
      <c r="N5522" s="0" t="n">
        <v>38953.26</v>
      </c>
      <c r="O5522" s="0" t="n">
        <v>39479.04</v>
      </c>
      <c r="P5522" s="0" t="n">
        <v>52963.02</v>
      </c>
      <c r="Q5522" s="0" t="n">
        <v>67926.015</v>
      </c>
      <c r="S5522" s="0" t="s">
        <v>303</v>
      </c>
    </row>
    <row r="5523" customFormat="false" ht="14" hidden="false" customHeight="false" outlineLevel="0" collapsed="false">
      <c r="A5523" s="0" t="str">
        <f aca="false">SUBSTITUTE(C5523&amp;D5523&amp;E5523&amp;F5523&amp;G5523&amp;H5523&amp;I5523," ","")</f>
        <v>AgenteBilingüeProfesionalCienciasdelaeducaciónyafinesFrontofficesinherramientaHoraextranocturna Zona3Plata</v>
      </c>
      <c r="B5523" s="0" t="s">
        <v>5867</v>
      </c>
      <c r="C5523" s="0" t="s">
        <v>190</v>
      </c>
      <c r="D5523" s="0" t="s">
        <v>4808</v>
      </c>
      <c r="E5523" s="0" t="s">
        <v>721</v>
      </c>
      <c r="F5523" s="0" t="s">
        <v>3335</v>
      </c>
      <c r="G5523" s="0" t="s">
        <v>197</v>
      </c>
      <c r="H5523" s="0" t="s">
        <v>390</v>
      </c>
      <c r="I5523" s="0" t="s">
        <v>195</v>
      </c>
      <c r="J5523" s="0" t="s">
        <v>325</v>
      </c>
      <c r="K5523" s="0" t="n">
        <v>41900.9086947336</v>
      </c>
      <c r="L5523" s="0" t="n">
        <v>46311.075</v>
      </c>
      <c r="M5523" s="0" t="n">
        <v>56597.9644922664</v>
      </c>
      <c r="N5523" s="0" t="n">
        <v>38953.26</v>
      </c>
      <c r="O5523" s="0" t="n">
        <v>39479.04</v>
      </c>
      <c r="P5523" s="0" t="n">
        <v>51018.255</v>
      </c>
      <c r="Q5523" s="0" t="n">
        <v>61198.515</v>
      </c>
      <c r="S5523" s="0" t="s">
        <v>303</v>
      </c>
    </row>
    <row r="5524" customFormat="false" ht="14" hidden="false" customHeight="false" outlineLevel="0" collapsed="false">
      <c r="A5524" s="0" t="str">
        <f aca="false">SUBSTITUTE(C5524&amp;D5524&amp;E5524&amp;F5524&amp;G5524&amp;H5524&amp;I5524," ","")</f>
        <v>AgenteBilingüeProfesionalCienciasdelaeducaciónyafinesFrontofficesinherramientaHoraextranocturna Zona3Oro</v>
      </c>
      <c r="B5524" s="0" t="s">
        <v>5868</v>
      </c>
      <c r="C5524" s="0" t="s">
        <v>190</v>
      </c>
      <c r="D5524" s="0" t="s">
        <v>4808</v>
      </c>
      <c r="E5524" s="0" t="s">
        <v>721</v>
      </c>
      <c r="F5524" s="0" t="s">
        <v>3335</v>
      </c>
      <c r="G5524" s="0" t="s">
        <v>197</v>
      </c>
      <c r="H5524" s="0" t="s">
        <v>390</v>
      </c>
      <c r="I5524" s="0" t="s">
        <v>54</v>
      </c>
      <c r="J5524" s="0" t="s">
        <v>325</v>
      </c>
      <c r="K5524" s="0" t="n">
        <v>41900.9086947336</v>
      </c>
      <c r="L5524" s="0" t="n">
        <v>47238.435</v>
      </c>
      <c r="M5524" s="0" t="n">
        <v>58218.2898427464</v>
      </c>
      <c r="N5524" s="0" t="n">
        <v>38953.26</v>
      </c>
      <c r="O5524" s="0" t="n">
        <v>39479.04</v>
      </c>
      <c r="P5524" s="0" t="n">
        <v>52091.55</v>
      </c>
      <c r="Q5524" s="0" t="n">
        <v>63911.25</v>
      </c>
      <c r="S5524" s="0" t="s">
        <v>303</v>
      </c>
    </row>
    <row r="5525" customFormat="false" ht="14" hidden="false" customHeight="false" outlineLevel="0" collapsed="false">
      <c r="A5525" s="0" t="str">
        <f aca="false">SUBSTITUTE(C5525&amp;D5525&amp;E5525&amp;F5525&amp;G5525&amp;H5525&amp;I5525," ","")</f>
        <v>AgenteBilingüeProfesionalCienciasdelaeducaciónyafinesFrontofficesinherramientaHoraextranocturna Zona3Platino</v>
      </c>
      <c r="B5525" s="0" t="s">
        <v>5869</v>
      </c>
      <c r="C5525" s="0" t="s">
        <v>190</v>
      </c>
      <c r="D5525" s="0" t="s">
        <v>4808</v>
      </c>
      <c r="E5525" s="0" t="s">
        <v>721</v>
      </c>
      <c r="F5525" s="0" t="s">
        <v>3335</v>
      </c>
      <c r="G5525" s="0" t="s">
        <v>197</v>
      </c>
      <c r="H5525" s="0" t="s">
        <v>390</v>
      </c>
      <c r="I5525" s="0" t="s">
        <v>198</v>
      </c>
      <c r="J5525" s="0" t="s">
        <v>325</v>
      </c>
      <c r="K5525" s="0" t="n">
        <v>41900.9086947336</v>
      </c>
      <c r="L5525" s="0" t="n">
        <v>48627.405</v>
      </c>
      <c r="M5525" s="0" t="n">
        <v>59934.1250871539</v>
      </c>
      <c r="N5525" s="0" t="n">
        <v>38953.26</v>
      </c>
      <c r="O5525" s="0" t="n">
        <v>39479.04</v>
      </c>
      <c r="P5525" s="0" t="n">
        <v>53212.455</v>
      </c>
      <c r="Q5525" s="0" t="n">
        <v>67926.015</v>
      </c>
      <c r="S5525" s="0" t="s">
        <v>303</v>
      </c>
    </row>
    <row r="5526" customFormat="false" ht="14" hidden="false" customHeight="false" outlineLevel="0" collapsed="false">
      <c r="A5526" s="0" t="str">
        <f aca="false">SUBSTITUTE(C5526&amp;D5526&amp;E5526&amp;F5526&amp;G5526&amp;H5526&amp;I5526," ","")</f>
        <v>AgenteBilingüeProfesionalCienciasdelaeducaciónyafinesFrontofficesinherramientaHoraextradominicalyfestivoZona1Plata</v>
      </c>
      <c r="B5526" s="0" t="s">
        <v>5870</v>
      </c>
      <c r="C5526" s="0" t="s">
        <v>190</v>
      </c>
      <c r="D5526" s="0" t="s">
        <v>4808</v>
      </c>
      <c r="E5526" s="0" t="s">
        <v>721</v>
      </c>
      <c r="F5526" s="0" t="s">
        <v>3335</v>
      </c>
      <c r="G5526" s="0" t="s">
        <v>194</v>
      </c>
      <c r="H5526" s="0" t="s">
        <v>379</v>
      </c>
      <c r="I5526" s="0" t="s">
        <v>195</v>
      </c>
      <c r="J5526" s="0" t="s">
        <v>325</v>
      </c>
      <c r="K5526" s="0" t="n">
        <v>52899.312218229</v>
      </c>
      <c r="L5526" s="0" t="n">
        <v>50405.535</v>
      </c>
      <c r="M5526" s="0" t="n">
        <v>64683.3879911616</v>
      </c>
      <c r="N5526" s="0" t="n">
        <v>55646.775</v>
      </c>
      <c r="O5526" s="0" t="n">
        <v>45019.395</v>
      </c>
      <c r="P5526" s="0" t="n">
        <v>53356.32</v>
      </c>
      <c r="Q5526" s="0" t="n">
        <v>68129.91</v>
      </c>
      <c r="S5526" s="0" t="s">
        <v>303</v>
      </c>
    </row>
    <row r="5527" customFormat="false" ht="14" hidden="false" customHeight="false" outlineLevel="0" collapsed="false">
      <c r="A5527" s="0" t="str">
        <f aca="false">SUBSTITUTE(C5527&amp;D5527&amp;E5527&amp;F5527&amp;G5527&amp;H5527&amp;I5527," ","")</f>
        <v>AgenteBilingüeProfesionalCienciasdelaeducaciónyafinesFrontofficesinherramientaHoraextradominicalyfestivoZona1Oro</v>
      </c>
      <c r="B5527" s="0" t="s">
        <v>5871</v>
      </c>
      <c r="C5527" s="0" t="s">
        <v>190</v>
      </c>
      <c r="D5527" s="0" t="s">
        <v>4808</v>
      </c>
      <c r="E5527" s="0" t="s">
        <v>721</v>
      </c>
      <c r="F5527" s="0" t="s">
        <v>3335</v>
      </c>
      <c r="G5527" s="0" t="s">
        <v>194</v>
      </c>
      <c r="H5527" s="0" t="s">
        <v>379</v>
      </c>
      <c r="I5527" s="0" t="s">
        <v>54</v>
      </c>
      <c r="J5527" s="0" t="s">
        <v>325</v>
      </c>
      <c r="K5527" s="0" t="n">
        <v>52899.312218229</v>
      </c>
      <c r="L5527" s="0" t="n">
        <v>51414.66</v>
      </c>
      <c r="M5527" s="0" t="n">
        <v>66535.1883917102</v>
      </c>
      <c r="N5527" s="0" t="n">
        <v>55646.775</v>
      </c>
      <c r="O5527" s="0" t="n">
        <v>45019.395</v>
      </c>
      <c r="P5527" s="0" t="n">
        <v>54479.295</v>
      </c>
      <c r="Q5527" s="0" t="n">
        <v>71150.04</v>
      </c>
      <c r="S5527" s="0" t="s">
        <v>303</v>
      </c>
    </row>
    <row r="5528" customFormat="false" ht="14" hidden="false" customHeight="false" outlineLevel="0" collapsed="false">
      <c r="A5528" s="0" t="str">
        <f aca="false">SUBSTITUTE(C5528&amp;D5528&amp;E5528&amp;F5528&amp;G5528&amp;H5528&amp;I5528," ","")</f>
        <v>AgenteBilingüeProfesionalCienciasdelaeducaciónyafinesFrontofficesinherramientaHoraextradominicalyfestivoZona1Platino</v>
      </c>
      <c r="B5528" s="0" t="s">
        <v>5872</v>
      </c>
      <c r="C5528" s="0" t="s">
        <v>190</v>
      </c>
      <c r="D5528" s="0" t="s">
        <v>4808</v>
      </c>
      <c r="E5528" s="0" t="s">
        <v>721</v>
      </c>
      <c r="F5528" s="0" t="s">
        <v>3335</v>
      </c>
      <c r="G5528" s="0" t="s">
        <v>194</v>
      </c>
      <c r="H5528" s="0" t="s">
        <v>379</v>
      </c>
      <c r="I5528" s="0" t="s">
        <v>198</v>
      </c>
      <c r="J5528" s="0" t="s">
        <v>325</v>
      </c>
      <c r="K5528" s="0" t="n">
        <v>52899.312218229</v>
      </c>
      <c r="L5528" s="0" t="n">
        <v>52926.795</v>
      </c>
      <c r="M5528" s="0" t="n">
        <v>68496.1429567473</v>
      </c>
      <c r="N5528" s="0" t="n">
        <v>55646.775</v>
      </c>
      <c r="O5528" s="0" t="n">
        <v>45019.395</v>
      </c>
      <c r="P5528" s="0" t="n">
        <v>55650.915</v>
      </c>
      <c r="Q5528" s="0" t="n">
        <v>75620.205</v>
      </c>
      <c r="S5528" s="0" t="s">
        <v>303</v>
      </c>
    </row>
    <row r="5529" customFormat="false" ht="14" hidden="false" customHeight="false" outlineLevel="0" collapsed="false">
      <c r="A5529" s="0" t="str">
        <f aca="false">SUBSTITUTE(C5529&amp;D5529&amp;E5529&amp;F5529&amp;G5529&amp;H5529&amp;I5529," ","")</f>
        <v>AgenteBilingüeProfesionalCienciasdelaeducaciónyafinesFrontofficesinherramientaHoraextradominicalyfestivoZona2Plata</v>
      </c>
      <c r="B5529" s="0" t="s">
        <v>5873</v>
      </c>
      <c r="C5529" s="0" t="s">
        <v>190</v>
      </c>
      <c r="D5529" s="0" t="s">
        <v>4808</v>
      </c>
      <c r="E5529" s="0" t="s">
        <v>721</v>
      </c>
      <c r="F5529" s="0" t="s">
        <v>3335</v>
      </c>
      <c r="G5529" s="0" t="s">
        <v>194</v>
      </c>
      <c r="H5529" s="0" t="s">
        <v>385</v>
      </c>
      <c r="I5529" s="0" t="s">
        <v>195</v>
      </c>
      <c r="J5529" s="0" t="s">
        <v>325</v>
      </c>
      <c r="K5529" s="0" t="n">
        <v>52899.312218229</v>
      </c>
      <c r="L5529" s="0" t="n">
        <v>51918.705</v>
      </c>
      <c r="M5529" s="0" t="n">
        <v>64683.3879911616</v>
      </c>
      <c r="N5529" s="0" t="n">
        <v>55646.775</v>
      </c>
      <c r="O5529" s="0" t="n">
        <v>45019.395</v>
      </c>
      <c r="P5529" s="0" t="n">
        <v>56701.44</v>
      </c>
      <c r="Q5529" s="0" t="n">
        <v>68129.91</v>
      </c>
      <c r="S5529" s="0" t="s">
        <v>303</v>
      </c>
    </row>
    <row r="5530" customFormat="false" ht="14" hidden="false" customHeight="false" outlineLevel="0" collapsed="false">
      <c r="A5530" s="0" t="str">
        <f aca="false">SUBSTITUTE(C5530&amp;D5530&amp;E5530&amp;F5530&amp;G5530&amp;H5530&amp;I5530," ","")</f>
        <v>AgenteBilingüeProfesionalCienciasdelaeducaciónyafinesFrontofficesinherramientaHoraextradominicalyfestivoZona2Oro</v>
      </c>
      <c r="B5530" s="0" t="s">
        <v>5874</v>
      </c>
      <c r="C5530" s="0" t="s">
        <v>190</v>
      </c>
      <c r="D5530" s="0" t="s">
        <v>4808</v>
      </c>
      <c r="E5530" s="0" t="s">
        <v>721</v>
      </c>
      <c r="F5530" s="0" t="s">
        <v>3335</v>
      </c>
      <c r="G5530" s="0" t="s">
        <v>194</v>
      </c>
      <c r="H5530" s="0" t="s">
        <v>385</v>
      </c>
      <c r="I5530" s="0" t="s">
        <v>54</v>
      </c>
      <c r="J5530" s="0" t="s">
        <v>325</v>
      </c>
      <c r="K5530" s="0" t="n">
        <v>52899.312218229</v>
      </c>
      <c r="L5530" s="0" t="n">
        <v>52957.845</v>
      </c>
      <c r="M5530" s="0" t="n">
        <v>66535.1883917102</v>
      </c>
      <c r="N5530" s="0" t="n">
        <v>55646.775</v>
      </c>
      <c r="O5530" s="0" t="n">
        <v>45019.395</v>
      </c>
      <c r="P5530" s="0" t="n">
        <v>57894.795</v>
      </c>
      <c r="Q5530" s="0" t="n">
        <v>71150.04</v>
      </c>
      <c r="S5530" s="0" t="s">
        <v>303</v>
      </c>
    </row>
    <row r="5531" customFormat="false" ht="14" hidden="false" customHeight="false" outlineLevel="0" collapsed="false">
      <c r="A5531" s="0" t="str">
        <f aca="false">SUBSTITUTE(C5531&amp;D5531&amp;E5531&amp;F5531&amp;G5531&amp;H5531&amp;I5531," ","")</f>
        <v>AgenteBilingüeProfesionalCienciasdelaeducaciónyafinesFrontofficesinherramientaHoraextradominicalyfestivoZona2Platino</v>
      </c>
      <c r="B5531" s="0" t="s">
        <v>5875</v>
      </c>
      <c r="C5531" s="0" t="s">
        <v>190</v>
      </c>
      <c r="D5531" s="0" t="s">
        <v>4808</v>
      </c>
      <c r="E5531" s="0" t="s">
        <v>721</v>
      </c>
      <c r="F5531" s="0" t="s">
        <v>3335</v>
      </c>
      <c r="G5531" s="0" t="s">
        <v>194</v>
      </c>
      <c r="H5531" s="0" t="s">
        <v>385</v>
      </c>
      <c r="I5531" s="0" t="s">
        <v>198</v>
      </c>
      <c r="J5531" s="0" t="s">
        <v>325</v>
      </c>
      <c r="K5531" s="0" t="n">
        <v>52899.312218229</v>
      </c>
      <c r="L5531" s="0" t="n">
        <v>54515.52</v>
      </c>
      <c r="M5531" s="0" t="n">
        <v>68496.1429567473</v>
      </c>
      <c r="N5531" s="0" t="n">
        <v>55646.775</v>
      </c>
      <c r="O5531" s="0" t="n">
        <v>45019.395</v>
      </c>
      <c r="P5531" s="0" t="n">
        <v>59139.9</v>
      </c>
      <c r="Q5531" s="0" t="n">
        <v>75620.205</v>
      </c>
      <c r="S5531" s="0" t="s">
        <v>303</v>
      </c>
    </row>
    <row r="5532" customFormat="false" ht="14" hidden="false" customHeight="false" outlineLevel="0" collapsed="false">
      <c r="A5532" s="0" t="str">
        <f aca="false">SUBSTITUTE(C5532&amp;D5532&amp;E5532&amp;F5532&amp;G5532&amp;H5532&amp;I5532," ","")</f>
        <v>AgenteBilingüeProfesionalCienciasdelaeducaciónyafinesFrontofficesinherramientaHoraextradominicalyfestivoZona3Plata</v>
      </c>
      <c r="B5532" s="0" t="s">
        <v>5876</v>
      </c>
      <c r="C5532" s="0" t="s">
        <v>190</v>
      </c>
      <c r="D5532" s="0" t="s">
        <v>4808</v>
      </c>
      <c r="E5532" s="0" t="s">
        <v>721</v>
      </c>
      <c r="F5532" s="0" t="s">
        <v>3335</v>
      </c>
      <c r="G5532" s="0" t="s">
        <v>194</v>
      </c>
      <c r="H5532" s="0" t="s">
        <v>390</v>
      </c>
      <c r="I5532" s="0" t="s">
        <v>195</v>
      </c>
      <c r="J5532" s="0" t="s">
        <v>325</v>
      </c>
      <c r="K5532" s="0" t="n">
        <v>52899.312218229</v>
      </c>
      <c r="L5532" s="0" t="n">
        <v>52926.795</v>
      </c>
      <c r="M5532" s="0" t="n">
        <v>64683.3879911616</v>
      </c>
      <c r="N5532" s="0" t="n">
        <v>55646.775</v>
      </c>
      <c r="O5532" s="0" t="n">
        <v>45019.395</v>
      </c>
      <c r="P5532" s="0" t="n">
        <v>56968.47</v>
      </c>
      <c r="Q5532" s="0" t="n">
        <v>68129.91</v>
      </c>
      <c r="S5532" s="0" t="s">
        <v>303</v>
      </c>
    </row>
    <row r="5533" customFormat="false" ht="14" hidden="false" customHeight="false" outlineLevel="0" collapsed="false">
      <c r="A5533" s="0" t="str">
        <f aca="false">SUBSTITUTE(C5533&amp;D5533&amp;E5533&amp;F5533&amp;G5533&amp;H5533&amp;I5533," ","")</f>
        <v>AgenteBilingüeProfesionalCienciasdelaeducaciónyafinesFrontofficesinherramientaHoraextradominicalyfestivoZona3Oro</v>
      </c>
      <c r="B5533" s="0" t="s">
        <v>5877</v>
      </c>
      <c r="C5533" s="0" t="s">
        <v>190</v>
      </c>
      <c r="D5533" s="0" t="s">
        <v>4808</v>
      </c>
      <c r="E5533" s="0" t="s">
        <v>721</v>
      </c>
      <c r="F5533" s="0" t="s">
        <v>3335</v>
      </c>
      <c r="G5533" s="0" t="s">
        <v>194</v>
      </c>
      <c r="H5533" s="0" t="s">
        <v>390</v>
      </c>
      <c r="I5533" s="0" t="s">
        <v>54</v>
      </c>
      <c r="J5533" s="0" t="s">
        <v>325</v>
      </c>
      <c r="K5533" s="0" t="n">
        <v>52899.312218229</v>
      </c>
      <c r="L5533" s="0" t="n">
        <v>53985.6</v>
      </c>
      <c r="M5533" s="0" t="n">
        <v>66535.1883917102</v>
      </c>
      <c r="N5533" s="0" t="n">
        <v>55646.775</v>
      </c>
      <c r="O5533" s="0" t="n">
        <v>45019.395</v>
      </c>
      <c r="P5533" s="0" t="n">
        <v>58168.035</v>
      </c>
      <c r="Q5533" s="0" t="n">
        <v>71150.04</v>
      </c>
      <c r="S5533" s="0" t="s">
        <v>303</v>
      </c>
    </row>
    <row r="5534" customFormat="false" ht="14" hidden="false" customHeight="false" outlineLevel="0" collapsed="false">
      <c r="A5534" s="0" t="str">
        <f aca="false">SUBSTITUTE(C5534&amp;D5534&amp;E5534&amp;F5534&amp;G5534&amp;H5534&amp;I5534," ","")</f>
        <v>AgenteBilingüeProfesionalCienciasdelaeducaciónyafinesFrontofficesinherramientaHoraextradominicalyfestivoZona3Platino</v>
      </c>
      <c r="B5534" s="0" t="s">
        <v>5878</v>
      </c>
      <c r="C5534" s="0" t="s">
        <v>190</v>
      </c>
      <c r="D5534" s="0" t="s">
        <v>4808</v>
      </c>
      <c r="E5534" s="0" t="s">
        <v>721</v>
      </c>
      <c r="F5534" s="0" t="s">
        <v>3335</v>
      </c>
      <c r="G5534" s="0" t="s">
        <v>194</v>
      </c>
      <c r="H5534" s="0" t="s">
        <v>390</v>
      </c>
      <c r="I5534" s="0" t="s">
        <v>198</v>
      </c>
      <c r="J5534" s="0" t="s">
        <v>325</v>
      </c>
      <c r="K5534" s="0" t="n">
        <v>52899.312218229</v>
      </c>
      <c r="L5534" s="0" t="n">
        <v>55573.29</v>
      </c>
      <c r="M5534" s="0" t="n">
        <v>68496.1429567473</v>
      </c>
      <c r="N5534" s="0" t="n">
        <v>55646.775</v>
      </c>
      <c r="O5534" s="0" t="n">
        <v>45019.395</v>
      </c>
      <c r="P5534" s="0" t="n">
        <v>59418.315</v>
      </c>
      <c r="Q5534" s="0" t="n">
        <v>75620.205</v>
      </c>
      <c r="S5534" s="0" t="s">
        <v>303</v>
      </c>
    </row>
    <row r="5535" customFormat="false" ht="14" hidden="false" customHeight="false" outlineLevel="0" collapsed="false">
      <c r="A5535" s="0" t="str">
        <f aca="false">SUBSTITUTE(C5535&amp;D5535&amp;E5535&amp;F5535&amp;G5535&amp;H5535&amp;I5535," ","")</f>
        <v>AgenteBilingüeProfesionalCienciasdelaeducaciónyafinesFrontofficesinherramientaServicio7x24Zona1Plata</v>
      </c>
      <c r="B5535" s="0" t="s">
        <v>5879</v>
      </c>
      <c r="C5535" s="0" t="s">
        <v>190</v>
      </c>
      <c r="D5535" s="0" t="s">
        <v>4808</v>
      </c>
      <c r="E5535" s="0" t="s">
        <v>721</v>
      </c>
      <c r="F5535" s="0" t="s">
        <v>3335</v>
      </c>
      <c r="G5535" s="0" t="s">
        <v>55</v>
      </c>
      <c r="H5535" s="0" t="s">
        <v>379</v>
      </c>
      <c r="I5535" s="0" t="s">
        <v>195</v>
      </c>
      <c r="J5535" s="0" t="s">
        <v>305</v>
      </c>
      <c r="K5535" s="0" t="n">
        <v>19294877.0464721</v>
      </c>
      <c r="L5535" s="0" t="n">
        <v>27034787.88</v>
      </c>
      <c r="M5535" s="0" t="n">
        <v>29001899.5821048</v>
      </c>
      <c r="N5535" s="0" t="n">
        <v>24369787.08</v>
      </c>
      <c r="O5535" s="0" t="n">
        <v>24867813.555</v>
      </c>
      <c r="P5535" s="0" t="n">
        <v>35046193.995</v>
      </c>
      <c r="Q5535" s="0" t="n">
        <v>27993025.035</v>
      </c>
      <c r="S5535" s="0" t="s">
        <v>303</v>
      </c>
    </row>
    <row r="5536" customFormat="false" ht="14" hidden="false" customHeight="false" outlineLevel="0" collapsed="false">
      <c r="A5536" s="0" t="str">
        <f aca="false">SUBSTITUTE(C5536&amp;D5536&amp;E5536&amp;F5536&amp;G5536&amp;H5536&amp;I5536," ","")</f>
        <v>AgenteBilingüeProfesionalCienciasdelaeducaciónyafinesFrontofficesinherramientaServicio7x24Zona1Oro</v>
      </c>
      <c r="B5536" s="0" t="s">
        <v>5880</v>
      </c>
      <c r="C5536" s="0" t="s">
        <v>190</v>
      </c>
      <c r="D5536" s="0" t="s">
        <v>4808</v>
      </c>
      <c r="E5536" s="0" t="s">
        <v>721</v>
      </c>
      <c r="F5536" s="0" t="s">
        <v>3335</v>
      </c>
      <c r="G5536" s="0" t="s">
        <v>55</v>
      </c>
      <c r="H5536" s="0" t="s">
        <v>379</v>
      </c>
      <c r="I5536" s="0" t="s">
        <v>54</v>
      </c>
      <c r="J5536" s="0" t="s">
        <v>305</v>
      </c>
      <c r="K5536" s="0" t="n">
        <v>19294877.0464721</v>
      </c>
      <c r="L5536" s="0" t="n">
        <v>27575484.3</v>
      </c>
      <c r="M5536" s="0" t="n">
        <v>29832185.8570004</v>
      </c>
      <c r="N5536" s="0" t="n">
        <v>24516211.635</v>
      </c>
      <c r="O5536" s="0" t="n">
        <v>24867813.555</v>
      </c>
      <c r="P5536" s="0" t="n">
        <v>35784008.235</v>
      </c>
      <c r="Q5536" s="0" t="n">
        <v>29234034.54</v>
      </c>
      <c r="S5536" s="0" t="s">
        <v>303</v>
      </c>
    </row>
    <row r="5537" customFormat="false" ht="14" hidden="false" customHeight="false" outlineLevel="0" collapsed="false">
      <c r="A5537" s="0" t="str">
        <f aca="false">SUBSTITUTE(C5537&amp;D5537&amp;E5537&amp;F5537&amp;G5537&amp;H5537&amp;I5537," ","")</f>
        <v>AgenteBilingüeProfesionalCienciasdelaeducaciónyafinesFrontofficesinherramientaServicio7x24Zona1Platino</v>
      </c>
      <c r="B5537" s="0" t="s">
        <v>5881</v>
      </c>
      <c r="C5537" s="0" t="s">
        <v>190</v>
      </c>
      <c r="D5537" s="0" t="s">
        <v>4808</v>
      </c>
      <c r="E5537" s="0" t="s">
        <v>721</v>
      </c>
      <c r="F5537" s="0" t="s">
        <v>3335</v>
      </c>
      <c r="G5537" s="0" t="s">
        <v>55</v>
      </c>
      <c r="H5537" s="0" t="s">
        <v>379</v>
      </c>
      <c r="I5537" s="0" t="s">
        <v>198</v>
      </c>
      <c r="J5537" s="0" t="s">
        <v>305</v>
      </c>
      <c r="K5537" s="0" t="n">
        <v>19294877.0464721</v>
      </c>
      <c r="L5537" s="0" t="n">
        <v>28386527.895</v>
      </c>
      <c r="M5537" s="0" t="n">
        <v>30711413.2621581</v>
      </c>
      <c r="N5537" s="0" t="n">
        <v>24551252.595</v>
      </c>
      <c r="O5537" s="0" t="n">
        <v>24867813.555</v>
      </c>
      <c r="P5537" s="0" t="n">
        <v>36553556.61</v>
      </c>
      <c r="Q5537" s="0" t="n">
        <v>31070631.69</v>
      </c>
      <c r="S5537" s="0" t="s">
        <v>303</v>
      </c>
    </row>
    <row r="5538" customFormat="false" ht="14" hidden="false" customHeight="false" outlineLevel="0" collapsed="false">
      <c r="A5538" s="0" t="str">
        <f aca="false">SUBSTITUTE(C5538&amp;D5538&amp;E5538&amp;F5538&amp;G5538&amp;H5538&amp;I5538," ","")</f>
        <v>AgenteBilingüeProfesionalCienciasdelaeducaciónyafinesFrontofficesinherramientaServicio7x24Zona2Plata</v>
      </c>
      <c r="B5538" s="0" t="s">
        <v>5882</v>
      </c>
      <c r="C5538" s="0" t="s">
        <v>190</v>
      </c>
      <c r="D5538" s="0" t="s">
        <v>4808</v>
      </c>
      <c r="E5538" s="0" t="s">
        <v>721</v>
      </c>
      <c r="F5538" s="0" t="s">
        <v>3335</v>
      </c>
      <c r="G5538" s="0" t="s">
        <v>55</v>
      </c>
      <c r="H5538" s="0" t="s">
        <v>385</v>
      </c>
      <c r="I5538" s="0" t="s">
        <v>195</v>
      </c>
      <c r="J5538" s="0" t="s">
        <v>305</v>
      </c>
      <c r="K5538" s="0" t="n">
        <v>19294877.0464721</v>
      </c>
      <c r="L5538" s="0" t="n">
        <v>27845832.51</v>
      </c>
      <c r="M5538" s="0" t="n">
        <v>29001899.5821048</v>
      </c>
      <c r="N5538" s="0" t="n">
        <v>24523219.62</v>
      </c>
      <c r="O5538" s="0" t="n">
        <v>24867813.555</v>
      </c>
      <c r="P5538" s="0" t="n">
        <v>37243729.8</v>
      </c>
      <c r="Q5538" s="0" t="n">
        <v>27993025.035</v>
      </c>
      <c r="S5538" s="0" t="s">
        <v>303</v>
      </c>
    </row>
    <row r="5539" customFormat="false" ht="14" hidden="false" customHeight="false" outlineLevel="0" collapsed="false">
      <c r="A5539" s="0" t="str">
        <f aca="false">SUBSTITUTE(C5539&amp;D5539&amp;E5539&amp;F5539&amp;G5539&amp;H5539&amp;I5539," ","")</f>
        <v>AgenteBilingüeProfesionalCienciasdelaeducaciónyafinesFrontofficesinherramientaServicio7x24Zona2Oro</v>
      </c>
      <c r="B5539" s="0" t="s">
        <v>5883</v>
      </c>
      <c r="C5539" s="0" t="s">
        <v>190</v>
      </c>
      <c r="D5539" s="0" t="s">
        <v>4808</v>
      </c>
      <c r="E5539" s="0" t="s">
        <v>721</v>
      </c>
      <c r="F5539" s="0" t="s">
        <v>3335</v>
      </c>
      <c r="G5539" s="0" t="s">
        <v>55</v>
      </c>
      <c r="H5539" s="0" t="s">
        <v>385</v>
      </c>
      <c r="I5539" s="0" t="s">
        <v>54</v>
      </c>
      <c r="J5539" s="0" t="s">
        <v>305</v>
      </c>
      <c r="K5539" s="0" t="n">
        <v>19294877.0464721</v>
      </c>
      <c r="L5539" s="0" t="n">
        <v>28402749.45</v>
      </c>
      <c r="M5539" s="0" t="n">
        <v>29832185.8570004</v>
      </c>
      <c r="N5539" s="0" t="n">
        <v>24560362.665</v>
      </c>
      <c r="O5539" s="0" t="n">
        <v>24867813.555</v>
      </c>
      <c r="P5539" s="0" t="n">
        <v>38027808.54</v>
      </c>
      <c r="Q5539" s="0" t="n">
        <v>29234034.54</v>
      </c>
      <c r="S5539" s="0" t="s">
        <v>303</v>
      </c>
    </row>
    <row r="5540" customFormat="false" ht="14" hidden="false" customHeight="false" outlineLevel="0" collapsed="false">
      <c r="A5540" s="0" t="str">
        <f aca="false">SUBSTITUTE(C5540&amp;D5540&amp;E5540&amp;F5540&amp;G5540&amp;H5540&amp;I5540," ","")</f>
        <v>AgenteBilingüeProfesionalCienciasdelaeducaciónyafinesFrontofficesinherramientaServicio7x24Zona2Platino</v>
      </c>
      <c r="B5540" s="0" t="s">
        <v>5884</v>
      </c>
      <c r="C5540" s="0" t="s">
        <v>190</v>
      </c>
      <c r="D5540" s="0" t="s">
        <v>4808</v>
      </c>
      <c r="E5540" s="0" t="s">
        <v>721</v>
      </c>
      <c r="F5540" s="0" t="s">
        <v>3335</v>
      </c>
      <c r="G5540" s="0" t="s">
        <v>55</v>
      </c>
      <c r="H5540" s="0" t="s">
        <v>385</v>
      </c>
      <c r="I5540" s="0" t="s">
        <v>198</v>
      </c>
      <c r="J5540" s="0" t="s">
        <v>305</v>
      </c>
      <c r="K5540" s="0" t="n">
        <v>19294877.0464721</v>
      </c>
      <c r="L5540" s="0" t="n">
        <v>29238123.825</v>
      </c>
      <c r="M5540" s="0" t="n">
        <v>30711413.2621581</v>
      </c>
      <c r="N5540" s="0" t="n">
        <v>24597506.745</v>
      </c>
      <c r="O5540" s="0" t="n">
        <v>24867813.555</v>
      </c>
      <c r="P5540" s="0" t="n">
        <v>38845610.685</v>
      </c>
      <c r="Q5540" s="0" t="n">
        <v>31070631.69</v>
      </c>
      <c r="S5540" s="0" t="s">
        <v>303</v>
      </c>
    </row>
    <row r="5541" customFormat="false" ht="14" hidden="false" customHeight="false" outlineLevel="0" collapsed="false">
      <c r="A5541" s="0" t="str">
        <f aca="false">SUBSTITUTE(C5541&amp;D5541&amp;E5541&amp;F5541&amp;G5541&amp;H5541&amp;I5541," ","")</f>
        <v>AgenteBilingüeProfesionalCienciasdelaeducaciónyafinesFrontofficesinherramientaServicio7x24Zona3Plata</v>
      </c>
      <c r="B5541" s="0" t="s">
        <v>5885</v>
      </c>
      <c r="C5541" s="0" t="s">
        <v>190</v>
      </c>
      <c r="D5541" s="0" t="s">
        <v>4808</v>
      </c>
      <c r="E5541" s="0" t="s">
        <v>721</v>
      </c>
      <c r="F5541" s="0" t="s">
        <v>3335</v>
      </c>
      <c r="G5541" s="0" t="s">
        <v>55</v>
      </c>
      <c r="H5541" s="0" t="s">
        <v>390</v>
      </c>
      <c r="I5541" s="0" t="s">
        <v>195</v>
      </c>
      <c r="J5541" s="0" t="s">
        <v>305</v>
      </c>
      <c r="K5541" s="0" t="n">
        <v>19294877.0464721</v>
      </c>
      <c r="L5541" s="0" t="n">
        <v>28386527.895</v>
      </c>
      <c r="M5541" s="0" t="n">
        <v>29001899.5821048</v>
      </c>
      <c r="N5541" s="0" t="n">
        <v>24551252.595</v>
      </c>
      <c r="O5541" s="0" t="n">
        <v>24867813.555</v>
      </c>
      <c r="P5541" s="0" t="n">
        <v>37418961.51</v>
      </c>
      <c r="Q5541" s="0" t="n">
        <v>27993025.035</v>
      </c>
      <c r="S5541" s="0" t="s">
        <v>303</v>
      </c>
    </row>
    <row r="5542" customFormat="false" ht="14" hidden="false" customHeight="false" outlineLevel="0" collapsed="false">
      <c r="A5542" s="0" t="str">
        <f aca="false">SUBSTITUTE(C5542&amp;D5542&amp;E5542&amp;F5542&amp;G5542&amp;H5542&amp;I5542," ","")</f>
        <v>AgenteBilingüeProfesionalCienciasdelaeducaciónyafinesFrontofficesinherramientaServicio7x24Zona3Oro</v>
      </c>
      <c r="B5542" s="0" t="s">
        <v>5886</v>
      </c>
      <c r="C5542" s="0" t="s">
        <v>190</v>
      </c>
      <c r="D5542" s="0" t="s">
        <v>4808</v>
      </c>
      <c r="E5542" s="0" t="s">
        <v>721</v>
      </c>
      <c r="F5542" s="0" t="s">
        <v>3335</v>
      </c>
      <c r="G5542" s="0" t="s">
        <v>55</v>
      </c>
      <c r="H5542" s="0" t="s">
        <v>390</v>
      </c>
      <c r="I5542" s="0" t="s">
        <v>54</v>
      </c>
      <c r="J5542" s="0" t="s">
        <v>305</v>
      </c>
      <c r="K5542" s="0" t="n">
        <v>19294877.0464721</v>
      </c>
      <c r="L5542" s="0" t="n">
        <v>28954258.515</v>
      </c>
      <c r="M5542" s="0" t="n">
        <v>29832185.8570004</v>
      </c>
      <c r="N5542" s="0" t="n">
        <v>24589798.065</v>
      </c>
      <c r="O5542" s="0" t="n">
        <v>24867813.555</v>
      </c>
      <c r="P5542" s="0" t="n">
        <v>38206728.99</v>
      </c>
      <c r="Q5542" s="0" t="n">
        <v>29234034.54</v>
      </c>
      <c r="S5542" s="0" t="s">
        <v>303</v>
      </c>
    </row>
    <row r="5543" customFormat="false" ht="14" hidden="false" customHeight="false" outlineLevel="0" collapsed="false">
      <c r="A5543" s="0" t="str">
        <f aca="false">SUBSTITUTE(C5543&amp;D5543&amp;E5543&amp;F5543&amp;G5543&amp;H5543&amp;I5543," ","")</f>
        <v>AgenteBilingüeProfesionalCienciasdelaeducaciónyafinesFrontofficesinherramientaServicio7x24Zona3Platino</v>
      </c>
      <c r="B5543" s="0" t="s">
        <v>5887</v>
      </c>
      <c r="C5543" s="0" t="s">
        <v>190</v>
      </c>
      <c r="D5543" s="0" t="s">
        <v>4808</v>
      </c>
      <c r="E5543" s="0" t="s">
        <v>721</v>
      </c>
      <c r="F5543" s="0" t="s">
        <v>3335</v>
      </c>
      <c r="G5543" s="0" t="s">
        <v>55</v>
      </c>
      <c r="H5543" s="0" t="s">
        <v>390</v>
      </c>
      <c r="I5543" s="0" t="s">
        <v>198</v>
      </c>
      <c r="J5543" s="0" t="s">
        <v>305</v>
      </c>
      <c r="K5543" s="0" t="n">
        <v>19294877.0464721</v>
      </c>
      <c r="L5543" s="0" t="n">
        <v>29805854.445</v>
      </c>
      <c r="M5543" s="0" t="n">
        <v>30711413.2621581</v>
      </c>
      <c r="N5543" s="0" t="n">
        <v>24628342.5</v>
      </c>
      <c r="O5543" s="0" t="n">
        <v>24867813.555</v>
      </c>
      <c r="P5543" s="0" t="n">
        <v>39028379.265</v>
      </c>
      <c r="Q5543" s="0" t="n">
        <v>31070631.69</v>
      </c>
      <c r="S5543" s="0" t="s">
        <v>303</v>
      </c>
    </row>
    <row r="5544" customFormat="false" ht="14" hidden="false" customHeight="false" outlineLevel="0" collapsed="false">
      <c r="A5544" s="0" t="str">
        <f aca="false">SUBSTITUTE(C5544&amp;D5544&amp;E5544&amp;F5544&amp;G5544&amp;H5544&amp;I5544," ","")</f>
        <v>AgenteBilingüeProfesionalEconomía,administración,contaduríayafinesEnsitioJornadaOrdinaria Zona1Plata</v>
      </c>
      <c r="B5544" s="0" t="s">
        <v>5888</v>
      </c>
      <c r="C5544" s="0" t="s">
        <v>190</v>
      </c>
      <c r="D5544" s="0" t="s">
        <v>4808</v>
      </c>
      <c r="E5544" s="0" t="s">
        <v>612</v>
      </c>
      <c r="F5544" s="0" t="s">
        <v>5889</v>
      </c>
      <c r="G5544" s="0" t="s">
        <v>62</v>
      </c>
      <c r="H5544" s="0" t="s">
        <v>379</v>
      </c>
      <c r="I5544" s="0" t="s">
        <v>195</v>
      </c>
      <c r="J5544" s="0" t="s">
        <v>36</v>
      </c>
      <c r="K5544" s="0" t="n">
        <v>6366071.90643531</v>
      </c>
      <c r="L5544" s="0" t="n">
        <v>6372279.72</v>
      </c>
      <c r="M5544" s="0" t="n">
        <v>7541434.21030903</v>
      </c>
      <c r="N5544" s="0" t="n">
        <v>6945656.265</v>
      </c>
      <c r="O5544" s="0" t="n">
        <v>6842164.545</v>
      </c>
      <c r="P5544" s="0" t="n">
        <v>7101554.175</v>
      </c>
      <c r="Q5544" s="0" t="n">
        <v>7667345.205</v>
      </c>
      <c r="S5544" s="0" t="s">
        <v>303</v>
      </c>
    </row>
    <row r="5545" customFormat="false" ht="14" hidden="false" customHeight="false" outlineLevel="0" collapsed="false">
      <c r="A5545" s="0" t="str">
        <f aca="false">SUBSTITUTE(C5545&amp;D5545&amp;E5545&amp;F5545&amp;G5545&amp;H5545&amp;I5545," ","")</f>
        <v>AgenteBilingüeProfesionalEconomía,administración,contaduríayafinesEnsitioJornadaOrdinaria Zona1Oro</v>
      </c>
      <c r="B5545" s="0" t="s">
        <v>5890</v>
      </c>
      <c r="C5545" s="0" t="s">
        <v>190</v>
      </c>
      <c r="D5545" s="0" t="s">
        <v>4808</v>
      </c>
      <c r="E5545" s="0" t="s">
        <v>612</v>
      </c>
      <c r="F5545" s="0" t="s">
        <v>5889</v>
      </c>
      <c r="G5545" s="0" t="s">
        <v>62</v>
      </c>
      <c r="H5545" s="0" t="s">
        <v>379</v>
      </c>
      <c r="I5545" s="0" t="s">
        <v>54</v>
      </c>
      <c r="J5545" s="0" t="s">
        <v>36</v>
      </c>
      <c r="K5545" s="0" t="n">
        <v>6366071.90643531</v>
      </c>
      <c r="L5545" s="0" t="n">
        <v>6499725.48</v>
      </c>
      <c r="M5545" s="0" t="n">
        <v>7757335.56187815</v>
      </c>
      <c r="N5545" s="0" t="n">
        <v>6985366.11</v>
      </c>
      <c r="O5545" s="0" t="n">
        <v>6842164.545</v>
      </c>
      <c r="P5545" s="0" t="n">
        <v>7251060.96</v>
      </c>
      <c r="Q5545" s="0" t="n">
        <v>8007259.905</v>
      </c>
      <c r="S5545" s="0" t="s">
        <v>303</v>
      </c>
    </row>
    <row r="5546" customFormat="false" ht="14" hidden="false" customHeight="false" outlineLevel="0" collapsed="false">
      <c r="A5546" s="0" t="str">
        <f aca="false">SUBSTITUTE(C5546&amp;D5546&amp;E5546&amp;F5546&amp;G5546&amp;H5546&amp;I5546," ","")</f>
        <v>AgenteBilingüeProfesionalEconomía,administración,contaduríayafinesEnsitioJornadaOrdinaria Zona1Platino</v>
      </c>
      <c r="B5546" s="0" t="s">
        <v>5891</v>
      </c>
      <c r="C5546" s="0" t="s">
        <v>190</v>
      </c>
      <c r="D5546" s="0" t="s">
        <v>4808</v>
      </c>
      <c r="E5546" s="0" t="s">
        <v>612</v>
      </c>
      <c r="F5546" s="0" t="s">
        <v>5889</v>
      </c>
      <c r="G5546" s="0" t="s">
        <v>62</v>
      </c>
      <c r="H5546" s="0" t="s">
        <v>379</v>
      </c>
      <c r="I5546" s="0" t="s">
        <v>198</v>
      </c>
      <c r="J5546" s="0" t="s">
        <v>36</v>
      </c>
      <c r="K5546" s="0" t="n">
        <v>6366071.90643531</v>
      </c>
      <c r="L5546" s="0" t="n">
        <v>6690894.12</v>
      </c>
      <c r="M5546" s="0" t="n">
        <v>7985963.19411741</v>
      </c>
      <c r="N5546" s="0" t="n">
        <v>7025075.955</v>
      </c>
      <c r="O5546" s="0" t="n">
        <v>6842164.545</v>
      </c>
      <c r="P5546" s="0" t="n">
        <v>7406997.165</v>
      </c>
      <c r="Q5546" s="0" t="n">
        <v>8510307.165</v>
      </c>
      <c r="S5546" s="0" t="s">
        <v>303</v>
      </c>
    </row>
    <row r="5547" customFormat="false" ht="14" hidden="false" customHeight="false" outlineLevel="0" collapsed="false">
      <c r="A5547" s="0" t="str">
        <f aca="false">SUBSTITUTE(C5547&amp;D5547&amp;E5547&amp;F5547&amp;G5547&amp;H5547&amp;I5547," ","")</f>
        <v>AgenteBilingüeProfesionalEconomía,administración,contaduríayafinesEnsitioHoraextradiurnaZona1Plata</v>
      </c>
      <c r="B5547" s="0" t="s">
        <v>5892</v>
      </c>
      <c r="C5547" s="0" t="s">
        <v>190</v>
      </c>
      <c r="D5547" s="0" t="s">
        <v>4808</v>
      </c>
      <c r="E5547" s="0" t="s">
        <v>612</v>
      </c>
      <c r="F5547" s="0" t="s">
        <v>5889</v>
      </c>
      <c r="G5547" s="0" t="s">
        <v>192</v>
      </c>
      <c r="H5547" s="0" t="s">
        <v>379</v>
      </c>
      <c r="I5547" s="0" t="s">
        <v>195</v>
      </c>
      <c r="J5547" s="0" t="s">
        <v>325</v>
      </c>
      <c r="K5547" s="0" t="n">
        <v>32024.5013718948</v>
      </c>
      <c r="L5547" s="0" t="n">
        <v>34726.32</v>
      </c>
      <c r="M5547" s="0" t="n">
        <v>40427.117494476</v>
      </c>
      <c r="N5547" s="0" t="n">
        <v>27823.905</v>
      </c>
      <c r="O5547" s="0" t="n">
        <v>28398.33</v>
      </c>
      <c r="P5547" s="0" t="n">
        <v>35912.43</v>
      </c>
      <c r="Q5547" s="0" t="n">
        <v>44092.035</v>
      </c>
      <c r="S5547" s="0" t="s">
        <v>303</v>
      </c>
    </row>
    <row r="5548" customFormat="false" ht="14" hidden="false" customHeight="false" outlineLevel="0" collapsed="false">
      <c r="A5548" s="0" t="str">
        <f aca="false">SUBSTITUTE(C5548&amp;D5548&amp;E5548&amp;F5548&amp;G5548&amp;H5548&amp;I5548," ","")</f>
        <v>AgenteBilingüeProfesionalEconomía,administración,contaduríayafinesEnsitioHoraextradiurnaZona1Oro</v>
      </c>
      <c r="B5548" s="0" t="s">
        <v>5893</v>
      </c>
      <c r="C5548" s="0" t="s">
        <v>190</v>
      </c>
      <c r="D5548" s="0" t="s">
        <v>4808</v>
      </c>
      <c r="E5548" s="0" t="s">
        <v>612</v>
      </c>
      <c r="F5548" s="0" t="s">
        <v>5889</v>
      </c>
      <c r="G5548" s="0" t="s">
        <v>192</v>
      </c>
      <c r="H5548" s="0" t="s">
        <v>379</v>
      </c>
      <c r="I5548" s="0" t="s">
        <v>54</v>
      </c>
      <c r="J5548" s="0" t="s">
        <v>325</v>
      </c>
      <c r="K5548" s="0" t="n">
        <v>32024.5013718948</v>
      </c>
      <c r="L5548" s="0" t="n">
        <v>35421.84</v>
      </c>
      <c r="M5548" s="0" t="n">
        <v>41584.4927448189</v>
      </c>
      <c r="N5548" s="0" t="n">
        <v>27823.905</v>
      </c>
      <c r="O5548" s="0" t="n">
        <v>28398.33</v>
      </c>
      <c r="P5548" s="0" t="n">
        <v>36667.98</v>
      </c>
      <c r="Q5548" s="0" t="n">
        <v>46047.15</v>
      </c>
      <c r="S5548" s="0" t="s">
        <v>303</v>
      </c>
    </row>
    <row r="5549" customFormat="false" ht="14" hidden="false" customHeight="false" outlineLevel="0" collapsed="false">
      <c r="A5549" s="0" t="str">
        <f aca="false">SUBSTITUTE(C5549&amp;D5549&amp;E5549&amp;F5549&amp;G5549&amp;H5549&amp;I5549," ","")</f>
        <v>AgenteBilingüeProfesionalEconomía,administración,contaduríayafinesEnsitioHoraextradiurnaZona1Platino</v>
      </c>
      <c r="B5549" s="0" t="s">
        <v>5894</v>
      </c>
      <c r="C5549" s="0" t="s">
        <v>190</v>
      </c>
      <c r="D5549" s="0" t="s">
        <v>4808</v>
      </c>
      <c r="E5549" s="0" t="s">
        <v>612</v>
      </c>
      <c r="F5549" s="0" t="s">
        <v>5889</v>
      </c>
      <c r="G5549" s="0" t="s">
        <v>192</v>
      </c>
      <c r="H5549" s="0" t="s">
        <v>379</v>
      </c>
      <c r="I5549" s="0" t="s">
        <v>198</v>
      </c>
      <c r="J5549" s="0" t="s">
        <v>325</v>
      </c>
      <c r="K5549" s="0" t="n">
        <v>32024.5013718948</v>
      </c>
      <c r="L5549" s="0" t="n">
        <v>36463.05</v>
      </c>
      <c r="M5549" s="0" t="n">
        <v>42810.0893479671</v>
      </c>
      <c r="N5549" s="0" t="n">
        <v>27823.905</v>
      </c>
      <c r="O5549" s="0" t="n">
        <v>28398.33</v>
      </c>
      <c r="P5549" s="0" t="n">
        <v>37456.65</v>
      </c>
      <c r="Q5549" s="0" t="n">
        <v>48939.975</v>
      </c>
      <c r="S5549" s="0" t="s">
        <v>303</v>
      </c>
    </row>
    <row r="5550" customFormat="false" ht="14" hidden="false" customHeight="false" outlineLevel="0" collapsed="false">
      <c r="A5550" s="0" t="str">
        <f aca="false">SUBSTITUTE(C5550&amp;D5550&amp;E5550&amp;F5550&amp;G5550&amp;H5550&amp;I5550," ","")</f>
        <v>AgenteBilingüeProfesionalEconomía,administración,contaduríayafinesEnsitioHoraextranocturna Zona1Plata</v>
      </c>
      <c r="B5550" s="0" t="s">
        <v>5895</v>
      </c>
      <c r="C5550" s="0" t="s">
        <v>190</v>
      </c>
      <c r="D5550" s="0" t="s">
        <v>4808</v>
      </c>
      <c r="E5550" s="0" t="s">
        <v>612</v>
      </c>
      <c r="F5550" s="0" t="s">
        <v>5889</v>
      </c>
      <c r="G5550" s="0" t="s">
        <v>197</v>
      </c>
      <c r="H5550" s="0" t="s">
        <v>379</v>
      </c>
      <c r="I5550" s="0" t="s">
        <v>195</v>
      </c>
      <c r="J5550" s="0" t="s">
        <v>325</v>
      </c>
      <c r="K5550" s="0" t="n">
        <v>43022.9048953901</v>
      </c>
      <c r="L5550" s="0" t="n">
        <v>48617.055</v>
      </c>
      <c r="M5550" s="0" t="n">
        <v>56597.9644922664</v>
      </c>
      <c r="N5550" s="0" t="n">
        <v>38953.26</v>
      </c>
      <c r="O5550" s="0" t="n">
        <v>39479.04</v>
      </c>
      <c r="P5550" s="0" t="n">
        <v>45611.415</v>
      </c>
      <c r="Q5550" s="0" t="n">
        <v>61198.515</v>
      </c>
      <c r="S5550" s="0" t="s">
        <v>303</v>
      </c>
    </row>
    <row r="5551" customFormat="false" ht="14" hidden="false" customHeight="false" outlineLevel="0" collapsed="false">
      <c r="A5551" s="0" t="str">
        <f aca="false">SUBSTITUTE(C5551&amp;D5551&amp;E5551&amp;F5551&amp;G5551&amp;H5551&amp;I5551," ","")</f>
        <v>AgenteBilingüeProfesionalEconomía,administración,contaduríayafinesEnsitioHoraextranocturna Zona1Oro</v>
      </c>
      <c r="B5551" s="0" t="s">
        <v>5896</v>
      </c>
      <c r="C5551" s="0" t="s">
        <v>190</v>
      </c>
      <c r="D5551" s="0" t="s">
        <v>4808</v>
      </c>
      <c r="E5551" s="0" t="s">
        <v>612</v>
      </c>
      <c r="F5551" s="0" t="s">
        <v>5889</v>
      </c>
      <c r="G5551" s="0" t="s">
        <v>197</v>
      </c>
      <c r="H5551" s="0" t="s">
        <v>379</v>
      </c>
      <c r="I5551" s="0" t="s">
        <v>54</v>
      </c>
      <c r="J5551" s="0" t="s">
        <v>325</v>
      </c>
      <c r="K5551" s="0" t="n">
        <v>43022.9048953901</v>
      </c>
      <c r="L5551" s="0" t="n">
        <v>49589.955</v>
      </c>
      <c r="M5551" s="0" t="n">
        <v>58218.2898427464</v>
      </c>
      <c r="N5551" s="0" t="n">
        <v>38953.26</v>
      </c>
      <c r="O5551" s="0" t="n">
        <v>39479.04</v>
      </c>
      <c r="P5551" s="0" t="n">
        <v>46571.895</v>
      </c>
      <c r="Q5551" s="0" t="n">
        <v>63911.25</v>
      </c>
      <c r="S5551" s="0" t="s">
        <v>303</v>
      </c>
    </row>
    <row r="5552" customFormat="false" ht="14" hidden="false" customHeight="false" outlineLevel="0" collapsed="false">
      <c r="A5552" s="0" t="str">
        <f aca="false">SUBSTITUTE(C5552&amp;D5552&amp;E5552&amp;F5552&amp;G5552&amp;H5552&amp;I5552," ","")</f>
        <v>AgenteBilingüeProfesionalEconomía,administración,contaduríayafinesEnsitioHoraextranocturna Zona1Platino</v>
      </c>
      <c r="B5552" s="0" t="s">
        <v>5897</v>
      </c>
      <c r="C5552" s="0" t="s">
        <v>190</v>
      </c>
      <c r="D5552" s="0" t="s">
        <v>4808</v>
      </c>
      <c r="E5552" s="0" t="s">
        <v>612</v>
      </c>
      <c r="F5552" s="0" t="s">
        <v>5889</v>
      </c>
      <c r="G5552" s="0" t="s">
        <v>197</v>
      </c>
      <c r="H5552" s="0" t="s">
        <v>379</v>
      </c>
      <c r="I5552" s="0" t="s">
        <v>198</v>
      </c>
      <c r="J5552" s="0" t="s">
        <v>325</v>
      </c>
      <c r="K5552" s="0" t="n">
        <v>43022.9048953901</v>
      </c>
      <c r="L5552" s="0" t="n">
        <v>51048.27</v>
      </c>
      <c r="M5552" s="0" t="n">
        <v>59934.1250871539</v>
      </c>
      <c r="N5552" s="0" t="n">
        <v>38953.26</v>
      </c>
      <c r="O5552" s="0" t="n">
        <v>39479.04</v>
      </c>
      <c r="P5552" s="0" t="n">
        <v>47573.775</v>
      </c>
      <c r="Q5552" s="0" t="n">
        <v>67926.015</v>
      </c>
      <c r="S5552" s="0" t="s">
        <v>303</v>
      </c>
    </row>
    <row r="5553" customFormat="false" ht="14" hidden="false" customHeight="false" outlineLevel="0" collapsed="false">
      <c r="A5553" s="0" t="str">
        <f aca="false">SUBSTITUTE(C5553&amp;D5553&amp;E5553&amp;F5553&amp;G5553&amp;H5553&amp;I5553," ","")</f>
        <v>AgenteBilingüeProfesionalEconomía,administración,contaduríayafinesEnsitioHoraextradominicalyfestivoZona1Plata</v>
      </c>
      <c r="B5553" s="0" t="s">
        <v>5898</v>
      </c>
      <c r="C5553" s="0" t="s">
        <v>190</v>
      </c>
      <c r="D5553" s="0" t="s">
        <v>4808</v>
      </c>
      <c r="E5553" s="0" t="s">
        <v>612</v>
      </c>
      <c r="F5553" s="0" t="s">
        <v>5889</v>
      </c>
      <c r="G5553" s="0" t="s">
        <v>194</v>
      </c>
      <c r="H5553" s="0" t="s">
        <v>379</v>
      </c>
      <c r="I5553" s="0" t="s">
        <v>195</v>
      </c>
      <c r="J5553" s="0" t="s">
        <v>325</v>
      </c>
      <c r="K5553" s="0" t="n">
        <v>54021.3084188854</v>
      </c>
      <c r="L5553" s="0" t="n">
        <v>55562.94</v>
      </c>
      <c r="M5553" s="0" t="n">
        <v>64683.3879911616</v>
      </c>
      <c r="N5553" s="0" t="n">
        <v>55646.775</v>
      </c>
      <c r="O5553" s="0" t="n">
        <v>45019.395</v>
      </c>
      <c r="P5553" s="0" t="n">
        <v>50460.39</v>
      </c>
      <c r="Q5553" s="0" t="n">
        <v>68129.91</v>
      </c>
      <c r="S5553" s="0" t="s">
        <v>303</v>
      </c>
    </row>
    <row r="5554" customFormat="false" ht="14" hidden="false" customHeight="false" outlineLevel="0" collapsed="false">
      <c r="A5554" s="0" t="str">
        <f aca="false">SUBSTITUTE(C5554&amp;D5554&amp;E5554&amp;F5554&amp;G5554&amp;H5554&amp;I5554," ","")</f>
        <v>AgenteBilingüeProfesionalEconomía,administración,contaduríayafinesEnsitioHoraextradominicalyfestivoZona1Oro</v>
      </c>
      <c r="B5554" s="0" t="s">
        <v>5899</v>
      </c>
      <c r="C5554" s="0" t="s">
        <v>190</v>
      </c>
      <c r="D5554" s="0" t="s">
        <v>4808</v>
      </c>
      <c r="E5554" s="0" t="s">
        <v>612</v>
      </c>
      <c r="F5554" s="0" t="s">
        <v>5889</v>
      </c>
      <c r="G5554" s="0" t="s">
        <v>194</v>
      </c>
      <c r="H5554" s="0" t="s">
        <v>379</v>
      </c>
      <c r="I5554" s="0" t="s">
        <v>54</v>
      </c>
      <c r="J5554" s="0" t="s">
        <v>325</v>
      </c>
      <c r="K5554" s="0" t="n">
        <v>54021.3084188854</v>
      </c>
      <c r="L5554" s="0" t="n">
        <v>56674.53</v>
      </c>
      <c r="M5554" s="0" t="n">
        <v>66535.1883917102</v>
      </c>
      <c r="N5554" s="0" t="n">
        <v>55646.775</v>
      </c>
      <c r="O5554" s="0" t="n">
        <v>45019.395</v>
      </c>
      <c r="P5554" s="0" t="n">
        <v>51522.3</v>
      </c>
      <c r="Q5554" s="0" t="n">
        <v>71150.04</v>
      </c>
      <c r="S5554" s="0" t="s">
        <v>303</v>
      </c>
    </row>
    <row r="5555" customFormat="false" ht="14" hidden="false" customHeight="false" outlineLevel="0" collapsed="false">
      <c r="A5555" s="0" t="str">
        <f aca="false">SUBSTITUTE(C5555&amp;D5555&amp;E5555&amp;F5555&amp;G5555&amp;H5555&amp;I5555," ","")</f>
        <v>AgenteBilingüeProfesionalEconomía,administración,contaduríayafinesEnsitioHoraextradominicalyfestivoZona1Platino</v>
      </c>
      <c r="B5555" s="0" t="s">
        <v>5900</v>
      </c>
      <c r="C5555" s="0" t="s">
        <v>190</v>
      </c>
      <c r="D5555" s="0" t="s">
        <v>4808</v>
      </c>
      <c r="E5555" s="0" t="s">
        <v>612</v>
      </c>
      <c r="F5555" s="0" t="s">
        <v>5889</v>
      </c>
      <c r="G5555" s="0" t="s">
        <v>194</v>
      </c>
      <c r="H5555" s="0" t="s">
        <v>379</v>
      </c>
      <c r="I5555" s="0" t="s">
        <v>198</v>
      </c>
      <c r="J5555" s="0" t="s">
        <v>325</v>
      </c>
      <c r="K5555" s="0" t="n">
        <v>54021.3084188854</v>
      </c>
      <c r="L5555" s="0" t="n">
        <v>58341.915</v>
      </c>
      <c r="M5555" s="0" t="n">
        <v>68496.1429567473</v>
      </c>
      <c r="N5555" s="0" t="n">
        <v>55646.775</v>
      </c>
      <c r="O5555" s="0" t="n">
        <v>45019.395</v>
      </c>
      <c r="P5555" s="0" t="n">
        <v>52630.785</v>
      </c>
      <c r="Q5555" s="0" t="n">
        <v>75620.205</v>
      </c>
      <c r="S5555" s="0" t="s">
        <v>303</v>
      </c>
    </row>
    <row r="5556" customFormat="false" ht="14" hidden="false" customHeight="false" outlineLevel="0" collapsed="false">
      <c r="A5556" s="0" t="str">
        <f aca="false">SUBSTITUTE(C5556&amp;D5556&amp;E5556&amp;F5556&amp;G5556&amp;H5556&amp;I5556," ","")</f>
        <v>AgenteBilingüeProfesionalEconomía,administración,contaduríayafinesEnsitioServicio7x24Zona1Plata</v>
      </c>
      <c r="B5556" s="0" t="s">
        <v>5901</v>
      </c>
      <c r="C5556" s="0" t="s">
        <v>190</v>
      </c>
      <c r="D5556" s="0" t="s">
        <v>4808</v>
      </c>
      <c r="E5556" s="0" t="s">
        <v>612</v>
      </c>
      <c r="F5556" s="0" t="s">
        <v>5889</v>
      </c>
      <c r="G5556" s="0" t="s">
        <v>55</v>
      </c>
      <c r="H5556" s="0" t="s">
        <v>379</v>
      </c>
      <c r="I5556" s="0" t="s">
        <v>195</v>
      </c>
      <c r="J5556" s="0" t="s">
        <v>305</v>
      </c>
      <c r="K5556" s="0" t="n">
        <v>19564156.1346297</v>
      </c>
      <c r="L5556" s="0" t="n">
        <v>28065534.03</v>
      </c>
      <c r="M5556" s="0" t="n">
        <v>30354272.6964939</v>
      </c>
      <c r="N5556" s="0" t="n">
        <v>25191370.08</v>
      </c>
      <c r="O5556" s="0" t="n">
        <v>26068711.635</v>
      </c>
      <c r="P5556" s="0" t="n">
        <v>36031778.955</v>
      </c>
      <c r="Q5556" s="0" t="n">
        <v>29035746.135</v>
      </c>
      <c r="S5556" s="0" t="s">
        <v>303</v>
      </c>
    </row>
    <row r="5557" customFormat="false" ht="14" hidden="false" customHeight="false" outlineLevel="0" collapsed="false">
      <c r="A5557" s="0" t="str">
        <f aca="false">SUBSTITUTE(C5557&amp;D5557&amp;E5557&amp;F5557&amp;G5557&amp;H5557&amp;I5557," ","")</f>
        <v>AgenteBilingüeProfesionalEconomía,administración,contaduríayafinesEnsitioServicio7x24Zona1Oro</v>
      </c>
      <c r="B5557" s="0" t="s">
        <v>5902</v>
      </c>
      <c r="C5557" s="0" t="s">
        <v>190</v>
      </c>
      <c r="D5557" s="0" t="s">
        <v>4808</v>
      </c>
      <c r="E5557" s="0" t="s">
        <v>612</v>
      </c>
      <c r="F5557" s="0" t="s">
        <v>5889</v>
      </c>
      <c r="G5557" s="0" t="s">
        <v>55</v>
      </c>
      <c r="H5557" s="0" t="s">
        <v>379</v>
      </c>
      <c r="I5557" s="0" t="s">
        <v>54</v>
      </c>
      <c r="J5557" s="0" t="s">
        <v>305</v>
      </c>
      <c r="K5557" s="0" t="n">
        <v>19564156.1346297</v>
      </c>
      <c r="L5557" s="0" t="n">
        <v>28626845.58</v>
      </c>
      <c r="M5557" s="0" t="n">
        <v>31223275.6365595</v>
      </c>
      <c r="N5557" s="0" t="n">
        <v>25267490.19</v>
      </c>
      <c r="O5557" s="0" t="n">
        <v>26068711.635</v>
      </c>
      <c r="P5557" s="0" t="n">
        <v>36790342.875</v>
      </c>
      <c r="Q5557" s="0" t="n">
        <v>30322981.845</v>
      </c>
      <c r="S5557" s="0" t="s">
        <v>303</v>
      </c>
    </row>
    <row r="5558" customFormat="false" ht="14" hidden="false" customHeight="false" outlineLevel="0" collapsed="false">
      <c r="A5558" s="0" t="str">
        <f aca="false">SUBSTITUTE(C5558&amp;D5558&amp;E5558&amp;F5558&amp;G5558&amp;H5558&amp;I5558," ","")</f>
        <v>AgenteBilingüeProfesionalEconomía,administración,contaduríayafinesEnsitioServicio7x24Zona1Platino</v>
      </c>
      <c r="B5558" s="0" t="s">
        <v>5903</v>
      </c>
      <c r="C5558" s="0" t="s">
        <v>190</v>
      </c>
      <c r="D5558" s="0" t="s">
        <v>4808</v>
      </c>
      <c r="E5558" s="0" t="s">
        <v>612</v>
      </c>
      <c r="F5558" s="0" t="s">
        <v>5889</v>
      </c>
      <c r="G5558" s="0" t="s">
        <v>55</v>
      </c>
      <c r="H5558" s="0" t="s">
        <v>379</v>
      </c>
      <c r="I5558" s="0" t="s">
        <v>198</v>
      </c>
      <c r="J5558" s="0" t="s">
        <v>305</v>
      </c>
      <c r="K5558" s="0" t="n">
        <v>19564156.1346297</v>
      </c>
      <c r="L5558" s="0" t="n">
        <v>29468810.835</v>
      </c>
      <c r="M5558" s="0" t="n">
        <v>32143501.8563226</v>
      </c>
      <c r="N5558" s="0" t="n">
        <v>25343610.3</v>
      </c>
      <c r="O5558" s="0" t="n">
        <v>26068711.635</v>
      </c>
      <c r="P5558" s="0" t="n">
        <v>37581533.1</v>
      </c>
      <c r="Q5558" s="0" t="n">
        <v>32227991.46</v>
      </c>
      <c r="S5558" s="0" t="s">
        <v>303</v>
      </c>
    </row>
    <row r="5559" customFormat="false" ht="14" hidden="false" customHeight="false" outlineLevel="0" collapsed="false">
      <c r="A5559" s="0" t="str">
        <f aca="false">SUBSTITUTE(C5559&amp;D5559&amp;E5559&amp;F5559&amp;G5559&amp;H5559&amp;I5559," ","")</f>
        <v>AgenteBilingüeProfesionalCienciassociales,humanasyafinesEnsitioJornadaOrdinaria Zona1Plata</v>
      </c>
      <c r="B5559" s="0" t="s">
        <v>5904</v>
      </c>
      <c r="C5559" s="0" t="s">
        <v>190</v>
      </c>
      <c r="D5559" s="0" t="s">
        <v>4808</v>
      </c>
      <c r="E5559" s="0" t="s">
        <v>57</v>
      </c>
      <c r="F5559" s="0" t="s">
        <v>5889</v>
      </c>
      <c r="G5559" s="0" t="s">
        <v>62</v>
      </c>
      <c r="H5559" s="0" t="s">
        <v>379</v>
      </c>
      <c r="I5559" s="0" t="s">
        <v>195</v>
      </c>
      <c r="J5559" s="0" t="s">
        <v>36</v>
      </c>
      <c r="K5559" s="0" t="n">
        <v>6366071.90643531</v>
      </c>
      <c r="L5559" s="0" t="n">
        <v>6372279.72</v>
      </c>
      <c r="M5559" s="0" t="n">
        <v>7541434.21030903</v>
      </c>
      <c r="N5559" s="0" t="n">
        <v>6945656.265</v>
      </c>
      <c r="O5559" s="0" t="n">
        <v>6842164.545</v>
      </c>
      <c r="P5559" s="0" t="n">
        <v>7101554.175</v>
      </c>
      <c r="Q5559" s="0" t="n">
        <v>7667345.205</v>
      </c>
      <c r="S5559" s="0" t="s">
        <v>303</v>
      </c>
    </row>
    <row r="5560" customFormat="false" ht="14" hidden="false" customHeight="false" outlineLevel="0" collapsed="false">
      <c r="A5560" s="0" t="str">
        <f aca="false">SUBSTITUTE(C5560&amp;D5560&amp;E5560&amp;F5560&amp;G5560&amp;H5560&amp;I5560," ","")</f>
        <v>AgenteBilingüeProfesionalCienciassociales,humanasyafinesEnsitioJornadaOrdinaria Zona1Oro</v>
      </c>
      <c r="B5560" s="0" t="s">
        <v>5905</v>
      </c>
      <c r="C5560" s="0" t="s">
        <v>190</v>
      </c>
      <c r="D5560" s="0" t="s">
        <v>4808</v>
      </c>
      <c r="E5560" s="0" t="s">
        <v>57</v>
      </c>
      <c r="F5560" s="0" t="s">
        <v>5889</v>
      </c>
      <c r="G5560" s="0" t="s">
        <v>62</v>
      </c>
      <c r="H5560" s="0" t="s">
        <v>379</v>
      </c>
      <c r="I5560" s="0" t="s">
        <v>54</v>
      </c>
      <c r="J5560" s="0" t="s">
        <v>36</v>
      </c>
      <c r="K5560" s="0" t="n">
        <v>6366071.90643531</v>
      </c>
      <c r="L5560" s="0" t="n">
        <v>6499725.48</v>
      </c>
      <c r="M5560" s="0" t="n">
        <v>7757335.56187815</v>
      </c>
      <c r="N5560" s="0" t="n">
        <v>6985366.11</v>
      </c>
      <c r="O5560" s="0" t="n">
        <v>6842164.545</v>
      </c>
      <c r="P5560" s="0" t="n">
        <v>7251060.96</v>
      </c>
      <c r="Q5560" s="0" t="n">
        <v>8007259.905</v>
      </c>
      <c r="S5560" s="0" t="s">
        <v>303</v>
      </c>
    </row>
    <row r="5561" customFormat="false" ht="14" hidden="false" customHeight="false" outlineLevel="0" collapsed="false">
      <c r="A5561" s="0" t="str">
        <f aca="false">SUBSTITUTE(C5561&amp;D5561&amp;E5561&amp;F5561&amp;G5561&amp;H5561&amp;I5561," ","")</f>
        <v>AgenteBilingüeProfesionalCienciassociales,humanasyafinesEnsitioJornadaOrdinaria Zona1Platino</v>
      </c>
      <c r="B5561" s="0" t="s">
        <v>5906</v>
      </c>
      <c r="C5561" s="0" t="s">
        <v>190</v>
      </c>
      <c r="D5561" s="0" t="s">
        <v>4808</v>
      </c>
      <c r="E5561" s="0" t="s">
        <v>57</v>
      </c>
      <c r="F5561" s="0" t="s">
        <v>5889</v>
      </c>
      <c r="G5561" s="0" t="s">
        <v>62</v>
      </c>
      <c r="H5561" s="0" t="s">
        <v>379</v>
      </c>
      <c r="I5561" s="0" t="s">
        <v>198</v>
      </c>
      <c r="J5561" s="0" t="s">
        <v>36</v>
      </c>
      <c r="K5561" s="0" t="n">
        <v>6366071.90643531</v>
      </c>
      <c r="L5561" s="0" t="n">
        <v>6690894.12</v>
      </c>
      <c r="M5561" s="0" t="n">
        <v>7985963.19411741</v>
      </c>
      <c r="N5561" s="0" t="n">
        <v>7025075.955</v>
      </c>
      <c r="O5561" s="0" t="n">
        <v>6842164.545</v>
      </c>
      <c r="P5561" s="0" t="n">
        <v>7406997.165</v>
      </c>
      <c r="Q5561" s="0" t="n">
        <v>8510307.165</v>
      </c>
      <c r="S5561" s="0" t="s">
        <v>303</v>
      </c>
    </row>
    <row r="5562" customFormat="false" ht="14" hidden="false" customHeight="false" outlineLevel="0" collapsed="false">
      <c r="A5562" s="0" t="str">
        <f aca="false">SUBSTITUTE(C5562&amp;D5562&amp;E5562&amp;F5562&amp;G5562&amp;H5562&amp;I5562," ","")</f>
        <v>AgenteBilingüeProfesionalCienciassociales,humanasyafinesEnsitioHoraextradiurnaZona1Plata</v>
      </c>
      <c r="B5562" s="0" t="s">
        <v>5907</v>
      </c>
      <c r="C5562" s="0" t="s">
        <v>190</v>
      </c>
      <c r="D5562" s="0" t="s">
        <v>4808</v>
      </c>
      <c r="E5562" s="0" t="s">
        <v>57</v>
      </c>
      <c r="F5562" s="0" t="s">
        <v>5889</v>
      </c>
      <c r="G5562" s="0" t="s">
        <v>192</v>
      </c>
      <c r="H5562" s="0" t="s">
        <v>379</v>
      </c>
      <c r="I5562" s="0" t="s">
        <v>195</v>
      </c>
      <c r="J5562" s="0" t="s">
        <v>325</v>
      </c>
      <c r="K5562" s="0" t="n">
        <v>32024.5013718948</v>
      </c>
      <c r="L5562" s="0" t="n">
        <v>34726.32</v>
      </c>
      <c r="M5562" s="0" t="n">
        <v>40427.117494476</v>
      </c>
      <c r="N5562" s="0" t="n">
        <v>27823.905</v>
      </c>
      <c r="O5562" s="0" t="n">
        <v>28398.33</v>
      </c>
      <c r="P5562" s="0" t="n">
        <v>35912.43</v>
      </c>
      <c r="Q5562" s="0" t="n">
        <v>44092.035</v>
      </c>
      <c r="S5562" s="0" t="s">
        <v>303</v>
      </c>
    </row>
    <row r="5563" customFormat="false" ht="14" hidden="false" customHeight="false" outlineLevel="0" collapsed="false">
      <c r="A5563" s="0" t="str">
        <f aca="false">SUBSTITUTE(C5563&amp;D5563&amp;E5563&amp;F5563&amp;G5563&amp;H5563&amp;I5563," ","")</f>
        <v>AgenteBilingüeProfesionalCienciassociales,humanasyafinesEnsitioHoraextradiurnaZona1Oro</v>
      </c>
      <c r="B5563" s="0" t="s">
        <v>5908</v>
      </c>
      <c r="C5563" s="0" t="s">
        <v>190</v>
      </c>
      <c r="D5563" s="0" t="s">
        <v>4808</v>
      </c>
      <c r="E5563" s="0" t="s">
        <v>57</v>
      </c>
      <c r="F5563" s="0" t="s">
        <v>5889</v>
      </c>
      <c r="G5563" s="0" t="s">
        <v>192</v>
      </c>
      <c r="H5563" s="0" t="s">
        <v>379</v>
      </c>
      <c r="I5563" s="0" t="s">
        <v>54</v>
      </c>
      <c r="J5563" s="0" t="s">
        <v>325</v>
      </c>
      <c r="K5563" s="0" t="n">
        <v>32024.5013718948</v>
      </c>
      <c r="L5563" s="0" t="n">
        <v>35421.84</v>
      </c>
      <c r="M5563" s="0" t="n">
        <v>41584.4927448189</v>
      </c>
      <c r="N5563" s="0" t="n">
        <v>27823.905</v>
      </c>
      <c r="O5563" s="0" t="n">
        <v>28398.33</v>
      </c>
      <c r="P5563" s="0" t="n">
        <v>36667.98</v>
      </c>
      <c r="Q5563" s="0" t="n">
        <v>46047.15</v>
      </c>
      <c r="S5563" s="0" t="s">
        <v>303</v>
      </c>
    </row>
    <row r="5564" customFormat="false" ht="14" hidden="false" customHeight="false" outlineLevel="0" collapsed="false">
      <c r="A5564" s="0" t="str">
        <f aca="false">SUBSTITUTE(C5564&amp;D5564&amp;E5564&amp;F5564&amp;G5564&amp;H5564&amp;I5564," ","")</f>
        <v>AgenteBilingüeProfesionalCienciassociales,humanasyafinesEnsitioHoraextradiurnaZona1Platino</v>
      </c>
      <c r="B5564" s="0" t="s">
        <v>5909</v>
      </c>
      <c r="C5564" s="0" t="s">
        <v>190</v>
      </c>
      <c r="D5564" s="0" t="s">
        <v>4808</v>
      </c>
      <c r="E5564" s="0" t="s">
        <v>57</v>
      </c>
      <c r="F5564" s="0" t="s">
        <v>5889</v>
      </c>
      <c r="G5564" s="0" t="s">
        <v>192</v>
      </c>
      <c r="H5564" s="0" t="s">
        <v>379</v>
      </c>
      <c r="I5564" s="0" t="s">
        <v>198</v>
      </c>
      <c r="J5564" s="0" t="s">
        <v>325</v>
      </c>
      <c r="K5564" s="0" t="n">
        <v>32024.5013718948</v>
      </c>
      <c r="L5564" s="0" t="n">
        <v>36463.05</v>
      </c>
      <c r="M5564" s="0" t="n">
        <v>42810.0893479671</v>
      </c>
      <c r="N5564" s="0" t="n">
        <v>27823.905</v>
      </c>
      <c r="O5564" s="0" t="n">
        <v>28398.33</v>
      </c>
      <c r="P5564" s="0" t="n">
        <v>37456.65</v>
      </c>
      <c r="Q5564" s="0" t="n">
        <v>48939.975</v>
      </c>
      <c r="S5564" s="0" t="s">
        <v>303</v>
      </c>
    </row>
    <row r="5565" customFormat="false" ht="14" hidden="false" customHeight="false" outlineLevel="0" collapsed="false">
      <c r="A5565" s="0" t="str">
        <f aca="false">SUBSTITUTE(C5565&amp;D5565&amp;E5565&amp;F5565&amp;G5565&amp;H5565&amp;I5565," ","")</f>
        <v>AgenteBilingüeProfesionalCienciassociales,humanasyafinesEnsitioHoraextranocturna Zona1Plata</v>
      </c>
      <c r="B5565" s="0" t="s">
        <v>5910</v>
      </c>
      <c r="C5565" s="0" t="s">
        <v>190</v>
      </c>
      <c r="D5565" s="0" t="s">
        <v>4808</v>
      </c>
      <c r="E5565" s="0" t="s">
        <v>57</v>
      </c>
      <c r="F5565" s="0" t="s">
        <v>5889</v>
      </c>
      <c r="G5565" s="0" t="s">
        <v>197</v>
      </c>
      <c r="H5565" s="0" t="s">
        <v>379</v>
      </c>
      <c r="I5565" s="0" t="s">
        <v>195</v>
      </c>
      <c r="J5565" s="0" t="s">
        <v>325</v>
      </c>
      <c r="K5565" s="0" t="n">
        <v>43022.9048953901</v>
      </c>
      <c r="L5565" s="0" t="n">
        <v>48617.055</v>
      </c>
      <c r="M5565" s="0" t="n">
        <v>56597.9644922664</v>
      </c>
      <c r="N5565" s="0" t="n">
        <v>38953.26</v>
      </c>
      <c r="O5565" s="0" t="n">
        <v>39479.04</v>
      </c>
      <c r="P5565" s="0" t="n">
        <v>45611.415</v>
      </c>
      <c r="Q5565" s="0" t="n">
        <v>61198.515</v>
      </c>
      <c r="S5565" s="0" t="s">
        <v>303</v>
      </c>
    </row>
    <row r="5566" customFormat="false" ht="14" hidden="false" customHeight="false" outlineLevel="0" collapsed="false">
      <c r="A5566" s="0" t="str">
        <f aca="false">SUBSTITUTE(C5566&amp;D5566&amp;E5566&amp;F5566&amp;G5566&amp;H5566&amp;I5566," ","")</f>
        <v>AgenteBilingüeProfesionalCienciassociales,humanasyafinesEnsitioHoraextranocturna Zona1Oro</v>
      </c>
      <c r="B5566" s="0" t="s">
        <v>5911</v>
      </c>
      <c r="C5566" s="0" t="s">
        <v>190</v>
      </c>
      <c r="D5566" s="0" t="s">
        <v>4808</v>
      </c>
      <c r="E5566" s="0" t="s">
        <v>57</v>
      </c>
      <c r="F5566" s="0" t="s">
        <v>5889</v>
      </c>
      <c r="G5566" s="0" t="s">
        <v>197</v>
      </c>
      <c r="H5566" s="0" t="s">
        <v>379</v>
      </c>
      <c r="I5566" s="0" t="s">
        <v>54</v>
      </c>
      <c r="J5566" s="0" t="s">
        <v>325</v>
      </c>
      <c r="K5566" s="0" t="n">
        <v>43022.9048953901</v>
      </c>
      <c r="L5566" s="0" t="n">
        <v>49589.955</v>
      </c>
      <c r="M5566" s="0" t="n">
        <v>58218.2898427464</v>
      </c>
      <c r="N5566" s="0" t="n">
        <v>38953.26</v>
      </c>
      <c r="O5566" s="0" t="n">
        <v>39479.04</v>
      </c>
      <c r="P5566" s="0" t="n">
        <v>46571.895</v>
      </c>
      <c r="Q5566" s="0" t="n">
        <v>63911.25</v>
      </c>
      <c r="S5566" s="0" t="s">
        <v>303</v>
      </c>
    </row>
    <row r="5567" customFormat="false" ht="14" hidden="false" customHeight="false" outlineLevel="0" collapsed="false">
      <c r="A5567" s="0" t="str">
        <f aca="false">SUBSTITUTE(C5567&amp;D5567&amp;E5567&amp;F5567&amp;G5567&amp;H5567&amp;I5567," ","")</f>
        <v>AgenteBilingüeProfesionalCienciassociales,humanasyafinesEnsitioHoraextranocturna Zona1Platino</v>
      </c>
      <c r="B5567" s="0" t="s">
        <v>5912</v>
      </c>
      <c r="C5567" s="0" t="s">
        <v>190</v>
      </c>
      <c r="D5567" s="0" t="s">
        <v>4808</v>
      </c>
      <c r="E5567" s="0" t="s">
        <v>57</v>
      </c>
      <c r="F5567" s="0" t="s">
        <v>5889</v>
      </c>
      <c r="G5567" s="0" t="s">
        <v>197</v>
      </c>
      <c r="H5567" s="0" t="s">
        <v>379</v>
      </c>
      <c r="I5567" s="0" t="s">
        <v>198</v>
      </c>
      <c r="J5567" s="0" t="s">
        <v>325</v>
      </c>
      <c r="K5567" s="0" t="n">
        <v>43022.9048953901</v>
      </c>
      <c r="L5567" s="0" t="n">
        <v>51048.27</v>
      </c>
      <c r="M5567" s="0" t="n">
        <v>59934.1250871539</v>
      </c>
      <c r="N5567" s="0" t="n">
        <v>38953.26</v>
      </c>
      <c r="O5567" s="0" t="n">
        <v>39479.04</v>
      </c>
      <c r="P5567" s="0" t="n">
        <v>47573.775</v>
      </c>
      <c r="Q5567" s="0" t="n">
        <v>67926.015</v>
      </c>
      <c r="S5567" s="0" t="s">
        <v>303</v>
      </c>
    </row>
    <row r="5568" customFormat="false" ht="14" hidden="false" customHeight="false" outlineLevel="0" collapsed="false">
      <c r="A5568" s="0" t="str">
        <f aca="false">SUBSTITUTE(C5568&amp;D5568&amp;E5568&amp;F5568&amp;G5568&amp;H5568&amp;I5568," ","")</f>
        <v>AgenteBilingüeProfesionalCienciassociales,humanasyafinesEnsitioHoraextradominicalyfestivoZona1Plata</v>
      </c>
      <c r="B5568" s="0" t="s">
        <v>5913</v>
      </c>
      <c r="C5568" s="0" t="s">
        <v>190</v>
      </c>
      <c r="D5568" s="0" t="s">
        <v>4808</v>
      </c>
      <c r="E5568" s="0" t="s">
        <v>57</v>
      </c>
      <c r="F5568" s="0" t="s">
        <v>5889</v>
      </c>
      <c r="G5568" s="0" t="s">
        <v>194</v>
      </c>
      <c r="H5568" s="0" t="s">
        <v>379</v>
      </c>
      <c r="I5568" s="0" t="s">
        <v>195</v>
      </c>
      <c r="J5568" s="0" t="s">
        <v>325</v>
      </c>
      <c r="K5568" s="0" t="n">
        <v>54021.3084188854</v>
      </c>
      <c r="L5568" s="0" t="n">
        <v>55562.94</v>
      </c>
      <c r="M5568" s="0" t="n">
        <v>64683.3879911616</v>
      </c>
      <c r="N5568" s="0" t="n">
        <v>55646.775</v>
      </c>
      <c r="O5568" s="0" t="n">
        <v>45019.395</v>
      </c>
      <c r="P5568" s="0" t="n">
        <v>50460.39</v>
      </c>
      <c r="Q5568" s="0" t="n">
        <v>68129.91</v>
      </c>
      <c r="S5568" s="0" t="s">
        <v>303</v>
      </c>
    </row>
    <row r="5569" customFormat="false" ht="14" hidden="false" customHeight="false" outlineLevel="0" collapsed="false">
      <c r="A5569" s="0" t="str">
        <f aca="false">SUBSTITUTE(C5569&amp;D5569&amp;E5569&amp;F5569&amp;G5569&amp;H5569&amp;I5569," ","")</f>
        <v>AgenteBilingüeProfesionalCienciassociales,humanasyafinesEnsitioHoraextradominicalyfestivoZona1Oro</v>
      </c>
      <c r="B5569" s="0" t="s">
        <v>5914</v>
      </c>
      <c r="C5569" s="0" t="s">
        <v>190</v>
      </c>
      <c r="D5569" s="0" t="s">
        <v>4808</v>
      </c>
      <c r="E5569" s="0" t="s">
        <v>57</v>
      </c>
      <c r="F5569" s="0" t="s">
        <v>5889</v>
      </c>
      <c r="G5569" s="0" t="s">
        <v>194</v>
      </c>
      <c r="H5569" s="0" t="s">
        <v>379</v>
      </c>
      <c r="I5569" s="0" t="s">
        <v>54</v>
      </c>
      <c r="J5569" s="0" t="s">
        <v>325</v>
      </c>
      <c r="K5569" s="0" t="n">
        <v>54021.3084188854</v>
      </c>
      <c r="L5569" s="0" t="n">
        <v>56674.53</v>
      </c>
      <c r="M5569" s="0" t="n">
        <v>66535.1883917102</v>
      </c>
      <c r="N5569" s="0" t="n">
        <v>55646.775</v>
      </c>
      <c r="O5569" s="0" t="n">
        <v>45019.395</v>
      </c>
      <c r="P5569" s="0" t="n">
        <v>51522.3</v>
      </c>
      <c r="Q5569" s="0" t="n">
        <v>71150.04</v>
      </c>
      <c r="S5569" s="0" t="s">
        <v>303</v>
      </c>
    </row>
    <row r="5570" customFormat="false" ht="14" hidden="false" customHeight="false" outlineLevel="0" collapsed="false">
      <c r="A5570" s="0" t="str">
        <f aca="false">SUBSTITUTE(C5570&amp;D5570&amp;E5570&amp;F5570&amp;G5570&amp;H5570&amp;I5570," ","")</f>
        <v>AgenteBilingüeProfesionalCienciassociales,humanasyafinesEnsitioHoraextradominicalyfestivoZona1Platino</v>
      </c>
      <c r="B5570" s="0" t="s">
        <v>5915</v>
      </c>
      <c r="C5570" s="0" t="s">
        <v>190</v>
      </c>
      <c r="D5570" s="0" t="s">
        <v>4808</v>
      </c>
      <c r="E5570" s="0" t="s">
        <v>57</v>
      </c>
      <c r="F5570" s="0" t="s">
        <v>5889</v>
      </c>
      <c r="G5570" s="0" t="s">
        <v>194</v>
      </c>
      <c r="H5570" s="0" t="s">
        <v>379</v>
      </c>
      <c r="I5570" s="0" t="s">
        <v>198</v>
      </c>
      <c r="J5570" s="0" t="s">
        <v>325</v>
      </c>
      <c r="K5570" s="0" t="n">
        <v>54021.3084188854</v>
      </c>
      <c r="L5570" s="0" t="n">
        <v>58341.915</v>
      </c>
      <c r="M5570" s="0" t="n">
        <v>68496.1429567473</v>
      </c>
      <c r="N5570" s="0" t="n">
        <v>55646.775</v>
      </c>
      <c r="O5570" s="0" t="n">
        <v>45019.395</v>
      </c>
      <c r="P5570" s="0" t="n">
        <v>52630.785</v>
      </c>
      <c r="Q5570" s="0" t="n">
        <v>75620.205</v>
      </c>
      <c r="S5570" s="0" t="s">
        <v>303</v>
      </c>
    </row>
    <row r="5571" customFormat="false" ht="14" hidden="false" customHeight="false" outlineLevel="0" collapsed="false">
      <c r="A5571" s="0" t="str">
        <f aca="false">SUBSTITUTE(C5571&amp;D5571&amp;E5571&amp;F5571&amp;G5571&amp;H5571&amp;I5571," ","")</f>
        <v>AgenteBilingüeProfesionalCienciassociales,humanasyafinesEnsitioServicio7x24Zona1Plata</v>
      </c>
      <c r="B5571" s="0" t="s">
        <v>5916</v>
      </c>
      <c r="C5571" s="0" t="s">
        <v>190</v>
      </c>
      <c r="D5571" s="0" t="s">
        <v>4808</v>
      </c>
      <c r="E5571" s="0" t="s">
        <v>57</v>
      </c>
      <c r="F5571" s="0" t="s">
        <v>5889</v>
      </c>
      <c r="G5571" s="0" t="s">
        <v>55</v>
      </c>
      <c r="H5571" s="0" t="s">
        <v>379</v>
      </c>
      <c r="I5571" s="0" t="s">
        <v>195</v>
      </c>
      <c r="J5571" s="0" t="s">
        <v>305</v>
      </c>
      <c r="K5571" s="0" t="n">
        <v>19564156.1346297</v>
      </c>
      <c r="L5571" s="0" t="n">
        <v>28065534.03</v>
      </c>
      <c r="M5571" s="0" t="n">
        <v>30354272.6964939</v>
      </c>
      <c r="N5571" s="0" t="n">
        <v>25191370.08</v>
      </c>
      <c r="O5571" s="0" t="n">
        <v>26068711.635</v>
      </c>
      <c r="P5571" s="0" t="n">
        <v>36031778.955</v>
      </c>
      <c r="Q5571" s="0" t="n">
        <v>29035746.135</v>
      </c>
      <c r="S5571" s="0" t="s">
        <v>303</v>
      </c>
    </row>
    <row r="5572" customFormat="false" ht="14" hidden="false" customHeight="false" outlineLevel="0" collapsed="false">
      <c r="A5572" s="0" t="str">
        <f aca="false">SUBSTITUTE(C5572&amp;D5572&amp;E5572&amp;F5572&amp;G5572&amp;H5572&amp;I5572," ","")</f>
        <v>AgenteBilingüeProfesionalCienciassociales,humanasyafinesEnsitioServicio7x24Zona1Oro</v>
      </c>
      <c r="B5572" s="0" t="s">
        <v>5917</v>
      </c>
      <c r="C5572" s="0" t="s">
        <v>190</v>
      </c>
      <c r="D5572" s="0" t="s">
        <v>4808</v>
      </c>
      <c r="E5572" s="0" t="s">
        <v>57</v>
      </c>
      <c r="F5572" s="0" t="s">
        <v>5889</v>
      </c>
      <c r="G5572" s="0" t="s">
        <v>55</v>
      </c>
      <c r="H5572" s="0" t="s">
        <v>379</v>
      </c>
      <c r="I5572" s="0" t="s">
        <v>54</v>
      </c>
      <c r="J5572" s="0" t="s">
        <v>305</v>
      </c>
      <c r="K5572" s="0" t="n">
        <v>19564156.1346297</v>
      </c>
      <c r="L5572" s="0" t="n">
        <v>28626845.58</v>
      </c>
      <c r="M5572" s="0" t="n">
        <v>31223275.6365595</v>
      </c>
      <c r="N5572" s="0" t="n">
        <v>25267490.19</v>
      </c>
      <c r="O5572" s="0" t="n">
        <v>26068711.635</v>
      </c>
      <c r="P5572" s="0" t="n">
        <v>36790342.875</v>
      </c>
      <c r="Q5572" s="0" t="n">
        <v>30322981.845</v>
      </c>
      <c r="S5572" s="0" t="s">
        <v>303</v>
      </c>
    </row>
    <row r="5573" customFormat="false" ht="14" hidden="false" customHeight="false" outlineLevel="0" collapsed="false">
      <c r="A5573" s="0" t="str">
        <f aca="false">SUBSTITUTE(C5573&amp;D5573&amp;E5573&amp;F5573&amp;G5573&amp;H5573&amp;I5573," ","")</f>
        <v>AgenteBilingüeProfesionalCienciassociales,humanasyafinesEnsitioServicio7x24Zona1Platino</v>
      </c>
      <c r="B5573" s="0" t="s">
        <v>5918</v>
      </c>
      <c r="C5573" s="0" t="s">
        <v>190</v>
      </c>
      <c r="D5573" s="0" t="s">
        <v>4808</v>
      </c>
      <c r="E5573" s="0" t="s">
        <v>57</v>
      </c>
      <c r="F5573" s="0" t="s">
        <v>5889</v>
      </c>
      <c r="G5573" s="0" t="s">
        <v>55</v>
      </c>
      <c r="H5573" s="0" t="s">
        <v>379</v>
      </c>
      <c r="I5573" s="0" t="s">
        <v>198</v>
      </c>
      <c r="J5573" s="0" t="s">
        <v>305</v>
      </c>
      <c r="K5573" s="0" t="n">
        <v>19564156.1346297</v>
      </c>
      <c r="L5573" s="0" t="n">
        <v>29468810.835</v>
      </c>
      <c r="M5573" s="0" t="n">
        <v>32143501.8563226</v>
      </c>
      <c r="N5573" s="0" t="n">
        <v>25343610.3</v>
      </c>
      <c r="O5573" s="0" t="n">
        <v>26068711.635</v>
      </c>
      <c r="P5573" s="0" t="n">
        <v>37581533.1</v>
      </c>
      <c r="Q5573" s="0" t="n">
        <v>32227991.46</v>
      </c>
      <c r="S5573" s="0" t="s">
        <v>303</v>
      </c>
    </row>
    <row r="5574" customFormat="false" ht="14" hidden="false" customHeight="false" outlineLevel="0" collapsed="false">
      <c r="A5574" s="0" t="str">
        <f aca="false">SUBSTITUTE(C5574&amp;D5574&amp;E5574&amp;F5574&amp;G5574&amp;H5574&amp;I5574," ","")</f>
        <v>AgenteBilingüeProfesionalIngeniería,arquitectura,urbanismoyafinesEnsitioJornadaOrdinaria Zona1Plata</v>
      </c>
      <c r="B5574" s="0" t="s">
        <v>5919</v>
      </c>
      <c r="C5574" s="0" t="s">
        <v>190</v>
      </c>
      <c r="D5574" s="0" t="s">
        <v>4808</v>
      </c>
      <c r="E5574" s="0" t="s">
        <v>59</v>
      </c>
      <c r="F5574" s="0" t="s">
        <v>5889</v>
      </c>
      <c r="G5574" s="0" t="s">
        <v>62</v>
      </c>
      <c r="H5574" s="0" t="s">
        <v>379</v>
      </c>
      <c r="I5574" s="0" t="s">
        <v>195</v>
      </c>
      <c r="J5574" s="0" t="s">
        <v>36</v>
      </c>
      <c r="K5574" s="0" t="n">
        <v>6366071.90643531</v>
      </c>
      <c r="L5574" s="0" t="n">
        <v>6372279.72</v>
      </c>
      <c r="M5574" s="0" t="n">
        <v>7541434.21030903</v>
      </c>
      <c r="N5574" s="0" t="n">
        <v>6945656.265</v>
      </c>
      <c r="O5574" s="0" t="n">
        <v>6842164.545</v>
      </c>
      <c r="P5574" s="0" t="n">
        <v>7101554.175</v>
      </c>
      <c r="Q5574" s="0" t="n">
        <v>7667345.205</v>
      </c>
      <c r="S5574" s="0" t="s">
        <v>303</v>
      </c>
    </row>
    <row r="5575" customFormat="false" ht="14" hidden="false" customHeight="false" outlineLevel="0" collapsed="false">
      <c r="A5575" s="0" t="str">
        <f aca="false">SUBSTITUTE(C5575&amp;D5575&amp;E5575&amp;F5575&amp;G5575&amp;H5575&amp;I5575," ","")</f>
        <v>AgenteBilingüeProfesionalIngeniería,arquitectura,urbanismoyafinesEnsitioJornadaOrdinaria Zona1Oro</v>
      </c>
      <c r="B5575" s="0" t="s">
        <v>5920</v>
      </c>
      <c r="C5575" s="0" t="s">
        <v>190</v>
      </c>
      <c r="D5575" s="0" t="s">
        <v>4808</v>
      </c>
      <c r="E5575" s="0" t="s">
        <v>59</v>
      </c>
      <c r="F5575" s="0" t="s">
        <v>5889</v>
      </c>
      <c r="G5575" s="0" t="s">
        <v>62</v>
      </c>
      <c r="H5575" s="0" t="s">
        <v>379</v>
      </c>
      <c r="I5575" s="0" t="s">
        <v>54</v>
      </c>
      <c r="J5575" s="0" t="s">
        <v>36</v>
      </c>
      <c r="K5575" s="0" t="n">
        <v>6366071.90643531</v>
      </c>
      <c r="L5575" s="0" t="n">
        <v>6499725.48</v>
      </c>
      <c r="M5575" s="0" t="n">
        <v>7757335.56187815</v>
      </c>
      <c r="N5575" s="0" t="n">
        <v>6985366.11</v>
      </c>
      <c r="O5575" s="0" t="n">
        <v>6842164.545</v>
      </c>
      <c r="P5575" s="0" t="n">
        <v>7251060.96</v>
      </c>
      <c r="Q5575" s="0" t="n">
        <v>8007259.905</v>
      </c>
      <c r="S5575" s="0" t="s">
        <v>303</v>
      </c>
    </row>
    <row r="5576" customFormat="false" ht="14" hidden="false" customHeight="false" outlineLevel="0" collapsed="false">
      <c r="A5576" s="0" t="str">
        <f aca="false">SUBSTITUTE(C5576&amp;D5576&amp;E5576&amp;F5576&amp;G5576&amp;H5576&amp;I5576," ","")</f>
        <v>AgenteBilingüeProfesionalIngeniería,arquitectura,urbanismoyafinesEnsitioJornadaOrdinaria Zona1Platino</v>
      </c>
      <c r="B5576" s="0" t="s">
        <v>5921</v>
      </c>
      <c r="C5576" s="0" t="s">
        <v>190</v>
      </c>
      <c r="D5576" s="0" t="s">
        <v>4808</v>
      </c>
      <c r="E5576" s="0" t="s">
        <v>59</v>
      </c>
      <c r="F5576" s="0" t="s">
        <v>5889</v>
      </c>
      <c r="G5576" s="0" t="s">
        <v>62</v>
      </c>
      <c r="H5576" s="0" t="s">
        <v>379</v>
      </c>
      <c r="I5576" s="0" t="s">
        <v>198</v>
      </c>
      <c r="J5576" s="0" t="s">
        <v>36</v>
      </c>
      <c r="K5576" s="0" t="n">
        <v>6366071.90643531</v>
      </c>
      <c r="L5576" s="0" t="n">
        <v>6690894.12</v>
      </c>
      <c r="M5576" s="0" t="n">
        <v>7985963.19411741</v>
      </c>
      <c r="N5576" s="0" t="n">
        <v>7025075.955</v>
      </c>
      <c r="O5576" s="0" t="n">
        <v>6842164.545</v>
      </c>
      <c r="P5576" s="0" t="n">
        <v>7406997.165</v>
      </c>
      <c r="Q5576" s="0" t="n">
        <v>8510307.165</v>
      </c>
      <c r="S5576" s="0" t="s">
        <v>303</v>
      </c>
    </row>
    <row r="5577" customFormat="false" ht="14" hidden="false" customHeight="false" outlineLevel="0" collapsed="false">
      <c r="A5577" s="0" t="str">
        <f aca="false">SUBSTITUTE(C5577&amp;D5577&amp;E5577&amp;F5577&amp;G5577&amp;H5577&amp;I5577," ","")</f>
        <v>AgenteBilingüeProfesionalIngeniería,arquitectura,urbanismoyafinesEnsitioHoraextradiurnaZona1Plata</v>
      </c>
      <c r="B5577" s="0" t="s">
        <v>5922</v>
      </c>
      <c r="C5577" s="0" t="s">
        <v>190</v>
      </c>
      <c r="D5577" s="0" t="s">
        <v>4808</v>
      </c>
      <c r="E5577" s="0" t="s">
        <v>59</v>
      </c>
      <c r="F5577" s="0" t="s">
        <v>5889</v>
      </c>
      <c r="G5577" s="0" t="s">
        <v>192</v>
      </c>
      <c r="H5577" s="0" t="s">
        <v>379</v>
      </c>
      <c r="I5577" s="0" t="s">
        <v>195</v>
      </c>
      <c r="J5577" s="0" t="s">
        <v>325</v>
      </c>
      <c r="K5577" s="0" t="n">
        <v>32024.5013718948</v>
      </c>
      <c r="L5577" s="0" t="n">
        <v>34726.32</v>
      </c>
      <c r="M5577" s="0" t="n">
        <v>40427.117494476</v>
      </c>
      <c r="N5577" s="0" t="n">
        <v>27823.905</v>
      </c>
      <c r="O5577" s="0" t="n">
        <v>28398.33</v>
      </c>
      <c r="P5577" s="0" t="n">
        <v>35912.43</v>
      </c>
      <c r="Q5577" s="0" t="n">
        <v>44092.035</v>
      </c>
      <c r="S5577" s="0" t="s">
        <v>303</v>
      </c>
    </row>
    <row r="5578" customFormat="false" ht="14" hidden="false" customHeight="false" outlineLevel="0" collapsed="false">
      <c r="A5578" s="0" t="str">
        <f aca="false">SUBSTITUTE(C5578&amp;D5578&amp;E5578&amp;F5578&amp;G5578&amp;H5578&amp;I5578," ","")</f>
        <v>AgenteBilingüeProfesionalIngeniería,arquitectura,urbanismoyafinesEnsitioHoraextradiurnaZona1Oro</v>
      </c>
      <c r="B5578" s="0" t="s">
        <v>5923</v>
      </c>
      <c r="C5578" s="0" t="s">
        <v>190</v>
      </c>
      <c r="D5578" s="0" t="s">
        <v>4808</v>
      </c>
      <c r="E5578" s="0" t="s">
        <v>59</v>
      </c>
      <c r="F5578" s="0" t="s">
        <v>5889</v>
      </c>
      <c r="G5578" s="0" t="s">
        <v>192</v>
      </c>
      <c r="H5578" s="0" t="s">
        <v>379</v>
      </c>
      <c r="I5578" s="0" t="s">
        <v>54</v>
      </c>
      <c r="J5578" s="0" t="s">
        <v>325</v>
      </c>
      <c r="K5578" s="0" t="n">
        <v>32024.5013718948</v>
      </c>
      <c r="L5578" s="0" t="n">
        <v>35421.84</v>
      </c>
      <c r="M5578" s="0" t="n">
        <v>41584.4927448189</v>
      </c>
      <c r="N5578" s="0" t="n">
        <v>27823.905</v>
      </c>
      <c r="O5578" s="0" t="n">
        <v>28398.33</v>
      </c>
      <c r="P5578" s="0" t="n">
        <v>36667.98</v>
      </c>
      <c r="Q5578" s="0" t="n">
        <v>46047.15</v>
      </c>
      <c r="S5578" s="0" t="s">
        <v>303</v>
      </c>
    </row>
    <row r="5579" customFormat="false" ht="14" hidden="false" customHeight="false" outlineLevel="0" collapsed="false">
      <c r="A5579" s="0" t="str">
        <f aca="false">SUBSTITUTE(C5579&amp;D5579&amp;E5579&amp;F5579&amp;G5579&amp;H5579&amp;I5579," ","")</f>
        <v>AgenteBilingüeProfesionalIngeniería,arquitectura,urbanismoyafinesEnsitioHoraextradiurnaZona1Platino</v>
      </c>
      <c r="B5579" s="0" t="s">
        <v>5924</v>
      </c>
      <c r="C5579" s="0" t="s">
        <v>190</v>
      </c>
      <c r="D5579" s="0" t="s">
        <v>4808</v>
      </c>
      <c r="E5579" s="0" t="s">
        <v>59</v>
      </c>
      <c r="F5579" s="0" t="s">
        <v>5889</v>
      </c>
      <c r="G5579" s="0" t="s">
        <v>192</v>
      </c>
      <c r="H5579" s="0" t="s">
        <v>379</v>
      </c>
      <c r="I5579" s="0" t="s">
        <v>198</v>
      </c>
      <c r="J5579" s="0" t="s">
        <v>325</v>
      </c>
      <c r="K5579" s="0" t="n">
        <v>32024.5013718948</v>
      </c>
      <c r="L5579" s="0" t="n">
        <v>36463.05</v>
      </c>
      <c r="M5579" s="0" t="n">
        <v>42810.0893479671</v>
      </c>
      <c r="N5579" s="0" t="n">
        <v>27823.905</v>
      </c>
      <c r="O5579" s="0" t="n">
        <v>28398.33</v>
      </c>
      <c r="P5579" s="0" t="n">
        <v>37456.65</v>
      </c>
      <c r="Q5579" s="0" t="n">
        <v>48939.975</v>
      </c>
      <c r="S5579" s="0" t="s">
        <v>303</v>
      </c>
    </row>
    <row r="5580" customFormat="false" ht="14" hidden="false" customHeight="false" outlineLevel="0" collapsed="false">
      <c r="A5580" s="0" t="str">
        <f aca="false">SUBSTITUTE(C5580&amp;D5580&amp;E5580&amp;F5580&amp;G5580&amp;H5580&amp;I5580," ","")</f>
        <v>AgenteBilingüeProfesionalIngeniería,arquitectura,urbanismoyafinesEnsitioHoraextranocturna Zona1Plata</v>
      </c>
      <c r="B5580" s="0" t="s">
        <v>5925</v>
      </c>
      <c r="C5580" s="0" t="s">
        <v>190</v>
      </c>
      <c r="D5580" s="0" t="s">
        <v>4808</v>
      </c>
      <c r="E5580" s="0" t="s">
        <v>59</v>
      </c>
      <c r="F5580" s="0" t="s">
        <v>5889</v>
      </c>
      <c r="G5580" s="0" t="s">
        <v>197</v>
      </c>
      <c r="H5580" s="0" t="s">
        <v>379</v>
      </c>
      <c r="I5580" s="0" t="s">
        <v>195</v>
      </c>
      <c r="J5580" s="0" t="s">
        <v>325</v>
      </c>
      <c r="K5580" s="0" t="n">
        <v>43022.9048953901</v>
      </c>
      <c r="L5580" s="0" t="n">
        <v>48617.055</v>
      </c>
      <c r="M5580" s="0" t="n">
        <v>56597.9644922664</v>
      </c>
      <c r="N5580" s="0" t="n">
        <v>38953.26</v>
      </c>
      <c r="O5580" s="0" t="n">
        <v>39479.04</v>
      </c>
      <c r="P5580" s="0" t="n">
        <v>45611.415</v>
      </c>
      <c r="Q5580" s="0" t="n">
        <v>61198.515</v>
      </c>
      <c r="S5580" s="0" t="s">
        <v>303</v>
      </c>
    </row>
    <row r="5581" customFormat="false" ht="14" hidden="false" customHeight="false" outlineLevel="0" collapsed="false">
      <c r="A5581" s="0" t="str">
        <f aca="false">SUBSTITUTE(C5581&amp;D5581&amp;E5581&amp;F5581&amp;G5581&amp;H5581&amp;I5581," ","")</f>
        <v>AgenteBilingüeProfesionalIngeniería,arquitectura,urbanismoyafinesEnsitioHoraextranocturna Zona1Oro</v>
      </c>
      <c r="B5581" s="0" t="s">
        <v>5926</v>
      </c>
      <c r="C5581" s="0" t="s">
        <v>190</v>
      </c>
      <c r="D5581" s="0" t="s">
        <v>4808</v>
      </c>
      <c r="E5581" s="0" t="s">
        <v>59</v>
      </c>
      <c r="F5581" s="0" t="s">
        <v>5889</v>
      </c>
      <c r="G5581" s="0" t="s">
        <v>197</v>
      </c>
      <c r="H5581" s="0" t="s">
        <v>379</v>
      </c>
      <c r="I5581" s="0" t="s">
        <v>54</v>
      </c>
      <c r="J5581" s="0" t="s">
        <v>325</v>
      </c>
      <c r="K5581" s="0" t="n">
        <v>43022.9048953901</v>
      </c>
      <c r="L5581" s="0" t="n">
        <v>49589.955</v>
      </c>
      <c r="M5581" s="0" t="n">
        <v>58218.2898427464</v>
      </c>
      <c r="N5581" s="0" t="n">
        <v>38953.26</v>
      </c>
      <c r="O5581" s="0" t="n">
        <v>39479.04</v>
      </c>
      <c r="P5581" s="0" t="n">
        <v>46571.895</v>
      </c>
      <c r="Q5581" s="0" t="n">
        <v>63911.25</v>
      </c>
      <c r="S5581" s="0" t="s">
        <v>303</v>
      </c>
    </row>
    <row r="5582" customFormat="false" ht="14" hidden="false" customHeight="false" outlineLevel="0" collapsed="false">
      <c r="A5582" s="0" t="str">
        <f aca="false">SUBSTITUTE(C5582&amp;D5582&amp;E5582&amp;F5582&amp;G5582&amp;H5582&amp;I5582," ","")</f>
        <v>AgenteBilingüeProfesionalIngeniería,arquitectura,urbanismoyafinesEnsitioHoraextranocturna Zona1Platino</v>
      </c>
      <c r="B5582" s="0" t="s">
        <v>5927</v>
      </c>
      <c r="C5582" s="0" t="s">
        <v>190</v>
      </c>
      <c r="D5582" s="0" t="s">
        <v>4808</v>
      </c>
      <c r="E5582" s="0" t="s">
        <v>59</v>
      </c>
      <c r="F5582" s="0" t="s">
        <v>5889</v>
      </c>
      <c r="G5582" s="0" t="s">
        <v>197</v>
      </c>
      <c r="H5582" s="0" t="s">
        <v>379</v>
      </c>
      <c r="I5582" s="0" t="s">
        <v>198</v>
      </c>
      <c r="J5582" s="0" t="s">
        <v>325</v>
      </c>
      <c r="K5582" s="0" t="n">
        <v>43022.9048953901</v>
      </c>
      <c r="L5582" s="0" t="n">
        <v>51048.27</v>
      </c>
      <c r="M5582" s="0" t="n">
        <v>59934.1250871539</v>
      </c>
      <c r="N5582" s="0" t="n">
        <v>38953.26</v>
      </c>
      <c r="O5582" s="0" t="n">
        <v>39479.04</v>
      </c>
      <c r="P5582" s="0" t="n">
        <v>47573.775</v>
      </c>
      <c r="Q5582" s="0" t="n">
        <v>67926.015</v>
      </c>
      <c r="S5582" s="0" t="s">
        <v>303</v>
      </c>
    </row>
    <row r="5583" customFormat="false" ht="14" hidden="false" customHeight="false" outlineLevel="0" collapsed="false">
      <c r="A5583" s="0" t="str">
        <f aca="false">SUBSTITUTE(C5583&amp;D5583&amp;E5583&amp;F5583&amp;G5583&amp;H5583&amp;I5583," ","")</f>
        <v>AgenteBilingüeProfesionalIngeniería,arquitectura,urbanismoyafinesEnsitioHoraextradominicalyfestivoZona1Plata</v>
      </c>
      <c r="B5583" s="0" t="s">
        <v>5928</v>
      </c>
      <c r="C5583" s="0" t="s">
        <v>190</v>
      </c>
      <c r="D5583" s="0" t="s">
        <v>4808</v>
      </c>
      <c r="E5583" s="0" t="s">
        <v>59</v>
      </c>
      <c r="F5583" s="0" t="s">
        <v>5889</v>
      </c>
      <c r="G5583" s="0" t="s">
        <v>194</v>
      </c>
      <c r="H5583" s="0" t="s">
        <v>379</v>
      </c>
      <c r="I5583" s="0" t="s">
        <v>195</v>
      </c>
      <c r="J5583" s="0" t="s">
        <v>325</v>
      </c>
      <c r="K5583" s="0" t="n">
        <v>54021.3084188854</v>
      </c>
      <c r="L5583" s="0" t="n">
        <v>55562.94</v>
      </c>
      <c r="M5583" s="0" t="n">
        <v>64683.3879911616</v>
      </c>
      <c r="N5583" s="0" t="n">
        <v>55646.775</v>
      </c>
      <c r="O5583" s="0" t="n">
        <v>45019.395</v>
      </c>
      <c r="P5583" s="0" t="n">
        <v>50460.39</v>
      </c>
      <c r="Q5583" s="0" t="n">
        <v>68129.91</v>
      </c>
      <c r="S5583" s="0" t="s">
        <v>303</v>
      </c>
    </row>
    <row r="5584" customFormat="false" ht="14" hidden="false" customHeight="false" outlineLevel="0" collapsed="false">
      <c r="A5584" s="0" t="str">
        <f aca="false">SUBSTITUTE(C5584&amp;D5584&amp;E5584&amp;F5584&amp;G5584&amp;H5584&amp;I5584," ","")</f>
        <v>AgenteBilingüeProfesionalIngeniería,arquitectura,urbanismoyafinesEnsitioHoraextradominicalyfestivoZona1Oro</v>
      </c>
      <c r="B5584" s="0" t="s">
        <v>5929</v>
      </c>
      <c r="C5584" s="0" t="s">
        <v>190</v>
      </c>
      <c r="D5584" s="0" t="s">
        <v>4808</v>
      </c>
      <c r="E5584" s="0" t="s">
        <v>59</v>
      </c>
      <c r="F5584" s="0" t="s">
        <v>5889</v>
      </c>
      <c r="G5584" s="0" t="s">
        <v>194</v>
      </c>
      <c r="H5584" s="0" t="s">
        <v>379</v>
      </c>
      <c r="I5584" s="0" t="s">
        <v>54</v>
      </c>
      <c r="J5584" s="0" t="s">
        <v>325</v>
      </c>
      <c r="K5584" s="0" t="n">
        <v>54021.3084188854</v>
      </c>
      <c r="L5584" s="0" t="n">
        <v>56674.53</v>
      </c>
      <c r="M5584" s="0" t="n">
        <v>66535.1883917102</v>
      </c>
      <c r="N5584" s="0" t="n">
        <v>55646.775</v>
      </c>
      <c r="O5584" s="0" t="n">
        <v>45019.395</v>
      </c>
      <c r="P5584" s="0" t="n">
        <v>51522.3</v>
      </c>
      <c r="Q5584" s="0" t="n">
        <v>71150.04</v>
      </c>
      <c r="S5584" s="0" t="s">
        <v>303</v>
      </c>
    </row>
    <row r="5585" customFormat="false" ht="14" hidden="false" customHeight="false" outlineLevel="0" collapsed="false">
      <c r="A5585" s="0" t="str">
        <f aca="false">SUBSTITUTE(C5585&amp;D5585&amp;E5585&amp;F5585&amp;G5585&amp;H5585&amp;I5585," ","")</f>
        <v>AgenteBilingüeProfesionalIngeniería,arquitectura,urbanismoyafinesEnsitioHoraextradominicalyfestivoZona1Platino</v>
      </c>
      <c r="B5585" s="0" t="s">
        <v>5930</v>
      </c>
      <c r="C5585" s="0" t="s">
        <v>190</v>
      </c>
      <c r="D5585" s="0" t="s">
        <v>4808</v>
      </c>
      <c r="E5585" s="0" t="s">
        <v>59</v>
      </c>
      <c r="F5585" s="0" t="s">
        <v>5889</v>
      </c>
      <c r="G5585" s="0" t="s">
        <v>194</v>
      </c>
      <c r="H5585" s="0" t="s">
        <v>379</v>
      </c>
      <c r="I5585" s="0" t="s">
        <v>198</v>
      </c>
      <c r="J5585" s="0" t="s">
        <v>325</v>
      </c>
      <c r="K5585" s="0" t="n">
        <v>54021.3084188854</v>
      </c>
      <c r="L5585" s="0" t="n">
        <v>58341.915</v>
      </c>
      <c r="M5585" s="0" t="n">
        <v>68496.1429567473</v>
      </c>
      <c r="N5585" s="0" t="n">
        <v>55646.775</v>
      </c>
      <c r="O5585" s="0" t="n">
        <v>45019.395</v>
      </c>
      <c r="P5585" s="0" t="n">
        <v>52630.785</v>
      </c>
      <c r="Q5585" s="0" t="n">
        <v>75620.205</v>
      </c>
      <c r="S5585" s="0" t="s">
        <v>303</v>
      </c>
    </row>
    <row r="5586" customFormat="false" ht="14" hidden="false" customHeight="false" outlineLevel="0" collapsed="false">
      <c r="A5586" s="0" t="str">
        <f aca="false">SUBSTITUTE(C5586&amp;D5586&amp;E5586&amp;F5586&amp;G5586&amp;H5586&amp;I5586," ","")</f>
        <v>AgenteBilingüeProfesionalIngeniería,arquitectura,urbanismoyafinesEnsitioServicio7x24Zona1Plata</v>
      </c>
      <c r="B5586" s="0" t="s">
        <v>5931</v>
      </c>
      <c r="C5586" s="0" t="s">
        <v>190</v>
      </c>
      <c r="D5586" s="0" t="s">
        <v>4808</v>
      </c>
      <c r="E5586" s="0" t="s">
        <v>59</v>
      </c>
      <c r="F5586" s="0" t="s">
        <v>5889</v>
      </c>
      <c r="G5586" s="0" t="s">
        <v>55</v>
      </c>
      <c r="H5586" s="0" t="s">
        <v>379</v>
      </c>
      <c r="I5586" s="0" t="s">
        <v>195</v>
      </c>
      <c r="J5586" s="0" t="s">
        <v>305</v>
      </c>
      <c r="K5586" s="0" t="n">
        <v>19564156.1346297</v>
      </c>
      <c r="L5586" s="0" t="n">
        <v>28065534.03</v>
      </c>
      <c r="M5586" s="0" t="n">
        <v>30354272.6964939</v>
      </c>
      <c r="N5586" s="0" t="n">
        <v>25191370.08</v>
      </c>
      <c r="O5586" s="0" t="n">
        <v>26068711.635</v>
      </c>
      <c r="P5586" s="0" t="n">
        <v>36031778.955</v>
      </c>
      <c r="Q5586" s="0" t="n">
        <v>29035746.135</v>
      </c>
      <c r="S5586" s="0" t="s">
        <v>303</v>
      </c>
    </row>
    <row r="5587" customFormat="false" ht="14" hidden="false" customHeight="false" outlineLevel="0" collapsed="false">
      <c r="A5587" s="0" t="str">
        <f aca="false">SUBSTITUTE(C5587&amp;D5587&amp;E5587&amp;F5587&amp;G5587&amp;H5587&amp;I5587," ","")</f>
        <v>AgenteBilingüeProfesionalIngeniería,arquitectura,urbanismoyafinesEnsitioServicio7x24Zona1Oro</v>
      </c>
      <c r="B5587" s="0" t="s">
        <v>5932</v>
      </c>
      <c r="C5587" s="0" t="s">
        <v>190</v>
      </c>
      <c r="D5587" s="0" t="s">
        <v>4808</v>
      </c>
      <c r="E5587" s="0" t="s">
        <v>59</v>
      </c>
      <c r="F5587" s="0" t="s">
        <v>5889</v>
      </c>
      <c r="G5587" s="0" t="s">
        <v>55</v>
      </c>
      <c r="H5587" s="0" t="s">
        <v>379</v>
      </c>
      <c r="I5587" s="0" t="s">
        <v>54</v>
      </c>
      <c r="J5587" s="0" t="s">
        <v>305</v>
      </c>
      <c r="K5587" s="0" t="n">
        <v>19564156.1346297</v>
      </c>
      <c r="L5587" s="0" t="n">
        <v>28626845.58</v>
      </c>
      <c r="M5587" s="0" t="n">
        <v>31223275.6365595</v>
      </c>
      <c r="N5587" s="0" t="n">
        <v>25267490.19</v>
      </c>
      <c r="O5587" s="0" t="n">
        <v>26068711.635</v>
      </c>
      <c r="P5587" s="0" t="n">
        <v>36790342.875</v>
      </c>
      <c r="Q5587" s="0" t="n">
        <v>30322981.845</v>
      </c>
      <c r="S5587" s="0" t="s">
        <v>303</v>
      </c>
    </row>
    <row r="5588" customFormat="false" ht="14" hidden="false" customHeight="false" outlineLevel="0" collapsed="false">
      <c r="A5588" s="0" t="str">
        <f aca="false">SUBSTITUTE(C5588&amp;D5588&amp;E5588&amp;F5588&amp;G5588&amp;H5588&amp;I5588," ","")</f>
        <v>AgenteBilingüeProfesionalIngeniería,arquitectura,urbanismoyafinesEnsitioServicio7x24Zona1Platino</v>
      </c>
      <c r="B5588" s="0" t="s">
        <v>5933</v>
      </c>
      <c r="C5588" s="0" t="s">
        <v>190</v>
      </c>
      <c r="D5588" s="0" t="s">
        <v>4808</v>
      </c>
      <c r="E5588" s="0" t="s">
        <v>59</v>
      </c>
      <c r="F5588" s="0" t="s">
        <v>5889</v>
      </c>
      <c r="G5588" s="0" t="s">
        <v>55</v>
      </c>
      <c r="H5588" s="0" t="s">
        <v>379</v>
      </c>
      <c r="I5588" s="0" t="s">
        <v>198</v>
      </c>
      <c r="J5588" s="0" t="s">
        <v>305</v>
      </c>
      <c r="K5588" s="0" t="n">
        <v>19564156.1346297</v>
      </c>
      <c r="L5588" s="0" t="n">
        <v>29468810.835</v>
      </c>
      <c r="M5588" s="0" t="n">
        <v>32143501.8563226</v>
      </c>
      <c r="N5588" s="0" t="n">
        <v>25343610.3</v>
      </c>
      <c r="O5588" s="0" t="n">
        <v>26068711.635</v>
      </c>
      <c r="P5588" s="0" t="n">
        <v>37581533.1</v>
      </c>
      <c r="Q5588" s="0" t="n">
        <v>32227991.46</v>
      </c>
      <c r="S5588" s="0" t="s">
        <v>303</v>
      </c>
    </row>
    <row r="5589" customFormat="false" ht="14" hidden="false" customHeight="false" outlineLevel="0" collapsed="false">
      <c r="A5589" s="0" t="str">
        <f aca="false">SUBSTITUTE(C5589&amp;D5589&amp;E5589&amp;F5589&amp;G5589&amp;H5589&amp;I5589," ","")</f>
        <v>AgenteBilingüeProfesionalBellasartesyafinesEnsitioJornadaOrdinaria Zona1Plata</v>
      </c>
      <c r="B5589" s="0" t="s">
        <v>5934</v>
      </c>
      <c r="C5589" s="0" t="s">
        <v>190</v>
      </c>
      <c r="D5589" s="0" t="s">
        <v>4808</v>
      </c>
      <c r="E5589" s="0" t="s">
        <v>60</v>
      </c>
      <c r="F5589" s="0" t="s">
        <v>5889</v>
      </c>
      <c r="G5589" s="0" t="s">
        <v>62</v>
      </c>
      <c r="H5589" s="0" t="s">
        <v>379</v>
      </c>
      <c r="I5589" s="0" t="s">
        <v>195</v>
      </c>
      <c r="J5589" s="0" t="s">
        <v>36</v>
      </c>
      <c r="K5589" s="0" t="n">
        <v>6366071.90643531</v>
      </c>
      <c r="L5589" s="0" t="n">
        <v>6372279.72</v>
      </c>
      <c r="M5589" s="0" t="n">
        <v>7541434.21030903</v>
      </c>
      <c r="N5589" s="0" t="n">
        <v>6945656.265</v>
      </c>
      <c r="O5589" s="0" t="n">
        <v>6842164.545</v>
      </c>
      <c r="P5589" s="0" t="n">
        <v>7101554.175</v>
      </c>
      <c r="Q5589" s="0" t="n">
        <v>7667345.205</v>
      </c>
      <c r="S5589" s="0" t="s">
        <v>303</v>
      </c>
    </row>
    <row r="5590" customFormat="false" ht="14" hidden="false" customHeight="false" outlineLevel="0" collapsed="false">
      <c r="A5590" s="0" t="str">
        <f aca="false">SUBSTITUTE(C5590&amp;D5590&amp;E5590&amp;F5590&amp;G5590&amp;H5590&amp;I5590," ","")</f>
        <v>AgenteBilingüeProfesionalBellasartesyafinesEnsitioJornadaOrdinaria Zona1Oro</v>
      </c>
      <c r="B5590" s="0" t="s">
        <v>5935</v>
      </c>
      <c r="C5590" s="0" t="s">
        <v>190</v>
      </c>
      <c r="D5590" s="0" t="s">
        <v>4808</v>
      </c>
      <c r="E5590" s="0" t="s">
        <v>60</v>
      </c>
      <c r="F5590" s="0" t="s">
        <v>5889</v>
      </c>
      <c r="G5590" s="0" t="s">
        <v>62</v>
      </c>
      <c r="H5590" s="0" t="s">
        <v>379</v>
      </c>
      <c r="I5590" s="0" t="s">
        <v>54</v>
      </c>
      <c r="J5590" s="0" t="s">
        <v>36</v>
      </c>
      <c r="K5590" s="0" t="n">
        <v>6366071.90643531</v>
      </c>
      <c r="L5590" s="0" t="n">
        <v>6499725.48</v>
      </c>
      <c r="M5590" s="0" t="n">
        <v>7757335.56187815</v>
      </c>
      <c r="N5590" s="0" t="n">
        <v>6985366.11</v>
      </c>
      <c r="O5590" s="0" t="n">
        <v>6842164.545</v>
      </c>
      <c r="P5590" s="0" t="n">
        <v>7251060.96</v>
      </c>
      <c r="Q5590" s="0" t="n">
        <v>8007259.905</v>
      </c>
      <c r="S5590" s="0" t="s">
        <v>303</v>
      </c>
    </row>
    <row r="5591" customFormat="false" ht="14" hidden="false" customHeight="false" outlineLevel="0" collapsed="false">
      <c r="A5591" s="0" t="str">
        <f aca="false">SUBSTITUTE(C5591&amp;D5591&amp;E5591&amp;F5591&amp;G5591&amp;H5591&amp;I5591," ","")</f>
        <v>AgenteBilingüeProfesionalBellasartesyafinesEnsitioJornadaOrdinaria Zona1Platino</v>
      </c>
      <c r="B5591" s="0" t="s">
        <v>5936</v>
      </c>
      <c r="C5591" s="0" t="s">
        <v>190</v>
      </c>
      <c r="D5591" s="0" t="s">
        <v>4808</v>
      </c>
      <c r="E5591" s="0" t="s">
        <v>60</v>
      </c>
      <c r="F5591" s="0" t="s">
        <v>5889</v>
      </c>
      <c r="G5591" s="0" t="s">
        <v>62</v>
      </c>
      <c r="H5591" s="0" t="s">
        <v>379</v>
      </c>
      <c r="I5591" s="0" t="s">
        <v>198</v>
      </c>
      <c r="J5591" s="0" t="s">
        <v>36</v>
      </c>
      <c r="K5591" s="0" t="n">
        <v>6366071.90643531</v>
      </c>
      <c r="L5591" s="0" t="n">
        <v>6690894.12</v>
      </c>
      <c r="M5591" s="0" t="n">
        <v>7985963.19411741</v>
      </c>
      <c r="N5591" s="0" t="n">
        <v>7025075.955</v>
      </c>
      <c r="O5591" s="0" t="n">
        <v>6842164.545</v>
      </c>
      <c r="P5591" s="0" t="n">
        <v>7406997.165</v>
      </c>
      <c r="Q5591" s="0" t="n">
        <v>8510307.165</v>
      </c>
      <c r="S5591" s="0" t="s">
        <v>303</v>
      </c>
    </row>
    <row r="5592" customFormat="false" ht="14" hidden="false" customHeight="false" outlineLevel="0" collapsed="false">
      <c r="A5592" s="0" t="str">
        <f aca="false">SUBSTITUTE(C5592&amp;D5592&amp;E5592&amp;F5592&amp;G5592&amp;H5592&amp;I5592," ","")</f>
        <v>AgenteBilingüeProfesionalBellasartesyafinesEnsitioHoraextradiurnaZona1Plata</v>
      </c>
      <c r="B5592" s="0" t="s">
        <v>5937</v>
      </c>
      <c r="C5592" s="0" t="s">
        <v>190</v>
      </c>
      <c r="D5592" s="0" t="s">
        <v>4808</v>
      </c>
      <c r="E5592" s="0" t="s">
        <v>60</v>
      </c>
      <c r="F5592" s="0" t="s">
        <v>5889</v>
      </c>
      <c r="G5592" s="0" t="s">
        <v>192</v>
      </c>
      <c r="H5592" s="0" t="s">
        <v>379</v>
      </c>
      <c r="I5592" s="0" t="s">
        <v>195</v>
      </c>
      <c r="J5592" s="0" t="s">
        <v>325</v>
      </c>
      <c r="K5592" s="0" t="n">
        <v>32024.5013718948</v>
      </c>
      <c r="L5592" s="0" t="n">
        <v>34726.32</v>
      </c>
      <c r="M5592" s="0" t="n">
        <v>40427.117494476</v>
      </c>
      <c r="N5592" s="0" t="n">
        <v>27823.905</v>
      </c>
      <c r="O5592" s="0" t="n">
        <v>28398.33</v>
      </c>
      <c r="P5592" s="0" t="n">
        <v>35912.43</v>
      </c>
      <c r="Q5592" s="0" t="n">
        <v>44092.035</v>
      </c>
      <c r="S5592" s="0" t="s">
        <v>303</v>
      </c>
    </row>
    <row r="5593" customFormat="false" ht="14" hidden="false" customHeight="false" outlineLevel="0" collapsed="false">
      <c r="A5593" s="0" t="str">
        <f aca="false">SUBSTITUTE(C5593&amp;D5593&amp;E5593&amp;F5593&amp;G5593&amp;H5593&amp;I5593," ","")</f>
        <v>AgenteBilingüeProfesionalBellasartesyafinesEnsitioHoraextradiurnaZona1Oro</v>
      </c>
      <c r="B5593" s="0" t="s">
        <v>5938</v>
      </c>
      <c r="C5593" s="0" t="s">
        <v>190</v>
      </c>
      <c r="D5593" s="0" t="s">
        <v>4808</v>
      </c>
      <c r="E5593" s="0" t="s">
        <v>60</v>
      </c>
      <c r="F5593" s="0" t="s">
        <v>5889</v>
      </c>
      <c r="G5593" s="0" t="s">
        <v>192</v>
      </c>
      <c r="H5593" s="0" t="s">
        <v>379</v>
      </c>
      <c r="I5593" s="0" t="s">
        <v>54</v>
      </c>
      <c r="J5593" s="0" t="s">
        <v>325</v>
      </c>
      <c r="K5593" s="0" t="n">
        <v>32024.5013718948</v>
      </c>
      <c r="L5593" s="0" t="n">
        <v>35421.84</v>
      </c>
      <c r="M5593" s="0" t="n">
        <v>41584.4927448189</v>
      </c>
      <c r="N5593" s="0" t="n">
        <v>27823.905</v>
      </c>
      <c r="O5593" s="0" t="n">
        <v>28398.33</v>
      </c>
      <c r="P5593" s="0" t="n">
        <v>36667.98</v>
      </c>
      <c r="Q5593" s="0" t="n">
        <v>46047.15</v>
      </c>
      <c r="S5593" s="0" t="s">
        <v>303</v>
      </c>
    </row>
    <row r="5594" customFormat="false" ht="14" hidden="false" customHeight="false" outlineLevel="0" collapsed="false">
      <c r="A5594" s="0" t="str">
        <f aca="false">SUBSTITUTE(C5594&amp;D5594&amp;E5594&amp;F5594&amp;G5594&amp;H5594&amp;I5594," ","")</f>
        <v>AgenteBilingüeProfesionalBellasartesyafinesEnsitioHoraextradiurnaZona1Platino</v>
      </c>
      <c r="B5594" s="0" t="s">
        <v>5939</v>
      </c>
      <c r="C5594" s="0" t="s">
        <v>190</v>
      </c>
      <c r="D5594" s="0" t="s">
        <v>4808</v>
      </c>
      <c r="E5594" s="0" t="s">
        <v>60</v>
      </c>
      <c r="F5594" s="0" t="s">
        <v>5889</v>
      </c>
      <c r="G5594" s="0" t="s">
        <v>192</v>
      </c>
      <c r="H5594" s="0" t="s">
        <v>379</v>
      </c>
      <c r="I5594" s="0" t="s">
        <v>198</v>
      </c>
      <c r="J5594" s="0" t="s">
        <v>325</v>
      </c>
      <c r="K5594" s="0" t="n">
        <v>32024.5013718948</v>
      </c>
      <c r="L5594" s="0" t="n">
        <v>36463.05</v>
      </c>
      <c r="M5594" s="0" t="n">
        <v>42810.0893479671</v>
      </c>
      <c r="N5594" s="0" t="n">
        <v>27823.905</v>
      </c>
      <c r="O5594" s="0" t="n">
        <v>28398.33</v>
      </c>
      <c r="P5594" s="0" t="n">
        <v>37456.65</v>
      </c>
      <c r="Q5594" s="0" t="n">
        <v>48939.975</v>
      </c>
      <c r="S5594" s="0" t="s">
        <v>303</v>
      </c>
    </row>
    <row r="5595" customFormat="false" ht="14" hidden="false" customHeight="false" outlineLevel="0" collapsed="false">
      <c r="A5595" s="0" t="str">
        <f aca="false">SUBSTITUTE(C5595&amp;D5595&amp;E5595&amp;F5595&amp;G5595&amp;H5595&amp;I5595," ","")</f>
        <v>AgenteBilingüeProfesionalBellasartesyafinesEnsitioHoraextranocturna Zona1Plata</v>
      </c>
      <c r="B5595" s="0" t="s">
        <v>5940</v>
      </c>
      <c r="C5595" s="0" t="s">
        <v>190</v>
      </c>
      <c r="D5595" s="0" t="s">
        <v>4808</v>
      </c>
      <c r="E5595" s="0" t="s">
        <v>60</v>
      </c>
      <c r="F5595" s="0" t="s">
        <v>5889</v>
      </c>
      <c r="G5595" s="0" t="s">
        <v>197</v>
      </c>
      <c r="H5595" s="0" t="s">
        <v>379</v>
      </c>
      <c r="I5595" s="0" t="s">
        <v>195</v>
      </c>
      <c r="J5595" s="0" t="s">
        <v>325</v>
      </c>
      <c r="K5595" s="0" t="n">
        <v>43022.9048953901</v>
      </c>
      <c r="L5595" s="0" t="n">
        <v>48617.055</v>
      </c>
      <c r="M5595" s="0" t="n">
        <v>56597.9644922664</v>
      </c>
      <c r="N5595" s="0" t="n">
        <v>38953.26</v>
      </c>
      <c r="O5595" s="0" t="n">
        <v>39479.04</v>
      </c>
      <c r="P5595" s="0" t="n">
        <v>45611.415</v>
      </c>
      <c r="Q5595" s="0" t="n">
        <v>61198.515</v>
      </c>
      <c r="S5595" s="0" t="s">
        <v>303</v>
      </c>
    </row>
    <row r="5596" customFormat="false" ht="14" hidden="false" customHeight="false" outlineLevel="0" collapsed="false">
      <c r="A5596" s="0" t="str">
        <f aca="false">SUBSTITUTE(C5596&amp;D5596&amp;E5596&amp;F5596&amp;G5596&amp;H5596&amp;I5596," ","")</f>
        <v>AgenteBilingüeProfesionalBellasartesyafinesEnsitioHoraextranocturna Zona1Oro</v>
      </c>
      <c r="B5596" s="0" t="s">
        <v>5941</v>
      </c>
      <c r="C5596" s="0" t="s">
        <v>190</v>
      </c>
      <c r="D5596" s="0" t="s">
        <v>4808</v>
      </c>
      <c r="E5596" s="0" t="s">
        <v>60</v>
      </c>
      <c r="F5596" s="0" t="s">
        <v>5889</v>
      </c>
      <c r="G5596" s="0" t="s">
        <v>197</v>
      </c>
      <c r="H5596" s="0" t="s">
        <v>379</v>
      </c>
      <c r="I5596" s="0" t="s">
        <v>54</v>
      </c>
      <c r="J5596" s="0" t="s">
        <v>325</v>
      </c>
      <c r="K5596" s="0" t="n">
        <v>43022.9048953901</v>
      </c>
      <c r="L5596" s="0" t="n">
        <v>49589.955</v>
      </c>
      <c r="M5596" s="0" t="n">
        <v>58218.2898427464</v>
      </c>
      <c r="N5596" s="0" t="n">
        <v>38953.26</v>
      </c>
      <c r="O5596" s="0" t="n">
        <v>39479.04</v>
      </c>
      <c r="P5596" s="0" t="n">
        <v>46571.895</v>
      </c>
      <c r="Q5596" s="0" t="n">
        <v>63911.25</v>
      </c>
      <c r="S5596" s="0" t="s">
        <v>303</v>
      </c>
    </row>
    <row r="5597" customFormat="false" ht="14" hidden="false" customHeight="false" outlineLevel="0" collapsed="false">
      <c r="A5597" s="0" t="str">
        <f aca="false">SUBSTITUTE(C5597&amp;D5597&amp;E5597&amp;F5597&amp;G5597&amp;H5597&amp;I5597," ","")</f>
        <v>AgenteBilingüeProfesionalBellasartesyafinesEnsitioHoraextranocturna Zona1Platino</v>
      </c>
      <c r="B5597" s="0" t="s">
        <v>5942</v>
      </c>
      <c r="C5597" s="0" t="s">
        <v>190</v>
      </c>
      <c r="D5597" s="0" t="s">
        <v>4808</v>
      </c>
      <c r="E5597" s="0" t="s">
        <v>60</v>
      </c>
      <c r="F5597" s="0" t="s">
        <v>5889</v>
      </c>
      <c r="G5597" s="0" t="s">
        <v>197</v>
      </c>
      <c r="H5597" s="0" t="s">
        <v>379</v>
      </c>
      <c r="I5597" s="0" t="s">
        <v>198</v>
      </c>
      <c r="J5597" s="0" t="s">
        <v>325</v>
      </c>
      <c r="K5597" s="0" t="n">
        <v>43022.9048953901</v>
      </c>
      <c r="L5597" s="0" t="n">
        <v>51048.27</v>
      </c>
      <c r="M5597" s="0" t="n">
        <v>59934.1250871539</v>
      </c>
      <c r="N5597" s="0" t="n">
        <v>38953.26</v>
      </c>
      <c r="O5597" s="0" t="n">
        <v>39479.04</v>
      </c>
      <c r="P5597" s="0" t="n">
        <v>47573.775</v>
      </c>
      <c r="Q5597" s="0" t="n">
        <v>67926.015</v>
      </c>
      <c r="S5597" s="0" t="s">
        <v>303</v>
      </c>
    </row>
    <row r="5598" customFormat="false" ht="14" hidden="false" customHeight="false" outlineLevel="0" collapsed="false">
      <c r="A5598" s="0" t="str">
        <f aca="false">SUBSTITUTE(C5598&amp;D5598&amp;E5598&amp;F5598&amp;G5598&amp;H5598&amp;I5598," ","")</f>
        <v>AgenteBilingüeProfesionalBellasartesyafinesEnsitioHoraextradominicalyfestivoZona1Plata</v>
      </c>
      <c r="B5598" s="0" t="s">
        <v>5943</v>
      </c>
      <c r="C5598" s="0" t="s">
        <v>190</v>
      </c>
      <c r="D5598" s="0" t="s">
        <v>4808</v>
      </c>
      <c r="E5598" s="0" t="s">
        <v>60</v>
      </c>
      <c r="F5598" s="0" t="s">
        <v>5889</v>
      </c>
      <c r="G5598" s="0" t="s">
        <v>194</v>
      </c>
      <c r="H5598" s="0" t="s">
        <v>379</v>
      </c>
      <c r="I5598" s="0" t="s">
        <v>195</v>
      </c>
      <c r="J5598" s="0" t="s">
        <v>325</v>
      </c>
      <c r="K5598" s="0" t="n">
        <v>54021.3084188854</v>
      </c>
      <c r="L5598" s="0" t="n">
        <v>55562.94</v>
      </c>
      <c r="M5598" s="0" t="n">
        <v>64683.3879911616</v>
      </c>
      <c r="N5598" s="0" t="n">
        <v>55646.775</v>
      </c>
      <c r="O5598" s="0" t="n">
        <v>45019.395</v>
      </c>
      <c r="P5598" s="0" t="n">
        <v>50460.39</v>
      </c>
      <c r="Q5598" s="0" t="n">
        <v>68129.91</v>
      </c>
      <c r="S5598" s="0" t="s">
        <v>303</v>
      </c>
    </row>
    <row r="5599" customFormat="false" ht="14" hidden="false" customHeight="false" outlineLevel="0" collapsed="false">
      <c r="A5599" s="0" t="str">
        <f aca="false">SUBSTITUTE(C5599&amp;D5599&amp;E5599&amp;F5599&amp;G5599&amp;H5599&amp;I5599," ","")</f>
        <v>AgenteBilingüeProfesionalBellasartesyafinesEnsitioHoraextradominicalyfestivoZona1Oro</v>
      </c>
      <c r="B5599" s="0" t="s">
        <v>5944</v>
      </c>
      <c r="C5599" s="0" t="s">
        <v>190</v>
      </c>
      <c r="D5599" s="0" t="s">
        <v>4808</v>
      </c>
      <c r="E5599" s="0" t="s">
        <v>60</v>
      </c>
      <c r="F5599" s="0" t="s">
        <v>5889</v>
      </c>
      <c r="G5599" s="0" t="s">
        <v>194</v>
      </c>
      <c r="H5599" s="0" t="s">
        <v>379</v>
      </c>
      <c r="I5599" s="0" t="s">
        <v>54</v>
      </c>
      <c r="J5599" s="0" t="s">
        <v>325</v>
      </c>
      <c r="K5599" s="0" t="n">
        <v>54021.3084188854</v>
      </c>
      <c r="L5599" s="0" t="n">
        <v>56674.53</v>
      </c>
      <c r="M5599" s="0" t="n">
        <v>66535.1883917102</v>
      </c>
      <c r="N5599" s="0" t="n">
        <v>55646.775</v>
      </c>
      <c r="O5599" s="0" t="n">
        <v>45019.395</v>
      </c>
      <c r="P5599" s="0" t="n">
        <v>51522.3</v>
      </c>
      <c r="Q5599" s="0" t="n">
        <v>71150.04</v>
      </c>
      <c r="S5599" s="0" t="s">
        <v>303</v>
      </c>
    </row>
    <row r="5600" customFormat="false" ht="14" hidden="false" customHeight="false" outlineLevel="0" collapsed="false">
      <c r="A5600" s="0" t="str">
        <f aca="false">SUBSTITUTE(C5600&amp;D5600&amp;E5600&amp;F5600&amp;G5600&amp;H5600&amp;I5600," ","")</f>
        <v>AgenteBilingüeProfesionalBellasartesyafinesEnsitioHoraextradominicalyfestivoZona1Platino</v>
      </c>
      <c r="B5600" s="0" t="s">
        <v>5945</v>
      </c>
      <c r="C5600" s="0" t="s">
        <v>190</v>
      </c>
      <c r="D5600" s="0" t="s">
        <v>4808</v>
      </c>
      <c r="E5600" s="0" t="s">
        <v>60</v>
      </c>
      <c r="F5600" s="0" t="s">
        <v>5889</v>
      </c>
      <c r="G5600" s="0" t="s">
        <v>194</v>
      </c>
      <c r="H5600" s="0" t="s">
        <v>379</v>
      </c>
      <c r="I5600" s="0" t="s">
        <v>198</v>
      </c>
      <c r="J5600" s="0" t="s">
        <v>325</v>
      </c>
      <c r="K5600" s="0" t="n">
        <v>54021.3084188854</v>
      </c>
      <c r="L5600" s="0" t="n">
        <v>58341.915</v>
      </c>
      <c r="M5600" s="0" t="n">
        <v>68496.1429567473</v>
      </c>
      <c r="N5600" s="0" t="n">
        <v>55646.775</v>
      </c>
      <c r="O5600" s="0" t="n">
        <v>45019.395</v>
      </c>
      <c r="P5600" s="0" t="n">
        <v>52630.785</v>
      </c>
      <c r="Q5600" s="0" t="n">
        <v>75620.205</v>
      </c>
      <c r="S5600" s="0" t="s">
        <v>303</v>
      </c>
    </row>
    <row r="5601" customFormat="false" ht="14" hidden="false" customHeight="false" outlineLevel="0" collapsed="false">
      <c r="A5601" s="0" t="str">
        <f aca="false">SUBSTITUTE(C5601&amp;D5601&amp;E5601&amp;F5601&amp;G5601&amp;H5601&amp;I5601," ","")</f>
        <v>AgenteBilingüeProfesionalBellasartesyafinesEnsitioServicio7x24Zona1Plata</v>
      </c>
      <c r="B5601" s="0" t="s">
        <v>5946</v>
      </c>
      <c r="C5601" s="0" t="s">
        <v>190</v>
      </c>
      <c r="D5601" s="0" t="s">
        <v>4808</v>
      </c>
      <c r="E5601" s="0" t="s">
        <v>60</v>
      </c>
      <c r="F5601" s="0" t="s">
        <v>5889</v>
      </c>
      <c r="G5601" s="0" t="s">
        <v>55</v>
      </c>
      <c r="H5601" s="0" t="s">
        <v>379</v>
      </c>
      <c r="I5601" s="0" t="s">
        <v>195</v>
      </c>
      <c r="J5601" s="0" t="s">
        <v>305</v>
      </c>
      <c r="K5601" s="0" t="n">
        <v>19564156.1346297</v>
      </c>
      <c r="L5601" s="0" t="n">
        <v>28065534.03</v>
      </c>
      <c r="M5601" s="0" t="n">
        <v>30354272.6964939</v>
      </c>
      <c r="N5601" s="0" t="n">
        <v>25191370.08</v>
      </c>
      <c r="O5601" s="0" t="n">
        <v>26068711.635</v>
      </c>
      <c r="P5601" s="0" t="n">
        <v>36031778.955</v>
      </c>
      <c r="Q5601" s="0" t="n">
        <v>29035746.135</v>
      </c>
      <c r="S5601" s="0" t="s">
        <v>303</v>
      </c>
    </row>
    <row r="5602" customFormat="false" ht="14" hidden="false" customHeight="false" outlineLevel="0" collapsed="false">
      <c r="A5602" s="0" t="str">
        <f aca="false">SUBSTITUTE(C5602&amp;D5602&amp;E5602&amp;F5602&amp;G5602&amp;H5602&amp;I5602," ","")</f>
        <v>AgenteBilingüeProfesionalBellasartesyafinesEnsitioServicio7x24Zona1Oro</v>
      </c>
      <c r="B5602" s="0" t="s">
        <v>5947</v>
      </c>
      <c r="C5602" s="0" t="s">
        <v>190</v>
      </c>
      <c r="D5602" s="0" t="s">
        <v>4808</v>
      </c>
      <c r="E5602" s="0" t="s">
        <v>60</v>
      </c>
      <c r="F5602" s="0" t="s">
        <v>5889</v>
      </c>
      <c r="G5602" s="0" t="s">
        <v>55</v>
      </c>
      <c r="H5602" s="0" t="s">
        <v>379</v>
      </c>
      <c r="I5602" s="0" t="s">
        <v>54</v>
      </c>
      <c r="J5602" s="0" t="s">
        <v>305</v>
      </c>
      <c r="K5602" s="0" t="n">
        <v>19564156.1346297</v>
      </c>
      <c r="L5602" s="0" t="n">
        <v>28626845.58</v>
      </c>
      <c r="M5602" s="0" t="n">
        <v>31223275.6365595</v>
      </c>
      <c r="N5602" s="0" t="n">
        <v>25267490.19</v>
      </c>
      <c r="O5602" s="0" t="n">
        <v>26068711.635</v>
      </c>
      <c r="P5602" s="0" t="n">
        <v>36790342.875</v>
      </c>
      <c r="Q5602" s="0" t="n">
        <v>30322981.845</v>
      </c>
      <c r="S5602" s="0" t="s">
        <v>303</v>
      </c>
    </row>
    <row r="5603" customFormat="false" ht="14" hidden="false" customHeight="false" outlineLevel="0" collapsed="false">
      <c r="A5603" s="0" t="str">
        <f aca="false">SUBSTITUTE(C5603&amp;D5603&amp;E5603&amp;F5603&amp;G5603&amp;H5603&amp;I5603," ","")</f>
        <v>AgenteBilingüeProfesionalBellasartesyafinesEnsitioServicio7x24Zona1Platino</v>
      </c>
      <c r="B5603" s="0" t="s">
        <v>5948</v>
      </c>
      <c r="C5603" s="0" t="s">
        <v>190</v>
      </c>
      <c r="D5603" s="0" t="s">
        <v>4808</v>
      </c>
      <c r="E5603" s="0" t="s">
        <v>60</v>
      </c>
      <c r="F5603" s="0" t="s">
        <v>5889</v>
      </c>
      <c r="G5603" s="0" t="s">
        <v>55</v>
      </c>
      <c r="H5603" s="0" t="s">
        <v>379</v>
      </c>
      <c r="I5603" s="0" t="s">
        <v>198</v>
      </c>
      <c r="J5603" s="0" t="s">
        <v>305</v>
      </c>
      <c r="K5603" s="0" t="n">
        <v>19564156.1346297</v>
      </c>
      <c r="L5603" s="0" t="n">
        <v>29468810.835</v>
      </c>
      <c r="M5603" s="0" t="n">
        <v>32143501.8563226</v>
      </c>
      <c r="N5603" s="0" t="n">
        <v>25343610.3</v>
      </c>
      <c r="O5603" s="0" t="n">
        <v>26068711.635</v>
      </c>
      <c r="P5603" s="0" t="n">
        <v>37581533.1</v>
      </c>
      <c r="Q5603" s="0" t="n">
        <v>32227991.46</v>
      </c>
      <c r="S5603" s="0" t="s">
        <v>303</v>
      </c>
    </row>
    <row r="5604" customFormat="false" ht="14" hidden="false" customHeight="false" outlineLevel="0" collapsed="false">
      <c r="A5604" s="0" t="str">
        <f aca="false">SUBSTITUTE(C5604&amp;D5604&amp;E5604&amp;F5604&amp;G5604&amp;H5604&amp;I5604," ","")</f>
        <v>AgenteBilingüeProfesionalMatemáticas,cienciasnaturalesyafinesEnsitioJornadaOrdinaria Zona1Plata</v>
      </c>
      <c r="B5604" s="0" t="s">
        <v>5949</v>
      </c>
      <c r="C5604" s="0" t="s">
        <v>190</v>
      </c>
      <c r="D5604" s="0" t="s">
        <v>4808</v>
      </c>
      <c r="E5604" s="0" t="s">
        <v>673</v>
      </c>
      <c r="F5604" s="0" t="s">
        <v>5889</v>
      </c>
      <c r="G5604" s="0" t="s">
        <v>62</v>
      </c>
      <c r="H5604" s="0" t="s">
        <v>379</v>
      </c>
      <c r="I5604" s="0" t="s">
        <v>195</v>
      </c>
      <c r="J5604" s="0" t="s">
        <v>36</v>
      </c>
      <c r="K5604" s="0" t="n">
        <v>6366071.90643531</v>
      </c>
      <c r="L5604" s="0" t="n">
        <v>6372279.72</v>
      </c>
      <c r="M5604" s="0" t="n">
        <v>7541434.21030903</v>
      </c>
      <c r="N5604" s="0" t="n">
        <v>6945656.265</v>
      </c>
      <c r="O5604" s="0" t="n">
        <v>6842164.545</v>
      </c>
      <c r="P5604" s="0" t="n">
        <v>7101554.175</v>
      </c>
      <c r="Q5604" s="0" t="n">
        <v>7667345.205</v>
      </c>
      <c r="S5604" s="0" t="s">
        <v>303</v>
      </c>
    </row>
    <row r="5605" customFormat="false" ht="14" hidden="false" customHeight="false" outlineLevel="0" collapsed="false">
      <c r="A5605" s="0" t="str">
        <f aca="false">SUBSTITUTE(C5605&amp;D5605&amp;E5605&amp;F5605&amp;G5605&amp;H5605&amp;I5605," ","")</f>
        <v>AgenteBilingüeProfesionalMatemáticas,cienciasnaturalesyafinesEnsitioJornadaOrdinaria Zona1Oro</v>
      </c>
      <c r="B5605" s="0" t="s">
        <v>5950</v>
      </c>
      <c r="C5605" s="0" t="s">
        <v>190</v>
      </c>
      <c r="D5605" s="0" t="s">
        <v>4808</v>
      </c>
      <c r="E5605" s="0" t="s">
        <v>673</v>
      </c>
      <c r="F5605" s="0" t="s">
        <v>5889</v>
      </c>
      <c r="G5605" s="0" t="s">
        <v>62</v>
      </c>
      <c r="H5605" s="0" t="s">
        <v>379</v>
      </c>
      <c r="I5605" s="0" t="s">
        <v>54</v>
      </c>
      <c r="J5605" s="0" t="s">
        <v>36</v>
      </c>
      <c r="K5605" s="0" t="n">
        <v>6366071.90643531</v>
      </c>
      <c r="L5605" s="0" t="n">
        <v>6499725.48</v>
      </c>
      <c r="M5605" s="0" t="n">
        <v>7757335.56187815</v>
      </c>
      <c r="N5605" s="0" t="n">
        <v>6985366.11</v>
      </c>
      <c r="O5605" s="0" t="n">
        <v>6842164.545</v>
      </c>
      <c r="P5605" s="0" t="n">
        <v>7251060.96</v>
      </c>
      <c r="Q5605" s="0" t="n">
        <v>8007259.905</v>
      </c>
      <c r="S5605" s="0" t="s">
        <v>303</v>
      </c>
    </row>
    <row r="5606" customFormat="false" ht="14" hidden="false" customHeight="false" outlineLevel="0" collapsed="false">
      <c r="A5606" s="0" t="str">
        <f aca="false">SUBSTITUTE(C5606&amp;D5606&amp;E5606&amp;F5606&amp;G5606&amp;H5606&amp;I5606," ","")</f>
        <v>AgenteBilingüeProfesionalMatemáticas,cienciasnaturalesyafinesEnsitioJornadaOrdinaria Zona1Platino</v>
      </c>
      <c r="B5606" s="0" t="s">
        <v>5951</v>
      </c>
      <c r="C5606" s="0" t="s">
        <v>190</v>
      </c>
      <c r="D5606" s="0" t="s">
        <v>4808</v>
      </c>
      <c r="E5606" s="0" t="s">
        <v>673</v>
      </c>
      <c r="F5606" s="0" t="s">
        <v>5889</v>
      </c>
      <c r="G5606" s="0" t="s">
        <v>62</v>
      </c>
      <c r="H5606" s="0" t="s">
        <v>379</v>
      </c>
      <c r="I5606" s="0" t="s">
        <v>198</v>
      </c>
      <c r="J5606" s="0" t="s">
        <v>36</v>
      </c>
      <c r="K5606" s="0" t="n">
        <v>6366071.90643531</v>
      </c>
      <c r="L5606" s="0" t="n">
        <v>6690894.12</v>
      </c>
      <c r="M5606" s="0" t="n">
        <v>7985963.19411741</v>
      </c>
      <c r="N5606" s="0" t="n">
        <v>7025075.955</v>
      </c>
      <c r="O5606" s="0" t="n">
        <v>6842164.545</v>
      </c>
      <c r="P5606" s="0" t="n">
        <v>7406997.165</v>
      </c>
      <c r="Q5606" s="0" t="n">
        <v>8510307.165</v>
      </c>
      <c r="S5606" s="0" t="s">
        <v>303</v>
      </c>
    </row>
    <row r="5607" customFormat="false" ht="14" hidden="false" customHeight="false" outlineLevel="0" collapsed="false">
      <c r="A5607" s="0" t="str">
        <f aca="false">SUBSTITUTE(C5607&amp;D5607&amp;E5607&amp;F5607&amp;G5607&amp;H5607&amp;I5607," ","")</f>
        <v>AgenteBilingüeProfesionalMatemáticas,cienciasnaturalesyafinesEnsitioHoraextradiurnaZona1Plata</v>
      </c>
      <c r="B5607" s="0" t="s">
        <v>5952</v>
      </c>
      <c r="C5607" s="0" t="s">
        <v>190</v>
      </c>
      <c r="D5607" s="0" t="s">
        <v>4808</v>
      </c>
      <c r="E5607" s="0" t="s">
        <v>673</v>
      </c>
      <c r="F5607" s="0" t="s">
        <v>5889</v>
      </c>
      <c r="G5607" s="0" t="s">
        <v>192</v>
      </c>
      <c r="H5607" s="0" t="s">
        <v>379</v>
      </c>
      <c r="I5607" s="0" t="s">
        <v>195</v>
      </c>
      <c r="J5607" s="0" t="s">
        <v>325</v>
      </c>
      <c r="K5607" s="0" t="n">
        <v>32024.5013718948</v>
      </c>
      <c r="L5607" s="0" t="n">
        <v>34726.32</v>
      </c>
      <c r="M5607" s="0" t="n">
        <v>40427.117494476</v>
      </c>
      <c r="N5607" s="0" t="n">
        <v>27823.905</v>
      </c>
      <c r="O5607" s="0" t="n">
        <v>28398.33</v>
      </c>
      <c r="P5607" s="0" t="n">
        <v>35912.43</v>
      </c>
      <c r="Q5607" s="0" t="n">
        <v>44092.035</v>
      </c>
      <c r="S5607" s="0" t="s">
        <v>303</v>
      </c>
    </row>
    <row r="5608" customFormat="false" ht="14" hidden="false" customHeight="false" outlineLevel="0" collapsed="false">
      <c r="A5608" s="0" t="str">
        <f aca="false">SUBSTITUTE(C5608&amp;D5608&amp;E5608&amp;F5608&amp;G5608&amp;H5608&amp;I5608," ","")</f>
        <v>AgenteBilingüeProfesionalMatemáticas,cienciasnaturalesyafinesEnsitioHoraextradiurnaZona1Oro</v>
      </c>
      <c r="B5608" s="0" t="s">
        <v>5953</v>
      </c>
      <c r="C5608" s="0" t="s">
        <v>190</v>
      </c>
      <c r="D5608" s="0" t="s">
        <v>4808</v>
      </c>
      <c r="E5608" s="0" t="s">
        <v>673</v>
      </c>
      <c r="F5608" s="0" t="s">
        <v>5889</v>
      </c>
      <c r="G5608" s="0" t="s">
        <v>192</v>
      </c>
      <c r="H5608" s="0" t="s">
        <v>379</v>
      </c>
      <c r="I5608" s="0" t="s">
        <v>54</v>
      </c>
      <c r="J5608" s="0" t="s">
        <v>325</v>
      </c>
      <c r="K5608" s="0" t="n">
        <v>32024.5013718948</v>
      </c>
      <c r="L5608" s="0" t="n">
        <v>35421.84</v>
      </c>
      <c r="M5608" s="0" t="n">
        <v>41584.4927448189</v>
      </c>
      <c r="N5608" s="0" t="n">
        <v>27823.905</v>
      </c>
      <c r="O5608" s="0" t="n">
        <v>28398.33</v>
      </c>
      <c r="P5608" s="0" t="n">
        <v>36667.98</v>
      </c>
      <c r="Q5608" s="0" t="n">
        <v>46047.15</v>
      </c>
      <c r="S5608" s="0" t="s">
        <v>303</v>
      </c>
    </row>
    <row r="5609" customFormat="false" ht="14" hidden="false" customHeight="false" outlineLevel="0" collapsed="false">
      <c r="A5609" s="0" t="str">
        <f aca="false">SUBSTITUTE(C5609&amp;D5609&amp;E5609&amp;F5609&amp;G5609&amp;H5609&amp;I5609," ","")</f>
        <v>AgenteBilingüeProfesionalMatemáticas,cienciasnaturalesyafinesEnsitioHoraextradiurnaZona1Platino</v>
      </c>
      <c r="B5609" s="0" t="s">
        <v>5954</v>
      </c>
      <c r="C5609" s="0" t="s">
        <v>190</v>
      </c>
      <c r="D5609" s="0" t="s">
        <v>4808</v>
      </c>
      <c r="E5609" s="0" t="s">
        <v>673</v>
      </c>
      <c r="F5609" s="0" t="s">
        <v>5889</v>
      </c>
      <c r="G5609" s="0" t="s">
        <v>192</v>
      </c>
      <c r="H5609" s="0" t="s">
        <v>379</v>
      </c>
      <c r="I5609" s="0" t="s">
        <v>198</v>
      </c>
      <c r="J5609" s="0" t="s">
        <v>325</v>
      </c>
      <c r="K5609" s="0" t="n">
        <v>32024.5013718948</v>
      </c>
      <c r="L5609" s="0" t="n">
        <v>36463.05</v>
      </c>
      <c r="M5609" s="0" t="n">
        <v>42810.0893479671</v>
      </c>
      <c r="N5609" s="0" t="n">
        <v>27823.905</v>
      </c>
      <c r="O5609" s="0" t="n">
        <v>28398.33</v>
      </c>
      <c r="P5609" s="0" t="n">
        <v>37456.65</v>
      </c>
      <c r="Q5609" s="0" t="n">
        <v>48939.975</v>
      </c>
      <c r="S5609" s="0" t="s">
        <v>303</v>
      </c>
    </row>
    <row r="5610" customFormat="false" ht="14" hidden="false" customHeight="false" outlineLevel="0" collapsed="false">
      <c r="A5610" s="0" t="str">
        <f aca="false">SUBSTITUTE(C5610&amp;D5610&amp;E5610&amp;F5610&amp;G5610&amp;H5610&amp;I5610," ","")</f>
        <v>AgenteBilingüeProfesionalMatemáticas,cienciasnaturalesyafinesEnsitioHoraextranocturna Zona1Plata</v>
      </c>
      <c r="B5610" s="0" t="s">
        <v>5955</v>
      </c>
      <c r="C5610" s="0" t="s">
        <v>190</v>
      </c>
      <c r="D5610" s="0" t="s">
        <v>4808</v>
      </c>
      <c r="E5610" s="0" t="s">
        <v>673</v>
      </c>
      <c r="F5610" s="0" t="s">
        <v>5889</v>
      </c>
      <c r="G5610" s="0" t="s">
        <v>197</v>
      </c>
      <c r="H5610" s="0" t="s">
        <v>379</v>
      </c>
      <c r="I5610" s="0" t="s">
        <v>195</v>
      </c>
      <c r="J5610" s="0" t="s">
        <v>325</v>
      </c>
      <c r="K5610" s="0" t="n">
        <v>43022.9048953901</v>
      </c>
      <c r="L5610" s="0" t="n">
        <v>48617.055</v>
      </c>
      <c r="M5610" s="0" t="n">
        <v>56597.9644922664</v>
      </c>
      <c r="N5610" s="0" t="n">
        <v>38953.26</v>
      </c>
      <c r="O5610" s="0" t="n">
        <v>39479.04</v>
      </c>
      <c r="P5610" s="0" t="n">
        <v>45611.415</v>
      </c>
      <c r="Q5610" s="0" t="n">
        <v>61198.515</v>
      </c>
      <c r="S5610" s="0" t="s">
        <v>303</v>
      </c>
    </row>
    <row r="5611" customFormat="false" ht="14" hidden="false" customHeight="false" outlineLevel="0" collapsed="false">
      <c r="A5611" s="0" t="str">
        <f aca="false">SUBSTITUTE(C5611&amp;D5611&amp;E5611&amp;F5611&amp;G5611&amp;H5611&amp;I5611," ","")</f>
        <v>AgenteBilingüeProfesionalMatemáticas,cienciasnaturalesyafinesEnsitioHoraextranocturna Zona1Oro</v>
      </c>
      <c r="B5611" s="0" t="s">
        <v>5956</v>
      </c>
      <c r="C5611" s="0" t="s">
        <v>190</v>
      </c>
      <c r="D5611" s="0" t="s">
        <v>4808</v>
      </c>
      <c r="E5611" s="0" t="s">
        <v>673</v>
      </c>
      <c r="F5611" s="0" t="s">
        <v>5889</v>
      </c>
      <c r="G5611" s="0" t="s">
        <v>197</v>
      </c>
      <c r="H5611" s="0" t="s">
        <v>379</v>
      </c>
      <c r="I5611" s="0" t="s">
        <v>54</v>
      </c>
      <c r="J5611" s="0" t="s">
        <v>325</v>
      </c>
      <c r="K5611" s="0" t="n">
        <v>43022.9048953901</v>
      </c>
      <c r="L5611" s="0" t="n">
        <v>49589.955</v>
      </c>
      <c r="M5611" s="0" t="n">
        <v>58218.2898427464</v>
      </c>
      <c r="N5611" s="0" t="n">
        <v>38953.26</v>
      </c>
      <c r="O5611" s="0" t="n">
        <v>39479.04</v>
      </c>
      <c r="P5611" s="0" t="n">
        <v>46571.895</v>
      </c>
      <c r="Q5611" s="0" t="n">
        <v>63911.25</v>
      </c>
      <c r="S5611" s="0" t="s">
        <v>303</v>
      </c>
    </row>
    <row r="5612" customFormat="false" ht="14" hidden="false" customHeight="false" outlineLevel="0" collapsed="false">
      <c r="A5612" s="0" t="str">
        <f aca="false">SUBSTITUTE(C5612&amp;D5612&amp;E5612&amp;F5612&amp;G5612&amp;H5612&amp;I5612," ","")</f>
        <v>AgenteBilingüeProfesionalMatemáticas,cienciasnaturalesyafinesEnsitioHoraextranocturna Zona1Platino</v>
      </c>
      <c r="B5612" s="0" t="s">
        <v>5957</v>
      </c>
      <c r="C5612" s="0" t="s">
        <v>190</v>
      </c>
      <c r="D5612" s="0" t="s">
        <v>4808</v>
      </c>
      <c r="E5612" s="0" t="s">
        <v>673</v>
      </c>
      <c r="F5612" s="0" t="s">
        <v>5889</v>
      </c>
      <c r="G5612" s="0" t="s">
        <v>197</v>
      </c>
      <c r="H5612" s="0" t="s">
        <v>379</v>
      </c>
      <c r="I5612" s="0" t="s">
        <v>198</v>
      </c>
      <c r="J5612" s="0" t="s">
        <v>325</v>
      </c>
      <c r="K5612" s="0" t="n">
        <v>43022.9048953901</v>
      </c>
      <c r="L5612" s="0" t="n">
        <v>51048.27</v>
      </c>
      <c r="M5612" s="0" t="n">
        <v>59934.1250871539</v>
      </c>
      <c r="N5612" s="0" t="n">
        <v>38953.26</v>
      </c>
      <c r="O5612" s="0" t="n">
        <v>39479.04</v>
      </c>
      <c r="P5612" s="0" t="n">
        <v>47573.775</v>
      </c>
      <c r="Q5612" s="0" t="n">
        <v>67926.015</v>
      </c>
      <c r="S5612" s="0" t="s">
        <v>303</v>
      </c>
    </row>
    <row r="5613" customFormat="false" ht="14" hidden="false" customHeight="false" outlineLevel="0" collapsed="false">
      <c r="A5613" s="0" t="str">
        <f aca="false">SUBSTITUTE(C5613&amp;D5613&amp;E5613&amp;F5613&amp;G5613&amp;H5613&amp;I5613," ","")</f>
        <v>AgenteBilingüeProfesionalMatemáticas,cienciasnaturalesyafinesEnsitioHoraextradominicalyfestivoZona1Plata</v>
      </c>
      <c r="B5613" s="0" t="s">
        <v>5958</v>
      </c>
      <c r="C5613" s="0" t="s">
        <v>190</v>
      </c>
      <c r="D5613" s="0" t="s">
        <v>4808</v>
      </c>
      <c r="E5613" s="0" t="s">
        <v>673</v>
      </c>
      <c r="F5613" s="0" t="s">
        <v>5889</v>
      </c>
      <c r="G5613" s="0" t="s">
        <v>194</v>
      </c>
      <c r="H5613" s="0" t="s">
        <v>379</v>
      </c>
      <c r="I5613" s="0" t="s">
        <v>195</v>
      </c>
      <c r="J5613" s="0" t="s">
        <v>325</v>
      </c>
      <c r="K5613" s="0" t="n">
        <v>54021.3084188854</v>
      </c>
      <c r="L5613" s="0" t="n">
        <v>55562.94</v>
      </c>
      <c r="M5613" s="0" t="n">
        <v>64683.3879911616</v>
      </c>
      <c r="N5613" s="0" t="n">
        <v>55646.775</v>
      </c>
      <c r="O5613" s="0" t="n">
        <v>45019.395</v>
      </c>
      <c r="P5613" s="0" t="n">
        <v>50460.39</v>
      </c>
      <c r="Q5613" s="0" t="n">
        <v>68129.91</v>
      </c>
      <c r="S5613" s="0" t="s">
        <v>303</v>
      </c>
    </row>
    <row r="5614" customFormat="false" ht="14" hidden="false" customHeight="false" outlineLevel="0" collapsed="false">
      <c r="A5614" s="0" t="str">
        <f aca="false">SUBSTITUTE(C5614&amp;D5614&amp;E5614&amp;F5614&amp;G5614&amp;H5614&amp;I5614," ","")</f>
        <v>AgenteBilingüeProfesionalMatemáticas,cienciasnaturalesyafinesEnsitioHoraextradominicalyfestivoZona1Oro</v>
      </c>
      <c r="B5614" s="0" t="s">
        <v>5959</v>
      </c>
      <c r="C5614" s="0" t="s">
        <v>190</v>
      </c>
      <c r="D5614" s="0" t="s">
        <v>4808</v>
      </c>
      <c r="E5614" s="0" t="s">
        <v>673</v>
      </c>
      <c r="F5614" s="0" t="s">
        <v>5889</v>
      </c>
      <c r="G5614" s="0" t="s">
        <v>194</v>
      </c>
      <c r="H5614" s="0" t="s">
        <v>379</v>
      </c>
      <c r="I5614" s="0" t="s">
        <v>54</v>
      </c>
      <c r="J5614" s="0" t="s">
        <v>325</v>
      </c>
      <c r="K5614" s="0" t="n">
        <v>54021.3084188854</v>
      </c>
      <c r="L5614" s="0" t="n">
        <v>56674.53</v>
      </c>
      <c r="M5614" s="0" t="n">
        <v>66535.1883917102</v>
      </c>
      <c r="N5614" s="0" t="n">
        <v>55646.775</v>
      </c>
      <c r="O5614" s="0" t="n">
        <v>45019.395</v>
      </c>
      <c r="P5614" s="0" t="n">
        <v>51522.3</v>
      </c>
      <c r="Q5614" s="0" t="n">
        <v>71150.04</v>
      </c>
      <c r="S5614" s="0" t="s">
        <v>303</v>
      </c>
    </row>
    <row r="5615" customFormat="false" ht="14" hidden="false" customHeight="false" outlineLevel="0" collapsed="false">
      <c r="A5615" s="0" t="str">
        <f aca="false">SUBSTITUTE(C5615&amp;D5615&amp;E5615&amp;F5615&amp;G5615&amp;H5615&amp;I5615," ","")</f>
        <v>AgenteBilingüeProfesionalMatemáticas,cienciasnaturalesyafinesEnsitioHoraextradominicalyfestivoZona1Platino</v>
      </c>
      <c r="B5615" s="0" t="s">
        <v>5960</v>
      </c>
      <c r="C5615" s="0" t="s">
        <v>190</v>
      </c>
      <c r="D5615" s="0" t="s">
        <v>4808</v>
      </c>
      <c r="E5615" s="0" t="s">
        <v>673</v>
      </c>
      <c r="F5615" s="0" t="s">
        <v>5889</v>
      </c>
      <c r="G5615" s="0" t="s">
        <v>194</v>
      </c>
      <c r="H5615" s="0" t="s">
        <v>379</v>
      </c>
      <c r="I5615" s="0" t="s">
        <v>198</v>
      </c>
      <c r="J5615" s="0" t="s">
        <v>325</v>
      </c>
      <c r="K5615" s="0" t="n">
        <v>54021.3084188854</v>
      </c>
      <c r="L5615" s="0" t="n">
        <v>58341.915</v>
      </c>
      <c r="M5615" s="0" t="n">
        <v>68496.1429567473</v>
      </c>
      <c r="N5615" s="0" t="n">
        <v>55646.775</v>
      </c>
      <c r="O5615" s="0" t="n">
        <v>45019.395</v>
      </c>
      <c r="P5615" s="0" t="n">
        <v>52630.785</v>
      </c>
      <c r="Q5615" s="0" t="n">
        <v>75620.205</v>
      </c>
      <c r="S5615" s="0" t="s">
        <v>303</v>
      </c>
    </row>
    <row r="5616" customFormat="false" ht="14" hidden="false" customHeight="false" outlineLevel="0" collapsed="false">
      <c r="A5616" s="0" t="str">
        <f aca="false">SUBSTITUTE(C5616&amp;D5616&amp;E5616&amp;F5616&amp;G5616&amp;H5616&amp;I5616," ","")</f>
        <v>AgenteBilingüeProfesionalMatemáticas,cienciasnaturalesyafinesEnsitioServicio7x24Zona1Plata</v>
      </c>
      <c r="B5616" s="0" t="s">
        <v>5961</v>
      </c>
      <c r="C5616" s="0" t="s">
        <v>190</v>
      </c>
      <c r="D5616" s="0" t="s">
        <v>4808</v>
      </c>
      <c r="E5616" s="0" t="s">
        <v>673</v>
      </c>
      <c r="F5616" s="0" t="s">
        <v>5889</v>
      </c>
      <c r="G5616" s="0" t="s">
        <v>55</v>
      </c>
      <c r="H5616" s="0" t="s">
        <v>379</v>
      </c>
      <c r="I5616" s="0" t="s">
        <v>195</v>
      </c>
      <c r="J5616" s="0" t="s">
        <v>305</v>
      </c>
      <c r="K5616" s="0" t="n">
        <v>19564156.1346297</v>
      </c>
      <c r="L5616" s="0" t="n">
        <v>28065534.03</v>
      </c>
      <c r="M5616" s="0" t="n">
        <v>30354272.6964939</v>
      </c>
      <c r="N5616" s="0" t="n">
        <v>25191370.08</v>
      </c>
      <c r="O5616" s="0" t="n">
        <v>26068711.635</v>
      </c>
      <c r="P5616" s="0" t="n">
        <v>36031778.955</v>
      </c>
      <c r="Q5616" s="0" t="n">
        <v>29035746.135</v>
      </c>
      <c r="S5616" s="0" t="s">
        <v>303</v>
      </c>
    </row>
    <row r="5617" customFormat="false" ht="14" hidden="false" customHeight="false" outlineLevel="0" collapsed="false">
      <c r="A5617" s="0" t="str">
        <f aca="false">SUBSTITUTE(C5617&amp;D5617&amp;E5617&amp;F5617&amp;G5617&amp;H5617&amp;I5617," ","")</f>
        <v>AgenteBilingüeProfesionalMatemáticas,cienciasnaturalesyafinesEnsitioServicio7x24Zona1Oro</v>
      </c>
      <c r="B5617" s="0" t="s">
        <v>5962</v>
      </c>
      <c r="C5617" s="0" t="s">
        <v>190</v>
      </c>
      <c r="D5617" s="0" t="s">
        <v>4808</v>
      </c>
      <c r="E5617" s="0" t="s">
        <v>673</v>
      </c>
      <c r="F5617" s="0" t="s">
        <v>5889</v>
      </c>
      <c r="G5617" s="0" t="s">
        <v>55</v>
      </c>
      <c r="H5617" s="0" t="s">
        <v>379</v>
      </c>
      <c r="I5617" s="0" t="s">
        <v>54</v>
      </c>
      <c r="J5617" s="0" t="s">
        <v>305</v>
      </c>
      <c r="K5617" s="0" t="n">
        <v>19564156.1346297</v>
      </c>
      <c r="L5617" s="0" t="n">
        <v>28626845.58</v>
      </c>
      <c r="M5617" s="0" t="n">
        <v>31223275.6365595</v>
      </c>
      <c r="N5617" s="0" t="n">
        <v>25267490.19</v>
      </c>
      <c r="O5617" s="0" t="n">
        <v>26068711.635</v>
      </c>
      <c r="P5617" s="0" t="n">
        <v>36790342.875</v>
      </c>
      <c r="Q5617" s="0" t="n">
        <v>30322981.845</v>
      </c>
      <c r="S5617" s="0" t="s">
        <v>303</v>
      </c>
    </row>
    <row r="5618" customFormat="false" ht="14" hidden="false" customHeight="false" outlineLevel="0" collapsed="false">
      <c r="A5618" s="0" t="str">
        <f aca="false">SUBSTITUTE(C5618&amp;D5618&amp;E5618&amp;F5618&amp;G5618&amp;H5618&amp;I5618," ","")</f>
        <v>AgenteBilingüeProfesionalMatemáticas,cienciasnaturalesyafinesEnsitioServicio7x24Zona1Platino</v>
      </c>
      <c r="B5618" s="0" t="s">
        <v>5963</v>
      </c>
      <c r="C5618" s="0" t="s">
        <v>190</v>
      </c>
      <c r="D5618" s="0" t="s">
        <v>4808</v>
      </c>
      <c r="E5618" s="0" t="s">
        <v>673</v>
      </c>
      <c r="F5618" s="0" t="s">
        <v>5889</v>
      </c>
      <c r="G5618" s="0" t="s">
        <v>55</v>
      </c>
      <c r="H5618" s="0" t="s">
        <v>379</v>
      </c>
      <c r="I5618" s="0" t="s">
        <v>198</v>
      </c>
      <c r="J5618" s="0" t="s">
        <v>305</v>
      </c>
      <c r="K5618" s="0" t="n">
        <v>19564156.1346297</v>
      </c>
      <c r="L5618" s="0" t="n">
        <v>29468810.835</v>
      </c>
      <c r="M5618" s="0" t="n">
        <v>32143501.8563226</v>
      </c>
      <c r="N5618" s="0" t="n">
        <v>25343610.3</v>
      </c>
      <c r="O5618" s="0" t="n">
        <v>26068711.635</v>
      </c>
      <c r="P5618" s="0" t="n">
        <v>37581533.1</v>
      </c>
      <c r="Q5618" s="0" t="n">
        <v>32227991.46</v>
      </c>
      <c r="S5618" s="0" t="s">
        <v>303</v>
      </c>
    </row>
    <row r="5619" customFormat="false" ht="14" hidden="false" customHeight="false" outlineLevel="0" collapsed="false">
      <c r="A5619" s="0" t="str">
        <f aca="false">SUBSTITUTE(C5619&amp;D5619&amp;E5619&amp;F5619&amp;G5619&amp;H5619&amp;I5619," ","")</f>
        <v>AgenteBilingüeProfesionalCienciasdelasaludyafinesEnsitioJornadaOrdinaria Zona1Plata</v>
      </c>
      <c r="B5619" s="0" t="s">
        <v>5964</v>
      </c>
      <c r="C5619" s="0" t="s">
        <v>190</v>
      </c>
      <c r="D5619" s="0" t="s">
        <v>4808</v>
      </c>
      <c r="E5619" s="0" t="s">
        <v>689</v>
      </c>
      <c r="F5619" s="0" t="s">
        <v>5889</v>
      </c>
      <c r="G5619" s="0" t="s">
        <v>62</v>
      </c>
      <c r="H5619" s="0" t="s">
        <v>379</v>
      </c>
      <c r="I5619" s="0" t="s">
        <v>195</v>
      </c>
      <c r="J5619" s="0" t="s">
        <v>36</v>
      </c>
      <c r="K5619" s="0" t="n">
        <v>6366071.90643531</v>
      </c>
      <c r="L5619" s="0" t="n">
        <v>7932873.42</v>
      </c>
      <c r="M5619" s="0" t="n">
        <v>10275628.3517044</v>
      </c>
      <c r="N5619" s="0" t="n">
        <v>6945656.265</v>
      </c>
      <c r="O5619" s="0" t="n">
        <v>10003802.85</v>
      </c>
      <c r="P5619" s="0" t="n">
        <v>7884234.63</v>
      </c>
      <c r="Q5619" s="0" t="n">
        <v>8591242.095</v>
      </c>
      <c r="S5619" s="0" t="s">
        <v>303</v>
      </c>
    </row>
    <row r="5620" customFormat="false" ht="14" hidden="false" customHeight="false" outlineLevel="0" collapsed="false">
      <c r="A5620" s="0" t="str">
        <f aca="false">SUBSTITUTE(C5620&amp;D5620&amp;E5620&amp;F5620&amp;G5620&amp;H5620&amp;I5620," ","")</f>
        <v>AgenteBilingüeProfesionalCienciasdelasaludyafinesEnsitioJornadaOrdinaria Zona1Oro</v>
      </c>
      <c r="B5620" s="0" t="s">
        <v>5965</v>
      </c>
      <c r="C5620" s="0" t="s">
        <v>190</v>
      </c>
      <c r="D5620" s="0" t="s">
        <v>4808</v>
      </c>
      <c r="E5620" s="0" t="s">
        <v>689</v>
      </c>
      <c r="F5620" s="0" t="s">
        <v>5889</v>
      </c>
      <c r="G5620" s="0" t="s">
        <v>62</v>
      </c>
      <c r="H5620" s="0" t="s">
        <v>379</v>
      </c>
      <c r="I5620" s="0" t="s">
        <v>54</v>
      </c>
      <c r="J5620" s="0" t="s">
        <v>36</v>
      </c>
      <c r="K5620" s="0" t="n">
        <v>6366071.90643531</v>
      </c>
      <c r="L5620" s="0" t="n">
        <v>8091531.675</v>
      </c>
      <c r="M5620" s="0" t="n">
        <v>10569806.0886556</v>
      </c>
      <c r="N5620" s="0" t="n">
        <v>6985366.11</v>
      </c>
      <c r="O5620" s="0" t="n">
        <v>10003802.85</v>
      </c>
      <c r="P5620" s="0" t="n">
        <v>8050217.58</v>
      </c>
      <c r="Q5620" s="0" t="n">
        <v>8972115.885</v>
      </c>
      <c r="S5620" s="0" t="s">
        <v>303</v>
      </c>
    </row>
    <row r="5621" customFormat="false" ht="14" hidden="false" customHeight="false" outlineLevel="0" collapsed="false">
      <c r="A5621" s="0" t="str">
        <f aca="false">SUBSTITUTE(C5621&amp;D5621&amp;E5621&amp;F5621&amp;G5621&amp;H5621&amp;I5621," ","")</f>
        <v>AgenteBilingüeProfesionalCienciasdelasaludyafinesEnsitioJornadaOrdinaria Zona1Platino</v>
      </c>
      <c r="B5621" s="0" t="s">
        <v>5966</v>
      </c>
      <c r="C5621" s="0" t="s">
        <v>190</v>
      </c>
      <c r="D5621" s="0" t="s">
        <v>4808</v>
      </c>
      <c r="E5621" s="0" t="s">
        <v>689</v>
      </c>
      <c r="F5621" s="0" t="s">
        <v>5889</v>
      </c>
      <c r="G5621" s="0" t="s">
        <v>62</v>
      </c>
      <c r="H5621" s="0" t="s">
        <v>379</v>
      </c>
      <c r="I5621" s="0" t="s">
        <v>198</v>
      </c>
      <c r="J5621" s="0" t="s">
        <v>36</v>
      </c>
      <c r="K5621" s="0" t="n">
        <v>6366071.90643531</v>
      </c>
      <c r="L5621" s="0" t="n">
        <v>8329517.505</v>
      </c>
      <c r="M5621" s="0" t="n">
        <v>10881324.0989314</v>
      </c>
      <c r="N5621" s="0" t="n">
        <v>7025075.955</v>
      </c>
      <c r="O5621" s="0" t="n">
        <v>10003802.85</v>
      </c>
      <c r="P5621" s="0" t="n">
        <v>8223340.995</v>
      </c>
      <c r="Q5621" s="0" t="n">
        <v>9535779.99</v>
      </c>
      <c r="S5621" s="0" t="s">
        <v>303</v>
      </c>
    </row>
    <row r="5622" customFormat="false" ht="14" hidden="false" customHeight="false" outlineLevel="0" collapsed="false">
      <c r="A5622" s="0" t="str">
        <f aca="false">SUBSTITUTE(C5622&amp;D5622&amp;E5622&amp;F5622&amp;G5622&amp;H5622&amp;I5622," ","")</f>
        <v>AgenteBilingüeProfesionalCienciasdelasaludyafinesEnsitioHoraextradiurnaZona1Plata</v>
      </c>
      <c r="B5622" s="0" t="s">
        <v>5967</v>
      </c>
      <c r="C5622" s="0" t="s">
        <v>190</v>
      </c>
      <c r="D5622" s="0" t="s">
        <v>4808</v>
      </c>
      <c r="E5622" s="0" t="s">
        <v>689</v>
      </c>
      <c r="F5622" s="0" t="s">
        <v>5889</v>
      </c>
      <c r="G5622" s="0" t="s">
        <v>192</v>
      </c>
      <c r="H5622" s="0" t="s">
        <v>379</v>
      </c>
      <c r="I5622" s="0" t="s">
        <v>195</v>
      </c>
      <c r="J5622" s="0" t="s">
        <v>325</v>
      </c>
      <c r="K5622" s="0" t="n">
        <v>32024.5013718948</v>
      </c>
      <c r="L5622" s="0" t="n">
        <v>43230.915</v>
      </c>
      <c r="M5622" s="0" t="n">
        <v>57508.9981259448</v>
      </c>
      <c r="N5622" s="0" t="n">
        <v>27823.905</v>
      </c>
      <c r="O5622" s="0" t="n">
        <v>43950.24</v>
      </c>
      <c r="P5622" s="0" t="n">
        <v>40902.165</v>
      </c>
      <c r="Q5622" s="0" t="n">
        <v>50301</v>
      </c>
      <c r="S5622" s="0" t="s">
        <v>303</v>
      </c>
    </row>
    <row r="5623" customFormat="false" ht="14" hidden="false" customHeight="false" outlineLevel="0" collapsed="false">
      <c r="A5623" s="0" t="str">
        <f aca="false">SUBSTITUTE(C5623&amp;D5623&amp;E5623&amp;F5623&amp;G5623&amp;H5623&amp;I5623," ","")</f>
        <v>AgenteBilingüeProfesionalCienciasdelasaludyafinesEnsitioHoraextradiurnaZona1Oro</v>
      </c>
      <c r="B5623" s="0" t="s">
        <v>5968</v>
      </c>
      <c r="C5623" s="0" t="s">
        <v>190</v>
      </c>
      <c r="D5623" s="0" t="s">
        <v>4808</v>
      </c>
      <c r="E5623" s="0" t="s">
        <v>689</v>
      </c>
      <c r="F5623" s="0" t="s">
        <v>5889</v>
      </c>
      <c r="G5623" s="0" t="s">
        <v>192</v>
      </c>
      <c r="H5623" s="0" t="s">
        <v>379</v>
      </c>
      <c r="I5623" s="0" t="s">
        <v>54</v>
      </c>
      <c r="J5623" s="0" t="s">
        <v>325</v>
      </c>
      <c r="K5623" s="0" t="n">
        <v>32024.5013718948</v>
      </c>
      <c r="L5623" s="0" t="n">
        <v>44096.175</v>
      </c>
      <c r="M5623" s="0" t="n">
        <v>59155.4051722071</v>
      </c>
      <c r="N5623" s="0" t="n">
        <v>27823.905</v>
      </c>
      <c r="O5623" s="0" t="n">
        <v>43950.24</v>
      </c>
      <c r="P5623" s="0" t="n">
        <v>41763.285</v>
      </c>
      <c r="Q5623" s="0" t="n">
        <v>52530.39</v>
      </c>
      <c r="S5623" s="0" t="s">
        <v>303</v>
      </c>
    </row>
    <row r="5624" customFormat="false" ht="14" hidden="false" customHeight="false" outlineLevel="0" collapsed="false">
      <c r="A5624" s="0" t="str">
        <f aca="false">SUBSTITUTE(C5624&amp;D5624&amp;E5624&amp;F5624&amp;G5624&amp;H5624&amp;I5624," ","")</f>
        <v>AgenteBilingüeProfesionalCienciasdelasaludyafinesEnsitioHoraextradiurnaZona1Platino</v>
      </c>
      <c r="B5624" s="0" t="s">
        <v>5969</v>
      </c>
      <c r="C5624" s="0" t="s">
        <v>190</v>
      </c>
      <c r="D5624" s="0" t="s">
        <v>4808</v>
      </c>
      <c r="E5624" s="0" t="s">
        <v>689</v>
      </c>
      <c r="F5624" s="0" t="s">
        <v>5889</v>
      </c>
      <c r="G5624" s="0" t="s">
        <v>192</v>
      </c>
      <c r="H5624" s="0" t="s">
        <v>379</v>
      </c>
      <c r="I5624" s="0" t="s">
        <v>198</v>
      </c>
      <c r="J5624" s="0" t="s">
        <v>325</v>
      </c>
      <c r="K5624" s="0" t="n">
        <v>32024.5013718948</v>
      </c>
      <c r="L5624" s="0" t="n">
        <v>45393.03</v>
      </c>
      <c r="M5624" s="0" t="n">
        <v>60898.8594949954</v>
      </c>
      <c r="N5624" s="0" t="n">
        <v>27823.905</v>
      </c>
      <c r="O5624" s="0" t="n">
        <v>43950.24</v>
      </c>
      <c r="P5624" s="0" t="n">
        <v>42660.63</v>
      </c>
      <c r="Q5624" s="0" t="n">
        <v>55831.005</v>
      </c>
      <c r="S5624" s="0" t="s">
        <v>303</v>
      </c>
    </row>
    <row r="5625" customFormat="false" ht="14" hidden="false" customHeight="false" outlineLevel="0" collapsed="false">
      <c r="A5625" s="0" t="str">
        <f aca="false">SUBSTITUTE(C5625&amp;D5625&amp;E5625&amp;F5625&amp;G5625&amp;H5625&amp;I5625," ","")</f>
        <v>AgenteBilingüeProfesionalCienciasdelasaludyafinesEnsitioHoraextranocturna Zona1Plata</v>
      </c>
      <c r="B5625" s="0" t="s">
        <v>5970</v>
      </c>
      <c r="C5625" s="0" t="s">
        <v>190</v>
      </c>
      <c r="D5625" s="0" t="s">
        <v>4808</v>
      </c>
      <c r="E5625" s="0" t="s">
        <v>689</v>
      </c>
      <c r="F5625" s="0" t="s">
        <v>5889</v>
      </c>
      <c r="G5625" s="0" t="s">
        <v>197</v>
      </c>
      <c r="H5625" s="0" t="s">
        <v>379</v>
      </c>
      <c r="I5625" s="0" t="s">
        <v>195</v>
      </c>
      <c r="J5625" s="0" t="s">
        <v>325</v>
      </c>
      <c r="K5625" s="0" t="n">
        <v>43022.9048953901</v>
      </c>
      <c r="L5625" s="0" t="n">
        <v>60523.695</v>
      </c>
      <c r="M5625" s="0" t="n">
        <v>80512.5973763226</v>
      </c>
      <c r="N5625" s="0" t="n">
        <v>38953.26</v>
      </c>
      <c r="O5625" s="0" t="n">
        <v>61252.335</v>
      </c>
      <c r="P5625" s="0" t="n">
        <v>52177.455</v>
      </c>
      <c r="Q5625" s="0" t="n">
        <v>69815.925</v>
      </c>
      <c r="S5625" s="0" t="s">
        <v>303</v>
      </c>
    </row>
    <row r="5626" customFormat="false" ht="14" hidden="false" customHeight="false" outlineLevel="0" collapsed="false">
      <c r="A5626" s="0" t="str">
        <f aca="false">SUBSTITUTE(C5626&amp;D5626&amp;E5626&amp;F5626&amp;G5626&amp;H5626&amp;I5626," ","")</f>
        <v>AgenteBilingüeProfesionalCienciasdelasaludyafinesEnsitioHoraextranocturna Zona1Oro</v>
      </c>
      <c r="B5626" s="0" t="s">
        <v>5971</v>
      </c>
      <c r="C5626" s="0" t="s">
        <v>190</v>
      </c>
      <c r="D5626" s="0" t="s">
        <v>4808</v>
      </c>
      <c r="E5626" s="0" t="s">
        <v>689</v>
      </c>
      <c r="F5626" s="0" t="s">
        <v>5889</v>
      </c>
      <c r="G5626" s="0" t="s">
        <v>197</v>
      </c>
      <c r="H5626" s="0" t="s">
        <v>379</v>
      </c>
      <c r="I5626" s="0" t="s">
        <v>54</v>
      </c>
      <c r="J5626" s="0" t="s">
        <v>325</v>
      </c>
      <c r="K5626" s="0" t="n">
        <v>43022.9048953901</v>
      </c>
      <c r="L5626" s="0" t="n">
        <v>61734.645</v>
      </c>
      <c r="M5626" s="0" t="n">
        <v>82817.56724109</v>
      </c>
      <c r="N5626" s="0" t="n">
        <v>38953.26</v>
      </c>
      <c r="O5626" s="0" t="n">
        <v>61252.335</v>
      </c>
      <c r="P5626" s="0" t="n">
        <v>53276.625</v>
      </c>
      <c r="Q5626" s="0" t="n">
        <v>72911.61</v>
      </c>
      <c r="S5626" s="0" t="s">
        <v>303</v>
      </c>
    </row>
    <row r="5627" customFormat="false" ht="14" hidden="false" customHeight="false" outlineLevel="0" collapsed="false">
      <c r="A5627" s="0" t="str">
        <f aca="false">SUBSTITUTE(C5627&amp;D5627&amp;E5627&amp;F5627&amp;G5627&amp;H5627&amp;I5627," ","")</f>
        <v>AgenteBilingüeProfesionalCienciasdelasaludyafinesEnsitioHoraextranocturna Zona1Platino</v>
      </c>
      <c r="B5627" s="0" t="s">
        <v>5972</v>
      </c>
      <c r="C5627" s="0" t="s">
        <v>190</v>
      </c>
      <c r="D5627" s="0" t="s">
        <v>4808</v>
      </c>
      <c r="E5627" s="0" t="s">
        <v>689</v>
      </c>
      <c r="F5627" s="0" t="s">
        <v>5889</v>
      </c>
      <c r="G5627" s="0" t="s">
        <v>197</v>
      </c>
      <c r="H5627" s="0" t="s">
        <v>379</v>
      </c>
      <c r="I5627" s="0" t="s">
        <v>198</v>
      </c>
      <c r="J5627" s="0" t="s">
        <v>325</v>
      </c>
      <c r="K5627" s="0" t="n">
        <v>43022.9048953901</v>
      </c>
      <c r="L5627" s="0" t="n">
        <v>63550.035</v>
      </c>
      <c r="M5627" s="0" t="n">
        <v>85258.4032929936</v>
      </c>
      <c r="N5627" s="0" t="n">
        <v>38953.26</v>
      </c>
      <c r="O5627" s="0" t="n">
        <v>61252.335</v>
      </c>
      <c r="P5627" s="0" t="n">
        <v>54422.37</v>
      </c>
      <c r="Q5627" s="0" t="n">
        <v>77491.485</v>
      </c>
      <c r="S5627" s="0" t="s">
        <v>303</v>
      </c>
    </row>
    <row r="5628" customFormat="false" ht="14" hidden="false" customHeight="false" outlineLevel="0" collapsed="false">
      <c r="A5628" s="0" t="str">
        <f aca="false">SUBSTITUTE(C5628&amp;D5628&amp;E5628&amp;F5628&amp;G5628&amp;H5628&amp;I5628," ","")</f>
        <v>AgenteBilingüeProfesionalCienciasdelasaludyafinesEnsitioHoraextradominicalyfestivoZona1Plata</v>
      </c>
      <c r="B5628" s="0" t="s">
        <v>5973</v>
      </c>
      <c r="C5628" s="0" t="s">
        <v>190</v>
      </c>
      <c r="D5628" s="0" t="s">
        <v>4808</v>
      </c>
      <c r="E5628" s="0" t="s">
        <v>689</v>
      </c>
      <c r="F5628" s="0" t="s">
        <v>5889</v>
      </c>
      <c r="G5628" s="0" t="s">
        <v>194</v>
      </c>
      <c r="H5628" s="0" t="s">
        <v>379</v>
      </c>
      <c r="I5628" s="0" t="s">
        <v>195</v>
      </c>
      <c r="J5628" s="0" t="s">
        <v>325</v>
      </c>
      <c r="K5628" s="0" t="n">
        <v>54021.3084188854</v>
      </c>
      <c r="L5628" s="0" t="n">
        <v>69170.085</v>
      </c>
      <c r="M5628" s="0" t="n">
        <v>92014.3970015116</v>
      </c>
      <c r="N5628" s="0" t="n">
        <v>55646.775</v>
      </c>
      <c r="O5628" s="0" t="n">
        <v>69902.865</v>
      </c>
      <c r="P5628" s="0" t="n">
        <v>57816.135</v>
      </c>
      <c r="Q5628" s="0" t="n">
        <v>77723.325</v>
      </c>
      <c r="S5628" s="0" t="s">
        <v>303</v>
      </c>
    </row>
    <row r="5629" customFormat="false" ht="14" hidden="false" customHeight="false" outlineLevel="0" collapsed="false">
      <c r="A5629" s="0" t="str">
        <f aca="false">SUBSTITUTE(C5629&amp;D5629&amp;E5629&amp;F5629&amp;G5629&amp;H5629&amp;I5629," ","")</f>
        <v>AgenteBilingüeProfesionalCienciasdelasaludyafinesEnsitioHoraextradominicalyfestivoZona1Oro</v>
      </c>
      <c r="B5629" s="0" t="s">
        <v>5974</v>
      </c>
      <c r="C5629" s="0" t="s">
        <v>190</v>
      </c>
      <c r="D5629" s="0" t="s">
        <v>4808</v>
      </c>
      <c r="E5629" s="0" t="s">
        <v>689</v>
      </c>
      <c r="F5629" s="0" t="s">
        <v>5889</v>
      </c>
      <c r="G5629" s="0" t="s">
        <v>194</v>
      </c>
      <c r="H5629" s="0" t="s">
        <v>379</v>
      </c>
      <c r="I5629" s="0" t="s">
        <v>54</v>
      </c>
      <c r="J5629" s="0" t="s">
        <v>325</v>
      </c>
      <c r="K5629" s="0" t="n">
        <v>54021.3084188854</v>
      </c>
      <c r="L5629" s="0" t="n">
        <v>70553.88</v>
      </c>
      <c r="M5629" s="0" t="n">
        <v>94648.6482755314</v>
      </c>
      <c r="N5629" s="0" t="n">
        <v>55646.775</v>
      </c>
      <c r="O5629" s="0" t="n">
        <v>69902.865</v>
      </c>
      <c r="P5629" s="0" t="n">
        <v>59033.295</v>
      </c>
      <c r="Q5629" s="0" t="n">
        <v>81168.84</v>
      </c>
      <c r="S5629" s="0" t="s">
        <v>303</v>
      </c>
    </row>
    <row r="5630" customFormat="false" ht="14" hidden="false" customHeight="false" outlineLevel="0" collapsed="false">
      <c r="A5630" s="0" t="str">
        <f aca="false">SUBSTITUTE(C5630&amp;D5630&amp;E5630&amp;F5630&amp;G5630&amp;H5630&amp;I5630," ","")</f>
        <v>AgenteBilingüeProfesionalCienciasdelasaludyafinesEnsitioHoraextradominicalyfestivoZona1Platino</v>
      </c>
      <c r="B5630" s="0" t="s">
        <v>5975</v>
      </c>
      <c r="C5630" s="0" t="s">
        <v>190</v>
      </c>
      <c r="D5630" s="0" t="s">
        <v>4808</v>
      </c>
      <c r="E5630" s="0" t="s">
        <v>689</v>
      </c>
      <c r="F5630" s="0" t="s">
        <v>5889</v>
      </c>
      <c r="G5630" s="0" t="s">
        <v>194</v>
      </c>
      <c r="H5630" s="0" t="s">
        <v>379</v>
      </c>
      <c r="I5630" s="0" t="s">
        <v>198</v>
      </c>
      <c r="J5630" s="0" t="s">
        <v>325</v>
      </c>
      <c r="K5630" s="0" t="n">
        <v>54021.3084188854</v>
      </c>
      <c r="L5630" s="0" t="n">
        <v>72629.055</v>
      </c>
      <c r="M5630" s="0" t="n">
        <v>97438.1751919927</v>
      </c>
      <c r="N5630" s="0" t="n">
        <v>55646.775</v>
      </c>
      <c r="O5630" s="0" t="n">
        <v>69902.865</v>
      </c>
      <c r="P5630" s="0" t="n">
        <v>60302.205</v>
      </c>
      <c r="Q5630" s="0" t="n">
        <v>86268.285</v>
      </c>
      <c r="S5630" s="0" t="s">
        <v>303</v>
      </c>
    </row>
    <row r="5631" customFormat="false" ht="14" hidden="false" customHeight="false" outlineLevel="0" collapsed="false">
      <c r="A5631" s="0" t="str">
        <f aca="false">SUBSTITUTE(C5631&amp;D5631&amp;E5631&amp;F5631&amp;G5631&amp;H5631&amp;I5631," ","")</f>
        <v>AgenteBilingüeProfesionalCienciasdelasaludyafinesEnsitioServicio7x24Zona1Plata</v>
      </c>
      <c r="B5631" s="0" t="s">
        <v>5976</v>
      </c>
      <c r="C5631" s="0" t="s">
        <v>190</v>
      </c>
      <c r="D5631" s="0" t="s">
        <v>4808</v>
      </c>
      <c r="E5631" s="0" t="s">
        <v>689</v>
      </c>
      <c r="F5631" s="0" t="s">
        <v>5889</v>
      </c>
      <c r="G5631" s="0" t="s">
        <v>55</v>
      </c>
      <c r="H5631" s="0" t="s">
        <v>379</v>
      </c>
      <c r="I5631" s="0" t="s">
        <v>195</v>
      </c>
      <c r="J5631" s="0" t="s">
        <v>305</v>
      </c>
      <c r="K5631" s="0" t="n">
        <v>19564156.1346297</v>
      </c>
      <c r="L5631" s="0" t="n">
        <v>35615509.2</v>
      </c>
      <c r="M5631" s="0" t="n">
        <v>41359404.1156104</v>
      </c>
      <c r="N5631" s="0" t="n">
        <v>25191370.08</v>
      </c>
      <c r="O5631" s="0" t="n">
        <v>39119985.045</v>
      </c>
      <c r="P5631" s="0" t="n">
        <v>40516817.94</v>
      </c>
      <c r="Q5631" s="0" t="n">
        <v>32968703.7</v>
      </c>
      <c r="S5631" s="0" t="s">
        <v>303</v>
      </c>
    </row>
    <row r="5632" customFormat="false" ht="14" hidden="false" customHeight="false" outlineLevel="0" collapsed="false">
      <c r="A5632" s="0" t="str">
        <f aca="false">SUBSTITUTE(C5632&amp;D5632&amp;E5632&amp;F5632&amp;G5632&amp;H5632&amp;I5632," ","")</f>
        <v>AgenteBilingüeProfesionalCienciasdelasaludyafinesEnsitioServicio7x24Zona1Oro</v>
      </c>
      <c r="B5632" s="0" t="s">
        <v>5977</v>
      </c>
      <c r="C5632" s="0" t="s">
        <v>190</v>
      </c>
      <c r="D5632" s="0" t="s">
        <v>4808</v>
      </c>
      <c r="E5632" s="0" t="s">
        <v>689</v>
      </c>
      <c r="F5632" s="0" t="s">
        <v>5889</v>
      </c>
      <c r="G5632" s="0" t="s">
        <v>55</v>
      </c>
      <c r="H5632" s="0" t="s">
        <v>379</v>
      </c>
      <c r="I5632" s="0" t="s">
        <v>54</v>
      </c>
      <c r="J5632" s="0" t="s">
        <v>305</v>
      </c>
      <c r="K5632" s="0" t="n">
        <v>19564156.1346297</v>
      </c>
      <c r="L5632" s="0" t="n">
        <v>36327820.005</v>
      </c>
      <c r="M5632" s="0" t="n">
        <v>42543469.5068389</v>
      </c>
      <c r="N5632" s="0" t="n">
        <v>25267490.19</v>
      </c>
      <c r="O5632" s="0" t="n">
        <v>39119985.045</v>
      </c>
      <c r="P5632" s="0" t="n">
        <v>41369802.84</v>
      </c>
      <c r="Q5632" s="0" t="n">
        <v>34430298.615</v>
      </c>
      <c r="S5632" s="0" t="s">
        <v>303</v>
      </c>
    </row>
    <row r="5633" customFormat="false" ht="14" hidden="false" customHeight="false" outlineLevel="0" collapsed="false">
      <c r="A5633" s="0" t="str">
        <f aca="false">SUBSTITUTE(C5633&amp;D5633&amp;E5633&amp;F5633&amp;G5633&amp;H5633&amp;I5633," ","")</f>
        <v>AgenteBilingüeProfesionalCienciasdelasaludyafinesEnsitioServicio7x24Zona1Platino</v>
      </c>
      <c r="B5633" s="0" t="s">
        <v>5978</v>
      </c>
      <c r="C5633" s="0" t="s">
        <v>190</v>
      </c>
      <c r="D5633" s="0" t="s">
        <v>4808</v>
      </c>
      <c r="E5633" s="0" t="s">
        <v>689</v>
      </c>
      <c r="F5633" s="0" t="s">
        <v>5889</v>
      </c>
      <c r="G5633" s="0" t="s">
        <v>55</v>
      </c>
      <c r="H5633" s="0" t="s">
        <v>379</v>
      </c>
      <c r="I5633" s="0" t="s">
        <v>198</v>
      </c>
      <c r="J5633" s="0" t="s">
        <v>305</v>
      </c>
      <c r="K5633" s="0" t="n">
        <v>19564156.1346297</v>
      </c>
      <c r="L5633" s="0" t="n">
        <v>37396284.66</v>
      </c>
      <c r="M5633" s="0" t="n">
        <v>43797329.4981987</v>
      </c>
      <c r="N5633" s="0" t="n">
        <v>25343610.3</v>
      </c>
      <c r="O5633" s="0" t="n">
        <v>39119985.045</v>
      </c>
      <c r="P5633" s="0" t="n">
        <v>42259476.42</v>
      </c>
      <c r="Q5633" s="0" t="n">
        <v>36593345.115</v>
      </c>
      <c r="S5633" s="0" t="s">
        <v>303</v>
      </c>
    </row>
    <row r="5634" customFormat="false" ht="14" hidden="false" customHeight="false" outlineLevel="0" collapsed="false">
      <c r="A5634" s="0" t="str">
        <f aca="false">SUBSTITUTE(C5634&amp;D5634&amp;E5634&amp;F5634&amp;G5634&amp;H5634&amp;I5634," ","")</f>
        <v>AgenteBilingüeProfesionalAgronomía,veterinariayafinesEnsitioJornadaOrdinaria Zona1Plata</v>
      </c>
      <c r="B5634" s="0" t="s">
        <v>5979</v>
      </c>
      <c r="C5634" s="0" t="s">
        <v>190</v>
      </c>
      <c r="D5634" s="0" t="s">
        <v>4808</v>
      </c>
      <c r="E5634" s="0" t="s">
        <v>705</v>
      </c>
      <c r="F5634" s="0" t="s">
        <v>5889</v>
      </c>
      <c r="G5634" s="0" t="s">
        <v>62</v>
      </c>
      <c r="H5634" s="0" t="s">
        <v>379</v>
      </c>
      <c r="I5634" s="0" t="s">
        <v>195</v>
      </c>
      <c r="J5634" s="0" t="s">
        <v>36</v>
      </c>
      <c r="K5634" s="0" t="n">
        <v>6366071.90643531</v>
      </c>
      <c r="L5634" s="0" t="n">
        <v>6372279.72</v>
      </c>
      <c r="M5634" s="0" t="n">
        <v>7541434.21030903</v>
      </c>
      <c r="N5634" s="0" t="n">
        <v>6945656.265</v>
      </c>
      <c r="O5634" s="0" t="n">
        <v>6842164.545</v>
      </c>
      <c r="P5634" s="0" t="n">
        <v>7101554.175</v>
      </c>
      <c r="Q5634" s="0" t="n">
        <v>7667345.205</v>
      </c>
      <c r="S5634" s="0" t="s">
        <v>303</v>
      </c>
    </row>
    <row r="5635" customFormat="false" ht="14" hidden="false" customHeight="false" outlineLevel="0" collapsed="false">
      <c r="A5635" s="0" t="str">
        <f aca="false">SUBSTITUTE(C5635&amp;D5635&amp;E5635&amp;F5635&amp;G5635&amp;H5635&amp;I5635," ","")</f>
        <v>AgenteBilingüeProfesionalAgronomía,veterinariayafinesEnsitioJornadaOrdinaria Zona1Oro</v>
      </c>
      <c r="B5635" s="0" t="s">
        <v>5980</v>
      </c>
      <c r="C5635" s="0" t="s">
        <v>190</v>
      </c>
      <c r="D5635" s="0" t="s">
        <v>4808</v>
      </c>
      <c r="E5635" s="0" t="s">
        <v>705</v>
      </c>
      <c r="F5635" s="0" t="s">
        <v>5889</v>
      </c>
      <c r="G5635" s="0" t="s">
        <v>62</v>
      </c>
      <c r="H5635" s="0" t="s">
        <v>379</v>
      </c>
      <c r="I5635" s="0" t="s">
        <v>54</v>
      </c>
      <c r="J5635" s="0" t="s">
        <v>36</v>
      </c>
      <c r="K5635" s="0" t="n">
        <v>6366071.90643531</v>
      </c>
      <c r="L5635" s="0" t="n">
        <v>6499725.48</v>
      </c>
      <c r="M5635" s="0" t="n">
        <v>7757335.56187815</v>
      </c>
      <c r="N5635" s="0" t="n">
        <v>6985366.11</v>
      </c>
      <c r="O5635" s="0" t="n">
        <v>6842164.545</v>
      </c>
      <c r="P5635" s="0" t="n">
        <v>7251060.96</v>
      </c>
      <c r="Q5635" s="0" t="n">
        <v>8007259.905</v>
      </c>
      <c r="S5635" s="0" t="s">
        <v>303</v>
      </c>
    </row>
    <row r="5636" customFormat="false" ht="14" hidden="false" customHeight="false" outlineLevel="0" collapsed="false">
      <c r="A5636" s="0" t="str">
        <f aca="false">SUBSTITUTE(C5636&amp;D5636&amp;E5636&amp;F5636&amp;G5636&amp;H5636&amp;I5636," ","")</f>
        <v>AgenteBilingüeProfesionalAgronomía,veterinariayafinesEnsitioJornadaOrdinaria Zona1Platino</v>
      </c>
      <c r="B5636" s="0" t="s">
        <v>5981</v>
      </c>
      <c r="C5636" s="0" t="s">
        <v>190</v>
      </c>
      <c r="D5636" s="0" t="s">
        <v>4808</v>
      </c>
      <c r="E5636" s="0" t="s">
        <v>705</v>
      </c>
      <c r="F5636" s="0" t="s">
        <v>5889</v>
      </c>
      <c r="G5636" s="0" t="s">
        <v>62</v>
      </c>
      <c r="H5636" s="0" t="s">
        <v>379</v>
      </c>
      <c r="I5636" s="0" t="s">
        <v>198</v>
      </c>
      <c r="J5636" s="0" t="s">
        <v>36</v>
      </c>
      <c r="K5636" s="0" t="n">
        <v>6366071.90643531</v>
      </c>
      <c r="L5636" s="0" t="n">
        <v>6690894.12</v>
      </c>
      <c r="M5636" s="0" t="n">
        <v>7985963.19411741</v>
      </c>
      <c r="N5636" s="0" t="n">
        <v>7025075.955</v>
      </c>
      <c r="O5636" s="0" t="n">
        <v>6842164.545</v>
      </c>
      <c r="P5636" s="0" t="n">
        <v>7406997.165</v>
      </c>
      <c r="Q5636" s="0" t="n">
        <v>8510307.165</v>
      </c>
      <c r="S5636" s="0" t="s">
        <v>303</v>
      </c>
    </row>
    <row r="5637" customFormat="false" ht="14" hidden="false" customHeight="false" outlineLevel="0" collapsed="false">
      <c r="A5637" s="0" t="str">
        <f aca="false">SUBSTITUTE(C5637&amp;D5637&amp;E5637&amp;F5637&amp;G5637&amp;H5637&amp;I5637," ","")</f>
        <v>AgenteBilingüeProfesionalAgronomía,veterinariayafinesEnsitioHoraextradiurnaZona1Plata</v>
      </c>
      <c r="B5637" s="0" t="s">
        <v>5982</v>
      </c>
      <c r="C5637" s="0" t="s">
        <v>190</v>
      </c>
      <c r="D5637" s="0" t="s">
        <v>4808</v>
      </c>
      <c r="E5637" s="0" t="s">
        <v>705</v>
      </c>
      <c r="F5637" s="0" t="s">
        <v>5889</v>
      </c>
      <c r="G5637" s="0" t="s">
        <v>192</v>
      </c>
      <c r="H5637" s="0" t="s">
        <v>379</v>
      </c>
      <c r="I5637" s="0" t="s">
        <v>195</v>
      </c>
      <c r="J5637" s="0" t="s">
        <v>325</v>
      </c>
      <c r="K5637" s="0" t="n">
        <v>32024.5013718948</v>
      </c>
      <c r="L5637" s="0" t="n">
        <v>34726.32</v>
      </c>
      <c r="M5637" s="0" t="n">
        <v>40427.117494476</v>
      </c>
      <c r="N5637" s="0" t="n">
        <v>27823.905</v>
      </c>
      <c r="O5637" s="0" t="n">
        <v>28398.33</v>
      </c>
      <c r="P5637" s="0" t="n">
        <v>35912.43</v>
      </c>
      <c r="Q5637" s="0" t="n">
        <v>44092.035</v>
      </c>
      <c r="S5637" s="0" t="s">
        <v>303</v>
      </c>
    </row>
    <row r="5638" customFormat="false" ht="14" hidden="false" customHeight="false" outlineLevel="0" collapsed="false">
      <c r="A5638" s="0" t="str">
        <f aca="false">SUBSTITUTE(C5638&amp;D5638&amp;E5638&amp;F5638&amp;G5638&amp;H5638&amp;I5638," ","")</f>
        <v>AgenteBilingüeProfesionalAgronomía,veterinariayafinesEnsitioHoraextradiurnaZona1Oro</v>
      </c>
      <c r="B5638" s="0" t="s">
        <v>5983</v>
      </c>
      <c r="C5638" s="0" t="s">
        <v>190</v>
      </c>
      <c r="D5638" s="0" t="s">
        <v>4808</v>
      </c>
      <c r="E5638" s="0" t="s">
        <v>705</v>
      </c>
      <c r="F5638" s="0" t="s">
        <v>5889</v>
      </c>
      <c r="G5638" s="0" t="s">
        <v>192</v>
      </c>
      <c r="H5638" s="0" t="s">
        <v>379</v>
      </c>
      <c r="I5638" s="0" t="s">
        <v>54</v>
      </c>
      <c r="J5638" s="0" t="s">
        <v>325</v>
      </c>
      <c r="K5638" s="0" t="n">
        <v>32024.5013718948</v>
      </c>
      <c r="L5638" s="0" t="n">
        <v>35421.84</v>
      </c>
      <c r="M5638" s="0" t="n">
        <v>41584.4927448189</v>
      </c>
      <c r="N5638" s="0" t="n">
        <v>27823.905</v>
      </c>
      <c r="O5638" s="0" t="n">
        <v>28398.33</v>
      </c>
      <c r="P5638" s="0" t="n">
        <v>36667.98</v>
      </c>
      <c r="Q5638" s="0" t="n">
        <v>46047.15</v>
      </c>
      <c r="S5638" s="0" t="s">
        <v>303</v>
      </c>
    </row>
    <row r="5639" customFormat="false" ht="14" hidden="false" customHeight="false" outlineLevel="0" collapsed="false">
      <c r="A5639" s="0" t="str">
        <f aca="false">SUBSTITUTE(C5639&amp;D5639&amp;E5639&amp;F5639&amp;G5639&amp;H5639&amp;I5639," ","")</f>
        <v>AgenteBilingüeProfesionalAgronomía,veterinariayafinesEnsitioHoraextradiurnaZona1Platino</v>
      </c>
      <c r="B5639" s="0" t="s">
        <v>5984</v>
      </c>
      <c r="C5639" s="0" t="s">
        <v>190</v>
      </c>
      <c r="D5639" s="0" t="s">
        <v>4808</v>
      </c>
      <c r="E5639" s="0" t="s">
        <v>705</v>
      </c>
      <c r="F5639" s="0" t="s">
        <v>5889</v>
      </c>
      <c r="G5639" s="0" t="s">
        <v>192</v>
      </c>
      <c r="H5639" s="0" t="s">
        <v>379</v>
      </c>
      <c r="I5639" s="0" t="s">
        <v>198</v>
      </c>
      <c r="J5639" s="0" t="s">
        <v>325</v>
      </c>
      <c r="K5639" s="0" t="n">
        <v>32024.5013718948</v>
      </c>
      <c r="L5639" s="0" t="n">
        <v>36463.05</v>
      </c>
      <c r="M5639" s="0" t="n">
        <v>42810.0893479671</v>
      </c>
      <c r="N5639" s="0" t="n">
        <v>27823.905</v>
      </c>
      <c r="O5639" s="0" t="n">
        <v>28398.33</v>
      </c>
      <c r="P5639" s="0" t="n">
        <v>37456.65</v>
      </c>
      <c r="Q5639" s="0" t="n">
        <v>48939.975</v>
      </c>
      <c r="S5639" s="0" t="s">
        <v>303</v>
      </c>
    </row>
    <row r="5640" customFormat="false" ht="14" hidden="false" customHeight="false" outlineLevel="0" collapsed="false">
      <c r="A5640" s="0" t="str">
        <f aca="false">SUBSTITUTE(C5640&amp;D5640&amp;E5640&amp;F5640&amp;G5640&amp;H5640&amp;I5640," ","")</f>
        <v>AgenteBilingüeProfesionalAgronomía,veterinariayafinesEnsitioHoraextranocturna Zona1Plata</v>
      </c>
      <c r="B5640" s="0" t="s">
        <v>5985</v>
      </c>
      <c r="C5640" s="0" t="s">
        <v>190</v>
      </c>
      <c r="D5640" s="0" t="s">
        <v>4808</v>
      </c>
      <c r="E5640" s="0" t="s">
        <v>705</v>
      </c>
      <c r="F5640" s="0" t="s">
        <v>5889</v>
      </c>
      <c r="G5640" s="0" t="s">
        <v>197</v>
      </c>
      <c r="H5640" s="0" t="s">
        <v>379</v>
      </c>
      <c r="I5640" s="0" t="s">
        <v>195</v>
      </c>
      <c r="J5640" s="0" t="s">
        <v>325</v>
      </c>
      <c r="K5640" s="0" t="n">
        <v>43022.9048953901</v>
      </c>
      <c r="L5640" s="0" t="n">
        <v>48617.055</v>
      </c>
      <c r="M5640" s="0" t="n">
        <v>56597.9644922664</v>
      </c>
      <c r="N5640" s="0" t="n">
        <v>38953.26</v>
      </c>
      <c r="O5640" s="0" t="n">
        <v>39479.04</v>
      </c>
      <c r="P5640" s="0" t="n">
        <v>45611.415</v>
      </c>
      <c r="Q5640" s="0" t="n">
        <v>61198.515</v>
      </c>
      <c r="S5640" s="0" t="s">
        <v>303</v>
      </c>
    </row>
    <row r="5641" customFormat="false" ht="14" hidden="false" customHeight="false" outlineLevel="0" collapsed="false">
      <c r="A5641" s="0" t="str">
        <f aca="false">SUBSTITUTE(C5641&amp;D5641&amp;E5641&amp;F5641&amp;G5641&amp;H5641&amp;I5641," ","")</f>
        <v>AgenteBilingüeProfesionalAgronomía,veterinariayafinesEnsitioHoraextranocturna Zona1Oro</v>
      </c>
      <c r="B5641" s="0" t="s">
        <v>5986</v>
      </c>
      <c r="C5641" s="0" t="s">
        <v>190</v>
      </c>
      <c r="D5641" s="0" t="s">
        <v>4808</v>
      </c>
      <c r="E5641" s="0" t="s">
        <v>705</v>
      </c>
      <c r="F5641" s="0" t="s">
        <v>5889</v>
      </c>
      <c r="G5641" s="0" t="s">
        <v>197</v>
      </c>
      <c r="H5641" s="0" t="s">
        <v>379</v>
      </c>
      <c r="I5641" s="0" t="s">
        <v>54</v>
      </c>
      <c r="J5641" s="0" t="s">
        <v>325</v>
      </c>
      <c r="K5641" s="0" t="n">
        <v>43022.9048953901</v>
      </c>
      <c r="L5641" s="0" t="n">
        <v>49589.955</v>
      </c>
      <c r="M5641" s="0" t="n">
        <v>58218.2898427464</v>
      </c>
      <c r="N5641" s="0" t="n">
        <v>38953.26</v>
      </c>
      <c r="O5641" s="0" t="n">
        <v>39479.04</v>
      </c>
      <c r="P5641" s="0" t="n">
        <v>46571.895</v>
      </c>
      <c r="Q5641" s="0" t="n">
        <v>63911.25</v>
      </c>
      <c r="S5641" s="0" t="s">
        <v>303</v>
      </c>
    </row>
    <row r="5642" customFormat="false" ht="14" hidden="false" customHeight="false" outlineLevel="0" collapsed="false">
      <c r="A5642" s="0" t="str">
        <f aca="false">SUBSTITUTE(C5642&amp;D5642&amp;E5642&amp;F5642&amp;G5642&amp;H5642&amp;I5642," ","")</f>
        <v>AgenteBilingüeProfesionalAgronomía,veterinariayafinesEnsitioHoraextranocturna Zona1Platino</v>
      </c>
      <c r="B5642" s="0" t="s">
        <v>5987</v>
      </c>
      <c r="C5642" s="0" t="s">
        <v>190</v>
      </c>
      <c r="D5642" s="0" t="s">
        <v>4808</v>
      </c>
      <c r="E5642" s="0" t="s">
        <v>705</v>
      </c>
      <c r="F5642" s="0" t="s">
        <v>5889</v>
      </c>
      <c r="G5642" s="0" t="s">
        <v>197</v>
      </c>
      <c r="H5642" s="0" t="s">
        <v>379</v>
      </c>
      <c r="I5642" s="0" t="s">
        <v>198</v>
      </c>
      <c r="J5642" s="0" t="s">
        <v>325</v>
      </c>
      <c r="K5642" s="0" t="n">
        <v>43022.9048953901</v>
      </c>
      <c r="L5642" s="0" t="n">
        <v>51048.27</v>
      </c>
      <c r="M5642" s="0" t="n">
        <v>59934.1250871539</v>
      </c>
      <c r="N5642" s="0" t="n">
        <v>38953.26</v>
      </c>
      <c r="O5642" s="0" t="n">
        <v>39479.04</v>
      </c>
      <c r="P5642" s="0" t="n">
        <v>47573.775</v>
      </c>
      <c r="Q5642" s="0" t="n">
        <v>67926.015</v>
      </c>
      <c r="S5642" s="0" t="s">
        <v>303</v>
      </c>
    </row>
    <row r="5643" customFormat="false" ht="14" hidden="false" customHeight="false" outlineLevel="0" collapsed="false">
      <c r="A5643" s="0" t="str">
        <f aca="false">SUBSTITUTE(C5643&amp;D5643&amp;E5643&amp;F5643&amp;G5643&amp;H5643&amp;I5643," ","")</f>
        <v>AgenteBilingüeProfesionalAgronomía,veterinariayafinesEnsitioHoraextradominicalyfestivoZona1Plata</v>
      </c>
      <c r="B5643" s="0" t="s">
        <v>5988</v>
      </c>
      <c r="C5643" s="0" t="s">
        <v>190</v>
      </c>
      <c r="D5643" s="0" t="s">
        <v>4808</v>
      </c>
      <c r="E5643" s="0" t="s">
        <v>705</v>
      </c>
      <c r="F5643" s="0" t="s">
        <v>5889</v>
      </c>
      <c r="G5643" s="0" t="s">
        <v>194</v>
      </c>
      <c r="H5643" s="0" t="s">
        <v>379</v>
      </c>
      <c r="I5643" s="0" t="s">
        <v>195</v>
      </c>
      <c r="J5643" s="0" t="s">
        <v>325</v>
      </c>
      <c r="K5643" s="0" t="n">
        <v>54021.3084188854</v>
      </c>
      <c r="L5643" s="0" t="n">
        <v>55562.94</v>
      </c>
      <c r="M5643" s="0" t="n">
        <v>64683.3879911616</v>
      </c>
      <c r="N5643" s="0" t="n">
        <v>55646.775</v>
      </c>
      <c r="O5643" s="0" t="n">
        <v>45019.395</v>
      </c>
      <c r="P5643" s="0" t="n">
        <v>50460.39</v>
      </c>
      <c r="Q5643" s="0" t="n">
        <v>68129.91</v>
      </c>
      <c r="S5643" s="0" t="s">
        <v>303</v>
      </c>
    </row>
    <row r="5644" customFormat="false" ht="14" hidden="false" customHeight="false" outlineLevel="0" collapsed="false">
      <c r="A5644" s="0" t="str">
        <f aca="false">SUBSTITUTE(C5644&amp;D5644&amp;E5644&amp;F5644&amp;G5644&amp;H5644&amp;I5644," ","")</f>
        <v>AgenteBilingüeProfesionalAgronomía,veterinariayafinesEnsitioHoraextradominicalyfestivoZona1Oro</v>
      </c>
      <c r="B5644" s="0" t="s">
        <v>5989</v>
      </c>
      <c r="C5644" s="0" t="s">
        <v>190</v>
      </c>
      <c r="D5644" s="0" t="s">
        <v>4808</v>
      </c>
      <c r="E5644" s="0" t="s">
        <v>705</v>
      </c>
      <c r="F5644" s="0" t="s">
        <v>5889</v>
      </c>
      <c r="G5644" s="0" t="s">
        <v>194</v>
      </c>
      <c r="H5644" s="0" t="s">
        <v>379</v>
      </c>
      <c r="I5644" s="0" t="s">
        <v>54</v>
      </c>
      <c r="J5644" s="0" t="s">
        <v>325</v>
      </c>
      <c r="K5644" s="0" t="n">
        <v>54021.3084188854</v>
      </c>
      <c r="L5644" s="0" t="n">
        <v>56674.53</v>
      </c>
      <c r="M5644" s="0" t="n">
        <v>66535.1883917102</v>
      </c>
      <c r="N5644" s="0" t="n">
        <v>55646.775</v>
      </c>
      <c r="O5644" s="0" t="n">
        <v>45019.395</v>
      </c>
      <c r="P5644" s="0" t="n">
        <v>51522.3</v>
      </c>
      <c r="Q5644" s="0" t="n">
        <v>71150.04</v>
      </c>
      <c r="S5644" s="0" t="s">
        <v>303</v>
      </c>
    </row>
    <row r="5645" customFormat="false" ht="14" hidden="false" customHeight="false" outlineLevel="0" collapsed="false">
      <c r="A5645" s="0" t="str">
        <f aca="false">SUBSTITUTE(C5645&amp;D5645&amp;E5645&amp;F5645&amp;G5645&amp;H5645&amp;I5645," ","")</f>
        <v>AgenteBilingüeProfesionalAgronomía,veterinariayafinesEnsitioHoraextradominicalyfestivoZona1Platino</v>
      </c>
      <c r="B5645" s="0" t="s">
        <v>5990</v>
      </c>
      <c r="C5645" s="0" t="s">
        <v>190</v>
      </c>
      <c r="D5645" s="0" t="s">
        <v>4808</v>
      </c>
      <c r="E5645" s="0" t="s">
        <v>705</v>
      </c>
      <c r="F5645" s="0" t="s">
        <v>5889</v>
      </c>
      <c r="G5645" s="0" t="s">
        <v>194</v>
      </c>
      <c r="H5645" s="0" t="s">
        <v>379</v>
      </c>
      <c r="I5645" s="0" t="s">
        <v>198</v>
      </c>
      <c r="J5645" s="0" t="s">
        <v>325</v>
      </c>
      <c r="K5645" s="0" t="n">
        <v>54021.3084188854</v>
      </c>
      <c r="L5645" s="0" t="n">
        <v>58341.915</v>
      </c>
      <c r="M5645" s="0" t="n">
        <v>68496.1429567473</v>
      </c>
      <c r="N5645" s="0" t="n">
        <v>55646.775</v>
      </c>
      <c r="O5645" s="0" t="n">
        <v>45019.395</v>
      </c>
      <c r="P5645" s="0" t="n">
        <v>52630.785</v>
      </c>
      <c r="Q5645" s="0" t="n">
        <v>75620.205</v>
      </c>
      <c r="S5645" s="0" t="s">
        <v>303</v>
      </c>
    </row>
    <row r="5646" customFormat="false" ht="14" hidden="false" customHeight="false" outlineLevel="0" collapsed="false">
      <c r="A5646" s="0" t="str">
        <f aca="false">SUBSTITUTE(C5646&amp;D5646&amp;E5646&amp;F5646&amp;G5646&amp;H5646&amp;I5646," ","")</f>
        <v>AgenteBilingüeProfesionalAgronomía,veterinariayafinesEnsitioServicio7x24Zona1Plata</v>
      </c>
      <c r="B5646" s="0" t="s">
        <v>5991</v>
      </c>
      <c r="C5646" s="0" t="s">
        <v>190</v>
      </c>
      <c r="D5646" s="0" t="s">
        <v>4808</v>
      </c>
      <c r="E5646" s="0" t="s">
        <v>705</v>
      </c>
      <c r="F5646" s="0" t="s">
        <v>5889</v>
      </c>
      <c r="G5646" s="0" t="s">
        <v>55</v>
      </c>
      <c r="H5646" s="0" t="s">
        <v>379</v>
      </c>
      <c r="I5646" s="0" t="s">
        <v>195</v>
      </c>
      <c r="J5646" s="0" t="s">
        <v>305</v>
      </c>
      <c r="K5646" s="0" t="n">
        <v>19564156.1346297</v>
      </c>
      <c r="L5646" s="0" t="n">
        <v>28065534.03</v>
      </c>
      <c r="M5646" s="0" t="n">
        <v>30354272.6964939</v>
      </c>
      <c r="N5646" s="0" t="n">
        <v>25191370.08</v>
      </c>
      <c r="O5646" s="0" t="n">
        <v>26068711.635</v>
      </c>
      <c r="P5646" s="0" t="n">
        <v>36031778.955</v>
      </c>
      <c r="Q5646" s="0" t="n">
        <v>29035746.135</v>
      </c>
      <c r="S5646" s="0" t="s">
        <v>303</v>
      </c>
    </row>
    <row r="5647" customFormat="false" ht="14" hidden="false" customHeight="false" outlineLevel="0" collapsed="false">
      <c r="A5647" s="0" t="str">
        <f aca="false">SUBSTITUTE(C5647&amp;D5647&amp;E5647&amp;F5647&amp;G5647&amp;H5647&amp;I5647," ","")</f>
        <v>AgenteBilingüeProfesionalAgronomía,veterinariayafinesEnsitioServicio7x24Zona1Oro</v>
      </c>
      <c r="B5647" s="0" t="s">
        <v>5992</v>
      </c>
      <c r="C5647" s="0" t="s">
        <v>190</v>
      </c>
      <c r="D5647" s="0" t="s">
        <v>4808</v>
      </c>
      <c r="E5647" s="0" t="s">
        <v>705</v>
      </c>
      <c r="F5647" s="0" t="s">
        <v>5889</v>
      </c>
      <c r="G5647" s="0" t="s">
        <v>55</v>
      </c>
      <c r="H5647" s="0" t="s">
        <v>379</v>
      </c>
      <c r="I5647" s="0" t="s">
        <v>54</v>
      </c>
      <c r="J5647" s="0" t="s">
        <v>305</v>
      </c>
      <c r="K5647" s="0" t="n">
        <v>19564156.1346297</v>
      </c>
      <c r="L5647" s="0" t="n">
        <v>28626845.58</v>
      </c>
      <c r="M5647" s="0" t="n">
        <v>31223275.6365595</v>
      </c>
      <c r="N5647" s="0" t="n">
        <v>25267490.19</v>
      </c>
      <c r="O5647" s="0" t="n">
        <v>26068711.635</v>
      </c>
      <c r="P5647" s="0" t="n">
        <v>36790342.875</v>
      </c>
      <c r="Q5647" s="0" t="n">
        <v>30322981.845</v>
      </c>
      <c r="S5647" s="0" t="s">
        <v>303</v>
      </c>
    </row>
    <row r="5648" customFormat="false" ht="14" hidden="false" customHeight="false" outlineLevel="0" collapsed="false">
      <c r="A5648" s="0" t="str">
        <f aca="false">SUBSTITUTE(C5648&amp;D5648&amp;E5648&amp;F5648&amp;G5648&amp;H5648&amp;I5648," ","")</f>
        <v>AgenteBilingüeProfesionalAgronomía,veterinariayafinesEnsitioServicio7x24Zona1Platino</v>
      </c>
      <c r="B5648" s="0" t="s">
        <v>5993</v>
      </c>
      <c r="C5648" s="0" t="s">
        <v>190</v>
      </c>
      <c r="D5648" s="0" t="s">
        <v>4808</v>
      </c>
      <c r="E5648" s="0" t="s">
        <v>705</v>
      </c>
      <c r="F5648" s="0" t="s">
        <v>5889</v>
      </c>
      <c r="G5648" s="0" t="s">
        <v>55</v>
      </c>
      <c r="H5648" s="0" t="s">
        <v>379</v>
      </c>
      <c r="I5648" s="0" t="s">
        <v>198</v>
      </c>
      <c r="J5648" s="0" t="s">
        <v>305</v>
      </c>
      <c r="K5648" s="0" t="n">
        <v>19564156.1346297</v>
      </c>
      <c r="L5648" s="0" t="n">
        <v>29468810.835</v>
      </c>
      <c r="M5648" s="0" t="n">
        <v>32143501.8563226</v>
      </c>
      <c r="N5648" s="0" t="n">
        <v>25343610.3</v>
      </c>
      <c r="O5648" s="0" t="n">
        <v>26068711.635</v>
      </c>
      <c r="P5648" s="0" t="n">
        <v>37581533.1</v>
      </c>
      <c r="Q5648" s="0" t="n">
        <v>32227991.46</v>
      </c>
      <c r="S5648" s="0" t="s">
        <v>303</v>
      </c>
    </row>
    <row r="5649" customFormat="false" ht="14" hidden="false" customHeight="false" outlineLevel="0" collapsed="false">
      <c r="A5649" s="0" t="str">
        <f aca="false">SUBSTITUTE(C5649&amp;D5649&amp;E5649&amp;F5649&amp;G5649&amp;H5649&amp;I5649," ","")</f>
        <v>AgenteBilingüeProfesionalCienciasdelaeducaciónyafinesEnsitioJornadaOrdinaria Zona1Plata</v>
      </c>
      <c r="B5649" s="0" t="s">
        <v>5994</v>
      </c>
      <c r="C5649" s="0" t="s">
        <v>190</v>
      </c>
      <c r="D5649" s="0" t="s">
        <v>4808</v>
      </c>
      <c r="E5649" s="0" t="s">
        <v>721</v>
      </c>
      <c r="F5649" s="0" t="s">
        <v>5889</v>
      </c>
      <c r="G5649" s="0" t="s">
        <v>62</v>
      </c>
      <c r="H5649" s="0" t="s">
        <v>379</v>
      </c>
      <c r="I5649" s="0" t="s">
        <v>195</v>
      </c>
      <c r="J5649" s="0" t="s">
        <v>36</v>
      </c>
      <c r="K5649" s="0" t="n">
        <v>6366071.90643531</v>
      </c>
      <c r="L5649" s="0" t="n">
        <v>6372279.72</v>
      </c>
      <c r="M5649" s="0" t="n">
        <v>7541434.21030903</v>
      </c>
      <c r="N5649" s="0" t="n">
        <v>6945656.265</v>
      </c>
      <c r="O5649" s="0" t="n">
        <v>6842164.545</v>
      </c>
      <c r="P5649" s="0" t="n">
        <v>7101554.175</v>
      </c>
      <c r="Q5649" s="0" t="n">
        <v>7667345.205</v>
      </c>
      <c r="S5649" s="0" t="s">
        <v>303</v>
      </c>
    </row>
    <row r="5650" customFormat="false" ht="14" hidden="false" customHeight="false" outlineLevel="0" collapsed="false">
      <c r="A5650" s="0" t="str">
        <f aca="false">SUBSTITUTE(C5650&amp;D5650&amp;E5650&amp;F5650&amp;G5650&amp;H5650&amp;I5650," ","")</f>
        <v>AgenteBilingüeProfesionalCienciasdelaeducaciónyafinesEnsitioJornadaOrdinaria Zona1Oro</v>
      </c>
      <c r="B5650" s="0" t="s">
        <v>5995</v>
      </c>
      <c r="C5650" s="0" t="s">
        <v>190</v>
      </c>
      <c r="D5650" s="0" t="s">
        <v>4808</v>
      </c>
      <c r="E5650" s="0" t="s">
        <v>721</v>
      </c>
      <c r="F5650" s="0" t="s">
        <v>5889</v>
      </c>
      <c r="G5650" s="0" t="s">
        <v>62</v>
      </c>
      <c r="H5650" s="0" t="s">
        <v>379</v>
      </c>
      <c r="I5650" s="0" t="s">
        <v>54</v>
      </c>
      <c r="J5650" s="0" t="s">
        <v>36</v>
      </c>
      <c r="K5650" s="0" t="n">
        <v>6366071.90643531</v>
      </c>
      <c r="L5650" s="0" t="n">
        <v>6499725.48</v>
      </c>
      <c r="M5650" s="0" t="n">
        <v>7757335.56187815</v>
      </c>
      <c r="N5650" s="0" t="n">
        <v>6985366.11</v>
      </c>
      <c r="O5650" s="0" t="n">
        <v>6842164.545</v>
      </c>
      <c r="P5650" s="0" t="n">
        <v>7251060.96</v>
      </c>
      <c r="Q5650" s="0" t="n">
        <v>8007259.905</v>
      </c>
      <c r="S5650" s="0" t="s">
        <v>303</v>
      </c>
    </row>
    <row r="5651" customFormat="false" ht="14" hidden="false" customHeight="false" outlineLevel="0" collapsed="false">
      <c r="A5651" s="0" t="str">
        <f aca="false">SUBSTITUTE(C5651&amp;D5651&amp;E5651&amp;F5651&amp;G5651&amp;H5651&amp;I5651," ","")</f>
        <v>AgenteBilingüeProfesionalCienciasdelaeducaciónyafinesEnsitioJornadaOrdinaria Zona1Platino</v>
      </c>
      <c r="B5651" s="0" t="s">
        <v>5996</v>
      </c>
      <c r="C5651" s="0" t="s">
        <v>190</v>
      </c>
      <c r="D5651" s="0" t="s">
        <v>4808</v>
      </c>
      <c r="E5651" s="0" t="s">
        <v>721</v>
      </c>
      <c r="F5651" s="0" t="s">
        <v>5889</v>
      </c>
      <c r="G5651" s="0" t="s">
        <v>62</v>
      </c>
      <c r="H5651" s="0" t="s">
        <v>379</v>
      </c>
      <c r="I5651" s="0" t="s">
        <v>198</v>
      </c>
      <c r="J5651" s="0" t="s">
        <v>36</v>
      </c>
      <c r="K5651" s="0" t="n">
        <v>6366071.90643531</v>
      </c>
      <c r="L5651" s="0" t="n">
        <v>6690894.12</v>
      </c>
      <c r="M5651" s="0" t="n">
        <v>7985963.19411741</v>
      </c>
      <c r="N5651" s="0" t="n">
        <v>7025075.955</v>
      </c>
      <c r="O5651" s="0" t="n">
        <v>6842164.545</v>
      </c>
      <c r="P5651" s="0" t="n">
        <v>7406997.165</v>
      </c>
      <c r="Q5651" s="0" t="n">
        <v>8510307.165</v>
      </c>
      <c r="S5651" s="0" t="s">
        <v>303</v>
      </c>
    </row>
    <row r="5652" customFormat="false" ht="14" hidden="false" customHeight="false" outlineLevel="0" collapsed="false">
      <c r="A5652" s="0" t="str">
        <f aca="false">SUBSTITUTE(C5652&amp;D5652&amp;E5652&amp;F5652&amp;G5652&amp;H5652&amp;I5652," ","")</f>
        <v>AgenteBilingüeProfesionalCienciasdelaeducaciónyafinesEnsitioHoraextradiurnaZona1Plata</v>
      </c>
      <c r="B5652" s="0" t="s">
        <v>5997</v>
      </c>
      <c r="C5652" s="0" t="s">
        <v>190</v>
      </c>
      <c r="D5652" s="0" t="s">
        <v>4808</v>
      </c>
      <c r="E5652" s="0" t="s">
        <v>721</v>
      </c>
      <c r="F5652" s="0" t="s">
        <v>5889</v>
      </c>
      <c r="G5652" s="0" t="s">
        <v>192</v>
      </c>
      <c r="H5652" s="0" t="s">
        <v>379</v>
      </c>
      <c r="I5652" s="0" t="s">
        <v>195</v>
      </c>
      <c r="J5652" s="0" t="s">
        <v>325</v>
      </c>
      <c r="K5652" s="0" t="n">
        <v>32024.5013718948</v>
      </c>
      <c r="L5652" s="0" t="n">
        <v>34726.32</v>
      </c>
      <c r="M5652" s="0" t="n">
        <v>40427.117494476</v>
      </c>
      <c r="N5652" s="0" t="n">
        <v>27823.905</v>
      </c>
      <c r="O5652" s="0" t="n">
        <v>28398.33</v>
      </c>
      <c r="P5652" s="0" t="n">
        <v>35912.43</v>
      </c>
      <c r="Q5652" s="0" t="n">
        <v>44092.035</v>
      </c>
      <c r="S5652" s="0" t="s">
        <v>303</v>
      </c>
    </row>
    <row r="5653" customFormat="false" ht="14" hidden="false" customHeight="false" outlineLevel="0" collapsed="false">
      <c r="A5653" s="0" t="str">
        <f aca="false">SUBSTITUTE(C5653&amp;D5653&amp;E5653&amp;F5653&amp;G5653&amp;H5653&amp;I5653," ","")</f>
        <v>AgenteBilingüeProfesionalCienciasdelaeducaciónyafinesEnsitioHoraextradiurnaZona1Oro</v>
      </c>
      <c r="B5653" s="0" t="s">
        <v>5998</v>
      </c>
      <c r="C5653" s="0" t="s">
        <v>190</v>
      </c>
      <c r="D5653" s="0" t="s">
        <v>4808</v>
      </c>
      <c r="E5653" s="0" t="s">
        <v>721</v>
      </c>
      <c r="F5653" s="0" t="s">
        <v>5889</v>
      </c>
      <c r="G5653" s="0" t="s">
        <v>192</v>
      </c>
      <c r="H5653" s="0" t="s">
        <v>379</v>
      </c>
      <c r="I5653" s="0" t="s">
        <v>54</v>
      </c>
      <c r="J5653" s="0" t="s">
        <v>325</v>
      </c>
      <c r="K5653" s="0" t="n">
        <v>32024.5013718948</v>
      </c>
      <c r="L5653" s="0" t="n">
        <v>35421.84</v>
      </c>
      <c r="M5653" s="0" t="n">
        <v>41584.4927448189</v>
      </c>
      <c r="N5653" s="0" t="n">
        <v>27823.905</v>
      </c>
      <c r="O5653" s="0" t="n">
        <v>28398.33</v>
      </c>
      <c r="P5653" s="0" t="n">
        <v>36667.98</v>
      </c>
      <c r="Q5653" s="0" t="n">
        <v>46047.15</v>
      </c>
      <c r="S5653" s="0" t="s">
        <v>303</v>
      </c>
    </row>
    <row r="5654" customFormat="false" ht="14" hidden="false" customHeight="false" outlineLevel="0" collapsed="false">
      <c r="A5654" s="0" t="str">
        <f aca="false">SUBSTITUTE(C5654&amp;D5654&amp;E5654&amp;F5654&amp;G5654&amp;H5654&amp;I5654," ","")</f>
        <v>AgenteBilingüeProfesionalCienciasdelaeducaciónyafinesEnsitioHoraextradiurnaZona1Platino</v>
      </c>
      <c r="B5654" s="0" t="s">
        <v>5999</v>
      </c>
      <c r="C5654" s="0" t="s">
        <v>190</v>
      </c>
      <c r="D5654" s="0" t="s">
        <v>4808</v>
      </c>
      <c r="E5654" s="0" t="s">
        <v>721</v>
      </c>
      <c r="F5654" s="0" t="s">
        <v>5889</v>
      </c>
      <c r="G5654" s="0" t="s">
        <v>192</v>
      </c>
      <c r="H5654" s="0" t="s">
        <v>379</v>
      </c>
      <c r="I5654" s="0" t="s">
        <v>198</v>
      </c>
      <c r="J5654" s="0" t="s">
        <v>325</v>
      </c>
      <c r="K5654" s="0" t="n">
        <v>32024.5013718948</v>
      </c>
      <c r="L5654" s="0" t="n">
        <v>36463.05</v>
      </c>
      <c r="M5654" s="0" t="n">
        <v>42810.0893479671</v>
      </c>
      <c r="N5654" s="0" t="n">
        <v>27823.905</v>
      </c>
      <c r="O5654" s="0" t="n">
        <v>28398.33</v>
      </c>
      <c r="P5654" s="0" t="n">
        <v>37456.65</v>
      </c>
      <c r="Q5654" s="0" t="n">
        <v>48939.975</v>
      </c>
      <c r="S5654" s="0" t="s">
        <v>303</v>
      </c>
    </row>
    <row r="5655" customFormat="false" ht="14" hidden="false" customHeight="false" outlineLevel="0" collapsed="false">
      <c r="A5655" s="0" t="str">
        <f aca="false">SUBSTITUTE(C5655&amp;D5655&amp;E5655&amp;F5655&amp;G5655&amp;H5655&amp;I5655," ","")</f>
        <v>AgenteBilingüeProfesionalCienciasdelaeducaciónyafinesEnsitioHoraextranocturna Zona1Plata</v>
      </c>
      <c r="B5655" s="0" t="s">
        <v>6000</v>
      </c>
      <c r="C5655" s="0" t="s">
        <v>190</v>
      </c>
      <c r="D5655" s="0" t="s">
        <v>4808</v>
      </c>
      <c r="E5655" s="0" t="s">
        <v>721</v>
      </c>
      <c r="F5655" s="0" t="s">
        <v>5889</v>
      </c>
      <c r="G5655" s="0" t="s">
        <v>197</v>
      </c>
      <c r="H5655" s="0" t="s">
        <v>379</v>
      </c>
      <c r="I5655" s="0" t="s">
        <v>195</v>
      </c>
      <c r="J5655" s="0" t="s">
        <v>325</v>
      </c>
      <c r="K5655" s="0" t="n">
        <v>43022.9048953901</v>
      </c>
      <c r="L5655" s="0" t="n">
        <v>48617.055</v>
      </c>
      <c r="M5655" s="0" t="n">
        <v>56597.9644922664</v>
      </c>
      <c r="N5655" s="0" t="n">
        <v>38953.26</v>
      </c>
      <c r="O5655" s="0" t="n">
        <v>39479.04</v>
      </c>
      <c r="P5655" s="0" t="n">
        <v>45611.415</v>
      </c>
      <c r="Q5655" s="0" t="n">
        <v>61198.515</v>
      </c>
      <c r="S5655" s="0" t="s">
        <v>303</v>
      </c>
    </row>
    <row r="5656" customFormat="false" ht="14" hidden="false" customHeight="false" outlineLevel="0" collapsed="false">
      <c r="A5656" s="0" t="str">
        <f aca="false">SUBSTITUTE(C5656&amp;D5656&amp;E5656&amp;F5656&amp;G5656&amp;H5656&amp;I5656," ","")</f>
        <v>AgenteBilingüeProfesionalCienciasdelaeducaciónyafinesEnsitioHoraextranocturna Zona1Oro</v>
      </c>
      <c r="B5656" s="0" t="s">
        <v>6001</v>
      </c>
      <c r="C5656" s="0" t="s">
        <v>190</v>
      </c>
      <c r="D5656" s="0" t="s">
        <v>4808</v>
      </c>
      <c r="E5656" s="0" t="s">
        <v>721</v>
      </c>
      <c r="F5656" s="0" t="s">
        <v>5889</v>
      </c>
      <c r="G5656" s="0" t="s">
        <v>197</v>
      </c>
      <c r="H5656" s="0" t="s">
        <v>379</v>
      </c>
      <c r="I5656" s="0" t="s">
        <v>54</v>
      </c>
      <c r="J5656" s="0" t="s">
        <v>325</v>
      </c>
      <c r="K5656" s="0" t="n">
        <v>43022.9048953901</v>
      </c>
      <c r="L5656" s="0" t="n">
        <v>49589.955</v>
      </c>
      <c r="M5656" s="0" t="n">
        <v>58218.2898427464</v>
      </c>
      <c r="N5656" s="0" t="n">
        <v>38953.26</v>
      </c>
      <c r="O5656" s="0" t="n">
        <v>39479.04</v>
      </c>
      <c r="P5656" s="0" t="n">
        <v>46571.895</v>
      </c>
      <c r="Q5656" s="0" t="n">
        <v>63911.25</v>
      </c>
      <c r="S5656" s="0" t="s">
        <v>303</v>
      </c>
    </row>
    <row r="5657" customFormat="false" ht="14" hidden="false" customHeight="false" outlineLevel="0" collapsed="false">
      <c r="A5657" s="0" t="str">
        <f aca="false">SUBSTITUTE(C5657&amp;D5657&amp;E5657&amp;F5657&amp;G5657&amp;H5657&amp;I5657," ","")</f>
        <v>AgenteBilingüeProfesionalCienciasdelaeducaciónyafinesEnsitioHoraextranocturna Zona1Platino</v>
      </c>
      <c r="B5657" s="0" t="s">
        <v>6002</v>
      </c>
      <c r="C5657" s="0" t="s">
        <v>190</v>
      </c>
      <c r="D5657" s="0" t="s">
        <v>4808</v>
      </c>
      <c r="E5657" s="0" t="s">
        <v>721</v>
      </c>
      <c r="F5657" s="0" t="s">
        <v>5889</v>
      </c>
      <c r="G5657" s="0" t="s">
        <v>197</v>
      </c>
      <c r="H5657" s="0" t="s">
        <v>379</v>
      </c>
      <c r="I5657" s="0" t="s">
        <v>198</v>
      </c>
      <c r="J5657" s="0" t="s">
        <v>325</v>
      </c>
      <c r="K5657" s="0" t="n">
        <v>43022.9048953901</v>
      </c>
      <c r="L5657" s="0" t="n">
        <v>51048.27</v>
      </c>
      <c r="M5657" s="0" t="n">
        <v>59934.1250871539</v>
      </c>
      <c r="N5657" s="0" t="n">
        <v>38953.26</v>
      </c>
      <c r="O5657" s="0" t="n">
        <v>39479.04</v>
      </c>
      <c r="P5657" s="0" t="n">
        <v>47573.775</v>
      </c>
      <c r="Q5657" s="0" t="n">
        <v>67926.015</v>
      </c>
      <c r="S5657" s="0" t="s">
        <v>303</v>
      </c>
    </row>
    <row r="5658" customFormat="false" ht="14" hidden="false" customHeight="false" outlineLevel="0" collapsed="false">
      <c r="A5658" s="0" t="str">
        <f aca="false">SUBSTITUTE(C5658&amp;D5658&amp;E5658&amp;F5658&amp;G5658&amp;H5658&amp;I5658," ","")</f>
        <v>AgenteBilingüeProfesionalCienciasdelaeducaciónyafinesEnsitioHoraextradominicalyfestivoZona1Plata</v>
      </c>
      <c r="B5658" s="0" t="s">
        <v>6003</v>
      </c>
      <c r="C5658" s="0" t="s">
        <v>190</v>
      </c>
      <c r="D5658" s="0" t="s">
        <v>4808</v>
      </c>
      <c r="E5658" s="0" t="s">
        <v>721</v>
      </c>
      <c r="F5658" s="0" t="s">
        <v>5889</v>
      </c>
      <c r="G5658" s="0" t="s">
        <v>194</v>
      </c>
      <c r="H5658" s="0" t="s">
        <v>379</v>
      </c>
      <c r="I5658" s="0" t="s">
        <v>195</v>
      </c>
      <c r="J5658" s="0" t="s">
        <v>325</v>
      </c>
      <c r="K5658" s="0" t="n">
        <v>54021.3084188854</v>
      </c>
      <c r="L5658" s="0" t="n">
        <v>55562.94</v>
      </c>
      <c r="M5658" s="0" t="n">
        <v>64683.3879911616</v>
      </c>
      <c r="N5658" s="0" t="n">
        <v>55646.775</v>
      </c>
      <c r="O5658" s="0" t="n">
        <v>45019.395</v>
      </c>
      <c r="P5658" s="0" t="n">
        <v>50460.39</v>
      </c>
      <c r="Q5658" s="0" t="n">
        <v>68129.91</v>
      </c>
      <c r="S5658" s="0" t="s">
        <v>303</v>
      </c>
    </row>
    <row r="5659" customFormat="false" ht="14" hidden="false" customHeight="false" outlineLevel="0" collapsed="false">
      <c r="A5659" s="0" t="str">
        <f aca="false">SUBSTITUTE(C5659&amp;D5659&amp;E5659&amp;F5659&amp;G5659&amp;H5659&amp;I5659," ","")</f>
        <v>AgenteBilingüeProfesionalCienciasdelaeducaciónyafinesEnsitioHoraextradominicalyfestivoZona1Oro</v>
      </c>
      <c r="B5659" s="0" t="s">
        <v>6004</v>
      </c>
      <c r="C5659" s="0" t="s">
        <v>190</v>
      </c>
      <c r="D5659" s="0" t="s">
        <v>4808</v>
      </c>
      <c r="E5659" s="0" t="s">
        <v>721</v>
      </c>
      <c r="F5659" s="0" t="s">
        <v>5889</v>
      </c>
      <c r="G5659" s="0" t="s">
        <v>194</v>
      </c>
      <c r="H5659" s="0" t="s">
        <v>379</v>
      </c>
      <c r="I5659" s="0" t="s">
        <v>54</v>
      </c>
      <c r="J5659" s="0" t="s">
        <v>325</v>
      </c>
      <c r="K5659" s="0" t="n">
        <v>54021.3084188854</v>
      </c>
      <c r="L5659" s="0" t="n">
        <v>56674.53</v>
      </c>
      <c r="M5659" s="0" t="n">
        <v>66535.1883917102</v>
      </c>
      <c r="N5659" s="0" t="n">
        <v>55646.775</v>
      </c>
      <c r="O5659" s="0" t="n">
        <v>45019.395</v>
      </c>
      <c r="P5659" s="0" t="n">
        <v>51522.3</v>
      </c>
      <c r="Q5659" s="0" t="n">
        <v>71150.04</v>
      </c>
      <c r="S5659" s="0" t="s">
        <v>303</v>
      </c>
    </row>
    <row r="5660" customFormat="false" ht="14" hidden="false" customHeight="false" outlineLevel="0" collapsed="false">
      <c r="A5660" s="0" t="str">
        <f aca="false">SUBSTITUTE(C5660&amp;D5660&amp;E5660&amp;F5660&amp;G5660&amp;H5660&amp;I5660," ","")</f>
        <v>AgenteBilingüeProfesionalCienciasdelaeducaciónyafinesEnsitioHoraextradominicalyfestivoZona1Platino</v>
      </c>
      <c r="B5660" s="0" t="s">
        <v>6005</v>
      </c>
      <c r="C5660" s="0" t="s">
        <v>190</v>
      </c>
      <c r="D5660" s="0" t="s">
        <v>4808</v>
      </c>
      <c r="E5660" s="0" t="s">
        <v>721</v>
      </c>
      <c r="F5660" s="0" t="s">
        <v>5889</v>
      </c>
      <c r="G5660" s="0" t="s">
        <v>194</v>
      </c>
      <c r="H5660" s="0" t="s">
        <v>379</v>
      </c>
      <c r="I5660" s="0" t="s">
        <v>198</v>
      </c>
      <c r="J5660" s="0" t="s">
        <v>325</v>
      </c>
      <c r="K5660" s="0" t="n">
        <v>54021.3084188854</v>
      </c>
      <c r="L5660" s="0" t="n">
        <v>58341.915</v>
      </c>
      <c r="M5660" s="0" t="n">
        <v>68496.1429567473</v>
      </c>
      <c r="N5660" s="0" t="n">
        <v>55646.775</v>
      </c>
      <c r="O5660" s="0" t="n">
        <v>45019.395</v>
      </c>
      <c r="P5660" s="0" t="n">
        <v>52630.785</v>
      </c>
      <c r="Q5660" s="0" t="n">
        <v>75620.205</v>
      </c>
      <c r="S5660" s="0" t="s">
        <v>303</v>
      </c>
    </row>
    <row r="5661" customFormat="false" ht="14" hidden="false" customHeight="false" outlineLevel="0" collapsed="false">
      <c r="A5661" s="0" t="str">
        <f aca="false">SUBSTITUTE(C5661&amp;D5661&amp;E5661&amp;F5661&amp;G5661&amp;H5661&amp;I5661," ","")</f>
        <v>AgenteBilingüeProfesionalCienciasdelaeducaciónyafinesEnsitioServicio7x24Zona1Plata</v>
      </c>
      <c r="B5661" s="0" t="s">
        <v>6006</v>
      </c>
      <c r="C5661" s="0" t="s">
        <v>190</v>
      </c>
      <c r="D5661" s="0" t="s">
        <v>4808</v>
      </c>
      <c r="E5661" s="0" t="s">
        <v>721</v>
      </c>
      <c r="F5661" s="0" t="s">
        <v>5889</v>
      </c>
      <c r="G5661" s="0" t="s">
        <v>55</v>
      </c>
      <c r="H5661" s="0" t="s">
        <v>379</v>
      </c>
      <c r="I5661" s="0" t="s">
        <v>195</v>
      </c>
      <c r="J5661" s="0" t="s">
        <v>305</v>
      </c>
      <c r="K5661" s="0" t="n">
        <v>19564156.1346297</v>
      </c>
      <c r="L5661" s="0" t="n">
        <v>28065534.03</v>
      </c>
      <c r="M5661" s="0" t="n">
        <v>30354272.6964939</v>
      </c>
      <c r="N5661" s="0" t="n">
        <v>25191370.08</v>
      </c>
      <c r="O5661" s="0" t="n">
        <v>26068711.635</v>
      </c>
      <c r="P5661" s="0" t="n">
        <v>36031778.955</v>
      </c>
      <c r="Q5661" s="0" t="n">
        <v>29035746.135</v>
      </c>
      <c r="S5661" s="0" t="s">
        <v>303</v>
      </c>
    </row>
    <row r="5662" customFormat="false" ht="14" hidden="false" customHeight="false" outlineLevel="0" collapsed="false">
      <c r="A5662" s="0" t="str">
        <f aca="false">SUBSTITUTE(C5662&amp;D5662&amp;E5662&amp;F5662&amp;G5662&amp;H5662&amp;I5662," ","")</f>
        <v>AgenteBilingüeProfesionalCienciasdelaeducaciónyafinesEnsitioServicio7x24Zona1Oro</v>
      </c>
      <c r="B5662" s="0" t="s">
        <v>6007</v>
      </c>
      <c r="C5662" s="0" t="s">
        <v>190</v>
      </c>
      <c r="D5662" s="0" t="s">
        <v>4808</v>
      </c>
      <c r="E5662" s="0" t="s">
        <v>721</v>
      </c>
      <c r="F5662" s="0" t="s">
        <v>5889</v>
      </c>
      <c r="G5662" s="0" t="s">
        <v>55</v>
      </c>
      <c r="H5662" s="0" t="s">
        <v>379</v>
      </c>
      <c r="I5662" s="0" t="s">
        <v>54</v>
      </c>
      <c r="J5662" s="0" t="s">
        <v>305</v>
      </c>
      <c r="K5662" s="0" t="n">
        <v>19564156.1346297</v>
      </c>
      <c r="L5662" s="0" t="n">
        <v>28626845.58</v>
      </c>
      <c r="M5662" s="0" t="n">
        <v>31223275.6365595</v>
      </c>
      <c r="N5662" s="0" t="n">
        <v>25267490.19</v>
      </c>
      <c r="O5662" s="0" t="n">
        <v>26068711.635</v>
      </c>
      <c r="P5662" s="0" t="n">
        <v>36790342.875</v>
      </c>
      <c r="Q5662" s="0" t="n">
        <v>30322981.845</v>
      </c>
      <c r="S5662" s="0" t="s">
        <v>303</v>
      </c>
    </row>
    <row r="5663" customFormat="false" ht="14" hidden="false" customHeight="false" outlineLevel="0" collapsed="false">
      <c r="A5663" s="0" t="str">
        <f aca="false">SUBSTITUTE(C5663&amp;D5663&amp;E5663&amp;F5663&amp;G5663&amp;H5663&amp;I5663," ","")</f>
        <v>AgenteBilingüeProfesionalCienciasdelaeducaciónyafinesEnsitioServicio7x24Zona1Platino</v>
      </c>
      <c r="B5663" s="0" t="s">
        <v>6008</v>
      </c>
      <c r="C5663" s="0" t="s">
        <v>190</v>
      </c>
      <c r="D5663" s="0" t="s">
        <v>4808</v>
      </c>
      <c r="E5663" s="0" t="s">
        <v>721</v>
      </c>
      <c r="F5663" s="0" t="s">
        <v>5889</v>
      </c>
      <c r="G5663" s="0" t="s">
        <v>55</v>
      </c>
      <c r="H5663" s="0" t="s">
        <v>379</v>
      </c>
      <c r="I5663" s="0" t="s">
        <v>198</v>
      </c>
      <c r="J5663" s="0" t="s">
        <v>305</v>
      </c>
      <c r="K5663" s="0" t="n">
        <v>19564156.1346297</v>
      </c>
      <c r="L5663" s="0" t="n">
        <v>29468810.835</v>
      </c>
      <c r="M5663" s="0" t="n">
        <v>32143501.8563226</v>
      </c>
      <c r="N5663" s="0" t="n">
        <v>25343610.3</v>
      </c>
      <c r="O5663" s="0" t="n">
        <v>26068711.635</v>
      </c>
      <c r="P5663" s="0" t="n">
        <v>37581533.1</v>
      </c>
      <c r="Q5663" s="0" t="n">
        <v>32227991.46</v>
      </c>
      <c r="S5663" s="0" t="s">
        <v>303</v>
      </c>
    </row>
    <row r="5664" customFormat="false" ht="14" hidden="false" customHeight="false" outlineLevel="0" collapsed="false">
      <c r="A5664" s="0" t="str">
        <f aca="false">SUBSTITUTE(C5664&amp;D5664&amp;E5664&amp;F5664&amp;G5664&amp;H5664&amp;I5664," ","")</f>
        <v>AgenteBilingüeEspecializadoEconomía,administración,contaduríayafinesEnlasinstalacionesdelaEntidadCompradoraJornadaOrdinaria Zona1Plata</v>
      </c>
      <c r="B5664" s="0" t="s">
        <v>6009</v>
      </c>
      <c r="C5664" s="0" t="s">
        <v>190</v>
      </c>
      <c r="D5664" s="0" t="s">
        <v>6010</v>
      </c>
      <c r="E5664" s="0" t="s">
        <v>612</v>
      </c>
      <c r="F5664" s="0" t="s">
        <v>3303</v>
      </c>
      <c r="G5664" s="0" t="s">
        <v>62</v>
      </c>
      <c r="H5664" s="0" t="s">
        <v>379</v>
      </c>
      <c r="I5664" s="0" t="s">
        <v>195</v>
      </c>
      <c r="J5664" s="0" t="s">
        <v>36</v>
      </c>
      <c r="K5664" s="0" t="n">
        <v>7557128.99365752</v>
      </c>
      <c r="L5664" s="0" t="n">
        <v>7625635.74</v>
      </c>
      <c r="M5664" s="0" t="n">
        <v>9134721.55041072</v>
      </c>
      <c r="N5664" s="0" t="n">
        <v>8292425.175</v>
      </c>
      <c r="O5664" s="0" t="n">
        <v>7963685.37</v>
      </c>
      <c r="P5664" s="0" t="n">
        <v>8641955.025</v>
      </c>
      <c r="Q5664" s="0" t="n">
        <v>8621656.605</v>
      </c>
      <c r="S5664" s="0" t="s">
        <v>303</v>
      </c>
    </row>
    <row r="5665" customFormat="false" ht="14" hidden="false" customHeight="false" outlineLevel="0" collapsed="false">
      <c r="A5665" s="0" t="str">
        <f aca="false">SUBSTITUTE(C5665&amp;D5665&amp;E5665&amp;F5665&amp;G5665&amp;H5665&amp;I5665," ","")</f>
        <v>AgenteBilingüeEspecializadoEconomía,administración,contaduríayafinesEnlasinstalacionesdelaEntidadCompradoraJornadaOrdinaria Zona1Oro</v>
      </c>
      <c r="B5665" s="0" t="s">
        <v>6011</v>
      </c>
      <c r="C5665" s="0" t="s">
        <v>190</v>
      </c>
      <c r="D5665" s="0" t="s">
        <v>6010</v>
      </c>
      <c r="E5665" s="0" t="s">
        <v>612</v>
      </c>
      <c r="F5665" s="0" t="s">
        <v>3303</v>
      </c>
      <c r="G5665" s="0" t="s">
        <v>62</v>
      </c>
      <c r="H5665" s="0" t="s">
        <v>379</v>
      </c>
      <c r="I5665" s="0" t="s">
        <v>54</v>
      </c>
      <c r="J5665" s="0" t="s">
        <v>36</v>
      </c>
      <c r="K5665" s="0" t="n">
        <v>7557128.99365752</v>
      </c>
      <c r="L5665" s="0" t="n">
        <v>7778149.2</v>
      </c>
      <c r="M5665" s="0" t="n">
        <v>9396236.62485707</v>
      </c>
      <c r="N5665" s="0" t="n">
        <v>8311595.445</v>
      </c>
      <c r="O5665" s="0" t="n">
        <v>7963685.37</v>
      </c>
      <c r="P5665" s="0" t="n">
        <v>8823891.465</v>
      </c>
      <c r="Q5665" s="0" t="n">
        <v>9003879</v>
      </c>
      <c r="S5665" s="0" t="s">
        <v>303</v>
      </c>
    </row>
    <row r="5666" customFormat="false" ht="14" hidden="false" customHeight="false" outlineLevel="0" collapsed="false">
      <c r="A5666" s="0" t="str">
        <f aca="false">SUBSTITUTE(C5666&amp;D5666&amp;E5666&amp;F5666&amp;G5666&amp;H5666&amp;I5666," ","")</f>
        <v>AgenteBilingüeEspecializadoEconomía,administración,contaduríayafinesEnlasinstalacionesdelaEntidadCompradoraJornadaOrdinaria Zona1Platino</v>
      </c>
      <c r="B5666" s="0" t="s">
        <v>6012</v>
      </c>
      <c r="C5666" s="0" t="s">
        <v>190</v>
      </c>
      <c r="D5666" s="0" t="s">
        <v>6010</v>
      </c>
      <c r="E5666" s="0" t="s">
        <v>612</v>
      </c>
      <c r="F5666" s="0" t="s">
        <v>3303</v>
      </c>
      <c r="G5666" s="0" t="s">
        <v>62</v>
      </c>
      <c r="H5666" s="0" t="s">
        <v>379</v>
      </c>
      <c r="I5666" s="0" t="s">
        <v>198</v>
      </c>
      <c r="J5666" s="0" t="s">
        <v>36</v>
      </c>
      <c r="K5666" s="0" t="n">
        <v>7557128.99365752</v>
      </c>
      <c r="L5666" s="0" t="n">
        <v>8006918.355</v>
      </c>
      <c r="M5666" s="0" t="n">
        <v>9673166.67569282</v>
      </c>
      <c r="N5666" s="0" t="n">
        <v>8330765.715</v>
      </c>
      <c r="O5666" s="0" t="n">
        <v>7963685.37</v>
      </c>
      <c r="P5666" s="0" t="n">
        <v>9013652.505</v>
      </c>
      <c r="Q5666" s="0" t="n">
        <v>9569538.585</v>
      </c>
      <c r="S5666" s="0" t="s">
        <v>303</v>
      </c>
    </row>
    <row r="5667" customFormat="false" ht="14" hidden="false" customHeight="false" outlineLevel="0" collapsed="false">
      <c r="A5667" s="0" t="str">
        <f aca="false">SUBSTITUTE(C5667&amp;D5667&amp;E5667&amp;F5667&amp;G5667&amp;H5667&amp;I5667," ","")</f>
        <v>AgenteBilingüeEspecializadoEconomía,administración,contaduríayafinesEnlasinstalacionesdelaEntidadCompradoraJornadaOrdinaria Zona2Plata</v>
      </c>
      <c r="B5667" s="0" t="s">
        <v>6013</v>
      </c>
      <c r="C5667" s="0" t="s">
        <v>190</v>
      </c>
      <c r="D5667" s="0" t="s">
        <v>6010</v>
      </c>
      <c r="E5667" s="0" t="s">
        <v>612</v>
      </c>
      <c r="F5667" s="0" t="s">
        <v>3303</v>
      </c>
      <c r="G5667" s="0" t="s">
        <v>62</v>
      </c>
      <c r="H5667" s="0" t="s">
        <v>385</v>
      </c>
      <c r="I5667" s="0" t="s">
        <v>195</v>
      </c>
      <c r="J5667" s="0" t="s">
        <v>36</v>
      </c>
      <c r="K5667" s="0" t="n">
        <v>7557128.99365752</v>
      </c>
      <c r="L5667" s="0" t="n">
        <v>7854404.895</v>
      </c>
      <c r="M5667" s="0" t="n">
        <v>9134721.55041072</v>
      </c>
      <c r="N5667" s="0" t="n">
        <v>8315429.085</v>
      </c>
      <c r="O5667" s="0" t="n">
        <v>7963685.37</v>
      </c>
      <c r="P5667" s="0" t="n">
        <v>9183840.66</v>
      </c>
      <c r="Q5667" s="0" t="n">
        <v>8621656.605</v>
      </c>
      <c r="S5667" s="0" t="s">
        <v>303</v>
      </c>
    </row>
    <row r="5668" customFormat="false" ht="14" hidden="false" customHeight="false" outlineLevel="0" collapsed="false">
      <c r="A5668" s="0" t="str">
        <f aca="false">SUBSTITUTE(C5668&amp;D5668&amp;E5668&amp;F5668&amp;G5668&amp;H5668&amp;I5668," ","")</f>
        <v>AgenteBilingüeEspecializadoEconomía,administración,contaduríayafinesEnlasinstalacionesdelaEntidadCompradoraJornadaOrdinaria Zona2Oro</v>
      </c>
      <c r="B5668" s="0" t="s">
        <v>6014</v>
      </c>
      <c r="C5668" s="0" t="s">
        <v>190</v>
      </c>
      <c r="D5668" s="0" t="s">
        <v>6010</v>
      </c>
      <c r="E5668" s="0" t="s">
        <v>612</v>
      </c>
      <c r="F5668" s="0" t="s">
        <v>3303</v>
      </c>
      <c r="G5668" s="0" t="s">
        <v>62</v>
      </c>
      <c r="H5668" s="0" t="s">
        <v>385</v>
      </c>
      <c r="I5668" s="0" t="s">
        <v>54</v>
      </c>
      <c r="J5668" s="0" t="s">
        <v>36</v>
      </c>
      <c r="K5668" s="0" t="n">
        <v>7557128.99365752</v>
      </c>
      <c r="L5668" s="0" t="n">
        <v>8011494.09</v>
      </c>
      <c r="M5668" s="0" t="n">
        <v>9396236.62485707</v>
      </c>
      <c r="N5668" s="0" t="n">
        <v>8335750.275</v>
      </c>
      <c r="O5668" s="0" t="n">
        <v>7963685.37</v>
      </c>
      <c r="P5668" s="0" t="n">
        <v>9377184.87</v>
      </c>
      <c r="Q5668" s="0" t="n">
        <v>9003879</v>
      </c>
      <c r="S5668" s="0" t="s">
        <v>303</v>
      </c>
    </row>
    <row r="5669" customFormat="false" ht="14" hidden="false" customHeight="false" outlineLevel="0" collapsed="false">
      <c r="A5669" s="0" t="str">
        <f aca="false">SUBSTITUTE(C5669&amp;D5669&amp;E5669&amp;F5669&amp;G5669&amp;H5669&amp;I5669," ","")</f>
        <v>AgenteBilingüeEspecializadoEconomía,administración,contaduríayafinesEnlasinstalacionesdelaEntidadCompradoraJornadaOrdinaria Zona2Platino</v>
      </c>
      <c r="B5669" s="0" t="s">
        <v>6015</v>
      </c>
      <c r="C5669" s="0" t="s">
        <v>190</v>
      </c>
      <c r="D5669" s="0" t="s">
        <v>6010</v>
      </c>
      <c r="E5669" s="0" t="s">
        <v>612</v>
      </c>
      <c r="F5669" s="0" t="s">
        <v>3303</v>
      </c>
      <c r="G5669" s="0" t="s">
        <v>62</v>
      </c>
      <c r="H5669" s="0" t="s">
        <v>385</v>
      </c>
      <c r="I5669" s="0" t="s">
        <v>198</v>
      </c>
      <c r="J5669" s="0" t="s">
        <v>36</v>
      </c>
      <c r="K5669" s="0" t="n">
        <v>7557128.99365752</v>
      </c>
      <c r="L5669" s="0" t="n">
        <v>8247126.33</v>
      </c>
      <c r="M5669" s="0" t="n">
        <v>9673166.67569282</v>
      </c>
      <c r="N5669" s="0" t="n">
        <v>8356070.43</v>
      </c>
      <c r="O5669" s="0" t="n">
        <v>7963685.37</v>
      </c>
      <c r="P5669" s="0" t="n">
        <v>9578844.27</v>
      </c>
      <c r="Q5669" s="0" t="n">
        <v>9569538.585</v>
      </c>
      <c r="S5669" s="0" t="s">
        <v>303</v>
      </c>
    </row>
    <row r="5670" customFormat="false" ht="14" hidden="false" customHeight="false" outlineLevel="0" collapsed="false">
      <c r="A5670" s="0" t="str">
        <f aca="false">SUBSTITUTE(C5670&amp;D5670&amp;E5670&amp;F5670&amp;G5670&amp;H5670&amp;I5670," ","")</f>
        <v>AgenteBilingüeEspecializadoEconomía,administración,contaduríayafinesEnlasinstalacionesdelaEntidadCompradoraJornadaOrdinaria Zona3Plata</v>
      </c>
      <c r="B5670" s="0" t="s">
        <v>6016</v>
      </c>
      <c r="C5670" s="0" t="s">
        <v>190</v>
      </c>
      <c r="D5670" s="0" t="s">
        <v>6010</v>
      </c>
      <c r="E5670" s="0" t="s">
        <v>612</v>
      </c>
      <c r="F5670" s="0" t="s">
        <v>3303</v>
      </c>
      <c r="G5670" s="0" t="s">
        <v>62</v>
      </c>
      <c r="H5670" s="0" t="s">
        <v>390</v>
      </c>
      <c r="I5670" s="0" t="s">
        <v>195</v>
      </c>
      <c r="J5670" s="0" t="s">
        <v>36</v>
      </c>
      <c r="K5670" s="0" t="n">
        <v>7557128.99365752</v>
      </c>
      <c r="L5670" s="0" t="n">
        <v>8006918.355</v>
      </c>
      <c r="M5670" s="0" t="n">
        <v>9134721.55041072</v>
      </c>
      <c r="N5670" s="0" t="n">
        <v>8330765.715</v>
      </c>
      <c r="O5670" s="0" t="n">
        <v>7963685.37</v>
      </c>
      <c r="P5670" s="0" t="n">
        <v>9227050.875</v>
      </c>
      <c r="Q5670" s="0" t="n">
        <v>8621656.605</v>
      </c>
      <c r="S5670" s="0" t="s">
        <v>303</v>
      </c>
    </row>
    <row r="5671" customFormat="false" ht="14" hidden="false" customHeight="false" outlineLevel="0" collapsed="false">
      <c r="A5671" s="0" t="str">
        <f aca="false">SUBSTITUTE(C5671&amp;D5671&amp;E5671&amp;F5671&amp;G5671&amp;H5671&amp;I5671," ","")</f>
        <v>AgenteBilingüeEspecializadoEconomía,administración,contaduríayafinesEnlasinstalacionesdelaEntidadCompradoraJornadaOrdinaria Zona3Oro</v>
      </c>
      <c r="B5671" s="0" t="s">
        <v>6017</v>
      </c>
      <c r="C5671" s="0" t="s">
        <v>190</v>
      </c>
      <c r="D5671" s="0" t="s">
        <v>6010</v>
      </c>
      <c r="E5671" s="0" t="s">
        <v>612</v>
      </c>
      <c r="F5671" s="0" t="s">
        <v>3303</v>
      </c>
      <c r="G5671" s="0" t="s">
        <v>62</v>
      </c>
      <c r="H5671" s="0" t="s">
        <v>390</v>
      </c>
      <c r="I5671" s="0" t="s">
        <v>54</v>
      </c>
      <c r="J5671" s="0" t="s">
        <v>36</v>
      </c>
      <c r="K5671" s="0" t="n">
        <v>7557128.99365752</v>
      </c>
      <c r="L5671" s="0" t="n">
        <v>8167056.66</v>
      </c>
      <c r="M5671" s="0" t="n">
        <v>9396236.62485707</v>
      </c>
      <c r="N5671" s="0" t="n">
        <v>8351852.805</v>
      </c>
      <c r="O5671" s="0" t="n">
        <v>7963685.37</v>
      </c>
      <c r="P5671" s="0" t="n">
        <v>9421303.815</v>
      </c>
      <c r="Q5671" s="0" t="n">
        <v>9003879</v>
      </c>
      <c r="S5671" s="0" t="s">
        <v>303</v>
      </c>
    </row>
    <row r="5672" customFormat="false" ht="14" hidden="false" customHeight="false" outlineLevel="0" collapsed="false">
      <c r="A5672" s="0" t="str">
        <f aca="false">SUBSTITUTE(C5672&amp;D5672&amp;E5672&amp;F5672&amp;G5672&amp;H5672&amp;I5672," ","")</f>
        <v>AgenteBilingüeEspecializadoEconomía,administración,contaduríayafinesEnlasinstalacionesdelaEntidadCompradoraJornadaOrdinaria Zona3Platino</v>
      </c>
      <c r="B5672" s="0" t="s">
        <v>6018</v>
      </c>
      <c r="C5672" s="0" t="s">
        <v>190</v>
      </c>
      <c r="D5672" s="0" t="s">
        <v>6010</v>
      </c>
      <c r="E5672" s="0" t="s">
        <v>612</v>
      </c>
      <c r="F5672" s="0" t="s">
        <v>3303</v>
      </c>
      <c r="G5672" s="0" t="s">
        <v>62</v>
      </c>
      <c r="H5672" s="0" t="s">
        <v>390</v>
      </c>
      <c r="I5672" s="0" t="s">
        <v>198</v>
      </c>
      <c r="J5672" s="0" t="s">
        <v>36</v>
      </c>
      <c r="K5672" s="0" t="n">
        <v>7557128.99365752</v>
      </c>
      <c r="L5672" s="0" t="n">
        <v>8407264.635</v>
      </c>
      <c r="M5672" s="0" t="n">
        <v>9673166.67569282</v>
      </c>
      <c r="N5672" s="0" t="n">
        <v>8372939.895</v>
      </c>
      <c r="O5672" s="0" t="n">
        <v>7963685.37</v>
      </c>
      <c r="P5672" s="0" t="n">
        <v>9623913.345</v>
      </c>
      <c r="Q5672" s="0" t="n">
        <v>9569538.585</v>
      </c>
      <c r="S5672" s="0" t="s">
        <v>303</v>
      </c>
    </row>
    <row r="5673" customFormat="false" ht="14" hidden="false" customHeight="false" outlineLevel="0" collapsed="false">
      <c r="A5673" s="0" t="str">
        <f aca="false">SUBSTITUTE(C5673&amp;D5673&amp;E5673&amp;F5673&amp;G5673&amp;H5673&amp;I5673," ","")</f>
        <v>AgenteBilingüeEspecializadoEconomía,administración,contaduríayafinesEnlasinstalacionesdelaEntidadCompradoraHoraextradiurnaZona1Plata</v>
      </c>
      <c r="B5673" s="0" t="s">
        <v>6019</v>
      </c>
      <c r="C5673" s="0" t="s">
        <v>190</v>
      </c>
      <c r="D5673" s="0" t="s">
        <v>6010</v>
      </c>
      <c r="E5673" s="0" t="s">
        <v>612</v>
      </c>
      <c r="F5673" s="0" t="s">
        <v>3303</v>
      </c>
      <c r="G5673" s="0" t="s">
        <v>192</v>
      </c>
      <c r="H5673" s="0" t="s">
        <v>379</v>
      </c>
      <c r="I5673" s="0" t="s">
        <v>195</v>
      </c>
      <c r="J5673" s="0" t="s">
        <v>325</v>
      </c>
      <c r="K5673" s="0" t="n">
        <v>38558.4397386771</v>
      </c>
      <c r="L5673" s="0" t="n">
        <v>41557.32</v>
      </c>
      <c r="M5673" s="0" t="n">
        <v>51815.0379154552</v>
      </c>
      <c r="N5673" s="0" t="n">
        <v>35772.705</v>
      </c>
      <c r="O5673" s="0" t="n">
        <v>36174.285</v>
      </c>
      <c r="P5673" s="0" t="n">
        <v>45908.46</v>
      </c>
      <c r="Q5673" s="0" t="n">
        <v>56509.965</v>
      </c>
      <c r="S5673" s="0" t="s">
        <v>303</v>
      </c>
    </row>
    <row r="5674" customFormat="false" ht="14" hidden="false" customHeight="false" outlineLevel="0" collapsed="false">
      <c r="A5674" s="0" t="str">
        <f aca="false">SUBSTITUTE(C5674&amp;D5674&amp;E5674&amp;F5674&amp;G5674&amp;H5674&amp;I5674," ","")</f>
        <v>AgenteBilingüeEspecializadoEconomía,administración,contaduríayafinesEnlasinstalacionesdelaEntidadCompradoraHoraextradiurnaZona1Oro</v>
      </c>
      <c r="B5674" s="0" t="s">
        <v>6020</v>
      </c>
      <c r="C5674" s="0" t="s">
        <v>190</v>
      </c>
      <c r="D5674" s="0" t="s">
        <v>6010</v>
      </c>
      <c r="E5674" s="0" t="s">
        <v>612</v>
      </c>
      <c r="F5674" s="0" t="s">
        <v>3303</v>
      </c>
      <c r="G5674" s="0" t="s">
        <v>192</v>
      </c>
      <c r="H5674" s="0" t="s">
        <v>379</v>
      </c>
      <c r="I5674" s="0" t="s">
        <v>54</v>
      </c>
      <c r="J5674" s="0" t="s">
        <v>325</v>
      </c>
      <c r="K5674" s="0" t="n">
        <v>38558.4397386771</v>
      </c>
      <c r="L5674" s="0" t="n">
        <v>42389.46</v>
      </c>
      <c r="M5674" s="0" t="n">
        <v>53298.4343630777</v>
      </c>
      <c r="N5674" s="0" t="n">
        <v>35772.705</v>
      </c>
      <c r="O5674" s="0" t="n">
        <v>36174.285</v>
      </c>
      <c r="P5674" s="0" t="n">
        <v>46874.115</v>
      </c>
      <c r="Q5674" s="0" t="n">
        <v>59014.665</v>
      </c>
      <c r="S5674" s="0" t="s">
        <v>303</v>
      </c>
    </row>
    <row r="5675" customFormat="false" ht="14" hidden="false" customHeight="false" outlineLevel="0" collapsed="false">
      <c r="A5675" s="0" t="str">
        <f aca="false">SUBSTITUTE(C5675&amp;D5675&amp;E5675&amp;F5675&amp;G5675&amp;H5675&amp;I5675," ","")</f>
        <v>AgenteBilingüeEspecializadoEconomía,administración,contaduríayafinesEnlasinstalacionesdelaEntidadCompradoraHoraextradiurnaZona1Platino</v>
      </c>
      <c r="B5675" s="0" t="s">
        <v>6021</v>
      </c>
      <c r="C5675" s="0" t="s">
        <v>190</v>
      </c>
      <c r="D5675" s="0" t="s">
        <v>6010</v>
      </c>
      <c r="E5675" s="0" t="s">
        <v>612</v>
      </c>
      <c r="F5675" s="0" t="s">
        <v>3303</v>
      </c>
      <c r="G5675" s="0" t="s">
        <v>192</v>
      </c>
      <c r="H5675" s="0" t="s">
        <v>379</v>
      </c>
      <c r="I5675" s="0" t="s">
        <v>198</v>
      </c>
      <c r="J5675" s="0" t="s">
        <v>325</v>
      </c>
      <c r="K5675" s="0" t="n">
        <v>38558.4397386771</v>
      </c>
      <c r="L5675" s="0" t="n">
        <v>43635.6</v>
      </c>
      <c r="M5675" s="0" t="n">
        <v>54869.269445986</v>
      </c>
      <c r="N5675" s="0" t="n">
        <v>35772.705</v>
      </c>
      <c r="O5675" s="0" t="n">
        <v>36174.285</v>
      </c>
      <c r="P5675" s="0" t="n">
        <v>47882.205</v>
      </c>
      <c r="Q5675" s="0" t="n">
        <v>62722.035</v>
      </c>
      <c r="S5675" s="0" t="s">
        <v>303</v>
      </c>
    </row>
    <row r="5676" customFormat="false" ht="14" hidden="false" customHeight="false" outlineLevel="0" collapsed="false">
      <c r="A5676" s="0" t="str">
        <f aca="false">SUBSTITUTE(C5676&amp;D5676&amp;E5676&amp;F5676&amp;G5676&amp;H5676&amp;I5676," ","")</f>
        <v>AgenteBilingüeEspecializadoEconomía,administración,contaduríayafinesEnlasinstalacionesdelaEntidadCompradoraHoraextradiurnaZona2Plata</v>
      </c>
      <c r="B5676" s="0" t="s">
        <v>6022</v>
      </c>
      <c r="C5676" s="0" t="s">
        <v>190</v>
      </c>
      <c r="D5676" s="0" t="s">
        <v>6010</v>
      </c>
      <c r="E5676" s="0" t="s">
        <v>612</v>
      </c>
      <c r="F5676" s="0" t="s">
        <v>3303</v>
      </c>
      <c r="G5676" s="0" t="s">
        <v>192</v>
      </c>
      <c r="H5676" s="0" t="s">
        <v>385</v>
      </c>
      <c r="I5676" s="0" t="s">
        <v>195</v>
      </c>
      <c r="J5676" s="0" t="s">
        <v>325</v>
      </c>
      <c r="K5676" s="0" t="n">
        <v>38558.4397386771</v>
      </c>
      <c r="L5676" s="0" t="n">
        <v>42804.495</v>
      </c>
      <c r="M5676" s="0" t="n">
        <v>51815.0379154552</v>
      </c>
      <c r="N5676" s="0" t="n">
        <v>35772.705</v>
      </c>
      <c r="O5676" s="0" t="n">
        <v>36174.285</v>
      </c>
      <c r="P5676" s="0" t="n">
        <v>48786.795</v>
      </c>
      <c r="Q5676" s="0" t="n">
        <v>56509.965</v>
      </c>
      <c r="S5676" s="0" t="s">
        <v>303</v>
      </c>
    </row>
    <row r="5677" customFormat="false" ht="14" hidden="false" customHeight="false" outlineLevel="0" collapsed="false">
      <c r="A5677" s="0" t="str">
        <f aca="false">SUBSTITUTE(C5677&amp;D5677&amp;E5677&amp;F5677&amp;G5677&amp;H5677&amp;I5677," ","")</f>
        <v>AgenteBilingüeEspecializadoEconomía,administración,contaduríayafinesEnlasinstalacionesdelaEntidadCompradoraHoraextradiurnaZona2Oro</v>
      </c>
      <c r="B5677" s="0" t="s">
        <v>6023</v>
      </c>
      <c r="C5677" s="0" t="s">
        <v>190</v>
      </c>
      <c r="D5677" s="0" t="s">
        <v>6010</v>
      </c>
      <c r="E5677" s="0" t="s">
        <v>612</v>
      </c>
      <c r="F5677" s="0" t="s">
        <v>3303</v>
      </c>
      <c r="G5677" s="0" t="s">
        <v>192</v>
      </c>
      <c r="H5677" s="0" t="s">
        <v>385</v>
      </c>
      <c r="I5677" s="0" t="s">
        <v>54</v>
      </c>
      <c r="J5677" s="0" t="s">
        <v>325</v>
      </c>
      <c r="K5677" s="0" t="n">
        <v>38558.4397386771</v>
      </c>
      <c r="L5677" s="0" t="n">
        <v>43661.475</v>
      </c>
      <c r="M5677" s="0" t="n">
        <v>53298.4343630777</v>
      </c>
      <c r="N5677" s="0" t="n">
        <v>35772.705</v>
      </c>
      <c r="O5677" s="0" t="n">
        <v>36174.285</v>
      </c>
      <c r="P5677" s="0" t="n">
        <v>49813.515</v>
      </c>
      <c r="Q5677" s="0" t="n">
        <v>59014.665</v>
      </c>
      <c r="S5677" s="0" t="s">
        <v>303</v>
      </c>
    </row>
    <row r="5678" customFormat="false" ht="14" hidden="false" customHeight="false" outlineLevel="0" collapsed="false">
      <c r="A5678" s="0" t="str">
        <f aca="false">SUBSTITUTE(C5678&amp;D5678&amp;E5678&amp;F5678&amp;G5678&amp;H5678&amp;I5678," ","")</f>
        <v>AgenteBilingüeEspecializadoEconomía,administración,contaduríayafinesEnlasinstalacionesdelaEntidadCompradoraHoraextradiurnaZona2Platino</v>
      </c>
      <c r="B5678" s="0" t="s">
        <v>6024</v>
      </c>
      <c r="C5678" s="0" t="s">
        <v>190</v>
      </c>
      <c r="D5678" s="0" t="s">
        <v>6010</v>
      </c>
      <c r="E5678" s="0" t="s">
        <v>612</v>
      </c>
      <c r="F5678" s="0" t="s">
        <v>3303</v>
      </c>
      <c r="G5678" s="0" t="s">
        <v>192</v>
      </c>
      <c r="H5678" s="0" t="s">
        <v>385</v>
      </c>
      <c r="I5678" s="0" t="s">
        <v>198</v>
      </c>
      <c r="J5678" s="0" t="s">
        <v>325</v>
      </c>
      <c r="K5678" s="0" t="n">
        <v>38558.4397386771</v>
      </c>
      <c r="L5678" s="0" t="n">
        <v>44944.875</v>
      </c>
      <c r="M5678" s="0" t="n">
        <v>54869.269445986</v>
      </c>
      <c r="N5678" s="0" t="n">
        <v>35772.705</v>
      </c>
      <c r="O5678" s="0" t="n">
        <v>36174.285</v>
      </c>
      <c r="P5678" s="0" t="n">
        <v>50884.74</v>
      </c>
      <c r="Q5678" s="0" t="n">
        <v>62722.035</v>
      </c>
      <c r="S5678" s="0" t="s">
        <v>303</v>
      </c>
    </row>
    <row r="5679" customFormat="false" ht="14" hidden="false" customHeight="false" outlineLevel="0" collapsed="false">
      <c r="A5679" s="0" t="str">
        <f aca="false">SUBSTITUTE(C5679&amp;D5679&amp;E5679&amp;F5679&amp;G5679&amp;H5679&amp;I5679," ","")</f>
        <v>AgenteBilingüeEspecializadoEconomía,administración,contaduríayafinesEnlasinstalacionesdelaEntidadCompradoraHoraextradiurnaZona3Plata</v>
      </c>
      <c r="B5679" s="0" t="s">
        <v>6025</v>
      </c>
      <c r="C5679" s="0" t="s">
        <v>190</v>
      </c>
      <c r="D5679" s="0" t="s">
        <v>6010</v>
      </c>
      <c r="E5679" s="0" t="s">
        <v>612</v>
      </c>
      <c r="F5679" s="0" t="s">
        <v>3303</v>
      </c>
      <c r="G5679" s="0" t="s">
        <v>192</v>
      </c>
      <c r="H5679" s="0" t="s">
        <v>390</v>
      </c>
      <c r="I5679" s="0" t="s">
        <v>195</v>
      </c>
      <c r="J5679" s="0" t="s">
        <v>325</v>
      </c>
      <c r="K5679" s="0" t="n">
        <v>38558.4397386771</v>
      </c>
      <c r="L5679" s="0" t="n">
        <v>43635.6</v>
      </c>
      <c r="M5679" s="0" t="n">
        <v>51815.0379154552</v>
      </c>
      <c r="N5679" s="0" t="n">
        <v>35772.705</v>
      </c>
      <c r="O5679" s="0" t="n">
        <v>36174.285</v>
      </c>
      <c r="P5679" s="0" t="n">
        <v>49016.565</v>
      </c>
      <c r="Q5679" s="0" t="n">
        <v>56509.965</v>
      </c>
      <c r="S5679" s="0" t="s">
        <v>303</v>
      </c>
    </row>
    <row r="5680" customFormat="false" ht="14" hidden="false" customHeight="false" outlineLevel="0" collapsed="false">
      <c r="A5680" s="0" t="str">
        <f aca="false">SUBSTITUTE(C5680&amp;D5680&amp;E5680&amp;F5680&amp;G5680&amp;H5680&amp;I5680," ","")</f>
        <v>AgenteBilingüeEspecializadoEconomía,administración,contaduríayafinesEnlasinstalacionesdelaEntidadCompradoraHoraextradiurnaZona3Oro</v>
      </c>
      <c r="B5680" s="0" t="s">
        <v>6026</v>
      </c>
      <c r="C5680" s="0" t="s">
        <v>190</v>
      </c>
      <c r="D5680" s="0" t="s">
        <v>6010</v>
      </c>
      <c r="E5680" s="0" t="s">
        <v>612</v>
      </c>
      <c r="F5680" s="0" t="s">
        <v>3303</v>
      </c>
      <c r="G5680" s="0" t="s">
        <v>192</v>
      </c>
      <c r="H5680" s="0" t="s">
        <v>390</v>
      </c>
      <c r="I5680" s="0" t="s">
        <v>54</v>
      </c>
      <c r="J5680" s="0" t="s">
        <v>325</v>
      </c>
      <c r="K5680" s="0" t="n">
        <v>38558.4397386771</v>
      </c>
      <c r="L5680" s="0" t="n">
        <v>44509.14</v>
      </c>
      <c r="M5680" s="0" t="n">
        <v>53298.4343630777</v>
      </c>
      <c r="N5680" s="0" t="n">
        <v>35772.705</v>
      </c>
      <c r="O5680" s="0" t="n">
        <v>36174.285</v>
      </c>
      <c r="P5680" s="0" t="n">
        <v>50048.46</v>
      </c>
      <c r="Q5680" s="0" t="n">
        <v>59014.665</v>
      </c>
      <c r="S5680" s="0" t="s">
        <v>303</v>
      </c>
    </row>
    <row r="5681" customFormat="false" ht="14" hidden="false" customHeight="false" outlineLevel="0" collapsed="false">
      <c r="A5681" s="0" t="str">
        <f aca="false">SUBSTITUTE(C5681&amp;D5681&amp;E5681&amp;F5681&amp;G5681&amp;H5681&amp;I5681," ","")</f>
        <v>AgenteBilingüeEspecializadoEconomía,administración,contaduríayafinesEnlasinstalacionesdelaEntidadCompradoraHoraextradiurnaZona3Platino</v>
      </c>
      <c r="B5681" s="0" t="s">
        <v>6027</v>
      </c>
      <c r="C5681" s="0" t="s">
        <v>190</v>
      </c>
      <c r="D5681" s="0" t="s">
        <v>6010</v>
      </c>
      <c r="E5681" s="0" t="s">
        <v>612</v>
      </c>
      <c r="F5681" s="0" t="s">
        <v>3303</v>
      </c>
      <c r="G5681" s="0" t="s">
        <v>192</v>
      </c>
      <c r="H5681" s="0" t="s">
        <v>390</v>
      </c>
      <c r="I5681" s="0" t="s">
        <v>198</v>
      </c>
      <c r="J5681" s="0" t="s">
        <v>325</v>
      </c>
      <c r="K5681" s="0" t="n">
        <v>38558.4397386771</v>
      </c>
      <c r="L5681" s="0" t="n">
        <v>45817.38</v>
      </c>
      <c r="M5681" s="0" t="n">
        <v>54869.269445986</v>
      </c>
      <c r="N5681" s="0" t="n">
        <v>35772.705</v>
      </c>
      <c r="O5681" s="0" t="n">
        <v>36174.285</v>
      </c>
      <c r="P5681" s="0" t="n">
        <v>51124.86</v>
      </c>
      <c r="Q5681" s="0" t="n">
        <v>62722.035</v>
      </c>
      <c r="S5681" s="0" t="s">
        <v>303</v>
      </c>
    </row>
    <row r="5682" customFormat="false" ht="14" hidden="false" customHeight="false" outlineLevel="0" collapsed="false">
      <c r="A5682" s="0" t="str">
        <f aca="false">SUBSTITUTE(C5682&amp;D5682&amp;E5682&amp;F5682&amp;G5682&amp;H5682&amp;I5682," ","")</f>
        <v>AgenteBilingüeEspecializadoEconomía,administración,contaduríayafinesEnlasinstalacionesdelaEntidadCompradoraHoraextranocturna Zona1Plata</v>
      </c>
      <c r="B5682" s="0" t="s">
        <v>6028</v>
      </c>
      <c r="C5682" s="0" t="s">
        <v>190</v>
      </c>
      <c r="D5682" s="0" t="s">
        <v>6010</v>
      </c>
      <c r="E5682" s="0" t="s">
        <v>612</v>
      </c>
      <c r="F5682" s="0" t="s">
        <v>3303</v>
      </c>
      <c r="G5682" s="0" t="s">
        <v>197</v>
      </c>
      <c r="H5682" s="0" t="s">
        <v>379</v>
      </c>
      <c r="I5682" s="0" t="s">
        <v>195</v>
      </c>
      <c r="J5682" s="0" t="s">
        <v>325</v>
      </c>
      <c r="K5682" s="0" t="n">
        <v>52699.2442688854</v>
      </c>
      <c r="L5682" s="0" t="n">
        <v>58180.455</v>
      </c>
      <c r="M5682" s="0" t="n">
        <v>72541.0530816373</v>
      </c>
      <c r="N5682" s="0" t="n">
        <v>50082.615</v>
      </c>
      <c r="O5682" s="0" t="n">
        <v>50366.205</v>
      </c>
      <c r="P5682" s="0" t="n">
        <v>58794.21</v>
      </c>
      <c r="Q5682" s="0" t="n">
        <v>78433.335</v>
      </c>
      <c r="S5682" s="0" t="s">
        <v>303</v>
      </c>
    </row>
    <row r="5683" customFormat="false" ht="14" hidden="false" customHeight="false" outlineLevel="0" collapsed="false">
      <c r="A5683" s="0" t="str">
        <f aca="false">SUBSTITUTE(C5683&amp;D5683&amp;E5683&amp;F5683&amp;G5683&amp;H5683&amp;I5683," ","")</f>
        <v>AgenteBilingüeEspecializadoEconomía,administración,contaduríayafinesEnlasinstalacionesdelaEntidadCompradoraHoraextranocturna Zona1Oro</v>
      </c>
      <c r="B5683" s="0" t="s">
        <v>6029</v>
      </c>
      <c r="C5683" s="0" t="s">
        <v>190</v>
      </c>
      <c r="D5683" s="0" t="s">
        <v>6010</v>
      </c>
      <c r="E5683" s="0" t="s">
        <v>612</v>
      </c>
      <c r="F5683" s="0" t="s">
        <v>3303</v>
      </c>
      <c r="G5683" s="0" t="s">
        <v>197</v>
      </c>
      <c r="H5683" s="0" t="s">
        <v>379</v>
      </c>
      <c r="I5683" s="0" t="s">
        <v>54</v>
      </c>
      <c r="J5683" s="0" t="s">
        <v>325</v>
      </c>
      <c r="K5683" s="0" t="n">
        <v>52699.2442688854</v>
      </c>
      <c r="L5683" s="0" t="n">
        <v>59344.83</v>
      </c>
      <c r="M5683" s="0" t="n">
        <v>74617.8081083088</v>
      </c>
      <c r="N5683" s="0" t="n">
        <v>50082.615</v>
      </c>
      <c r="O5683" s="0" t="n">
        <v>50366.205</v>
      </c>
      <c r="P5683" s="0" t="n">
        <v>60032.07</v>
      </c>
      <c r="Q5683" s="0" t="n">
        <v>81910.935</v>
      </c>
      <c r="S5683" s="0" t="s">
        <v>303</v>
      </c>
    </row>
    <row r="5684" customFormat="false" ht="14" hidden="false" customHeight="false" outlineLevel="0" collapsed="false">
      <c r="A5684" s="0" t="str">
        <f aca="false">SUBSTITUTE(C5684&amp;D5684&amp;E5684&amp;F5684&amp;G5684&amp;H5684&amp;I5684," ","")</f>
        <v>AgenteBilingüeEspecializadoEconomía,administración,contaduríayafinesEnlasinstalacionesdelaEntidadCompradoraHoraextranocturna Zona1Platino</v>
      </c>
      <c r="B5684" s="0" t="s">
        <v>6030</v>
      </c>
      <c r="C5684" s="0" t="s">
        <v>190</v>
      </c>
      <c r="D5684" s="0" t="s">
        <v>6010</v>
      </c>
      <c r="E5684" s="0" t="s">
        <v>612</v>
      </c>
      <c r="F5684" s="0" t="s">
        <v>3303</v>
      </c>
      <c r="G5684" s="0" t="s">
        <v>197</v>
      </c>
      <c r="H5684" s="0" t="s">
        <v>379</v>
      </c>
      <c r="I5684" s="0" t="s">
        <v>198</v>
      </c>
      <c r="J5684" s="0" t="s">
        <v>325</v>
      </c>
      <c r="K5684" s="0" t="n">
        <v>52699.2442688854</v>
      </c>
      <c r="L5684" s="0" t="n">
        <v>61089.84</v>
      </c>
      <c r="M5684" s="0" t="n">
        <v>76816.9772243804</v>
      </c>
      <c r="N5684" s="0" t="n">
        <v>50082.615</v>
      </c>
      <c r="O5684" s="0" t="n">
        <v>50366.205</v>
      </c>
      <c r="P5684" s="0" t="n">
        <v>61322.715</v>
      </c>
      <c r="Q5684" s="0" t="n">
        <v>87056.955</v>
      </c>
      <c r="S5684" s="0" t="s">
        <v>303</v>
      </c>
    </row>
    <row r="5685" customFormat="false" ht="14" hidden="false" customHeight="false" outlineLevel="0" collapsed="false">
      <c r="A5685" s="0" t="str">
        <f aca="false">SUBSTITUTE(C5685&amp;D5685&amp;E5685&amp;F5685&amp;G5685&amp;H5685&amp;I5685," ","")</f>
        <v>AgenteBilingüeEspecializadoEconomía,administración,contaduríayafinesEnlasinstalacionesdelaEntidadCompradoraHoraextranocturna Zona2Plata</v>
      </c>
      <c r="B5685" s="0" t="s">
        <v>6031</v>
      </c>
      <c r="C5685" s="0" t="s">
        <v>190</v>
      </c>
      <c r="D5685" s="0" t="s">
        <v>6010</v>
      </c>
      <c r="E5685" s="0" t="s">
        <v>612</v>
      </c>
      <c r="F5685" s="0" t="s">
        <v>3303</v>
      </c>
      <c r="G5685" s="0" t="s">
        <v>197</v>
      </c>
      <c r="H5685" s="0" t="s">
        <v>385</v>
      </c>
      <c r="I5685" s="0" t="s">
        <v>195</v>
      </c>
      <c r="J5685" s="0" t="s">
        <v>325</v>
      </c>
      <c r="K5685" s="0" t="n">
        <v>52699.2442688854</v>
      </c>
      <c r="L5685" s="0" t="n">
        <v>59926.5</v>
      </c>
      <c r="M5685" s="0" t="n">
        <v>72541.0530816373</v>
      </c>
      <c r="N5685" s="0" t="n">
        <v>50082.615</v>
      </c>
      <c r="O5685" s="0" t="n">
        <v>50366.205</v>
      </c>
      <c r="P5685" s="0" t="n">
        <v>62480.88</v>
      </c>
      <c r="Q5685" s="0" t="n">
        <v>78433.335</v>
      </c>
      <c r="S5685" s="0" t="s">
        <v>303</v>
      </c>
    </row>
    <row r="5686" customFormat="false" ht="14" hidden="false" customHeight="false" outlineLevel="0" collapsed="false">
      <c r="A5686" s="0" t="str">
        <f aca="false">SUBSTITUTE(C5686&amp;D5686&amp;E5686&amp;F5686&amp;G5686&amp;H5686&amp;I5686," ","")</f>
        <v>AgenteBilingüeEspecializadoEconomía,administración,contaduríayafinesEnlasinstalacionesdelaEntidadCompradoraHoraextranocturna Zona2Oro</v>
      </c>
      <c r="B5686" s="0" t="s">
        <v>6032</v>
      </c>
      <c r="C5686" s="0" t="s">
        <v>190</v>
      </c>
      <c r="D5686" s="0" t="s">
        <v>6010</v>
      </c>
      <c r="E5686" s="0" t="s">
        <v>612</v>
      </c>
      <c r="F5686" s="0" t="s">
        <v>3303</v>
      </c>
      <c r="G5686" s="0" t="s">
        <v>197</v>
      </c>
      <c r="H5686" s="0" t="s">
        <v>385</v>
      </c>
      <c r="I5686" s="0" t="s">
        <v>54</v>
      </c>
      <c r="J5686" s="0" t="s">
        <v>325</v>
      </c>
      <c r="K5686" s="0" t="n">
        <v>52699.2442688854</v>
      </c>
      <c r="L5686" s="0" t="n">
        <v>61126.065</v>
      </c>
      <c r="M5686" s="0" t="n">
        <v>74617.8081083088</v>
      </c>
      <c r="N5686" s="0" t="n">
        <v>50082.615</v>
      </c>
      <c r="O5686" s="0" t="n">
        <v>50366.205</v>
      </c>
      <c r="P5686" s="0" t="n">
        <v>63796.365</v>
      </c>
      <c r="Q5686" s="0" t="n">
        <v>81910.935</v>
      </c>
      <c r="S5686" s="0" t="s">
        <v>303</v>
      </c>
    </row>
    <row r="5687" customFormat="false" ht="14" hidden="false" customHeight="false" outlineLevel="0" collapsed="false">
      <c r="A5687" s="0" t="str">
        <f aca="false">SUBSTITUTE(C5687&amp;D5687&amp;E5687&amp;F5687&amp;G5687&amp;H5687&amp;I5687," ","")</f>
        <v>AgenteBilingüeEspecializadoEconomía,administración,contaduríayafinesEnlasinstalacionesdelaEntidadCompradoraHoraextranocturna Zona2Platino</v>
      </c>
      <c r="B5687" s="0" t="s">
        <v>6033</v>
      </c>
      <c r="C5687" s="0" t="s">
        <v>190</v>
      </c>
      <c r="D5687" s="0" t="s">
        <v>6010</v>
      </c>
      <c r="E5687" s="0" t="s">
        <v>612</v>
      </c>
      <c r="F5687" s="0" t="s">
        <v>3303</v>
      </c>
      <c r="G5687" s="0" t="s">
        <v>197</v>
      </c>
      <c r="H5687" s="0" t="s">
        <v>385</v>
      </c>
      <c r="I5687" s="0" t="s">
        <v>198</v>
      </c>
      <c r="J5687" s="0" t="s">
        <v>325</v>
      </c>
      <c r="K5687" s="0" t="n">
        <v>52699.2442688854</v>
      </c>
      <c r="L5687" s="0" t="n">
        <v>62922.825</v>
      </c>
      <c r="M5687" s="0" t="n">
        <v>76816.9772243804</v>
      </c>
      <c r="N5687" s="0" t="n">
        <v>50082.615</v>
      </c>
      <c r="O5687" s="0" t="n">
        <v>50366.205</v>
      </c>
      <c r="P5687" s="0" t="n">
        <v>65168.775</v>
      </c>
      <c r="Q5687" s="0" t="n">
        <v>87056.955</v>
      </c>
      <c r="S5687" s="0" t="s">
        <v>303</v>
      </c>
    </row>
    <row r="5688" customFormat="false" ht="14" hidden="false" customHeight="false" outlineLevel="0" collapsed="false">
      <c r="A5688" s="0" t="str">
        <f aca="false">SUBSTITUTE(C5688&amp;D5688&amp;E5688&amp;F5688&amp;G5688&amp;H5688&amp;I5688," ","")</f>
        <v>AgenteBilingüeEspecializadoEconomía,administración,contaduríayafinesEnlasinstalacionesdelaEntidadCompradoraHoraextranocturna Zona3Plata</v>
      </c>
      <c r="B5688" s="0" t="s">
        <v>6034</v>
      </c>
      <c r="C5688" s="0" t="s">
        <v>190</v>
      </c>
      <c r="D5688" s="0" t="s">
        <v>6010</v>
      </c>
      <c r="E5688" s="0" t="s">
        <v>612</v>
      </c>
      <c r="F5688" s="0" t="s">
        <v>3303</v>
      </c>
      <c r="G5688" s="0" t="s">
        <v>197</v>
      </c>
      <c r="H5688" s="0" t="s">
        <v>390</v>
      </c>
      <c r="I5688" s="0" t="s">
        <v>195</v>
      </c>
      <c r="J5688" s="0" t="s">
        <v>325</v>
      </c>
      <c r="K5688" s="0" t="n">
        <v>52699.2442688854</v>
      </c>
      <c r="L5688" s="0" t="n">
        <v>61089.84</v>
      </c>
      <c r="M5688" s="0" t="n">
        <v>72541.0530816373</v>
      </c>
      <c r="N5688" s="0" t="n">
        <v>50082.615</v>
      </c>
      <c r="O5688" s="0" t="n">
        <v>50366.205</v>
      </c>
      <c r="P5688" s="0" t="n">
        <v>62774.82</v>
      </c>
      <c r="Q5688" s="0" t="n">
        <v>78433.335</v>
      </c>
      <c r="S5688" s="0" t="s">
        <v>303</v>
      </c>
    </row>
    <row r="5689" customFormat="false" ht="14" hidden="false" customHeight="false" outlineLevel="0" collapsed="false">
      <c r="A5689" s="0" t="str">
        <f aca="false">SUBSTITUTE(C5689&amp;D5689&amp;E5689&amp;F5689&amp;G5689&amp;H5689&amp;I5689," ","")</f>
        <v>AgenteBilingüeEspecializadoEconomía,administración,contaduríayafinesEnlasinstalacionesdelaEntidadCompradoraHoraextranocturna Zona3Oro</v>
      </c>
      <c r="B5689" s="0" t="s">
        <v>6035</v>
      </c>
      <c r="C5689" s="0" t="s">
        <v>190</v>
      </c>
      <c r="D5689" s="0" t="s">
        <v>6010</v>
      </c>
      <c r="E5689" s="0" t="s">
        <v>612</v>
      </c>
      <c r="F5689" s="0" t="s">
        <v>3303</v>
      </c>
      <c r="G5689" s="0" t="s">
        <v>197</v>
      </c>
      <c r="H5689" s="0" t="s">
        <v>390</v>
      </c>
      <c r="I5689" s="0" t="s">
        <v>54</v>
      </c>
      <c r="J5689" s="0" t="s">
        <v>325</v>
      </c>
      <c r="K5689" s="0" t="n">
        <v>52699.2442688854</v>
      </c>
      <c r="L5689" s="0" t="n">
        <v>62312.175</v>
      </c>
      <c r="M5689" s="0" t="n">
        <v>74617.8081083088</v>
      </c>
      <c r="N5689" s="0" t="n">
        <v>50082.615</v>
      </c>
      <c r="O5689" s="0" t="n">
        <v>50366.205</v>
      </c>
      <c r="P5689" s="0" t="n">
        <v>64096.515</v>
      </c>
      <c r="Q5689" s="0" t="n">
        <v>81910.935</v>
      </c>
      <c r="S5689" s="0" t="s">
        <v>303</v>
      </c>
    </row>
    <row r="5690" customFormat="false" ht="14" hidden="false" customHeight="false" outlineLevel="0" collapsed="false">
      <c r="A5690" s="0" t="str">
        <f aca="false">SUBSTITUTE(C5690&amp;D5690&amp;E5690&amp;F5690&amp;G5690&amp;H5690&amp;I5690," ","")</f>
        <v>AgenteBilingüeEspecializadoEconomía,administración,contaduríayafinesEnlasinstalacionesdelaEntidadCompradoraHoraextranocturna Zona3Platino</v>
      </c>
      <c r="B5690" s="0" t="s">
        <v>6036</v>
      </c>
      <c r="C5690" s="0" t="s">
        <v>190</v>
      </c>
      <c r="D5690" s="0" t="s">
        <v>6010</v>
      </c>
      <c r="E5690" s="0" t="s">
        <v>612</v>
      </c>
      <c r="F5690" s="0" t="s">
        <v>3303</v>
      </c>
      <c r="G5690" s="0" t="s">
        <v>197</v>
      </c>
      <c r="H5690" s="0" t="s">
        <v>390</v>
      </c>
      <c r="I5690" s="0" t="s">
        <v>198</v>
      </c>
      <c r="J5690" s="0" t="s">
        <v>325</v>
      </c>
      <c r="K5690" s="0" t="n">
        <v>52699.2442688854</v>
      </c>
      <c r="L5690" s="0" t="n">
        <v>64145.16</v>
      </c>
      <c r="M5690" s="0" t="n">
        <v>76816.9772243804</v>
      </c>
      <c r="N5690" s="0" t="n">
        <v>50082.615</v>
      </c>
      <c r="O5690" s="0" t="n">
        <v>50366.205</v>
      </c>
      <c r="P5690" s="0" t="n">
        <v>65475.135</v>
      </c>
      <c r="Q5690" s="0" t="n">
        <v>87056.955</v>
      </c>
      <c r="S5690" s="0" t="s">
        <v>303</v>
      </c>
    </row>
    <row r="5691" customFormat="false" ht="14" hidden="false" customHeight="false" outlineLevel="0" collapsed="false">
      <c r="A5691" s="0" t="str">
        <f aca="false">SUBSTITUTE(C5691&amp;D5691&amp;E5691&amp;F5691&amp;G5691&amp;H5691&amp;I5691," ","")</f>
        <v>AgenteBilingüeEspecializadoEconomía,administración,contaduríayafinesEnlasinstalacionesdelaEntidadCompradoraHoraextradominicalyfestivoZona1Plata</v>
      </c>
      <c r="B5691" s="0" t="s">
        <v>6037</v>
      </c>
      <c r="C5691" s="0" t="s">
        <v>190</v>
      </c>
      <c r="D5691" s="0" t="s">
        <v>6010</v>
      </c>
      <c r="E5691" s="0" t="s">
        <v>612</v>
      </c>
      <c r="F5691" s="0" t="s">
        <v>3303</v>
      </c>
      <c r="G5691" s="0" t="s">
        <v>194</v>
      </c>
      <c r="H5691" s="0" t="s">
        <v>379</v>
      </c>
      <c r="I5691" s="0" t="s">
        <v>195</v>
      </c>
      <c r="J5691" s="0" t="s">
        <v>325</v>
      </c>
      <c r="K5691" s="0" t="n">
        <v>66840.0487990937</v>
      </c>
      <c r="L5691" s="0" t="n">
        <v>66492.54</v>
      </c>
      <c r="M5691" s="0" t="n">
        <v>82904.0606647283</v>
      </c>
      <c r="N5691" s="0" t="n">
        <v>71546.445</v>
      </c>
      <c r="O5691" s="0" t="n">
        <v>57461.13</v>
      </c>
      <c r="P5691" s="0" t="n">
        <v>65238.12</v>
      </c>
      <c r="Q5691" s="0" t="n">
        <v>87317.775</v>
      </c>
      <c r="S5691" s="0" t="s">
        <v>303</v>
      </c>
    </row>
    <row r="5692" customFormat="false" ht="14" hidden="false" customHeight="false" outlineLevel="0" collapsed="false">
      <c r="A5692" s="0" t="str">
        <f aca="false">SUBSTITUTE(C5692&amp;D5692&amp;E5692&amp;F5692&amp;G5692&amp;H5692&amp;I5692," ","")</f>
        <v>AgenteBilingüeEspecializadoEconomía,administración,contaduríayafinesEnlasinstalacionesdelaEntidadCompradoraHoraextradominicalyfestivoZona1Oro</v>
      </c>
      <c r="B5692" s="0" t="s">
        <v>6038</v>
      </c>
      <c r="C5692" s="0" t="s">
        <v>190</v>
      </c>
      <c r="D5692" s="0" t="s">
        <v>6010</v>
      </c>
      <c r="E5692" s="0" t="s">
        <v>612</v>
      </c>
      <c r="F5692" s="0" t="s">
        <v>3303</v>
      </c>
      <c r="G5692" s="0" t="s">
        <v>194</v>
      </c>
      <c r="H5692" s="0" t="s">
        <v>379</v>
      </c>
      <c r="I5692" s="0" t="s">
        <v>54</v>
      </c>
      <c r="J5692" s="0" t="s">
        <v>325</v>
      </c>
      <c r="K5692" s="0" t="n">
        <v>66840.0487990937</v>
      </c>
      <c r="L5692" s="0" t="n">
        <v>67822.515</v>
      </c>
      <c r="M5692" s="0" t="n">
        <v>85277.4949809243</v>
      </c>
      <c r="N5692" s="0" t="n">
        <v>71546.445</v>
      </c>
      <c r="O5692" s="0" t="n">
        <v>57461.13</v>
      </c>
      <c r="P5692" s="0" t="n">
        <v>66611.565</v>
      </c>
      <c r="Q5692" s="0" t="n">
        <v>91188.675</v>
      </c>
      <c r="S5692" s="0" t="s">
        <v>303</v>
      </c>
    </row>
    <row r="5693" customFormat="false" ht="14" hidden="false" customHeight="false" outlineLevel="0" collapsed="false">
      <c r="A5693" s="0" t="str">
        <f aca="false">SUBSTITUTE(C5693&amp;D5693&amp;E5693&amp;F5693&amp;G5693&amp;H5693&amp;I5693," ","")</f>
        <v>AgenteBilingüeEspecializadoEconomía,administración,contaduríayafinesEnlasinstalacionesdelaEntidadCompradoraHoraextradominicalyfestivoZona1Platino</v>
      </c>
      <c r="B5693" s="0" t="s">
        <v>6039</v>
      </c>
      <c r="C5693" s="0" t="s">
        <v>190</v>
      </c>
      <c r="D5693" s="0" t="s">
        <v>6010</v>
      </c>
      <c r="E5693" s="0" t="s">
        <v>612</v>
      </c>
      <c r="F5693" s="0" t="s">
        <v>3303</v>
      </c>
      <c r="G5693" s="0" t="s">
        <v>194</v>
      </c>
      <c r="H5693" s="0" t="s">
        <v>379</v>
      </c>
      <c r="I5693" s="0" t="s">
        <v>198</v>
      </c>
      <c r="J5693" s="0" t="s">
        <v>325</v>
      </c>
      <c r="K5693" s="0" t="n">
        <v>66840.0487990937</v>
      </c>
      <c r="L5693" s="0" t="n">
        <v>69817.995</v>
      </c>
      <c r="M5693" s="0" t="n">
        <v>87790.8311135776</v>
      </c>
      <c r="N5693" s="0" t="n">
        <v>71546.445</v>
      </c>
      <c r="O5693" s="0" t="n">
        <v>57461.13</v>
      </c>
      <c r="P5693" s="0" t="n">
        <v>68044.005</v>
      </c>
      <c r="Q5693" s="0" t="n">
        <v>96917.4</v>
      </c>
      <c r="S5693" s="0" t="s">
        <v>303</v>
      </c>
    </row>
    <row r="5694" customFormat="false" ht="14" hidden="false" customHeight="false" outlineLevel="0" collapsed="false">
      <c r="A5694" s="0" t="str">
        <f aca="false">SUBSTITUTE(C5694&amp;D5694&amp;E5694&amp;F5694&amp;G5694&amp;H5694&amp;I5694," ","")</f>
        <v>AgenteBilingüeEspecializadoEconomía,administración,contaduríayafinesEnlasinstalacionesdelaEntidadCompradoraHoraextradominicalyfestivoZona2Plata</v>
      </c>
      <c r="B5694" s="0" t="s">
        <v>6040</v>
      </c>
      <c r="C5694" s="0" t="s">
        <v>190</v>
      </c>
      <c r="D5694" s="0" t="s">
        <v>6010</v>
      </c>
      <c r="E5694" s="0" t="s">
        <v>612</v>
      </c>
      <c r="F5694" s="0" t="s">
        <v>3303</v>
      </c>
      <c r="G5694" s="0" t="s">
        <v>194</v>
      </c>
      <c r="H5694" s="0" t="s">
        <v>385</v>
      </c>
      <c r="I5694" s="0" t="s">
        <v>195</v>
      </c>
      <c r="J5694" s="0" t="s">
        <v>325</v>
      </c>
      <c r="K5694" s="0" t="n">
        <v>66840.0487990937</v>
      </c>
      <c r="L5694" s="0" t="n">
        <v>68488.02</v>
      </c>
      <c r="M5694" s="0" t="n">
        <v>82904.0606647283</v>
      </c>
      <c r="N5694" s="0" t="n">
        <v>71546.445</v>
      </c>
      <c r="O5694" s="0" t="n">
        <v>57461.13</v>
      </c>
      <c r="P5694" s="0" t="n">
        <v>69328.44</v>
      </c>
      <c r="Q5694" s="0" t="n">
        <v>87317.775</v>
      </c>
      <c r="S5694" s="0" t="s">
        <v>303</v>
      </c>
    </row>
    <row r="5695" customFormat="false" ht="14" hidden="false" customHeight="false" outlineLevel="0" collapsed="false">
      <c r="A5695" s="0" t="str">
        <f aca="false">SUBSTITUTE(C5695&amp;D5695&amp;E5695&amp;F5695&amp;G5695&amp;H5695&amp;I5695," ","")</f>
        <v>AgenteBilingüeEspecializadoEconomía,administración,contaduríayafinesEnlasinstalacionesdelaEntidadCompradoraHoraextradominicalyfestivoZona2Oro</v>
      </c>
      <c r="B5695" s="0" t="s">
        <v>6041</v>
      </c>
      <c r="C5695" s="0" t="s">
        <v>190</v>
      </c>
      <c r="D5695" s="0" t="s">
        <v>6010</v>
      </c>
      <c r="E5695" s="0" t="s">
        <v>612</v>
      </c>
      <c r="F5695" s="0" t="s">
        <v>3303</v>
      </c>
      <c r="G5695" s="0" t="s">
        <v>194</v>
      </c>
      <c r="H5695" s="0" t="s">
        <v>385</v>
      </c>
      <c r="I5695" s="0" t="s">
        <v>54</v>
      </c>
      <c r="J5695" s="0" t="s">
        <v>325</v>
      </c>
      <c r="K5695" s="0" t="n">
        <v>66840.0487990937</v>
      </c>
      <c r="L5695" s="0" t="n">
        <v>69857.325</v>
      </c>
      <c r="M5695" s="0" t="n">
        <v>85277.4949809243</v>
      </c>
      <c r="N5695" s="0" t="n">
        <v>71546.445</v>
      </c>
      <c r="O5695" s="0" t="n">
        <v>57461.13</v>
      </c>
      <c r="P5695" s="0" t="n">
        <v>70788.825</v>
      </c>
      <c r="Q5695" s="0" t="n">
        <v>91188.675</v>
      </c>
      <c r="S5695" s="0" t="s">
        <v>303</v>
      </c>
    </row>
    <row r="5696" customFormat="false" ht="14" hidden="false" customHeight="false" outlineLevel="0" collapsed="false">
      <c r="A5696" s="0" t="str">
        <f aca="false">SUBSTITUTE(C5696&amp;D5696&amp;E5696&amp;F5696&amp;G5696&amp;H5696&amp;I5696," ","")</f>
        <v>AgenteBilingüeEspecializadoEconomía,administración,contaduríayafinesEnlasinstalacionesdelaEntidadCompradoraHoraextradominicalyfestivoZona2Platino</v>
      </c>
      <c r="B5696" s="0" t="s">
        <v>6042</v>
      </c>
      <c r="C5696" s="0" t="s">
        <v>190</v>
      </c>
      <c r="D5696" s="0" t="s">
        <v>6010</v>
      </c>
      <c r="E5696" s="0" t="s">
        <v>612</v>
      </c>
      <c r="F5696" s="0" t="s">
        <v>3303</v>
      </c>
      <c r="G5696" s="0" t="s">
        <v>194</v>
      </c>
      <c r="H5696" s="0" t="s">
        <v>385</v>
      </c>
      <c r="I5696" s="0" t="s">
        <v>198</v>
      </c>
      <c r="J5696" s="0" t="s">
        <v>325</v>
      </c>
      <c r="K5696" s="0" t="n">
        <v>66840.0487990937</v>
      </c>
      <c r="L5696" s="0" t="n">
        <v>71912.835</v>
      </c>
      <c r="M5696" s="0" t="n">
        <v>87790.8311135776</v>
      </c>
      <c r="N5696" s="0" t="n">
        <v>71546.445</v>
      </c>
      <c r="O5696" s="0" t="n">
        <v>57461.13</v>
      </c>
      <c r="P5696" s="0" t="n">
        <v>72310.275</v>
      </c>
      <c r="Q5696" s="0" t="n">
        <v>96917.4</v>
      </c>
      <c r="S5696" s="0" t="s">
        <v>303</v>
      </c>
    </row>
    <row r="5697" customFormat="false" ht="14" hidden="false" customHeight="false" outlineLevel="0" collapsed="false">
      <c r="A5697" s="0" t="str">
        <f aca="false">SUBSTITUTE(C5697&amp;D5697&amp;E5697&amp;F5697&amp;G5697&amp;H5697&amp;I5697," ","")</f>
        <v>AgenteBilingüeEspecializadoEconomía,administración,contaduríayafinesEnlasinstalacionesdelaEntidadCompradoraHoraextradominicalyfestivoZona3Plata</v>
      </c>
      <c r="B5697" s="0" t="s">
        <v>6043</v>
      </c>
      <c r="C5697" s="0" t="s">
        <v>190</v>
      </c>
      <c r="D5697" s="0" t="s">
        <v>6010</v>
      </c>
      <c r="E5697" s="0" t="s">
        <v>612</v>
      </c>
      <c r="F5697" s="0" t="s">
        <v>3303</v>
      </c>
      <c r="G5697" s="0" t="s">
        <v>194</v>
      </c>
      <c r="H5697" s="0" t="s">
        <v>390</v>
      </c>
      <c r="I5697" s="0" t="s">
        <v>195</v>
      </c>
      <c r="J5697" s="0" t="s">
        <v>325</v>
      </c>
      <c r="K5697" s="0" t="n">
        <v>66840.0487990937</v>
      </c>
      <c r="L5697" s="0" t="n">
        <v>69817.995</v>
      </c>
      <c r="M5697" s="0" t="n">
        <v>82904.0606647283</v>
      </c>
      <c r="N5697" s="0" t="n">
        <v>71546.445</v>
      </c>
      <c r="O5697" s="0" t="n">
        <v>57461.13</v>
      </c>
      <c r="P5697" s="0" t="n">
        <v>69654.465</v>
      </c>
      <c r="Q5697" s="0" t="n">
        <v>87317.775</v>
      </c>
      <c r="S5697" s="0" t="s">
        <v>303</v>
      </c>
    </row>
    <row r="5698" customFormat="false" ht="14" hidden="false" customHeight="false" outlineLevel="0" collapsed="false">
      <c r="A5698" s="0" t="str">
        <f aca="false">SUBSTITUTE(C5698&amp;D5698&amp;E5698&amp;F5698&amp;G5698&amp;H5698&amp;I5698," ","")</f>
        <v>AgenteBilingüeEspecializadoEconomía,administración,contaduríayafinesEnlasinstalacionesdelaEntidadCompradoraHoraextradominicalyfestivoZona3Oro</v>
      </c>
      <c r="B5698" s="0" t="s">
        <v>6044</v>
      </c>
      <c r="C5698" s="0" t="s">
        <v>190</v>
      </c>
      <c r="D5698" s="0" t="s">
        <v>6010</v>
      </c>
      <c r="E5698" s="0" t="s">
        <v>612</v>
      </c>
      <c r="F5698" s="0" t="s">
        <v>3303</v>
      </c>
      <c r="G5698" s="0" t="s">
        <v>194</v>
      </c>
      <c r="H5698" s="0" t="s">
        <v>390</v>
      </c>
      <c r="I5698" s="0" t="s">
        <v>54</v>
      </c>
      <c r="J5698" s="0" t="s">
        <v>325</v>
      </c>
      <c r="K5698" s="0" t="n">
        <v>66840.0487990937</v>
      </c>
      <c r="L5698" s="0" t="n">
        <v>71214.21</v>
      </c>
      <c r="M5698" s="0" t="n">
        <v>85277.4949809243</v>
      </c>
      <c r="N5698" s="0" t="n">
        <v>71546.445</v>
      </c>
      <c r="O5698" s="0" t="n">
        <v>57461.13</v>
      </c>
      <c r="P5698" s="0" t="n">
        <v>71121.06</v>
      </c>
      <c r="Q5698" s="0" t="n">
        <v>91188.675</v>
      </c>
      <c r="S5698" s="0" t="s">
        <v>303</v>
      </c>
    </row>
    <row r="5699" customFormat="false" ht="14" hidden="false" customHeight="false" outlineLevel="0" collapsed="false">
      <c r="A5699" s="0" t="str">
        <f aca="false">SUBSTITUTE(C5699&amp;D5699&amp;E5699&amp;F5699&amp;G5699&amp;H5699&amp;I5699," ","")</f>
        <v>AgenteBilingüeEspecializadoEconomía,administración,contaduríayafinesEnlasinstalacionesdelaEntidadCompradoraHoraextradominicalyfestivoZona3Platino</v>
      </c>
      <c r="B5699" s="0" t="s">
        <v>6045</v>
      </c>
      <c r="C5699" s="0" t="s">
        <v>190</v>
      </c>
      <c r="D5699" s="0" t="s">
        <v>6010</v>
      </c>
      <c r="E5699" s="0" t="s">
        <v>612</v>
      </c>
      <c r="F5699" s="0" t="s">
        <v>3303</v>
      </c>
      <c r="G5699" s="0" t="s">
        <v>194</v>
      </c>
      <c r="H5699" s="0" t="s">
        <v>390</v>
      </c>
      <c r="I5699" s="0" t="s">
        <v>198</v>
      </c>
      <c r="J5699" s="0" t="s">
        <v>325</v>
      </c>
      <c r="K5699" s="0" t="n">
        <v>66840.0487990937</v>
      </c>
      <c r="L5699" s="0" t="n">
        <v>73309.05</v>
      </c>
      <c r="M5699" s="0" t="n">
        <v>87790.8311135776</v>
      </c>
      <c r="N5699" s="0" t="n">
        <v>71546.445</v>
      </c>
      <c r="O5699" s="0" t="n">
        <v>57461.13</v>
      </c>
      <c r="P5699" s="0" t="n">
        <v>72650.79</v>
      </c>
      <c r="Q5699" s="0" t="n">
        <v>96917.4</v>
      </c>
      <c r="S5699" s="0" t="s">
        <v>303</v>
      </c>
    </row>
    <row r="5700" customFormat="false" ht="14" hidden="false" customHeight="false" outlineLevel="0" collapsed="false">
      <c r="A5700" s="0" t="str">
        <f aca="false">SUBSTITUTE(C5700&amp;D5700&amp;E5700&amp;F5700&amp;G5700&amp;H5700&amp;I5700," ","")</f>
        <v>AgenteBilingüeEspecializadoEconomía,administración,contaduríayafinesEnlasinstalacionesdelaEntidadCompradoraServicio7x24Zona1Plata</v>
      </c>
      <c r="B5700" s="0" t="s">
        <v>6046</v>
      </c>
      <c r="C5700" s="0" t="s">
        <v>190</v>
      </c>
      <c r="D5700" s="0" t="s">
        <v>6010</v>
      </c>
      <c r="E5700" s="0" t="s">
        <v>612</v>
      </c>
      <c r="F5700" s="0" t="s">
        <v>3303</v>
      </c>
      <c r="G5700" s="0" t="s">
        <v>55</v>
      </c>
      <c r="H5700" s="0" t="s">
        <v>379</v>
      </c>
      <c r="I5700" s="0" t="s">
        <v>195</v>
      </c>
      <c r="J5700" s="0" t="s">
        <v>305</v>
      </c>
      <c r="K5700" s="0" t="n">
        <v>24526094.4299074</v>
      </c>
      <c r="L5700" s="0" t="n">
        <v>34905025.17</v>
      </c>
      <c r="M5700" s="0" t="n">
        <v>36767254.2404031</v>
      </c>
      <c r="N5700" s="0" t="n">
        <v>31132347.705</v>
      </c>
      <c r="O5700" s="0" t="n">
        <v>31670306.55</v>
      </c>
      <c r="P5700" s="0" t="n">
        <v>45077514.39</v>
      </c>
      <c r="Q5700" s="0" t="n">
        <v>36008177.85</v>
      </c>
      <c r="S5700" s="0" t="s">
        <v>303</v>
      </c>
    </row>
    <row r="5701" customFormat="false" ht="14" hidden="false" customHeight="false" outlineLevel="0" collapsed="false">
      <c r="A5701" s="0" t="str">
        <f aca="false">SUBSTITUTE(C5701&amp;D5701&amp;E5701&amp;F5701&amp;G5701&amp;H5701&amp;I5701," ","")</f>
        <v>AgenteBilingüeEspecializadoEconomía,administración,contaduríayafinesEnlasinstalacionesdelaEntidadCompradoraServicio7x24Zona1Oro</v>
      </c>
      <c r="B5701" s="0" t="s">
        <v>6047</v>
      </c>
      <c r="C5701" s="0" t="s">
        <v>190</v>
      </c>
      <c r="D5701" s="0" t="s">
        <v>6010</v>
      </c>
      <c r="E5701" s="0" t="s">
        <v>612</v>
      </c>
      <c r="F5701" s="0" t="s">
        <v>3303</v>
      </c>
      <c r="G5701" s="0" t="s">
        <v>55</v>
      </c>
      <c r="H5701" s="0" t="s">
        <v>379</v>
      </c>
      <c r="I5701" s="0" t="s">
        <v>54</v>
      </c>
      <c r="J5701" s="0" t="s">
        <v>305</v>
      </c>
      <c r="K5701" s="0" t="n">
        <v>24526094.4299074</v>
      </c>
      <c r="L5701" s="0" t="n">
        <v>35603126.46</v>
      </c>
      <c r="M5701" s="0" t="n">
        <v>37819852.4150497</v>
      </c>
      <c r="N5701" s="0" t="n">
        <v>31167388.665</v>
      </c>
      <c r="O5701" s="0" t="n">
        <v>31670306.55</v>
      </c>
      <c r="P5701" s="0" t="n">
        <v>46026514.17</v>
      </c>
      <c r="Q5701" s="0" t="n">
        <v>37604521.485</v>
      </c>
      <c r="S5701" s="0" t="s">
        <v>303</v>
      </c>
    </row>
    <row r="5702" customFormat="false" ht="14" hidden="false" customHeight="false" outlineLevel="0" collapsed="false">
      <c r="A5702" s="0" t="str">
        <f aca="false">SUBSTITUTE(C5702&amp;D5702&amp;E5702&amp;F5702&amp;G5702&amp;H5702&amp;I5702," ","")</f>
        <v>AgenteBilingüeEspecializadoEconomía,administración,contaduríayafinesEnlasinstalacionesdelaEntidadCompradoraServicio7x24Zona1Platino</v>
      </c>
      <c r="B5702" s="0" t="s">
        <v>6048</v>
      </c>
      <c r="C5702" s="0" t="s">
        <v>190</v>
      </c>
      <c r="D5702" s="0" t="s">
        <v>6010</v>
      </c>
      <c r="E5702" s="0" t="s">
        <v>612</v>
      </c>
      <c r="F5702" s="0" t="s">
        <v>3303</v>
      </c>
      <c r="G5702" s="0" t="s">
        <v>55</v>
      </c>
      <c r="H5702" s="0" t="s">
        <v>379</v>
      </c>
      <c r="I5702" s="0" t="s">
        <v>198</v>
      </c>
      <c r="J5702" s="0" t="s">
        <v>305</v>
      </c>
      <c r="K5702" s="0" t="n">
        <v>24526094.4299074</v>
      </c>
      <c r="L5702" s="0" t="n">
        <v>36650277.36</v>
      </c>
      <c r="M5702" s="0" t="n">
        <v>38934495.8696636</v>
      </c>
      <c r="N5702" s="0" t="n">
        <v>31202429.625</v>
      </c>
      <c r="O5702" s="0" t="n">
        <v>31670306.55</v>
      </c>
      <c r="P5702" s="0" t="n">
        <v>47016332.28</v>
      </c>
      <c r="Q5702" s="0" t="n">
        <v>39966985.575</v>
      </c>
      <c r="S5702" s="0" t="s">
        <v>303</v>
      </c>
    </row>
    <row r="5703" customFormat="false" ht="14" hidden="false" customHeight="false" outlineLevel="0" collapsed="false">
      <c r="A5703" s="0" t="str">
        <f aca="false">SUBSTITUTE(C5703&amp;D5703&amp;E5703&amp;F5703&amp;G5703&amp;H5703&amp;I5703," ","")</f>
        <v>AgenteBilingüeEspecializadoEconomía,administración,contaduríayafinesEnlasinstalacionesdelaEntidadCompradoraServicio7x24Zona2Plata</v>
      </c>
      <c r="B5703" s="0" t="s">
        <v>6049</v>
      </c>
      <c r="C5703" s="0" t="s">
        <v>190</v>
      </c>
      <c r="D5703" s="0" t="s">
        <v>6010</v>
      </c>
      <c r="E5703" s="0" t="s">
        <v>612</v>
      </c>
      <c r="F5703" s="0" t="s">
        <v>3303</v>
      </c>
      <c r="G5703" s="0" t="s">
        <v>55</v>
      </c>
      <c r="H5703" s="0" t="s">
        <v>385</v>
      </c>
      <c r="I5703" s="0" t="s">
        <v>195</v>
      </c>
      <c r="J5703" s="0" t="s">
        <v>305</v>
      </c>
      <c r="K5703" s="0" t="n">
        <v>24526094.4299074</v>
      </c>
      <c r="L5703" s="0" t="n">
        <v>35952176.07</v>
      </c>
      <c r="M5703" s="0" t="n">
        <v>36767254.2404031</v>
      </c>
      <c r="N5703" s="0" t="n">
        <v>31174396.65</v>
      </c>
      <c r="O5703" s="0" t="n">
        <v>31670306.55</v>
      </c>
      <c r="P5703" s="0" t="n">
        <v>47904054.885</v>
      </c>
      <c r="Q5703" s="0" t="n">
        <v>36008177.85</v>
      </c>
      <c r="S5703" s="0" t="s">
        <v>303</v>
      </c>
    </row>
    <row r="5704" customFormat="false" ht="14" hidden="false" customHeight="false" outlineLevel="0" collapsed="false">
      <c r="A5704" s="0" t="str">
        <f aca="false">SUBSTITUTE(C5704&amp;D5704&amp;E5704&amp;F5704&amp;G5704&amp;H5704&amp;I5704," ","")</f>
        <v>AgenteBilingüeEspecializadoEconomía,administración,contaduríayafinesEnlasinstalacionesdelaEntidadCompradoraServicio7x24Zona2Oro</v>
      </c>
      <c r="B5704" s="0" t="s">
        <v>6050</v>
      </c>
      <c r="C5704" s="0" t="s">
        <v>190</v>
      </c>
      <c r="D5704" s="0" t="s">
        <v>6010</v>
      </c>
      <c r="E5704" s="0" t="s">
        <v>612</v>
      </c>
      <c r="F5704" s="0" t="s">
        <v>3303</v>
      </c>
      <c r="G5704" s="0" t="s">
        <v>55</v>
      </c>
      <c r="H5704" s="0" t="s">
        <v>385</v>
      </c>
      <c r="I5704" s="0" t="s">
        <v>54</v>
      </c>
      <c r="J5704" s="0" t="s">
        <v>305</v>
      </c>
      <c r="K5704" s="0" t="n">
        <v>24526094.4299074</v>
      </c>
      <c r="L5704" s="0" t="n">
        <v>36671220.585</v>
      </c>
      <c r="M5704" s="0" t="n">
        <v>37819852.4150497</v>
      </c>
      <c r="N5704" s="0" t="n">
        <v>31211540.73</v>
      </c>
      <c r="O5704" s="0" t="n">
        <v>31670306.55</v>
      </c>
      <c r="P5704" s="0" t="n">
        <v>48912560.955</v>
      </c>
      <c r="Q5704" s="0" t="n">
        <v>37604521.485</v>
      </c>
      <c r="S5704" s="0" t="s">
        <v>303</v>
      </c>
    </row>
    <row r="5705" customFormat="false" ht="14" hidden="false" customHeight="false" outlineLevel="0" collapsed="false">
      <c r="A5705" s="0" t="str">
        <f aca="false">SUBSTITUTE(C5705&amp;D5705&amp;E5705&amp;F5705&amp;G5705&amp;H5705&amp;I5705," ","")</f>
        <v>AgenteBilingüeEspecializadoEconomía,administración,contaduríayafinesEnlasinstalacionesdelaEntidadCompradoraServicio7x24Zona2Platino</v>
      </c>
      <c r="B5705" s="0" t="s">
        <v>6051</v>
      </c>
      <c r="C5705" s="0" t="s">
        <v>190</v>
      </c>
      <c r="D5705" s="0" t="s">
        <v>6010</v>
      </c>
      <c r="E5705" s="0" t="s">
        <v>612</v>
      </c>
      <c r="F5705" s="0" t="s">
        <v>3303</v>
      </c>
      <c r="G5705" s="0" t="s">
        <v>55</v>
      </c>
      <c r="H5705" s="0" t="s">
        <v>385</v>
      </c>
      <c r="I5705" s="0" t="s">
        <v>198</v>
      </c>
      <c r="J5705" s="0" t="s">
        <v>305</v>
      </c>
      <c r="K5705" s="0" t="n">
        <v>24526094.4299074</v>
      </c>
      <c r="L5705" s="0" t="n">
        <v>37749785.805</v>
      </c>
      <c r="M5705" s="0" t="n">
        <v>38934495.8696636</v>
      </c>
      <c r="N5705" s="0" t="n">
        <v>31248683.775</v>
      </c>
      <c r="O5705" s="0" t="n">
        <v>31670306.55</v>
      </c>
      <c r="P5705" s="0" t="n">
        <v>49964443.875</v>
      </c>
      <c r="Q5705" s="0" t="n">
        <v>39966985.575</v>
      </c>
      <c r="S5705" s="0" t="s">
        <v>303</v>
      </c>
    </row>
    <row r="5706" customFormat="false" ht="14" hidden="false" customHeight="false" outlineLevel="0" collapsed="false">
      <c r="A5706" s="0" t="str">
        <f aca="false">SUBSTITUTE(C5706&amp;D5706&amp;E5706&amp;F5706&amp;G5706&amp;H5706&amp;I5706," ","")</f>
        <v>AgenteBilingüeEspecializadoEconomía,administración,contaduríayafinesEnlasinstalacionesdelaEntidadCompradoraServicio7x24Zona3Plata</v>
      </c>
      <c r="B5706" s="0" t="s">
        <v>6052</v>
      </c>
      <c r="C5706" s="0" t="s">
        <v>190</v>
      </c>
      <c r="D5706" s="0" t="s">
        <v>6010</v>
      </c>
      <c r="E5706" s="0" t="s">
        <v>612</v>
      </c>
      <c r="F5706" s="0" t="s">
        <v>3303</v>
      </c>
      <c r="G5706" s="0" t="s">
        <v>55</v>
      </c>
      <c r="H5706" s="0" t="s">
        <v>390</v>
      </c>
      <c r="I5706" s="0" t="s">
        <v>195</v>
      </c>
      <c r="J5706" s="0" t="s">
        <v>305</v>
      </c>
      <c r="K5706" s="0" t="n">
        <v>24526094.4299074</v>
      </c>
      <c r="L5706" s="0" t="n">
        <v>36650277.36</v>
      </c>
      <c r="M5706" s="0" t="n">
        <v>36767254.2404031</v>
      </c>
      <c r="N5706" s="0" t="n">
        <v>31202429.625</v>
      </c>
      <c r="O5706" s="0" t="n">
        <v>31670306.55</v>
      </c>
      <c r="P5706" s="0" t="n">
        <v>48129441.66</v>
      </c>
      <c r="Q5706" s="0" t="n">
        <v>36008177.85</v>
      </c>
      <c r="S5706" s="0" t="s">
        <v>303</v>
      </c>
    </row>
    <row r="5707" customFormat="false" ht="14" hidden="false" customHeight="false" outlineLevel="0" collapsed="false">
      <c r="A5707" s="0" t="str">
        <f aca="false">SUBSTITUTE(C5707&amp;D5707&amp;E5707&amp;F5707&amp;G5707&amp;H5707&amp;I5707," ","")</f>
        <v>AgenteBilingüeEspecializadoEconomía,administración,contaduríayafinesEnlasinstalacionesdelaEntidadCompradoraServicio7x24Zona3Oro</v>
      </c>
      <c r="B5707" s="0" t="s">
        <v>6053</v>
      </c>
      <c r="C5707" s="0" t="s">
        <v>190</v>
      </c>
      <c r="D5707" s="0" t="s">
        <v>6010</v>
      </c>
      <c r="E5707" s="0" t="s">
        <v>612</v>
      </c>
      <c r="F5707" s="0" t="s">
        <v>3303</v>
      </c>
      <c r="G5707" s="0" t="s">
        <v>55</v>
      </c>
      <c r="H5707" s="0" t="s">
        <v>390</v>
      </c>
      <c r="I5707" s="0" t="s">
        <v>54</v>
      </c>
      <c r="J5707" s="0" t="s">
        <v>305</v>
      </c>
      <c r="K5707" s="0" t="n">
        <v>24526094.4299074</v>
      </c>
      <c r="L5707" s="0" t="n">
        <v>37383282.99</v>
      </c>
      <c r="M5707" s="0" t="n">
        <v>37819852.4150497</v>
      </c>
      <c r="N5707" s="0" t="n">
        <v>31240975.095</v>
      </c>
      <c r="O5707" s="0" t="n">
        <v>31670306.55</v>
      </c>
      <c r="P5707" s="0" t="n">
        <v>49142693.205</v>
      </c>
      <c r="Q5707" s="0" t="n">
        <v>37604521.485</v>
      </c>
      <c r="S5707" s="0" t="s">
        <v>303</v>
      </c>
    </row>
    <row r="5708" customFormat="false" ht="14" hidden="false" customHeight="false" outlineLevel="0" collapsed="false">
      <c r="A5708" s="0" t="str">
        <f aca="false">SUBSTITUTE(C5708&amp;D5708&amp;E5708&amp;F5708&amp;G5708&amp;H5708&amp;I5708," ","")</f>
        <v>AgenteBilingüeEspecializadoEconomía,administración,contaduríayafinesEnlasinstalacionesdelaEntidadCompradoraServicio7x24Zona3Platino</v>
      </c>
      <c r="B5708" s="0" t="s">
        <v>6054</v>
      </c>
      <c r="C5708" s="0" t="s">
        <v>190</v>
      </c>
      <c r="D5708" s="0" t="s">
        <v>6010</v>
      </c>
      <c r="E5708" s="0" t="s">
        <v>612</v>
      </c>
      <c r="F5708" s="0" t="s">
        <v>3303</v>
      </c>
      <c r="G5708" s="0" t="s">
        <v>55</v>
      </c>
      <c r="H5708" s="0" t="s">
        <v>390</v>
      </c>
      <c r="I5708" s="0" t="s">
        <v>198</v>
      </c>
      <c r="J5708" s="0" t="s">
        <v>305</v>
      </c>
      <c r="K5708" s="0" t="n">
        <v>24526094.4299074</v>
      </c>
      <c r="L5708" s="0" t="n">
        <v>38482791.435</v>
      </c>
      <c r="M5708" s="0" t="n">
        <v>38934495.8696636</v>
      </c>
      <c r="N5708" s="0" t="n">
        <v>31279520.565</v>
      </c>
      <c r="O5708" s="0" t="n">
        <v>31670306.55</v>
      </c>
      <c r="P5708" s="0" t="n">
        <v>50199525.495</v>
      </c>
      <c r="Q5708" s="0" t="n">
        <v>39966985.575</v>
      </c>
      <c r="S5708" s="0" t="s">
        <v>303</v>
      </c>
    </row>
    <row r="5709" customFormat="false" ht="14" hidden="false" customHeight="false" outlineLevel="0" collapsed="false">
      <c r="A5709" s="0" t="str">
        <f aca="false">SUBSTITUTE(C5709&amp;D5709&amp;E5709&amp;F5709&amp;G5709&amp;H5709&amp;I5709," ","")</f>
        <v>AgenteBilingüeEspecializadoEconomía,administración,contaduríayafinesFrontofficeconherramientaJornadaOrdinaria Zona1Plata</v>
      </c>
      <c r="B5709" s="0" t="s">
        <v>6055</v>
      </c>
      <c r="C5709" s="0" t="s">
        <v>190</v>
      </c>
      <c r="D5709" s="0" t="s">
        <v>6010</v>
      </c>
      <c r="E5709" s="0" t="s">
        <v>612</v>
      </c>
      <c r="F5709" s="0" t="s">
        <v>3319</v>
      </c>
      <c r="G5709" s="0" t="s">
        <v>62</v>
      </c>
      <c r="H5709" s="0" t="s">
        <v>379</v>
      </c>
      <c r="I5709" s="0" t="s">
        <v>195</v>
      </c>
      <c r="J5709" s="0" t="s">
        <v>36</v>
      </c>
      <c r="K5709" s="0" t="n">
        <v>7874424.38965752</v>
      </c>
      <c r="L5709" s="0" t="n">
        <v>7734944.16</v>
      </c>
      <c r="M5709" s="0" t="n">
        <v>9207986.49716936</v>
      </c>
      <c r="N5709" s="0" t="n">
        <v>8481519.675</v>
      </c>
      <c r="O5709" s="0" t="n">
        <v>8060000.4</v>
      </c>
      <c r="P5709" s="0" t="n">
        <v>8596541.295</v>
      </c>
      <c r="Q5709" s="0" t="n">
        <v>8865103.095</v>
      </c>
      <c r="S5709" s="0" t="s">
        <v>303</v>
      </c>
    </row>
    <row r="5710" customFormat="false" ht="14" hidden="false" customHeight="false" outlineLevel="0" collapsed="false">
      <c r="A5710" s="0" t="str">
        <f aca="false">SUBSTITUTE(C5710&amp;D5710&amp;E5710&amp;F5710&amp;G5710&amp;H5710&amp;I5710," ","")</f>
        <v>AgenteBilingüeEspecializadoEconomía,administración,contaduríayafinesFrontofficeconherramientaJornadaOrdinaria Zona1Oro</v>
      </c>
      <c r="B5710" s="0" t="s">
        <v>6056</v>
      </c>
      <c r="C5710" s="0" t="s">
        <v>190</v>
      </c>
      <c r="D5710" s="0" t="s">
        <v>6010</v>
      </c>
      <c r="E5710" s="0" t="s">
        <v>612</v>
      </c>
      <c r="F5710" s="0" t="s">
        <v>3319</v>
      </c>
      <c r="G5710" s="0" t="s">
        <v>62</v>
      </c>
      <c r="H5710" s="0" t="s">
        <v>379</v>
      </c>
      <c r="I5710" s="0" t="s">
        <v>54</v>
      </c>
      <c r="J5710" s="0" t="s">
        <v>36</v>
      </c>
      <c r="K5710" s="0" t="n">
        <v>7874424.38965752</v>
      </c>
      <c r="L5710" s="0" t="n">
        <v>7889643.54</v>
      </c>
      <c r="M5710" s="0" t="n">
        <v>9471599.05076711</v>
      </c>
      <c r="N5710" s="0" t="n">
        <v>8510144.67</v>
      </c>
      <c r="O5710" s="0" t="n">
        <v>8060000.4</v>
      </c>
      <c r="P5710" s="0" t="n">
        <v>8777521.395</v>
      </c>
      <c r="Q5710" s="0" t="n">
        <v>9258118.47</v>
      </c>
      <c r="S5710" s="0" t="s">
        <v>303</v>
      </c>
    </row>
    <row r="5711" customFormat="false" ht="14" hidden="false" customHeight="false" outlineLevel="0" collapsed="false">
      <c r="A5711" s="0" t="str">
        <f aca="false">SUBSTITUTE(C5711&amp;D5711&amp;E5711&amp;F5711&amp;G5711&amp;H5711&amp;I5711," ","")</f>
        <v>AgenteBilingüeEspecializadoEconomía,administración,contaduríayafinesFrontofficeconherramientaJornadaOrdinaria Zona1Platino</v>
      </c>
      <c r="B5711" s="0" t="s">
        <v>6057</v>
      </c>
      <c r="C5711" s="0" t="s">
        <v>190</v>
      </c>
      <c r="D5711" s="0" t="s">
        <v>6010</v>
      </c>
      <c r="E5711" s="0" t="s">
        <v>612</v>
      </c>
      <c r="F5711" s="0" t="s">
        <v>3319</v>
      </c>
      <c r="G5711" s="0" t="s">
        <v>62</v>
      </c>
      <c r="H5711" s="0" t="s">
        <v>379</v>
      </c>
      <c r="I5711" s="0" t="s">
        <v>198</v>
      </c>
      <c r="J5711" s="0" t="s">
        <v>36</v>
      </c>
      <c r="K5711" s="0" t="n">
        <v>7874424.38965752</v>
      </c>
      <c r="L5711" s="0" t="n">
        <v>8121691.575</v>
      </c>
      <c r="M5711" s="0" t="n">
        <v>9750750.21642485</v>
      </c>
      <c r="N5711" s="0" t="n">
        <v>8538769.665</v>
      </c>
      <c r="O5711" s="0" t="n">
        <v>8060000.4</v>
      </c>
      <c r="P5711" s="0" t="n">
        <v>8966284.695</v>
      </c>
      <c r="Q5711" s="0" t="n">
        <v>9839750.175</v>
      </c>
      <c r="S5711" s="0" t="s">
        <v>303</v>
      </c>
    </row>
    <row r="5712" customFormat="false" ht="14" hidden="false" customHeight="false" outlineLevel="0" collapsed="false">
      <c r="A5712" s="0" t="str">
        <f aca="false">SUBSTITUTE(C5712&amp;D5712&amp;E5712&amp;F5712&amp;G5712&amp;H5712&amp;I5712," ","")</f>
        <v>AgenteBilingüeEspecializadoEconomía,administración,contaduríayafinesFrontofficeconherramientaJornadaOrdinaria Zona2Plata</v>
      </c>
      <c r="B5712" s="0" t="s">
        <v>6058</v>
      </c>
      <c r="C5712" s="0" t="s">
        <v>190</v>
      </c>
      <c r="D5712" s="0" t="s">
        <v>6010</v>
      </c>
      <c r="E5712" s="0" t="s">
        <v>612</v>
      </c>
      <c r="F5712" s="0" t="s">
        <v>3319</v>
      </c>
      <c r="G5712" s="0" t="s">
        <v>62</v>
      </c>
      <c r="H5712" s="0" t="s">
        <v>385</v>
      </c>
      <c r="I5712" s="0" t="s">
        <v>195</v>
      </c>
      <c r="J5712" s="0" t="s">
        <v>36</v>
      </c>
      <c r="K5712" s="0" t="n">
        <v>7874424.38965752</v>
      </c>
      <c r="L5712" s="0" t="n">
        <v>7966993.23</v>
      </c>
      <c r="M5712" s="0" t="n">
        <v>9207986.49716936</v>
      </c>
      <c r="N5712" s="0" t="n">
        <v>8515869.255</v>
      </c>
      <c r="O5712" s="0" t="n">
        <v>8060000.4</v>
      </c>
      <c r="P5712" s="0" t="n">
        <v>9135578.61</v>
      </c>
      <c r="Q5712" s="0" t="n">
        <v>8865103.095</v>
      </c>
      <c r="S5712" s="0" t="s">
        <v>303</v>
      </c>
    </row>
    <row r="5713" customFormat="false" ht="14" hidden="false" customHeight="false" outlineLevel="0" collapsed="false">
      <c r="A5713" s="0" t="str">
        <f aca="false">SUBSTITUTE(C5713&amp;D5713&amp;E5713&amp;F5713&amp;G5713&amp;H5713&amp;I5713," ","")</f>
        <v>AgenteBilingüeEspecializadoEconomía,administración,contaduríayafinesFrontofficeconherramientaJornadaOrdinaria Zona2Oro</v>
      </c>
      <c r="B5713" s="0" t="s">
        <v>6059</v>
      </c>
      <c r="C5713" s="0" t="s">
        <v>190</v>
      </c>
      <c r="D5713" s="0" t="s">
        <v>6010</v>
      </c>
      <c r="E5713" s="0" t="s">
        <v>612</v>
      </c>
      <c r="F5713" s="0" t="s">
        <v>3319</v>
      </c>
      <c r="G5713" s="0" t="s">
        <v>62</v>
      </c>
      <c r="H5713" s="0" t="s">
        <v>385</v>
      </c>
      <c r="I5713" s="0" t="s">
        <v>54</v>
      </c>
      <c r="J5713" s="0" t="s">
        <v>36</v>
      </c>
      <c r="K5713" s="0" t="n">
        <v>7874424.38965752</v>
      </c>
      <c r="L5713" s="0" t="n">
        <v>8126333.55</v>
      </c>
      <c r="M5713" s="0" t="n">
        <v>9471599.05076711</v>
      </c>
      <c r="N5713" s="0" t="n">
        <v>8546212.35</v>
      </c>
      <c r="O5713" s="0" t="n">
        <v>8060000.4</v>
      </c>
      <c r="P5713" s="0" t="n">
        <v>9327906.45</v>
      </c>
      <c r="Q5713" s="0" t="n">
        <v>9258118.47</v>
      </c>
      <c r="S5713" s="0" t="s">
        <v>303</v>
      </c>
    </row>
    <row r="5714" customFormat="false" ht="14" hidden="false" customHeight="false" outlineLevel="0" collapsed="false">
      <c r="A5714" s="0" t="str">
        <f aca="false">SUBSTITUTE(C5714&amp;D5714&amp;E5714&amp;F5714&amp;G5714&amp;H5714&amp;I5714," ","")</f>
        <v>AgenteBilingüeEspecializadoEconomía,administración,contaduríayafinesFrontofficeconherramientaJornadaOrdinaria Zona2Platino</v>
      </c>
      <c r="B5714" s="0" t="s">
        <v>6060</v>
      </c>
      <c r="C5714" s="0" t="s">
        <v>190</v>
      </c>
      <c r="D5714" s="0" t="s">
        <v>6010</v>
      </c>
      <c r="E5714" s="0" t="s">
        <v>612</v>
      </c>
      <c r="F5714" s="0" t="s">
        <v>3319</v>
      </c>
      <c r="G5714" s="0" t="s">
        <v>62</v>
      </c>
      <c r="H5714" s="0" t="s">
        <v>385</v>
      </c>
      <c r="I5714" s="0" t="s">
        <v>198</v>
      </c>
      <c r="J5714" s="0" t="s">
        <v>36</v>
      </c>
      <c r="K5714" s="0" t="n">
        <v>7874424.38965752</v>
      </c>
      <c r="L5714" s="0" t="n">
        <v>8365342.995</v>
      </c>
      <c r="M5714" s="0" t="n">
        <v>9750750.21642485</v>
      </c>
      <c r="N5714" s="0" t="n">
        <v>8576554.41</v>
      </c>
      <c r="O5714" s="0" t="n">
        <v>8060000.4</v>
      </c>
      <c r="P5714" s="0" t="n">
        <v>9528507.045</v>
      </c>
      <c r="Q5714" s="0" t="n">
        <v>9839750.175</v>
      </c>
      <c r="S5714" s="0" t="s">
        <v>303</v>
      </c>
    </row>
    <row r="5715" customFormat="false" ht="14" hidden="false" customHeight="false" outlineLevel="0" collapsed="false">
      <c r="A5715" s="0" t="str">
        <f aca="false">SUBSTITUTE(C5715&amp;D5715&amp;E5715&amp;F5715&amp;G5715&amp;H5715&amp;I5715," ","")</f>
        <v>AgenteBilingüeEspecializadoEconomía,administración,contaduríayafinesFrontofficeconherramientaJornadaOrdinaria Zona3Plata</v>
      </c>
      <c r="B5715" s="0" t="s">
        <v>6061</v>
      </c>
      <c r="C5715" s="0" t="s">
        <v>190</v>
      </c>
      <c r="D5715" s="0" t="s">
        <v>6010</v>
      </c>
      <c r="E5715" s="0" t="s">
        <v>612</v>
      </c>
      <c r="F5715" s="0" t="s">
        <v>3319</v>
      </c>
      <c r="G5715" s="0" t="s">
        <v>62</v>
      </c>
      <c r="H5715" s="0" t="s">
        <v>390</v>
      </c>
      <c r="I5715" s="0" t="s">
        <v>195</v>
      </c>
      <c r="J5715" s="0" t="s">
        <v>36</v>
      </c>
      <c r="K5715" s="0" t="n">
        <v>7874424.38965752</v>
      </c>
      <c r="L5715" s="0" t="n">
        <v>8121691.575</v>
      </c>
      <c r="M5715" s="0" t="n">
        <v>9207986.49716936</v>
      </c>
      <c r="N5715" s="0" t="n">
        <v>8538769.665</v>
      </c>
      <c r="O5715" s="0" t="n">
        <v>8060000.4</v>
      </c>
      <c r="P5715" s="0" t="n">
        <v>9178562.16</v>
      </c>
      <c r="Q5715" s="0" t="n">
        <v>8865103.095</v>
      </c>
      <c r="S5715" s="0" t="s">
        <v>303</v>
      </c>
    </row>
    <row r="5716" customFormat="false" ht="14" hidden="false" customHeight="false" outlineLevel="0" collapsed="false">
      <c r="A5716" s="0" t="str">
        <f aca="false">SUBSTITUTE(C5716&amp;D5716&amp;E5716&amp;F5716&amp;G5716&amp;H5716&amp;I5716," ","")</f>
        <v>AgenteBilingüeEspecializadoEconomía,administración,contaduríayafinesFrontofficeconherramientaJornadaOrdinaria Zona3Oro</v>
      </c>
      <c r="B5716" s="0" t="s">
        <v>6062</v>
      </c>
      <c r="C5716" s="0" t="s">
        <v>190</v>
      </c>
      <c r="D5716" s="0" t="s">
        <v>6010</v>
      </c>
      <c r="E5716" s="0" t="s">
        <v>612</v>
      </c>
      <c r="F5716" s="0" t="s">
        <v>3319</v>
      </c>
      <c r="G5716" s="0" t="s">
        <v>62</v>
      </c>
      <c r="H5716" s="0" t="s">
        <v>390</v>
      </c>
      <c r="I5716" s="0" t="s">
        <v>54</v>
      </c>
      <c r="J5716" s="0" t="s">
        <v>36</v>
      </c>
      <c r="K5716" s="0" t="n">
        <v>7874424.38965752</v>
      </c>
      <c r="L5716" s="0" t="n">
        <v>8284126.545</v>
      </c>
      <c r="M5716" s="0" t="n">
        <v>9471599.05076711</v>
      </c>
      <c r="N5716" s="0" t="n">
        <v>8570257.47</v>
      </c>
      <c r="O5716" s="0" t="n">
        <v>8060000.4</v>
      </c>
      <c r="P5716" s="0" t="n">
        <v>9371794.59</v>
      </c>
      <c r="Q5716" s="0" t="n">
        <v>9258118.47</v>
      </c>
      <c r="S5716" s="0" t="s">
        <v>303</v>
      </c>
    </row>
    <row r="5717" customFormat="false" ht="14" hidden="false" customHeight="false" outlineLevel="0" collapsed="false">
      <c r="A5717" s="0" t="str">
        <f aca="false">SUBSTITUTE(C5717&amp;D5717&amp;E5717&amp;F5717&amp;G5717&amp;H5717&amp;I5717," ","")</f>
        <v>AgenteBilingüeEspecializadoEconomía,administración,contaduríayafinesFrontofficeconherramientaJornadaOrdinaria Zona3Platino</v>
      </c>
      <c r="B5717" s="0" t="s">
        <v>6063</v>
      </c>
      <c r="C5717" s="0" t="s">
        <v>190</v>
      </c>
      <c r="D5717" s="0" t="s">
        <v>6010</v>
      </c>
      <c r="E5717" s="0" t="s">
        <v>612</v>
      </c>
      <c r="F5717" s="0" t="s">
        <v>3319</v>
      </c>
      <c r="G5717" s="0" t="s">
        <v>62</v>
      </c>
      <c r="H5717" s="0" t="s">
        <v>390</v>
      </c>
      <c r="I5717" s="0" t="s">
        <v>198</v>
      </c>
      <c r="J5717" s="0" t="s">
        <v>36</v>
      </c>
      <c r="K5717" s="0" t="n">
        <v>7874424.38965752</v>
      </c>
      <c r="L5717" s="0" t="n">
        <v>8527776.93</v>
      </c>
      <c r="M5717" s="0" t="n">
        <v>9750750.21642485</v>
      </c>
      <c r="N5717" s="0" t="n">
        <v>8601744.24</v>
      </c>
      <c r="O5717" s="0" t="n">
        <v>8060000.4</v>
      </c>
      <c r="P5717" s="0" t="n">
        <v>9573338.07</v>
      </c>
      <c r="Q5717" s="0" t="n">
        <v>9839750.175</v>
      </c>
      <c r="S5717" s="0" t="s">
        <v>303</v>
      </c>
    </row>
    <row r="5718" customFormat="false" ht="14" hidden="false" customHeight="false" outlineLevel="0" collapsed="false">
      <c r="A5718" s="0" t="str">
        <f aca="false">SUBSTITUTE(C5718&amp;D5718&amp;E5718&amp;F5718&amp;G5718&amp;H5718&amp;I5718," ","")</f>
        <v>AgenteBilingüeEspecializadoEconomía,administración,contaduríayafinesFrontofficeconherramientaHoraextradiurnaZona1Plata</v>
      </c>
      <c r="B5718" s="0" t="s">
        <v>6064</v>
      </c>
      <c r="C5718" s="0" t="s">
        <v>190</v>
      </c>
      <c r="D5718" s="0" t="s">
        <v>6010</v>
      </c>
      <c r="E5718" s="0" t="s">
        <v>612</v>
      </c>
      <c r="F5718" s="0" t="s">
        <v>3319</v>
      </c>
      <c r="G5718" s="0" t="s">
        <v>192</v>
      </c>
      <c r="H5718" s="0" t="s">
        <v>379</v>
      </c>
      <c r="I5718" s="0" t="s">
        <v>195</v>
      </c>
      <c r="J5718" s="0" t="s">
        <v>325</v>
      </c>
      <c r="K5718" s="0" t="n">
        <v>39880.5038886771</v>
      </c>
      <c r="L5718" s="0" t="n">
        <v>42152.445</v>
      </c>
      <c r="M5718" s="0" t="n">
        <v>51815.0379154552</v>
      </c>
      <c r="N5718" s="0" t="n">
        <v>35772.705</v>
      </c>
      <c r="O5718" s="0" t="n">
        <v>36174.285</v>
      </c>
      <c r="P5718" s="0" t="n">
        <v>45942.615</v>
      </c>
      <c r="Q5718" s="0" t="n">
        <v>56509.965</v>
      </c>
      <c r="S5718" s="0" t="s">
        <v>303</v>
      </c>
    </row>
    <row r="5719" customFormat="false" ht="14" hidden="false" customHeight="false" outlineLevel="0" collapsed="false">
      <c r="A5719" s="0" t="str">
        <f aca="false">SUBSTITUTE(C5719&amp;D5719&amp;E5719&amp;F5719&amp;G5719&amp;H5719&amp;I5719," ","")</f>
        <v>AgenteBilingüeEspecializadoEconomía,administración,contaduríayafinesFrontofficeconherramientaHoraextradiurnaZona1Oro</v>
      </c>
      <c r="B5719" s="0" t="s">
        <v>6065</v>
      </c>
      <c r="C5719" s="0" t="s">
        <v>190</v>
      </c>
      <c r="D5719" s="0" t="s">
        <v>6010</v>
      </c>
      <c r="E5719" s="0" t="s">
        <v>612</v>
      </c>
      <c r="F5719" s="0" t="s">
        <v>3319</v>
      </c>
      <c r="G5719" s="0" t="s">
        <v>192</v>
      </c>
      <c r="H5719" s="0" t="s">
        <v>379</v>
      </c>
      <c r="I5719" s="0" t="s">
        <v>54</v>
      </c>
      <c r="J5719" s="0" t="s">
        <v>325</v>
      </c>
      <c r="K5719" s="0" t="n">
        <v>39880.5038886771</v>
      </c>
      <c r="L5719" s="0" t="n">
        <v>42995.97</v>
      </c>
      <c r="M5719" s="0" t="n">
        <v>53298.4343630777</v>
      </c>
      <c r="N5719" s="0" t="n">
        <v>35772.705</v>
      </c>
      <c r="O5719" s="0" t="n">
        <v>36174.285</v>
      </c>
      <c r="P5719" s="0" t="n">
        <v>46909.305</v>
      </c>
      <c r="Q5719" s="0" t="n">
        <v>59014.665</v>
      </c>
      <c r="S5719" s="0" t="s">
        <v>303</v>
      </c>
    </row>
    <row r="5720" customFormat="false" ht="14" hidden="false" customHeight="false" outlineLevel="0" collapsed="false">
      <c r="A5720" s="0" t="str">
        <f aca="false">SUBSTITUTE(C5720&amp;D5720&amp;E5720&amp;F5720&amp;G5720&amp;H5720&amp;I5720," ","")</f>
        <v>AgenteBilingüeEspecializadoEconomía,administración,contaduríayafinesFrontofficeconherramientaHoraextradiurnaZona1Platino</v>
      </c>
      <c r="B5720" s="0" t="s">
        <v>6066</v>
      </c>
      <c r="C5720" s="0" t="s">
        <v>190</v>
      </c>
      <c r="D5720" s="0" t="s">
        <v>6010</v>
      </c>
      <c r="E5720" s="0" t="s">
        <v>612</v>
      </c>
      <c r="F5720" s="0" t="s">
        <v>3319</v>
      </c>
      <c r="G5720" s="0" t="s">
        <v>192</v>
      </c>
      <c r="H5720" s="0" t="s">
        <v>379</v>
      </c>
      <c r="I5720" s="0" t="s">
        <v>198</v>
      </c>
      <c r="J5720" s="0" t="s">
        <v>325</v>
      </c>
      <c r="K5720" s="0" t="n">
        <v>39880.5038886771</v>
      </c>
      <c r="L5720" s="0" t="n">
        <v>44260.74</v>
      </c>
      <c r="M5720" s="0" t="n">
        <v>54869.269445986</v>
      </c>
      <c r="N5720" s="0" t="n">
        <v>35772.705</v>
      </c>
      <c r="O5720" s="0" t="n">
        <v>36174.285</v>
      </c>
      <c r="P5720" s="0" t="n">
        <v>47918.43</v>
      </c>
      <c r="Q5720" s="0" t="n">
        <v>62722.035</v>
      </c>
      <c r="S5720" s="0" t="s">
        <v>303</v>
      </c>
    </row>
    <row r="5721" customFormat="false" ht="14" hidden="false" customHeight="false" outlineLevel="0" collapsed="false">
      <c r="A5721" s="0" t="str">
        <f aca="false">SUBSTITUTE(C5721&amp;D5721&amp;E5721&amp;F5721&amp;G5721&amp;H5721&amp;I5721," ","")</f>
        <v>AgenteBilingüeEspecializadoEconomía,administración,contaduríayafinesFrontofficeconherramientaHoraextradiurnaZona2Plata</v>
      </c>
      <c r="B5721" s="0" t="s">
        <v>6067</v>
      </c>
      <c r="C5721" s="0" t="s">
        <v>190</v>
      </c>
      <c r="D5721" s="0" t="s">
        <v>6010</v>
      </c>
      <c r="E5721" s="0" t="s">
        <v>612</v>
      </c>
      <c r="F5721" s="0" t="s">
        <v>3319</v>
      </c>
      <c r="G5721" s="0" t="s">
        <v>192</v>
      </c>
      <c r="H5721" s="0" t="s">
        <v>385</v>
      </c>
      <c r="I5721" s="0" t="s">
        <v>195</v>
      </c>
      <c r="J5721" s="0" t="s">
        <v>325</v>
      </c>
      <c r="K5721" s="0" t="n">
        <v>39880.5038886771</v>
      </c>
      <c r="L5721" s="0" t="n">
        <v>43417.215</v>
      </c>
      <c r="M5721" s="0" t="n">
        <v>51815.0379154552</v>
      </c>
      <c r="N5721" s="0" t="n">
        <v>35772.705</v>
      </c>
      <c r="O5721" s="0" t="n">
        <v>36174.285</v>
      </c>
      <c r="P5721" s="0" t="n">
        <v>48823.02</v>
      </c>
      <c r="Q5721" s="0" t="n">
        <v>56509.965</v>
      </c>
      <c r="S5721" s="0" t="s">
        <v>303</v>
      </c>
    </row>
    <row r="5722" customFormat="false" ht="14" hidden="false" customHeight="false" outlineLevel="0" collapsed="false">
      <c r="A5722" s="0" t="str">
        <f aca="false">SUBSTITUTE(C5722&amp;D5722&amp;E5722&amp;F5722&amp;G5722&amp;H5722&amp;I5722," ","")</f>
        <v>AgenteBilingüeEspecializadoEconomía,administración,contaduríayafinesFrontofficeconherramientaHoraextradiurnaZona2Oro</v>
      </c>
      <c r="B5722" s="0" t="s">
        <v>6068</v>
      </c>
      <c r="C5722" s="0" t="s">
        <v>190</v>
      </c>
      <c r="D5722" s="0" t="s">
        <v>6010</v>
      </c>
      <c r="E5722" s="0" t="s">
        <v>612</v>
      </c>
      <c r="F5722" s="0" t="s">
        <v>3319</v>
      </c>
      <c r="G5722" s="0" t="s">
        <v>192</v>
      </c>
      <c r="H5722" s="0" t="s">
        <v>385</v>
      </c>
      <c r="I5722" s="0" t="s">
        <v>54</v>
      </c>
      <c r="J5722" s="0" t="s">
        <v>325</v>
      </c>
      <c r="K5722" s="0" t="n">
        <v>39880.5038886771</v>
      </c>
      <c r="L5722" s="0" t="n">
        <v>44286.615</v>
      </c>
      <c r="M5722" s="0" t="n">
        <v>53298.4343630777</v>
      </c>
      <c r="N5722" s="0" t="n">
        <v>35772.705</v>
      </c>
      <c r="O5722" s="0" t="n">
        <v>36174.285</v>
      </c>
      <c r="P5722" s="0" t="n">
        <v>49850.775</v>
      </c>
      <c r="Q5722" s="0" t="n">
        <v>59014.665</v>
      </c>
      <c r="S5722" s="0" t="s">
        <v>303</v>
      </c>
    </row>
    <row r="5723" customFormat="false" ht="14" hidden="false" customHeight="false" outlineLevel="0" collapsed="false">
      <c r="A5723" s="0" t="str">
        <f aca="false">SUBSTITUTE(C5723&amp;D5723&amp;E5723&amp;F5723&amp;G5723&amp;H5723&amp;I5723," ","")</f>
        <v>AgenteBilingüeEspecializadoEconomía,administración,contaduríayafinesFrontofficeconherramientaHoraextradiurnaZona2Platino</v>
      </c>
      <c r="B5723" s="0" t="s">
        <v>6069</v>
      </c>
      <c r="C5723" s="0" t="s">
        <v>190</v>
      </c>
      <c r="D5723" s="0" t="s">
        <v>6010</v>
      </c>
      <c r="E5723" s="0" t="s">
        <v>612</v>
      </c>
      <c r="F5723" s="0" t="s">
        <v>3319</v>
      </c>
      <c r="G5723" s="0" t="s">
        <v>192</v>
      </c>
      <c r="H5723" s="0" t="s">
        <v>385</v>
      </c>
      <c r="I5723" s="0" t="s">
        <v>198</v>
      </c>
      <c r="J5723" s="0" t="s">
        <v>325</v>
      </c>
      <c r="K5723" s="0" t="n">
        <v>39880.5038886771</v>
      </c>
      <c r="L5723" s="0" t="n">
        <v>45588.645</v>
      </c>
      <c r="M5723" s="0" t="n">
        <v>54869.269445986</v>
      </c>
      <c r="N5723" s="0" t="n">
        <v>35772.705</v>
      </c>
      <c r="O5723" s="0" t="n">
        <v>36174.285</v>
      </c>
      <c r="P5723" s="0" t="n">
        <v>50923.035</v>
      </c>
      <c r="Q5723" s="0" t="n">
        <v>62722.035</v>
      </c>
      <c r="S5723" s="0" t="s">
        <v>303</v>
      </c>
    </row>
    <row r="5724" customFormat="false" ht="14" hidden="false" customHeight="false" outlineLevel="0" collapsed="false">
      <c r="A5724" s="0" t="str">
        <f aca="false">SUBSTITUTE(C5724&amp;D5724&amp;E5724&amp;F5724&amp;G5724&amp;H5724&amp;I5724," ","")</f>
        <v>AgenteBilingüeEspecializadoEconomía,administración,contaduríayafinesFrontofficeconherramientaHoraextradiurnaZona3Plata</v>
      </c>
      <c r="B5724" s="0" t="s">
        <v>6070</v>
      </c>
      <c r="C5724" s="0" t="s">
        <v>190</v>
      </c>
      <c r="D5724" s="0" t="s">
        <v>6010</v>
      </c>
      <c r="E5724" s="0" t="s">
        <v>612</v>
      </c>
      <c r="F5724" s="0" t="s">
        <v>3319</v>
      </c>
      <c r="G5724" s="0" t="s">
        <v>192</v>
      </c>
      <c r="H5724" s="0" t="s">
        <v>390</v>
      </c>
      <c r="I5724" s="0" t="s">
        <v>195</v>
      </c>
      <c r="J5724" s="0" t="s">
        <v>325</v>
      </c>
      <c r="K5724" s="0" t="n">
        <v>39880.5038886771</v>
      </c>
      <c r="L5724" s="0" t="n">
        <v>44260.74</v>
      </c>
      <c r="M5724" s="0" t="n">
        <v>51815.0379154552</v>
      </c>
      <c r="N5724" s="0" t="n">
        <v>35772.705</v>
      </c>
      <c r="O5724" s="0" t="n">
        <v>36174.285</v>
      </c>
      <c r="P5724" s="0" t="n">
        <v>49052.79</v>
      </c>
      <c r="Q5724" s="0" t="n">
        <v>56509.965</v>
      </c>
      <c r="S5724" s="0" t="s">
        <v>303</v>
      </c>
    </row>
    <row r="5725" customFormat="false" ht="14" hidden="false" customHeight="false" outlineLevel="0" collapsed="false">
      <c r="A5725" s="0" t="str">
        <f aca="false">SUBSTITUTE(C5725&amp;D5725&amp;E5725&amp;F5725&amp;G5725&amp;H5725&amp;I5725," ","")</f>
        <v>AgenteBilingüeEspecializadoEconomía,administración,contaduríayafinesFrontofficeconherramientaHoraextradiurnaZona3Oro</v>
      </c>
      <c r="B5725" s="0" t="s">
        <v>6071</v>
      </c>
      <c r="C5725" s="0" t="s">
        <v>190</v>
      </c>
      <c r="D5725" s="0" t="s">
        <v>6010</v>
      </c>
      <c r="E5725" s="0" t="s">
        <v>612</v>
      </c>
      <c r="F5725" s="0" t="s">
        <v>3319</v>
      </c>
      <c r="G5725" s="0" t="s">
        <v>192</v>
      </c>
      <c r="H5725" s="0" t="s">
        <v>390</v>
      </c>
      <c r="I5725" s="0" t="s">
        <v>54</v>
      </c>
      <c r="J5725" s="0" t="s">
        <v>325</v>
      </c>
      <c r="K5725" s="0" t="n">
        <v>39880.5038886771</v>
      </c>
      <c r="L5725" s="0" t="n">
        <v>45146.7</v>
      </c>
      <c r="M5725" s="0" t="n">
        <v>53298.4343630777</v>
      </c>
      <c r="N5725" s="0" t="n">
        <v>35772.705</v>
      </c>
      <c r="O5725" s="0" t="n">
        <v>36174.285</v>
      </c>
      <c r="P5725" s="0" t="n">
        <v>50085.72</v>
      </c>
      <c r="Q5725" s="0" t="n">
        <v>59014.665</v>
      </c>
      <c r="S5725" s="0" t="s">
        <v>303</v>
      </c>
    </row>
    <row r="5726" customFormat="false" ht="14" hidden="false" customHeight="false" outlineLevel="0" collapsed="false">
      <c r="A5726" s="0" t="str">
        <f aca="false">SUBSTITUTE(C5726&amp;D5726&amp;E5726&amp;F5726&amp;G5726&amp;H5726&amp;I5726," ","")</f>
        <v>AgenteBilingüeEspecializadoEconomía,administración,contaduríayafinesFrontofficeconherramientaHoraextradiurnaZona3Platino</v>
      </c>
      <c r="B5726" s="0" t="s">
        <v>6072</v>
      </c>
      <c r="C5726" s="0" t="s">
        <v>190</v>
      </c>
      <c r="D5726" s="0" t="s">
        <v>6010</v>
      </c>
      <c r="E5726" s="0" t="s">
        <v>612</v>
      </c>
      <c r="F5726" s="0" t="s">
        <v>3319</v>
      </c>
      <c r="G5726" s="0" t="s">
        <v>192</v>
      </c>
      <c r="H5726" s="0" t="s">
        <v>390</v>
      </c>
      <c r="I5726" s="0" t="s">
        <v>198</v>
      </c>
      <c r="J5726" s="0" t="s">
        <v>325</v>
      </c>
      <c r="K5726" s="0" t="n">
        <v>39880.5038886771</v>
      </c>
      <c r="L5726" s="0" t="n">
        <v>46474.605</v>
      </c>
      <c r="M5726" s="0" t="n">
        <v>54869.269445986</v>
      </c>
      <c r="N5726" s="0" t="n">
        <v>35772.705</v>
      </c>
      <c r="O5726" s="0" t="n">
        <v>36174.285</v>
      </c>
      <c r="P5726" s="0" t="n">
        <v>51162.12</v>
      </c>
      <c r="Q5726" s="0" t="n">
        <v>62722.035</v>
      </c>
      <c r="S5726" s="0" t="s">
        <v>303</v>
      </c>
    </row>
    <row r="5727" customFormat="false" ht="14" hidden="false" customHeight="false" outlineLevel="0" collapsed="false">
      <c r="A5727" s="0" t="str">
        <f aca="false">SUBSTITUTE(C5727&amp;D5727&amp;E5727&amp;F5727&amp;G5727&amp;H5727&amp;I5727," ","")</f>
        <v>AgenteBilingüeEspecializadoEconomía,administración,contaduríayafinesFrontofficeconherramientaHoraextranocturna Zona1Plata</v>
      </c>
      <c r="B5727" s="0" t="s">
        <v>6073</v>
      </c>
      <c r="C5727" s="0" t="s">
        <v>190</v>
      </c>
      <c r="D5727" s="0" t="s">
        <v>6010</v>
      </c>
      <c r="E5727" s="0" t="s">
        <v>612</v>
      </c>
      <c r="F5727" s="0" t="s">
        <v>3319</v>
      </c>
      <c r="G5727" s="0" t="s">
        <v>197</v>
      </c>
      <c r="H5727" s="0" t="s">
        <v>379</v>
      </c>
      <c r="I5727" s="0" t="s">
        <v>195</v>
      </c>
      <c r="J5727" s="0" t="s">
        <v>325</v>
      </c>
      <c r="K5727" s="0" t="n">
        <v>54021.3084188854</v>
      </c>
      <c r="L5727" s="0" t="n">
        <v>59013.63</v>
      </c>
      <c r="M5727" s="0" t="n">
        <v>72541.0530816373</v>
      </c>
      <c r="N5727" s="0" t="n">
        <v>50082.615</v>
      </c>
      <c r="O5727" s="0" t="n">
        <v>50366.205</v>
      </c>
      <c r="P5727" s="0" t="n">
        <v>58896.675</v>
      </c>
      <c r="Q5727" s="0" t="n">
        <v>78433.335</v>
      </c>
      <c r="S5727" s="0" t="s">
        <v>303</v>
      </c>
    </row>
    <row r="5728" customFormat="false" ht="14" hidden="false" customHeight="false" outlineLevel="0" collapsed="false">
      <c r="A5728" s="0" t="str">
        <f aca="false">SUBSTITUTE(C5728&amp;D5728&amp;E5728&amp;F5728&amp;G5728&amp;H5728&amp;I5728," ","")</f>
        <v>AgenteBilingüeEspecializadoEconomía,administración,contaduríayafinesFrontofficeconherramientaHoraextranocturna Zona1Oro</v>
      </c>
      <c r="B5728" s="0" t="s">
        <v>6074</v>
      </c>
      <c r="C5728" s="0" t="s">
        <v>190</v>
      </c>
      <c r="D5728" s="0" t="s">
        <v>6010</v>
      </c>
      <c r="E5728" s="0" t="s">
        <v>612</v>
      </c>
      <c r="F5728" s="0" t="s">
        <v>3319</v>
      </c>
      <c r="G5728" s="0" t="s">
        <v>197</v>
      </c>
      <c r="H5728" s="0" t="s">
        <v>379</v>
      </c>
      <c r="I5728" s="0" t="s">
        <v>54</v>
      </c>
      <c r="J5728" s="0" t="s">
        <v>325</v>
      </c>
      <c r="K5728" s="0" t="n">
        <v>54021.3084188854</v>
      </c>
      <c r="L5728" s="0" t="n">
        <v>60194.565</v>
      </c>
      <c r="M5728" s="0" t="n">
        <v>74617.8081083088</v>
      </c>
      <c r="N5728" s="0" t="n">
        <v>50082.615</v>
      </c>
      <c r="O5728" s="0" t="n">
        <v>50366.205</v>
      </c>
      <c r="P5728" s="0" t="n">
        <v>60136.605</v>
      </c>
      <c r="Q5728" s="0" t="n">
        <v>81910.935</v>
      </c>
      <c r="S5728" s="0" t="s">
        <v>303</v>
      </c>
    </row>
    <row r="5729" customFormat="false" ht="14" hidden="false" customHeight="false" outlineLevel="0" collapsed="false">
      <c r="A5729" s="0" t="str">
        <f aca="false">SUBSTITUTE(C5729&amp;D5729&amp;E5729&amp;F5729&amp;G5729&amp;H5729&amp;I5729," ","")</f>
        <v>AgenteBilingüeEspecializadoEconomía,administración,contaduríayafinesFrontofficeconherramientaHoraextranocturna Zona1Platino</v>
      </c>
      <c r="B5729" s="0" t="s">
        <v>6075</v>
      </c>
      <c r="C5729" s="0" t="s">
        <v>190</v>
      </c>
      <c r="D5729" s="0" t="s">
        <v>6010</v>
      </c>
      <c r="E5729" s="0" t="s">
        <v>612</v>
      </c>
      <c r="F5729" s="0" t="s">
        <v>3319</v>
      </c>
      <c r="G5729" s="0" t="s">
        <v>197</v>
      </c>
      <c r="H5729" s="0" t="s">
        <v>379</v>
      </c>
      <c r="I5729" s="0" t="s">
        <v>198</v>
      </c>
      <c r="J5729" s="0" t="s">
        <v>325</v>
      </c>
      <c r="K5729" s="0" t="n">
        <v>54021.3084188854</v>
      </c>
      <c r="L5729" s="0" t="n">
        <v>61964.415</v>
      </c>
      <c r="M5729" s="0" t="n">
        <v>76816.9772243804</v>
      </c>
      <c r="N5729" s="0" t="n">
        <v>50082.615</v>
      </c>
      <c r="O5729" s="0" t="n">
        <v>50366.205</v>
      </c>
      <c r="P5729" s="0" t="n">
        <v>61430.355</v>
      </c>
      <c r="Q5729" s="0" t="n">
        <v>87056.955</v>
      </c>
      <c r="S5729" s="0" t="s">
        <v>303</v>
      </c>
    </row>
    <row r="5730" customFormat="false" ht="14" hidden="false" customHeight="false" outlineLevel="0" collapsed="false">
      <c r="A5730" s="0" t="str">
        <f aca="false">SUBSTITUTE(C5730&amp;D5730&amp;E5730&amp;F5730&amp;G5730&amp;H5730&amp;I5730," ","")</f>
        <v>AgenteBilingüeEspecializadoEconomía,administración,contaduríayafinesFrontofficeconherramientaHoraextranocturna Zona2Plata</v>
      </c>
      <c r="B5730" s="0" t="s">
        <v>6076</v>
      </c>
      <c r="C5730" s="0" t="s">
        <v>190</v>
      </c>
      <c r="D5730" s="0" t="s">
        <v>6010</v>
      </c>
      <c r="E5730" s="0" t="s">
        <v>612</v>
      </c>
      <c r="F5730" s="0" t="s">
        <v>3319</v>
      </c>
      <c r="G5730" s="0" t="s">
        <v>197</v>
      </c>
      <c r="H5730" s="0" t="s">
        <v>385</v>
      </c>
      <c r="I5730" s="0" t="s">
        <v>195</v>
      </c>
      <c r="J5730" s="0" t="s">
        <v>325</v>
      </c>
      <c r="K5730" s="0" t="n">
        <v>54021.3084188854</v>
      </c>
      <c r="L5730" s="0" t="n">
        <v>60784.515</v>
      </c>
      <c r="M5730" s="0" t="n">
        <v>72541.0530816373</v>
      </c>
      <c r="N5730" s="0" t="n">
        <v>50082.615</v>
      </c>
      <c r="O5730" s="0" t="n">
        <v>50366.205</v>
      </c>
      <c r="P5730" s="0" t="n">
        <v>62589.555</v>
      </c>
      <c r="Q5730" s="0" t="n">
        <v>78433.335</v>
      </c>
      <c r="S5730" s="0" t="s">
        <v>303</v>
      </c>
    </row>
    <row r="5731" customFormat="false" ht="14" hidden="false" customHeight="false" outlineLevel="0" collapsed="false">
      <c r="A5731" s="0" t="str">
        <f aca="false">SUBSTITUTE(C5731&amp;D5731&amp;E5731&amp;F5731&amp;G5731&amp;H5731&amp;I5731," ","")</f>
        <v>AgenteBilingüeEspecializadoEconomía,administración,contaduríayafinesFrontofficeconherramientaHoraextranocturna Zona2Oro</v>
      </c>
      <c r="B5731" s="0" t="s">
        <v>6077</v>
      </c>
      <c r="C5731" s="0" t="s">
        <v>190</v>
      </c>
      <c r="D5731" s="0" t="s">
        <v>6010</v>
      </c>
      <c r="E5731" s="0" t="s">
        <v>612</v>
      </c>
      <c r="F5731" s="0" t="s">
        <v>3319</v>
      </c>
      <c r="G5731" s="0" t="s">
        <v>197</v>
      </c>
      <c r="H5731" s="0" t="s">
        <v>385</v>
      </c>
      <c r="I5731" s="0" t="s">
        <v>54</v>
      </c>
      <c r="J5731" s="0" t="s">
        <v>325</v>
      </c>
      <c r="K5731" s="0" t="n">
        <v>54021.3084188854</v>
      </c>
      <c r="L5731" s="0" t="n">
        <v>62000.64</v>
      </c>
      <c r="M5731" s="0" t="n">
        <v>74617.8081083088</v>
      </c>
      <c r="N5731" s="0" t="n">
        <v>50082.615</v>
      </c>
      <c r="O5731" s="0" t="n">
        <v>50366.205</v>
      </c>
      <c r="P5731" s="0" t="n">
        <v>63907.11</v>
      </c>
      <c r="Q5731" s="0" t="n">
        <v>81910.935</v>
      </c>
      <c r="S5731" s="0" t="s">
        <v>303</v>
      </c>
    </row>
    <row r="5732" customFormat="false" ht="14" hidden="false" customHeight="false" outlineLevel="0" collapsed="false">
      <c r="A5732" s="0" t="str">
        <f aca="false">SUBSTITUTE(C5732&amp;D5732&amp;E5732&amp;F5732&amp;G5732&amp;H5732&amp;I5732," ","")</f>
        <v>AgenteBilingüeEspecializadoEconomía,administración,contaduríayafinesFrontofficeconherramientaHoraextranocturna Zona2Platino</v>
      </c>
      <c r="B5732" s="0" t="s">
        <v>6078</v>
      </c>
      <c r="C5732" s="0" t="s">
        <v>190</v>
      </c>
      <c r="D5732" s="0" t="s">
        <v>6010</v>
      </c>
      <c r="E5732" s="0" t="s">
        <v>612</v>
      </c>
      <c r="F5732" s="0" t="s">
        <v>3319</v>
      </c>
      <c r="G5732" s="0" t="s">
        <v>197</v>
      </c>
      <c r="H5732" s="0" t="s">
        <v>385</v>
      </c>
      <c r="I5732" s="0" t="s">
        <v>198</v>
      </c>
      <c r="J5732" s="0" t="s">
        <v>325</v>
      </c>
      <c r="K5732" s="0" t="n">
        <v>54021.3084188854</v>
      </c>
      <c r="L5732" s="0" t="n">
        <v>63824.31</v>
      </c>
      <c r="M5732" s="0" t="n">
        <v>76816.9772243804</v>
      </c>
      <c r="N5732" s="0" t="n">
        <v>50082.615</v>
      </c>
      <c r="O5732" s="0" t="n">
        <v>50366.205</v>
      </c>
      <c r="P5732" s="0" t="n">
        <v>65281.59</v>
      </c>
      <c r="Q5732" s="0" t="n">
        <v>87056.955</v>
      </c>
      <c r="S5732" s="0" t="s">
        <v>303</v>
      </c>
    </row>
    <row r="5733" customFormat="false" ht="14" hidden="false" customHeight="false" outlineLevel="0" collapsed="false">
      <c r="A5733" s="0" t="str">
        <f aca="false">SUBSTITUTE(C5733&amp;D5733&amp;E5733&amp;F5733&amp;G5733&amp;H5733&amp;I5733," ","")</f>
        <v>AgenteBilingüeEspecializadoEconomía,administración,contaduríayafinesFrontofficeconherramientaHoraextranocturna Zona3Plata</v>
      </c>
      <c r="B5733" s="0" t="s">
        <v>6079</v>
      </c>
      <c r="C5733" s="0" t="s">
        <v>190</v>
      </c>
      <c r="D5733" s="0" t="s">
        <v>6010</v>
      </c>
      <c r="E5733" s="0" t="s">
        <v>612</v>
      </c>
      <c r="F5733" s="0" t="s">
        <v>3319</v>
      </c>
      <c r="G5733" s="0" t="s">
        <v>197</v>
      </c>
      <c r="H5733" s="0" t="s">
        <v>390</v>
      </c>
      <c r="I5733" s="0" t="s">
        <v>195</v>
      </c>
      <c r="J5733" s="0" t="s">
        <v>325</v>
      </c>
      <c r="K5733" s="0" t="n">
        <v>54021.3084188854</v>
      </c>
      <c r="L5733" s="0" t="n">
        <v>61964.415</v>
      </c>
      <c r="M5733" s="0" t="n">
        <v>72541.0530816373</v>
      </c>
      <c r="N5733" s="0" t="n">
        <v>50082.615</v>
      </c>
      <c r="O5733" s="0" t="n">
        <v>50366.205</v>
      </c>
      <c r="P5733" s="0" t="n">
        <v>62884.53</v>
      </c>
      <c r="Q5733" s="0" t="n">
        <v>78433.335</v>
      </c>
      <c r="S5733" s="0" t="s">
        <v>303</v>
      </c>
    </row>
    <row r="5734" customFormat="false" ht="14" hidden="false" customHeight="false" outlineLevel="0" collapsed="false">
      <c r="A5734" s="0" t="str">
        <f aca="false">SUBSTITUTE(C5734&amp;D5734&amp;E5734&amp;F5734&amp;G5734&amp;H5734&amp;I5734," ","")</f>
        <v>AgenteBilingüeEspecializadoEconomía,administración,contaduríayafinesFrontofficeconherramientaHoraextranocturna Zona3Oro</v>
      </c>
      <c r="B5734" s="0" t="s">
        <v>6080</v>
      </c>
      <c r="C5734" s="0" t="s">
        <v>190</v>
      </c>
      <c r="D5734" s="0" t="s">
        <v>6010</v>
      </c>
      <c r="E5734" s="0" t="s">
        <v>612</v>
      </c>
      <c r="F5734" s="0" t="s">
        <v>3319</v>
      </c>
      <c r="G5734" s="0" t="s">
        <v>197</v>
      </c>
      <c r="H5734" s="0" t="s">
        <v>390</v>
      </c>
      <c r="I5734" s="0" t="s">
        <v>54</v>
      </c>
      <c r="J5734" s="0" t="s">
        <v>325</v>
      </c>
      <c r="K5734" s="0" t="n">
        <v>54021.3084188854</v>
      </c>
      <c r="L5734" s="0" t="n">
        <v>63204.345</v>
      </c>
      <c r="M5734" s="0" t="n">
        <v>74617.8081083088</v>
      </c>
      <c r="N5734" s="0" t="n">
        <v>50082.615</v>
      </c>
      <c r="O5734" s="0" t="n">
        <v>50366.205</v>
      </c>
      <c r="P5734" s="0" t="n">
        <v>64208.295</v>
      </c>
      <c r="Q5734" s="0" t="n">
        <v>81910.935</v>
      </c>
      <c r="S5734" s="0" t="s">
        <v>303</v>
      </c>
    </row>
    <row r="5735" customFormat="false" ht="14" hidden="false" customHeight="false" outlineLevel="0" collapsed="false">
      <c r="A5735" s="0" t="str">
        <f aca="false">SUBSTITUTE(C5735&amp;D5735&amp;E5735&amp;F5735&amp;G5735&amp;H5735&amp;I5735," ","")</f>
        <v>AgenteBilingüeEspecializadoEconomía,administración,contaduríayafinesFrontofficeconherramientaHoraextranocturna Zona3Platino</v>
      </c>
      <c r="B5735" s="0" t="s">
        <v>6081</v>
      </c>
      <c r="C5735" s="0" t="s">
        <v>190</v>
      </c>
      <c r="D5735" s="0" t="s">
        <v>6010</v>
      </c>
      <c r="E5735" s="0" t="s">
        <v>612</v>
      </c>
      <c r="F5735" s="0" t="s">
        <v>3319</v>
      </c>
      <c r="G5735" s="0" t="s">
        <v>197</v>
      </c>
      <c r="H5735" s="0" t="s">
        <v>390</v>
      </c>
      <c r="I5735" s="0" t="s">
        <v>198</v>
      </c>
      <c r="J5735" s="0" t="s">
        <v>325</v>
      </c>
      <c r="K5735" s="0" t="n">
        <v>54021.3084188854</v>
      </c>
      <c r="L5735" s="0" t="n">
        <v>65063.205</v>
      </c>
      <c r="M5735" s="0" t="n">
        <v>76816.9772243804</v>
      </c>
      <c r="N5735" s="0" t="n">
        <v>50082.615</v>
      </c>
      <c r="O5735" s="0" t="n">
        <v>50366.205</v>
      </c>
      <c r="P5735" s="0" t="n">
        <v>65588.985</v>
      </c>
      <c r="Q5735" s="0" t="n">
        <v>87056.955</v>
      </c>
      <c r="S5735" s="0" t="s">
        <v>303</v>
      </c>
    </row>
    <row r="5736" customFormat="false" ht="14" hidden="false" customHeight="false" outlineLevel="0" collapsed="false">
      <c r="A5736" s="0" t="str">
        <f aca="false">SUBSTITUTE(C5736&amp;D5736&amp;E5736&amp;F5736&amp;G5736&amp;H5736&amp;I5736," ","")</f>
        <v>AgenteBilingüeEspecializadoEconomía,administración,contaduríayafinesFrontofficeconherramientaHoraextradominicalyfestivoZona1Plata</v>
      </c>
      <c r="B5736" s="0" t="s">
        <v>6082</v>
      </c>
      <c r="C5736" s="0" t="s">
        <v>190</v>
      </c>
      <c r="D5736" s="0" t="s">
        <v>6010</v>
      </c>
      <c r="E5736" s="0" t="s">
        <v>612</v>
      </c>
      <c r="F5736" s="0" t="s">
        <v>3319</v>
      </c>
      <c r="G5736" s="0" t="s">
        <v>194</v>
      </c>
      <c r="H5736" s="0" t="s">
        <v>379</v>
      </c>
      <c r="I5736" s="0" t="s">
        <v>195</v>
      </c>
      <c r="J5736" s="0" t="s">
        <v>325</v>
      </c>
      <c r="K5736" s="0" t="n">
        <v>68162.1129490937</v>
      </c>
      <c r="L5736" s="0" t="n">
        <v>67444.74</v>
      </c>
      <c r="M5736" s="0" t="n">
        <v>82904.0606647283</v>
      </c>
      <c r="N5736" s="0" t="n">
        <v>71546.445</v>
      </c>
      <c r="O5736" s="0" t="n">
        <v>57461.13</v>
      </c>
      <c r="P5736" s="0" t="n">
        <v>65373.705</v>
      </c>
      <c r="Q5736" s="0" t="n">
        <v>87317.775</v>
      </c>
      <c r="S5736" s="0" t="s">
        <v>303</v>
      </c>
    </row>
    <row r="5737" customFormat="false" ht="14" hidden="false" customHeight="false" outlineLevel="0" collapsed="false">
      <c r="A5737" s="0" t="str">
        <f aca="false">SUBSTITUTE(C5737&amp;D5737&amp;E5737&amp;F5737&amp;G5737&amp;H5737&amp;I5737," ","")</f>
        <v>AgenteBilingüeEspecializadoEconomía,administración,contaduríayafinesFrontofficeconherramientaHoraextradominicalyfestivoZona1Oro</v>
      </c>
      <c r="B5737" s="0" t="s">
        <v>6083</v>
      </c>
      <c r="C5737" s="0" t="s">
        <v>190</v>
      </c>
      <c r="D5737" s="0" t="s">
        <v>6010</v>
      </c>
      <c r="E5737" s="0" t="s">
        <v>612</v>
      </c>
      <c r="F5737" s="0" t="s">
        <v>3319</v>
      </c>
      <c r="G5737" s="0" t="s">
        <v>194</v>
      </c>
      <c r="H5737" s="0" t="s">
        <v>379</v>
      </c>
      <c r="I5737" s="0" t="s">
        <v>54</v>
      </c>
      <c r="J5737" s="0" t="s">
        <v>325</v>
      </c>
      <c r="K5737" s="0" t="n">
        <v>68162.1129490937</v>
      </c>
      <c r="L5737" s="0" t="n">
        <v>68794.38</v>
      </c>
      <c r="M5737" s="0" t="n">
        <v>85277.4949809243</v>
      </c>
      <c r="N5737" s="0" t="n">
        <v>71546.445</v>
      </c>
      <c r="O5737" s="0" t="n">
        <v>57461.13</v>
      </c>
      <c r="P5737" s="0" t="n">
        <v>66750.255</v>
      </c>
      <c r="Q5737" s="0" t="n">
        <v>91188.675</v>
      </c>
      <c r="S5737" s="0" t="s">
        <v>303</v>
      </c>
    </row>
    <row r="5738" customFormat="false" ht="14" hidden="false" customHeight="false" outlineLevel="0" collapsed="false">
      <c r="A5738" s="0" t="str">
        <f aca="false">SUBSTITUTE(C5738&amp;D5738&amp;E5738&amp;F5738&amp;G5738&amp;H5738&amp;I5738," ","")</f>
        <v>AgenteBilingüeEspecializadoEconomía,administración,contaduríayafinesFrontofficeconherramientaHoraextradominicalyfestivoZona1Platino</v>
      </c>
      <c r="B5738" s="0" t="s">
        <v>6084</v>
      </c>
      <c r="C5738" s="0" t="s">
        <v>190</v>
      </c>
      <c r="D5738" s="0" t="s">
        <v>6010</v>
      </c>
      <c r="E5738" s="0" t="s">
        <v>612</v>
      </c>
      <c r="F5738" s="0" t="s">
        <v>3319</v>
      </c>
      <c r="G5738" s="0" t="s">
        <v>194</v>
      </c>
      <c r="H5738" s="0" t="s">
        <v>379</v>
      </c>
      <c r="I5738" s="0" t="s">
        <v>198</v>
      </c>
      <c r="J5738" s="0" t="s">
        <v>325</v>
      </c>
      <c r="K5738" s="0" t="n">
        <v>68162.1129490937</v>
      </c>
      <c r="L5738" s="0" t="n">
        <v>70817.805</v>
      </c>
      <c r="M5738" s="0" t="n">
        <v>87790.8311135776</v>
      </c>
      <c r="N5738" s="0" t="n">
        <v>71546.445</v>
      </c>
      <c r="O5738" s="0" t="n">
        <v>57461.13</v>
      </c>
      <c r="P5738" s="0" t="n">
        <v>68185.8</v>
      </c>
      <c r="Q5738" s="0" t="n">
        <v>96917.4</v>
      </c>
      <c r="S5738" s="0" t="s">
        <v>303</v>
      </c>
    </row>
    <row r="5739" customFormat="false" ht="14" hidden="false" customHeight="false" outlineLevel="0" collapsed="false">
      <c r="A5739" s="0" t="str">
        <f aca="false">SUBSTITUTE(C5739&amp;D5739&amp;E5739&amp;F5739&amp;G5739&amp;H5739&amp;I5739," ","")</f>
        <v>AgenteBilingüeEspecializadoEconomía,administración,contaduríayafinesFrontofficeconherramientaHoraextradominicalyfestivoZona2Plata</v>
      </c>
      <c r="B5739" s="0" t="s">
        <v>6085</v>
      </c>
      <c r="C5739" s="0" t="s">
        <v>190</v>
      </c>
      <c r="D5739" s="0" t="s">
        <v>6010</v>
      </c>
      <c r="E5739" s="0" t="s">
        <v>612</v>
      </c>
      <c r="F5739" s="0" t="s">
        <v>3319</v>
      </c>
      <c r="G5739" s="0" t="s">
        <v>194</v>
      </c>
      <c r="H5739" s="0" t="s">
        <v>385</v>
      </c>
      <c r="I5739" s="0" t="s">
        <v>195</v>
      </c>
      <c r="J5739" s="0" t="s">
        <v>325</v>
      </c>
      <c r="K5739" s="0" t="n">
        <v>68162.1129490937</v>
      </c>
      <c r="L5739" s="0" t="n">
        <v>69468.165</v>
      </c>
      <c r="M5739" s="0" t="n">
        <v>82904.0606647283</v>
      </c>
      <c r="N5739" s="0" t="n">
        <v>71546.445</v>
      </c>
      <c r="O5739" s="0" t="n">
        <v>57461.13</v>
      </c>
      <c r="P5739" s="0" t="n">
        <v>69472.305</v>
      </c>
      <c r="Q5739" s="0" t="n">
        <v>87317.775</v>
      </c>
      <c r="S5739" s="0" t="s">
        <v>303</v>
      </c>
    </row>
    <row r="5740" customFormat="false" ht="14" hidden="false" customHeight="false" outlineLevel="0" collapsed="false">
      <c r="A5740" s="0" t="str">
        <f aca="false">SUBSTITUTE(C5740&amp;D5740&amp;E5740&amp;F5740&amp;G5740&amp;H5740&amp;I5740," ","")</f>
        <v>AgenteBilingüeEspecializadoEconomía,administración,contaduríayafinesFrontofficeconherramientaHoraextradominicalyfestivoZona2Oro</v>
      </c>
      <c r="B5740" s="0" t="s">
        <v>6086</v>
      </c>
      <c r="C5740" s="0" t="s">
        <v>190</v>
      </c>
      <c r="D5740" s="0" t="s">
        <v>6010</v>
      </c>
      <c r="E5740" s="0" t="s">
        <v>612</v>
      </c>
      <c r="F5740" s="0" t="s">
        <v>3319</v>
      </c>
      <c r="G5740" s="0" t="s">
        <v>194</v>
      </c>
      <c r="H5740" s="0" t="s">
        <v>385</v>
      </c>
      <c r="I5740" s="0" t="s">
        <v>54</v>
      </c>
      <c r="J5740" s="0" t="s">
        <v>325</v>
      </c>
      <c r="K5740" s="0" t="n">
        <v>68162.1129490937</v>
      </c>
      <c r="L5740" s="0" t="n">
        <v>70859.205</v>
      </c>
      <c r="M5740" s="0" t="n">
        <v>85277.4949809243</v>
      </c>
      <c r="N5740" s="0" t="n">
        <v>71546.445</v>
      </c>
      <c r="O5740" s="0" t="n">
        <v>57461.13</v>
      </c>
      <c r="P5740" s="0" t="n">
        <v>70935.795</v>
      </c>
      <c r="Q5740" s="0" t="n">
        <v>91188.675</v>
      </c>
      <c r="S5740" s="0" t="s">
        <v>303</v>
      </c>
    </row>
    <row r="5741" customFormat="false" ht="14" hidden="false" customHeight="false" outlineLevel="0" collapsed="false">
      <c r="A5741" s="0" t="str">
        <f aca="false">SUBSTITUTE(C5741&amp;D5741&amp;E5741&amp;F5741&amp;G5741&amp;H5741&amp;I5741," ","")</f>
        <v>AgenteBilingüeEspecializadoEconomía,administración,contaduríayafinesFrontofficeconherramientaHoraextradominicalyfestivoZona2Platino</v>
      </c>
      <c r="B5741" s="0" t="s">
        <v>6087</v>
      </c>
      <c r="C5741" s="0" t="s">
        <v>190</v>
      </c>
      <c r="D5741" s="0" t="s">
        <v>6010</v>
      </c>
      <c r="E5741" s="0" t="s">
        <v>612</v>
      </c>
      <c r="F5741" s="0" t="s">
        <v>3319</v>
      </c>
      <c r="G5741" s="0" t="s">
        <v>194</v>
      </c>
      <c r="H5741" s="0" t="s">
        <v>385</v>
      </c>
      <c r="I5741" s="0" t="s">
        <v>198</v>
      </c>
      <c r="J5741" s="0" t="s">
        <v>325</v>
      </c>
      <c r="K5741" s="0" t="n">
        <v>68162.1129490937</v>
      </c>
      <c r="L5741" s="0" t="n">
        <v>72942.66</v>
      </c>
      <c r="M5741" s="0" t="n">
        <v>87790.8311135776</v>
      </c>
      <c r="N5741" s="0" t="n">
        <v>71546.445</v>
      </c>
      <c r="O5741" s="0" t="n">
        <v>57461.13</v>
      </c>
      <c r="P5741" s="0" t="n">
        <v>72460.35</v>
      </c>
      <c r="Q5741" s="0" t="n">
        <v>96917.4</v>
      </c>
      <c r="S5741" s="0" t="s">
        <v>303</v>
      </c>
    </row>
    <row r="5742" customFormat="false" ht="14" hidden="false" customHeight="false" outlineLevel="0" collapsed="false">
      <c r="A5742" s="0" t="str">
        <f aca="false">SUBSTITUTE(C5742&amp;D5742&amp;E5742&amp;F5742&amp;G5742&amp;H5742&amp;I5742," ","")</f>
        <v>AgenteBilingüeEspecializadoEconomía,administración,contaduríayafinesFrontofficeconherramientaHoraextradominicalyfestivoZona3Plata</v>
      </c>
      <c r="B5742" s="0" t="s">
        <v>6088</v>
      </c>
      <c r="C5742" s="0" t="s">
        <v>190</v>
      </c>
      <c r="D5742" s="0" t="s">
        <v>6010</v>
      </c>
      <c r="E5742" s="0" t="s">
        <v>612</v>
      </c>
      <c r="F5742" s="0" t="s">
        <v>3319</v>
      </c>
      <c r="G5742" s="0" t="s">
        <v>194</v>
      </c>
      <c r="H5742" s="0" t="s">
        <v>390</v>
      </c>
      <c r="I5742" s="0" t="s">
        <v>195</v>
      </c>
      <c r="J5742" s="0" t="s">
        <v>325</v>
      </c>
      <c r="K5742" s="0" t="n">
        <v>68162.1129490937</v>
      </c>
      <c r="L5742" s="0" t="n">
        <v>70817.805</v>
      </c>
      <c r="M5742" s="0" t="n">
        <v>82904.0606647283</v>
      </c>
      <c r="N5742" s="0" t="n">
        <v>71546.445</v>
      </c>
      <c r="O5742" s="0" t="n">
        <v>57461.13</v>
      </c>
      <c r="P5742" s="0" t="n">
        <v>69799.365</v>
      </c>
      <c r="Q5742" s="0" t="n">
        <v>87317.775</v>
      </c>
      <c r="S5742" s="0" t="s">
        <v>303</v>
      </c>
    </row>
    <row r="5743" customFormat="false" ht="14" hidden="false" customHeight="false" outlineLevel="0" collapsed="false">
      <c r="A5743" s="0" t="str">
        <f aca="false">SUBSTITUTE(C5743&amp;D5743&amp;E5743&amp;F5743&amp;G5743&amp;H5743&amp;I5743," ","")</f>
        <v>AgenteBilingüeEspecializadoEconomía,administración,contaduríayafinesFrontofficeconherramientaHoraextradominicalyfestivoZona3Oro</v>
      </c>
      <c r="B5743" s="0" t="s">
        <v>6089</v>
      </c>
      <c r="C5743" s="0" t="s">
        <v>190</v>
      </c>
      <c r="D5743" s="0" t="s">
        <v>6010</v>
      </c>
      <c r="E5743" s="0" t="s">
        <v>612</v>
      </c>
      <c r="F5743" s="0" t="s">
        <v>3319</v>
      </c>
      <c r="G5743" s="0" t="s">
        <v>194</v>
      </c>
      <c r="H5743" s="0" t="s">
        <v>390</v>
      </c>
      <c r="I5743" s="0" t="s">
        <v>54</v>
      </c>
      <c r="J5743" s="0" t="s">
        <v>325</v>
      </c>
      <c r="K5743" s="0" t="n">
        <v>68162.1129490937</v>
      </c>
      <c r="L5743" s="0" t="n">
        <v>72234.72</v>
      </c>
      <c r="M5743" s="0" t="n">
        <v>85277.4949809243</v>
      </c>
      <c r="N5743" s="0" t="n">
        <v>71546.445</v>
      </c>
      <c r="O5743" s="0" t="n">
        <v>57461.13</v>
      </c>
      <c r="P5743" s="0" t="n">
        <v>71269.065</v>
      </c>
      <c r="Q5743" s="0" t="n">
        <v>91188.675</v>
      </c>
      <c r="S5743" s="0" t="s">
        <v>303</v>
      </c>
    </row>
    <row r="5744" customFormat="false" ht="14" hidden="false" customHeight="false" outlineLevel="0" collapsed="false">
      <c r="A5744" s="0" t="str">
        <f aca="false">SUBSTITUTE(C5744&amp;D5744&amp;E5744&amp;F5744&amp;G5744&amp;H5744&amp;I5744," ","")</f>
        <v>AgenteBilingüeEspecializadoEconomía,administración,contaduríayafinesFrontofficeconherramientaHoraextradominicalyfestivoZona3Platino</v>
      </c>
      <c r="B5744" s="0" t="s">
        <v>6090</v>
      </c>
      <c r="C5744" s="0" t="s">
        <v>190</v>
      </c>
      <c r="D5744" s="0" t="s">
        <v>6010</v>
      </c>
      <c r="E5744" s="0" t="s">
        <v>612</v>
      </c>
      <c r="F5744" s="0" t="s">
        <v>3319</v>
      </c>
      <c r="G5744" s="0" t="s">
        <v>194</v>
      </c>
      <c r="H5744" s="0" t="s">
        <v>390</v>
      </c>
      <c r="I5744" s="0" t="s">
        <v>198</v>
      </c>
      <c r="J5744" s="0" t="s">
        <v>325</v>
      </c>
      <c r="K5744" s="0" t="n">
        <v>68162.1129490937</v>
      </c>
      <c r="L5744" s="0" t="n">
        <v>74359.575</v>
      </c>
      <c r="M5744" s="0" t="n">
        <v>87790.8311135776</v>
      </c>
      <c r="N5744" s="0" t="n">
        <v>71546.445</v>
      </c>
      <c r="O5744" s="0" t="n">
        <v>57461.13</v>
      </c>
      <c r="P5744" s="0" t="n">
        <v>72801.9</v>
      </c>
      <c r="Q5744" s="0" t="n">
        <v>96917.4</v>
      </c>
      <c r="S5744" s="0" t="s">
        <v>303</v>
      </c>
    </row>
    <row r="5745" customFormat="false" ht="14" hidden="false" customHeight="false" outlineLevel="0" collapsed="false">
      <c r="A5745" s="0" t="str">
        <f aca="false">SUBSTITUTE(C5745&amp;D5745&amp;E5745&amp;F5745&amp;G5745&amp;H5745&amp;I5745," ","")</f>
        <v>AgenteBilingüeEspecializadoEconomía,administración,contaduríayafinesFrontofficeconherramientaServicio7x24Zona1Plata</v>
      </c>
      <c r="B5745" s="0" t="s">
        <v>6091</v>
      </c>
      <c r="C5745" s="0" t="s">
        <v>190</v>
      </c>
      <c r="D5745" s="0" t="s">
        <v>6010</v>
      </c>
      <c r="E5745" s="0" t="s">
        <v>612</v>
      </c>
      <c r="F5745" s="0" t="s">
        <v>3319</v>
      </c>
      <c r="G5745" s="0" t="s">
        <v>55</v>
      </c>
      <c r="H5745" s="0" t="s">
        <v>379</v>
      </c>
      <c r="I5745" s="0" t="s">
        <v>195</v>
      </c>
      <c r="J5745" s="0" t="s">
        <v>305</v>
      </c>
      <c r="K5745" s="0" t="n">
        <v>24843389.8259074</v>
      </c>
      <c r="L5745" s="0" t="n">
        <v>35014121.415</v>
      </c>
      <c r="M5745" s="0" t="n">
        <v>37062145.6511067</v>
      </c>
      <c r="N5745" s="0" t="n">
        <v>31510536.705</v>
      </c>
      <c r="O5745" s="0" t="n">
        <v>31852235.745</v>
      </c>
      <c r="P5745" s="0" t="n">
        <v>45032041.665</v>
      </c>
      <c r="Q5745" s="0" t="n">
        <v>36251625.375</v>
      </c>
      <c r="S5745" s="0" t="s">
        <v>303</v>
      </c>
    </row>
    <row r="5746" customFormat="false" ht="14" hidden="false" customHeight="false" outlineLevel="0" collapsed="false">
      <c r="A5746" s="0" t="str">
        <f aca="false">SUBSTITUTE(C5746&amp;D5746&amp;E5746&amp;F5746&amp;G5746&amp;H5746&amp;I5746," ","")</f>
        <v>AgenteBilingüeEspecializadoEconomía,administración,contaduríayafinesFrontofficeconherramientaServicio7x24Zona1Oro</v>
      </c>
      <c r="B5746" s="0" t="s">
        <v>6092</v>
      </c>
      <c r="C5746" s="0" t="s">
        <v>190</v>
      </c>
      <c r="D5746" s="0" t="s">
        <v>6010</v>
      </c>
      <c r="E5746" s="0" t="s">
        <v>612</v>
      </c>
      <c r="F5746" s="0" t="s">
        <v>3319</v>
      </c>
      <c r="G5746" s="0" t="s">
        <v>55</v>
      </c>
      <c r="H5746" s="0" t="s">
        <v>379</v>
      </c>
      <c r="I5746" s="0" t="s">
        <v>54</v>
      </c>
      <c r="J5746" s="0" t="s">
        <v>305</v>
      </c>
      <c r="K5746" s="0" t="n">
        <v>24843389.8259074</v>
      </c>
      <c r="L5746" s="0" t="n">
        <v>35714404.485</v>
      </c>
      <c r="M5746" s="0" t="n">
        <v>38123186.1793376</v>
      </c>
      <c r="N5746" s="0" t="n">
        <v>31707693.855</v>
      </c>
      <c r="O5746" s="0" t="n">
        <v>31852235.745</v>
      </c>
      <c r="P5746" s="0" t="n">
        <v>45980084.07</v>
      </c>
      <c r="Q5746" s="0" t="n">
        <v>37858760.955</v>
      </c>
      <c r="S5746" s="0" t="s">
        <v>303</v>
      </c>
    </row>
    <row r="5747" customFormat="false" ht="14" hidden="false" customHeight="false" outlineLevel="0" collapsed="false">
      <c r="A5747" s="0" t="str">
        <f aca="false">SUBSTITUTE(C5747&amp;D5747&amp;E5747&amp;F5747&amp;G5747&amp;H5747&amp;I5747," ","")</f>
        <v>AgenteBilingüeEspecializadoEconomía,administración,contaduríayafinesFrontofficeconherramientaServicio7x24Zona1Platino</v>
      </c>
      <c r="B5747" s="0" t="s">
        <v>6093</v>
      </c>
      <c r="C5747" s="0" t="s">
        <v>190</v>
      </c>
      <c r="D5747" s="0" t="s">
        <v>6010</v>
      </c>
      <c r="E5747" s="0" t="s">
        <v>612</v>
      </c>
      <c r="F5747" s="0" t="s">
        <v>3319</v>
      </c>
      <c r="G5747" s="0" t="s">
        <v>55</v>
      </c>
      <c r="H5747" s="0" t="s">
        <v>379</v>
      </c>
      <c r="I5747" s="0" t="s">
        <v>198</v>
      </c>
      <c r="J5747" s="0" t="s">
        <v>305</v>
      </c>
      <c r="K5747" s="0" t="n">
        <v>24843389.8259074</v>
      </c>
      <c r="L5747" s="0" t="n">
        <v>36764828.055</v>
      </c>
      <c r="M5747" s="0" t="n">
        <v>39246769.62111</v>
      </c>
      <c r="N5747" s="0" t="n">
        <v>31761645.3</v>
      </c>
      <c r="O5747" s="0" t="n">
        <v>31852235.745</v>
      </c>
      <c r="P5747" s="0" t="n">
        <v>46968903.405</v>
      </c>
      <c r="Q5747" s="0" t="n">
        <v>40237197.165</v>
      </c>
      <c r="S5747" s="0" t="s">
        <v>303</v>
      </c>
    </row>
    <row r="5748" customFormat="false" ht="14" hidden="false" customHeight="false" outlineLevel="0" collapsed="false">
      <c r="A5748" s="0" t="str">
        <f aca="false">SUBSTITUTE(C5748&amp;D5748&amp;E5748&amp;F5748&amp;G5748&amp;H5748&amp;I5748," ","")</f>
        <v>AgenteBilingüeEspecializadoEconomía,administración,contaduríayafinesFrontofficeconherramientaServicio7x24Zona2Plata</v>
      </c>
      <c r="B5748" s="0" t="s">
        <v>6094</v>
      </c>
      <c r="C5748" s="0" t="s">
        <v>190</v>
      </c>
      <c r="D5748" s="0" t="s">
        <v>6010</v>
      </c>
      <c r="E5748" s="0" t="s">
        <v>612</v>
      </c>
      <c r="F5748" s="0" t="s">
        <v>3319</v>
      </c>
      <c r="G5748" s="0" t="s">
        <v>55</v>
      </c>
      <c r="H5748" s="0" t="s">
        <v>385</v>
      </c>
      <c r="I5748" s="0" t="s">
        <v>195</v>
      </c>
      <c r="J5748" s="0" t="s">
        <v>305</v>
      </c>
      <c r="K5748" s="0" t="n">
        <v>24843389.8259074</v>
      </c>
      <c r="L5748" s="0" t="n">
        <v>36064546.02</v>
      </c>
      <c r="M5748" s="0" t="n">
        <v>37062145.6511067</v>
      </c>
      <c r="N5748" s="0" t="n">
        <v>31718484.765</v>
      </c>
      <c r="O5748" s="0" t="n">
        <v>31852235.745</v>
      </c>
      <c r="P5748" s="0" t="n">
        <v>47855730.735</v>
      </c>
      <c r="Q5748" s="0" t="n">
        <v>36251625.375</v>
      </c>
      <c r="S5748" s="0" t="s">
        <v>303</v>
      </c>
    </row>
    <row r="5749" customFormat="false" ht="14" hidden="false" customHeight="false" outlineLevel="0" collapsed="false">
      <c r="A5749" s="0" t="str">
        <f aca="false">SUBSTITUTE(C5749&amp;D5749&amp;E5749&amp;F5749&amp;G5749&amp;H5749&amp;I5749," ","")</f>
        <v>AgenteBilingüeEspecializadoEconomía,administración,contaduríayafinesFrontofficeconherramientaServicio7x24Zona2Oro</v>
      </c>
      <c r="B5749" s="0" t="s">
        <v>6095</v>
      </c>
      <c r="C5749" s="0" t="s">
        <v>190</v>
      </c>
      <c r="D5749" s="0" t="s">
        <v>6010</v>
      </c>
      <c r="E5749" s="0" t="s">
        <v>612</v>
      </c>
      <c r="F5749" s="0" t="s">
        <v>3319</v>
      </c>
      <c r="G5749" s="0" t="s">
        <v>55</v>
      </c>
      <c r="H5749" s="0" t="s">
        <v>385</v>
      </c>
      <c r="I5749" s="0" t="s">
        <v>54</v>
      </c>
      <c r="J5749" s="0" t="s">
        <v>305</v>
      </c>
      <c r="K5749" s="0" t="n">
        <v>24843389.8259074</v>
      </c>
      <c r="L5749" s="0" t="n">
        <v>36785837.52</v>
      </c>
      <c r="M5749" s="0" t="n">
        <v>38123186.1793376</v>
      </c>
      <c r="N5749" s="0" t="n">
        <v>31775671.62</v>
      </c>
      <c r="O5749" s="0" t="n">
        <v>31852235.745</v>
      </c>
      <c r="P5749" s="0" t="n">
        <v>48863219.4</v>
      </c>
      <c r="Q5749" s="0" t="n">
        <v>37858760.955</v>
      </c>
      <c r="S5749" s="0" t="s">
        <v>303</v>
      </c>
    </row>
    <row r="5750" customFormat="false" ht="14" hidden="false" customHeight="false" outlineLevel="0" collapsed="false">
      <c r="A5750" s="0" t="str">
        <f aca="false">SUBSTITUTE(C5750&amp;D5750&amp;E5750&amp;F5750&amp;G5750&amp;H5750&amp;I5750," ","")</f>
        <v>AgenteBilingüeEspecializadoEconomía,administración,contaduríayafinesFrontofficeconherramientaServicio7x24Zona2Platino</v>
      </c>
      <c r="B5750" s="0" t="s">
        <v>6096</v>
      </c>
      <c r="C5750" s="0" t="s">
        <v>190</v>
      </c>
      <c r="D5750" s="0" t="s">
        <v>6010</v>
      </c>
      <c r="E5750" s="0" t="s">
        <v>612</v>
      </c>
      <c r="F5750" s="0" t="s">
        <v>3319</v>
      </c>
      <c r="G5750" s="0" t="s">
        <v>55</v>
      </c>
      <c r="H5750" s="0" t="s">
        <v>385</v>
      </c>
      <c r="I5750" s="0" t="s">
        <v>198</v>
      </c>
      <c r="J5750" s="0" t="s">
        <v>305</v>
      </c>
      <c r="K5750" s="0" t="n">
        <v>24843389.8259074</v>
      </c>
      <c r="L5750" s="0" t="n">
        <v>37867773.735</v>
      </c>
      <c r="M5750" s="0" t="n">
        <v>39246769.62111</v>
      </c>
      <c r="N5750" s="0" t="n">
        <v>31832859.51</v>
      </c>
      <c r="O5750" s="0" t="n">
        <v>31852235.745</v>
      </c>
      <c r="P5750" s="0" t="n">
        <v>49914041.445</v>
      </c>
      <c r="Q5750" s="0" t="n">
        <v>40237197.165</v>
      </c>
      <c r="S5750" s="0" t="s">
        <v>303</v>
      </c>
    </row>
    <row r="5751" customFormat="false" ht="14" hidden="false" customHeight="false" outlineLevel="0" collapsed="false">
      <c r="A5751" s="0" t="str">
        <f aca="false">SUBSTITUTE(C5751&amp;D5751&amp;E5751&amp;F5751&amp;G5751&amp;H5751&amp;I5751," ","")</f>
        <v>AgenteBilingüeEspecializadoEconomía,administración,contaduríayafinesFrontofficeconherramientaServicio7x24Zona3Plata</v>
      </c>
      <c r="B5751" s="0" t="s">
        <v>6097</v>
      </c>
      <c r="C5751" s="0" t="s">
        <v>190</v>
      </c>
      <c r="D5751" s="0" t="s">
        <v>6010</v>
      </c>
      <c r="E5751" s="0" t="s">
        <v>612</v>
      </c>
      <c r="F5751" s="0" t="s">
        <v>3319</v>
      </c>
      <c r="G5751" s="0" t="s">
        <v>55</v>
      </c>
      <c r="H5751" s="0" t="s">
        <v>390</v>
      </c>
      <c r="I5751" s="0" t="s">
        <v>195</v>
      </c>
      <c r="J5751" s="0" t="s">
        <v>305</v>
      </c>
      <c r="K5751" s="0" t="n">
        <v>24843389.8259074</v>
      </c>
      <c r="L5751" s="0" t="n">
        <v>36764828.055</v>
      </c>
      <c r="M5751" s="0" t="n">
        <v>37062145.6511067</v>
      </c>
      <c r="N5751" s="0" t="n">
        <v>31761645.3</v>
      </c>
      <c r="O5751" s="0" t="n">
        <v>31852235.745</v>
      </c>
      <c r="P5751" s="0" t="n">
        <v>48080890.845</v>
      </c>
      <c r="Q5751" s="0" t="n">
        <v>36251625.375</v>
      </c>
      <c r="S5751" s="0" t="s">
        <v>303</v>
      </c>
    </row>
    <row r="5752" customFormat="false" ht="14" hidden="false" customHeight="false" outlineLevel="0" collapsed="false">
      <c r="A5752" s="0" t="str">
        <f aca="false">SUBSTITUTE(C5752&amp;D5752&amp;E5752&amp;F5752&amp;G5752&amp;H5752&amp;I5752," ","")</f>
        <v>AgenteBilingüeEspecializadoEconomía,administración,contaduríayafinesFrontofficeconherramientaServicio7x24Zona3Oro</v>
      </c>
      <c r="B5752" s="0" t="s">
        <v>6098</v>
      </c>
      <c r="C5752" s="0" t="s">
        <v>190</v>
      </c>
      <c r="D5752" s="0" t="s">
        <v>6010</v>
      </c>
      <c r="E5752" s="0" t="s">
        <v>612</v>
      </c>
      <c r="F5752" s="0" t="s">
        <v>3319</v>
      </c>
      <c r="G5752" s="0" t="s">
        <v>55</v>
      </c>
      <c r="H5752" s="0" t="s">
        <v>390</v>
      </c>
      <c r="I5752" s="0" t="s">
        <v>54</v>
      </c>
      <c r="J5752" s="0" t="s">
        <v>305</v>
      </c>
      <c r="K5752" s="0" t="n">
        <v>24843389.8259074</v>
      </c>
      <c r="L5752" s="0" t="n">
        <v>37500125.175</v>
      </c>
      <c r="M5752" s="0" t="n">
        <v>38123186.1793376</v>
      </c>
      <c r="N5752" s="0" t="n">
        <v>31820990.13</v>
      </c>
      <c r="O5752" s="0" t="n">
        <v>31852235.745</v>
      </c>
      <c r="P5752" s="0" t="n">
        <v>49093119.81</v>
      </c>
      <c r="Q5752" s="0" t="n">
        <v>37858760.955</v>
      </c>
      <c r="S5752" s="0" t="s">
        <v>303</v>
      </c>
    </row>
    <row r="5753" customFormat="false" ht="14" hidden="false" customHeight="false" outlineLevel="0" collapsed="false">
      <c r="A5753" s="0" t="str">
        <f aca="false">SUBSTITUTE(C5753&amp;D5753&amp;E5753&amp;F5753&amp;G5753&amp;H5753&amp;I5753," ","")</f>
        <v>AgenteBilingüeEspecializadoEconomía,administración,contaduríayafinesFrontofficeconherramientaServicio7x24Zona3Platino</v>
      </c>
      <c r="B5753" s="0" t="s">
        <v>6099</v>
      </c>
      <c r="C5753" s="0" t="s">
        <v>190</v>
      </c>
      <c r="D5753" s="0" t="s">
        <v>6010</v>
      </c>
      <c r="E5753" s="0" t="s">
        <v>612</v>
      </c>
      <c r="F5753" s="0" t="s">
        <v>3319</v>
      </c>
      <c r="G5753" s="0" t="s">
        <v>55</v>
      </c>
      <c r="H5753" s="0" t="s">
        <v>390</v>
      </c>
      <c r="I5753" s="0" t="s">
        <v>198</v>
      </c>
      <c r="J5753" s="0" t="s">
        <v>305</v>
      </c>
      <c r="K5753" s="0" t="n">
        <v>24843389.8259074</v>
      </c>
      <c r="L5753" s="0" t="n">
        <v>38603069.82</v>
      </c>
      <c r="M5753" s="0" t="n">
        <v>39246769.62111</v>
      </c>
      <c r="N5753" s="0" t="n">
        <v>31880335.995</v>
      </c>
      <c r="O5753" s="0" t="n">
        <v>31852235.745</v>
      </c>
      <c r="P5753" s="0" t="n">
        <v>50148886.05</v>
      </c>
      <c r="Q5753" s="0" t="n">
        <v>40237197.165</v>
      </c>
      <c r="S5753" s="0" t="s">
        <v>303</v>
      </c>
    </row>
    <row r="5754" customFormat="false" ht="14" hidden="false" customHeight="false" outlineLevel="0" collapsed="false">
      <c r="A5754" s="0" t="str">
        <f aca="false">SUBSTITUTE(C5754&amp;D5754&amp;E5754&amp;F5754&amp;G5754&amp;H5754&amp;I5754," ","")</f>
        <v>AgenteBilingüeEspecializadoEconomía,administración,contaduríayafinesFrontofficesinherramientaJornadaOrdinaria Zona1Plata</v>
      </c>
      <c r="B5754" s="0" t="s">
        <v>6100</v>
      </c>
      <c r="C5754" s="0" t="s">
        <v>190</v>
      </c>
      <c r="D5754" s="0" t="s">
        <v>6010</v>
      </c>
      <c r="E5754" s="0" t="s">
        <v>612</v>
      </c>
      <c r="F5754" s="0" t="s">
        <v>3335</v>
      </c>
      <c r="G5754" s="0" t="s">
        <v>62</v>
      </c>
      <c r="H5754" s="0" t="s">
        <v>379</v>
      </c>
      <c r="I5754" s="0" t="s">
        <v>195</v>
      </c>
      <c r="J5754" s="0" t="s">
        <v>36</v>
      </c>
      <c r="K5754" s="0" t="n">
        <v>7605145.30149997</v>
      </c>
      <c r="L5754" s="0" t="n">
        <v>7341568.605</v>
      </c>
      <c r="M5754" s="0" t="n">
        <v>9028236.98422753</v>
      </c>
      <c r="N5754" s="0" t="n">
        <v>8096810.175</v>
      </c>
      <c r="O5754" s="0" t="n">
        <v>7817113.845</v>
      </c>
      <c r="P5754" s="0" t="n">
        <v>7738453.845</v>
      </c>
      <c r="Q5754" s="0" t="n">
        <v>8472418.92</v>
      </c>
      <c r="S5754" s="0" t="s">
        <v>303</v>
      </c>
    </row>
    <row r="5755" customFormat="false" ht="14" hidden="false" customHeight="false" outlineLevel="0" collapsed="false">
      <c r="A5755" s="0" t="str">
        <f aca="false">SUBSTITUTE(C5755&amp;D5755&amp;E5755&amp;F5755&amp;G5755&amp;H5755&amp;I5755," ","")</f>
        <v>AgenteBilingüeEspecializadoEconomía,administración,contaduríayafinesFrontofficesinherramientaJornadaOrdinaria Zona1Oro</v>
      </c>
      <c r="B5755" s="0" t="s">
        <v>6101</v>
      </c>
      <c r="C5755" s="0" t="s">
        <v>190</v>
      </c>
      <c r="D5755" s="0" t="s">
        <v>6010</v>
      </c>
      <c r="E5755" s="0" t="s">
        <v>612</v>
      </c>
      <c r="F5755" s="0" t="s">
        <v>3335</v>
      </c>
      <c r="G5755" s="0" t="s">
        <v>62</v>
      </c>
      <c r="H5755" s="0" t="s">
        <v>379</v>
      </c>
      <c r="I5755" s="0" t="s">
        <v>54</v>
      </c>
      <c r="J5755" s="0" t="s">
        <v>36</v>
      </c>
      <c r="K5755" s="0" t="n">
        <v>7605145.30149997</v>
      </c>
      <c r="L5755" s="0" t="n">
        <v>7488400.95</v>
      </c>
      <c r="M5755" s="0" t="n">
        <v>9286703.5454708</v>
      </c>
      <c r="N5755" s="0" t="n">
        <v>8106199.695</v>
      </c>
      <c r="O5755" s="0" t="n">
        <v>7817113.845</v>
      </c>
      <c r="P5755" s="0" t="n">
        <v>7901369.055</v>
      </c>
      <c r="Q5755" s="0" t="n">
        <v>8848024.56</v>
      </c>
      <c r="S5755" s="0" t="s">
        <v>303</v>
      </c>
    </row>
    <row r="5756" customFormat="false" ht="14" hidden="false" customHeight="false" outlineLevel="0" collapsed="false">
      <c r="A5756" s="0" t="str">
        <f aca="false">SUBSTITUTE(C5756&amp;D5756&amp;E5756&amp;F5756&amp;G5756&amp;H5756&amp;I5756," ","")</f>
        <v>AgenteBilingüeEspecializadoEconomía,administración,contaduríayafinesFrontofficesinherramientaJornadaOrdinaria Zona1Platino</v>
      </c>
      <c r="B5756" s="0" t="s">
        <v>6102</v>
      </c>
      <c r="C5756" s="0" t="s">
        <v>190</v>
      </c>
      <c r="D5756" s="0" t="s">
        <v>6010</v>
      </c>
      <c r="E5756" s="0" t="s">
        <v>612</v>
      </c>
      <c r="F5756" s="0" t="s">
        <v>3335</v>
      </c>
      <c r="G5756" s="0" t="s">
        <v>62</v>
      </c>
      <c r="H5756" s="0" t="s">
        <v>379</v>
      </c>
      <c r="I5756" s="0" t="s">
        <v>198</v>
      </c>
      <c r="J5756" s="0" t="s">
        <v>36</v>
      </c>
      <c r="K5756" s="0" t="n">
        <v>7605145.30149997</v>
      </c>
      <c r="L5756" s="0" t="n">
        <v>7708647.915</v>
      </c>
      <c r="M5756" s="0" t="n">
        <v>9560405.38883864</v>
      </c>
      <c r="N5756" s="0" t="n">
        <v>8115589.215</v>
      </c>
      <c r="O5756" s="0" t="n">
        <v>7817113.845</v>
      </c>
      <c r="P5756" s="0" t="n">
        <v>8071290.18</v>
      </c>
      <c r="Q5756" s="0" t="n">
        <v>9403893.045</v>
      </c>
      <c r="S5756" s="0" t="s">
        <v>303</v>
      </c>
    </row>
    <row r="5757" customFormat="false" ht="14" hidden="false" customHeight="false" outlineLevel="0" collapsed="false">
      <c r="A5757" s="0" t="str">
        <f aca="false">SUBSTITUTE(C5757&amp;D5757&amp;E5757&amp;F5757&amp;G5757&amp;H5757&amp;I5757," ","")</f>
        <v>AgenteBilingüeEspecializadoEconomía,administración,contaduríayafinesFrontofficesinherramientaJornadaOrdinaria Zona2Plata</v>
      </c>
      <c r="B5757" s="0" t="s">
        <v>6103</v>
      </c>
      <c r="C5757" s="0" t="s">
        <v>190</v>
      </c>
      <c r="D5757" s="0" t="s">
        <v>6010</v>
      </c>
      <c r="E5757" s="0" t="s">
        <v>612</v>
      </c>
      <c r="F5757" s="0" t="s">
        <v>3335</v>
      </c>
      <c r="G5757" s="0" t="s">
        <v>62</v>
      </c>
      <c r="H5757" s="0" t="s">
        <v>385</v>
      </c>
      <c r="I5757" s="0" t="s">
        <v>195</v>
      </c>
      <c r="J5757" s="0" t="s">
        <v>36</v>
      </c>
      <c r="K5757" s="0" t="n">
        <v>7605145.30149997</v>
      </c>
      <c r="L5757" s="0" t="n">
        <v>7561816.605</v>
      </c>
      <c r="M5757" s="0" t="n">
        <v>9028236.98422753</v>
      </c>
      <c r="N5757" s="0" t="n">
        <v>8108077.185</v>
      </c>
      <c r="O5757" s="0" t="n">
        <v>7817113.845</v>
      </c>
      <c r="P5757" s="0" t="n">
        <v>8223685.65</v>
      </c>
      <c r="Q5757" s="0" t="n">
        <v>8472418.92</v>
      </c>
      <c r="S5757" s="0" t="s">
        <v>303</v>
      </c>
    </row>
    <row r="5758" customFormat="false" ht="14" hidden="false" customHeight="false" outlineLevel="0" collapsed="false">
      <c r="A5758" s="0" t="str">
        <f aca="false">SUBSTITUTE(C5758&amp;D5758&amp;E5758&amp;F5758&amp;G5758&amp;H5758&amp;I5758," ","")</f>
        <v>AgenteBilingüeEspecializadoEconomía,administración,contaduríayafinesFrontofficesinherramientaJornadaOrdinaria Zona2Oro</v>
      </c>
      <c r="B5758" s="0" t="s">
        <v>6104</v>
      </c>
      <c r="C5758" s="0" t="s">
        <v>190</v>
      </c>
      <c r="D5758" s="0" t="s">
        <v>6010</v>
      </c>
      <c r="E5758" s="0" t="s">
        <v>612</v>
      </c>
      <c r="F5758" s="0" t="s">
        <v>3335</v>
      </c>
      <c r="G5758" s="0" t="s">
        <v>62</v>
      </c>
      <c r="H5758" s="0" t="s">
        <v>385</v>
      </c>
      <c r="I5758" s="0" t="s">
        <v>54</v>
      </c>
      <c r="J5758" s="0" t="s">
        <v>36</v>
      </c>
      <c r="K5758" s="0" t="n">
        <v>7605145.30149997</v>
      </c>
      <c r="L5758" s="0" t="n">
        <v>7713053.91</v>
      </c>
      <c r="M5758" s="0" t="n">
        <v>9286703.5454708</v>
      </c>
      <c r="N5758" s="0" t="n">
        <v>8118030.78</v>
      </c>
      <c r="O5758" s="0" t="n">
        <v>7817113.845</v>
      </c>
      <c r="P5758" s="0" t="n">
        <v>8396816.31</v>
      </c>
      <c r="Q5758" s="0" t="n">
        <v>8848024.56</v>
      </c>
      <c r="S5758" s="0" t="s">
        <v>303</v>
      </c>
    </row>
    <row r="5759" customFormat="false" ht="14" hidden="false" customHeight="false" outlineLevel="0" collapsed="false">
      <c r="A5759" s="0" t="str">
        <f aca="false">SUBSTITUTE(C5759&amp;D5759&amp;E5759&amp;F5759&amp;G5759&amp;H5759&amp;I5759," ","")</f>
        <v>AgenteBilingüeEspecializadoEconomía,administración,contaduríayafinesFrontofficesinherramientaJornadaOrdinaria Zona2Platino</v>
      </c>
      <c r="B5759" s="0" t="s">
        <v>6105</v>
      </c>
      <c r="C5759" s="0" t="s">
        <v>190</v>
      </c>
      <c r="D5759" s="0" t="s">
        <v>6010</v>
      </c>
      <c r="E5759" s="0" t="s">
        <v>612</v>
      </c>
      <c r="F5759" s="0" t="s">
        <v>3335</v>
      </c>
      <c r="G5759" s="0" t="s">
        <v>62</v>
      </c>
      <c r="H5759" s="0" t="s">
        <v>385</v>
      </c>
      <c r="I5759" s="0" t="s">
        <v>198</v>
      </c>
      <c r="J5759" s="0" t="s">
        <v>36</v>
      </c>
      <c r="K5759" s="0" t="n">
        <v>7605145.30149997</v>
      </c>
      <c r="L5759" s="0" t="n">
        <v>7939908.315</v>
      </c>
      <c r="M5759" s="0" t="n">
        <v>9560405.38883864</v>
      </c>
      <c r="N5759" s="0" t="n">
        <v>8127983.34</v>
      </c>
      <c r="O5759" s="0" t="n">
        <v>7817113.845</v>
      </c>
      <c r="P5759" s="0" t="n">
        <v>8577392.76</v>
      </c>
      <c r="Q5759" s="0" t="n">
        <v>9403893.045</v>
      </c>
      <c r="S5759" s="0" t="s">
        <v>303</v>
      </c>
    </row>
    <row r="5760" customFormat="false" ht="14" hidden="false" customHeight="false" outlineLevel="0" collapsed="false">
      <c r="A5760" s="0" t="str">
        <f aca="false">SUBSTITUTE(C5760&amp;D5760&amp;E5760&amp;F5760&amp;G5760&amp;H5760&amp;I5760," ","")</f>
        <v>AgenteBilingüeEspecializadoEconomía,administración,contaduríayafinesFrontofficesinherramientaJornadaOrdinaria Zona3Plata</v>
      </c>
      <c r="B5760" s="0" t="s">
        <v>6106</v>
      </c>
      <c r="C5760" s="0" t="s">
        <v>190</v>
      </c>
      <c r="D5760" s="0" t="s">
        <v>6010</v>
      </c>
      <c r="E5760" s="0" t="s">
        <v>612</v>
      </c>
      <c r="F5760" s="0" t="s">
        <v>3335</v>
      </c>
      <c r="G5760" s="0" t="s">
        <v>62</v>
      </c>
      <c r="H5760" s="0" t="s">
        <v>390</v>
      </c>
      <c r="I5760" s="0" t="s">
        <v>195</v>
      </c>
      <c r="J5760" s="0" t="s">
        <v>36</v>
      </c>
      <c r="K5760" s="0" t="n">
        <v>7605145.30149997</v>
      </c>
      <c r="L5760" s="0" t="n">
        <v>7708647.915</v>
      </c>
      <c r="M5760" s="0" t="n">
        <v>9028236.98422753</v>
      </c>
      <c r="N5760" s="0" t="n">
        <v>8115589.215</v>
      </c>
      <c r="O5760" s="0" t="n">
        <v>7817113.845</v>
      </c>
      <c r="P5760" s="0" t="n">
        <v>8262378.09</v>
      </c>
      <c r="Q5760" s="0" t="n">
        <v>8472418.92</v>
      </c>
      <c r="S5760" s="0" t="s">
        <v>303</v>
      </c>
    </row>
    <row r="5761" customFormat="false" ht="14" hidden="false" customHeight="false" outlineLevel="0" collapsed="false">
      <c r="A5761" s="0" t="str">
        <f aca="false">SUBSTITUTE(C5761&amp;D5761&amp;E5761&amp;F5761&amp;G5761&amp;H5761&amp;I5761," ","")</f>
        <v>AgenteBilingüeEspecializadoEconomía,administración,contaduríayafinesFrontofficesinherramientaJornadaOrdinaria Zona3Oro</v>
      </c>
      <c r="B5761" s="0" t="s">
        <v>6107</v>
      </c>
      <c r="C5761" s="0" t="s">
        <v>190</v>
      </c>
      <c r="D5761" s="0" t="s">
        <v>6010</v>
      </c>
      <c r="E5761" s="0" t="s">
        <v>612</v>
      </c>
      <c r="F5761" s="0" t="s">
        <v>3335</v>
      </c>
      <c r="G5761" s="0" t="s">
        <v>62</v>
      </c>
      <c r="H5761" s="0" t="s">
        <v>390</v>
      </c>
      <c r="I5761" s="0" t="s">
        <v>54</v>
      </c>
      <c r="J5761" s="0" t="s">
        <v>36</v>
      </c>
      <c r="K5761" s="0" t="n">
        <v>7605145.30149997</v>
      </c>
      <c r="L5761" s="0" t="n">
        <v>7862821.515</v>
      </c>
      <c r="M5761" s="0" t="n">
        <v>9286703.5454708</v>
      </c>
      <c r="N5761" s="0" t="n">
        <v>8125917.48</v>
      </c>
      <c r="O5761" s="0" t="n">
        <v>7817113.845</v>
      </c>
      <c r="P5761" s="0" t="n">
        <v>8436323.295</v>
      </c>
      <c r="Q5761" s="0" t="n">
        <v>8848024.56</v>
      </c>
      <c r="S5761" s="0" t="s">
        <v>303</v>
      </c>
    </row>
    <row r="5762" customFormat="false" ht="14" hidden="false" customHeight="false" outlineLevel="0" collapsed="false">
      <c r="A5762" s="0" t="str">
        <f aca="false">SUBSTITUTE(C5762&amp;D5762&amp;E5762&amp;F5762&amp;G5762&amp;H5762&amp;I5762," ","")</f>
        <v>AgenteBilingüeEspecializadoEconomía,administración,contaduríayafinesFrontofficesinherramientaJornadaOrdinaria Zona3Platino</v>
      </c>
      <c r="B5762" s="0" t="s">
        <v>6108</v>
      </c>
      <c r="C5762" s="0" t="s">
        <v>190</v>
      </c>
      <c r="D5762" s="0" t="s">
        <v>6010</v>
      </c>
      <c r="E5762" s="0" t="s">
        <v>612</v>
      </c>
      <c r="F5762" s="0" t="s">
        <v>3335</v>
      </c>
      <c r="G5762" s="0" t="s">
        <v>62</v>
      </c>
      <c r="H5762" s="0" t="s">
        <v>390</v>
      </c>
      <c r="I5762" s="0" t="s">
        <v>198</v>
      </c>
      <c r="J5762" s="0" t="s">
        <v>36</v>
      </c>
      <c r="K5762" s="0" t="n">
        <v>7605145.30149997</v>
      </c>
      <c r="L5762" s="0" t="n">
        <v>8094080.88</v>
      </c>
      <c r="M5762" s="0" t="n">
        <v>9560405.38883864</v>
      </c>
      <c r="N5762" s="0" t="n">
        <v>8136245.745</v>
      </c>
      <c r="O5762" s="0" t="n">
        <v>7817113.845</v>
      </c>
      <c r="P5762" s="0" t="n">
        <v>8617749.48</v>
      </c>
      <c r="Q5762" s="0" t="n">
        <v>9403893.045</v>
      </c>
      <c r="S5762" s="0" t="s">
        <v>303</v>
      </c>
    </row>
    <row r="5763" customFormat="false" ht="14" hidden="false" customHeight="false" outlineLevel="0" collapsed="false">
      <c r="A5763" s="0" t="str">
        <f aca="false">SUBSTITUTE(C5763&amp;D5763&amp;E5763&amp;F5763&amp;G5763&amp;H5763&amp;I5763," ","")</f>
        <v>AgenteBilingüeEspecializadoEconomía,administración,contaduríayafinesFrontofficesinherramientaHoraextradiurnaZona1Plata</v>
      </c>
      <c r="B5763" s="0" t="s">
        <v>6109</v>
      </c>
      <c r="C5763" s="0" t="s">
        <v>190</v>
      </c>
      <c r="D5763" s="0" t="s">
        <v>6010</v>
      </c>
      <c r="E5763" s="0" t="s">
        <v>612</v>
      </c>
      <c r="F5763" s="0" t="s">
        <v>3335</v>
      </c>
      <c r="G5763" s="0" t="s">
        <v>192</v>
      </c>
      <c r="H5763" s="0" t="s">
        <v>379</v>
      </c>
      <c r="I5763" s="0" t="s">
        <v>195</v>
      </c>
      <c r="J5763" s="0" t="s">
        <v>325</v>
      </c>
      <c r="K5763" s="0" t="n">
        <v>38758.5076880207</v>
      </c>
      <c r="L5763" s="0" t="n">
        <v>40008.96</v>
      </c>
      <c r="M5763" s="0" t="n">
        <v>51815.0379154552</v>
      </c>
      <c r="N5763" s="0" t="n">
        <v>35772.705</v>
      </c>
      <c r="O5763" s="0" t="n">
        <v>36174.285</v>
      </c>
      <c r="P5763" s="0" t="n">
        <v>46658.835</v>
      </c>
      <c r="Q5763" s="0" t="n">
        <v>56509.965</v>
      </c>
      <c r="S5763" s="0" t="s">
        <v>303</v>
      </c>
    </row>
    <row r="5764" customFormat="false" ht="14" hidden="false" customHeight="false" outlineLevel="0" collapsed="false">
      <c r="A5764" s="0" t="str">
        <f aca="false">SUBSTITUTE(C5764&amp;D5764&amp;E5764&amp;F5764&amp;G5764&amp;H5764&amp;I5764," ","")</f>
        <v>AgenteBilingüeEspecializadoEconomía,administración,contaduríayafinesFrontofficesinherramientaHoraextradiurnaZona1Oro</v>
      </c>
      <c r="B5764" s="0" t="s">
        <v>6110</v>
      </c>
      <c r="C5764" s="0" t="s">
        <v>190</v>
      </c>
      <c r="D5764" s="0" t="s">
        <v>6010</v>
      </c>
      <c r="E5764" s="0" t="s">
        <v>612</v>
      </c>
      <c r="F5764" s="0" t="s">
        <v>3335</v>
      </c>
      <c r="G5764" s="0" t="s">
        <v>192</v>
      </c>
      <c r="H5764" s="0" t="s">
        <v>379</v>
      </c>
      <c r="I5764" s="0" t="s">
        <v>54</v>
      </c>
      <c r="J5764" s="0" t="s">
        <v>325</v>
      </c>
      <c r="K5764" s="0" t="n">
        <v>38758.5076880207</v>
      </c>
      <c r="L5764" s="0" t="n">
        <v>40810.05</v>
      </c>
      <c r="M5764" s="0" t="n">
        <v>53298.4343630777</v>
      </c>
      <c r="N5764" s="0" t="n">
        <v>35772.705</v>
      </c>
      <c r="O5764" s="0" t="n">
        <v>36174.285</v>
      </c>
      <c r="P5764" s="0" t="n">
        <v>47642.085</v>
      </c>
      <c r="Q5764" s="0" t="n">
        <v>59014.665</v>
      </c>
      <c r="S5764" s="0" t="s">
        <v>303</v>
      </c>
    </row>
    <row r="5765" customFormat="false" ht="14" hidden="false" customHeight="false" outlineLevel="0" collapsed="false">
      <c r="A5765" s="0" t="str">
        <f aca="false">SUBSTITUTE(C5765&amp;D5765&amp;E5765&amp;F5765&amp;G5765&amp;H5765&amp;I5765," ","")</f>
        <v>AgenteBilingüeEspecializadoEconomía,administración,contaduríayafinesFrontofficesinherramientaHoraextradiurnaZona1Platino</v>
      </c>
      <c r="B5765" s="0" t="s">
        <v>6111</v>
      </c>
      <c r="C5765" s="0" t="s">
        <v>190</v>
      </c>
      <c r="D5765" s="0" t="s">
        <v>6010</v>
      </c>
      <c r="E5765" s="0" t="s">
        <v>612</v>
      </c>
      <c r="F5765" s="0" t="s">
        <v>3335</v>
      </c>
      <c r="G5765" s="0" t="s">
        <v>192</v>
      </c>
      <c r="H5765" s="0" t="s">
        <v>379</v>
      </c>
      <c r="I5765" s="0" t="s">
        <v>198</v>
      </c>
      <c r="J5765" s="0" t="s">
        <v>325</v>
      </c>
      <c r="K5765" s="0" t="n">
        <v>38758.5076880207</v>
      </c>
      <c r="L5765" s="0" t="n">
        <v>42009.615</v>
      </c>
      <c r="M5765" s="0" t="n">
        <v>54869.269445986</v>
      </c>
      <c r="N5765" s="0" t="n">
        <v>35772.705</v>
      </c>
      <c r="O5765" s="0" t="n">
        <v>36174.285</v>
      </c>
      <c r="P5765" s="0" t="n">
        <v>48665.7</v>
      </c>
      <c r="Q5765" s="0" t="n">
        <v>62722.035</v>
      </c>
      <c r="S5765" s="0" t="s">
        <v>303</v>
      </c>
    </row>
    <row r="5766" customFormat="false" ht="14" hidden="false" customHeight="false" outlineLevel="0" collapsed="false">
      <c r="A5766" s="0" t="str">
        <f aca="false">SUBSTITUTE(C5766&amp;D5766&amp;E5766&amp;F5766&amp;G5766&amp;H5766&amp;I5766," ","")</f>
        <v>AgenteBilingüeEspecializadoEconomía,administración,contaduríayafinesFrontofficesinherramientaHoraextradiurnaZona2Plata</v>
      </c>
      <c r="B5766" s="0" t="s">
        <v>6112</v>
      </c>
      <c r="C5766" s="0" t="s">
        <v>190</v>
      </c>
      <c r="D5766" s="0" t="s">
        <v>6010</v>
      </c>
      <c r="E5766" s="0" t="s">
        <v>612</v>
      </c>
      <c r="F5766" s="0" t="s">
        <v>3335</v>
      </c>
      <c r="G5766" s="0" t="s">
        <v>192</v>
      </c>
      <c r="H5766" s="0" t="s">
        <v>385</v>
      </c>
      <c r="I5766" s="0" t="s">
        <v>195</v>
      </c>
      <c r="J5766" s="0" t="s">
        <v>325</v>
      </c>
      <c r="K5766" s="0" t="n">
        <v>38758.5076880207</v>
      </c>
      <c r="L5766" s="0" t="n">
        <v>41209.56</v>
      </c>
      <c r="M5766" s="0" t="n">
        <v>51815.0379154552</v>
      </c>
      <c r="N5766" s="0" t="n">
        <v>35772.705</v>
      </c>
      <c r="O5766" s="0" t="n">
        <v>36174.285</v>
      </c>
      <c r="P5766" s="0" t="n">
        <v>49584.78</v>
      </c>
      <c r="Q5766" s="0" t="n">
        <v>56509.965</v>
      </c>
      <c r="S5766" s="0" t="s">
        <v>303</v>
      </c>
    </row>
    <row r="5767" customFormat="false" ht="14" hidden="false" customHeight="false" outlineLevel="0" collapsed="false">
      <c r="A5767" s="0" t="str">
        <f aca="false">SUBSTITUTE(C5767&amp;D5767&amp;E5767&amp;F5767&amp;G5767&amp;H5767&amp;I5767," ","")</f>
        <v>AgenteBilingüeEspecializadoEconomía,administración,contaduríayafinesFrontofficesinherramientaHoraextradiurnaZona2Oro</v>
      </c>
      <c r="B5767" s="0" t="s">
        <v>6113</v>
      </c>
      <c r="C5767" s="0" t="s">
        <v>190</v>
      </c>
      <c r="D5767" s="0" t="s">
        <v>6010</v>
      </c>
      <c r="E5767" s="0" t="s">
        <v>612</v>
      </c>
      <c r="F5767" s="0" t="s">
        <v>3335</v>
      </c>
      <c r="G5767" s="0" t="s">
        <v>192</v>
      </c>
      <c r="H5767" s="0" t="s">
        <v>385</v>
      </c>
      <c r="I5767" s="0" t="s">
        <v>54</v>
      </c>
      <c r="J5767" s="0" t="s">
        <v>325</v>
      </c>
      <c r="K5767" s="0" t="n">
        <v>38758.5076880207</v>
      </c>
      <c r="L5767" s="0" t="n">
        <v>42034.455</v>
      </c>
      <c r="M5767" s="0" t="n">
        <v>53298.4343630777</v>
      </c>
      <c r="N5767" s="0" t="n">
        <v>35772.705</v>
      </c>
      <c r="O5767" s="0" t="n">
        <v>36174.285</v>
      </c>
      <c r="P5767" s="0" t="n">
        <v>50629.095</v>
      </c>
      <c r="Q5767" s="0" t="n">
        <v>59014.665</v>
      </c>
      <c r="S5767" s="0" t="s">
        <v>303</v>
      </c>
    </row>
    <row r="5768" customFormat="false" ht="14" hidden="false" customHeight="false" outlineLevel="0" collapsed="false">
      <c r="A5768" s="0" t="str">
        <f aca="false">SUBSTITUTE(C5768&amp;D5768&amp;E5768&amp;F5768&amp;G5768&amp;H5768&amp;I5768," ","")</f>
        <v>AgenteBilingüeEspecializadoEconomía,administración,contaduríayafinesFrontofficesinherramientaHoraextradiurnaZona2Platino</v>
      </c>
      <c r="B5768" s="0" t="s">
        <v>6114</v>
      </c>
      <c r="C5768" s="0" t="s">
        <v>190</v>
      </c>
      <c r="D5768" s="0" t="s">
        <v>6010</v>
      </c>
      <c r="E5768" s="0" t="s">
        <v>612</v>
      </c>
      <c r="F5768" s="0" t="s">
        <v>3335</v>
      </c>
      <c r="G5768" s="0" t="s">
        <v>192</v>
      </c>
      <c r="H5768" s="0" t="s">
        <v>385</v>
      </c>
      <c r="I5768" s="0" t="s">
        <v>198</v>
      </c>
      <c r="J5768" s="0" t="s">
        <v>325</v>
      </c>
      <c r="K5768" s="0" t="n">
        <v>38758.5076880207</v>
      </c>
      <c r="L5768" s="0" t="n">
        <v>43270.245</v>
      </c>
      <c r="M5768" s="0" t="n">
        <v>54869.269445986</v>
      </c>
      <c r="N5768" s="0" t="n">
        <v>35772.705</v>
      </c>
      <c r="O5768" s="0" t="n">
        <v>36174.285</v>
      </c>
      <c r="P5768" s="0" t="n">
        <v>51717.915</v>
      </c>
      <c r="Q5768" s="0" t="n">
        <v>62722.035</v>
      </c>
      <c r="S5768" s="0" t="s">
        <v>303</v>
      </c>
    </row>
    <row r="5769" customFormat="false" ht="14" hidden="false" customHeight="false" outlineLevel="0" collapsed="false">
      <c r="A5769" s="0" t="str">
        <f aca="false">SUBSTITUTE(C5769&amp;D5769&amp;E5769&amp;F5769&amp;G5769&amp;H5769&amp;I5769," ","")</f>
        <v>AgenteBilingüeEspecializadoEconomía,administración,contaduríayafinesFrontofficesinherramientaHoraextradiurnaZona3Plata</v>
      </c>
      <c r="B5769" s="0" t="s">
        <v>6115</v>
      </c>
      <c r="C5769" s="0" t="s">
        <v>190</v>
      </c>
      <c r="D5769" s="0" t="s">
        <v>6010</v>
      </c>
      <c r="E5769" s="0" t="s">
        <v>612</v>
      </c>
      <c r="F5769" s="0" t="s">
        <v>3335</v>
      </c>
      <c r="G5769" s="0" t="s">
        <v>192</v>
      </c>
      <c r="H5769" s="0" t="s">
        <v>390</v>
      </c>
      <c r="I5769" s="0" t="s">
        <v>195</v>
      </c>
      <c r="J5769" s="0" t="s">
        <v>325</v>
      </c>
      <c r="K5769" s="0" t="n">
        <v>38758.5076880207</v>
      </c>
      <c r="L5769" s="0" t="n">
        <v>42009.615</v>
      </c>
      <c r="M5769" s="0" t="n">
        <v>51815.0379154552</v>
      </c>
      <c r="N5769" s="0" t="n">
        <v>35772.705</v>
      </c>
      <c r="O5769" s="0" t="n">
        <v>36174.285</v>
      </c>
      <c r="P5769" s="0" t="n">
        <v>49818.69</v>
      </c>
      <c r="Q5769" s="0" t="n">
        <v>56509.965</v>
      </c>
      <c r="S5769" s="0" t="s">
        <v>303</v>
      </c>
    </row>
    <row r="5770" customFormat="false" ht="14" hidden="false" customHeight="false" outlineLevel="0" collapsed="false">
      <c r="A5770" s="0" t="str">
        <f aca="false">SUBSTITUTE(C5770&amp;D5770&amp;E5770&amp;F5770&amp;G5770&amp;H5770&amp;I5770," ","")</f>
        <v>AgenteBilingüeEspecializadoEconomía,administración,contaduríayafinesFrontofficesinherramientaHoraextradiurnaZona3Oro</v>
      </c>
      <c r="B5770" s="0" t="s">
        <v>6116</v>
      </c>
      <c r="C5770" s="0" t="s">
        <v>190</v>
      </c>
      <c r="D5770" s="0" t="s">
        <v>6010</v>
      </c>
      <c r="E5770" s="0" t="s">
        <v>612</v>
      </c>
      <c r="F5770" s="0" t="s">
        <v>3335</v>
      </c>
      <c r="G5770" s="0" t="s">
        <v>192</v>
      </c>
      <c r="H5770" s="0" t="s">
        <v>390</v>
      </c>
      <c r="I5770" s="0" t="s">
        <v>54</v>
      </c>
      <c r="J5770" s="0" t="s">
        <v>325</v>
      </c>
      <c r="K5770" s="0" t="n">
        <v>38758.5076880207</v>
      </c>
      <c r="L5770" s="0" t="n">
        <v>42851.07</v>
      </c>
      <c r="M5770" s="0" t="n">
        <v>53298.4343630777</v>
      </c>
      <c r="N5770" s="0" t="n">
        <v>35772.705</v>
      </c>
      <c r="O5770" s="0" t="n">
        <v>36174.285</v>
      </c>
      <c r="P5770" s="0" t="n">
        <v>50867.145</v>
      </c>
      <c r="Q5770" s="0" t="n">
        <v>59014.665</v>
      </c>
      <c r="S5770" s="0" t="s">
        <v>303</v>
      </c>
    </row>
    <row r="5771" customFormat="false" ht="14" hidden="false" customHeight="false" outlineLevel="0" collapsed="false">
      <c r="A5771" s="0" t="str">
        <f aca="false">SUBSTITUTE(C5771&amp;D5771&amp;E5771&amp;F5771&amp;G5771&amp;H5771&amp;I5771," ","")</f>
        <v>AgenteBilingüeEspecializadoEconomía,administración,contaduríayafinesFrontofficesinherramientaHoraextradiurnaZona3Platino</v>
      </c>
      <c r="B5771" s="0" t="s">
        <v>6117</v>
      </c>
      <c r="C5771" s="0" t="s">
        <v>190</v>
      </c>
      <c r="D5771" s="0" t="s">
        <v>6010</v>
      </c>
      <c r="E5771" s="0" t="s">
        <v>612</v>
      </c>
      <c r="F5771" s="0" t="s">
        <v>3335</v>
      </c>
      <c r="G5771" s="0" t="s">
        <v>192</v>
      </c>
      <c r="H5771" s="0" t="s">
        <v>390</v>
      </c>
      <c r="I5771" s="0" t="s">
        <v>198</v>
      </c>
      <c r="J5771" s="0" t="s">
        <v>325</v>
      </c>
      <c r="K5771" s="0" t="n">
        <v>38758.5076880207</v>
      </c>
      <c r="L5771" s="0" t="n">
        <v>44110.665</v>
      </c>
      <c r="M5771" s="0" t="n">
        <v>54869.269445986</v>
      </c>
      <c r="N5771" s="0" t="n">
        <v>35772.705</v>
      </c>
      <c r="O5771" s="0" t="n">
        <v>36174.285</v>
      </c>
      <c r="P5771" s="0" t="n">
        <v>51961.14</v>
      </c>
      <c r="Q5771" s="0" t="n">
        <v>62722.035</v>
      </c>
      <c r="S5771" s="0" t="s">
        <v>303</v>
      </c>
    </row>
    <row r="5772" customFormat="false" ht="14" hidden="false" customHeight="false" outlineLevel="0" collapsed="false">
      <c r="A5772" s="0" t="str">
        <f aca="false">SUBSTITUTE(C5772&amp;D5772&amp;E5772&amp;F5772&amp;G5772&amp;H5772&amp;I5772," ","")</f>
        <v>AgenteBilingüeEspecializadoEconomía,administración,contaduríayafinesFrontofficesinherramientaHoraextranocturna Zona1Plata</v>
      </c>
      <c r="B5772" s="0" t="s">
        <v>6118</v>
      </c>
      <c r="C5772" s="0" t="s">
        <v>190</v>
      </c>
      <c r="D5772" s="0" t="s">
        <v>6010</v>
      </c>
      <c r="E5772" s="0" t="s">
        <v>612</v>
      </c>
      <c r="F5772" s="0" t="s">
        <v>3335</v>
      </c>
      <c r="G5772" s="0" t="s">
        <v>197</v>
      </c>
      <c r="H5772" s="0" t="s">
        <v>379</v>
      </c>
      <c r="I5772" s="0" t="s">
        <v>195</v>
      </c>
      <c r="J5772" s="0" t="s">
        <v>325</v>
      </c>
      <c r="K5772" s="0" t="n">
        <v>52899.312218229</v>
      </c>
      <c r="L5772" s="0" t="n">
        <v>56013.165</v>
      </c>
      <c r="M5772" s="0" t="n">
        <v>72541.0530816373</v>
      </c>
      <c r="N5772" s="0" t="n">
        <v>50082.615</v>
      </c>
      <c r="O5772" s="0" t="n">
        <v>50366.205</v>
      </c>
      <c r="P5772" s="0" t="n">
        <v>61046.37</v>
      </c>
      <c r="Q5772" s="0" t="n">
        <v>78433.335</v>
      </c>
      <c r="S5772" s="0" t="s">
        <v>303</v>
      </c>
    </row>
    <row r="5773" customFormat="false" ht="14" hidden="false" customHeight="false" outlineLevel="0" collapsed="false">
      <c r="A5773" s="0" t="str">
        <f aca="false">SUBSTITUTE(C5773&amp;D5773&amp;E5773&amp;F5773&amp;G5773&amp;H5773&amp;I5773," ","")</f>
        <v>AgenteBilingüeEspecializadoEconomía,administración,contaduríayafinesFrontofficesinherramientaHoraextranocturna Zona1Oro</v>
      </c>
      <c r="B5773" s="0" t="s">
        <v>6119</v>
      </c>
      <c r="C5773" s="0" t="s">
        <v>190</v>
      </c>
      <c r="D5773" s="0" t="s">
        <v>6010</v>
      </c>
      <c r="E5773" s="0" t="s">
        <v>612</v>
      </c>
      <c r="F5773" s="0" t="s">
        <v>3335</v>
      </c>
      <c r="G5773" s="0" t="s">
        <v>197</v>
      </c>
      <c r="H5773" s="0" t="s">
        <v>379</v>
      </c>
      <c r="I5773" s="0" t="s">
        <v>54</v>
      </c>
      <c r="J5773" s="0" t="s">
        <v>325</v>
      </c>
      <c r="K5773" s="0" t="n">
        <v>52899.312218229</v>
      </c>
      <c r="L5773" s="0" t="n">
        <v>57134.07</v>
      </c>
      <c r="M5773" s="0" t="n">
        <v>74617.8081083088</v>
      </c>
      <c r="N5773" s="0" t="n">
        <v>50082.615</v>
      </c>
      <c r="O5773" s="0" t="n">
        <v>50366.205</v>
      </c>
      <c r="P5773" s="0" t="n">
        <v>62331.84</v>
      </c>
      <c r="Q5773" s="0" t="n">
        <v>81910.935</v>
      </c>
      <c r="S5773" s="0" t="s">
        <v>303</v>
      </c>
    </row>
    <row r="5774" customFormat="false" ht="14" hidden="false" customHeight="false" outlineLevel="0" collapsed="false">
      <c r="A5774" s="0" t="str">
        <f aca="false">SUBSTITUTE(C5774&amp;D5774&amp;E5774&amp;F5774&amp;G5774&amp;H5774&amp;I5774," ","")</f>
        <v>AgenteBilingüeEspecializadoEconomía,administración,contaduríayafinesFrontofficesinherramientaHoraextranocturna Zona1Platino</v>
      </c>
      <c r="B5774" s="0" t="s">
        <v>6120</v>
      </c>
      <c r="C5774" s="0" t="s">
        <v>190</v>
      </c>
      <c r="D5774" s="0" t="s">
        <v>6010</v>
      </c>
      <c r="E5774" s="0" t="s">
        <v>612</v>
      </c>
      <c r="F5774" s="0" t="s">
        <v>3335</v>
      </c>
      <c r="G5774" s="0" t="s">
        <v>197</v>
      </c>
      <c r="H5774" s="0" t="s">
        <v>379</v>
      </c>
      <c r="I5774" s="0" t="s">
        <v>198</v>
      </c>
      <c r="J5774" s="0" t="s">
        <v>325</v>
      </c>
      <c r="K5774" s="0" t="n">
        <v>52899.312218229</v>
      </c>
      <c r="L5774" s="0" t="n">
        <v>58813.875</v>
      </c>
      <c r="M5774" s="0" t="n">
        <v>76816.9772243804</v>
      </c>
      <c r="N5774" s="0" t="n">
        <v>50082.615</v>
      </c>
      <c r="O5774" s="0" t="n">
        <v>50366.205</v>
      </c>
      <c r="P5774" s="0" t="n">
        <v>63672.165</v>
      </c>
      <c r="Q5774" s="0" t="n">
        <v>87056.955</v>
      </c>
      <c r="S5774" s="0" t="s">
        <v>303</v>
      </c>
    </row>
    <row r="5775" customFormat="false" ht="14" hidden="false" customHeight="false" outlineLevel="0" collapsed="false">
      <c r="A5775" s="0" t="str">
        <f aca="false">SUBSTITUTE(C5775&amp;D5775&amp;E5775&amp;F5775&amp;G5775&amp;H5775&amp;I5775," ","")</f>
        <v>AgenteBilingüeEspecializadoEconomía,administración,contaduríayafinesFrontofficesinherramientaHoraextranocturna Zona2Plata</v>
      </c>
      <c r="B5775" s="0" t="s">
        <v>6121</v>
      </c>
      <c r="C5775" s="0" t="s">
        <v>190</v>
      </c>
      <c r="D5775" s="0" t="s">
        <v>6010</v>
      </c>
      <c r="E5775" s="0" t="s">
        <v>612</v>
      </c>
      <c r="F5775" s="0" t="s">
        <v>3335</v>
      </c>
      <c r="G5775" s="0" t="s">
        <v>197</v>
      </c>
      <c r="H5775" s="0" t="s">
        <v>385</v>
      </c>
      <c r="I5775" s="0" t="s">
        <v>195</v>
      </c>
      <c r="J5775" s="0" t="s">
        <v>325</v>
      </c>
      <c r="K5775" s="0" t="n">
        <v>52899.312218229</v>
      </c>
      <c r="L5775" s="0" t="n">
        <v>57694.005</v>
      </c>
      <c r="M5775" s="0" t="n">
        <v>72541.0530816373</v>
      </c>
      <c r="N5775" s="0" t="n">
        <v>50082.615</v>
      </c>
      <c r="O5775" s="0" t="n">
        <v>50366.205</v>
      </c>
      <c r="P5775" s="0" t="n">
        <v>64874.835</v>
      </c>
      <c r="Q5775" s="0" t="n">
        <v>78433.335</v>
      </c>
      <c r="S5775" s="0" t="s">
        <v>303</v>
      </c>
    </row>
    <row r="5776" customFormat="false" ht="14" hidden="false" customHeight="false" outlineLevel="0" collapsed="false">
      <c r="A5776" s="0" t="str">
        <f aca="false">SUBSTITUTE(C5776&amp;D5776&amp;E5776&amp;F5776&amp;G5776&amp;H5776&amp;I5776," ","")</f>
        <v>AgenteBilingüeEspecializadoEconomía,administración,contaduríayafinesFrontofficesinherramientaHoraextranocturna Zona2Oro</v>
      </c>
      <c r="B5776" s="0" t="s">
        <v>6122</v>
      </c>
      <c r="C5776" s="0" t="s">
        <v>190</v>
      </c>
      <c r="D5776" s="0" t="s">
        <v>6010</v>
      </c>
      <c r="E5776" s="0" t="s">
        <v>612</v>
      </c>
      <c r="F5776" s="0" t="s">
        <v>3335</v>
      </c>
      <c r="G5776" s="0" t="s">
        <v>197</v>
      </c>
      <c r="H5776" s="0" t="s">
        <v>385</v>
      </c>
      <c r="I5776" s="0" t="s">
        <v>54</v>
      </c>
      <c r="J5776" s="0" t="s">
        <v>325</v>
      </c>
      <c r="K5776" s="0" t="n">
        <v>52899.312218229</v>
      </c>
      <c r="L5776" s="0" t="n">
        <v>58849.065</v>
      </c>
      <c r="M5776" s="0" t="n">
        <v>74617.8081083088</v>
      </c>
      <c r="N5776" s="0" t="n">
        <v>50082.615</v>
      </c>
      <c r="O5776" s="0" t="n">
        <v>50366.205</v>
      </c>
      <c r="P5776" s="0" t="n">
        <v>66241.035</v>
      </c>
      <c r="Q5776" s="0" t="n">
        <v>81910.935</v>
      </c>
      <c r="S5776" s="0" t="s">
        <v>303</v>
      </c>
    </row>
    <row r="5777" customFormat="false" ht="14" hidden="false" customHeight="false" outlineLevel="0" collapsed="false">
      <c r="A5777" s="0" t="str">
        <f aca="false">SUBSTITUTE(C5777&amp;D5777&amp;E5777&amp;F5777&amp;G5777&amp;H5777&amp;I5777," ","")</f>
        <v>AgenteBilingüeEspecializadoEconomía,administración,contaduríayafinesFrontofficesinherramientaHoraextranocturna Zona2Platino</v>
      </c>
      <c r="B5777" s="0" t="s">
        <v>6123</v>
      </c>
      <c r="C5777" s="0" t="s">
        <v>190</v>
      </c>
      <c r="D5777" s="0" t="s">
        <v>6010</v>
      </c>
      <c r="E5777" s="0" t="s">
        <v>612</v>
      </c>
      <c r="F5777" s="0" t="s">
        <v>3335</v>
      </c>
      <c r="G5777" s="0" t="s">
        <v>197</v>
      </c>
      <c r="H5777" s="0" t="s">
        <v>385</v>
      </c>
      <c r="I5777" s="0" t="s">
        <v>198</v>
      </c>
      <c r="J5777" s="0" t="s">
        <v>325</v>
      </c>
      <c r="K5777" s="0" t="n">
        <v>52899.312218229</v>
      </c>
      <c r="L5777" s="0" t="n">
        <v>60578.55</v>
      </c>
      <c r="M5777" s="0" t="n">
        <v>76816.9772243804</v>
      </c>
      <c r="N5777" s="0" t="n">
        <v>50082.615</v>
      </c>
      <c r="O5777" s="0" t="n">
        <v>50366.205</v>
      </c>
      <c r="P5777" s="0" t="n">
        <v>67665.195</v>
      </c>
      <c r="Q5777" s="0" t="n">
        <v>87056.955</v>
      </c>
      <c r="S5777" s="0" t="s">
        <v>303</v>
      </c>
    </row>
    <row r="5778" customFormat="false" ht="14" hidden="false" customHeight="false" outlineLevel="0" collapsed="false">
      <c r="A5778" s="0" t="str">
        <f aca="false">SUBSTITUTE(C5778&amp;D5778&amp;E5778&amp;F5778&amp;G5778&amp;H5778&amp;I5778," ","")</f>
        <v>AgenteBilingüeEspecializadoEconomía,administración,contaduríayafinesFrontofficesinherramientaHoraextranocturna Zona3Plata</v>
      </c>
      <c r="B5778" s="0" t="s">
        <v>6124</v>
      </c>
      <c r="C5778" s="0" t="s">
        <v>190</v>
      </c>
      <c r="D5778" s="0" t="s">
        <v>6010</v>
      </c>
      <c r="E5778" s="0" t="s">
        <v>612</v>
      </c>
      <c r="F5778" s="0" t="s">
        <v>3335</v>
      </c>
      <c r="G5778" s="0" t="s">
        <v>197</v>
      </c>
      <c r="H5778" s="0" t="s">
        <v>390</v>
      </c>
      <c r="I5778" s="0" t="s">
        <v>195</v>
      </c>
      <c r="J5778" s="0" t="s">
        <v>325</v>
      </c>
      <c r="K5778" s="0" t="n">
        <v>52899.312218229</v>
      </c>
      <c r="L5778" s="0" t="n">
        <v>58813.875</v>
      </c>
      <c r="M5778" s="0" t="n">
        <v>72541.0530816373</v>
      </c>
      <c r="N5778" s="0" t="n">
        <v>50082.615</v>
      </c>
      <c r="O5778" s="0" t="n">
        <v>50366.205</v>
      </c>
      <c r="P5778" s="0" t="n">
        <v>65180.16</v>
      </c>
      <c r="Q5778" s="0" t="n">
        <v>78433.335</v>
      </c>
      <c r="S5778" s="0" t="s">
        <v>303</v>
      </c>
    </row>
    <row r="5779" customFormat="false" ht="14" hidden="false" customHeight="false" outlineLevel="0" collapsed="false">
      <c r="A5779" s="0" t="str">
        <f aca="false">SUBSTITUTE(C5779&amp;D5779&amp;E5779&amp;F5779&amp;G5779&amp;H5779&amp;I5779," ","")</f>
        <v>AgenteBilingüeEspecializadoEconomía,administración,contaduríayafinesFrontofficesinherramientaHoraextranocturna Zona3Oro</v>
      </c>
      <c r="B5779" s="0" t="s">
        <v>6125</v>
      </c>
      <c r="C5779" s="0" t="s">
        <v>190</v>
      </c>
      <c r="D5779" s="0" t="s">
        <v>6010</v>
      </c>
      <c r="E5779" s="0" t="s">
        <v>612</v>
      </c>
      <c r="F5779" s="0" t="s">
        <v>3335</v>
      </c>
      <c r="G5779" s="0" t="s">
        <v>197</v>
      </c>
      <c r="H5779" s="0" t="s">
        <v>390</v>
      </c>
      <c r="I5779" s="0" t="s">
        <v>54</v>
      </c>
      <c r="J5779" s="0" t="s">
        <v>325</v>
      </c>
      <c r="K5779" s="0" t="n">
        <v>52899.312218229</v>
      </c>
      <c r="L5779" s="0" t="n">
        <v>59991.705</v>
      </c>
      <c r="M5779" s="0" t="n">
        <v>74617.8081083088</v>
      </c>
      <c r="N5779" s="0" t="n">
        <v>50082.615</v>
      </c>
      <c r="O5779" s="0" t="n">
        <v>50366.205</v>
      </c>
      <c r="P5779" s="0" t="n">
        <v>66552.57</v>
      </c>
      <c r="Q5779" s="0" t="n">
        <v>81910.935</v>
      </c>
      <c r="S5779" s="0" t="s">
        <v>303</v>
      </c>
    </row>
    <row r="5780" customFormat="false" ht="14" hidden="false" customHeight="false" outlineLevel="0" collapsed="false">
      <c r="A5780" s="0" t="str">
        <f aca="false">SUBSTITUTE(C5780&amp;D5780&amp;E5780&amp;F5780&amp;G5780&amp;H5780&amp;I5780," ","")</f>
        <v>AgenteBilingüeEspecializadoEconomía,administración,contaduríayafinesFrontofficesinherramientaHoraextranocturna Zona3Platino</v>
      </c>
      <c r="B5780" s="0" t="s">
        <v>6126</v>
      </c>
      <c r="C5780" s="0" t="s">
        <v>190</v>
      </c>
      <c r="D5780" s="0" t="s">
        <v>6010</v>
      </c>
      <c r="E5780" s="0" t="s">
        <v>612</v>
      </c>
      <c r="F5780" s="0" t="s">
        <v>3335</v>
      </c>
      <c r="G5780" s="0" t="s">
        <v>197</v>
      </c>
      <c r="H5780" s="0" t="s">
        <v>390</v>
      </c>
      <c r="I5780" s="0" t="s">
        <v>198</v>
      </c>
      <c r="J5780" s="0" t="s">
        <v>325</v>
      </c>
      <c r="K5780" s="0" t="n">
        <v>52899.312218229</v>
      </c>
      <c r="L5780" s="0" t="n">
        <v>61755.345</v>
      </c>
      <c r="M5780" s="0" t="n">
        <v>76816.9772243804</v>
      </c>
      <c r="N5780" s="0" t="n">
        <v>50082.615</v>
      </c>
      <c r="O5780" s="0" t="n">
        <v>50366.205</v>
      </c>
      <c r="P5780" s="0" t="n">
        <v>67982.94</v>
      </c>
      <c r="Q5780" s="0" t="n">
        <v>87056.955</v>
      </c>
      <c r="S5780" s="0" t="s">
        <v>303</v>
      </c>
    </row>
    <row r="5781" customFormat="false" ht="14" hidden="false" customHeight="false" outlineLevel="0" collapsed="false">
      <c r="A5781" s="0" t="str">
        <f aca="false">SUBSTITUTE(C5781&amp;D5781&amp;E5781&amp;F5781&amp;G5781&amp;H5781&amp;I5781," ","")</f>
        <v>AgenteBilingüeEspecializadoEconomía,administración,contaduríayafinesFrontofficesinherramientaHoraextradominicalyfestivoZona1Plata</v>
      </c>
      <c r="B5781" s="0" t="s">
        <v>6127</v>
      </c>
      <c r="C5781" s="0" t="s">
        <v>190</v>
      </c>
      <c r="D5781" s="0" t="s">
        <v>6010</v>
      </c>
      <c r="E5781" s="0" t="s">
        <v>612</v>
      </c>
      <c r="F5781" s="0" t="s">
        <v>3335</v>
      </c>
      <c r="G5781" s="0" t="s">
        <v>194</v>
      </c>
      <c r="H5781" s="0" t="s">
        <v>379</v>
      </c>
      <c r="I5781" s="0" t="s">
        <v>195</v>
      </c>
      <c r="J5781" s="0" t="s">
        <v>325</v>
      </c>
      <c r="K5781" s="0" t="n">
        <v>67040.1167484372</v>
      </c>
      <c r="L5781" s="0" t="n">
        <v>64014.75</v>
      </c>
      <c r="M5781" s="0" t="n">
        <v>82904.0606647283</v>
      </c>
      <c r="N5781" s="0" t="n">
        <v>71546.445</v>
      </c>
      <c r="O5781" s="0" t="n">
        <v>57461.13</v>
      </c>
      <c r="P5781" s="0" t="n">
        <v>68241.69</v>
      </c>
      <c r="Q5781" s="0" t="n">
        <v>87317.775</v>
      </c>
      <c r="S5781" s="0" t="s">
        <v>303</v>
      </c>
    </row>
    <row r="5782" customFormat="false" ht="14" hidden="false" customHeight="false" outlineLevel="0" collapsed="false">
      <c r="A5782" s="0" t="str">
        <f aca="false">SUBSTITUTE(C5782&amp;D5782&amp;E5782&amp;F5782&amp;G5782&amp;H5782&amp;I5782," ","")</f>
        <v>AgenteBilingüeEspecializadoEconomía,administración,contaduríayafinesFrontofficesinherramientaHoraextradominicalyfestivoZona1Oro</v>
      </c>
      <c r="B5782" s="0" t="s">
        <v>6128</v>
      </c>
      <c r="C5782" s="0" t="s">
        <v>190</v>
      </c>
      <c r="D5782" s="0" t="s">
        <v>6010</v>
      </c>
      <c r="E5782" s="0" t="s">
        <v>612</v>
      </c>
      <c r="F5782" s="0" t="s">
        <v>3335</v>
      </c>
      <c r="G5782" s="0" t="s">
        <v>194</v>
      </c>
      <c r="H5782" s="0" t="s">
        <v>379</v>
      </c>
      <c r="I5782" s="0" t="s">
        <v>54</v>
      </c>
      <c r="J5782" s="0" t="s">
        <v>325</v>
      </c>
      <c r="K5782" s="0" t="n">
        <v>67040.1167484372</v>
      </c>
      <c r="L5782" s="0" t="n">
        <v>65295.045</v>
      </c>
      <c r="M5782" s="0" t="n">
        <v>85277.4949809243</v>
      </c>
      <c r="N5782" s="0" t="n">
        <v>71546.445</v>
      </c>
      <c r="O5782" s="0" t="n">
        <v>57461.13</v>
      </c>
      <c r="P5782" s="0" t="n">
        <v>69678.27</v>
      </c>
      <c r="Q5782" s="0" t="n">
        <v>91188.675</v>
      </c>
      <c r="S5782" s="0" t="s">
        <v>303</v>
      </c>
    </row>
    <row r="5783" customFormat="false" ht="14" hidden="false" customHeight="false" outlineLevel="0" collapsed="false">
      <c r="A5783" s="0" t="str">
        <f aca="false">SUBSTITUTE(C5783&amp;D5783&amp;E5783&amp;F5783&amp;G5783&amp;H5783&amp;I5783," ","")</f>
        <v>AgenteBilingüeEspecializadoEconomía,administración,contaduríayafinesFrontofficesinherramientaHoraextradominicalyfestivoZona1Platino</v>
      </c>
      <c r="B5783" s="0" t="s">
        <v>6129</v>
      </c>
      <c r="C5783" s="0" t="s">
        <v>190</v>
      </c>
      <c r="D5783" s="0" t="s">
        <v>6010</v>
      </c>
      <c r="E5783" s="0" t="s">
        <v>612</v>
      </c>
      <c r="F5783" s="0" t="s">
        <v>3335</v>
      </c>
      <c r="G5783" s="0" t="s">
        <v>194</v>
      </c>
      <c r="H5783" s="0" t="s">
        <v>379</v>
      </c>
      <c r="I5783" s="0" t="s">
        <v>198</v>
      </c>
      <c r="J5783" s="0" t="s">
        <v>325</v>
      </c>
      <c r="K5783" s="0" t="n">
        <v>67040.1167484372</v>
      </c>
      <c r="L5783" s="0" t="n">
        <v>67216.005</v>
      </c>
      <c r="M5783" s="0" t="n">
        <v>87790.8311135776</v>
      </c>
      <c r="N5783" s="0" t="n">
        <v>71546.445</v>
      </c>
      <c r="O5783" s="0" t="n">
        <v>57461.13</v>
      </c>
      <c r="P5783" s="0" t="n">
        <v>71176.95</v>
      </c>
      <c r="Q5783" s="0" t="n">
        <v>96917.4</v>
      </c>
      <c r="S5783" s="0" t="s">
        <v>303</v>
      </c>
    </row>
    <row r="5784" customFormat="false" ht="14" hidden="false" customHeight="false" outlineLevel="0" collapsed="false">
      <c r="A5784" s="0" t="str">
        <f aca="false">SUBSTITUTE(C5784&amp;D5784&amp;E5784&amp;F5784&amp;G5784&amp;H5784&amp;I5784," ","")</f>
        <v>AgenteBilingüeEspecializadoEconomía,administración,contaduríayafinesFrontofficesinherramientaHoraextradominicalyfestivoZona2Plata</v>
      </c>
      <c r="B5784" s="0" t="s">
        <v>6130</v>
      </c>
      <c r="C5784" s="0" t="s">
        <v>190</v>
      </c>
      <c r="D5784" s="0" t="s">
        <v>6010</v>
      </c>
      <c r="E5784" s="0" t="s">
        <v>612</v>
      </c>
      <c r="F5784" s="0" t="s">
        <v>3335</v>
      </c>
      <c r="G5784" s="0" t="s">
        <v>194</v>
      </c>
      <c r="H5784" s="0" t="s">
        <v>385</v>
      </c>
      <c r="I5784" s="0" t="s">
        <v>195</v>
      </c>
      <c r="J5784" s="0" t="s">
        <v>325</v>
      </c>
      <c r="K5784" s="0" t="n">
        <v>67040.1167484372</v>
      </c>
      <c r="L5784" s="0" t="n">
        <v>65935.71</v>
      </c>
      <c r="M5784" s="0" t="n">
        <v>82904.0606647283</v>
      </c>
      <c r="N5784" s="0" t="n">
        <v>71546.445</v>
      </c>
      <c r="O5784" s="0" t="n">
        <v>57461.13</v>
      </c>
      <c r="P5784" s="0" t="n">
        <v>72520.38</v>
      </c>
      <c r="Q5784" s="0" t="n">
        <v>87317.775</v>
      </c>
      <c r="S5784" s="0" t="s">
        <v>303</v>
      </c>
    </row>
    <row r="5785" customFormat="false" ht="14" hidden="false" customHeight="false" outlineLevel="0" collapsed="false">
      <c r="A5785" s="0" t="str">
        <f aca="false">SUBSTITUTE(C5785&amp;D5785&amp;E5785&amp;F5785&amp;G5785&amp;H5785&amp;I5785," ","")</f>
        <v>AgenteBilingüeEspecializadoEconomía,administración,contaduríayafinesFrontofficesinherramientaHoraextradominicalyfestivoZona2Oro</v>
      </c>
      <c r="B5785" s="0" t="s">
        <v>6131</v>
      </c>
      <c r="C5785" s="0" t="s">
        <v>190</v>
      </c>
      <c r="D5785" s="0" t="s">
        <v>6010</v>
      </c>
      <c r="E5785" s="0" t="s">
        <v>612</v>
      </c>
      <c r="F5785" s="0" t="s">
        <v>3335</v>
      </c>
      <c r="G5785" s="0" t="s">
        <v>194</v>
      </c>
      <c r="H5785" s="0" t="s">
        <v>385</v>
      </c>
      <c r="I5785" s="0" t="s">
        <v>54</v>
      </c>
      <c r="J5785" s="0" t="s">
        <v>325</v>
      </c>
      <c r="K5785" s="0" t="n">
        <v>67040.1167484372</v>
      </c>
      <c r="L5785" s="0" t="n">
        <v>67254.3</v>
      </c>
      <c r="M5785" s="0" t="n">
        <v>85277.4949809243</v>
      </c>
      <c r="N5785" s="0" t="n">
        <v>71546.445</v>
      </c>
      <c r="O5785" s="0" t="n">
        <v>57461.13</v>
      </c>
      <c r="P5785" s="0" t="n">
        <v>74047.005</v>
      </c>
      <c r="Q5785" s="0" t="n">
        <v>91188.675</v>
      </c>
      <c r="S5785" s="0" t="s">
        <v>303</v>
      </c>
    </row>
    <row r="5786" customFormat="false" ht="14" hidden="false" customHeight="false" outlineLevel="0" collapsed="false">
      <c r="A5786" s="0" t="str">
        <f aca="false">SUBSTITUTE(C5786&amp;D5786&amp;E5786&amp;F5786&amp;G5786&amp;H5786&amp;I5786," ","")</f>
        <v>AgenteBilingüeEspecializadoEconomía,administración,contaduríayafinesFrontofficesinherramientaHoraextradominicalyfestivoZona2Platino</v>
      </c>
      <c r="B5786" s="0" t="s">
        <v>6132</v>
      </c>
      <c r="C5786" s="0" t="s">
        <v>190</v>
      </c>
      <c r="D5786" s="0" t="s">
        <v>6010</v>
      </c>
      <c r="E5786" s="0" t="s">
        <v>612</v>
      </c>
      <c r="F5786" s="0" t="s">
        <v>3335</v>
      </c>
      <c r="G5786" s="0" t="s">
        <v>194</v>
      </c>
      <c r="H5786" s="0" t="s">
        <v>385</v>
      </c>
      <c r="I5786" s="0" t="s">
        <v>198</v>
      </c>
      <c r="J5786" s="0" t="s">
        <v>325</v>
      </c>
      <c r="K5786" s="0" t="n">
        <v>67040.1167484372</v>
      </c>
      <c r="L5786" s="0" t="n">
        <v>69233.22</v>
      </c>
      <c r="M5786" s="0" t="n">
        <v>87790.8311135776</v>
      </c>
      <c r="N5786" s="0" t="n">
        <v>71546.445</v>
      </c>
      <c r="O5786" s="0" t="n">
        <v>57461.13</v>
      </c>
      <c r="P5786" s="0" t="n">
        <v>75639.87</v>
      </c>
      <c r="Q5786" s="0" t="n">
        <v>96917.4</v>
      </c>
      <c r="S5786" s="0" t="s">
        <v>303</v>
      </c>
    </row>
    <row r="5787" customFormat="false" ht="14" hidden="false" customHeight="false" outlineLevel="0" collapsed="false">
      <c r="A5787" s="0" t="str">
        <f aca="false">SUBSTITUTE(C5787&amp;D5787&amp;E5787&amp;F5787&amp;G5787&amp;H5787&amp;I5787," ","")</f>
        <v>AgenteBilingüeEspecializadoEconomía,administración,contaduríayafinesFrontofficesinherramientaHoraextradominicalyfestivoZona3Plata</v>
      </c>
      <c r="B5787" s="0" t="s">
        <v>6133</v>
      </c>
      <c r="C5787" s="0" t="s">
        <v>190</v>
      </c>
      <c r="D5787" s="0" t="s">
        <v>6010</v>
      </c>
      <c r="E5787" s="0" t="s">
        <v>612</v>
      </c>
      <c r="F5787" s="0" t="s">
        <v>3335</v>
      </c>
      <c r="G5787" s="0" t="s">
        <v>194</v>
      </c>
      <c r="H5787" s="0" t="s">
        <v>390</v>
      </c>
      <c r="I5787" s="0" t="s">
        <v>195</v>
      </c>
      <c r="J5787" s="0" t="s">
        <v>325</v>
      </c>
      <c r="K5787" s="0" t="n">
        <v>67040.1167484372</v>
      </c>
      <c r="L5787" s="0" t="n">
        <v>67216.005</v>
      </c>
      <c r="M5787" s="0" t="n">
        <v>82904.0606647283</v>
      </c>
      <c r="N5787" s="0" t="n">
        <v>71546.445</v>
      </c>
      <c r="O5787" s="0" t="n">
        <v>57461.13</v>
      </c>
      <c r="P5787" s="0" t="n">
        <v>72861.93</v>
      </c>
      <c r="Q5787" s="0" t="n">
        <v>87317.775</v>
      </c>
      <c r="S5787" s="0" t="s">
        <v>303</v>
      </c>
    </row>
    <row r="5788" customFormat="false" ht="14" hidden="false" customHeight="false" outlineLevel="0" collapsed="false">
      <c r="A5788" s="0" t="str">
        <f aca="false">SUBSTITUTE(C5788&amp;D5788&amp;E5788&amp;F5788&amp;G5788&amp;H5788&amp;I5788," ","")</f>
        <v>AgenteBilingüeEspecializadoEconomía,administración,contaduríayafinesFrontofficesinherramientaHoraextradominicalyfestivoZona3Oro</v>
      </c>
      <c r="B5788" s="0" t="s">
        <v>6134</v>
      </c>
      <c r="C5788" s="0" t="s">
        <v>190</v>
      </c>
      <c r="D5788" s="0" t="s">
        <v>6010</v>
      </c>
      <c r="E5788" s="0" t="s">
        <v>612</v>
      </c>
      <c r="F5788" s="0" t="s">
        <v>3335</v>
      </c>
      <c r="G5788" s="0" t="s">
        <v>194</v>
      </c>
      <c r="H5788" s="0" t="s">
        <v>390</v>
      </c>
      <c r="I5788" s="0" t="s">
        <v>54</v>
      </c>
      <c r="J5788" s="0" t="s">
        <v>325</v>
      </c>
      <c r="K5788" s="0" t="n">
        <v>67040.1167484372</v>
      </c>
      <c r="L5788" s="0" t="n">
        <v>68560.47</v>
      </c>
      <c r="M5788" s="0" t="n">
        <v>85277.4949809243</v>
      </c>
      <c r="N5788" s="0" t="n">
        <v>71546.445</v>
      </c>
      <c r="O5788" s="0" t="n">
        <v>57461.13</v>
      </c>
      <c r="P5788" s="0" t="n">
        <v>74395.8</v>
      </c>
      <c r="Q5788" s="0" t="n">
        <v>91188.675</v>
      </c>
      <c r="S5788" s="0" t="s">
        <v>303</v>
      </c>
    </row>
    <row r="5789" customFormat="false" ht="14" hidden="false" customHeight="false" outlineLevel="0" collapsed="false">
      <c r="A5789" s="0" t="str">
        <f aca="false">SUBSTITUTE(C5789&amp;D5789&amp;E5789&amp;F5789&amp;G5789&amp;H5789&amp;I5789," ","")</f>
        <v>AgenteBilingüeEspecializadoEconomía,administración,contaduríayafinesFrontofficesinherramientaHoraextradominicalyfestivoZona3Platino</v>
      </c>
      <c r="B5789" s="0" t="s">
        <v>6135</v>
      </c>
      <c r="C5789" s="0" t="s">
        <v>190</v>
      </c>
      <c r="D5789" s="0" t="s">
        <v>6010</v>
      </c>
      <c r="E5789" s="0" t="s">
        <v>612</v>
      </c>
      <c r="F5789" s="0" t="s">
        <v>3335</v>
      </c>
      <c r="G5789" s="0" t="s">
        <v>194</v>
      </c>
      <c r="H5789" s="0" t="s">
        <v>390</v>
      </c>
      <c r="I5789" s="0" t="s">
        <v>198</v>
      </c>
      <c r="J5789" s="0" t="s">
        <v>325</v>
      </c>
      <c r="K5789" s="0" t="n">
        <v>67040.1167484372</v>
      </c>
      <c r="L5789" s="0" t="n">
        <v>70577.685</v>
      </c>
      <c r="M5789" s="0" t="n">
        <v>87790.8311135776</v>
      </c>
      <c r="N5789" s="0" t="n">
        <v>71546.445</v>
      </c>
      <c r="O5789" s="0" t="n">
        <v>57461.13</v>
      </c>
      <c r="P5789" s="0" t="n">
        <v>75995.91</v>
      </c>
      <c r="Q5789" s="0" t="n">
        <v>96917.4</v>
      </c>
      <c r="S5789" s="0" t="s">
        <v>303</v>
      </c>
    </row>
    <row r="5790" customFormat="false" ht="14" hidden="false" customHeight="false" outlineLevel="0" collapsed="false">
      <c r="A5790" s="0" t="str">
        <f aca="false">SUBSTITUTE(C5790&amp;D5790&amp;E5790&amp;F5790&amp;G5790&amp;H5790&amp;I5790," ","")</f>
        <v>AgenteBilingüeEspecializadoEconomía,administración,contaduríayafinesFrontofficesinherramientaServicio7x24Zona1Plata</v>
      </c>
      <c r="B5790" s="0" t="s">
        <v>6136</v>
      </c>
      <c r="C5790" s="0" t="s">
        <v>190</v>
      </c>
      <c r="D5790" s="0" t="s">
        <v>6010</v>
      </c>
      <c r="E5790" s="0" t="s">
        <v>612</v>
      </c>
      <c r="F5790" s="0" t="s">
        <v>3335</v>
      </c>
      <c r="G5790" s="0" t="s">
        <v>55</v>
      </c>
      <c r="H5790" s="0" t="s">
        <v>379</v>
      </c>
      <c r="I5790" s="0" t="s">
        <v>195</v>
      </c>
      <c r="J5790" s="0" t="s">
        <v>305</v>
      </c>
      <c r="K5790" s="0" t="n">
        <v>24574110.7377499</v>
      </c>
      <c r="L5790" s="0" t="n">
        <v>34585033.185</v>
      </c>
      <c r="M5790" s="0" t="n">
        <v>36338653.8615158</v>
      </c>
      <c r="N5790" s="0" t="n">
        <v>30957598.305</v>
      </c>
      <c r="O5790" s="0" t="n">
        <v>31393450.26</v>
      </c>
      <c r="P5790" s="0" t="n">
        <v>44101005.345</v>
      </c>
      <c r="Q5790" s="0" t="n">
        <v>35858940.165</v>
      </c>
      <c r="S5790" s="0" t="s">
        <v>303</v>
      </c>
    </row>
    <row r="5791" customFormat="false" ht="14" hidden="false" customHeight="false" outlineLevel="0" collapsed="false">
      <c r="A5791" s="0" t="str">
        <f aca="false">SUBSTITUTE(C5791&amp;D5791&amp;E5791&amp;F5791&amp;G5791&amp;H5791&amp;I5791," ","")</f>
        <v>AgenteBilingüeEspecializadoEconomía,administración,contaduríayafinesFrontofficesinherramientaServicio7x24Zona1Oro</v>
      </c>
      <c r="B5791" s="0" t="s">
        <v>6137</v>
      </c>
      <c r="C5791" s="0" t="s">
        <v>190</v>
      </c>
      <c r="D5791" s="0" t="s">
        <v>6010</v>
      </c>
      <c r="E5791" s="0" t="s">
        <v>612</v>
      </c>
      <c r="F5791" s="0" t="s">
        <v>3335</v>
      </c>
      <c r="G5791" s="0" t="s">
        <v>55</v>
      </c>
      <c r="H5791" s="0" t="s">
        <v>379</v>
      </c>
      <c r="I5791" s="0" t="s">
        <v>54</v>
      </c>
      <c r="J5791" s="0" t="s">
        <v>305</v>
      </c>
      <c r="K5791" s="0" t="n">
        <v>24574110.7377499</v>
      </c>
      <c r="L5791" s="0" t="n">
        <v>35276734.035</v>
      </c>
      <c r="M5791" s="0" t="n">
        <v>37378981.77052</v>
      </c>
      <c r="N5791" s="0" t="n">
        <v>31127108.535</v>
      </c>
      <c r="O5791" s="0" t="n">
        <v>31393450.26</v>
      </c>
      <c r="P5791" s="0" t="n">
        <v>45029447.955</v>
      </c>
      <c r="Q5791" s="0" t="n">
        <v>37448667.045</v>
      </c>
      <c r="S5791" s="0" t="s">
        <v>303</v>
      </c>
    </row>
    <row r="5792" customFormat="false" ht="14" hidden="false" customHeight="false" outlineLevel="0" collapsed="false">
      <c r="A5792" s="0" t="str">
        <f aca="false">SUBSTITUTE(C5792&amp;D5792&amp;E5792&amp;F5792&amp;G5792&amp;H5792&amp;I5792," ","")</f>
        <v>AgenteBilingüeEspecializadoEconomía,administración,contaduríayafinesFrontofficesinherramientaServicio7x24Zona1Platino</v>
      </c>
      <c r="B5792" s="0" t="s">
        <v>6138</v>
      </c>
      <c r="C5792" s="0" t="s">
        <v>190</v>
      </c>
      <c r="D5792" s="0" t="s">
        <v>6010</v>
      </c>
      <c r="E5792" s="0" t="s">
        <v>612</v>
      </c>
      <c r="F5792" s="0" t="s">
        <v>3335</v>
      </c>
      <c r="G5792" s="0" t="s">
        <v>55</v>
      </c>
      <c r="H5792" s="0" t="s">
        <v>379</v>
      </c>
      <c r="I5792" s="0" t="s">
        <v>198</v>
      </c>
      <c r="J5792" s="0" t="s">
        <v>305</v>
      </c>
      <c r="K5792" s="0" t="n">
        <v>24574110.7377499</v>
      </c>
      <c r="L5792" s="0" t="n">
        <v>36314285.31</v>
      </c>
      <c r="M5792" s="0" t="n">
        <v>38480631.6900755</v>
      </c>
      <c r="N5792" s="0" t="n">
        <v>31153413.06</v>
      </c>
      <c r="O5792" s="0" t="n">
        <v>31393450.26</v>
      </c>
      <c r="P5792" s="0" t="n">
        <v>45997822.935</v>
      </c>
      <c r="Q5792" s="0" t="n">
        <v>39801340.035</v>
      </c>
      <c r="S5792" s="0" t="s">
        <v>303</v>
      </c>
    </row>
    <row r="5793" customFormat="false" ht="14" hidden="false" customHeight="false" outlineLevel="0" collapsed="false">
      <c r="A5793" s="0" t="str">
        <f aca="false">SUBSTITUTE(C5793&amp;D5793&amp;E5793&amp;F5793&amp;G5793&amp;H5793&amp;I5793," ","")</f>
        <v>AgenteBilingüeEspecializadoEconomía,administración,contaduríayafinesFrontofficesinherramientaServicio7x24Zona2Plata</v>
      </c>
      <c r="B5793" s="0" t="s">
        <v>6139</v>
      </c>
      <c r="C5793" s="0" t="s">
        <v>190</v>
      </c>
      <c r="D5793" s="0" t="s">
        <v>6010</v>
      </c>
      <c r="E5793" s="0" t="s">
        <v>612</v>
      </c>
      <c r="F5793" s="0" t="s">
        <v>3335</v>
      </c>
      <c r="G5793" s="0" t="s">
        <v>55</v>
      </c>
      <c r="H5793" s="0" t="s">
        <v>385</v>
      </c>
      <c r="I5793" s="0" t="s">
        <v>195</v>
      </c>
      <c r="J5793" s="0" t="s">
        <v>305</v>
      </c>
      <c r="K5793" s="0" t="n">
        <v>24574110.7377499</v>
      </c>
      <c r="L5793" s="0" t="n">
        <v>35622584.46</v>
      </c>
      <c r="M5793" s="0" t="n">
        <v>36338653.8615158</v>
      </c>
      <c r="N5793" s="0" t="n">
        <v>31132369.44</v>
      </c>
      <c r="O5793" s="0" t="n">
        <v>31393450.26</v>
      </c>
      <c r="P5793" s="0" t="n">
        <v>46866315.24</v>
      </c>
      <c r="Q5793" s="0" t="n">
        <v>35858940.165</v>
      </c>
      <c r="S5793" s="0" t="s">
        <v>303</v>
      </c>
    </row>
    <row r="5794" customFormat="false" ht="14" hidden="false" customHeight="false" outlineLevel="0" collapsed="false">
      <c r="A5794" s="0" t="str">
        <f aca="false">SUBSTITUTE(C5794&amp;D5794&amp;E5794&amp;F5794&amp;G5794&amp;H5794&amp;I5794," ","")</f>
        <v>AgenteBilingüeEspecializadoEconomía,administración,contaduríayafinesFrontofficesinherramientaServicio7x24Zona2Oro</v>
      </c>
      <c r="B5794" s="0" t="s">
        <v>6140</v>
      </c>
      <c r="C5794" s="0" t="s">
        <v>190</v>
      </c>
      <c r="D5794" s="0" t="s">
        <v>6010</v>
      </c>
      <c r="E5794" s="0" t="s">
        <v>612</v>
      </c>
      <c r="F5794" s="0" t="s">
        <v>3335</v>
      </c>
      <c r="G5794" s="0" t="s">
        <v>55</v>
      </c>
      <c r="H5794" s="0" t="s">
        <v>385</v>
      </c>
      <c r="I5794" s="0" t="s">
        <v>54</v>
      </c>
      <c r="J5794" s="0" t="s">
        <v>305</v>
      </c>
      <c r="K5794" s="0" t="n">
        <v>24574110.7377499</v>
      </c>
      <c r="L5794" s="0" t="n">
        <v>36335037.06</v>
      </c>
      <c r="M5794" s="0" t="n">
        <v>37378981.77052</v>
      </c>
      <c r="N5794" s="0" t="n">
        <v>31160251.305</v>
      </c>
      <c r="O5794" s="0" t="n">
        <v>31393450.26</v>
      </c>
      <c r="P5794" s="0" t="n">
        <v>47852974.53</v>
      </c>
      <c r="Q5794" s="0" t="n">
        <v>37448667.045</v>
      </c>
      <c r="S5794" s="0" t="s">
        <v>303</v>
      </c>
    </row>
    <row r="5795" customFormat="false" ht="14" hidden="false" customHeight="false" outlineLevel="0" collapsed="false">
      <c r="A5795" s="0" t="str">
        <f aca="false">SUBSTITUTE(C5795&amp;D5795&amp;E5795&amp;F5795&amp;G5795&amp;H5795&amp;I5795," ","")</f>
        <v>AgenteBilingüeEspecializadoEconomía,administración,contaduríayafinesFrontofficesinherramientaServicio7x24Zona2Platino</v>
      </c>
      <c r="B5795" s="0" t="s">
        <v>6141</v>
      </c>
      <c r="C5795" s="0" t="s">
        <v>190</v>
      </c>
      <c r="D5795" s="0" t="s">
        <v>6010</v>
      </c>
      <c r="E5795" s="0" t="s">
        <v>612</v>
      </c>
      <c r="F5795" s="0" t="s">
        <v>3335</v>
      </c>
      <c r="G5795" s="0" t="s">
        <v>55</v>
      </c>
      <c r="H5795" s="0" t="s">
        <v>385</v>
      </c>
      <c r="I5795" s="0" t="s">
        <v>198</v>
      </c>
      <c r="J5795" s="0" t="s">
        <v>305</v>
      </c>
      <c r="K5795" s="0" t="n">
        <v>24574110.7377499</v>
      </c>
      <c r="L5795" s="0" t="n">
        <v>37403713.89</v>
      </c>
      <c r="M5795" s="0" t="n">
        <v>38480631.6900755</v>
      </c>
      <c r="N5795" s="0" t="n">
        <v>31188133.17</v>
      </c>
      <c r="O5795" s="0" t="n">
        <v>31393450.26</v>
      </c>
      <c r="P5795" s="0" t="n">
        <v>48882069.855</v>
      </c>
      <c r="Q5795" s="0" t="n">
        <v>39801340.035</v>
      </c>
      <c r="S5795" s="0" t="s">
        <v>303</v>
      </c>
    </row>
    <row r="5796" customFormat="false" ht="14" hidden="false" customHeight="false" outlineLevel="0" collapsed="false">
      <c r="A5796" s="0" t="str">
        <f aca="false">SUBSTITUTE(C5796&amp;D5796&amp;E5796&amp;F5796&amp;G5796&amp;H5796&amp;I5796," ","")</f>
        <v>AgenteBilingüeEspecializadoEconomía,administración,contaduríayafinesFrontofficesinherramientaServicio7x24Zona3Plata</v>
      </c>
      <c r="B5796" s="0" t="s">
        <v>6142</v>
      </c>
      <c r="C5796" s="0" t="s">
        <v>190</v>
      </c>
      <c r="D5796" s="0" t="s">
        <v>6010</v>
      </c>
      <c r="E5796" s="0" t="s">
        <v>612</v>
      </c>
      <c r="F5796" s="0" t="s">
        <v>3335</v>
      </c>
      <c r="G5796" s="0" t="s">
        <v>55</v>
      </c>
      <c r="H5796" s="0" t="s">
        <v>390</v>
      </c>
      <c r="I5796" s="0" t="s">
        <v>195</v>
      </c>
      <c r="J5796" s="0" t="s">
        <v>305</v>
      </c>
      <c r="K5796" s="0" t="n">
        <v>24574110.7377499</v>
      </c>
      <c r="L5796" s="0" t="n">
        <v>36314285.31</v>
      </c>
      <c r="M5796" s="0" t="n">
        <v>36338653.8615158</v>
      </c>
      <c r="N5796" s="0" t="n">
        <v>31153413.06</v>
      </c>
      <c r="O5796" s="0" t="n">
        <v>31393450.26</v>
      </c>
      <c r="P5796" s="0" t="n">
        <v>47086819.92</v>
      </c>
      <c r="Q5796" s="0" t="n">
        <v>35858940.165</v>
      </c>
      <c r="S5796" s="0" t="s">
        <v>303</v>
      </c>
    </row>
    <row r="5797" customFormat="false" ht="14" hidden="false" customHeight="false" outlineLevel="0" collapsed="false">
      <c r="A5797" s="0" t="str">
        <f aca="false">SUBSTITUTE(C5797&amp;D5797&amp;E5797&amp;F5797&amp;G5797&amp;H5797&amp;I5797," ","")</f>
        <v>AgenteBilingüeEspecializadoEconomía,administración,contaduríayafinesFrontofficesinherramientaServicio7x24Zona3Oro</v>
      </c>
      <c r="B5797" s="0" t="s">
        <v>6143</v>
      </c>
      <c r="C5797" s="0" t="s">
        <v>190</v>
      </c>
      <c r="D5797" s="0" t="s">
        <v>6010</v>
      </c>
      <c r="E5797" s="0" t="s">
        <v>612</v>
      </c>
      <c r="F5797" s="0" t="s">
        <v>3335</v>
      </c>
      <c r="G5797" s="0" t="s">
        <v>55</v>
      </c>
      <c r="H5797" s="0" t="s">
        <v>390</v>
      </c>
      <c r="I5797" s="0" t="s">
        <v>54</v>
      </c>
      <c r="J5797" s="0" t="s">
        <v>305</v>
      </c>
      <c r="K5797" s="0" t="n">
        <v>24574110.7377499</v>
      </c>
      <c r="L5797" s="0" t="n">
        <v>37040571.72</v>
      </c>
      <c r="M5797" s="0" t="n">
        <v>37378981.77052</v>
      </c>
      <c r="N5797" s="0" t="n">
        <v>31182346.485</v>
      </c>
      <c r="O5797" s="0" t="n">
        <v>31393450.26</v>
      </c>
      <c r="P5797" s="0" t="n">
        <v>48078121.185</v>
      </c>
      <c r="Q5797" s="0" t="n">
        <v>37448667.045</v>
      </c>
      <c r="S5797" s="0" t="s">
        <v>303</v>
      </c>
    </row>
    <row r="5798" customFormat="false" ht="14" hidden="false" customHeight="false" outlineLevel="0" collapsed="false">
      <c r="A5798" s="0" t="str">
        <f aca="false">SUBSTITUTE(C5798&amp;D5798&amp;E5798&amp;F5798&amp;G5798&amp;H5798&amp;I5798," ","")</f>
        <v>AgenteBilingüeEspecializadoEconomía,administración,contaduríayafinesFrontofficesinherramientaServicio7x24Zona3Platino</v>
      </c>
      <c r="B5798" s="0" t="s">
        <v>6144</v>
      </c>
      <c r="C5798" s="0" t="s">
        <v>190</v>
      </c>
      <c r="D5798" s="0" t="s">
        <v>6010</v>
      </c>
      <c r="E5798" s="0" t="s">
        <v>612</v>
      </c>
      <c r="F5798" s="0" t="s">
        <v>3335</v>
      </c>
      <c r="G5798" s="0" t="s">
        <v>55</v>
      </c>
      <c r="H5798" s="0" t="s">
        <v>390</v>
      </c>
      <c r="I5798" s="0" t="s">
        <v>198</v>
      </c>
      <c r="J5798" s="0" t="s">
        <v>305</v>
      </c>
      <c r="K5798" s="0" t="n">
        <v>24574110.7377499</v>
      </c>
      <c r="L5798" s="0" t="n">
        <v>38130000.3</v>
      </c>
      <c r="M5798" s="0" t="n">
        <v>38480631.6900755</v>
      </c>
      <c r="N5798" s="0" t="n">
        <v>31211280.945</v>
      </c>
      <c r="O5798" s="0" t="n">
        <v>31393450.26</v>
      </c>
      <c r="P5798" s="0" t="n">
        <v>49112059.275</v>
      </c>
      <c r="Q5798" s="0" t="n">
        <v>39801340.035</v>
      </c>
      <c r="S5798" s="0" t="s">
        <v>303</v>
      </c>
    </row>
    <row r="5799" customFormat="false" ht="14" hidden="false" customHeight="false" outlineLevel="0" collapsed="false">
      <c r="A5799" s="0" t="str">
        <f aca="false">SUBSTITUTE(C5799&amp;D5799&amp;E5799&amp;F5799&amp;G5799&amp;H5799&amp;I5799," ","")</f>
        <v>AgenteBilingüeEspecializadoCienciassociales,humanasyafinesEnlasinstalacionesdelaEntidadCompradoraJornadaOrdinaria Zona1Plata</v>
      </c>
      <c r="B5799" s="0" t="s">
        <v>6145</v>
      </c>
      <c r="C5799" s="0" t="s">
        <v>190</v>
      </c>
      <c r="D5799" s="0" t="s">
        <v>6010</v>
      </c>
      <c r="E5799" s="0" t="s">
        <v>57</v>
      </c>
      <c r="F5799" s="0" t="s">
        <v>3303</v>
      </c>
      <c r="G5799" s="0" t="s">
        <v>62</v>
      </c>
      <c r="H5799" s="0" t="s">
        <v>379</v>
      </c>
      <c r="I5799" s="0" t="s">
        <v>195</v>
      </c>
      <c r="J5799" s="0" t="s">
        <v>36</v>
      </c>
      <c r="K5799" s="0" t="n">
        <v>7557128.99365752</v>
      </c>
      <c r="L5799" s="0" t="n">
        <v>7625635.74</v>
      </c>
      <c r="M5799" s="0" t="n">
        <v>9134721.55041072</v>
      </c>
      <c r="N5799" s="0" t="n">
        <v>8292425.175</v>
      </c>
      <c r="O5799" s="0" t="n">
        <v>7963685.37</v>
      </c>
      <c r="P5799" s="0" t="n">
        <v>8641955.025</v>
      </c>
      <c r="Q5799" s="0" t="n">
        <v>8621656.605</v>
      </c>
      <c r="S5799" s="0" t="s">
        <v>303</v>
      </c>
    </row>
    <row r="5800" customFormat="false" ht="14" hidden="false" customHeight="false" outlineLevel="0" collapsed="false">
      <c r="A5800" s="0" t="str">
        <f aca="false">SUBSTITUTE(C5800&amp;D5800&amp;E5800&amp;F5800&amp;G5800&amp;H5800&amp;I5800," ","")</f>
        <v>AgenteBilingüeEspecializadoCienciassociales,humanasyafinesEnlasinstalacionesdelaEntidadCompradoraJornadaOrdinaria Zona1Oro</v>
      </c>
      <c r="B5800" s="0" t="s">
        <v>6146</v>
      </c>
      <c r="C5800" s="0" t="s">
        <v>190</v>
      </c>
      <c r="D5800" s="0" t="s">
        <v>6010</v>
      </c>
      <c r="E5800" s="0" t="s">
        <v>57</v>
      </c>
      <c r="F5800" s="0" t="s">
        <v>3303</v>
      </c>
      <c r="G5800" s="0" t="s">
        <v>62</v>
      </c>
      <c r="H5800" s="0" t="s">
        <v>379</v>
      </c>
      <c r="I5800" s="0" t="s">
        <v>54</v>
      </c>
      <c r="J5800" s="0" t="s">
        <v>36</v>
      </c>
      <c r="K5800" s="0" t="n">
        <v>7557128.99365752</v>
      </c>
      <c r="L5800" s="0" t="n">
        <v>7778149.2</v>
      </c>
      <c r="M5800" s="0" t="n">
        <v>9396236.62485707</v>
      </c>
      <c r="N5800" s="0" t="n">
        <v>8311595.445</v>
      </c>
      <c r="O5800" s="0" t="n">
        <v>7963685.37</v>
      </c>
      <c r="P5800" s="0" t="n">
        <v>8823891.465</v>
      </c>
      <c r="Q5800" s="0" t="n">
        <v>9003879</v>
      </c>
      <c r="S5800" s="0" t="s">
        <v>303</v>
      </c>
    </row>
    <row r="5801" customFormat="false" ht="14" hidden="false" customHeight="false" outlineLevel="0" collapsed="false">
      <c r="A5801" s="0" t="str">
        <f aca="false">SUBSTITUTE(C5801&amp;D5801&amp;E5801&amp;F5801&amp;G5801&amp;H5801&amp;I5801," ","")</f>
        <v>AgenteBilingüeEspecializadoCienciassociales,humanasyafinesEnlasinstalacionesdelaEntidadCompradoraJornadaOrdinaria Zona1Platino</v>
      </c>
      <c r="B5801" s="0" t="s">
        <v>6147</v>
      </c>
      <c r="C5801" s="0" t="s">
        <v>190</v>
      </c>
      <c r="D5801" s="0" t="s">
        <v>6010</v>
      </c>
      <c r="E5801" s="0" t="s">
        <v>57</v>
      </c>
      <c r="F5801" s="0" t="s">
        <v>3303</v>
      </c>
      <c r="G5801" s="0" t="s">
        <v>62</v>
      </c>
      <c r="H5801" s="0" t="s">
        <v>379</v>
      </c>
      <c r="I5801" s="0" t="s">
        <v>198</v>
      </c>
      <c r="J5801" s="0" t="s">
        <v>36</v>
      </c>
      <c r="K5801" s="0" t="n">
        <v>7557128.99365752</v>
      </c>
      <c r="L5801" s="0" t="n">
        <v>8006918.355</v>
      </c>
      <c r="M5801" s="0" t="n">
        <v>9673166.67569282</v>
      </c>
      <c r="N5801" s="0" t="n">
        <v>8330765.715</v>
      </c>
      <c r="O5801" s="0" t="n">
        <v>7963685.37</v>
      </c>
      <c r="P5801" s="0" t="n">
        <v>9013652.505</v>
      </c>
      <c r="Q5801" s="0" t="n">
        <v>9569538.585</v>
      </c>
      <c r="S5801" s="0" t="s">
        <v>303</v>
      </c>
    </row>
    <row r="5802" customFormat="false" ht="14" hidden="false" customHeight="false" outlineLevel="0" collapsed="false">
      <c r="A5802" s="0" t="str">
        <f aca="false">SUBSTITUTE(C5802&amp;D5802&amp;E5802&amp;F5802&amp;G5802&amp;H5802&amp;I5802," ","")</f>
        <v>AgenteBilingüeEspecializadoCienciassociales,humanasyafinesEnlasinstalacionesdelaEntidadCompradoraJornadaOrdinaria Zona2Plata</v>
      </c>
      <c r="B5802" s="0" t="s">
        <v>6148</v>
      </c>
      <c r="C5802" s="0" t="s">
        <v>190</v>
      </c>
      <c r="D5802" s="0" t="s">
        <v>6010</v>
      </c>
      <c r="E5802" s="0" t="s">
        <v>57</v>
      </c>
      <c r="F5802" s="0" t="s">
        <v>3303</v>
      </c>
      <c r="G5802" s="0" t="s">
        <v>62</v>
      </c>
      <c r="H5802" s="0" t="s">
        <v>385</v>
      </c>
      <c r="I5802" s="0" t="s">
        <v>195</v>
      </c>
      <c r="J5802" s="0" t="s">
        <v>36</v>
      </c>
      <c r="K5802" s="0" t="n">
        <v>7557128.99365752</v>
      </c>
      <c r="L5802" s="0" t="n">
        <v>7854404.895</v>
      </c>
      <c r="M5802" s="0" t="n">
        <v>9134721.55041072</v>
      </c>
      <c r="N5802" s="0" t="n">
        <v>8315429.085</v>
      </c>
      <c r="O5802" s="0" t="n">
        <v>7963685.37</v>
      </c>
      <c r="P5802" s="0" t="n">
        <v>9183840.66</v>
      </c>
      <c r="Q5802" s="0" t="n">
        <v>8621656.605</v>
      </c>
      <c r="S5802" s="0" t="s">
        <v>303</v>
      </c>
    </row>
    <row r="5803" customFormat="false" ht="14" hidden="false" customHeight="false" outlineLevel="0" collapsed="false">
      <c r="A5803" s="0" t="str">
        <f aca="false">SUBSTITUTE(C5803&amp;D5803&amp;E5803&amp;F5803&amp;G5803&amp;H5803&amp;I5803," ","")</f>
        <v>AgenteBilingüeEspecializadoCienciassociales,humanasyafinesEnlasinstalacionesdelaEntidadCompradoraJornadaOrdinaria Zona2Oro</v>
      </c>
      <c r="B5803" s="0" t="s">
        <v>6149</v>
      </c>
      <c r="C5803" s="0" t="s">
        <v>190</v>
      </c>
      <c r="D5803" s="0" t="s">
        <v>6010</v>
      </c>
      <c r="E5803" s="0" t="s">
        <v>57</v>
      </c>
      <c r="F5803" s="0" t="s">
        <v>3303</v>
      </c>
      <c r="G5803" s="0" t="s">
        <v>62</v>
      </c>
      <c r="H5803" s="0" t="s">
        <v>385</v>
      </c>
      <c r="I5803" s="0" t="s">
        <v>54</v>
      </c>
      <c r="J5803" s="0" t="s">
        <v>36</v>
      </c>
      <c r="K5803" s="0" t="n">
        <v>7557128.99365752</v>
      </c>
      <c r="L5803" s="0" t="n">
        <v>8011494.09</v>
      </c>
      <c r="M5803" s="0" t="n">
        <v>9396236.62485707</v>
      </c>
      <c r="N5803" s="0" t="n">
        <v>8335750.275</v>
      </c>
      <c r="O5803" s="0" t="n">
        <v>7963685.37</v>
      </c>
      <c r="P5803" s="0" t="n">
        <v>9377184.87</v>
      </c>
      <c r="Q5803" s="0" t="n">
        <v>9003879</v>
      </c>
      <c r="S5803" s="0" t="s">
        <v>303</v>
      </c>
    </row>
    <row r="5804" customFormat="false" ht="14" hidden="false" customHeight="false" outlineLevel="0" collapsed="false">
      <c r="A5804" s="0" t="str">
        <f aca="false">SUBSTITUTE(C5804&amp;D5804&amp;E5804&amp;F5804&amp;G5804&amp;H5804&amp;I5804," ","")</f>
        <v>AgenteBilingüeEspecializadoCienciassociales,humanasyafinesEnlasinstalacionesdelaEntidadCompradoraJornadaOrdinaria Zona2Platino</v>
      </c>
      <c r="B5804" s="0" t="s">
        <v>6150</v>
      </c>
      <c r="C5804" s="0" t="s">
        <v>190</v>
      </c>
      <c r="D5804" s="0" t="s">
        <v>6010</v>
      </c>
      <c r="E5804" s="0" t="s">
        <v>57</v>
      </c>
      <c r="F5804" s="0" t="s">
        <v>3303</v>
      </c>
      <c r="G5804" s="0" t="s">
        <v>62</v>
      </c>
      <c r="H5804" s="0" t="s">
        <v>385</v>
      </c>
      <c r="I5804" s="0" t="s">
        <v>198</v>
      </c>
      <c r="J5804" s="0" t="s">
        <v>36</v>
      </c>
      <c r="K5804" s="0" t="n">
        <v>7557128.99365752</v>
      </c>
      <c r="L5804" s="0" t="n">
        <v>8247126.33</v>
      </c>
      <c r="M5804" s="0" t="n">
        <v>9673166.67569282</v>
      </c>
      <c r="N5804" s="0" t="n">
        <v>8356070.43</v>
      </c>
      <c r="O5804" s="0" t="n">
        <v>7963685.37</v>
      </c>
      <c r="P5804" s="0" t="n">
        <v>9578844.27</v>
      </c>
      <c r="Q5804" s="0" t="n">
        <v>9569538.585</v>
      </c>
      <c r="S5804" s="0" t="s">
        <v>303</v>
      </c>
    </row>
    <row r="5805" customFormat="false" ht="14" hidden="false" customHeight="false" outlineLevel="0" collapsed="false">
      <c r="A5805" s="0" t="str">
        <f aca="false">SUBSTITUTE(C5805&amp;D5805&amp;E5805&amp;F5805&amp;G5805&amp;H5805&amp;I5805," ","")</f>
        <v>AgenteBilingüeEspecializadoCienciassociales,humanasyafinesEnlasinstalacionesdelaEntidadCompradoraJornadaOrdinaria Zona3Plata</v>
      </c>
      <c r="B5805" s="0" t="s">
        <v>6151</v>
      </c>
      <c r="C5805" s="0" t="s">
        <v>190</v>
      </c>
      <c r="D5805" s="0" t="s">
        <v>6010</v>
      </c>
      <c r="E5805" s="0" t="s">
        <v>57</v>
      </c>
      <c r="F5805" s="0" t="s">
        <v>3303</v>
      </c>
      <c r="G5805" s="0" t="s">
        <v>62</v>
      </c>
      <c r="H5805" s="0" t="s">
        <v>390</v>
      </c>
      <c r="I5805" s="0" t="s">
        <v>195</v>
      </c>
      <c r="J5805" s="0" t="s">
        <v>36</v>
      </c>
      <c r="K5805" s="0" t="n">
        <v>7557128.99365752</v>
      </c>
      <c r="L5805" s="0" t="n">
        <v>8006918.355</v>
      </c>
      <c r="M5805" s="0" t="n">
        <v>9134721.55041072</v>
      </c>
      <c r="N5805" s="0" t="n">
        <v>8330765.715</v>
      </c>
      <c r="O5805" s="0" t="n">
        <v>7963685.37</v>
      </c>
      <c r="P5805" s="0" t="n">
        <v>9227050.875</v>
      </c>
      <c r="Q5805" s="0" t="n">
        <v>8621656.605</v>
      </c>
      <c r="S5805" s="0" t="s">
        <v>303</v>
      </c>
    </row>
    <row r="5806" customFormat="false" ht="14" hidden="false" customHeight="false" outlineLevel="0" collapsed="false">
      <c r="A5806" s="0" t="str">
        <f aca="false">SUBSTITUTE(C5806&amp;D5806&amp;E5806&amp;F5806&amp;G5806&amp;H5806&amp;I5806," ","")</f>
        <v>AgenteBilingüeEspecializadoCienciassociales,humanasyafinesEnlasinstalacionesdelaEntidadCompradoraJornadaOrdinaria Zona3Oro</v>
      </c>
      <c r="B5806" s="0" t="s">
        <v>6152</v>
      </c>
      <c r="C5806" s="0" t="s">
        <v>190</v>
      </c>
      <c r="D5806" s="0" t="s">
        <v>6010</v>
      </c>
      <c r="E5806" s="0" t="s">
        <v>57</v>
      </c>
      <c r="F5806" s="0" t="s">
        <v>3303</v>
      </c>
      <c r="G5806" s="0" t="s">
        <v>62</v>
      </c>
      <c r="H5806" s="0" t="s">
        <v>390</v>
      </c>
      <c r="I5806" s="0" t="s">
        <v>54</v>
      </c>
      <c r="J5806" s="0" t="s">
        <v>36</v>
      </c>
      <c r="K5806" s="0" t="n">
        <v>7557128.99365752</v>
      </c>
      <c r="L5806" s="0" t="n">
        <v>8167056.66</v>
      </c>
      <c r="M5806" s="0" t="n">
        <v>9396236.62485707</v>
      </c>
      <c r="N5806" s="0" t="n">
        <v>8351852.805</v>
      </c>
      <c r="O5806" s="0" t="n">
        <v>7963685.37</v>
      </c>
      <c r="P5806" s="0" t="n">
        <v>9421303.815</v>
      </c>
      <c r="Q5806" s="0" t="n">
        <v>9003879</v>
      </c>
      <c r="S5806" s="0" t="s">
        <v>303</v>
      </c>
    </row>
    <row r="5807" customFormat="false" ht="14" hidden="false" customHeight="false" outlineLevel="0" collapsed="false">
      <c r="A5807" s="0" t="str">
        <f aca="false">SUBSTITUTE(C5807&amp;D5807&amp;E5807&amp;F5807&amp;G5807&amp;H5807&amp;I5807," ","")</f>
        <v>AgenteBilingüeEspecializadoCienciassociales,humanasyafinesEnlasinstalacionesdelaEntidadCompradoraJornadaOrdinaria Zona3Platino</v>
      </c>
      <c r="B5807" s="0" t="s">
        <v>6153</v>
      </c>
      <c r="C5807" s="0" t="s">
        <v>190</v>
      </c>
      <c r="D5807" s="0" t="s">
        <v>6010</v>
      </c>
      <c r="E5807" s="0" t="s">
        <v>57</v>
      </c>
      <c r="F5807" s="0" t="s">
        <v>3303</v>
      </c>
      <c r="G5807" s="0" t="s">
        <v>62</v>
      </c>
      <c r="H5807" s="0" t="s">
        <v>390</v>
      </c>
      <c r="I5807" s="0" t="s">
        <v>198</v>
      </c>
      <c r="J5807" s="0" t="s">
        <v>36</v>
      </c>
      <c r="K5807" s="0" t="n">
        <v>7557128.99365752</v>
      </c>
      <c r="L5807" s="0" t="n">
        <v>8407264.635</v>
      </c>
      <c r="M5807" s="0" t="n">
        <v>9673166.67569282</v>
      </c>
      <c r="N5807" s="0" t="n">
        <v>8372939.895</v>
      </c>
      <c r="O5807" s="0" t="n">
        <v>7963685.37</v>
      </c>
      <c r="P5807" s="0" t="n">
        <v>9623913.345</v>
      </c>
      <c r="Q5807" s="0" t="n">
        <v>9569538.585</v>
      </c>
      <c r="S5807" s="0" t="s">
        <v>303</v>
      </c>
    </row>
    <row r="5808" customFormat="false" ht="14" hidden="false" customHeight="false" outlineLevel="0" collapsed="false">
      <c r="A5808" s="0" t="str">
        <f aca="false">SUBSTITUTE(C5808&amp;D5808&amp;E5808&amp;F5808&amp;G5808&amp;H5808&amp;I5808," ","")</f>
        <v>AgenteBilingüeEspecializadoCienciassociales,humanasyafinesEnlasinstalacionesdelaEntidadCompradoraHoraextradiurnaZona1Plata</v>
      </c>
      <c r="B5808" s="0" t="s">
        <v>6154</v>
      </c>
      <c r="C5808" s="0" t="s">
        <v>190</v>
      </c>
      <c r="D5808" s="0" t="s">
        <v>6010</v>
      </c>
      <c r="E5808" s="0" t="s">
        <v>57</v>
      </c>
      <c r="F5808" s="0" t="s">
        <v>3303</v>
      </c>
      <c r="G5808" s="0" t="s">
        <v>192</v>
      </c>
      <c r="H5808" s="0" t="s">
        <v>379</v>
      </c>
      <c r="I5808" s="0" t="s">
        <v>195</v>
      </c>
      <c r="J5808" s="0" t="s">
        <v>325</v>
      </c>
      <c r="K5808" s="0" t="n">
        <v>38558.4397386771</v>
      </c>
      <c r="L5808" s="0" t="n">
        <v>41557.32</v>
      </c>
      <c r="M5808" s="0" t="n">
        <v>51815.0379154552</v>
      </c>
      <c r="N5808" s="0" t="n">
        <v>35772.705</v>
      </c>
      <c r="O5808" s="0" t="n">
        <v>36174.285</v>
      </c>
      <c r="P5808" s="0" t="n">
        <v>45908.46</v>
      </c>
      <c r="Q5808" s="0" t="n">
        <v>56509.965</v>
      </c>
      <c r="S5808" s="0" t="s">
        <v>303</v>
      </c>
    </row>
    <row r="5809" customFormat="false" ht="14" hidden="false" customHeight="false" outlineLevel="0" collapsed="false">
      <c r="A5809" s="0" t="str">
        <f aca="false">SUBSTITUTE(C5809&amp;D5809&amp;E5809&amp;F5809&amp;G5809&amp;H5809&amp;I5809," ","")</f>
        <v>AgenteBilingüeEspecializadoCienciassociales,humanasyafinesEnlasinstalacionesdelaEntidadCompradoraHoraextradiurnaZona1Oro</v>
      </c>
      <c r="B5809" s="0" t="s">
        <v>6155</v>
      </c>
      <c r="C5809" s="0" t="s">
        <v>190</v>
      </c>
      <c r="D5809" s="0" t="s">
        <v>6010</v>
      </c>
      <c r="E5809" s="0" t="s">
        <v>57</v>
      </c>
      <c r="F5809" s="0" t="s">
        <v>3303</v>
      </c>
      <c r="G5809" s="0" t="s">
        <v>192</v>
      </c>
      <c r="H5809" s="0" t="s">
        <v>379</v>
      </c>
      <c r="I5809" s="0" t="s">
        <v>54</v>
      </c>
      <c r="J5809" s="0" t="s">
        <v>325</v>
      </c>
      <c r="K5809" s="0" t="n">
        <v>38558.4397386771</v>
      </c>
      <c r="L5809" s="0" t="n">
        <v>42389.46</v>
      </c>
      <c r="M5809" s="0" t="n">
        <v>53298.4343630777</v>
      </c>
      <c r="N5809" s="0" t="n">
        <v>35772.705</v>
      </c>
      <c r="O5809" s="0" t="n">
        <v>36174.285</v>
      </c>
      <c r="P5809" s="0" t="n">
        <v>46874.115</v>
      </c>
      <c r="Q5809" s="0" t="n">
        <v>59014.665</v>
      </c>
      <c r="S5809" s="0" t="s">
        <v>303</v>
      </c>
    </row>
    <row r="5810" customFormat="false" ht="14" hidden="false" customHeight="false" outlineLevel="0" collapsed="false">
      <c r="A5810" s="0" t="str">
        <f aca="false">SUBSTITUTE(C5810&amp;D5810&amp;E5810&amp;F5810&amp;G5810&amp;H5810&amp;I5810," ","")</f>
        <v>AgenteBilingüeEspecializadoCienciassociales,humanasyafinesEnlasinstalacionesdelaEntidadCompradoraHoraextradiurnaZona1Platino</v>
      </c>
      <c r="B5810" s="0" t="s">
        <v>6156</v>
      </c>
      <c r="C5810" s="0" t="s">
        <v>190</v>
      </c>
      <c r="D5810" s="0" t="s">
        <v>6010</v>
      </c>
      <c r="E5810" s="0" t="s">
        <v>57</v>
      </c>
      <c r="F5810" s="0" t="s">
        <v>3303</v>
      </c>
      <c r="G5810" s="0" t="s">
        <v>192</v>
      </c>
      <c r="H5810" s="0" t="s">
        <v>379</v>
      </c>
      <c r="I5810" s="0" t="s">
        <v>198</v>
      </c>
      <c r="J5810" s="0" t="s">
        <v>325</v>
      </c>
      <c r="K5810" s="0" t="n">
        <v>38558.4397386771</v>
      </c>
      <c r="L5810" s="0" t="n">
        <v>43635.6</v>
      </c>
      <c r="M5810" s="0" t="n">
        <v>54869.269445986</v>
      </c>
      <c r="N5810" s="0" t="n">
        <v>35772.705</v>
      </c>
      <c r="O5810" s="0" t="n">
        <v>36174.285</v>
      </c>
      <c r="P5810" s="0" t="n">
        <v>47882.205</v>
      </c>
      <c r="Q5810" s="0" t="n">
        <v>62722.035</v>
      </c>
      <c r="S5810" s="0" t="s">
        <v>303</v>
      </c>
    </row>
    <row r="5811" customFormat="false" ht="14" hidden="false" customHeight="false" outlineLevel="0" collapsed="false">
      <c r="A5811" s="0" t="str">
        <f aca="false">SUBSTITUTE(C5811&amp;D5811&amp;E5811&amp;F5811&amp;G5811&amp;H5811&amp;I5811," ","")</f>
        <v>AgenteBilingüeEspecializadoCienciassociales,humanasyafinesEnlasinstalacionesdelaEntidadCompradoraHoraextradiurnaZona2Plata</v>
      </c>
      <c r="B5811" s="0" t="s">
        <v>6157</v>
      </c>
      <c r="C5811" s="0" t="s">
        <v>190</v>
      </c>
      <c r="D5811" s="0" t="s">
        <v>6010</v>
      </c>
      <c r="E5811" s="0" t="s">
        <v>57</v>
      </c>
      <c r="F5811" s="0" t="s">
        <v>3303</v>
      </c>
      <c r="G5811" s="0" t="s">
        <v>192</v>
      </c>
      <c r="H5811" s="0" t="s">
        <v>385</v>
      </c>
      <c r="I5811" s="0" t="s">
        <v>195</v>
      </c>
      <c r="J5811" s="0" t="s">
        <v>325</v>
      </c>
      <c r="K5811" s="0" t="n">
        <v>38558.4397386771</v>
      </c>
      <c r="L5811" s="0" t="n">
        <v>42804.495</v>
      </c>
      <c r="M5811" s="0" t="n">
        <v>51815.0379154552</v>
      </c>
      <c r="N5811" s="0" t="n">
        <v>35772.705</v>
      </c>
      <c r="O5811" s="0" t="n">
        <v>36174.285</v>
      </c>
      <c r="P5811" s="0" t="n">
        <v>48786.795</v>
      </c>
      <c r="Q5811" s="0" t="n">
        <v>56509.965</v>
      </c>
      <c r="S5811" s="0" t="s">
        <v>303</v>
      </c>
    </row>
    <row r="5812" customFormat="false" ht="14" hidden="false" customHeight="false" outlineLevel="0" collapsed="false">
      <c r="A5812" s="0" t="str">
        <f aca="false">SUBSTITUTE(C5812&amp;D5812&amp;E5812&amp;F5812&amp;G5812&amp;H5812&amp;I5812," ","")</f>
        <v>AgenteBilingüeEspecializadoCienciassociales,humanasyafinesEnlasinstalacionesdelaEntidadCompradoraHoraextradiurnaZona2Oro</v>
      </c>
      <c r="B5812" s="0" t="s">
        <v>6158</v>
      </c>
      <c r="C5812" s="0" t="s">
        <v>190</v>
      </c>
      <c r="D5812" s="0" t="s">
        <v>6010</v>
      </c>
      <c r="E5812" s="0" t="s">
        <v>57</v>
      </c>
      <c r="F5812" s="0" t="s">
        <v>3303</v>
      </c>
      <c r="G5812" s="0" t="s">
        <v>192</v>
      </c>
      <c r="H5812" s="0" t="s">
        <v>385</v>
      </c>
      <c r="I5812" s="0" t="s">
        <v>54</v>
      </c>
      <c r="J5812" s="0" t="s">
        <v>325</v>
      </c>
      <c r="K5812" s="0" t="n">
        <v>38558.4397386771</v>
      </c>
      <c r="L5812" s="0" t="n">
        <v>43661.475</v>
      </c>
      <c r="M5812" s="0" t="n">
        <v>53298.4343630777</v>
      </c>
      <c r="N5812" s="0" t="n">
        <v>35772.705</v>
      </c>
      <c r="O5812" s="0" t="n">
        <v>36174.285</v>
      </c>
      <c r="P5812" s="0" t="n">
        <v>49813.515</v>
      </c>
      <c r="Q5812" s="0" t="n">
        <v>59014.665</v>
      </c>
      <c r="S5812" s="0" t="s">
        <v>303</v>
      </c>
    </row>
    <row r="5813" customFormat="false" ht="14" hidden="false" customHeight="false" outlineLevel="0" collapsed="false">
      <c r="A5813" s="0" t="str">
        <f aca="false">SUBSTITUTE(C5813&amp;D5813&amp;E5813&amp;F5813&amp;G5813&amp;H5813&amp;I5813," ","")</f>
        <v>AgenteBilingüeEspecializadoCienciassociales,humanasyafinesEnlasinstalacionesdelaEntidadCompradoraHoraextradiurnaZona2Platino</v>
      </c>
      <c r="B5813" s="0" t="s">
        <v>6159</v>
      </c>
      <c r="C5813" s="0" t="s">
        <v>190</v>
      </c>
      <c r="D5813" s="0" t="s">
        <v>6010</v>
      </c>
      <c r="E5813" s="0" t="s">
        <v>57</v>
      </c>
      <c r="F5813" s="0" t="s">
        <v>3303</v>
      </c>
      <c r="G5813" s="0" t="s">
        <v>192</v>
      </c>
      <c r="H5813" s="0" t="s">
        <v>385</v>
      </c>
      <c r="I5813" s="0" t="s">
        <v>198</v>
      </c>
      <c r="J5813" s="0" t="s">
        <v>325</v>
      </c>
      <c r="K5813" s="0" t="n">
        <v>38558.4397386771</v>
      </c>
      <c r="L5813" s="0" t="n">
        <v>44944.875</v>
      </c>
      <c r="M5813" s="0" t="n">
        <v>54869.269445986</v>
      </c>
      <c r="N5813" s="0" t="n">
        <v>35772.705</v>
      </c>
      <c r="O5813" s="0" t="n">
        <v>36174.285</v>
      </c>
      <c r="P5813" s="0" t="n">
        <v>50884.74</v>
      </c>
      <c r="Q5813" s="0" t="n">
        <v>62722.035</v>
      </c>
      <c r="S5813" s="0" t="s">
        <v>303</v>
      </c>
    </row>
    <row r="5814" customFormat="false" ht="14" hidden="false" customHeight="false" outlineLevel="0" collapsed="false">
      <c r="A5814" s="0" t="str">
        <f aca="false">SUBSTITUTE(C5814&amp;D5814&amp;E5814&amp;F5814&amp;G5814&amp;H5814&amp;I5814," ","")</f>
        <v>AgenteBilingüeEspecializadoCienciassociales,humanasyafinesEnlasinstalacionesdelaEntidadCompradoraHoraextradiurnaZona3Plata</v>
      </c>
      <c r="B5814" s="0" t="s">
        <v>6160</v>
      </c>
      <c r="C5814" s="0" t="s">
        <v>190</v>
      </c>
      <c r="D5814" s="0" t="s">
        <v>6010</v>
      </c>
      <c r="E5814" s="0" t="s">
        <v>57</v>
      </c>
      <c r="F5814" s="0" t="s">
        <v>3303</v>
      </c>
      <c r="G5814" s="0" t="s">
        <v>192</v>
      </c>
      <c r="H5814" s="0" t="s">
        <v>390</v>
      </c>
      <c r="I5814" s="0" t="s">
        <v>195</v>
      </c>
      <c r="J5814" s="0" t="s">
        <v>325</v>
      </c>
      <c r="K5814" s="0" t="n">
        <v>38558.4397386771</v>
      </c>
      <c r="L5814" s="0" t="n">
        <v>43635.6</v>
      </c>
      <c r="M5814" s="0" t="n">
        <v>51815.0379154552</v>
      </c>
      <c r="N5814" s="0" t="n">
        <v>35772.705</v>
      </c>
      <c r="O5814" s="0" t="n">
        <v>36174.285</v>
      </c>
      <c r="P5814" s="0" t="n">
        <v>49016.565</v>
      </c>
      <c r="Q5814" s="0" t="n">
        <v>56509.965</v>
      </c>
      <c r="S5814" s="0" t="s">
        <v>303</v>
      </c>
    </row>
    <row r="5815" customFormat="false" ht="14" hidden="false" customHeight="false" outlineLevel="0" collapsed="false">
      <c r="A5815" s="0" t="str">
        <f aca="false">SUBSTITUTE(C5815&amp;D5815&amp;E5815&amp;F5815&amp;G5815&amp;H5815&amp;I5815," ","")</f>
        <v>AgenteBilingüeEspecializadoCienciassociales,humanasyafinesEnlasinstalacionesdelaEntidadCompradoraHoraextradiurnaZona3Oro</v>
      </c>
      <c r="B5815" s="0" t="s">
        <v>6161</v>
      </c>
      <c r="C5815" s="0" t="s">
        <v>190</v>
      </c>
      <c r="D5815" s="0" t="s">
        <v>6010</v>
      </c>
      <c r="E5815" s="0" t="s">
        <v>57</v>
      </c>
      <c r="F5815" s="0" t="s">
        <v>3303</v>
      </c>
      <c r="G5815" s="0" t="s">
        <v>192</v>
      </c>
      <c r="H5815" s="0" t="s">
        <v>390</v>
      </c>
      <c r="I5815" s="0" t="s">
        <v>54</v>
      </c>
      <c r="J5815" s="0" t="s">
        <v>325</v>
      </c>
      <c r="K5815" s="0" t="n">
        <v>38558.4397386771</v>
      </c>
      <c r="L5815" s="0" t="n">
        <v>44509.14</v>
      </c>
      <c r="M5815" s="0" t="n">
        <v>53298.4343630777</v>
      </c>
      <c r="N5815" s="0" t="n">
        <v>35772.705</v>
      </c>
      <c r="O5815" s="0" t="n">
        <v>36174.285</v>
      </c>
      <c r="P5815" s="0" t="n">
        <v>50048.46</v>
      </c>
      <c r="Q5815" s="0" t="n">
        <v>59014.665</v>
      </c>
      <c r="S5815" s="0" t="s">
        <v>303</v>
      </c>
    </row>
    <row r="5816" customFormat="false" ht="14" hidden="false" customHeight="false" outlineLevel="0" collapsed="false">
      <c r="A5816" s="0" t="str">
        <f aca="false">SUBSTITUTE(C5816&amp;D5816&amp;E5816&amp;F5816&amp;G5816&amp;H5816&amp;I5816," ","")</f>
        <v>AgenteBilingüeEspecializadoCienciassociales,humanasyafinesEnlasinstalacionesdelaEntidadCompradoraHoraextradiurnaZona3Platino</v>
      </c>
      <c r="B5816" s="0" t="s">
        <v>6162</v>
      </c>
      <c r="C5816" s="0" t="s">
        <v>190</v>
      </c>
      <c r="D5816" s="0" t="s">
        <v>6010</v>
      </c>
      <c r="E5816" s="0" t="s">
        <v>57</v>
      </c>
      <c r="F5816" s="0" t="s">
        <v>3303</v>
      </c>
      <c r="G5816" s="0" t="s">
        <v>192</v>
      </c>
      <c r="H5816" s="0" t="s">
        <v>390</v>
      </c>
      <c r="I5816" s="0" t="s">
        <v>198</v>
      </c>
      <c r="J5816" s="0" t="s">
        <v>325</v>
      </c>
      <c r="K5816" s="0" t="n">
        <v>38558.4397386771</v>
      </c>
      <c r="L5816" s="0" t="n">
        <v>45817.38</v>
      </c>
      <c r="M5816" s="0" t="n">
        <v>54869.269445986</v>
      </c>
      <c r="N5816" s="0" t="n">
        <v>35772.705</v>
      </c>
      <c r="O5816" s="0" t="n">
        <v>36174.285</v>
      </c>
      <c r="P5816" s="0" t="n">
        <v>51124.86</v>
      </c>
      <c r="Q5816" s="0" t="n">
        <v>62722.035</v>
      </c>
      <c r="S5816" s="0" t="s">
        <v>303</v>
      </c>
    </row>
    <row r="5817" customFormat="false" ht="14" hidden="false" customHeight="false" outlineLevel="0" collapsed="false">
      <c r="A5817" s="0" t="str">
        <f aca="false">SUBSTITUTE(C5817&amp;D5817&amp;E5817&amp;F5817&amp;G5817&amp;H5817&amp;I5817," ","")</f>
        <v>AgenteBilingüeEspecializadoCienciassociales,humanasyafinesEnlasinstalacionesdelaEntidadCompradoraHoraextranocturna Zona1Plata</v>
      </c>
      <c r="B5817" s="0" t="s">
        <v>6163</v>
      </c>
      <c r="C5817" s="0" t="s">
        <v>190</v>
      </c>
      <c r="D5817" s="0" t="s">
        <v>6010</v>
      </c>
      <c r="E5817" s="0" t="s">
        <v>57</v>
      </c>
      <c r="F5817" s="0" t="s">
        <v>3303</v>
      </c>
      <c r="G5817" s="0" t="s">
        <v>197</v>
      </c>
      <c r="H5817" s="0" t="s">
        <v>379</v>
      </c>
      <c r="I5817" s="0" t="s">
        <v>195</v>
      </c>
      <c r="J5817" s="0" t="s">
        <v>325</v>
      </c>
      <c r="K5817" s="0" t="n">
        <v>52699.2442688854</v>
      </c>
      <c r="L5817" s="0" t="n">
        <v>58180.455</v>
      </c>
      <c r="M5817" s="0" t="n">
        <v>72541.0530816373</v>
      </c>
      <c r="N5817" s="0" t="n">
        <v>50082.615</v>
      </c>
      <c r="O5817" s="0" t="n">
        <v>50366.205</v>
      </c>
      <c r="P5817" s="0" t="n">
        <v>58794.21</v>
      </c>
      <c r="Q5817" s="0" t="n">
        <v>78433.335</v>
      </c>
      <c r="S5817" s="0" t="s">
        <v>303</v>
      </c>
    </row>
    <row r="5818" customFormat="false" ht="14" hidden="false" customHeight="false" outlineLevel="0" collapsed="false">
      <c r="A5818" s="0" t="str">
        <f aca="false">SUBSTITUTE(C5818&amp;D5818&amp;E5818&amp;F5818&amp;G5818&amp;H5818&amp;I5818," ","")</f>
        <v>AgenteBilingüeEspecializadoCienciassociales,humanasyafinesEnlasinstalacionesdelaEntidadCompradoraHoraextranocturna Zona1Oro</v>
      </c>
      <c r="B5818" s="0" t="s">
        <v>6164</v>
      </c>
      <c r="C5818" s="0" t="s">
        <v>190</v>
      </c>
      <c r="D5818" s="0" t="s">
        <v>6010</v>
      </c>
      <c r="E5818" s="0" t="s">
        <v>57</v>
      </c>
      <c r="F5818" s="0" t="s">
        <v>3303</v>
      </c>
      <c r="G5818" s="0" t="s">
        <v>197</v>
      </c>
      <c r="H5818" s="0" t="s">
        <v>379</v>
      </c>
      <c r="I5818" s="0" t="s">
        <v>54</v>
      </c>
      <c r="J5818" s="0" t="s">
        <v>325</v>
      </c>
      <c r="K5818" s="0" t="n">
        <v>52699.2442688854</v>
      </c>
      <c r="L5818" s="0" t="n">
        <v>59344.83</v>
      </c>
      <c r="M5818" s="0" t="n">
        <v>74617.8081083088</v>
      </c>
      <c r="N5818" s="0" t="n">
        <v>50082.615</v>
      </c>
      <c r="O5818" s="0" t="n">
        <v>50366.205</v>
      </c>
      <c r="P5818" s="0" t="n">
        <v>60032.07</v>
      </c>
      <c r="Q5818" s="0" t="n">
        <v>81910.935</v>
      </c>
      <c r="S5818" s="0" t="s">
        <v>303</v>
      </c>
    </row>
    <row r="5819" customFormat="false" ht="14" hidden="false" customHeight="false" outlineLevel="0" collapsed="false">
      <c r="A5819" s="0" t="str">
        <f aca="false">SUBSTITUTE(C5819&amp;D5819&amp;E5819&amp;F5819&amp;G5819&amp;H5819&amp;I5819," ","")</f>
        <v>AgenteBilingüeEspecializadoCienciassociales,humanasyafinesEnlasinstalacionesdelaEntidadCompradoraHoraextranocturna Zona1Platino</v>
      </c>
      <c r="B5819" s="0" t="s">
        <v>6165</v>
      </c>
      <c r="C5819" s="0" t="s">
        <v>190</v>
      </c>
      <c r="D5819" s="0" t="s">
        <v>6010</v>
      </c>
      <c r="E5819" s="0" t="s">
        <v>57</v>
      </c>
      <c r="F5819" s="0" t="s">
        <v>3303</v>
      </c>
      <c r="G5819" s="0" t="s">
        <v>197</v>
      </c>
      <c r="H5819" s="0" t="s">
        <v>379</v>
      </c>
      <c r="I5819" s="0" t="s">
        <v>198</v>
      </c>
      <c r="J5819" s="0" t="s">
        <v>325</v>
      </c>
      <c r="K5819" s="0" t="n">
        <v>52699.2442688854</v>
      </c>
      <c r="L5819" s="0" t="n">
        <v>61089.84</v>
      </c>
      <c r="M5819" s="0" t="n">
        <v>76816.9772243804</v>
      </c>
      <c r="N5819" s="0" t="n">
        <v>50082.615</v>
      </c>
      <c r="O5819" s="0" t="n">
        <v>50366.205</v>
      </c>
      <c r="P5819" s="0" t="n">
        <v>61322.715</v>
      </c>
      <c r="Q5819" s="0" t="n">
        <v>87056.955</v>
      </c>
      <c r="S5819" s="0" t="s">
        <v>303</v>
      </c>
    </row>
    <row r="5820" customFormat="false" ht="14" hidden="false" customHeight="false" outlineLevel="0" collapsed="false">
      <c r="A5820" s="0" t="str">
        <f aca="false">SUBSTITUTE(C5820&amp;D5820&amp;E5820&amp;F5820&amp;G5820&amp;H5820&amp;I5820," ","")</f>
        <v>AgenteBilingüeEspecializadoCienciassociales,humanasyafinesEnlasinstalacionesdelaEntidadCompradoraHoraextranocturna Zona2Plata</v>
      </c>
      <c r="B5820" s="0" t="s">
        <v>6166</v>
      </c>
      <c r="C5820" s="0" t="s">
        <v>190</v>
      </c>
      <c r="D5820" s="0" t="s">
        <v>6010</v>
      </c>
      <c r="E5820" s="0" t="s">
        <v>57</v>
      </c>
      <c r="F5820" s="0" t="s">
        <v>3303</v>
      </c>
      <c r="G5820" s="0" t="s">
        <v>197</v>
      </c>
      <c r="H5820" s="0" t="s">
        <v>385</v>
      </c>
      <c r="I5820" s="0" t="s">
        <v>195</v>
      </c>
      <c r="J5820" s="0" t="s">
        <v>325</v>
      </c>
      <c r="K5820" s="0" t="n">
        <v>52699.2442688854</v>
      </c>
      <c r="L5820" s="0" t="n">
        <v>59926.5</v>
      </c>
      <c r="M5820" s="0" t="n">
        <v>72541.0530816373</v>
      </c>
      <c r="N5820" s="0" t="n">
        <v>50082.615</v>
      </c>
      <c r="O5820" s="0" t="n">
        <v>50366.205</v>
      </c>
      <c r="P5820" s="0" t="n">
        <v>62480.88</v>
      </c>
      <c r="Q5820" s="0" t="n">
        <v>78433.335</v>
      </c>
      <c r="S5820" s="0" t="s">
        <v>303</v>
      </c>
    </row>
    <row r="5821" customFormat="false" ht="14" hidden="false" customHeight="false" outlineLevel="0" collapsed="false">
      <c r="A5821" s="0" t="str">
        <f aca="false">SUBSTITUTE(C5821&amp;D5821&amp;E5821&amp;F5821&amp;G5821&amp;H5821&amp;I5821," ","")</f>
        <v>AgenteBilingüeEspecializadoCienciassociales,humanasyafinesEnlasinstalacionesdelaEntidadCompradoraHoraextranocturna Zona2Oro</v>
      </c>
      <c r="B5821" s="0" t="s">
        <v>6167</v>
      </c>
      <c r="C5821" s="0" t="s">
        <v>190</v>
      </c>
      <c r="D5821" s="0" t="s">
        <v>6010</v>
      </c>
      <c r="E5821" s="0" t="s">
        <v>57</v>
      </c>
      <c r="F5821" s="0" t="s">
        <v>3303</v>
      </c>
      <c r="G5821" s="0" t="s">
        <v>197</v>
      </c>
      <c r="H5821" s="0" t="s">
        <v>385</v>
      </c>
      <c r="I5821" s="0" t="s">
        <v>54</v>
      </c>
      <c r="J5821" s="0" t="s">
        <v>325</v>
      </c>
      <c r="K5821" s="0" t="n">
        <v>52699.2442688854</v>
      </c>
      <c r="L5821" s="0" t="n">
        <v>61126.065</v>
      </c>
      <c r="M5821" s="0" t="n">
        <v>74617.8081083088</v>
      </c>
      <c r="N5821" s="0" t="n">
        <v>50082.615</v>
      </c>
      <c r="O5821" s="0" t="n">
        <v>50366.205</v>
      </c>
      <c r="P5821" s="0" t="n">
        <v>63796.365</v>
      </c>
      <c r="Q5821" s="0" t="n">
        <v>81910.935</v>
      </c>
      <c r="S5821" s="0" t="s">
        <v>303</v>
      </c>
    </row>
    <row r="5822" customFormat="false" ht="14" hidden="false" customHeight="false" outlineLevel="0" collapsed="false">
      <c r="A5822" s="0" t="str">
        <f aca="false">SUBSTITUTE(C5822&amp;D5822&amp;E5822&amp;F5822&amp;G5822&amp;H5822&amp;I5822," ","")</f>
        <v>AgenteBilingüeEspecializadoCienciassociales,humanasyafinesEnlasinstalacionesdelaEntidadCompradoraHoraextranocturna Zona2Platino</v>
      </c>
      <c r="B5822" s="0" t="s">
        <v>6168</v>
      </c>
      <c r="C5822" s="0" t="s">
        <v>190</v>
      </c>
      <c r="D5822" s="0" t="s">
        <v>6010</v>
      </c>
      <c r="E5822" s="0" t="s">
        <v>57</v>
      </c>
      <c r="F5822" s="0" t="s">
        <v>3303</v>
      </c>
      <c r="G5822" s="0" t="s">
        <v>197</v>
      </c>
      <c r="H5822" s="0" t="s">
        <v>385</v>
      </c>
      <c r="I5822" s="0" t="s">
        <v>198</v>
      </c>
      <c r="J5822" s="0" t="s">
        <v>325</v>
      </c>
      <c r="K5822" s="0" t="n">
        <v>52699.2442688854</v>
      </c>
      <c r="L5822" s="0" t="n">
        <v>62922.825</v>
      </c>
      <c r="M5822" s="0" t="n">
        <v>76816.9772243804</v>
      </c>
      <c r="N5822" s="0" t="n">
        <v>50082.615</v>
      </c>
      <c r="O5822" s="0" t="n">
        <v>50366.205</v>
      </c>
      <c r="P5822" s="0" t="n">
        <v>65168.775</v>
      </c>
      <c r="Q5822" s="0" t="n">
        <v>87056.955</v>
      </c>
      <c r="S5822" s="0" t="s">
        <v>303</v>
      </c>
    </row>
    <row r="5823" customFormat="false" ht="14" hidden="false" customHeight="false" outlineLevel="0" collapsed="false">
      <c r="A5823" s="0" t="str">
        <f aca="false">SUBSTITUTE(C5823&amp;D5823&amp;E5823&amp;F5823&amp;G5823&amp;H5823&amp;I5823," ","")</f>
        <v>AgenteBilingüeEspecializadoCienciassociales,humanasyafinesEnlasinstalacionesdelaEntidadCompradoraHoraextranocturna Zona3Plata</v>
      </c>
      <c r="B5823" s="0" t="s">
        <v>6169</v>
      </c>
      <c r="C5823" s="0" t="s">
        <v>190</v>
      </c>
      <c r="D5823" s="0" t="s">
        <v>6010</v>
      </c>
      <c r="E5823" s="0" t="s">
        <v>57</v>
      </c>
      <c r="F5823" s="0" t="s">
        <v>3303</v>
      </c>
      <c r="G5823" s="0" t="s">
        <v>197</v>
      </c>
      <c r="H5823" s="0" t="s">
        <v>390</v>
      </c>
      <c r="I5823" s="0" t="s">
        <v>195</v>
      </c>
      <c r="J5823" s="0" t="s">
        <v>325</v>
      </c>
      <c r="K5823" s="0" t="n">
        <v>52699.2442688854</v>
      </c>
      <c r="L5823" s="0" t="n">
        <v>61089.84</v>
      </c>
      <c r="M5823" s="0" t="n">
        <v>72541.0530816373</v>
      </c>
      <c r="N5823" s="0" t="n">
        <v>50082.615</v>
      </c>
      <c r="O5823" s="0" t="n">
        <v>50366.205</v>
      </c>
      <c r="P5823" s="0" t="n">
        <v>62774.82</v>
      </c>
      <c r="Q5823" s="0" t="n">
        <v>78433.335</v>
      </c>
      <c r="S5823" s="0" t="s">
        <v>303</v>
      </c>
    </row>
    <row r="5824" customFormat="false" ht="14" hidden="false" customHeight="false" outlineLevel="0" collapsed="false">
      <c r="A5824" s="0" t="str">
        <f aca="false">SUBSTITUTE(C5824&amp;D5824&amp;E5824&amp;F5824&amp;G5824&amp;H5824&amp;I5824," ","")</f>
        <v>AgenteBilingüeEspecializadoCienciassociales,humanasyafinesEnlasinstalacionesdelaEntidadCompradoraHoraextranocturna Zona3Oro</v>
      </c>
      <c r="B5824" s="0" t="s">
        <v>6170</v>
      </c>
      <c r="C5824" s="0" t="s">
        <v>190</v>
      </c>
      <c r="D5824" s="0" t="s">
        <v>6010</v>
      </c>
      <c r="E5824" s="0" t="s">
        <v>57</v>
      </c>
      <c r="F5824" s="0" t="s">
        <v>3303</v>
      </c>
      <c r="G5824" s="0" t="s">
        <v>197</v>
      </c>
      <c r="H5824" s="0" t="s">
        <v>390</v>
      </c>
      <c r="I5824" s="0" t="s">
        <v>54</v>
      </c>
      <c r="J5824" s="0" t="s">
        <v>325</v>
      </c>
      <c r="K5824" s="0" t="n">
        <v>52699.2442688854</v>
      </c>
      <c r="L5824" s="0" t="n">
        <v>62312.175</v>
      </c>
      <c r="M5824" s="0" t="n">
        <v>74617.8081083088</v>
      </c>
      <c r="N5824" s="0" t="n">
        <v>50082.615</v>
      </c>
      <c r="O5824" s="0" t="n">
        <v>50366.205</v>
      </c>
      <c r="P5824" s="0" t="n">
        <v>64096.515</v>
      </c>
      <c r="Q5824" s="0" t="n">
        <v>81910.935</v>
      </c>
      <c r="S5824" s="0" t="s">
        <v>303</v>
      </c>
    </row>
    <row r="5825" customFormat="false" ht="14" hidden="false" customHeight="false" outlineLevel="0" collapsed="false">
      <c r="A5825" s="0" t="str">
        <f aca="false">SUBSTITUTE(C5825&amp;D5825&amp;E5825&amp;F5825&amp;G5825&amp;H5825&amp;I5825," ","")</f>
        <v>AgenteBilingüeEspecializadoCienciassociales,humanasyafinesEnlasinstalacionesdelaEntidadCompradoraHoraextranocturna Zona3Platino</v>
      </c>
      <c r="B5825" s="0" t="s">
        <v>6171</v>
      </c>
      <c r="C5825" s="0" t="s">
        <v>190</v>
      </c>
      <c r="D5825" s="0" t="s">
        <v>6010</v>
      </c>
      <c r="E5825" s="0" t="s">
        <v>57</v>
      </c>
      <c r="F5825" s="0" t="s">
        <v>3303</v>
      </c>
      <c r="G5825" s="0" t="s">
        <v>197</v>
      </c>
      <c r="H5825" s="0" t="s">
        <v>390</v>
      </c>
      <c r="I5825" s="0" t="s">
        <v>198</v>
      </c>
      <c r="J5825" s="0" t="s">
        <v>325</v>
      </c>
      <c r="K5825" s="0" t="n">
        <v>52699.2442688854</v>
      </c>
      <c r="L5825" s="0" t="n">
        <v>64145.16</v>
      </c>
      <c r="M5825" s="0" t="n">
        <v>76816.9772243804</v>
      </c>
      <c r="N5825" s="0" t="n">
        <v>50082.615</v>
      </c>
      <c r="O5825" s="0" t="n">
        <v>50366.205</v>
      </c>
      <c r="P5825" s="0" t="n">
        <v>65475.135</v>
      </c>
      <c r="Q5825" s="0" t="n">
        <v>87056.955</v>
      </c>
      <c r="S5825" s="0" t="s">
        <v>303</v>
      </c>
    </row>
    <row r="5826" customFormat="false" ht="14" hidden="false" customHeight="false" outlineLevel="0" collapsed="false">
      <c r="A5826" s="0" t="str">
        <f aca="false">SUBSTITUTE(C5826&amp;D5826&amp;E5826&amp;F5826&amp;G5826&amp;H5826&amp;I5826," ","")</f>
        <v>AgenteBilingüeEspecializadoCienciassociales,humanasyafinesEnlasinstalacionesdelaEntidadCompradoraHoraextradominicalyfestivoZona1Plata</v>
      </c>
      <c r="B5826" s="0" t="s">
        <v>6172</v>
      </c>
      <c r="C5826" s="0" t="s">
        <v>190</v>
      </c>
      <c r="D5826" s="0" t="s">
        <v>6010</v>
      </c>
      <c r="E5826" s="0" t="s">
        <v>57</v>
      </c>
      <c r="F5826" s="0" t="s">
        <v>3303</v>
      </c>
      <c r="G5826" s="0" t="s">
        <v>194</v>
      </c>
      <c r="H5826" s="0" t="s">
        <v>379</v>
      </c>
      <c r="I5826" s="0" t="s">
        <v>195</v>
      </c>
      <c r="J5826" s="0" t="s">
        <v>325</v>
      </c>
      <c r="K5826" s="0" t="n">
        <v>66840.0487990937</v>
      </c>
      <c r="L5826" s="0" t="n">
        <v>66492.54</v>
      </c>
      <c r="M5826" s="0" t="n">
        <v>82904.0606647283</v>
      </c>
      <c r="N5826" s="0" t="n">
        <v>71546.445</v>
      </c>
      <c r="O5826" s="0" t="n">
        <v>57461.13</v>
      </c>
      <c r="P5826" s="0" t="n">
        <v>65238.12</v>
      </c>
      <c r="Q5826" s="0" t="n">
        <v>87317.775</v>
      </c>
      <c r="S5826" s="0" t="s">
        <v>303</v>
      </c>
    </row>
    <row r="5827" customFormat="false" ht="14" hidden="false" customHeight="false" outlineLevel="0" collapsed="false">
      <c r="A5827" s="0" t="str">
        <f aca="false">SUBSTITUTE(C5827&amp;D5827&amp;E5827&amp;F5827&amp;G5827&amp;H5827&amp;I5827," ","")</f>
        <v>AgenteBilingüeEspecializadoCienciassociales,humanasyafinesEnlasinstalacionesdelaEntidadCompradoraHoraextradominicalyfestivoZona1Oro</v>
      </c>
      <c r="B5827" s="0" t="s">
        <v>6173</v>
      </c>
      <c r="C5827" s="0" t="s">
        <v>190</v>
      </c>
      <c r="D5827" s="0" t="s">
        <v>6010</v>
      </c>
      <c r="E5827" s="0" t="s">
        <v>57</v>
      </c>
      <c r="F5827" s="0" t="s">
        <v>3303</v>
      </c>
      <c r="G5827" s="0" t="s">
        <v>194</v>
      </c>
      <c r="H5827" s="0" t="s">
        <v>379</v>
      </c>
      <c r="I5827" s="0" t="s">
        <v>54</v>
      </c>
      <c r="J5827" s="0" t="s">
        <v>325</v>
      </c>
      <c r="K5827" s="0" t="n">
        <v>66840.0487990937</v>
      </c>
      <c r="L5827" s="0" t="n">
        <v>67822.515</v>
      </c>
      <c r="M5827" s="0" t="n">
        <v>85277.4949809243</v>
      </c>
      <c r="N5827" s="0" t="n">
        <v>71546.445</v>
      </c>
      <c r="O5827" s="0" t="n">
        <v>57461.13</v>
      </c>
      <c r="P5827" s="0" t="n">
        <v>66611.565</v>
      </c>
      <c r="Q5827" s="0" t="n">
        <v>91188.675</v>
      </c>
      <c r="S5827" s="0" t="s">
        <v>303</v>
      </c>
    </row>
    <row r="5828" customFormat="false" ht="14" hidden="false" customHeight="false" outlineLevel="0" collapsed="false">
      <c r="A5828" s="0" t="str">
        <f aca="false">SUBSTITUTE(C5828&amp;D5828&amp;E5828&amp;F5828&amp;G5828&amp;H5828&amp;I5828," ","")</f>
        <v>AgenteBilingüeEspecializadoCienciassociales,humanasyafinesEnlasinstalacionesdelaEntidadCompradoraHoraextradominicalyfestivoZona1Platino</v>
      </c>
      <c r="B5828" s="0" t="s">
        <v>6174</v>
      </c>
      <c r="C5828" s="0" t="s">
        <v>190</v>
      </c>
      <c r="D5828" s="0" t="s">
        <v>6010</v>
      </c>
      <c r="E5828" s="0" t="s">
        <v>57</v>
      </c>
      <c r="F5828" s="0" t="s">
        <v>3303</v>
      </c>
      <c r="G5828" s="0" t="s">
        <v>194</v>
      </c>
      <c r="H5828" s="0" t="s">
        <v>379</v>
      </c>
      <c r="I5828" s="0" t="s">
        <v>198</v>
      </c>
      <c r="J5828" s="0" t="s">
        <v>325</v>
      </c>
      <c r="K5828" s="0" t="n">
        <v>66840.0487990937</v>
      </c>
      <c r="L5828" s="0" t="n">
        <v>69817.995</v>
      </c>
      <c r="M5828" s="0" t="n">
        <v>87790.8311135776</v>
      </c>
      <c r="N5828" s="0" t="n">
        <v>71546.445</v>
      </c>
      <c r="O5828" s="0" t="n">
        <v>57461.13</v>
      </c>
      <c r="P5828" s="0" t="n">
        <v>68044.005</v>
      </c>
      <c r="Q5828" s="0" t="n">
        <v>96917.4</v>
      </c>
      <c r="S5828" s="0" t="s">
        <v>303</v>
      </c>
    </row>
    <row r="5829" customFormat="false" ht="14" hidden="false" customHeight="false" outlineLevel="0" collapsed="false">
      <c r="A5829" s="0" t="str">
        <f aca="false">SUBSTITUTE(C5829&amp;D5829&amp;E5829&amp;F5829&amp;G5829&amp;H5829&amp;I5829," ","")</f>
        <v>AgenteBilingüeEspecializadoCienciassociales,humanasyafinesEnlasinstalacionesdelaEntidadCompradoraHoraextradominicalyfestivoZona2Plata</v>
      </c>
      <c r="B5829" s="0" t="s">
        <v>6175</v>
      </c>
      <c r="C5829" s="0" t="s">
        <v>190</v>
      </c>
      <c r="D5829" s="0" t="s">
        <v>6010</v>
      </c>
      <c r="E5829" s="0" t="s">
        <v>57</v>
      </c>
      <c r="F5829" s="0" t="s">
        <v>3303</v>
      </c>
      <c r="G5829" s="0" t="s">
        <v>194</v>
      </c>
      <c r="H5829" s="0" t="s">
        <v>385</v>
      </c>
      <c r="I5829" s="0" t="s">
        <v>195</v>
      </c>
      <c r="J5829" s="0" t="s">
        <v>325</v>
      </c>
      <c r="K5829" s="0" t="n">
        <v>66840.0487990937</v>
      </c>
      <c r="L5829" s="0" t="n">
        <v>68488.02</v>
      </c>
      <c r="M5829" s="0" t="n">
        <v>82904.0606647283</v>
      </c>
      <c r="N5829" s="0" t="n">
        <v>71546.445</v>
      </c>
      <c r="O5829" s="0" t="n">
        <v>57461.13</v>
      </c>
      <c r="P5829" s="0" t="n">
        <v>69328.44</v>
      </c>
      <c r="Q5829" s="0" t="n">
        <v>87317.775</v>
      </c>
      <c r="S5829" s="0" t="s">
        <v>303</v>
      </c>
    </row>
    <row r="5830" customFormat="false" ht="14" hidden="false" customHeight="false" outlineLevel="0" collapsed="false">
      <c r="A5830" s="0" t="str">
        <f aca="false">SUBSTITUTE(C5830&amp;D5830&amp;E5830&amp;F5830&amp;G5830&amp;H5830&amp;I5830," ","")</f>
        <v>AgenteBilingüeEspecializadoCienciassociales,humanasyafinesEnlasinstalacionesdelaEntidadCompradoraHoraextradominicalyfestivoZona2Oro</v>
      </c>
      <c r="B5830" s="0" t="s">
        <v>6176</v>
      </c>
      <c r="C5830" s="0" t="s">
        <v>190</v>
      </c>
      <c r="D5830" s="0" t="s">
        <v>6010</v>
      </c>
      <c r="E5830" s="0" t="s">
        <v>57</v>
      </c>
      <c r="F5830" s="0" t="s">
        <v>3303</v>
      </c>
      <c r="G5830" s="0" t="s">
        <v>194</v>
      </c>
      <c r="H5830" s="0" t="s">
        <v>385</v>
      </c>
      <c r="I5830" s="0" t="s">
        <v>54</v>
      </c>
      <c r="J5830" s="0" t="s">
        <v>325</v>
      </c>
      <c r="K5830" s="0" t="n">
        <v>66840.0487990937</v>
      </c>
      <c r="L5830" s="0" t="n">
        <v>69857.325</v>
      </c>
      <c r="M5830" s="0" t="n">
        <v>85277.4949809243</v>
      </c>
      <c r="N5830" s="0" t="n">
        <v>71546.445</v>
      </c>
      <c r="O5830" s="0" t="n">
        <v>57461.13</v>
      </c>
      <c r="P5830" s="0" t="n">
        <v>70788.825</v>
      </c>
      <c r="Q5830" s="0" t="n">
        <v>91188.675</v>
      </c>
      <c r="S5830" s="0" t="s">
        <v>303</v>
      </c>
    </row>
    <row r="5831" customFormat="false" ht="14" hidden="false" customHeight="false" outlineLevel="0" collapsed="false">
      <c r="A5831" s="0" t="str">
        <f aca="false">SUBSTITUTE(C5831&amp;D5831&amp;E5831&amp;F5831&amp;G5831&amp;H5831&amp;I5831," ","")</f>
        <v>AgenteBilingüeEspecializadoCienciassociales,humanasyafinesEnlasinstalacionesdelaEntidadCompradoraHoraextradominicalyfestivoZona2Platino</v>
      </c>
      <c r="B5831" s="0" t="s">
        <v>6177</v>
      </c>
      <c r="C5831" s="0" t="s">
        <v>190</v>
      </c>
      <c r="D5831" s="0" t="s">
        <v>6010</v>
      </c>
      <c r="E5831" s="0" t="s">
        <v>57</v>
      </c>
      <c r="F5831" s="0" t="s">
        <v>3303</v>
      </c>
      <c r="G5831" s="0" t="s">
        <v>194</v>
      </c>
      <c r="H5831" s="0" t="s">
        <v>385</v>
      </c>
      <c r="I5831" s="0" t="s">
        <v>198</v>
      </c>
      <c r="J5831" s="0" t="s">
        <v>325</v>
      </c>
      <c r="K5831" s="0" t="n">
        <v>66840.0487990937</v>
      </c>
      <c r="L5831" s="0" t="n">
        <v>71912.835</v>
      </c>
      <c r="M5831" s="0" t="n">
        <v>87790.8311135776</v>
      </c>
      <c r="N5831" s="0" t="n">
        <v>71546.445</v>
      </c>
      <c r="O5831" s="0" t="n">
        <v>57461.13</v>
      </c>
      <c r="P5831" s="0" t="n">
        <v>72310.275</v>
      </c>
      <c r="Q5831" s="0" t="n">
        <v>96917.4</v>
      </c>
      <c r="S5831" s="0" t="s">
        <v>303</v>
      </c>
    </row>
    <row r="5832" customFormat="false" ht="14" hidden="false" customHeight="false" outlineLevel="0" collapsed="false">
      <c r="A5832" s="0" t="str">
        <f aca="false">SUBSTITUTE(C5832&amp;D5832&amp;E5832&amp;F5832&amp;G5832&amp;H5832&amp;I5832," ","")</f>
        <v>AgenteBilingüeEspecializadoCienciassociales,humanasyafinesEnlasinstalacionesdelaEntidadCompradoraHoraextradominicalyfestivoZona3Plata</v>
      </c>
      <c r="B5832" s="0" t="s">
        <v>6178</v>
      </c>
      <c r="C5832" s="0" t="s">
        <v>190</v>
      </c>
      <c r="D5832" s="0" t="s">
        <v>6010</v>
      </c>
      <c r="E5832" s="0" t="s">
        <v>57</v>
      </c>
      <c r="F5832" s="0" t="s">
        <v>3303</v>
      </c>
      <c r="G5832" s="0" t="s">
        <v>194</v>
      </c>
      <c r="H5832" s="0" t="s">
        <v>390</v>
      </c>
      <c r="I5832" s="0" t="s">
        <v>195</v>
      </c>
      <c r="J5832" s="0" t="s">
        <v>325</v>
      </c>
      <c r="K5832" s="0" t="n">
        <v>66840.0487990937</v>
      </c>
      <c r="L5832" s="0" t="n">
        <v>69817.995</v>
      </c>
      <c r="M5832" s="0" t="n">
        <v>82904.0606647283</v>
      </c>
      <c r="N5832" s="0" t="n">
        <v>71546.445</v>
      </c>
      <c r="O5832" s="0" t="n">
        <v>57461.13</v>
      </c>
      <c r="P5832" s="0" t="n">
        <v>69654.465</v>
      </c>
      <c r="Q5832" s="0" t="n">
        <v>87317.775</v>
      </c>
      <c r="S5832" s="0" t="s">
        <v>303</v>
      </c>
    </row>
    <row r="5833" customFormat="false" ht="14" hidden="false" customHeight="false" outlineLevel="0" collapsed="false">
      <c r="A5833" s="0" t="str">
        <f aca="false">SUBSTITUTE(C5833&amp;D5833&amp;E5833&amp;F5833&amp;G5833&amp;H5833&amp;I5833," ","")</f>
        <v>AgenteBilingüeEspecializadoCienciassociales,humanasyafinesEnlasinstalacionesdelaEntidadCompradoraHoraextradominicalyfestivoZona3Oro</v>
      </c>
      <c r="B5833" s="0" t="s">
        <v>6179</v>
      </c>
      <c r="C5833" s="0" t="s">
        <v>190</v>
      </c>
      <c r="D5833" s="0" t="s">
        <v>6010</v>
      </c>
      <c r="E5833" s="0" t="s">
        <v>57</v>
      </c>
      <c r="F5833" s="0" t="s">
        <v>3303</v>
      </c>
      <c r="G5833" s="0" t="s">
        <v>194</v>
      </c>
      <c r="H5833" s="0" t="s">
        <v>390</v>
      </c>
      <c r="I5833" s="0" t="s">
        <v>54</v>
      </c>
      <c r="J5833" s="0" t="s">
        <v>325</v>
      </c>
      <c r="K5833" s="0" t="n">
        <v>66840.0487990937</v>
      </c>
      <c r="L5833" s="0" t="n">
        <v>71214.21</v>
      </c>
      <c r="M5833" s="0" t="n">
        <v>85277.4949809243</v>
      </c>
      <c r="N5833" s="0" t="n">
        <v>71546.445</v>
      </c>
      <c r="O5833" s="0" t="n">
        <v>57461.13</v>
      </c>
      <c r="P5833" s="0" t="n">
        <v>71121.06</v>
      </c>
      <c r="Q5833" s="0" t="n">
        <v>91188.675</v>
      </c>
      <c r="S5833" s="0" t="s">
        <v>303</v>
      </c>
    </row>
    <row r="5834" customFormat="false" ht="14" hidden="false" customHeight="false" outlineLevel="0" collapsed="false">
      <c r="A5834" s="0" t="str">
        <f aca="false">SUBSTITUTE(C5834&amp;D5834&amp;E5834&amp;F5834&amp;G5834&amp;H5834&amp;I5834," ","")</f>
        <v>AgenteBilingüeEspecializadoCienciassociales,humanasyafinesEnlasinstalacionesdelaEntidadCompradoraHoraextradominicalyfestivoZona3Platino</v>
      </c>
      <c r="B5834" s="0" t="s">
        <v>6180</v>
      </c>
      <c r="C5834" s="0" t="s">
        <v>190</v>
      </c>
      <c r="D5834" s="0" t="s">
        <v>6010</v>
      </c>
      <c r="E5834" s="0" t="s">
        <v>57</v>
      </c>
      <c r="F5834" s="0" t="s">
        <v>3303</v>
      </c>
      <c r="G5834" s="0" t="s">
        <v>194</v>
      </c>
      <c r="H5834" s="0" t="s">
        <v>390</v>
      </c>
      <c r="I5834" s="0" t="s">
        <v>198</v>
      </c>
      <c r="J5834" s="0" t="s">
        <v>325</v>
      </c>
      <c r="K5834" s="0" t="n">
        <v>66840.0487990937</v>
      </c>
      <c r="L5834" s="0" t="n">
        <v>73309.05</v>
      </c>
      <c r="M5834" s="0" t="n">
        <v>87790.8311135776</v>
      </c>
      <c r="N5834" s="0" t="n">
        <v>71546.445</v>
      </c>
      <c r="O5834" s="0" t="n">
        <v>57461.13</v>
      </c>
      <c r="P5834" s="0" t="n">
        <v>72650.79</v>
      </c>
      <c r="Q5834" s="0" t="n">
        <v>96917.4</v>
      </c>
      <c r="S5834" s="0" t="s">
        <v>303</v>
      </c>
    </row>
    <row r="5835" customFormat="false" ht="14" hidden="false" customHeight="false" outlineLevel="0" collapsed="false">
      <c r="A5835" s="0" t="str">
        <f aca="false">SUBSTITUTE(C5835&amp;D5835&amp;E5835&amp;F5835&amp;G5835&amp;H5835&amp;I5835," ","")</f>
        <v>AgenteBilingüeEspecializadoCienciassociales,humanasyafinesEnlasinstalacionesdelaEntidadCompradoraServicio7x24Zona1Plata</v>
      </c>
      <c r="B5835" s="0" t="s">
        <v>6181</v>
      </c>
      <c r="C5835" s="0" t="s">
        <v>190</v>
      </c>
      <c r="D5835" s="0" t="s">
        <v>6010</v>
      </c>
      <c r="E5835" s="0" t="s">
        <v>57</v>
      </c>
      <c r="F5835" s="0" t="s">
        <v>3303</v>
      </c>
      <c r="G5835" s="0" t="s">
        <v>55</v>
      </c>
      <c r="H5835" s="0" t="s">
        <v>379</v>
      </c>
      <c r="I5835" s="0" t="s">
        <v>195</v>
      </c>
      <c r="J5835" s="0" t="s">
        <v>305</v>
      </c>
      <c r="K5835" s="0" t="n">
        <v>24526094.4299074</v>
      </c>
      <c r="L5835" s="0" t="n">
        <v>34905025.17</v>
      </c>
      <c r="M5835" s="0" t="n">
        <v>36767254.2404031</v>
      </c>
      <c r="N5835" s="0" t="n">
        <v>31132347.705</v>
      </c>
      <c r="O5835" s="0" t="n">
        <v>31670306.55</v>
      </c>
      <c r="P5835" s="0" t="n">
        <v>45077514.39</v>
      </c>
      <c r="Q5835" s="0" t="n">
        <v>36008177.85</v>
      </c>
      <c r="S5835" s="0" t="s">
        <v>303</v>
      </c>
    </row>
    <row r="5836" customFormat="false" ht="14" hidden="false" customHeight="false" outlineLevel="0" collapsed="false">
      <c r="A5836" s="0" t="str">
        <f aca="false">SUBSTITUTE(C5836&amp;D5836&amp;E5836&amp;F5836&amp;G5836&amp;H5836&amp;I5836," ","")</f>
        <v>AgenteBilingüeEspecializadoCienciassociales,humanasyafinesEnlasinstalacionesdelaEntidadCompradoraServicio7x24Zona1Oro</v>
      </c>
      <c r="B5836" s="0" t="s">
        <v>6182</v>
      </c>
      <c r="C5836" s="0" t="s">
        <v>190</v>
      </c>
      <c r="D5836" s="0" t="s">
        <v>6010</v>
      </c>
      <c r="E5836" s="0" t="s">
        <v>57</v>
      </c>
      <c r="F5836" s="0" t="s">
        <v>3303</v>
      </c>
      <c r="G5836" s="0" t="s">
        <v>55</v>
      </c>
      <c r="H5836" s="0" t="s">
        <v>379</v>
      </c>
      <c r="I5836" s="0" t="s">
        <v>54</v>
      </c>
      <c r="J5836" s="0" t="s">
        <v>305</v>
      </c>
      <c r="K5836" s="0" t="n">
        <v>24526094.4299074</v>
      </c>
      <c r="L5836" s="0" t="n">
        <v>35603126.46</v>
      </c>
      <c r="M5836" s="0" t="n">
        <v>37819852.4150497</v>
      </c>
      <c r="N5836" s="0" t="n">
        <v>31310595.405</v>
      </c>
      <c r="O5836" s="0" t="n">
        <v>31670306.55</v>
      </c>
      <c r="P5836" s="0" t="n">
        <v>46026514.17</v>
      </c>
      <c r="Q5836" s="0" t="n">
        <v>37604521.485</v>
      </c>
      <c r="S5836" s="0" t="s">
        <v>303</v>
      </c>
    </row>
    <row r="5837" customFormat="false" ht="14" hidden="false" customHeight="false" outlineLevel="0" collapsed="false">
      <c r="A5837" s="0" t="str">
        <f aca="false">SUBSTITUTE(C5837&amp;D5837&amp;E5837&amp;F5837&amp;G5837&amp;H5837&amp;I5837," ","")</f>
        <v>AgenteBilingüeEspecializadoCienciassociales,humanasyafinesEnlasinstalacionesdelaEntidadCompradoraServicio7x24Zona1Platino</v>
      </c>
      <c r="B5837" s="0" t="s">
        <v>6183</v>
      </c>
      <c r="C5837" s="0" t="s">
        <v>190</v>
      </c>
      <c r="D5837" s="0" t="s">
        <v>6010</v>
      </c>
      <c r="E5837" s="0" t="s">
        <v>57</v>
      </c>
      <c r="F5837" s="0" t="s">
        <v>3303</v>
      </c>
      <c r="G5837" s="0" t="s">
        <v>55</v>
      </c>
      <c r="H5837" s="0" t="s">
        <v>379</v>
      </c>
      <c r="I5837" s="0" t="s">
        <v>198</v>
      </c>
      <c r="J5837" s="0" t="s">
        <v>305</v>
      </c>
      <c r="K5837" s="0" t="n">
        <v>24526094.4299074</v>
      </c>
      <c r="L5837" s="0" t="n">
        <v>36650277.36</v>
      </c>
      <c r="M5837" s="0" t="n">
        <v>38934495.8696636</v>
      </c>
      <c r="N5837" s="0" t="n">
        <v>31345637.4</v>
      </c>
      <c r="O5837" s="0" t="n">
        <v>31670306.55</v>
      </c>
      <c r="P5837" s="0" t="n">
        <v>47016332.28</v>
      </c>
      <c r="Q5837" s="0" t="n">
        <v>39966985.575</v>
      </c>
      <c r="S5837" s="0" t="s">
        <v>303</v>
      </c>
    </row>
    <row r="5838" customFormat="false" ht="14" hidden="false" customHeight="false" outlineLevel="0" collapsed="false">
      <c r="A5838" s="0" t="str">
        <f aca="false">SUBSTITUTE(C5838&amp;D5838&amp;E5838&amp;F5838&amp;G5838&amp;H5838&amp;I5838," ","")</f>
        <v>AgenteBilingüeEspecializadoCienciassociales,humanasyafinesEnlasinstalacionesdelaEntidadCompradoraServicio7x24Zona2Plata</v>
      </c>
      <c r="B5838" s="0" t="s">
        <v>6184</v>
      </c>
      <c r="C5838" s="0" t="s">
        <v>190</v>
      </c>
      <c r="D5838" s="0" t="s">
        <v>6010</v>
      </c>
      <c r="E5838" s="0" t="s">
        <v>57</v>
      </c>
      <c r="F5838" s="0" t="s">
        <v>3303</v>
      </c>
      <c r="G5838" s="0" t="s">
        <v>55</v>
      </c>
      <c r="H5838" s="0" t="s">
        <v>385</v>
      </c>
      <c r="I5838" s="0" t="s">
        <v>195</v>
      </c>
      <c r="J5838" s="0" t="s">
        <v>305</v>
      </c>
      <c r="K5838" s="0" t="n">
        <v>24526094.4299074</v>
      </c>
      <c r="L5838" s="0" t="n">
        <v>35952176.07</v>
      </c>
      <c r="M5838" s="0" t="n">
        <v>36767254.2404031</v>
      </c>
      <c r="N5838" s="0" t="n">
        <v>31317604.425</v>
      </c>
      <c r="O5838" s="0" t="n">
        <v>31670306.55</v>
      </c>
      <c r="P5838" s="0" t="n">
        <v>47904054.885</v>
      </c>
      <c r="Q5838" s="0" t="n">
        <v>36008177.85</v>
      </c>
      <c r="S5838" s="0" t="s">
        <v>303</v>
      </c>
    </row>
    <row r="5839" customFormat="false" ht="14" hidden="false" customHeight="false" outlineLevel="0" collapsed="false">
      <c r="A5839" s="0" t="str">
        <f aca="false">SUBSTITUTE(C5839&amp;D5839&amp;E5839&amp;F5839&amp;G5839&amp;H5839&amp;I5839," ","")</f>
        <v>AgenteBilingüeEspecializadoCienciassociales,humanasyafinesEnlasinstalacionesdelaEntidadCompradoraServicio7x24Zona2Oro</v>
      </c>
      <c r="B5839" s="0" t="s">
        <v>6185</v>
      </c>
      <c r="C5839" s="0" t="s">
        <v>190</v>
      </c>
      <c r="D5839" s="0" t="s">
        <v>6010</v>
      </c>
      <c r="E5839" s="0" t="s">
        <v>57</v>
      </c>
      <c r="F5839" s="0" t="s">
        <v>3303</v>
      </c>
      <c r="G5839" s="0" t="s">
        <v>55</v>
      </c>
      <c r="H5839" s="0" t="s">
        <v>385</v>
      </c>
      <c r="I5839" s="0" t="s">
        <v>54</v>
      </c>
      <c r="J5839" s="0" t="s">
        <v>305</v>
      </c>
      <c r="K5839" s="0" t="n">
        <v>24526094.4299074</v>
      </c>
      <c r="L5839" s="0" t="n">
        <v>36671220.585</v>
      </c>
      <c r="M5839" s="0" t="n">
        <v>37819852.4150497</v>
      </c>
      <c r="N5839" s="0" t="n">
        <v>31354747.47</v>
      </c>
      <c r="O5839" s="0" t="n">
        <v>31670306.55</v>
      </c>
      <c r="P5839" s="0" t="n">
        <v>48912560.955</v>
      </c>
      <c r="Q5839" s="0" t="n">
        <v>37604521.485</v>
      </c>
      <c r="S5839" s="0" t="s">
        <v>303</v>
      </c>
    </row>
    <row r="5840" customFormat="false" ht="14" hidden="false" customHeight="false" outlineLevel="0" collapsed="false">
      <c r="A5840" s="0" t="str">
        <f aca="false">SUBSTITUTE(C5840&amp;D5840&amp;E5840&amp;F5840&amp;G5840&amp;H5840&amp;I5840," ","")</f>
        <v>AgenteBilingüeEspecializadoCienciassociales,humanasyafinesEnlasinstalacionesdelaEntidadCompradoraServicio7x24Zona2Platino</v>
      </c>
      <c r="B5840" s="0" t="s">
        <v>6186</v>
      </c>
      <c r="C5840" s="0" t="s">
        <v>190</v>
      </c>
      <c r="D5840" s="0" t="s">
        <v>6010</v>
      </c>
      <c r="E5840" s="0" t="s">
        <v>57</v>
      </c>
      <c r="F5840" s="0" t="s">
        <v>3303</v>
      </c>
      <c r="G5840" s="0" t="s">
        <v>55</v>
      </c>
      <c r="H5840" s="0" t="s">
        <v>385</v>
      </c>
      <c r="I5840" s="0" t="s">
        <v>198</v>
      </c>
      <c r="J5840" s="0" t="s">
        <v>305</v>
      </c>
      <c r="K5840" s="0" t="n">
        <v>24526094.4299074</v>
      </c>
      <c r="L5840" s="0" t="n">
        <v>37749785.805</v>
      </c>
      <c r="M5840" s="0" t="n">
        <v>38934495.8696636</v>
      </c>
      <c r="N5840" s="0" t="n">
        <v>31391891.55</v>
      </c>
      <c r="O5840" s="0" t="n">
        <v>31670306.55</v>
      </c>
      <c r="P5840" s="0" t="n">
        <v>49964443.875</v>
      </c>
      <c r="Q5840" s="0" t="n">
        <v>39966985.575</v>
      </c>
      <c r="S5840" s="0" t="s">
        <v>303</v>
      </c>
    </row>
    <row r="5841" customFormat="false" ht="14" hidden="false" customHeight="false" outlineLevel="0" collapsed="false">
      <c r="A5841" s="0" t="str">
        <f aca="false">SUBSTITUTE(C5841&amp;D5841&amp;E5841&amp;F5841&amp;G5841&amp;H5841&amp;I5841," ","")</f>
        <v>AgenteBilingüeEspecializadoCienciassociales,humanasyafinesEnlasinstalacionesdelaEntidadCompradoraServicio7x24Zona3Plata</v>
      </c>
      <c r="B5841" s="0" t="s">
        <v>6187</v>
      </c>
      <c r="C5841" s="0" t="s">
        <v>190</v>
      </c>
      <c r="D5841" s="0" t="s">
        <v>6010</v>
      </c>
      <c r="E5841" s="0" t="s">
        <v>57</v>
      </c>
      <c r="F5841" s="0" t="s">
        <v>3303</v>
      </c>
      <c r="G5841" s="0" t="s">
        <v>55</v>
      </c>
      <c r="H5841" s="0" t="s">
        <v>390</v>
      </c>
      <c r="I5841" s="0" t="s">
        <v>195</v>
      </c>
      <c r="J5841" s="0" t="s">
        <v>305</v>
      </c>
      <c r="K5841" s="0" t="n">
        <v>24526094.4299074</v>
      </c>
      <c r="L5841" s="0" t="n">
        <v>36650277.36</v>
      </c>
      <c r="M5841" s="0" t="n">
        <v>36767254.2404031</v>
      </c>
      <c r="N5841" s="0" t="n">
        <v>31345637.4</v>
      </c>
      <c r="O5841" s="0" t="n">
        <v>31670306.55</v>
      </c>
      <c r="P5841" s="0" t="n">
        <v>48129441.66</v>
      </c>
      <c r="Q5841" s="0" t="n">
        <v>36008177.85</v>
      </c>
      <c r="S5841" s="0" t="s">
        <v>303</v>
      </c>
    </row>
    <row r="5842" customFormat="false" ht="14" hidden="false" customHeight="false" outlineLevel="0" collapsed="false">
      <c r="A5842" s="0" t="str">
        <f aca="false">SUBSTITUTE(C5842&amp;D5842&amp;E5842&amp;F5842&amp;G5842&amp;H5842&amp;I5842," ","")</f>
        <v>AgenteBilingüeEspecializadoCienciassociales,humanasyafinesEnlasinstalacionesdelaEntidadCompradoraServicio7x24Zona3Oro</v>
      </c>
      <c r="B5842" s="0" t="s">
        <v>6188</v>
      </c>
      <c r="C5842" s="0" t="s">
        <v>190</v>
      </c>
      <c r="D5842" s="0" t="s">
        <v>6010</v>
      </c>
      <c r="E5842" s="0" t="s">
        <v>57</v>
      </c>
      <c r="F5842" s="0" t="s">
        <v>3303</v>
      </c>
      <c r="G5842" s="0" t="s">
        <v>55</v>
      </c>
      <c r="H5842" s="0" t="s">
        <v>390</v>
      </c>
      <c r="I5842" s="0" t="s">
        <v>54</v>
      </c>
      <c r="J5842" s="0" t="s">
        <v>305</v>
      </c>
      <c r="K5842" s="0" t="n">
        <v>24526094.4299074</v>
      </c>
      <c r="L5842" s="0" t="n">
        <v>37383282.99</v>
      </c>
      <c r="M5842" s="0" t="n">
        <v>37819852.4150497</v>
      </c>
      <c r="N5842" s="0" t="n">
        <v>31384181.835</v>
      </c>
      <c r="O5842" s="0" t="n">
        <v>31670306.55</v>
      </c>
      <c r="P5842" s="0" t="n">
        <v>49142693.205</v>
      </c>
      <c r="Q5842" s="0" t="n">
        <v>37604521.485</v>
      </c>
      <c r="S5842" s="0" t="s">
        <v>303</v>
      </c>
    </row>
    <row r="5843" customFormat="false" ht="14" hidden="false" customHeight="false" outlineLevel="0" collapsed="false">
      <c r="A5843" s="0" t="str">
        <f aca="false">SUBSTITUTE(C5843&amp;D5843&amp;E5843&amp;F5843&amp;G5843&amp;H5843&amp;I5843," ","")</f>
        <v>AgenteBilingüeEspecializadoCienciassociales,humanasyafinesEnlasinstalacionesdelaEntidadCompradoraServicio7x24Zona3Platino</v>
      </c>
      <c r="B5843" s="0" t="s">
        <v>6189</v>
      </c>
      <c r="C5843" s="0" t="s">
        <v>190</v>
      </c>
      <c r="D5843" s="0" t="s">
        <v>6010</v>
      </c>
      <c r="E5843" s="0" t="s">
        <v>57</v>
      </c>
      <c r="F5843" s="0" t="s">
        <v>3303</v>
      </c>
      <c r="G5843" s="0" t="s">
        <v>55</v>
      </c>
      <c r="H5843" s="0" t="s">
        <v>390</v>
      </c>
      <c r="I5843" s="0" t="s">
        <v>198</v>
      </c>
      <c r="J5843" s="0" t="s">
        <v>305</v>
      </c>
      <c r="K5843" s="0" t="n">
        <v>24526094.4299074</v>
      </c>
      <c r="L5843" s="0" t="n">
        <v>38482791.435</v>
      </c>
      <c r="M5843" s="0" t="n">
        <v>38934495.8696636</v>
      </c>
      <c r="N5843" s="0" t="n">
        <v>31422727.305</v>
      </c>
      <c r="O5843" s="0" t="n">
        <v>31670306.55</v>
      </c>
      <c r="P5843" s="0" t="n">
        <v>50199525.495</v>
      </c>
      <c r="Q5843" s="0" t="n">
        <v>39966985.575</v>
      </c>
      <c r="S5843" s="0" t="s">
        <v>303</v>
      </c>
    </row>
    <row r="5844" customFormat="false" ht="14" hidden="false" customHeight="false" outlineLevel="0" collapsed="false">
      <c r="A5844" s="0" t="str">
        <f aca="false">SUBSTITUTE(C5844&amp;D5844&amp;E5844&amp;F5844&amp;G5844&amp;H5844&amp;I5844," ","")</f>
        <v>AgenteBilingüeEspecializadoCienciassociales,humanasyafinesFrontofficeconherramientaJornadaOrdinaria Zona1Plata</v>
      </c>
      <c r="B5844" s="0" t="s">
        <v>6190</v>
      </c>
      <c r="C5844" s="0" t="s">
        <v>190</v>
      </c>
      <c r="D5844" s="0" t="s">
        <v>6010</v>
      </c>
      <c r="E5844" s="0" t="s">
        <v>57</v>
      </c>
      <c r="F5844" s="0" t="s">
        <v>3319</v>
      </c>
      <c r="G5844" s="0" t="s">
        <v>62</v>
      </c>
      <c r="H5844" s="0" t="s">
        <v>379</v>
      </c>
      <c r="I5844" s="0" t="s">
        <v>195</v>
      </c>
      <c r="J5844" s="0" t="s">
        <v>36</v>
      </c>
      <c r="K5844" s="0" t="n">
        <v>7874424.38965752</v>
      </c>
      <c r="L5844" s="0" t="n">
        <v>7734944.16</v>
      </c>
      <c r="M5844" s="0" t="n">
        <v>9207986.49716936</v>
      </c>
      <c r="N5844" s="0" t="n">
        <v>8481519.675</v>
      </c>
      <c r="O5844" s="0" t="n">
        <v>8060000.4</v>
      </c>
      <c r="P5844" s="0" t="n">
        <v>8596541.295</v>
      </c>
      <c r="Q5844" s="0" t="n">
        <v>8865103.095</v>
      </c>
      <c r="S5844" s="0" t="s">
        <v>303</v>
      </c>
    </row>
    <row r="5845" customFormat="false" ht="14" hidden="false" customHeight="false" outlineLevel="0" collapsed="false">
      <c r="A5845" s="0" t="str">
        <f aca="false">SUBSTITUTE(C5845&amp;D5845&amp;E5845&amp;F5845&amp;G5845&amp;H5845&amp;I5845," ","")</f>
        <v>AgenteBilingüeEspecializadoCienciassociales,humanasyafinesFrontofficeconherramientaJornadaOrdinaria Zona1Oro</v>
      </c>
      <c r="B5845" s="0" t="s">
        <v>6191</v>
      </c>
      <c r="C5845" s="0" t="s">
        <v>190</v>
      </c>
      <c r="D5845" s="0" t="s">
        <v>6010</v>
      </c>
      <c r="E5845" s="0" t="s">
        <v>57</v>
      </c>
      <c r="F5845" s="0" t="s">
        <v>3319</v>
      </c>
      <c r="G5845" s="0" t="s">
        <v>62</v>
      </c>
      <c r="H5845" s="0" t="s">
        <v>379</v>
      </c>
      <c r="I5845" s="0" t="s">
        <v>54</v>
      </c>
      <c r="J5845" s="0" t="s">
        <v>36</v>
      </c>
      <c r="K5845" s="0" t="n">
        <v>7874424.38965752</v>
      </c>
      <c r="L5845" s="0" t="n">
        <v>7889643.54</v>
      </c>
      <c r="M5845" s="0" t="n">
        <v>9471599.05076711</v>
      </c>
      <c r="N5845" s="0" t="n">
        <v>8510144.67</v>
      </c>
      <c r="O5845" s="0" t="n">
        <v>8060000.4</v>
      </c>
      <c r="P5845" s="0" t="n">
        <v>8777521.395</v>
      </c>
      <c r="Q5845" s="0" t="n">
        <v>9258118.47</v>
      </c>
      <c r="S5845" s="0" t="s">
        <v>303</v>
      </c>
    </row>
    <row r="5846" customFormat="false" ht="14" hidden="false" customHeight="false" outlineLevel="0" collapsed="false">
      <c r="A5846" s="0" t="str">
        <f aca="false">SUBSTITUTE(C5846&amp;D5846&amp;E5846&amp;F5846&amp;G5846&amp;H5846&amp;I5846," ","")</f>
        <v>AgenteBilingüeEspecializadoCienciassociales,humanasyafinesFrontofficeconherramientaJornadaOrdinaria Zona1Platino</v>
      </c>
      <c r="B5846" s="0" t="s">
        <v>6192</v>
      </c>
      <c r="C5846" s="0" t="s">
        <v>190</v>
      </c>
      <c r="D5846" s="0" t="s">
        <v>6010</v>
      </c>
      <c r="E5846" s="0" t="s">
        <v>57</v>
      </c>
      <c r="F5846" s="0" t="s">
        <v>3319</v>
      </c>
      <c r="G5846" s="0" t="s">
        <v>62</v>
      </c>
      <c r="H5846" s="0" t="s">
        <v>379</v>
      </c>
      <c r="I5846" s="0" t="s">
        <v>198</v>
      </c>
      <c r="J5846" s="0" t="s">
        <v>36</v>
      </c>
      <c r="K5846" s="0" t="n">
        <v>7874424.38965752</v>
      </c>
      <c r="L5846" s="0" t="n">
        <v>8121691.575</v>
      </c>
      <c r="M5846" s="0" t="n">
        <v>9750750.21642485</v>
      </c>
      <c r="N5846" s="0" t="n">
        <v>8538769.665</v>
      </c>
      <c r="O5846" s="0" t="n">
        <v>8060000.4</v>
      </c>
      <c r="P5846" s="0" t="n">
        <v>8966284.695</v>
      </c>
      <c r="Q5846" s="0" t="n">
        <v>9839750.175</v>
      </c>
      <c r="S5846" s="0" t="s">
        <v>303</v>
      </c>
    </row>
    <row r="5847" customFormat="false" ht="14" hidden="false" customHeight="false" outlineLevel="0" collapsed="false">
      <c r="A5847" s="0" t="str">
        <f aca="false">SUBSTITUTE(C5847&amp;D5847&amp;E5847&amp;F5847&amp;G5847&amp;H5847&amp;I5847," ","")</f>
        <v>AgenteBilingüeEspecializadoCienciassociales,humanasyafinesFrontofficeconherramientaJornadaOrdinaria Zona2Plata</v>
      </c>
      <c r="B5847" s="0" t="s">
        <v>6193</v>
      </c>
      <c r="C5847" s="0" t="s">
        <v>190</v>
      </c>
      <c r="D5847" s="0" t="s">
        <v>6010</v>
      </c>
      <c r="E5847" s="0" t="s">
        <v>57</v>
      </c>
      <c r="F5847" s="0" t="s">
        <v>3319</v>
      </c>
      <c r="G5847" s="0" t="s">
        <v>62</v>
      </c>
      <c r="H5847" s="0" t="s">
        <v>385</v>
      </c>
      <c r="I5847" s="0" t="s">
        <v>195</v>
      </c>
      <c r="J5847" s="0" t="s">
        <v>36</v>
      </c>
      <c r="K5847" s="0" t="n">
        <v>7874424.38965752</v>
      </c>
      <c r="L5847" s="0" t="n">
        <v>7966993.23</v>
      </c>
      <c r="M5847" s="0" t="n">
        <v>9207986.49716936</v>
      </c>
      <c r="N5847" s="0" t="n">
        <v>8515869.255</v>
      </c>
      <c r="O5847" s="0" t="n">
        <v>8060000.4</v>
      </c>
      <c r="P5847" s="0" t="n">
        <v>9135578.61</v>
      </c>
      <c r="Q5847" s="0" t="n">
        <v>8865103.095</v>
      </c>
      <c r="S5847" s="0" t="s">
        <v>303</v>
      </c>
    </row>
    <row r="5848" customFormat="false" ht="14" hidden="false" customHeight="false" outlineLevel="0" collapsed="false">
      <c r="A5848" s="0" t="str">
        <f aca="false">SUBSTITUTE(C5848&amp;D5848&amp;E5848&amp;F5848&amp;G5848&amp;H5848&amp;I5848," ","")</f>
        <v>AgenteBilingüeEspecializadoCienciassociales,humanasyafinesFrontofficeconherramientaJornadaOrdinaria Zona2Oro</v>
      </c>
      <c r="B5848" s="0" t="s">
        <v>6194</v>
      </c>
      <c r="C5848" s="0" t="s">
        <v>190</v>
      </c>
      <c r="D5848" s="0" t="s">
        <v>6010</v>
      </c>
      <c r="E5848" s="0" t="s">
        <v>57</v>
      </c>
      <c r="F5848" s="0" t="s">
        <v>3319</v>
      </c>
      <c r="G5848" s="0" t="s">
        <v>62</v>
      </c>
      <c r="H5848" s="0" t="s">
        <v>385</v>
      </c>
      <c r="I5848" s="0" t="s">
        <v>54</v>
      </c>
      <c r="J5848" s="0" t="s">
        <v>36</v>
      </c>
      <c r="K5848" s="0" t="n">
        <v>7874424.38965752</v>
      </c>
      <c r="L5848" s="0" t="n">
        <v>8126333.55</v>
      </c>
      <c r="M5848" s="0" t="n">
        <v>9471599.05076711</v>
      </c>
      <c r="N5848" s="0" t="n">
        <v>8546212.35</v>
      </c>
      <c r="O5848" s="0" t="n">
        <v>8060000.4</v>
      </c>
      <c r="P5848" s="0" t="n">
        <v>9327906.45</v>
      </c>
      <c r="Q5848" s="0" t="n">
        <v>9258118.47</v>
      </c>
      <c r="S5848" s="0" t="s">
        <v>303</v>
      </c>
    </row>
    <row r="5849" customFormat="false" ht="14" hidden="false" customHeight="false" outlineLevel="0" collapsed="false">
      <c r="A5849" s="0" t="str">
        <f aca="false">SUBSTITUTE(C5849&amp;D5849&amp;E5849&amp;F5849&amp;G5849&amp;H5849&amp;I5849," ","")</f>
        <v>AgenteBilingüeEspecializadoCienciassociales,humanasyafinesFrontofficeconherramientaJornadaOrdinaria Zona2Platino</v>
      </c>
      <c r="B5849" s="0" t="s">
        <v>6195</v>
      </c>
      <c r="C5849" s="0" t="s">
        <v>190</v>
      </c>
      <c r="D5849" s="0" t="s">
        <v>6010</v>
      </c>
      <c r="E5849" s="0" t="s">
        <v>57</v>
      </c>
      <c r="F5849" s="0" t="s">
        <v>3319</v>
      </c>
      <c r="G5849" s="0" t="s">
        <v>62</v>
      </c>
      <c r="H5849" s="0" t="s">
        <v>385</v>
      </c>
      <c r="I5849" s="0" t="s">
        <v>198</v>
      </c>
      <c r="J5849" s="0" t="s">
        <v>36</v>
      </c>
      <c r="K5849" s="0" t="n">
        <v>7874424.38965752</v>
      </c>
      <c r="L5849" s="0" t="n">
        <v>8365342.995</v>
      </c>
      <c r="M5849" s="0" t="n">
        <v>9750750.21642485</v>
      </c>
      <c r="N5849" s="0" t="n">
        <v>8576554.41</v>
      </c>
      <c r="O5849" s="0" t="n">
        <v>8060000.4</v>
      </c>
      <c r="P5849" s="0" t="n">
        <v>9528507.045</v>
      </c>
      <c r="Q5849" s="0" t="n">
        <v>9839750.175</v>
      </c>
      <c r="S5849" s="0" t="s">
        <v>303</v>
      </c>
    </row>
    <row r="5850" customFormat="false" ht="14" hidden="false" customHeight="false" outlineLevel="0" collapsed="false">
      <c r="A5850" s="0" t="str">
        <f aca="false">SUBSTITUTE(C5850&amp;D5850&amp;E5850&amp;F5850&amp;G5850&amp;H5850&amp;I5850," ","")</f>
        <v>AgenteBilingüeEspecializadoCienciassociales,humanasyafinesFrontofficeconherramientaJornadaOrdinaria Zona3Plata</v>
      </c>
      <c r="B5850" s="0" t="s">
        <v>6196</v>
      </c>
      <c r="C5850" s="0" t="s">
        <v>190</v>
      </c>
      <c r="D5850" s="0" t="s">
        <v>6010</v>
      </c>
      <c r="E5850" s="0" t="s">
        <v>57</v>
      </c>
      <c r="F5850" s="0" t="s">
        <v>3319</v>
      </c>
      <c r="G5850" s="0" t="s">
        <v>62</v>
      </c>
      <c r="H5850" s="0" t="s">
        <v>390</v>
      </c>
      <c r="I5850" s="0" t="s">
        <v>195</v>
      </c>
      <c r="J5850" s="0" t="s">
        <v>36</v>
      </c>
      <c r="K5850" s="0" t="n">
        <v>7874424.38965752</v>
      </c>
      <c r="L5850" s="0" t="n">
        <v>8121691.575</v>
      </c>
      <c r="M5850" s="0" t="n">
        <v>9207986.49716936</v>
      </c>
      <c r="N5850" s="0" t="n">
        <v>8538769.665</v>
      </c>
      <c r="O5850" s="0" t="n">
        <v>8060000.4</v>
      </c>
      <c r="P5850" s="0" t="n">
        <v>9178562.16</v>
      </c>
      <c r="Q5850" s="0" t="n">
        <v>8865103.095</v>
      </c>
      <c r="S5850" s="0" t="s">
        <v>303</v>
      </c>
    </row>
    <row r="5851" customFormat="false" ht="14" hidden="false" customHeight="false" outlineLevel="0" collapsed="false">
      <c r="A5851" s="0" t="str">
        <f aca="false">SUBSTITUTE(C5851&amp;D5851&amp;E5851&amp;F5851&amp;G5851&amp;H5851&amp;I5851," ","")</f>
        <v>AgenteBilingüeEspecializadoCienciassociales,humanasyafinesFrontofficeconherramientaJornadaOrdinaria Zona3Oro</v>
      </c>
      <c r="B5851" s="0" t="s">
        <v>6197</v>
      </c>
      <c r="C5851" s="0" t="s">
        <v>190</v>
      </c>
      <c r="D5851" s="0" t="s">
        <v>6010</v>
      </c>
      <c r="E5851" s="0" t="s">
        <v>57</v>
      </c>
      <c r="F5851" s="0" t="s">
        <v>3319</v>
      </c>
      <c r="G5851" s="0" t="s">
        <v>62</v>
      </c>
      <c r="H5851" s="0" t="s">
        <v>390</v>
      </c>
      <c r="I5851" s="0" t="s">
        <v>54</v>
      </c>
      <c r="J5851" s="0" t="s">
        <v>36</v>
      </c>
      <c r="K5851" s="0" t="n">
        <v>7874424.38965752</v>
      </c>
      <c r="L5851" s="0" t="n">
        <v>8284126.545</v>
      </c>
      <c r="M5851" s="0" t="n">
        <v>9471599.05076711</v>
      </c>
      <c r="N5851" s="0" t="n">
        <v>8570257.47</v>
      </c>
      <c r="O5851" s="0" t="n">
        <v>8060000.4</v>
      </c>
      <c r="P5851" s="0" t="n">
        <v>9371794.59</v>
      </c>
      <c r="Q5851" s="0" t="n">
        <v>9258118.47</v>
      </c>
      <c r="S5851" s="0" t="s">
        <v>303</v>
      </c>
    </row>
    <row r="5852" customFormat="false" ht="14" hidden="false" customHeight="false" outlineLevel="0" collapsed="false">
      <c r="A5852" s="0" t="str">
        <f aca="false">SUBSTITUTE(C5852&amp;D5852&amp;E5852&amp;F5852&amp;G5852&amp;H5852&amp;I5852," ","")</f>
        <v>AgenteBilingüeEspecializadoCienciassociales,humanasyafinesFrontofficeconherramientaJornadaOrdinaria Zona3Platino</v>
      </c>
      <c r="B5852" s="0" t="s">
        <v>6198</v>
      </c>
      <c r="C5852" s="0" t="s">
        <v>190</v>
      </c>
      <c r="D5852" s="0" t="s">
        <v>6010</v>
      </c>
      <c r="E5852" s="0" t="s">
        <v>57</v>
      </c>
      <c r="F5852" s="0" t="s">
        <v>3319</v>
      </c>
      <c r="G5852" s="0" t="s">
        <v>62</v>
      </c>
      <c r="H5852" s="0" t="s">
        <v>390</v>
      </c>
      <c r="I5852" s="0" t="s">
        <v>198</v>
      </c>
      <c r="J5852" s="0" t="s">
        <v>36</v>
      </c>
      <c r="K5852" s="0" t="n">
        <v>7874424.38965752</v>
      </c>
      <c r="L5852" s="0" t="n">
        <v>8527776.93</v>
      </c>
      <c r="M5852" s="0" t="n">
        <v>9750750.21642485</v>
      </c>
      <c r="N5852" s="0" t="n">
        <v>8601744.24</v>
      </c>
      <c r="O5852" s="0" t="n">
        <v>8060000.4</v>
      </c>
      <c r="P5852" s="0" t="n">
        <v>9573338.07</v>
      </c>
      <c r="Q5852" s="0" t="n">
        <v>9839750.175</v>
      </c>
      <c r="S5852" s="0" t="s">
        <v>303</v>
      </c>
    </row>
    <row r="5853" customFormat="false" ht="14" hidden="false" customHeight="false" outlineLevel="0" collapsed="false">
      <c r="A5853" s="0" t="str">
        <f aca="false">SUBSTITUTE(C5853&amp;D5853&amp;E5853&amp;F5853&amp;G5853&amp;H5853&amp;I5853," ","")</f>
        <v>AgenteBilingüeEspecializadoCienciassociales,humanasyafinesFrontofficeconherramientaHoraextradiurnaZona1Plata</v>
      </c>
      <c r="B5853" s="0" t="s">
        <v>6199</v>
      </c>
      <c r="C5853" s="0" t="s">
        <v>190</v>
      </c>
      <c r="D5853" s="0" t="s">
        <v>6010</v>
      </c>
      <c r="E5853" s="0" t="s">
        <v>57</v>
      </c>
      <c r="F5853" s="0" t="s">
        <v>3319</v>
      </c>
      <c r="G5853" s="0" t="s">
        <v>192</v>
      </c>
      <c r="H5853" s="0" t="s">
        <v>379</v>
      </c>
      <c r="I5853" s="0" t="s">
        <v>195</v>
      </c>
      <c r="J5853" s="0" t="s">
        <v>325</v>
      </c>
      <c r="K5853" s="0" t="n">
        <v>39880.5038886771</v>
      </c>
      <c r="L5853" s="0" t="n">
        <v>42152.445</v>
      </c>
      <c r="M5853" s="0" t="n">
        <v>51815.0379154552</v>
      </c>
      <c r="N5853" s="0" t="n">
        <v>35772.705</v>
      </c>
      <c r="O5853" s="0" t="n">
        <v>36174.285</v>
      </c>
      <c r="P5853" s="0" t="n">
        <v>45942.615</v>
      </c>
      <c r="Q5853" s="0" t="n">
        <v>56509.965</v>
      </c>
      <c r="S5853" s="0" t="s">
        <v>303</v>
      </c>
    </row>
    <row r="5854" customFormat="false" ht="14" hidden="false" customHeight="false" outlineLevel="0" collapsed="false">
      <c r="A5854" s="0" t="str">
        <f aca="false">SUBSTITUTE(C5854&amp;D5854&amp;E5854&amp;F5854&amp;G5854&amp;H5854&amp;I5854," ","")</f>
        <v>AgenteBilingüeEspecializadoCienciassociales,humanasyafinesFrontofficeconherramientaHoraextradiurnaZona1Oro</v>
      </c>
      <c r="B5854" s="0" t="s">
        <v>6200</v>
      </c>
      <c r="C5854" s="0" t="s">
        <v>190</v>
      </c>
      <c r="D5854" s="0" t="s">
        <v>6010</v>
      </c>
      <c r="E5854" s="0" t="s">
        <v>57</v>
      </c>
      <c r="F5854" s="0" t="s">
        <v>3319</v>
      </c>
      <c r="G5854" s="0" t="s">
        <v>192</v>
      </c>
      <c r="H5854" s="0" t="s">
        <v>379</v>
      </c>
      <c r="I5854" s="0" t="s">
        <v>54</v>
      </c>
      <c r="J5854" s="0" t="s">
        <v>325</v>
      </c>
      <c r="K5854" s="0" t="n">
        <v>39880.5038886771</v>
      </c>
      <c r="L5854" s="0" t="n">
        <v>42995.97</v>
      </c>
      <c r="M5854" s="0" t="n">
        <v>53298.4343630777</v>
      </c>
      <c r="N5854" s="0" t="n">
        <v>35772.705</v>
      </c>
      <c r="O5854" s="0" t="n">
        <v>36174.285</v>
      </c>
      <c r="P5854" s="0" t="n">
        <v>46909.305</v>
      </c>
      <c r="Q5854" s="0" t="n">
        <v>59014.665</v>
      </c>
      <c r="S5854" s="0" t="s">
        <v>303</v>
      </c>
    </row>
    <row r="5855" customFormat="false" ht="14" hidden="false" customHeight="false" outlineLevel="0" collapsed="false">
      <c r="A5855" s="0" t="str">
        <f aca="false">SUBSTITUTE(C5855&amp;D5855&amp;E5855&amp;F5855&amp;G5855&amp;H5855&amp;I5855," ","")</f>
        <v>AgenteBilingüeEspecializadoCienciassociales,humanasyafinesFrontofficeconherramientaHoraextradiurnaZona1Platino</v>
      </c>
      <c r="B5855" s="0" t="s">
        <v>6201</v>
      </c>
      <c r="C5855" s="0" t="s">
        <v>190</v>
      </c>
      <c r="D5855" s="0" t="s">
        <v>6010</v>
      </c>
      <c r="E5855" s="0" t="s">
        <v>57</v>
      </c>
      <c r="F5855" s="0" t="s">
        <v>3319</v>
      </c>
      <c r="G5855" s="0" t="s">
        <v>192</v>
      </c>
      <c r="H5855" s="0" t="s">
        <v>379</v>
      </c>
      <c r="I5855" s="0" t="s">
        <v>198</v>
      </c>
      <c r="J5855" s="0" t="s">
        <v>325</v>
      </c>
      <c r="K5855" s="0" t="n">
        <v>39880.5038886771</v>
      </c>
      <c r="L5855" s="0" t="n">
        <v>44260.74</v>
      </c>
      <c r="M5855" s="0" t="n">
        <v>54869.269445986</v>
      </c>
      <c r="N5855" s="0" t="n">
        <v>35772.705</v>
      </c>
      <c r="O5855" s="0" t="n">
        <v>36174.285</v>
      </c>
      <c r="P5855" s="0" t="n">
        <v>47918.43</v>
      </c>
      <c r="Q5855" s="0" t="n">
        <v>62722.035</v>
      </c>
      <c r="S5855" s="0" t="s">
        <v>303</v>
      </c>
    </row>
    <row r="5856" customFormat="false" ht="14" hidden="false" customHeight="false" outlineLevel="0" collapsed="false">
      <c r="A5856" s="0" t="str">
        <f aca="false">SUBSTITUTE(C5856&amp;D5856&amp;E5856&amp;F5856&amp;G5856&amp;H5856&amp;I5856," ","")</f>
        <v>AgenteBilingüeEspecializadoCienciassociales,humanasyafinesFrontofficeconherramientaHoraextradiurnaZona2Plata</v>
      </c>
      <c r="B5856" s="0" t="s">
        <v>6202</v>
      </c>
      <c r="C5856" s="0" t="s">
        <v>190</v>
      </c>
      <c r="D5856" s="0" t="s">
        <v>6010</v>
      </c>
      <c r="E5856" s="0" t="s">
        <v>57</v>
      </c>
      <c r="F5856" s="0" t="s">
        <v>3319</v>
      </c>
      <c r="G5856" s="0" t="s">
        <v>192</v>
      </c>
      <c r="H5856" s="0" t="s">
        <v>385</v>
      </c>
      <c r="I5856" s="0" t="s">
        <v>195</v>
      </c>
      <c r="J5856" s="0" t="s">
        <v>325</v>
      </c>
      <c r="K5856" s="0" t="n">
        <v>39880.5038886771</v>
      </c>
      <c r="L5856" s="0" t="n">
        <v>43417.215</v>
      </c>
      <c r="M5856" s="0" t="n">
        <v>51815.0379154552</v>
      </c>
      <c r="N5856" s="0" t="n">
        <v>35772.705</v>
      </c>
      <c r="O5856" s="0" t="n">
        <v>36174.285</v>
      </c>
      <c r="P5856" s="0" t="n">
        <v>48823.02</v>
      </c>
      <c r="Q5856" s="0" t="n">
        <v>56509.965</v>
      </c>
      <c r="S5856" s="0" t="s">
        <v>303</v>
      </c>
    </row>
    <row r="5857" customFormat="false" ht="14" hidden="false" customHeight="false" outlineLevel="0" collapsed="false">
      <c r="A5857" s="0" t="str">
        <f aca="false">SUBSTITUTE(C5857&amp;D5857&amp;E5857&amp;F5857&amp;G5857&amp;H5857&amp;I5857," ","")</f>
        <v>AgenteBilingüeEspecializadoCienciassociales,humanasyafinesFrontofficeconherramientaHoraextradiurnaZona2Oro</v>
      </c>
      <c r="B5857" s="0" t="s">
        <v>6203</v>
      </c>
      <c r="C5857" s="0" t="s">
        <v>190</v>
      </c>
      <c r="D5857" s="0" t="s">
        <v>6010</v>
      </c>
      <c r="E5857" s="0" t="s">
        <v>57</v>
      </c>
      <c r="F5857" s="0" t="s">
        <v>3319</v>
      </c>
      <c r="G5857" s="0" t="s">
        <v>192</v>
      </c>
      <c r="H5857" s="0" t="s">
        <v>385</v>
      </c>
      <c r="I5857" s="0" t="s">
        <v>54</v>
      </c>
      <c r="J5857" s="0" t="s">
        <v>325</v>
      </c>
      <c r="K5857" s="0" t="n">
        <v>39880.5038886771</v>
      </c>
      <c r="L5857" s="0" t="n">
        <v>44286.615</v>
      </c>
      <c r="M5857" s="0" t="n">
        <v>53298.4343630777</v>
      </c>
      <c r="N5857" s="0" t="n">
        <v>35772.705</v>
      </c>
      <c r="O5857" s="0" t="n">
        <v>36174.285</v>
      </c>
      <c r="P5857" s="0" t="n">
        <v>49850.775</v>
      </c>
      <c r="Q5857" s="0" t="n">
        <v>59014.665</v>
      </c>
      <c r="S5857" s="0" t="s">
        <v>303</v>
      </c>
    </row>
    <row r="5858" customFormat="false" ht="14" hidden="false" customHeight="false" outlineLevel="0" collapsed="false">
      <c r="A5858" s="0" t="str">
        <f aca="false">SUBSTITUTE(C5858&amp;D5858&amp;E5858&amp;F5858&amp;G5858&amp;H5858&amp;I5858," ","")</f>
        <v>AgenteBilingüeEspecializadoCienciassociales,humanasyafinesFrontofficeconherramientaHoraextradiurnaZona2Platino</v>
      </c>
      <c r="B5858" s="0" t="s">
        <v>6204</v>
      </c>
      <c r="C5858" s="0" t="s">
        <v>190</v>
      </c>
      <c r="D5858" s="0" t="s">
        <v>6010</v>
      </c>
      <c r="E5858" s="0" t="s">
        <v>57</v>
      </c>
      <c r="F5858" s="0" t="s">
        <v>3319</v>
      </c>
      <c r="G5858" s="0" t="s">
        <v>192</v>
      </c>
      <c r="H5858" s="0" t="s">
        <v>385</v>
      </c>
      <c r="I5858" s="0" t="s">
        <v>198</v>
      </c>
      <c r="J5858" s="0" t="s">
        <v>325</v>
      </c>
      <c r="K5858" s="0" t="n">
        <v>39880.5038886771</v>
      </c>
      <c r="L5858" s="0" t="n">
        <v>45588.645</v>
      </c>
      <c r="M5858" s="0" t="n">
        <v>54869.269445986</v>
      </c>
      <c r="N5858" s="0" t="n">
        <v>35772.705</v>
      </c>
      <c r="O5858" s="0" t="n">
        <v>36174.285</v>
      </c>
      <c r="P5858" s="0" t="n">
        <v>50923.035</v>
      </c>
      <c r="Q5858" s="0" t="n">
        <v>62722.035</v>
      </c>
      <c r="S5858" s="0" t="s">
        <v>303</v>
      </c>
    </row>
    <row r="5859" customFormat="false" ht="14" hidden="false" customHeight="false" outlineLevel="0" collapsed="false">
      <c r="A5859" s="0" t="str">
        <f aca="false">SUBSTITUTE(C5859&amp;D5859&amp;E5859&amp;F5859&amp;G5859&amp;H5859&amp;I5859," ","")</f>
        <v>AgenteBilingüeEspecializadoCienciassociales,humanasyafinesFrontofficeconherramientaHoraextradiurnaZona3Plata</v>
      </c>
      <c r="B5859" s="0" t="s">
        <v>6205</v>
      </c>
      <c r="C5859" s="0" t="s">
        <v>190</v>
      </c>
      <c r="D5859" s="0" t="s">
        <v>6010</v>
      </c>
      <c r="E5859" s="0" t="s">
        <v>57</v>
      </c>
      <c r="F5859" s="0" t="s">
        <v>3319</v>
      </c>
      <c r="G5859" s="0" t="s">
        <v>192</v>
      </c>
      <c r="H5859" s="0" t="s">
        <v>390</v>
      </c>
      <c r="I5859" s="0" t="s">
        <v>195</v>
      </c>
      <c r="J5859" s="0" t="s">
        <v>325</v>
      </c>
      <c r="K5859" s="0" t="n">
        <v>39880.5038886771</v>
      </c>
      <c r="L5859" s="0" t="n">
        <v>44260.74</v>
      </c>
      <c r="M5859" s="0" t="n">
        <v>51815.0379154552</v>
      </c>
      <c r="N5859" s="0" t="n">
        <v>35772.705</v>
      </c>
      <c r="O5859" s="0" t="n">
        <v>36174.285</v>
      </c>
      <c r="P5859" s="0" t="n">
        <v>49052.79</v>
      </c>
      <c r="Q5859" s="0" t="n">
        <v>56509.965</v>
      </c>
      <c r="S5859" s="0" t="s">
        <v>303</v>
      </c>
    </row>
    <row r="5860" customFormat="false" ht="14" hidden="false" customHeight="false" outlineLevel="0" collapsed="false">
      <c r="A5860" s="0" t="str">
        <f aca="false">SUBSTITUTE(C5860&amp;D5860&amp;E5860&amp;F5860&amp;G5860&amp;H5860&amp;I5860," ","")</f>
        <v>AgenteBilingüeEspecializadoCienciassociales,humanasyafinesFrontofficeconherramientaHoraextradiurnaZona3Oro</v>
      </c>
      <c r="B5860" s="0" t="s">
        <v>6206</v>
      </c>
      <c r="C5860" s="0" t="s">
        <v>190</v>
      </c>
      <c r="D5860" s="0" t="s">
        <v>6010</v>
      </c>
      <c r="E5860" s="0" t="s">
        <v>57</v>
      </c>
      <c r="F5860" s="0" t="s">
        <v>3319</v>
      </c>
      <c r="G5860" s="0" t="s">
        <v>192</v>
      </c>
      <c r="H5860" s="0" t="s">
        <v>390</v>
      </c>
      <c r="I5860" s="0" t="s">
        <v>54</v>
      </c>
      <c r="J5860" s="0" t="s">
        <v>325</v>
      </c>
      <c r="K5860" s="0" t="n">
        <v>39880.5038886771</v>
      </c>
      <c r="L5860" s="0" t="n">
        <v>45146.7</v>
      </c>
      <c r="M5860" s="0" t="n">
        <v>53298.4343630777</v>
      </c>
      <c r="N5860" s="0" t="n">
        <v>35772.705</v>
      </c>
      <c r="O5860" s="0" t="n">
        <v>36174.285</v>
      </c>
      <c r="P5860" s="0" t="n">
        <v>50085.72</v>
      </c>
      <c r="Q5860" s="0" t="n">
        <v>59014.665</v>
      </c>
      <c r="S5860" s="0" t="s">
        <v>303</v>
      </c>
    </row>
    <row r="5861" customFormat="false" ht="14" hidden="false" customHeight="false" outlineLevel="0" collapsed="false">
      <c r="A5861" s="0" t="str">
        <f aca="false">SUBSTITUTE(C5861&amp;D5861&amp;E5861&amp;F5861&amp;G5861&amp;H5861&amp;I5861," ","")</f>
        <v>AgenteBilingüeEspecializadoCienciassociales,humanasyafinesFrontofficeconherramientaHoraextradiurnaZona3Platino</v>
      </c>
      <c r="B5861" s="0" t="s">
        <v>6207</v>
      </c>
      <c r="C5861" s="0" t="s">
        <v>190</v>
      </c>
      <c r="D5861" s="0" t="s">
        <v>6010</v>
      </c>
      <c r="E5861" s="0" t="s">
        <v>57</v>
      </c>
      <c r="F5861" s="0" t="s">
        <v>3319</v>
      </c>
      <c r="G5861" s="0" t="s">
        <v>192</v>
      </c>
      <c r="H5861" s="0" t="s">
        <v>390</v>
      </c>
      <c r="I5861" s="0" t="s">
        <v>198</v>
      </c>
      <c r="J5861" s="0" t="s">
        <v>325</v>
      </c>
      <c r="K5861" s="0" t="n">
        <v>39880.5038886771</v>
      </c>
      <c r="L5861" s="0" t="n">
        <v>46474.605</v>
      </c>
      <c r="M5861" s="0" t="n">
        <v>54869.269445986</v>
      </c>
      <c r="N5861" s="0" t="n">
        <v>35772.705</v>
      </c>
      <c r="O5861" s="0" t="n">
        <v>36174.285</v>
      </c>
      <c r="P5861" s="0" t="n">
        <v>51162.12</v>
      </c>
      <c r="Q5861" s="0" t="n">
        <v>62722.035</v>
      </c>
      <c r="S5861" s="0" t="s">
        <v>303</v>
      </c>
    </row>
    <row r="5862" customFormat="false" ht="14" hidden="false" customHeight="false" outlineLevel="0" collapsed="false">
      <c r="A5862" s="0" t="str">
        <f aca="false">SUBSTITUTE(C5862&amp;D5862&amp;E5862&amp;F5862&amp;G5862&amp;H5862&amp;I5862," ","")</f>
        <v>AgenteBilingüeEspecializadoCienciassociales,humanasyafinesFrontofficeconherramientaHoraextranocturna Zona1Plata</v>
      </c>
      <c r="B5862" s="0" t="s">
        <v>6208</v>
      </c>
      <c r="C5862" s="0" t="s">
        <v>190</v>
      </c>
      <c r="D5862" s="0" t="s">
        <v>6010</v>
      </c>
      <c r="E5862" s="0" t="s">
        <v>57</v>
      </c>
      <c r="F5862" s="0" t="s">
        <v>3319</v>
      </c>
      <c r="G5862" s="0" t="s">
        <v>197</v>
      </c>
      <c r="H5862" s="0" t="s">
        <v>379</v>
      </c>
      <c r="I5862" s="0" t="s">
        <v>195</v>
      </c>
      <c r="J5862" s="0" t="s">
        <v>325</v>
      </c>
      <c r="K5862" s="0" t="n">
        <v>54021.3084188854</v>
      </c>
      <c r="L5862" s="0" t="n">
        <v>59013.63</v>
      </c>
      <c r="M5862" s="0" t="n">
        <v>72541.0530816373</v>
      </c>
      <c r="N5862" s="0" t="n">
        <v>50082.615</v>
      </c>
      <c r="O5862" s="0" t="n">
        <v>50366.205</v>
      </c>
      <c r="P5862" s="0" t="n">
        <v>58896.675</v>
      </c>
      <c r="Q5862" s="0" t="n">
        <v>78433.335</v>
      </c>
      <c r="S5862" s="0" t="s">
        <v>303</v>
      </c>
    </row>
    <row r="5863" customFormat="false" ht="14" hidden="false" customHeight="false" outlineLevel="0" collapsed="false">
      <c r="A5863" s="0" t="str">
        <f aca="false">SUBSTITUTE(C5863&amp;D5863&amp;E5863&amp;F5863&amp;G5863&amp;H5863&amp;I5863," ","")</f>
        <v>AgenteBilingüeEspecializadoCienciassociales,humanasyafinesFrontofficeconherramientaHoraextranocturna Zona1Oro</v>
      </c>
      <c r="B5863" s="0" t="s">
        <v>6209</v>
      </c>
      <c r="C5863" s="0" t="s">
        <v>190</v>
      </c>
      <c r="D5863" s="0" t="s">
        <v>6010</v>
      </c>
      <c r="E5863" s="0" t="s">
        <v>57</v>
      </c>
      <c r="F5863" s="0" t="s">
        <v>3319</v>
      </c>
      <c r="G5863" s="0" t="s">
        <v>197</v>
      </c>
      <c r="H5863" s="0" t="s">
        <v>379</v>
      </c>
      <c r="I5863" s="0" t="s">
        <v>54</v>
      </c>
      <c r="J5863" s="0" t="s">
        <v>325</v>
      </c>
      <c r="K5863" s="0" t="n">
        <v>54021.3084188854</v>
      </c>
      <c r="L5863" s="0" t="n">
        <v>60194.565</v>
      </c>
      <c r="M5863" s="0" t="n">
        <v>74617.8081083088</v>
      </c>
      <c r="N5863" s="0" t="n">
        <v>50082.615</v>
      </c>
      <c r="O5863" s="0" t="n">
        <v>50366.205</v>
      </c>
      <c r="P5863" s="0" t="n">
        <v>60136.605</v>
      </c>
      <c r="Q5863" s="0" t="n">
        <v>81910.935</v>
      </c>
      <c r="S5863" s="0" t="s">
        <v>303</v>
      </c>
    </row>
    <row r="5864" customFormat="false" ht="14" hidden="false" customHeight="false" outlineLevel="0" collapsed="false">
      <c r="A5864" s="0" t="str">
        <f aca="false">SUBSTITUTE(C5864&amp;D5864&amp;E5864&amp;F5864&amp;G5864&amp;H5864&amp;I5864," ","")</f>
        <v>AgenteBilingüeEspecializadoCienciassociales,humanasyafinesFrontofficeconherramientaHoraextranocturna Zona1Platino</v>
      </c>
      <c r="B5864" s="0" t="s">
        <v>6210</v>
      </c>
      <c r="C5864" s="0" t="s">
        <v>190</v>
      </c>
      <c r="D5864" s="0" t="s">
        <v>6010</v>
      </c>
      <c r="E5864" s="0" t="s">
        <v>57</v>
      </c>
      <c r="F5864" s="0" t="s">
        <v>3319</v>
      </c>
      <c r="G5864" s="0" t="s">
        <v>197</v>
      </c>
      <c r="H5864" s="0" t="s">
        <v>379</v>
      </c>
      <c r="I5864" s="0" t="s">
        <v>198</v>
      </c>
      <c r="J5864" s="0" t="s">
        <v>325</v>
      </c>
      <c r="K5864" s="0" t="n">
        <v>54021.3084188854</v>
      </c>
      <c r="L5864" s="0" t="n">
        <v>61964.415</v>
      </c>
      <c r="M5864" s="0" t="n">
        <v>76816.9772243804</v>
      </c>
      <c r="N5864" s="0" t="n">
        <v>50082.615</v>
      </c>
      <c r="O5864" s="0" t="n">
        <v>50366.205</v>
      </c>
      <c r="P5864" s="0" t="n">
        <v>61430.355</v>
      </c>
      <c r="Q5864" s="0" t="n">
        <v>87056.955</v>
      </c>
      <c r="S5864" s="0" t="s">
        <v>303</v>
      </c>
    </row>
    <row r="5865" customFormat="false" ht="14" hidden="false" customHeight="false" outlineLevel="0" collapsed="false">
      <c r="A5865" s="0" t="str">
        <f aca="false">SUBSTITUTE(C5865&amp;D5865&amp;E5865&amp;F5865&amp;G5865&amp;H5865&amp;I5865," ","")</f>
        <v>AgenteBilingüeEspecializadoCienciassociales,humanasyafinesFrontofficeconherramientaHoraextranocturna Zona2Plata</v>
      </c>
      <c r="B5865" s="0" t="s">
        <v>6211</v>
      </c>
      <c r="C5865" s="0" t="s">
        <v>190</v>
      </c>
      <c r="D5865" s="0" t="s">
        <v>6010</v>
      </c>
      <c r="E5865" s="0" t="s">
        <v>57</v>
      </c>
      <c r="F5865" s="0" t="s">
        <v>3319</v>
      </c>
      <c r="G5865" s="0" t="s">
        <v>197</v>
      </c>
      <c r="H5865" s="0" t="s">
        <v>385</v>
      </c>
      <c r="I5865" s="0" t="s">
        <v>195</v>
      </c>
      <c r="J5865" s="0" t="s">
        <v>325</v>
      </c>
      <c r="K5865" s="0" t="n">
        <v>54021.3084188854</v>
      </c>
      <c r="L5865" s="0" t="n">
        <v>60784.515</v>
      </c>
      <c r="M5865" s="0" t="n">
        <v>72541.0530816373</v>
      </c>
      <c r="N5865" s="0" t="n">
        <v>50082.615</v>
      </c>
      <c r="O5865" s="0" t="n">
        <v>50366.205</v>
      </c>
      <c r="P5865" s="0" t="n">
        <v>62589.555</v>
      </c>
      <c r="Q5865" s="0" t="n">
        <v>78433.335</v>
      </c>
      <c r="S5865" s="0" t="s">
        <v>303</v>
      </c>
    </row>
    <row r="5866" customFormat="false" ht="14" hidden="false" customHeight="false" outlineLevel="0" collapsed="false">
      <c r="A5866" s="0" t="str">
        <f aca="false">SUBSTITUTE(C5866&amp;D5866&amp;E5866&amp;F5866&amp;G5866&amp;H5866&amp;I5866," ","")</f>
        <v>AgenteBilingüeEspecializadoCienciassociales,humanasyafinesFrontofficeconherramientaHoraextranocturna Zona2Oro</v>
      </c>
      <c r="B5866" s="0" t="s">
        <v>6212</v>
      </c>
      <c r="C5866" s="0" t="s">
        <v>190</v>
      </c>
      <c r="D5866" s="0" t="s">
        <v>6010</v>
      </c>
      <c r="E5866" s="0" t="s">
        <v>57</v>
      </c>
      <c r="F5866" s="0" t="s">
        <v>3319</v>
      </c>
      <c r="G5866" s="0" t="s">
        <v>197</v>
      </c>
      <c r="H5866" s="0" t="s">
        <v>385</v>
      </c>
      <c r="I5866" s="0" t="s">
        <v>54</v>
      </c>
      <c r="J5866" s="0" t="s">
        <v>325</v>
      </c>
      <c r="K5866" s="0" t="n">
        <v>54021.3084188854</v>
      </c>
      <c r="L5866" s="0" t="n">
        <v>62000.64</v>
      </c>
      <c r="M5866" s="0" t="n">
        <v>74617.8081083088</v>
      </c>
      <c r="N5866" s="0" t="n">
        <v>50082.615</v>
      </c>
      <c r="O5866" s="0" t="n">
        <v>50366.205</v>
      </c>
      <c r="P5866" s="0" t="n">
        <v>63907.11</v>
      </c>
      <c r="Q5866" s="0" t="n">
        <v>81910.935</v>
      </c>
      <c r="S5866" s="0" t="s">
        <v>303</v>
      </c>
    </row>
    <row r="5867" customFormat="false" ht="14" hidden="false" customHeight="false" outlineLevel="0" collapsed="false">
      <c r="A5867" s="0" t="str">
        <f aca="false">SUBSTITUTE(C5867&amp;D5867&amp;E5867&amp;F5867&amp;G5867&amp;H5867&amp;I5867," ","")</f>
        <v>AgenteBilingüeEspecializadoCienciassociales,humanasyafinesFrontofficeconherramientaHoraextranocturna Zona2Platino</v>
      </c>
      <c r="B5867" s="0" t="s">
        <v>6213</v>
      </c>
      <c r="C5867" s="0" t="s">
        <v>190</v>
      </c>
      <c r="D5867" s="0" t="s">
        <v>6010</v>
      </c>
      <c r="E5867" s="0" t="s">
        <v>57</v>
      </c>
      <c r="F5867" s="0" t="s">
        <v>3319</v>
      </c>
      <c r="G5867" s="0" t="s">
        <v>197</v>
      </c>
      <c r="H5867" s="0" t="s">
        <v>385</v>
      </c>
      <c r="I5867" s="0" t="s">
        <v>198</v>
      </c>
      <c r="J5867" s="0" t="s">
        <v>325</v>
      </c>
      <c r="K5867" s="0" t="n">
        <v>54021.3084188854</v>
      </c>
      <c r="L5867" s="0" t="n">
        <v>63824.31</v>
      </c>
      <c r="M5867" s="0" t="n">
        <v>76816.9772243804</v>
      </c>
      <c r="N5867" s="0" t="n">
        <v>50082.615</v>
      </c>
      <c r="O5867" s="0" t="n">
        <v>50366.205</v>
      </c>
      <c r="P5867" s="0" t="n">
        <v>65281.59</v>
      </c>
      <c r="Q5867" s="0" t="n">
        <v>87056.955</v>
      </c>
      <c r="S5867" s="0" t="s">
        <v>303</v>
      </c>
    </row>
    <row r="5868" customFormat="false" ht="14" hidden="false" customHeight="false" outlineLevel="0" collapsed="false">
      <c r="A5868" s="0" t="str">
        <f aca="false">SUBSTITUTE(C5868&amp;D5868&amp;E5868&amp;F5868&amp;G5868&amp;H5868&amp;I5868," ","")</f>
        <v>AgenteBilingüeEspecializadoCienciassociales,humanasyafinesFrontofficeconherramientaHoraextranocturna Zona3Plata</v>
      </c>
      <c r="B5868" s="0" t="s">
        <v>6214</v>
      </c>
      <c r="C5868" s="0" t="s">
        <v>190</v>
      </c>
      <c r="D5868" s="0" t="s">
        <v>6010</v>
      </c>
      <c r="E5868" s="0" t="s">
        <v>57</v>
      </c>
      <c r="F5868" s="0" t="s">
        <v>3319</v>
      </c>
      <c r="G5868" s="0" t="s">
        <v>197</v>
      </c>
      <c r="H5868" s="0" t="s">
        <v>390</v>
      </c>
      <c r="I5868" s="0" t="s">
        <v>195</v>
      </c>
      <c r="J5868" s="0" t="s">
        <v>325</v>
      </c>
      <c r="K5868" s="0" t="n">
        <v>54021.3084188854</v>
      </c>
      <c r="L5868" s="0" t="n">
        <v>61964.415</v>
      </c>
      <c r="M5868" s="0" t="n">
        <v>72541.0530816373</v>
      </c>
      <c r="N5868" s="0" t="n">
        <v>50082.615</v>
      </c>
      <c r="O5868" s="0" t="n">
        <v>50366.205</v>
      </c>
      <c r="P5868" s="0" t="n">
        <v>62884.53</v>
      </c>
      <c r="Q5868" s="0" t="n">
        <v>78433.335</v>
      </c>
      <c r="S5868" s="0" t="s">
        <v>303</v>
      </c>
    </row>
    <row r="5869" customFormat="false" ht="14" hidden="false" customHeight="false" outlineLevel="0" collapsed="false">
      <c r="A5869" s="0" t="str">
        <f aca="false">SUBSTITUTE(C5869&amp;D5869&amp;E5869&amp;F5869&amp;G5869&amp;H5869&amp;I5869," ","")</f>
        <v>AgenteBilingüeEspecializadoCienciassociales,humanasyafinesFrontofficeconherramientaHoraextranocturna Zona3Oro</v>
      </c>
      <c r="B5869" s="0" t="s">
        <v>6215</v>
      </c>
      <c r="C5869" s="0" t="s">
        <v>190</v>
      </c>
      <c r="D5869" s="0" t="s">
        <v>6010</v>
      </c>
      <c r="E5869" s="0" t="s">
        <v>57</v>
      </c>
      <c r="F5869" s="0" t="s">
        <v>3319</v>
      </c>
      <c r="G5869" s="0" t="s">
        <v>197</v>
      </c>
      <c r="H5869" s="0" t="s">
        <v>390</v>
      </c>
      <c r="I5869" s="0" t="s">
        <v>54</v>
      </c>
      <c r="J5869" s="0" t="s">
        <v>325</v>
      </c>
      <c r="K5869" s="0" t="n">
        <v>54021.3084188854</v>
      </c>
      <c r="L5869" s="0" t="n">
        <v>63204.345</v>
      </c>
      <c r="M5869" s="0" t="n">
        <v>74617.8081083088</v>
      </c>
      <c r="N5869" s="0" t="n">
        <v>50082.615</v>
      </c>
      <c r="O5869" s="0" t="n">
        <v>50366.205</v>
      </c>
      <c r="P5869" s="0" t="n">
        <v>64208.295</v>
      </c>
      <c r="Q5869" s="0" t="n">
        <v>81910.935</v>
      </c>
      <c r="S5869" s="0" t="s">
        <v>303</v>
      </c>
    </row>
    <row r="5870" customFormat="false" ht="14" hidden="false" customHeight="false" outlineLevel="0" collapsed="false">
      <c r="A5870" s="0" t="str">
        <f aca="false">SUBSTITUTE(C5870&amp;D5870&amp;E5870&amp;F5870&amp;G5870&amp;H5870&amp;I5870," ","")</f>
        <v>AgenteBilingüeEspecializadoCienciassociales,humanasyafinesFrontofficeconherramientaHoraextranocturna Zona3Platino</v>
      </c>
      <c r="B5870" s="0" t="s">
        <v>6216</v>
      </c>
      <c r="C5870" s="0" t="s">
        <v>190</v>
      </c>
      <c r="D5870" s="0" t="s">
        <v>6010</v>
      </c>
      <c r="E5870" s="0" t="s">
        <v>57</v>
      </c>
      <c r="F5870" s="0" t="s">
        <v>3319</v>
      </c>
      <c r="G5870" s="0" t="s">
        <v>197</v>
      </c>
      <c r="H5870" s="0" t="s">
        <v>390</v>
      </c>
      <c r="I5870" s="0" t="s">
        <v>198</v>
      </c>
      <c r="J5870" s="0" t="s">
        <v>325</v>
      </c>
      <c r="K5870" s="0" t="n">
        <v>54021.3084188854</v>
      </c>
      <c r="L5870" s="0" t="n">
        <v>65063.205</v>
      </c>
      <c r="M5870" s="0" t="n">
        <v>76816.9772243804</v>
      </c>
      <c r="N5870" s="0" t="n">
        <v>50082.615</v>
      </c>
      <c r="O5870" s="0" t="n">
        <v>50366.205</v>
      </c>
      <c r="P5870" s="0" t="n">
        <v>65588.985</v>
      </c>
      <c r="Q5870" s="0" t="n">
        <v>87056.955</v>
      </c>
      <c r="S5870" s="0" t="s">
        <v>303</v>
      </c>
    </row>
    <row r="5871" customFormat="false" ht="14" hidden="false" customHeight="false" outlineLevel="0" collapsed="false">
      <c r="A5871" s="0" t="str">
        <f aca="false">SUBSTITUTE(C5871&amp;D5871&amp;E5871&amp;F5871&amp;G5871&amp;H5871&amp;I5871," ","")</f>
        <v>AgenteBilingüeEspecializadoCienciassociales,humanasyafinesFrontofficeconherramientaHoraextradominicalyfestivoZona1Plata</v>
      </c>
      <c r="B5871" s="0" t="s">
        <v>6217</v>
      </c>
      <c r="C5871" s="0" t="s">
        <v>190</v>
      </c>
      <c r="D5871" s="0" t="s">
        <v>6010</v>
      </c>
      <c r="E5871" s="0" t="s">
        <v>57</v>
      </c>
      <c r="F5871" s="0" t="s">
        <v>3319</v>
      </c>
      <c r="G5871" s="0" t="s">
        <v>194</v>
      </c>
      <c r="H5871" s="0" t="s">
        <v>379</v>
      </c>
      <c r="I5871" s="0" t="s">
        <v>195</v>
      </c>
      <c r="J5871" s="0" t="s">
        <v>325</v>
      </c>
      <c r="K5871" s="0" t="n">
        <v>68162.1129490937</v>
      </c>
      <c r="L5871" s="0" t="n">
        <v>67444.74</v>
      </c>
      <c r="M5871" s="0" t="n">
        <v>82904.0606647283</v>
      </c>
      <c r="N5871" s="0" t="n">
        <v>71546.445</v>
      </c>
      <c r="O5871" s="0" t="n">
        <v>57461.13</v>
      </c>
      <c r="P5871" s="0" t="n">
        <v>65373.705</v>
      </c>
      <c r="Q5871" s="0" t="n">
        <v>87317.775</v>
      </c>
      <c r="S5871" s="0" t="s">
        <v>303</v>
      </c>
    </row>
    <row r="5872" customFormat="false" ht="14" hidden="false" customHeight="false" outlineLevel="0" collapsed="false">
      <c r="A5872" s="0" t="str">
        <f aca="false">SUBSTITUTE(C5872&amp;D5872&amp;E5872&amp;F5872&amp;G5872&amp;H5872&amp;I5872," ","")</f>
        <v>AgenteBilingüeEspecializadoCienciassociales,humanasyafinesFrontofficeconherramientaHoraextradominicalyfestivoZona1Oro</v>
      </c>
      <c r="B5872" s="0" t="s">
        <v>6218</v>
      </c>
      <c r="C5872" s="0" t="s">
        <v>190</v>
      </c>
      <c r="D5872" s="0" t="s">
        <v>6010</v>
      </c>
      <c r="E5872" s="0" t="s">
        <v>57</v>
      </c>
      <c r="F5872" s="0" t="s">
        <v>3319</v>
      </c>
      <c r="G5872" s="0" t="s">
        <v>194</v>
      </c>
      <c r="H5872" s="0" t="s">
        <v>379</v>
      </c>
      <c r="I5872" s="0" t="s">
        <v>54</v>
      </c>
      <c r="J5872" s="0" t="s">
        <v>325</v>
      </c>
      <c r="K5872" s="0" t="n">
        <v>68162.1129490937</v>
      </c>
      <c r="L5872" s="0" t="n">
        <v>68794.38</v>
      </c>
      <c r="M5872" s="0" t="n">
        <v>85277.4949809243</v>
      </c>
      <c r="N5872" s="0" t="n">
        <v>71546.445</v>
      </c>
      <c r="O5872" s="0" t="n">
        <v>57461.13</v>
      </c>
      <c r="P5872" s="0" t="n">
        <v>66750.255</v>
      </c>
      <c r="Q5872" s="0" t="n">
        <v>91188.675</v>
      </c>
      <c r="S5872" s="0" t="s">
        <v>303</v>
      </c>
    </row>
    <row r="5873" customFormat="false" ht="14" hidden="false" customHeight="false" outlineLevel="0" collapsed="false">
      <c r="A5873" s="0" t="str">
        <f aca="false">SUBSTITUTE(C5873&amp;D5873&amp;E5873&amp;F5873&amp;G5873&amp;H5873&amp;I5873," ","")</f>
        <v>AgenteBilingüeEspecializadoCienciassociales,humanasyafinesFrontofficeconherramientaHoraextradominicalyfestivoZona1Platino</v>
      </c>
      <c r="B5873" s="0" t="s">
        <v>6219</v>
      </c>
      <c r="C5873" s="0" t="s">
        <v>190</v>
      </c>
      <c r="D5873" s="0" t="s">
        <v>6010</v>
      </c>
      <c r="E5873" s="0" t="s">
        <v>57</v>
      </c>
      <c r="F5873" s="0" t="s">
        <v>3319</v>
      </c>
      <c r="G5873" s="0" t="s">
        <v>194</v>
      </c>
      <c r="H5873" s="0" t="s">
        <v>379</v>
      </c>
      <c r="I5873" s="0" t="s">
        <v>198</v>
      </c>
      <c r="J5873" s="0" t="s">
        <v>325</v>
      </c>
      <c r="K5873" s="0" t="n">
        <v>68162.1129490937</v>
      </c>
      <c r="L5873" s="0" t="n">
        <v>70817.805</v>
      </c>
      <c r="M5873" s="0" t="n">
        <v>87790.8311135776</v>
      </c>
      <c r="N5873" s="0" t="n">
        <v>71546.445</v>
      </c>
      <c r="O5873" s="0" t="n">
        <v>57461.13</v>
      </c>
      <c r="P5873" s="0" t="n">
        <v>68185.8</v>
      </c>
      <c r="Q5873" s="0" t="n">
        <v>96917.4</v>
      </c>
      <c r="S5873" s="0" t="s">
        <v>303</v>
      </c>
    </row>
    <row r="5874" customFormat="false" ht="14" hidden="false" customHeight="false" outlineLevel="0" collapsed="false">
      <c r="A5874" s="0" t="str">
        <f aca="false">SUBSTITUTE(C5874&amp;D5874&amp;E5874&amp;F5874&amp;G5874&amp;H5874&amp;I5874," ","")</f>
        <v>AgenteBilingüeEspecializadoCienciassociales,humanasyafinesFrontofficeconherramientaHoraextradominicalyfestivoZona2Plata</v>
      </c>
      <c r="B5874" s="0" t="s">
        <v>6220</v>
      </c>
      <c r="C5874" s="0" t="s">
        <v>190</v>
      </c>
      <c r="D5874" s="0" t="s">
        <v>6010</v>
      </c>
      <c r="E5874" s="0" t="s">
        <v>57</v>
      </c>
      <c r="F5874" s="0" t="s">
        <v>3319</v>
      </c>
      <c r="G5874" s="0" t="s">
        <v>194</v>
      </c>
      <c r="H5874" s="0" t="s">
        <v>385</v>
      </c>
      <c r="I5874" s="0" t="s">
        <v>195</v>
      </c>
      <c r="J5874" s="0" t="s">
        <v>325</v>
      </c>
      <c r="K5874" s="0" t="n">
        <v>68162.1129490937</v>
      </c>
      <c r="L5874" s="0" t="n">
        <v>69468.165</v>
      </c>
      <c r="M5874" s="0" t="n">
        <v>82904.0606647283</v>
      </c>
      <c r="N5874" s="0" t="n">
        <v>71546.445</v>
      </c>
      <c r="O5874" s="0" t="n">
        <v>57461.13</v>
      </c>
      <c r="P5874" s="0" t="n">
        <v>69472.305</v>
      </c>
      <c r="Q5874" s="0" t="n">
        <v>87317.775</v>
      </c>
      <c r="S5874" s="0" t="s">
        <v>303</v>
      </c>
    </row>
    <row r="5875" customFormat="false" ht="14" hidden="false" customHeight="false" outlineLevel="0" collapsed="false">
      <c r="A5875" s="0" t="str">
        <f aca="false">SUBSTITUTE(C5875&amp;D5875&amp;E5875&amp;F5875&amp;G5875&amp;H5875&amp;I5875," ","")</f>
        <v>AgenteBilingüeEspecializadoCienciassociales,humanasyafinesFrontofficeconherramientaHoraextradominicalyfestivoZona2Oro</v>
      </c>
      <c r="B5875" s="0" t="s">
        <v>6221</v>
      </c>
      <c r="C5875" s="0" t="s">
        <v>190</v>
      </c>
      <c r="D5875" s="0" t="s">
        <v>6010</v>
      </c>
      <c r="E5875" s="0" t="s">
        <v>57</v>
      </c>
      <c r="F5875" s="0" t="s">
        <v>3319</v>
      </c>
      <c r="G5875" s="0" t="s">
        <v>194</v>
      </c>
      <c r="H5875" s="0" t="s">
        <v>385</v>
      </c>
      <c r="I5875" s="0" t="s">
        <v>54</v>
      </c>
      <c r="J5875" s="0" t="s">
        <v>325</v>
      </c>
      <c r="K5875" s="0" t="n">
        <v>68162.1129490937</v>
      </c>
      <c r="L5875" s="0" t="n">
        <v>70859.205</v>
      </c>
      <c r="M5875" s="0" t="n">
        <v>85277.4949809243</v>
      </c>
      <c r="N5875" s="0" t="n">
        <v>71546.445</v>
      </c>
      <c r="O5875" s="0" t="n">
        <v>57461.13</v>
      </c>
      <c r="P5875" s="0" t="n">
        <v>70935.795</v>
      </c>
      <c r="Q5875" s="0" t="n">
        <v>91188.675</v>
      </c>
      <c r="S5875" s="0" t="s">
        <v>303</v>
      </c>
    </row>
    <row r="5876" customFormat="false" ht="14" hidden="false" customHeight="false" outlineLevel="0" collapsed="false">
      <c r="A5876" s="0" t="str">
        <f aca="false">SUBSTITUTE(C5876&amp;D5876&amp;E5876&amp;F5876&amp;G5876&amp;H5876&amp;I5876," ","")</f>
        <v>AgenteBilingüeEspecializadoCienciassociales,humanasyafinesFrontofficeconherramientaHoraextradominicalyfestivoZona2Platino</v>
      </c>
      <c r="B5876" s="0" t="s">
        <v>6222</v>
      </c>
      <c r="C5876" s="0" t="s">
        <v>190</v>
      </c>
      <c r="D5876" s="0" t="s">
        <v>6010</v>
      </c>
      <c r="E5876" s="0" t="s">
        <v>57</v>
      </c>
      <c r="F5876" s="0" t="s">
        <v>3319</v>
      </c>
      <c r="G5876" s="0" t="s">
        <v>194</v>
      </c>
      <c r="H5876" s="0" t="s">
        <v>385</v>
      </c>
      <c r="I5876" s="0" t="s">
        <v>198</v>
      </c>
      <c r="J5876" s="0" t="s">
        <v>325</v>
      </c>
      <c r="K5876" s="0" t="n">
        <v>68162.1129490937</v>
      </c>
      <c r="L5876" s="0" t="n">
        <v>72942.66</v>
      </c>
      <c r="M5876" s="0" t="n">
        <v>87790.8311135776</v>
      </c>
      <c r="N5876" s="0" t="n">
        <v>71546.445</v>
      </c>
      <c r="O5876" s="0" t="n">
        <v>57461.13</v>
      </c>
      <c r="P5876" s="0" t="n">
        <v>72460.35</v>
      </c>
      <c r="Q5876" s="0" t="n">
        <v>96917.4</v>
      </c>
      <c r="S5876" s="0" t="s">
        <v>303</v>
      </c>
    </row>
    <row r="5877" customFormat="false" ht="14" hidden="false" customHeight="false" outlineLevel="0" collapsed="false">
      <c r="A5877" s="0" t="str">
        <f aca="false">SUBSTITUTE(C5877&amp;D5877&amp;E5877&amp;F5877&amp;G5877&amp;H5877&amp;I5877," ","")</f>
        <v>AgenteBilingüeEspecializadoCienciassociales,humanasyafinesFrontofficeconherramientaHoraextradominicalyfestivoZona3Plata</v>
      </c>
      <c r="B5877" s="0" t="s">
        <v>6223</v>
      </c>
      <c r="C5877" s="0" t="s">
        <v>190</v>
      </c>
      <c r="D5877" s="0" t="s">
        <v>6010</v>
      </c>
      <c r="E5877" s="0" t="s">
        <v>57</v>
      </c>
      <c r="F5877" s="0" t="s">
        <v>3319</v>
      </c>
      <c r="G5877" s="0" t="s">
        <v>194</v>
      </c>
      <c r="H5877" s="0" t="s">
        <v>390</v>
      </c>
      <c r="I5877" s="0" t="s">
        <v>195</v>
      </c>
      <c r="J5877" s="0" t="s">
        <v>325</v>
      </c>
      <c r="K5877" s="0" t="n">
        <v>68162.1129490937</v>
      </c>
      <c r="L5877" s="0" t="n">
        <v>70817.805</v>
      </c>
      <c r="M5877" s="0" t="n">
        <v>82904.0606647283</v>
      </c>
      <c r="N5877" s="0" t="n">
        <v>71546.445</v>
      </c>
      <c r="O5877" s="0" t="n">
        <v>57461.13</v>
      </c>
      <c r="P5877" s="0" t="n">
        <v>69799.365</v>
      </c>
      <c r="Q5877" s="0" t="n">
        <v>87317.775</v>
      </c>
      <c r="S5877" s="0" t="s">
        <v>303</v>
      </c>
    </row>
    <row r="5878" customFormat="false" ht="14" hidden="false" customHeight="false" outlineLevel="0" collapsed="false">
      <c r="A5878" s="0" t="str">
        <f aca="false">SUBSTITUTE(C5878&amp;D5878&amp;E5878&amp;F5878&amp;G5878&amp;H5878&amp;I5878," ","")</f>
        <v>AgenteBilingüeEspecializadoCienciassociales,humanasyafinesFrontofficeconherramientaHoraextradominicalyfestivoZona3Oro</v>
      </c>
      <c r="B5878" s="0" t="s">
        <v>6224</v>
      </c>
      <c r="C5878" s="0" t="s">
        <v>190</v>
      </c>
      <c r="D5878" s="0" t="s">
        <v>6010</v>
      </c>
      <c r="E5878" s="0" t="s">
        <v>57</v>
      </c>
      <c r="F5878" s="0" t="s">
        <v>3319</v>
      </c>
      <c r="G5878" s="0" t="s">
        <v>194</v>
      </c>
      <c r="H5878" s="0" t="s">
        <v>390</v>
      </c>
      <c r="I5878" s="0" t="s">
        <v>54</v>
      </c>
      <c r="J5878" s="0" t="s">
        <v>325</v>
      </c>
      <c r="K5878" s="0" t="n">
        <v>68162.1129490937</v>
      </c>
      <c r="L5878" s="0" t="n">
        <v>72234.72</v>
      </c>
      <c r="M5878" s="0" t="n">
        <v>85277.4949809243</v>
      </c>
      <c r="N5878" s="0" t="n">
        <v>71546.445</v>
      </c>
      <c r="O5878" s="0" t="n">
        <v>57461.13</v>
      </c>
      <c r="P5878" s="0" t="n">
        <v>71269.065</v>
      </c>
      <c r="Q5878" s="0" t="n">
        <v>91188.675</v>
      </c>
      <c r="S5878" s="0" t="s">
        <v>303</v>
      </c>
    </row>
    <row r="5879" customFormat="false" ht="14" hidden="false" customHeight="false" outlineLevel="0" collapsed="false">
      <c r="A5879" s="0" t="str">
        <f aca="false">SUBSTITUTE(C5879&amp;D5879&amp;E5879&amp;F5879&amp;G5879&amp;H5879&amp;I5879," ","")</f>
        <v>AgenteBilingüeEspecializadoCienciassociales,humanasyafinesFrontofficeconherramientaHoraextradominicalyfestivoZona3Platino</v>
      </c>
      <c r="B5879" s="0" t="s">
        <v>6225</v>
      </c>
      <c r="C5879" s="0" t="s">
        <v>190</v>
      </c>
      <c r="D5879" s="0" t="s">
        <v>6010</v>
      </c>
      <c r="E5879" s="0" t="s">
        <v>57</v>
      </c>
      <c r="F5879" s="0" t="s">
        <v>3319</v>
      </c>
      <c r="G5879" s="0" t="s">
        <v>194</v>
      </c>
      <c r="H5879" s="0" t="s">
        <v>390</v>
      </c>
      <c r="I5879" s="0" t="s">
        <v>198</v>
      </c>
      <c r="J5879" s="0" t="s">
        <v>325</v>
      </c>
      <c r="K5879" s="0" t="n">
        <v>68162.1129490937</v>
      </c>
      <c r="L5879" s="0" t="n">
        <v>74359.575</v>
      </c>
      <c r="M5879" s="0" t="n">
        <v>87790.8311135776</v>
      </c>
      <c r="N5879" s="0" t="n">
        <v>71546.445</v>
      </c>
      <c r="O5879" s="0" t="n">
        <v>57461.13</v>
      </c>
      <c r="P5879" s="0" t="n">
        <v>72801.9</v>
      </c>
      <c r="Q5879" s="0" t="n">
        <v>96917.4</v>
      </c>
      <c r="S5879" s="0" t="s">
        <v>303</v>
      </c>
    </row>
    <row r="5880" customFormat="false" ht="14" hidden="false" customHeight="false" outlineLevel="0" collapsed="false">
      <c r="A5880" s="0" t="str">
        <f aca="false">SUBSTITUTE(C5880&amp;D5880&amp;E5880&amp;F5880&amp;G5880&amp;H5880&amp;I5880," ","")</f>
        <v>AgenteBilingüeEspecializadoCienciassociales,humanasyafinesFrontofficeconherramientaServicio7x24Zona1Plata</v>
      </c>
      <c r="B5880" s="0" t="s">
        <v>6226</v>
      </c>
      <c r="C5880" s="0" t="s">
        <v>190</v>
      </c>
      <c r="D5880" s="0" t="s">
        <v>6010</v>
      </c>
      <c r="E5880" s="0" t="s">
        <v>57</v>
      </c>
      <c r="F5880" s="0" t="s">
        <v>3319</v>
      </c>
      <c r="G5880" s="0" t="s">
        <v>55</v>
      </c>
      <c r="H5880" s="0" t="s">
        <v>379</v>
      </c>
      <c r="I5880" s="0" t="s">
        <v>195</v>
      </c>
      <c r="J5880" s="0" t="s">
        <v>305</v>
      </c>
      <c r="K5880" s="0" t="n">
        <v>24843389.8259074</v>
      </c>
      <c r="L5880" s="0" t="n">
        <v>35014121.415</v>
      </c>
      <c r="M5880" s="0" t="n">
        <v>37062145.6511067</v>
      </c>
      <c r="N5880" s="0" t="n">
        <v>31510536.705</v>
      </c>
      <c r="O5880" s="0" t="n">
        <v>31852235.745</v>
      </c>
      <c r="P5880" s="0" t="n">
        <v>45032041.665</v>
      </c>
      <c r="Q5880" s="0" t="n">
        <v>36251625.375</v>
      </c>
      <c r="S5880" s="0" t="s">
        <v>303</v>
      </c>
    </row>
    <row r="5881" customFormat="false" ht="14" hidden="false" customHeight="false" outlineLevel="0" collapsed="false">
      <c r="A5881" s="0" t="str">
        <f aca="false">SUBSTITUTE(C5881&amp;D5881&amp;E5881&amp;F5881&amp;G5881&amp;H5881&amp;I5881," ","")</f>
        <v>AgenteBilingüeEspecializadoCienciassociales,humanasyafinesFrontofficeconherramientaServicio7x24Zona1Oro</v>
      </c>
      <c r="B5881" s="0" t="s">
        <v>6227</v>
      </c>
      <c r="C5881" s="0" t="s">
        <v>190</v>
      </c>
      <c r="D5881" s="0" t="s">
        <v>6010</v>
      </c>
      <c r="E5881" s="0" t="s">
        <v>57</v>
      </c>
      <c r="F5881" s="0" t="s">
        <v>3319</v>
      </c>
      <c r="G5881" s="0" t="s">
        <v>55</v>
      </c>
      <c r="H5881" s="0" t="s">
        <v>379</v>
      </c>
      <c r="I5881" s="0" t="s">
        <v>54</v>
      </c>
      <c r="J5881" s="0" t="s">
        <v>305</v>
      </c>
      <c r="K5881" s="0" t="n">
        <v>24843389.8259074</v>
      </c>
      <c r="L5881" s="0" t="n">
        <v>35714404.485</v>
      </c>
      <c r="M5881" s="0" t="n">
        <v>38123186.1793376</v>
      </c>
      <c r="N5881" s="0" t="n">
        <v>31707693.855</v>
      </c>
      <c r="O5881" s="0" t="n">
        <v>31852235.745</v>
      </c>
      <c r="P5881" s="0" t="n">
        <v>45980084.07</v>
      </c>
      <c r="Q5881" s="0" t="n">
        <v>37858760.955</v>
      </c>
      <c r="S5881" s="0" t="s">
        <v>303</v>
      </c>
    </row>
    <row r="5882" customFormat="false" ht="14" hidden="false" customHeight="false" outlineLevel="0" collapsed="false">
      <c r="A5882" s="0" t="str">
        <f aca="false">SUBSTITUTE(C5882&amp;D5882&amp;E5882&amp;F5882&amp;G5882&amp;H5882&amp;I5882," ","")</f>
        <v>AgenteBilingüeEspecializadoCienciassociales,humanasyafinesFrontofficeconherramientaServicio7x24Zona1Platino</v>
      </c>
      <c r="B5882" s="0" t="s">
        <v>6228</v>
      </c>
      <c r="C5882" s="0" t="s">
        <v>190</v>
      </c>
      <c r="D5882" s="0" t="s">
        <v>6010</v>
      </c>
      <c r="E5882" s="0" t="s">
        <v>57</v>
      </c>
      <c r="F5882" s="0" t="s">
        <v>3319</v>
      </c>
      <c r="G5882" s="0" t="s">
        <v>55</v>
      </c>
      <c r="H5882" s="0" t="s">
        <v>379</v>
      </c>
      <c r="I5882" s="0" t="s">
        <v>198</v>
      </c>
      <c r="J5882" s="0" t="s">
        <v>305</v>
      </c>
      <c r="K5882" s="0" t="n">
        <v>24843389.8259074</v>
      </c>
      <c r="L5882" s="0" t="n">
        <v>36764828.055</v>
      </c>
      <c r="M5882" s="0" t="n">
        <v>39246769.62111</v>
      </c>
      <c r="N5882" s="0" t="n">
        <v>31761645.3</v>
      </c>
      <c r="O5882" s="0" t="n">
        <v>31852235.745</v>
      </c>
      <c r="P5882" s="0" t="n">
        <v>46968903.405</v>
      </c>
      <c r="Q5882" s="0" t="n">
        <v>40237197.165</v>
      </c>
      <c r="S5882" s="0" t="s">
        <v>303</v>
      </c>
    </row>
    <row r="5883" customFormat="false" ht="14" hidden="false" customHeight="false" outlineLevel="0" collapsed="false">
      <c r="A5883" s="0" t="str">
        <f aca="false">SUBSTITUTE(C5883&amp;D5883&amp;E5883&amp;F5883&amp;G5883&amp;H5883&amp;I5883," ","")</f>
        <v>AgenteBilingüeEspecializadoCienciassociales,humanasyafinesFrontofficeconherramientaServicio7x24Zona2Plata</v>
      </c>
      <c r="B5883" s="0" t="s">
        <v>6229</v>
      </c>
      <c r="C5883" s="0" t="s">
        <v>190</v>
      </c>
      <c r="D5883" s="0" t="s">
        <v>6010</v>
      </c>
      <c r="E5883" s="0" t="s">
        <v>57</v>
      </c>
      <c r="F5883" s="0" t="s">
        <v>3319</v>
      </c>
      <c r="G5883" s="0" t="s">
        <v>55</v>
      </c>
      <c r="H5883" s="0" t="s">
        <v>385</v>
      </c>
      <c r="I5883" s="0" t="s">
        <v>195</v>
      </c>
      <c r="J5883" s="0" t="s">
        <v>305</v>
      </c>
      <c r="K5883" s="0" t="n">
        <v>24843389.8259074</v>
      </c>
      <c r="L5883" s="0" t="n">
        <v>36064546.02</v>
      </c>
      <c r="M5883" s="0" t="n">
        <v>37062145.6511067</v>
      </c>
      <c r="N5883" s="0" t="n">
        <v>31718484.765</v>
      </c>
      <c r="O5883" s="0" t="n">
        <v>31852235.745</v>
      </c>
      <c r="P5883" s="0" t="n">
        <v>47855730.735</v>
      </c>
      <c r="Q5883" s="0" t="n">
        <v>36251625.375</v>
      </c>
      <c r="S5883" s="0" t="s">
        <v>303</v>
      </c>
    </row>
    <row r="5884" customFormat="false" ht="14" hidden="false" customHeight="false" outlineLevel="0" collapsed="false">
      <c r="A5884" s="0" t="str">
        <f aca="false">SUBSTITUTE(C5884&amp;D5884&amp;E5884&amp;F5884&amp;G5884&amp;H5884&amp;I5884," ","")</f>
        <v>AgenteBilingüeEspecializadoCienciassociales,humanasyafinesFrontofficeconherramientaServicio7x24Zona2Oro</v>
      </c>
      <c r="B5884" s="0" t="s">
        <v>6230</v>
      </c>
      <c r="C5884" s="0" t="s">
        <v>190</v>
      </c>
      <c r="D5884" s="0" t="s">
        <v>6010</v>
      </c>
      <c r="E5884" s="0" t="s">
        <v>57</v>
      </c>
      <c r="F5884" s="0" t="s">
        <v>3319</v>
      </c>
      <c r="G5884" s="0" t="s">
        <v>55</v>
      </c>
      <c r="H5884" s="0" t="s">
        <v>385</v>
      </c>
      <c r="I5884" s="0" t="s">
        <v>54</v>
      </c>
      <c r="J5884" s="0" t="s">
        <v>305</v>
      </c>
      <c r="K5884" s="0" t="n">
        <v>24843389.8259074</v>
      </c>
      <c r="L5884" s="0" t="n">
        <v>36785837.52</v>
      </c>
      <c r="M5884" s="0" t="n">
        <v>38123186.1793376</v>
      </c>
      <c r="N5884" s="0" t="n">
        <v>31775671.62</v>
      </c>
      <c r="O5884" s="0" t="n">
        <v>31852235.745</v>
      </c>
      <c r="P5884" s="0" t="n">
        <v>48863219.4</v>
      </c>
      <c r="Q5884" s="0" t="n">
        <v>37858760.955</v>
      </c>
      <c r="S5884" s="0" t="s">
        <v>303</v>
      </c>
    </row>
    <row r="5885" customFormat="false" ht="14" hidden="false" customHeight="false" outlineLevel="0" collapsed="false">
      <c r="A5885" s="0" t="str">
        <f aca="false">SUBSTITUTE(C5885&amp;D5885&amp;E5885&amp;F5885&amp;G5885&amp;H5885&amp;I5885," ","")</f>
        <v>AgenteBilingüeEspecializadoCienciassociales,humanasyafinesFrontofficeconherramientaServicio7x24Zona2Platino</v>
      </c>
      <c r="B5885" s="0" t="s">
        <v>6231</v>
      </c>
      <c r="C5885" s="0" t="s">
        <v>190</v>
      </c>
      <c r="D5885" s="0" t="s">
        <v>6010</v>
      </c>
      <c r="E5885" s="0" t="s">
        <v>57</v>
      </c>
      <c r="F5885" s="0" t="s">
        <v>3319</v>
      </c>
      <c r="G5885" s="0" t="s">
        <v>55</v>
      </c>
      <c r="H5885" s="0" t="s">
        <v>385</v>
      </c>
      <c r="I5885" s="0" t="s">
        <v>198</v>
      </c>
      <c r="J5885" s="0" t="s">
        <v>305</v>
      </c>
      <c r="K5885" s="0" t="n">
        <v>24843389.8259074</v>
      </c>
      <c r="L5885" s="0" t="n">
        <v>37867773.735</v>
      </c>
      <c r="M5885" s="0" t="n">
        <v>39246769.62111</v>
      </c>
      <c r="N5885" s="0" t="n">
        <v>31832859.51</v>
      </c>
      <c r="O5885" s="0" t="n">
        <v>31852235.745</v>
      </c>
      <c r="P5885" s="0" t="n">
        <v>49914041.445</v>
      </c>
      <c r="Q5885" s="0" t="n">
        <v>40237197.165</v>
      </c>
      <c r="S5885" s="0" t="s">
        <v>303</v>
      </c>
    </row>
    <row r="5886" customFormat="false" ht="14" hidden="false" customHeight="false" outlineLevel="0" collapsed="false">
      <c r="A5886" s="0" t="str">
        <f aca="false">SUBSTITUTE(C5886&amp;D5886&amp;E5886&amp;F5886&amp;G5886&amp;H5886&amp;I5886," ","")</f>
        <v>AgenteBilingüeEspecializadoCienciassociales,humanasyafinesFrontofficeconherramientaServicio7x24Zona3Plata</v>
      </c>
      <c r="B5886" s="0" t="s">
        <v>6232</v>
      </c>
      <c r="C5886" s="0" t="s">
        <v>190</v>
      </c>
      <c r="D5886" s="0" t="s">
        <v>6010</v>
      </c>
      <c r="E5886" s="0" t="s">
        <v>57</v>
      </c>
      <c r="F5886" s="0" t="s">
        <v>3319</v>
      </c>
      <c r="G5886" s="0" t="s">
        <v>55</v>
      </c>
      <c r="H5886" s="0" t="s">
        <v>390</v>
      </c>
      <c r="I5886" s="0" t="s">
        <v>195</v>
      </c>
      <c r="J5886" s="0" t="s">
        <v>305</v>
      </c>
      <c r="K5886" s="0" t="n">
        <v>24843389.8259074</v>
      </c>
      <c r="L5886" s="0" t="n">
        <v>36764828.055</v>
      </c>
      <c r="M5886" s="0" t="n">
        <v>37062145.6511067</v>
      </c>
      <c r="N5886" s="0" t="n">
        <v>31761645.3</v>
      </c>
      <c r="O5886" s="0" t="n">
        <v>31852235.745</v>
      </c>
      <c r="P5886" s="0" t="n">
        <v>48080890.845</v>
      </c>
      <c r="Q5886" s="0" t="n">
        <v>36251625.375</v>
      </c>
      <c r="S5886" s="0" t="s">
        <v>303</v>
      </c>
    </row>
    <row r="5887" customFormat="false" ht="14" hidden="false" customHeight="false" outlineLevel="0" collapsed="false">
      <c r="A5887" s="0" t="str">
        <f aca="false">SUBSTITUTE(C5887&amp;D5887&amp;E5887&amp;F5887&amp;G5887&amp;H5887&amp;I5887," ","")</f>
        <v>AgenteBilingüeEspecializadoCienciassociales,humanasyafinesFrontofficeconherramientaServicio7x24Zona3Oro</v>
      </c>
      <c r="B5887" s="0" t="s">
        <v>6233</v>
      </c>
      <c r="C5887" s="0" t="s">
        <v>190</v>
      </c>
      <c r="D5887" s="0" t="s">
        <v>6010</v>
      </c>
      <c r="E5887" s="0" t="s">
        <v>57</v>
      </c>
      <c r="F5887" s="0" t="s">
        <v>3319</v>
      </c>
      <c r="G5887" s="0" t="s">
        <v>55</v>
      </c>
      <c r="H5887" s="0" t="s">
        <v>390</v>
      </c>
      <c r="I5887" s="0" t="s">
        <v>54</v>
      </c>
      <c r="J5887" s="0" t="s">
        <v>305</v>
      </c>
      <c r="K5887" s="0" t="n">
        <v>24843389.8259074</v>
      </c>
      <c r="L5887" s="0" t="n">
        <v>37500125.175</v>
      </c>
      <c r="M5887" s="0" t="n">
        <v>38123186.1793376</v>
      </c>
      <c r="N5887" s="0" t="n">
        <v>31820990.13</v>
      </c>
      <c r="O5887" s="0" t="n">
        <v>31852235.745</v>
      </c>
      <c r="P5887" s="0" t="n">
        <v>49093119.81</v>
      </c>
      <c r="Q5887" s="0" t="n">
        <v>37858760.955</v>
      </c>
      <c r="S5887" s="0" t="s">
        <v>303</v>
      </c>
    </row>
    <row r="5888" customFormat="false" ht="14" hidden="false" customHeight="false" outlineLevel="0" collapsed="false">
      <c r="A5888" s="0" t="str">
        <f aca="false">SUBSTITUTE(C5888&amp;D5888&amp;E5888&amp;F5888&amp;G5888&amp;H5888&amp;I5888," ","")</f>
        <v>AgenteBilingüeEspecializadoCienciassociales,humanasyafinesFrontofficeconherramientaServicio7x24Zona3Platino</v>
      </c>
      <c r="B5888" s="0" t="s">
        <v>6234</v>
      </c>
      <c r="C5888" s="0" t="s">
        <v>190</v>
      </c>
      <c r="D5888" s="0" t="s">
        <v>6010</v>
      </c>
      <c r="E5888" s="0" t="s">
        <v>57</v>
      </c>
      <c r="F5888" s="0" t="s">
        <v>3319</v>
      </c>
      <c r="G5888" s="0" t="s">
        <v>55</v>
      </c>
      <c r="H5888" s="0" t="s">
        <v>390</v>
      </c>
      <c r="I5888" s="0" t="s">
        <v>198</v>
      </c>
      <c r="J5888" s="0" t="s">
        <v>305</v>
      </c>
      <c r="K5888" s="0" t="n">
        <v>24843389.8259074</v>
      </c>
      <c r="L5888" s="0" t="n">
        <v>38603069.82</v>
      </c>
      <c r="M5888" s="0" t="n">
        <v>39246769.62111</v>
      </c>
      <c r="N5888" s="0" t="n">
        <v>31880335.995</v>
      </c>
      <c r="O5888" s="0" t="n">
        <v>31852235.745</v>
      </c>
      <c r="P5888" s="0" t="n">
        <v>50148886.05</v>
      </c>
      <c r="Q5888" s="0" t="n">
        <v>40237197.165</v>
      </c>
      <c r="S5888" s="0" t="s">
        <v>303</v>
      </c>
    </row>
    <row r="5889" customFormat="false" ht="14" hidden="false" customHeight="false" outlineLevel="0" collapsed="false">
      <c r="A5889" s="0" t="str">
        <f aca="false">SUBSTITUTE(C5889&amp;D5889&amp;E5889&amp;F5889&amp;G5889&amp;H5889&amp;I5889," ","")</f>
        <v>AgenteBilingüeEspecializadoCienciassociales,humanasyafinesFrontofficesinherramientaJornadaOrdinaria Zona1Plata</v>
      </c>
      <c r="B5889" s="0" t="s">
        <v>6235</v>
      </c>
      <c r="C5889" s="0" t="s">
        <v>190</v>
      </c>
      <c r="D5889" s="0" t="s">
        <v>6010</v>
      </c>
      <c r="E5889" s="0" t="s">
        <v>57</v>
      </c>
      <c r="F5889" s="0" t="s">
        <v>3335</v>
      </c>
      <c r="G5889" s="0" t="s">
        <v>62</v>
      </c>
      <c r="H5889" s="0" t="s">
        <v>379</v>
      </c>
      <c r="I5889" s="0" t="s">
        <v>195</v>
      </c>
      <c r="J5889" s="0" t="s">
        <v>36</v>
      </c>
      <c r="K5889" s="0" t="n">
        <v>7605145.30149997</v>
      </c>
      <c r="L5889" s="0" t="n">
        <v>7341568.605</v>
      </c>
      <c r="M5889" s="0" t="n">
        <v>9028236.98422753</v>
      </c>
      <c r="N5889" s="0" t="n">
        <v>8096810.175</v>
      </c>
      <c r="O5889" s="0" t="n">
        <v>7817113.845</v>
      </c>
      <c r="P5889" s="0" t="n">
        <v>7738453.845</v>
      </c>
      <c r="Q5889" s="0" t="n">
        <v>8472418.92</v>
      </c>
      <c r="S5889" s="0" t="s">
        <v>303</v>
      </c>
    </row>
    <row r="5890" customFormat="false" ht="14" hidden="false" customHeight="false" outlineLevel="0" collapsed="false">
      <c r="A5890" s="0" t="str">
        <f aca="false">SUBSTITUTE(C5890&amp;D5890&amp;E5890&amp;F5890&amp;G5890&amp;H5890&amp;I5890," ","")</f>
        <v>AgenteBilingüeEspecializadoCienciassociales,humanasyafinesFrontofficesinherramientaJornadaOrdinaria Zona1Oro</v>
      </c>
      <c r="B5890" s="0" t="s">
        <v>6236</v>
      </c>
      <c r="C5890" s="0" t="s">
        <v>190</v>
      </c>
      <c r="D5890" s="0" t="s">
        <v>6010</v>
      </c>
      <c r="E5890" s="0" t="s">
        <v>57</v>
      </c>
      <c r="F5890" s="0" t="s">
        <v>3335</v>
      </c>
      <c r="G5890" s="0" t="s">
        <v>62</v>
      </c>
      <c r="H5890" s="0" t="s">
        <v>379</v>
      </c>
      <c r="I5890" s="0" t="s">
        <v>54</v>
      </c>
      <c r="J5890" s="0" t="s">
        <v>36</v>
      </c>
      <c r="K5890" s="0" t="n">
        <v>7605145.30149997</v>
      </c>
      <c r="L5890" s="0" t="n">
        <v>7488400.95</v>
      </c>
      <c r="M5890" s="0" t="n">
        <v>9286703.5454708</v>
      </c>
      <c r="N5890" s="0" t="n">
        <v>8106199.695</v>
      </c>
      <c r="O5890" s="0" t="n">
        <v>7817113.845</v>
      </c>
      <c r="P5890" s="0" t="n">
        <v>7901369.055</v>
      </c>
      <c r="Q5890" s="0" t="n">
        <v>8848024.56</v>
      </c>
      <c r="S5890" s="0" t="s">
        <v>303</v>
      </c>
    </row>
    <row r="5891" customFormat="false" ht="14" hidden="false" customHeight="false" outlineLevel="0" collapsed="false">
      <c r="A5891" s="0" t="str">
        <f aca="false">SUBSTITUTE(C5891&amp;D5891&amp;E5891&amp;F5891&amp;G5891&amp;H5891&amp;I5891," ","")</f>
        <v>AgenteBilingüeEspecializadoCienciassociales,humanasyafinesFrontofficesinherramientaJornadaOrdinaria Zona1Platino</v>
      </c>
      <c r="B5891" s="0" t="s">
        <v>6237</v>
      </c>
      <c r="C5891" s="0" t="s">
        <v>190</v>
      </c>
      <c r="D5891" s="0" t="s">
        <v>6010</v>
      </c>
      <c r="E5891" s="0" t="s">
        <v>57</v>
      </c>
      <c r="F5891" s="0" t="s">
        <v>3335</v>
      </c>
      <c r="G5891" s="0" t="s">
        <v>62</v>
      </c>
      <c r="H5891" s="0" t="s">
        <v>379</v>
      </c>
      <c r="I5891" s="0" t="s">
        <v>198</v>
      </c>
      <c r="J5891" s="0" t="s">
        <v>36</v>
      </c>
      <c r="K5891" s="0" t="n">
        <v>7605145.30149997</v>
      </c>
      <c r="L5891" s="0" t="n">
        <v>7708647.915</v>
      </c>
      <c r="M5891" s="0" t="n">
        <v>9560405.38883864</v>
      </c>
      <c r="N5891" s="0" t="n">
        <v>8115589.215</v>
      </c>
      <c r="O5891" s="0" t="n">
        <v>7817113.845</v>
      </c>
      <c r="P5891" s="0" t="n">
        <v>8071290.18</v>
      </c>
      <c r="Q5891" s="0" t="n">
        <v>9403893.045</v>
      </c>
      <c r="S5891" s="0" t="s">
        <v>303</v>
      </c>
    </row>
    <row r="5892" customFormat="false" ht="14" hidden="false" customHeight="false" outlineLevel="0" collapsed="false">
      <c r="A5892" s="0" t="str">
        <f aca="false">SUBSTITUTE(C5892&amp;D5892&amp;E5892&amp;F5892&amp;G5892&amp;H5892&amp;I5892," ","")</f>
        <v>AgenteBilingüeEspecializadoCienciassociales,humanasyafinesFrontofficesinherramientaJornadaOrdinaria Zona2Plata</v>
      </c>
      <c r="B5892" s="0" t="s">
        <v>6238</v>
      </c>
      <c r="C5892" s="0" t="s">
        <v>190</v>
      </c>
      <c r="D5892" s="0" t="s">
        <v>6010</v>
      </c>
      <c r="E5892" s="0" t="s">
        <v>57</v>
      </c>
      <c r="F5892" s="0" t="s">
        <v>3335</v>
      </c>
      <c r="G5892" s="0" t="s">
        <v>62</v>
      </c>
      <c r="H5892" s="0" t="s">
        <v>385</v>
      </c>
      <c r="I5892" s="0" t="s">
        <v>195</v>
      </c>
      <c r="J5892" s="0" t="s">
        <v>36</v>
      </c>
      <c r="K5892" s="0" t="n">
        <v>7605145.30149997</v>
      </c>
      <c r="L5892" s="0" t="n">
        <v>7561816.605</v>
      </c>
      <c r="M5892" s="0" t="n">
        <v>9028236.98422753</v>
      </c>
      <c r="N5892" s="0" t="n">
        <v>8108077.185</v>
      </c>
      <c r="O5892" s="0" t="n">
        <v>7817113.845</v>
      </c>
      <c r="P5892" s="0" t="n">
        <v>8223685.65</v>
      </c>
      <c r="Q5892" s="0" t="n">
        <v>8472418.92</v>
      </c>
      <c r="S5892" s="0" t="s">
        <v>303</v>
      </c>
    </row>
    <row r="5893" customFormat="false" ht="14" hidden="false" customHeight="false" outlineLevel="0" collapsed="false">
      <c r="A5893" s="0" t="str">
        <f aca="false">SUBSTITUTE(C5893&amp;D5893&amp;E5893&amp;F5893&amp;G5893&amp;H5893&amp;I5893," ","")</f>
        <v>AgenteBilingüeEspecializadoCienciassociales,humanasyafinesFrontofficesinherramientaJornadaOrdinaria Zona2Oro</v>
      </c>
      <c r="B5893" s="0" t="s">
        <v>6239</v>
      </c>
      <c r="C5893" s="0" t="s">
        <v>190</v>
      </c>
      <c r="D5893" s="0" t="s">
        <v>6010</v>
      </c>
      <c r="E5893" s="0" t="s">
        <v>57</v>
      </c>
      <c r="F5893" s="0" t="s">
        <v>3335</v>
      </c>
      <c r="G5893" s="0" t="s">
        <v>62</v>
      </c>
      <c r="H5893" s="0" t="s">
        <v>385</v>
      </c>
      <c r="I5893" s="0" t="s">
        <v>54</v>
      </c>
      <c r="J5893" s="0" t="s">
        <v>36</v>
      </c>
      <c r="K5893" s="0" t="n">
        <v>7605145.30149997</v>
      </c>
      <c r="L5893" s="0" t="n">
        <v>7713053.91</v>
      </c>
      <c r="M5893" s="0" t="n">
        <v>9286703.5454708</v>
      </c>
      <c r="N5893" s="0" t="n">
        <v>8118030.78</v>
      </c>
      <c r="O5893" s="0" t="n">
        <v>7817113.845</v>
      </c>
      <c r="P5893" s="0" t="n">
        <v>8396816.31</v>
      </c>
      <c r="Q5893" s="0" t="n">
        <v>8848024.56</v>
      </c>
      <c r="S5893" s="0" t="s">
        <v>303</v>
      </c>
    </row>
    <row r="5894" customFormat="false" ht="14" hidden="false" customHeight="false" outlineLevel="0" collapsed="false">
      <c r="A5894" s="0" t="str">
        <f aca="false">SUBSTITUTE(C5894&amp;D5894&amp;E5894&amp;F5894&amp;G5894&amp;H5894&amp;I5894," ","")</f>
        <v>AgenteBilingüeEspecializadoCienciassociales,humanasyafinesFrontofficesinherramientaJornadaOrdinaria Zona2Platino</v>
      </c>
      <c r="B5894" s="0" t="s">
        <v>6240</v>
      </c>
      <c r="C5894" s="0" t="s">
        <v>190</v>
      </c>
      <c r="D5894" s="0" t="s">
        <v>6010</v>
      </c>
      <c r="E5894" s="0" t="s">
        <v>57</v>
      </c>
      <c r="F5894" s="0" t="s">
        <v>3335</v>
      </c>
      <c r="G5894" s="0" t="s">
        <v>62</v>
      </c>
      <c r="H5894" s="0" t="s">
        <v>385</v>
      </c>
      <c r="I5894" s="0" t="s">
        <v>198</v>
      </c>
      <c r="J5894" s="0" t="s">
        <v>36</v>
      </c>
      <c r="K5894" s="0" t="n">
        <v>7605145.30149997</v>
      </c>
      <c r="L5894" s="0" t="n">
        <v>7939908.315</v>
      </c>
      <c r="M5894" s="0" t="n">
        <v>9560405.38883864</v>
      </c>
      <c r="N5894" s="0" t="n">
        <v>8127983.34</v>
      </c>
      <c r="O5894" s="0" t="n">
        <v>7817113.845</v>
      </c>
      <c r="P5894" s="0" t="n">
        <v>8577392.76</v>
      </c>
      <c r="Q5894" s="0" t="n">
        <v>9403893.045</v>
      </c>
      <c r="S5894" s="0" t="s">
        <v>303</v>
      </c>
    </row>
    <row r="5895" customFormat="false" ht="14" hidden="false" customHeight="false" outlineLevel="0" collapsed="false">
      <c r="A5895" s="0" t="str">
        <f aca="false">SUBSTITUTE(C5895&amp;D5895&amp;E5895&amp;F5895&amp;G5895&amp;H5895&amp;I5895," ","")</f>
        <v>AgenteBilingüeEspecializadoCienciassociales,humanasyafinesFrontofficesinherramientaJornadaOrdinaria Zona3Plata</v>
      </c>
      <c r="B5895" s="0" t="s">
        <v>6241</v>
      </c>
      <c r="C5895" s="0" t="s">
        <v>190</v>
      </c>
      <c r="D5895" s="0" t="s">
        <v>6010</v>
      </c>
      <c r="E5895" s="0" t="s">
        <v>57</v>
      </c>
      <c r="F5895" s="0" t="s">
        <v>3335</v>
      </c>
      <c r="G5895" s="0" t="s">
        <v>62</v>
      </c>
      <c r="H5895" s="0" t="s">
        <v>390</v>
      </c>
      <c r="I5895" s="0" t="s">
        <v>195</v>
      </c>
      <c r="J5895" s="0" t="s">
        <v>36</v>
      </c>
      <c r="K5895" s="0" t="n">
        <v>7605145.30149997</v>
      </c>
      <c r="L5895" s="0" t="n">
        <v>7708647.915</v>
      </c>
      <c r="M5895" s="0" t="n">
        <v>9028236.98422753</v>
      </c>
      <c r="N5895" s="0" t="n">
        <v>8115589.215</v>
      </c>
      <c r="O5895" s="0" t="n">
        <v>7817113.845</v>
      </c>
      <c r="P5895" s="0" t="n">
        <v>8262378.09</v>
      </c>
      <c r="Q5895" s="0" t="n">
        <v>8472418.92</v>
      </c>
      <c r="S5895" s="0" t="s">
        <v>303</v>
      </c>
    </row>
    <row r="5896" customFormat="false" ht="14" hidden="false" customHeight="false" outlineLevel="0" collapsed="false">
      <c r="A5896" s="0" t="str">
        <f aca="false">SUBSTITUTE(C5896&amp;D5896&amp;E5896&amp;F5896&amp;G5896&amp;H5896&amp;I5896," ","")</f>
        <v>AgenteBilingüeEspecializadoCienciassociales,humanasyafinesFrontofficesinherramientaJornadaOrdinaria Zona3Oro</v>
      </c>
      <c r="B5896" s="0" t="s">
        <v>6242</v>
      </c>
      <c r="C5896" s="0" t="s">
        <v>190</v>
      </c>
      <c r="D5896" s="0" t="s">
        <v>6010</v>
      </c>
      <c r="E5896" s="0" t="s">
        <v>57</v>
      </c>
      <c r="F5896" s="0" t="s">
        <v>3335</v>
      </c>
      <c r="G5896" s="0" t="s">
        <v>62</v>
      </c>
      <c r="H5896" s="0" t="s">
        <v>390</v>
      </c>
      <c r="I5896" s="0" t="s">
        <v>54</v>
      </c>
      <c r="J5896" s="0" t="s">
        <v>36</v>
      </c>
      <c r="K5896" s="0" t="n">
        <v>7605145.30149997</v>
      </c>
      <c r="L5896" s="0" t="n">
        <v>7862821.515</v>
      </c>
      <c r="M5896" s="0" t="n">
        <v>9286703.5454708</v>
      </c>
      <c r="N5896" s="0" t="n">
        <v>8125917.48</v>
      </c>
      <c r="O5896" s="0" t="n">
        <v>7817113.845</v>
      </c>
      <c r="P5896" s="0" t="n">
        <v>8436323.295</v>
      </c>
      <c r="Q5896" s="0" t="n">
        <v>8848024.56</v>
      </c>
      <c r="S5896" s="0" t="s">
        <v>303</v>
      </c>
    </row>
    <row r="5897" customFormat="false" ht="14" hidden="false" customHeight="false" outlineLevel="0" collapsed="false">
      <c r="A5897" s="0" t="str">
        <f aca="false">SUBSTITUTE(C5897&amp;D5897&amp;E5897&amp;F5897&amp;G5897&amp;H5897&amp;I5897," ","")</f>
        <v>AgenteBilingüeEspecializadoCienciassociales,humanasyafinesFrontofficesinherramientaJornadaOrdinaria Zona3Platino</v>
      </c>
      <c r="B5897" s="0" t="s">
        <v>6243</v>
      </c>
      <c r="C5897" s="0" t="s">
        <v>190</v>
      </c>
      <c r="D5897" s="0" t="s">
        <v>6010</v>
      </c>
      <c r="E5897" s="0" t="s">
        <v>57</v>
      </c>
      <c r="F5897" s="0" t="s">
        <v>3335</v>
      </c>
      <c r="G5897" s="0" t="s">
        <v>62</v>
      </c>
      <c r="H5897" s="0" t="s">
        <v>390</v>
      </c>
      <c r="I5897" s="0" t="s">
        <v>198</v>
      </c>
      <c r="J5897" s="0" t="s">
        <v>36</v>
      </c>
      <c r="K5897" s="0" t="n">
        <v>7605145.30149997</v>
      </c>
      <c r="L5897" s="0" t="n">
        <v>8094080.88</v>
      </c>
      <c r="M5897" s="0" t="n">
        <v>9560405.38883864</v>
      </c>
      <c r="N5897" s="0" t="n">
        <v>8136245.745</v>
      </c>
      <c r="O5897" s="0" t="n">
        <v>7817113.845</v>
      </c>
      <c r="P5897" s="0" t="n">
        <v>8617749.48</v>
      </c>
      <c r="Q5897" s="0" t="n">
        <v>9403893.045</v>
      </c>
      <c r="S5897" s="0" t="s">
        <v>303</v>
      </c>
    </row>
    <row r="5898" customFormat="false" ht="14" hidden="false" customHeight="false" outlineLevel="0" collapsed="false">
      <c r="A5898" s="0" t="str">
        <f aca="false">SUBSTITUTE(C5898&amp;D5898&amp;E5898&amp;F5898&amp;G5898&amp;H5898&amp;I5898," ","")</f>
        <v>AgenteBilingüeEspecializadoCienciassociales,humanasyafinesFrontofficesinherramientaHoraextradiurnaZona1Plata</v>
      </c>
      <c r="B5898" s="0" t="s">
        <v>6244</v>
      </c>
      <c r="C5898" s="0" t="s">
        <v>190</v>
      </c>
      <c r="D5898" s="0" t="s">
        <v>6010</v>
      </c>
      <c r="E5898" s="0" t="s">
        <v>57</v>
      </c>
      <c r="F5898" s="0" t="s">
        <v>3335</v>
      </c>
      <c r="G5898" s="0" t="s">
        <v>192</v>
      </c>
      <c r="H5898" s="0" t="s">
        <v>379</v>
      </c>
      <c r="I5898" s="0" t="s">
        <v>195</v>
      </c>
      <c r="J5898" s="0" t="s">
        <v>325</v>
      </c>
      <c r="K5898" s="0" t="n">
        <v>38758.5076880207</v>
      </c>
      <c r="L5898" s="0" t="n">
        <v>40008.96</v>
      </c>
      <c r="M5898" s="0" t="n">
        <v>51815.0379154552</v>
      </c>
      <c r="N5898" s="0" t="n">
        <v>35772.705</v>
      </c>
      <c r="O5898" s="0" t="n">
        <v>36174.285</v>
      </c>
      <c r="P5898" s="0" t="n">
        <v>46658.835</v>
      </c>
      <c r="Q5898" s="0" t="n">
        <v>56509.965</v>
      </c>
      <c r="S5898" s="0" t="s">
        <v>303</v>
      </c>
    </row>
    <row r="5899" customFormat="false" ht="14" hidden="false" customHeight="false" outlineLevel="0" collapsed="false">
      <c r="A5899" s="0" t="str">
        <f aca="false">SUBSTITUTE(C5899&amp;D5899&amp;E5899&amp;F5899&amp;G5899&amp;H5899&amp;I5899," ","")</f>
        <v>AgenteBilingüeEspecializadoCienciassociales,humanasyafinesFrontofficesinherramientaHoraextradiurnaZona1Oro</v>
      </c>
      <c r="B5899" s="0" t="s">
        <v>6245</v>
      </c>
      <c r="C5899" s="0" t="s">
        <v>190</v>
      </c>
      <c r="D5899" s="0" t="s">
        <v>6010</v>
      </c>
      <c r="E5899" s="0" t="s">
        <v>57</v>
      </c>
      <c r="F5899" s="0" t="s">
        <v>3335</v>
      </c>
      <c r="G5899" s="0" t="s">
        <v>192</v>
      </c>
      <c r="H5899" s="0" t="s">
        <v>379</v>
      </c>
      <c r="I5899" s="0" t="s">
        <v>54</v>
      </c>
      <c r="J5899" s="0" t="s">
        <v>325</v>
      </c>
      <c r="K5899" s="0" t="n">
        <v>38758.5076880207</v>
      </c>
      <c r="L5899" s="0" t="n">
        <v>40810.05</v>
      </c>
      <c r="M5899" s="0" t="n">
        <v>53298.4343630777</v>
      </c>
      <c r="N5899" s="0" t="n">
        <v>35772.705</v>
      </c>
      <c r="O5899" s="0" t="n">
        <v>36174.285</v>
      </c>
      <c r="P5899" s="0" t="n">
        <v>47642.085</v>
      </c>
      <c r="Q5899" s="0" t="n">
        <v>59014.665</v>
      </c>
      <c r="S5899" s="0" t="s">
        <v>303</v>
      </c>
    </row>
    <row r="5900" customFormat="false" ht="14" hidden="false" customHeight="false" outlineLevel="0" collapsed="false">
      <c r="A5900" s="0" t="str">
        <f aca="false">SUBSTITUTE(C5900&amp;D5900&amp;E5900&amp;F5900&amp;G5900&amp;H5900&amp;I5900," ","")</f>
        <v>AgenteBilingüeEspecializadoCienciassociales,humanasyafinesFrontofficesinherramientaHoraextradiurnaZona1Platino</v>
      </c>
      <c r="B5900" s="0" t="s">
        <v>6246</v>
      </c>
      <c r="C5900" s="0" t="s">
        <v>190</v>
      </c>
      <c r="D5900" s="0" t="s">
        <v>6010</v>
      </c>
      <c r="E5900" s="0" t="s">
        <v>57</v>
      </c>
      <c r="F5900" s="0" t="s">
        <v>3335</v>
      </c>
      <c r="G5900" s="0" t="s">
        <v>192</v>
      </c>
      <c r="H5900" s="0" t="s">
        <v>379</v>
      </c>
      <c r="I5900" s="0" t="s">
        <v>198</v>
      </c>
      <c r="J5900" s="0" t="s">
        <v>325</v>
      </c>
      <c r="K5900" s="0" t="n">
        <v>38758.5076880207</v>
      </c>
      <c r="L5900" s="0" t="n">
        <v>42009.615</v>
      </c>
      <c r="M5900" s="0" t="n">
        <v>54869.269445986</v>
      </c>
      <c r="N5900" s="0" t="n">
        <v>35772.705</v>
      </c>
      <c r="O5900" s="0" t="n">
        <v>36174.285</v>
      </c>
      <c r="P5900" s="0" t="n">
        <v>48665.7</v>
      </c>
      <c r="Q5900" s="0" t="n">
        <v>62722.035</v>
      </c>
      <c r="S5900" s="0" t="s">
        <v>303</v>
      </c>
    </row>
    <row r="5901" customFormat="false" ht="14" hidden="false" customHeight="false" outlineLevel="0" collapsed="false">
      <c r="A5901" s="0" t="str">
        <f aca="false">SUBSTITUTE(C5901&amp;D5901&amp;E5901&amp;F5901&amp;G5901&amp;H5901&amp;I5901," ","")</f>
        <v>AgenteBilingüeEspecializadoCienciassociales,humanasyafinesFrontofficesinherramientaHoraextradiurnaZona2Plata</v>
      </c>
      <c r="B5901" s="0" t="s">
        <v>6247</v>
      </c>
      <c r="C5901" s="0" t="s">
        <v>190</v>
      </c>
      <c r="D5901" s="0" t="s">
        <v>6010</v>
      </c>
      <c r="E5901" s="0" t="s">
        <v>57</v>
      </c>
      <c r="F5901" s="0" t="s">
        <v>3335</v>
      </c>
      <c r="G5901" s="0" t="s">
        <v>192</v>
      </c>
      <c r="H5901" s="0" t="s">
        <v>385</v>
      </c>
      <c r="I5901" s="0" t="s">
        <v>195</v>
      </c>
      <c r="J5901" s="0" t="s">
        <v>325</v>
      </c>
      <c r="K5901" s="0" t="n">
        <v>38758.5076880207</v>
      </c>
      <c r="L5901" s="0" t="n">
        <v>41209.56</v>
      </c>
      <c r="M5901" s="0" t="n">
        <v>51815.0379154552</v>
      </c>
      <c r="N5901" s="0" t="n">
        <v>35772.705</v>
      </c>
      <c r="O5901" s="0" t="n">
        <v>36174.285</v>
      </c>
      <c r="P5901" s="0" t="n">
        <v>49584.78</v>
      </c>
      <c r="Q5901" s="0" t="n">
        <v>56509.965</v>
      </c>
      <c r="S5901" s="0" t="s">
        <v>303</v>
      </c>
    </row>
    <row r="5902" customFormat="false" ht="14" hidden="false" customHeight="false" outlineLevel="0" collapsed="false">
      <c r="A5902" s="0" t="str">
        <f aca="false">SUBSTITUTE(C5902&amp;D5902&amp;E5902&amp;F5902&amp;G5902&amp;H5902&amp;I5902," ","")</f>
        <v>AgenteBilingüeEspecializadoCienciassociales,humanasyafinesFrontofficesinherramientaHoraextradiurnaZona2Oro</v>
      </c>
      <c r="B5902" s="0" t="s">
        <v>6248</v>
      </c>
      <c r="C5902" s="0" t="s">
        <v>190</v>
      </c>
      <c r="D5902" s="0" t="s">
        <v>6010</v>
      </c>
      <c r="E5902" s="0" t="s">
        <v>57</v>
      </c>
      <c r="F5902" s="0" t="s">
        <v>3335</v>
      </c>
      <c r="G5902" s="0" t="s">
        <v>192</v>
      </c>
      <c r="H5902" s="0" t="s">
        <v>385</v>
      </c>
      <c r="I5902" s="0" t="s">
        <v>54</v>
      </c>
      <c r="J5902" s="0" t="s">
        <v>325</v>
      </c>
      <c r="K5902" s="0" t="n">
        <v>38758.5076880207</v>
      </c>
      <c r="L5902" s="0" t="n">
        <v>42034.455</v>
      </c>
      <c r="M5902" s="0" t="n">
        <v>53298.4343630777</v>
      </c>
      <c r="N5902" s="0" t="n">
        <v>35772.705</v>
      </c>
      <c r="O5902" s="0" t="n">
        <v>36174.285</v>
      </c>
      <c r="P5902" s="0" t="n">
        <v>50629.095</v>
      </c>
      <c r="Q5902" s="0" t="n">
        <v>59014.665</v>
      </c>
      <c r="S5902" s="0" t="s">
        <v>303</v>
      </c>
    </row>
    <row r="5903" customFormat="false" ht="14" hidden="false" customHeight="false" outlineLevel="0" collapsed="false">
      <c r="A5903" s="0" t="str">
        <f aca="false">SUBSTITUTE(C5903&amp;D5903&amp;E5903&amp;F5903&amp;G5903&amp;H5903&amp;I5903," ","")</f>
        <v>AgenteBilingüeEspecializadoCienciassociales,humanasyafinesFrontofficesinherramientaHoraextradiurnaZona2Platino</v>
      </c>
      <c r="B5903" s="0" t="s">
        <v>6249</v>
      </c>
      <c r="C5903" s="0" t="s">
        <v>190</v>
      </c>
      <c r="D5903" s="0" t="s">
        <v>6010</v>
      </c>
      <c r="E5903" s="0" t="s">
        <v>57</v>
      </c>
      <c r="F5903" s="0" t="s">
        <v>3335</v>
      </c>
      <c r="G5903" s="0" t="s">
        <v>192</v>
      </c>
      <c r="H5903" s="0" t="s">
        <v>385</v>
      </c>
      <c r="I5903" s="0" t="s">
        <v>198</v>
      </c>
      <c r="J5903" s="0" t="s">
        <v>325</v>
      </c>
      <c r="K5903" s="0" t="n">
        <v>38758.5076880207</v>
      </c>
      <c r="L5903" s="0" t="n">
        <v>43270.245</v>
      </c>
      <c r="M5903" s="0" t="n">
        <v>54869.269445986</v>
      </c>
      <c r="N5903" s="0" t="n">
        <v>35772.705</v>
      </c>
      <c r="O5903" s="0" t="n">
        <v>36174.285</v>
      </c>
      <c r="P5903" s="0" t="n">
        <v>51717.915</v>
      </c>
      <c r="Q5903" s="0" t="n">
        <v>62722.035</v>
      </c>
      <c r="S5903" s="0" t="s">
        <v>303</v>
      </c>
    </row>
    <row r="5904" customFormat="false" ht="14" hidden="false" customHeight="false" outlineLevel="0" collapsed="false">
      <c r="A5904" s="0" t="str">
        <f aca="false">SUBSTITUTE(C5904&amp;D5904&amp;E5904&amp;F5904&amp;G5904&amp;H5904&amp;I5904," ","")</f>
        <v>AgenteBilingüeEspecializadoCienciassociales,humanasyafinesFrontofficesinherramientaHoraextradiurnaZona3Plata</v>
      </c>
      <c r="B5904" s="0" t="s">
        <v>6250</v>
      </c>
      <c r="C5904" s="0" t="s">
        <v>190</v>
      </c>
      <c r="D5904" s="0" t="s">
        <v>6010</v>
      </c>
      <c r="E5904" s="0" t="s">
        <v>57</v>
      </c>
      <c r="F5904" s="0" t="s">
        <v>3335</v>
      </c>
      <c r="G5904" s="0" t="s">
        <v>192</v>
      </c>
      <c r="H5904" s="0" t="s">
        <v>390</v>
      </c>
      <c r="I5904" s="0" t="s">
        <v>195</v>
      </c>
      <c r="J5904" s="0" t="s">
        <v>325</v>
      </c>
      <c r="K5904" s="0" t="n">
        <v>38758.5076880207</v>
      </c>
      <c r="L5904" s="0" t="n">
        <v>42009.615</v>
      </c>
      <c r="M5904" s="0" t="n">
        <v>51815.0379154552</v>
      </c>
      <c r="N5904" s="0" t="n">
        <v>35772.705</v>
      </c>
      <c r="O5904" s="0" t="n">
        <v>36174.285</v>
      </c>
      <c r="P5904" s="0" t="n">
        <v>49818.69</v>
      </c>
      <c r="Q5904" s="0" t="n">
        <v>56509.965</v>
      </c>
      <c r="S5904" s="0" t="s">
        <v>303</v>
      </c>
    </row>
    <row r="5905" customFormat="false" ht="14" hidden="false" customHeight="false" outlineLevel="0" collapsed="false">
      <c r="A5905" s="0" t="str">
        <f aca="false">SUBSTITUTE(C5905&amp;D5905&amp;E5905&amp;F5905&amp;G5905&amp;H5905&amp;I5905," ","")</f>
        <v>AgenteBilingüeEspecializadoCienciassociales,humanasyafinesFrontofficesinherramientaHoraextradiurnaZona3Oro</v>
      </c>
      <c r="B5905" s="0" t="s">
        <v>6251</v>
      </c>
      <c r="C5905" s="0" t="s">
        <v>190</v>
      </c>
      <c r="D5905" s="0" t="s">
        <v>6010</v>
      </c>
      <c r="E5905" s="0" t="s">
        <v>57</v>
      </c>
      <c r="F5905" s="0" t="s">
        <v>3335</v>
      </c>
      <c r="G5905" s="0" t="s">
        <v>192</v>
      </c>
      <c r="H5905" s="0" t="s">
        <v>390</v>
      </c>
      <c r="I5905" s="0" t="s">
        <v>54</v>
      </c>
      <c r="J5905" s="0" t="s">
        <v>325</v>
      </c>
      <c r="K5905" s="0" t="n">
        <v>38758.5076880207</v>
      </c>
      <c r="L5905" s="0" t="n">
        <v>42851.07</v>
      </c>
      <c r="M5905" s="0" t="n">
        <v>53298.4343630777</v>
      </c>
      <c r="N5905" s="0" t="n">
        <v>35772.705</v>
      </c>
      <c r="O5905" s="0" t="n">
        <v>36174.285</v>
      </c>
      <c r="P5905" s="0" t="n">
        <v>50867.145</v>
      </c>
      <c r="Q5905" s="0" t="n">
        <v>59014.665</v>
      </c>
      <c r="S5905" s="0" t="s">
        <v>303</v>
      </c>
    </row>
    <row r="5906" customFormat="false" ht="14" hidden="false" customHeight="false" outlineLevel="0" collapsed="false">
      <c r="A5906" s="0" t="str">
        <f aca="false">SUBSTITUTE(C5906&amp;D5906&amp;E5906&amp;F5906&amp;G5906&amp;H5906&amp;I5906," ","")</f>
        <v>AgenteBilingüeEspecializadoCienciassociales,humanasyafinesFrontofficesinherramientaHoraextradiurnaZona3Platino</v>
      </c>
      <c r="B5906" s="0" t="s">
        <v>6252</v>
      </c>
      <c r="C5906" s="0" t="s">
        <v>190</v>
      </c>
      <c r="D5906" s="0" t="s">
        <v>6010</v>
      </c>
      <c r="E5906" s="0" t="s">
        <v>57</v>
      </c>
      <c r="F5906" s="0" t="s">
        <v>3335</v>
      </c>
      <c r="G5906" s="0" t="s">
        <v>192</v>
      </c>
      <c r="H5906" s="0" t="s">
        <v>390</v>
      </c>
      <c r="I5906" s="0" t="s">
        <v>198</v>
      </c>
      <c r="J5906" s="0" t="s">
        <v>325</v>
      </c>
      <c r="K5906" s="0" t="n">
        <v>38758.5076880207</v>
      </c>
      <c r="L5906" s="0" t="n">
        <v>44110.665</v>
      </c>
      <c r="M5906" s="0" t="n">
        <v>54869.269445986</v>
      </c>
      <c r="N5906" s="0" t="n">
        <v>35772.705</v>
      </c>
      <c r="O5906" s="0" t="n">
        <v>36174.285</v>
      </c>
      <c r="P5906" s="0" t="n">
        <v>51961.14</v>
      </c>
      <c r="Q5906" s="0" t="n">
        <v>62722.035</v>
      </c>
      <c r="S5906" s="0" t="s">
        <v>303</v>
      </c>
    </row>
    <row r="5907" customFormat="false" ht="14" hidden="false" customHeight="false" outlineLevel="0" collapsed="false">
      <c r="A5907" s="0" t="str">
        <f aca="false">SUBSTITUTE(C5907&amp;D5907&amp;E5907&amp;F5907&amp;G5907&amp;H5907&amp;I5907," ","")</f>
        <v>AgenteBilingüeEspecializadoCienciassociales,humanasyafinesFrontofficesinherramientaHoraextranocturna Zona1Plata</v>
      </c>
      <c r="B5907" s="0" t="s">
        <v>6253</v>
      </c>
      <c r="C5907" s="0" t="s">
        <v>190</v>
      </c>
      <c r="D5907" s="0" t="s">
        <v>6010</v>
      </c>
      <c r="E5907" s="0" t="s">
        <v>57</v>
      </c>
      <c r="F5907" s="0" t="s">
        <v>3335</v>
      </c>
      <c r="G5907" s="0" t="s">
        <v>197</v>
      </c>
      <c r="H5907" s="0" t="s">
        <v>379</v>
      </c>
      <c r="I5907" s="0" t="s">
        <v>195</v>
      </c>
      <c r="J5907" s="0" t="s">
        <v>325</v>
      </c>
      <c r="K5907" s="0" t="n">
        <v>52899.312218229</v>
      </c>
      <c r="L5907" s="0" t="n">
        <v>56013.165</v>
      </c>
      <c r="M5907" s="0" t="n">
        <v>72541.0530816373</v>
      </c>
      <c r="N5907" s="0" t="n">
        <v>50082.615</v>
      </c>
      <c r="O5907" s="0" t="n">
        <v>50366.205</v>
      </c>
      <c r="P5907" s="0" t="n">
        <v>61046.37</v>
      </c>
      <c r="Q5907" s="0" t="n">
        <v>78433.335</v>
      </c>
      <c r="S5907" s="0" t="s">
        <v>303</v>
      </c>
    </row>
    <row r="5908" customFormat="false" ht="14" hidden="false" customHeight="false" outlineLevel="0" collapsed="false">
      <c r="A5908" s="0" t="str">
        <f aca="false">SUBSTITUTE(C5908&amp;D5908&amp;E5908&amp;F5908&amp;G5908&amp;H5908&amp;I5908," ","")</f>
        <v>AgenteBilingüeEspecializadoCienciassociales,humanasyafinesFrontofficesinherramientaHoraextranocturna Zona1Oro</v>
      </c>
      <c r="B5908" s="0" t="s">
        <v>6254</v>
      </c>
      <c r="C5908" s="0" t="s">
        <v>190</v>
      </c>
      <c r="D5908" s="0" t="s">
        <v>6010</v>
      </c>
      <c r="E5908" s="0" t="s">
        <v>57</v>
      </c>
      <c r="F5908" s="0" t="s">
        <v>3335</v>
      </c>
      <c r="G5908" s="0" t="s">
        <v>197</v>
      </c>
      <c r="H5908" s="0" t="s">
        <v>379</v>
      </c>
      <c r="I5908" s="0" t="s">
        <v>54</v>
      </c>
      <c r="J5908" s="0" t="s">
        <v>325</v>
      </c>
      <c r="K5908" s="0" t="n">
        <v>52899.312218229</v>
      </c>
      <c r="L5908" s="0" t="n">
        <v>57134.07</v>
      </c>
      <c r="M5908" s="0" t="n">
        <v>74617.8081083088</v>
      </c>
      <c r="N5908" s="0" t="n">
        <v>50082.615</v>
      </c>
      <c r="O5908" s="0" t="n">
        <v>50366.205</v>
      </c>
      <c r="P5908" s="0" t="n">
        <v>62331.84</v>
      </c>
      <c r="Q5908" s="0" t="n">
        <v>81910.935</v>
      </c>
      <c r="S5908" s="0" t="s">
        <v>303</v>
      </c>
    </row>
    <row r="5909" customFormat="false" ht="14" hidden="false" customHeight="false" outlineLevel="0" collapsed="false">
      <c r="A5909" s="0" t="str">
        <f aca="false">SUBSTITUTE(C5909&amp;D5909&amp;E5909&amp;F5909&amp;G5909&amp;H5909&amp;I5909," ","")</f>
        <v>AgenteBilingüeEspecializadoCienciassociales,humanasyafinesFrontofficesinherramientaHoraextranocturna Zona1Platino</v>
      </c>
      <c r="B5909" s="0" t="s">
        <v>6255</v>
      </c>
      <c r="C5909" s="0" t="s">
        <v>190</v>
      </c>
      <c r="D5909" s="0" t="s">
        <v>6010</v>
      </c>
      <c r="E5909" s="0" t="s">
        <v>57</v>
      </c>
      <c r="F5909" s="0" t="s">
        <v>3335</v>
      </c>
      <c r="G5909" s="0" t="s">
        <v>197</v>
      </c>
      <c r="H5909" s="0" t="s">
        <v>379</v>
      </c>
      <c r="I5909" s="0" t="s">
        <v>198</v>
      </c>
      <c r="J5909" s="0" t="s">
        <v>325</v>
      </c>
      <c r="K5909" s="0" t="n">
        <v>52899.312218229</v>
      </c>
      <c r="L5909" s="0" t="n">
        <v>58813.875</v>
      </c>
      <c r="M5909" s="0" t="n">
        <v>76816.9772243804</v>
      </c>
      <c r="N5909" s="0" t="n">
        <v>50082.615</v>
      </c>
      <c r="O5909" s="0" t="n">
        <v>50366.205</v>
      </c>
      <c r="P5909" s="0" t="n">
        <v>63672.165</v>
      </c>
      <c r="Q5909" s="0" t="n">
        <v>87056.955</v>
      </c>
      <c r="S5909" s="0" t="s">
        <v>303</v>
      </c>
    </row>
    <row r="5910" customFormat="false" ht="14" hidden="false" customHeight="false" outlineLevel="0" collapsed="false">
      <c r="A5910" s="0" t="str">
        <f aca="false">SUBSTITUTE(C5910&amp;D5910&amp;E5910&amp;F5910&amp;G5910&amp;H5910&amp;I5910," ","")</f>
        <v>AgenteBilingüeEspecializadoCienciassociales,humanasyafinesFrontofficesinherramientaHoraextranocturna Zona2Plata</v>
      </c>
      <c r="B5910" s="0" t="s">
        <v>6256</v>
      </c>
      <c r="C5910" s="0" t="s">
        <v>190</v>
      </c>
      <c r="D5910" s="0" t="s">
        <v>6010</v>
      </c>
      <c r="E5910" s="0" t="s">
        <v>57</v>
      </c>
      <c r="F5910" s="0" t="s">
        <v>3335</v>
      </c>
      <c r="G5910" s="0" t="s">
        <v>197</v>
      </c>
      <c r="H5910" s="0" t="s">
        <v>385</v>
      </c>
      <c r="I5910" s="0" t="s">
        <v>195</v>
      </c>
      <c r="J5910" s="0" t="s">
        <v>325</v>
      </c>
      <c r="K5910" s="0" t="n">
        <v>52899.312218229</v>
      </c>
      <c r="L5910" s="0" t="n">
        <v>57694.005</v>
      </c>
      <c r="M5910" s="0" t="n">
        <v>72541.0530816373</v>
      </c>
      <c r="N5910" s="0" t="n">
        <v>50082.615</v>
      </c>
      <c r="O5910" s="0" t="n">
        <v>50366.205</v>
      </c>
      <c r="P5910" s="0" t="n">
        <v>64874.835</v>
      </c>
      <c r="Q5910" s="0" t="n">
        <v>78433.335</v>
      </c>
      <c r="S5910" s="0" t="s">
        <v>303</v>
      </c>
    </row>
    <row r="5911" customFormat="false" ht="14" hidden="false" customHeight="false" outlineLevel="0" collapsed="false">
      <c r="A5911" s="0" t="str">
        <f aca="false">SUBSTITUTE(C5911&amp;D5911&amp;E5911&amp;F5911&amp;G5911&amp;H5911&amp;I5911," ","")</f>
        <v>AgenteBilingüeEspecializadoCienciassociales,humanasyafinesFrontofficesinherramientaHoraextranocturna Zona2Oro</v>
      </c>
      <c r="B5911" s="0" t="s">
        <v>6257</v>
      </c>
      <c r="C5911" s="0" t="s">
        <v>190</v>
      </c>
      <c r="D5911" s="0" t="s">
        <v>6010</v>
      </c>
      <c r="E5911" s="0" t="s">
        <v>57</v>
      </c>
      <c r="F5911" s="0" t="s">
        <v>3335</v>
      </c>
      <c r="G5911" s="0" t="s">
        <v>197</v>
      </c>
      <c r="H5911" s="0" t="s">
        <v>385</v>
      </c>
      <c r="I5911" s="0" t="s">
        <v>54</v>
      </c>
      <c r="J5911" s="0" t="s">
        <v>325</v>
      </c>
      <c r="K5911" s="0" t="n">
        <v>52899.312218229</v>
      </c>
      <c r="L5911" s="0" t="n">
        <v>58849.065</v>
      </c>
      <c r="M5911" s="0" t="n">
        <v>74617.8081083088</v>
      </c>
      <c r="N5911" s="0" t="n">
        <v>50082.615</v>
      </c>
      <c r="O5911" s="0" t="n">
        <v>50366.205</v>
      </c>
      <c r="P5911" s="0" t="n">
        <v>66241.035</v>
      </c>
      <c r="Q5911" s="0" t="n">
        <v>81910.935</v>
      </c>
      <c r="S5911" s="0" t="s">
        <v>303</v>
      </c>
    </row>
    <row r="5912" customFormat="false" ht="14" hidden="false" customHeight="false" outlineLevel="0" collapsed="false">
      <c r="A5912" s="0" t="str">
        <f aca="false">SUBSTITUTE(C5912&amp;D5912&amp;E5912&amp;F5912&amp;G5912&amp;H5912&amp;I5912," ","")</f>
        <v>AgenteBilingüeEspecializadoCienciassociales,humanasyafinesFrontofficesinherramientaHoraextranocturna Zona2Platino</v>
      </c>
      <c r="B5912" s="0" t="s">
        <v>6258</v>
      </c>
      <c r="C5912" s="0" t="s">
        <v>190</v>
      </c>
      <c r="D5912" s="0" t="s">
        <v>6010</v>
      </c>
      <c r="E5912" s="0" t="s">
        <v>57</v>
      </c>
      <c r="F5912" s="0" t="s">
        <v>3335</v>
      </c>
      <c r="G5912" s="0" t="s">
        <v>197</v>
      </c>
      <c r="H5912" s="0" t="s">
        <v>385</v>
      </c>
      <c r="I5912" s="0" t="s">
        <v>198</v>
      </c>
      <c r="J5912" s="0" t="s">
        <v>325</v>
      </c>
      <c r="K5912" s="0" t="n">
        <v>52899.312218229</v>
      </c>
      <c r="L5912" s="0" t="n">
        <v>60578.55</v>
      </c>
      <c r="M5912" s="0" t="n">
        <v>76816.9772243804</v>
      </c>
      <c r="N5912" s="0" t="n">
        <v>50082.615</v>
      </c>
      <c r="O5912" s="0" t="n">
        <v>50366.205</v>
      </c>
      <c r="P5912" s="0" t="n">
        <v>67665.195</v>
      </c>
      <c r="Q5912" s="0" t="n">
        <v>87056.955</v>
      </c>
      <c r="S5912" s="0" t="s">
        <v>303</v>
      </c>
    </row>
    <row r="5913" customFormat="false" ht="14" hidden="false" customHeight="false" outlineLevel="0" collapsed="false">
      <c r="A5913" s="0" t="str">
        <f aca="false">SUBSTITUTE(C5913&amp;D5913&amp;E5913&amp;F5913&amp;G5913&amp;H5913&amp;I5913," ","")</f>
        <v>AgenteBilingüeEspecializadoCienciassociales,humanasyafinesFrontofficesinherramientaHoraextranocturna Zona3Plata</v>
      </c>
      <c r="B5913" s="0" t="s">
        <v>6259</v>
      </c>
      <c r="C5913" s="0" t="s">
        <v>190</v>
      </c>
      <c r="D5913" s="0" t="s">
        <v>6010</v>
      </c>
      <c r="E5913" s="0" t="s">
        <v>57</v>
      </c>
      <c r="F5913" s="0" t="s">
        <v>3335</v>
      </c>
      <c r="G5913" s="0" t="s">
        <v>197</v>
      </c>
      <c r="H5913" s="0" t="s">
        <v>390</v>
      </c>
      <c r="I5913" s="0" t="s">
        <v>195</v>
      </c>
      <c r="J5913" s="0" t="s">
        <v>325</v>
      </c>
      <c r="K5913" s="0" t="n">
        <v>52899.312218229</v>
      </c>
      <c r="L5913" s="0" t="n">
        <v>58813.875</v>
      </c>
      <c r="M5913" s="0" t="n">
        <v>72541.0530816373</v>
      </c>
      <c r="N5913" s="0" t="n">
        <v>50082.615</v>
      </c>
      <c r="O5913" s="0" t="n">
        <v>50366.205</v>
      </c>
      <c r="P5913" s="0" t="n">
        <v>65180.16</v>
      </c>
      <c r="Q5913" s="0" t="n">
        <v>78433.335</v>
      </c>
      <c r="S5913" s="0" t="s">
        <v>303</v>
      </c>
    </row>
    <row r="5914" customFormat="false" ht="14" hidden="false" customHeight="false" outlineLevel="0" collapsed="false">
      <c r="A5914" s="0" t="str">
        <f aca="false">SUBSTITUTE(C5914&amp;D5914&amp;E5914&amp;F5914&amp;G5914&amp;H5914&amp;I5914," ","")</f>
        <v>AgenteBilingüeEspecializadoCienciassociales,humanasyafinesFrontofficesinherramientaHoraextranocturna Zona3Oro</v>
      </c>
      <c r="B5914" s="0" t="s">
        <v>6260</v>
      </c>
      <c r="C5914" s="0" t="s">
        <v>190</v>
      </c>
      <c r="D5914" s="0" t="s">
        <v>6010</v>
      </c>
      <c r="E5914" s="0" t="s">
        <v>57</v>
      </c>
      <c r="F5914" s="0" t="s">
        <v>3335</v>
      </c>
      <c r="G5914" s="0" t="s">
        <v>197</v>
      </c>
      <c r="H5914" s="0" t="s">
        <v>390</v>
      </c>
      <c r="I5914" s="0" t="s">
        <v>54</v>
      </c>
      <c r="J5914" s="0" t="s">
        <v>325</v>
      </c>
      <c r="K5914" s="0" t="n">
        <v>52899.312218229</v>
      </c>
      <c r="L5914" s="0" t="n">
        <v>59991.705</v>
      </c>
      <c r="M5914" s="0" t="n">
        <v>74617.8081083088</v>
      </c>
      <c r="N5914" s="0" t="n">
        <v>50082.615</v>
      </c>
      <c r="O5914" s="0" t="n">
        <v>50366.205</v>
      </c>
      <c r="P5914" s="0" t="n">
        <v>66552.57</v>
      </c>
      <c r="Q5914" s="0" t="n">
        <v>81910.935</v>
      </c>
      <c r="S5914" s="0" t="s">
        <v>303</v>
      </c>
    </row>
    <row r="5915" customFormat="false" ht="14" hidden="false" customHeight="false" outlineLevel="0" collapsed="false">
      <c r="A5915" s="0" t="str">
        <f aca="false">SUBSTITUTE(C5915&amp;D5915&amp;E5915&amp;F5915&amp;G5915&amp;H5915&amp;I5915," ","")</f>
        <v>AgenteBilingüeEspecializadoCienciassociales,humanasyafinesFrontofficesinherramientaHoraextranocturna Zona3Platino</v>
      </c>
      <c r="B5915" s="0" t="s">
        <v>6261</v>
      </c>
      <c r="C5915" s="0" t="s">
        <v>190</v>
      </c>
      <c r="D5915" s="0" t="s">
        <v>6010</v>
      </c>
      <c r="E5915" s="0" t="s">
        <v>57</v>
      </c>
      <c r="F5915" s="0" t="s">
        <v>3335</v>
      </c>
      <c r="G5915" s="0" t="s">
        <v>197</v>
      </c>
      <c r="H5915" s="0" t="s">
        <v>390</v>
      </c>
      <c r="I5915" s="0" t="s">
        <v>198</v>
      </c>
      <c r="J5915" s="0" t="s">
        <v>325</v>
      </c>
      <c r="K5915" s="0" t="n">
        <v>52899.312218229</v>
      </c>
      <c r="L5915" s="0" t="n">
        <v>61755.345</v>
      </c>
      <c r="M5915" s="0" t="n">
        <v>76816.9772243804</v>
      </c>
      <c r="N5915" s="0" t="n">
        <v>50082.615</v>
      </c>
      <c r="O5915" s="0" t="n">
        <v>50366.205</v>
      </c>
      <c r="P5915" s="0" t="n">
        <v>67982.94</v>
      </c>
      <c r="Q5915" s="0" t="n">
        <v>87056.955</v>
      </c>
      <c r="S5915" s="0" t="s">
        <v>303</v>
      </c>
    </row>
    <row r="5916" customFormat="false" ht="14" hidden="false" customHeight="false" outlineLevel="0" collapsed="false">
      <c r="A5916" s="0" t="str">
        <f aca="false">SUBSTITUTE(C5916&amp;D5916&amp;E5916&amp;F5916&amp;G5916&amp;H5916&amp;I5916," ","")</f>
        <v>AgenteBilingüeEspecializadoCienciassociales,humanasyafinesFrontofficesinherramientaHoraextradominicalyfestivoZona1Plata</v>
      </c>
      <c r="B5916" s="0" t="s">
        <v>6262</v>
      </c>
      <c r="C5916" s="0" t="s">
        <v>190</v>
      </c>
      <c r="D5916" s="0" t="s">
        <v>6010</v>
      </c>
      <c r="E5916" s="0" t="s">
        <v>57</v>
      </c>
      <c r="F5916" s="0" t="s">
        <v>3335</v>
      </c>
      <c r="G5916" s="0" t="s">
        <v>194</v>
      </c>
      <c r="H5916" s="0" t="s">
        <v>379</v>
      </c>
      <c r="I5916" s="0" t="s">
        <v>195</v>
      </c>
      <c r="J5916" s="0" t="s">
        <v>325</v>
      </c>
      <c r="K5916" s="0" t="n">
        <v>67040.1167484372</v>
      </c>
      <c r="L5916" s="0" t="n">
        <v>64014.75</v>
      </c>
      <c r="M5916" s="0" t="n">
        <v>82904.0606647283</v>
      </c>
      <c r="N5916" s="0" t="n">
        <v>71546.445</v>
      </c>
      <c r="O5916" s="0" t="n">
        <v>57461.13</v>
      </c>
      <c r="P5916" s="0" t="n">
        <v>68241.69</v>
      </c>
      <c r="Q5916" s="0" t="n">
        <v>87317.775</v>
      </c>
      <c r="S5916" s="0" t="s">
        <v>303</v>
      </c>
    </row>
    <row r="5917" customFormat="false" ht="14" hidden="false" customHeight="false" outlineLevel="0" collapsed="false">
      <c r="A5917" s="0" t="str">
        <f aca="false">SUBSTITUTE(C5917&amp;D5917&amp;E5917&amp;F5917&amp;G5917&amp;H5917&amp;I5917," ","")</f>
        <v>AgenteBilingüeEspecializadoCienciassociales,humanasyafinesFrontofficesinherramientaHoraextradominicalyfestivoZona1Oro</v>
      </c>
      <c r="B5917" s="0" t="s">
        <v>6263</v>
      </c>
      <c r="C5917" s="0" t="s">
        <v>190</v>
      </c>
      <c r="D5917" s="0" t="s">
        <v>6010</v>
      </c>
      <c r="E5917" s="0" t="s">
        <v>57</v>
      </c>
      <c r="F5917" s="0" t="s">
        <v>3335</v>
      </c>
      <c r="G5917" s="0" t="s">
        <v>194</v>
      </c>
      <c r="H5917" s="0" t="s">
        <v>379</v>
      </c>
      <c r="I5917" s="0" t="s">
        <v>54</v>
      </c>
      <c r="J5917" s="0" t="s">
        <v>325</v>
      </c>
      <c r="K5917" s="0" t="n">
        <v>67040.1167484372</v>
      </c>
      <c r="L5917" s="0" t="n">
        <v>65295.045</v>
      </c>
      <c r="M5917" s="0" t="n">
        <v>85277.4949809243</v>
      </c>
      <c r="N5917" s="0" t="n">
        <v>71546.445</v>
      </c>
      <c r="O5917" s="0" t="n">
        <v>57461.13</v>
      </c>
      <c r="P5917" s="0" t="n">
        <v>69678.27</v>
      </c>
      <c r="Q5917" s="0" t="n">
        <v>91188.675</v>
      </c>
      <c r="S5917" s="0" t="s">
        <v>303</v>
      </c>
    </row>
    <row r="5918" customFormat="false" ht="14" hidden="false" customHeight="false" outlineLevel="0" collapsed="false">
      <c r="A5918" s="0" t="str">
        <f aca="false">SUBSTITUTE(C5918&amp;D5918&amp;E5918&amp;F5918&amp;G5918&amp;H5918&amp;I5918," ","")</f>
        <v>AgenteBilingüeEspecializadoCienciassociales,humanasyafinesFrontofficesinherramientaHoraextradominicalyfestivoZona1Platino</v>
      </c>
      <c r="B5918" s="0" t="s">
        <v>6264</v>
      </c>
      <c r="C5918" s="0" t="s">
        <v>190</v>
      </c>
      <c r="D5918" s="0" t="s">
        <v>6010</v>
      </c>
      <c r="E5918" s="0" t="s">
        <v>57</v>
      </c>
      <c r="F5918" s="0" t="s">
        <v>3335</v>
      </c>
      <c r="G5918" s="0" t="s">
        <v>194</v>
      </c>
      <c r="H5918" s="0" t="s">
        <v>379</v>
      </c>
      <c r="I5918" s="0" t="s">
        <v>198</v>
      </c>
      <c r="J5918" s="0" t="s">
        <v>325</v>
      </c>
      <c r="K5918" s="0" t="n">
        <v>67040.1167484372</v>
      </c>
      <c r="L5918" s="0" t="n">
        <v>67216.005</v>
      </c>
      <c r="M5918" s="0" t="n">
        <v>87790.8311135776</v>
      </c>
      <c r="N5918" s="0" t="n">
        <v>71546.445</v>
      </c>
      <c r="O5918" s="0" t="n">
        <v>57461.13</v>
      </c>
      <c r="P5918" s="0" t="n">
        <v>71176.95</v>
      </c>
      <c r="Q5918" s="0" t="n">
        <v>96917.4</v>
      </c>
      <c r="S5918" s="0" t="s">
        <v>303</v>
      </c>
    </row>
    <row r="5919" customFormat="false" ht="14" hidden="false" customHeight="false" outlineLevel="0" collapsed="false">
      <c r="A5919" s="0" t="str">
        <f aca="false">SUBSTITUTE(C5919&amp;D5919&amp;E5919&amp;F5919&amp;G5919&amp;H5919&amp;I5919," ","")</f>
        <v>AgenteBilingüeEspecializadoCienciassociales,humanasyafinesFrontofficesinherramientaHoraextradominicalyfestivoZona2Plata</v>
      </c>
      <c r="B5919" s="0" t="s">
        <v>6265</v>
      </c>
      <c r="C5919" s="0" t="s">
        <v>190</v>
      </c>
      <c r="D5919" s="0" t="s">
        <v>6010</v>
      </c>
      <c r="E5919" s="0" t="s">
        <v>57</v>
      </c>
      <c r="F5919" s="0" t="s">
        <v>3335</v>
      </c>
      <c r="G5919" s="0" t="s">
        <v>194</v>
      </c>
      <c r="H5919" s="0" t="s">
        <v>385</v>
      </c>
      <c r="I5919" s="0" t="s">
        <v>195</v>
      </c>
      <c r="J5919" s="0" t="s">
        <v>325</v>
      </c>
      <c r="K5919" s="0" t="n">
        <v>67040.1167484372</v>
      </c>
      <c r="L5919" s="0" t="n">
        <v>65935.71</v>
      </c>
      <c r="M5919" s="0" t="n">
        <v>82904.0606647283</v>
      </c>
      <c r="N5919" s="0" t="n">
        <v>71546.445</v>
      </c>
      <c r="O5919" s="0" t="n">
        <v>57461.13</v>
      </c>
      <c r="P5919" s="0" t="n">
        <v>72520.38</v>
      </c>
      <c r="Q5919" s="0" t="n">
        <v>87317.775</v>
      </c>
      <c r="S5919" s="0" t="s">
        <v>303</v>
      </c>
    </row>
    <row r="5920" customFormat="false" ht="14" hidden="false" customHeight="false" outlineLevel="0" collapsed="false">
      <c r="A5920" s="0" t="str">
        <f aca="false">SUBSTITUTE(C5920&amp;D5920&amp;E5920&amp;F5920&amp;G5920&amp;H5920&amp;I5920," ","")</f>
        <v>AgenteBilingüeEspecializadoCienciassociales,humanasyafinesFrontofficesinherramientaHoraextradominicalyfestivoZona2Oro</v>
      </c>
      <c r="B5920" s="0" t="s">
        <v>6266</v>
      </c>
      <c r="C5920" s="0" t="s">
        <v>190</v>
      </c>
      <c r="D5920" s="0" t="s">
        <v>6010</v>
      </c>
      <c r="E5920" s="0" t="s">
        <v>57</v>
      </c>
      <c r="F5920" s="0" t="s">
        <v>3335</v>
      </c>
      <c r="G5920" s="0" t="s">
        <v>194</v>
      </c>
      <c r="H5920" s="0" t="s">
        <v>385</v>
      </c>
      <c r="I5920" s="0" t="s">
        <v>54</v>
      </c>
      <c r="J5920" s="0" t="s">
        <v>325</v>
      </c>
      <c r="K5920" s="0" t="n">
        <v>67040.1167484372</v>
      </c>
      <c r="L5920" s="0" t="n">
        <v>67254.3</v>
      </c>
      <c r="M5920" s="0" t="n">
        <v>85277.4949809243</v>
      </c>
      <c r="N5920" s="0" t="n">
        <v>71546.445</v>
      </c>
      <c r="O5920" s="0" t="n">
        <v>57461.13</v>
      </c>
      <c r="P5920" s="0" t="n">
        <v>74047.005</v>
      </c>
      <c r="Q5920" s="0" t="n">
        <v>91188.675</v>
      </c>
      <c r="S5920" s="0" t="s">
        <v>303</v>
      </c>
    </row>
    <row r="5921" customFormat="false" ht="14" hidden="false" customHeight="false" outlineLevel="0" collapsed="false">
      <c r="A5921" s="0" t="str">
        <f aca="false">SUBSTITUTE(C5921&amp;D5921&amp;E5921&amp;F5921&amp;G5921&amp;H5921&amp;I5921," ","")</f>
        <v>AgenteBilingüeEspecializadoCienciassociales,humanasyafinesFrontofficesinherramientaHoraextradominicalyfestivoZona2Platino</v>
      </c>
      <c r="B5921" s="0" t="s">
        <v>6267</v>
      </c>
      <c r="C5921" s="0" t="s">
        <v>190</v>
      </c>
      <c r="D5921" s="0" t="s">
        <v>6010</v>
      </c>
      <c r="E5921" s="0" t="s">
        <v>57</v>
      </c>
      <c r="F5921" s="0" t="s">
        <v>3335</v>
      </c>
      <c r="G5921" s="0" t="s">
        <v>194</v>
      </c>
      <c r="H5921" s="0" t="s">
        <v>385</v>
      </c>
      <c r="I5921" s="0" t="s">
        <v>198</v>
      </c>
      <c r="J5921" s="0" t="s">
        <v>325</v>
      </c>
      <c r="K5921" s="0" t="n">
        <v>67040.1167484372</v>
      </c>
      <c r="L5921" s="0" t="n">
        <v>69233.22</v>
      </c>
      <c r="M5921" s="0" t="n">
        <v>87790.8311135776</v>
      </c>
      <c r="N5921" s="0" t="n">
        <v>71546.445</v>
      </c>
      <c r="O5921" s="0" t="n">
        <v>57461.13</v>
      </c>
      <c r="P5921" s="0" t="n">
        <v>75639.87</v>
      </c>
      <c r="Q5921" s="0" t="n">
        <v>96917.4</v>
      </c>
      <c r="S5921" s="0" t="s">
        <v>303</v>
      </c>
    </row>
    <row r="5922" customFormat="false" ht="14" hidden="false" customHeight="false" outlineLevel="0" collapsed="false">
      <c r="A5922" s="0" t="str">
        <f aca="false">SUBSTITUTE(C5922&amp;D5922&amp;E5922&amp;F5922&amp;G5922&amp;H5922&amp;I5922," ","")</f>
        <v>AgenteBilingüeEspecializadoCienciassociales,humanasyafinesFrontofficesinherramientaHoraextradominicalyfestivoZona3Plata</v>
      </c>
      <c r="B5922" s="0" t="s">
        <v>6268</v>
      </c>
      <c r="C5922" s="0" t="s">
        <v>190</v>
      </c>
      <c r="D5922" s="0" t="s">
        <v>6010</v>
      </c>
      <c r="E5922" s="0" t="s">
        <v>57</v>
      </c>
      <c r="F5922" s="0" t="s">
        <v>3335</v>
      </c>
      <c r="G5922" s="0" t="s">
        <v>194</v>
      </c>
      <c r="H5922" s="0" t="s">
        <v>390</v>
      </c>
      <c r="I5922" s="0" t="s">
        <v>195</v>
      </c>
      <c r="J5922" s="0" t="s">
        <v>325</v>
      </c>
      <c r="K5922" s="0" t="n">
        <v>67040.1167484372</v>
      </c>
      <c r="L5922" s="0" t="n">
        <v>67216.005</v>
      </c>
      <c r="M5922" s="0" t="n">
        <v>82904.0606647283</v>
      </c>
      <c r="N5922" s="0" t="n">
        <v>71546.445</v>
      </c>
      <c r="O5922" s="0" t="n">
        <v>57461.13</v>
      </c>
      <c r="P5922" s="0" t="n">
        <v>72861.93</v>
      </c>
      <c r="Q5922" s="0" t="n">
        <v>87317.775</v>
      </c>
      <c r="S5922" s="0" t="s">
        <v>303</v>
      </c>
    </row>
    <row r="5923" customFormat="false" ht="14" hidden="false" customHeight="false" outlineLevel="0" collapsed="false">
      <c r="A5923" s="0" t="str">
        <f aca="false">SUBSTITUTE(C5923&amp;D5923&amp;E5923&amp;F5923&amp;G5923&amp;H5923&amp;I5923," ","")</f>
        <v>AgenteBilingüeEspecializadoCienciassociales,humanasyafinesFrontofficesinherramientaHoraextradominicalyfestivoZona3Oro</v>
      </c>
      <c r="B5923" s="0" t="s">
        <v>6269</v>
      </c>
      <c r="C5923" s="0" t="s">
        <v>190</v>
      </c>
      <c r="D5923" s="0" t="s">
        <v>6010</v>
      </c>
      <c r="E5923" s="0" t="s">
        <v>57</v>
      </c>
      <c r="F5923" s="0" t="s">
        <v>3335</v>
      </c>
      <c r="G5923" s="0" t="s">
        <v>194</v>
      </c>
      <c r="H5923" s="0" t="s">
        <v>390</v>
      </c>
      <c r="I5923" s="0" t="s">
        <v>54</v>
      </c>
      <c r="J5923" s="0" t="s">
        <v>325</v>
      </c>
      <c r="K5923" s="0" t="n">
        <v>67040.1167484372</v>
      </c>
      <c r="L5923" s="0" t="n">
        <v>68560.47</v>
      </c>
      <c r="M5923" s="0" t="n">
        <v>85277.4949809243</v>
      </c>
      <c r="N5923" s="0" t="n">
        <v>71546.445</v>
      </c>
      <c r="O5923" s="0" t="n">
        <v>57461.13</v>
      </c>
      <c r="P5923" s="0" t="n">
        <v>74395.8</v>
      </c>
      <c r="Q5923" s="0" t="n">
        <v>91188.675</v>
      </c>
      <c r="S5923" s="0" t="s">
        <v>303</v>
      </c>
    </row>
    <row r="5924" customFormat="false" ht="14" hidden="false" customHeight="false" outlineLevel="0" collapsed="false">
      <c r="A5924" s="0" t="str">
        <f aca="false">SUBSTITUTE(C5924&amp;D5924&amp;E5924&amp;F5924&amp;G5924&amp;H5924&amp;I5924," ","")</f>
        <v>AgenteBilingüeEspecializadoCienciassociales,humanasyafinesFrontofficesinherramientaHoraextradominicalyfestivoZona3Platino</v>
      </c>
      <c r="B5924" s="0" t="s">
        <v>6270</v>
      </c>
      <c r="C5924" s="0" t="s">
        <v>190</v>
      </c>
      <c r="D5924" s="0" t="s">
        <v>6010</v>
      </c>
      <c r="E5924" s="0" t="s">
        <v>57</v>
      </c>
      <c r="F5924" s="0" t="s">
        <v>3335</v>
      </c>
      <c r="G5924" s="0" t="s">
        <v>194</v>
      </c>
      <c r="H5924" s="0" t="s">
        <v>390</v>
      </c>
      <c r="I5924" s="0" t="s">
        <v>198</v>
      </c>
      <c r="J5924" s="0" t="s">
        <v>325</v>
      </c>
      <c r="K5924" s="0" t="n">
        <v>67040.1167484372</v>
      </c>
      <c r="L5924" s="0" t="n">
        <v>70577.685</v>
      </c>
      <c r="M5924" s="0" t="n">
        <v>87790.8311135776</v>
      </c>
      <c r="N5924" s="0" t="n">
        <v>71546.445</v>
      </c>
      <c r="O5924" s="0" t="n">
        <v>57461.13</v>
      </c>
      <c r="P5924" s="0" t="n">
        <v>75995.91</v>
      </c>
      <c r="Q5924" s="0" t="n">
        <v>96917.4</v>
      </c>
      <c r="S5924" s="0" t="s">
        <v>303</v>
      </c>
    </row>
    <row r="5925" customFormat="false" ht="14" hidden="false" customHeight="false" outlineLevel="0" collapsed="false">
      <c r="A5925" s="0" t="str">
        <f aca="false">SUBSTITUTE(C5925&amp;D5925&amp;E5925&amp;F5925&amp;G5925&amp;H5925&amp;I5925," ","")</f>
        <v>AgenteBilingüeEspecializadoCienciassociales,humanasyafinesFrontofficesinherramientaServicio7x24Zona1Plata</v>
      </c>
      <c r="B5925" s="0" t="s">
        <v>6271</v>
      </c>
      <c r="C5925" s="0" t="s">
        <v>190</v>
      </c>
      <c r="D5925" s="0" t="s">
        <v>6010</v>
      </c>
      <c r="E5925" s="0" t="s">
        <v>57</v>
      </c>
      <c r="F5925" s="0" t="s">
        <v>3335</v>
      </c>
      <c r="G5925" s="0" t="s">
        <v>55</v>
      </c>
      <c r="H5925" s="0" t="s">
        <v>379</v>
      </c>
      <c r="I5925" s="0" t="s">
        <v>195</v>
      </c>
      <c r="J5925" s="0" t="s">
        <v>305</v>
      </c>
      <c r="K5925" s="0" t="n">
        <v>24574110.7377499</v>
      </c>
      <c r="L5925" s="0" t="n">
        <v>34585033.185</v>
      </c>
      <c r="M5925" s="0" t="n">
        <v>36338653.8615158</v>
      </c>
      <c r="N5925" s="0" t="n">
        <v>31132347.705</v>
      </c>
      <c r="O5925" s="0" t="n">
        <v>31393450.26</v>
      </c>
      <c r="P5925" s="0" t="n">
        <v>44101005.345</v>
      </c>
      <c r="Q5925" s="0" t="n">
        <v>35858940.165</v>
      </c>
      <c r="S5925" s="0" t="s">
        <v>303</v>
      </c>
    </row>
    <row r="5926" customFormat="false" ht="14" hidden="false" customHeight="false" outlineLevel="0" collapsed="false">
      <c r="A5926" s="0" t="str">
        <f aca="false">SUBSTITUTE(C5926&amp;D5926&amp;E5926&amp;F5926&amp;G5926&amp;H5926&amp;I5926," ","")</f>
        <v>AgenteBilingüeEspecializadoCienciassociales,humanasyafinesFrontofficesinherramientaServicio7x24Zona1Oro</v>
      </c>
      <c r="B5926" s="0" t="s">
        <v>6272</v>
      </c>
      <c r="C5926" s="0" t="s">
        <v>190</v>
      </c>
      <c r="D5926" s="0" t="s">
        <v>6010</v>
      </c>
      <c r="E5926" s="0" t="s">
        <v>57</v>
      </c>
      <c r="F5926" s="0" t="s">
        <v>3335</v>
      </c>
      <c r="G5926" s="0" t="s">
        <v>55</v>
      </c>
      <c r="H5926" s="0" t="s">
        <v>379</v>
      </c>
      <c r="I5926" s="0" t="s">
        <v>54</v>
      </c>
      <c r="J5926" s="0" t="s">
        <v>305</v>
      </c>
      <c r="K5926" s="0" t="n">
        <v>24574110.7377499</v>
      </c>
      <c r="L5926" s="0" t="n">
        <v>35276734.035</v>
      </c>
      <c r="M5926" s="0" t="n">
        <v>37378981.77052</v>
      </c>
      <c r="N5926" s="0" t="n">
        <v>31310595.405</v>
      </c>
      <c r="O5926" s="0" t="n">
        <v>31393450.26</v>
      </c>
      <c r="P5926" s="0" t="n">
        <v>45029447.955</v>
      </c>
      <c r="Q5926" s="0" t="n">
        <v>37448667.045</v>
      </c>
      <c r="S5926" s="0" t="s">
        <v>303</v>
      </c>
    </row>
    <row r="5927" customFormat="false" ht="14" hidden="false" customHeight="false" outlineLevel="0" collapsed="false">
      <c r="A5927" s="0" t="str">
        <f aca="false">SUBSTITUTE(C5927&amp;D5927&amp;E5927&amp;F5927&amp;G5927&amp;H5927&amp;I5927," ","")</f>
        <v>AgenteBilingüeEspecializadoCienciassociales,humanasyafinesFrontofficesinherramientaServicio7x24Zona1Platino</v>
      </c>
      <c r="B5927" s="0" t="s">
        <v>6273</v>
      </c>
      <c r="C5927" s="0" t="s">
        <v>190</v>
      </c>
      <c r="D5927" s="0" t="s">
        <v>6010</v>
      </c>
      <c r="E5927" s="0" t="s">
        <v>57</v>
      </c>
      <c r="F5927" s="0" t="s">
        <v>3335</v>
      </c>
      <c r="G5927" s="0" t="s">
        <v>55</v>
      </c>
      <c r="H5927" s="0" t="s">
        <v>379</v>
      </c>
      <c r="I5927" s="0" t="s">
        <v>198</v>
      </c>
      <c r="J5927" s="0" t="s">
        <v>305</v>
      </c>
      <c r="K5927" s="0" t="n">
        <v>24574110.7377499</v>
      </c>
      <c r="L5927" s="0" t="n">
        <v>36314285.31</v>
      </c>
      <c r="M5927" s="0" t="n">
        <v>38480631.6900755</v>
      </c>
      <c r="N5927" s="0" t="n">
        <v>31345637.4</v>
      </c>
      <c r="O5927" s="0" t="n">
        <v>31393450.26</v>
      </c>
      <c r="P5927" s="0" t="n">
        <v>45997822.935</v>
      </c>
      <c r="Q5927" s="0" t="n">
        <v>39801340.035</v>
      </c>
      <c r="S5927" s="0" t="s">
        <v>303</v>
      </c>
    </row>
    <row r="5928" customFormat="false" ht="14" hidden="false" customHeight="false" outlineLevel="0" collapsed="false">
      <c r="A5928" s="0" t="str">
        <f aca="false">SUBSTITUTE(C5928&amp;D5928&amp;E5928&amp;F5928&amp;G5928&amp;H5928&amp;I5928," ","")</f>
        <v>AgenteBilingüeEspecializadoCienciassociales,humanasyafinesFrontofficesinherramientaServicio7x24Zona2Plata</v>
      </c>
      <c r="B5928" s="0" t="s">
        <v>6274</v>
      </c>
      <c r="C5928" s="0" t="s">
        <v>190</v>
      </c>
      <c r="D5928" s="0" t="s">
        <v>6010</v>
      </c>
      <c r="E5928" s="0" t="s">
        <v>57</v>
      </c>
      <c r="F5928" s="0" t="s">
        <v>3335</v>
      </c>
      <c r="G5928" s="0" t="s">
        <v>55</v>
      </c>
      <c r="H5928" s="0" t="s">
        <v>385</v>
      </c>
      <c r="I5928" s="0" t="s">
        <v>195</v>
      </c>
      <c r="J5928" s="0" t="s">
        <v>305</v>
      </c>
      <c r="K5928" s="0" t="n">
        <v>24574110.7377499</v>
      </c>
      <c r="L5928" s="0" t="n">
        <v>35622584.46</v>
      </c>
      <c r="M5928" s="0" t="n">
        <v>36338653.8615158</v>
      </c>
      <c r="N5928" s="0" t="n">
        <v>31317604.425</v>
      </c>
      <c r="O5928" s="0" t="n">
        <v>31393450.26</v>
      </c>
      <c r="P5928" s="0" t="n">
        <v>46866315.24</v>
      </c>
      <c r="Q5928" s="0" t="n">
        <v>35858940.165</v>
      </c>
      <c r="S5928" s="0" t="s">
        <v>303</v>
      </c>
    </row>
    <row r="5929" customFormat="false" ht="14" hidden="false" customHeight="false" outlineLevel="0" collapsed="false">
      <c r="A5929" s="0" t="str">
        <f aca="false">SUBSTITUTE(C5929&amp;D5929&amp;E5929&amp;F5929&amp;G5929&amp;H5929&amp;I5929," ","")</f>
        <v>AgenteBilingüeEspecializadoCienciassociales,humanasyafinesFrontofficesinherramientaServicio7x24Zona2Oro</v>
      </c>
      <c r="B5929" s="0" t="s">
        <v>6275</v>
      </c>
      <c r="C5929" s="0" t="s">
        <v>190</v>
      </c>
      <c r="D5929" s="0" t="s">
        <v>6010</v>
      </c>
      <c r="E5929" s="0" t="s">
        <v>57</v>
      </c>
      <c r="F5929" s="0" t="s">
        <v>3335</v>
      </c>
      <c r="G5929" s="0" t="s">
        <v>55</v>
      </c>
      <c r="H5929" s="0" t="s">
        <v>385</v>
      </c>
      <c r="I5929" s="0" t="s">
        <v>54</v>
      </c>
      <c r="J5929" s="0" t="s">
        <v>305</v>
      </c>
      <c r="K5929" s="0" t="n">
        <v>24574110.7377499</v>
      </c>
      <c r="L5929" s="0" t="n">
        <v>36335037.06</v>
      </c>
      <c r="M5929" s="0" t="n">
        <v>37378981.77052</v>
      </c>
      <c r="N5929" s="0" t="n">
        <v>31354747.47</v>
      </c>
      <c r="O5929" s="0" t="n">
        <v>31393450.26</v>
      </c>
      <c r="P5929" s="0" t="n">
        <v>47852974.53</v>
      </c>
      <c r="Q5929" s="0" t="n">
        <v>37448667.045</v>
      </c>
      <c r="S5929" s="0" t="s">
        <v>303</v>
      </c>
    </row>
    <row r="5930" customFormat="false" ht="14" hidden="false" customHeight="false" outlineLevel="0" collapsed="false">
      <c r="A5930" s="0" t="str">
        <f aca="false">SUBSTITUTE(C5930&amp;D5930&amp;E5930&amp;F5930&amp;G5930&amp;H5930&amp;I5930," ","")</f>
        <v>AgenteBilingüeEspecializadoCienciassociales,humanasyafinesFrontofficesinherramientaServicio7x24Zona2Platino</v>
      </c>
      <c r="B5930" s="0" t="s">
        <v>6276</v>
      </c>
      <c r="C5930" s="0" t="s">
        <v>190</v>
      </c>
      <c r="D5930" s="0" t="s">
        <v>6010</v>
      </c>
      <c r="E5930" s="0" t="s">
        <v>57</v>
      </c>
      <c r="F5930" s="0" t="s">
        <v>3335</v>
      </c>
      <c r="G5930" s="0" t="s">
        <v>55</v>
      </c>
      <c r="H5930" s="0" t="s">
        <v>385</v>
      </c>
      <c r="I5930" s="0" t="s">
        <v>198</v>
      </c>
      <c r="J5930" s="0" t="s">
        <v>305</v>
      </c>
      <c r="K5930" s="0" t="n">
        <v>24574110.7377499</v>
      </c>
      <c r="L5930" s="0" t="n">
        <v>37403713.89</v>
      </c>
      <c r="M5930" s="0" t="n">
        <v>38480631.6900755</v>
      </c>
      <c r="N5930" s="0" t="n">
        <v>31391891.55</v>
      </c>
      <c r="O5930" s="0" t="n">
        <v>31393450.26</v>
      </c>
      <c r="P5930" s="0" t="n">
        <v>48882069.855</v>
      </c>
      <c r="Q5930" s="0" t="n">
        <v>39801340.035</v>
      </c>
      <c r="S5930" s="0" t="s">
        <v>303</v>
      </c>
    </row>
    <row r="5931" customFormat="false" ht="14" hidden="false" customHeight="false" outlineLevel="0" collapsed="false">
      <c r="A5931" s="0" t="str">
        <f aca="false">SUBSTITUTE(C5931&amp;D5931&amp;E5931&amp;F5931&amp;G5931&amp;H5931&amp;I5931," ","")</f>
        <v>AgenteBilingüeEspecializadoCienciassociales,humanasyafinesFrontofficesinherramientaServicio7x24Zona3Plata</v>
      </c>
      <c r="B5931" s="0" t="s">
        <v>6277</v>
      </c>
      <c r="C5931" s="0" t="s">
        <v>190</v>
      </c>
      <c r="D5931" s="0" t="s">
        <v>6010</v>
      </c>
      <c r="E5931" s="0" t="s">
        <v>57</v>
      </c>
      <c r="F5931" s="0" t="s">
        <v>3335</v>
      </c>
      <c r="G5931" s="0" t="s">
        <v>55</v>
      </c>
      <c r="H5931" s="0" t="s">
        <v>390</v>
      </c>
      <c r="I5931" s="0" t="s">
        <v>195</v>
      </c>
      <c r="J5931" s="0" t="s">
        <v>305</v>
      </c>
      <c r="K5931" s="0" t="n">
        <v>24574110.7377499</v>
      </c>
      <c r="L5931" s="0" t="n">
        <v>36314285.31</v>
      </c>
      <c r="M5931" s="0" t="n">
        <v>36338653.8615158</v>
      </c>
      <c r="N5931" s="0" t="n">
        <v>31345637.4</v>
      </c>
      <c r="O5931" s="0" t="n">
        <v>31393450.26</v>
      </c>
      <c r="P5931" s="0" t="n">
        <v>47086819.92</v>
      </c>
      <c r="Q5931" s="0" t="n">
        <v>35858940.165</v>
      </c>
      <c r="S5931" s="0" t="s">
        <v>303</v>
      </c>
    </row>
    <row r="5932" customFormat="false" ht="14" hidden="false" customHeight="false" outlineLevel="0" collapsed="false">
      <c r="A5932" s="0" t="str">
        <f aca="false">SUBSTITUTE(C5932&amp;D5932&amp;E5932&amp;F5932&amp;G5932&amp;H5932&amp;I5932," ","")</f>
        <v>AgenteBilingüeEspecializadoCienciassociales,humanasyafinesFrontofficesinherramientaServicio7x24Zona3Oro</v>
      </c>
      <c r="B5932" s="0" t="s">
        <v>6278</v>
      </c>
      <c r="C5932" s="0" t="s">
        <v>190</v>
      </c>
      <c r="D5932" s="0" t="s">
        <v>6010</v>
      </c>
      <c r="E5932" s="0" t="s">
        <v>57</v>
      </c>
      <c r="F5932" s="0" t="s">
        <v>3335</v>
      </c>
      <c r="G5932" s="0" t="s">
        <v>55</v>
      </c>
      <c r="H5932" s="0" t="s">
        <v>390</v>
      </c>
      <c r="I5932" s="0" t="s">
        <v>54</v>
      </c>
      <c r="J5932" s="0" t="s">
        <v>305</v>
      </c>
      <c r="K5932" s="0" t="n">
        <v>24574110.7377499</v>
      </c>
      <c r="L5932" s="0" t="n">
        <v>37040571.72</v>
      </c>
      <c r="M5932" s="0" t="n">
        <v>37378981.77052</v>
      </c>
      <c r="N5932" s="0" t="n">
        <v>31384181.835</v>
      </c>
      <c r="O5932" s="0" t="n">
        <v>31393450.26</v>
      </c>
      <c r="P5932" s="0" t="n">
        <v>48078121.185</v>
      </c>
      <c r="Q5932" s="0" t="n">
        <v>37448667.045</v>
      </c>
      <c r="S5932" s="0" t="s">
        <v>303</v>
      </c>
    </row>
    <row r="5933" customFormat="false" ht="14" hidden="false" customHeight="false" outlineLevel="0" collapsed="false">
      <c r="A5933" s="0" t="str">
        <f aca="false">SUBSTITUTE(C5933&amp;D5933&amp;E5933&amp;F5933&amp;G5933&amp;H5933&amp;I5933," ","")</f>
        <v>AgenteBilingüeEspecializadoCienciassociales,humanasyafinesFrontofficesinherramientaServicio7x24Zona3Platino</v>
      </c>
      <c r="B5933" s="0" t="s">
        <v>6279</v>
      </c>
      <c r="C5933" s="0" t="s">
        <v>190</v>
      </c>
      <c r="D5933" s="0" t="s">
        <v>6010</v>
      </c>
      <c r="E5933" s="0" t="s">
        <v>57</v>
      </c>
      <c r="F5933" s="0" t="s">
        <v>3335</v>
      </c>
      <c r="G5933" s="0" t="s">
        <v>55</v>
      </c>
      <c r="H5933" s="0" t="s">
        <v>390</v>
      </c>
      <c r="I5933" s="0" t="s">
        <v>198</v>
      </c>
      <c r="J5933" s="0" t="s">
        <v>305</v>
      </c>
      <c r="K5933" s="0" t="n">
        <v>24574110.7377499</v>
      </c>
      <c r="L5933" s="0" t="n">
        <v>38130000.3</v>
      </c>
      <c r="M5933" s="0" t="n">
        <v>38480631.6900755</v>
      </c>
      <c r="N5933" s="0" t="n">
        <v>31422727.305</v>
      </c>
      <c r="O5933" s="0" t="n">
        <v>31393450.26</v>
      </c>
      <c r="P5933" s="0" t="n">
        <v>49112059.275</v>
      </c>
      <c r="Q5933" s="0" t="n">
        <v>39801340.035</v>
      </c>
      <c r="S5933" s="0" t="s">
        <v>303</v>
      </c>
    </row>
    <row r="5934" customFormat="false" ht="14" hidden="false" customHeight="false" outlineLevel="0" collapsed="false">
      <c r="A5934" s="0" t="str">
        <f aca="false">SUBSTITUTE(C5934&amp;D5934&amp;E5934&amp;F5934&amp;G5934&amp;H5934&amp;I5934," ","")</f>
        <v>AgenteBilingüeEspecializadoIngeniería,arquitectura,urbanismoyafinesEnlasinstalacionesdelaEntidadCompradoraJornadaOrdinaria Zona1Plata</v>
      </c>
      <c r="B5934" s="0" t="s">
        <v>6280</v>
      </c>
      <c r="C5934" s="0" t="s">
        <v>190</v>
      </c>
      <c r="D5934" s="0" t="s">
        <v>6010</v>
      </c>
      <c r="E5934" s="0" t="s">
        <v>59</v>
      </c>
      <c r="F5934" s="0" t="s">
        <v>3303</v>
      </c>
      <c r="G5934" s="0" t="s">
        <v>62</v>
      </c>
      <c r="H5934" s="0" t="s">
        <v>379</v>
      </c>
      <c r="I5934" s="0" t="s">
        <v>195</v>
      </c>
      <c r="J5934" s="0" t="s">
        <v>36</v>
      </c>
      <c r="K5934" s="0" t="n">
        <v>7557128.99365752</v>
      </c>
      <c r="L5934" s="0" t="n">
        <v>7625635.74</v>
      </c>
      <c r="M5934" s="0" t="n">
        <v>9134721.55041072</v>
      </c>
      <c r="N5934" s="0" t="n">
        <v>8292425.175</v>
      </c>
      <c r="O5934" s="0" t="n">
        <v>7963685.37</v>
      </c>
      <c r="P5934" s="0" t="n">
        <v>8641955.025</v>
      </c>
      <c r="Q5934" s="0" t="n">
        <v>8621656.605</v>
      </c>
      <c r="S5934" s="0" t="s">
        <v>303</v>
      </c>
    </row>
    <row r="5935" customFormat="false" ht="14" hidden="false" customHeight="false" outlineLevel="0" collapsed="false">
      <c r="A5935" s="0" t="str">
        <f aca="false">SUBSTITUTE(C5935&amp;D5935&amp;E5935&amp;F5935&amp;G5935&amp;H5935&amp;I5935," ","")</f>
        <v>AgenteBilingüeEspecializadoIngeniería,arquitectura,urbanismoyafinesEnlasinstalacionesdelaEntidadCompradoraJornadaOrdinaria Zona1Oro</v>
      </c>
      <c r="B5935" s="0" t="s">
        <v>6281</v>
      </c>
      <c r="C5935" s="0" t="s">
        <v>190</v>
      </c>
      <c r="D5935" s="0" t="s">
        <v>6010</v>
      </c>
      <c r="E5935" s="0" t="s">
        <v>59</v>
      </c>
      <c r="F5935" s="0" t="s">
        <v>3303</v>
      </c>
      <c r="G5935" s="0" t="s">
        <v>62</v>
      </c>
      <c r="H5935" s="0" t="s">
        <v>379</v>
      </c>
      <c r="I5935" s="0" t="s">
        <v>54</v>
      </c>
      <c r="J5935" s="0" t="s">
        <v>36</v>
      </c>
      <c r="K5935" s="0" t="n">
        <v>7557128.99365752</v>
      </c>
      <c r="L5935" s="0" t="n">
        <v>7778149.2</v>
      </c>
      <c r="M5935" s="0" t="n">
        <v>9396236.62485707</v>
      </c>
      <c r="N5935" s="0" t="n">
        <v>8311595.445</v>
      </c>
      <c r="O5935" s="0" t="n">
        <v>7963685.37</v>
      </c>
      <c r="P5935" s="0" t="n">
        <v>8823891.465</v>
      </c>
      <c r="Q5935" s="0" t="n">
        <v>9003879</v>
      </c>
      <c r="S5935" s="0" t="s">
        <v>303</v>
      </c>
    </row>
    <row r="5936" customFormat="false" ht="14" hidden="false" customHeight="false" outlineLevel="0" collapsed="false">
      <c r="A5936" s="0" t="str">
        <f aca="false">SUBSTITUTE(C5936&amp;D5936&amp;E5936&amp;F5936&amp;G5936&amp;H5936&amp;I5936," ","")</f>
        <v>AgenteBilingüeEspecializadoIngeniería,arquitectura,urbanismoyafinesEnlasinstalacionesdelaEntidadCompradoraJornadaOrdinaria Zona1Platino</v>
      </c>
      <c r="B5936" s="0" t="s">
        <v>6282</v>
      </c>
      <c r="C5936" s="0" t="s">
        <v>190</v>
      </c>
      <c r="D5936" s="0" t="s">
        <v>6010</v>
      </c>
      <c r="E5936" s="0" t="s">
        <v>59</v>
      </c>
      <c r="F5936" s="0" t="s">
        <v>3303</v>
      </c>
      <c r="G5936" s="0" t="s">
        <v>62</v>
      </c>
      <c r="H5936" s="0" t="s">
        <v>379</v>
      </c>
      <c r="I5936" s="0" t="s">
        <v>198</v>
      </c>
      <c r="J5936" s="0" t="s">
        <v>36</v>
      </c>
      <c r="K5936" s="0" t="n">
        <v>7557128.99365752</v>
      </c>
      <c r="L5936" s="0" t="n">
        <v>8006918.355</v>
      </c>
      <c r="M5936" s="0" t="n">
        <v>9673166.67569282</v>
      </c>
      <c r="N5936" s="0" t="n">
        <v>8330765.715</v>
      </c>
      <c r="O5936" s="0" t="n">
        <v>7963685.37</v>
      </c>
      <c r="P5936" s="0" t="n">
        <v>9013652.505</v>
      </c>
      <c r="Q5936" s="0" t="n">
        <v>9569538.585</v>
      </c>
      <c r="S5936" s="0" t="s">
        <v>303</v>
      </c>
    </row>
    <row r="5937" customFormat="false" ht="14" hidden="false" customHeight="false" outlineLevel="0" collapsed="false">
      <c r="A5937" s="0" t="str">
        <f aca="false">SUBSTITUTE(C5937&amp;D5937&amp;E5937&amp;F5937&amp;G5937&amp;H5937&amp;I5937," ","")</f>
        <v>AgenteBilingüeEspecializadoIngeniería,arquitectura,urbanismoyafinesEnlasinstalacionesdelaEntidadCompradoraJornadaOrdinaria Zona2Plata</v>
      </c>
      <c r="B5937" s="0" t="s">
        <v>6283</v>
      </c>
      <c r="C5937" s="0" t="s">
        <v>190</v>
      </c>
      <c r="D5937" s="0" t="s">
        <v>6010</v>
      </c>
      <c r="E5937" s="0" t="s">
        <v>59</v>
      </c>
      <c r="F5937" s="0" t="s">
        <v>3303</v>
      </c>
      <c r="G5937" s="0" t="s">
        <v>62</v>
      </c>
      <c r="H5937" s="0" t="s">
        <v>385</v>
      </c>
      <c r="I5937" s="0" t="s">
        <v>195</v>
      </c>
      <c r="J5937" s="0" t="s">
        <v>36</v>
      </c>
      <c r="K5937" s="0" t="n">
        <v>7557128.99365752</v>
      </c>
      <c r="L5937" s="0" t="n">
        <v>7854404.895</v>
      </c>
      <c r="M5937" s="0" t="n">
        <v>9134721.55041072</v>
      </c>
      <c r="N5937" s="0" t="n">
        <v>8315429.085</v>
      </c>
      <c r="O5937" s="0" t="n">
        <v>7963685.37</v>
      </c>
      <c r="P5937" s="0" t="n">
        <v>9183840.66</v>
      </c>
      <c r="Q5937" s="0" t="n">
        <v>8621656.605</v>
      </c>
      <c r="S5937" s="0" t="s">
        <v>303</v>
      </c>
    </row>
    <row r="5938" customFormat="false" ht="14" hidden="false" customHeight="false" outlineLevel="0" collapsed="false">
      <c r="A5938" s="0" t="str">
        <f aca="false">SUBSTITUTE(C5938&amp;D5938&amp;E5938&amp;F5938&amp;G5938&amp;H5938&amp;I5938," ","")</f>
        <v>AgenteBilingüeEspecializadoIngeniería,arquitectura,urbanismoyafinesEnlasinstalacionesdelaEntidadCompradoraJornadaOrdinaria Zona2Oro</v>
      </c>
      <c r="B5938" s="0" t="s">
        <v>6284</v>
      </c>
      <c r="C5938" s="0" t="s">
        <v>190</v>
      </c>
      <c r="D5938" s="0" t="s">
        <v>6010</v>
      </c>
      <c r="E5938" s="0" t="s">
        <v>59</v>
      </c>
      <c r="F5938" s="0" t="s">
        <v>3303</v>
      </c>
      <c r="G5938" s="0" t="s">
        <v>62</v>
      </c>
      <c r="H5938" s="0" t="s">
        <v>385</v>
      </c>
      <c r="I5938" s="0" t="s">
        <v>54</v>
      </c>
      <c r="J5938" s="0" t="s">
        <v>36</v>
      </c>
      <c r="K5938" s="0" t="n">
        <v>7557128.99365752</v>
      </c>
      <c r="L5938" s="0" t="n">
        <v>8011494.09</v>
      </c>
      <c r="M5938" s="0" t="n">
        <v>9396236.62485707</v>
      </c>
      <c r="N5938" s="0" t="n">
        <v>8335750.275</v>
      </c>
      <c r="O5938" s="0" t="n">
        <v>7963685.37</v>
      </c>
      <c r="P5938" s="0" t="n">
        <v>9377184.87</v>
      </c>
      <c r="Q5938" s="0" t="n">
        <v>9003879</v>
      </c>
      <c r="S5938" s="0" t="s">
        <v>303</v>
      </c>
    </row>
    <row r="5939" customFormat="false" ht="14" hidden="false" customHeight="false" outlineLevel="0" collapsed="false">
      <c r="A5939" s="0" t="str">
        <f aca="false">SUBSTITUTE(C5939&amp;D5939&amp;E5939&amp;F5939&amp;G5939&amp;H5939&amp;I5939," ","")</f>
        <v>AgenteBilingüeEspecializadoIngeniería,arquitectura,urbanismoyafinesEnlasinstalacionesdelaEntidadCompradoraJornadaOrdinaria Zona2Platino</v>
      </c>
      <c r="B5939" s="0" t="s">
        <v>6285</v>
      </c>
      <c r="C5939" s="0" t="s">
        <v>190</v>
      </c>
      <c r="D5939" s="0" t="s">
        <v>6010</v>
      </c>
      <c r="E5939" s="0" t="s">
        <v>59</v>
      </c>
      <c r="F5939" s="0" t="s">
        <v>3303</v>
      </c>
      <c r="G5939" s="0" t="s">
        <v>62</v>
      </c>
      <c r="H5939" s="0" t="s">
        <v>385</v>
      </c>
      <c r="I5939" s="0" t="s">
        <v>198</v>
      </c>
      <c r="J5939" s="0" t="s">
        <v>36</v>
      </c>
      <c r="K5939" s="0" t="n">
        <v>7557128.99365752</v>
      </c>
      <c r="L5939" s="0" t="n">
        <v>8247126.33</v>
      </c>
      <c r="M5939" s="0" t="n">
        <v>9673166.67569282</v>
      </c>
      <c r="N5939" s="0" t="n">
        <v>8356070.43</v>
      </c>
      <c r="O5939" s="0" t="n">
        <v>7963685.37</v>
      </c>
      <c r="P5939" s="0" t="n">
        <v>9578844.27</v>
      </c>
      <c r="Q5939" s="0" t="n">
        <v>9569538.585</v>
      </c>
      <c r="S5939" s="0" t="s">
        <v>303</v>
      </c>
    </row>
    <row r="5940" customFormat="false" ht="14" hidden="false" customHeight="false" outlineLevel="0" collapsed="false">
      <c r="A5940" s="0" t="str">
        <f aca="false">SUBSTITUTE(C5940&amp;D5940&amp;E5940&amp;F5940&amp;G5940&amp;H5940&amp;I5940," ","")</f>
        <v>AgenteBilingüeEspecializadoIngeniería,arquitectura,urbanismoyafinesEnlasinstalacionesdelaEntidadCompradoraJornadaOrdinaria Zona3Plata</v>
      </c>
      <c r="B5940" s="0" t="s">
        <v>6286</v>
      </c>
      <c r="C5940" s="0" t="s">
        <v>190</v>
      </c>
      <c r="D5940" s="0" t="s">
        <v>6010</v>
      </c>
      <c r="E5940" s="0" t="s">
        <v>59</v>
      </c>
      <c r="F5940" s="0" t="s">
        <v>3303</v>
      </c>
      <c r="G5940" s="0" t="s">
        <v>62</v>
      </c>
      <c r="H5940" s="0" t="s">
        <v>390</v>
      </c>
      <c r="I5940" s="0" t="s">
        <v>195</v>
      </c>
      <c r="J5940" s="0" t="s">
        <v>36</v>
      </c>
      <c r="K5940" s="0" t="n">
        <v>7557128.99365752</v>
      </c>
      <c r="L5940" s="0" t="n">
        <v>8006918.355</v>
      </c>
      <c r="M5940" s="0" t="n">
        <v>9134721.55041072</v>
      </c>
      <c r="N5940" s="0" t="n">
        <v>8330765.715</v>
      </c>
      <c r="O5940" s="0" t="n">
        <v>7963685.37</v>
      </c>
      <c r="P5940" s="0" t="n">
        <v>9227050.875</v>
      </c>
      <c r="Q5940" s="0" t="n">
        <v>8621656.605</v>
      </c>
      <c r="S5940" s="0" t="s">
        <v>303</v>
      </c>
    </row>
    <row r="5941" customFormat="false" ht="14" hidden="false" customHeight="false" outlineLevel="0" collapsed="false">
      <c r="A5941" s="0" t="str">
        <f aca="false">SUBSTITUTE(C5941&amp;D5941&amp;E5941&amp;F5941&amp;G5941&amp;H5941&amp;I5941," ","")</f>
        <v>AgenteBilingüeEspecializadoIngeniería,arquitectura,urbanismoyafinesEnlasinstalacionesdelaEntidadCompradoraJornadaOrdinaria Zona3Oro</v>
      </c>
      <c r="B5941" s="0" t="s">
        <v>6287</v>
      </c>
      <c r="C5941" s="0" t="s">
        <v>190</v>
      </c>
      <c r="D5941" s="0" t="s">
        <v>6010</v>
      </c>
      <c r="E5941" s="0" t="s">
        <v>59</v>
      </c>
      <c r="F5941" s="0" t="s">
        <v>3303</v>
      </c>
      <c r="G5941" s="0" t="s">
        <v>62</v>
      </c>
      <c r="H5941" s="0" t="s">
        <v>390</v>
      </c>
      <c r="I5941" s="0" t="s">
        <v>54</v>
      </c>
      <c r="J5941" s="0" t="s">
        <v>36</v>
      </c>
      <c r="K5941" s="0" t="n">
        <v>7557128.99365752</v>
      </c>
      <c r="L5941" s="0" t="n">
        <v>8167056.66</v>
      </c>
      <c r="M5941" s="0" t="n">
        <v>9396236.62485707</v>
      </c>
      <c r="N5941" s="0" t="n">
        <v>8351852.805</v>
      </c>
      <c r="O5941" s="0" t="n">
        <v>7963685.37</v>
      </c>
      <c r="P5941" s="0" t="n">
        <v>9421303.815</v>
      </c>
      <c r="Q5941" s="0" t="n">
        <v>9003879</v>
      </c>
      <c r="S5941" s="0" t="s">
        <v>303</v>
      </c>
    </row>
    <row r="5942" customFormat="false" ht="14" hidden="false" customHeight="false" outlineLevel="0" collapsed="false">
      <c r="A5942" s="0" t="str">
        <f aca="false">SUBSTITUTE(C5942&amp;D5942&amp;E5942&amp;F5942&amp;G5942&amp;H5942&amp;I5942," ","")</f>
        <v>AgenteBilingüeEspecializadoIngeniería,arquitectura,urbanismoyafinesEnlasinstalacionesdelaEntidadCompradoraJornadaOrdinaria Zona3Platino</v>
      </c>
      <c r="B5942" s="0" t="s">
        <v>6288</v>
      </c>
      <c r="C5942" s="0" t="s">
        <v>190</v>
      </c>
      <c r="D5942" s="0" t="s">
        <v>6010</v>
      </c>
      <c r="E5942" s="0" t="s">
        <v>59</v>
      </c>
      <c r="F5942" s="0" t="s">
        <v>3303</v>
      </c>
      <c r="G5942" s="0" t="s">
        <v>62</v>
      </c>
      <c r="H5942" s="0" t="s">
        <v>390</v>
      </c>
      <c r="I5942" s="0" t="s">
        <v>198</v>
      </c>
      <c r="J5942" s="0" t="s">
        <v>36</v>
      </c>
      <c r="K5942" s="0" t="n">
        <v>7557128.99365752</v>
      </c>
      <c r="L5942" s="0" t="n">
        <v>8407264.635</v>
      </c>
      <c r="M5942" s="0" t="n">
        <v>9673166.67569282</v>
      </c>
      <c r="N5942" s="0" t="n">
        <v>8372939.895</v>
      </c>
      <c r="O5942" s="0" t="n">
        <v>7963685.37</v>
      </c>
      <c r="P5942" s="0" t="n">
        <v>9623913.345</v>
      </c>
      <c r="Q5942" s="0" t="n">
        <v>9569538.585</v>
      </c>
      <c r="S5942" s="0" t="s">
        <v>303</v>
      </c>
    </row>
    <row r="5943" customFormat="false" ht="14" hidden="false" customHeight="false" outlineLevel="0" collapsed="false">
      <c r="A5943" s="0" t="str">
        <f aca="false">SUBSTITUTE(C5943&amp;D5943&amp;E5943&amp;F5943&amp;G5943&amp;H5943&amp;I5943," ","")</f>
        <v>AgenteBilingüeEspecializadoIngeniería,arquitectura,urbanismoyafinesEnlasinstalacionesdelaEntidadCompradoraHoraextradiurnaZona1Plata</v>
      </c>
      <c r="B5943" s="0" t="s">
        <v>6289</v>
      </c>
      <c r="C5943" s="0" t="s">
        <v>190</v>
      </c>
      <c r="D5943" s="0" t="s">
        <v>6010</v>
      </c>
      <c r="E5943" s="0" t="s">
        <v>59</v>
      </c>
      <c r="F5943" s="0" t="s">
        <v>3303</v>
      </c>
      <c r="G5943" s="0" t="s">
        <v>192</v>
      </c>
      <c r="H5943" s="0" t="s">
        <v>379</v>
      </c>
      <c r="I5943" s="0" t="s">
        <v>195</v>
      </c>
      <c r="J5943" s="0" t="s">
        <v>325</v>
      </c>
      <c r="K5943" s="0" t="n">
        <v>38558.4397386771</v>
      </c>
      <c r="L5943" s="0" t="n">
        <v>41557.32</v>
      </c>
      <c r="M5943" s="0" t="n">
        <v>51815.0379154552</v>
      </c>
      <c r="N5943" s="0" t="n">
        <v>35772.705</v>
      </c>
      <c r="O5943" s="0" t="n">
        <v>36174.285</v>
      </c>
      <c r="P5943" s="0" t="n">
        <v>45908.46</v>
      </c>
      <c r="Q5943" s="0" t="n">
        <v>56509.965</v>
      </c>
      <c r="S5943" s="0" t="s">
        <v>303</v>
      </c>
    </row>
    <row r="5944" customFormat="false" ht="14" hidden="false" customHeight="false" outlineLevel="0" collapsed="false">
      <c r="A5944" s="0" t="str">
        <f aca="false">SUBSTITUTE(C5944&amp;D5944&amp;E5944&amp;F5944&amp;G5944&amp;H5944&amp;I5944," ","")</f>
        <v>AgenteBilingüeEspecializadoIngeniería,arquitectura,urbanismoyafinesEnlasinstalacionesdelaEntidadCompradoraHoraextradiurnaZona1Oro</v>
      </c>
      <c r="B5944" s="0" t="s">
        <v>6290</v>
      </c>
      <c r="C5944" s="0" t="s">
        <v>190</v>
      </c>
      <c r="D5944" s="0" t="s">
        <v>6010</v>
      </c>
      <c r="E5944" s="0" t="s">
        <v>59</v>
      </c>
      <c r="F5944" s="0" t="s">
        <v>3303</v>
      </c>
      <c r="G5944" s="0" t="s">
        <v>192</v>
      </c>
      <c r="H5944" s="0" t="s">
        <v>379</v>
      </c>
      <c r="I5944" s="0" t="s">
        <v>54</v>
      </c>
      <c r="J5944" s="0" t="s">
        <v>325</v>
      </c>
      <c r="K5944" s="0" t="n">
        <v>38558.4397386771</v>
      </c>
      <c r="L5944" s="0" t="n">
        <v>42389.46</v>
      </c>
      <c r="M5944" s="0" t="n">
        <v>53298.4343630777</v>
      </c>
      <c r="N5944" s="0" t="n">
        <v>35772.705</v>
      </c>
      <c r="O5944" s="0" t="n">
        <v>36174.285</v>
      </c>
      <c r="P5944" s="0" t="n">
        <v>46874.115</v>
      </c>
      <c r="Q5944" s="0" t="n">
        <v>59014.665</v>
      </c>
      <c r="S5944" s="0" t="s">
        <v>303</v>
      </c>
    </row>
    <row r="5945" customFormat="false" ht="14" hidden="false" customHeight="false" outlineLevel="0" collapsed="false">
      <c r="A5945" s="0" t="str">
        <f aca="false">SUBSTITUTE(C5945&amp;D5945&amp;E5945&amp;F5945&amp;G5945&amp;H5945&amp;I5945," ","")</f>
        <v>AgenteBilingüeEspecializadoIngeniería,arquitectura,urbanismoyafinesEnlasinstalacionesdelaEntidadCompradoraHoraextradiurnaZona1Platino</v>
      </c>
      <c r="B5945" s="0" t="s">
        <v>6291</v>
      </c>
      <c r="C5945" s="0" t="s">
        <v>190</v>
      </c>
      <c r="D5945" s="0" t="s">
        <v>6010</v>
      </c>
      <c r="E5945" s="0" t="s">
        <v>59</v>
      </c>
      <c r="F5945" s="0" t="s">
        <v>3303</v>
      </c>
      <c r="G5945" s="0" t="s">
        <v>192</v>
      </c>
      <c r="H5945" s="0" t="s">
        <v>379</v>
      </c>
      <c r="I5945" s="0" t="s">
        <v>198</v>
      </c>
      <c r="J5945" s="0" t="s">
        <v>325</v>
      </c>
      <c r="K5945" s="0" t="n">
        <v>38558.4397386771</v>
      </c>
      <c r="L5945" s="0" t="n">
        <v>43635.6</v>
      </c>
      <c r="M5945" s="0" t="n">
        <v>54869.269445986</v>
      </c>
      <c r="N5945" s="0" t="n">
        <v>35772.705</v>
      </c>
      <c r="O5945" s="0" t="n">
        <v>36174.285</v>
      </c>
      <c r="P5945" s="0" t="n">
        <v>47882.205</v>
      </c>
      <c r="Q5945" s="0" t="n">
        <v>62722.035</v>
      </c>
      <c r="S5945" s="0" t="s">
        <v>303</v>
      </c>
    </row>
    <row r="5946" customFormat="false" ht="14" hidden="false" customHeight="false" outlineLevel="0" collapsed="false">
      <c r="A5946" s="0" t="str">
        <f aca="false">SUBSTITUTE(C5946&amp;D5946&amp;E5946&amp;F5946&amp;G5946&amp;H5946&amp;I5946," ","")</f>
        <v>AgenteBilingüeEspecializadoIngeniería,arquitectura,urbanismoyafinesEnlasinstalacionesdelaEntidadCompradoraHoraextradiurnaZona2Plata</v>
      </c>
      <c r="B5946" s="0" t="s">
        <v>6292</v>
      </c>
      <c r="C5946" s="0" t="s">
        <v>190</v>
      </c>
      <c r="D5946" s="0" t="s">
        <v>6010</v>
      </c>
      <c r="E5946" s="0" t="s">
        <v>59</v>
      </c>
      <c r="F5946" s="0" t="s">
        <v>3303</v>
      </c>
      <c r="G5946" s="0" t="s">
        <v>192</v>
      </c>
      <c r="H5946" s="0" t="s">
        <v>385</v>
      </c>
      <c r="I5946" s="0" t="s">
        <v>195</v>
      </c>
      <c r="J5946" s="0" t="s">
        <v>325</v>
      </c>
      <c r="K5946" s="0" t="n">
        <v>38558.4397386771</v>
      </c>
      <c r="L5946" s="0" t="n">
        <v>42804.495</v>
      </c>
      <c r="M5946" s="0" t="n">
        <v>51815.0379154552</v>
      </c>
      <c r="N5946" s="0" t="n">
        <v>35772.705</v>
      </c>
      <c r="O5946" s="0" t="n">
        <v>36174.285</v>
      </c>
      <c r="P5946" s="0" t="n">
        <v>48786.795</v>
      </c>
      <c r="Q5946" s="0" t="n">
        <v>56509.965</v>
      </c>
      <c r="S5946" s="0" t="s">
        <v>303</v>
      </c>
    </row>
    <row r="5947" customFormat="false" ht="14" hidden="false" customHeight="false" outlineLevel="0" collapsed="false">
      <c r="A5947" s="0" t="str">
        <f aca="false">SUBSTITUTE(C5947&amp;D5947&amp;E5947&amp;F5947&amp;G5947&amp;H5947&amp;I5947," ","")</f>
        <v>AgenteBilingüeEspecializadoIngeniería,arquitectura,urbanismoyafinesEnlasinstalacionesdelaEntidadCompradoraHoraextradiurnaZona2Oro</v>
      </c>
      <c r="B5947" s="0" t="s">
        <v>6293</v>
      </c>
      <c r="C5947" s="0" t="s">
        <v>190</v>
      </c>
      <c r="D5947" s="0" t="s">
        <v>6010</v>
      </c>
      <c r="E5947" s="0" t="s">
        <v>59</v>
      </c>
      <c r="F5947" s="0" t="s">
        <v>3303</v>
      </c>
      <c r="G5947" s="0" t="s">
        <v>192</v>
      </c>
      <c r="H5947" s="0" t="s">
        <v>385</v>
      </c>
      <c r="I5947" s="0" t="s">
        <v>54</v>
      </c>
      <c r="J5947" s="0" t="s">
        <v>325</v>
      </c>
      <c r="K5947" s="0" t="n">
        <v>38558.4397386771</v>
      </c>
      <c r="L5947" s="0" t="n">
        <v>43661.475</v>
      </c>
      <c r="M5947" s="0" t="n">
        <v>53298.4343630777</v>
      </c>
      <c r="N5947" s="0" t="n">
        <v>35772.705</v>
      </c>
      <c r="O5947" s="0" t="n">
        <v>36174.285</v>
      </c>
      <c r="P5947" s="0" t="n">
        <v>49813.515</v>
      </c>
      <c r="Q5947" s="0" t="n">
        <v>59014.665</v>
      </c>
      <c r="S5947" s="0" t="s">
        <v>303</v>
      </c>
    </row>
    <row r="5948" customFormat="false" ht="14" hidden="false" customHeight="false" outlineLevel="0" collapsed="false">
      <c r="A5948" s="0" t="str">
        <f aca="false">SUBSTITUTE(C5948&amp;D5948&amp;E5948&amp;F5948&amp;G5948&amp;H5948&amp;I5948," ","")</f>
        <v>AgenteBilingüeEspecializadoIngeniería,arquitectura,urbanismoyafinesEnlasinstalacionesdelaEntidadCompradoraHoraextradiurnaZona2Platino</v>
      </c>
      <c r="B5948" s="0" t="s">
        <v>6294</v>
      </c>
      <c r="C5948" s="0" t="s">
        <v>190</v>
      </c>
      <c r="D5948" s="0" t="s">
        <v>6010</v>
      </c>
      <c r="E5948" s="0" t="s">
        <v>59</v>
      </c>
      <c r="F5948" s="0" t="s">
        <v>3303</v>
      </c>
      <c r="G5948" s="0" t="s">
        <v>192</v>
      </c>
      <c r="H5948" s="0" t="s">
        <v>385</v>
      </c>
      <c r="I5948" s="0" t="s">
        <v>198</v>
      </c>
      <c r="J5948" s="0" t="s">
        <v>325</v>
      </c>
      <c r="K5948" s="0" t="n">
        <v>38558.4397386771</v>
      </c>
      <c r="L5948" s="0" t="n">
        <v>44944.875</v>
      </c>
      <c r="M5948" s="0" t="n">
        <v>54869.269445986</v>
      </c>
      <c r="N5948" s="0" t="n">
        <v>35772.705</v>
      </c>
      <c r="O5948" s="0" t="n">
        <v>36174.285</v>
      </c>
      <c r="P5948" s="0" t="n">
        <v>50884.74</v>
      </c>
      <c r="Q5948" s="0" t="n">
        <v>62722.035</v>
      </c>
      <c r="S5948" s="0" t="s">
        <v>303</v>
      </c>
    </row>
    <row r="5949" customFormat="false" ht="14" hidden="false" customHeight="false" outlineLevel="0" collapsed="false">
      <c r="A5949" s="0" t="str">
        <f aca="false">SUBSTITUTE(C5949&amp;D5949&amp;E5949&amp;F5949&amp;G5949&amp;H5949&amp;I5949," ","")</f>
        <v>AgenteBilingüeEspecializadoIngeniería,arquitectura,urbanismoyafinesEnlasinstalacionesdelaEntidadCompradoraHoraextradiurnaZona3Plata</v>
      </c>
      <c r="B5949" s="0" t="s">
        <v>6295</v>
      </c>
      <c r="C5949" s="0" t="s">
        <v>190</v>
      </c>
      <c r="D5949" s="0" t="s">
        <v>6010</v>
      </c>
      <c r="E5949" s="0" t="s">
        <v>59</v>
      </c>
      <c r="F5949" s="0" t="s">
        <v>3303</v>
      </c>
      <c r="G5949" s="0" t="s">
        <v>192</v>
      </c>
      <c r="H5949" s="0" t="s">
        <v>390</v>
      </c>
      <c r="I5949" s="0" t="s">
        <v>195</v>
      </c>
      <c r="J5949" s="0" t="s">
        <v>325</v>
      </c>
      <c r="K5949" s="0" t="n">
        <v>38558.4397386771</v>
      </c>
      <c r="L5949" s="0" t="n">
        <v>43635.6</v>
      </c>
      <c r="M5949" s="0" t="n">
        <v>51815.0379154552</v>
      </c>
      <c r="N5949" s="0" t="n">
        <v>35772.705</v>
      </c>
      <c r="O5949" s="0" t="n">
        <v>36174.285</v>
      </c>
      <c r="P5949" s="0" t="n">
        <v>49016.565</v>
      </c>
      <c r="Q5949" s="0" t="n">
        <v>56509.965</v>
      </c>
      <c r="S5949" s="0" t="s">
        <v>303</v>
      </c>
    </row>
    <row r="5950" customFormat="false" ht="14" hidden="false" customHeight="false" outlineLevel="0" collapsed="false">
      <c r="A5950" s="0" t="str">
        <f aca="false">SUBSTITUTE(C5950&amp;D5950&amp;E5950&amp;F5950&amp;G5950&amp;H5950&amp;I5950," ","")</f>
        <v>AgenteBilingüeEspecializadoIngeniería,arquitectura,urbanismoyafinesEnlasinstalacionesdelaEntidadCompradoraHoraextradiurnaZona3Oro</v>
      </c>
      <c r="B5950" s="0" t="s">
        <v>6296</v>
      </c>
      <c r="C5950" s="0" t="s">
        <v>190</v>
      </c>
      <c r="D5950" s="0" t="s">
        <v>6010</v>
      </c>
      <c r="E5950" s="0" t="s">
        <v>59</v>
      </c>
      <c r="F5950" s="0" t="s">
        <v>3303</v>
      </c>
      <c r="G5950" s="0" t="s">
        <v>192</v>
      </c>
      <c r="H5950" s="0" t="s">
        <v>390</v>
      </c>
      <c r="I5950" s="0" t="s">
        <v>54</v>
      </c>
      <c r="J5950" s="0" t="s">
        <v>325</v>
      </c>
      <c r="K5950" s="0" t="n">
        <v>38558.4397386771</v>
      </c>
      <c r="L5950" s="0" t="n">
        <v>44509.14</v>
      </c>
      <c r="M5950" s="0" t="n">
        <v>53298.4343630777</v>
      </c>
      <c r="N5950" s="0" t="n">
        <v>35772.705</v>
      </c>
      <c r="O5950" s="0" t="n">
        <v>36174.285</v>
      </c>
      <c r="P5950" s="0" t="n">
        <v>50048.46</v>
      </c>
      <c r="Q5950" s="0" t="n">
        <v>59014.665</v>
      </c>
      <c r="S5950" s="0" t="s">
        <v>303</v>
      </c>
    </row>
    <row r="5951" customFormat="false" ht="14" hidden="false" customHeight="false" outlineLevel="0" collapsed="false">
      <c r="A5951" s="0" t="str">
        <f aca="false">SUBSTITUTE(C5951&amp;D5951&amp;E5951&amp;F5951&amp;G5951&amp;H5951&amp;I5951," ","")</f>
        <v>AgenteBilingüeEspecializadoIngeniería,arquitectura,urbanismoyafinesEnlasinstalacionesdelaEntidadCompradoraHoraextradiurnaZona3Platino</v>
      </c>
      <c r="B5951" s="0" t="s">
        <v>6297</v>
      </c>
      <c r="C5951" s="0" t="s">
        <v>190</v>
      </c>
      <c r="D5951" s="0" t="s">
        <v>6010</v>
      </c>
      <c r="E5951" s="0" t="s">
        <v>59</v>
      </c>
      <c r="F5951" s="0" t="s">
        <v>3303</v>
      </c>
      <c r="G5951" s="0" t="s">
        <v>192</v>
      </c>
      <c r="H5951" s="0" t="s">
        <v>390</v>
      </c>
      <c r="I5951" s="0" t="s">
        <v>198</v>
      </c>
      <c r="J5951" s="0" t="s">
        <v>325</v>
      </c>
      <c r="K5951" s="0" t="n">
        <v>38558.4397386771</v>
      </c>
      <c r="L5951" s="0" t="n">
        <v>45817.38</v>
      </c>
      <c r="M5951" s="0" t="n">
        <v>54869.269445986</v>
      </c>
      <c r="N5951" s="0" t="n">
        <v>35772.705</v>
      </c>
      <c r="O5951" s="0" t="n">
        <v>36174.285</v>
      </c>
      <c r="P5951" s="0" t="n">
        <v>51124.86</v>
      </c>
      <c r="Q5951" s="0" t="n">
        <v>62722.035</v>
      </c>
      <c r="S5951" s="0" t="s">
        <v>303</v>
      </c>
    </row>
    <row r="5952" customFormat="false" ht="14" hidden="false" customHeight="false" outlineLevel="0" collapsed="false">
      <c r="A5952" s="0" t="str">
        <f aca="false">SUBSTITUTE(C5952&amp;D5952&amp;E5952&amp;F5952&amp;G5952&amp;H5952&amp;I5952," ","")</f>
        <v>AgenteBilingüeEspecializadoIngeniería,arquitectura,urbanismoyafinesEnlasinstalacionesdelaEntidadCompradoraHoraextranocturna Zona1Plata</v>
      </c>
      <c r="B5952" s="0" t="s">
        <v>6298</v>
      </c>
      <c r="C5952" s="0" t="s">
        <v>190</v>
      </c>
      <c r="D5952" s="0" t="s">
        <v>6010</v>
      </c>
      <c r="E5952" s="0" t="s">
        <v>59</v>
      </c>
      <c r="F5952" s="0" t="s">
        <v>3303</v>
      </c>
      <c r="G5952" s="0" t="s">
        <v>197</v>
      </c>
      <c r="H5952" s="0" t="s">
        <v>379</v>
      </c>
      <c r="I5952" s="0" t="s">
        <v>195</v>
      </c>
      <c r="J5952" s="0" t="s">
        <v>325</v>
      </c>
      <c r="K5952" s="0" t="n">
        <v>52699.2442688854</v>
      </c>
      <c r="L5952" s="0" t="n">
        <v>58180.455</v>
      </c>
      <c r="M5952" s="0" t="n">
        <v>72541.0530816373</v>
      </c>
      <c r="N5952" s="0" t="n">
        <v>50082.615</v>
      </c>
      <c r="O5952" s="0" t="n">
        <v>50366.205</v>
      </c>
      <c r="P5952" s="0" t="n">
        <v>58794.21</v>
      </c>
      <c r="Q5952" s="0" t="n">
        <v>78433.335</v>
      </c>
      <c r="S5952" s="0" t="s">
        <v>303</v>
      </c>
    </row>
    <row r="5953" customFormat="false" ht="14" hidden="false" customHeight="false" outlineLevel="0" collapsed="false">
      <c r="A5953" s="0" t="str">
        <f aca="false">SUBSTITUTE(C5953&amp;D5953&amp;E5953&amp;F5953&amp;G5953&amp;H5953&amp;I5953," ","")</f>
        <v>AgenteBilingüeEspecializadoIngeniería,arquitectura,urbanismoyafinesEnlasinstalacionesdelaEntidadCompradoraHoraextranocturna Zona1Oro</v>
      </c>
      <c r="B5953" s="0" t="s">
        <v>6299</v>
      </c>
      <c r="C5953" s="0" t="s">
        <v>190</v>
      </c>
      <c r="D5953" s="0" t="s">
        <v>6010</v>
      </c>
      <c r="E5953" s="0" t="s">
        <v>59</v>
      </c>
      <c r="F5953" s="0" t="s">
        <v>3303</v>
      </c>
      <c r="G5953" s="0" t="s">
        <v>197</v>
      </c>
      <c r="H5953" s="0" t="s">
        <v>379</v>
      </c>
      <c r="I5953" s="0" t="s">
        <v>54</v>
      </c>
      <c r="J5953" s="0" t="s">
        <v>325</v>
      </c>
      <c r="K5953" s="0" t="n">
        <v>52699.2442688854</v>
      </c>
      <c r="L5953" s="0" t="n">
        <v>59344.83</v>
      </c>
      <c r="M5953" s="0" t="n">
        <v>74617.8081083088</v>
      </c>
      <c r="N5953" s="0" t="n">
        <v>50082.615</v>
      </c>
      <c r="O5953" s="0" t="n">
        <v>50366.205</v>
      </c>
      <c r="P5953" s="0" t="n">
        <v>60032.07</v>
      </c>
      <c r="Q5953" s="0" t="n">
        <v>81910.935</v>
      </c>
      <c r="S5953" s="0" t="s">
        <v>303</v>
      </c>
    </row>
    <row r="5954" customFormat="false" ht="14" hidden="false" customHeight="false" outlineLevel="0" collapsed="false">
      <c r="A5954" s="0" t="str">
        <f aca="false">SUBSTITUTE(C5954&amp;D5954&amp;E5954&amp;F5954&amp;G5954&amp;H5954&amp;I5954," ","")</f>
        <v>AgenteBilingüeEspecializadoIngeniería,arquitectura,urbanismoyafinesEnlasinstalacionesdelaEntidadCompradoraHoraextranocturna Zona1Platino</v>
      </c>
      <c r="B5954" s="0" t="s">
        <v>6300</v>
      </c>
      <c r="C5954" s="0" t="s">
        <v>190</v>
      </c>
      <c r="D5954" s="0" t="s">
        <v>6010</v>
      </c>
      <c r="E5954" s="0" t="s">
        <v>59</v>
      </c>
      <c r="F5954" s="0" t="s">
        <v>3303</v>
      </c>
      <c r="G5954" s="0" t="s">
        <v>197</v>
      </c>
      <c r="H5954" s="0" t="s">
        <v>379</v>
      </c>
      <c r="I5954" s="0" t="s">
        <v>198</v>
      </c>
      <c r="J5954" s="0" t="s">
        <v>325</v>
      </c>
      <c r="K5954" s="0" t="n">
        <v>52699.2442688854</v>
      </c>
      <c r="L5954" s="0" t="n">
        <v>61089.84</v>
      </c>
      <c r="M5954" s="0" t="n">
        <v>76816.9772243804</v>
      </c>
      <c r="N5954" s="0" t="n">
        <v>50082.615</v>
      </c>
      <c r="O5954" s="0" t="n">
        <v>50366.205</v>
      </c>
      <c r="P5954" s="0" t="n">
        <v>61322.715</v>
      </c>
      <c r="Q5954" s="0" t="n">
        <v>87056.955</v>
      </c>
      <c r="S5954" s="0" t="s">
        <v>303</v>
      </c>
    </row>
    <row r="5955" customFormat="false" ht="14" hidden="false" customHeight="false" outlineLevel="0" collapsed="false">
      <c r="A5955" s="0" t="str">
        <f aca="false">SUBSTITUTE(C5955&amp;D5955&amp;E5955&amp;F5955&amp;G5955&amp;H5955&amp;I5955," ","")</f>
        <v>AgenteBilingüeEspecializadoIngeniería,arquitectura,urbanismoyafinesEnlasinstalacionesdelaEntidadCompradoraHoraextranocturna Zona2Plata</v>
      </c>
      <c r="B5955" s="0" t="s">
        <v>6301</v>
      </c>
      <c r="C5955" s="0" t="s">
        <v>190</v>
      </c>
      <c r="D5955" s="0" t="s">
        <v>6010</v>
      </c>
      <c r="E5955" s="0" t="s">
        <v>59</v>
      </c>
      <c r="F5955" s="0" t="s">
        <v>3303</v>
      </c>
      <c r="G5955" s="0" t="s">
        <v>197</v>
      </c>
      <c r="H5955" s="0" t="s">
        <v>385</v>
      </c>
      <c r="I5955" s="0" t="s">
        <v>195</v>
      </c>
      <c r="J5955" s="0" t="s">
        <v>325</v>
      </c>
      <c r="K5955" s="0" t="n">
        <v>52699.2442688854</v>
      </c>
      <c r="L5955" s="0" t="n">
        <v>59926.5</v>
      </c>
      <c r="M5955" s="0" t="n">
        <v>72541.0530816373</v>
      </c>
      <c r="N5955" s="0" t="n">
        <v>50082.615</v>
      </c>
      <c r="O5955" s="0" t="n">
        <v>50366.205</v>
      </c>
      <c r="P5955" s="0" t="n">
        <v>62480.88</v>
      </c>
      <c r="Q5955" s="0" t="n">
        <v>78433.335</v>
      </c>
      <c r="S5955" s="0" t="s">
        <v>303</v>
      </c>
    </row>
    <row r="5956" customFormat="false" ht="14" hidden="false" customHeight="false" outlineLevel="0" collapsed="false">
      <c r="A5956" s="0" t="str">
        <f aca="false">SUBSTITUTE(C5956&amp;D5956&amp;E5956&amp;F5956&amp;G5956&amp;H5956&amp;I5956," ","")</f>
        <v>AgenteBilingüeEspecializadoIngeniería,arquitectura,urbanismoyafinesEnlasinstalacionesdelaEntidadCompradoraHoraextranocturna Zona2Oro</v>
      </c>
      <c r="B5956" s="0" t="s">
        <v>6302</v>
      </c>
      <c r="C5956" s="0" t="s">
        <v>190</v>
      </c>
      <c r="D5956" s="0" t="s">
        <v>6010</v>
      </c>
      <c r="E5956" s="0" t="s">
        <v>59</v>
      </c>
      <c r="F5956" s="0" t="s">
        <v>3303</v>
      </c>
      <c r="G5956" s="0" t="s">
        <v>197</v>
      </c>
      <c r="H5956" s="0" t="s">
        <v>385</v>
      </c>
      <c r="I5956" s="0" t="s">
        <v>54</v>
      </c>
      <c r="J5956" s="0" t="s">
        <v>325</v>
      </c>
      <c r="K5956" s="0" t="n">
        <v>52699.2442688854</v>
      </c>
      <c r="L5956" s="0" t="n">
        <v>61126.065</v>
      </c>
      <c r="M5956" s="0" t="n">
        <v>74617.8081083088</v>
      </c>
      <c r="N5956" s="0" t="n">
        <v>50082.615</v>
      </c>
      <c r="O5956" s="0" t="n">
        <v>50366.205</v>
      </c>
      <c r="P5956" s="0" t="n">
        <v>63796.365</v>
      </c>
      <c r="Q5956" s="0" t="n">
        <v>81910.935</v>
      </c>
      <c r="S5956" s="0" t="s">
        <v>303</v>
      </c>
    </row>
    <row r="5957" customFormat="false" ht="14" hidden="false" customHeight="false" outlineLevel="0" collapsed="false">
      <c r="A5957" s="0" t="str">
        <f aca="false">SUBSTITUTE(C5957&amp;D5957&amp;E5957&amp;F5957&amp;G5957&amp;H5957&amp;I5957," ","")</f>
        <v>AgenteBilingüeEspecializadoIngeniería,arquitectura,urbanismoyafinesEnlasinstalacionesdelaEntidadCompradoraHoraextranocturna Zona2Platino</v>
      </c>
      <c r="B5957" s="0" t="s">
        <v>6303</v>
      </c>
      <c r="C5957" s="0" t="s">
        <v>190</v>
      </c>
      <c r="D5957" s="0" t="s">
        <v>6010</v>
      </c>
      <c r="E5957" s="0" t="s">
        <v>59</v>
      </c>
      <c r="F5957" s="0" t="s">
        <v>3303</v>
      </c>
      <c r="G5957" s="0" t="s">
        <v>197</v>
      </c>
      <c r="H5957" s="0" t="s">
        <v>385</v>
      </c>
      <c r="I5957" s="0" t="s">
        <v>198</v>
      </c>
      <c r="J5957" s="0" t="s">
        <v>325</v>
      </c>
      <c r="K5957" s="0" t="n">
        <v>52699.2442688854</v>
      </c>
      <c r="L5957" s="0" t="n">
        <v>62922.825</v>
      </c>
      <c r="M5957" s="0" t="n">
        <v>76816.9772243804</v>
      </c>
      <c r="N5957" s="0" t="n">
        <v>50082.615</v>
      </c>
      <c r="O5957" s="0" t="n">
        <v>50366.205</v>
      </c>
      <c r="P5957" s="0" t="n">
        <v>65168.775</v>
      </c>
      <c r="Q5957" s="0" t="n">
        <v>87056.955</v>
      </c>
      <c r="S5957" s="0" t="s">
        <v>303</v>
      </c>
    </row>
    <row r="5958" customFormat="false" ht="14" hidden="false" customHeight="false" outlineLevel="0" collapsed="false">
      <c r="A5958" s="0" t="str">
        <f aca="false">SUBSTITUTE(C5958&amp;D5958&amp;E5958&amp;F5958&amp;G5958&amp;H5958&amp;I5958," ","")</f>
        <v>AgenteBilingüeEspecializadoIngeniería,arquitectura,urbanismoyafinesEnlasinstalacionesdelaEntidadCompradoraHoraextranocturna Zona3Plata</v>
      </c>
      <c r="B5958" s="0" t="s">
        <v>6304</v>
      </c>
      <c r="C5958" s="0" t="s">
        <v>190</v>
      </c>
      <c r="D5958" s="0" t="s">
        <v>6010</v>
      </c>
      <c r="E5958" s="0" t="s">
        <v>59</v>
      </c>
      <c r="F5958" s="0" t="s">
        <v>3303</v>
      </c>
      <c r="G5958" s="0" t="s">
        <v>197</v>
      </c>
      <c r="H5958" s="0" t="s">
        <v>390</v>
      </c>
      <c r="I5958" s="0" t="s">
        <v>195</v>
      </c>
      <c r="J5958" s="0" t="s">
        <v>325</v>
      </c>
      <c r="K5958" s="0" t="n">
        <v>52699.2442688854</v>
      </c>
      <c r="L5958" s="0" t="n">
        <v>61089.84</v>
      </c>
      <c r="M5958" s="0" t="n">
        <v>72541.0530816373</v>
      </c>
      <c r="N5958" s="0" t="n">
        <v>50082.615</v>
      </c>
      <c r="O5958" s="0" t="n">
        <v>50366.205</v>
      </c>
      <c r="P5958" s="0" t="n">
        <v>62774.82</v>
      </c>
      <c r="Q5958" s="0" t="n">
        <v>78433.335</v>
      </c>
      <c r="S5958" s="0" t="s">
        <v>303</v>
      </c>
    </row>
    <row r="5959" customFormat="false" ht="14" hidden="false" customHeight="false" outlineLevel="0" collapsed="false">
      <c r="A5959" s="0" t="str">
        <f aca="false">SUBSTITUTE(C5959&amp;D5959&amp;E5959&amp;F5959&amp;G5959&amp;H5959&amp;I5959," ","")</f>
        <v>AgenteBilingüeEspecializadoIngeniería,arquitectura,urbanismoyafinesEnlasinstalacionesdelaEntidadCompradoraHoraextranocturna Zona3Oro</v>
      </c>
      <c r="B5959" s="0" t="s">
        <v>6305</v>
      </c>
      <c r="C5959" s="0" t="s">
        <v>190</v>
      </c>
      <c r="D5959" s="0" t="s">
        <v>6010</v>
      </c>
      <c r="E5959" s="0" t="s">
        <v>59</v>
      </c>
      <c r="F5959" s="0" t="s">
        <v>3303</v>
      </c>
      <c r="G5959" s="0" t="s">
        <v>197</v>
      </c>
      <c r="H5959" s="0" t="s">
        <v>390</v>
      </c>
      <c r="I5959" s="0" t="s">
        <v>54</v>
      </c>
      <c r="J5959" s="0" t="s">
        <v>325</v>
      </c>
      <c r="K5959" s="0" t="n">
        <v>52699.2442688854</v>
      </c>
      <c r="L5959" s="0" t="n">
        <v>62312.175</v>
      </c>
      <c r="M5959" s="0" t="n">
        <v>74617.8081083088</v>
      </c>
      <c r="N5959" s="0" t="n">
        <v>50082.615</v>
      </c>
      <c r="O5959" s="0" t="n">
        <v>50366.205</v>
      </c>
      <c r="P5959" s="0" t="n">
        <v>64096.515</v>
      </c>
      <c r="Q5959" s="0" t="n">
        <v>81910.935</v>
      </c>
      <c r="S5959" s="0" t="s">
        <v>303</v>
      </c>
    </row>
    <row r="5960" customFormat="false" ht="14" hidden="false" customHeight="false" outlineLevel="0" collapsed="false">
      <c r="A5960" s="0" t="str">
        <f aca="false">SUBSTITUTE(C5960&amp;D5960&amp;E5960&amp;F5960&amp;G5960&amp;H5960&amp;I5960," ","")</f>
        <v>AgenteBilingüeEspecializadoIngeniería,arquitectura,urbanismoyafinesEnlasinstalacionesdelaEntidadCompradoraHoraextranocturna Zona3Platino</v>
      </c>
      <c r="B5960" s="0" t="s">
        <v>6306</v>
      </c>
      <c r="C5960" s="0" t="s">
        <v>190</v>
      </c>
      <c r="D5960" s="0" t="s">
        <v>6010</v>
      </c>
      <c r="E5960" s="0" t="s">
        <v>59</v>
      </c>
      <c r="F5960" s="0" t="s">
        <v>3303</v>
      </c>
      <c r="G5960" s="0" t="s">
        <v>197</v>
      </c>
      <c r="H5960" s="0" t="s">
        <v>390</v>
      </c>
      <c r="I5960" s="0" t="s">
        <v>198</v>
      </c>
      <c r="J5960" s="0" t="s">
        <v>325</v>
      </c>
      <c r="K5960" s="0" t="n">
        <v>52699.2442688854</v>
      </c>
      <c r="L5960" s="0" t="n">
        <v>64145.16</v>
      </c>
      <c r="M5960" s="0" t="n">
        <v>76816.9772243804</v>
      </c>
      <c r="N5960" s="0" t="n">
        <v>50082.615</v>
      </c>
      <c r="O5960" s="0" t="n">
        <v>50366.205</v>
      </c>
      <c r="P5960" s="0" t="n">
        <v>65475.135</v>
      </c>
      <c r="Q5960" s="0" t="n">
        <v>87056.955</v>
      </c>
      <c r="S5960" s="0" t="s">
        <v>303</v>
      </c>
    </row>
    <row r="5961" customFormat="false" ht="14" hidden="false" customHeight="false" outlineLevel="0" collapsed="false">
      <c r="A5961" s="0" t="str">
        <f aca="false">SUBSTITUTE(C5961&amp;D5961&amp;E5961&amp;F5961&amp;G5961&amp;H5961&amp;I5961," ","")</f>
        <v>AgenteBilingüeEspecializadoIngeniería,arquitectura,urbanismoyafinesEnlasinstalacionesdelaEntidadCompradoraHoraextradominicalyfestivoZona1Plata</v>
      </c>
      <c r="B5961" s="0" t="s">
        <v>6307</v>
      </c>
      <c r="C5961" s="0" t="s">
        <v>190</v>
      </c>
      <c r="D5961" s="0" t="s">
        <v>6010</v>
      </c>
      <c r="E5961" s="0" t="s">
        <v>59</v>
      </c>
      <c r="F5961" s="0" t="s">
        <v>3303</v>
      </c>
      <c r="G5961" s="0" t="s">
        <v>194</v>
      </c>
      <c r="H5961" s="0" t="s">
        <v>379</v>
      </c>
      <c r="I5961" s="0" t="s">
        <v>195</v>
      </c>
      <c r="J5961" s="0" t="s">
        <v>325</v>
      </c>
      <c r="K5961" s="0" t="n">
        <v>66840.0487990937</v>
      </c>
      <c r="L5961" s="0" t="n">
        <v>66492.54</v>
      </c>
      <c r="M5961" s="0" t="n">
        <v>82904.0606647283</v>
      </c>
      <c r="N5961" s="0" t="n">
        <v>71546.445</v>
      </c>
      <c r="O5961" s="0" t="n">
        <v>57461.13</v>
      </c>
      <c r="P5961" s="0" t="n">
        <v>65238.12</v>
      </c>
      <c r="Q5961" s="0" t="n">
        <v>87317.775</v>
      </c>
      <c r="S5961" s="0" t="s">
        <v>303</v>
      </c>
    </row>
    <row r="5962" customFormat="false" ht="14" hidden="false" customHeight="false" outlineLevel="0" collapsed="false">
      <c r="A5962" s="0" t="str">
        <f aca="false">SUBSTITUTE(C5962&amp;D5962&amp;E5962&amp;F5962&amp;G5962&amp;H5962&amp;I5962," ","")</f>
        <v>AgenteBilingüeEspecializadoIngeniería,arquitectura,urbanismoyafinesEnlasinstalacionesdelaEntidadCompradoraHoraextradominicalyfestivoZona1Oro</v>
      </c>
      <c r="B5962" s="0" t="s">
        <v>6308</v>
      </c>
      <c r="C5962" s="0" t="s">
        <v>190</v>
      </c>
      <c r="D5962" s="0" t="s">
        <v>6010</v>
      </c>
      <c r="E5962" s="0" t="s">
        <v>59</v>
      </c>
      <c r="F5962" s="0" t="s">
        <v>3303</v>
      </c>
      <c r="G5962" s="0" t="s">
        <v>194</v>
      </c>
      <c r="H5962" s="0" t="s">
        <v>379</v>
      </c>
      <c r="I5962" s="0" t="s">
        <v>54</v>
      </c>
      <c r="J5962" s="0" t="s">
        <v>325</v>
      </c>
      <c r="K5962" s="0" t="n">
        <v>66840.0487990937</v>
      </c>
      <c r="L5962" s="0" t="n">
        <v>67822.515</v>
      </c>
      <c r="M5962" s="0" t="n">
        <v>85277.4949809243</v>
      </c>
      <c r="N5962" s="0" t="n">
        <v>71546.445</v>
      </c>
      <c r="O5962" s="0" t="n">
        <v>57461.13</v>
      </c>
      <c r="P5962" s="0" t="n">
        <v>66611.565</v>
      </c>
      <c r="Q5962" s="0" t="n">
        <v>91188.675</v>
      </c>
      <c r="S5962" s="0" t="s">
        <v>303</v>
      </c>
    </row>
    <row r="5963" customFormat="false" ht="14" hidden="false" customHeight="false" outlineLevel="0" collapsed="false">
      <c r="A5963" s="0" t="str">
        <f aca="false">SUBSTITUTE(C5963&amp;D5963&amp;E5963&amp;F5963&amp;G5963&amp;H5963&amp;I5963," ","")</f>
        <v>AgenteBilingüeEspecializadoIngeniería,arquitectura,urbanismoyafinesEnlasinstalacionesdelaEntidadCompradoraHoraextradominicalyfestivoZona1Platino</v>
      </c>
      <c r="B5963" s="0" t="s">
        <v>6309</v>
      </c>
      <c r="C5963" s="0" t="s">
        <v>190</v>
      </c>
      <c r="D5963" s="0" t="s">
        <v>6010</v>
      </c>
      <c r="E5963" s="0" t="s">
        <v>59</v>
      </c>
      <c r="F5963" s="0" t="s">
        <v>3303</v>
      </c>
      <c r="G5963" s="0" t="s">
        <v>194</v>
      </c>
      <c r="H5963" s="0" t="s">
        <v>379</v>
      </c>
      <c r="I5963" s="0" t="s">
        <v>198</v>
      </c>
      <c r="J5963" s="0" t="s">
        <v>325</v>
      </c>
      <c r="K5963" s="0" t="n">
        <v>66840.0487990937</v>
      </c>
      <c r="L5963" s="0" t="n">
        <v>69817.995</v>
      </c>
      <c r="M5963" s="0" t="n">
        <v>87790.8311135776</v>
      </c>
      <c r="N5963" s="0" t="n">
        <v>71546.445</v>
      </c>
      <c r="O5963" s="0" t="n">
        <v>57461.13</v>
      </c>
      <c r="P5963" s="0" t="n">
        <v>68044.005</v>
      </c>
      <c r="Q5963" s="0" t="n">
        <v>96917.4</v>
      </c>
      <c r="S5963" s="0" t="s">
        <v>303</v>
      </c>
    </row>
    <row r="5964" customFormat="false" ht="14" hidden="false" customHeight="false" outlineLevel="0" collapsed="false">
      <c r="A5964" s="0" t="str">
        <f aca="false">SUBSTITUTE(C5964&amp;D5964&amp;E5964&amp;F5964&amp;G5964&amp;H5964&amp;I5964," ","")</f>
        <v>AgenteBilingüeEspecializadoIngeniería,arquitectura,urbanismoyafinesEnlasinstalacionesdelaEntidadCompradoraHoraextradominicalyfestivoZona2Plata</v>
      </c>
      <c r="B5964" s="0" t="s">
        <v>6310</v>
      </c>
      <c r="C5964" s="0" t="s">
        <v>190</v>
      </c>
      <c r="D5964" s="0" t="s">
        <v>6010</v>
      </c>
      <c r="E5964" s="0" t="s">
        <v>59</v>
      </c>
      <c r="F5964" s="0" t="s">
        <v>3303</v>
      </c>
      <c r="G5964" s="0" t="s">
        <v>194</v>
      </c>
      <c r="H5964" s="0" t="s">
        <v>385</v>
      </c>
      <c r="I5964" s="0" t="s">
        <v>195</v>
      </c>
      <c r="J5964" s="0" t="s">
        <v>325</v>
      </c>
      <c r="K5964" s="0" t="n">
        <v>66840.0487990937</v>
      </c>
      <c r="L5964" s="0" t="n">
        <v>68488.02</v>
      </c>
      <c r="M5964" s="0" t="n">
        <v>82904.0606647283</v>
      </c>
      <c r="N5964" s="0" t="n">
        <v>71546.445</v>
      </c>
      <c r="O5964" s="0" t="n">
        <v>57461.13</v>
      </c>
      <c r="P5964" s="0" t="n">
        <v>69328.44</v>
      </c>
      <c r="Q5964" s="0" t="n">
        <v>87317.775</v>
      </c>
      <c r="S5964" s="0" t="s">
        <v>303</v>
      </c>
    </row>
    <row r="5965" customFormat="false" ht="14" hidden="false" customHeight="false" outlineLevel="0" collapsed="false">
      <c r="A5965" s="0" t="str">
        <f aca="false">SUBSTITUTE(C5965&amp;D5965&amp;E5965&amp;F5965&amp;G5965&amp;H5965&amp;I5965," ","")</f>
        <v>AgenteBilingüeEspecializadoIngeniería,arquitectura,urbanismoyafinesEnlasinstalacionesdelaEntidadCompradoraHoraextradominicalyfestivoZona2Oro</v>
      </c>
      <c r="B5965" s="0" t="s">
        <v>6311</v>
      </c>
      <c r="C5965" s="0" t="s">
        <v>190</v>
      </c>
      <c r="D5965" s="0" t="s">
        <v>6010</v>
      </c>
      <c r="E5965" s="0" t="s">
        <v>59</v>
      </c>
      <c r="F5965" s="0" t="s">
        <v>3303</v>
      </c>
      <c r="G5965" s="0" t="s">
        <v>194</v>
      </c>
      <c r="H5965" s="0" t="s">
        <v>385</v>
      </c>
      <c r="I5965" s="0" t="s">
        <v>54</v>
      </c>
      <c r="J5965" s="0" t="s">
        <v>325</v>
      </c>
      <c r="K5965" s="0" t="n">
        <v>66840.0487990937</v>
      </c>
      <c r="L5965" s="0" t="n">
        <v>69857.325</v>
      </c>
      <c r="M5965" s="0" t="n">
        <v>85277.4949809243</v>
      </c>
      <c r="N5965" s="0" t="n">
        <v>71546.445</v>
      </c>
      <c r="O5965" s="0" t="n">
        <v>57461.13</v>
      </c>
      <c r="P5965" s="0" t="n">
        <v>70788.825</v>
      </c>
      <c r="Q5965" s="0" t="n">
        <v>91188.675</v>
      </c>
      <c r="S5965" s="0" t="s">
        <v>303</v>
      </c>
    </row>
    <row r="5966" customFormat="false" ht="14" hidden="false" customHeight="false" outlineLevel="0" collapsed="false">
      <c r="A5966" s="0" t="str">
        <f aca="false">SUBSTITUTE(C5966&amp;D5966&amp;E5966&amp;F5966&amp;G5966&amp;H5966&amp;I5966," ","")</f>
        <v>AgenteBilingüeEspecializadoIngeniería,arquitectura,urbanismoyafinesEnlasinstalacionesdelaEntidadCompradoraHoraextradominicalyfestivoZona2Platino</v>
      </c>
      <c r="B5966" s="0" t="s">
        <v>6312</v>
      </c>
      <c r="C5966" s="0" t="s">
        <v>190</v>
      </c>
      <c r="D5966" s="0" t="s">
        <v>6010</v>
      </c>
      <c r="E5966" s="0" t="s">
        <v>59</v>
      </c>
      <c r="F5966" s="0" t="s">
        <v>3303</v>
      </c>
      <c r="G5966" s="0" t="s">
        <v>194</v>
      </c>
      <c r="H5966" s="0" t="s">
        <v>385</v>
      </c>
      <c r="I5966" s="0" t="s">
        <v>198</v>
      </c>
      <c r="J5966" s="0" t="s">
        <v>325</v>
      </c>
      <c r="K5966" s="0" t="n">
        <v>66840.0487990937</v>
      </c>
      <c r="L5966" s="0" t="n">
        <v>71912.835</v>
      </c>
      <c r="M5966" s="0" t="n">
        <v>87790.8311135776</v>
      </c>
      <c r="N5966" s="0" t="n">
        <v>71546.445</v>
      </c>
      <c r="O5966" s="0" t="n">
        <v>57461.13</v>
      </c>
      <c r="P5966" s="0" t="n">
        <v>72310.275</v>
      </c>
      <c r="Q5966" s="0" t="n">
        <v>96917.4</v>
      </c>
      <c r="S5966" s="0" t="s">
        <v>303</v>
      </c>
    </row>
    <row r="5967" customFormat="false" ht="14" hidden="false" customHeight="false" outlineLevel="0" collapsed="false">
      <c r="A5967" s="0" t="str">
        <f aca="false">SUBSTITUTE(C5967&amp;D5967&amp;E5967&amp;F5967&amp;G5967&amp;H5967&amp;I5967," ","")</f>
        <v>AgenteBilingüeEspecializadoIngeniería,arquitectura,urbanismoyafinesEnlasinstalacionesdelaEntidadCompradoraHoraextradominicalyfestivoZona3Plata</v>
      </c>
      <c r="B5967" s="0" t="s">
        <v>6313</v>
      </c>
      <c r="C5967" s="0" t="s">
        <v>190</v>
      </c>
      <c r="D5967" s="0" t="s">
        <v>6010</v>
      </c>
      <c r="E5967" s="0" t="s">
        <v>59</v>
      </c>
      <c r="F5967" s="0" t="s">
        <v>3303</v>
      </c>
      <c r="G5967" s="0" t="s">
        <v>194</v>
      </c>
      <c r="H5967" s="0" t="s">
        <v>390</v>
      </c>
      <c r="I5967" s="0" t="s">
        <v>195</v>
      </c>
      <c r="J5967" s="0" t="s">
        <v>325</v>
      </c>
      <c r="K5967" s="0" t="n">
        <v>66840.0487990937</v>
      </c>
      <c r="L5967" s="0" t="n">
        <v>69817.995</v>
      </c>
      <c r="M5967" s="0" t="n">
        <v>82904.0606647283</v>
      </c>
      <c r="N5967" s="0" t="n">
        <v>71546.445</v>
      </c>
      <c r="O5967" s="0" t="n">
        <v>57461.13</v>
      </c>
      <c r="P5967" s="0" t="n">
        <v>69654.465</v>
      </c>
      <c r="Q5967" s="0" t="n">
        <v>87317.775</v>
      </c>
      <c r="S5967" s="0" t="s">
        <v>303</v>
      </c>
    </row>
    <row r="5968" customFormat="false" ht="14" hidden="false" customHeight="false" outlineLevel="0" collapsed="false">
      <c r="A5968" s="0" t="str">
        <f aca="false">SUBSTITUTE(C5968&amp;D5968&amp;E5968&amp;F5968&amp;G5968&amp;H5968&amp;I5968," ","")</f>
        <v>AgenteBilingüeEspecializadoIngeniería,arquitectura,urbanismoyafinesEnlasinstalacionesdelaEntidadCompradoraHoraextradominicalyfestivoZona3Oro</v>
      </c>
      <c r="B5968" s="0" t="s">
        <v>6314</v>
      </c>
      <c r="C5968" s="0" t="s">
        <v>190</v>
      </c>
      <c r="D5968" s="0" t="s">
        <v>6010</v>
      </c>
      <c r="E5968" s="0" t="s">
        <v>59</v>
      </c>
      <c r="F5968" s="0" t="s">
        <v>3303</v>
      </c>
      <c r="G5968" s="0" t="s">
        <v>194</v>
      </c>
      <c r="H5968" s="0" t="s">
        <v>390</v>
      </c>
      <c r="I5968" s="0" t="s">
        <v>54</v>
      </c>
      <c r="J5968" s="0" t="s">
        <v>325</v>
      </c>
      <c r="K5968" s="0" t="n">
        <v>66840.0487990937</v>
      </c>
      <c r="L5968" s="0" t="n">
        <v>71214.21</v>
      </c>
      <c r="M5968" s="0" t="n">
        <v>85277.4949809243</v>
      </c>
      <c r="N5968" s="0" t="n">
        <v>71546.445</v>
      </c>
      <c r="O5968" s="0" t="n">
        <v>57461.13</v>
      </c>
      <c r="P5968" s="0" t="n">
        <v>71121.06</v>
      </c>
      <c r="Q5968" s="0" t="n">
        <v>91188.675</v>
      </c>
      <c r="S5968" s="0" t="s">
        <v>303</v>
      </c>
    </row>
    <row r="5969" customFormat="false" ht="14" hidden="false" customHeight="false" outlineLevel="0" collapsed="false">
      <c r="A5969" s="0" t="str">
        <f aca="false">SUBSTITUTE(C5969&amp;D5969&amp;E5969&amp;F5969&amp;G5969&amp;H5969&amp;I5969," ","")</f>
        <v>AgenteBilingüeEspecializadoIngeniería,arquitectura,urbanismoyafinesEnlasinstalacionesdelaEntidadCompradoraHoraextradominicalyfestivoZona3Platino</v>
      </c>
      <c r="B5969" s="0" t="s">
        <v>6315</v>
      </c>
      <c r="C5969" s="0" t="s">
        <v>190</v>
      </c>
      <c r="D5969" s="0" t="s">
        <v>6010</v>
      </c>
      <c r="E5969" s="0" t="s">
        <v>59</v>
      </c>
      <c r="F5969" s="0" t="s">
        <v>3303</v>
      </c>
      <c r="G5969" s="0" t="s">
        <v>194</v>
      </c>
      <c r="H5969" s="0" t="s">
        <v>390</v>
      </c>
      <c r="I5969" s="0" t="s">
        <v>198</v>
      </c>
      <c r="J5969" s="0" t="s">
        <v>325</v>
      </c>
      <c r="K5969" s="0" t="n">
        <v>66840.0487990937</v>
      </c>
      <c r="L5969" s="0" t="n">
        <v>73309.05</v>
      </c>
      <c r="M5969" s="0" t="n">
        <v>87790.8311135776</v>
      </c>
      <c r="N5969" s="0" t="n">
        <v>71546.445</v>
      </c>
      <c r="O5969" s="0" t="n">
        <v>57461.13</v>
      </c>
      <c r="P5969" s="0" t="n">
        <v>72650.79</v>
      </c>
      <c r="Q5969" s="0" t="n">
        <v>96917.4</v>
      </c>
      <c r="S5969" s="0" t="s">
        <v>303</v>
      </c>
    </row>
    <row r="5970" customFormat="false" ht="14" hidden="false" customHeight="false" outlineLevel="0" collapsed="false">
      <c r="A5970" s="0" t="str">
        <f aca="false">SUBSTITUTE(C5970&amp;D5970&amp;E5970&amp;F5970&amp;G5970&amp;H5970&amp;I5970," ","")</f>
        <v>AgenteBilingüeEspecializadoIngeniería,arquitectura,urbanismoyafinesEnlasinstalacionesdelaEntidadCompradoraServicio7x24Zona1Plata</v>
      </c>
      <c r="B5970" s="0" t="s">
        <v>6316</v>
      </c>
      <c r="C5970" s="0" t="s">
        <v>190</v>
      </c>
      <c r="D5970" s="0" t="s">
        <v>6010</v>
      </c>
      <c r="E5970" s="0" t="s">
        <v>59</v>
      </c>
      <c r="F5970" s="0" t="s">
        <v>3303</v>
      </c>
      <c r="G5970" s="0" t="s">
        <v>55</v>
      </c>
      <c r="H5970" s="0" t="s">
        <v>379</v>
      </c>
      <c r="I5970" s="0" t="s">
        <v>195</v>
      </c>
      <c r="J5970" s="0" t="s">
        <v>305</v>
      </c>
      <c r="K5970" s="0" t="n">
        <v>24526094.4299074</v>
      </c>
      <c r="L5970" s="0" t="n">
        <v>34905025.17</v>
      </c>
      <c r="M5970" s="0" t="n">
        <v>36767254.2404031</v>
      </c>
      <c r="N5970" s="0" t="n">
        <v>31132347.705</v>
      </c>
      <c r="O5970" s="0" t="n">
        <v>31670306.55</v>
      </c>
      <c r="P5970" s="0" t="n">
        <v>45077514.39</v>
      </c>
      <c r="Q5970" s="0" t="n">
        <v>36008177.85</v>
      </c>
      <c r="S5970" s="0" t="s">
        <v>303</v>
      </c>
    </row>
    <row r="5971" customFormat="false" ht="14" hidden="false" customHeight="false" outlineLevel="0" collapsed="false">
      <c r="A5971" s="0" t="str">
        <f aca="false">SUBSTITUTE(C5971&amp;D5971&amp;E5971&amp;F5971&amp;G5971&amp;H5971&amp;I5971," ","")</f>
        <v>AgenteBilingüeEspecializadoIngeniería,arquitectura,urbanismoyafinesEnlasinstalacionesdelaEntidadCompradoraServicio7x24Zona1Oro</v>
      </c>
      <c r="B5971" s="0" t="s">
        <v>6317</v>
      </c>
      <c r="C5971" s="0" t="s">
        <v>190</v>
      </c>
      <c r="D5971" s="0" t="s">
        <v>6010</v>
      </c>
      <c r="E5971" s="0" t="s">
        <v>59</v>
      </c>
      <c r="F5971" s="0" t="s">
        <v>3303</v>
      </c>
      <c r="G5971" s="0" t="s">
        <v>55</v>
      </c>
      <c r="H5971" s="0" t="s">
        <v>379</v>
      </c>
      <c r="I5971" s="0" t="s">
        <v>54</v>
      </c>
      <c r="J5971" s="0" t="s">
        <v>305</v>
      </c>
      <c r="K5971" s="0" t="n">
        <v>24526094.4299074</v>
      </c>
      <c r="L5971" s="0" t="n">
        <v>35603126.46</v>
      </c>
      <c r="M5971" s="0" t="n">
        <v>37819852.4150497</v>
      </c>
      <c r="N5971" s="0" t="n">
        <v>31310595.405</v>
      </c>
      <c r="O5971" s="0" t="n">
        <v>31670306.55</v>
      </c>
      <c r="P5971" s="0" t="n">
        <v>46026514.17</v>
      </c>
      <c r="Q5971" s="0" t="n">
        <v>37604521.485</v>
      </c>
      <c r="S5971" s="0" t="s">
        <v>303</v>
      </c>
    </row>
    <row r="5972" customFormat="false" ht="14" hidden="false" customHeight="false" outlineLevel="0" collapsed="false">
      <c r="A5972" s="0" t="str">
        <f aca="false">SUBSTITUTE(C5972&amp;D5972&amp;E5972&amp;F5972&amp;G5972&amp;H5972&amp;I5972," ","")</f>
        <v>AgenteBilingüeEspecializadoIngeniería,arquitectura,urbanismoyafinesEnlasinstalacionesdelaEntidadCompradoraServicio7x24Zona1Platino</v>
      </c>
      <c r="B5972" s="0" t="s">
        <v>6318</v>
      </c>
      <c r="C5972" s="0" t="s">
        <v>190</v>
      </c>
      <c r="D5972" s="0" t="s">
        <v>6010</v>
      </c>
      <c r="E5972" s="0" t="s">
        <v>59</v>
      </c>
      <c r="F5972" s="0" t="s">
        <v>3303</v>
      </c>
      <c r="G5972" s="0" t="s">
        <v>55</v>
      </c>
      <c r="H5972" s="0" t="s">
        <v>379</v>
      </c>
      <c r="I5972" s="0" t="s">
        <v>198</v>
      </c>
      <c r="J5972" s="0" t="s">
        <v>305</v>
      </c>
      <c r="K5972" s="0" t="n">
        <v>24526094.4299074</v>
      </c>
      <c r="L5972" s="0" t="n">
        <v>36650277.36</v>
      </c>
      <c r="M5972" s="0" t="n">
        <v>38934495.8696636</v>
      </c>
      <c r="N5972" s="0" t="n">
        <v>31345637.4</v>
      </c>
      <c r="O5972" s="0" t="n">
        <v>31670306.55</v>
      </c>
      <c r="P5972" s="0" t="n">
        <v>47016332.28</v>
      </c>
      <c r="Q5972" s="0" t="n">
        <v>39966985.575</v>
      </c>
      <c r="S5972" s="0" t="s">
        <v>303</v>
      </c>
    </row>
    <row r="5973" customFormat="false" ht="14" hidden="false" customHeight="false" outlineLevel="0" collapsed="false">
      <c r="A5973" s="0" t="str">
        <f aca="false">SUBSTITUTE(C5973&amp;D5973&amp;E5973&amp;F5973&amp;G5973&amp;H5973&amp;I5973," ","")</f>
        <v>AgenteBilingüeEspecializadoIngeniería,arquitectura,urbanismoyafinesEnlasinstalacionesdelaEntidadCompradoraServicio7x24Zona2Plata</v>
      </c>
      <c r="B5973" s="0" t="s">
        <v>6319</v>
      </c>
      <c r="C5973" s="0" t="s">
        <v>190</v>
      </c>
      <c r="D5973" s="0" t="s">
        <v>6010</v>
      </c>
      <c r="E5973" s="0" t="s">
        <v>59</v>
      </c>
      <c r="F5973" s="0" t="s">
        <v>3303</v>
      </c>
      <c r="G5973" s="0" t="s">
        <v>55</v>
      </c>
      <c r="H5973" s="0" t="s">
        <v>385</v>
      </c>
      <c r="I5973" s="0" t="s">
        <v>195</v>
      </c>
      <c r="J5973" s="0" t="s">
        <v>305</v>
      </c>
      <c r="K5973" s="0" t="n">
        <v>24526094.4299074</v>
      </c>
      <c r="L5973" s="0" t="n">
        <v>35952176.07</v>
      </c>
      <c r="M5973" s="0" t="n">
        <v>36767254.2404031</v>
      </c>
      <c r="N5973" s="0" t="n">
        <v>31317604.425</v>
      </c>
      <c r="O5973" s="0" t="n">
        <v>31670306.55</v>
      </c>
      <c r="P5973" s="0" t="n">
        <v>47904054.885</v>
      </c>
      <c r="Q5973" s="0" t="n">
        <v>36008177.85</v>
      </c>
      <c r="S5973" s="0" t="s">
        <v>303</v>
      </c>
    </row>
    <row r="5974" customFormat="false" ht="14" hidden="false" customHeight="false" outlineLevel="0" collapsed="false">
      <c r="A5974" s="0" t="str">
        <f aca="false">SUBSTITUTE(C5974&amp;D5974&amp;E5974&amp;F5974&amp;G5974&amp;H5974&amp;I5974," ","")</f>
        <v>AgenteBilingüeEspecializadoIngeniería,arquitectura,urbanismoyafinesEnlasinstalacionesdelaEntidadCompradoraServicio7x24Zona2Oro</v>
      </c>
      <c r="B5974" s="0" t="s">
        <v>6320</v>
      </c>
      <c r="C5974" s="0" t="s">
        <v>190</v>
      </c>
      <c r="D5974" s="0" t="s">
        <v>6010</v>
      </c>
      <c r="E5974" s="0" t="s">
        <v>59</v>
      </c>
      <c r="F5974" s="0" t="s">
        <v>3303</v>
      </c>
      <c r="G5974" s="0" t="s">
        <v>55</v>
      </c>
      <c r="H5974" s="0" t="s">
        <v>385</v>
      </c>
      <c r="I5974" s="0" t="s">
        <v>54</v>
      </c>
      <c r="J5974" s="0" t="s">
        <v>305</v>
      </c>
      <c r="K5974" s="0" t="n">
        <v>24526094.4299074</v>
      </c>
      <c r="L5974" s="0" t="n">
        <v>36671220.585</v>
      </c>
      <c r="M5974" s="0" t="n">
        <v>37819852.4150497</v>
      </c>
      <c r="N5974" s="0" t="n">
        <v>31354747.47</v>
      </c>
      <c r="O5974" s="0" t="n">
        <v>31670306.55</v>
      </c>
      <c r="P5974" s="0" t="n">
        <v>48912560.955</v>
      </c>
      <c r="Q5974" s="0" t="n">
        <v>37604521.485</v>
      </c>
      <c r="S5974" s="0" t="s">
        <v>303</v>
      </c>
    </row>
    <row r="5975" customFormat="false" ht="14" hidden="false" customHeight="false" outlineLevel="0" collapsed="false">
      <c r="A5975" s="0" t="str">
        <f aca="false">SUBSTITUTE(C5975&amp;D5975&amp;E5975&amp;F5975&amp;G5975&amp;H5975&amp;I5975," ","")</f>
        <v>AgenteBilingüeEspecializadoIngeniería,arquitectura,urbanismoyafinesEnlasinstalacionesdelaEntidadCompradoraServicio7x24Zona2Platino</v>
      </c>
      <c r="B5975" s="0" t="s">
        <v>6321</v>
      </c>
      <c r="C5975" s="0" t="s">
        <v>190</v>
      </c>
      <c r="D5975" s="0" t="s">
        <v>6010</v>
      </c>
      <c r="E5975" s="0" t="s">
        <v>59</v>
      </c>
      <c r="F5975" s="0" t="s">
        <v>3303</v>
      </c>
      <c r="G5975" s="0" t="s">
        <v>55</v>
      </c>
      <c r="H5975" s="0" t="s">
        <v>385</v>
      </c>
      <c r="I5975" s="0" t="s">
        <v>198</v>
      </c>
      <c r="J5975" s="0" t="s">
        <v>305</v>
      </c>
      <c r="K5975" s="0" t="n">
        <v>24526094.4299074</v>
      </c>
      <c r="L5975" s="0" t="n">
        <v>37749785.805</v>
      </c>
      <c r="M5975" s="0" t="n">
        <v>38934495.8696636</v>
      </c>
      <c r="N5975" s="0" t="n">
        <v>31391891.55</v>
      </c>
      <c r="O5975" s="0" t="n">
        <v>31670306.55</v>
      </c>
      <c r="P5975" s="0" t="n">
        <v>49964443.875</v>
      </c>
      <c r="Q5975" s="0" t="n">
        <v>39966985.575</v>
      </c>
      <c r="S5975" s="0" t="s">
        <v>303</v>
      </c>
    </row>
    <row r="5976" customFormat="false" ht="14" hidden="false" customHeight="false" outlineLevel="0" collapsed="false">
      <c r="A5976" s="0" t="str">
        <f aca="false">SUBSTITUTE(C5976&amp;D5976&amp;E5976&amp;F5976&amp;G5976&amp;H5976&amp;I5976," ","")</f>
        <v>AgenteBilingüeEspecializadoIngeniería,arquitectura,urbanismoyafinesEnlasinstalacionesdelaEntidadCompradoraServicio7x24Zona3Plata</v>
      </c>
      <c r="B5976" s="0" t="s">
        <v>6322</v>
      </c>
      <c r="C5976" s="0" t="s">
        <v>190</v>
      </c>
      <c r="D5976" s="0" t="s">
        <v>6010</v>
      </c>
      <c r="E5976" s="0" t="s">
        <v>59</v>
      </c>
      <c r="F5976" s="0" t="s">
        <v>3303</v>
      </c>
      <c r="G5976" s="0" t="s">
        <v>55</v>
      </c>
      <c r="H5976" s="0" t="s">
        <v>390</v>
      </c>
      <c r="I5976" s="0" t="s">
        <v>195</v>
      </c>
      <c r="J5976" s="0" t="s">
        <v>305</v>
      </c>
      <c r="K5976" s="0" t="n">
        <v>24526094.4299074</v>
      </c>
      <c r="L5976" s="0" t="n">
        <v>36650277.36</v>
      </c>
      <c r="M5976" s="0" t="n">
        <v>36767254.2404031</v>
      </c>
      <c r="N5976" s="0" t="n">
        <v>31345637.4</v>
      </c>
      <c r="O5976" s="0" t="n">
        <v>31670306.55</v>
      </c>
      <c r="P5976" s="0" t="n">
        <v>48129441.66</v>
      </c>
      <c r="Q5976" s="0" t="n">
        <v>36008177.85</v>
      </c>
      <c r="S5976" s="0" t="s">
        <v>303</v>
      </c>
    </row>
    <row r="5977" customFormat="false" ht="14" hidden="false" customHeight="false" outlineLevel="0" collapsed="false">
      <c r="A5977" s="0" t="str">
        <f aca="false">SUBSTITUTE(C5977&amp;D5977&amp;E5977&amp;F5977&amp;G5977&amp;H5977&amp;I5977," ","")</f>
        <v>AgenteBilingüeEspecializadoIngeniería,arquitectura,urbanismoyafinesEnlasinstalacionesdelaEntidadCompradoraServicio7x24Zona3Oro</v>
      </c>
      <c r="B5977" s="0" t="s">
        <v>6323</v>
      </c>
      <c r="C5977" s="0" t="s">
        <v>190</v>
      </c>
      <c r="D5977" s="0" t="s">
        <v>6010</v>
      </c>
      <c r="E5977" s="0" t="s">
        <v>59</v>
      </c>
      <c r="F5977" s="0" t="s">
        <v>3303</v>
      </c>
      <c r="G5977" s="0" t="s">
        <v>55</v>
      </c>
      <c r="H5977" s="0" t="s">
        <v>390</v>
      </c>
      <c r="I5977" s="0" t="s">
        <v>54</v>
      </c>
      <c r="J5977" s="0" t="s">
        <v>305</v>
      </c>
      <c r="K5977" s="0" t="n">
        <v>24526094.4299074</v>
      </c>
      <c r="L5977" s="0" t="n">
        <v>37383282.99</v>
      </c>
      <c r="M5977" s="0" t="n">
        <v>37819852.4150497</v>
      </c>
      <c r="N5977" s="0" t="n">
        <v>31384181.835</v>
      </c>
      <c r="O5977" s="0" t="n">
        <v>31670306.55</v>
      </c>
      <c r="P5977" s="0" t="n">
        <v>49142693.205</v>
      </c>
      <c r="Q5977" s="0" t="n">
        <v>37604521.485</v>
      </c>
      <c r="S5977" s="0" t="s">
        <v>303</v>
      </c>
    </row>
    <row r="5978" customFormat="false" ht="14" hidden="false" customHeight="false" outlineLevel="0" collapsed="false">
      <c r="A5978" s="0" t="str">
        <f aca="false">SUBSTITUTE(C5978&amp;D5978&amp;E5978&amp;F5978&amp;G5978&amp;H5978&amp;I5978," ","")</f>
        <v>AgenteBilingüeEspecializadoIngeniería,arquitectura,urbanismoyafinesEnlasinstalacionesdelaEntidadCompradoraServicio7x24Zona3Platino</v>
      </c>
      <c r="B5978" s="0" t="s">
        <v>6324</v>
      </c>
      <c r="C5978" s="0" t="s">
        <v>190</v>
      </c>
      <c r="D5978" s="0" t="s">
        <v>6010</v>
      </c>
      <c r="E5978" s="0" t="s">
        <v>59</v>
      </c>
      <c r="F5978" s="0" t="s">
        <v>3303</v>
      </c>
      <c r="G5978" s="0" t="s">
        <v>55</v>
      </c>
      <c r="H5978" s="0" t="s">
        <v>390</v>
      </c>
      <c r="I5978" s="0" t="s">
        <v>198</v>
      </c>
      <c r="J5978" s="0" t="s">
        <v>305</v>
      </c>
      <c r="K5978" s="0" t="n">
        <v>24526094.4299074</v>
      </c>
      <c r="L5978" s="0" t="n">
        <v>38482791.435</v>
      </c>
      <c r="M5978" s="0" t="n">
        <v>38934495.8696636</v>
      </c>
      <c r="N5978" s="0" t="n">
        <v>31422727.305</v>
      </c>
      <c r="O5978" s="0" t="n">
        <v>31670306.55</v>
      </c>
      <c r="P5978" s="0" t="n">
        <v>50199525.495</v>
      </c>
      <c r="Q5978" s="0" t="n">
        <v>39966985.575</v>
      </c>
      <c r="S5978" s="0" t="s">
        <v>303</v>
      </c>
    </row>
    <row r="5979" customFormat="false" ht="14" hidden="false" customHeight="false" outlineLevel="0" collapsed="false">
      <c r="A5979" s="0" t="str">
        <f aca="false">SUBSTITUTE(C5979&amp;D5979&amp;E5979&amp;F5979&amp;G5979&amp;H5979&amp;I5979," ","")</f>
        <v>AgenteBilingüeEspecializadoIngeniería,arquitectura,urbanismoyafinesFrontofficeconherramientaJornadaOrdinaria Zona1Plata</v>
      </c>
      <c r="B5979" s="0" t="s">
        <v>6325</v>
      </c>
      <c r="C5979" s="0" t="s">
        <v>190</v>
      </c>
      <c r="D5979" s="0" t="s">
        <v>6010</v>
      </c>
      <c r="E5979" s="0" t="s">
        <v>59</v>
      </c>
      <c r="F5979" s="0" t="s">
        <v>3319</v>
      </c>
      <c r="G5979" s="0" t="s">
        <v>62</v>
      </c>
      <c r="H5979" s="0" t="s">
        <v>379</v>
      </c>
      <c r="I5979" s="0" t="s">
        <v>195</v>
      </c>
      <c r="J5979" s="0" t="s">
        <v>36</v>
      </c>
      <c r="K5979" s="0" t="n">
        <v>7874424.38965752</v>
      </c>
      <c r="L5979" s="0" t="n">
        <v>7734944.16</v>
      </c>
      <c r="M5979" s="0" t="n">
        <v>9207986.49716936</v>
      </c>
      <c r="N5979" s="0" t="n">
        <v>8481519.675</v>
      </c>
      <c r="O5979" s="0" t="n">
        <v>8060000.4</v>
      </c>
      <c r="P5979" s="0" t="n">
        <v>8596541.295</v>
      </c>
      <c r="Q5979" s="0" t="n">
        <v>8865103.095</v>
      </c>
      <c r="S5979" s="0" t="s">
        <v>303</v>
      </c>
    </row>
    <row r="5980" customFormat="false" ht="14" hidden="false" customHeight="false" outlineLevel="0" collapsed="false">
      <c r="A5980" s="0" t="str">
        <f aca="false">SUBSTITUTE(C5980&amp;D5980&amp;E5980&amp;F5980&amp;G5980&amp;H5980&amp;I5980," ","")</f>
        <v>AgenteBilingüeEspecializadoIngeniería,arquitectura,urbanismoyafinesFrontofficeconherramientaJornadaOrdinaria Zona1Oro</v>
      </c>
      <c r="B5980" s="0" t="s">
        <v>6326</v>
      </c>
      <c r="C5980" s="0" t="s">
        <v>190</v>
      </c>
      <c r="D5980" s="0" t="s">
        <v>6010</v>
      </c>
      <c r="E5980" s="0" t="s">
        <v>59</v>
      </c>
      <c r="F5980" s="0" t="s">
        <v>3319</v>
      </c>
      <c r="G5980" s="0" t="s">
        <v>62</v>
      </c>
      <c r="H5980" s="0" t="s">
        <v>379</v>
      </c>
      <c r="I5980" s="0" t="s">
        <v>54</v>
      </c>
      <c r="J5980" s="0" t="s">
        <v>36</v>
      </c>
      <c r="K5980" s="0" t="n">
        <v>7874424.38965752</v>
      </c>
      <c r="L5980" s="0" t="n">
        <v>7889643.54</v>
      </c>
      <c r="M5980" s="0" t="n">
        <v>9471599.05076711</v>
      </c>
      <c r="N5980" s="0" t="n">
        <v>8510144.67</v>
      </c>
      <c r="O5980" s="0" t="n">
        <v>8060000.4</v>
      </c>
      <c r="P5980" s="0" t="n">
        <v>8777521.395</v>
      </c>
      <c r="Q5980" s="0" t="n">
        <v>9258118.47</v>
      </c>
      <c r="S5980" s="0" t="s">
        <v>303</v>
      </c>
    </row>
    <row r="5981" customFormat="false" ht="14" hidden="false" customHeight="false" outlineLevel="0" collapsed="false">
      <c r="A5981" s="0" t="str">
        <f aca="false">SUBSTITUTE(C5981&amp;D5981&amp;E5981&amp;F5981&amp;G5981&amp;H5981&amp;I5981," ","")</f>
        <v>AgenteBilingüeEspecializadoIngeniería,arquitectura,urbanismoyafinesFrontofficeconherramientaJornadaOrdinaria Zona1Platino</v>
      </c>
      <c r="B5981" s="0" t="s">
        <v>6327</v>
      </c>
      <c r="C5981" s="0" t="s">
        <v>190</v>
      </c>
      <c r="D5981" s="0" t="s">
        <v>6010</v>
      </c>
      <c r="E5981" s="0" t="s">
        <v>59</v>
      </c>
      <c r="F5981" s="0" t="s">
        <v>3319</v>
      </c>
      <c r="G5981" s="0" t="s">
        <v>62</v>
      </c>
      <c r="H5981" s="0" t="s">
        <v>379</v>
      </c>
      <c r="I5981" s="0" t="s">
        <v>198</v>
      </c>
      <c r="J5981" s="0" t="s">
        <v>36</v>
      </c>
      <c r="K5981" s="0" t="n">
        <v>7874424.38965752</v>
      </c>
      <c r="L5981" s="0" t="n">
        <v>8121691.575</v>
      </c>
      <c r="M5981" s="0" t="n">
        <v>9750750.21642485</v>
      </c>
      <c r="N5981" s="0" t="n">
        <v>8538769.665</v>
      </c>
      <c r="O5981" s="0" t="n">
        <v>8060000.4</v>
      </c>
      <c r="P5981" s="0" t="n">
        <v>8966284.695</v>
      </c>
      <c r="Q5981" s="0" t="n">
        <v>9839750.175</v>
      </c>
      <c r="S5981" s="0" t="s">
        <v>303</v>
      </c>
    </row>
    <row r="5982" customFormat="false" ht="14" hidden="false" customHeight="false" outlineLevel="0" collapsed="false">
      <c r="A5982" s="0" t="str">
        <f aca="false">SUBSTITUTE(C5982&amp;D5982&amp;E5982&amp;F5982&amp;G5982&amp;H5982&amp;I5982," ","")</f>
        <v>AgenteBilingüeEspecializadoIngeniería,arquitectura,urbanismoyafinesFrontofficeconherramientaJornadaOrdinaria Zona2Plata</v>
      </c>
      <c r="B5982" s="0" t="s">
        <v>6328</v>
      </c>
      <c r="C5982" s="0" t="s">
        <v>190</v>
      </c>
      <c r="D5982" s="0" t="s">
        <v>6010</v>
      </c>
      <c r="E5982" s="0" t="s">
        <v>59</v>
      </c>
      <c r="F5982" s="0" t="s">
        <v>3319</v>
      </c>
      <c r="G5982" s="0" t="s">
        <v>62</v>
      </c>
      <c r="H5982" s="0" t="s">
        <v>385</v>
      </c>
      <c r="I5982" s="0" t="s">
        <v>195</v>
      </c>
      <c r="J5982" s="0" t="s">
        <v>36</v>
      </c>
      <c r="K5982" s="0" t="n">
        <v>7874424.38965752</v>
      </c>
      <c r="L5982" s="0" t="n">
        <v>7966993.23</v>
      </c>
      <c r="M5982" s="0" t="n">
        <v>9207986.49716936</v>
      </c>
      <c r="N5982" s="0" t="n">
        <v>8515869.255</v>
      </c>
      <c r="O5982" s="0" t="n">
        <v>8060000.4</v>
      </c>
      <c r="P5982" s="0" t="n">
        <v>9135578.61</v>
      </c>
      <c r="Q5982" s="0" t="n">
        <v>8865103.095</v>
      </c>
      <c r="S5982" s="0" t="s">
        <v>303</v>
      </c>
    </row>
    <row r="5983" customFormat="false" ht="14" hidden="false" customHeight="false" outlineLevel="0" collapsed="false">
      <c r="A5983" s="0" t="str">
        <f aca="false">SUBSTITUTE(C5983&amp;D5983&amp;E5983&amp;F5983&amp;G5983&amp;H5983&amp;I5983," ","")</f>
        <v>AgenteBilingüeEspecializadoIngeniería,arquitectura,urbanismoyafinesFrontofficeconherramientaJornadaOrdinaria Zona2Oro</v>
      </c>
      <c r="B5983" s="0" t="s">
        <v>6329</v>
      </c>
      <c r="C5983" s="0" t="s">
        <v>190</v>
      </c>
      <c r="D5983" s="0" t="s">
        <v>6010</v>
      </c>
      <c r="E5983" s="0" t="s">
        <v>59</v>
      </c>
      <c r="F5983" s="0" t="s">
        <v>3319</v>
      </c>
      <c r="G5983" s="0" t="s">
        <v>62</v>
      </c>
      <c r="H5983" s="0" t="s">
        <v>385</v>
      </c>
      <c r="I5983" s="0" t="s">
        <v>54</v>
      </c>
      <c r="J5983" s="0" t="s">
        <v>36</v>
      </c>
      <c r="K5983" s="0" t="n">
        <v>7874424.38965752</v>
      </c>
      <c r="L5983" s="0" t="n">
        <v>8126333.55</v>
      </c>
      <c r="M5983" s="0" t="n">
        <v>9471599.05076711</v>
      </c>
      <c r="N5983" s="0" t="n">
        <v>8546212.35</v>
      </c>
      <c r="O5983" s="0" t="n">
        <v>8060000.4</v>
      </c>
      <c r="P5983" s="0" t="n">
        <v>9327906.45</v>
      </c>
      <c r="Q5983" s="0" t="n">
        <v>9258118.47</v>
      </c>
      <c r="S5983" s="0" t="s">
        <v>303</v>
      </c>
    </row>
    <row r="5984" customFormat="false" ht="14" hidden="false" customHeight="false" outlineLevel="0" collapsed="false">
      <c r="A5984" s="0" t="str">
        <f aca="false">SUBSTITUTE(C5984&amp;D5984&amp;E5984&amp;F5984&amp;G5984&amp;H5984&amp;I5984," ","")</f>
        <v>AgenteBilingüeEspecializadoIngeniería,arquitectura,urbanismoyafinesFrontofficeconherramientaJornadaOrdinaria Zona2Platino</v>
      </c>
      <c r="B5984" s="0" t="s">
        <v>6330</v>
      </c>
      <c r="C5984" s="0" t="s">
        <v>190</v>
      </c>
      <c r="D5984" s="0" t="s">
        <v>6010</v>
      </c>
      <c r="E5984" s="0" t="s">
        <v>59</v>
      </c>
      <c r="F5984" s="0" t="s">
        <v>3319</v>
      </c>
      <c r="G5984" s="0" t="s">
        <v>62</v>
      </c>
      <c r="H5984" s="0" t="s">
        <v>385</v>
      </c>
      <c r="I5984" s="0" t="s">
        <v>198</v>
      </c>
      <c r="J5984" s="0" t="s">
        <v>36</v>
      </c>
      <c r="K5984" s="0" t="n">
        <v>7874424.38965752</v>
      </c>
      <c r="L5984" s="0" t="n">
        <v>8365342.995</v>
      </c>
      <c r="M5984" s="0" t="n">
        <v>9750750.21642485</v>
      </c>
      <c r="N5984" s="0" t="n">
        <v>8576554.41</v>
      </c>
      <c r="O5984" s="0" t="n">
        <v>8060000.4</v>
      </c>
      <c r="P5984" s="0" t="n">
        <v>9528507.045</v>
      </c>
      <c r="Q5984" s="0" t="n">
        <v>9839750.175</v>
      </c>
      <c r="S5984" s="0" t="s">
        <v>303</v>
      </c>
    </row>
    <row r="5985" customFormat="false" ht="14" hidden="false" customHeight="false" outlineLevel="0" collapsed="false">
      <c r="A5985" s="0" t="str">
        <f aca="false">SUBSTITUTE(C5985&amp;D5985&amp;E5985&amp;F5985&amp;G5985&amp;H5985&amp;I5985," ","")</f>
        <v>AgenteBilingüeEspecializadoIngeniería,arquitectura,urbanismoyafinesFrontofficeconherramientaJornadaOrdinaria Zona3Plata</v>
      </c>
      <c r="B5985" s="0" t="s">
        <v>6331</v>
      </c>
      <c r="C5985" s="0" t="s">
        <v>190</v>
      </c>
      <c r="D5985" s="0" t="s">
        <v>6010</v>
      </c>
      <c r="E5985" s="0" t="s">
        <v>59</v>
      </c>
      <c r="F5985" s="0" t="s">
        <v>3319</v>
      </c>
      <c r="G5985" s="0" t="s">
        <v>62</v>
      </c>
      <c r="H5985" s="0" t="s">
        <v>390</v>
      </c>
      <c r="I5985" s="0" t="s">
        <v>195</v>
      </c>
      <c r="J5985" s="0" t="s">
        <v>36</v>
      </c>
      <c r="K5985" s="0" t="n">
        <v>7874424.38965752</v>
      </c>
      <c r="L5985" s="0" t="n">
        <v>8121691.575</v>
      </c>
      <c r="M5985" s="0" t="n">
        <v>9207986.49716936</v>
      </c>
      <c r="N5985" s="0" t="n">
        <v>8538769.665</v>
      </c>
      <c r="O5985" s="0" t="n">
        <v>8060000.4</v>
      </c>
      <c r="P5985" s="0" t="n">
        <v>9178562.16</v>
      </c>
      <c r="Q5985" s="0" t="n">
        <v>8865103.095</v>
      </c>
      <c r="S5985" s="0" t="s">
        <v>303</v>
      </c>
    </row>
    <row r="5986" customFormat="false" ht="14" hidden="false" customHeight="false" outlineLevel="0" collapsed="false">
      <c r="A5986" s="0" t="str">
        <f aca="false">SUBSTITUTE(C5986&amp;D5986&amp;E5986&amp;F5986&amp;G5986&amp;H5986&amp;I5986," ","")</f>
        <v>AgenteBilingüeEspecializadoIngeniería,arquitectura,urbanismoyafinesFrontofficeconherramientaJornadaOrdinaria Zona3Oro</v>
      </c>
      <c r="B5986" s="0" t="s">
        <v>6332</v>
      </c>
      <c r="C5986" s="0" t="s">
        <v>190</v>
      </c>
      <c r="D5986" s="0" t="s">
        <v>6010</v>
      </c>
      <c r="E5986" s="0" t="s">
        <v>59</v>
      </c>
      <c r="F5986" s="0" t="s">
        <v>3319</v>
      </c>
      <c r="G5986" s="0" t="s">
        <v>62</v>
      </c>
      <c r="H5986" s="0" t="s">
        <v>390</v>
      </c>
      <c r="I5986" s="0" t="s">
        <v>54</v>
      </c>
      <c r="J5986" s="0" t="s">
        <v>36</v>
      </c>
      <c r="K5986" s="0" t="n">
        <v>7874424.38965752</v>
      </c>
      <c r="L5986" s="0" t="n">
        <v>8284126.545</v>
      </c>
      <c r="M5986" s="0" t="n">
        <v>9471599.05076711</v>
      </c>
      <c r="N5986" s="0" t="n">
        <v>8570257.47</v>
      </c>
      <c r="O5986" s="0" t="n">
        <v>8060000.4</v>
      </c>
      <c r="P5986" s="0" t="n">
        <v>9371794.59</v>
      </c>
      <c r="Q5986" s="0" t="n">
        <v>9258118.47</v>
      </c>
      <c r="S5986" s="0" t="s">
        <v>303</v>
      </c>
    </row>
    <row r="5987" customFormat="false" ht="14" hidden="false" customHeight="false" outlineLevel="0" collapsed="false">
      <c r="A5987" s="0" t="str">
        <f aca="false">SUBSTITUTE(C5987&amp;D5987&amp;E5987&amp;F5987&amp;G5987&amp;H5987&amp;I5987," ","")</f>
        <v>AgenteBilingüeEspecializadoIngeniería,arquitectura,urbanismoyafinesFrontofficeconherramientaJornadaOrdinaria Zona3Platino</v>
      </c>
      <c r="B5987" s="0" t="s">
        <v>6333</v>
      </c>
      <c r="C5987" s="0" t="s">
        <v>190</v>
      </c>
      <c r="D5987" s="0" t="s">
        <v>6010</v>
      </c>
      <c r="E5987" s="0" t="s">
        <v>59</v>
      </c>
      <c r="F5987" s="0" t="s">
        <v>3319</v>
      </c>
      <c r="G5987" s="0" t="s">
        <v>62</v>
      </c>
      <c r="H5987" s="0" t="s">
        <v>390</v>
      </c>
      <c r="I5987" s="0" t="s">
        <v>198</v>
      </c>
      <c r="J5987" s="0" t="s">
        <v>36</v>
      </c>
      <c r="K5987" s="0" t="n">
        <v>7874424.38965752</v>
      </c>
      <c r="L5987" s="0" t="n">
        <v>8527776.93</v>
      </c>
      <c r="M5987" s="0" t="n">
        <v>9750750.21642485</v>
      </c>
      <c r="N5987" s="0" t="n">
        <v>8601744.24</v>
      </c>
      <c r="O5987" s="0" t="n">
        <v>8060000.4</v>
      </c>
      <c r="P5987" s="0" t="n">
        <v>9573338.07</v>
      </c>
      <c r="Q5987" s="0" t="n">
        <v>9839750.175</v>
      </c>
      <c r="S5987" s="0" t="s">
        <v>303</v>
      </c>
    </row>
    <row r="5988" customFormat="false" ht="14" hidden="false" customHeight="false" outlineLevel="0" collapsed="false">
      <c r="A5988" s="0" t="str">
        <f aca="false">SUBSTITUTE(C5988&amp;D5988&amp;E5988&amp;F5988&amp;G5988&amp;H5988&amp;I5988," ","")</f>
        <v>AgenteBilingüeEspecializadoIngeniería,arquitectura,urbanismoyafinesFrontofficeconherramientaHoraextradiurnaZona1Plata</v>
      </c>
      <c r="B5988" s="0" t="s">
        <v>6334</v>
      </c>
      <c r="C5988" s="0" t="s">
        <v>190</v>
      </c>
      <c r="D5988" s="0" t="s">
        <v>6010</v>
      </c>
      <c r="E5988" s="0" t="s">
        <v>59</v>
      </c>
      <c r="F5988" s="0" t="s">
        <v>3319</v>
      </c>
      <c r="G5988" s="0" t="s">
        <v>192</v>
      </c>
      <c r="H5988" s="0" t="s">
        <v>379</v>
      </c>
      <c r="I5988" s="0" t="s">
        <v>195</v>
      </c>
      <c r="J5988" s="0" t="s">
        <v>325</v>
      </c>
      <c r="K5988" s="0" t="n">
        <v>39880.5038886771</v>
      </c>
      <c r="L5988" s="0" t="n">
        <v>42152.445</v>
      </c>
      <c r="M5988" s="0" t="n">
        <v>51815.0379154552</v>
      </c>
      <c r="N5988" s="0" t="n">
        <v>35772.705</v>
      </c>
      <c r="O5988" s="0" t="n">
        <v>36174.285</v>
      </c>
      <c r="P5988" s="0" t="n">
        <v>45942.615</v>
      </c>
      <c r="Q5988" s="0" t="n">
        <v>56509.965</v>
      </c>
      <c r="S5988" s="0" t="s">
        <v>303</v>
      </c>
    </row>
    <row r="5989" customFormat="false" ht="14" hidden="false" customHeight="false" outlineLevel="0" collapsed="false">
      <c r="A5989" s="0" t="str">
        <f aca="false">SUBSTITUTE(C5989&amp;D5989&amp;E5989&amp;F5989&amp;G5989&amp;H5989&amp;I5989," ","")</f>
        <v>AgenteBilingüeEspecializadoIngeniería,arquitectura,urbanismoyafinesFrontofficeconherramientaHoraextradiurnaZona1Oro</v>
      </c>
      <c r="B5989" s="0" t="s">
        <v>6335</v>
      </c>
      <c r="C5989" s="0" t="s">
        <v>190</v>
      </c>
      <c r="D5989" s="0" t="s">
        <v>6010</v>
      </c>
      <c r="E5989" s="0" t="s">
        <v>59</v>
      </c>
      <c r="F5989" s="0" t="s">
        <v>3319</v>
      </c>
      <c r="G5989" s="0" t="s">
        <v>192</v>
      </c>
      <c r="H5989" s="0" t="s">
        <v>379</v>
      </c>
      <c r="I5989" s="0" t="s">
        <v>54</v>
      </c>
      <c r="J5989" s="0" t="s">
        <v>325</v>
      </c>
      <c r="K5989" s="0" t="n">
        <v>39880.5038886771</v>
      </c>
      <c r="L5989" s="0" t="n">
        <v>42995.97</v>
      </c>
      <c r="M5989" s="0" t="n">
        <v>53298.4343630777</v>
      </c>
      <c r="N5989" s="0" t="n">
        <v>35772.705</v>
      </c>
      <c r="O5989" s="0" t="n">
        <v>36174.285</v>
      </c>
      <c r="P5989" s="0" t="n">
        <v>46909.305</v>
      </c>
      <c r="Q5989" s="0" t="n">
        <v>59014.665</v>
      </c>
      <c r="S5989" s="0" t="s">
        <v>303</v>
      </c>
    </row>
    <row r="5990" customFormat="false" ht="14" hidden="false" customHeight="false" outlineLevel="0" collapsed="false">
      <c r="A5990" s="0" t="str">
        <f aca="false">SUBSTITUTE(C5990&amp;D5990&amp;E5990&amp;F5990&amp;G5990&amp;H5990&amp;I5990," ","")</f>
        <v>AgenteBilingüeEspecializadoIngeniería,arquitectura,urbanismoyafinesFrontofficeconherramientaHoraextradiurnaZona1Platino</v>
      </c>
      <c r="B5990" s="0" t="s">
        <v>6336</v>
      </c>
      <c r="C5990" s="0" t="s">
        <v>190</v>
      </c>
      <c r="D5990" s="0" t="s">
        <v>6010</v>
      </c>
      <c r="E5990" s="0" t="s">
        <v>59</v>
      </c>
      <c r="F5990" s="0" t="s">
        <v>3319</v>
      </c>
      <c r="G5990" s="0" t="s">
        <v>192</v>
      </c>
      <c r="H5990" s="0" t="s">
        <v>379</v>
      </c>
      <c r="I5990" s="0" t="s">
        <v>198</v>
      </c>
      <c r="J5990" s="0" t="s">
        <v>325</v>
      </c>
      <c r="K5990" s="0" t="n">
        <v>39880.5038886771</v>
      </c>
      <c r="L5990" s="0" t="n">
        <v>44260.74</v>
      </c>
      <c r="M5990" s="0" t="n">
        <v>54869.269445986</v>
      </c>
      <c r="N5990" s="0" t="n">
        <v>35772.705</v>
      </c>
      <c r="O5990" s="0" t="n">
        <v>36174.285</v>
      </c>
      <c r="P5990" s="0" t="n">
        <v>47918.43</v>
      </c>
      <c r="Q5990" s="0" t="n">
        <v>62722.035</v>
      </c>
      <c r="S5990" s="0" t="s">
        <v>303</v>
      </c>
    </row>
    <row r="5991" customFormat="false" ht="14" hidden="false" customHeight="false" outlineLevel="0" collapsed="false">
      <c r="A5991" s="0" t="str">
        <f aca="false">SUBSTITUTE(C5991&amp;D5991&amp;E5991&amp;F5991&amp;G5991&amp;H5991&amp;I5991," ","")</f>
        <v>AgenteBilingüeEspecializadoIngeniería,arquitectura,urbanismoyafinesFrontofficeconherramientaHoraextradiurnaZona2Plata</v>
      </c>
      <c r="B5991" s="0" t="s">
        <v>6337</v>
      </c>
      <c r="C5991" s="0" t="s">
        <v>190</v>
      </c>
      <c r="D5991" s="0" t="s">
        <v>6010</v>
      </c>
      <c r="E5991" s="0" t="s">
        <v>59</v>
      </c>
      <c r="F5991" s="0" t="s">
        <v>3319</v>
      </c>
      <c r="G5991" s="0" t="s">
        <v>192</v>
      </c>
      <c r="H5991" s="0" t="s">
        <v>385</v>
      </c>
      <c r="I5991" s="0" t="s">
        <v>195</v>
      </c>
      <c r="J5991" s="0" t="s">
        <v>325</v>
      </c>
      <c r="K5991" s="0" t="n">
        <v>39880.5038886771</v>
      </c>
      <c r="L5991" s="0" t="n">
        <v>43417.215</v>
      </c>
      <c r="M5991" s="0" t="n">
        <v>51815.0379154552</v>
      </c>
      <c r="N5991" s="0" t="n">
        <v>35772.705</v>
      </c>
      <c r="O5991" s="0" t="n">
        <v>36174.285</v>
      </c>
      <c r="P5991" s="0" t="n">
        <v>48823.02</v>
      </c>
      <c r="Q5991" s="0" t="n">
        <v>56509.965</v>
      </c>
      <c r="S5991" s="0" t="s">
        <v>303</v>
      </c>
    </row>
    <row r="5992" customFormat="false" ht="14" hidden="false" customHeight="false" outlineLevel="0" collapsed="false">
      <c r="A5992" s="0" t="str">
        <f aca="false">SUBSTITUTE(C5992&amp;D5992&amp;E5992&amp;F5992&amp;G5992&amp;H5992&amp;I5992," ","")</f>
        <v>AgenteBilingüeEspecializadoIngeniería,arquitectura,urbanismoyafinesFrontofficeconherramientaHoraextradiurnaZona2Oro</v>
      </c>
      <c r="B5992" s="0" t="s">
        <v>6338</v>
      </c>
      <c r="C5992" s="0" t="s">
        <v>190</v>
      </c>
      <c r="D5992" s="0" t="s">
        <v>6010</v>
      </c>
      <c r="E5992" s="0" t="s">
        <v>59</v>
      </c>
      <c r="F5992" s="0" t="s">
        <v>3319</v>
      </c>
      <c r="G5992" s="0" t="s">
        <v>192</v>
      </c>
      <c r="H5992" s="0" t="s">
        <v>385</v>
      </c>
      <c r="I5992" s="0" t="s">
        <v>54</v>
      </c>
      <c r="J5992" s="0" t="s">
        <v>325</v>
      </c>
      <c r="K5992" s="0" t="n">
        <v>39880.5038886771</v>
      </c>
      <c r="L5992" s="0" t="n">
        <v>44286.615</v>
      </c>
      <c r="M5992" s="0" t="n">
        <v>53298.4343630777</v>
      </c>
      <c r="N5992" s="0" t="n">
        <v>35772.705</v>
      </c>
      <c r="O5992" s="0" t="n">
        <v>36174.285</v>
      </c>
      <c r="P5992" s="0" t="n">
        <v>49850.775</v>
      </c>
      <c r="Q5992" s="0" t="n">
        <v>59014.665</v>
      </c>
      <c r="S5992" s="0" t="s">
        <v>303</v>
      </c>
    </row>
    <row r="5993" customFormat="false" ht="14" hidden="false" customHeight="false" outlineLevel="0" collapsed="false">
      <c r="A5993" s="0" t="str">
        <f aca="false">SUBSTITUTE(C5993&amp;D5993&amp;E5993&amp;F5993&amp;G5993&amp;H5993&amp;I5993," ","")</f>
        <v>AgenteBilingüeEspecializadoIngeniería,arquitectura,urbanismoyafinesFrontofficeconherramientaHoraextradiurnaZona2Platino</v>
      </c>
      <c r="B5993" s="0" t="s">
        <v>6339</v>
      </c>
      <c r="C5993" s="0" t="s">
        <v>190</v>
      </c>
      <c r="D5993" s="0" t="s">
        <v>6010</v>
      </c>
      <c r="E5993" s="0" t="s">
        <v>59</v>
      </c>
      <c r="F5993" s="0" t="s">
        <v>3319</v>
      </c>
      <c r="G5993" s="0" t="s">
        <v>192</v>
      </c>
      <c r="H5993" s="0" t="s">
        <v>385</v>
      </c>
      <c r="I5993" s="0" t="s">
        <v>198</v>
      </c>
      <c r="J5993" s="0" t="s">
        <v>325</v>
      </c>
      <c r="K5993" s="0" t="n">
        <v>39880.5038886771</v>
      </c>
      <c r="L5993" s="0" t="n">
        <v>45588.645</v>
      </c>
      <c r="M5993" s="0" t="n">
        <v>54869.269445986</v>
      </c>
      <c r="N5993" s="0" t="n">
        <v>35772.705</v>
      </c>
      <c r="O5993" s="0" t="n">
        <v>36174.285</v>
      </c>
      <c r="P5993" s="0" t="n">
        <v>50923.035</v>
      </c>
      <c r="Q5993" s="0" t="n">
        <v>62722.035</v>
      </c>
      <c r="S5993" s="0" t="s">
        <v>303</v>
      </c>
    </row>
    <row r="5994" customFormat="false" ht="14" hidden="false" customHeight="false" outlineLevel="0" collapsed="false">
      <c r="A5994" s="0" t="str">
        <f aca="false">SUBSTITUTE(C5994&amp;D5994&amp;E5994&amp;F5994&amp;G5994&amp;H5994&amp;I5994," ","")</f>
        <v>AgenteBilingüeEspecializadoIngeniería,arquitectura,urbanismoyafinesFrontofficeconherramientaHoraextradiurnaZona3Plata</v>
      </c>
      <c r="B5994" s="0" t="s">
        <v>6340</v>
      </c>
      <c r="C5994" s="0" t="s">
        <v>190</v>
      </c>
      <c r="D5994" s="0" t="s">
        <v>6010</v>
      </c>
      <c r="E5994" s="0" t="s">
        <v>59</v>
      </c>
      <c r="F5994" s="0" t="s">
        <v>3319</v>
      </c>
      <c r="G5994" s="0" t="s">
        <v>192</v>
      </c>
      <c r="H5994" s="0" t="s">
        <v>390</v>
      </c>
      <c r="I5994" s="0" t="s">
        <v>195</v>
      </c>
      <c r="J5994" s="0" t="s">
        <v>325</v>
      </c>
      <c r="K5994" s="0" t="n">
        <v>39880.5038886771</v>
      </c>
      <c r="L5994" s="0" t="n">
        <v>44260.74</v>
      </c>
      <c r="M5994" s="0" t="n">
        <v>51815.0379154552</v>
      </c>
      <c r="N5994" s="0" t="n">
        <v>35772.705</v>
      </c>
      <c r="O5994" s="0" t="n">
        <v>36174.285</v>
      </c>
      <c r="P5994" s="0" t="n">
        <v>49052.79</v>
      </c>
      <c r="Q5994" s="0" t="n">
        <v>56509.965</v>
      </c>
      <c r="S5994" s="0" t="s">
        <v>303</v>
      </c>
    </row>
    <row r="5995" customFormat="false" ht="14" hidden="false" customHeight="false" outlineLevel="0" collapsed="false">
      <c r="A5995" s="0" t="str">
        <f aca="false">SUBSTITUTE(C5995&amp;D5995&amp;E5995&amp;F5995&amp;G5995&amp;H5995&amp;I5995," ","")</f>
        <v>AgenteBilingüeEspecializadoIngeniería,arquitectura,urbanismoyafinesFrontofficeconherramientaHoraextradiurnaZona3Oro</v>
      </c>
      <c r="B5995" s="0" t="s">
        <v>6341</v>
      </c>
      <c r="C5995" s="0" t="s">
        <v>190</v>
      </c>
      <c r="D5995" s="0" t="s">
        <v>6010</v>
      </c>
      <c r="E5995" s="0" t="s">
        <v>59</v>
      </c>
      <c r="F5995" s="0" t="s">
        <v>3319</v>
      </c>
      <c r="G5995" s="0" t="s">
        <v>192</v>
      </c>
      <c r="H5995" s="0" t="s">
        <v>390</v>
      </c>
      <c r="I5995" s="0" t="s">
        <v>54</v>
      </c>
      <c r="J5995" s="0" t="s">
        <v>325</v>
      </c>
      <c r="K5995" s="0" t="n">
        <v>39880.5038886771</v>
      </c>
      <c r="L5995" s="0" t="n">
        <v>45146.7</v>
      </c>
      <c r="M5995" s="0" t="n">
        <v>53298.4343630777</v>
      </c>
      <c r="N5995" s="0" t="n">
        <v>35772.705</v>
      </c>
      <c r="O5995" s="0" t="n">
        <v>36174.285</v>
      </c>
      <c r="P5995" s="0" t="n">
        <v>50085.72</v>
      </c>
      <c r="Q5995" s="0" t="n">
        <v>59014.665</v>
      </c>
      <c r="S5995" s="0" t="s">
        <v>303</v>
      </c>
    </row>
    <row r="5996" customFormat="false" ht="14" hidden="false" customHeight="false" outlineLevel="0" collapsed="false">
      <c r="A5996" s="0" t="str">
        <f aca="false">SUBSTITUTE(C5996&amp;D5996&amp;E5996&amp;F5996&amp;G5996&amp;H5996&amp;I5996," ","")</f>
        <v>AgenteBilingüeEspecializadoIngeniería,arquitectura,urbanismoyafinesFrontofficeconherramientaHoraextradiurnaZona3Platino</v>
      </c>
      <c r="B5996" s="0" t="s">
        <v>6342</v>
      </c>
      <c r="C5996" s="0" t="s">
        <v>190</v>
      </c>
      <c r="D5996" s="0" t="s">
        <v>6010</v>
      </c>
      <c r="E5996" s="0" t="s">
        <v>59</v>
      </c>
      <c r="F5996" s="0" t="s">
        <v>3319</v>
      </c>
      <c r="G5996" s="0" t="s">
        <v>192</v>
      </c>
      <c r="H5996" s="0" t="s">
        <v>390</v>
      </c>
      <c r="I5996" s="0" t="s">
        <v>198</v>
      </c>
      <c r="J5996" s="0" t="s">
        <v>325</v>
      </c>
      <c r="K5996" s="0" t="n">
        <v>39880.5038886771</v>
      </c>
      <c r="L5996" s="0" t="n">
        <v>46474.605</v>
      </c>
      <c r="M5996" s="0" t="n">
        <v>54869.269445986</v>
      </c>
      <c r="N5996" s="0" t="n">
        <v>35772.705</v>
      </c>
      <c r="O5996" s="0" t="n">
        <v>36174.285</v>
      </c>
      <c r="P5996" s="0" t="n">
        <v>51162.12</v>
      </c>
      <c r="Q5996" s="0" t="n">
        <v>62722.035</v>
      </c>
      <c r="S5996" s="0" t="s">
        <v>303</v>
      </c>
    </row>
    <row r="5997" customFormat="false" ht="14" hidden="false" customHeight="false" outlineLevel="0" collapsed="false">
      <c r="A5997" s="0" t="str">
        <f aca="false">SUBSTITUTE(C5997&amp;D5997&amp;E5997&amp;F5997&amp;G5997&amp;H5997&amp;I5997," ","")</f>
        <v>AgenteBilingüeEspecializadoIngeniería,arquitectura,urbanismoyafinesFrontofficeconherramientaHoraextranocturna Zona1Plata</v>
      </c>
      <c r="B5997" s="0" t="s">
        <v>6343</v>
      </c>
      <c r="C5997" s="0" t="s">
        <v>190</v>
      </c>
      <c r="D5997" s="0" t="s">
        <v>6010</v>
      </c>
      <c r="E5997" s="0" t="s">
        <v>59</v>
      </c>
      <c r="F5997" s="0" t="s">
        <v>3319</v>
      </c>
      <c r="G5997" s="0" t="s">
        <v>197</v>
      </c>
      <c r="H5997" s="0" t="s">
        <v>379</v>
      </c>
      <c r="I5997" s="0" t="s">
        <v>195</v>
      </c>
      <c r="J5997" s="0" t="s">
        <v>325</v>
      </c>
      <c r="K5997" s="0" t="n">
        <v>54021.3084188854</v>
      </c>
      <c r="L5997" s="0" t="n">
        <v>59013.63</v>
      </c>
      <c r="M5997" s="0" t="n">
        <v>72541.0530816373</v>
      </c>
      <c r="N5997" s="0" t="n">
        <v>50082.615</v>
      </c>
      <c r="O5997" s="0" t="n">
        <v>50366.205</v>
      </c>
      <c r="P5997" s="0" t="n">
        <v>58896.675</v>
      </c>
      <c r="Q5997" s="0" t="n">
        <v>78433.335</v>
      </c>
      <c r="S5997" s="0" t="s">
        <v>303</v>
      </c>
    </row>
    <row r="5998" customFormat="false" ht="14" hidden="false" customHeight="false" outlineLevel="0" collapsed="false">
      <c r="A5998" s="0" t="str">
        <f aca="false">SUBSTITUTE(C5998&amp;D5998&amp;E5998&amp;F5998&amp;G5998&amp;H5998&amp;I5998," ","")</f>
        <v>AgenteBilingüeEspecializadoIngeniería,arquitectura,urbanismoyafinesFrontofficeconherramientaHoraextranocturna Zona1Oro</v>
      </c>
      <c r="B5998" s="0" t="s">
        <v>6344</v>
      </c>
      <c r="C5998" s="0" t="s">
        <v>190</v>
      </c>
      <c r="D5998" s="0" t="s">
        <v>6010</v>
      </c>
      <c r="E5998" s="0" t="s">
        <v>59</v>
      </c>
      <c r="F5998" s="0" t="s">
        <v>3319</v>
      </c>
      <c r="G5998" s="0" t="s">
        <v>197</v>
      </c>
      <c r="H5998" s="0" t="s">
        <v>379</v>
      </c>
      <c r="I5998" s="0" t="s">
        <v>54</v>
      </c>
      <c r="J5998" s="0" t="s">
        <v>325</v>
      </c>
      <c r="K5998" s="0" t="n">
        <v>54021.3084188854</v>
      </c>
      <c r="L5998" s="0" t="n">
        <v>60194.565</v>
      </c>
      <c r="M5998" s="0" t="n">
        <v>74617.8081083088</v>
      </c>
      <c r="N5998" s="0" t="n">
        <v>50082.615</v>
      </c>
      <c r="O5998" s="0" t="n">
        <v>50366.205</v>
      </c>
      <c r="P5998" s="0" t="n">
        <v>60136.605</v>
      </c>
      <c r="Q5998" s="0" t="n">
        <v>81910.935</v>
      </c>
      <c r="S5998" s="0" t="s">
        <v>303</v>
      </c>
    </row>
    <row r="5999" customFormat="false" ht="14" hidden="false" customHeight="false" outlineLevel="0" collapsed="false">
      <c r="A5999" s="0" t="str">
        <f aca="false">SUBSTITUTE(C5999&amp;D5999&amp;E5999&amp;F5999&amp;G5999&amp;H5999&amp;I5999," ","")</f>
        <v>AgenteBilingüeEspecializadoIngeniería,arquitectura,urbanismoyafinesFrontofficeconherramientaHoraextranocturna Zona1Platino</v>
      </c>
      <c r="B5999" s="0" t="s">
        <v>6345</v>
      </c>
      <c r="C5999" s="0" t="s">
        <v>190</v>
      </c>
      <c r="D5999" s="0" t="s">
        <v>6010</v>
      </c>
      <c r="E5999" s="0" t="s">
        <v>59</v>
      </c>
      <c r="F5999" s="0" t="s">
        <v>3319</v>
      </c>
      <c r="G5999" s="0" t="s">
        <v>197</v>
      </c>
      <c r="H5999" s="0" t="s">
        <v>379</v>
      </c>
      <c r="I5999" s="0" t="s">
        <v>198</v>
      </c>
      <c r="J5999" s="0" t="s">
        <v>325</v>
      </c>
      <c r="K5999" s="0" t="n">
        <v>54021.3084188854</v>
      </c>
      <c r="L5999" s="0" t="n">
        <v>61964.415</v>
      </c>
      <c r="M5999" s="0" t="n">
        <v>76816.9772243804</v>
      </c>
      <c r="N5999" s="0" t="n">
        <v>50082.615</v>
      </c>
      <c r="O5999" s="0" t="n">
        <v>50366.205</v>
      </c>
      <c r="P5999" s="0" t="n">
        <v>61430.355</v>
      </c>
      <c r="Q5999" s="0" t="n">
        <v>87056.955</v>
      </c>
      <c r="S5999" s="0" t="s">
        <v>303</v>
      </c>
    </row>
    <row r="6000" customFormat="false" ht="14" hidden="false" customHeight="false" outlineLevel="0" collapsed="false">
      <c r="A6000" s="0" t="str">
        <f aca="false">SUBSTITUTE(C6000&amp;D6000&amp;E6000&amp;F6000&amp;G6000&amp;H6000&amp;I6000," ","")</f>
        <v>AgenteBilingüeEspecializadoIngeniería,arquitectura,urbanismoyafinesFrontofficeconherramientaHoraextranocturna Zona2Plata</v>
      </c>
      <c r="B6000" s="0" t="s">
        <v>6346</v>
      </c>
      <c r="C6000" s="0" t="s">
        <v>190</v>
      </c>
      <c r="D6000" s="0" t="s">
        <v>6010</v>
      </c>
      <c r="E6000" s="0" t="s">
        <v>59</v>
      </c>
      <c r="F6000" s="0" t="s">
        <v>3319</v>
      </c>
      <c r="G6000" s="0" t="s">
        <v>197</v>
      </c>
      <c r="H6000" s="0" t="s">
        <v>385</v>
      </c>
      <c r="I6000" s="0" t="s">
        <v>195</v>
      </c>
      <c r="J6000" s="0" t="s">
        <v>325</v>
      </c>
      <c r="K6000" s="0" t="n">
        <v>54021.3084188854</v>
      </c>
      <c r="L6000" s="0" t="n">
        <v>60784.515</v>
      </c>
      <c r="M6000" s="0" t="n">
        <v>72541.0530816373</v>
      </c>
      <c r="N6000" s="0" t="n">
        <v>50082.615</v>
      </c>
      <c r="O6000" s="0" t="n">
        <v>50366.205</v>
      </c>
      <c r="P6000" s="0" t="n">
        <v>62589.555</v>
      </c>
      <c r="Q6000" s="0" t="n">
        <v>78433.335</v>
      </c>
      <c r="S6000" s="0" t="s">
        <v>303</v>
      </c>
    </row>
    <row r="6001" customFormat="false" ht="14" hidden="false" customHeight="false" outlineLevel="0" collapsed="false">
      <c r="A6001" s="0" t="str">
        <f aca="false">SUBSTITUTE(C6001&amp;D6001&amp;E6001&amp;F6001&amp;G6001&amp;H6001&amp;I6001," ","")</f>
        <v>AgenteBilingüeEspecializadoIngeniería,arquitectura,urbanismoyafinesFrontofficeconherramientaHoraextranocturna Zona2Oro</v>
      </c>
      <c r="B6001" s="0" t="s">
        <v>6347</v>
      </c>
      <c r="C6001" s="0" t="s">
        <v>190</v>
      </c>
      <c r="D6001" s="0" t="s">
        <v>6010</v>
      </c>
      <c r="E6001" s="0" t="s">
        <v>59</v>
      </c>
      <c r="F6001" s="0" t="s">
        <v>3319</v>
      </c>
      <c r="G6001" s="0" t="s">
        <v>197</v>
      </c>
      <c r="H6001" s="0" t="s">
        <v>385</v>
      </c>
      <c r="I6001" s="0" t="s">
        <v>54</v>
      </c>
      <c r="J6001" s="0" t="s">
        <v>325</v>
      </c>
      <c r="K6001" s="0" t="n">
        <v>54021.3084188854</v>
      </c>
      <c r="L6001" s="0" t="n">
        <v>62000.64</v>
      </c>
      <c r="M6001" s="0" t="n">
        <v>74617.8081083088</v>
      </c>
      <c r="N6001" s="0" t="n">
        <v>50082.615</v>
      </c>
      <c r="O6001" s="0" t="n">
        <v>50366.205</v>
      </c>
      <c r="P6001" s="0" t="n">
        <v>63907.11</v>
      </c>
      <c r="Q6001" s="0" t="n">
        <v>81910.935</v>
      </c>
      <c r="S6001" s="0" t="s">
        <v>303</v>
      </c>
    </row>
    <row r="6002" customFormat="false" ht="14" hidden="false" customHeight="false" outlineLevel="0" collapsed="false">
      <c r="A6002" s="0" t="str">
        <f aca="false">SUBSTITUTE(C6002&amp;D6002&amp;E6002&amp;F6002&amp;G6002&amp;H6002&amp;I6002," ","")</f>
        <v>AgenteBilingüeEspecializadoIngeniería,arquitectura,urbanismoyafinesFrontofficeconherramientaHoraextranocturna Zona2Platino</v>
      </c>
      <c r="B6002" s="0" t="s">
        <v>6348</v>
      </c>
      <c r="C6002" s="0" t="s">
        <v>190</v>
      </c>
      <c r="D6002" s="0" t="s">
        <v>6010</v>
      </c>
      <c r="E6002" s="0" t="s">
        <v>59</v>
      </c>
      <c r="F6002" s="0" t="s">
        <v>3319</v>
      </c>
      <c r="G6002" s="0" t="s">
        <v>197</v>
      </c>
      <c r="H6002" s="0" t="s">
        <v>385</v>
      </c>
      <c r="I6002" s="0" t="s">
        <v>198</v>
      </c>
      <c r="J6002" s="0" t="s">
        <v>325</v>
      </c>
      <c r="K6002" s="0" t="n">
        <v>54021.3084188854</v>
      </c>
      <c r="L6002" s="0" t="n">
        <v>63824.31</v>
      </c>
      <c r="M6002" s="0" t="n">
        <v>76816.9772243804</v>
      </c>
      <c r="N6002" s="0" t="n">
        <v>50082.615</v>
      </c>
      <c r="O6002" s="0" t="n">
        <v>50366.205</v>
      </c>
      <c r="P6002" s="0" t="n">
        <v>65281.59</v>
      </c>
      <c r="Q6002" s="0" t="n">
        <v>87056.955</v>
      </c>
      <c r="S6002" s="0" t="s">
        <v>303</v>
      </c>
    </row>
    <row r="6003" customFormat="false" ht="14" hidden="false" customHeight="false" outlineLevel="0" collapsed="false">
      <c r="A6003" s="0" t="str">
        <f aca="false">SUBSTITUTE(C6003&amp;D6003&amp;E6003&amp;F6003&amp;G6003&amp;H6003&amp;I6003," ","")</f>
        <v>AgenteBilingüeEspecializadoIngeniería,arquitectura,urbanismoyafinesFrontofficeconherramientaHoraextranocturna Zona3Plata</v>
      </c>
      <c r="B6003" s="0" t="s">
        <v>6349</v>
      </c>
      <c r="C6003" s="0" t="s">
        <v>190</v>
      </c>
      <c r="D6003" s="0" t="s">
        <v>6010</v>
      </c>
      <c r="E6003" s="0" t="s">
        <v>59</v>
      </c>
      <c r="F6003" s="0" t="s">
        <v>3319</v>
      </c>
      <c r="G6003" s="0" t="s">
        <v>197</v>
      </c>
      <c r="H6003" s="0" t="s">
        <v>390</v>
      </c>
      <c r="I6003" s="0" t="s">
        <v>195</v>
      </c>
      <c r="J6003" s="0" t="s">
        <v>325</v>
      </c>
      <c r="K6003" s="0" t="n">
        <v>54021.3084188854</v>
      </c>
      <c r="L6003" s="0" t="n">
        <v>61964.415</v>
      </c>
      <c r="M6003" s="0" t="n">
        <v>72541.0530816373</v>
      </c>
      <c r="N6003" s="0" t="n">
        <v>50082.615</v>
      </c>
      <c r="O6003" s="0" t="n">
        <v>50366.205</v>
      </c>
      <c r="P6003" s="0" t="n">
        <v>62884.53</v>
      </c>
      <c r="Q6003" s="0" t="n">
        <v>78433.335</v>
      </c>
      <c r="S6003" s="0" t="s">
        <v>303</v>
      </c>
    </row>
    <row r="6004" customFormat="false" ht="14" hidden="false" customHeight="false" outlineLevel="0" collapsed="false">
      <c r="A6004" s="0" t="str">
        <f aca="false">SUBSTITUTE(C6004&amp;D6004&amp;E6004&amp;F6004&amp;G6004&amp;H6004&amp;I6004," ","")</f>
        <v>AgenteBilingüeEspecializadoIngeniería,arquitectura,urbanismoyafinesFrontofficeconherramientaHoraextranocturna Zona3Oro</v>
      </c>
      <c r="B6004" s="0" t="s">
        <v>6350</v>
      </c>
      <c r="C6004" s="0" t="s">
        <v>190</v>
      </c>
      <c r="D6004" s="0" t="s">
        <v>6010</v>
      </c>
      <c r="E6004" s="0" t="s">
        <v>59</v>
      </c>
      <c r="F6004" s="0" t="s">
        <v>3319</v>
      </c>
      <c r="G6004" s="0" t="s">
        <v>197</v>
      </c>
      <c r="H6004" s="0" t="s">
        <v>390</v>
      </c>
      <c r="I6004" s="0" t="s">
        <v>54</v>
      </c>
      <c r="J6004" s="0" t="s">
        <v>325</v>
      </c>
      <c r="K6004" s="0" t="n">
        <v>54021.3084188854</v>
      </c>
      <c r="L6004" s="0" t="n">
        <v>63204.345</v>
      </c>
      <c r="M6004" s="0" t="n">
        <v>74617.8081083088</v>
      </c>
      <c r="N6004" s="0" t="n">
        <v>50082.615</v>
      </c>
      <c r="O6004" s="0" t="n">
        <v>50366.205</v>
      </c>
      <c r="P6004" s="0" t="n">
        <v>64208.295</v>
      </c>
      <c r="Q6004" s="0" t="n">
        <v>81910.935</v>
      </c>
      <c r="S6004" s="0" t="s">
        <v>303</v>
      </c>
    </row>
    <row r="6005" customFormat="false" ht="14" hidden="false" customHeight="false" outlineLevel="0" collapsed="false">
      <c r="A6005" s="0" t="str">
        <f aca="false">SUBSTITUTE(C6005&amp;D6005&amp;E6005&amp;F6005&amp;G6005&amp;H6005&amp;I6005," ","")</f>
        <v>AgenteBilingüeEspecializadoIngeniería,arquitectura,urbanismoyafinesFrontofficeconherramientaHoraextranocturna Zona3Platino</v>
      </c>
      <c r="B6005" s="0" t="s">
        <v>6351</v>
      </c>
      <c r="C6005" s="0" t="s">
        <v>190</v>
      </c>
      <c r="D6005" s="0" t="s">
        <v>6010</v>
      </c>
      <c r="E6005" s="0" t="s">
        <v>59</v>
      </c>
      <c r="F6005" s="0" t="s">
        <v>3319</v>
      </c>
      <c r="G6005" s="0" t="s">
        <v>197</v>
      </c>
      <c r="H6005" s="0" t="s">
        <v>390</v>
      </c>
      <c r="I6005" s="0" t="s">
        <v>198</v>
      </c>
      <c r="J6005" s="0" t="s">
        <v>325</v>
      </c>
      <c r="K6005" s="0" t="n">
        <v>54021.3084188854</v>
      </c>
      <c r="L6005" s="0" t="n">
        <v>65063.205</v>
      </c>
      <c r="M6005" s="0" t="n">
        <v>76816.9772243804</v>
      </c>
      <c r="N6005" s="0" t="n">
        <v>50082.615</v>
      </c>
      <c r="O6005" s="0" t="n">
        <v>50366.205</v>
      </c>
      <c r="P6005" s="0" t="n">
        <v>65588.985</v>
      </c>
      <c r="Q6005" s="0" t="n">
        <v>87056.955</v>
      </c>
      <c r="S6005" s="0" t="s">
        <v>303</v>
      </c>
    </row>
    <row r="6006" customFormat="false" ht="14" hidden="false" customHeight="false" outlineLevel="0" collapsed="false">
      <c r="A6006" s="0" t="str">
        <f aca="false">SUBSTITUTE(C6006&amp;D6006&amp;E6006&amp;F6006&amp;G6006&amp;H6006&amp;I6006," ","")</f>
        <v>AgenteBilingüeEspecializadoIngeniería,arquitectura,urbanismoyafinesFrontofficeconherramientaHoraextradominicalyfestivoZona1Plata</v>
      </c>
      <c r="B6006" s="0" t="s">
        <v>6352</v>
      </c>
      <c r="C6006" s="0" t="s">
        <v>190</v>
      </c>
      <c r="D6006" s="0" t="s">
        <v>6010</v>
      </c>
      <c r="E6006" s="0" t="s">
        <v>59</v>
      </c>
      <c r="F6006" s="0" t="s">
        <v>3319</v>
      </c>
      <c r="G6006" s="0" t="s">
        <v>194</v>
      </c>
      <c r="H6006" s="0" t="s">
        <v>379</v>
      </c>
      <c r="I6006" s="0" t="s">
        <v>195</v>
      </c>
      <c r="J6006" s="0" t="s">
        <v>325</v>
      </c>
      <c r="K6006" s="0" t="n">
        <v>68162.1129490937</v>
      </c>
      <c r="L6006" s="0" t="n">
        <v>67444.74</v>
      </c>
      <c r="M6006" s="0" t="n">
        <v>82904.0606647283</v>
      </c>
      <c r="N6006" s="0" t="n">
        <v>71546.445</v>
      </c>
      <c r="O6006" s="0" t="n">
        <v>57461.13</v>
      </c>
      <c r="P6006" s="0" t="n">
        <v>65373.705</v>
      </c>
      <c r="Q6006" s="0" t="n">
        <v>87317.775</v>
      </c>
      <c r="S6006" s="0" t="s">
        <v>303</v>
      </c>
    </row>
    <row r="6007" customFormat="false" ht="14" hidden="false" customHeight="false" outlineLevel="0" collapsed="false">
      <c r="A6007" s="0" t="str">
        <f aca="false">SUBSTITUTE(C6007&amp;D6007&amp;E6007&amp;F6007&amp;G6007&amp;H6007&amp;I6007," ","")</f>
        <v>AgenteBilingüeEspecializadoIngeniería,arquitectura,urbanismoyafinesFrontofficeconherramientaHoraextradominicalyfestivoZona1Oro</v>
      </c>
      <c r="B6007" s="0" t="s">
        <v>6353</v>
      </c>
      <c r="C6007" s="0" t="s">
        <v>190</v>
      </c>
      <c r="D6007" s="0" t="s">
        <v>6010</v>
      </c>
      <c r="E6007" s="0" t="s">
        <v>59</v>
      </c>
      <c r="F6007" s="0" t="s">
        <v>3319</v>
      </c>
      <c r="G6007" s="0" t="s">
        <v>194</v>
      </c>
      <c r="H6007" s="0" t="s">
        <v>379</v>
      </c>
      <c r="I6007" s="0" t="s">
        <v>54</v>
      </c>
      <c r="J6007" s="0" t="s">
        <v>325</v>
      </c>
      <c r="K6007" s="0" t="n">
        <v>68162.1129490937</v>
      </c>
      <c r="L6007" s="0" t="n">
        <v>68794.38</v>
      </c>
      <c r="M6007" s="0" t="n">
        <v>85277.4949809243</v>
      </c>
      <c r="N6007" s="0" t="n">
        <v>71546.445</v>
      </c>
      <c r="O6007" s="0" t="n">
        <v>57461.13</v>
      </c>
      <c r="P6007" s="0" t="n">
        <v>66750.255</v>
      </c>
      <c r="Q6007" s="0" t="n">
        <v>91188.675</v>
      </c>
      <c r="S6007" s="0" t="s">
        <v>303</v>
      </c>
    </row>
    <row r="6008" customFormat="false" ht="14" hidden="false" customHeight="false" outlineLevel="0" collapsed="false">
      <c r="A6008" s="0" t="str">
        <f aca="false">SUBSTITUTE(C6008&amp;D6008&amp;E6008&amp;F6008&amp;G6008&amp;H6008&amp;I6008," ","")</f>
        <v>AgenteBilingüeEspecializadoIngeniería,arquitectura,urbanismoyafinesFrontofficeconherramientaHoraextradominicalyfestivoZona1Platino</v>
      </c>
      <c r="B6008" s="0" t="s">
        <v>6354</v>
      </c>
      <c r="C6008" s="0" t="s">
        <v>190</v>
      </c>
      <c r="D6008" s="0" t="s">
        <v>6010</v>
      </c>
      <c r="E6008" s="0" t="s">
        <v>59</v>
      </c>
      <c r="F6008" s="0" t="s">
        <v>3319</v>
      </c>
      <c r="G6008" s="0" t="s">
        <v>194</v>
      </c>
      <c r="H6008" s="0" t="s">
        <v>379</v>
      </c>
      <c r="I6008" s="0" t="s">
        <v>198</v>
      </c>
      <c r="J6008" s="0" t="s">
        <v>325</v>
      </c>
      <c r="K6008" s="0" t="n">
        <v>68162.1129490937</v>
      </c>
      <c r="L6008" s="0" t="n">
        <v>70817.805</v>
      </c>
      <c r="M6008" s="0" t="n">
        <v>87790.8311135776</v>
      </c>
      <c r="N6008" s="0" t="n">
        <v>71546.445</v>
      </c>
      <c r="O6008" s="0" t="n">
        <v>57461.13</v>
      </c>
      <c r="P6008" s="0" t="n">
        <v>68185.8</v>
      </c>
      <c r="Q6008" s="0" t="n">
        <v>96917.4</v>
      </c>
      <c r="S6008" s="0" t="s">
        <v>303</v>
      </c>
    </row>
    <row r="6009" customFormat="false" ht="14" hidden="false" customHeight="false" outlineLevel="0" collapsed="false">
      <c r="A6009" s="0" t="str">
        <f aca="false">SUBSTITUTE(C6009&amp;D6009&amp;E6009&amp;F6009&amp;G6009&amp;H6009&amp;I6009," ","")</f>
        <v>AgenteBilingüeEspecializadoIngeniería,arquitectura,urbanismoyafinesFrontofficeconherramientaHoraextradominicalyfestivoZona2Plata</v>
      </c>
      <c r="B6009" s="0" t="s">
        <v>6355</v>
      </c>
      <c r="C6009" s="0" t="s">
        <v>190</v>
      </c>
      <c r="D6009" s="0" t="s">
        <v>6010</v>
      </c>
      <c r="E6009" s="0" t="s">
        <v>59</v>
      </c>
      <c r="F6009" s="0" t="s">
        <v>3319</v>
      </c>
      <c r="G6009" s="0" t="s">
        <v>194</v>
      </c>
      <c r="H6009" s="0" t="s">
        <v>385</v>
      </c>
      <c r="I6009" s="0" t="s">
        <v>195</v>
      </c>
      <c r="J6009" s="0" t="s">
        <v>325</v>
      </c>
      <c r="K6009" s="0" t="n">
        <v>68162.1129490937</v>
      </c>
      <c r="L6009" s="0" t="n">
        <v>69468.165</v>
      </c>
      <c r="M6009" s="0" t="n">
        <v>82904.0606647283</v>
      </c>
      <c r="N6009" s="0" t="n">
        <v>71546.445</v>
      </c>
      <c r="O6009" s="0" t="n">
        <v>57461.13</v>
      </c>
      <c r="P6009" s="0" t="n">
        <v>69472.305</v>
      </c>
      <c r="Q6009" s="0" t="n">
        <v>87317.775</v>
      </c>
      <c r="S6009" s="0" t="s">
        <v>303</v>
      </c>
    </row>
    <row r="6010" customFormat="false" ht="14" hidden="false" customHeight="false" outlineLevel="0" collapsed="false">
      <c r="A6010" s="0" t="str">
        <f aca="false">SUBSTITUTE(C6010&amp;D6010&amp;E6010&amp;F6010&amp;G6010&amp;H6010&amp;I6010," ","")</f>
        <v>AgenteBilingüeEspecializadoIngeniería,arquitectura,urbanismoyafinesFrontofficeconherramientaHoraextradominicalyfestivoZona2Oro</v>
      </c>
      <c r="B6010" s="0" t="s">
        <v>6356</v>
      </c>
      <c r="C6010" s="0" t="s">
        <v>190</v>
      </c>
      <c r="D6010" s="0" t="s">
        <v>6010</v>
      </c>
      <c r="E6010" s="0" t="s">
        <v>59</v>
      </c>
      <c r="F6010" s="0" t="s">
        <v>3319</v>
      </c>
      <c r="G6010" s="0" t="s">
        <v>194</v>
      </c>
      <c r="H6010" s="0" t="s">
        <v>385</v>
      </c>
      <c r="I6010" s="0" t="s">
        <v>54</v>
      </c>
      <c r="J6010" s="0" t="s">
        <v>325</v>
      </c>
      <c r="K6010" s="0" t="n">
        <v>68162.1129490937</v>
      </c>
      <c r="L6010" s="0" t="n">
        <v>70859.205</v>
      </c>
      <c r="M6010" s="0" t="n">
        <v>85277.4949809243</v>
      </c>
      <c r="N6010" s="0" t="n">
        <v>71546.445</v>
      </c>
      <c r="O6010" s="0" t="n">
        <v>57461.13</v>
      </c>
      <c r="P6010" s="0" t="n">
        <v>70935.795</v>
      </c>
      <c r="Q6010" s="0" t="n">
        <v>91188.675</v>
      </c>
      <c r="S6010" s="0" t="s">
        <v>303</v>
      </c>
    </row>
    <row r="6011" customFormat="false" ht="14" hidden="false" customHeight="false" outlineLevel="0" collapsed="false">
      <c r="A6011" s="0" t="str">
        <f aca="false">SUBSTITUTE(C6011&amp;D6011&amp;E6011&amp;F6011&amp;G6011&amp;H6011&amp;I6011," ","")</f>
        <v>AgenteBilingüeEspecializadoIngeniería,arquitectura,urbanismoyafinesFrontofficeconherramientaHoraextradominicalyfestivoZona2Platino</v>
      </c>
      <c r="B6011" s="0" t="s">
        <v>6357</v>
      </c>
      <c r="C6011" s="0" t="s">
        <v>190</v>
      </c>
      <c r="D6011" s="0" t="s">
        <v>6010</v>
      </c>
      <c r="E6011" s="0" t="s">
        <v>59</v>
      </c>
      <c r="F6011" s="0" t="s">
        <v>3319</v>
      </c>
      <c r="G6011" s="0" t="s">
        <v>194</v>
      </c>
      <c r="H6011" s="0" t="s">
        <v>385</v>
      </c>
      <c r="I6011" s="0" t="s">
        <v>198</v>
      </c>
      <c r="J6011" s="0" t="s">
        <v>325</v>
      </c>
      <c r="K6011" s="0" t="n">
        <v>68162.1129490937</v>
      </c>
      <c r="L6011" s="0" t="n">
        <v>72942.66</v>
      </c>
      <c r="M6011" s="0" t="n">
        <v>87790.8311135776</v>
      </c>
      <c r="N6011" s="0" t="n">
        <v>71546.445</v>
      </c>
      <c r="O6011" s="0" t="n">
        <v>57461.13</v>
      </c>
      <c r="P6011" s="0" t="n">
        <v>72460.35</v>
      </c>
      <c r="Q6011" s="0" t="n">
        <v>96917.4</v>
      </c>
      <c r="S6011" s="0" t="s">
        <v>303</v>
      </c>
    </row>
    <row r="6012" customFormat="false" ht="14" hidden="false" customHeight="false" outlineLevel="0" collapsed="false">
      <c r="A6012" s="0" t="str">
        <f aca="false">SUBSTITUTE(C6012&amp;D6012&amp;E6012&amp;F6012&amp;G6012&amp;H6012&amp;I6012," ","")</f>
        <v>AgenteBilingüeEspecializadoIngeniería,arquitectura,urbanismoyafinesFrontofficeconherramientaHoraextradominicalyfestivoZona3Plata</v>
      </c>
      <c r="B6012" s="0" t="s">
        <v>6358</v>
      </c>
      <c r="C6012" s="0" t="s">
        <v>190</v>
      </c>
      <c r="D6012" s="0" t="s">
        <v>6010</v>
      </c>
      <c r="E6012" s="0" t="s">
        <v>59</v>
      </c>
      <c r="F6012" s="0" t="s">
        <v>3319</v>
      </c>
      <c r="G6012" s="0" t="s">
        <v>194</v>
      </c>
      <c r="H6012" s="0" t="s">
        <v>390</v>
      </c>
      <c r="I6012" s="0" t="s">
        <v>195</v>
      </c>
      <c r="J6012" s="0" t="s">
        <v>325</v>
      </c>
      <c r="K6012" s="0" t="n">
        <v>68162.1129490937</v>
      </c>
      <c r="L6012" s="0" t="n">
        <v>70817.805</v>
      </c>
      <c r="M6012" s="0" t="n">
        <v>82904.0606647283</v>
      </c>
      <c r="N6012" s="0" t="n">
        <v>71546.445</v>
      </c>
      <c r="O6012" s="0" t="n">
        <v>57461.13</v>
      </c>
      <c r="P6012" s="0" t="n">
        <v>69799.365</v>
      </c>
      <c r="Q6012" s="0" t="n">
        <v>87317.775</v>
      </c>
      <c r="S6012" s="0" t="s">
        <v>303</v>
      </c>
    </row>
    <row r="6013" customFormat="false" ht="14" hidden="false" customHeight="false" outlineLevel="0" collapsed="false">
      <c r="A6013" s="0" t="str">
        <f aca="false">SUBSTITUTE(C6013&amp;D6013&amp;E6013&amp;F6013&amp;G6013&amp;H6013&amp;I6013," ","")</f>
        <v>AgenteBilingüeEspecializadoIngeniería,arquitectura,urbanismoyafinesFrontofficeconherramientaHoraextradominicalyfestivoZona3Oro</v>
      </c>
      <c r="B6013" s="0" t="s">
        <v>6359</v>
      </c>
      <c r="C6013" s="0" t="s">
        <v>190</v>
      </c>
      <c r="D6013" s="0" t="s">
        <v>6010</v>
      </c>
      <c r="E6013" s="0" t="s">
        <v>59</v>
      </c>
      <c r="F6013" s="0" t="s">
        <v>3319</v>
      </c>
      <c r="G6013" s="0" t="s">
        <v>194</v>
      </c>
      <c r="H6013" s="0" t="s">
        <v>390</v>
      </c>
      <c r="I6013" s="0" t="s">
        <v>54</v>
      </c>
      <c r="J6013" s="0" t="s">
        <v>325</v>
      </c>
      <c r="K6013" s="0" t="n">
        <v>68162.1129490937</v>
      </c>
      <c r="L6013" s="0" t="n">
        <v>72234.72</v>
      </c>
      <c r="M6013" s="0" t="n">
        <v>85277.4949809243</v>
      </c>
      <c r="N6013" s="0" t="n">
        <v>71546.445</v>
      </c>
      <c r="O6013" s="0" t="n">
        <v>57461.13</v>
      </c>
      <c r="P6013" s="0" t="n">
        <v>71269.065</v>
      </c>
      <c r="Q6013" s="0" t="n">
        <v>91188.675</v>
      </c>
      <c r="S6013" s="0" t="s">
        <v>303</v>
      </c>
    </row>
    <row r="6014" customFormat="false" ht="14" hidden="false" customHeight="false" outlineLevel="0" collapsed="false">
      <c r="A6014" s="0" t="str">
        <f aca="false">SUBSTITUTE(C6014&amp;D6014&amp;E6014&amp;F6014&amp;G6014&amp;H6014&amp;I6014," ","")</f>
        <v>AgenteBilingüeEspecializadoIngeniería,arquitectura,urbanismoyafinesFrontofficeconherramientaHoraextradominicalyfestivoZona3Platino</v>
      </c>
      <c r="B6014" s="0" t="s">
        <v>6360</v>
      </c>
      <c r="C6014" s="0" t="s">
        <v>190</v>
      </c>
      <c r="D6014" s="0" t="s">
        <v>6010</v>
      </c>
      <c r="E6014" s="0" t="s">
        <v>59</v>
      </c>
      <c r="F6014" s="0" t="s">
        <v>3319</v>
      </c>
      <c r="G6014" s="0" t="s">
        <v>194</v>
      </c>
      <c r="H6014" s="0" t="s">
        <v>390</v>
      </c>
      <c r="I6014" s="0" t="s">
        <v>198</v>
      </c>
      <c r="J6014" s="0" t="s">
        <v>325</v>
      </c>
      <c r="K6014" s="0" t="n">
        <v>68162.1129490937</v>
      </c>
      <c r="L6014" s="0" t="n">
        <v>74359.575</v>
      </c>
      <c r="M6014" s="0" t="n">
        <v>87790.8311135776</v>
      </c>
      <c r="N6014" s="0" t="n">
        <v>71546.445</v>
      </c>
      <c r="O6014" s="0" t="n">
        <v>57461.13</v>
      </c>
      <c r="P6014" s="0" t="n">
        <v>72801.9</v>
      </c>
      <c r="Q6014" s="0" t="n">
        <v>96917.4</v>
      </c>
      <c r="S6014" s="0" t="s">
        <v>303</v>
      </c>
    </row>
    <row r="6015" customFormat="false" ht="14" hidden="false" customHeight="false" outlineLevel="0" collapsed="false">
      <c r="A6015" s="0" t="str">
        <f aca="false">SUBSTITUTE(C6015&amp;D6015&amp;E6015&amp;F6015&amp;G6015&amp;H6015&amp;I6015," ","")</f>
        <v>AgenteBilingüeEspecializadoIngeniería,arquitectura,urbanismoyafinesFrontofficeconherramientaServicio7x24Zona1Plata</v>
      </c>
      <c r="B6015" s="0" t="s">
        <v>6361</v>
      </c>
      <c r="C6015" s="0" t="s">
        <v>190</v>
      </c>
      <c r="D6015" s="0" t="s">
        <v>6010</v>
      </c>
      <c r="E6015" s="0" t="s">
        <v>59</v>
      </c>
      <c r="F6015" s="0" t="s">
        <v>3319</v>
      </c>
      <c r="G6015" s="0" t="s">
        <v>55</v>
      </c>
      <c r="H6015" s="0" t="s">
        <v>379</v>
      </c>
      <c r="I6015" s="0" t="s">
        <v>195</v>
      </c>
      <c r="J6015" s="0" t="s">
        <v>305</v>
      </c>
      <c r="K6015" s="0" t="n">
        <v>24843389.8259074</v>
      </c>
      <c r="L6015" s="0" t="n">
        <v>35014121.415</v>
      </c>
      <c r="M6015" s="0" t="n">
        <v>37062145.6511067</v>
      </c>
      <c r="N6015" s="0" t="n">
        <v>31510536.705</v>
      </c>
      <c r="O6015" s="0" t="n">
        <v>31852235.745</v>
      </c>
      <c r="P6015" s="0" t="n">
        <v>45032041.665</v>
      </c>
      <c r="Q6015" s="0" t="n">
        <v>36251625.375</v>
      </c>
      <c r="S6015" s="0" t="s">
        <v>303</v>
      </c>
    </row>
    <row r="6016" customFormat="false" ht="14" hidden="false" customHeight="false" outlineLevel="0" collapsed="false">
      <c r="A6016" s="0" t="str">
        <f aca="false">SUBSTITUTE(C6016&amp;D6016&amp;E6016&amp;F6016&amp;G6016&amp;H6016&amp;I6016," ","")</f>
        <v>AgenteBilingüeEspecializadoIngeniería,arquitectura,urbanismoyafinesFrontofficeconherramientaServicio7x24Zona1Oro</v>
      </c>
      <c r="B6016" s="0" t="s">
        <v>6362</v>
      </c>
      <c r="C6016" s="0" t="s">
        <v>190</v>
      </c>
      <c r="D6016" s="0" t="s">
        <v>6010</v>
      </c>
      <c r="E6016" s="0" t="s">
        <v>59</v>
      </c>
      <c r="F6016" s="0" t="s">
        <v>3319</v>
      </c>
      <c r="G6016" s="0" t="s">
        <v>55</v>
      </c>
      <c r="H6016" s="0" t="s">
        <v>379</v>
      </c>
      <c r="I6016" s="0" t="s">
        <v>54</v>
      </c>
      <c r="J6016" s="0" t="s">
        <v>305</v>
      </c>
      <c r="K6016" s="0" t="n">
        <v>24843389.8259074</v>
      </c>
      <c r="L6016" s="0" t="n">
        <v>35714404.485</v>
      </c>
      <c r="M6016" s="0" t="n">
        <v>38123186.1793376</v>
      </c>
      <c r="N6016" s="0" t="n">
        <v>31707693.855</v>
      </c>
      <c r="O6016" s="0" t="n">
        <v>31852235.745</v>
      </c>
      <c r="P6016" s="0" t="n">
        <v>45980084.07</v>
      </c>
      <c r="Q6016" s="0" t="n">
        <v>37858760.955</v>
      </c>
      <c r="S6016" s="0" t="s">
        <v>303</v>
      </c>
    </row>
    <row r="6017" customFormat="false" ht="14" hidden="false" customHeight="false" outlineLevel="0" collapsed="false">
      <c r="A6017" s="0" t="str">
        <f aca="false">SUBSTITUTE(C6017&amp;D6017&amp;E6017&amp;F6017&amp;G6017&amp;H6017&amp;I6017," ","")</f>
        <v>AgenteBilingüeEspecializadoIngeniería,arquitectura,urbanismoyafinesFrontofficeconherramientaServicio7x24Zona1Platino</v>
      </c>
      <c r="B6017" s="0" t="s">
        <v>6363</v>
      </c>
      <c r="C6017" s="0" t="s">
        <v>190</v>
      </c>
      <c r="D6017" s="0" t="s">
        <v>6010</v>
      </c>
      <c r="E6017" s="0" t="s">
        <v>59</v>
      </c>
      <c r="F6017" s="0" t="s">
        <v>3319</v>
      </c>
      <c r="G6017" s="0" t="s">
        <v>55</v>
      </c>
      <c r="H6017" s="0" t="s">
        <v>379</v>
      </c>
      <c r="I6017" s="0" t="s">
        <v>198</v>
      </c>
      <c r="J6017" s="0" t="s">
        <v>305</v>
      </c>
      <c r="K6017" s="0" t="n">
        <v>24843389.8259074</v>
      </c>
      <c r="L6017" s="0" t="n">
        <v>36764828.055</v>
      </c>
      <c r="M6017" s="0" t="n">
        <v>39246769.62111</v>
      </c>
      <c r="N6017" s="0" t="n">
        <v>31761645.3</v>
      </c>
      <c r="O6017" s="0" t="n">
        <v>31852235.745</v>
      </c>
      <c r="P6017" s="0" t="n">
        <v>46968903.405</v>
      </c>
      <c r="Q6017" s="0" t="n">
        <v>40237197.165</v>
      </c>
      <c r="S6017" s="0" t="s">
        <v>303</v>
      </c>
    </row>
    <row r="6018" customFormat="false" ht="14" hidden="false" customHeight="false" outlineLevel="0" collapsed="false">
      <c r="A6018" s="0" t="str">
        <f aca="false">SUBSTITUTE(C6018&amp;D6018&amp;E6018&amp;F6018&amp;G6018&amp;H6018&amp;I6018," ","")</f>
        <v>AgenteBilingüeEspecializadoIngeniería,arquitectura,urbanismoyafinesFrontofficeconherramientaServicio7x24Zona2Plata</v>
      </c>
      <c r="B6018" s="0" t="s">
        <v>6364</v>
      </c>
      <c r="C6018" s="0" t="s">
        <v>190</v>
      </c>
      <c r="D6018" s="0" t="s">
        <v>6010</v>
      </c>
      <c r="E6018" s="0" t="s">
        <v>59</v>
      </c>
      <c r="F6018" s="0" t="s">
        <v>3319</v>
      </c>
      <c r="G6018" s="0" t="s">
        <v>55</v>
      </c>
      <c r="H6018" s="0" t="s">
        <v>385</v>
      </c>
      <c r="I6018" s="0" t="s">
        <v>195</v>
      </c>
      <c r="J6018" s="0" t="s">
        <v>305</v>
      </c>
      <c r="K6018" s="0" t="n">
        <v>24843389.8259074</v>
      </c>
      <c r="L6018" s="0" t="n">
        <v>36064546.02</v>
      </c>
      <c r="M6018" s="0" t="n">
        <v>37062145.6511067</v>
      </c>
      <c r="N6018" s="0" t="n">
        <v>31718484.765</v>
      </c>
      <c r="O6018" s="0" t="n">
        <v>31852235.745</v>
      </c>
      <c r="P6018" s="0" t="n">
        <v>47855730.735</v>
      </c>
      <c r="Q6018" s="0" t="n">
        <v>36251625.375</v>
      </c>
      <c r="S6018" s="0" t="s">
        <v>303</v>
      </c>
    </row>
    <row r="6019" customFormat="false" ht="14" hidden="false" customHeight="false" outlineLevel="0" collapsed="false">
      <c r="A6019" s="0" t="str">
        <f aca="false">SUBSTITUTE(C6019&amp;D6019&amp;E6019&amp;F6019&amp;G6019&amp;H6019&amp;I6019," ","")</f>
        <v>AgenteBilingüeEspecializadoIngeniería,arquitectura,urbanismoyafinesFrontofficeconherramientaServicio7x24Zona2Oro</v>
      </c>
      <c r="B6019" s="0" t="s">
        <v>6365</v>
      </c>
      <c r="C6019" s="0" t="s">
        <v>190</v>
      </c>
      <c r="D6019" s="0" t="s">
        <v>6010</v>
      </c>
      <c r="E6019" s="0" t="s">
        <v>59</v>
      </c>
      <c r="F6019" s="0" t="s">
        <v>3319</v>
      </c>
      <c r="G6019" s="0" t="s">
        <v>55</v>
      </c>
      <c r="H6019" s="0" t="s">
        <v>385</v>
      </c>
      <c r="I6019" s="0" t="s">
        <v>54</v>
      </c>
      <c r="J6019" s="0" t="s">
        <v>305</v>
      </c>
      <c r="K6019" s="0" t="n">
        <v>24843389.8259074</v>
      </c>
      <c r="L6019" s="0" t="n">
        <v>36785837.52</v>
      </c>
      <c r="M6019" s="0" t="n">
        <v>38123186.1793376</v>
      </c>
      <c r="N6019" s="0" t="n">
        <v>31775671.62</v>
      </c>
      <c r="O6019" s="0" t="n">
        <v>31852235.745</v>
      </c>
      <c r="P6019" s="0" t="n">
        <v>48863219.4</v>
      </c>
      <c r="Q6019" s="0" t="n">
        <v>37858760.955</v>
      </c>
      <c r="S6019" s="0" t="s">
        <v>303</v>
      </c>
    </row>
    <row r="6020" customFormat="false" ht="14" hidden="false" customHeight="false" outlineLevel="0" collapsed="false">
      <c r="A6020" s="0" t="str">
        <f aca="false">SUBSTITUTE(C6020&amp;D6020&amp;E6020&amp;F6020&amp;G6020&amp;H6020&amp;I6020," ","")</f>
        <v>AgenteBilingüeEspecializadoIngeniería,arquitectura,urbanismoyafinesFrontofficeconherramientaServicio7x24Zona2Platino</v>
      </c>
      <c r="B6020" s="0" t="s">
        <v>6366</v>
      </c>
      <c r="C6020" s="0" t="s">
        <v>190</v>
      </c>
      <c r="D6020" s="0" t="s">
        <v>6010</v>
      </c>
      <c r="E6020" s="0" t="s">
        <v>59</v>
      </c>
      <c r="F6020" s="0" t="s">
        <v>3319</v>
      </c>
      <c r="G6020" s="0" t="s">
        <v>55</v>
      </c>
      <c r="H6020" s="0" t="s">
        <v>385</v>
      </c>
      <c r="I6020" s="0" t="s">
        <v>198</v>
      </c>
      <c r="J6020" s="0" t="s">
        <v>305</v>
      </c>
      <c r="K6020" s="0" t="n">
        <v>24843389.8259074</v>
      </c>
      <c r="L6020" s="0" t="n">
        <v>37867773.735</v>
      </c>
      <c r="M6020" s="0" t="n">
        <v>39246769.62111</v>
      </c>
      <c r="N6020" s="0" t="n">
        <v>31832859.51</v>
      </c>
      <c r="O6020" s="0" t="n">
        <v>31852235.745</v>
      </c>
      <c r="P6020" s="0" t="n">
        <v>49914041.445</v>
      </c>
      <c r="Q6020" s="0" t="n">
        <v>40237197.165</v>
      </c>
      <c r="S6020" s="0" t="s">
        <v>303</v>
      </c>
    </row>
    <row r="6021" customFormat="false" ht="14" hidden="false" customHeight="false" outlineLevel="0" collapsed="false">
      <c r="A6021" s="0" t="str">
        <f aca="false">SUBSTITUTE(C6021&amp;D6021&amp;E6021&amp;F6021&amp;G6021&amp;H6021&amp;I6021," ","")</f>
        <v>AgenteBilingüeEspecializadoIngeniería,arquitectura,urbanismoyafinesFrontofficeconherramientaServicio7x24Zona3Plata</v>
      </c>
      <c r="B6021" s="0" t="s">
        <v>6367</v>
      </c>
      <c r="C6021" s="0" t="s">
        <v>190</v>
      </c>
      <c r="D6021" s="0" t="s">
        <v>6010</v>
      </c>
      <c r="E6021" s="0" t="s">
        <v>59</v>
      </c>
      <c r="F6021" s="0" t="s">
        <v>3319</v>
      </c>
      <c r="G6021" s="0" t="s">
        <v>55</v>
      </c>
      <c r="H6021" s="0" t="s">
        <v>390</v>
      </c>
      <c r="I6021" s="0" t="s">
        <v>195</v>
      </c>
      <c r="J6021" s="0" t="s">
        <v>305</v>
      </c>
      <c r="K6021" s="0" t="n">
        <v>24843389.8259074</v>
      </c>
      <c r="L6021" s="0" t="n">
        <v>36764828.055</v>
      </c>
      <c r="M6021" s="0" t="n">
        <v>37062145.6511067</v>
      </c>
      <c r="N6021" s="0" t="n">
        <v>31761645.3</v>
      </c>
      <c r="O6021" s="0" t="n">
        <v>31852235.745</v>
      </c>
      <c r="P6021" s="0" t="n">
        <v>48080890.845</v>
      </c>
      <c r="Q6021" s="0" t="n">
        <v>36251625.375</v>
      </c>
      <c r="S6021" s="0" t="s">
        <v>303</v>
      </c>
    </row>
    <row r="6022" customFormat="false" ht="14" hidden="false" customHeight="false" outlineLevel="0" collapsed="false">
      <c r="A6022" s="0" t="str">
        <f aca="false">SUBSTITUTE(C6022&amp;D6022&amp;E6022&amp;F6022&amp;G6022&amp;H6022&amp;I6022," ","")</f>
        <v>AgenteBilingüeEspecializadoIngeniería,arquitectura,urbanismoyafinesFrontofficeconherramientaServicio7x24Zona3Oro</v>
      </c>
      <c r="B6022" s="0" t="s">
        <v>6368</v>
      </c>
      <c r="C6022" s="0" t="s">
        <v>190</v>
      </c>
      <c r="D6022" s="0" t="s">
        <v>6010</v>
      </c>
      <c r="E6022" s="0" t="s">
        <v>59</v>
      </c>
      <c r="F6022" s="0" t="s">
        <v>3319</v>
      </c>
      <c r="G6022" s="0" t="s">
        <v>55</v>
      </c>
      <c r="H6022" s="0" t="s">
        <v>390</v>
      </c>
      <c r="I6022" s="0" t="s">
        <v>54</v>
      </c>
      <c r="J6022" s="0" t="s">
        <v>305</v>
      </c>
      <c r="K6022" s="0" t="n">
        <v>24843389.8259074</v>
      </c>
      <c r="L6022" s="0" t="n">
        <v>37500125.175</v>
      </c>
      <c r="M6022" s="0" t="n">
        <v>38123186.1793376</v>
      </c>
      <c r="N6022" s="0" t="n">
        <v>31820990.13</v>
      </c>
      <c r="O6022" s="0" t="n">
        <v>31852235.745</v>
      </c>
      <c r="P6022" s="0" t="n">
        <v>49093119.81</v>
      </c>
      <c r="Q6022" s="0" t="n">
        <v>37858760.955</v>
      </c>
      <c r="S6022" s="0" t="s">
        <v>303</v>
      </c>
    </row>
    <row r="6023" customFormat="false" ht="14" hidden="false" customHeight="false" outlineLevel="0" collapsed="false">
      <c r="A6023" s="0" t="str">
        <f aca="false">SUBSTITUTE(C6023&amp;D6023&amp;E6023&amp;F6023&amp;G6023&amp;H6023&amp;I6023," ","")</f>
        <v>AgenteBilingüeEspecializadoIngeniería,arquitectura,urbanismoyafinesFrontofficeconherramientaServicio7x24Zona3Platino</v>
      </c>
      <c r="B6023" s="0" t="s">
        <v>6369</v>
      </c>
      <c r="C6023" s="0" t="s">
        <v>190</v>
      </c>
      <c r="D6023" s="0" t="s">
        <v>6010</v>
      </c>
      <c r="E6023" s="0" t="s">
        <v>59</v>
      </c>
      <c r="F6023" s="0" t="s">
        <v>3319</v>
      </c>
      <c r="G6023" s="0" t="s">
        <v>55</v>
      </c>
      <c r="H6023" s="0" t="s">
        <v>390</v>
      </c>
      <c r="I6023" s="0" t="s">
        <v>198</v>
      </c>
      <c r="J6023" s="0" t="s">
        <v>305</v>
      </c>
      <c r="K6023" s="0" t="n">
        <v>24843389.8259074</v>
      </c>
      <c r="L6023" s="0" t="n">
        <v>38603069.82</v>
      </c>
      <c r="M6023" s="0" t="n">
        <v>39246769.62111</v>
      </c>
      <c r="N6023" s="0" t="n">
        <v>31880335.995</v>
      </c>
      <c r="O6023" s="0" t="n">
        <v>31852235.745</v>
      </c>
      <c r="P6023" s="0" t="n">
        <v>50148886.05</v>
      </c>
      <c r="Q6023" s="0" t="n">
        <v>40237197.165</v>
      </c>
      <c r="S6023" s="0" t="s">
        <v>303</v>
      </c>
    </row>
    <row r="6024" customFormat="false" ht="14" hidden="false" customHeight="false" outlineLevel="0" collapsed="false">
      <c r="A6024" s="0" t="str">
        <f aca="false">SUBSTITUTE(C6024&amp;D6024&amp;E6024&amp;F6024&amp;G6024&amp;H6024&amp;I6024," ","")</f>
        <v>AgenteBilingüeEspecializadoIngeniería,arquitectura,urbanismoyafinesFrontofficesinherramientaJornadaOrdinaria Zona1Plata</v>
      </c>
      <c r="B6024" s="0" t="s">
        <v>6370</v>
      </c>
      <c r="C6024" s="0" t="s">
        <v>190</v>
      </c>
      <c r="D6024" s="0" t="s">
        <v>6010</v>
      </c>
      <c r="E6024" s="0" t="s">
        <v>59</v>
      </c>
      <c r="F6024" s="0" t="s">
        <v>3335</v>
      </c>
      <c r="G6024" s="0" t="s">
        <v>62</v>
      </c>
      <c r="H6024" s="0" t="s">
        <v>379</v>
      </c>
      <c r="I6024" s="0" t="s">
        <v>195</v>
      </c>
      <c r="J6024" s="0" t="s">
        <v>36</v>
      </c>
      <c r="K6024" s="0" t="n">
        <v>7605145.30149997</v>
      </c>
      <c r="L6024" s="0" t="n">
        <v>7341568.605</v>
      </c>
      <c r="M6024" s="0" t="n">
        <v>9028236.98422753</v>
      </c>
      <c r="N6024" s="0" t="n">
        <v>8096810.175</v>
      </c>
      <c r="O6024" s="0" t="n">
        <v>7817113.845</v>
      </c>
      <c r="P6024" s="0" t="n">
        <v>7738453.845</v>
      </c>
      <c r="Q6024" s="0" t="n">
        <v>8472418.92</v>
      </c>
      <c r="S6024" s="0" t="s">
        <v>303</v>
      </c>
    </row>
    <row r="6025" customFormat="false" ht="14" hidden="false" customHeight="false" outlineLevel="0" collapsed="false">
      <c r="A6025" s="0" t="str">
        <f aca="false">SUBSTITUTE(C6025&amp;D6025&amp;E6025&amp;F6025&amp;G6025&amp;H6025&amp;I6025," ","")</f>
        <v>AgenteBilingüeEspecializadoIngeniería,arquitectura,urbanismoyafinesFrontofficesinherramientaJornadaOrdinaria Zona1Oro</v>
      </c>
      <c r="B6025" s="0" t="s">
        <v>6371</v>
      </c>
      <c r="C6025" s="0" t="s">
        <v>190</v>
      </c>
      <c r="D6025" s="0" t="s">
        <v>6010</v>
      </c>
      <c r="E6025" s="0" t="s">
        <v>59</v>
      </c>
      <c r="F6025" s="0" t="s">
        <v>3335</v>
      </c>
      <c r="G6025" s="0" t="s">
        <v>62</v>
      </c>
      <c r="H6025" s="0" t="s">
        <v>379</v>
      </c>
      <c r="I6025" s="0" t="s">
        <v>54</v>
      </c>
      <c r="J6025" s="0" t="s">
        <v>36</v>
      </c>
      <c r="K6025" s="0" t="n">
        <v>7605145.30149997</v>
      </c>
      <c r="L6025" s="0" t="n">
        <v>7488400.95</v>
      </c>
      <c r="M6025" s="0" t="n">
        <v>9286703.5454708</v>
      </c>
      <c r="N6025" s="0" t="n">
        <v>8106199.695</v>
      </c>
      <c r="O6025" s="0" t="n">
        <v>7817113.845</v>
      </c>
      <c r="P6025" s="0" t="n">
        <v>7901369.055</v>
      </c>
      <c r="Q6025" s="0" t="n">
        <v>8848024.56</v>
      </c>
      <c r="S6025" s="0" t="s">
        <v>303</v>
      </c>
    </row>
    <row r="6026" customFormat="false" ht="14" hidden="false" customHeight="false" outlineLevel="0" collapsed="false">
      <c r="A6026" s="0" t="str">
        <f aca="false">SUBSTITUTE(C6026&amp;D6026&amp;E6026&amp;F6026&amp;G6026&amp;H6026&amp;I6026," ","")</f>
        <v>AgenteBilingüeEspecializadoIngeniería,arquitectura,urbanismoyafinesFrontofficesinherramientaJornadaOrdinaria Zona1Platino</v>
      </c>
      <c r="B6026" s="0" t="s">
        <v>6372</v>
      </c>
      <c r="C6026" s="0" t="s">
        <v>190</v>
      </c>
      <c r="D6026" s="0" t="s">
        <v>6010</v>
      </c>
      <c r="E6026" s="0" t="s">
        <v>59</v>
      </c>
      <c r="F6026" s="0" t="s">
        <v>3335</v>
      </c>
      <c r="G6026" s="0" t="s">
        <v>62</v>
      </c>
      <c r="H6026" s="0" t="s">
        <v>379</v>
      </c>
      <c r="I6026" s="0" t="s">
        <v>198</v>
      </c>
      <c r="J6026" s="0" t="s">
        <v>36</v>
      </c>
      <c r="K6026" s="0" t="n">
        <v>7605145.30149997</v>
      </c>
      <c r="L6026" s="0" t="n">
        <v>7708647.915</v>
      </c>
      <c r="M6026" s="0" t="n">
        <v>9560405.38883864</v>
      </c>
      <c r="N6026" s="0" t="n">
        <v>8115589.215</v>
      </c>
      <c r="O6026" s="0" t="n">
        <v>7817113.845</v>
      </c>
      <c r="P6026" s="0" t="n">
        <v>8071290.18</v>
      </c>
      <c r="Q6026" s="0" t="n">
        <v>9403893.045</v>
      </c>
      <c r="S6026" s="0" t="s">
        <v>303</v>
      </c>
    </row>
    <row r="6027" customFormat="false" ht="14" hidden="false" customHeight="false" outlineLevel="0" collapsed="false">
      <c r="A6027" s="0" t="str">
        <f aca="false">SUBSTITUTE(C6027&amp;D6027&amp;E6027&amp;F6027&amp;G6027&amp;H6027&amp;I6027," ","")</f>
        <v>AgenteBilingüeEspecializadoIngeniería,arquitectura,urbanismoyafinesFrontofficesinherramientaJornadaOrdinaria Zona2Plata</v>
      </c>
      <c r="B6027" s="0" t="s">
        <v>6373</v>
      </c>
      <c r="C6027" s="0" t="s">
        <v>190</v>
      </c>
      <c r="D6027" s="0" t="s">
        <v>6010</v>
      </c>
      <c r="E6027" s="0" t="s">
        <v>59</v>
      </c>
      <c r="F6027" s="0" t="s">
        <v>3335</v>
      </c>
      <c r="G6027" s="0" t="s">
        <v>62</v>
      </c>
      <c r="H6027" s="0" t="s">
        <v>385</v>
      </c>
      <c r="I6027" s="0" t="s">
        <v>195</v>
      </c>
      <c r="J6027" s="0" t="s">
        <v>36</v>
      </c>
      <c r="K6027" s="0" t="n">
        <v>7605145.30149997</v>
      </c>
      <c r="L6027" s="0" t="n">
        <v>7561816.605</v>
      </c>
      <c r="M6027" s="0" t="n">
        <v>9028236.98422753</v>
      </c>
      <c r="N6027" s="0" t="n">
        <v>8108077.185</v>
      </c>
      <c r="O6027" s="0" t="n">
        <v>7817113.845</v>
      </c>
      <c r="P6027" s="0" t="n">
        <v>8223685.65</v>
      </c>
      <c r="Q6027" s="0" t="n">
        <v>8472418.92</v>
      </c>
      <c r="S6027" s="0" t="s">
        <v>303</v>
      </c>
    </row>
    <row r="6028" customFormat="false" ht="14" hidden="false" customHeight="false" outlineLevel="0" collapsed="false">
      <c r="A6028" s="0" t="str">
        <f aca="false">SUBSTITUTE(C6028&amp;D6028&amp;E6028&amp;F6028&amp;G6028&amp;H6028&amp;I6028," ","")</f>
        <v>AgenteBilingüeEspecializadoIngeniería,arquitectura,urbanismoyafinesFrontofficesinherramientaJornadaOrdinaria Zona2Oro</v>
      </c>
      <c r="B6028" s="0" t="s">
        <v>6374</v>
      </c>
      <c r="C6028" s="0" t="s">
        <v>190</v>
      </c>
      <c r="D6028" s="0" t="s">
        <v>6010</v>
      </c>
      <c r="E6028" s="0" t="s">
        <v>59</v>
      </c>
      <c r="F6028" s="0" t="s">
        <v>3335</v>
      </c>
      <c r="G6028" s="0" t="s">
        <v>62</v>
      </c>
      <c r="H6028" s="0" t="s">
        <v>385</v>
      </c>
      <c r="I6028" s="0" t="s">
        <v>54</v>
      </c>
      <c r="J6028" s="0" t="s">
        <v>36</v>
      </c>
      <c r="K6028" s="0" t="n">
        <v>7605145.30149997</v>
      </c>
      <c r="L6028" s="0" t="n">
        <v>7713053.91</v>
      </c>
      <c r="M6028" s="0" t="n">
        <v>9286703.5454708</v>
      </c>
      <c r="N6028" s="0" t="n">
        <v>8118030.78</v>
      </c>
      <c r="O6028" s="0" t="n">
        <v>7817113.845</v>
      </c>
      <c r="P6028" s="0" t="n">
        <v>8396816.31</v>
      </c>
      <c r="Q6028" s="0" t="n">
        <v>8848024.56</v>
      </c>
      <c r="S6028" s="0" t="s">
        <v>303</v>
      </c>
    </row>
    <row r="6029" customFormat="false" ht="14" hidden="false" customHeight="false" outlineLevel="0" collapsed="false">
      <c r="A6029" s="0" t="str">
        <f aca="false">SUBSTITUTE(C6029&amp;D6029&amp;E6029&amp;F6029&amp;G6029&amp;H6029&amp;I6029," ","")</f>
        <v>AgenteBilingüeEspecializadoIngeniería,arquitectura,urbanismoyafinesFrontofficesinherramientaJornadaOrdinaria Zona2Platino</v>
      </c>
      <c r="B6029" s="0" t="s">
        <v>6375</v>
      </c>
      <c r="C6029" s="0" t="s">
        <v>190</v>
      </c>
      <c r="D6029" s="0" t="s">
        <v>6010</v>
      </c>
      <c r="E6029" s="0" t="s">
        <v>59</v>
      </c>
      <c r="F6029" s="0" t="s">
        <v>3335</v>
      </c>
      <c r="G6029" s="0" t="s">
        <v>62</v>
      </c>
      <c r="H6029" s="0" t="s">
        <v>385</v>
      </c>
      <c r="I6029" s="0" t="s">
        <v>198</v>
      </c>
      <c r="J6029" s="0" t="s">
        <v>36</v>
      </c>
      <c r="K6029" s="0" t="n">
        <v>7605145.30149997</v>
      </c>
      <c r="L6029" s="0" t="n">
        <v>7939908.315</v>
      </c>
      <c r="M6029" s="0" t="n">
        <v>9560405.38883864</v>
      </c>
      <c r="N6029" s="0" t="n">
        <v>8127983.34</v>
      </c>
      <c r="O6029" s="0" t="n">
        <v>7817113.845</v>
      </c>
      <c r="P6029" s="0" t="n">
        <v>8577392.76</v>
      </c>
      <c r="Q6029" s="0" t="n">
        <v>9403893.045</v>
      </c>
      <c r="S6029" s="0" t="s">
        <v>303</v>
      </c>
    </row>
    <row r="6030" customFormat="false" ht="14" hidden="false" customHeight="false" outlineLevel="0" collapsed="false">
      <c r="A6030" s="0" t="str">
        <f aca="false">SUBSTITUTE(C6030&amp;D6030&amp;E6030&amp;F6030&amp;G6030&amp;H6030&amp;I6030," ","")</f>
        <v>AgenteBilingüeEspecializadoIngeniería,arquitectura,urbanismoyafinesFrontofficesinherramientaJornadaOrdinaria Zona3Plata</v>
      </c>
      <c r="B6030" s="0" t="s">
        <v>6376</v>
      </c>
      <c r="C6030" s="0" t="s">
        <v>190</v>
      </c>
      <c r="D6030" s="0" t="s">
        <v>6010</v>
      </c>
      <c r="E6030" s="0" t="s">
        <v>59</v>
      </c>
      <c r="F6030" s="0" t="s">
        <v>3335</v>
      </c>
      <c r="G6030" s="0" t="s">
        <v>62</v>
      </c>
      <c r="H6030" s="0" t="s">
        <v>390</v>
      </c>
      <c r="I6030" s="0" t="s">
        <v>195</v>
      </c>
      <c r="J6030" s="0" t="s">
        <v>36</v>
      </c>
      <c r="K6030" s="0" t="n">
        <v>7605145.30149997</v>
      </c>
      <c r="L6030" s="0" t="n">
        <v>7708647.915</v>
      </c>
      <c r="M6030" s="0" t="n">
        <v>9028236.98422753</v>
      </c>
      <c r="N6030" s="0" t="n">
        <v>8115589.215</v>
      </c>
      <c r="O6030" s="0" t="n">
        <v>7817113.845</v>
      </c>
      <c r="P6030" s="0" t="n">
        <v>8262378.09</v>
      </c>
      <c r="Q6030" s="0" t="n">
        <v>8472418.92</v>
      </c>
      <c r="S6030" s="0" t="s">
        <v>303</v>
      </c>
    </row>
    <row r="6031" customFormat="false" ht="14" hidden="false" customHeight="false" outlineLevel="0" collapsed="false">
      <c r="A6031" s="0" t="str">
        <f aca="false">SUBSTITUTE(C6031&amp;D6031&amp;E6031&amp;F6031&amp;G6031&amp;H6031&amp;I6031," ","")</f>
        <v>AgenteBilingüeEspecializadoIngeniería,arquitectura,urbanismoyafinesFrontofficesinherramientaJornadaOrdinaria Zona3Oro</v>
      </c>
      <c r="B6031" s="0" t="s">
        <v>6377</v>
      </c>
      <c r="C6031" s="0" t="s">
        <v>190</v>
      </c>
      <c r="D6031" s="0" t="s">
        <v>6010</v>
      </c>
      <c r="E6031" s="0" t="s">
        <v>59</v>
      </c>
      <c r="F6031" s="0" t="s">
        <v>3335</v>
      </c>
      <c r="G6031" s="0" t="s">
        <v>62</v>
      </c>
      <c r="H6031" s="0" t="s">
        <v>390</v>
      </c>
      <c r="I6031" s="0" t="s">
        <v>54</v>
      </c>
      <c r="J6031" s="0" t="s">
        <v>36</v>
      </c>
      <c r="K6031" s="0" t="n">
        <v>7605145.30149997</v>
      </c>
      <c r="L6031" s="0" t="n">
        <v>7862821.515</v>
      </c>
      <c r="M6031" s="0" t="n">
        <v>9286703.5454708</v>
      </c>
      <c r="N6031" s="0" t="n">
        <v>8125917.48</v>
      </c>
      <c r="O6031" s="0" t="n">
        <v>7817113.845</v>
      </c>
      <c r="P6031" s="0" t="n">
        <v>8436323.295</v>
      </c>
      <c r="Q6031" s="0" t="n">
        <v>8848024.56</v>
      </c>
      <c r="S6031" s="0" t="s">
        <v>303</v>
      </c>
    </row>
    <row r="6032" customFormat="false" ht="14" hidden="false" customHeight="false" outlineLevel="0" collapsed="false">
      <c r="A6032" s="0" t="str">
        <f aca="false">SUBSTITUTE(C6032&amp;D6032&amp;E6032&amp;F6032&amp;G6032&amp;H6032&amp;I6032," ","")</f>
        <v>AgenteBilingüeEspecializadoIngeniería,arquitectura,urbanismoyafinesFrontofficesinherramientaJornadaOrdinaria Zona3Platino</v>
      </c>
      <c r="B6032" s="0" t="s">
        <v>6378</v>
      </c>
      <c r="C6032" s="0" t="s">
        <v>190</v>
      </c>
      <c r="D6032" s="0" t="s">
        <v>6010</v>
      </c>
      <c r="E6032" s="0" t="s">
        <v>59</v>
      </c>
      <c r="F6032" s="0" t="s">
        <v>3335</v>
      </c>
      <c r="G6032" s="0" t="s">
        <v>62</v>
      </c>
      <c r="H6032" s="0" t="s">
        <v>390</v>
      </c>
      <c r="I6032" s="0" t="s">
        <v>198</v>
      </c>
      <c r="J6032" s="0" t="s">
        <v>36</v>
      </c>
      <c r="K6032" s="0" t="n">
        <v>7605145.30149997</v>
      </c>
      <c r="L6032" s="0" t="n">
        <v>8094080.88</v>
      </c>
      <c r="M6032" s="0" t="n">
        <v>9560405.38883864</v>
      </c>
      <c r="N6032" s="0" t="n">
        <v>8136245.745</v>
      </c>
      <c r="O6032" s="0" t="n">
        <v>7817113.845</v>
      </c>
      <c r="P6032" s="0" t="n">
        <v>8617749.48</v>
      </c>
      <c r="Q6032" s="0" t="n">
        <v>9403893.045</v>
      </c>
      <c r="S6032" s="0" t="s">
        <v>303</v>
      </c>
    </row>
    <row r="6033" customFormat="false" ht="14" hidden="false" customHeight="false" outlineLevel="0" collapsed="false">
      <c r="A6033" s="0" t="str">
        <f aca="false">SUBSTITUTE(C6033&amp;D6033&amp;E6033&amp;F6033&amp;G6033&amp;H6033&amp;I6033," ","")</f>
        <v>AgenteBilingüeEspecializadoIngeniería,arquitectura,urbanismoyafinesFrontofficesinherramientaHoraextradiurnaZona1Plata</v>
      </c>
      <c r="B6033" s="0" t="s">
        <v>6379</v>
      </c>
      <c r="C6033" s="0" t="s">
        <v>190</v>
      </c>
      <c r="D6033" s="0" t="s">
        <v>6010</v>
      </c>
      <c r="E6033" s="0" t="s">
        <v>59</v>
      </c>
      <c r="F6033" s="0" t="s">
        <v>3335</v>
      </c>
      <c r="G6033" s="0" t="s">
        <v>192</v>
      </c>
      <c r="H6033" s="0" t="s">
        <v>379</v>
      </c>
      <c r="I6033" s="0" t="s">
        <v>195</v>
      </c>
      <c r="J6033" s="0" t="s">
        <v>325</v>
      </c>
      <c r="K6033" s="0" t="n">
        <v>38758.5076880207</v>
      </c>
      <c r="L6033" s="0" t="n">
        <v>40008.96</v>
      </c>
      <c r="M6033" s="0" t="n">
        <v>51815.0379154552</v>
      </c>
      <c r="N6033" s="0" t="n">
        <v>35772.705</v>
      </c>
      <c r="O6033" s="0" t="n">
        <v>36174.285</v>
      </c>
      <c r="P6033" s="0" t="n">
        <v>46658.835</v>
      </c>
      <c r="Q6033" s="0" t="n">
        <v>56509.965</v>
      </c>
      <c r="S6033" s="0" t="s">
        <v>303</v>
      </c>
    </row>
    <row r="6034" customFormat="false" ht="14" hidden="false" customHeight="false" outlineLevel="0" collapsed="false">
      <c r="A6034" s="0" t="str">
        <f aca="false">SUBSTITUTE(C6034&amp;D6034&amp;E6034&amp;F6034&amp;G6034&amp;H6034&amp;I6034," ","")</f>
        <v>AgenteBilingüeEspecializadoIngeniería,arquitectura,urbanismoyafinesFrontofficesinherramientaHoraextradiurnaZona1Oro</v>
      </c>
      <c r="B6034" s="0" t="s">
        <v>6380</v>
      </c>
      <c r="C6034" s="0" t="s">
        <v>190</v>
      </c>
      <c r="D6034" s="0" t="s">
        <v>6010</v>
      </c>
      <c r="E6034" s="0" t="s">
        <v>59</v>
      </c>
      <c r="F6034" s="0" t="s">
        <v>3335</v>
      </c>
      <c r="G6034" s="0" t="s">
        <v>192</v>
      </c>
      <c r="H6034" s="0" t="s">
        <v>379</v>
      </c>
      <c r="I6034" s="0" t="s">
        <v>54</v>
      </c>
      <c r="J6034" s="0" t="s">
        <v>325</v>
      </c>
      <c r="K6034" s="0" t="n">
        <v>38758.5076880207</v>
      </c>
      <c r="L6034" s="0" t="n">
        <v>40810.05</v>
      </c>
      <c r="M6034" s="0" t="n">
        <v>53298.4343630777</v>
      </c>
      <c r="N6034" s="0" t="n">
        <v>35772.705</v>
      </c>
      <c r="O6034" s="0" t="n">
        <v>36174.285</v>
      </c>
      <c r="P6034" s="0" t="n">
        <v>47642.085</v>
      </c>
      <c r="Q6034" s="0" t="n">
        <v>59014.665</v>
      </c>
      <c r="S6034" s="0" t="s">
        <v>303</v>
      </c>
    </row>
    <row r="6035" customFormat="false" ht="14" hidden="false" customHeight="false" outlineLevel="0" collapsed="false">
      <c r="A6035" s="0" t="str">
        <f aca="false">SUBSTITUTE(C6035&amp;D6035&amp;E6035&amp;F6035&amp;G6035&amp;H6035&amp;I6035," ","")</f>
        <v>AgenteBilingüeEspecializadoIngeniería,arquitectura,urbanismoyafinesFrontofficesinherramientaHoraextradiurnaZona1Platino</v>
      </c>
      <c r="B6035" s="0" t="s">
        <v>6381</v>
      </c>
      <c r="C6035" s="0" t="s">
        <v>190</v>
      </c>
      <c r="D6035" s="0" t="s">
        <v>6010</v>
      </c>
      <c r="E6035" s="0" t="s">
        <v>59</v>
      </c>
      <c r="F6035" s="0" t="s">
        <v>3335</v>
      </c>
      <c r="G6035" s="0" t="s">
        <v>192</v>
      </c>
      <c r="H6035" s="0" t="s">
        <v>379</v>
      </c>
      <c r="I6035" s="0" t="s">
        <v>198</v>
      </c>
      <c r="J6035" s="0" t="s">
        <v>325</v>
      </c>
      <c r="K6035" s="0" t="n">
        <v>38758.5076880207</v>
      </c>
      <c r="L6035" s="0" t="n">
        <v>42009.615</v>
      </c>
      <c r="M6035" s="0" t="n">
        <v>54869.269445986</v>
      </c>
      <c r="N6035" s="0" t="n">
        <v>35772.705</v>
      </c>
      <c r="O6035" s="0" t="n">
        <v>36174.285</v>
      </c>
      <c r="P6035" s="0" t="n">
        <v>48665.7</v>
      </c>
      <c r="Q6035" s="0" t="n">
        <v>62722.035</v>
      </c>
      <c r="S6035" s="0" t="s">
        <v>303</v>
      </c>
    </row>
    <row r="6036" customFormat="false" ht="14" hidden="false" customHeight="false" outlineLevel="0" collapsed="false">
      <c r="A6036" s="0" t="str">
        <f aca="false">SUBSTITUTE(C6036&amp;D6036&amp;E6036&amp;F6036&amp;G6036&amp;H6036&amp;I6036," ","")</f>
        <v>AgenteBilingüeEspecializadoIngeniería,arquitectura,urbanismoyafinesFrontofficesinherramientaHoraextradiurnaZona2Plata</v>
      </c>
      <c r="B6036" s="0" t="s">
        <v>6382</v>
      </c>
      <c r="C6036" s="0" t="s">
        <v>190</v>
      </c>
      <c r="D6036" s="0" t="s">
        <v>6010</v>
      </c>
      <c r="E6036" s="0" t="s">
        <v>59</v>
      </c>
      <c r="F6036" s="0" t="s">
        <v>3335</v>
      </c>
      <c r="G6036" s="0" t="s">
        <v>192</v>
      </c>
      <c r="H6036" s="0" t="s">
        <v>385</v>
      </c>
      <c r="I6036" s="0" t="s">
        <v>195</v>
      </c>
      <c r="J6036" s="0" t="s">
        <v>325</v>
      </c>
      <c r="K6036" s="0" t="n">
        <v>38758.5076880207</v>
      </c>
      <c r="L6036" s="0" t="n">
        <v>41209.56</v>
      </c>
      <c r="M6036" s="0" t="n">
        <v>51815.0379154552</v>
      </c>
      <c r="N6036" s="0" t="n">
        <v>35772.705</v>
      </c>
      <c r="O6036" s="0" t="n">
        <v>36174.285</v>
      </c>
      <c r="P6036" s="0" t="n">
        <v>49584.78</v>
      </c>
      <c r="Q6036" s="0" t="n">
        <v>56509.965</v>
      </c>
      <c r="S6036" s="0" t="s">
        <v>303</v>
      </c>
    </row>
    <row r="6037" customFormat="false" ht="14" hidden="false" customHeight="false" outlineLevel="0" collapsed="false">
      <c r="A6037" s="0" t="str">
        <f aca="false">SUBSTITUTE(C6037&amp;D6037&amp;E6037&amp;F6037&amp;G6037&amp;H6037&amp;I6037," ","")</f>
        <v>AgenteBilingüeEspecializadoIngeniería,arquitectura,urbanismoyafinesFrontofficesinherramientaHoraextradiurnaZona2Oro</v>
      </c>
      <c r="B6037" s="0" t="s">
        <v>6383</v>
      </c>
      <c r="C6037" s="0" t="s">
        <v>190</v>
      </c>
      <c r="D6037" s="0" t="s">
        <v>6010</v>
      </c>
      <c r="E6037" s="0" t="s">
        <v>59</v>
      </c>
      <c r="F6037" s="0" t="s">
        <v>3335</v>
      </c>
      <c r="G6037" s="0" t="s">
        <v>192</v>
      </c>
      <c r="H6037" s="0" t="s">
        <v>385</v>
      </c>
      <c r="I6037" s="0" t="s">
        <v>54</v>
      </c>
      <c r="J6037" s="0" t="s">
        <v>325</v>
      </c>
      <c r="K6037" s="0" t="n">
        <v>38758.5076880207</v>
      </c>
      <c r="L6037" s="0" t="n">
        <v>42034.455</v>
      </c>
      <c r="M6037" s="0" t="n">
        <v>53298.4343630777</v>
      </c>
      <c r="N6037" s="0" t="n">
        <v>35772.705</v>
      </c>
      <c r="O6037" s="0" t="n">
        <v>36174.285</v>
      </c>
      <c r="P6037" s="0" t="n">
        <v>50629.095</v>
      </c>
      <c r="Q6037" s="0" t="n">
        <v>59014.665</v>
      </c>
      <c r="S6037" s="0" t="s">
        <v>303</v>
      </c>
    </row>
    <row r="6038" customFormat="false" ht="14" hidden="false" customHeight="false" outlineLevel="0" collapsed="false">
      <c r="A6038" s="0" t="str">
        <f aca="false">SUBSTITUTE(C6038&amp;D6038&amp;E6038&amp;F6038&amp;G6038&amp;H6038&amp;I6038," ","")</f>
        <v>AgenteBilingüeEspecializadoIngeniería,arquitectura,urbanismoyafinesFrontofficesinherramientaHoraextradiurnaZona2Platino</v>
      </c>
      <c r="B6038" s="0" t="s">
        <v>6384</v>
      </c>
      <c r="C6038" s="0" t="s">
        <v>190</v>
      </c>
      <c r="D6038" s="0" t="s">
        <v>6010</v>
      </c>
      <c r="E6038" s="0" t="s">
        <v>59</v>
      </c>
      <c r="F6038" s="0" t="s">
        <v>3335</v>
      </c>
      <c r="G6038" s="0" t="s">
        <v>192</v>
      </c>
      <c r="H6038" s="0" t="s">
        <v>385</v>
      </c>
      <c r="I6038" s="0" t="s">
        <v>198</v>
      </c>
      <c r="J6038" s="0" t="s">
        <v>325</v>
      </c>
      <c r="K6038" s="0" t="n">
        <v>38758.5076880207</v>
      </c>
      <c r="L6038" s="0" t="n">
        <v>43270.245</v>
      </c>
      <c r="M6038" s="0" t="n">
        <v>54869.269445986</v>
      </c>
      <c r="N6038" s="0" t="n">
        <v>35772.705</v>
      </c>
      <c r="O6038" s="0" t="n">
        <v>36174.285</v>
      </c>
      <c r="P6038" s="0" t="n">
        <v>51717.915</v>
      </c>
      <c r="Q6038" s="0" t="n">
        <v>62722.035</v>
      </c>
      <c r="S6038" s="0" t="s">
        <v>303</v>
      </c>
    </row>
    <row r="6039" customFormat="false" ht="14" hidden="false" customHeight="false" outlineLevel="0" collapsed="false">
      <c r="A6039" s="0" t="str">
        <f aca="false">SUBSTITUTE(C6039&amp;D6039&amp;E6039&amp;F6039&amp;G6039&amp;H6039&amp;I6039," ","")</f>
        <v>AgenteBilingüeEspecializadoIngeniería,arquitectura,urbanismoyafinesFrontofficesinherramientaHoraextradiurnaZona3Plata</v>
      </c>
      <c r="B6039" s="0" t="s">
        <v>6385</v>
      </c>
      <c r="C6039" s="0" t="s">
        <v>190</v>
      </c>
      <c r="D6039" s="0" t="s">
        <v>6010</v>
      </c>
      <c r="E6039" s="0" t="s">
        <v>59</v>
      </c>
      <c r="F6039" s="0" t="s">
        <v>3335</v>
      </c>
      <c r="G6039" s="0" t="s">
        <v>192</v>
      </c>
      <c r="H6039" s="0" t="s">
        <v>390</v>
      </c>
      <c r="I6039" s="0" t="s">
        <v>195</v>
      </c>
      <c r="J6039" s="0" t="s">
        <v>325</v>
      </c>
      <c r="K6039" s="0" t="n">
        <v>38758.5076880207</v>
      </c>
      <c r="L6039" s="0" t="n">
        <v>42009.615</v>
      </c>
      <c r="M6039" s="0" t="n">
        <v>51815.0379154552</v>
      </c>
      <c r="N6039" s="0" t="n">
        <v>35772.705</v>
      </c>
      <c r="O6039" s="0" t="n">
        <v>36174.285</v>
      </c>
      <c r="P6039" s="0" t="n">
        <v>49818.69</v>
      </c>
      <c r="Q6039" s="0" t="n">
        <v>56509.965</v>
      </c>
      <c r="S6039" s="0" t="s">
        <v>303</v>
      </c>
    </row>
    <row r="6040" customFormat="false" ht="14" hidden="false" customHeight="false" outlineLevel="0" collapsed="false">
      <c r="A6040" s="0" t="str">
        <f aca="false">SUBSTITUTE(C6040&amp;D6040&amp;E6040&amp;F6040&amp;G6040&amp;H6040&amp;I6040," ","")</f>
        <v>AgenteBilingüeEspecializadoIngeniería,arquitectura,urbanismoyafinesFrontofficesinherramientaHoraextradiurnaZona3Oro</v>
      </c>
      <c r="B6040" s="0" t="s">
        <v>6386</v>
      </c>
      <c r="C6040" s="0" t="s">
        <v>190</v>
      </c>
      <c r="D6040" s="0" t="s">
        <v>6010</v>
      </c>
      <c r="E6040" s="0" t="s">
        <v>59</v>
      </c>
      <c r="F6040" s="0" t="s">
        <v>3335</v>
      </c>
      <c r="G6040" s="0" t="s">
        <v>192</v>
      </c>
      <c r="H6040" s="0" t="s">
        <v>390</v>
      </c>
      <c r="I6040" s="0" t="s">
        <v>54</v>
      </c>
      <c r="J6040" s="0" t="s">
        <v>325</v>
      </c>
      <c r="K6040" s="0" t="n">
        <v>38758.5076880207</v>
      </c>
      <c r="L6040" s="0" t="n">
        <v>42851.07</v>
      </c>
      <c r="M6040" s="0" t="n">
        <v>53298.4343630777</v>
      </c>
      <c r="N6040" s="0" t="n">
        <v>35772.705</v>
      </c>
      <c r="O6040" s="0" t="n">
        <v>36174.285</v>
      </c>
      <c r="P6040" s="0" t="n">
        <v>50867.145</v>
      </c>
      <c r="Q6040" s="0" t="n">
        <v>59014.665</v>
      </c>
      <c r="S6040" s="0" t="s">
        <v>303</v>
      </c>
    </row>
    <row r="6041" customFormat="false" ht="14" hidden="false" customHeight="false" outlineLevel="0" collapsed="false">
      <c r="A6041" s="0" t="str">
        <f aca="false">SUBSTITUTE(C6041&amp;D6041&amp;E6041&amp;F6041&amp;G6041&amp;H6041&amp;I6041," ","")</f>
        <v>AgenteBilingüeEspecializadoIngeniería,arquitectura,urbanismoyafinesFrontofficesinherramientaHoraextradiurnaZona3Platino</v>
      </c>
      <c r="B6041" s="0" t="s">
        <v>6387</v>
      </c>
      <c r="C6041" s="0" t="s">
        <v>190</v>
      </c>
      <c r="D6041" s="0" t="s">
        <v>6010</v>
      </c>
      <c r="E6041" s="0" t="s">
        <v>59</v>
      </c>
      <c r="F6041" s="0" t="s">
        <v>3335</v>
      </c>
      <c r="G6041" s="0" t="s">
        <v>192</v>
      </c>
      <c r="H6041" s="0" t="s">
        <v>390</v>
      </c>
      <c r="I6041" s="0" t="s">
        <v>198</v>
      </c>
      <c r="J6041" s="0" t="s">
        <v>325</v>
      </c>
      <c r="K6041" s="0" t="n">
        <v>38758.5076880207</v>
      </c>
      <c r="L6041" s="0" t="n">
        <v>44110.665</v>
      </c>
      <c r="M6041" s="0" t="n">
        <v>54869.269445986</v>
      </c>
      <c r="N6041" s="0" t="n">
        <v>35772.705</v>
      </c>
      <c r="O6041" s="0" t="n">
        <v>36174.285</v>
      </c>
      <c r="P6041" s="0" t="n">
        <v>51961.14</v>
      </c>
      <c r="Q6041" s="0" t="n">
        <v>62722.035</v>
      </c>
      <c r="S6041" s="0" t="s">
        <v>303</v>
      </c>
    </row>
    <row r="6042" customFormat="false" ht="14" hidden="false" customHeight="false" outlineLevel="0" collapsed="false">
      <c r="A6042" s="0" t="str">
        <f aca="false">SUBSTITUTE(C6042&amp;D6042&amp;E6042&amp;F6042&amp;G6042&amp;H6042&amp;I6042," ","")</f>
        <v>AgenteBilingüeEspecializadoIngeniería,arquitectura,urbanismoyafinesFrontofficesinherramientaHoraextranocturna Zona1Plata</v>
      </c>
      <c r="B6042" s="0" t="s">
        <v>6388</v>
      </c>
      <c r="C6042" s="0" t="s">
        <v>190</v>
      </c>
      <c r="D6042" s="0" t="s">
        <v>6010</v>
      </c>
      <c r="E6042" s="0" t="s">
        <v>59</v>
      </c>
      <c r="F6042" s="0" t="s">
        <v>3335</v>
      </c>
      <c r="G6042" s="0" t="s">
        <v>197</v>
      </c>
      <c r="H6042" s="0" t="s">
        <v>379</v>
      </c>
      <c r="I6042" s="0" t="s">
        <v>195</v>
      </c>
      <c r="J6042" s="0" t="s">
        <v>325</v>
      </c>
      <c r="K6042" s="0" t="n">
        <v>52899.312218229</v>
      </c>
      <c r="L6042" s="0" t="n">
        <v>56013.165</v>
      </c>
      <c r="M6042" s="0" t="n">
        <v>72541.0530816373</v>
      </c>
      <c r="N6042" s="0" t="n">
        <v>50082.615</v>
      </c>
      <c r="O6042" s="0" t="n">
        <v>50366.205</v>
      </c>
      <c r="P6042" s="0" t="n">
        <v>61046.37</v>
      </c>
      <c r="Q6042" s="0" t="n">
        <v>78433.335</v>
      </c>
      <c r="S6042" s="0" t="s">
        <v>303</v>
      </c>
    </row>
    <row r="6043" customFormat="false" ht="14" hidden="false" customHeight="false" outlineLevel="0" collapsed="false">
      <c r="A6043" s="0" t="str">
        <f aca="false">SUBSTITUTE(C6043&amp;D6043&amp;E6043&amp;F6043&amp;G6043&amp;H6043&amp;I6043," ","")</f>
        <v>AgenteBilingüeEspecializadoIngeniería,arquitectura,urbanismoyafinesFrontofficesinherramientaHoraextranocturna Zona1Oro</v>
      </c>
      <c r="B6043" s="0" t="s">
        <v>6389</v>
      </c>
      <c r="C6043" s="0" t="s">
        <v>190</v>
      </c>
      <c r="D6043" s="0" t="s">
        <v>6010</v>
      </c>
      <c r="E6043" s="0" t="s">
        <v>59</v>
      </c>
      <c r="F6043" s="0" t="s">
        <v>3335</v>
      </c>
      <c r="G6043" s="0" t="s">
        <v>197</v>
      </c>
      <c r="H6043" s="0" t="s">
        <v>379</v>
      </c>
      <c r="I6043" s="0" t="s">
        <v>54</v>
      </c>
      <c r="J6043" s="0" t="s">
        <v>325</v>
      </c>
      <c r="K6043" s="0" t="n">
        <v>52899.312218229</v>
      </c>
      <c r="L6043" s="0" t="n">
        <v>57134.07</v>
      </c>
      <c r="M6043" s="0" t="n">
        <v>74617.8081083088</v>
      </c>
      <c r="N6043" s="0" t="n">
        <v>50082.615</v>
      </c>
      <c r="O6043" s="0" t="n">
        <v>50366.205</v>
      </c>
      <c r="P6043" s="0" t="n">
        <v>62331.84</v>
      </c>
      <c r="Q6043" s="0" t="n">
        <v>81910.935</v>
      </c>
      <c r="S6043" s="0" t="s">
        <v>303</v>
      </c>
    </row>
    <row r="6044" customFormat="false" ht="14" hidden="false" customHeight="false" outlineLevel="0" collapsed="false">
      <c r="A6044" s="0" t="str">
        <f aca="false">SUBSTITUTE(C6044&amp;D6044&amp;E6044&amp;F6044&amp;G6044&amp;H6044&amp;I6044," ","")</f>
        <v>AgenteBilingüeEspecializadoIngeniería,arquitectura,urbanismoyafinesFrontofficesinherramientaHoraextranocturna Zona1Platino</v>
      </c>
      <c r="B6044" s="0" t="s">
        <v>6390</v>
      </c>
      <c r="C6044" s="0" t="s">
        <v>190</v>
      </c>
      <c r="D6044" s="0" t="s">
        <v>6010</v>
      </c>
      <c r="E6044" s="0" t="s">
        <v>59</v>
      </c>
      <c r="F6044" s="0" t="s">
        <v>3335</v>
      </c>
      <c r="G6044" s="0" t="s">
        <v>197</v>
      </c>
      <c r="H6044" s="0" t="s">
        <v>379</v>
      </c>
      <c r="I6044" s="0" t="s">
        <v>198</v>
      </c>
      <c r="J6044" s="0" t="s">
        <v>325</v>
      </c>
      <c r="K6044" s="0" t="n">
        <v>52899.312218229</v>
      </c>
      <c r="L6044" s="0" t="n">
        <v>58813.875</v>
      </c>
      <c r="M6044" s="0" t="n">
        <v>76816.9772243804</v>
      </c>
      <c r="N6044" s="0" t="n">
        <v>50082.615</v>
      </c>
      <c r="O6044" s="0" t="n">
        <v>50366.205</v>
      </c>
      <c r="P6044" s="0" t="n">
        <v>63672.165</v>
      </c>
      <c r="Q6044" s="0" t="n">
        <v>87056.955</v>
      </c>
      <c r="S6044" s="0" t="s">
        <v>303</v>
      </c>
    </row>
    <row r="6045" customFormat="false" ht="14" hidden="false" customHeight="false" outlineLevel="0" collapsed="false">
      <c r="A6045" s="0" t="str">
        <f aca="false">SUBSTITUTE(C6045&amp;D6045&amp;E6045&amp;F6045&amp;G6045&amp;H6045&amp;I6045," ","")</f>
        <v>AgenteBilingüeEspecializadoIngeniería,arquitectura,urbanismoyafinesFrontofficesinherramientaHoraextranocturna Zona2Plata</v>
      </c>
      <c r="B6045" s="0" t="s">
        <v>6391</v>
      </c>
      <c r="C6045" s="0" t="s">
        <v>190</v>
      </c>
      <c r="D6045" s="0" t="s">
        <v>6010</v>
      </c>
      <c r="E6045" s="0" t="s">
        <v>59</v>
      </c>
      <c r="F6045" s="0" t="s">
        <v>3335</v>
      </c>
      <c r="G6045" s="0" t="s">
        <v>197</v>
      </c>
      <c r="H6045" s="0" t="s">
        <v>385</v>
      </c>
      <c r="I6045" s="0" t="s">
        <v>195</v>
      </c>
      <c r="J6045" s="0" t="s">
        <v>325</v>
      </c>
      <c r="K6045" s="0" t="n">
        <v>52899.312218229</v>
      </c>
      <c r="L6045" s="0" t="n">
        <v>57694.005</v>
      </c>
      <c r="M6045" s="0" t="n">
        <v>72541.0530816373</v>
      </c>
      <c r="N6045" s="0" t="n">
        <v>50082.615</v>
      </c>
      <c r="O6045" s="0" t="n">
        <v>50366.205</v>
      </c>
      <c r="P6045" s="0" t="n">
        <v>64874.835</v>
      </c>
      <c r="Q6045" s="0" t="n">
        <v>78433.335</v>
      </c>
      <c r="S6045" s="0" t="s">
        <v>303</v>
      </c>
    </row>
    <row r="6046" customFormat="false" ht="14" hidden="false" customHeight="false" outlineLevel="0" collapsed="false">
      <c r="A6046" s="0" t="str">
        <f aca="false">SUBSTITUTE(C6046&amp;D6046&amp;E6046&amp;F6046&amp;G6046&amp;H6046&amp;I6046," ","")</f>
        <v>AgenteBilingüeEspecializadoIngeniería,arquitectura,urbanismoyafinesFrontofficesinherramientaHoraextranocturna Zona2Oro</v>
      </c>
      <c r="B6046" s="0" t="s">
        <v>6392</v>
      </c>
      <c r="C6046" s="0" t="s">
        <v>190</v>
      </c>
      <c r="D6046" s="0" t="s">
        <v>6010</v>
      </c>
      <c r="E6046" s="0" t="s">
        <v>59</v>
      </c>
      <c r="F6046" s="0" t="s">
        <v>3335</v>
      </c>
      <c r="G6046" s="0" t="s">
        <v>197</v>
      </c>
      <c r="H6046" s="0" t="s">
        <v>385</v>
      </c>
      <c r="I6046" s="0" t="s">
        <v>54</v>
      </c>
      <c r="J6046" s="0" t="s">
        <v>325</v>
      </c>
      <c r="K6046" s="0" t="n">
        <v>52899.312218229</v>
      </c>
      <c r="L6046" s="0" t="n">
        <v>58849.065</v>
      </c>
      <c r="M6046" s="0" t="n">
        <v>74617.8081083088</v>
      </c>
      <c r="N6046" s="0" t="n">
        <v>50082.615</v>
      </c>
      <c r="O6046" s="0" t="n">
        <v>50366.205</v>
      </c>
      <c r="P6046" s="0" t="n">
        <v>66241.035</v>
      </c>
      <c r="Q6046" s="0" t="n">
        <v>81910.935</v>
      </c>
      <c r="S6046" s="0" t="s">
        <v>303</v>
      </c>
    </row>
    <row r="6047" customFormat="false" ht="14" hidden="false" customHeight="false" outlineLevel="0" collapsed="false">
      <c r="A6047" s="0" t="str">
        <f aca="false">SUBSTITUTE(C6047&amp;D6047&amp;E6047&amp;F6047&amp;G6047&amp;H6047&amp;I6047," ","")</f>
        <v>AgenteBilingüeEspecializadoIngeniería,arquitectura,urbanismoyafinesFrontofficesinherramientaHoraextranocturna Zona2Platino</v>
      </c>
      <c r="B6047" s="0" t="s">
        <v>6393</v>
      </c>
      <c r="C6047" s="0" t="s">
        <v>190</v>
      </c>
      <c r="D6047" s="0" t="s">
        <v>6010</v>
      </c>
      <c r="E6047" s="0" t="s">
        <v>59</v>
      </c>
      <c r="F6047" s="0" t="s">
        <v>3335</v>
      </c>
      <c r="G6047" s="0" t="s">
        <v>197</v>
      </c>
      <c r="H6047" s="0" t="s">
        <v>385</v>
      </c>
      <c r="I6047" s="0" t="s">
        <v>198</v>
      </c>
      <c r="J6047" s="0" t="s">
        <v>325</v>
      </c>
      <c r="K6047" s="0" t="n">
        <v>52899.312218229</v>
      </c>
      <c r="L6047" s="0" t="n">
        <v>60578.55</v>
      </c>
      <c r="M6047" s="0" t="n">
        <v>76816.9772243804</v>
      </c>
      <c r="N6047" s="0" t="n">
        <v>50082.615</v>
      </c>
      <c r="O6047" s="0" t="n">
        <v>50366.205</v>
      </c>
      <c r="P6047" s="0" t="n">
        <v>67665.195</v>
      </c>
      <c r="Q6047" s="0" t="n">
        <v>87056.955</v>
      </c>
      <c r="S6047" s="0" t="s">
        <v>303</v>
      </c>
    </row>
    <row r="6048" customFormat="false" ht="14" hidden="false" customHeight="false" outlineLevel="0" collapsed="false">
      <c r="A6048" s="0" t="str">
        <f aca="false">SUBSTITUTE(C6048&amp;D6048&amp;E6048&amp;F6048&amp;G6048&amp;H6048&amp;I6048," ","")</f>
        <v>AgenteBilingüeEspecializadoIngeniería,arquitectura,urbanismoyafinesFrontofficesinherramientaHoraextranocturna Zona3Plata</v>
      </c>
      <c r="B6048" s="0" t="s">
        <v>6394</v>
      </c>
      <c r="C6048" s="0" t="s">
        <v>190</v>
      </c>
      <c r="D6048" s="0" t="s">
        <v>6010</v>
      </c>
      <c r="E6048" s="0" t="s">
        <v>59</v>
      </c>
      <c r="F6048" s="0" t="s">
        <v>3335</v>
      </c>
      <c r="G6048" s="0" t="s">
        <v>197</v>
      </c>
      <c r="H6048" s="0" t="s">
        <v>390</v>
      </c>
      <c r="I6048" s="0" t="s">
        <v>195</v>
      </c>
      <c r="J6048" s="0" t="s">
        <v>325</v>
      </c>
      <c r="K6048" s="0" t="n">
        <v>52899.312218229</v>
      </c>
      <c r="L6048" s="0" t="n">
        <v>58813.875</v>
      </c>
      <c r="M6048" s="0" t="n">
        <v>72541.0530816373</v>
      </c>
      <c r="N6048" s="0" t="n">
        <v>50082.615</v>
      </c>
      <c r="O6048" s="0" t="n">
        <v>50366.205</v>
      </c>
      <c r="P6048" s="0" t="n">
        <v>65180.16</v>
      </c>
      <c r="Q6048" s="0" t="n">
        <v>78433.335</v>
      </c>
      <c r="S6048" s="0" t="s">
        <v>303</v>
      </c>
    </row>
    <row r="6049" customFormat="false" ht="14" hidden="false" customHeight="false" outlineLevel="0" collapsed="false">
      <c r="A6049" s="0" t="str">
        <f aca="false">SUBSTITUTE(C6049&amp;D6049&amp;E6049&amp;F6049&amp;G6049&amp;H6049&amp;I6049," ","")</f>
        <v>AgenteBilingüeEspecializadoIngeniería,arquitectura,urbanismoyafinesFrontofficesinherramientaHoraextranocturna Zona3Oro</v>
      </c>
      <c r="B6049" s="0" t="s">
        <v>6395</v>
      </c>
      <c r="C6049" s="0" t="s">
        <v>190</v>
      </c>
      <c r="D6049" s="0" t="s">
        <v>6010</v>
      </c>
      <c r="E6049" s="0" t="s">
        <v>59</v>
      </c>
      <c r="F6049" s="0" t="s">
        <v>3335</v>
      </c>
      <c r="G6049" s="0" t="s">
        <v>197</v>
      </c>
      <c r="H6049" s="0" t="s">
        <v>390</v>
      </c>
      <c r="I6049" s="0" t="s">
        <v>54</v>
      </c>
      <c r="J6049" s="0" t="s">
        <v>325</v>
      </c>
      <c r="K6049" s="0" t="n">
        <v>52899.312218229</v>
      </c>
      <c r="L6049" s="0" t="n">
        <v>59991.705</v>
      </c>
      <c r="M6049" s="0" t="n">
        <v>74617.8081083088</v>
      </c>
      <c r="N6049" s="0" t="n">
        <v>50082.615</v>
      </c>
      <c r="O6049" s="0" t="n">
        <v>50366.205</v>
      </c>
      <c r="P6049" s="0" t="n">
        <v>66552.57</v>
      </c>
      <c r="Q6049" s="0" t="n">
        <v>81910.935</v>
      </c>
      <c r="S6049" s="0" t="s">
        <v>303</v>
      </c>
    </row>
    <row r="6050" customFormat="false" ht="14" hidden="false" customHeight="false" outlineLevel="0" collapsed="false">
      <c r="A6050" s="0" t="str">
        <f aca="false">SUBSTITUTE(C6050&amp;D6050&amp;E6050&amp;F6050&amp;G6050&amp;H6050&amp;I6050," ","")</f>
        <v>AgenteBilingüeEspecializadoIngeniería,arquitectura,urbanismoyafinesFrontofficesinherramientaHoraextranocturna Zona3Platino</v>
      </c>
      <c r="B6050" s="0" t="s">
        <v>6396</v>
      </c>
      <c r="C6050" s="0" t="s">
        <v>190</v>
      </c>
      <c r="D6050" s="0" t="s">
        <v>6010</v>
      </c>
      <c r="E6050" s="0" t="s">
        <v>59</v>
      </c>
      <c r="F6050" s="0" t="s">
        <v>3335</v>
      </c>
      <c r="G6050" s="0" t="s">
        <v>197</v>
      </c>
      <c r="H6050" s="0" t="s">
        <v>390</v>
      </c>
      <c r="I6050" s="0" t="s">
        <v>198</v>
      </c>
      <c r="J6050" s="0" t="s">
        <v>325</v>
      </c>
      <c r="K6050" s="0" t="n">
        <v>52899.312218229</v>
      </c>
      <c r="L6050" s="0" t="n">
        <v>61755.345</v>
      </c>
      <c r="M6050" s="0" t="n">
        <v>76816.9772243804</v>
      </c>
      <c r="N6050" s="0" t="n">
        <v>50082.615</v>
      </c>
      <c r="O6050" s="0" t="n">
        <v>50366.205</v>
      </c>
      <c r="P6050" s="0" t="n">
        <v>67982.94</v>
      </c>
      <c r="Q6050" s="0" t="n">
        <v>87056.955</v>
      </c>
      <c r="S6050" s="0" t="s">
        <v>303</v>
      </c>
    </row>
    <row r="6051" customFormat="false" ht="14" hidden="false" customHeight="false" outlineLevel="0" collapsed="false">
      <c r="A6051" s="0" t="str">
        <f aca="false">SUBSTITUTE(C6051&amp;D6051&amp;E6051&amp;F6051&amp;G6051&amp;H6051&amp;I6051," ","")</f>
        <v>AgenteBilingüeEspecializadoIngeniería,arquitectura,urbanismoyafinesFrontofficesinherramientaHoraextradominicalyfestivoZona1Plata</v>
      </c>
      <c r="B6051" s="0" t="s">
        <v>6397</v>
      </c>
      <c r="C6051" s="0" t="s">
        <v>190</v>
      </c>
      <c r="D6051" s="0" t="s">
        <v>6010</v>
      </c>
      <c r="E6051" s="0" t="s">
        <v>59</v>
      </c>
      <c r="F6051" s="0" t="s">
        <v>3335</v>
      </c>
      <c r="G6051" s="0" t="s">
        <v>194</v>
      </c>
      <c r="H6051" s="0" t="s">
        <v>379</v>
      </c>
      <c r="I6051" s="0" t="s">
        <v>195</v>
      </c>
      <c r="J6051" s="0" t="s">
        <v>325</v>
      </c>
      <c r="K6051" s="0" t="n">
        <v>67040.1167484372</v>
      </c>
      <c r="L6051" s="0" t="n">
        <v>64014.75</v>
      </c>
      <c r="M6051" s="0" t="n">
        <v>82904.0606647283</v>
      </c>
      <c r="N6051" s="0" t="n">
        <v>71546.445</v>
      </c>
      <c r="O6051" s="0" t="n">
        <v>57461.13</v>
      </c>
      <c r="P6051" s="0" t="n">
        <v>68241.69</v>
      </c>
      <c r="Q6051" s="0" t="n">
        <v>87317.775</v>
      </c>
      <c r="S6051" s="0" t="s">
        <v>303</v>
      </c>
    </row>
    <row r="6052" customFormat="false" ht="14" hidden="false" customHeight="false" outlineLevel="0" collapsed="false">
      <c r="A6052" s="0" t="str">
        <f aca="false">SUBSTITUTE(C6052&amp;D6052&amp;E6052&amp;F6052&amp;G6052&amp;H6052&amp;I6052," ","")</f>
        <v>AgenteBilingüeEspecializadoIngeniería,arquitectura,urbanismoyafinesFrontofficesinherramientaHoraextradominicalyfestivoZona1Oro</v>
      </c>
      <c r="B6052" s="0" t="s">
        <v>6398</v>
      </c>
      <c r="C6052" s="0" t="s">
        <v>190</v>
      </c>
      <c r="D6052" s="0" t="s">
        <v>6010</v>
      </c>
      <c r="E6052" s="0" t="s">
        <v>59</v>
      </c>
      <c r="F6052" s="0" t="s">
        <v>3335</v>
      </c>
      <c r="G6052" s="0" t="s">
        <v>194</v>
      </c>
      <c r="H6052" s="0" t="s">
        <v>379</v>
      </c>
      <c r="I6052" s="0" t="s">
        <v>54</v>
      </c>
      <c r="J6052" s="0" t="s">
        <v>325</v>
      </c>
      <c r="K6052" s="0" t="n">
        <v>67040.1167484372</v>
      </c>
      <c r="L6052" s="0" t="n">
        <v>65295.045</v>
      </c>
      <c r="M6052" s="0" t="n">
        <v>85277.4949809243</v>
      </c>
      <c r="N6052" s="0" t="n">
        <v>71546.445</v>
      </c>
      <c r="O6052" s="0" t="n">
        <v>57461.13</v>
      </c>
      <c r="P6052" s="0" t="n">
        <v>69678.27</v>
      </c>
      <c r="Q6052" s="0" t="n">
        <v>91188.675</v>
      </c>
      <c r="S6052" s="0" t="s">
        <v>303</v>
      </c>
    </row>
    <row r="6053" customFormat="false" ht="14" hidden="false" customHeight="false" outlineLevel="0" collapsed="false">
      <c r="A6053" s="0" t="str">
        <f aca="false">SUBSTITUTE(C6053&amp;D6053&amp;E6053&amp;F6053&amp;G6053&amp;H6053&amp;I6053," ","")</f>
        <v>AgenteBilingüeEspecializadoIngeniería,arquitectura,urbanismoyafinesFrontofficesinherramientaHoraextradominicalyfestivoZona1Platino</v>
      </c>
      <c r="B6053" s="0" t="s">
        <v>6399</v>
      </c>
      <c r="C6053" s="0" t="s">
        <v>190</v>
      </c>
      <c r="D6053" s="0" t="s">
        <v>6010</v>
      </c>
      <c r="E6053" s="0" t="s">
        <v>59</v>
      </c>
      <c r="F6053" s="0" t="s">
        <v>3335</v>
      </c>
      <c r="G6053" s="0" t="s">
        <v>194</v>
      </c>
      <c r="H6053" s="0" t="s">
        <v>379</v>
      </c>
      <c r="I6053" s="0" t="s">
        <v>198</v>
      </c>
      <c r="J6053" s="0" t="s">
        <v>325</v>
      </c>
      <c r="K6053" s="0" t="n">
        <v>67040.1167484372</v>
      </c>
      <c r="L6053" s="0" t="n">
        <v>67216.005</v>
      </c>
      <c r="M6053" s="0" t="n">
        <v>87790.8311135776</v>
      </c>
      <c r="N6053" s="0" t="n">
        <v>71546.445</v>
      </c>
      <c r="O6053" s="0" t="n">
        <v>57461.13</v>
      </c>
      <c r="P6053" s="0" t="n">
        <v>71176.95</v>
      </c>
      <c r="Q6053" s="0" t="n">
        <v>96917.4</v>
      </c>
      <c r="S6053" s="0" t="s">
        <v>303</v>
      </c>
    </row>
    <row r="6054" customFormat="false" ht="14" hidden="false" customHeight="false" outlineLevel="0" collapsed="false">
      <c r="A6054" s="0" t="str">
        <f aca="false">SUBSTITUTE(C6054&amp;D6054&amp;E6054&amp;F6054&amp;G6054&amp;H6054&amp;I6054," ","")</f>
        <v>AgenteBilingüeEspecializadoIngeniería,arquitectura,urbanismoyafinesFrontofficesinherramientaHoraextradominicalyfestivoZona2Plata</v>
      </c>
      <c r="B6054" s="0" t="s">
        <v>6400</v>
      </c>
      <c r="C6054" s="0" t="s">
        <v>190</v>
      </c>
      <c r="D6054" s="0" t="s">
        <v>6010</v>
      </c>
      <c r="E6054" s="0" t="s">
        <v>59</v>
      </c>
      <c r="F6054" s="0" t="s">
        <v>3335</v>
      </c>
      <c r="G6054" s="0" t="s">
        <v>194</v>
      </c>
      <c r="H6054" s="0" t="s">
        <v>385</v>
      </c>
      <c r="I6054" s="0" t="s">
        <v>195</v>
      </c>
      <c r="J6054" s="0" t="s">
        <v>325</v>
      </c>
      <c r="K6054" s="0" t="n">
        <v>67040.1167484372</v>
      </c>
      <c r="L6054" s="0" t="n">
        <v>65935.71</v>
      </c>
      <c r="M6054" s="0" t="n">
        <v>82904.0606647283</v>
      </c>
      <c r="N6054" s="0" t="n">
        <v>71546.445</v>
      </c>
      <c r="O6054" s="0" t="n">
        <v>57461.13</v>
      </c>
      <c r="P6054" s="0" t="n">
        <v>72520.38</v>
      </c>
      <c r="Q6054" s="0" t="n">
        <v>87317.775</v>
      </c>
      <c r="S6054" s="0" t="s">
        <v>303</v>
      </c>
    </row>
    <row r="6055" customFormat="false" ht="14" hidden="false" customHeight="false" outlineLevel="0" collapsed="false">
      <c r="A6055" s="0" t="str">
        <f aca="false">SUBSTITUTE(C6055&amp;D6055&amp;E6055&amp;F6055&amp;G6055&amp;H6055&amp;I6055," ","")</f>
        <v>AgenteBilingüeEspecializadoIngeniería,arquitectura,urbanismoyafinesFrontofficesinherramientaHoraextradominicalyfestivoZona2Oro</v>
      </c>
      <c r="B6055" s="0" t="s">
        <v>6401</v>
      </c>
      <c r="C6055" s="0" t="s">
        <v>190</v>
      </c>
      <c r="D6055" s="0" t="s">
        <v>6010</v>
      </c>
      <c r="E6055" s="0" t="s">
        <v>59</v>
      </c>
      <c r="F6055" s="0" t="s">
        <v>3335</v>
      </c>
      <c r="G6055" s="0" t="s">
        <v>194</v>
      </c>
      <c r="H6055" s="0" t="s">
        <v>385</v>
      </c>
      <c r="I6055" s="0" t="s">
        <v>54</v>
      </c>
      <c r="J6055" s="0" t="s">
        <v>325</v>
      </c>
      <c r="K6055" s="0" t="n">
        <v>67040.1167484372</v>
      </c>
      <c r="L6055" s="0" t="n">
        <v>67254.3</v>
      </c>
      <c r="M6055" s="0" t="n">
        <v>85277.4949809243</v>
      </c>
      <c r="N6055" s="0" t="n">
        <v>71546.445</v>
      </c>
      <c r="O6055" s="0" t="n">
        <v>57461.13</v>
      </c>
      <c r="P6055" s="0" t="n">
        <v>74047.005</v>
      </c>
      <c r="Q6055" s="0" t="n">
        <v>91188.675</v>
      </c>
      <c r="S6055" s="0" t="s">
        <v>303</v>
      </c>
    </row>
    <row r="6056" customFormat="false" ht="14" hidden="false" customHeight="false" outlineLevel="0" collapsed="false">
      <c r="A6056" s="0" t="str">
        <f aca="false">SUBSTITUTE(C6056&amp;D6056&amp;E6056&amp;F6056&amp;G6056&amp;H6056&amp;I6056," ","")</f>
        <v>AgenteBilingüeEspecializadoIngeniería,arquitectura,urbanismoyafinesFrontofficesinherramientaHoraextradominicalyfestivoZona2Platino</v>
      </c>
      <c r="B6056" s="0" t="s">
        <v>6402</v>
      </c>
      <c r="C6056" s="0" t="s">
        <v>190</v>
      </c>
      <c r="D6056" s="0" t="s">
        <v>6010</v>
      </c>
      <c r="E6056" s="0" t="s">
        <v>59</v>
      </c>
      <c r="F6056" s="0" t="s">
        <v>3335</v>
      </c>
      <c r="G6056" s="0" t="s">
        <v>194</v>
      </c>
      <c r="H6056" s="0" t="s">
        <v>385</v>
      </c>
      <c r="I6056" s="0" t="s">
        <v>198</v>
      </c>
      <c r="J6056" s="0" t="s">
        <v>325</v>
      </c>
      <c r="K6056" s="0" t="n">
        <v>67040.1167484372</v>
      </c>
      <c r="L6056" s="0" t="n">
        <v>69233.22</v>
      </c>
      <c r="M6056" s="0" t="n">
        <v>87790.8311135776</v>
      </c>
      <c r="N6056" s="0" t="n">
        <v>71546.445</v>
      </c>
      <c r="O6056" s="0" t="n">
        <v>57461.13</v>
      </c>
      <c r="P6056" s="0" t="n">
        <v>75639.87</v>
      </c>
      <c r="Q6056" s="0" t="n">
        <v>96917.4</v>
      </c>
      <c r="S6056" s="0" t="s">
        <v>303</v>
      </c>
    </row>
    <row r="6057" customFormat="false" ht="14" hidden="false" customHeight="false" outlineLevel="0" collapsed="false">
      <c r="A6057" s="0" t="str">
        <f aca="false">SUBSTITUTE(C6057&amp;D6057&amp;E6057&amp;F6057&amp;G6057&amp;H6057&amp;I6057," ","")</f>
        <v>AgenteBilingüeEspecializadoIngeniería,arquitectura,urbanismoyafinesFrontofficesinherramientaHoraextradominicalyfestivoZona3Plata</v>
      </c>
      <c r="B6057" s="0" t="s">
        <v>6403</v>
      </c>
      <c r="C6057" s="0" t="s">
        <v>190</v>
      </c>
      <c r="D6057" s="0" t="s">
        <v>6010</v>
      </c>
      <c r="E6057" s="0" t="s">
        <v>59</v>
      </c>
      <c r="F6057" s="0" t="s">
        <v>3335</v>
      </c>
      <c r="G6057" s="0" t="s">
        <v>194</v>
      </c>
      <c r="H6057" s="0" t="s">
        <v>390</v>
      </c>
      <c r="I6057" s="0" t="s">
        <v>195</v>
      </c>
      <c r="J6057" s="0" t="s">
        <v>325</v>
      </c>
      <c r="K6057" s="0" t="n">
        <v>67040.1167484372</v>
      </c>
      <c r="L6057" s="0" t="n">
        <v>67216.005</v>
      </c>
      <c r="M6057" s="0" t="n">
        <v>82904.0606647283</v>
      </c>
      <c r="N6057" s="0" t="n">
        <v>71546.445</v>
      </c>
      <c r="O6057" s="0" t="n">
        <v>57461.13</v>
      </c>
      <c r="P6057" s="0" t="n">
        <v>72861.93</v>
      </c>
      <c r="Q6057" s="0" t="n">
        <v>87317.775</v>
      </c>
      <c r="S6057" s="0" t="s">
        <v>303</v>
      </c>
    </row>
    <row r="6058" customFormat="false" ht="14" hidden="false" customHeight="false" outlineLevel="0" collapsed="false">
      <c r="A6058" s="0" t="str">
        <f aca="false">SUBSTITUTE(C6058&amp;D6058&amp;E6058&amp;F6058&amp;G6058&amp;H6058&amp;I6058," ","")</f>
        <v>AgenteBilingüeEspecializadoIngeniería,arquitectura,urbanismoyafinesFrontofficesinherramientaHoraextradominicalyfestivoZona3Oro</v>
      </c>
      <c r="B6058" s="0" t="s">
        <v>6404</v>
      </c>
      <c r="C6058" s="0" t="s">
        <v>190</v>
      </c>
      <c r="D6058" s="0" t="s">
        <v>6010</v>
      </c>
      <c r="E6058" s="0" t="s">
        <v>59</v>
      </c>
      <c r="F6058" s="0" t="s">
        <v>3335</v>
      </c>
      <c r="G6058" s="0" t="s">
        <v>194</v>
      </c>
      <c r="H6058" s="0" t="s">
        <v>390</v>
      </c>
      <c r="I6058" s="0" t="s">
        <v>54</v>
      </c>
      <c r="J6058" s="0" t="s">
        <v>325</v>
      </c>
      <c r="K6058" s="0" t="n">
        <v>67040.1167484372</v>
      </c>
      <c r="L6058" s="0" t="n">
        <v>68560.47</v>
      </c>
      <c r="M6058" s="0" t="n">
        <v>85277.4949809243</v>
      </c>
      <c r="N6058" s="0" t="n">
        <v>71546.445</v>
      </c>
      <c r="O6058" s="0" t="n">
        <v>57461.13</v>
      </c>
      <c r="P6058" s="0" t="n">
        <v>74395.8</v>
      </c>
      <c r="Q6058" s="0" t="n">
        <v>91188.675</v>
      </c>
      <c r="S6058" s="0" t="s">
        <v>303</v>
      </c>
    </row>
    <row r="6059" customFormat="false" ht="14" hidden="false" customHeight="false" outlineLevel="0" collapsed="false">
      <c r="A6059" s="0" t="str">
        <f aca="false">SUBSTITUTE(C6059&amp;D6059&amp;E6059&amp;F6059&amp;G6059&amp;H6059&amp;I6059," ","")</f>
        <v>AgenteBilingüeEspecializadoIngeniería,arquitectura,urbanismoyafinesFrontofficesinherramientaHoraextradominicalyfestivoZona3Platino</v>
      </c>
      <c r="B6059" s="0" t="s">
        <v>6405</v>
      </c>
      <c r="C6059" s="0" t="s">
        <v>190</v>
      </c>
      <c r="D6059" s="0" t="s">
        <v>6010</v>
      </c>
      <c r="E6059" s="0" t="s">
        <v>59</v>
      </c>
      <c r="F6059" s="0" t="s">
        <v>3335</v>
      </c>
      <c r="G6059" s="0" t="s">
        <v>194</v>
      </c>
      <c r="H6059" s="0" t="s">
        <v>390</v>
      </c>
      <c r="I6059" s="0" t="s">
        <v>198</v>
      </c>
      <c r="J6059" s="0" t="s">
        <v>325</v>
      </c>
      <c r="K6059" s="0" t="n">
        <v>67040.1167484372</v>
      </c>
      <c r="L6059" s="0" t="n">
        <v>70577.685</v>
      </c>
      <c r="M6059" s="0" t="n">
        <v>87790.8311135776</v>
      </c>
      <c r="N6059" s="0" t="n">
        <v>71546.445</v>
      </c>
      <c r="O6059" s="0" t="n">
        <v>57461.13</v>
      </c>
      <c r="P6059" s="0" t="n">
        <v>75995.91</v>
      </c>
      <c r="Q6059" s="0" t="n">
        <v>96917.4</v>
      </c>
      <c r="S6059" s="0" t="s">
        <v>303</v>
      </c>
    </row>
    <row r="6060" customFormat="false" ht="14" hidden="false" customHeight="false" outlineLevel="0" collapsed="false">
      <c r="A6060" s="0" t="str">
        <f aca="false">SUBSTITUTE(C6060&amp;D6060&amp;E6060&amp;F6060&amp;G6060&amp;H6060&amp;I6060," ","")</f>
        <v>AgenteBilingüeEspecializadoIngeniería,arquitectura,urbanismoyafinesFrontofficesinherramientaServicio7x24Zona1Plata</v>
      </c>
      <c r="B6060" s="0" t="s">
        <v>6406</v>
      </c>
      <c r="C6060" s="0" t="s">
        <v>190</v>
      </c>
      <c r="D6060" s="0" t="s">
        <v>6010</v>
      </c>
      <c r="E6060" s="0" t="s">
        <v>59</v>
      </c>
      <c r="F6060" s="0" t="s">
        <v>3335</v>
      </c>
      <c r="G6060" s="0" t="s">
        <v>55</v>
      </c>
      <c r="H6060" s="0" t="s">
        <v>379</v>
      </c>
      <c r="I6060" s="0" t="s">
        <v>195</v>
      </c>
      <c r="J6060" s="0" t="s">
        <v>305</v>
      </c>
      <c r="K6060" s="0" t="n">
        <v>24574110.7377499</v>
      </c>
      <c r="L6060" s="0" t="n">
        <v>34585033.185</v>
      </c>
      <c r="M6060" s="0" t="n">
        <v>36338653.8615158</v>
      </c>
      <c r="N6060" s="0" t="n">
        <v>31132347.705</v>
      </c>
      <c r="O6060" s="0" t="n">
        <v>31393450.26</v>
      </c>
      <c r="P6060" s="0" t="n">
        <v>44101005.345</v>
      </c>
      <c r="Q6060" s="0" t="n">
        <v>35858940.165</v>
      </c>
      <c r="S6060" s="0" t="s">
        <v>303</v>
      </c>
    </row>
    <row r="6061" customFormat="false" ht="14" hidden="false" customHeight="false" outlineLevel="0" collapsed="false">
      <c r="A6061" s="0" t="str">
        <f aca="false">SUBSTITUTE(C6061&amp;D6061&amp;E6061&amp;F6061&amp;G6061&amp;H6061&amp;I6061," ","")</f>
        <v>AgenteBilingüeEspecializadoIngeniería,arquitectura,urbanismoyafinesFrontofficesinherramientaServicio7x24Zona1Oro</v>
      </c>
      <c r="B6061" s="0" t="s">
        <v>6407</v>
      </c>
      <c r="C6061" s="0" t="s">
        <v>190</v>
      </c>
      <c r="D6061" s="0" t="s">
        <v>6010</v>
      </c>
      <c r="E6061" s="0" t="s">
        <v>59</v>
      </c>
      <c r="F6061" s="0" t="s">
        <v>3335</v>
      </c>
      <c r="G6061" s="0" t="s">
        <v>55</v>
      </c>
      <c r="H6061" s="0" t="s">
        <v>379</v>
      </c>
      <c r="I6061" s="0" t="s">
        <v>54</v>
      </c>
      <c r="J6061" s="0" t="s">
        <v>305</v>
      </c>
      <c r="K6061" s="0" t="n">
        <v>24574110.7377499</v>
      </c>
      <c r="L6061" s="0" t="n">
        <v>35276734.035</v>
      </c>
      <c r="M6061" s="0" t="n">
        <v>37378981.77052</v>
      </c>
      <c r="N6061" s="0" t="n">
        <v>31310595.405</v>
      </c>
      <c r="O6061" s="0" t="n">
        <v>31393450.26</v>
      </c>
      <c r="P6061" s="0" t="n">
        <v>45029447.955</v>
      </c>
      <c r="Q6061" s="0" t="n">
        <v>37448667.045</v>
      </c>
      <c r="S6061" s="0" t="s">
        <v>303</v>
      </c>
    </row>
    <row r="6062" customFormat="false" ht="14" hidden="false" customHeight="false" outlineLevel="0" collapsed="false">
      <c r="A6062" s="0" t="str">
        <f aca="false">SUBSTITUTE(C6062&amp;D6062&amp;E6062&amp;F6062&amp;G6062&amp;H6062&amp;I6062," ","")</f>
        <v>AgenteBilingüeEspecializadoIngeniería,arquitectura,urbanismoyafinesFrontofficesinherramientaServicio7x24Zona1Platino</v>
      </c>
      <c r="B6062" s="0" t="s">
        <v>6408</v>
      </c>
      <c r="C6062" s="0" t="s">
        <v>190</v>
      </c>
      <c r="D6062" s="0" t="s">
        <v>6010</v>
      </c>
      <c r="E6062" s="0" t="s">
        <v>59</v>
      </c>
      <c r="F6062" s="0" t="s">
        <v>3335</v>
      </c>
      <c r="G6062" s="0" t="s">
        <v>55</v>
      </c>
      <c r="H6062" s="0" t="s">
        <v>379</v>
      </c>
      <c r="I6062" s="0" t="s">
        <v>198</v>
      </c>
      <c r="J6062" s="0" t="s">
        <v>305</v>
      </c>
      <c r="K6062" s="0" t="n">
        <v>24574110.7377499</v>
      </c>
      <c r="L6062" s="0" t="n">
        <v>36314285.31</v>
      </c>
      <c r="M6062" s="0" t="n">
        <v>38480631.6900755</v>
      </c>
      <c r="N6062" s="0" t="n">
        <v>31345637.4</v>
      </c>
      <c r="O6062" s="0" t="n">
        <v>31393450.26</v>
      </c>
      <c r="P6062" s="0" t="n">
        <v>45997822.935</v>
      </c>
      <c r="Q6062" s="0" t="n">
        <v>39801340.035</v>
      </c>
      <c r="S6062" s="0" t="s">
        <v>303</v>
      </c>
    </row>
    <row r="6063" customFormat="false" ht="14" hidden="false" customHeight="false" outlineLevel="0" collapsed="false">
      <c r="A6063" s="0" t="str">
        <f aca="false">SUBSTITUTE(C6063&amp;D6063&amp;E6063&amp;F6063&amp;G6063&amp;H6063&amp;I6063," ","")</f>
        <v>AgenteBilingüeEspecializadoIngeniería,arquitectura,urbanismoyafinesFrontofficesinherramientaServicio7x24Zona2Plata</v>
      </c>
      <c r="B6063" s="0" t="s">
        <v>6409</v>
      </c>
      <c r="C6063" s="0" t="s">
        <v>190</v>
      </c>
      <c r="D6063" s="0" t="s">
        <v>6010</v>
      </c>
      <c r="E6063" s="0" t="s">
        <v>59</v>
      </c>
      <c r="F6063" s="0" t="s">
        <v>3335</v>
      </c>
      <c r="G6063" s="0" t="s">
        <v>55</v>
      </c>
      <c r="H6063" s="0" t="s">
        <v>385</v>
      </c>
      <c r="I6063" s="0" t="s">
        <v>195</v>
      </c>
      <c r="J6063" s="0" t="s">
        <v>305</v>
      </c>
      <c r="K6063" s="0" t="n">
        <v>24574110.7377499</v>
      </c>
      <c r="L6063" s="0" t="n">
        <v>35622584.46</v>
      </c>
      <c r="M6063" s="0" t="n">
        <v>36338653.8615158</v>
      </c>
      <c r="N6063" s="0" t="n">
        <v>31317604.425</v>
      </c>
      <c r="O6063" s="0" t="n">
        <v>31393450.26</v>
      </c>
      <c r="P6063" s="0" t="n">
        <v>46866315.24</v>
      </c>
      <c r="Q6063" s="0" t="n">
        <v>35858940.165</v>
      </c>
      <c r="S6063" s="0" t="s">
        <v>303</v>
      </c>
    </row>
    <row r="6064" customFormat="false" ht="14" hidden="false" customHeight="false" outlineLevel="0" collapsed="false">
      <c r="A6064" s="0" t="str">
        <f aca="false">SUBSTITUTE(C6064&amp;D6064&amp;E6064&amp;F6064&amp;G6064&amp;H6064&amp;I6064," ","")</f>
        <v>AgenteBilingüeEspecializadoIngeniería,arquitectura,urbanismoyafinesFrontofficesinherramientaServicio7x24Zona2Oro</v>
      </c>
      <c r="B6064" s="0" t="s">
        <v>6410</v>
      </c>
      <c r="C6064" s="0" t="s">
        <v>190</v>
      </c>
      <c r="D6064" s="0" t="s">
        <v>6010</v>
      </c>
      <c r="E6064" s="0" t="s">
        <v>59</v>
      </c>
      <c r="F6064" s="0" t="s">
        <v>3335</v>
      </c>
      <c r="G6064" s="0" t="s">
        <v>55</v>
      </c>
      <c r="H6064" s="0" t="s">
        <v>385</v>
      </c>
      <c r="I6064" s="0" t="s">
        <v>54</v>
      </c>
      <c r="J6064" s="0" t="s">
        <v>305</v>
      </c>
      <c r="K6064" s="0" t="n">
        <v>24574110.7377499</v>
      </c>
      <c r="L6064" s="0" t="n">
        <v>36335037.06</v>
      </c>
      <c r="M6064" s="0" t="n">
        <v>37378981.77052</v>
      </c>
      <c r="N6064" s="0" t="n">
        <v>31354747.47</v>
      </c>
      <c r="O6064" s="0" t="n">
        <v>31393450.26</v>
      </c>
      <c r="P6064" s="0" t="n">
        <v>47852974.53</v>
      </c>
      <c r="Q6064" s="0" t="n">
        <v>37448667.045</v>
      </c>
      <c r="S6064" s="0" t="s">
        <v>303</v>
      </c>
    </row>
    <row r="6065" customFormat="false" ht="14" hidden="false" customHeight="false" outlineLevel="0" collapsed="false">
      <c r="A6065" s="0" t="str">
        <f aca="false">SUBSTITUTE(C6065&amp;D6065&amp;E6065&amp;F6065&amp;G6065&amp;H6065&amp;I6065," ","")</f>
        <v>AgenteBilingüeEspecializadoIngeniería,arquitectura,urbanismoyafinesFrontofficesinherramientaServicio7x24Zona2Platino</v>
      </c>
      <c r="B6065" s="0" t="s">
        <v>6411</v>
      </c>
      <c r="C6065" s="0" t="s">
        <v>190</v>
      </c>
      <c r="D6065" s="0" t="s">
        <v>6010</v>
      </c>
      <c r="E6065" s="0" t="s">
        <v>59</v>
      </c>
      <c r="F6065" s="0" t="s">
        <v>3335</v>
      </c>
      <c r="G6065" s="0" t="s">
        <v>55</v>
      </c>
      <c r="H6065" s="0" t="s">
        <v>385</v>
      </c>
      <c r="I6065" s="0" t="s">
        <v>198</v>
      </c>
      <c r="J6065" s="0" t="s">
        <v>305</v>
      </c>
      <c r="K6065" s="0" t="n">
        <v>24574110.7377499</v>
      </c>
      <c r="L6065" s="0" t="n">
        <v>37403713.89</v>
      </c>
      <c r="M6065" s="0" t="n">
        <v>38480631.6900755</v>
      </c>
      <c r="N6065" s="0" t="n">
        <v>31391891.55</v>
      </c>
      <c r="O6065" s="0" t="n">
        <v>31393450.26</v>
      </c>
      <c r="P6065" s="0" t="n">
        <v>48882069.855</v>
      </c>
      <c r="Q6065" s="0" t="n">
        <v>39801340.035</v>
      </c>
      <c r="S6065" s="0" t="s">
        <v>303</v>
      </c>
    </row>
    <row r="6066" customFormat="false" ht="14" hidden="false" customHeight="false" outlineLevel="0" collapsed="false">
      <c r="A6066" s="0" t="str">
        <f aca="false">SUBSTITUTE(C6066&amp;D6066&amp;E6066&amp;F6066&amp;G6066&amp;H6066&amp;I6066," ","")</f>
        <v>AgenteBilingüeEspecializadoIngeniería,arquitectura,urbanismoyafinesFrontofficesinherramientaServicio7x24Zona3Plata</v>
      </c>
      <c r="B6066" s="0" t="s">
        <v>6412</v>
      </c>
      <c r="C6066" s="0" t="s">
        <v>190</v>
      </c>
      <c r="D6066" s="0" t="s">
        <v>6010</v>
      </c>
      <c r="E6066" s="0" t="s">
        <v>59</v>
      </c>
      <c r="F6066" s="0" t="s">
        <v>3335</v>
      </c>
      <c r="G6066" s="0" t="s">
        <v>55</v>
      </c>
      <c r="H6066" s="0" t="s">
        <v>390</v>
      </c>
      <c r="I6066" s="0" t="s">
        <v>195</v>
      </c>
      <c r="J6066" s="0" t="s">
        <v>305</v>
      </c>
      <c r="K6066" s="0" t="n">
        <v>24574110.7377499</v>
      </c>
      <c r="L6066" s="0" t="n">
        <v>36314285.31</v>
      </c>
      <c r="M6066" s="0" t="n">
        <v>36338653.8615158</v>
      </c>
      <c r="N6066" s="0" t="n">
        <v>31345637.4</v>
      </c>
      <c r="O6066" s="0" t="n">
        <v>31393450.26</v>
      </c>
      <c r="P6066" s="0" t="n">
        <v>47086819.92</v>
      </c>
      <c r="Q6066" s="0" t="n">
        <v>35858940.165</v>
      </c>
      <c r="S6066" s="0" t="s">
        <v>303</v>
      </c>
    </row>
    <row r="6067" customFormat="false" ht="14" hidden="false" customHeight="false" outlineLevel="0" collapsed="false">
      <c r="A6067" s="0" t="str">
        <f aca="false">SUBSTITUTE(C6067&amp;D6067&amp;E6067&amp;F6067&amp;G6067&amp;H6067&amp;I6067," ","")</f>
        <v>AgenteBilingüeEspecializadoIngeniería,arquitectura,urbanismoyafinesFrontofficesinherramientaServicio7x24Zona3Oro</v>
      </c>
      <c r="B6067" s="0" t="s">
        <v>6413</v>
      </c>
      <c r="C6067" s="0" t="s">
        <v>190</v>
      </c>
      <c r="D6067" s="0" t="s">
        <v>6010</v>
      </c>
      <c r="E6067" s="0" t="s">
        <v>59</v>
      </c>
      <c r="F6067" s="0" t="s">
        <v>3335</v>
      </c>
      <c r="G6067" s="0" t="s">
        <v>55</v>
      </c>
      <c r="H6067" s="0" t="s">
        <v>390</v>
      </c>
      <c r="I6067" s="0" t="s">
        <v>54</v>
      </c>
      <c r="J6067" s="0" t="s">
        <v>305</v>
      </c>
      <c r="K6067" s="0" t="n">
        <v>24574110.7377499</v>
      </c>
      <c r="L6067" s="0" t="n">
        <v>37040571.72</v>
      </c>
      <c r="M6067" s="0" t="n">
        <v>37378981.77052</v>
      </c>
      <c r="N6067" s="0" t="n">
        <v>31384181.835</v>
      </c>
      <c r="O6067" s="0" t="n">
        <v>31393450.26</v>
      </c>
      <c r="P6067" s="0" t="n">
        <v>48078121.185</v>
      </c>
      <c r="Q6067" s="0" t="n">
        <v>37448667.045</v>
      </c>
      <c r="S6067" s="0" t="s">
        <v>303</v>
      </c>
    </row>
    <row r="6068" customFormat="false" ht="14" hidden="false" customHeight="false" outlineLevel="0" collapsed="false">
      <c r="A6068" s="0" t="str">
        <f aca="false">SUBSTITUTE(C6068&amp;D6068&amp;E6068&amp;F6068&amp;G6068&amp;H6068&amp;I6068," ","")</f>
        <v>AgenteBilingüeEspecializadoIngeniería,arquitectura,urbanismoyafinesFrontofficesinherramientaServicio7x24Zona3Platino</v>
      </c>
      <c r="B6068" s="0" t="s">
        <v>6414</v>
      </c>
      <c r="C6068" s="0" t="s">
        <v>190</v>
      </c>
      <c r="D6068" s="0" t="s">
        <v>6010</v>
      </c>
      <c r="E6068" s="0" t="s">
        <v>59</v>
      </c>
      <c r="F6068" s="0" t="s">
        <v>3335</v>
      </c>
      <c r="G6068" s="0" t="s">
        <v>55</v>
      </c>
      <c r="H6068" s="0" t="s">
        <v>390</v>
      </c>
      <c r="I6068" s="0" t="s">
        <v>198</v>
      </c>
      <c r="J6068" s="0" t="s">
        <v>305</v>
      </c>
      <c r="K6068" s="0" t="n">
        <v>24574110.7377499</v>
      </c>
      <c r="L6068" s="0" t="n">
        <v>38130000.3</v>
      </c>
      <c r="M6068" s="0" t="n">
        <v>38480631.6900755</v>
      </c>
      <c r="N6068" s="0" t="n">
        <v>31422727.305</v>
      </c>
      <c r="O6068" s="0" t="n">
        <v>31393450.26</v>
      </c>
      <c r="P6068" s="0" t="n">
        <v>49112059.275</v>
      </c>
      <c r="Q6068" s="0" t="n">
        <v>39801340.035</v>
      </c>
      <c r="S6068" s="0" t="s">
        <v>303</v>
      </c>
    </row>
    <row r="6069" customFormat="false" ht="14" hidden="false" customHeight="false" outlineLevel="0" collapsed="false">
      <c r="A6069" s="0" t="str">
        <f aca="false">SUBSTITUTE(C6069&amp;D6069&amp;E6069&amp;F6069&amp;G6069&amp;H6069&amp;I6069," ","")</f>
        <v>AgenteBilingüeEspecializadoBellasartesyafinesEnlasinstalacionesdelaEntidadCompradoraJornadaOrdinaria Zona1Plata</v>
      </c>
      <c r="B6069" s="0" t="s">
        <v>6415</v>
      </c>
      <c r="C6069" s="0" t="s">
        <v>190</v>
      </c>
      <c r="D6069" s="0" t="s">
        <v>6010</v>
      </c>
      <c r="E6069" s="0" t="s">
        <v>60</v>
      </c>
      <c r="F6069" s="0" t="s">
        <v>3303</v>
      </c>
      <c r="G6069" s="0" t="s">
        <v>62</v>
      </c>
      <c r="H6069" s="0" t="s">
        <v>379</v>
      </c>
      <c r="I6069" s="0" t="s">
        <v>195</v>
      </c>
      <c r="J6069" s="0" t="s">
        <v>36</v>
      </c>
      <c r="K6069" s="0" t="n">
        <v>7557128.99365752</v>
      </c>
      <c r="L6069" s="0" t="n">
        <v>7625635.74</v>
      </c>
      <c r="M6069" s="0" t="n">
        <v>9134721.55041072</v>
      </c>
      <c r="N6069" s="0" t="n">
        <v>8292425.175</v>
      </c>
      <c r="O6069" s="0" t="n">
        <v>7963685.37</v>
      </c>
      <c r="P6069" s="0" t="n">
        <v>8641955.025</v>
      </c>
      <c r="Q6069" s="0" t="n">
        <v>8621656.605</v>
      </c>
      <c r="S6069" s="0" t="s">
        <v>303</v>
      </c>
    </row>
    <row r="6070" customFormat="false" ht="14" hidden="false" customHeight="false" outlineLevel="0" collapsed="false">
      <c r="A6070" s="0" t="str">
        <f aca="false">SUBSTITUTE(C6070&amp;D6070&amp;E6070&amp;F6070&amp;G6070&amp;H6070&amp;I6070," ","")</f>
        <v>AgenteBilingüeEspecializadoBellasartesyafinesEnlasinstalacionesdelaEntidadCompradoraJornadaOrdinaria Zona1Oro</v>
      </c>
      <c r="B6070" s="0" t="s">
        <v>6416</v>
      </c>
      <c r="C6070" s="0" t="s">
        <v>190</v>
      </c>
      <c r="D6070" s="0" t="s">
        <v>6010</v>
      </c>
      <c r="E6070" s="0" t="s">
        <v>60</v>
      </c>
      <c r="F6070" s="0" t="s">
        <v>3303</v>
      </c>
      <c r="G6070" s="0" t="s">
        <v>62</v>
      </c>
      <c r="H6070" s="0" t="s">
        <v>379</v>
      </c>
      <c r="I6070" s="0" t="s">
        <v>54</v>
      </c>
      <c r="J6070" s="0" t="s">
        <v>36</v>
      </c>
      <c r="K6070" s="0" t="n">
        <v>7557128.99365752</v>
      </c>
      <c r="L6070" s="0" t="n">
        <v>7778149.2</v>
      </c>
      <c r="M6070" s="0" t="n">
        <v>9396236.62485707</v>
      </c>
      <c r="N6070" s="0" t="n">
        <v>8311595.445</v>
      </c>
      <c r="O6070" s="0" t="n">
        <v>7963685.37</v>
      </c>
      <c r="P6070" s="0" t="n">
        <v>8823891.465</v>
      </c>
      <c r="Q6070" s="0" t="n">
        <v>9003879</v>
      </c>
      <c r="S6070" s="0" t="s">
        <v>303</v>
      </c>
    </row>
    <row r="6071" customFormat="false" ht="14" hidden="false" customHeight="false" outlineLevel="0" collapsed="false">
      <c r="A6071" s="0" t="str">
        <f aca="false">SUBSTITUTE(C6071&amp;D6071&amp;E6071&amp;F6071&amp;G6071&amp;H6071&amp;I6071," ","")</f>
        <v>AgenteBilingüeEspecializadoBellasartesyafinesEnlasinstalacionesdelaEntidadCompradoraJornadaOrdinaria Zona1Platino</v>
      </c>
      <c r="B6071" s="0" t="s">
        <v>6417</v>
      </c>
      <c r="C6071" s="0" t="s">
        <v>190</v>
      </c>
      <c r="D6071" s="0" t="s">
        <v>6010</v>
      </c>
      <c r="E6071" s="0" t="s">
        <v>60</v>
      </c>
      <c r="F6071" s="0" t="s">
        <v>3303</v>
      </c>
      <c r="G6071" s="0" t="s">
        <v>62</v>
      </c>
      <c r="H6071" s="0" t="s">
        <v>379</v>
      </c>
      <c r="I6071" s="0" t="s">
        <v>198</v>
      </c>
      <c r="J6071" s="0" t="s">
        <v>36</v>
      </c>
      <c r="K6071" s="0" t="n">
        <v>7557128.99365752</v>
      </c>
      <c r="L6071" s="0" t="n">
        <v>8006918.355</v>
      </c>
      <c r="M6071" s="0" t="n">
        <v>9673166.67569282</v>
      </c>
      <c r="N6071" s="0" t="n">
        <v>8330765.715</v>
      </c>
      <c r="O6071" s="0" t="n">
        <v>7963685.37</v>
      </c>
      <c r="P6071" s="0" t="n">
        <v>9013652.505</v>
      </c>
      <c r="Q6071" s="0" t="n">
        <v>9569538.585</v>
      </c>
      <c r="S6071" s="0" t="s">
        <v>303</v>
      </c>
    </row>
    <row r="6072" customFormat="false" ht="14" hidden="false" customHeight="false" outlineLevel="0" collapsed="false">
      <c r="A6072" s="0" t="str">
        <f aca="false">SUBSTITUTE(C6072&amp;D6072&amp;E6072&amp;F6072&amp;G6072&amp;H6072&amp;I6072," ","")</f>
        <v>AgenteBilingüeEspecializadoBellasartesyafinesEnlasinstalacionesdelaEntidadCompradoraJornadaOrdinaria Zona2Plata</v>
      </c>
      <c r="B6072" s="0" t="s">
        <v>6418</v>
      </c>
      <c r="C6072" s="0" t="s">
        <v>190</v>
      </c>
      <c r="D6072" s="0" t="s">
        <v>6010</v>
      </c>
      <c r="E6072" s="0" t="s">
        <v>60</v>
      </c>
      <c r="F6072" s="0" t="s">
        <v>3303</v>
      </c>
      <c r="G6072" s="0" t="s">
        <v>62</v>
      </c>
      <c r="H6072" s="0" t="s">
        <v>385</v>
      </c>
      <c r="I6072" s="0" t="s">
        <v>195</v>
      </c>
      <c r="J6072" s="0" t="s">
        <v>36</v>
      </c>
      <c r="K6072" s="0" t="n">
        <v>7557128.99365752</v>
      </c>
      <c r="L6072" s="0" t="n">
        <v>7854404.895</v>
      </c>
      <c r="M6072" s="0" t="n">
        <v>9134721.55041072</v>
      </c>
      <c r="N6072" s="0" t="n">
        <v>8315429.085</v>
      </c>
      <c r="O6072" s="0" t="n">
        <v>7963685.37</v>
      </c>
      <c r="P6072" s="0" t="n">
        <v>9183840.66</v>
      </c>
      <c r="Q6072" s="0" t="n">
        <v>8621656.605</v>
      </c>
      <c r="S6072" s="0" t="s">
        <v>303</v>
      </c>
    </row>
    <row r="6073" customFormat="false" ht="14" hidden="false" customHeight="false" outlineLevel="0" collapsed="false">
      <c r="A6073" s="0" t="str">
        <f aca="false">SUBSTITUTE(C6073&amp;D6073&amp;E6073&amp;F6073&amp;G6073&amp;H6073&amp;I6073," ","")</f>
        <v>AgenteBilingüeEspecializadoBellasartesyafinesEnlasinstalacionesdelaEntidadCompradoraJornadaOrdinaria Zona2Oro</v>
      </c>
      <c r="B6073" s="0" t="s">
        <v>6419</v>
      </c>
      <c r="C6073" s="0" t="s">
        <v>190</v>
      </c>
      <c r="D6073" s="0" t="s">
        <v>6010</v>
      </c>
      <c r="E6073" s="0" t="s">
        <v>60</v>
      </c>
      <c r="F6073" s="0" t="s">
        <v>3303</v>
      </c>
      <c r="G6073" s="0" t="s">
        <v>62</v>
      </c>
      <c r="H6073" s="0" t="s">
        <v>385</v>
      </c>
      <c r="I6073" s="0" t="s">
        <v>54</v>
      </c>
      <c r="J6073" s="0" t="s">
        <v>36</v>
      </c>
      <c r="K6073" s="0" t="n">
        <v>7557128.99365752</v>
      </c>
      <c r="L6073" s="0" t="n">
        <v>8011494.09</v>
      </c>
      <c r="M6073" s="0" t="n">
        <v>9396236.62485707</v>
      </c>
      <c r="N6073" s="0" t="n">
        <v>8335750.275</v>
      </c>
      <c r="O6073" s="0" t="n">
        <v>7963685.37</v>
      </c>
      <c r="P6073" s="0" t="n">
        <v>9377184.87</v>
      </c>
      <c r="Q6073" s="0" t="n">
        <v>9003879</v>
      </c>
      <c r="S6073" s="0" t="s">
        <v>303</v>
      </c>
    </row>
    <row r="6074" customFormat="false" ht="14" hidden="false" customHeight="false" outlineLevel="0" collapsed="false">
      <c r="A6074" s="0" t="str">
        <f aca="false">SUBSTITUTE(C6074&amp;D6074&amp;E6074&amp;F6074&amp;G6074&amp;H6074&amp;I6074," ","")</f>
        <v>AgenteBilingüeEspecializadoBellasartesyafinesEnlasinstalacionesdelaEntidadCompradoraJornadaOrdinaria Zona2Platino</v>
      </c>
      <c r="B6074" s="0" t="s">
        <v>6420</v>
      </c>
      <c r="C6074" s="0" t="s">
        <v>190</v>
      </c>
      <c r="D6074" s="0" t="s">
        <v>6010</v>
      </c>
      <c r="E6074" s="0" t="s">
        <v>60</v>
      </c>
      <c r="F6074" s="0" t="s">
        <v>3303</v>
      </c>
      <c r="G6074" s="0" t="s">
        <v>62</v>
      </c>
      <c r="H6074" s="0" t="s">
        <v>385</v>
      </c>
      <c r="I6074" s="0" t="s">
        <v>198</v>
      </c>
      <c r="J6074" s="0" t="s">
        <v>36</v>
      </c>
      <c r="K6074" s="0" t="n">
        <v>7557128.99365752</v>
      </c>
      <c r="L6074" s="0" t="n">
        <v>8247126.33</v>
      </c>
      <c r="M6074" s="0" t="n">
        <v>9673166.67569282</v>
      </c>
      <c r="N6074" s="0" t="n">
        <v>8356070.43</v>
      </c>
      <c r="O6074" s="0" t="n">
        <v>7963685.37</v>
      </c>
      <c r="P6074" s="0" t="n">
        <v>9578844.27</v>
      </c>
      <c r="Q6074" s="0" t="n">
        <v>9569538.585</v>
      </c>
      <c r="S6074" s="0" t="s">
        <v>303</v>
      </c>
    </row>
    <row r="6075" customFormat="false" ht="14" hidden="false" customHeight="false" outlineLevel="0" collapsed="false">
      <c r="A6075" s="0" t="str">
        <f aca="false">SUBSTITUTE(C6075&amp;D6075&amp;E6075&amp;F6075&amp;G6075&amp;H6075&amp;I6075," ","")</f>
        <v>AgenteBilingüeEspecializadoBellasartesyafinesEnlasinstalacionesdelaEntidadCompradoraJornadaOrdinaria Zona3Plata</v>
      </c>
      <c r="B6075" s="0" t="s">
        <v>6421</v>
      </c>
      <c r="C6075" s="0" t="s">
        <v>190</v>
      </c>
      <c r="D6075" s="0" t="s">
        <v>6010</v>
      </c>
      <c r="E6075" s="0" t="s">
        <v>60</v>
      </c>
      <c r="F6075" s="0" t="s">
        <v>3303</v>
      </c>
      <c r="G6075" s="0" t="s">
        <v>62</v>
      </c>
      <c r="H6075" s="0" t="s">
        <v>390</v>
      </c>
      <c r="I6075" s="0" t="s">
        <v>195</v>
      </c>
      <c r="J6075" s="0" t="s">
        <v>36</v>
      </c>
      <c r="K6075" s="0" t="n">
        <v>7557128.99365752</v>
      </c>
      <c r="L6075" s="0" t="n">
        <v>8006918.355</v>
      </c>
      <c r="M6075" s="0" t="n">
        <v>9134721.55041072</v>
      </c>
      <c r="N6075" s="0" t="n">
        <v>8330765.715</v>
      </c>
      <c r="O6075" s="0" t="n">
        <v>7963685.37</v>
      </c>
      <c r="P6075" s="0" t="n">
        <v>9227050.875</v>
      </c>
      <c r="Q6075" s="0" t="n">
        <v>8621656.605</v>
      </c>
      <c r="S6075" s="0" t="s">
        <v>303</v>
      </c>
    </row>
    <row r="6076" customFormat="false" ht="14" hidden="false" customHeight="false" outlineLevel="0" collapsed="false">
      <c r="A6076" s="0" t="str">
        <f aca="false">SUBSTITUTE(C6076&amp;D6076&amp;E6076&amp;F6076&amp;G6076&amp;H6076&amp;I6076," ","")</f>
        <v>AgenteBilingüeEspecializadoBellasartesyafinesEnlasinstalacionesdelaEntidadCompradoraJornadaOrdinaria Zona3Oro</v>
      </c>
      <c r="B6076" s="0" t="s">
        <v>6422</v>
      </c>
      <c r="C6076" s="0" t="s">
        <v>190</v>
      </c>
      <c r="D6076" s="0" t="s">
        <v>6010</v>
      </c>
      <c r="E6076" s="0" t="s">
        <v>60</v>
      </c>
      <c r="F6076" s="0" t="s">
        <v>3303</v>
      </c>
      <c r="G6076" s="0" t="s">
        <v>62</v>
      </c>
      <c r="H6076" s="0" t="s">
        <v>390</v>
      </c>
      <c r="I6076" s="0" t="s">
        <v>54</v>
      </c>
      <c r="J6076" s="0" t="s">
        <v>36</v>
      </c>
      <c r="K6076" s="0" t="n">
        <v>7557128.99365752</v>
      </c>
      <c r="L6076" s="0" t="n">
        <v>8167056.66</v>
      </c>
      <c r="M6076" s="0" t="n">
        <v>9396236.62485707</v>
      </c>
      <c r="N6076" s="0" t="n">
        <v>8351852.805</v>
      </c>
      <c r="O6076" s="0" t="n">
        <v>7963685.37</v>
      </c>
      <c r="P6076" s="0" t="n">
        <v>9421303.815</v>
      </c>
      <c r="Q6076" s="0" t="n">
        <v>9003879</v>
      </c>
      <c r="S6076" s="0" t="s">
        <v>303</v>
      </c>
    </row>
    <row r="6077" customFormat="false" ht="14" hidden="false" customHeight="false" outlineLevel="0" collapsed="false">
      <c r="A6077" s="0" t="str">
        <f aca="false">SUBSTITUTE(C6077&amp;D6077&amp;E6077&amp;F6077&amp;G6077&amp;H6077&amp;I6077," ","")</f>
        <v>AgenteBilingüeEspecializadoBellasartesyafinesEnlasinstalacionesdelaEntidadCompradoraJornadaOrdinaria Zona3Platino</v>
      </c>
      <c r="B6077" s="0" t="s">
        <v>6423</v>
      </c>
      <c r="C6077" s="0" t="s">
        <v>190</v>
      </c>
      <c r="D6077" s="0" t="s">
        <v>6010</v>
      </c>
      <c r="E6077" s="0" t="s">
        <v>60</v>
      </c>
      <c r="F6077" s="0" t="s">
        <v>3303</v>
      </c>
      <c r="G6077" s="0" t="s">
        <v>62</v>
      </c>
      <c r="H6077" s="0" t="s">
        <v>390</v>
      </c>
      <c r="I6077" s="0" t="s">
        <v>198</v>
      </c>
      <c r="J6077" s="0" t="s">
        <v>36</v>
      </c>
      <c r="K6077" s="0" t="n">
        <v>7557128.99365752</v>
      </c>
      <c r="L6077" s="0" t="n">
        <v>8407264.635</v>
      </c>
      <c r="M6077" s="0" t="n">
        <v>9673166.67569282</v>
      </c>
      <c r="N6077" s="0" t="n">
        <v>8372939.895</v>
      </c>
      <c r="O6077" s="0" t="n">
        <v>7963685.37</v>
      </c>
      <c r="P6077" s="0" t="n">
        <v>9623913.345</v>
      </c>
      <c r="Q6077" s="0" t="n">
        <v>9569538.585</v>
      </c>
      <c r="S6077" s="0" t="s">
        <v>303</v>
      </c>
    </row>
    <row r="6078" customFormat="false" ht="14" hidden="false" customHeight="false" outlineLevel="0" collapsed="false">
      <c r="A6078" s="0" t="str">
        <f aca="false">SUBSTITUTE(C6078&amp;D6078&amp;E6078&amp;F6078&amp;G6078&amp;H6078&amp;I6078," ","")</f>
        <v>AgenteBilingüeEspecializadoBellasartesyafinesEnlasinstalacionesdelaEntidadCompradoraHoraextradiurnaZona1Plata</v>
      </c>
      <c r="B6078" s="0" t="s">
        <v>6424</v>
      </c>
      <c r="C6078" s="0" t="s">
        <v>190</v>
      </c>
      <c r="D6078" s="0" t="s">
        <v>6010</v>
      </c>
      <c r="E6078" s="0" t="s">
        <v>60</v>
      </c>
      <c r="F6078" s="0" t="s">
        <v>3303</v>
      </c>
      <c r="G6078" s="0" t="s">
        <v>192</v>
      </c>
      <c r="H6078" s="0" t="s">
        <v>379</v>
      </c>
      <c r="I6078" s="0" t="s">
        <v>195</v>
      </c>
      <c r="J6078" s="0" t="s">
        <v>325</v>
      </c>
      <c r="K6078" s="0" t="n">
        <v>38558.4397386771</v>
      </c>
      <c r="L6078" s="0" t="n">
        <v>41557.32</v>
      </c>
      <c r="M6078" s="0" t="n">
        <v>51815.0379154552</v>
      </c>
      <c r="N6078" s="0" t="n">
        <v>35772.705</v>
      </c>
      <c r="O6078" s="0" t="n">
        <v>36174.285</v>
      </c>
      <c r="P6078" s="0" t="n">
        <v>45908.46</v>
      </c>
      <c r="Q6078" s="0" t="n">
        <v>56509.965</v>
      </c>
      <c r="S6078" s="0" t="s">
        <v>303</v>
      </c>
    </row>
    <row r="6079" customFormat="false" ht="14" hidden="false" customHeight="false" outlineLevel="0" collapsed="false">
      <c r="A6079" s="0" t="str">
        <f aca="false">SUBSTITUTE(C6079&amp;D6079&amp;E6079&amp;F6079&amp;G6079&amp;H6079&amp;I6079," ","")</f>
        <v>AgenteBilingüeEspecializadoBellasartesyafinesEnlasinstalacionesdelaEntidadCompradoraHoraextradiurnaZona1Oro</v>
      </c>
      <c r="B6079" s="0" t="s">
        <v>6425</v>
      </c>
      <c r="C6079" s="0" t="s">
        <v>190</v>
      </c>
      <c r="D6079" s="0" t="s">
        <v>6010</v>
      </c>
      <c r="E6079" s="0" t="s">
        <v>60</v>
      </c>
      <c r="F6079" s="0" t="s">
        <v>3303</v>
      </c>
      <c r="G6079" s="0" t="s">
        <v>192</v>
      </c>
      <c r="H6079" s="0" t="s">
        <v>379</v>
      </c>
      <c r="I6079" s="0" t="s">
        <v>54</v>
      </c>
      <c r="J6079" s="0" t="s">
        <v>325</v>
      </c>
      <c r="K6079" s="0" t="n">
        <v>38558.4397386771</v>
      </c>
      <c r="L6079" s="0" t="n">
        <v>42389.46</v>
      </c>
      <c r="M6079" s="0" t="n">
        <v>53298.4343630777</v>
      </c>
      <c r="N6079" s="0" t="n">
        <v>35772.705</v>
      </c>
      <c r="O6079" s="0" t="n">
        <v>36174.285</v>
      </c>
      <c r="P6079" s="0" t="n">
        <v>46874.115</v>
      </c>
      <c r="Q6079" s="0" t="n">
        <v>59014.665</v>
      </c>
      <c r="S6079" s="0" t="s">
        <v>303</v>
      </c>
    </row>
    <row r="6080" customFormat="false" ht="14" hidden="false" customHeight="false" outlineLevel="0" collapsed="false">
      <c r="A6080" s="0" t="str">
        <f aca="false">SUBSTITUTE(C6080&amp;D6080&amp;E6080&amp;F6080&amp;G6080&amp;H6080&amp;I6080," ","")</f>
        <v>AgenteBilingüeEspecializadoBellasartesyafinesEnlasinstalacionesdelaEntidadCompradoraHoraextradiurnaZona1Platino</v>
      </c>
      <c r="B6080" s="0" t="s">
        <v>6426</v>
      </c>
      <c r="C6080" s="0" t="s">
        <v>190</v>
      </c>
      <c r="D6080" s="0" t="s">
        <v>6010</v>
      </c>
      <c r="E6080" s="0" t="s">
        <v>60</v>
      </c>
      <c r="F6080" s="0" t="s">
        <v>3303</v>
      </c>
      <c r="G6080" s="0" t="s">
        <v>192</v>
      </c>
      <c r="H6080" s="0" t="s">
        <v>379</v>
      </c>
      <c r="I6080" s="0" t="s">
        <v>198</v>
      </c>
      <c r="J6080" s="0" t="s">
        <v>325</v>
      </c>
      <c r="K6080" s="0" t="n">
        <v>38558.4397386771</v>
      </c>
      <c r="L6080" s="0" t="n">
        <v>43635.6</v>
      </c>
      <c r="M6080" s="0" t="n">
        <v>54869.269445986</v>
      </c>
      <c r="N6080" s="0" t="n">
        <v>35772.705</v>
      </c>
      <c r="O6080" s="0" t="n">
        <v>36174.285</v>
      </c>
      <c r="P6080" s="0" t="n">
        <v>47882.205</v>
      </c>
      <c r="Q6080" s="0" t="n">
        <v>62722.035</v>
      </c>
      <c r="S6080" s="0" t="s">
        <v>303</v>
      </c>
    </row>
    <row r="6081" customFormat="false" ht="14" hidden="false" customHeight="false" outlineLevel="0" collapsed="false">
      <c r="A6081" s="0" t="str">
        <f aca="false">SUBSTITUTE(C6081&amp;D6081&amp;E6081&amp;F6081&amp;G6081&amp;H6081&amp;I6081," ","")</f>
        <v>AgenteBilingüeEspecializadoBellasartesyafinesEnlasinstalacionesdelaEntidadCompradoraHoraextradiurnaZona2Plata</v>
      </c>
      <c r="B6081" s="0" t="s">
        <v>6427</v>
      </c>
      <c r="C6081" s="0" t="s">
        <v>190</v>
      </c>
      <c r="D6081" s="0" t="s">
        <v>6010</v>
      </c>
      <c r="E6081" s="0" t="s">
        <v>60</v>
      </c>
      <c r="F6081" s="0" t="s">
        <v>3303</v>
      </c>
      <c r="G6081" s="0" t="s">
        <v>192</v>
      </c>
      <c r="H6081" s="0" t="s">
        <v>385</v>
      </c>
      <c r="I6081" s="0" t="s">
        <v>195</v>
      </c>
      <c r="J6081" s="0" t="s">
        <v>325</v>
      </c>
      <c r="K6081" s="0" t="n">
        <v>38558.4397386771</v>
      </c>
      <c r="L6081" s="0" t="n">
        <v>42804.495</v>
      </c>
      <c r="M6081" s="0" t="n">
        <v>51815.0379154552</v>
      </c>
      <c r="N6081" s="0" t="n">
        <v>35772.705</v>
      </c>
      <c r="O6081" s="0" t="n">
        <v>36174.285</v>
      </c>
      <c r="P6081" s="0" t="n">
        <v>48786.795</v>
      </c>
      <c r="Q6081" s="0" t="n">
        <v>56509.965</v>
      </c>
      <c r="S6081" s="0" t="s">
        <v>303</v>
      </c>
    </row>
    <row r="6082" customFormat="false" ht="14" hidden="false" customHeight="false" outlineLevel="0" collapsed="false">
      <c r="A6082" s="0" t="str">
        <f aca="false">SUBSTITUTE(C6082&amp;D6082&amp;E6082&amp;F6082&amp;G6082&amp;H6082&amp;I6082," ","")</f>
        <v>AgenteBilingüeEspecializadoBellasartesyafinesEnlasinstalacionesdelaEntidadCompradoraHoraextradiurnaZona2Oro</v>
      </c>
      <c r="B6082" s="0" t="s">
        <v>6428</v>
      </c>
      <c r="C6082" s="0" t="s">
        <v>190</v>
      </c>
      <c r="D6082" s="0" t="s">
        <v>6010</v>
      </c>
      <c r="E6082" s="0" t="s">
        <v>60</v>
      </c>
      <c r="F6082" s="0" t="s">
        <v>3303</v>
      </c>
      <c r="G6082" s="0" t="s">
        <v>192</v>
      </c>
      <c r="H6082" s="0" t="s">
        <v>385</v>
      </c>
      <c r="I6082" s="0" t="s">
        <v>54</v>
      </c>
      <c r="J6082" s="0" t="s">
        <v>325</v>
      </c>
      <c r="K6082" s="0" t="n">
        <v>38558.4397386771</v>
      </c>
      <c r="L6082" s="0" t="n">
        <v>43661.475</v>
      </c>
      <c r="M6082" s="0" t="n">
        <v>53298.4343630777</v>
      </c>
      <c r="N6082" s="0" t="n">
        <v>35772.705</v>
      </c>
      <c r="O6082" s="0" t="n">
        <v>36174.285</v>
      </c>
      <c r="P6082" s="0" t="n">
        <v>49813.515</v>
      </c>
      <c r="Q6082" s="0" t="n">
        <v>59014.665</v>
      </c>
      <c r="S6082" s="0" t="s">
        <v>303</v>
      </c>
    </row>
    <row r="6083" customFormat="false" ht="14" hidden="false" customHeight="false" outlineLevel="0" collapsed="false">
      <c r="A6083" s="0" t="str">
        <f aca="false">SUBSTITUTE(C6083&amp;D6083&amp;E6083&amp;F6083&amp;G6083&amp;H6083&amp;I6083," ","")</f>
        <v>AgenteBilingüeEspecializadoBellasartesyafinesEnlasinstalacionesdelaEntidadCompradoraHoraextradiurnaZona2Platino</v>
      </c>
      <c r="B6083" s="0" t="s">
        <v>6429</v>
      </c>
      <c r="C6083" s="0" t="s">
        <v>190</v>
      </c>
      <c r="D6083" s="0" t="s">
        <v>6010</v>
      </c>
      <c r="E6083" s="0" t="s">
        <v>60</v>
      </c>
      <c r="F6083" s="0" t="s">
        <v>3303</v>
      </c>
      <c r="G6083" s="0" t="s">
        <v>192</v>
      </c>
      <c r="H6083" s="0" t="s">
        <v>385</v>
      </c>
      <c r="I6083" s="0" t="s">
        <v>198</v>
      </c>
      <c r="J6083" s="0" t="s">
        <v>325</v>
      </c>
      <c r="K6083" s="0" t="n">
        <v>38558.4397386771</v>
      </c>
      <c r="L6083" s="0" t="n">
        <v>44944.875</v>
      </c>
      <c r="M6083" s="0" t="n">
        <v>54869.269445986</v>
      </c>
      <c r="N6083" s="0" t="n">
        <v>35772.705</v>
      </c>
      <c r="O6083" s="0" t="n">
        <v>36174.285</v>
      </c>
      <c r="P6083" s="0" t="n">
        <v>50884.74</v>
      </c>
      <c r="Q6083" s="0" t="n">
        <v>62722.035</v>
      </c>
      <c r="S6083" s="0" t="s">
        <v>303</v>
      </c>
    </row>
    <row r="6084" customFormat="false" ht="14" hidden="false" customHeight="false" outlineLevel="0" collapsed="false">
      <c r="A6084" s="0" t="str">
        <f aca="false">SUBSTITUTE(C6084&amp;D6084&amp;E6084&amp;F6084&amp;G6084&amp;H6084&amp;I6084," ","")</f>
        <v>AgenteBilingüeEspecializadoBellasartesyafinesEnlasinstalacionesdelaEntidadCompradoraHoraextradiurnaZona3Plata</v>
      </c>
      <c r="B6084" s="0" t="s">
        <v>6430</v>
      </c>
      <c r="C6084" s="0" t="s">
        <v>190</v>
      </c>
      <c r="D6084" s="0" t="s">
        <v>6010</v>
      </c>
      <c r="E6084" s="0" t="s">
        <v>60</v>
      </c>
      <c r="F6084" s="0" t="s">
        <v>3303</v>
      </c>
      <c r="G6084" s="0" t="s">
        <v>192</v>
      </c>
      <c r="H6084" s="0" t="s">
        <v>390</v>
      </c>
      <c r="I6084" s="0" t="s">
        <v>195</v>
      </c>
      <c r="J6084" s="0" t="s">
        <v>325</v>
      </c>
      <c r="K6084" s="0" t="n">
        <v>38558.4397386771</v>
      </c>
      <c r="L6084" s="0" t="n">
        <v>43635.6</v>
      </c>
      <c r="M6084" s="0" t="n">
        <v>51815.0379154552</v>
      </c>
      <c r="N6084" s="0" t="n">
        <v>35772.705</v>
      </c>
      <c r="O6084" s="0" t="n">
        <v>36174.285</v>
      </c>
      <c r="P6084" s="0" t="n">
        <v>49016.565</v>
      </c>
      <c r="Q6084" s="0" t="n">
        <v>56509.965</v>
      </c>
      <c r="S6084" s="0" t="s">
        <v>303</v>
      </c>
    </row>
    <row r="6085" customFormat="false" ht="14" hidden="false" customHeight="false" outlineLevel="0" collapsed="false">
      <c r="A6085" s="0" t="str">
        <f aca="false">SUBSTITUTE(C6085&amp;D6085&amp;E6085&amp;F6085&amp;G6085&amp;H6085&amp;I6085," ","")</f>
        <v>AgenteBilingüeEspecializadoBellasartesyafinesEnlasinstalacionesdelaEntidadCompradoraHoraextradiurnaZona3Oro</v>
      </c>
      <c r="B6085" s="0" t="s">
        <v>6431</v>
      </c>
      <c r="C6085" s="0" t="s">
        <v>190</v>
      </c>
      <c r="D6085" s="0" t="s">
        <v>6010</v>
      </c>
      <c r="E6085" s="0" t="s">
        <v>60</v>
      </c>
      <c r="F6085" s="0" t="s">
        <v>3303</v>
      </c>
      <c r="G6085" s="0" t="s">
        <v>192</v>
      </c>
      <c r="H6085" s="0" t="s">
        <v>390</v>
      </c>
      <c r="I6085" s="0" t="s">
        <v>54</v>
      </c>
      <c r="J6085" s="0" t="s">
        <v>325</v>
      </c>
      <c r="K6085" s="0" t="n">
        <v>38558.4397386771</v>
      </c>
      <c r="L6085" s="0" t="n">
        <v>44509.14</v>
      </c>
      <c r="M6085" s="0" t="n">
        <v>53298.4343630777</v>
      </c>
      <c r="N6085" s="0" t="n">
        <v>35772.705</v>
      </c>
      <c r="O6085" s="0" t="n">
        <v>36174.285</v>
      </c>
      <c r="P6085" s="0" t="n">
        <v>50048.46</v>
      </c>
      <c r="Q6085" s="0" t="n">
        <v>59014.665</v>
      </c>
      <c r="S6085" s="0" t="s">
        <v>303</v>
      </c>
    </row>
    <row r="6086" customFormat="false" ht="14" hidden="false" customHeight="false" outlineLevel="0" collapsed="false">
      <c r="A6086" s="0" t="str">
        <f aca="false">SUBSTITUTE(C6086&amp;D6086&amp;E6086&amp;F6086&amp;G6086&amp;H6086&amp;I6086," ","")</f>
        <v>AgenteBilingüeEspecializadoBellasartesyafinesEnlasinstalacionesdelaEntidadCompradoraHoraextradiurnaZona3Platino</v>
      </c>
      <c r="B6086" s="0" t="s">
        <v>6432</v>
      </c>
      <c r="C6086" s="0" t="s">
        <v>190</v>
      </c>
      <c r="D6086" s="0" t="s">
        <v>6010</v>
      </c>
      <c r="E6086" s="0" t="s">
        <v>60</v>
      </c>
      <c r="F6086" s="0" t="s">
        <v>3303</v>
      </c>
      <c r="G6086" s="0" t="s">
        <v>192</v>
      </c>
      <c r="H6086" s="0" t="s">
        <v>390</v>
      </c>
      <c r="I6086" s="0" t="s">
        <v>198</v>
      </c>
      <c r="J6086" s="0" t="s">
        <v>325</v>
      </c>
      <c r="K6086" s="0" t="n">
        <v>38558.4397386771</v>
      </c>
      <c r="L6086" s="0" t="n">
        <v>45817.38</v>
      </c>
      <c r="M6086" s="0" t="n">
        <v>54869.269445986</v>
      </c>
      <c r="N6086" s="0" t="n">
        <v>35772.705</v>
      </c>
      <c r="O6086" s="0" t="n">
        <v>36174.285</v>
      </c>
      <c r="P6086" s="0" t="n">
        <v>51124.86</v>
      </c>
      <c r="Q6086" s="0" t="n">
        <v>62722.035</v>
      </c>
      <c r="S6086" s="0" t="s">
        <v>303</v>
      </c>
    </row>
    <row r="6087" customFormat="false" ht="14" hidden="false" customHeight="false" outlineLevel="0" collapsed="false">
      <c r="A6087" s="0" t="str">
        <f aca="false">SUBSTITUTE(C6087&amp;D6087&amp;E6087&amp;F6087&amp;G6087&amp;H6087&amp;I6087," ","")</f>
        <v>AgenteBilingüeEspecializadoBellasartesyafinesEnlasinstalacionesdelaEntidadCompradoraHoraextranocturna Zona1Plata</v>
      </c>
      <c r="B6087" s="0" t="s">
        <v>6433</v>
      </c>
      <c r="C6087" s="0" t="s">
        <v>190</v>
      </c>
      <c r="D6087" s="0" t="s">
        <v>6010</v>
      </c>
      <c r="E6087" s="0" t="s">
        <v>60</v>
      </c>
      <c r="F6087" s="0" t="s">
        <v>3303</v>
      </c>
      <c r="G6087" s="0" t="s">
        <v>197</v>
      </c>
      <c r="H6087" s="0" t="s">
        <v>379</v>
      </c>
      <c r="I6087" s="0" t="s">
        <v>195</v>
      </c>
      <c r="J6087" s="0" t="s">
        <v>325</v>
      </c>
      <c r="K6087" s="0" t="n">
        <v>52699.2442688854</v>
      </c>
      <c r="L6087" s="0" t="n">
        <v>58180.455</v>
      </c>
      <c r="M6087" s="0" t="n">
        <v>72541.0530816373</v>
      </c>
      <c r="N6087" s="0" t="n">
        <v>50082.615</v>
      </c>
      <c r="O6087" s="0" t="n">
        <v>50366.205</v>
      </c>
      <c r="P6087" s="0" t="n">
        <v>58794.21</v>
      </c>
      <c r="Q6087" s="0" t="n">
        <v>78433.335</v>
      </c>
      <c r="S6087" s="0" t="s">
        <v>303</v>
      </c>
    </row>
    <row r="6088" customFormat="false" ht="14" hidden="false" customHeight="false" outlineLevel="0" collapsed="false">
      <c r="A6088" s="0" t="str">
        <f aca="false">SUBSTITUTE(C6088&amp;D6088&amp;E6088&amp;F6088&amp;G6088&amp;H6088&amp;I6088," ","")</f>
        <v>AgenteBilingüeEspecializadoBellasartesyafinesEnlasinstalacionesdelaEntidadCompradoraHoraextranocturna Zona1Oro</v>
      </c>
      <c r="B6088" s="0" t="s">
        <v>6434</v>
      </c>
      <c r="C6088" s="0" t="s">
        <v>190</v>
      </c>
      <c r="D6088" s="0" t="s">
        <v>6010</v>
      </c>
      <c r="E6088" s="0" t="s">
        <v>60</v>
      </c>
      <c r="F6088" s="0" t="s">
        <v>3303</v>
      </c>
      <c r="G6088" s="0" t="s">
        <v>197</v>
      </c>
      <c r="H6088" s="0" t="s">
        <v>379</v>
      </c>
      <c r="I6088" s="0" t="s">
        <v>54</v>
      </c>
      <c r="J6088" s="0" t="s">
        <v>325</v>
      </c>
      <c r="K6088" s="0" t="n">
        <v>52699.2442688854</v>
      </c>
      <c r="L6088" s="0" t="n">
        <v>59344.83</v>
      </c>
      <c r="M6088" s="0" t="n">
        <v>74617.8081083088</v>
      </c>
      <c r="N6088" s="0" t="n">
        <v>50082.615</v>
      </c>
      <c r="O6088" s="0" t="n">
        <v>50366.205</v>
      </c>
      <c r="P6088" s="0" t="n">
        <v>60032.07</v>
      </c>
      <c r="Q6088" s="0" t="n">
        <v>81910.935</v>
      </c>
      <c r="S6088" s="0" t="s">
        <v>303</v>
      </c>
    </row>
    <row r="6089" customFormat="false" ht="14" hidden="false" customHeight="false" outlineLevel="0" collapsed="false">
      <c r="A6089" s="0" t="str">
        <f aca="false">SUBSTITUTE(C6089&amp;D6089&amp;E6089&amp;F6089&amp;G6089&amp;H6089&amp;I6089," ","")</f>
        <v>AgenteBilingüeEspecializadoBellasartesyafinesEnlasinstalacionesdelaEntidadCompradoraHoraextranocturna Zona1Platino</v>
      </c>
      <c r="B6089" s="0" t="s">
        <v>6435</v>
      </c>
      <c r="C6089" s="0" t="s">
        <v>190</v>
      </c>
      <c r="D6089" s="0" t="s">
        <v>6010</v>
      </c>
      <c r="E6089" s="0" t="s">
        <v>60</v>
      </c>
      <c r="F6089" s="0" t="s">
        <v>3303</v>
      </c>
      <c r="G6089" s="0" t="s">
        <v>197</v>
      </c>
      <c r="H6089" s="0" t="s">
        <v>379</v>
      </c>
      <c r="I6089" s="0" t="s">
        <v>198</v>
      </c>
      <c r="J6089" s="0" t="s">
        <v>325</v>
      </c>
      <c r="K6089" s="0" t="n">
        <v>52699.2442688854</v>
      </c>
      <c r="L6089" s="0" t="n">
        <v>61089.84</v>
      </c>
      <c r="M6089" s="0" t="n">
        <v>76816.9772243804</v>
      </c>
      <c r="N6089" s="0" t="n">
        <v>50082.615</v>
      </c>
      <c r="O6089" s="0" t="n">
        <v>50366.205</v>
      </c>
      <c r="P6089" s="0" t="n">
        <v>61322.715</v>
      </c>
      <c r="Q6089" s="0" t="n">
        <v>87056.955</v>
      </c>
      <c r="S6089" s="0" t="s">
        <v>303</v>
      </c>
    </row>
    <row r="6090" customFormat="false" ht="14" hidden="false" customHeight="false" outlineLevel="0" collapsed="false">
      <c r="A6090" s="0" t="str">
        <f aca="false">SUBSTITUTE(C6090&amp;D6090&amp;E6090&amp;F6090&amp;G6090&amp;H6090&amp;I6090," ","")</f>
        <v>AgenteBilingüeEspecializadoBellasartesyafinesEnlasinstalacionesdelaEntidadCompradoraHoraextranocturna Zona2Plata</v>
      </c>
      <c r="B6090" s="0" t="s">
        <v>6436</v>
      </c>
      <c r="C6090" s="0" t="s">
        <v>190</v>
      </c>
      <c r="D6090" s="0" t="s">
        <v>6010</v>
      </c>
      <c r="E6090" s="0" t="s">
        <v>60</v>
      </c>
      <c r="F6090" s="0" t="s">
        <v>3303</v>
      </c>
      <c r="G6090" s="0" t="s">
        <v>197</v>
      </c>
      <c r="H6090" s="0" t="s">
        <v>385</v>
      </c>
      <c r="I6090" s="0" t="s">
        <v>195</v>
      </c>
      <c r="J6090" s="0" t="s">
        <v>325</v>
      </c>
      <c r="K6090" s="0" t="n">
        <v>52699.2442688854</v>
      </c>
      <c r="L6090" s="0" t="n">
        <v>59926.5</v>
      </c>
      <c r="M6090" s="0" t="n">
        <v>72541.0530816373</v>
      </c>
      <c r="N6090" s="0" t="n">
        <v>50082.615</v>
      </c>
      <c r="O6090" s="0" t="n">
        <v>50366.205</v>
      </c>
      <c r="P6090" s="0" t="n">
        <v>62480.88</v>
      </c>
      <c r="Q6090" s="0" t="n">
        <v>78433.335</v>
      </c>
      <c r="S6090" s="0" t="s">
        <v>303</v>
      </c>
    </row>
    <row r="6091" customFormat="false" ht="14" hidden="false" customHeight="false" outlineLevel="0" collapsed="false">
      <c r="A6091" s="0" t="str">
        <f aca="false">SUBSTITUTE(C6091&amp;D6091&amp;E6091&amp;F6091&amp;G6091&amp;H6091&amp;I6091," ","")</f>
        <v>AgenteBilingüeEspecializadoBellasartesyafinesEnlasinstalacionesdelaEntidadCompradoraHoraextranocturna Zona2Oro</v>
      </c>
      <c r="B6091" s="0" t="s">
        <v>6437</v>
      </c>
      <c r="C6091" s="0" t="s">
        <v>190</v>
      </c>
      <c r="D6091" s="0" t="s">
        <v>6010</v>
      </c>
      <c r="E6091" s="0" t="s">
        <v>60</v>
      </c>
      <c r="F6091" s="0" t="s">
        <v>3303</v>
      </c>
      <c r="G6091" s="0" t="s">
        <v>197</v>
      </c>
      <c r="H6091" s="0" t="s">
        <v>385</v>
      </c>
      <c r="I6091" s="0" t="s">
        <v>54</v>
      </c>
      <c r="J6091" s="0" t="s">
        <v>325</v>
      </c>
      <c r="K6091" s="0" t="n">
        <v>52699.2442688854</v>
      </c>
      <c r="L6091" s="0" t="n">
        <v>61126.065</v>
      </c>
      <c r="M6091" s="0" t="n">
        <v>74617.8081083088</v>
      </c>
      <c r="N6091" s="0" t="n">
        <v>50082.615</v>
      </c>
      <c r="O6091" s="0" t="n">
        <v>50366.205</v>
      </c>
      <c r="P6091" s="0" t="n">
        <v>63796.365</v>
      </c>
      <c r="Q6091" s="0" t="n">
        <v>81910.935</v>
      </c>
      <c r="S6091" s="0" t="s">
        <v>303</v>
      </c>
    </row>
    <row r="6092" customFormat="false" ht="14" hidden="false" customHeight="false" outlineLevel="0" collapsed="false">
      <c r="A6092" s="0" t="str">
        <f aca="false">SUBSTITUTE(C6092&amp;D6092&amp;E6092&amp;F6092&amp;G6092&amp;H6092&amp;I6092," ","")</f>
        <v>AgenteBilingüeEspecializadoBellasartesyafinesEnlasinstalacionesdelaEntidadCompradoraHoraextranocturna Zona2Platino</v>
      </c>
      <c r="B6092" s="0" t="s">
        <v>6438</v>
      </c>
      <c r="C6092" s="0" t="s">
        <v>190</v>
      </c>
      <c r="D6092" s="0" t="s">
        <v>6010</v>
      </c>
      <c r="E6092" s="0" t="s">
        <v>60</v>
      </c>
      <c r="F6092" s="0" t="s">
        <v>3303</v>
      </c>
      <c r="G6092" s="0" t="s">
        <v>197</v>
      </c>
      <c r="H6092" s="0" t="s">
        <v>385</v>
      </c>
      <c r="I6092" s="0" t="s">
        <v>198</v>
      </c>
      <c r="J6092" s="0" t="s">
        <v>325</v>
      </c>
      <c r="K6092" s="0" t="n">
        <v>52699.2442688854</v>
      </c>
      <c r="L6092" s="0" t="n">
        <v>62922.825</v>
      </c>
      <c r="M6092" s="0" t="n">
        <v>76816.9772243804</v>
      </c>
      <c r="N6092" s="0" t="n">
        <v>50082.615</v>
      </c>
      <c r="O6092" s="0" t="n">
        <v>50366.205</v>
      </c>
      <c r="P6092" s="0" t="n">
        <v>65168.775</v>
      </c>
      <c r="Q6092" s="0" t="n">
        <v>87056.955</v>
      </c>
      <c r="S6092" s="0" t="s">
        <v>303</v>
      </c>
    </row>
    <row r="6093" customFormat="false" ht="14" hidden="false" customHeight="false" outlineLevel="0" collapsed="false">
      <c r="A6093" s="0" t="str">
        <f aca="false">SUBSTITUTE(C6093&amp;D6093&amp;E6093&amp;F6093&amp;G6093&amp;H6093&amp;I6093," ","")</f>
        <v>AgenteBilingüeEspecializadoBellasartesyafinesEnlasinstalacionesdelaEntidadCompradoraHoraextranocturna Zona3Plata</v>
      </c>
      <c r="B6093" s="0" t="s">
        <v>6439</v>
      </c>
      <c r="C6093" s="0" t="s">
        <v>190</v>
      </c>
      <c r="D6093" s="0" t="s">
        <v>6010</v>
      </c>
      <c r="E6093" s="0" t="s">
        <v>60</v>
      </c>
      <c r="F6093" s="0" t="s">
        <v>3303</v>
      </c>
      <c r="G6093" s="0" t="s">
        <v>197</v>
      </c>
      <c r="H6093" s="0" t="s">
        <v>390</v>
      </c>
      <c r="I6093" s="0" t="s">
        <v>195</v>
      </c>
      <c r="J6093" s="0" t="s">
        <v>325</v>
      </c>
      <c r="K6093" s="0" t="n">
        <v>52699.2442688854</v>
      </c>
      <c r="L6093" s="0" t="n">
        <v>61089.84</v>
      </c>
      <c r="M6093" s="0" t="n">
        <v>72541.0530816373</v>
      </c>
      <c r="N6093" s="0" t="n">
        <v>50082.615</v>
      </c>
      <c r="O6093" s="0" t="n">
        <v>50366.205</v>
      </c>
      <c r="P6093" s="0" t="n">
        <v>62774.82</v>
      </c>
      <c r="Q6093" s="0" t="n">
        <v>78433.335</v>
      </c>
      <c r="S6093" s="0" t="s">
        <v>303</v>
      </c>
    </row>
    <row r="6094" customFormat="false" ht="14" hidden="false" customHeight="false" outlineLevel="0" collapsed="false">
      <c r="A6094" s="0" t="str">
        <f aca="false">SUBSTITUTE(C6094&amp;D6094&amp;E6094&amp;F6094&amp;G6094&amp;H6094&amp;I6094," ","")</f>
        <v>AgenteBilingüeEspecializadoBellasartesyafinesEnlasinstalacionesdelaEntidadCompradoraHoraextranocturna Zona3Oro</v>
      </c>
      <c r="B6094" s="0" t="s">
        <v>6440</v>
      </c>
      <c r="C6094" s="0" t="s">
        <v>190</v>
      </c>
      <c r="D6094" s="0" t="s">
        <v>6010</v>
      </c>
      <c r="E6094" s="0" t="s">
        <v>60</v>
      </c>
      <c r="F6094" s="0" t="s">
        <v>3303</v>
      </c>
      <c r="G6094" s="0" t="s">
        <v>197</v>
      </c>
      <c r="H6094" s="0" t="s">
        <v>390</v>
      </c>
      <c r="I6094" s="0" t="s">
        <v>54</v>
      </c>
      <c r="J6094" s="0" t="s">
        <v>325</v>
      </c>
      <c r="K6094" s="0" t="n">
        <v>52699.2442688854</v>
      </c>
      <c r="L6094" s="0" t="n">
        <v>62312.175</v>
      </c>
      <c r="M6094" s="0" t="n">
        <v>74617.8081083088</v>
      </c>
      <c r="N6094" s="0" t="n">
        <v>50082.615</v>
      </c>
      <c r="O6094" s="0" t="n">
        <v>50366.205</v>
      </c>
      <c r="P6094" s="0" t="n">
        <v>64096.515</v>
      </c>
      <c r="Q6094" s="0" t="n">
        <v>81910.935</v>
      </c>
      <c r="S6094" s="0" t="s">
        <v>303</v>
      </c>
    </row>
    <row r="6095" customFormat="false" ht="14" hidden="false" customHeight="false" outlineLevel="0" collapsed="false">
      <c r="A6095" s="0" t="str">
        <f aca="false">SUBSTITUTE(C6095&amp;D6095&amp;E6095&amp;F6095&amp;G6095&amp;H6095&amp;I6095," ","")</f>
        <v>AgenteBilingüeEspecializadoBellasartesyafinesEnlasinstalacionesdelaEntidadCompradoraHoraextranocturna Zona3Platino</v>
      </c>
      <c r="B6095" s="0" t="s">
        <v>6441</v>
      </c>
      <c r="C6095" s="0" t="s">
        <v>190</v>
      </c>
      <c r="D6095" s="0" t="s">
        <v>6010</v>
      </c>
      <c r="E6095" s="0" t="s">
        <v>60</v>
      </c>
      <c r="F6095" s="0" t="s">
        <v>3303</v>
      </c>
      <c r="G6095" s="0" t="s">
        <v>197</v>
      </c>
      <c r="H6095" s="0" t="s">
        <v>390</v>
      </c>
      <c r="I6095" s="0" t="s">
        <v>198</v>
      </c>
      <c r="J6095" s="0" t="s">
        <v>325</v>
      </c>
      <c r="K6095" s="0" t="n">
        <v>52699.2442688854</v>
      </c>
      <c r="L6095" s="0" t="n">
        <v>64145.16</v>
      </c>
      <c r="M6095" s="0" t="n">
        <v>76816.9772243804</v>
      </c>
      <c r="N6095" s="0" t="n">
        <v>50082.615</v>
      </c>
      <c r="O6095" s="0" t="n">
        <v>50366.205</v>
      </c>
      <c r="P6095" s="0" t="n">
        <v>65475.135</v>
      </c>
      <c r="Q6095" s="0" t="n">
        <v>87056.955</v>
      </c>
      <c r="S6095" s="0" t="s">
        <v>303</v>
      </c>
    </row>
    <row r="6096" customFormat="false" ht="14" hidden="false" customHeight="false" outlineLevel="0" collapsed="false">
      <c r="A6096" s="0" t="str">
        <f aca="false">SUBSTITUTE(C6096&amp;D6096&amp;E6096&amp;F6096&amp;G6096&amp;H6096&amp;I6096," ","")</f>
        <v>AgenteBilingüeEspecializadoBellasartesyafinesEnlasinstalacionesdelaEntidadCompradoraHoraextradominicalyfestivoZona1Plata</v>
      </c>
      <c r="B6096" s="0" t="s">
        <v>6442</v>
      </c>
      <c r="C6096" s="0" t="s">
        <v>190</v>
      </c>
      <c r="D6096" s="0" t="s">
        <v>6010</v>
      </c>
      <c r="E6096" s="0" t="s">
        <v>60</v>
      </c>
      <c r="F6096" s="0" t="s">
        <v>3303</v>
      </c>
      <c r="G6096" s="0" t="s">
        <v>194</v>
      </c>
      <c r="H6096" s="0" t="s">
        <v>379</v>
      </c>
      <c r="I6096" s="0" t="s">
        <v>195</v>
      </c>
      <c r="J6096" s="0" t="s">
        <v>325</v>
      </c>
      <c r="K6096" s="0" t="n">
        <v>66840.0487990937</v>
      </c>
      <c r="L6096" s="0" t="n">
        <v>66492.54</v>
      </c>
      <c r="M6096" s="0" t="n">
        <v>82904.0606647283</v>
      </c>
      <c r="N6096" s="0" t="n">
        <v>71546.445</v>
      </c>
      <c r="O6096" s="0" t="n">
        <v>57461.13</v>
      </c>
      <c r="P6096" s="0" t="n">
        <v>65238.12</v>
      </c>
      <c r="Q6096" s="0" t="n">
        <v>87317.775</v>
      </c>
      <c r="S6096" s="0" t="s">
        <v>303</v>
      </c>
    </row>
    <row r="6097" customFormat="false" ht="14" hidden="false" customHeight="false" outlineLevel="0" collapsed="false">
      <c r="A6097" s="0" t="str">
        <f aca="false">SUBSTITUTE(C6097&amp;D6097&amp;E6097&amp;F6097&amp;G6097&amp;H6097&amp;I6097," ","")</f>
        <v>AgenteBilingüeEspecializadoBellasartesyafinesEnlasinstalacionesdelaEntidadCompradoraHoraextradominicalyfestivoZona1Oro</v>
      </c>
      <c r="B6097" s="0" t="s">
        <v>6443</v>
      </c>
      <c r="C6097" s="0" t="s">
        <v>190</v>
      </c>
      <c r="D6097" s="0" t="s">
        <v>6010</v>
      </c>
      <c r="E6097" s="0" t="s">
        <v>60</v>
      </c>
      <c r="F6097" s="0" t="s">
        <v>3303</v>
      </c>
      <c r="G6097" s="0" t="s">
        <v>194</v>
      </c>
      <c r="H6097" s="0" t="s">
        <v>379</v>
      </c>
      <c r="I6097" s="0" t="s">
        <v>54</v>
      </c>
      <c r="J6097" s="0" t="s">
        <v>325</v>
      </c>
      <c r="K6097" s="0" t="n">
        <v>66840.0487990937</v>
      </c>
      <c r="L6097" s="0" t="n">
        <v>67822.515</v>
      </c>
      <c r="M6097" s="0" t="n">
        <v>85277.4949809243</v>
      </c>
      <c r="N6097" s="0" t="n">
        <v>71546.445</v>
      </c>
      <c r="O6097" s="0" t="n">
        <v>57461.13</v>
      </c>
      <c r="P6097" s="0" t="n">
        <v>66611.565</v>
      </c>
      <c r="Q6097" s="0" t="n">
        <v>91188.675</v>
      </c>
      <c r="S6097" s="0" t="s">
        <v>303</v>
      </c>
    </row>
    <row r="6098" customFormat="false" ht="14" hidden="false" customHeight="false" outlineLevel="0" collapsed="false">
      <c r="A6098" s="0" t="str">
        <f aca="false">SUBSTITUTE(C6098&amp;D6098&amp;E6098&amp;F6098&amp;G6098&amp;H6098&amp;I6098," ","")</f>
        <v>AgenteBilingüeEspecializadoBellasartesyafinesEnlasinstalacionesdelaEntidadCompradoraHoraextradominicalyfestivoZona1Platino</v>
      </c>
      <c r="B6098" s="0" t="s">
        <v>6444</v>
      </c>
      <c r="C6098" s="0" t="s">
        <v>190</v>
      </c>
      <c r="D6098" s="0" t="s">
        <v>6010</v>
      </c>
      <c r="E6098" s="0" t="s">
        <v>60</v>
      </c>
      <c r="F6098" s="0" t="s">
        <v>3303</v>
      </c>
      <c r="G6098" s="0" t="s">
        <v>194</v>
      </c>
      <c r="H6098" s="0" t="s">
        <v>379</v>
      </c>
      <c r="I6098" s="0" t="s">
        <v>198</v>
      </c>
      <c r="J6098" s="0" t="s">
        <v>325</v>
      </c>
      <c r="K6098" s="0" t="n">
        <v>66840.0487990937</v>
      </c>
      <c r="L6098" s="0" t="n">
        <v>69817.995</v>
      </c>
      <c r="M6098" s="0" t="n">
        <v>87790.8311135776</v>
      </c>
      <c r="N6098" s="0" t="n">
        <v>71546.445</v>
      </c>
      <c r="O6098" s="0" t="n">
        <v>57461.13</v>
      </c>
      <c r="P6098" s="0" t="n">
        <v>68044.005</v>
      </c>
      <c r="Q6098" s="0" t="n">
        <v>96917.4</v>
      </c>
      <c r="S6098" s="0" t="s">
        <v>303</v>
      </c>
    </row>
    <row r="6099" customFormat="false" ht="14" hidden="false" customHeight="false" outlineLevel="0" collapsed="false">
      <c r="A6099" s="0" t="str">
        <f aca="false">SUBSTITUTE(C6099&amp;D6099&amp;E6099&amp;F6099&amp;G6099&amp;H6099&amp;I6099," ","")</f>
        <v>AgenteBilingüeEspecializadoBellasartesyafinesEnlasinstalacionesdelaEntidadCompradoraHoraextradominicalyfestivoZona2Plata</v>
      </c>
      <c r="B6099" s="0" t="s">
        <v>6445</v>
      </c>
      <c r="C6099" s="0" t="s">
        <v>190</v>
      </c>
      <c r="D6099" s="0" t="s">
        <v>6010</v>
      </c>
      <c r="E6099" s="0" t="s">
        <v>60</v>
      </c>
      <c r="F6099" s="0" t="s">
        <v>3303</v>
      </c>
      <c r="G6099" s="0" t="s">
        <v>194</v>
      </c>
      <c r="H6099" s="0" t="s">
        <v>385</v>
      </c>
      <c r="I6099" s="0" t="s">
        <v>195</v>
      </c>
      <c r="J6099" s="0" t="s">
        <v>325</v>
      </c>
      <c r="K6099" s="0" t="n">
        <v>66840.0487990937</v>
      </c>
      <c r="L6099" s="0" t="n">
        <v>68488.02</v>
      </c>
      <c r="M6099" s="0" t="n">
        <v>82904.0606647283</v>
      </c>
      <c r="N6099" s="0" t="n">
        <v>71546.445</v>
      </c>
      <c r="O6099" s="0" t="n">
        <v>57461.13</v>
      </c>
      <c r="P6099" s="0" t="n">
        <v>69328.44</v>
      </c>
      <c r="Q6099" s="0" t="n">
        <v>87317.775</v>
      </c>
      <c r="S6099" s="0" t="s">
        <v>303</v>
      </c>
    </row>
    <row r="6100" customFormat="false" ht="14" hidden="false" customHeight="false" outlineLevel="0" collapsed="false">
      <c r="A6100" s="0" t="str">
        <f aca="false">SUBSTITUTE(C6100&amp;D6100&amp;E6100&amp;F6100&amp;G6100&amp;H6100&amp;I6100," ","")</f>
        <v>AgenteBilingüeEspecializadoBellasartesyafinesEnlasinstalacionesdelaEntidadCompradoraHoraextradominicalyfestivoZona2Oro</v>
      </c>
      <c r="B6100" s="0" t="s">
        <v>6446</v>
      </c>
      <c r="C6100" s="0" t="s">
        <v>190</v>
      </c>
      <c r="D6100" s="0" t="s">
        <v>6010</v>
      </c>
      <c r="E6100" s="0" t="s">
        <v>60</v>
      </c>
      <c r="F6100" s="0" t="s">
        <v>3303</v>
      </c>
      <c r="G6100" s="0" t="s">
        <v>194</v>
      </c>
      <c r="H6100" s="0" t="s">
        <v>385</v>
      </c>
      <c r="I6100" s="0" t="s">
        <v>54</v>
      </c>
      <c r="J6100" s="0" t="s">
        <v>325</v>
      </c>
      <c r="K6100" s="0" t="n">
        <v>66840.0487990937</v>
      </c>
      <c r="L6100" s="0" t="n">
        <v>69857.325</v>
      </c>
      <c r="M6100" s="0" t="n">
        <v>85277.4949809243</v>
      </c>
      <c r="N6100" s="0" t="n">
        <v>71546.445</v>
      </c>
      <c r="O6100" s="0" t="n">
        <v>57461.13</v>
      </c>
      <c r="P6100" s="0" t="n">
        <v>70788.825</v>
      </c>
      <c r="Q6100" s="0" t="n">
        <v>91188.675</v>
      </c>
      <c r="S6100" s="0" t="s">
        <v>303</v>
      </c>
    </row>
    <row r="6101" customFormat="false" ht="14" hidden="false" customHeight="false" outlineLevel="0" collapsed="false">
      <c r="A6101" s="0" t="str">
        <f aca="false">SUBSTITUTE(C6101&amp;D6101&amp;E6101&amp;F6101&amp;G6101&amp;H6101&amp;I6101," ","")</f>
        <v>AgenteBilingüeEspecializadoBellasartesyafinesEnlasinstalacionesdelaEntidadCompradoraHoraextradominicalyfestivoZona2Platino</v>
      </c>
      <c r="B6101" s="0" t="s">
        <v>6447</v>
      </c>
      <c r="C6101" s="0" t="s">
        <v>190</v>
      </c>
      <c r="D6101" s="0" t="s">
        <v>6010</v>
      </c>
      <c r="E6101" s="0" t="s">
        <v>60</v>
      </c>
      <c r="F6101" s="0" t="s">
        <v>3303</v>
      </c>
      <c r="G6101" s="0" t="s">
        <v>194</v>
      </c>
      <c r="H6101" s="0" t="s">
        <v>385</v>
      </c>
      <c r="I6101" s="0" t="s">
        <v>198</v>
      </c>
      <c r="J6101" s="0" t="s">
        <v>325</v>
      </c>
      <c r="K6101" s="0" t="n">
        <v>66840.0487990937</v>
      </c>
      <c r="L6101" s="0" t="n">
        <v>71912.835</v>
      </c>
      <c r="M6101" s="0" t="n">
        <v>87790.8311135776</v>
      </c>
      <c r="N6101" s="0" t="n">
        <v>71546.445</v>
      </c>
      <c r="O6101" s="0" t="n">
        <v>57461.13</v>
      </c>
      <c r="P6101" s="0" t="n">
        <v>72310.275</v>
      </c>
      <c r="Q6101" s="0" t="n">
        <v>96917.4</v>
      </c>
      <c r="S6101" s="0" t="s">
        <v>303</v>
      </c>
    </row>
    <row r="6102" customFormat="false" ht="14" hidden="false" customHeight="false" outlineLevel="0" collapsed="false">
      <c r="A6102" s="0" t="str">
        <f aca="false">SUBSTITUTE(C6102&amp;D6102&amp;E6102&amp;F6102&amp;G6102&amp;H6102&amp;I6102," ","")</f>
        <v>AgenteBilingüeEspecializadoBellasartesyafinesEnlasinstalacionesdelaEntidadCompradoraHoraextradominicalyfestivoZona3Plata</v>
      </c>
      <c r="B6102" s="0" t="s">
        <v>6448</v>
      </c>
      <c r="C6102" s="0" t="s">
        <v>190</v>
      </c>
      <c r="D6102" s="0" t="s">
        <v>6010</v>
      </c>
      <c r="E6102" s="0" t="s">
        <v>60</v>
      </c>
      <c r="F6102" s="0" t="s">
        <v>3303</v>
      </c>
      <c r="G6102" s="0" t="s">
        <v>194</v>
      </c>
      <c r="H6102" s="0" t="s">
        <v>390</v>
      </c>
      <c r="I6102" s="0" t="s">
        <v>195</v>
      </c>
      <c r="J6102" s="0" t="s">
        <v>325</v>
      </c>
      <c r="K6102" s="0" t="n">
        <v>66840.0487990937</v>
      </c>
      <c r="L6102" s="0" t="n">
        <v>69817.995</v>
      </c>
      <c r="M6102" s="0" t="n">
        <v>82904.0606647283</v>
      </c>
      <c r="N6102" s="0" t="n">
        <v>71546.445</v>
      </c>
      <c r="O6102" s="0" t="n">
        <v>57461.13</v>
      </c>
      <c r="P6102" s="0" t="n">
        <v>69654.465</v>
      </c>
      <c r="Q6102" s="0" t="n">
        <v>87317.775</v>
      </c>
      <c r="S6102" s="0" t="s">
        <v>303</v>
      </c>
    </row>
    <row r="6103" customFormat="false" ht="14" hidden="false" customHeight="false" outlineLevel="0" collapsed="false">
      <c r="A6103" s="0" t="str">
        <f aca="false">SUBSTITUTE(C6103&amp;D6103&amp;E6103&amp;F6103&amp;G6103&amp;H6103&amp;I6103," ","")</f>
        <v>AgenteBilingüeEspecializadoBellasartesyafinesEnlasinstalacionesdelaEntidadCompradoraHoraextradominicalyfestivoZona3Oro</v>
      </c>
      <c r="B6103" s="0" t="s">
        <v>6449</v>
      </c>
      <c r="C6103" s="0" t="s">
        <v>190</v>
      </c>
      <c r="D6103" s="0" t="s">
        <v>6010</v>
      </c>
      <c r="E6103" s="0" t="s">
        <v>60</v>
      </c>
      <c r="F6103" s="0" t="s">
        <v>3303</v>
      </c>
      <c r="G6103" s="0" t="s">
        <v>194</v>
      </c>
      <c r="H6103" s="0" t="s">
        <v>390</v>
      </c>
      <c r="I6103" s="0" t="s">
        <v>54</v>
      </c>
      <c r="J6103" s="0" t="s">
        <v>325</v>
      </c>
      <c r="K6103" s="0" t="n">
        <v>66840.0487990937</v>
      </c>
      <c r="L6103" s="0" t="n">
        <v>71214.21</v>
      </c>
      <c r="M6103" s="0" t="n">
        <v>85277.4949809243</v>
      </c>
      <c r="N6103" s="0" t="n">
        <v>71546.445</v>
      </c>
      <c r="O6103" s="0" t="n">
        <v>57461.13</v>
      </c>
      <c r="P6103" s="0" t="n">
        <v>71121.06</v>
      </c>
      <c r="Q6103" s="0" t="n">
        <v>91188.675</v>
      </c>
      <c r="S6103" s="0" t="s">
        <v>303</v>
      </c>
    </row>
    <row r="6104" customFormat="false" ht="14" hidden="false" customHeight="false" outlineLevel="0" collapsed="false">
      <c r="A6104" s="0" t="str">
        <f aca="false">SUBSTITUTE(C6104&amp;D6104&amp;E6104&amp;F6104&amp;G6104&amp;H6104&amp;I6104," ","")</f>
        <v>AgenteBilingüeEspecializadoBellasartesyafinesEnlasinstalacionesdelaEntidadCompradoraHoraextradominicalyfestivoZona3Platino</v>
      </c>
      <c r="B6104" s="0" t="s">
        <v>6450</v>
      </c>
      <c r="C6104" s="0" t="s">
        <v>190</v>
      </c>
      <c r="D6104" s="0" t="s">
        <v>6010</v>
      </c>
      <c r="E6104" s="0" t="s">
        <v>60</v>
      </c>
      <c r="F6104" s="0" t="s">
        <v>3303</v>
      </c>
      <c r="G6104" s="0" t="s">
        <v>194</v>
      </c>
      <c r="H6104" s="0" t="s">
        <v>390</v>
      </c>
      <c r="I6104" s="0" t="s">
        <v>198</v>
      </c>
      <c r="J6104" s="0" t="s">
        <v>325</v>
      </c>
      <c r="K6104" s="0" t="n">
        <v>66840.0487990937</v>
      </c>
      <c r="L6104" s="0" t="n">
        <v>73309.05</v>
      </c>
      <c r="M6104" s="0" t="n">
        <v>87790.8311135776</v>
      </c>
      <c r="N6104" s="0" t="n">
        <v>71546.445</v>
      </c>
      <c r="O6104" s="0" t="n">
        <v>57461.13</v>
      </c>
      <c r="P6104" s="0" t="n">
        <v>72650.79</v>
      </c>
      <c r="Q6104" s="0" t="n">
        <v>96917.4</v>
      </c>
      <c r="S6104" s="0" t="s">
        <v>303</v>
      </c>
    </row>
    <row r="6105" customFormat="false" ht="14" hidden="false" customHeight="false" outlineLevel="0" collapsed="false">
      <c r="A6105" s="0" t="str">
        <f aca="false">SUBSTITUTE(C6105&amp;D6105&amp;E6105&amp;F6105&amp;G6105&amp;H6105&amp;I6105," ","")</f>
        <v>AgenteBilingüeEspecializadoBellasartesyafinesEnlasinstalacionesdelaEntidadCompradoraServicio7x24Zona1Plata</v>
      </c>
      <c r="B6105" s="0" t="s">
        <v>6451</v>
      </c>
      <c r="C6105" s="0" t="s">
        <v>190</v>
      </c>
      <c r="D6105" s="0" t="s">
        <v>6010</v>
      </c>
      <c r="E6105" s="0" t="s">
        <v>60</v>
      </c>
      <c r="F6105" s="0" t="s">
        <v>3303</v>
      </c>
      <c r="G6105" s="0" t="s">
        <v>55</v>
      </c>
      <c r="H6105" s="0" t="s">
        <v>379</v>
      </c>
      <c r="I6105" s="0" t="s">
        <v>195</v>
      </c>
      <c r="J6105" s="0" t="s">
        <v>305</v>
      </c>
      <c r="K6105" s="0" t="n">
        <v>24526094.4299074</v>
      </c>
      <c r="L6105" s="0" t="n">
        <v>34905025.17</v>
      </c>
      <c r="M6105" s="0" t="n">
        <v>36767254.2404031</v>
      </c>
      <c r="N6105" s="0" t="n">
        <v>31132347.705</v>
      </c>
      <c r="O6105" s="0" t="n">
        <v>31670306.55</v>
      </c>
      <c r="P6105" s="0" t="n">
        <v>45077514.39</v>
      </c>
      <c r="Q6105" s="0" t="n">
        <v>36008177.85</v>
      </c>
      <c r="S6105" s="0" t="s">
        <v>303</v>
      </c>
    </row>
    <row r="6106" customFormat="false" ht="14" hidden="false" customHeight="false" outlineLevel="0" collapsed="false">
      <c r="A6106" s="0" t="str">
        <f aca="false">SUBSTITUTE(C6106&amp;D6106&amp;E6106&amp;F6106&amp;G6106&amp;H6106&amp;I6106," ","")</f>
        <v>AgenteBilingüeEspecializadoBellasartesyafinesEnlasinstalacionesdelaEntidadCompradoraServicio7x24Zona1Oro</v>
      </c>
      <c r="B6106" s="0" t="s">
        <v>6452</v>
      </c>
      <c r="C6106" s="0" t="s">
        <v>190</v>
      </c>
      <c r="D6106" s="0" t="s">
        <v>6010</v>
      </c>
      <c r="E6106" s="0" t="s">
        <v>60</v>
      </c>
      <c r="F6106" s="0" t="s">
        <v>3303</v>
      </c>
      <c r="G6106" s="0" t="s">
        <v>55</v>
      </c>
      <c r="H6106" s="0" t="s">
        <v>379</v>
      </c>
      <c r="I6106" s="0" t="s">
        <v>54</v>
      </c>
      <c r="J6106" s="0" t="s">
        <v>305</v>
      </c>
      <c r="K6106" s="0" t="n">
        <v>24526094.4299074</v>
      </c>
      <c r="L6106" s="0" t="n">
        <v>35603126.46</v>
      </c>
      <c r="M6106" s="0" t="n">
        <v>37819852.4150497</v>
      </c>
      <c r="N6106" s="0" t="n">
        <v>31310595.405</v>
      </c>
      <c r="O6106" s="0" t="n">
        <v>31670306.55</v>
      </c>
      <c r="P6106" s="0" t="n">
        <v>46026514.17</v>
      </c>
      <c r="Q6106" s="0" t="n">
        <v>37604521.485</v>
      </c>
      <c r="S6106" s="0" t="s">
        <v>303</v>
      </c>
    </row>
    <row r="6107" customFormat="false" ht="14" hidden="false" customHeight="false" outlineLevel="0" collapsed="false">
      <c r="A6107" s="0" t="str">
        <f aca="false">SUBSTITUTE(C6107&amp;D6107&amp;E6107&amp;F6107&amp;G6107&amp;H6107&amp;I6107," ","")</f>
        <v>AgenteBilingüeEspecializadoBellasartesyafinesEnlasinstalacionesdelaEntidadCompradoraServicio7x24Zona1Platino</v>
      </c>
      <c r="B6107" s="0" t="s">
        <v>6453</v>
      </c>
      <c r="C6107" s="0" t="s">
        <v>190</v>
      </c>
      <c r="D6107" s="0" t="s">
        <v>6010</v>
      </c>
      <c r="E6107" s="0" t="s">
        <v>60</v>
      </c>
      <c r="F6107" s="0" t="s">
        <v>3303</v>
      </c>
      <c r="G6107" s="0" t="s">
        <v>55</v>
      </c>
      <c r="H6107" s="0" t="s">
        <v>379</v>
      </c>
      <c r="I6107" s="0" t="s">
        <v>198</v>
      </c>
      <c r="J6107" s="0" t="s">
        <v>305</v>
      </c>
      <c r="K6107" s="0" t="n">
        <v>24526094.4299074</v>
      </c>
      <c r="L6107" s="0" t="n">
        <v>36650277.36</v>
      </c>
      <c r="M6107" s="0" t="n">
        <v>38934495.8696636</v>
      </c>
      <c r="N6107" s="0" t="n">
        <v>31345637.4</v>
      </c>
      <c r="O6107" s="0" t="n">
        <v>31670306.55</v>
      </c>
      <c r="P6107" s="0" t="n">
        <v>47016332.28</v>
      </c>
      <c r="Q6107" s="0" t="n">
        <v>39966985.575</v>
      </c>
      <c r="S6107" s="0" t="s">
        <v>303</v>
      </c>
    </row>
    <row r="6108" customFormat="false" ht="14" hidden="false" customHeight="false" outlineLevel="0" collapsed="false">
      <c r="A6108" s="0" t="str">
        <f aca="false">SUBSTITUTE(C6108&amp;D6108&amp;E6108&amp;F6108&amp;G6108&amp;H6108&amp;I6108," ","")</f>
        <v>AgenteBilingüeEspecializadoBellasartesyafinesEnlasinstalacionesdelaEntidadCompradoraServicio7x24Zona2Plata</v>
      </c>
      <c r="B6108" s="0" t="s">
        <v>6454</v>
      </c>
      <c r="C6108" s="0" t="s">
        <v>190</v>
      </c>
      <c r="D6108" s="0" t="s">
        <v>6010</v>
      </c>
      <c r="E6108" s="0" t="s">
        <v>60</v>
      </c>
      <c r="F6108" s="0" t="s">
        <v>3303</v>
      </c>
      <c r="G6108" s="0" t="s">
        <v>55</v>
      </c>
      <c r="H6108" s="0" t="s">
        <v>385</v>
      </c>
      <c r="I6108" s="0" t="s">
        <v>195</v>
      </c>
      <c r="J6108" s="0" t="s">
        <v>305</v>
      </c>
      <c r="K6108" s="0" t="n">
        <v>24526094.4299074</v>
      </c>
      <c r="L6108" s="0" t="n">
        <v>35952176.07</v>
      </c>
      <c r="M6108" s="0" t="n">
        <v>36767254.2404031</v>
      </c>
      <c r="N6108" s="0" t="n">
        <v>31317604.425</v>
      </c>
      <c r="O6108" s="0" t="n">
        <v>31670306.55</v>
      </c>
      <c r="P6108" s="0" t="n">
        <v>47904054.885</v>
      </c>
      <c r="Q6108" s="0" t="n">
        <v>36008177.85</v>
      </c>
      <c r="S6108" s="0" t="s">
        <v>303</v>
      </c>
    </row>
    <row r="6109" customFormat="false" ht="14" hidden="false" customHeight="false" outlineLevel="0" collapsed="false">
      <c r="A6109" s="0" t="str">
        <f aca="false">SUBSTITUTE(C6109&amp;D6109&amp;E6109&amp;F6109&amp;G6109&amp;H6109&amp;I6109," ","")</f>
        <v>AgenteBilingüeEspecializadoBellasartesyafinesEnlasinstalacionesdelaEntidadCompradoraServicio7x24Zona2Oro</v>
      </c>
      <c r="B6109" s="0" t="s">
        <v>6455</v>
      </c>
      <c r="C6109" s="0" t="s">
        <v>190</v>
      </c>
      <c r="D6109" s="0" t="s">
        <v>6010</v>
      </c>
      <c r="E6109" s="0" t="s">
        <v>60</v>
      </c>
      <c r="F6109" s="0" t="s">
        <v>3303</v>
      </c>
      <c r="G6109" s="0" t="s">
        <v>55</v>
      </c>
      <c r="H6109" s="0" t="s">
        <v>385</v>
      </c>
      <c r="I6109" s="0" t="s">
        <v>54</v>
      </c>
      <c r="J6109" s="0" t="s">
        <v>305</v>
      </c>
      <c r="K6109" s="0" t="n">
        <v>24526094.4299074</v>
      </c>
      <c r="L6109" s="0" t="n">
        <v>36671220.585</v>
      </c>
      <c r="M6109" s="0" t="n">
        <v>37819852.4150497</v>
      </c>
      <c r="N6109" s="0" t="n">
        <v>31354747.47</v>
      </c>
      <c r="O6109" s="0" t="n">
        <v>31670306.55</v>
      </c>
      <c r="P6109" s="0" t="n">
        <v>48912560.955</v>
      </c>
      <c r="Q6109" s="0" t="n">
        <v>37604521.485</v>
      </c>
      <c r="S6109" s="0" t="s">
        <v>303</v>
      </c>
    </row>
    <row r="6110" customFormat="false" ht="14" hidden="false" customHeight="false" outlineLevel="0" collapsed="false">
      <c r="A6110" s="0" t="str">
        <f aca="false">SUBSTITUTE(C6110&amp;D6110&amp;E6110&amp;F6110&amp;G6110&amp;H6110&amp;I6110," ","")</f>
        <v>AgenteBilingüeEspecializadoBellasartesyafinesEnlasinstalacionesdelaEntidadCompradoraServicio7x24Zona2Platino</v>
      </c>
      <c r="B6110" s="0" t="s">
        <v>6456</v>
      </c>
      <c r="C6110" s="0" t="s">
        <v>190</v>
      </c>
      <c r="D6110" s="0" t="s">
        <v>6010</v>
      </c>
      <c r="E6110" s="0" t="s">
        <v>60</v>
      </c>
      <c r="F6110" s="0" t="s">
        <v>3303</v>
      </c>
      <c r="G6110" s="0" t="s">
        <v>55</v>
      </c>
      <c r="H6110" s="0" t="s">
        <v>385</v>
      </c>
      <c r="I6110" s="0" t="s">
        <v>198</v>
      </c>
      <c r="J6110" s="0" t="s">
        <v>305</v>
      </c>
      <c r="K6110" s="0" t="n">
        <v>24526094.4299074</v>
      </c>
      <c r="L6110" s="0" t="n">
        <v>37749785.805</v>
      </c>
      <c r="M6110" s="0" t="n">
        <v>38934495.8696636</v>
      </c>
      <c r="N6110" s="0" t="n">
        <v>31391891.55</v>
      </c>
      <c r="O6110" s="0" t="n">
        <v>31670306.55</v>
      </c>
      <c r="P6110" s="0" t="n">
        <v>49964443.875</v>
      </c>
      <c r="Q6110" s="0" t="n">
        <v>39966985.575</v>
      </c>
      <c r="S6110" s="0" t="s">
        <v>303</v>
      </c>
    </row>
    <row r="6111" customFormat="false" ht="14" hidden="false" customHeight="false" outlineLevel="0" collapsed="false">
      <c r="A6111" s="0" t="str">
        <f aca="false">SUBSTITUTE(C6111&amp;D6111&amp;E6111&amp;F6111&amp;G6111&amp;H6111&amp;I6111," ","")</f>
        <v>AgenteBilingüeEspecializadoBellasartesyafinesEnlasinstalacionesdelaEntidadCompradoraServicio7x24Zona3Plata</v>
      </c>
      <c r="B6111" s="0" t="s">
        <v>6457</v>
      </c>
      <c r="C6111" s="0" t="s">
        <v>190</v>
      </c>
      <c r="D6111" s="0" t="s">
        <v>6010</v>
      </c>
      <c r="E6111" s="0" t="s">
        <v>60</v>
      </c>
      <c r="F6111" s="0" t="s">
        <v>3303</v>
      </c>
      <c r="G6111" s="0" t="s">
        <v>55</v>
      </c>
      <c r="H6111" s="0" t="s">
        <v>390</v>
      </c>
      <c r="I6111" s="0" t="s">
        <v>195</v>
      </c>
      <c r="J6111" s="0" t="s">
        <v>305</v>
      </c>
      <c r="K6111" s="0" t="n">
        <v>24526094.4299074</v>
      </c>
      <c r="L6111" s="0" t="n">
        <v>36650277.36</v>
      </c>
      <c r="M6111" s="0" t="n">
        <v>36767254.2404031</v>
      </c>
      <c r="N6111" s="0" t="n">
        <v>31345637.4</v>
      </c>
      <c r="O6111" s="0" t="n">
        <v>31670306.55</v>
      </c>
      <c r="P6111" s="0" t="n">
        <v>48129441.66</v>
      </c>
      <c r="Q6111" s="0" t="n">
        <v>36008177.85</v>
      </c>
      <c r="S6111" s="0" t="s">
        <v>303</v>
      </c>
    </row>
    <row r="6112" customFormat="false" ht="14" hidden="false" customHeight="false" outlineLevel="0" collapsed="false">
      <c r="A6112" s="0" t="str">
        <f aca="false">SUBSTITUTE(C6112&amp;D6112&amp;E6112&amp;F6112&amp;G6112&amp;H6112&amp;I6112," ","")</f>
        <v>AgenteBilingüeEspecializadoBellasartesyafinesEnlasinstalacionesdelaEntidadCompradoraServicio7x24Zona3Oro</v>
      </c>
      <c r="B6112" s="0" t="s">
        <v>6458</v>
      </c>
      <c r="C6112" s="0" t="s">
        <v>190</v>
      </c>
      <c r="D6112" s="0" t="s">
        <v>6010</v>
      </c>
      <c r="E6112" s="0" t="s">
        <v>60</v>
      </c>
      <c r="F6112" s="0" t="s">
        <v>3303</v>
      </c>
      <c r="G6112" s="0" t="s">
        <v>55</v>
      </c>
      <c r="H6112" s="0" t="s">
        <v>390</v>
      </c>
      <c r="I6112" s="0" t="s">
        <v>54</v>
      </c>
      <c r="J6112" s="0" t="s">
        <v>305</v>
      </c>
      <c r="K6112" s="0" t="n">
        <v>24526094.4299074</v>
      </c>
      <c r="L6112" s="0" t="n">
        <v>37383282.99</v>
      </c>
      <c r="M6112" s="0" t="n">
        <v>37819852.4150497</v>
      </c>
      <c r="N6112" s="0" t="n">
        <v>31384181.835</v>
      </c>
      <c r="O6112" s="0" t="n">
        <v>31670306.55</v>
      </c>
      <c r="P6112" s="0" t="n">
        <v>49142693.205</v>
      </c>
      <c r="Q6112" s="0" t="n">
        <v>37604521.485</v>
      </c>
      <c r="S6112" s="0" t="s">
        <v>303</v>
      </c>
    </row>
    <row r="6113" customFormat="false" ht="14" hidden="false" customHeight="false" outlineLevel="0" collapsed="false">
      <c r="A6113" s="0" t="str">
        <f aca="false">SUBSTITUTE(C6113&amp;D6113&amp;E6113&amp;F6113&amp;G6113&amp;H6113&amp;I6113," ","")</f>
        <v>AgenteBilingüeEspecializadoBellasartesyafinesEnlasinstalacionesdelaEntidadCompradoraServicio7x24Zona3Platino</v>
      </c>
      <c r="B6113" s="0" t="s">
        <v>6459</v>
      </c>
      <c r="C6113" s="0" t="s">
        <v>190</v>
      </c>
      <c r="D6113" s="0" t="s">
        <v>6010</v>
      </c>
      <c r="E6113" s="0" t="s">
        <v>60</v>
      </c>
      <c r="F6113" s="0" t="s">
        <v>3303</v>
      </c>
      <c r="G6113" s="0" t="s">
        <v>55</v>
      </c>
      <c r="H6113" s="0" t="s">
        <v>390</v>
      </c>
      <c r="I6113" s="0" t="s">
        <v>198</v>
      </c>
      <c r="J6113" s="0" t="s">
        <v>305</v>
      </c>
      <c r="K6113" s="0" t="n">
        <v>24526094.4299074</v>
      </c>
      <c r="L6113" s="0" t="n">
        <v>38482791.435</v>
      </c>
      <c r="M6113" s="0" t="n">
        <v>38934495.8696636</v>
      </c>
      <c r="N6113" s="0" t="n">
        <v>31422727.305</v>
      </c>
      <c r="O6113" s="0" t="n">
        <v>31670306.55</v>
      </c>
      <c r="P6113" s="0" t="n">
        <v>50199525.495</v>
      </c>
      <c r="Q6113" s="0" t="n">
        <v>39966985.575</v>
      </c>
      <c r="S6113" s="0" t="s">
        <v>303</v>
      </c>
    </row>
    <row r="6114" customFormat="false" ht="14" hidden="false" customHeight="false" outlineLevel="0" collapsed="false">
      <c r="A6114" s="0" t="str">
        <f aca="false">SUBSTITUTE(C6114&amp;D6114&amp;E6114&amp;F6114&amp;G6114&amp;H6114&amp;I6114," ","")</f>
        <v>AgenteBilingüeEspecializadoBellasartesyafinesFrontofficeconherramientaJornadaOrdinaria Zona1Plata</v>
      </c>
      <c r="B6114" s="0" t="s">
        <v>6460</v>
      </c>
      <c r="C6114" s="0" t="s">
        <v>190</v>
      </c>
      <c r="D6114" s="0" t="s">
        <v>6010</v>
      </c>
      <c r="E6114" s="0" t="s">
        <v>60</v>
      </c>
      <c r="F6114" s="0" t="s">
        <v>3319</v>
      </c>
      <c r="G6114" s="0" t="s">
        <v>62</v>
      </c>
      <c r="H6114" s="0" t="s">
        <v>379</v>
      </c>
      <c r="I6114" s="0" t="s">
        <v>195</v>
      </c>
      <c r="J6114" s="0" t="s">
        <v>36</v>
      </c>
      <c r="K6114" s="0" t="n">
        <v>7874424.38965752</v>
      </c>
      <c r="L6114" s="0" t="n">
        <v>7734944.16</v>
      </c>
      <c r="M6114" s="0" t="n">
        <v>9207986.49716936</v>
      </c>
      <c r="N6114" s="0" t="n">
        <v>8481519.675</v>
      </c>
      <c r="O6114" s="0" t="n">
        <v>8060000.4</v>
      </c>
      <c r="P6114" s="0" t="n">
        <v>8596541.295</v>
      </c>
      <c r="Q6114" s="0" t="n">
        <v>8865103.095</v>
      </c>
      <c r="S6114" s="0" t="s">
        <v>303</v>
      </c>
    </row>
    <row r="6115" customFormat="false" ht="14" hidden="false" customHeight="false" outlineLevel="0" collapsed="false">
      <c r="A6115" s="0" t="str">
        <f aca="false">SUBSTITUTE(C6115&amp;D6115&amp;E6115&amp;F6115&amp;G6115&amp;H6115&amp;I6115," ","")</f>
        <v>AgenteBilingüeEspecializadoBellasartesyafinesFrontofficeconherramientaJornadaOrdinaria Zona1Oro</v>
      </c>
      <c r="B6115" s="0" t="s">
        <v>6461</v>
      </c>
      <c r="C6115" s="0" t="s">
        <v>190</v>
      </c>
      <c r="D6115" s="0" t="s">
        <v>6010</v>
      </c>
      <c r="E6115" s="0" t="s">
        <v>60</v>
      </c>
      <c r="F6115" s="0" t="s">
        <v>3319</v>
      </c>
      <c r="G6115" s="0" t="s">
        <v>62</v>
      </c>
      <c r="H6115" s="0" t="s">
        <v>379</v>
      </c>
      <c r="I6115" s="0" t="s">
        <v>54</v>
      </c>
      <c r="J6115" s="0" t="s">
        <v>36</v>
      </c>
      <c r="K6115" s="0" t="n">
        <v>7874424.38965752</v>
      </c>
      <c r="L6115" s="0" t="n">
        <v>7889643.54</v>
      </c>
      <c r="M6115" s="0" t="n">
        <v>9471599.05076711</v>
      </c>
      <c r="N6115" s="0" t="n">
        <v>8510144.67</v>
      </c>
      <c r="O6115" s="0" t="n">
        <v>8060000.4</v>
      </c>
      <c r="P6115" s="0" t="n">
        <v>8777521.395</v>
      </c>
      <c r="Q6115" s="0" t="n">
        <v>9258118.47</v>
      </c>
      <c r="S6115" s="0" t="s">
        <v>303</v>
      </c>
    </row>
    <row r="6116" customFormat="false" ht="14" hidden="false" customHeight="false" outlineLevel="0" collapsed="false">
      <c r="A6116" s="0" t="str">
        <f aca="false">SUBSTITUTE(C6116&amp;D6116&amp;E6116&amp;F6116&amp;G6116&amp;H6116&amp;I6116," ","")</f>
        <v>AgenteBilingüeEspecializadoBellasartesyafinesFrontofficeconherramientaJornadaOrdinaria Zona1Platino</v>
      </c>
      <c r="B6116" s="0" t="s">
        <v>6462</v>
      </c>
      <c r="C6116" s="0" t="s">
        <v>190</v>
      </c>
      <c r="D6116" s="0" t="s">
        <v>6010</v>
      </c>
      <c r="E6116" s="0" t="s">
        <v>60</v>
      </c>
      <c r="F6116" s="0" t="s">
        <v>3319</v>
      </c>
      <c r="G6116" s="0" t="s">
        <v>62</v>
      </c>
      <c r="H6116" s="0" t="s">
        <v>379</v>
      </c>
      <c r="I6116" s="0" t="s">
        <v>198</v>
      </c>
      <c r="J6116" s="0" t="s">
        <v>36</v>
      </c>
      <c r="K6116" s="0" t="n">
        <v>7874424.38965752</v>
      </c>
      <c r="L6116" s="0" t="n">
        <v>8121691.575</v>
      </c>
      <c r="M6116" s="0" t="n">
        <v>9750750.21642485</v>
      </c>
      <c r="N6116" s="0" t="n">
        <v>8538769.665</v>
      </c>
      <c r="O6116" s="0" t="n">
        <v>8060000.4</v>
      </c>
      <c r="P6116" s="0" t="n">
        <v>8966284.695</v>
      </c>
      <c r="Q6116" s="0" t="n">
        <v>9839750.175</v>
      </c>
      <c r="S6116" s="0" t="s">
        <v>303</v>
      </c>
    </row>
    <row r="6117" customFormat="false" ht="14" hidden="false" customHeight="false" outlineLevel="0" collapsed="false">
      <c r="A6117" s="0" t="str">
        <f aca="false">SUBSTITUTE(C6117&amp;D6117&amp;E6117&amp;F6117&amp;G6117&amp;H6117&amp;I6117," ","")</f>
        <v>AgenteBilingüeEspecializadoBellasartesyafinesFrontofficeconherramientaJornadaOrdinaria Zona2Plata</v>
      </c>
      <c r="B6117" s="0" t="s">
        <v>6463</v>
      </c>
      <c r="C6117" s="0" t="s">
        <v>190</v>
      </c>
      <c r="D6117" s="0" t="s">
        <v>6010</v>
      </c>
      <c r="E6117" s="0" t="s">
        <v>60</v>
      </c>
      <c r="F6117" s="0" t="s">
        <v>3319</v>
      </c>
      <c r="G6117" s="0" t="s">
        <v>62</v>
      </c>
      <c r="H6117" s="0" t="s">
        <v>385</v>
      </c>
      <c r="I6117" s="0" t="s">
        <v>195</v>
      </c>
      <c r="J6117" s="0" t="s">
        <v>36</v>
      </c>
      <c r="K6117" s="0" t="n">
        <v>7874424.38965752</v>
      </c>
      <c r="L6117" s="0" t="n">
        <v>7966993.23</v>
      </c>
      <c r="M6117" s="0" t="n">
        <v>9207986.49716936</v>
      </c>
      <c r="N6117" s="0" t="n">
        <v>8515869.255</v>
      </c>
      <c r="O6117" s="0" t="n">
        <v>8060000.4</v>
      </c>
      <c r="P6117" s="0" t="n">
        <v>9135578.61</v>
      </c>
      <c r="Q6117" s="0" t="n">
        <v>8865103.095</v>
      </c>
      <c r="S6117" s="0" t="s">
        <v>303</v>
      </c>
    </row>
    <row r="6118" customFormat="false" ht="14" hidden="false" customHeight="false" outlineLevel="0" collapsed="false">
      <c r="A6118" s="0" t="str">
        <f aca="false">SUBSTITUTE(C6118&amp;D6118&amp;E6118&amp;F6118&amp;G6118&amp;H6118&amp;I6118," ","")</f>
        <v>AgenteBilingüeEspecializadoBellasartesyafinesFrontofficeconherramientaJornadaOrdinaria Zona2Oro</v>
      </c>
      <c r="B6118" s="0" t="s">
        <v>6464</v>
      </c>
      <c r="C6118" s="0" t="s">
        <v>190</v>
      </c>
      <c r="D6118" s="0" t="s">
        <v>6010</v>
      </c>
      <c r="E6118" s="0" t="s">
        <v>60</v>
      </c>
      <c r="F6118" s="0" t="s">
        <v>3319</v>
      </c>
      <c r="G6118" s="0" t="s">
        <v>62</v>
      </c>
      <c r="H6118" s="0" t="s">
        <v>385</v>
      </c>
      <c r="I6118" s="0" t="s">
        <v>54</v>
      </c>
      <c r="J6118" s="0" t="s">
        <v>36</v>
      </c>
      <c r="K6118" s="0" t="n">
        <v>7874424.38965752</v>
      </c>
      <c r="L6118" s="0" t="n">
        <v>8126333.55</v>
      </c>
      <c r="M6118" s="0" t="n">
        <v>9471599.05076711</v>
      </c>
      <c r="N6118" s="0" t="n">
        <v>8546212.35</v>
      </c>
      <c r="O6118" s="0" t="n">
        <v>8060000.4</v>
      </c>
      <c r="P6118" s="0" t="n">
        <v>9327906.45</v>
      </c>
      <c r="Q6118" s="0" t="n">
        <v>9258118.47</v>
      </c>
      <c r="S6118" s="0" t="s">
        <v>303</v>
      </c>
    </row>
    <row r="6119" customFormat="false" ht="14" hidden="false" customHeight="false" outlineLevel="0" collapsed="false">
      <c r="A6119" s="0" t="str">
        <f aca="false">SUBSTITUTE(C6119&amp;D6119&amp;E6119&amp;F6119&amp;G6119&amp;H6119&amp;I6119," ","")</f>
        <v>AgenteBilingüeEspecializadoBellasartesyafinesFrontofficeconherramientaJornadaOrdinaria Zona2Platino</v>
      </c>
      <c r="B6119" s="0" t="s">
        <v>6465</v>
      </c>
      <c r="C6119" s="0" t="s">
        <v>190</v>
      </c>
      <c r="D6119" s="0" t="s">
        <v>6010</v>
      </c>
      <c r="E6119" s="0" t="s">
        <v>60</v>
      </c>
      <c r="F6119" s="0" t="s">
        <v>3319</v>
      </c>
      <c r="G6119" s="0" t="s">
        <v>62</v>
      </c>
      <c r="H6119" s="0" t="s">
        <v>385</v>
      </c>
      <c r="I6119" s="0" t="s">
        <v>198</v>
      </c>
      <c r="J6119" s="0" t="s">
        <v>36</v>
      </c>
      <c r="K6119" s="0" t="n">
        <v>7874424.38965752</v>
      </c>
      <c r="L6119" s="0" t="n">
        <v>8365342.995</v>
      </c>
      <c r="M6119" s="0" t="n">
        <v>9750750.21642485</v>
      </c>
      <c r="N6119" s="0" t="n">
        <v>8576554.41</v>
      </c>
      <c r="O6119" s="0" t="n">
        <v>8060000.4</v>
      </c>
      <c r="P6119" s="0" t="n">
        <v>9528507.045</v>
      </c>
      <c r="Q6119" s="0" t="n">
        <v>9839750.175</v>
      </c>
      <c r="S6119" s="0" t="s">
        <v>303</v>
      </c>
    </row>
    <row r="6120" customFormat="false" ht="14" hidden="false" customHeight="false" outlineLevel="0" collapsed="false">
      <c r="A6120" s="0" t="str">
        <f aca="false">SUBSTITUTE(C6120&amp;D6120&amp;E6120&amp;F6120&amp;G6120&amp;H6120&amp;I6120," ","")</f>
        <v>AgenteBilingüeEspecializadoBellasartesyafinesFrontofficeconherramientaJornadaOrdinaria Zona3Plata</v>
      </c>
      <c r="B6120" s="0" t="s">
        <v>6466</v>
      </c>
      <c r="C6120" s="0" t="s">
        <v>190</v>
      </c>
      <c r="D6120" s="0" t="s">
        <v>6010</v>
      </c>
      <c r="E6120" s="0" t="s">
        <v>60</v>
      </c>
      <c r="F6120" s="0" t="s">
        <v>3319</v>
      </c>
      <c r="G6120" s="0" t="s">
        <v>62</v>
      </c>
      <c r="H6120" s="0" t="s">
        <v>390</v>
      </c>
      <c r="I6120" s="0" t="s">
        <v>195</v>
      </c>
      <c r="J6120" s="0" t="s">
        <v>36</v>
      </c>
      <c r="K6120" s="0" t="n">
        <v>7874424.38965752</v>
      </c>
      <c r="L6120" s="0" t="n">
        <v>8121691.575</v>
      </c>
      <c r="M6120" s="0" t="n">
        <v>9207986.49716936</v>
      </c>
      <c r="N6120" s="0" t="n">
        <v>8538769.665</v>
      </c>
      <c r="O6120" s="0" t="n">
        <v>8060000.4</v>
      </c>
      <c r="P6120" s="0" t="n">
        <v>9178562.16</v>
      </c>
      <c r="Q6120" s="0" t="n">
        <v>8865103.095</v>
      </c>
      <c r="S6120" s="0" t="s">
        <v>303</v>
      </c>
    </row>
    <row r="6121" customFormat="false" ht="14" hidden="false" customHeight="false" outlineLevel="0" collapsed="false">
      <c r="A6121" s="0" t="str">
        <f aca="false">SUBSTITUTE(C6121&amp;D6121&amp;E6121&amp;F6121&amp;G6121&amp;H6121&amp;I6121," ","")</f>
        <v>AgenteBilingüeEspecializadoBellasartesyafinesFrontofficeconherramientaJornadaOrdinaria Zona3Oro</v>
      </c>
      <c r="B6121" s="0" t="s">
        <v>6467</v>
      </c>
      <c r="C6121" s="0" t="s">
        <v>190</v>
      </c>
      <c r="D6121" s="0" t="s">
        <v>6010</v>
      </c>
      <c r="E6121" s="0" t="s">
        <v>60</v>
      </c>
      <c r="F6121" s="0" t="s">
        <v>3319</v>
      </c>
      <c r="G6121" s="0" t="s">
        <v>62</v>
      </c>
      <c r="H6121" s="0" t="s">
        <v>390</v>
      </c>
      <c r="I6121" s="0" t="s">
        <v>54</v>
      </c>
      <c r="J6121" s="0" t="s">
        <v>36</v>
      </c>
      <c r="K6121" s="0" t="n">
        <v>7874424.38965752</v>
      </c>
      <c r="L6121" s="0" t="n">
        <v>8284126.545</v>
      </c>
      <c r="M6121" s="0" t="n">
        <v>9471599.05076711</v>
      </c>
      <c r="N6121" s="0" t="n">
        <v>8570257.47</v>
      </c>
      <c r="O6121" s="0" t="n">
        <v>8060000.4</v>
      </c>
      <c r="P6121" s="0" t="n">
        <v>9371794.59</v>
      </c>
      <c r="Q6121" s="0" t="n">
        <v>9258118.47</v>
      </c>
      <c r="S6121" s="0" t="s">
        <v>303</v>
      </c>
    </row>
    <row r="6122" customFormat="false" ht="14" hidden="false" customHeight="false" outlineLevel="0" collapsed="false">
      <c r="A6122" s="0" t="str">
        <f aca="false">SUBSTITUTE(C6122&amp;D6122&amp;E6122&amp;F6122&amp;G6122&amp;H6122&amp;I6122," ","")</f>
        <v>AgenteBilingüeEspecializadoBellasartesyafinesFrontofficeconherramientaJornadaOrdinaria Zona3Platino</v>
      </c>
      <c r="B6122" s="0" t="s">
        <v>6468</v>
      </c>
      <c r="C6122" s="0" t="s">
        <v>190</v>
      </c>
      <c r="D6122" s="0" t="s">
        <v>6010</v>
      </c>
      <c r="E6122" s="0" t="s">
        <v>60</v>
      </c>
      <c r="F6122" s="0" t="s">
        <v>3319</v>
      </c>
      <c r="G6122" s="0" t="s">
        <v>62</v>
      </c>
      <c r="H6122" s="0" t="s">
        <v>390</v>
      </c>
      <c r="I6122" s="0" t="s">
        <v>198</v>
      </c>
      <c r="J6122" s="0" t="s">
        <v>36</v>
      </c>
      <c r="K6122" s="0" t="n">
        <v>7874424.38965752</v>
      </c>
      <c r="L6122" s="0" t="n">
        <v>8527776.93</v>
      </c>
      <c r="M6122" s="0" t="n">
        <v>9750750.21642485</v>
      </c>
      <c r="N6122" s="0" t="n">
        <v>8601744.24</v>
      </c>
      <c r="O6122" s="0" t="n">
        <v>8060000.4</v>
      </c>
      <c r="P6122" s="0" t="n">
        <v>9573338.07</v>
      </c>
      <c r="Q6122" s="0" t="n">
        <v>9839750.175</v>
      </c>
      <c r="S6122" s="0" t="s">
        <v>303</v>
      </c>
    </row>
    <row r="6123" customFormat="false" ht="14" hidden="false" customHeight="false" outlineLevel="0" collapsed="false">
      <c r="A6123" s="0" t="str">
        <f aca="false">SUBSTITUTE(C6123&amp;D6123&amp;E6123&amp;F6123&amp;G6123&amp;H6123&amp;I6123," ","")</f>
        <v>AgenteBilingüeEspecializadoBellasartesyafinesFrontofficeconherramientaHoraextradiurnaZona1Plata</v>
      </c>
      <c r="B6123" s="0" t="s">
        <v>6469</v>
      </c>
      <c r="C6123" s="0" t="s">
        <v>190</v>
      </c>
      <c r="D6123" s="0" t="s">
        <v>6010</v>
      </c>
      <c r="E6123" s="0" t="s">
        <v>60</v>
      </c>
      <c r="F6123" s="0" t="s">
        <v>3319</v>
      </c>
      <c r="G6123" s="0" t="s">
        <v>192</v>
      </c>
      <c r="H6123" s="0" t="s">
        <v>379</v>
      </c>
      <c r="I6123" s="0" t="s">
        <v>195</v>
      </c>
      <c r="J6123" s="0" t="s">
        <v>325</v>
      </c>
      <c r="K6123" s="0" t="n">
        <v>39880.5038886771</v>
      </c>
      <c r="L6123" s="0" t="n">
        <v>42152.445</v>
      </c>
      <c r="M6123" s="0" t="n">
        <v>51815.0379154552</v>
      </c>
      <c r="N6123" s="0" t="n">
        <v>35772.705</v>
      </c>
      <c r="O6123" s="0" t="n">
        <v>36174.285</v>
      </c>
      <c r="P6123" s="0" t="n">
        <v>45942.615</v>
      </c>
      <c r="Q6123" s="0" t="n">
        <v>56509.965</v>
      </c>
      <c r="S6123" s="0" t="s">
        <v>303</v>
      </c>
    </row>
    <row r="6124" customFormat="false" ht="14" hidden="false" customHeight="false" outlineLevel="0" collapsed="false">
      <c r="A6124" s="0" t="str">
        <f aca="false">SUBSTITUTE(C6124&amp;D6124&amp;E6124&amp;F6124&amp;G6124&amp;H6124&amp;I6124," ","")</f>
        <v>AgenteBilingüeEspecializadoBellasartesyafinesFrontofficeconherramientaHoraextradiurnaZona1Oro</v>
      </c>
      <c r="B6124" s="0" t="s">
        <v>6470</v>
      </c>
      <c r="C6124" s="0" t="s">
        <v>190</v>
      </c>
      <c r="D6124" s="0" t="s">
        <v>6010</v>
      </c>
      <c r="E6124" s="0" t="s">
        <v>60</v>
      </c>
      <c r="F6124" s="0" t="s">
        <v>3319</v>
      </c>
      <c r="G6124" s="0" t="s">
        <v>192</v>
      </c>
      <c r="H6124" s="0" t="s">
        <v>379</v>
      </c>
      <c r="I6124" s="0" t="s">
        <v>54</v>
      </c>
      <c r="J6124" s="0" t="s">
        <v>325</v>
      </c>
      <c r="K6124" s="0" t="n">
        <v>39880.5038886771</v>
      </c>
      <c r="L6124" s="0" t="n">
        <v>42995.97</v>
      </c>
      <c r="M6124" s="0" t="n">
        <v>53298.4343630777</v>
      </c>
      <c r="N6124" s="0" t="n">
        <v>35772.705</v>
      </c>
      <c r="O6124" s="0" t="n">
        <v>36174.285</v>
      </c>
      <c r="P6124" s="0" t="n">
        <v>46909.305</v>
      </c>
      <c r="Q6124" s="0" t="n">
        <v>59014.665</v>
      </c>
      <c r="S6124" s="0" t="s">
        <v>303</v>
      </c>
    </row>
    <row r="6125" customFormat="false" ht="14" hidden="false" customHeight="false" outlineLevel="0" collapsed="false">
      <c r="A6125" s="0" t="str">
        <f aca="false">SUBSTITUTE(C6125&amp;D6125&amp;E6125&amp;F6125&amp;G6125&amp;H6125&amp;I6125," ","")</f>
        <v>AgenteBilingüeEspecializadoBellasartesyafinesFrontofficeconherramientaHoraextradiurnaZona1Platino</v>
      </c>
      <c r="B6125" s="0" t="s">
        <v>6471</v>
      </c>
      <c r="C6125" s="0" t="s">
        <v>190</v>
      </c>
      <c r="D6125" s="0" t="s">
        <v>6010</v>
      </c>
      <c r="E6125" s="0" t="s">
        <v>60</v>
      </c>
      <c r="F6125" s="0" t="s">
        <v>3319</v>
      </c>
      <c r="G6125" s="0" t="s">
        <v>192</v>
      </c>
      <c r="H6125" s="0" t="s">
        <v>379</v>
      </c>
      <c r="I6125" s="0" t="s">
        <v>198</v>
      </c>
      <c r="J6125" s="0" t="s">
        <v>325</v>
      </c>
      <c r="K6125" s="0" t="n">
        <v>39880.5038886771</v>
      </c>
      <c r="L6125" s="0" t="n">
        <v>44260.74</v>
      </c>
      <c r="M6125" s="0" t="n">
        <v>54869.269445986</v>
      </c>
      <c r="N6125" s="0" t="n">
        <v>35772.705</v>
      </c>
      <c r="O6125" s="0" t="n">
        <v>36174.285</v>
      </c>
      <c r="P6125" s="0" t="n">
        <v>47918.43</v>
      </c>
      <c r="Q6125" s="0" t="n">
        <v>62722.035</v>
      </c>
      <c r="S6125" s="0" t="s">
        <v>303</v>
      </c>
    </row>
    <row r="6126" customFormat="false" ht="14" hidden="false" customHeight="false" outlineLevel="0" collapsed="false">
      <c r="A6126" s="0" t="str">
        <f aca="false">SUBSTITUTE(C6126&amp;D6126&amp;E6126&amp;F6126&amp;G6126&amp;H6126&amp;I6126," ","")</f>
        <v>AgenteBilingüeEspecializadoBellasartesyafinesFrontofficeconherramientaHoraextradiurnaZona2Plata</v>
      </c>
      <c r="B6126" s="0" t="s">
        <v>6472</v>
      </c>
      <c r="C6126" s="0" t="s">
        <v>190</v>
      </c>
      <c r="D6126" s="0" t="s">
        <v>6010</v>
      </c>
      <c r="E6126" s="0" t="s">
        <v>60</v>
      </c>
      <c r="F6126" s="0" t="s">
        <v>3319</v>
      </c>
      <c r="G6126" s="0" t="s">
        <v>192</v>
      </c>
      <c r="H6126" s="0" t="s">
        <v>385</v>
      </c>
      <c r="I6126" s="0" t="s">
        <v>195</v>
      </c>
      <c r="J6126" s="0" t="s">
        <v>325</v>
      </c>
      <c r="K6126" s="0" t="n">
        <v>39880.5038886771</v>
      </c>
      <c r="L6126" s="0" t="n">
        <v>43417.215</v>
      </c>
      <c r="M6126" s="0" t="n">
        <v>51815.0379154552</v>
      </c>
      <c r="N6126" s="0" t="n">
        <v>35772.705</v>
      </c>
      <c r="O6126" s="0" t="n">
        <v>36174.285</v>
      </c>
      <c r="P6126" s="0" t="n">
        <v>48823.02</v>
      </c>
      <c r="Q6126" s="0" t="n">
        <v>56509.965</v>
      </c>
      <c r="S6126" s="0" t="s">
        <v>303</v>
      </c>
    </row>
    <row r="6127" customFormat="false" ht="14" hidden="false" customHeight="false" outlineLevel="0" collapsed="false">
      <c r="A6127" s="0" t="str">
        <f aca="false">SUBSTITUTE(C6127&amp;D6127&amp;E6127&amp;F6127&amp;G6127&amp;H6127&amp;I6127," ","")</f>
        <v>AgenteBilingüeEspecializadoBellasartesyafinesFrontofficeconherramientaHoraextradiurnaZona2Oro</v>
      </c>
      <c r="B6127" s="0" t="s">
        <v>6473</v>
      </c>
      <c r="C6127" s="0" t="s">
        <v>190</v>
      </c>
      <c r="D6127" s="0" t="s">
        <v>6010</v>
      </c>
      <c r="E6127" s="0" t="s">
        <v>60</v>
      </c>
      <c r="F6127" s="0" t="s">
        <v>3319</v>
      </c>
      <c r="G6127" s="0" t="s">
        <v>192</v>
      </c>
      <c r="H6127" s="0" t="s">
        <v>385</v>
      </c>
      <c r="I6127" s="0" t="s">
        <v>54</v>
      </c>
      <c r="J6127" s="0" t="s">
        <v>325</v>
      </c>
      <c r="K6127" s="0" t="n">
        <v>39880.5038886771</v>
      </c>
      <c r="L6127" s="0" t="n">
        <v>44286.615</v>
      </c>
      <c r="M6127" s="0" t="n">
        <v>53298.4343630777</v>
      </c>
      <c r="N6127" s="0" t="n">
        <v>35772.705</v>
      </c>
      <c r="O6127" s="0" t="n">
        <v>36174.285</v>
      </c>
      <c r="P6127" s="0" t="n">
        <v>49850.775</v>
      </c>
      <c r="Q6127" s="0" t="n">
        <v>59014.665</v>
      </c>
      <c r="S6127" s="0" t="s">
        <v>303</v>
      </c>
    </row>
    <row r="6128" customFormat="false" ht="14" hidden="false" customHeight="false" outlineLevel="0" collapsed="false">
      <c r="A6128" s="0" t="str">
        <f aca="false">SUBSTITUTE(C6128&amp;D6128&amp;E6128&amp;F6128&amp;G6128&amp;H6128&amp;I6128," ","")</f>
        <v>AgenteBilingüeEspecializadoBellasartesyafinesFrontofficeconherramientaHoraextradiurnaZona2Platino</v>
      </c>
      <c r="B6128" s="0" t="s">
        <v>6474</v>
      </c>
      <c r="C6128" s="0" t="s">
        <v>190</v>
      </c>
      <c r="D6128" s="0" t="s">
        <v>6010</v>
      </c>
      <c r="E6128" s="0" t="s">
        <v>60</v>
      </c>
      <c r="F6128" s="0" t="s">
        <v>3319</v>
      </c>
      <c r="G6128" s="0" t="s">
        <v>192</v>
      </c>
      <c r="H6128" s="0" t="s">
        <v>385</v>
      </c>
      <c r="I6128" s="0" t="s">
        <v>198</v>
      </c>
      <c r="J6128" s="0" t="s">
        <v>325</v>
      </c>
      <c r="K6128" s="0" t="n">
        <v>39880.5038886771</v>
      </c>
      <c r="L6128" s="0" t="n">
        <v>45588.645</v>
      </c>
      <c r="M6128" s="0" t="n">
        <v>54869.269445986</v>
      </c>
      <c r="N6128" s="0" t="n">
        <v>35772.705</v>
      </c>
      <c r="O6128" s="0" t="n">
        <v>36174.285</v>
      </c>
      <c r="P6128" s="0" t="n">
        <v>50923.035</v>
      </c>
      <c r="Q6128" s="0" t="n">
        <v>62722.035</v>
      </c>
      <c r="S6128" s="0" t="s">
        <v>303</v>
      </c>
    </row>
    <row r="6129" customFormat="false" ht="14" hidden="false" customHeight="false" outlineLevel="0" collapsed="false">
      <c r="A6129" s="0" t="str">
        <f aca="false">SUBSTITUTE(C6129&amp;D6129&amp;E6129&amp;F6129&amp;G6129&amp;H6129&amp;I6129," ","")</f>
        <v>AgenteBilingüeEspecializadoBellasartesyafinesFrontofficeconherramientaHoraextradiurnaZona3Plata</v>
      </c>
      <c r="B6129" s="0" t="s">
        <v>6475</v>
      </c>
      <c r="C6129" s="0" t="s">
        <v>190</v>
      </c>
      <c r="D6129" s="0" t="s">
        <v>6010</v>
      </c>
      <c r="E6129" s="0" t="s">
        <v>60</v>
      </c>
      <c r="F6129" s="0" t="s">
        <v>3319</v>
      </c>
      <c r="G6129" s="0" t="s">
        <v>192</v>
      </c>
      <c r="H6129" s="0" t="s">
        <v>390</v>
      </c>
      <c r="I6129" s="0" t="s">
        <v>195</v>
      </c>
      <c r="J6129" s="0" t="s">
        <v>325</v>
      </c>
      <c r="K6129" s="0" t="n">
        <v>39880.5038886771</v>
      </c>
      <c r="L6129" s="0" t="n">
        <v>44260.74</v>
      </c>
      <c r="M6129" s="0" t="n">
        <v>51815.0379154552</v>
      </c>
      <c r="N6129" s="0" t="n">
        <v>35772.705</v>
      </c>
      <c r="O6129" s="0" t="n">
        <v>36174.285</v>
      </c>
      <c r="P6129" s="0" t="n">
        <v>49052.79</v>
      </c>
      <c r="Q6129" s="0" t="n">
        <v>56509.965</v>
      </c>
      <c r="S6129" s="0" t="s">
        <v>303</v>
      </c>
    </row>
    <row r="6130" customFormat="false" ht="14" hidden="false" customHeight="false" outlineLevel="0" collapsed="false">
      <c r="A6130" s="0" t="str">
        <f aca="false">SUBSTITUTE(C6130&amp;D6130&amp;E6130&amp;F6130&amp;G6130&amp;H6130&amp;I6130," ","")</f>
        <v>AgenteBilingüeEspecializadoBellasartesyafinesFrontofficeconherramientaHoraextradiurnaZona3Oro</v>
      </c>
      <c r="B6130" s="0" t="s">
        <v>6476</v>
      </c>
      <c r="C6130" s="0" t="s">
        <v>190</v>
      </c>
      <c r="D6130" s="0" t="s">
        <v>6010</v>
      </c>
      <c r="E6130" s="0" t="s">
        <v>60</v>
      </c>
      <c r="F6130" s="0" t="s">
        <v>3319</v>
      </c>
      <c r="G6130" s="0" t="s">
        <v>192</v>
      </c>
      <c r="H6130" s="0" t="s">
        <v>390</v>
      </c>
      <c r="I6130" s="0" t="s">
        <v>54</v>
      </c>
      <c r="J6130" s="0" t="s">
        <v>325</v>
      </c>
      <c r="K6130" s="0" t="n">
        <v>39880.5038886771</v>
      </c>
      <c r="L6130" s="0" t="n">
        <v>45146.7</v>
      </c>
      <c r="M6130" s="0" t="n">
        <v>53298.4343630777</v>
      </c>
      <c r="N6130" s="0" t="n">
        <v>35772.705</v>
      </c>
      <c r="O6130" s="0" t="n">
        <v>36174.285</v>
      </c>
      <c r="P6130" s="0" t="n">
        <v>50085.72</v>
      </c>
      <c r="Q6130" s="0" t="n">
        <v>59014.665</v>
      </c>
      <c r="S6130" s="0" t="s">
        <v>303</v>
      </c>
    </row>
    <row r="6131" customFormat="false" ht="14" hidden="false" customHeight="false" outlineLevel="0" collapsed="false">
      <c r="A6131" s="0" t="str">
        <f aca="false">SUBSTITUTE(C6131&amp;D6131&amp;E6131&amp;F6131&amp;G6131&amp;H6131&amp;I6131," ","")</f>
        <v>AgenteBilingüeEspecializadoBellasartesyafinesFrontofficeconherramientaHoraextradiurnaZona3Platino</v>
      </c>
      <c r="B6131" s="0" t="s">
        <v>6477</v>
      </c>
      <c r="C6131" s="0" t="s">
        <v>190</v>
      </c>
      <c r="D6131" s="0" t="s">
        <v>6010</v>
      </c>
      <c r="E6131" s="0" t="s">
        <v>60</v>
      </c>
      <c r="F6131" s="0" t="s">
        <v>3319</v>
      </c>
      <c r="G6131" s="0" t="s">
        <v>192</v>
      </c>
      <c r="H6131" s="0" t="s">
        <v>390</v>
      </c>
      <c r="I6131" s="0" t="s">
        <v>198</v>
      </c>
      <c r="J6131" s="0" t="s">
        <v>325</v>
      </c>
      <c r="K6131" s="0" t="n">
        <v>39880.5038886771</v>
      </c>
      <c r="L6131" s="0" t="n">
        <v>46474.605</v>
      </c>
      <c r="M6131" s="0" t="n">
        <v>54869.269445986</v>
      </c>
      <c r="N6131" s="0" t="n">
        <v>35772.705</v>
      </c>
      <c r="O6131" s="0" t="n">
        <v>36174.285</v>
      </c>
      <c r="P6131" s="0" t="n">
        <v>51162.12</v>
      </c>
      <c r="Q6131" s="0" t="n">
        <v>62722.035</v>
      </c>
      <c r="S6131" s="0" t="s">
        <v>303</v>
      </c>
    </row>
    <row r="6132" customFormat="false" ht="14" hidden="false" customHeight="false" outlineLevel="0" collapsed="false">
      <c r="A6132" s="0" t="str">
        <f aca="false">SUBSTITUTE(C6132&amp;D6132&amp;E6132&amp;F6132&amp;G6132&amp;H6132&amp;I6132," ","")</f>
        <v>AgenteBilingüeEspecializadoBellasartesyafinesFrontofficeconherramientaHoraextranocturna Zona1Plata</v>
      </c>
      <c r="B6132" s="0" t="s">
        <v>6478</v>
      </c>
      <c r="C6132" s="0" t="s">
        <v>190</v>
      </c>
      <c r="D6132" s="0" t="s">
        <v>6010</v>
      </c>
      <c r="E6132" s="0" t="s">
        <v>60</v>
      </c>
      <c r="F6132" s="0" t="s">
        <v>3319</v>
      </c>
      <c r="G6132" s="0" t="s">
        <v>197</v>
      </c>
      <c r="H6132" s="0" t="s">
        <v>379</v>
      </c>
      <c r="I6132" s="0" t="s">
        <v>195</v>
      </c>
      <c r="J6132" s="0" t="s">
        <v>325</v>
      </c>
      <c r="K6132" s="0" t="n">
        <v>54021.3084188854</v>
      </c>
      <c r="L6132" s="0" t="n">
        <v>59013.63</v>
      </c>
      <c r="M6132" s="0" t="n">
        <v>72541.0530816373</v>
      </c>
      <c r="N6132" s="0" t="n">
        <v>50082.615</v>
      </c>
      <c r="O6132" s="0" t="n">
        <v>50366.205</v>
      </c>
      <c r="P6132" s="0" t="n">
        <v>58896.675</v>
      </c>
      <c r="Q6132" s="0" t="n">
        <v>78433.335</v>
      </c>
      <c r="S6132" s="0" t="s">
        <v>303</v>
      </c>
    </row>
    <row r="6133" customFormat="false" ht="14" hidden="false" customHeight="false" outlineLevel="0" collapsed="false">
      <c r="A6133" s="0" t="str">
        <f aca="false">SUBSTITUTE(C6133&amp;D6133&amp;E6133&amp;F6133&amp;G6133&amp;H6133&amp;I6133," ","")</f>
        <v>AgenteBilingüeEspecializadoBellasartesyafinesFrontofficeconherramientaHoraextranocturna Zona1Oro</v>
      </c>
      <c r="B6133" s="0" t="s">
        <v>6479</v>
      </c>
      <c r="C6133" s="0" t="s">
        <v>190</v>
      </c>
      <c r="D6133" s="0" t="s">
        <v>6010</v>
      </c>
      <c r="E6133" s="0" t="s">
        <v>60</v>
      </c>
      <c r="F6133" s="0" t="s">
        <v>3319</v>
      </c>
      <c r="G6133" s="0" t="s">
        <v>197</v>
      </c>
      <c r="H6133" s="0" t="s">
        <v>379</v>
      </c>
      <c r="I6133" s="0" t="s">
        <v>54</v>
      </c>
      <c r="J6133" s="0" t="s">
        <v>325</v>
      </c>
      <c r="K6133" s="0" t="n">
        <v>54021.3084188854</v>
      </c>
      <c r="L6133" s="0" t="n">
        <v>60194.565</v>
      </c>
      <c r="M6133" s="0" t="n">
        <v>74617.8081083088</v>
      </c>
      <c r="N6133" s="0" t="n">
        <v>50082.615</v>
      </c>
      <c r="O6133" s="0" t="n">
        <v>50366.205</v>
      </c>
      <c r="P6133" s="0" t="n">
        <v>60136.605</v>
      </c>
      <c r="Q6133" s="0" t="n">
        <v>81910.935</v>
      </c>
      <c r="S6133" s="0" t="s">
        <v>303</v>
      </c>
    </row>
    <row r="6134" customFormat="false" ht="14" hidden="false" customHeight="false" outlineLevel="0" collapsed="false">
      <c r="A6134" s="0" t="str">
        <f aca="false">SUBSTITUTE(C6134&amp;D6134&amp;E6134&amp;F6134&amp;G6134&amp;H6134&amp;I6134," ","")</f>
        <v>AgenteBilingüeEspecializadoBellasartesyafinesFrontofficeconherramientaHoraextranocturna Zona1Platino</v>
      </c>
      <c r="B6134" s="0" t="s">
        <v>6480</v>
      </c>
      <c r="C6134" s="0" t="s">
        <v>190</v>
      </c>
      <c r="D6134" s="0" t="s">
        <v>6010</v>
      </c>
      <c r="E6134" s="0" t="s">
        <v>60</v>
      </c>
      <c r="F6134" s="0" t="s">
        <v>3319</v>
      </c>
      <c r="G6134" s="0" t="s">
        <v>197</v>
      </c>
      <c r="H6134" s="0" t="s">
        <v>379</v>
      </c>
      <c r="I6134" s="0" t="s">
        <v>198</v>
      </c>
      <c r="J6134" s="0" t="s">
        <v>325</v>
      </c>
      <c r="K6134" s="0" t="n">
        <v>54021.3084188854</v>
      </c>
      <c r="L6134" s="0" t="n">
        <v>61964.415</v>
      </c>
      <c r="M6134" s="0" t="n">
        <v>76816.9772243804</v>
      </c>
      <c r="N6134" s="0" t="n">
        <v>50082.615</v>
      </c>
      <c r="O6134" s="0" t="n">
        <v>50366.205</v>
      </c>
      <c r="P6134" s="0" t="n">
        <v>61430.355</v>
      </c>
      <c r="Q6134" s="0" t="n">
        <v>87056.955</v>
      </c>
      <c r="S6134" s="0" t="s">
        <v>303</v>
      </c>
    </row>
    <row r="6135" customFormat="false" ht="14" hidden="false" customHeight="false" outlineLevel="0" collapsed="false">
      <c r="A6135" s="0" t="str">
        <f aca="false">SUBSTITUTE(C6135&amp;D6135&amp;E6135&amp;F6135&amp;G6135&amp;H6135&amp;I6135," ","")</f>
        <v>AgenteBilingüeEspecializadoBellasartesyafinesFrontofficeconherramientaHoraextranocturna Zona2Plata</v>
      </c>
      <c r="B6135" s="0" t="s">
        <v>6481</v>
      </c>
      <c r="C6135" s="0" t="s">
        <v>190</v>
      </c>
      <c r="D6135" s="0" t="s">
        <v>6010</v>
      </c>
      <c r="E6135" s="0" t="s">
        <v>60</v>
      </c>
      <c r="F6135" s="0" t="s">
        <v>3319</v>
      </c>
      <c r="G6135" s="0" t="s">
        <v>197</v>
      </c>
      <c r="H6135" s="0" t="s">
        <v>385</v>
      </c>
      <c r="I6135" s="0" t="s">
        <v>195</v>
      </c>
      <c r="J6135" s="0" t="s">
        <v>325</v>
      </c>
      <c r="K6135" s="0" t="n">
        <v>54021.3084188854</v>
      </c>
      <c r="L6135" s="0" t="n">
        <v>60784.515</v>
      </c>
      <c r="M6135" s="0" t="n">
        <v>72541.0530816373</v>
      </c>
      <c r="N6135" s="0" t="n">
        <v>50082.615</v>
      </c>
      <c r="O6135" s="0" t="n">
        <v>50366.205</v>
      </c>
      <c r="P6135" s="0" t="n">
        <v>62589.555</v>
      </c>
      <c r="Q6135" s="0" t="n">
        <v>78433.335</v>
      </c>
      <c r="S6135" s="0" t="s">
        <v>303</v>
      </c>
    </row>
    <row r="6136" customFormat="false" ht="14" hidden="false" customHeight="false" outlineLevel="0" collapsed="false">
      <c r="A6136" s="0" t="str">
        <f aca="false">SUBSTITUTE(C6136&amp;D6136&amp;E6136&amp;F6136&amp;G6136&amp;H6136&amp;I6136," ","")</f>
        <v>AgenteBilingüeEspecializadoBellasartesyafinesFrontofficeconherramientaHoraextranocturna Zona2Oro</v>
      </c>
      <c r="B6136" s="0" t="s">
        <v>6482</v>
      </c>
      <c r="C6136" s="0" t="s">
        <v>190</v>
      </c>
      <c r="D6136" s="0" t="s">
        <v>6010</v>
      </c>
      <c r="E6136" s="0" t="s">
        <v>60</v>
      </c>
      <c r="F6136" s="0" t="s">
        <v>3319</v>
      </c>
      <c r="G6136" s="0" t="s">
        <v>197</v>
      </c>
      <c r="H6136" s="0" t="s">
        <v>385</v>
      </c>
      <c r="I6136" s="0" t="s">
        <v>54</v>
      </c>
      <c r="J6136" s="0" t="s">
        <v>325</v>
      </c>
      <c r="K6136" s="0" t="n">
        <v>54021.3084188854</v>
      </c>
      <c r="L6136" s="0" t="n">
        <v>62000.64</v>
      </c>
      <c r="M6136" s="0" t="n">
        <v>74617.8081083088</v>
      </c>
      <c r="N6136" s="0" t="n">
        <v>50082.615</v>
      </c>
      <c r="O6136" s="0" t="n">
        <v>50366.205</v>
      </c>
      <c r="P6136" s="0" t="n">
        <v>63907.11</v>
      </c>
      <c r="Q6136" s="0" t="n">
        <v>81910.935</v>
      </c>
      <c r="S6136" s="0" t="s">
        <v>303</v>
      </c>
    </row>
    <row r="6137" customFormat="false" ht="14" hidden="false" customHeight="false" outlineLevel="0" collapsed="false">
      <c r="A6137" s="0" t="str">
        <f aca="false">SUBSTITUTE(C6137&amp;D6137&amp;E6137&amp;F6137&amp;G6137&amp;H6137&amp;I6137," ","")</f>
        <v>AgenteBilingüeEspecializadoBellasartesyafinesFrontofficeconherramientaHoraextranocturna Zona2Platino</v>
      </c>
      <c r="B6137" s="0" t="s">
        <v>6483</v>
      </c>
      <c r="C6137" s="0" t="s">
        <v>190</v>
      </c>
      <c r="D6137" s="0" t="s">
        <v>6010</v>
      </c>
      <c r="E6137" s="0" t="s">
        <v>60</v>
      </c>
      <c r="F6137" s="0" t="s">
        <v>3319</v>
      </c>
      <c r="G6137" s="0" t="s">
        <v>197</v>
      </c>
      <c r="H6137" s="0" t="s">
        <v>385</v>
      </c>
      <c r="I6137" s="0" t="s">
        <v>198</v>
      </c>
      <c r="J6137" s="0" t="s">
        <v>325</v>
      </c>
      <c r="K6137" s="0" t="n">
        <v>54021.3084188854</v>
      </c>
      <c r="L6137" s="0" t="n">
        <v>63824.31</v>
      </c>
      <c r="M6137" s="0" t="n">
        <v>76816.9772243804</v>
      </c>
      <c r="N6137" s="0" t="n">
        <v>50082.615</v>
      </c>
      <c r="O6137" s="0" t="n">
        <v>50366.205</v>
      </c>
      <c r="P6137" s="0" t="n">
        <v>65281.59</v>
      </c>
      <c r="Q6137" s="0" t="n">
        <v>87056.955</v>
      </c>
      <c r="S6137" s="0" t="s">
        <v>303</v>
      </c>
    </row>
    <row r="6138" customFormat="false" ht="14" hidden="false" customHeight="false" outlineLevel="0" collapsed="false">
      <c r="A6138" s="0" t="str">
        <f aca="false">SUBSTITUTE(C6138&amp;D6138&amp;E6138&amp;F6138&amp;G6138&amp;H6138&amp;I6138," ","")</f>
        <v>AgenteBilingüeEspecializadoBellasartesyafinesFrontofficeconherramientaHoraextranocturna Zona3Plata</v>
      </c>
      <c r="B6138" s="0" t="s">
        <v>6484</v>
      </c>
      <c r="C6138" s="0" t="s">
        <v>190</v>
      </c>
      <c r="D6138" s="0" t="s">
        <v>6010</v>
      </c>
      <c r="E6138" s="0" t="s">
        <v>60</v>
      </c>
      <c r="F6138" s="0" t="s">
        <v>3319</v>
      </c>
      <c r="G6138" s="0" t="s">
        <v>197</v>
      </c>
      <c r="H6138" s="0" t="s">
        <v>390</v>
      </c>
      <c r="I6138" s="0" t="s">
        <v>195</v>
      </c>
      <c r="J6138" s="0" t="s">
        <v>325</v>
      </c>
      <c r="K6138" s="0" t="n">
        <v>54021.3084188854</v>
      </c>
      <c r="L6138" s="0" t="n">
        <v>61964.415</v>
      </c>
      <c r="M6138" s="0" t="n">
        <v>72541.0530816373</v>
      </c>
      <c r="N6138" s="0" t="n">
        <v>50082.615</v>
      </c>
      <c r="O6138" s="0" t="n">
        <v>50366.205</v>
      </c>
      <c r="P6138" s="0" t="n">
        <v>62884.53</v>
      </c>
      <c r="Q6138" s="0" t="n">
        <v>78433.335</v>
      </c>
      <c r="S6138" s="0" t="s">
        <v>303</v>
      </c>
    </row>
    <row r="6139" customFormat="false" ht="14" hidden="false" customHeight="false" outlineLevel="0" collapsed="false">
      <c r="A6139" s="0" t="str">
        <f aca="false">SUBSTITUTE(C6139&amp;D6139&amp;E6139&amp;F6139&amp;G6139&amp;H6139&amp;I6139," ","")</f>
        <v>AgenteBilingüeEspecializadoBellasartesyafinesFrontofficeconherramientaHoraextranocturna Zona3Oro</v>
      </c>
      <c r="B6139" s="0" t="s">
        <v>6485</v>
      </c>
      <c r="C6139" s="0" t="s">
        <v>190</v>
      </c>
      <c r="D6139" s="0" t="s">
        <v>6010</v>
      </c>
      <c r="E6139" s="0" t="s">
        <v>60</v>
      </c>
      <c r="F6139" s="0" t="s">
        <v>3319</v>
      </c>
      <c r="G6139" s="0" t="s">
        <v>197</v>
      </c>
      <c r="H6139" s="0" t="s">
        <v>390</v>
      </c>
      <c r="I6139" s="0" t="s">
        <v>54</v>
      </c>
      <c r="J6139" s="0" t="s">
        <v>325</v>
      </c>
      <c r="K6139" s="0" t="n">
        <v>54021.3084188854</v>
      </c>
      <c r="L6139" s="0" t="n">
        <v>63204.345</v>
      </c>
      <c r="M6139" s="0" t="n">
        <v>74617.8081083088</v>
      </c>
      <c r="N6139" s="0" t="n">
        <v>50082.615</v>
      </c>
      <c r="O6139" s="0" t="n">
        <v>50366.205</v>
      </c>
      <c r="P6139" s="0" t="n">
        <v>64208.295</v>
      </c>
      <c r="Q6139" s="0" t="n">
        <v>81910.935</v>
      </c>
      <c r="S6139" s="0" t="s">
        <v>303</v>
      </c>
    </row>
    <row r="6140" customFormat="false" ht="14" hidden="false" customHeight="false" outlineLevel="0" collapsed="false">
      <c r="A6140" s="0" t="str">
        <f aca="false">SUBSTITUTE(C6140&amp;D6140&amp;E6140&amp;F6140&amp;G6140&amp;H6140&amp;I6140," ","")</f>
        <v>AgenteBilingüeEspecializadoBellasartesyafinesFrontofficeconherramientaHoraextranocturna Zona3Platino</v>
      </c>
      <c r="B6140" s="0" t="s">
        <v>6486</v>
      </c>
      <c r="C6140" s="0" t="s">
        <v>190</v>
      </c>
      <c r="D6140" s="0" t="s">
        <v>6010</v>
      </c>
      <c r="E6140" s="0" t="s">
        <v>60</v>
      </c>
      <c r="F6140" s="0" t="s">
        <v>3319</v>
      </c>
      <c r="G6140" s="0" t="s">
        <v>197</v>
      </c>
      <c r="H6140" s="0" t="s">
        <v>390</v>
      </c>
      <c r="I6140" s="0" t="s">
        <v>198</v>
      </c>
      <c r="J6140" s="0" t="s">
        <v>325</v>
      </c>
      <c r="K6140" s="0" t="n">
        <v>54021.3084188854</v>
      </c>
      <c r="L6140" s="0" t="n">
        <v>65063.205</v>
      </c>
      <c r="M6140" s="0" t="n">
        <v>76816.9772243804</v>
      </c>
      <c r="N6140" s="0" t="n">
        <v>50082.615</v>
      </c>
      <c r="O6140" s="0" t="n">
        <v>50366.205</v>
      </c>
      <c r="P6140" s="0" t="n">
        <v>65588.985</v>
      </c>
      <c r="Q6140" s="0" t="n">
        <v>87056.955</v>
      </c>
      <c r="S6140" s="0" t="s">
        <v>303</v>
      </c>
    </row>
    <row r="6141" customFormat="false" ht="14" hidden="false" customHeight="false" outlineLevel="0" collapsed="false">
      <c r="A6141" s="0" t="str">
        <f aca="false">SUBSTITUTE(C6141&amp;D6141&amp;E6141&amp;F6141&amp;G6141&amp;H6141&amp;I6141," ","")</f>
        <v>AgenteBilingüeEspecializadoBellasartesyafinesFrontofficeconherramientaHoraextradominicalyfestivoZona1Plata</v>
      </c>
      <c r="B6141" s="0" t="s">
        <v>6487</v>
      </c>
      <c r="C6141" s="0" t="s">
        <v>190</v>
      </c>
      <c r="D6141" s="0" t="s">
        <v>6010</v>
      </c>
      <c r="E6141" s="0" t="s">
        <v>60</v>
      </c>
      <c r="F6141" s="0" t="s">
        <v>3319</v>
      </c>
      <c r="G6141" s="0" t="s">
        <v>194</v>
      </c>
      <c r="H6141" s="0" t="s">
        <v>379</v>
      </c>
      <c r="I6141" s="0" t="s">
        <v>195</v>
      </c>
      <c r="J6141" s="0" t="s">
        <v>325</v>
      </c>
      <c r="K6141" s="0" t="n">
        <v>68162.1129490937</v>
      </c>
      <c r="L6141" s="0" t="n">
        <v>67444.74</v>
      </c>
      <c r="M6141" s="0" t="n">
        <v>82904.0606647283</v>
      </c>
      <c r="N6141" s="0" t="n">
        <v>71546.445</v>
      </c>
      <c r="O6141" s="0" t="n">
        <v>57461.13</v>
      </c>
      <c r="P6141" s="0" t="n">
        <v>65373.705</v>
      </c>
      <c r="Q6141" s="0" t="n">
        <v>87317.775</v>
      </c>
      <c r="S6141" s="0" t="s">
        <v>303</v>
      </c>
    </row>
    <row r="6142" customFormat="false" ht="14" hidden="false" customHeight="false" outlineLevel="0" collapsed="false">
      <c r="A6142" s="0" t="str">
        <f aca="false">SUBSTITUTE(C6142&amp;D6142&amp;E6142&amp;F6142&amp;G6142&amp;H6142&amp;I6142," ","")</f>
        <v>AgenteBilingüeEspecializadoBellasartesyafinesFrontofficeconherramientaHoraextradominicalyfestivoZona1Oro</v>
      </c>
      <c r="B6142" s="0" t="s">
        <v>6488</v>
      </c>
      <c r="C6142" s="0" t="s">
        <v>190</v>
      </c>
      <c r="D6142" s="0" t="s">
        <v>6010</v>
      </c>
      <c r="E6142" s="0" t="s">
        <v>60</v>
      </c>
      <c r="F6142" s="0" t="s">
        <v>3319</v>
      </c>
      <c r="G6142" s="0" t="s">
        <v>194</v>
      </c>
      <c r="H6142" s="0" t="s">
        <v>379</v>
      </c>
      <c r="I6142" s="0" t="s">
        <v>54</v>
      </c>
      <c r="J6142" s="0" t="s">
        <v>325</v>
      </c>
      <c r="K6142" s="0" t="n">
        <v>68162.1129490937</v>
      </c>
      <c r="L6142" s="0" t="n">
        <v>68794.38</v>
      </c>
      <c r="M6142" s="0" t="n">
        <v>85277.4949809243</v>
      </c>
      <c r="N6142" s="0" t="n">
        <v>71546.445</v>
      </c>
      <c r="O6142" s="0" t="n">
        <v>57461.13</v>
      </c>
      <c r="P6142" s="0" t="n">
        <v>66750.255</v>
      </c>
      <c r="Q6142" s="0" t="n">
        <v>91188.675</v>
      </c>
      <c r="S6142" s="0" t="s">
        <v>303</v>
      </c>
    </row>
    <row r="6143" customFormat="false" ht="14" hidden="false" customHeight="false" outlineLevel="0" collapsed="false">
      <c r="A6143" s="0" t="str">
        <f aca="false">SUBSTITUTE(C6143&amp;D6143&amp;E6143&amp;F6143&amp;G6143&amp;H6143&amp;I6143," ","")</f>
        <v>AgenteBilingüeEspecializadoBellasartesyafinesFrontofficeconherramientaHoraextradominicalyfestivoZona1Platino</v>
      </c>
      <c r="B6143" s="0" t="s">
        <v>6489</v>
      </c>
      <c r="C6143" s="0" t="s">
        <v>190</v>
      </c>
      <c r="D6143" s="0" t="s">
        <v>6010</v>
      </c>
      <c r="E6143" s="0" t="s">
        <v>60</v>
      </c>
      <c r="F6143" s="0" t="s">
        <v>3319</v>
      </c>
      <c r="G6143" s="0" t="s">
        <v>194</v>
      </c>
      <c r="H6143" s="0" t="s">
        <v>379</v>
      </c>
      <c r="I6143" s="0" t="s">
        <v>198</v>
      </c>
      <c r="J6143" s="0" t="s">
        <v>325</v>
      </c>
      <c r="K6143" s="0" t="n">
        <v>68162.1129490937</v>
      </c>
      <c r="L6143" s="0" t="n">
        <v>70817.805</v>
      </c>
      <c r="M6143" s="0" t="n">
        <v>87790.8311135776</v>
      </c>
      <c r="N6143" s="0" t="n">
        <v>71546.445</v>
      </c>
      <c r="O6143" s="0" t="n">
        <v>57461.13</v>
      </c>
      <c r="P6143" s="0" t="n">
        <v>68185.8</v>
      </c>
      <c r="Q6143" s="0" t="n">
        <v>96917.4</v>
      </c>
      <c r="S6143" s="0" t="s">
        <v>303</v>
      </c>
    </row>
    <row r="6144" customFormat="false" ht="14" hidden="false" customHeight="false" outlineLevel="0" collapsed="false">
      <c r="A6144" s="0" t="str">
        <f aca="false">SUBSTITUTE(C6144&amp;D6144&amp;E6144&amp;F6144&amp;G6144&amp;H6144&amp;I6144," ","")</f>
        <v>AgenteBilingüeEspecializadoBellasartesyafinesFrontofficeconherramientaHoraextradominicalyfestivoZona2Plata</v>
      </c>
      <c r="B6144" s="0" t="s">
        <v>6490</v>
      </c>
      <c r="C6144" s="0" t="s">
        <v>190</v>
      </c>
      <c r="D6144" s="0" t="s">
        <v>6010</v>
      </c>
      <c r="E6144" s="0" t="s">
        <v>60</v>
      </c>
      <c r="F6144" s="0" t="s">
        <v>3319</v>
      </c>
      <c r="G6144" s="0" t="s">
        <v>194</v>
      </c>
      <c r="H6144" s="0" t="s">
        <v>385</v>
      </c>
      <c r="I6144" s="0" t="s">
        <v>195</v>
      </c>
      <c r="J6144" s="0" t="s">
        <v>325</v>
      </c>
      <c r="K6144" s="0" t="n">
        <v>68162.1129490937</v>
      </c>
      <c r="L6144" s="0" t="n">
        <v>69468.165</v>
      </c>
      <c r="M6144" s="0" t="n">
        <v>82904.0606647283</v>
      </c>
      <c r="N6144" s="0" t="n">
        <v>71546.445</v>
      </c>
      <c r="O6144" s="0" t="n">
        <v>57461.13</v>
      </c>
      <c r="P6144" s="0" t="n">
        <v>69472.305</v>
      </c>
      <c r="Q6144" s="0" t="n">
        <v>87317.775</v>
      </c>
      <c r="S6144" s="0" t="s">
        <v>303</v>
      </c>
    </row>
    <row r="6145" customFormat="false" ht="14" hidden="false" customHeight="false" outlineLevel="0" collapsed="false">
      <c r="A6145" s="0" t="str">
        <f aca="false">SUBSTITUTE(C6145&amp;D6145&amp;E6145&amp;F6145&amp;G6145&amp;H6145&amp;I6145," ","")</f>
        <v>AgenteBilingüeEspecializadoBellasartesyafinesFrontofficeconherramientaHoraextradominicalyfestivoZona2Oro</v>
      </c>
      <c r="B6145" s="0" t="s">
        <v>6491</v>
      </c>
      <c r="C6145" s="0" t="s">
        <v>190</v>
      </c>
      <c r="D6145" s="0" t="s">
        <v>6010</v>
      </c>
      <c r="E6145" s="0" t="s">
        <v>60</v>
      </c>
      <c r="F6145" s="0" t="s">
        <v>3319</v>
      </c>
      <c r="G6145" s="0" t="s">
        <v>194</v>
      </c>
      <c r="H6145" s="0" t="s">
        <v>385</v>
      </c>
      <c r="I6145" s="0" t="s">
        <v>54</v>
      </c>
      <c r="J6145" s="0" t="s">
        <v>325</v>
      </c>
      <c r="K6145" s="0" t="n">
        <v>68162.1129490937</v>
      </c>
      <c r="L6145" s="0" t="n">
        <v>70859.205</v>
      </c>
      <c r="M6145" s="0" t="n">
        <v>85277.4949809243</v>
      </c>
      <c r="N6145" s="0" t="n">
        <v>71546.445</v>
      </c>
      <c r="O6145" s="0" t="n">
        <v>57461.13</v>
      </c>
      <c r="P6145" s="0" t="n">
        <v>70935.795</v>
      </c>
      <c r="Q6145" s="0" t="n">
        <v>91188.675</v>
      </c>
      <c r="S6145" s="0" t="s">
        <v>303</v>
      </c>
    </row>
    <row r="6146" customFormat="false" ht="14" hidden="false" customHeight="false" outlineLevel="0" collapsed="false">
      <c r="A6146" s="0" t="str">
        <f aca="false">SUBSTITUTE(C6146&amp;D6146&amp;E6146&amp;F6146&amp;G6146&amp;H6146&amp;I6146," ","")</f>
        <v>AgenteBilingüeEspecializadoBellasartesyafinesFrontofficeconherramientaHoraextradominicalyfestivoZona2Platino</v>
      </c>
      <c r="B6146" s="0" t="s">
        <v>6492</v>
      </c>
      <c r="C6146" s="0" t="s">
        <v>190</v>
      </c>
      <c r="D6146" s="0" t="s">
        <v>6010</v>
      </c>
      <c r="E6146" s="0" t="s">
        <v>60</v>
      </c>
      <c r="F6146" s="0" t="s">
        <v>3319</v>
      </c>
      <c r="G6146" s="0" t="s">
        <v>194</v>
      </c>
      <c r="H6146" s="0" t="s">
        <v>385</v>
      </c>
      <c r="I6146" s="0" t="s">
        <v>198</v>
      </c>
      <c r="J6146" s="0" t="s">
        <v>325</v>
      </c>
      <c r="K6146" s="0" t="n">
        <v>68162.1129490937</v>
      </c>
      <c r="L6146" s="0" t="n">
        <v>72942.66</v>
      </c>
      <c r="M6146" s="0" t="n">
        <v>87790.8311135776</v>
      </c>
      <c r="N6146" s="0" t="n">
        <v>71546.445</v>
      </c>
      <c r="O6146" s="0" t="n">
        <v>57461.13</v>
      </c>
      <c r="P6146" s="0" t="n">
        <v>72460.35</v>
      </c>
      <c r="Q6146" s="0" t="n">
        <v>96917.4</v>
      </c>
      <c r="S6146" s="0" t="s">
        <v>303</v>
      </c>
    </row>
    <row r="6147" customFormat="false" ht="14" hidden="false" customHeight="false" outlineLevel="0" collapsed="false">
      <c r="A6147" s="0" t="str">
        <f aca="false">SUBSTITUTE(C6147&amp;D6147&amp;E6147&amp;F6147&amp;G6147&amp;H6147&amp;I6147," ","")</f>
        <v>AgenteBilingüeEspecializadoBellasartesyafinesFrontofficeconherramientaHoraextradominicalyfestivoZona3Plata</v>
      </c>
      <c r="B6147" s="0" t="s">
        <v>6493</v>
      </c>
      <c r="C6147" s="0" t="s">
        <v>190</v>
      </c>
      <c r="D6147" s="0" t="s">
        <v>6010</v>
      </c>
      <c r="E6147" s="0" t="s">
        <v>60</v>
      </c>
      <c r="F6147" s="0" t="s">
        <v>3319</v>
      </c>
      <c r="G6147" s="0" t="s">
        <v>194</v>
      </c>
      <c r="H6147" s="0" t="s">
        <v>390</v>
      </c>
      <c r="I6147" s="0" t="s">
        <v>195</v>
      </c>
      <c r="J6147" s="0" t="s">
        <v>325</v>
      </c>
      <c r="K6147" s="0" t="n">
        <v>68162.1129490937</v>
      </c>
      <c r="L6147" s="0" t="n">
        <v>70817.805</v>
      </c>
      <c r="M6147" s="0" t="n">
        <v>82904.0606647283</v>
      </c>
      <c r="N6147" s="0" t="n">
        <v>71546.445</v>
      </c>
      <c r="O6147" s="0" t="n">
        <v>57461.13</v>
      </c>
      <c r="P6147" s="0" t="n">
        <v>69799.365</v>
      </c>
      <c r="Q6147" s="0" t="n">
        <v>87317.775</v>
      </c>
      <c r="S6147" s="0" t="s">
        <v>303</v>
      </c>
    </row>
    <row r="6148" customFormat="false" ht="14" hidden="false" customHeight="false" outlineLevel="0" collapsed="false">
      <c r="A6148" s="0" t="str">
        <f aca="false">SUBSTITUTE(C6148&amp;D6148&amp;E6148&amp;F6148&amp;G6148&amp;H6148&amp;I6148," ","")</f>
        <v>AgenteBilingüeEspecializadoBellasartesyafinesFrontofficeconherramientaHoraextradominicalyfestivoZona3Oro</v>
      </c>
      <c r="B6148" s="0" t="s">
        <v>6494</v>
      </c>
      <c r="C6148" s="0" t="s">
        <v>190</v>
      </c>
      <c r="D6148" s="0" t="s">
        <v>6010</v>
      </c>
      <c r="E6148" s="0" t="s">
        <v>60</v>
      </c>
      <c r="F6148" s="0" t="s">
        <v>3319</v>
      </c>
      <c r="G6148" s="0" t="s">
        <v>194</v>
      </c>
      <c r="H6148" s="0" t="s">
        <v>390</v>
      </c>
      <c r="I6148" s="0" t="s">
        <v>54</v>
      </c>
      <c r="J6148" s="0" t="s">
        <v>325</v>
      </c>
      <c r="K6148" s="0" t="n">
        <v>68162.1129490937</v>
      </c>
      <c r="L6148" s="0" t="n">
        <v>72234.72</v>
      </c>
      <c r="M6148" s="0" t="n">
        <v>85277.4949809243</v>
      </c>
      <c r="N6148" s="0" t="n">
        <v>71546.445</v>
      </c>
      <c r="O6148" s="0" t="n">
        <v>57461.13</v>
      </c>
      <c r="P6148" s="0" t="n">
        <v>71269.065</v>
      </c>
      <c r="Q6148" s="0" t="n">
        <v>91188.675</v>
      </c>
      <c r="S6148" s="0" t="s">
        <v>303</v>
      </c>
    </row>
    <row r="6149" customFormat="false" ht="14" hidden="false" customHeight="false" outlineLevel="0" collapsed="false">
      <c r="A6149" s="0" t="str">
        <f aca="false">SUBSTITUTE(C6149&amp;D6149&amp;E6149&amp;F6149&amp;G6149&amp;H6149&amp;I6149," ","")</f>
        <v>AgenteBilingüeEspecializadoBellasartesyafinesFrontofficeconherramientaHoraextradominicalyfestivoZona3Platino</v>
      </c>
      <c r="B6149" s="0" t="s">
        <v>6495</v>
      </c>
      <c r="C6149" s="0" t="s">
        <v>190</v>
      </c>
      <c r="D6149" s="0" t="s">
        <v>6010</v>
      </c>
      <c r="E6149" s="0" t="s">
        <v>60</v>
      </c>
      <c r="F6149" s="0" t="s">
        <v>3319</v>
      </c>
      <c r="G6149" s="0" t="s">
        <v>194</v>
      </c>
      <c r="H6149" s="0" t="s">
        <v>390</v>
      </c>
      <c r="I6149" s="0" t="s">
        <v>198</v>
      </c>
      <c r="J6149" s="0" t="s">
        <v>325</v>
      </c>
      <c r="K6149" s="0" t="n">
        <v>68162.1129490937</v>
      </c>
      <c r="L6149" s="0" t="n">
        <v>74359.575</v>
      </c>
      <c r="M6149" s="0" t="n">
        <v>87790.8311135776</v>
      </c>
      <c r="N6149" s="0" t="n">
        <v>71546.445</v>
      </c>
      <c r="O6149" s="0" t="n">
        <v>57461.13</v>
      </c>
      <c r="P6149" s="0" t="n">
        <v>72801.9</v>
      </c>
      <c r="Q6149" s="0" t="n">
        <v>96917.4</v>
      </c>
      <c r="S6149" s="0" t="s">
        <v>303</v>
      </c>
    </row>
    <row r="6150" customFormat="false" ht="14" hidden="false" customHeight="false" outlineLevel="0" collapsed="false">
      <c r="A6150" s="0" t="str">
        <f aca="false">SUBSTITUTE(C6150&amp;D6150&amp;E6150&amp;F6150&amp;G6150&amp;H6150&amp;I6150," ","")</f>
        <v>AgenteBilingüeEspecializadoBellasartesyafinesFrontofficeconherramientaServicio7x24Zona1Plata</v>
      </c>
      <c r="B6150" s="0" t="s">
        <v>6496</v>
      </c>
      <c r="C6150" s="0" t="s">
        <v>190</v>
      </c>
      <c r="D6150" s="0" t="s">
        <v>6010</v>
      </c>
      <c r="E6150" s="0" t="s">
        <v>60</v>
      </c>
      <c r="F6150" s="0" t="s">
        <v>3319</v>
      </c>
      <c r="G6150" s="0" t="s">
        <v>55</v>
      </c>
      <c r="H6150" s="0" t="s">
        <v>379</v>
      </c>
      <c r="I6150" s="0" t="s">
        <v>195</v>
      </c>
      <c r="J6150" s="0" t="s">
        <v>305</v>
      </c>
      <c r="K6150" s="0" t="n">
        <v>24843389.8259074</v>
      </c>
      <c r="L6150" s="0" t="n">
        <v>35014121.415</v>
      </c>
      <c r="M6150" s="0" t="n">
        <v>37062145.6511067</v>
      </c>
      <c r="N6150" s="0" t="n">
        <v>31510536.705</v>
      </c>
      <c r="O6150" s="0" t="n">
        <v>31852235.745</v>
      </c>
      <c r="P6150" s="0" t="n">
        <v>45032041.665</v>
      </c>
      <c r="Q6150" s="0" t="n">
        <v>36251625.375</v>
      </c>
      <c r="S6150" s="0" t="s">
        <v>303</v>
      </c>
    </row>
    <row r="6151" customFormat="false" ht="14" hidden="false" customHeight="false" outlineLevel="0" collapsed="false">
      <c r="A6151" s="0" t="str">
        <f aca="false">SUBSTITUTE(C6151&amp;D6151&amp;E6151&amp;F6151&amp;G6151&amp;H6151&amp;I6151," ","")</f>
        <v>AgenteBilingüeEspecializadoBellasartesyafinesFrontofficeconherramientaServicio7x24Zona1Oro</v>
      </c>
      <c r="B6151" s="0" t="s">
        <v>6497</v>
      </c>
      <c r="C6151" s="0" t="s">
        <v>190</v>
      </c>
      <c r="D6151" s="0" t="s">
        <v>6010</v>
      </c>
      <c r="E6151" s="0" t="s">
        <v>60</v>
      </c>
      <c r="F6151" s="0" t="s">
        <v>3319</v>
      </c>
      <c r="G6151" s="0" t="s">
        <v>55</v>
      </c>
      <c r="H6151" s="0" t="s">
        <v>379</v>
      </c>
      <c r="I6151" s="0" t="s">
        <v>54</v>
      </c>
      <c r="J6151" s="0" t="s">
        <v>305</v>
      </c>
      <c r="K6151" s="0" t="n">
        <v>24843389.8259074</v>
      </c>
      <c r="L6151" s="0" t="n">
        <v>35714404.485</v>
      </c>
      <c r="M6151" s="0" t="n">
        <v>38123186.1793376</v>
      </c>
      <c r="N6151" s="0" t="n">
        <v>31707693.855</v>
      </c>
      <c r="O6151" s="0" t="n">
        <v>31852235.745</v>
      </c>
      <c r="P6151" s="0" t="n">
        <v>45980084.07</v>
      </c>
      <c r="Q6151" s="0" t="n">
        <v>37858760.955</v>
      </c>
      <c r="S6151" s="0" t="s">
        <v>303</v>
      </c>
    </row>
    <row r="6152" customFormat="false" ht="14" hidden="false" customHeight="false" outlineLevel="0" collapsed="false">
      <c r="A6152" s="0" t="str">
        <f aca="false">SUBSTITUTE(C6152&amp;D6152&amp;E6152&amp;F6152&amp;G6152&amp;H6152&amp;I6152," ","")</f>
        <v>AgenteBilingüeEspecializadoBellasartesyafinesFrontofficeconherramientaServicio7x24Zona1Platino</v>
      </c>
      <c r="B6152" s="0" t="s">
        <v>6498</v>
      </c>
      <c r="C6152" s="0" t="s">
        <v>190</v>
      </c>
      <c r="D6152" s="0" t="s">
        <v>6010</v>
      </c>
      <c r="E6152" s="0" t="s">
        <v>60</v>
      </c>
      <c r="F6152" s="0" t="s">
        <v>3319</v>
      </c>
      <c r="G6152" s="0" t="s">
        <v>55</v>
      </c>
      <c r="H6152" s="0" t="s">
        <v>379</v>
      </c>
      <c r="I6152" s="0" t="s">
        <v>198</v>
      </c>
      <c r="J6152" s="0" t="s">
        <v>305</v>
      </c>
      <c r="K6152" s="0" t="n">
        <v>24843389.8259074</v>
      </c>
      <c r="L6152" s="0" t="n">
        <v>36764828.055</v>
      </c>
      <c r="M6152" s="0" t="n">
        <v>39246769.62111</v>
      </c>
      <c r="N6152" s="0" t="n">
        <v>31761645.3</v>
      </c>
      <c r="O6152" s="0" t="n">
        <v>31852235.745</v>
      </c>
      <c r="P6152" s="0" t="n">
        <v>46968903.405</v>
      </c>
      <c r="Q6152" s="0" t="n">
        <v>40237197.165</v>
      </c>
      <c r="S6152" s="0" t="s">
        <v>303</v>
      </c>
    </row>
    <row r="6153" customFormat="false" ht="14" hidden="false" customHeight="false" outlineLevel="0" collapsed="false">
      <c r="A6153" s="0" t="str">
        <f aca="false">SUBSTITUTE(C6153&amp;D6153&amp;E6153&amp;F6153&amp;G6153&amp;H6153&amp;I6153," ","")</f>
        <v>AgenteBilingüeEspecializadoBellasartesyafinesFrontofficeconherramientaServicio7x24Zona2Plata</v>
      </c>
      <c r="B6153" s="0" t="s">
        <v>6499</v>
      </c>
      <c r="C6153" s="0" t="s">
        <v>190</v>
      </c>
      <c r="D6153" s="0" t="s">
        <v>6010</v>
      </c>
      <c r="E6153" s="0" t="s">
        <v>60</v>
      </c>
      <c r="F6153" s="0" t="s">
        <v>3319</v>
      </c>
      <c r="G6153" s="0" t="s">
        <v>55</v>
      </c>
      <c r="H6153" s="0" t="s">
        <v>385</v>
      </c>
      <c r="I6153" s="0" t="s">
        <v>195</v>
      </c>
      <c r="J6153" s="0" t="s">
        <v>305</v>
      </c>
      <c r="K6153" s="0" t="n">
        <v>24843389.8259074</v>
      </c>
      <c r="L6153" s="0" t="n">
        <v>36064546.02</v>
      </c>
      <c r="M6153" s="0" t="n">
        <v>37062145.6511067</v>
      </c>
      <c r="N6153" s="0" t="n">
        <v>31718484.765</v>
      </c>
      <c r="O6153" s="0" t="n">
        <v>31852235.745</v>
      </c>
      <c r="P6153" s="0" t="n">
        <v>47855730.735</v>
      </c>
      <c r="Q6153" s="0" t="n">
        <v>36251625.375</v>
      </c>
      <c r="S6153" s="0" t="s">
        <v>303</v>
      </c>
    </row>
    <row r="6154" customFormat="false" ht="14" hidden="false" customHeight="false" outlineLevel="0" collapsed="false">
      <c r="A6154" s="0" t="str">
        <f aca="false">SUBSTITUTE(C6154&amp;D6154&amp;E6154&amp;F6154&amp;G6154&amp;H6154&amp;I6154," ","")</f>
        <v>AgenteBilingüeEspecializadoBellasartesyafinesFrontofficeconherramientaServicio7x24Zona2Oro</v>
      </c>
      <c r="B6154" s="0" t="s">
        <v>6500</v>
      </c>
      <c r="C6154" s="0" t="s">
        <v>190</v>
      </c>
      <c r="D6154" s="0" t="s">
        <v>6010</v>
      </c>
      <c r="E6154" s="0" t="s">
        <v>60</v>
      </c>
      <c r="F6154" s="0" t="s">
        <v>3319</v>
      </c>
      <c r="G6154" s="0" t="s">
        <v>55</v>
      </c>
      <c r="H6154" s="0" t="s">
        <v>385</v>
      </c>
      <c r="I6154" s="0" t="s">
        <v>54</v>
      </c>
      <c r="J6154" s="0" t="s">
        <v>305</v>
      </c>
      <c r="K6154" s="0" t="n">
        <v>24843389.8259074</v>
      </c>
      <c r="L6154" s="0" t="n">
        <v>36785837.52</v>
      </c>
      <c r="M6154" s="0" t="n">
        <v>38123186.1793376</v>
      </c>
      <c r="N6154" s="0" t="n">
        <v>31775671.62</v>
      </c>
      <c r="O6154" s="0" t="n">
        <v>31852235.745</v>
      </c>
      <c r="P6154" s="0" t="n">
        <v>48863219.4</v>
      </c>
      <c r="Q6154" s="0" t="n">
        <v>37858760.955</v>
      </c>
      <c r="S6154" s="0" t="s">
        <v>303</v>
      </c>
    </row>
    <row r="6155" customFormat="false" ht="14" hidden="false" customHeight="false" outlineLevel="0" collapsed="false">
      <c r="A6155" s="0" t="str">
        <f aca="false">SUBSTITUTE(C6155&amp;D6155&amp;E6155&amp;F6155&amp;G6155&amp;H6155&amp;I6155," ","")</f>
        <v>AgenteBilingüeEspecializadoBellasartesyafinesFrontofficeconherramientaServicio7x24Zona2Platino</v>
      </c>
      <c r="B6155" s="0" t="s">
        <v>6501</v>
      </c>
      <c r="C6155" s="0" t="s">
        <v>190</v>
      </c>
      <c r="D6155" s="0" t="s">
        <v>6010</v>
      </c>
      <c r="E6155" s="0" t="s">
        <v>60</v>
      </c>
      <c r="F6155" s="0" t="s">
        <v>3319</v>
      </c>
      <c r="G6155" s="0" t="s">
        <v>55</v>
      </c>
      <c r="H6155" s="0" t="s">
        <v>385</v>
      </c>
      <c r="I6155" s="0" t="s">
        <v>198</v>
      </c>
      <c r="J6155" s="0" t="s">
        <v>305</v>
      </c>
      <c r="K6155" s="0" t="n">
        <v>24843389.8259074</v>
      </c>
      <c r="L6155" s="0" t="n">
        <v>37867773.735</v>
      </c>
      <c r="M6155" s="0" t="n">
        <v>39246769.62111</v>
      </c>
      <c r="N6155" s="0" t="n">
        <v>31832859.51</v>
      </c>
      <c r="O6155" s="0" t="n">
        <v>31852235.745</v>
      </c>
      <c r="P6155" s="0" t="n">
        <v>49914041.445</v>
      </c>
      <c r="Q6155" s="0" t="n">
        <v>40237197.165</v>
      </c>
      <c r="S6155" s="0" t="s">
        <v>303</v>
      </c>
    </row>
    <row r="6156" customFormat="false" ht="14" hidden="false" customHeight="false" outlineLevel="0" collapsed="false">
      <c r="A6156" s="0" t="str">
        <f aca="false">SUBSTITUTE(C6156&amp;D6156&amp;E6156&amp;F6156&amp;G6156&amp;H6156&amp;I6156," ","")</f>
        <v>AgenteBilingüeEspecializadoBellasartesyafinesFrontofficeconherramientaServicio7x24Zona3Plata</v>
      </c>
      <c r="B6156" s="0" t="s">
        <v>6502</v>
      </c>
      <c r="C6156" s="0" t="s">
        <v>190</v>
      </c>
      <c r="D6156" s="0" t="s">
        <v>6010</v>
      </c>
      <c r="E6156" s="0" t="s">
        <v>60</v>
      </c>
      <c r="F6156" s="0" t="s">
        <v>3319</v>
      </c>
      <c r="G6156" s="0" t="s">
        <v>55</v>
      </c>
      <c r="H6156" s="0" t="s">
        <v>390</v>
      </c>
      <c r="I6156" s="0" t="s">
        <v>195</v>
      </c>
      <c r="J6156" s="0" t="s">
        <v>305</v>
      </c>
      <c r="K6156" s="0" t="n">
        <v>24843389.8259074</v>
      </c>
      <c r="L6156" s="0" t="n">
        <v>36764828.055</v>
      </c>
      <c r="M6156" s="0" t="n">
        <v>37062145.6511067</v>
      </c>
      <c r="N6156" s="0" t="n">
        <v>31761645.3</v>
      </c>
      <c r="O6156" s="0" t="n">
        <v>31852235.745</v>
      </c>
      <c r="P6156" s="0" t="n">
        <v>48080890.845</v>
      </c>
      <c r="Q6156" s="0" t="n">
        <v>36251625.375</v>
      </c>
      <c r="S6156" s="0" t="s">
        <v>303</v>
      </c>
    </row>
    <row r="6157" customFormat="false" ht="14" hidden="false" customHeight="false" outlineLevel="0" collapsed="false">
      <c r="A6157" s="0" t="str">
        <f aca="false">SUBSTITUTE(C6157&amp;D6157&amp;E6157&amp;F6157&amp;G6157&amp;H6157&amp;I6157," ","")</f>
        <v>AgenteBilingüeEspecializadoBellasartesyafinesFrontofficeconherramientaServicio7x24Zona3Oro</v>
      </c>
      <c r="B6157" s="0" t="s">
        <v>6503</v>
      </c>
      <c r="C6157" s="0" t="s">
        <v>190</v>
      </c>
      <c r="D6157" s="0" t="s">
        <v>6010</v>
      </c>
      <c r="E6157" s="0" t="s">
        <v>60</v>
      </c>
      <c r="F6157" s="0" t="s">
        <v>3319</v>
      </c>
      <c r="G6157" s="0" t="s">
        <v>55</v>
      </c>
      <c r="H6157" s="0" t="s">
        <v>390</v>
      </c>
      <c r="I6157" s="0" t="s">
        <v>54</v>
      </c>
      <c r="J6157" s="0" t="s">
        <v>305</v>
      </c>
      <c r="K6157" s="0" t="n">
        <v>24843389.8259074</v>
      </c>
      <c r="L6157" s="0" t="n">
        <v>37500125.175</v>
      </c>
      <c r="M6157" s="0" t="n">
        <v>38123186.1793376</v>
      </c>
      <c r="N6157" s="0" t="n">
        <v>31820990.13</v>
      </c>
      <c r="O6157" s="0" t="n">
        <v>31852235.745</v>
      </c>
      <c r="P6157" s="0" t="n">
        <v>49093119.81</v>
      </c>
      <c r="Q6157" s="0" t="n">
        <v>37858760.955</v>
      </c>
      <c r="S6157" s="0" t="s">
        <v>303</v>
      </c>
    </row>
    <row r="6158" customFormat="false" ht="14" hidden="false" customHeight="false" outlineLevel="0" collapsed="false">
      <c r="A6158" s="0" t="str">
        <f aca="false">SUBSTITUTE(C6158&amp;D6158&amp;E6158&amp;F6158&amp;G6158&amp;H6158&amp;I6158," ","")</f>
        <v>AgenteBilingüeEspecializadoBellasartesyafinesFrontofficeconherramientaServicio7x24Zona3Platino</v>
      </c>
      <c r="B6158" s="0" t="s">
        <v>6504</v>
      </c>
      <c r="C6158" s="0" t="s">
        <v>190</v>
      </c>
      <c r="D6158" s="0" t="s">
        <v>6010</v>
      </c>
      <c r="E6158" s="0" t="s">
        <v>60</v>
      </c>
      <c r="F6158" s="0" t="s">
        <v>3319</v>
      </c>
      <c r="G6158" s="0" t="s">
        <v>55</v>
      </c>
      <c r="H6158" s="0" t="s">
        <v>390</v>
      </c>
      <c r="I6158" s="0" t="s">
        <v>198</v>
      </c>
      <c r="J6158" s="0" t="s">
        <v>305</v>
      </c>
      <c r="K6158" s="0" t="n">
        <v>24843389.8259074</v>
      </c>
      <c r="L6158" s="0" t="n">
        <v>38603069.82</v>
      </c>
      <c r="M6158" s="0" t="n">
        <v>39246769.62111</v>
      </c>
      <c r="N6158" s="0" t="n">
        <v>31880335.995</v>
      </c>
      <c r="O6158" s="0" t="n">
        <v>31852235.745</v>
      </c>
      <c r="P6158" s="0" t="n">
        <v>50148886.05</v>
      </c>
      <c r="Q6158" s="0" t="n">
        <v>40237197.165</v>
      </c>
      <c r="S6158" s="0" t="s">
        <v>303</v>
      </c>
    </row>
    <row r="6159" customFormat="false" ht="14" hidden="false" customHeight="false" outlineLevel="0" collapsed="false">
      <c r="A6159" s="0" t="str">
        <f aca="false">SUBSTITUTE(C6159&amp;D6159&amp;E6159&amp;F6159&amp;G6159&amp;H6159&amp;I6159," ","")</f>
        <v>AgenteBilingüeEspecializadoBellasartesyafinesFrontofficesinherramientaJornadaOrdinaria Zona1Plata</v>
      </c>
      <c r="B6159" s="0" t="s">
        <v>6505</v>
      </c>
      <c r="C6159" s="0" t="s">
        <v>190</v>
      </c>
      <c r="D6159" s="0" t="s">
        <v>6010</v>
      </c>
      <c r="E6159" s="0" t="s">
        <v>60</v>
      </c>
      <c r="F6159" s="0" t="s">
        <v>3335</v>
      </c>
      <c r="G6159" s="0" t="s">
        <v>62</v>
      </c>
      <c r="H6159" s="0" t="s">
        <v>379</v>
      </c>
      <c r="I6159" s="0" t="s">
        <v>195</v>
      </c>
      <c r="J6159" s="0" t="s">
        <v>36</v>
      </c>
      <c r="K6159" s="0" t="n">
        <v>7605145.30149997</v>
      </c>
      <c r="L6159" s="0" t="n">
        <v>7341568.605</v>
      </c>
      <c r="M6159" s="0" t="n">
        <v>9028236.98422753</v>
      </c>
      <c r="N6159" s="0" t="n">
        <v>8096810.175</v>
      </c>
      <c r="O6159" s="0" t="n">
        <v>7817113.845</v>
      </c>
      <c r="P6159" s="0" t="n">
        <v>7738453.845</v>
      </c>
      <c r="Q6159" s="0" t="n">
        <v>8472418.92</v>
      </c>
      <c r="S6159" s="0" t="s">
        <v>303</v>
      </c>
    </row>
    <row r="6160" customFormat="false" ht="14" hidden="false" customHeight="false" outlineLevel="0" collapsed="false">
      <c r="A6160" s="0" t="str">
        <f aca="false">SUBSTITUTE(C6160&amp;D6160&amp;E6160&amp;F6160&amp;G6160&amp;H6160&amp;I6160," ","")</f>
        <v>AgenteBilingüeEspecializadoBellasartesyafinesFrontofficesinherramientaJornadaOrdinaria Zona1Oro</v>
      </c>
      <c r="B6160" s="0" t="s">
        <v>6506</v>
      </c>
      <c r="C6160" s="0" t="s">
        <v>190</v>
      </c>
      <c r="D6160" s="0" t="s">
        <v>6010</v>
      </c>
      <c r="E6160" s="0" t="s">
        <v>60</v>
      </c>
      <c r="F6160" s="0" t="s">
        <v>3335</v>
      </c>
      <c r="G6160" s="0" t="s">
        <v>62</v>
      </c>
      <c r="H6160" s="0" t="s">
        <v>379</v>
      </c>
      <c r="I6160" s="0" t="s">
        <v>54</v>
      </c>
      <c r="J6160" s="0" t="s">
        <v>36</v>
      </c>
      <c r="K6160" s="0" t="n">
        <v>7605145.30149997</v>
      </c>
      <c r="L6160" s="0" t="n">
        <v>7488400.95</v>
      </c>
      <c r="M6160" s="0" t="n">
        <v>9286703.5454708</v>
      </c>
      <c r="N6160" s="0" t="n">
        <v>8106199.695</v>
      </c>
      <c r="O6160" s="0" t="n">
        <v>7817113.845</v>
      </c>
      <c r="P6160" s="0" t="n">
        <v>7901369.055</v>
      </c>
      <c r="Q6160" s="0" t="n">
        <v>8848024.56</v>
      </c>
      <c r="S6160" s="0" t="s">
        <v>303</v>
      </c>
    </row>
    <row r="6161" customFormat="false" ht="14" hidden="false" customHeight="false" outlineLevel="0" collapsed="false">
      <c r="A6161" s="0" t="str">
        <f aca="false">SUBSTITUTE(C6161&amp;D6161&amp;E6161&amp;F6161&amp;G6161&amp;H6161&amp;I6161," ","")</f>
        <v>AgenteBilingüeEspecializadoBellasartesyafinesFrontofficesinherramientaJornadaOrdinaria Zona1Platino</v>
      </c>
      <c r="B6161" s="0" t="s">
        <v>6507</v>
      </c>
      <c r="C6161" s="0" t="s">
        <v>190</v>
      </c>
      <c r="D6161" s="0" t="s">
        <v>6010</v>
      </c>
      <c r="E6161" s="0" t="s">
        <v>60</v>
      </c>
      <c r="F6161" s="0" t="s">
        <v>3335</v>
      </c>
      <c r="G6161" s="0" t="s">
        <v>62</v>
      </c>
      <c r="H6161" s="0" t="s">
        <v>379</v>
      </c>
      <c r="I6161" s="0" t="s">
        <v>198</v>
      </c>
      <c r="J6161" s="0" t="s">
        <v>36</v>
      </c>
      <c r="K6161" s="0" t="n">
        <v>7605145.30149997</v>
      </c>
      <c r="L6161" s="0" t="n">
        <v>7708647.915</v>
      </c>
      <c r="M6161" s="0" t="n">
        <v>9560405.38883864</v>
      </c>
      <c r="N6161" s="0" t="n">
        <v>8115589.215</v>
      </c>
      <c r="O6161" s="0" t="n">
        <v>7817113.845</v>
      </c>
      <c r="P6161" s="0" t="n">
        <v>8071290.18</v>
      </c>
      <c r="Q6161" s="0" t="n">
        <v>9403893.045</v>
      </c>
      <c r="S6161" s="0" t="s">
        <v>303</v>
      </c>
    </row>
    <row r="6162" customFormat="false" ht="14" hidden="false" customHeight="false" outlineLevel="0" collapsed="false">
      <c r="A6162" s="0" t="str">
        <f aca="false">SUBSTITUTE(C6162&amp;D6162&amp;E6162&amp;F6162&amp;G6162&amp;H6162&amp;I6162," ","")</f>
        <v>AgenteBilingüeEspecializadoBellasartesyafinesFrontofficesinherramientaJornadaOrdinaria Zona2Plata</v>
      </c>
      <c r="B6162" s="0" t="s">
        <v>6508</v>
      </c>
      <c r="C6162" s="0" t="s">
        <v>190</v>
      </c>
      <c r="D6162" s="0" t="s">
        <v>6010</v>
      </c>
      <c r="E6162" s="0" t="s">
        <v>60</v>
      </c>
      <c r="F6162" s="0" t="s">
        <v>3335</v>
      </c>
      <c r="G6162" s="0" t="s">
        <v>62</v>
      </c>
      <c r="H6162" s="0" t="s">
        <v>385</v>
      </c>
      <c r="I6162" s="0" t="s">
        <v>195</v>
      </c>
      <c r="J6162" s="0" t="s">
        <v>36</v>
      </c>
      <c r="K6162" s="0" t="n">
        <v>7605145.30149997</v>
      </c>
      <c r="L6162" s="0" t="n">
        <v>7561816.605</v>
      </c>
      <c r="M6162" s="0" t="n">
        <v>9028236.98422753</v>
      </c>
      <c r="N6162" s="0" t="n">
        <v>8108077.185</v>
      </c>
      <c r="O6162" s="0" t="n">
        <v>7817113.845</v>
      </c>
      <c r="P6162" s="0" t="n">
        <v>8223685.65</v>
      </c>
      <c r="Q6162" s="0" t="n">
        <v>8472418.92</v>
      </c>
      <c r="S6162" s="0" t="s">
        <v>303</v>
      </c>
    </row>
    <row r="6163" customFormat="false" ht="14" hidden="false" customHeight="false" outlineLevel="0" collapsed="false">
      <c r="A6163" s="0" t="str">
        <f aca="false">SUBSTITUTE(C6163&amp;D6163&amp;E6163&amp;F6163&amp;G6163&amp;H6163&amp;I6163," ","")</f>
        <v>AgenteBilingüeEspecializadoBellasartesyafinesFrontofficesinherramientaJornadaOrdinaria Zona2Oro</v>
      </c>
      <c r="B6163" s="0" t="s">
        <v>6509</v>
      </c>
      <c r="C6163" s="0" t="s">
        <v>190</v>
      </c>
      <c r="D6163" s="0" t="s">
        <v>6010</v>
      </c>
      <c r="E6163" s="0" t="s">
        <v>60</v>
      </c>
      <c r="F6163" s="0" t="s">
        <v>3335</v>
      </c>
      <c r="G6163" s="0" t="s">
        <v>62</v>
      </c>
      <c r="H6163" s="0" t="s">
        <v>385</v>
      </c>
      <c r="I6163" s="0" t="s">
        <v>54</v>
      </c>
      <c r="J6163" s="0" t="s">
        <v>36</v>
      </c>
      <c r="K6163" s="0" t="n">
        <v>7605145.30149997</v>
      </c>
      <c r="L6163" s="0" t="n">
        <v>7713053.91</v>
      </c>
      <c r="M6163" s="0" t="n">
        <v>9286703.5454708</v>
      </c>
      <c r="N6163" s="0" t="n">
        <v>8118030.78</v>
      </c>
      <c r="O6163" s="0" t="n">
        <v>7817113.845</v>
      </c>
      <c r="P6163" s="0" t="n">
        <v>8396816.31</v>
      </c>
      <c r="Q6163" s="0" t="n">
        <v>8848024.56</v>
      </c>
      <c r="S6163" s="0" t="s">
        <v>303</v>
      </c>
    </row>
    <row r="6164" customFormat="false" ht="14" hidden="false" customHeight="false" outlineLevel="0" collapsed="false">
      <c r="A6164" s="0" t="str">
        <f aca="false">SUBSTITUTE(C6164&amp;D6164&amp;E6164&amp;F6164&amp;G6164&amp;H6164&amp;I6164," ","")</f>
        <v>AgenteBilingüeEspecializadoBellasartesyafinesFrontofficesinherramientaJornadaOrdinaria Zona2Platino</v>
      </c>
      <c r="B6164" s="0" t="s">
        <v>6510</v>
      </c>
      <c r="C6164" s="0" t="s">
        <v>190</v>
      </c>
      <c r="D6164" s="0" t="s">
        <v>6010</v>
      </c>
      <c r="E6164" s="0" t="s">
        <v>60</v>
      </c>
      <c r="F6164" s="0" t="s">
        <v>3335</v>
      </c>
      <c r="G6164" s="0" t="s">
        <v>62</v>
      </c>
      <c r="H6164" s="0" t="s">
        <v>385</v>
      </c>
      <c r="I6164" s="0" t="s">
        <v>198</v>
      </c>
      <c r="J6164" s="0" t="s">
        <v>36</v>
      </c>
      <c r="K6164" s="0" t="n">
        <v>7605145.30149997</v>
      </c>
      <c r="L6164" s="0" t="n">
        <v>7939908.315</v>
      </c>
      <c r="M6164" s="0" t="n">
        <v>9560405.38883864</v>
      </c>
      <c r="N6164" s="0" t="n">
        <v>8127983.34</v>
      </c>
      <c r="O6164" s="0" t="n">
        <v>7817113.845</v>
      </c>
      <c r="P6164" s="0" t="n">
        <v>8577392.76</v>
      </c>
      <c r="Q6164" s="0" t="n">
        <v>9403893.045</v>
      </c>
      <c r="S6164" s="0" t="s">
        <v>303</v>
      </c>
    </row>
    <row r="6165" customFormat="false" ht="14" hidden="false" customHeight="false" outlineLevel="0" collapsed="false">
      <c r="A6165" s="0" t="str">
        <f aca="false">SUBSTITUTE(C6165&amp;D6165&amp;E6165&amp;F6165&amp;G6165&amp;H6165&amp;I6165," ","")</f>
        <v>AgenteBilingüeEspecializadoBellasartesyafinesFrontofficesinherramientaJornadaOrdinaria Zona3Plata</v>
      </c>
      <c r="B6165" s="0" t="s">
        <v>6511</v>
      </c>
      <c r="C6165" s="0" t="s">
        <v>190</v>
      </c>
      <c r="D6165" s="0" t="s">
        <v>6010</v>
      </c>
      <c r="E6165" s="0" t="s">
        <v>60</v>
      </c>
      <c r="F6165" s="0" t="s">
        <v>3335</v>
      </c>
      <c r="G6165" s="0" t="s">
        <v>62</v>
      </c>
      <c r="H6165" s="0" t="s">
        <v>390</v>
      </c>
      <c r="I6165" s="0" t="s">
        <v>195</v>
      </c>
      <c r="J6165" s="0" t="s">
        <v>36</v>
      </c>
      <c r="K6165" s="0" t="n">
        <v>7605145.30149997</v>
      </c>
      <c r="L6165" s="0" t="n">
        <v>7708647.915</v>
      </c>
      <c r="M6165" s="0" t="n">
        <v>9028236.98422753</v>
      </c>
      <c r="N6165" s="0" t="n">
        <v>8115589.215</v>
      </c>
      <c r="O6165" s="0" t="n">
        <v>7817113.845</v>
      </c>
      <c r="P6165" s="0" t="n">
        <v>8262378.09</v>
      </c>
      <c r="Q6165" s="0" t="n">
        <v>8472418.92</v>
      </c>
      <c r="S6165" s="0" t="s">
        <v>303</v>
      </c>
    </row>
    <row r="6166" customFormat="false" ht="14" hidden="false" customHeight="false" outlineLevel="0" collapsed="false">
      <c r="A6166" s="0" t="str">
        <f aca="false">SUBSTITUTE(C6166&amp;D6166&amp;E6166&amp;F6166&amp;G6166&amp;H6166&amp;I6166," ","")</f>
        <v>AgenteBilingüeEspecializadoBellasartesyafinesFrontofficesinherramientaJornadaOrdinaria Zona3Oro</v>
      </c>
      <c r="B6166" s="0" t="s">
        <v>6512</v>
      </c>
      <c r="C6166" s="0" t="s">
        <v>190</v>
      </c>
      <c r="D6166" s="0" t="s">
        <v>6010</v>
      </c>
      <c r="E6166" s="0" t="s">
        <v>60</v>
      </c>
      <c r="F6166" s="0" t="s">
        <v>3335</v>
      </c>
      <c r="G6166" s="0" t="s">
        <v>62</v>
      </c>
      <c r="H6166" s="0" t="s">
        <v>390</v>
      </c>
      <c r="I6166" s="0" t="s">
        <v>54</v>
      </c>
      <c r="J6166" s="0" t="s">
        <v>36</v>
      </c>
      <c r="K6166" s="0" t="n">
        <v>7605145.30149997</v>
      </c>
      <c r="L6166" s="0" t="n">
        <v>7862821.515</v>
      </c>
      <c r="M6166" s="0" t="n">
        <v>9286703.5454708</v>
      </c>
      <c r="N6166" s="0" t="n">
        <v>8125917.48</v>
      </c>
      <c r="O6166" s="0" t="n">
        <v>7817113.845</v>
      </c>
      <c r="P6166" s="0" t="n">
        <v>8436323.295</v>
      </c>
      <c r="Q6166" s="0" t="n">
        <v>8848024.56</v>
      </c>
      <c r="S6166" s="0" t="s">
        <v>303</v>
      </c>
    </row>
    <row r="6167" customFormat="false" ht="14" hidden="false" customHeight="false" outlineLevel="0" collapsed="false">
      <c r="A6167" s="0" t="str">
        <f aca="false">SUBSTITUTE(C6167&amp;D6167&amp;E6167&amp;F6167&amp;G6167&amp;H6167&amp;I6167," ","")</f>
        <v>AgenteBilingüeEspecializadoBellasartesyafinesFrontofficesinherramientaJornadaOrdinaria Zona3Platino</v>
      </c>
      <c r="B6167" s="0" t="s">
        <v>6513</v>
      </c>
      <c r="C6167" s="0" t="s">
        <v>190</v>
      </c>
      <c r="D6167" s="0" t="s">
        <v>6010</v>
      </c>
      <c r="E6167" s="0" t="s">
        <v>60</v>
      </c>
      <c r="F6167" s="0" t="s">
        <v>3335</v>
      </c>
      <c r="G6167" s="0" t="s">
        <v>62</v>
      </c>
      <c r="H6167" s="0" t="s">
        <v>390</v>
      </c>
      <c r="I6167" s="0" t="s">
        <v>198</v>
      </c>
      <c r="J6167" s="0" t="s">
        <v>36</v>
      </c>
      <c r="K6167" s="0" t="n">
        <v>7605145.30149997</v>
      </c>
      <c r="L6167" s="0" t="n">
        <v>8094080.88</v>
      </c>
      <c r="M6167" s="0" t="n">
        <v>9560405.38883864</v>
      </c>
      <c r="N6167" s="0" t="n">
        <v>8136245.745</v>
      </c>
      <c r="O6167" s="0" t="n">
        <v>7817113.845</v>
      </c>
      <c r="P6167" s="0" t="n">
        <v>8617749.48</v>
      </c>
      <c r="Q6167" s="0" t="n">
        <v>9403893.045</v>
      </c>
      <c r="S6167" s="0" t="s">
        <v>303</v>
      </c>
    </row>
    <row r="6168" customFormat="false" ht="14" hidden="false" customHeight="false" outlineLevel="0" collapsed="false">
      <c r="A6168" s="0" t="str">
        <f aca="false">SUBSTITUTE(C6168&amp;D6168&amp;E6168&amp;F6168&amp;G6168&amp;H6168&amp;I6168," ","")</f>
        <v>AgenteBilingüeEspecializadoBellasartesyafinesFrontofficesinherramientaHoraextradiurnaZona1Plata</v>
      </c>
      <c r="B6168" s="0" t="s">
        <v>6514</v>
      </c>
      <c r="C6168" s="0" t="s">
        <v>190</v>
      </c>
      <c r="D6168" s="0" t="s">
        <v>6010</v>
      </c>
      <c r="E6168" s="0" t="s">
        <v>60</v>
      </c>
      <c r="F6168" s="0" t="s">
        <v>3335</v>
      </c>
      <c r="G6168" s="0" t="s">
        <v>192</v>
      </c>
      <c r="H6168" s="0" t="s">
        <v>379</v>
      </c>
      <c r="I6168" s="0" t="s">
        <v>195</v>
      </c>
      <c r="J6168" s="0" t="s">
        <v>325</v>
      </c>
      <c r="K6168" s="0" t="n">
        <v>38758.5076880207</v>
      </c>
      <c r="L6168" s="0" t="n">
        <v>40008.96</v>
      </c>
      <c r="M6168" s="0" t="n">
        <v>51815.0379154552</v>
      </c>
      <c r="N6168" s="0" t="n">
        <v>35772.705</v>
      </c>
      <c r="O6168" s="0" t="n">
        <v>36174.285</v>
      </c>
      <c r="P6168" s="0" t="n">
        <v>46658.835</v>
      </c>
      <c r="Q6168" s="0" t="n">
        <v>56509.965</v>
      </c>
      <c r="S6168" s="0" t="s">
        <v>303</v>
      </c>
    </row>
    <row r="6169" customFormat="false" ht="14" hidden="false" customHeight="false" outlineLevel="0" collapsed="false">
      <c r="A6169" s="0" t="str">
        <f aca="false">SUBSTITUTE(C6169&amp;D6169&amp;E6169&amp;F6169&amp;G6169&amp;H6169&amp;I6169," ","")</f>
        <v>AgenteBilingüeEspecializadoBellasartesyafinesFrontofficesinherramientaHoraextradiurnaZona1Oro</v>
      </c>
      <c r="B6169" s="0" t="s">
        <v>6515</v>
      </c>
      <c r="C6169" s="0" t="s">
        <v>190</v>
      </c>
      <c r="D6169" s="0" t="s">
        <v>6010</v>
      </c>
      <c r="E6169" s="0" t="s">
        <v>60</v>
      </c>
      <c r="F6169" s="0" t="s">
        <v>3335</v>
      </c>
      <c r="G6169" s="0" t="s">
        <v>192</v>
      </c>
      <c r="H6169" s="0" t="s">
        <v>379</v>
      </c>
      <c r="I6169" s="0" t="s">
        <v>54</v>
      </c>
      <c r="J6169" s="0" t="s">
        <v>325</v>
      </c>
      <c r="K6169" s="0" t="n">
        <v>38758.5076880207</v>
      </c>
      <c r="L6169" s="0" t="n">
        <v>40810.05</v>
      </c>
      <c r="M6169" s="0" t="n">
        <v>53298.4343630777</v>
      </c>
      <c r="N6169" s="0" t="n">
        <v>35772.705</v>
      </c>
      <c r="O6169" s="0" t="n">
        <v>36174.285</v>
      </c>
      <c r="P6169" s="0" t="n">
        <v>47642.085</v>
      </c>
      <c r="Q6169" s="0" t="n">
        <v>59014.665</v>
      </c>
      <c r="S6169" s="0" t="s">
        <v>303</v>
      </c>
    </row>
    <row r="6170" customFormat="false" ht="14" hidden="false" customHeight="false" outlineLevel="0" collapsed="false">
      <c r="A6170" s="0" t="str">
        <f aca="false">SUBSTITUTE(C6170&amp;D6170&amp;E6170&amp;F6170&amp;G6170&amp;H6170&amp;I6170," ","")</f>
        <v>AgenteBilingüeEspecializadoBellasartesyafinesFrontofficesinherramientaHoraextradiurnaZona1Platino</v>
      </c>
      <c r="B6170" s="0" t="s">
        <v>6516</v>
      </c>
      <c r="C6170" s="0" t="s">
        <v>190</v>
      </c>
      <c r="D6170" s="0" t="s">
        <v>6010</v>
      </c>
      <c r="E6170" s="0" t="s">
        <v>60</v>
      </c>
      <c r="F6170" s="0" t="s">
        <v>3335</v>
      </c>
      <c r="G6170" s="0" t="s">
        <v>192</v>
      </c>
      <c r="H6170" s="0" t="s">
        <v>379</v>
      </c>
      <c r="I6170" s="0" t="s">
        <v>198</v>
      </c>
      <c r="J6170" s="0" t="s">
        <v>325</v>
      </c>
      <c r="K6170" s="0" t="n">
        <v>38758.5076880207</v>
      </c>
      <c r="L6170" s="0" t="n">
        <v>42009.615</v>
      </c>
      <c r="M6170" s="0" t="n">
        <v>54869.269445986</v>
      </c>
      <c r="N6170" s="0" t="n">
        <v>35772.705</v>
      </c>
      <c r="O6170" s="0" t="n">
        <v>36174.285</v>
      </c>
      <c r="P6170" s="0" t="n">
        <v>48665.7</v>
      </c>
      <c r="Q6170" s="0" t="n">
        <v>62722.035</v>
      </c>
      <c r="S6170" s="0" t="s">
        <v>303</v>
      </c>
    </row>
    <row r="6171" customFormat="false" ht="14" hidden="false" customHeight="false" outlineLevel="0" collapsed="false">
      <c r="A6171" s="0" t="str">
        <f aca="false">SUBSTITUTE(C6171&amp;D6171&amp;E6171&amp;F6171&amp;G6171&amp;H6171&amp;I6171," ","")</f>
        <v>AgenteBilingüeEspecializadoBellasartesyafinesFrontofficesinherramientaHoraextradiurnaZona2Plata</v>
      </c>
      <c r="B6171" s="0" t="s">
        <v>6517</v>
      </c>
      <c r="C6171" s="0" t="s">
        <v>190</v>
      </c>
      <c r="D6171" s="0" t="s">
        <v>6010</v>
      </c>
      <c r="E6171" s="0" t="s">
        <v>60</v>
      </c>
      <c r="F6171" s="0" t="s">
        <v>3335</v>
      </c>
      <c r="G6171" s="0" t="s">
        <v>192</v>
      </c>
      <c r="H6171" s="0" t="s">
        <v>385</v>
      </c>
      <c r="I6171" s="0" t="s">
        <v>195</v>
      </c>
      <c r="J6171" s="0" t="s">
        <v>325</v>
      </c>
      <c r="K6171" s="0" t="n">
        <v>38758.5076880207</v>
      </c>
      <c r="L6171" s="0" t="n">
        <v>41209.56</v>
      </c>
      <c r="M6171" s="0" t="n">
        <v>51815.0379154552</v>
      </c>
      <c r="N6171" s="0" t="n">
        <v>35772.705</v>
      </c>
      <c r="O6171" s="0" t="n">
        <v>36174.285</v>
      </c>
      <c r="P6171" s="0" t="n">
        <v>49584.78</v>
      </c>
      <c r="Q6171" s="0" t="n">
        <v>56509.965</v>
      </c>
      <c r="S6171" s="0" t="s">
        <v>303</v>
      </c>
    </row>
    <row r="6172" customFormat="false" ht="14" hidden="false" customHeight="false" outlineLevel="0" collapsed="false">
      <c r="A6172" s="0" t="str">
        <f aca="false">SUBSTITUTE(C6172&amp;D6172&amp;E6172&amp;F6172&amp;G6172&amp;H6172&amp;I6172," ","")</f>
        <v>AgenteBilingüeEspecializadoBellasartesyafinesFrontofficesinherramientaHoraextradiurnaZona2Oro</v>
      </c>
      <c r="B6172" s="0" t="s">
        <v>6518</v>
      </c>
      <c r="C6172" s="0" t="s">
        <v>190</v>
      </c>
      <c r="D6172" s="0" t="s">
        <v>6010</v>
      </c>
      <c r="E6172" s="0" t="s">
        <v>60</v>
      </c>
      <c r="F6172" s="0" t="s">
        <v>3335</v>
      </c>
      <c r="G6172" s="0" t="s">
        <v>192</v>
      </c>
      <c r="H6172" s="0" t="s">
        <v>385</v>
      </c>
      <c r="I6172" s="0" t="s">
        <v>54</v>
      </c>
      <c r="J6172" s="0" t="s">
        <v>325</v>
      </c>
      <c r="K6172" s="0" t="n">
        <v>38758.5076880207</v>
      </c>
      <c r="L6172" s="0" t="n">
        <v>42034.455</v>
      </c>
      <c r="M6172" s="0" t="n">
        <v>53298.4343630777</v>
      </c>
      <c r="N6172" s="0" t="n">
        <v>35772.705</v>
      </c>
      <c r="O6172" s="0" t="n">
        <v>36174.285</v>
      </c>
      <c r="P6172" s="0" t="n">
        <v>50629.095</v>
      </c>
      <c r="Q6172" s="0" t="n">
        <v>59014.665</v>
      </c>
      <c r="S6172" s="0" t="s">
        <v>303</v>
      </c>
    </row>
    <row r="6173" customFormat="false" ht="14" hidden="false" customHeight="false" outlineLevel="0" collapsed="false">
      <c r="A6173" s="0" t="str">
        <f aca="false">SUBSTITUTE(C6173&amp;D6173&amp;E6173&amp;F6173&amp;G6173&amp;H6173&amp;I6173," ","")</f>
        <v>AgenteBilingüeEspecializadoBellasartesyafinesFrontofficesinherramientaHoraextradiurnaZona2Platino</v>
      </c>
      <c r="B6173" s="0" t="s">
        <v>6519</v>
      </c>
      <c r="C6173" s="0" t="s">
        <v>190</v>
      </c>
      <c r="D6173" s="0" t="s">
        <v>6010</v>
      </c>
      <c r="E6173" s="0" t="s">
        <v>60</v>
      </c>
      <c r="F6173" s="0" t="s">
        <v>3335</v>
      </c>
      <c r="G6173" s="0" t="s">
        <v>192</v>
      </c>
      <c r="H6173" s="0" t="s">
        <v>385</v>
      </c>
      <c r="I6173" s="0" t="s">
        <v>198</v>
      </c>
      <c r="J6173" s="0" t="s">
        <v>325</v>
      </c>
      <c r="K6173" s="0" t="n">
        <v>38758.5076880207</v>
      </c>
      <c r="L6173" s="0" t="n">
        <v>43270.245</v>
      </c>
      <c r="M6173" s="0" t="n">
        <v>54869.269445986</v>
      </c>
      <c r="N6173" s="0" t="n">
        <v>35772.705</v>
      </c>
      <c r="O6173" s="0" t="n">
        <v>36174.285</v>
      </c>
      <c r="P6173" s="0" t="n">
        <v>51717.915</v>
      </c>
      <c r="Q6173" s="0" t="n">
        <v>62722.035</v>
      </c>
      <c r="S6173" s="0" t="s">
        <v>303</v>
      </c>
    </row>
    <row r="6174" customFormat="false" ht="14" hidden="false" customHeight="false" outlineLevel="0" collapsed="false">
      <c r="A6174" s="0" t="str">
        <f aca="false">SUBSTITUTE(C6174&amp;D6174&amp;E6174&amp;F6174&amp;G6174&amp;H6174&amp;I6174," ","")</f>
        <v>AgenteBilingüeEspecializadoBellasartesyafinesFrontofficesinherramientaHoraextradiurnaZona3Plata</v>
      </c>
      <c r="B6174" s="0" t="s">
        <v>6520</v>
      </c>
      <c r="C6174" s="0" t="s">
        <v>190</v>
      </c>
      <c r="D6174" s="0" t="s">
        <v>6010</v>
      </c>
      <c r="E6174" s="0" t="s">
        <v>60</v>
      </c>
      <c r="F6174" s="0" t="s">
        <v>3335</v>
      </c>
      <c r="G6174" s="0" t="s">
        <v>192</v>
      </c>
      <c r="H6174" s="0" t="s">
        <v>390</v>
      </c>
      <c r="I6174" s="0" t="s">
        <v>195</v>
      </c>
      <c r="J6174" s="0" t="s">
        <v>325</v>
      </c>
      <c r="K6174" s="0" t="n">
        <v>38758.5076880207</v>
      </c>
      <c r="L6174" s="0" t="n">
        <v>42009.615</v>
      </c>
      <c r="M6174" s="0" t="n">
        <v>51815.0379154552</v>
      </c>
      <c r="N6174" s="0" t="n">
        <v>35772.705</v>
      </c>
      <c r="O6174" s="0" t="n">
        <v>36174.285</v>
      </c>
      <c r="P6174" s="0" t="n">
        <v>49818.69</v>
      </c>
      <c r="Q6174" s="0" t="n">
        <v>56509.965</v>
      </c>
      <c r="S6174" s="0" t="s">
        <v>303</v>
      </c>
    </row>
    <row r="6175" customFormat="false" ht="14" hidden="false" customHeight="false" outlineLevel="0" collapsed="false">
      <c r="A6175" s="0" t="str">
        <f aca="false">SUBSTITUTE(C6175&amp;D6175&amp;E6175&amp;F6175&amp;G6175&amp;H6175&amp;I6175," ","")</f>
        <v>AgenteBilingüeEspecializadoBellasartesyafinesFrontofficesinherramientaHoraextradiurnaZona3Oro</v>
      </c>
      <c r="B6175" s="0" t="s">
        <v>6521</v>
      </c>
      <c r="C6175" s="0" t="s">
        <v>190</v>
      </c>
      <c r="D6175" s="0" t="s">
        <v>6010</v>
      </c>
      <c r="E6175" s="0" t="s">
        <v>60</v>
      </c>
      <c r="F6175" s="0" t="s">
        <v>3335</v>
      </c>
      <c r="G6175" s="0" t="s">
        <v>192</v>
      </c>
      <c r="H6175" s="0" t="s">
        <v>390</v>
      </c>
      <c r="I6175" s="0" t="s">
        <v>54</v>
      </c>
      <c r="J6175" s="0" t="s">
        <v>325</v>
      </c>
      <c r="K6175" s="0" t="n">
        <v>38758.5076880207</v>
      </c>
      <c r="L6175" s="0" t="n">
        <v>42851.07</v>
      </c>
      <c r="M6175" s="0" t="n">
        <v>53298.4343630777</v>
      </c>
      <c r="N6175" s="0" t="n">
        <v>35772.705</v>
      </c>
      <c r="O6175" s="0" t="n">
        <v>36174.285</v>
      </c>
      <c r="P6175" s="0" t="n">
        <v>50867.145</v>
      </c>
      <c r="Q6175" s="0" t="n">
        <v>59014.665</v>
      </c>
      <c r="S6175" s="0" t="s">
        <v>303</v>
      </c>
    </row>
    <row r="6176" customFormat="false" ht="14" hidden="false" customHeight="false" outlineLevel="0" collapsed="false">
      <c r="A6176" s="0" t="str">
        <f aca="false">SUBSTITUTE(C6176&amp;D6176&amp;E6176&amp;F6176&amp;G6176&amp;H6176&amp;I6176," ","")</f>
        <v>AgenteBilingüeEspecializadoBellasartesyafinesFrontofficesinherramientaHoraextradiurnaZona3Platino</v>
      </c>
      <c r="B6176" s="0" t="s">
        <v>6522</v>
      </c>
      <c r="C6176" s="0" t="s">
        <v>190</v>
      </c>
      <c r="D6176" s="0" t="s">
        <v>6010</v>
      </c>
      <c r="E6176" s="0" t="s">
        <v>60</v>
      </c>
      <c r="F6176" s="0" t="s">
        <v>3335</v>
      </c>
      <c r="G6176" s="0" t="s">
        <v>192</v>
      </c>
      <c r="H6176" s="0" t="s">
        <v>390</v>
      </c>
      <c r="I6176" s="0" t="s">
        <v>198</v>
      </c>
      <c r="J6176" s="0" t="s">
        <v>325</v>
      </c>
      <c r="K6176" s="0" t="n">
        <v>38758.5076880207</v>
      </c>
      <c r="L6176" s="0" t="n">
        <v>44110.665</v>
      </c>
      <c r="M6176" s="0" t="n">
        <v>54869.269445986</v>
      </c>
      <c r="N6176" s="0" t="n">
        <v>35772.705</v>
      </c>
      <c r="O6176" s="0" t="n">
        <v>36174.285</v>
      </c>
      <c r="P6176" s="0" t="n">
        <v>51961.14</v>
      </c>
      <c r="Q6176" s="0" t="n">
        <v>62722.035</v>
      </c>
      <c r="S6176" s="0" t="s">
        <v>303</v>
      </c>
    </row>
    <row r="6177" customFormat="false" ht="14" hidden="false" customHeight="false" outlineLevel="0" collapsed="false">
      <c r="A6177" s="0" t="str">
        <f aca="false">SUBSTITUTE(C6177&amp;D6177&amp;E6177&amp;F6177&amp;G6177&amp;H6177&amp;I6177," ","")</f>
        <v>AgenteBilingüeEspecializadoBellasartesyafinesFrontofficesinherramientaHoraextranocturna Zona1Plata</v>
      </c>
      <c r="B6177" s="0" t="s">
        <v>6523</v>
      </c>
      <c r="C6177" s="0" t="s">
        <v>190</v>
      </c>
      <c r="D6177" s="0" t="s">
        <v>6010</v>
      </c>
      <c r="E6177" s="0" t="s">
        <v>60</v>
      </c>
      <c r="F6177" s="0" t="s">
        <v>3335</v>
      </c>
      <c r="G6177" s="0" t="s">
        <v>197</v>
      </c>
      <c r="H6177" s="0" t="s">
        <v>379</v>
      </c>
      <c r="I6177" s="0" t="s">
        <v>195</v>
      </c>
      <c r="J6177" s="0" t="s">
        <v>325</v>
      </c>
      <c r="K6177" s="0" t="n">
        <v>52899.312218229</v>
      </c>
      <c r="L6177" s="0" t="n">
        <v>56013.165</v>
      </c>
      <c r="M6177" s="0" t="n">
        <v>72541.0530816373</v>
      </c>
      <c r="N6177" s="0" t="n">
        <v>50082.615</v>
      </c>
      <c r="O6177" s="0" t="n">
        <v>50366.205</v>
      </c>
      <c r="P6177" s="0" t="n">
        <v>61046.37</v>
      </c>
      <c r="Q6177" s="0" t="n">
        <v>78433.335</v>
      </c>
      <c r="S6177" s="0" t="s">
        <v>303</v>
      </c>
    </row>
    <row r="6178" customFormat="false" ht="14" hidden="false" customHeight="false" outlineLevel="0" collapsed="false">
      <c r="A6178" s="0" t="str">
        <f aca="false">SUBSTITUTE(C6178&amp;D6178&amp;E6178&amp;F6178&amp;G6178&amp;H6178&amp;I6178," ","")</f>
        <v>AgenteBilingüeEspecializadoBellasartesyafinesFrontofficesinherramientaHoraextranocturna Zona1Oro</v>
      </c>
      <c r="B6178" s="0" t="s">
        <v>6524</v>
      </c>
      <c r="C6178" s="0" t="s">
        <v>190</v>
      </c>
      <c r="D6178" s="0" t="s">
        <v>6010</v>
      </c>
      <c r="E6178" s="0" t="s">
        <v>60</v>
      </c>
      <c r="F6178" s="0" t="s">
        <v>3335</v>
      </c>
      <c r="G6178" s="0" t="s">
        <v>197</v>
      </c>
      <c r="H6178" s="0" t="s">
        <v>379</v>
      </c>
      <c r="I6178" s="0" t="s">
        <v>54</v>
      </c>
      <c r="J6178" s="0" t="s">
        <v>325</v>
      </c>
      <c r="K6178" s="0" t="n">
        <v>52899.312218229</v>
      </c>
      <c r="L6178" s="0" t="n">
        <v>57134.07</v>
      </c>
      <c r="M6178" s="0" t="n">
        <v>74617.8081083088</v>
      </c>
      <c r="N6178" s="0" t="n">
        <v>50082.615</v>
      </c>
      <c r="O6178" s="0" t="n">
        <v>50366.205</v>
      </c>
      <c r="P6178" s="0" t="n">
        <v>62331.84</v>
      </c>
      <c r="Q6178" s="0" t="n">
        <v>81910.935</v>
      </c>
      <c r="S6178" s="0" t="s">
        <v>303</v>
      </c>
    </row>
    <row r="6179" customFormat="false" ht="14" hidden="false" customHeight="false" outlineLevel="0" collapsed="false">
      <c r="A6179" s="0" t="str">
        <f aca="false">SUBSTITUTE(C6179&amp;D6179&amp;E6179&amp;F6179&amp;G6179&amp;H6179&amp;I6179," ","")</f>
        <v>AgenteBilingüeEspecializadoBellasartesyafinesFrontofficesinherramientaHoraextranocturna Zona1Platino</v>
      </c>
      <c r="B6179" s="0" t="s">
        <v>6525</v>
      </c>
      <c r="C6179" s="0" t="s">
        <v>190</v>
      </c>
      <c r="D6179" s="0" t="s">
        <v>6010</v>
      </c>
      <c r="E6179" s="0" t="s">
        <v>60</v>
      </c>
      <c r="F6179" s="0" t="s">
        <v>3335</v>
      </c>
      <c r="G6179" s="0" t="s">
        <v>197</v>
      </c>
      <c r="H6179" s="0" t="s">
        <v>379</v>
      </c>
      <c r="I6179" s="0" t="s">
        <v>198</v>
      </c>
      <c r="J6179" s="0" t="s">
        <v>325</v>
      </c>
      <c r="K6179" s="0" t="n">
        <v>52899.312218229</v>
      </c>
      <c r="L6179" s="0" t="n">
        <v>58813.875</v>
      </c>
      <c r="M6179" s="0" t="n">
        <v>76816.9772243804</v>
      </c>
      <c r="N6179" s="0" t="n">
        <v>50082.615</v>
      </c>
      <c r="O6179" s="0" t="n">
        <v>50366.205</v>
      </c>
      <c r="P6179" s="0" t="n">
        <v>63672.165</v>
      </c>
      <c r="Q6179" s="0" t="n">
        <v>87056.955</v>
      </c>
      <c r="S6179" s="0" t="s">
        <v>303</v>
      </c>
    </row>
    <row r="6180" customFormat="false" ht="14" hidden="false" customHeight="false" outlineLevel="0" collapsed="false">
      <c r="A6180" s="0" t="str">
        <f aca="false">SUBSTITUTE(C6180&amp;D6180&amp;E6180&amp;F6180&amp;G6180&amp;H6180&amp;I6180," ","")</f>
        <v>AgenteBilingüeEspecializadoBellasartesyafinesFrontofficesinherramientaHoraextranocturna Zona2Plata</v>
      </c>
      <c r="B6180" s="0" t="s">
        <v>6526</v>
      </c>
      <c r="C6180" s="0" t="s">
        <v>190</v>
      </c>
      <c r="D6180" s="0" t="s">
        <v>6010</v>
      </c>
      <c r="E6180" s="0" t="s">
        <v>60</v>
      </c>
      <c r="F6180" s="0" t="s">
        <v>3335</v>
      </c>
      <c r="G6180" s="0" t="s">
        <v>197</v>
      </c>
      <c r="H6180" s="0" t="s">
        <v>385</v>
      </c>
      <c r="I6180" s="0" t="s">
        <v>195</v>
      </c>
      <c r="J6180" s="0" t="s">
        <v>325</v>
      </c>
      <c r="K6180" s="0" t="n">
        <v>52899.312218229</v>
      </c>
      <c r="L6180" s="0" t="n">
        <v>57694.005</v>
      </c>
      <c r="M6180" s="0" t="n">
        <v>72541.0530816373</v>
      </c>
      <c r="N6180" s="0" t="n">
        <v>50082.615</v>
      </c>
      <c r="O6180" s="0" t="n">
        <v>50366.205</v>
      </c>
      <c r="P6180" s="0" t="n">
        <v>64874.835</v>
      </c>
      <c r="Q6180" s="0" t="n">
        <v>78433.335</v>
      </c>
      <c r="S6180" s="0" t="s">
        <v>303</v>
      </c>
    </row>
    <row r="6181" customFormat="false" ht="14" hidden="false" customHeight="false" outlineLevel="0" collapsed="false">
      <c r="A6181" s="0" t="str">
        <f aca="false">SUBSTITUTE(C6181&amp;D6181&amp;E6181&amp;F6181&amp;G6181&amp;H6181&amp;I6181," ","")</f>
        <v>AgenteBilingüeEspecializadoBellasartesyafinesFrontofficesinherramientaHoraextranocturna Zona2Oro</v>
      </c>
      <c r="B6181" s="0" t="s">
        <v>6527</v>
      </c>
      <c r="C6181" s="0" t="s">
        <v>190</v>
      </c>
      <c r="D6181" s="0" t="s">
        <v>6010</v>
      </c>
      <c r="E6181" s="0" t="s">
        <v>60</v>
      </c>
      <c r="F6181" s="0" t="s">
        <v>3335</v>
      </c>
      <c r="G6181" s="0" t="s">
        <v>197</v>
      </c>
      <c r="H6181" s="0" t="s">
        <v>385</v>
      </c>
      <c r="I6181" s="0" t="s">
        <v>54</v>
      </c>
      <c r="J6181" s="0" t="s">
        <v>325</v>
      </c>
      <c r="K6181" s="0" t="n">
        <v>52899.312218229</v>
      </c>
      <c r="L6181" s="0" t="n">
        <v>58849.065</v>
      </c>
      <c r="M6181" s="0" t="n">
        <v>74617.8081083088</v>
      </c>
      <c r="N6181" s="0" t="n">
        <v>50082.615</v>
      </c>
      <c r="O6181" s="0" t="n">
        <v>50366.205</v>
      </c>
      <c r="P6181" s="0" t="n">
        <v>66241.035</v>
      </c>
      <c r="Q6181" s="0" t="n">
        <v>81910.935</v>
      </c>
      <c r="S6181" s="0" t="s">
        <v>303</v>
      </c>
    </row>
    <row r="6182" customFormat="false" ht="14" hidden="false" customHeight="false" outlineLevel="0" collapsed="false">
      <c r="A6182" s="0" t="str">
        <f aca="false">SUBSTITUTE(C6182&amp;D6182&amp;E6182&amp;F6182&amp;G6182&amp;H6182&amp;I6182," ","")</f>
        <v>AgenteBilingüeEspecializadoBellasartesyafinesFrontofficesinherramientaHoraextranocturna Zona2Platino</v>
      </c>
      <c r="B6182" s="0" t="s">
        <v>6528</v>
      </c>
      <c r="C6182" s="0" t="s">
        <v>190</v>
      </c>
      <c r="D6182" s="0" t="s">
        <v>6010</v>
      </c>
      <c r="E6182" s="0" t="s">
        <v>60</v>
      </c>
      <c r="F6182" s="0" t="s">
        <v>3335</v>
      </c>
      <c r="G6182" s="0" t="s">
        <v>197</v>
      </c>
      <c r="H6182" s="0" t="s">
        <v>385</v>
      </c>
      <c r="I6182" s="0" t="s">
        <v>198</v>
      </c>
      <c r="J6182" s="0" t="s">
        <v>325</v>
      </c>
      <c r="K6182" s="0" t="n">
        <v>52899.312218229</v>
      </c>
      <c r="L6182" s="0" t="n">
        <v>60578.55</v>
      </c>
      <c r="M6182" s="0" t="n">
        <v>76816.9772243804</v>
      </c>
      <c r="N6182" s="0" t="n">
        <v>50082.615</v>
      </c>
      <c r="O6182" s="0" t="n">
        <v>50366.205</v>
      </c>
      <c r="P6182" s="0" t="n">
        <v>67665.195</v>
      </c>
      <c r="Q6182" s="0" t="n">
        <v>87056.955</v>
      </c>
      <c r="S6182" s="0" t="s">
        <v>303</v>
      </c>
    </row>
    <row r="6183" customFormat="false" ht="14" hidden="false" customHeight="false" outlineLevel="0" collapsed="false">
      <c r="A6183" s="0" t="str">
        <f aca="false">SUBSTITUTE(C6183&amp;D6183&amp;E6183&amp;F6183&amp;G6183&amp;H6183&amp;I6183," ","")</f>
        <v>AgenteBilingüeEspecializadoBellasartesyafinesFrontofficesinherramientaHoraextranocturna Zona3Plata</v>
      </c>
      <c r="B6183" s="0" t="s">
        <v>6529</v>
      </c>
      <c r="C6183" s="0" t="s">
        <v>190</v>
      </c>
      <c r="D6183" s="0" t="s">
        <v>6010</v>
      </c>
      <c r="E6183" s="0" t="s">
        <v>60</v>
      </c>
      <c r="F6183" s="0" t="s">
        <v>3335</v>
      </c>
      <c r="G6183" s="0" t="s">
        <v>197</v>
      </c>
      <c r="H6183" s="0" t="s">
        <v>390</v>
      </c>
      <c r="I6183" s="0" t="s">
        <v>195</v>
      </c>
      <c r="J6183" s="0" t="s">
        <v>325</v>
      </c>
      <c r="K6183" s="0" t="n">
        <v>52899.312218229</v>
      </c>
      <c r="L6183" s="0" t="n">
        <v>58813.875</v>
      </c>
      <c r="M6183" s="0" t="n">
        <v>72541.0530816373</v>
      </c>
      <c r="N6183" s="0" t="n">
        <v>50082.615</v>
      </c>
      <c r="O6183" s="0" t="n">
        <v>50366.205</v>
      </c>
      <c r="P6183" s="0" t="n">
        <v>65180.16</v>
      </c>
      <c r="Q6183" s="0" t="n">
        <v>78433.335</v>
      </c>
      <c r="S6183" s="0" t="s">
        <v>303</v>
      </c>
    </row>
    <row r="6184" customFormat="false" ht="14" hidden="false" customHeight="false" outlineLevel="0" collapsed="false">
      <c r="A6184" s="0" t="str">
        <f aca="false">SUBSTITUTE(C6184&amp;D6184&amp;E6184&amp;F6184&amp;G6184&amp;H6184&amp;I6184," ","")</f>
        <v>AgenteBilingüeEspecializadoBellasartesyafinesFrontofficesinherramientaHoraextranocturna Zona3Oro</v>
      </c>
      <c r="B6184" s="0" t="s">
        <v>6530</v>
      </c>
      <c r="C6184" s="0" t="s">
        <v>190</v>
      </c>
      <c r="D6184" s="0" t="s">
        <v>6010</v>
      </c>
      <c r="E6184" s="0" t="s">
        <v>60</v>
      </c>
      <c r="F6184" s="0" t="s">
        <v>3335</v>
      </c>
      <c r="G6184" s="0" t="s">
        <v>197</v>
      </c>
      <c r="H6184" s="0" t="s">
        <v>390</v>
      </c>
      <c r="I6184" s="0" t="s">
        <v>54</v>
      </c>
      <c r="J6184" s="0" t="s">
        <v>325</v>
      </c>
      <c r="K6184" s="0" t="n">
        <v>52899.312218229</v>
      </c>
      <c r="L6184" s="0" t="n">
        <v>59991.705</v>
      </c>
      <c r="M6184" s="0" t="n">
        <v>74617.8081083088</v>
      </c>
      <c r="N6184" s="0" t="n">
        <v>50082.615</v>
      </c>
      <c r="O6184" s="0" t="n">
        <v>50366.205</v>
      </c>
      <c r="P6184" s="0" t="n">
        <v>66552.57</v>
      </c>
      <c r="Q6184" s="0" t="n">
        <v>81910.935</v>
      </c>
      <c r="S6184" s="0" t="s">
        <v>303</v>
      </c>
    </row>
    <row r="6185" customFormat="false" ht="14" hidden="false" customHeight="false" outlineLevel="0" collapsed="false">
      <c r="A6185" s="0" t="str">
        <f aca="false">SUBSTITUTE(C6185&amp;D6185&amp;E6185&amp;F6185&amp;G6185&amp;H6185&amp;I6185," ","")</f>
        <v>AgenteBilingüeEspecializadoBellasartesyafinesFrontofficesinherramientaHoraextranocturna Zona3Platino</v>
      </c>
      <c r="B6185" s="0" t="s">
        <v>6531</v>
      </c>
      <c r="C6185" s="0" t="s">
        <v>190</v>
      </c>
      <c r="D6185" s="0" t="s">
        <v>6010</v>
      </c>
      <c r="E6185" s="0" t="s">
        <v>60</v>
      </c>
      <c r="F6185" s="0" t="s">
        <v>3335</v>
      </c>
      <c r="G6185" s="0" t="s">
        <v>197</v>
      </c>
      <c r="H6185" s="0" t="s">
        <v>390</v>
      </c>
      <c r="I6185" s="0" t="s">
        <v>198</v>
      </c>
      <c r="J6185" s="0" t="s">
        <v>325</v>
      </c>
      <c r="K6185" s="0" t="n">
        <v>52899.312218229</v>
      </c>
      <c r="L6185" s="0" t="n">
        <v>61755.345</v>
      </c>
      <c r="M6185" s="0" t="n">
        <v>76816.9772243804</v>
      </c>
      <c r="N6185" s="0" t="n">
        <v>50082.615</v>
      </c>
      <c r="O6185" s="0" t="n">
        <v>50366.205</v>
      </c>
      <c r="P6185" s="0" t="n">
        <v>67982.94</v>
      </c>
      <c r="Q6185" s="0" t="n">
        <v>87056.955</v>
      </c>
      <c r="S6185" s="0" t="s">
        <v>303</v>
      </c>
    </row>
    <row r="6186" customFormat="false" ht="14" hidden="false" customHeight="false" outlineLevel="0" collapsed="false">
      <c r="A6186" s="0" t="str">
        <f aca="false">SUBSTITUTE(C6186&amp;D6186&amp;E6186&amp;F6186&amp;G6186&amp;H6186&amp;I6186," ","")</f>
        <v>AgenteBilingüeEspecializadoBellasartesyafinesFrontofficesinherramientaHoraextradominicalyfestivoZona1Plata</v>
      </c>
      <c r="B6186" s="0" t="s">
        <v>6532</v>
      </c>
      <c r="C6186" s="0" t="s">
        <v>190</v>
      </c>
      <c r="D6186" s="0" t="s">
        <v>6010</v>
      </c>
      <c r="E6186" s="0" t="s">
        <v>60</v>
      </c>
      <c r="F6186" s="0" t="s">
        <v>3335</v>
      </c>
      <c r="G6186" s="0" t="s">
        <v>194</v>
      </c>
      <c r="H6186" s="0" t="s">
        <v>379</v>
      </c>
      <c r="I6186" s="0" t="s">
        <v>195</v>
      </c>
      <c r="J6186" s="0" t="s">
        <v>325</v>
      </c>
      <c r="K6186" s="0" t="n">
        <v>67040.1167484372</v>
      </c>
      <c r="L6186" s="0" t="n">
        <v>64014.75</v>
      </c>
      <c r="M6186" s="0" t="n">
        <v>82904.0606647283</v>
      </c>
      <c r="N6186" s="0" t="n">
        <v>71546.445</v>
      </c>
      <c r="O6186" s="0" t="n">
        <v>57461.13</v>
      </c>
      <c r="P6186" s="0" t="n">
        <v>68241.69</v>
      </c>
      <c r="Q6186" s="0" t="n">
        <v>87317.775</v>
      </c>
      <c r="S6186" s="0" t="s">
        <v>303</v>
      </c>
    </row>
    <row r="6187" customFormat="false" ht="14" hidden="false" customHeight="false" outlineLevel="0" collapsed="false">
      <c r="A6187" s="0" t="str">
        <f aca="false">SUBSTITUTE(C6187&amp;D6187&amp;E6187&amp;F6187&amp;G6187&amp;H6187&amp;I6187," ","")</f>
        <v>AgenteBilingüeEspecializadoBellasartesyafinesFrontofficesinherramientaHoraextradominicalyfestivoZona1Oro</v>
      </c>
      <c r="B6187" s="0" t="s">
        <v>6533</v>
      </c>
      <c r="C6187" s="0" t="s">
        <v>190</v>
      </c>
      <c r="D6187" s="0" t="s">
        <v>6010</v>
      </c>
      <c r="E6187" s="0" t="s">
        <v>60</v>
      </c>
      <c r="F6187" s="0" t="s">
        <v>3335</v>
      </c>
      <c r="G6187" s="0" t="s">
        <v>194</v>
      </c>
      <c r="H6187" s="0" t="s">
        <v>379</v>
      </c>
      <c r="I6187" s="0" t="s">
        <v>54</v>
      </c>
      <c r="J6187" s="0" t="s">
        <v>325</v>
      </c>
      <c r="K6187" s="0" t="n">
        <v>67040.1167484372</v>
      </c>
      <c r="L6187" s="0" t="n">
        <v>65295.045</v>
      </c>
      <c r="M6187" s="0" t="n">
        <v>85277.4949809243</v>
      </c>
      <c r="N6187" s="0" t="n">
        <v>71546.445</v>
      </c>
      <c r="O6187" s="0" t="n">
        <v>57461.13</v>
      </c>
      <c r="P6187" s="0" t="n">
        <v>69678.27</v>
      </c>
      <c r="Q6187" s="0" t="n">
        <v>91188.675</v>
      </c>
      <c r="S6187" s="0" t="s">
        <v>303</v>
      </c>
    </row>
    <row r="6188" customFormat="false" ht="14" hidden="false" customHeight="false" outlineLevel="0" collapsed="false">
      <c r="A6188" s="0" t="str">
        <f aca="false">SUBSTITUTE(C6188&amp;D6188&amp;E6188&amp;F6188&amp;G6188&amp;H6188&amp;I6188," ","")</f>
        <v>AgenteBilingüeEspecializadoBellasartesyafinesFrontofficesinherramientaHoraextradominicalyfestivoZona1Platino</v>
      </c>
      <c r="B6188" s="0" t="s">
        <v>6534</v>
      </c>
      <c r="C6188" s="0" t="s">
        <v>190</v>
      </c>
      <c r="D6188" s="0" t="s">
        <v>6010</v>
      </c>
      <c r="E6188" s="0" t="s">
        <v>60</v>
      </c>
      <c r="F6188" s="0" t="s">
        <v>3335</v>
      </c>
      <c r="G6188" s="0" t="s">
        <v>194</v>
      </c>
      <c r="H6188" s="0" t="s">
        <v>379</v>
      </c>
      <c r="I6188" s="0" t="s">
        <v>198</v>
      </c>
      <c r="J6188" s="0" t="s">
        <v>325</v>
      </c>
      <c r="K6188" s="0" t="n">
        <v>67040.1167484372</v>
      </c>
      <c r="L6188" s="0" t="n">
        <v>67216.005</v>
      </c>
      <c r="M6188" s="0" t="n">
        <v>87790.8311135776</v>
      </c>
      <c r="N6188" s="0" t="n">
        <v>71546.445</v>
      </c>
      <c r="O6188" s="0" t="n">
        <v>57461.13</v>
      </c>
      <c r="P6188" s="0" t="n">
        <v>71176.95</v>
      </c>
      <c r="Q6188" s="0" t="n">
        <v>96917.4</v>
      </c>
      <c r="S6188" s="0" t="s">
        <v>303</v>
      </c>
    </row>
    <row r="6189" customFormat="false" ht="14" hidden="false" customHeight="false" outlineLevel="0" collapsed="false">
      <c r="A6189" s="0" t="str">
        <f aca="false">SUBSTITUTE(C6189&amp;D6189&amp;E6189&amp;F6189&amp;G6189&amp;H6189&amp;I6189," ","")</f>
        <v>AgenteBilingüeEspecializadoBellasartesyafinesFrontofficesinherramientaHoraextradominicalyfestivoZona2Plata</v>
      </c>
      <c r="B6189" s="0" t="s">
        <v>6535</v>
      </c>
      <c r="C6189" s="0" t="s">
        <v>190</v>
      </c>
      <c r="D6189" s="0" t="s">
        <v>6010</v>
      </c>
      <c r="E6189" s="0" t="s">
        <v>60</v>
      </c>
      <c r="F6189" s="0" t="s">
        <v>3335</v>
      </c>
      <c r="G6189" s="0" t="s">
        <v>194</v>
      </c>
      <c r="H6189" s="0" t="s">
        <v>385</v>
      </c>
      <c r="I6189" s="0" t="s">
        <v>195</v>
      </c>
      <c r="J6189" s="0" t="s">
        <v>325</v>
      </c>
      <c r="K6189" s="0" t="n">
        <v>67040.1167484372</v>
      </c>
      <c r="L6189" s="0" t="n">
        <v>65935.71</v>
      </c>
      <c r="M6189" s="0" t="n">
        <v>82904.0606647283</v>
      </c>
      <c r="N6189" s="0" t="n">
        <v>71546.445</v>
      </c>
      <c r="O6189" s="0" t="n">
        <v>57461.13</v>
      </c>
      <c r="P6189" s="0" t="n">
        <v>72520.38</v>
      </c>
      <c r="Q6189" s="0" t="n">
        <v>87317.775</v>
      </c>
      <c r="S6189" s="0" t="s">
        <v>303</v>
      </c>
    </row>
    <row r="6190" customFormat="false" ht="14" hidden="false" customHeight="false" outlineLevel="0" collapsed="false">
      <c r="A6190" s="0" t="str">
        <f aca="false">SUBSTITUTE(C6190&amp;D6190&amp;E6190&amp;F6190&amp;G6190&amp;H6190&amp;I6190," ","")</f>
        <v>AgenteBilingüeEspecializadoBellasartesyafinesFrontofficesinherramientaHoraextradominicalyfestivoZona2Oro</v>
      </c>
      <c r="B6190" s="0" t="s">
        <v>6536</v>
      </c>
      <c r="C6190" s="0" t="s">
        <v>190</v>
      </c>
      <c r="D6190" s="0" t="s">
        <v>6010</v>
      </c>
      <c r="E6190" s="0" t="s">
        <v>60</v>
      </c>
      <c r="F6190" s="0" t="s">
        <v>3335</v>
      </c>
      <c r="G6190" s="0" t="s">
        <v>194</v>
      </c>
      <c r="H6190" s="0" t="s">
        <v>385</v>
      </c>
      <c r="I6190" s="0" t="s">
        <v>54</v>
      </c>
      <c r="J6190" s="0" t="s">
        <v>325</v>
      </c>
      <c r="K6190" s="0" t="n">
        <v>67040.1167484372</v>
      </c>
      <c r="L6190" s="0" t="n">
        <v>67254.3</v>
      </c>
      <c r="M6190" s="0" t="n">
        <v>85277.4949809243</v>
      </c>
      <c r="N6190" s="0" t="n">
        <v>71546.445</v>
      </c>
      <c r="O6190" s="0" t="n">
        <v>57461.13</v>
      </c>
      <c r="P6190" s="0" t="n">
        <v>74047.005</v>
      </c>
      <c r="Q6190" s="0" t="n">
        <v>91188.675</v>
      </c>
      <c r="S6190" s="0" t="s">
        <v>303</v>
      </c>
    </row>
    <row r="6191" customFormat="false" ht="14" hidden="false" customHeight="false" outlineLevel="0" collapsed="false">
      <c r="A6191" s="0" t="str">
        <f aca="false">SUBSTITUTE(C6191&amp;D6191&amp;E6191&amp;F6191&amp;G6191&amp;H6191&amp;I6191," ","")</f>
        <v>AgenteBilingüeEspecializadoBellasartesyafinesFrontofficesinherramientaHoraextradominicalyfestivoZona2Platino</v>
      </c>
      <c r="B6191" s="0" t="s">
        <v>6537</v>
      </c>
      <c r="C6191" s="0" t="s">
        <v>190</v>
      </c>
      <c r="D6191" s="0" t="s">
        <v>6010</v>
      </c>
      <c r="E6191" s="0" t="s">
        <v>60</v>
      </c>
      <c r="F6191" s="0" t="s">
        <v>3335</v>
      </c>
      <c r="G6191" s="0" t="s">
        <v>194</v>
      </c>
      <c r="H6191" s="0" t="s">
        <v>385</v>
      </c>
      <c r="I6191" s="0" t="s">
        <v>198</v>
      </c>
      <c r="J6191" s="0" t="s">
        <v>325</v>
      </c>
      <c r="K6191" s="0" t="n">
        <v>67040.1167484372</v>
      </c>
      <c r="L6191" s="0" t="n">
        <v>69233.22</v>
      </c>
      <c r="M6191" s="0" t="n">
        <v>87790.8311135776</v>
      </c>
      <c r="N6191" s="0" t="n">
        <v>71546.445</v>
      </c>
      <c r="O6191" s="0" t="n">
        <v>57461.13</v>
      </c>
      <c r="P6191" s="0" t="n">
        <v>75639.87</v>
      </c>
      <c r="Q6191" s="0" t="n">
        <v>96917.4</v>
      </c>
      <c r="S6191" s="0" t="s">
        <v>303</v>
      </c>
    </row>
    <row r="6192" customFormat="false" ht="14" hidden="false" customHeight="false" outlineLevel="0" collapsed="false">
      <c r="A6192" s="0" t="str">
        <f aca="false">SUBSTITUTE(C6192&amp;D6192&amp;E6192&amp;F6192&amp;G6192&amp;H6192&amp;I6192," ","")</f>
        <v>AgenteBilingüeEspecializadoBellasartesyafinesFrontofficesinherramientaHoraextradominicalyfestivoZona3Plata</v>
      </c>
      <c r="B6192" s="0" t="s">
        <v>6538</v>
      </c>
      <c r="C6192" s="0" t="s">
        <v>190</v>
      </c>
      <c r="D6192" s="0" t="s">
        <v>6010</v>
      </c>
      <c r="E6192" s="0" t="s">
        <v>60</v>
      </c>
      <c r="F6192" s="0" t="s">
        <v>3335</v>
      </c>
      <c r="G6192" s="0" t="s">
        <v>194</v>
      </c>
      <c r="H6192" s="0" t="s">
        <v>390</v>
      </c>
      <c r="I6192" s="0" t="s">
        <v>195</v>
      </c>
      <c r="J6192" s="0" t="s">
        <v>325</v>
      </c>
      <c r="K6192" s="0" t="n">
        <v>67040.1167484372</v>
      </c>
      <c r="L6192" s="0" t="n">
        <v>67216.005</v>
      </c>
      <c r="M6192" s="0" t="n">
        <v>82904.0606647283</v>
      </c>
      <c r="N6192" s="0" t="n">
        <v>71546.445</v>
      </c>
      <c r="O6192" s="0" t="n">
        <v>57461.13</v>
      </c>
      <c r="P6192" s="0" t="n">
        <v>72861.93</v>
      </c>
      <c r="Q6192" s="0" t="n">
        <v>87317.775</v>
      </c>
      <c r="S6192" s="0" t="s">
        <v>303</v>
      </c>
    </row>
    <row r="6193" customFormat="false" ht="14" hidden="false" customHeight="false" outlineLevel="0" collapsed="false">
      <c r="A6193" s="0" t="str">
        <f aca="false">SUBSTITUTE(C6193&amp;D6193&amp;E6193&amp;F6193&amp;G6193&amp;H6193&amp;I6193," ","")</f>
        <v>AgenteBilingüeEspecializadoBellasartesyafinesFrontofficesinherramientaHoraextradominicalyfestivoZona3Oro</v>
      </c>
      <c r="B6193" s="0" t="s">
        <v>6539</v>
      </c>
      <c r="C6193" s="0" t="s">
        <v>190</v>
      </c>
      <c r="D6193" s="0" t="s">
        <v>6010</v>
      </c>
      <c r="E6193" s="0" t="s">
        <v>60</v>
      </c>
      <c r="F6193" s="0" t="s">
        <v>3335</v>
      </c>
      <c r="G6193" s="0" t="s">
        <v>194</v>
      </c>
      <c r="H6193" s="0" t="s">
        <v>390</v>
      </c>
      <c r="I6193" s="0" t="s">
        <v>54</v>
      </c>
      <c r="J6193" s="0" t="s">
        <v>325</v>
      </c>
      <c r="K6193" s="0" t="n">
        <v>67040.1167484372</v>
      </c>
      <c r="L6193" s="0" t="n">
        <v>68560.47</v>
      </c>
      <c r="M6193" s="0" t="n">
        <v>85277.4949809243</v>
      </c>
      <c r="N6193" s="0" t="n">
        <v>71546.445</v>
      </c>
      <c r="O6193" s="0" t="n">
        <v>57461.13</v>
      </c>
      <c r="P6193" s="0" t="n">
        <v>74395.8</v>
      </c>
      <c r="Q6193" s="0" t="n">
        <v>91188.675</v>
      </c>
      <c r="S6193" s="0" t="s">
        <v>303</v>
      </c>
    </row>
    <row r="6194" customFormat="false" ht="14" hidden="false" customHeight="false" outlineLevel="0" collapsed="false">
      <c r="A6194" s="0" t="str">
        <f aca="false">SUBSTITUTE(C6194&amp;D6194&amp;E6194&amp;F6194&amp;G6194&amp;H6194&amp;I6194," ","")</f>
        <v>AgenteBilingüeEspecializadoBellasartesyafinesFrontofficesinherramientaHoraextradominicalyfestivoZona3Platino</v>
      </c>
      <c r="B6194" s="0" t="s">
        <v>6540</v>
      </c>
      <c r="C6194" s="0" t="s">
        <v>190</v>
      </c>
      <c r="D6194" s="0" t="s">
        <v>6010</v>
      </c>
      <c r="E6194" s="0" t="s">
        <v>60</v>
      </c>
      <c r="F6194" s="0" t="s">
        <v>3335</v>
      </c>
      <c r="G6194" s="0" t="s">
        <v>194</v>
      </c>
      <c r="H6194" s="0" t="s">
        <v>390</v>
      </c>
      <c r="I6194" s="0" t="s">
        <v>198</v>
      </c>
      <c r="J6194" s="0" t="s">
        <v>325</v>
      </c>
      <c r="K6194" s="0" t="n">
        <v>67040.1167484372</v>
      </c>
      <c r="L6194" s="0" t="n">
        <v>70577.685</v>
      </c>
      <c r="M6194" s="0" t="n">
        <v>87790.8311135776</v>
      </c>
      <c r="N6194" s="0" t="n">
        <v>71546.445</v>
      </c>
      <c r="O6194" s="0" t="n">
        <v>57461.13</v>
      </c>
      <c r="P6194" s="0" t="n">
        <v>75995.91</v>
      </c>
      <c r="Q6194" s="0" t="n">
        <v>96917.4</v>
      </c>
      <c r="S6194" s="0" t="s">
        <v>303</v>
      </c>
    </row>
    <row r="6195" customFormat="false" ht="14" hidden="false" customHeight="false" outlineLevel="0" collapsed="false">
      <c r="A6195" s="0" t="str">
        <f aca="false">SUBSTITUTE(C6195&amp;D6195&amp;E6195&amp;F6195&amp;G6195&amp;H6195&amp;I6195," ","")</f>
        <v>AgenteBilingüeEspecializadoBellasartesyafinesFrontofficesinherramientaServicio7x24Zona1Plata</v>
      </c>
      <c r="B6195" s="0" t="s">
        <v>6541</v>
      </c>
      <c r="C6195" s="0" t="s">
        <v>190</v>
      </c>
      <c r="D6195" s="0" t="s">
        <v>6010</v>
      </c>
      <c r="E6195" s="0" t="s">
        <v>60</v>
      </c>
      <c r="F6195" s="0" t="s">
        <v>3335</v>
      </c>
      <c r="G6195" s="0" t="s">
        <v>55</v>
      </c>
      <c r="H6195" s="0" t="s">
        <v>379</v>
      </c>
      <c r="I6195" s="0" t="s">
        <v>195</v>
      </c>
      <c r="J6195" s="0" t="s">
        <v>305</v>
      </c>
      <c r="K6195" s="0" t="n">
        <v>24574110.7377499</v>
      </c>
      <c r="L6195" s="0" t="n">
        <v>34585033.185</v>
      </c>
      <c r="M6195" s="0" t="n">
        <v>36338653.8615158</v>
      </c>
      <c r="N6195" s="0" t="n">
        <v>31132347.705</v>
      </c>
      <c r="O6195" s="0" t="n">
        <v>31393450.26</v>
      </c>
      <c r="P6195" s="0" t="n">
        <v>44101005.345</v>
      </c>
      <c r="Q6195" s="0" t="n">
        <v>35858940.165</v>
      </c>
      <c r="S6195" s="0" t="s">
        <v>303</v>
      </c>
    </row>
    <row r="6196" customFormat="false" ht="14" hidden="false" customHeight="false" outlineLevel="0" collapsed="false">
      <c r="A6196" s="0" t="str">
        <f aca="false">SUBSTITUTE(C6196&amp;D6196&amp;E6196&amp;F6196&amp;G6196&amp;H6196&amp;I6196," ","")</f>
        <v>AgenteBilingüeEspecializadoBellasartesyafinesFrontofficesinherramientaServicio7x24Zona1Oro</v>
      </c>
      <c r="B6196" s="0" t="s">
        <v>6542</v>
      </c>
      <c r="C6196" s="0" t="s">
        <v>190</v>
      </c>
      <c r="D6196" s="0" t="s">
        <v>6010</v>
      </c>
      <c r="E6196" s="0" t="s">
        <v>60</v>
      </c>
      <c r="F6196" s="0" t="s">
        <v>3335</v>
      </c>
      <c r="G6196" s="0" t="s">
        <v>55</v>
      </c>
      <c r="H6196" s="0" t="s">
        <v>379</v>
      </c>
      <c r="I6196" s="0" t="s">
        <v>54</v>
      </c>
      <c r="J6196" s="0" t="s">
        <v>305</v>
      </c>
      <c r="K6196" s="0" t="n">
        <v>24574110.7377499</v>
      </c>
      <c r="L6196" s="0" t="n">
        <v>35276734.035</v>
      </c>
      <c r="M6196" s="0" t="n">
        <v>37378981.77052</v>
      </c>
      <c r="N6196" s="0" t="n">
        <v>31310595.405</v>
      </c>
      <c r="O6196" s="0" t="n">
        <v>31393450.26</v>
      </c>
      <c r="P6196" s="0" t="n">
        <v>45029447.955</v>
      </c>
      <c r="Q6196" s="0" t="n">
        <v>37448667.045</v>
      </c>
      <c r="S6196" s="0" t="s">
        <v>303</v>
      </c>
    </row>
    <row r="6197" customFormat="false" ht="14" hidden="false" customHeight="false" outlineLevel="0" collapsed="false">
      <c r="A6197" s="0" t="str">
        <f aca="false">SUBSTITUTE(C6197&amp;D6197&amp;E6197&amp;F6197&amp;G6197&amp;H6197&amp;I6197," ","")</f>
        <v>AgenteBilingüeEspecializadoBellasartesyafinesFrontofficesinherramientaServicio7x24Zona1Platino</v>
      </c>
      <c r="B6197" s="0" t="s">
        <v>6543</v>
      </c>
      <c r="C6197" s="0" t="s">
        <v>190</v>
      </c>
      <c r="D6197" s="0" t="s">
        <v>6010</v>
      </c>
      <c r="E6197" s="0" t="s">
        <v>60</v>
      </c>
      <c r="F6197" s="0" t="s">
        <v>3335</v>
      </c>
      <c r="G6197" s="0" t="s">
        <v>55</v>
      </c>
      <c r="H6197" s="0" t="s">
        <v>379</v>
      </c>
      <c r="I6197" s="0" t="s">
        <v>198</v>
      </c>
      <c r="J6197" s="0" t="s">
        <v>305</v>
      </c>
      <c r="K6197" s="0" t="n">
        <v>24574110.7377499</v>
      </c>
      <c r="L6197" s="0" t="n">
        <v>36314285.31</v>
      </c>
      <c r="M6197" s="0" t="n">
        <v>38480631.6900755</v>
      </c>
      <c r="N6197" s="0" t="n">
        <v>31345637.4</v>
      </c>
      <c r="O6197" s="0" t="n">
        <v>31393450.26</v>
      </c>
      <c r="P6197" s="0" t="n">
        <v>45997822.935</v>
      </c>
      <c r="Q6197" s="0" t="n">
        <v>39801340.035</v>
      </c>
      <c r="S6197" s="0" t="s">
        <v>303</v>
      </c>
    </row>
    <row r="6198" customFormat="false" ht="14" hidden="false" customHeight="false" outlineLevel="0" collapsed="false">
      <c r="A6198" s="0" t="str">
        <f aca="false">SUBSTITUTE(C6198&amp;D6198&amp;E6198&amp;F6198&amp;G6198&amp;H6198&amp;I6198," ","")</f>
        <v>AgenteBilingüeEspecializadoBellasartesyafinesFrontofficesinherramientaServicio7x24Zona2Plata</v>
      </c>
      <c r="B6198" s="0" t="s">
        <v>6544</v>
      </c>
      <c r="C6198" s="0" t="s">
        <v>190</v>
      </c>
      <c r="D6198" s="0" t="s">
        <v>6010</v>
      </c>
      <c r="E6198" s="0" t="s">
        <v>60</v>
      </c>
      <c r="F6198" s="0" t="s">
        <v>3335</v>
      </c>
      <c r="G6198" s="0" t="s">
        <v>55</v>
      </c>
      <c r="H6198" s="0" t="s">
        <v>385</v>
      </c>
      <c r="I6198" s="0" t="s">
        <v>195</v>
      </c>
      <c r="J6198" s="0" t="s">
        <v>305</v>
      </c>
      <c r="K6198" s="0" t="n">
        <v>24574110.7377499</v>
      </c>
      <c r="L6198" s="0" t="n">
        <v>35622584.46</v>
      </c>
      <c r="M6198" s="0" t="n">
        <v>36338653.8615158</v>
      </c>
      <c r="N6198" s="0" t="n">
        <v>31317604.425</v>
      </c>
      <c r="O6198" s="0" t="n">
        <v>31393450.26</v>
      </c>
      <c r="P6198" s="0" t="n">
        <v>46866315.24</v>
      </c>
      <c r="Q6198" s="0" t="n">
        <v>35858940.165</v>
      </c>
      <c r="S6198" s="0" t="s">
        <v>303</v>
      </c>
    </row>
    <row r="6199" customFormat="false" ht="14" hidden="false" customHeight="false" outlineLevel="0" collapsed="false">
      <c r="A6199" s="0" t="str">
        <f aca="false">SUBSTITUTE(C6199&amp;D6199&amp;E6199&amp;F6199&amp;G6199&amp;H6199&amp;I6199," ","")</f>
        <v>AgenteBilingüeEspecializadoBellasartesyafinesFrontofficesinherramientaServicio7x24Zona2Oro</v>
      </c>
      <c r="B6199" s="0" t="s">
        <v>6545</v>
      </c>
      <c r="C6199" s="0" t="s">
        <v>190</v>
      </c>
      <c r="D6199" s="0" t="s">
        <v>6010</v>
      </c>
      <c r="E6199" s="0" t="s">
        <v>60</v>
      </c>
      <c r="F6199" s="0" t="s">
        <v>3335</v>
      </c>
      <c r="G6199" s="0" t="s">
        <v>55</v>
      </c>
      <c r="H6199" s="0" t="s">
        <v>385</v>
      </c>
      <c r="I6199" s="0" t="s">
        <v>54</v>
      </c>
      <c r="J6199" s="0" t="s">
        <v>305</v>
      </c>
      <c r="K6199" s="0" t="n">
        <v>24574110.7377499</v>
      </c>
      <c r="L6199" s="0" t="n">
        <v>36335037.06</v>
      </c>
      <c r="M6199" s="0" t="n">
        <v>37378981.77052</v>
      </c>
      <c r="N6199" s="0" t="n">
        <v>31354747.47</v>
      </c>
      <c r="O6199" s="0" t="n">
        <v>31393450.26</v>
      </c>
      <c r="P6199" s="0" t="n">
        <v>47852974.53</v>
      </c>
      <c r="Q6199" s="0" t="n">
        <v>37448667.045</v>
      </c>
      <c r="S6199" s="0" t="s">
        <v>303</v>
      </c>
    </row>
    <row r="6200" customFormat="false" ht="14" hidden="false" customHeight="false" outlineLevel="0" collapsed="false">
      <c r="A6200" s="0" t="str">
        <f aca="false">SUBSTITUTE(C6200&amp;D6200&amp;E6200&amp;F6200&amp;G6200&amp;H6200&amp;I6200," ","")</f>
        <v>AgenteBilingüeEspecializadoBellasartesyafinesFrontofficesinherramientaServicio7x24Zona2Platino</v>
      </c>
      <c r="B6200" s="0" t="s">
        <v>6546</v>
      </c>
      <c r="C6200" s="0" t="s">
        <v>190</v>
      </c>
      <c r="D6200" s="0" t="s">
        <v>6010</v>
      </c>
      <c r="E6200" s="0" t="s">
        <v>60</v>
      </c>
      <c r="F6200" s="0" t="s">
        <v>3335</v>
      </c>
      <c r="G6200" s="0" t="s">
        <v>55</v>
      </c>
      <c r="H6200" s="0" t="s">
        <v>385</v>
      </c>
      <c r="I6200" s="0" t="s">
        <v>198</v>
      </c>
      <c r="J6200" s="0" t="s">
        <v>305</v>
      </c>
      <c r="K6200" s="0" t="n">
        <v>24574110.7377499</v>
      </c>
      <c r="L6200" s="0" t="n">
        <v>37403713.89</v>
      </c>
      <c r="M6200" s="0" t="n">
        <v>38480631.6900755</v>
      </c>
      <c r="N6200" s="0" t="n">
        <v>31391891.55</v>
      </c>
      <c r="O6200" s="0" t="n">
        <v>31393450.26</v>
      </c>
      <c r="P6200" s="0" t="n">
        <v>48882069.855</v>
      </c>
      <c r="Q6200" s="0" t="n">
        <v>39801340.035</v>
      </c>
      <c r="S6200" s="0" t="s">
        <v>303</v>
      </c>
    </row>
    <row r="6201" customFormat="false" ht="14" hidden="false" customHeight="false" outlineLevel="0" collapsed="false">
      <c r="A6201" s="0" t="str">
        <f aca="false">SUBSTITUTE(C6201&amp;D6201&amp;E6201&amp;F6201&amp;G6201&amp;H6201&amp;I6201," ","")</f>
        <v>AgenteBilingüeEspecializadoBellasartesyafinesFrontofficesinherramientaServicio7x24Zona3Plata</v>
      </c>
      <c r="B6201" s="0" t="s">
        <v>6547</v>
      </c>
      <c r="C6201" s="0" t="s">
        <v>190</v>
      </c>
      <c r="D6201" s="0" t="s">
        <v>6010</v>
      </c>
      <c r="E6201" s="0" t="s">
        <v>60</v>
      </c>
      <c r="F6201" s="0" t="s">
        <v>3335</v>
      </c>
      <c r="G6201" s="0" t="s">
        <v>55</v>
      </c>
      <c r="H6201" s="0" t="s">
        <v>390</v>
      </c>
      <c r="I6201" s="0" t="s">
        <v>195</v>
      </c>
      <c r="J6201" s="0" t="s">
        <v>305</v>
      </c>
      <c r="K6201" s="0" t="n">
        <v>24574110.7377499</v>
      </c>
      <c r="L6201" s="0" t="n">
        <v>36314285.31</v>
      </c>
      <c r="M6201" s="0" t="n">
        <v>36338653.8615158</v>
      </c>
      <c r="N6201" s="0" t="n">
        <v>31345637.4</v>
      </c>
      <c r="O6201" s="0" t="n">
        <v>31393450.26</v>
      </c>
      <c r="P6201" s="0" t="n">
        <v>47086819.92</v>
      </c>
      <c r="Q6201" s="0" t="n">
        <v>35858940.165</v>
      </c>
      <c r="S6201" s="0" t="s">
        <v>303</v>
      </c>
    </row>
    <row r="6202" customFormat="false" ht="14" hidden="false" customHeight="false" outlineLevel="0" collapsed="false">
      <c r="A6202" s="0" t="str">
        <f aca="false">SUBSTITUTE(C6202&amp;D6202&amp;E6202&amp;F6202&amp;G6202&amp;H6202&amp;I6202," ","")</f>
        <v>AgenteBilingüeEspecializadoBellasartesyafinesFrontofficesinherramientaServicio7x24Zona3Oro</v>
      </c>
      <c r="B6202" s="0" t="s">
        <v>6548</v>
      </c>
      <c r="C6202" s="0" t="s">
        <v>190</v>
      </c>
      <c r="D6202" s="0" t="s">
        <v>6010</v>
      </c>
      <c r="E6202" s="0" t="s">
        <v>60</v>
      </c>
      <c r="F6202" s="0" t="s">
        <v>3335</v>
      </c>
      <c r="G6202" s="0" t="s">
        <v>55</v>
      </c>
      <c r="H6202" s="0" t="s">
        <v>390</v>
      </c>
      <c r="I6202" s="0" t="s">
        <v>54</v>
      </c>
      <c r="J6202" s="0" t="s">
        <v>305</v>
      </c>
      <c r="K6202" s="0" t="n">
        <v>24574110.7377499</v>
      </c>
      <c r="L6202" s="0" t="n">
        <v>37040571.72</v>
      </c>
      <c r="M6202" s="0" t="n">
        <v>37378981.77052</v>
      </c>
      <c r="N6202" s="0" t="n">
        <v>31384181.835</v>
      </c>
      <c r="O6202" s="0" t="n">
        <v>31393450.26</v>
      </c>
      <c r="P6202" s="0" t="n">
        <v>48078121.185</v>
      </c>
      <c r="Q6202" s="0" t="n">
        <v>37448667.045</v>
      </c>
      <c r="S6202" s="0" t="s">
        <v>303</v>
      </c>
    </row>
    <row r="6203" customFormat="false" ht="14" hidden="false" customHeight="false" outlineLevel="0" collapsed="false">
      <c r="A6203" s="0" t="str">
        <f aca="false">SUBSTITUTE(C6203&amp;D6203&amp;E6203&amp;F6203&amp;G6203&amp;H6203&amp;I6203," ","")</f>
        <v>AgenteBilingüeEspecializadoBellasartesyafinesFrontofficesinherramientaServicio7x24Zona3Platino</v>
      </c>
      <c r="B6203" s="0" t="s">
        <v>6549</v>
      </c>
      <c r="C6203" s="0" t="s">
        <v>190</v>
      </c>
      <c r="D6203" s="0" t="s">
        <v>6010</v>
      </c>
      <c r="E6203" s="0" t="s">
        <v>60</v>
      </c>
      <c r="F6203" s="0" t="s">
        <v>3335</v>
      </c>
      <c r="G6203" s="0" t="s">
        <v>55</v>
      </c>
      <c r="H6203" s="0" t="s">
        <v>390</v>
      </c>
      <c r="I6203" s="0" t="s">
        <v>198</v>
      </c>
      <c r="J6203" s="0" t="s">
        <v>305</v>
      </c>
      <c r="K6203" s="0" t="n">
        <v>24574110.7377499</v>
      </c>
      <c r="L6203" s="0" t="n">
        <v>38130000.3</v>
      </c>
      <c r="M6203" s="0" t="n">
        <v>38480631.6900755</v>
      </c>
      <c r="N6203" s="0" t="n">
        <v>31422727.305</v>
      </c>
      <c r="O6203" s="0" t="n">
        <v>31393450.26</v>
      </c>
      <c r="P6203" s="0" t="n">
        <v>49112059.275</v>
      </c>
      <c r="Q6203" s="0" t="n">
        <v>39801340.035</v>
      </c>
      <c r="S6203" s="0" t="s">
        <v>303</v>
      </c>
    </row>
    <row r="6204" customFormat="false" ht="14" hidden="false" customHeight="false" outlineLevel="0" collapsed="false">
      <c r="A6204" s="0" t="str">
        <f aca="false">SUBSTITUTE(C6204&amp;D6204&amp;E6204&amp;F6204&amp;G6204&amp;H6204&amp;I6204," ","")</f>
        <v>AgenteBilingüeEspecializadoMatemáticas,cienciasnaturalesyafinesEnlasinstalacionesdelaEntidadCompradoraJornadaOrdinaria Zona1Plata</v>
      </c>
      <c r="B6204" s="0" t="s">
        <v>6550</v>
      </c>
      <c r="C6204" s="0" t="s">
        <v>190</v>
      </c>
      <c r="D6204" s="0" t="s">
        <v>6010</v>
      </c>
      <c r="E6204" s="0" t="s">
        <v>673</v>
      </c>
      <c r="F6204" s="0" t="s">
        <v>3303</v>
      </c>
      <c r="G6204" s="0" t="s">
        <v>62</v>
      </c>
      <c r="H6204" s="0" t="s">
        <v>379</v>
      </c>
      <c r="I6204" s="0" t="s">
        <v>195</v>
      </c>
      <c r="J6204" s="0" t="s">
        <v>36</v>
      </c>
      <c r="K6204" s="0" t="n">
        <v>7557128.99365752</v>
      </c>
      <c r="L6204" s="0" t="n">
        <v>7625635.74</v>
      </c>
      <c r="M6204" s="0" t="n">
        <v>9134721.55041072</v>
      </c>
      <c r="N6204" s="0" t="n">
        <v>8292425.175</v>
      </c>
      <c r="O6204" s="0" t="n">
        <v>7963685.37</v>
      </c>
      <c r="P6204" s="0" t="n">
        <v>8641955.025</v>
      </c>
      <c r="Q6204" s="0" t="n">
        <v>8621656.605</v>
      </c>
      <c r="S6204" s="0" t="s">
        <v>303</v>
      </c>
    </row>
    <row r="6205" customFormat="false" ht="14" hidden="false" customHeight="false" outlineLevel="0" collapsed="false">
      <c r="A6205" s="0" t="str">
        <f aca="false">SUBSTITUTE(C6205&amp;D6205&amp;E6205&amp;F6205&amp;G6205&amp;H6205&amp;I6205," ","")</f>
        <v>AgenteBilingüeEspecializadoMatemáticas,cienciasnaturalesyafinesEnlasinstalacionesdelaEntidadCompradoraJornadaOrdinaria Zona1Oro</v>
      </c>
      <c r="B6205" s="0" t="s">
        <v>6551</v>
      </c>
      <c r="C6205" s="0" t="s">
        <v>190</v>
      </c>
      <c r="D6205" s="0" t="s">
        <v>6010</v>
      </c>
      <c r="E6205" s="0" t="s">
        <v>673</v>
      </c>
      <c r="F6205" s="0" t="s">
        <v>3303</v>
      </c>
      <c r="G6205" s="0" t="s">
        <v>62</v>
      </c>
      <c r="H6205" s="0" t="s">
        <v>379</v>
      </c>
      <c r="I6205" s="0" t="s">
        <v>54</v>
      </c>
      <c r="J6205" s="0" t="s">
        <v>36</v>
      </c>
      <c r="K6205" s="0" t="n">
        <v>7557128.99365752</v>
      </c>
      <c r="L6205" s="0" t="n">
        <v>7778149.2</v>
      </c>
      <c r="M6205" s="0" t="n">
        <v>9396236.62485707</v>
      </c>
      <c r="N6205" s="0" t="n">
        <v>8311595.445</v>
      </c>
      <c r="O6205" s="0" t="n">
        <v>7963685.37</v>
      </c>
      <c r="P6205" s="0" t="n">
        <v>8823891.465</v>
      </c>
      <c r="Q6205" s="0" t="n">
        <v>9003879</v>
      </c>
      <c r="S6205" s="0" t="s">
        <v>303</v>
      </c>
    </row>
    <row r="6206" customFormat="false" ht="14" hidden="false" customHeight="false" outlineLevel="0" collapsed="false">
      <c r="A6206" s="0" t="str">
        <f aca="false">SUBSTITUTE(C6206&amp;D6206&amp;E6206&amp;F6206&amp;G6206&amp;H6206&amp;I6206," ","")</f>
        <v>AgenteBilingüeEspecializadoMatemáticas,cienciasnaturalesyafinesEnlasinstalacionesdelaEntidadCompradoraJornadaOrdinaria Zona1Platino</v>
      </c>
      <c r="B6206" s="0" t="s">
        <v>6552</v>
      </c>
      <c r="C6206" s="0" t="s">
        <v>190</v>
      </c>
      <c r="D6206" s="0" t="s">
        <v>6010</v>
      </c>
      <c r="E6206" s="0" t="s">
        <v>673</v>
      </c>
      <c r="F6206" s="0" t="s">
        <v>3303</v>
      </c>
      <c r="G6206" s="0" t="s">
        <v>62</v>
      </c>
      <c r="H6206" s="0" t="s">
        <v>379</v>
      </c>
      <c r="I6206" s="0" t="s">
        <v>198</v>
      </c>
      <c r="J6206" s="0" t="s">
        <v>36</v>
      </c>
      <c r="K6206" s="0" t="n">
        <v>7557128.99365752</v>
      </c>
      <c r="L6206" s="0" t="n">
        <v>8006918.355</v>
      </c>
      <c r="M6206" s="0" t="n">
        <v>9673166.67569282</v>
      </c>
      <c r="N6206" s="0" t="n">
        <v>8330765.715</v>
      </c>
      <c r="O6206" s="0" t="n">
        <v>7963685.37</v>
      </c>
      <c r="P6206" s="0" t="n">
        <v>9013652.505</v>
      </c>
      <c r="Q6206" s="0" t="n">
        <v>9569538.585</v>
      </c>
      <c r="S6206" s="0" t="s">
        <v>303</v>
      </c>
    </row>
    <row r="6207" customFormat="false" ht="14" hidden="false" customHeight="false" outlineLevel="0" collapsed="false">
      <c r="A6207" s="0" t="str">
        <f aca="false">SUBSTITUTE(C6207&amp;D6207&amp;E6207&amp;F6207&amp;G6207&amp;H6207&amp;I6207," ","")</f>
        <v>AgenteBilingüeEspecializadoMatemáticas,cienciasnaturalesyafinesEnlasinstalacionesdelaEntidadCompradoraJornadaOrdinaria Zona2Plata</v>
      </c>
      <c r="B6207" s="0" t="s">
        <v>6553</v>
      </c>
      <c r="C6207" s="0" t="s">
        <v>190</v>
      </c>
      <c r="D6207" s="0" t="s">
        <v>6010</v>
      </c>
      <c r="E6207" s="0" t="s">
        <v>673</v>
      </c>
      <c r="F6207" s="0" t="s">
        <v>3303</v>
      </c>
      <c r="G6207" s="0" t="s">
        <v>62</v>
      </c>
      <c r="H6207" s="0" t="s">
        <v>385</v>
      </c>
      <c r="I6207" s="0" t="s">
        <v>195</v>
      </c>
      <c r="J6207" s="0" t="s">
        <v>36</v>
      </c>
      <c r="K6207" s="0" t="n">
        <v>7557128.99365752</v>
      </c>
      <c r="L6207" s="0" t="n">
        <v>7854404.895</v>
      </c>
      <c r="M6207" s="0" t="n">
        <v>9134721.55041072</v>
      </c>
      <c r="N6207" s="0" t="n">
        <v>8315429.085</v>
      </c>
      <c r="O6207" s="0" t="n">
        <v>7963685.37</v>
      </c>
      <c r="P6207" s="0" t="n">
        <v>9183840.66</v>
      </c>
      <c r="Q6207" s="0" t="n">
        <v>8621656.605</v>
      </c>
      <c r="S6207" s="0" t="s">
        <v>303</v>
      </c>
    </row>
    <row r="6208" customFormat="false" ht="14" hidden="false" customHeight="false" outlineLevel="0" collapsed="false">
      <c r="A6208" s="0" t="str">
        <f aca="false">SUBSTITUTE(C6208&amp;D6208&amp;E6208&amp;F6208&amp;G6208&amp;H6208&amp;I6208," ","")</f>
        <v>AgenteBilingüeEspecializadoMatemáticas,cienciasnaturalesyafinesEnlasinstalacionesdelaEntidadCompradoraJornadaOrdinaria Zona2Oro</v>
      </c>
      <c r="B6208" s="0" t="s">
        <v>6554</v>
      </c>
      <c r="C6208" s="0" t="s">
        <v>190</v>
      </c>
      <c r="D6208" s="0" t="s">
        <v>6010</v>
      </c>
      <c r="E6208" s="0" t="s">
        <v>673</v>
      </c>
      <c r="F6208" s="0" t="s">
        <v>3303</v>
      </c>
      <c r="G6208" s="0" t="s">
        <v>62</v>
      </c>
      <c r="H6208" s="0" t="s">
        <v>385</v>
      </c>
      <c r="I6208" s="0" t="s">
        <v>54</v>
      </c>
      <c r="J6208" s="0" t="s">
        <v>36</v>
      </c>
      <c r="K6208" s="0" t="n">
        <v>7557128.99365752</v>
      </c>
      <c r="L6208" s="0" t="n">
        <v>8011494.09</v>
      </c>
      <c r="M6208" s="0" t="n">
        <v>9396236.62485707</v>
      </c>
      <c r="N6208" s="0" t="n">
        <v>8335750.275</v>
      </c>
      <c r="O6208" s="0" t="n">
        <v>7963685.37</v>
      </c>
      <c r="P6208" s="0" t="n">
        <v>9377184.87</v>
      </c>
      <c r="Q6208" s="0" t="n">
        <v>9003879</v>
      </c>
      <c r="S6208" s="0" t="s">
        <v>303</v>
      </c>
    </row>
    <row r="6209" customFormat="false" ht="14" hidden="false" customHeight="false" outlineLevel="0" collapsed="false">
      <c r="A6209" s="0" t="str">
        <f aca="false">SUBSTITUTE(C6209&amp;D6209&amp;E6209&amp;F6209&amp;G6209&amp;H6209&amp;I6209," ","")</f>
        <v>AgenteBilingüeEspecializadoMatemáticas,cienciasnaturalesyafinesEnlasinstalacionesdelaEntidadCompradoraJornadaOrdinaria Zona2Platino</v>
      </c>
      <c r="B6209" s="0" t="s">
        <v>6555</v>
      </c>
      <c r="C6209" s="0" t="s">
        <v>190</v>
      </c>
      <c r="D6209" s="0" t="s">
        <v>6010</v>
      </c>
      <c r="E6209" s="0" t="s">
        <v>673</v>
      </c>
      <c r="F6209" s="0" t="s">
        <v>3303</v>
      </c>
      <c r="G6209" s="0" t="s">
        <v>62</v>
      </c>
      <c r="H6209" s="0" t="s">
        <v>385</v>
      </c>
      <c r="I6209" s="0" t="s">
        <v>198</v>
      </c>
      <c r="J6209" s="0" t="s">
        <v>36</v>
      </c>
      <c r="K6209" s="0" t="n">
        <v>7557128.99365752</v>
      </c>
      <c r="L6209" s="0" t="n">
        <v>8247126.33</v>
      </c>
      <c r="M6209" s="0" t="n">
        <v>9673166.67569282</v>
      </c>
      <c r="N6209" s="0" t="n">
        <v>8356070.43</v>
      </c>
      <c r="O6209" s="0" t="n">
        <v>7963685.37</v>
      </c>
      <c r="P6209" s="0" t="n">
        <v>9578844.27</v>
      </c>
      <c r="Q6209" s="0" t="n">
        <v>9569538.585</v>
      </c>
      <c r="S6209" s="0" t="s">
        <v>303</v>
      </c>
    </row>
    <row r="6210" customFormat="false" ht="14" hidden="false" customHeight="false" outlineLevel="0" collapsed="false">
      <c r="A6210" s="0" t="str">
        <f aca="false">SUBSTITUTE(C6210&amp;D6210&amp;E6210&amp;F6210&amp;G6210&amp;H6210&amp;I6210," ","")</f>
        <v>AgenteBilingüeEspecializadoMatemáticas,cienciasnaturalesyafinesEnlasinstalacionesdelaEntidadCompradoraJornadaOrdinaria Zona3Plata</v>
      </c>
      <c r="B6210" s="0" t="s">
        <v>6556</v>
      </c>
      <c r="C6210" s="0" t="s">
        <v>190</v>
      </c>
      <c r="D6210" s="0" t="s">
        <v>6010</v>
      </c>
      <c r="E6210" s="0" t="s">
        <v>673</v>
      </c>
      <c r="F6210" s="0" t="s">
        <v>3303</v>
      </c>
      <c r="G6210" s="0" t="s">
        <v>62</v>
      </c>
      <c r="H6210" s="0" t="s">
        <v>390</v>
      </c>
      <c r="I6210" s="0" t="s">
        <v>195</v>
      </c>
      <c r="J6210" s="0" t="s">
        <v>36</v>
      </c>
      <c r="K6210" s="0" t="n">
        <v>7557128.99365752</v>
      </c>
      <c r="L6210" s="0" t="n">
        <v>8006918.355</v>
      </c>
      <c r="M6210" s="0" t="n">
        <v>9134721.55041072</v>
      </c>
      <c r="N6210" s="0" t="n">
        <v>8330765.715</v>
      </c>
      <c r="O6210" s="0" t="n">
        <v>7963685.37</v>
      </c>
      <c r="P6210" s="0" t="n">
        <v>9227050.875</v>
      </c>
      <c r="Q6210" s="0" t="n">
        <v>8621656.605</v>
      </c>
      <c r="S6210" s="0" t="s">
        <v>303</v>
      </c>
    </row>
    <row r="6211" customFormat="false" ht="14" hidden="false" customHeight="false" outlineLevel="0" collapsed="false">
      <c r="A6211" s="0" t="str">
        <f aca="false">SUBSTITUTE(C6211&amp;D6211&amp;E6211&amp;F6211&amp;G6211&amp;H6211&amp;I6211," ","")</f>
        <v>AgenteBilingüeEspecializadoMatemáticas,cienciasnaturalesyafinesEnlasinstalacionesdelaEntidadCompradoraJornadaOrdinaria Zona3Oro</v>
      </c>
      <c r="B6211" s="0" t="s">
        <v>6557</v>
      </c>
      <c r="C6211" s="0" t="s">
        <v>190</v>
      </c>
      <c r="D6211" s="0" t="s">
        <v>6010</v>
      </c>
      <c r="E6211" s="0" t="s">
        <v>673</v>
      </c>
      <c r="F6211" s="0" t="s">
        <v>3303</v>
      </c>
      <c r="G6211" s="0" t="s">
        <v>62</v>
      </c>
      <c r="H6211" s="0" t="s">
        <v>390</v>
      </c>
      <c r="I6211" s="0" t="s">
        <v>54</v>
      </c>
      <c r="J6211" s="0" t="s">
        <v>36</v>
      </c>
      <c r="K6211" s="0" t="n">
        <v>7557128.99365752</v>
      </c>
      <c r="L6211" s="0" t="n">
        <v>8167056.66</v>
      </c>
      <c r="M6211" s="0" t="n">
        <v>9396236.62485707</v>
      </c>
      <c r="N6211" s="0" t="n">
        <v>8351852.805</v>
      </c>
      <c r="O6211" s="0" t="n">
        <v>7963685.37</v>
      </c>
      <c r="P6211" s="0" t="n">
        <v>9421303.815</v>
      </c>
      <c r="Q6211" s="0" t="n">
        <v>9003879</v>
      </c>
      <c r="S6211" s="0" t="s">
        <v>303</v>
      </c>
    </row>
    <row r="6212" customFormat="false" ht="14" hidden="false" customHeight="false" outlineLevel="0" collapsed="false">
      <c r="A6212" s="0" t="str">
        <f aca="false">SUBSTITUTE(C6212&amp;D6212&amp;E6212&amp;F6212&amp;G6212&amp;H6212&amp;I6212," ","")</f>
        <v>AgenteBilingüeEspecializadoMatemáticas,cienciasnaturalesyafinesEnlasinstalacionesdelaEntidadCompradoraJornadaOrdinaria Zona3Platino</v>
      </c>
      <c r="B6212" s="0" t="s">
        <v>6558</v>
      </c>
      <c r="C6212" s="0" t="s">
        <v>190</v>
      </c>
      <c r="D6212" s="0" t="s">
        <v>6010</v>
      </c>
      <c r="E6212" s="0" t="s">
        <v>673</v>
      </c>
      <c r="F6212" s="0" t="s">
        <v>3303</v>
      </c>
      <c r="G6212" s="0" t="s">
        <v>62</v>
      </c>
      <c r="H6212" s="0" t="s">
        <v>390</v>
      </c>
      <c r="I6212" s="0" t="s">
        <v>198</v>
      </c>
      <c r="J6212" s="0" t="s">
        <v>36</v>
      </c>
      <c r="K6212" s="0" t="n">
        <v>7557128.99365752</v>
      </c>
      <c r="L6212" s="0" t="n">
        <v>8407264.635</v>
      </c>
      <c r="M6212" s="0" t="n">
        <v>9673166.67569282</v>
      </c>
      <c r="N6212" s="0" t="n">
        <v>8372939.895</v>
      </c>
      <c r="O6212" s="0" t="n">
        <v>7963685.37</v>
      </c>
      <c r="P6212" s="0" t="n">
        <v>9623913.345</v>
      </c>
      <c r="Q6212" s="0" t="n">
        <v>9569538.585</v>
      </c>
      <c r="S6212" s="0" t="s">
        <v>303</v>
      </c>
    </row>
    <row r="6213" customFormat="false" ht="14" hidden="false" customHeight="false" outlineLevel="0" collapsed="false">
      <c r="A6213" s="0" t="str">
        <f aca="false">SUBSTITUTE(C6213&amp;D6213&amp;E6213&amp;F6213&amp;G6213&amp;H6213&amp;I6213," ","")</f>
        <v>AgenteBilingüeEspecializadoMatemáticas,cienciasnaturalesyafinesEnlasinstalacionesdelaEntidadCompradoraHoraextradiurnaZona1Plata</v>
      </c>
      <c r="B6213" s="0" t="s">
        <v>6559</v>
      </c>
      <c r="C6213" s="0" t="s">
        <v>190</v>
      </c>
      <c r="D6213" s="0" t="s">
        <v>6010</v>
      </c>
      <c r="E6213" s="0" t="s">
        <v>673</v>
      </c>
      <c r="F6213" s="0" t="s">
        <v>3303</v>
      </c>
      <c r="G6213" s="0" t="s">
        <v>192</v>
      </c>
      <c r="H6213" s="0" t="s">
        <v>379</v>
      </c>
      <c r="I6213" s="0" t="s">
        <v>195</v>
      </c>
      <c r="J6213" s="0" t="s">
        <v>325</v>
      </c>
      <c r="K6213" s="0" t="n">
        <v>38558.4397386771</v>
      </c>
      <c r="L6213" s="0" t="n">
        <v>41557.32</v>
      </c>
      <c r="M6213" s="0" t="n">
        <v>51815.0379154552</v>
      </c>
      <c r="N6213" s="0" t="n">
        <v>35772.705</v>
      </c>
      <c r="O6213" s="0" t="n">
        <v>36174.285</v>
      </c>
      <c r="P6213" s="0" t="n">
        <v>45908.46</v>
      </c>
      <c r="Q6213" s="0" t="n">
        <v>56509.965</v>
      </c>
      <c r="S6213" s="0" t="s">
        <v>303</v>
      </c>
    </row>
    <row r="6214" customFormat="false" ht="14" hidden="false" customHeight="false" outlineLevel="0" collapsed="false">
      <c r="A6214" s="0" t="str">
        <f aca="false">SUBSTITUTE(C6214&amp;D6214&amp;E6214&amp;F6214&amp;G6214&amp;H6214&amp;I6214," ","")</f>
        <v>AgenteBilingüeEspecializadoMatemáticas,cienciasnaturalesyafinesEnlasinstalacionesdelaEntidadCompradoraHoraextradiurnaZona1Oro</v>
      </c>
      <c r="B6214" s="0" t="s">
        <v>6560</v>
      </c>
      <c r="C6214" s="0" t="s">
        <v>190</v>
      </c>
      <c r="D6214" s="0" t="s">
        <v>6010</v>
      </c>
      <c r="E6214" s="0" t="s">
        <v>673</v>
      </c>
      <c r="F6214" s="0" t="s">
        <v>3303</v>
      </c>
      <c r="G6214" s="0" t="s">
        <v>192</v>
      </c>
      <c r="H6214" s="0" t="s">
        <v>379</v>
      </c>
      <c r="I6214" s="0" t="s">
        <v>54</v>
      </c>
      <c r="J6214" s="0" t="s">
        <v>325</v>
      </c>
      <c r="K6214" s="0" t="n">
        <v>38558.4397386771</v>
      </c>
      <c r="L6214" s="0" t="n">
        <v>42389.46</v>
      </c>
      <c r="M6214" s="0" t="n">
        <v>53298.4343630777</v>
      </c>
      <c r="N6214" s="0" t="n">
        <v>35772.705</v>
      </c>
      <c r="O6214" s="0" t="n">
        <v>36174.285</v>
      </c>
      <c r="P6214" s="0" t="n">
        <v>46874.115</v>
      </c>
      <c r="Q6214" s="0" t="n">
        <v>59014.665</v>
      </c>
      <c r="S6214" s="0" t="s">
        <v>303</v>
      </c>
    </row>
    <row r="6215" customFormat="false" ht="14" hidden="false" customHeight="false" outlineLevel="0" collapsed="false">
      <c r="A6215" s="0" t="str">
        <f aca="false">SUBSTITUTE(C6215&amp;D6215&amp;E6215&amp;F6215&amp;G6215&amp;H6215&amp;I6215," ","")</f>
        <v>AgenteBilingüeEspecializadoMatemáticas,cienciasnaturalesyafinesEnlasinstalacionesdelaEntidadCompradoraHoraextradiurnaZona1Platino</v>
      </c>
      <c r="B6215" s="0" t="s">
        <v>6561</v>
      </c>
      <c r="C6215" s="0" t="s">
        <v>190</v>
      </c>
      <c r="D6215" s="0" t="s">
        <v>6010</v>
      </c>
      <c r="E6215" s="0" t="s">
        <v>673</v>
      </c>
      <c r="F6215" s="0" t="s">
        <v>3303</v>
      </c>
      <c r="G6215" s="0" t="s">
        <v>192</v>
      </c>
      <c r="H6215" s="0" t="s">
        <v>379</v>
      </c>
      <c r="I6215" s="0" t="s">
        <v>198</v>
      </c>
      <c r="J6215" s="0" t="s">
        <v>325</v>
      </c>
      <c r="K6215" s="0" t="n">
        <v>38558.4397386771</v>
      </c>
      <c r="L6215" s="0" t="n">
        <v>43635.6</v>
      </c>
      <c r="M6215" s="0" t="n">
        <v>54869.269445986</v>
      </c>
      <c r="N6215" s="0" t="n">
        <v>35772.705</v>
      </c>
      <c r="O6215" s="0" t="n">
        <v>36174.285</v>
      </c>
      <c r="P6215" s="0" t="n">
        <v>47882.205</v>
      </c>
      <c r="Q6215" s="0" t="n">
        <v>62722.035</v>
      </c>
      <c r="S6215" s="0" t="s">
        <v>303</v>
      </c>
    </row>
    <row r="6216" customFormat="false" ht="14" hidden="false" customHeight="false" outlineLevel="0" collapsed="false">
      <c r="A6216" s="0" t="str">
        <f aca="false">SUBSTITUTE(C6216&amp;D6216&amp;E6216&amp;F6216&amp;G6216&amp;H6216&amp;I6216," ","")</f>
        <v>AgenteBilingüeEspecializadoMatemáticas,cienciasnaturalesyafinesEnlasinstalacionesdelaEntidadCompradoraHoraextradiurnaZona2Plata</v>
      </c>
      <c r="B6216" s="0" t="s">
        <v>6562</v>
      </c>
      <c r="C6216" s="0" t="s">
        <v>190</v>
      </c>
      <c r="D6216" s="0" t="s">
        <v>6010</v>
      </c>
      <c r="E6216" s="0" t="s">
        <v>673</v>
      </c>
      <c r="F6216" s="0" t="s">
        <v>3303</v>
      </c>
      <c r="G6216" s="0" t="s">
        <v>192</v>
      </c>
      <c r="H6216" s="0" t="s">
        <v>385</v>
      </c>
      <c r="I6216" s="0" t="s">
        <v>195</v>
      </c>
      <c r="J6216" s="0" t="s">
        <v>325</v>
      </c>
      <c r="K6216" s="0" t="n">
        <v>38558.4397386771</v>
      </c>
      <c r="L6216" s="0" t="n">
        <v>42804.495</v>
      </c>
      <c r="M6216" s="0" t="n">
        <v>51815.0379154552</v>
      </c>
      <c r="N6216" s="0" t="n">
        <v>35772.705</v>
      </c>
      <c r="O6216" s="0" t="n">
        <v>36174.285</v>
      </c>
      <c r="P6216" s="0" t="n">
        <v>48786.795</v>
      </c>
      <c r="Q6216" s="0" t="n">
        <v>56509.965</v>
      </c>
      <c r="S6216" s="0" t="s">
        <v>303</v>
      </c>
    </row>
    <row r="6217" customFormat="false" ht="14" hidden="false" customHeight="false" outlineLevel="0" collapsed="false">
      <c r="A6217" s="0" t="str">
        <f aca="false">SUBSTITUTE(C6217&amp;D6217&amp;E6217&amp;F6217&amp;G6217&amp;H6217&amp;I6217," ","")</f>
        <v>AgenteBilingüeEspecializadoMatemáticas,cienciasnaturalesyafinesEnlasinstalacionesdelaEntidadCompradoraHoraextradiurnaZona2Oro</v>
      </c>
      <c r="B6217" s="0" t="s">
        <v>6563</v>
      </c>
      <c r="C6217" s="0" t="s">
        <v>190</v>
      </c>
      <c r="D6217" s="0" t="s">
        <v>6010</v>
      </c>
      <c r="E6217" s="0" t="s">
        <v>673</v>
      </c>
      <c r="F6217" s="0" t="s">
        <v>3303</v>
      </c>
      <c r="G6217" s="0" t="s">
        <v>192</v>
      </c>
      <c r="H6217" s="0" t="s">
        <v>385</v>
      </c>
      <c r="I6217" s="0" t="s">
        <v>54</v>
      </c>
      <c r="J6217" s="0" t="s">
        <v>325</v>
      </c>
      <c r="K6217" s="0" t="n">
        <v>38558.4397386771</v>
      </c>
      <c r="L6217" s="0" t="n">
        <v>43661.475</v>
      </c>
      <c r="M6217" s="0" t="n">
        <v>53298.4343630777</v>
      </c>
      <c r="N6217" s="0" t="n">
        <v>35772.705</v>
      </c>
      <c r="O6217" s="0" t="n">
        <v>36174.285</v>
      </c>
      <c r="P6217" s="0" t="n">
        <v>49813.515</v>
      </c>
      <c r="Q6217" s="0" t="n">
        <v>59014.665</v>
      </c>
      <c r="S6217" s="0" t="s">
        <v>303</v>
      </c>
    </row>
    <row r="6218" customFormat="false" ht="14" hidden="false" customHeight="false" outlineLevel="0" collapsed="false">
      <c r="A6218" s="0" t="str">
        <f aca="false">SUBSTITUTE(C6218&amp;D6218&amp;E6218&amp;F6218&amp;G6218&amp;H6218&amp;I6218," ","")</f>
        <v>AgenteBilingüeEspecializadoMatemáticas,cienciasnaturalesyafinesEnlasinstalacionesdelaEntidadCompradoraHoraextradiurnaZona2Platino</v>
      </c>
      <c r="B6218" s="0" t="s">
        <v>6564</v>
      </c>
      <c r="C6218" s="0" t="s">
        <v>190</v>
      </c>
      <c r="D6218" s="0" t="s">
        <v>6010</v>
      </c>
      <c r="E6218" s="0" t="s">
        <v>673</v>
      </c>
      <c r="F6218" s="0" t="s">
        <v>3303</v>
      </c>
      <c r="G6218" s="0" t="s">
        <v>192</v>
      </c>
      <c r="H6218" s="0" t="s">
        <v>385</v>
      </c>
      <c r="I6218" s="0" t="s">
        <v>198</v>
      </c>
      <c r="J6218" s="0" t="s">
        <v>325</v>
      </c>
      <c r="K6218" s="0" t="n">
        <v>38558.4397386771</v>
      </c>
      <c r="L6218" s="0" t="n">
        <v>44944.875</v>
      </c>
      <c r="M6218" s="0" t="n">
        <v>54869.269445986</v>
      </c>
      <c r="N6218" s="0" t="n">
        <v>35772.705</v>
      </c>
      <c r="O6218" s="0" t="n">
        <v>36174.285</v>
      </c>
      <c r="P6218" s="0" t="n">
        <v>50884.74</v>
      </c>
      <c r="Q6218" s="0" t="n">
        <v>62722.035</v>
      </c>
      <c r="S6218" s="0" t="s">
        <v>303</v>
      </c>
    </row>
    <row r="6219" customFormat="false" ht="14" hidden="false" customHeight="false" outlineLevel="0" collapsed="false">
      <c r="A6219" s="0" t="str">
        <f aca="false">SUBSTITUTE(C6219&amp;D6219&amp;E6219&amp;F6219&amp;G6219&amp;H6219&amp;I6219," ","")</f>
        <v>AgenteBilingüeEspecializadoMatemáticas,cienciasnaturalesyafinesEnlasinstalacionesdelaEntidadCompradoraHoraextradiurnaZona3Plata</v>
      </c>
      <c r="B6219" s="0" t="s">
        <v>6565</v>
      </c>
      <c r="C6219" s="0" t="s">
        <v>190</v>
      </c>
      <c r="D6219" s="0" t="s">
        <v>6010</v>
      </c>
      <c r="E6219" s="0" t="s">
        <v>673</v>
      </c>
      <c r="F6219" s="0" t="s">
        <v>3303</v>
      </c>
      <c r="G6219" s="0" t="s">
        <v>192</v>
      </c>
      <c r="H6219" s="0" t="s">
        <v>390</v>
      </c>
      <c r="I6219" s="0" t="s">
        <v>195</v>
      </c>
      <c r="J6219" s="0" t="s">
        <v>325</v>
      </c>
      <c r="K6219" s="0" t="n">
        <v>38558.4397386771</v>
      </c>
      <c r="L6219" s="0" t="n">
        <v>43635.6</v>
      </c>
      <c r="M6219" s="0" t="n">
        <v>51815.0379154552</v>
      </c>
      <c r="N6219" s="0" t="n">
        <v>35772.705</v>
      </c>
      <c r="O6219" s="0" t="n">
        <v>36174.285</v>
      </c>
      <c r="P6219" s="0" t="n">
        <v>49016.565</v>
      </c>
      <c r="Q6219" s="0" t="n">
        <v>56509.965</v>
      </c>
      <c r="S6219" s="0" t="s">
        <v>303</v>
      </c>
    </row>
    <row r="6220" customFormat="false" ht="14" hidden="false" customHeight="false" outlineLevel="0" collapsed="false">
      <c r="A6220" s="0" t="str">
        <f aca="false">SUBSTITUTE(C6220&amp;D6220&amp;E6220&amp;F6220&amp;G6220&amp;H6220&amp;I6220," ","")</f>
        <v>AgenteBilingüeEspecializadoMatemáticas,cienciasnaturalesyafinesEnlasinstalacionesdelaEntidadCompradoraHoraextradiurnaZona3Oro</v>
      </c>
      <c r="B6220" s="0" t="s">
        <v>6566</v>
      </c>
      <c r="C6220" s="0" t="s">
        <v>190</v>
      </c>
      <c r="D6220" s="0" t="s">
        <v>6010</v>
      </c>
      <c r="E6220" s="0" t="s">
        <v>673</v>
      </c>
      <c r="F6220" s="0" t="s">
        <v>3303</v>
      </c>
      <c r="G6220" s="0" t="s">
        <v>192</v>
      </c>
      <c r="H6220" s="0" t="s">
        <v>390</v>
      </c>
      <c r="I6220" s="0" t="s">
        <v>54</v>
      </c>
      <c r="J6220" s="0" t="s">
        <v>325</v>
      </c>
      <c r="K6220" s="0" t="n">
        <v>38558.4397386771</v>
      </c>
      <c r="L6220" s="0" t="n">
        <v>44509.14</v>
      </c>
      <c r="M6220" s="0" t="n">
        <v>53298.4343630777</v>
      </c>
      <c r="N6220" s="0" t="n">
        <v>35772.705</v>
      </c>
      <c r="O6220" s="0" t="n">
        <v>36174.285</v>
      </c>
      <c r="P6220" s="0" t="n">
        <v>50048.46</v>
      </c>
      <c r="Q6220" s="0" t="n">
        <v>59014.665</v>
      </c>
      <c r="S6220" s="0" t="s">
        <v>303</v>
      </c>
    </row>
    <row r="6221" customFormat="false" ht="14" hidden="false" customHeight="false" outlineLevel="0" collapsed="false">
      <c r="A6221" s="0" t="str">
        <f aca="false">SUBSTITUTE(C6221&amp;D6221&amp;E6221&amp;F6221&amp;G6221&amp;H6221&amp;I6221," ","")</f>
        <v>AgenteBilingüeEspecializadoMatemáticas,cienciasnaturalesyafinesEnlasinstalacionesdelaEntidadCompradoraHoraextradiurnaZona3Platino</v>
      </c>
      <c r="B6221" s="0" t="s">
        <v>6567</v>
      </c>
      <c r="C6221" s="0" t="s">
        <v>190</v>
      </c>
      <c r="D6221" s="0" t="s">
        <v>6010</v>
      </c>
      <c r="E6221" s="0" t="s">
        <v>673</v>
      </c>
      <c r="F6221" s="0" t="s">
        <v>3303</v>
      </c>
      <c r="G6221" s="0" t="s">
        <v>192</v>
      </c>
      <c r="H6221" s="0" t="s">
        <v>390</v>
      </c>
      <c r="I6221" s="0" t="s">
        <v>198</v>
      </c>
      <c r="J6221" s="0" t="s">
        <v>325</v>
      </c>
      <c r="K6221" s="0" t="n">
        <v>38558.4397386771</v>
      </c>
      <c r="L6221" s="0" t="n">
        <v>45817.38</v>
      </c>
      <c r="M6221" s="0" t="n">
        <v>54869.269445986</v>
      </c>
      <c r="N6221" s="0" t="n">
        <v>35772.705</v>
      </c>
      <c r="O6221" s="0" t="n">
        <v>36174.285</v>
      </c>
      <c r="P6221" s="0" t="n">
        <v>51124.86</v>
      </c>
      <c r="Q6221" s="0" t="n">
        <v>62722.035</v>
      </c>
      <c r="S6221" s="0" t="s">
        <v>303</v>
      </c>
    </row>
    <row r="6222" customFormat="false" ht="14" hidden="false" customHeight="false" outlineLevel="0" collapsed="false">
      <c r="A6222" s="0" t="str">
        <f aca="false">SUBSTITUTE(C6222&amp;D6222&amp;E6222&amp;F6222&amp;G6222&amp;H6222&amp;I6222," ","")</f>
        <v>AgenteBilingüeEspecializadoMatemáticas,cienciasnaturalesyafinesEnlasinstalacionesdelaEntidadCompradoraHoraextranocturna Zona1Plata</v>
      </c>
      <c r="B6222" s="0" t="s">
        <v>6568</v>
      </c>
      <c r="C6222" s="0" t="s">
        <v>190</v>
      </c>
      <c r="D6222" s="0" t="s">
        <v>6010</v>
      </c>
      <c r="E6222" s="0" t="s">
        <v>673</v>
      </c>
      <c r="F6222" s="0" t="s">
        <v>3303</v>
      </c>
      <c r="G6222" s="0" t="s">
        <v>197</v>
      </c>
      <c r="H6222" s="0" t="s">
        <v>379</v>
      </c>
      <c r="I6222" s="0" t="s">
        <v>195</v>
      </c>
      <c r="J6222" s="0" t="s">
        <v>325</v>
      </c>
      <c r="K6222" s="0" t="n">
        <v>52699.2442688854</v>
      </c>
      <c r="L6222" s="0" t="n">
        <v>58180.455</v>
      </c>
      <c r="M6222" s="0" t="n">
        <v>72541.0530816373</v>
      </c>
      <c r="N6222" s="0" t="n">
        <v>50082.615</v>
      </c>
      <c r="O6222" s="0" t="n">
        <v>50366.205</v>
      </c>
      <c r="P6222" s="0" t="n">
        <v>58794.21</v>
      </c>
      <c r="Q6222" s="0" t="n">
        <v>78433.335</v>
      </c>
      <c r="S6222" s="0" t="s">
        <v>303</v>
      </c>
    </row>
    <row r="6223" customFormat="false" ht="14" hidden="false" customHeight="false" outlineLevel="0" collapsed="false">
      <c r="A6223" s="0" t="str">
        <f aca="false">SUBSTITUTE(C6223&amp;D6223&amp;E6223&amp;F6223&amp;G6223&amp;H6223&amp;I6223," ","")</f>
        <v>AgenteBilingüeEspecializadoMatemáticas,cienciasnaturalesyafinesEnlasinstalacionesdelaEntidadCompradoraHoraextranocturna Zona1Oro</v>
      </c>
      <c r="B6223" s="0" t="s">
        <v>6569</v>
      </c>
      <c r="C6223" s="0" t="s">
        <v>190</v>
      </c>
      <c r="D6223" s="0" t="s">
        <v>6010</v>
      </c>
      <c r="E6223" s="0" t="s">
        <v>673</v>
      </c>
      <c r="F6223" s="0" t="s">
        <v>3303</v>
      </c>
      <c r="G6223" s="0" t="s">
        <v>197</v>
      </c>
      <c r="H6223" s="0" t="s">
        <v>379</v>
      </c>
      <c r="I6223" s="0" t="s">
        <v>54</v>
      </c>
      <c r="J6223" s="0" t="s">
        <v>325</v>
      </c>
      <c r="K6223" s="0" t="n">
        <v>52699.2442688854</v>
      </c>
      <c r="L6223" s="0" t="n">
        <v>59344.83</v>
      </c>
      <c r="M6223" s="0" t="n">
        <v>74617.8081083088</v>
      </c>
      <c r="N6223" s="0" t="n">
        <v>50082.615</v>
      </c>
      <c r="O6223" s="0" t="n">
        <v>50366.205</v>
      </c>
      <c r="P6223" s="0" t="n">
        <v>60032.07</v>
      </c>
      <c r="Q6223" s="0" t="n">
        <v>81910.935</v>
      </c>
      <c r="S6223" s="0" t="s">
        <v>303</v>
      </c>
    </row>
    <row r="6224" customFormat="false" ht="14" hidden="false" customHeight="false" outlineLevel="0" collapsed="false">
      <c r="A6224" s="0" t="str">
        <f aca="false">SUBSTITUTE(C6224&amp;D6224&amp;E6224&amp;F6224&amp;G6224&amp;H6224&amp;I6224," ","")</f>
        <v>AgenteBilingüeEspecializadoMatemáticas,cienciasnaturalesyafinesEnlasinstalacionesdelaEntidadCompradoraHoraextranocturna Zona1Platino</v>
      </c>
      <c r="B6224" s="0" t="s">
        <v>6570</v>
      </c>
      <c r="C6224" s="0" t="s">
        <v>190</v>
      </c>
      <c r="D6224" s="0" t="s">
        <v>6010</v>
      </c>
      <c r="E6224" s="0" t="s">
        <v>673</v>
      </c>
      <c r="F6224" s="0" t="s">
        <v>3303</v>
      </c>
      <c r="G6224" s="0" t="s">
        <v>197</v>
      </c>
      <c r="H6224" s="0" t="s">
        <v>379</v>
      </c>
      <c r="I6224" s="0" t="s">
        <v>198</v>
      </c>
      <c r="J6224" s="0" t="s">
        <v>325</v>
      </c>
      <c r="K6224" s="0" t="n">
        <v>52699.2442688854</v>
      </c>
      <c r="L6224" s="0" t="n">
        <v>61089.84</v>
      </c>
      <c r="M6224" s="0" t="n">
        <v>76816.9772243804</v>
      </c>
      <c r="N6224" s="0" t="n">
        <v>50082.615</v>
      </c>
      <c r="O6224" s="0" t="n">
        <v>50366.205</v>
      </c>
      <c r="P6224" s="0" t="n">
        <v>61322.715</v>
      </c>
      <c r="Q6224" s="0" t="n">
        <v>87056.955</v>
      </c>
      <c r="S6224" s="0" t="s">
        <v>303</v>
      </c>
    </row>
    <row r="6225" customFormat="false" ht="14" hidden="false" customHeight="false" outlineLevel="0" collapsed="false">
      <c r="A6225" s="0" t="str">
        <f aca="false">SUBSTITUTE(C6225&amp;D6225&amp;E6225&amp;F6225&amp;G6225&amp;H6225&amp;I6225," ","")</f>
        <v>AgenteBilingüeEspecializadoMatemáticas,cienciasnaturalesyafinesEnlasinstalacionesdelaEntidadCompradoraHoraextranocturna Zona2Plata</v>
      </c>
      <c r="B6225" s="0" t="s">
        <v>6571</v>
      </c>
      <c r="C6225" s="0" t="s">
        <v>190</v>
      </c>
      <c r="D6225" s="0" t="s">
        <v>6010</v>
      </c>
      <c r="E6225" s="0" t="s">
        <v>673</v>
      </c>
      <c r="F6225" s="0" t="s">
        <v>3303</v>
      </c>
      <c r="G6225" s="0" t="s">
        <v>197</v>
      </c>
      <c r="H6225" s="0" t="s">
        <v>385</v>
      </c>
      <c r="I6225" s="0" t="s">
        <v>195</v>
      </c>
      <c r="J6225" s="0" t="s">
        <v>325</v>
      </c>
      <c r="K6225" s="0" t="n">
        <v>52699.2442688854</v>
      </c>
      <c r="L6225" s="0" t="n">
        <v>59926.5</v>
      </c>
      <c r="M6225" s="0" t="n">
        <v>72541.0530816373</v>
      </c>
      <c r="N6225" s="0" t="n">
        <v>50082.615</v>
      </c>
      <c r="O6225" s="0" t="n">
        <v>50366.205</v>
      </c>
      <c r="P6225" s="0" t="n">
        <v>62480.88</v>
      </c>
      <c r="Q6225" s="0" t="n">
        <v>78433.335</v>
      </c>
      <c r="S6225" s="0" t="s">
        <v>303</v>
      </c>
    </row>
    <row r="6226" customFormat="false" ht="14" hidden="false" customHeight="false" outlineLevel="0" collapsed="false">
      <c r="A6226" s="0" t="str">
        <f aca="false">SUBSTITUTE(C6226&amp;D6226&amp;E6226&amp;F6226&amp;G6226&amp;H6226&amp;I6226," ","")</f>
        <v>AgenteBilingüeEspecializadoMatemáticas,cienciasnaturalesyafinesEnlasinstalacionesdelaEntidadCompradoraHoraextranocturna Zona2Oro</v>
      </c>
      <c r="B6226" s="0" t="s">
        <v>6572</v>
      </c>
      <c r="C6226" s="0" t="s">
        <v>190</v>
      </c>
      <c r="D6226" s="0" t="s">
        <v>6010</v>
      </c>
      <c r="E6226" s="0" t="s">
        <v>673</v>
      </c>
      <c r="F6226" s="0" t="s">
        <v>3303</v>
      </c>
      <c r="G6226" s="0" t="s">
        <v>197</v>
      </c>
      <c r="H6226" s="0" t="s">
        <v>385</v>
      </c>
      <c r="I6226" s="0" t="s">
        <v>54</v>
      </c>
      <c r="J6226" s="0" t="s">
        <v>325</v>
      </c>
      <c r="K6226" s="0" t="n">
        <v>52699.2442688854</v>
      </c>
      <c r="L6226" s="0" t="n">
        <v>61126.065</v>
      </c>
      <c r="M6226" s="0" t="n">
        <v>74617.8081083088</v>
      </c>
      <c r="N6226" s="0" t="n">
        <v>50082.615</v>
      </c>
      <c r="O6226" s="0" t="n">
        <v>50366.205</v>
      </c>
      <c r="P6226" s="0" t="n">
        <v>63796.365</v>
      </c>
      <c r="Q6226" s="0" t="n">
        <v>81910.935</v>
      </c>
      <c r="S6226" s="0" t="s">
        <v>303</v>
      </c>
    </row>
    <row r="6227" customFormat="false" ht="14" hidden="false" customHeight="false" outlineLevel="0" collapsed="false">
      <c r="A6227" s="0" t="str">
        <f aca="false">SUBSTITUTE(C6227&amp;D6227&amp;E6227&amp;F6227&amp;G6227&amp;H6227&amp;I6227," ","")</f>
        <v>AgenteBilingüeEspecializadoMatemáticas,cienciasnaturalesyafinesEnlasinstalacionesdelaEntidadCompradoraHoraextranocturna Zona2Platino</v>
      </c>
      <c r="B6227" s="0" t="s">
        <v>6573</v>
      </c>
      <c r="C6227" s="0" t="s">
        <v>190</v>
      </c>
      <c r="D6227" s="0" t="s">
        <v>6010</v>
      </c>
      <c r="E6227" s="0" t="s">
        <v>673</v>
      </c>
      <c r="F6227" s="0" t="s">
        <v>3303</v>
      </c>
      <c r="G6227" s="0" t="s">
        <v>197</v>
      </c>
      <c r="H6227" s="0" t="s">
        <v>385</v>
      </c>
      <c r="I6227" s="0" t="s">
        <v>198</v>
      </c>
      <c r="J6227" s="0" t="s">
        <v>325</v>
      </c>
      <c r="K6227" s="0" t="n">
        <v>52699.2442688854</v>
      </c>
      <c r="L6227" s="0" t="n">
        <v>62922.825</v>
      </c>
      <c r="M6227" s="0" t="n">
        <v>76816.9772243804</v>
      </c>
      <c r="N6227" s="0" t="n">
        <v>50082.615</v>
      </c>
      <c r="O6227" s="0" t="n">
        <v>50366.205</v>
      </c>
      <c r="P6227" s="0" t="n">
        <v>65168.775</v>
      </c>
      <c r="Q6227" s="0" t="n">
        <v>87056.955</v>
      </c>
      <c r="S6227" s="0" t="s">
        <v>303</v>
      </c>
    </row>
    <row r="6228" customFormat="false" ht="14" hidden="false" customHeight="false" outlineLevel="0" collapsed="false">
      <c r="A6228" s="0" t="str">
        <f aca="false">SUBSTITUTE(C6228&amp;D6228&amp;E6228&amp;F6228&amp;G6228&amp;H6228&amp;I6228," ","")</f>
        <v>AgenteBilingüeEspecializadoMatemáticas,cienciasnaturalesyafinesEnlasinstalacionesdelaEntidadCompradoraHoraextranocturna Zona3Plata</v>
      </c>
      <c r="B6228" s="0" t="s">
        <v>6574</v>
      </c>
      <c r="C6228" s="0" t="s">
        <v>190</v>
      </c>
      <c r="D6228" s="0" t="s">
        <v>6010</v>
      </c>
      <c r="E6228" s="0" t="s">
        <v>673</v>
      </c>
      <c r="F6228" s="0" t="s">
        <v>3303</v>
      </c>
      <c r="G6228" s="0" t="s">
        <v>197</v>
      </c>
      <c r="H6228" s="0" t="s">
        <v>390</v>
      </c>
      <c r="I6228" s="0" t="s">
        <v>195</v>
      </c>
      <c r="J6228" s="0" t="s">
        <v>325</v>
      </c>
      <c r="K6228" s="0" t="n">
        <v>52699.2442688854</v>
      </c>
      <c r="L6228" s="0" t="n">
        <v>61089.84</v>
      </c>
      <c r="M6228" s="0" t="n">
        <v>72541.0530816373</v>
      </c>
      <c r="N6228" s="0" t="n">
        <v>50082.615</v>
      </c>
      <c r="O6228" s="0" t="n">
        <v>50366.205</v>
      </c>
      <c r="P6228" s="0" t="n">
        <v>62774.82</v>
      </c>
      <c r="Q6228" s="0" t="n">
        <v>78433.335</v>
      </c>
      <c r="S6228" s="0" t="s">
        <v>303</v>
      </c>
    </row>
    <row r="6229" customFormat="false" ht="14" hidden="false" customHeight="false" outlineLevel="0" collapsed="false">
      <c r="A6229" s="0" t="str">
        <f aca="false">SUBSTITUTE(C6229&amp;D6229&amp;E6229&amp;F6229&amp;G6229&amp;H6229&amp;I6229," ","")</f>
        <v>AgenteBilingüeEspecializadoMatemáticas,cienciasnaturalesyafinesEnlasinstalacionesdelaEntidadCompradoraHoraextranocturna Zona3Oro</v>
      </c>
      <c r="B6229" s="0" t="s">
        <v>6575</v>
      </c>
      <c r="C6229" s="0" t="s">
        <v>190</v>
      </c>
      <c r="D6229" s="0" t="s">
        <v>6010</v>
      </c>
      <c r="E6229" s="0" t="s">
        <v>673</v>
      </c>
      <c r="F6229" s="0" t="s">
        <v>3303</v>
      </c>
      <c r="G6229" s="0" t="s">
        <v>197</v>
      </c>
      <c r="H6229" s="0" t="s">
        <v>390</v>
      </c>
      <c r="I6229" s="0" t="s">
        <v>54</v>
      </c>
      <c r="J6229" s="0" t="s">
        <v>325</v>
      </c>
      <c r="K6229" s="0" t="n">
        <v>52699.2442688854</v>
      </c>
      <c r="L6229" s="0" t="n">
        <v>62312.175</v>
      </c>
      <c r="M6229" s="0" t="n">
        <v>74617.8081083088</v>
      </c>
      <c r="N6229" s="0" t="n">
        <v>50082.615</v>
      </c>
      <c r="O6229" s="0" t="n">
        <v>50366.205</v>
      </c>
      <c r="P6229" s="0" t="n">
        <v>64096.515</v>
      </c>
      <c r="Q6229" s="0" t="n">
        <v>81910.935</v>
      </c>
      <c r="S6229" s="0" t="s">
        <v>303</v>
      </c>
    </row>
    <row r="6230" customFormat="false" ht="14" hidden="false" customHeight="false" outlineLevel="0" collapsed="false">
      <c r="A6230" s="0" t="str">
        <f aca="false">SUBSTITUTE(C6230&amp;D6230&amp;E6230&amp;F6230&amp;G6230&amp;H6230&amp;I6230," ","")</f>
        <v>AgenteBilingüeEspecializadoMatemáticas,cienciasnaturalesyafinesEnlasinstalacionesdelaEntidadCompradoraHoraextranocturna Zona3Platino</v>
      </c>
      <c r="B6230" s="0" t="s">
        <v>6576</v>
      </c>
      <c r="C6230" s="0" t="s">
        <v>190</v>
      </c>
      <c r="D6230" s="0" t="s">
        <v>6010</v>
      </c>
      <c r="E6230" s="0" t="s">
        <v>673</v>
      </c>
      <c r="F6230" s="0" t="s">
        <v>3303</v>
      </c>
      <c r="G6230" s="0" t="s">
        <v>197</v>
      </c>
      <c r="H6230" s="0" t="s">
        <v>390</v>
      </c>
      <c r="I6230" s="0" t="s">
        <v>198</v>
      </c>
      <c r="J6230" s="0" t="s">
        <v>325</v>
      </c>
      <c r="K6230" s="0" t="n">
        <v>52699.2442688854</v>
      </c>
      <c r="L6230" s="0" t="n">
        <v>64145.16</v>
      </c>
      <c r="M6230" s="0" t="n">
        <v>76816.9772243804</v>
      </c>
      <c r="N6230" s="0" t="n">
        <v>50082.615</v>
      </c>
      <c r="O6230" s="0" t="n">
        <v>50366.205</v>
      </c>
      <c r="P6230" s="0" t="n">
        <v>65475.135</v>
      </c>
      <c r="Q6230" s="0" t="n">
        <v>87056.955</v>
      </c>
      <c r="S6230" s="0" t="s">
        <v>303</v>
      </c>
    </row>
    <row r="6231" customFormat="false" ht="14" hidden="false" customHeight="false" outlineLevel="0" collapsed="false">
      <c r="A6231" s="0" t="str">
        <f aca="false">SUBSTITUTE(C6231&amp;D6231&amp;E6231&amp;F6231&amp;G6231&amp;H6231&amp;I6231," ","")</f>
        <v>AgenteBilingüeEspecializadoMatemáticas,cienciasnaturalesyafinesEnlasinstalacionesdelaEntidadCompradoraHoraextradominicalyfestivoZona1Plata</v>
      </c>
      <c r="B6231" s="0" t="s">
        <v>6577</v>
      </c>
      <c r="C6231" s="0" t="s">
        <v>190</v>
      </c>
      <c r="D6231" s="0" t="s">
        <v>6010</v>
      </c>
      <c r="E6231" s="0" t="s">
        <v>673</v>
      </c>
      <c r="F6231" s="0" t="s">
        <v>3303</v>
      </c>
      <c r="G6231" s="0" t="s">
        <v>194</v>
      </c>
      <c r="H6231" s="0" t="s">
        <v>379</v>
      </c>
      <c r="I6231" s="0" t="s">
        <v>195</v>
      </c>
      <c r="J6231" s="0" t="s">
        <v>325</v>
      </c>
      <c r="K6231" s="0" t="n">
        <v>66840.0487990937</v>
      </c>
      <c r="L6231" s="0" t="n">
        <v>66492.54</v>
      </c>
      <c r="M6231" s="0" t="n">
        <v>82904.0606647283</v>
      </c>
      <c r="N6231" s="0" t="n">
        <v>71546.445</v>
      </c>
      <c r="O6231" s="0" t="n">
        <v>57461.13</v>
      </c>
      <c r="P6231" s="0" t="n">
        <v>65238.12</v>
      </c>
      <c r="Q6231" s="0" t="n">
        <v>87317.775</v>
      </c>
      <c r="S6231" s="0" t="s">
        <v>303</v>
      </c>
    </row>
    <row r="6232" customFormat="false" ht="14" hidden="false" customHeight="false" outlineLevel="0" collapsed="false">
      <c r="A6232" s="0" t="str">
        <f aca="false">SUBSTITUTE(C6232&amp;D6232&amp;E6232&amp;F6232&amp;G6232&amp;H6232&amp;I6232," ","")</f>
        <v>AgenteBilingüeEspecializadoMatemáticas,cienciasnaturalesyafinesEnlasinstalacionesdelaEntidadCompradoraHoraextradominicalyfestivoZona1Oro</v>
      </c>
      <c r="B6232" s="0" t="s">
        <v>6578</v>
      </c>
      <c r="C6232" s="0" t="s">
        <v>190</v>
      </c>
      <c r="D6232" s="0" t="s">
        <v>6010</v>
      </c>
      <c r="E6232" s="0" t="s">
        <v>673</v>
      </c>
      <c r="F6232" s="0" t="s">
        <v>3303</v>
      </c>
      <c r="G6232" s="0" t="s">
        <v>194</v>
      </c>
      <c r="H6232" s="0" t="s">
        <v>379</v>
      </c>
      <c r="I6232" s="0" t="s">
        <v>54</v>
      </c>
      <c r="J6232" s="0" t="s">
        <v>325</v>
      </c>
      <c r="K6232" s="0" t="n">
        <v>66840.0487990937</v>
      </c>
      <c r="L6232" s="0" t="n">
        <v>67822.515</v>
      </c>
      <c r="M6232" s="0" t="n">
        <v>85277.4949809243</v>
      </c>
      <c r="N6232" s="0" t="n">
        <v>71546.445</v>
      </c>
      <c r="O6232" s="0" t="n">
        <v>57461.13</v>
      </c>
      <c r="P6232" s="0" t="n">
        <v>66611.565</v>
      </c>
      <c r="Q6232" s="0" t="n">
        <v>91188.675</v>
      </c>
      <c r="S6232" s="0" t="s">
        <v>303</v>
      </c>
    </row>
    <row r="6233" customFormat="false" ht="14" hidden="false" customHeight="false" outlineLevel="0" collapsed="false">
      <c r="A6233" s="0" t="str">
        <f aca="false">SUBSTITUTE(C6233&amp;D6233&amp;E6233&amp;F6233&amp;G6233&amp;H6233&amp;I6233," ","")</f>
        <v>AgenteBilingüeEspecializadoMatemáticas,cienciasnaturalesyafinesEnlasinstalacionesdelaEntidadCompradoraHoraextradominicalyfestivoZona1Platino</v>
      </c>
      <c r="B6233" s="0" t="s">
        <v>6579</v>
      </c>
      <c r="C6233" s="0" t="s">
        <v>190</v>
      </c>
      <c r="D6233" s="0" t="s">
        <v>6010</v>
      </c>
      <c r="E6233" s="0" t="s">
        <v>673</v>
      </c>
      <c r="F6233" s="0" t="s">
        <v>3303</v>
      </c>
      <c r="G6233" s="0" t="s">
        <v>194</v>
      </c>
      <c r="H6233" s="0" t="s">
        <v>379</v>
      </c>
      <c r="I6233" s="0" t="s">
        <v>198</v>
      </c>
      <c r="J6233" s="0" t="s">
        <v>325</v>
      </c>
      <c r="K6233" s="0" t="n">
        <v>66840.0487990937</v>
      </c>
      <c r="L6233" s="0" t="n">
        <v>69817.995</v>
      </c>
      <c r="M6233" s="0" t="n">
        <v>87790.8311135776</v>
      </c>
      <c r="N6233" s="0" t="n">
        <v>71546.445</v>
      </c>
      <c r="O6233" s="0" t="n">
        <v>57461.13</v>
      </c>
      <c r="P6233" s="0" t="n">
        <v>68044.005</v>
      </c>
      <c r="Q6233" s="0" t="n">
        <v>96917.4</v>
      </c>
      <c r="S6233" s="0" t="s">
        <v>303</v>
      </c>
    </row>
    <row r="6234" customFormat="false" ht="14" hidden="false" customHeight="false" outlineLevel="0" collapsed="false">
      <c r="A6234" s="0" t="str">
        <f aca="false">SUBSTITUTE(C6234&amp;D6234&amp;E6234&amp;F6234&amp;G6234&amp;H6234&amp;I6234," ","")</f>
        <v>AgenteBilingüeEspecializadoMatemáticas,cienciasnaturalesyafinesEnlasinstalacionesdelaEntidadCompradoraHoraextradominicalyfestivoZona2Plata</v>
      </c>
      <c r="B6234" s="0" t="s">
        <v>6580</v>
      </c>
      <c r="C6234" s="0" t="s">
        <v>190</v>
      </c>
      <c r="D6234" s="0" t="s">
        <v>6010</v>
      </c>
      <c r="E6234" s="0" t="s">
        <v>673</v>
      </c>
      <c r="F6234" s="0" t="s">
        <v>3303</v>
      </c>
      <c r="G6234" s="0" t="s">
        <v>194</v>
      </c>
      <c r="H6234" s="0" t="s">
        <v>385</v>
      </c>
      <c r="I6234" s="0" t="s">
        <v>195</v>
      </c>
      <c r="J6234" s="0" t="s">
        <v>325</v>
      </c>
      <c r="K6234" s="0" t="n">
        <v>66840.0487990937</v>
      </c>
      <c r="L6234" s="0" t="n">
        <v>68488.02</v>
      </c>
      <c r="M6234" s="0" t="n">
        <v>82904.0606647283</v>
      </c>
      <c r="N6234" s="0" t="n">
        <v>71546.445</v>
      </c>
      <c r="O6234" s="0" t="n">
        <v>57461.13</v>
      </c>
      <c r="P6234" s="0" t="n">
        <v>69328.44</v>
      </c>
      <c r="Q6234" s="0" t="n">
        <v>87317.775</v>
      </c>
      <c r="S6234" s="0" t="s">
        <v>303</v>
      </c>
    </row>
    <row r="6235" customFormat="false" ht="14" hidden="false" customHeight="false" outlineLevel="0" collapsed="false">
      <c r="A6235" s="0" t="str">
        <f aca="false">SUBSTITUTE(C6235&amp;D6235&amp;E6235&amp;F6235&amp;G6235&amp;H6235&amp;I6235," ","")</f>
        <v>AgenteBilingüeEspecializadoMatemáticas,cienciasnaturalesyafinesEnlasinstalacionesdelaEntidadCompradoraHoraextradominicalyfestivoZona2Oro</v>
      </c>
      <c r="B6235" s="0" t="s">
        <v>6581</v>
      </c>
      <c r="C6235" s="0" t="s">
        <v>190</v>
      </c>
      <c r="D6235" s="0" t="s">
        <v>6010</v>
      </c>
      <c r="E6235" s="0" t="s">
        <v>673</v>
      </c>
      <c r="F6235" s="0" t="s">
        <v>3303</v>
      </c>
      <c r="G6235" s="0" t="s">
        <v>194</v>
      </c>
      <c r="H6235" s="0" t="s">
        <v>385</v>
      </c>
      <c r="I6235" s="0" t="s">
        <v>54</v>
      </c>
      <c r="J6235" s="0" t="s">
        <v>325</v>
      </c>
      <c r="K6235" s="0" t="n">
        <v>66840.0487990937</v>
      </c>
      <c r="L6235" s="0" t="n">
        <v>69857.325</v>
      </c>
      <c r="M6235" s="0" t="n">
        <v>85277.4949809243</v>
      </c>
      <c r="N6235" s="0" t="n">
        <v>71546.445</v>
      </c>
      <c r="O6235" s="0" t="n">
        <v>57461.13</v>
      </c>
      <c r="P6235" s="0" t="n">
        <v>70788.825</v>
      </c>
      <c r="Q6235" s="0" t="n">
        <v>91188.675</v>
      </c>
      <c r="S6235" s="0" t="s">
        <v>303</v>
      </c>
    </row>
    <row r="6236" customFormat="false" ht="14" hidden="false" customHeight="false" outlineLevel="0" collapsed="false">
      <c r="A6236" s="0" t="str">
        <f aca="false">SUBSTITUTE(C6236&amp;D6236&amp;E6236&amp;F6236&amp;G6236&amp;H6236&amp;I6236," ","")</f>
        <v>AgenteBilingüeEspecializadoMatemáticas,cienciasnaturalesyafinesEnlasinstalacionesdelaEntidadCompradoraHoraextradominicalyfestivoZona2Platino</v>
      </c>
      <c r="B6236" s="0" t="s">
        <v>6582</v>
      </c>
      <c r="C6236" s="0" t="s">
        <v>190</v>
      </c>
      <c r="D6236" s="0" t="s">
        <v>6010</v>
      </c>
      <c r="E6236" s="0" t="s">
        <v>673</v>
      </c>
      <c r="F6236" s="0" t="s">
        <v>3303</v>
      </c>
      <c r="G6236" s="0" t="s">
        <v>194</v>
      </c>
      <c r="H6236" s="0" t="s">
        <v>385</v>
      </c>
      <c r="I6236" s="0" t="s">
        <v>198</v>
      </c>
      <c r="J6236" s="0" t="s">
        <v>325</v>
      </c>
      <c r="K6236" s="0" t="n">
        <v>66840.0487990937</v>
      </c>
      <c r="L6236" s="0" t="n">
        <v>71912.835</v>
      </c>
      <c r="M6236" s="0" t="n">
        <v>87790.8311135776</v>
      </c>
      <c r="N6236" s="0" t="n">
        <v>71546.445</v>
      </c>
      <c r="O6236" s="0" t="n">
        <v>57461.13</v>
      </c>
      <c r="P6236" s="0" t="n">
        <v>72310.275</v>
      </c>
      <c r="Q6236" s="0" t="n">
        <v>96917.4</v>
      </c>
      <c r="S6236" s="0" t="s">
        <v>303</v>
      </c>
    </row>
    <row r="6237" customFormat="false" ht="14" hidden="false" customHeight="false" outlineLevel="0" collapsed="false">
      <c r="A6237" s="0" t="str">
        <f aca="false">SUBSTITUTE(C6237&amp;D6237&amp;E6237&amp;F6237&amp;G6237&amp;H6237&amp;I6237," ","")</f>
        <v>AgenteBilingüeEspecializadoMatemáticas,cienciasnaturalesyafinesEnlasinstalacionesdelaEntidadCompradoraHoraextradominicalyfestivoZona3Plata</v>
      </c>
      <c r="B6237" s="0" t="s">
        <v>6583</v>
      </c>
      <c r="C6237" s="0" t="s">
        <v>190</v>
      </c>
      <c r="D6237" s="0" t="s">
        <v>6010</v>
      </c>
      <c r="E6237" s="0" t="s">
        <v>673</v>
      </c>
      <c r="F6237" s="0" t="s">
        <v>3303</v>
      </c>
      <c r="G6237" s="0" t="s">
        <v>194</v>
      </c>
      <c r="H6237" s="0" t="s">
        <v>390</v>
      </c>
      <c r="I6237" s="0" t="s">
        <v>195</v>
      </c>
      <c r="J6237" s="0" t="s">
        <v>325</v>
      </c>
      <c r="K6237" s="0" t="n">
        <v>66840.0487990937</v>
      </c>
      <c r="L6237" s="0" t="n">
        <v>69817.995</v>
      </c>
      <c r="M6237" s="0" t="n">
        <v>82904.0606647283</v>
      </c>
      <c r="N6237" s="0" t="n">
        <v>71546.445</v>
      </c>
      <c r="O6237" s="0" t="n">
        <v>57461.13</v>
      </c>
      <c r="P6237" s="0" t="n">
        <v>69654.465</v>
      </c>
      <c r="Q6237" s="0" t="n">
        <v>87317.775</v>
      </c>
      <c r="S6237" s="0" t="s">
        <v>303</v>
      </c>
    </row>
    <row r="6238" customFormat="false" ht="14" hidden="false" customHeight="false" outlineLevel="0" collapsed="false">
      <c r="A6238" s="0" t="str">
        <f aca="false">SUBSTITUTE(C6238&amp;D6238&amp;E6238&amp;F6238&amp;G6238&amp;H6238&amp;I6238," ","")</f>
        <v>AgenteBilingüeEspecializadoMatemáticas,cienciasnaturalesyafinesEnlasinstalacionesdelaEntidadCompradoraHoraextradominicalyfestivoZona3Oro</v>
      </c>
      <c r="B6238" s="0" t="s">
        <v>6584</v>
      </c>
      <c r="C6238" s="0" t="s">
        <v>190</v>
      </c>
      <c r="D6238" s="0" t="s">
        <v>6010</v>
      </c>
      <c r="E6238" s="0" t="s">
        <v>673</v>
      </c>
      <c r="F6238" s="0" t="s">
        <v>3303</v>
      </c>
      <c r="G6238" s="0" t="s">
        <v>194</v>
      </c>
      <c r="H6238" s="0" t="s">
        <v>390</v>
      </c>
      <c r="I6238" s="0" t="s">
        <v>54</v>
      </c>
      <c r="J6238" s="0" t="s">
        <v>325</v>
      </c>
      <c r="K6238" s="0" t="n">
        <v>66840.0487990937</v>
      </c>
      <c r="L6238" s="0" t="n">
        <v>71214.21</v>
      </c>
      <c r="M6238" s="0" t="n">
        <v>85277.4949809243</v>
      </c>
      <c r="N6238" s="0" t="n">
        <v>71546.445</v>
      </c>
      <c r="O6238" s="0" t="n">
        <v>57461.13</v>
      </c>
      <c r="P6238" s="0" t="n">
        <v>71121.06</v>
      </c>
      <c r="Q6238" s="0" t="n">
        <v>91188.675</v>
      </c>
      <c r="S6238" s="0" t="s">
        <v>303</v>
      </c>
    </row>
    <row r="6239" customFormat="false" ht="14" hidden="false" customHeight="false" outlineLevel="0" collapsed="false">
      <c r="A6239" s="0" t="str">
        <f aca="false">SUBSTITUTE(C6239&amp;D6239&amp;E6239&amp;F6239&amp;G6239&amp;H6239&amp;I6239," ","")</f>
        <v>AgenteBilingüeEspecializadoMatemáticas,cienciasnaturalesyafinesEnlasinstalacionesdelaEntidadCompradoraHoraextradominicalyfestivoZona3Platino</v>
      </c>
      <c r="B6239" s="0" t="s">
        <v>6585</v>
      </c>
      <c r="C6239" s="0" t="s">
        <v>190</v>
      </c>
      <c r="D6239" s="0" t="s">
        <v>6010</v>
      </c>
      <c r="E6239" s="0" t="s">
        <v>673</v>
      </c>
      <c r="F6239" s="0" t="s">
        <v>3303</v>
      </c>
      <c r="G6239" s="0" t="s">
        <v>194</v>
      </c>
      <c r="H6239" s="0" t="s">
        <v>390</v>
      </c>
      <c r="I6239" s="0" t="s">
        <v>198</v>
      </c>
      <c r="J6239" s="0" t="s">
        <v>325</v>
      </c>
      <c r="K6239" s="0" t="n">
        <v>66840.0487990937</v>
      </c>
      <c r="L6239" s="0" t="n">
        <v>73309.05</v>
      </c>
      <c r="M6239" s="0" t="n">
        <v>87790.8311135776</v>
      </c>
      <c r="N6239" s="0" t="n">
        <v>71546.445</v>
      </c>
      <c r="O6239" s="0" t="n">
        <v>57461.13</v>
      </c>
      <c r="P6239" s="0" t="n">
        <v>72650.79</v>
      </c>
      <c r="Q6239" s="0" t="n">
        <v>96917.4</v>
      </c>
      <c r="S6239" s="0" t="s">
        <v>303</v>
      </c>
    </row>
    <row r="6240" customFormat="false" ht="14" hidden="false" customHeight="false" outlineLevel="0" collapsed="false">
      <c r="A6240" s="0" t="str">
        <f aca="false">SUBSTITUTE(C6240&amp;D6240&amp;E6240&amp;F6240&amp;G6240&amp;H6240&amp;I6240," ","")</f>
        <v>AgenteBilingüeEspecializadoMatemáticas,cienciasnaturalesyafinesEnlasinstalacionesdelaEntidadCompradoraServicio7x24Zona1Plata</v>
      </c>
      <c r="B6240" s="0" t="s">
        <v>6586</v>
      </c>
      <c r="C6240" s="0" t="s">
        <v>190</v>
      </c>
      <c r="D6240" s="0" t="s">
        <v>6010</v>
      </c>
      <c r="E6240" s="0" t="s">
        <v>673</v>
      </c>
      <c r="F6240" s="0" t="s">
        <v>3303</v>
      </c>
      <c r="G6240" s="0" t="s">
        <v>55</v>
      </c>
      <c r="H6240" s="0" t="s">
        <v>379</v>
      </c>
      <c r="I6240" s="0" t="s">
        <v>195</v>
      </c>
      <c r="J6240" s="0" t="s">
        <v>305</v>
      </c>
      <c r="K6240" s="0" t="n">
        <v>24526094.4299074</v>
      </c>
      <c r="L6240" s="0" t="n">
        <v>34905025.17</v>
      </c>
      <c r="M6240" s="0" t="n">
        <v>36767254.2404031</v>
      </c>
      <c r="N6240" s="0" t="n">
        <v>31132347.705</v>
      </c>
      <c r="O6240" s="0" t="n">
        <v>31670306.55</v>
      </c>
      <c r="P6240" s="0" t="n">
        <v>45077514.39</v>
      </c>
      <c r="Q6240" s="0" t="n">
        <v>36008177.85</v>
      </c>
      <c r="S6240" s="0" t="s">
        <v>303</v>
      </c>
    </row>
    <row r="6241" customFormat="false" ht="14" hidden="false" customHeight="false" outlineLevel="0" collapsed="false">
      <c r="A6241" s="0" t="str">
        <f aca="false">SUBSTITUTE(C6241&amp;D6241&amp;E6241&amp;F6241&amp;G6241&amp;H6241&amp;I6241," ","")</f>
        <v>AgenteBilingüeEspecializadoMatemáticas,cienciasnaturalesyafinesEnlasinstalacionesdelaEntidadCompradoraServicio7x24Zona1Oro</v>
      </c>
      <c r="B6241" s="0" t="s">
        <v>6587</v>
      </c>
      <c r="C6241" s="0" t="s">
        <v>190</v>
      </c>
      <c r="D6241" s="0" t="s">
        <v>6010</v>
      </c>
      <c r="E6241" s="0" t="s">
        <v>673</v>
      </c>
      <c r="F6241" s="0" t="s">
        <v>3303</v>
      </c>
      <c r="G6241" s="0" t="s">
        <v>55</v>
      </c>
      <c r="H6241" s="0" t="s">
        <v>379</v>
      </c>
      <c r="I6241" s="0" t="s">
        <v>54</v>
      </c>
      <c r="J6241" s="0" t="s">
        <v>305</v>
      </c>
      <c r="K6241" s="0" t="n">
        <v>24526094.4299074</v>
      </c>
      <c r="L6241" s="0" t="n">
        <v>35603126.46</v>
      </c>
      <c r="M6241" s="0" t="n">
        <v>37819852.4150497</v>
      </c>
      <c r="N6241" s="0" t="n">
        <v>31310595.405</v>
      </c>
      <c r="O6241" s="0" t="n">
        <v>31670306.55</v>
      </c>
      <c r="P6241" s="0" t="n">
        <v>46026514.17</v>
      </c>
      <c r="Q6241" s="0" t="n">
        <v>37604521.485</v>
      </c>
      <c r="S6241" s="0" t="s">
        <v>303</v>
      </c>
    </row>
    <row r="6242" customFormat="false" ht="14" hidden="false" customHeight="false" outlineLevel="0" collapsed="false">
      <c r="A6242" s="0" t="str">
        <f aca="false">SUBSTITUTE(C6242&amp;D6242&amp;E6242&amp;F6242&amp;G6242&amp;H6242&amp;I6242," ","")</f>
        <v>AgenteBilingüeEspecializadoMatemáticas,cienciasnaturalesyafinesEnlasinstalacionesdelaEntidadCompradoraServicio7x24Zona1Platino</v>
      </c>
      <c r="B6242" s="0" t="s">
        <v>6588</v>
      </c>
      <c r="C6242" s="0" t="s">
        <v>190</v>
      </c>
      <c r="D6242" s="0" t="s">
        <v>6010</v>
      </c>
      <c r="E6242" s="0" t="s">
        <v>673</v>
      </c>
      <c r="F6242" s="0" t="s">
        <v>3303</v>
      </c>
      <c r="G6242" s="0" t="s">
        <v>55</v>
      </c>
      <c r="H6242" s="0" t="s">
        <v>379</v>
      </c>
      <c r="I6242" s="0" t="s">
        <v>198</v>
      </c>
      <c r="J6242" s="0" t="s">
        <v>305</v>
      </c>
      <c r="K6242" s="0" t="n">
        <v>24526094.4299074</v>
      </c>
      <c r="L6242" s="0" t="n">
        <v>36650277.36</v>
      </c>
      <c r="M6242" s="0" t="n">
        <v>38934495.8696636</v>
      </c>
      <c r="N6242" s="0" t="n">
        <v>31345637.4</v>
      </c>
      <c r="O6242" s="0" t="n">
        <v>31670306.55</v>
      </c>
      <c r="P6242" s="0" t="n">
        <v>47016332.28</v>
      </c>
      <c r="Q6242" s="0" t="n">
        <v>39966985.575</v>
      </c>
      <c r="S6242" s="0" t="s">
        <v>303</v>
      </c>
    </row>
    <row r="6243" customFormat="false" ht="14" hidden="false" customHeight="false" outlineLevel="0" collapsed="false">
      <c r="A6243" s="0" t="str">
        <f aca="false">SUBSTITUTE(C6243&amp;D6243&amp;E6243&amp;F6243&amp;G6243&amp;H6243&amp;I6243," ","")</f>
        <v>AgenteBilingüeEspecializadoMatemáticas,cienciasnaturalesyafinesEnlasinstalacionesdelaEntidadCompradoraServicio7x24Zona2Plata</v>
      </c>
      <c r="B6243" s="0" t="s">
        <v>6589</v>
      </c>
      <c r="C6243" s="0" t="s">
        <v>190</v>
      </c>
      <c r="D6243" s="0" t="s">
        <v>6010</v>
      </c>
      <c r="E6243" s="0" t="s">
        <v>673</v>
      </c>
      <c r="F6243" s="0" t="s">
        <v>3303</v>
      </c>
      <c r="G6243" s="0" t="s">
        <v>55</v>
      </c>
      <c r="H6243" s="0" t="s">
        <v>385</v>
      </c>
      <c r="I6243" s="0" t="s">
        <v>195</v>
      </c>
      <c r="J6243" s="0" t="s">
        <v>305</v>
      </c>
      <c r="K6243" s="0" t="n">
        <v>24526094.4299074</v>
      </c>
      <c r="L6243" s="0" t="n">
        <v>35952176.07</v>
      </c>
      <c r="M6243" s="0" t="n">
        <v>36767254.2404031</v>
      </c>
      <c r="N6243" s="0" t="n">
        <v>31317604.425</v>
      </c>
      <c r="O6243" s="0" t="n">
        <v>31670306.55</v>
      </c>
      <c r="P6243" s="0" t="n">
        <v>47904054.885</v>
      </c>
      <c r="Q6243" s="0" t="n">
        <v>36008177.85</v>
      </c>
      <c r="S6243" s="0" t="s">
        <v>303</v>
      </c>
    </row>
    <row r="6244" customFormat="false" ht="14" hidden="false" customHeight="false" outlineLevel="0" collapsed="false">
      <c r="A6244" s="0" t="str">
        <f aca="false">SUBSTITUTE(C6244&amp;D6244&amp;E6244&amp;F6244&amp;G6244&amp;H6244&amp;I6244," ","")</f>
        <v>AgenteBilingüeEspecializadoMatemáticas,cienciasnaturalesyafinesEnlasinstalacionesdelaEntidadCompradoraServicio7x24Zona2Oro</v>
      </c>
      <c r="B6244" s="0" t="s">
        <v>6590</v>
      </c>
      <c r="C6244" s="0" t="s">
        <v>190</v>
      </c>
      <c r="D6244" s="0" t="s">
        <v>6010</v>
      </c>
      <c r="E6244" s="0" t="s">
        <v>673</v>
      </c>
      <c r="F6244" s="0" t="s">
        <v>3303</v>
      </c>
      <c r="G6244" s="0" t="s">
        <v>55</v>
      </c>
      <c r="H6244" s="0" t="s">
        <v>385</v>
      </c>
      <c r="I6244" s="0" t="s">
        <v>54</v>
      </c>
      <c r="J6244" s="0" t="s">
        <v>305</v>
      </c>
      <c r="K6244" s="0" t="n">
        <v>24526094.4299074</v>
      </c>
      <c r="L6244" s="0" t="n">
        <v>36671220.585</v>
      </c>
      <c r="M6244" s="0" t="n">
        <v>37819852.4150497</v>
      </c>
      <c r="N6244" s="0" t="n">
        <v>31354747.47</v>
      </c>
      <c r="O6244" s="0" t="n">
        <v>31670306.55</v>
      </c>
      <c r="P6244" s="0" t="n">
        <v>48912560.955</v>
      </c>
      <c r="Q6244" s="0" t="n">
        <v>37604521.485</v>
      </c>
      <c r="S6244" s="0" t="s">
        <v>303</v>
      </c>
    </row>
    <row r="6245" customFormat="false" ht="14" hidden="false" customHeight="false" outlineLevel="0" collapsed="false">
      <c r="A6245" s="0" t="str">
        <f aca="false">SUBSTITUTE(C6245&amp;D6245&amp;E6245&amp;F6245&amp;G6245&amp;H6245&amp;I6245," ","")</f>
        <v>AgenteBilingüeEspecializadoMatemáticas,cienciasnaturalesyafinesEnlasinstalacionesdelaEntidadCompradoraServicio7x24Zona2Platino</v>
      </c>
      <c r="B6245" s="0" t="s">
        <v>6591</v>
      </c>
      <c r="C6245" s="0" t="s">
        <v>190</v>
      </c>
      <c r="D6245" s="0" t="s">
        <v>6010</v>
      </c>
      <c r="E6245" s="0" t="s">
        <v>673</v>
      </c>
      <c r="F6245" s="0" t="s">
        <v>3303</v>
      </c>
      <c r="G6245" s="0" t="s">
        <v>55</v>
      </c>
      <c r="H6245" s="0" t="s">
        <v>385</v>
      </c>
      <c r="I6245" s="0" t="s">
        <v>198</v>
      </c>
      <c r="J6245" s="0" t="s">
        <v>305</v>
      </c>
      <c r="K6245" s="0" t="n">
        <v>24526094.4299074</v>
      </c>
      <c r="L6245" s="0" t="n">
        <v>37749785.805</v>
      </c>
      <c r="M6245" s="0" t="n">
        <v>38934495.8696636</v>
      </c>
      <c r="N6245" s="0" t="n">
        <v>31391891.55</v>
      </c>
      <c r="O6245" s="0" t="n">
        <v>31670306.55</v>
      </c>
      <c r="P6245" s="0" t="n">
        <v>49964443.875</v>
      </c>
      <c r="Q6245" s="0" t="n">
        <v>39966985.575</v>
      </c>
      <c r="S6245" s="0" t="s">
        <v>303</v>
      </c>
    </row>
    <row r="6246" customFormat="false" ht="14" hidden="false" customHeight="false" outlineLevel="0" collapsed="false">
      <c r="A6246" s="0" t="str">
        <f aca="false">SUBSTITUTE(C6246&amp;D6246&amp;E6246&amp;F6246&amp;G6246&amp;H6246&amp;I6246," ","")</f>
        <v>AgenteBilingüeEspecializadoMatemáticas,cienciasnaturalesyafinesEnlasinstalacionesdelaEntidadCompradoraServicio7x24Zona3Plata</v>
      </c>
      <c r="B6246" s="0" t="s">
        <v>6592</v>
      </c>
      <c r="C6246" s="0" t="s">
        <v>190</v>
      </c>
      <c r="D6246" s="0" t="s">
        <v>6010</v>
      </c>
      <c r="E6246" s="0" t="s">
        <v>673</v>
      </c>
      <c r="F6246" s="0" t="s">
        <v>3303</v>
      </c>
      <c r="G6246" s="0" t="s">
        <v>55</v>
      </c>
      <c r="H6246" s="0" t="s">
        <v>390</v>
      </c>
      <c r="I6246" s="0" t="s">
        <v>195</v>
      </c>
      <c r="J6246" s="0" t="s">
        <v>305</v>
      </c>
      <c r="K6246" s="0" t="n">
        <v>24526094.4299074</v>
      </c>
      <c r="L6246" s="0" t="n">
        <v>36650277.36</v>
      </c>
      <c r="M6246" s="0" t="n">
        <v>36767254.2404031</v>
      </c>
      <c r="N6246" s="0" t="n">
        <v>31345637.4</v>
      </c>
      <c r="O6246" s="0" t="n">
        <v>31670306.55</v>
      </c>
      <c r="P6246" s="0" t="n">
        <v>48129441.66</v>
      </c>
      <c r="Q6246" s="0" t="n">
        <v>36008177.85</v>
      </c>
      <c r="S6246" s="0" t="s">
        <v>303</v>
      </c>
    </row>
    <row r="6247" customFormat="false" ht="14" hidden="false" customHeight="false" outlineLevel="0" collapsed="false">
      <c r="A6247" s="0" t="str">
        <f aca="false">SUBSTITUTE(C6247&amp;D6247&amp;E6247&amp;F6247&amp;G6247&amp;H6247&amp;I6247," ","")</f>
        <v>AgenteBilingüeEspecializadoMatemáticas,cienciasnaturalesyafinesEnlasinstalacionesdelaEntidadCompradoraServicio7x24Zona3Oro</v>
      </c>
      <c r="B6247" s="0" t="s">
        <v>6593</v>
      </c>
      <c r="C6247" s="0" t="s">
        <v>190</v>
      </c>
      <c r="D6247" s="0" t="s">
        <v>6010</v>
      </c>
      <c r="E6247" s="0" t="s">
        <v>673</v>
      </c>
      <c r="F6247" s="0" t="s">
        <v>3303</v>
      </c>
      <c r="G6247" s="0" t="s">
        <v>55</v>
      </c>
      <c r="H6247" s="0" t="s">
        <v>390</v>
      </c>
      <c r="I6247" s="0" t="s">
        <v>54</v>
      </c>
      <c r="J6247" s="0" t="s">
        <v>305</v>
      </c>
      <c r="K6247" s="0" t="n">
        <v>24526094.4299074</v>
      </c>
      <c r="L6247" s="0" t="n">
        <v>37383282.99</v>
      </c>
      <c r="M6247" s="0" t="n">
        <v>37819852.4150497</v>
      </c>
      <c r="N6247" s="0" t="n">
        <v>31384181.835</v>
      </c>
      <c r="O6247" s="0" t="n">
        <v>31670306.55</v>
      </c>
      <c r="P6247" s="0" t="n">
        <v>49142693.205</v>
      </c>
      <c r="Q6247" s="0" t="n">
        <v>37604521.485</v>
      </c>
      <c r="S6247" s="0" t="s">
        <v>303</v>
      </c>
    </row>
    <row r="6248" customFormat="false" ht="14" hidden="false" customHeight="false" outlineLevel="0" collapsed="false">
      <c r="A6248" s="0" t="str">
        <f aca="false">SUBSTITUTE(C6248&amp;D6248&amp;E6248&amp;F6248&amp;G6248&amp;H6248&amp;I6248," ","")</f>
        <v>AgenteBilingüeEspecializadoMatemáticas,cienciasnaturalesyafinesEnlasinstalacionesdelaEntidadCompradoraServicio7x24Zona3Platino</v>
      </c>
      <c r="B6248" s="0" t="s">
        <v>6594</v>
      </c>
      <c r="C6248" s="0" t="s">
        <v>190</v>
      </c>
      <c r="D6248" s="0" t="s">
        <v>6010</v>
      </c>
      <c r="E6248" s="0" t="s">
        <v>673</v>
      </c>
      <c r="F6248" s="0" t="s">
        <v>3303</v>
      </c>
      <c r="G6248" s="0" t="s">
        <v>55</v>
      </c>
      <c r="H6248" s="0" t="s">
        <v>390</v>
      </c>
      <c r="I6248" s="0" t="s">
        <v>198</v>
      </c>
      <c r="J6248" s="0" t="s">
        <v>305</v>
      </c>
      <c r="K6248" s="0" t="n">
        <v>24526094.4299074</v>
      </c>
      <c r="L6248" s="0" t="n">
        <v>38482791.435</v>
      </c>
      <c r="M6248" s="0" t="n">
        <v>38934495.8696636</v>
      </c>
      <c r="N6248" s="0" t="n">
        <v>31422727.305</v>
      </c>
      <c r="O6248" s="0" t="n">
        <v>31670306.55</v>
      </c>
      <c r="P6248" s="0" t="n">
        <v>50199525.495</v>
      </c>
      <c r="Q6248" s="0" t="n">
        <v>39966985.575</v>
      </c>
      <c r="S6248" s="0" t="s">
        <v>303</v>
      </c>
    </row>
    <row r="6249" customFormat="false" ht="14" hidden="false" customHeight="false" outlineLevel="0" collapsed="false">
      <c r="A6249" s="0" t="str">
        <f aca="false">SUBSTITUTE(C6249&amp;D6249&amp;E6249&amp;F6249&amp;G6249&amp;H6249&amp;I6249," ","")</f>
        <v>AgenteBilingüeEspecializadoMatemáticas,cienciasnaturalesyafinesFrontofficeconherramientaJornadaOrdinaria Zona1Plata</v>
      </c>
      <c r="B6249" s="0" t="s">
        <v>6595</v>
      </c>
      <c r="C6249" s="0" t="s">
        <v>190</v>
      </c>
      <c r="D6249" s="0" t="s">
        <v>6010</v>
      </c>
      <c r="E6249" s="0" t="s">
        <v>673</v>
      </c>
      <c r="F6249" s="0" t="s">
        <v>3319</v>
      </c>
      <c r="G6249" s="0" t="s">
        <v>62</v>
      </c>
      <c r="H6249" s="0" t="s">
        <v>379</v>
      </c>
      <c r="I6249" s="0" t="s">
        <v>195</v>
      </c>
      <c r="J6249" s="0" t="s">
        <v>36</v>
      </c>
      <c r="K6249" s="0" t="n">
        <v>7874424.38965752</v>
      </c>
      <c r="L6249" s="0" t="n">
        <v>7734944.16</v>
      </c>
      <c r="M6249" s="0" t="n">
        <v>9207986.49716936</v>
      </c>
      <c r="N6249" s="0" t="n">
        <v>8481519.675</v>
      </c>
      <c r="O6249" s="0" t="n">
        <v>8060000.4</v>
      </c>
      <c r="P6249" s="0" t="n">
        <v>8596541.295</v>
      </c>
      <c r="Q6249" s="0" t="n">
        <v>8865103.095</v>
      </c>
      <c r="S6249" s="0" t="s">
        <v>303</v>
      </c>
    </row>
    <row r="6250" customFormat="false" ht="14" hidden="false" customHeight="false" outlineLevel="0" collapsed="false">
      <c r="A6250" s="0" t="str">
        <f aca="false">SUBSTITUTE(C6250&amp;D6250&amp;E6250&amp;F6250&amp;G6250&amp;H6250&amp;I6250," ","")</f>
        <v>AgenteBilingüeEspecializadoMatemáticas,cienciasnaturalesyafinesFrontofficeconherramientaJornadaOrdinaria Zona1Oro</v>
      </c>
      <c r="B6250" s="0" t="s">
        <v>6596</v>
      </c>
      <c r="C6250" s="0" t="s">
        <v>190</v>
      </c>
      <c r="D6250" s="0" t="s">
        <v>6010</v>
      </c>
      <c r="E6250" s="0" t="s">
        <v>673</v>
      </c>
      <c r="F6250" s="0" t="s">
        <v>3319</v>
      </c>
      <c r="G6250" s="0" t="s">
        <v>62</v>
      </c>
      <c r="H6250" s="0" t="s">
        <v>379</v>
      </c>
      <c r="I6250" s="0" t="s">
        <v>54</v>
      </c>
      <c r="J6250" s="0" t="s">
        <v>36</v>
      </c>
      <c r="K6250" s="0" t="n">
        <v>7874424.38965752</v>
      </c>
      <c r="L6250" s="0" t="n">
        <v>7889643.54</v>
      </c>
      <c r="M6250" s="0" t="n">
        <v>9471599.05076711</v>
      </c>
      <c r="N6250" s="0" t="n">
        <v>8510144.67</v>
      </c>
      <c r="O6250" s="0" t="n">
        <v>8060000.4</v>
      </c>
      <c r="P6250" s="0" t="n">
        <v>8777521.395</v>
      </c>
      <c r="Q6250" s="0" t="n">
        <v>9258118.47</v>
      </c>
      <c r="S6250" s="0" t="s">
        <v>303</v>
      </c>
    </row>
    <row r="6251" customFormat="false" ht="14" hidden="false" customHeight="false" outlineLevel="0" collapsed="false">
      <c r="A6251" s="0" t="str">
        <f aca="false">SUBSTITUTE(C6251&amp;D6251&amp;E6251&amp;F6251&amp;G6251&amp;H6251&amp;I6251," ","")</f>
        <v>AgenteBilingüeEspecializadoMatemáticas,cienciasnaturalesyafinesFrontofficeconherramientaJornadaOrdinaria Zona1Platino</v>
      </c>
      <c r="B6251" s="0" t="s">
        <v>6597</v>
      </c>
      <c r="C6251" s="0" t="s">
        <v>190</v>
      </c>
      <c r="D6251" s="0" t="s">
        <v>6010</v>
      </c>
      <c r="E6251" s="0" t="s">
        <v>673</v>
      </c>
      <c r="F6251" s="0" t="s">
        <v>3319</v>
      </c>
      <c r="G6251" s="0" t="s">
        <v>62</v>
      </c>
      <c r="H6251" s="0" t="s">
        <v>379</v>
      </c>
      <c r="I6251" s="0" t="s">
        <v>198</v>
      </c>
      <c r="J6251" s="0" t="s">
        <v>36</v>
      </c>
      <c r="K6251" s="0" t="n">
        <v>7874424.38965752</v>
      </c>
      <c r="L6251" s="0" t="n">
        <v>8121691.575</v>
      </c>
      <c r="M6251" s="0" t="n">
        <v>9750750.21642485</v>
      </c>
      <c r="N6251" s="0" t="n">
        <v>8538769.665</v>
      </c>
      <c r="O6251" s="0" t="n">
        <v>8060000.4</v>
      </c>
      <c r="P6251" s="0" t="n">
        <v>8966284.695</v>
      </c>
      <c r="Q6251" s="0" t="n">
        <v>9839750.175</v>
      </c>
      <c r="S6251" s="0" t="s">
        <v>303</v>
      </c>
    </row>
    <row r="6252" customFormat="false" ht="14" hidden="false" customHeight="false" outlineLevel="0" collapsed="false">
      <c r="A6252" s="0" t="str">
        <f aca="false">SUBSTITUTE(C6252&amp;D6252&amp;E6252&amp;F6252&amp;G6252&amp;H6252&amp;I6252," ","")</f>
        <v>AgenteBilingüeEspecializadoMatemáticas,cienciasnaturalesyafinesFrontofficeconherramientaJornadaOrdinaria Zona2Plata</v>
      </c>
      <c r="B6252" s="0" t="s">
        <v>6598</v>
      </c>
      <c r="C6252" s="0" t="s">
        <v>190</v>
      </c>
      <c r="D6252" s="0" t="s">
        <v>6010</v>
      </c>
      <c r="E6252" s="0" t="s">
        <v>673</v>
      </c>
      <c r="F6252" s="0" t="s">
        <v>3319</v>
      </c>
      <c r="G6252" s="0" t="s">
        <v>62</v>
      </c>
      <c r="H6252" s="0" t="s">
        <v>385</v>
      </c>
      <c r="I6252" s="0" t="s">
        <v>195</v>
      </c>
      <c r="J6252" s="0" t="s">
        <v>36</v>
      </c>
      <c r="K6252" s="0" t="n">
        <v>7874424.38965752</v>
      </c>
      <c r="L6252" s="0" t="n">
        <v>7966993.23</v>
      </c>
      <c r="M6252" s="0" t="n">
        <v>9207986.49716936</v>
      </c>
      <c r="N6252" s="0" t="n">
        <v>8515869.255</v>
      </c>
      <c r="O6252" s="0" t="n">
        <v>8060000.4</v>
      </c>
      <c r="P6252" s="0" t="n">
        <v>9135578.61</v>
      </c>
      <c r="Q6252" s="0" t="n">
        <v>8865103.095</v>
      </c>
      <c r="S6252" s="0" t="s">
        <v>303</v>
      </c>
    </row>
    <row r="6253" customFormat="false" ht="14" hidden="false" customHeight="false" outlineLevel="0" collapsed="false">
      <c r="A6253" s="0" t="str">
        <f aca="false">SUBSTITUTE(C6253&amp;D6253&amp;E6253&amp;F6253&amp;G6253&amp;H6253&amp;I6253," ","")</f>
        <v>AgenteBilingüeEspecializadoMatemáticas,cienciasnaturalesyafinesFrontofficeconherramientaJornadaOrdinaria Zona2Oro</v>
      </c>
      <c r="B6253" s="0" t="s">
        <v>6599</v>
      </c>
      <c r="C6253" s="0" t="s">
        <v>190</v>
      </c>
      <c r="D6253" s="0" t="s">
        <v>6010</v>
      </c>
      <c r="E6253" s="0" t="s">
        <v>673</v>
      </c>
      <c r="F6253" s="0" t="s">
        <v>3319</v>
      </c>
      <c r="G6253" s="0" t="s">
        <v>62</v>
      </c>
      <c r="H6253" s="0" t="s">
        <v>385</v>
      </c>
      <c r="I6253" s="0" t="s">
        <v>54</v>
      </c>
      <c r="J6253" s="0" t="s">
        <v>36</v>
      </c>
      <c r="K6253" s="0" t="n">
        <v>7874424.38965752</v>
      </c>
      <c r="L6253" s="0" t="n">
        <v>8126333.55</v>
      </c>
      <c r="M6253" s="0" t="n">
        <v>9471599.05076711</v>
      </c>
      <c r="N6253" s="0" t="n">
        <v>8546212.35</v>
      </c>
      <c r="O6253" s="0" t="n">
        <v>8060000.4</v>
      </c>
      <c r="P6253" s="0" t="n">
        <v>9327906.45</v>
      </c>
      <c r="Q6253" s="0" t="n">
        <v>9258118.47</v>
      </c>
      <c r="S6253" s="0" t="s">
        <v>303</v>
      </c>
    </row>
    <row r="6254" customFormat="false" ht="14" hidden="false" customHeight="false" outlineLevel="0" collapsed="false">
      <c r="A6254" s="0" t="str">
        <f aca="false">SUBSTITUTE(C6254&amp;D6254&amp;E6254&amp;F6254&amp;G6254&amp;H6254&amp;I6254," ","")</f>
        <v>AgenteBilingüeEspecializadoMatemáticas,cienciasnaturalesyafinesFrontofficeconherramientaJornadaOrdinaria Zona2Platino</v>
      </c>
      <c r="B6254" s="0" t="s">
        <v>6600</v>
      </c>
      <c r="C6254" s="0" t="s">
        <v>190</v>
      </c>
      <c r="D6254" s="0" t="s">
        <v>6010</v>
      </c>
      <c r="E6254" s="0" t="s">
        <v>673</v>
      </c>
      <c r="F6254" s="0" t="s">
        <v>3319</v>
      </c>
      <c r="G6254" s="0" t="s">
        <v>62</v>
      </c>
      <c r="H6254" s="0" t="s">
        <v>385</v>
      </c>
      <c r="I6254" s="0" t="s">
        <v>198</v>
      </c>
      <c r="J6254" s="0" t="s">
        <v>36</v>
      </c>
      <c r="K6254" s="0" t="n">
        <v>7874424.38965752</v>
      </c>
      <c r="L6254" s="0" t="n">
        <v>8365342.995</v>
      </c>
      <c r="M6254" s="0" t="n">
        <v>9750750.21642485</v>
      </c>
      <c r="N6254" s="0" t="n">
        <v>8576554.41</v>
      </c>
      <c r="O6254" s="0" t="n">
        <v>8060000.4</v>
      </c>
      <c r="P6254" s="0" t="n">
        <v>9528507.045</v>
      </c>
      <c r="Q6254" s="0" t="n">
        <v>9839750.175</v>
      </c>
      <c r="S6254" s="0" t="s">
        <v>303</v>
      </c>
    </row>
    <row r="6255" customFormat="false" ht="14" hidden="false" customHeight="false" outlineLevel="0" collapsed="false">
      <c r="A6255" s="0" t="str">
        <f aca="false">SUBSTITUTE(C6255&amp;D6255&amp;E6255&amp;F6255&amp;G6255&amp;H6255&amp;I6255," ","")</f>
        <v>AgenteBilingüeEspecializadoMatemáticas,cienciasnaturalesyafinesFrontofficeconherramientaJornadaOrdinaria Zona3Plata</v>
      </c>
      <c r="B6255" s="0" t="s">
        <v>6601</v>
      </c>
      <c r="C6255" s="0" t="s">
        <v>190</v>
      </c>
      <c r="D6255" s="0" t="s">
        <v>6010</v>
      </c>
      <c r="E6255" s="0" t="s">
        <v>673</v>
      </c>
      <c r="F6255" s="0" t="s">
        <v>3319</v>
      </c>
      <c r="G6255" s="0" t="s">
        <v>62</v>
      </c>
      <c r="H6255" s="0" t="s">
        <v>390</v>
      </c>
      <c r="I6255" s="0" t="s">
        <v>195</v>
      </c>
      <c r="J6255" s="0" t="s">
        <v>36</v>
      </c>
      <c r="K6255" s="0" t="n">
        <v>7874424.38965752</v>
      </c>
      <c r="L6255" s="0" t="n">
        <v>8121691.575</v>
      </c>
      <c r="M6255" s="0" t="n">
        <v>9207986.49716936</v>
      </c>
      <c r="N6255" s="0" t="n">
        <v>8538769.665</v>
      </c>
      <c r="O6255" s="0" t="n">
        <v>8060000.4</v>
      </c>
      <c r="P6255" s="0" t="n">
        <v>9178562.16</v>
      </c>
      <c r="Q6255" s="0" t="n">
        <v>8865103.095</v>
      </c>
      <c r="S6255" s="0" t="s">
        <v>303</v>
      </c>
    </row>
    <row r="6256" customFormat="false" ht="14" hidden="false" customHeight="false" outlineLevel="0" collapsed="false">
      <c r="A6256" s="0" t="str">
        <f aca="false">SUBSTITUTE(C6256&amp;D6256&amp;E6256&amp;F6256&amp;G6256&amp;H6256&amp;I6256," ","")</f>
        <v>AgenteBilingüeEspecializadoMatemáticas,cienciasnaturalesyafinesFrontofficeconherramientaJornadaOrdinaria Zona3Oro</v>
      </c>
      <c r="B6256" s="0" t="s">
        <v>6602</v>
      </c>
      <c r="C6256" s="0" t="s">
        <v>190</v>
      </c>
      <c r="D6256" s="0" t="s">
        <v>6010</v>
      </c>
      <c r="E6256" s="0" t="s">
        <v>673</v>
      </c>
      <c r="F6256" s="0" t="s">
        <v>3319</v>
      </c>
      <c r="G6256" s="0" t="s">
        <v>62</v>
      </c>
      <c r="H6256" s="0" t="s">
        <v>390</v>
      </c>
      <c r="I6256" s="0" t="s">
        <v>54</v>
      </c>
      <c r="J6256" s="0" t="s">
        <v>36</v>
      </c>
      <c r="K6256" s="0" t="n">
        <v>7874424.38965752</v>
      </c>
      <c r="L6256" s="0" t="n">
        <v>8284126.545</v>
      </c>
      <c r="M6256" s="0" t="n">
        <v>9471599.05076711</v>
      </c>
      <c r="N6256" s="0" t="n">
        <v>8570257.47</v>
      </c>
      <c r="O6256" s="0" t="n">
        <v>8060000.4</v>
      </c>
      <c r="P6256" s="0" t="n">
        <v>9371794.59</v>
      </c>
      <c r="Q6256" s="0" t="n">
        <v>9258118.47</v>
      </c>
      <c r="S6256" s="0" t="s">
        <v>303</v>
      </c>
    </row>
    <row r="6257" customFormat="false" ht="14" hidden="false" customHeight="false" outlineLevel="0" collapsed="false">
      <c r="A6257" s="0" t="str">
        <f aca="false">SUBSTITUTE(C6257&amp;D6257&amp;E6257&amp;F6257&amp;G6257&amp;H6257&amp;I6257," ","")</f>
        <v>AgenteBilingüeEspecializadoMatemáticas,cienciasnaturalesyafinesFrontofficeconherramientaJornadaOrdinaria Zona3Platino</v>
      </c>
      <c r="B6257" s="0" t="s">
        <v>6603</v>
      </c>
      <c r="C6257" s="0" t="s">
        <v>190</v>
      </c>
      <c r="D6257" s="0" t="s">
        <v>6010</v>
      </c>
      <c r="E6257" s="0" t="s">
        <v>673</v>
      </c>
      <c r="F6257" s="0" t="s">
        <v>3319</v>
      </c>
      <c r="G6257" s="0" t="s">
        <v>62</v>
      </c>
      <c r="H6257" s="0" t="s">
        <v>390</v>
      </c>
      <c r="I6257" s="0" t="s">
        <v>198</v>
      </c>
      <c r="J6257" s="0" t="s">
        <v>36</v>
      </c>
      <c r="K6257" s="0" t="n">
        <v>7874424.38965752</v>
      </c>
      <c r="L6257" s="0" t="n">
        <v>8527776.93</v>
      </c>
      <c r="M6257" s="0" t="n">
        <v>9750750.21642485</v>
      </c>
      <c r="N6257" s="0" t="n">
        <v>8601744.24</v>
      </c>
      <c r="O6257" s="0" t="n">
        <v>8060000.4</v>
      </c>
      <c r="P6257" s="0" t="n">
        <v>9573338.07</v>
      </c>
      <c r="Q6257" s="0" t="n">
        <v>9839750.175</v>
      </c>
      <c r="S6257" s="0" t="s">
        <v>303</v>
      </c>
    </row>
    <row r="6258" customFormat="false" ht="14" hidden="false" customHeight="false" outlineLevel="0" collapsed="false">
      <c r="A6258" s="0" t="str">
        <f aca="false">SUBSTITUTE(C6258&amp;D6258&amp;E6258&amp;F6258&amp;G6258&amp;H6258&amp;I6258," ","")</f>
        <v>AgenteBilingüeEspecializadoMatemáticas,cienciasnaturalesyafinesFrontofficeconherramientaHoraextradiurnaZona1Plata</v>
      </c>
      <c r="B6258" s="0" t="s">
        <v>6604</v>
      </c>
      <c r="C6258" s="0" t="s">
        <v>190</v>
      </c>
      <c r="D6258" s="0" t="s">
        <v>6010</v>
      </c>
      <c r="E6258" s="0" t="s">
        <v>673</v>
      </c>
      <c r="F6258" s="0" t="s">
        <v>3319</v>
      </c>
      <c r="G6258" s="0" t="s">
        <v>192</v>
      </c>
      <c r="H6258" s="0" t="s">
        <v>379</v>
      </c>
      <c r="I6258" s="0" t="s">
        <v>195</v>
      </c>
      <c r="J6258" s="0" t="s">
        <v>325</v>
      </c>
      <c r="K6258" s="0" t="n">
        <v>39880.5038886771</v>
      </c>
      <c r="L6258" s="0" t="n">
        <v>42152.445</v>
      </c>
      <c r="M6258" s="0" t="n">
        <v>51815.0379154552</v>
      </c>
      <c r="N6258" s="0" t="n">
        <v>35772.705</v>
      </c>
      <c r="O6258" s="0" t="n">
        <v>36174.285</v>
      </c>
      <c r="P6258" s="0" t="n">
        <v>45942.615</v>
      </c>
      <c r="Q6258" s="0" t="n">
        <v>56509.965</v>
      </c>
      <c r="S6258" s="0" t="s">
        <v>303</v>
      </c>
    </row>
    <row r="6259" customFormat="false" ht="14" hidden="false" customHeight="false" outlineLevel="0" collapsed="false">
      <c r="A6259" s="0" t="str">
        <f aca="false">SUBSTITUTE(C6259&amp;D6259&amp;E6259&amp;F6259&amp;G6259&amp;H6259&amp;I6259," ","")</f>
        <v>AgenteBilingüeEspecializadoMatemáticas,cienciasnaturalesyafinesFrontofficeconherramientaHoraextradiurnaZona1Oro</v>
      </c>
      <c r="B6259" s="0" t="s">
        <v>6605</v>
      </c>
      <c r="C6259" s="0" t="s">
        <v>190</v>
      </c>
      <c r="D6259" s="0" t="s">
        <v>6010</v>
      </c>
      <c r="E6259" s="0" t="s">
        <v>673</v>
      </c>
      <c r="F6259" s="0" t="s">
        <v>3319</v>
      </c>
      <c r="G6259" s="0" t="s">
        <v>192</v>
      </c>
      <c r="H6259" s="0" t="s">
        <v>379</v>
      </c>
      <c r="I6259" s="0" t="s">
        <v>54</v>
      </c>
      <c r="J6259" s="0" t="s">
        <v>325</v>
      </c>
      <c r="K6259" s="0" t="n">
        <v>39880.5038886771</v>
      </c>
      <c r="L6259" s="0" t="n">
        <v>42995.97</v>
      </c>
      <c r="M6259" s="0" t="n">
        <v>53298.4343630777</v>
      </c>
      <c r="N6259" s="0" t="n">
        <v>35772.705</v>
      </c>
      <c r="O6259" s="0" t="n">
        <v>36174.285</v>
      </c>
      <c r="P6259" s="0" t="n">
        <v>46909.305</v>
      </c>
      <c r="Q6259" s="0" t="n">
        <v>59014.665</v>
      </c>
      <c r="S6259" s="0" t="s">
        <v>303</v>
      </c>
    </row>
    <row r="6260" customFormat="false" ht="14" hidden="false" customHeight="false" outlineLevel="0" collapsed="false">
      <c r="A6260" s="0" t="str">
        <f aca="false">SUBSTITUTE(C6260&amp;D6260&amp;E6260&amp;F6260&amp;G6260&amp;H6260&amp;I6260," ","")</f>
        <v>AgenteBilingüeEspecializadoMatemáticas,cienciasnaturalesyafinesFrontofficeconherramientaHoraextradiurnaZona1Platino</v>
      </c>
      <c r="B6260" s="0" t="s">
        <v>6606</v>
      </c>
      <c r="C6260" s="0" t="s">
        <v>190</v>
      </c>
      <c r="D6260" s="0" t="s">
        <v>6010</v>
      </c>
      <c r="E6260" s="0" t="s">
        <v>673</v>
      </c>
      <c r="F6260" s="0" t="s">
        <v>3319</v>
      </c>
      <c r="G6260" s="0" t="s">
        <v>192</v>
      </c>
      <c r="H6260" s="0" t="s">
        <v>379</v>
      </c>
      <c r="I6260" s="0" t="s">
        <v>198</v>
      </c>
      <c r="J6260" s="0" t="s">
        <v>325</v>
      </c>
      <c r="K6260" s="0" t="n">
        <v>39880.5038886771</v>
      </c>
      <c r="L6260" s="0" t="n">
        <v>44260.74</v>
      </c>
      <c r="M6260" s="0" t="n">
        <v>54869.269445986</v>
      </c>
      <c r="N6260" s="0" t="n">
        <v>35772.705</v>
      </c>
      <c r="O6260" s="0" t="n">
        <v>36174.285</v>
      </c>
      <c r="P6260" s="0" t="n">
        <v>47918.43</v>
      </c>
      <c r="Q6260" s="0" t="n">
        <v>62722.035</v>
      </c>
      <c r="S6260" s="0" t="s">
        <v>303</v>
      </c>
    </row>
    <row r="6261" customFormat="false" ht="14" hidden="false" customHeight="false" outlineLevel="0" collapsed="false">
      <c r="A6261" s="0" t="str">
        <f aca="false">SUBSTITUTE(C6261&amp;D6261&amp;E6261&amp;F6261&amp;G6261&amp;H6261&amp;I6261," ","")</f>
        <v>AgenteBilingüeEspecializadoMatemáticas,cienciasnaturalesyafinesFrontofficeconherramientaHoraextradiurnaZona2Plata</v>
      </c>
      <c r="B6261" s="0" t="s">
        <v>6607</v>
      </c>
      <c r="C6261" s="0" t="s">
        <v>190</v>
      </c>
      <c r="D6261" s="0" t="s">
        <v>6010</v>
      </c>
      <c r="E6261" s="0" t="s">
        <v>673</v>
      </c>
      <c r="F6261" s="0" t="s">
        <v>3319</v>
      </c>
      <c r="G6261" s="0" t="s">
        <v>192</v>
      </c>
      <c r="H6261" s="0" t="s">
        <v>385</v>
      </c>
      <c r="I6261" s="0" t="s">
        <v>195</v>
      </c>
      <c r="J6261" s="0" t="s">
        <v>325</v>
      </c>
      <c r="K6261" s="0" t="n">
        <v>39880.5038886771</v>
      </c>
      <c r="L6261" s="0" t="n">
        <v>43417.215</v>
      </c>
      <c r="M6261" s="0" t="n">
        <v>51815.0379154552</v>
      </c>
      <c r="N6261" s="0" t="n">
        <v>35772.705</v>
      </c>
      <c r="O6261" s="0" t="n">
        <v>36174.285</v>
      </c>
      <c r="P6261" s="0" t="n">
        <v>48823.02</v>
      </c>
      <c r="Q6261" s="0" t="n">
        <v>56509.965</v>
      </c>
      <c r="S6261" s="0" t="s">
        <v>303</v>
      </c>
    </row>
    <row r="6262" customFormat="false" ht="14" hidden="false" customHeight="false" outlineLevel="0" collapsed="false">
      <c r="A6262" s="0" t="str">
        <f aca="false">SUBSTITUTE(C6262&amp;D6262&amp;E6262&amp;F6262&amp;G6262&amp;H6262&amp;I6262," ","")</f>
        <v>AgenteBilingüeEspecializadoMatemáticas,cienciasnaturalesyafinesFrontofficeconherramientaHoraextradiurnaZona2Oro</v>
      </c>
      <c r="B6262" s="0" t="s">
        <v>6608</v>
      </c>
      <c r="C6262" s="0" t="s">
        <v>190</v>
      </c>
      <c r="D6262" s="0" t="s">
        <v>6010</v>
      </c>
      <c r="E6262" s="0" t="s">
        <v>673</v>
      </c>
      <c r="F6262" s="0" t="s">
        <v>3319</v>
      </c>
      <c r="G6262" s="0" t="s">
        <v>192</v>
      </c>
      <c r="H6262" s="0" t="s">
        <v>385</v>
      </c>
      <c r="I6262" s="0" t="s">
        <v>54</v>
      </c>
      <c r="J6262" s="0" t="s">
        <v>325</v>
      </c>
      <c r="K6262" s="0" t="n">
        <v>39880.5038886771</v>
      </c>
      <c r="L6262" s="0" t="n">
        <v>44286.615</v>
      </c>
      <c r="M6262" s="0" t="n">
        <v>53298.4343630777</v>
      </c>
      <c r="N6262" s="0" t="n">
        <v>35772.705</v>
      </c>
      <c r="O6262" s="0" t="n">
        <v>36174.285</v>
      </c>
      <c r="P6262" s="0" t="n">
        <v>49850.775</v>
      </c>
      <c r="Q6262" s="0" t="n">
        <v>59014.665</v>
      </c>
      <c r="S6262" s="0" t="s">
        <v>303</v>
      </c>
    </row>
    <row r="6263" customFormat="false" ht="14" hidden="false" customHeight="false" outlineLevel="0" collapsed="false">
      <c r="A6263" s="0" t="str">
        <f aca="false">SUBSTITUTE(C6263&amp;D6263&amp;E6263&amp;F6263&amp;G6263&amp;H6263&amp;I6263," ","")</f>
        <v>AgenteBilingüeEspecializadoMatemáticas,cienciasnaturalesyafinesFrontofficeconherramientaHoraextradiurnaZona2Platino</v>
      </c>
      <c r="B6263" s="0" t="s">
        <v>6609</v>
      </c>
      <c r="C6263" s="0" t="s">
        <v>190</v>
      </c>
      <c r="D6263" s="0" t="s">
        <v>6010</v>
      </c>
      <c r="E6263" s="0" t="s">
        <v>673</v>
      </c>
      <c r="F6263" s="0" t="s">
        <v>3319</v>
      </c>
      <c r="G6263" s="0" t="s">
        <v>192</v>
      </c>
      <c r="H6263" s="0" t="s">
        <v>385</v>
      </c>
      <c r="I6263" s="0" t="s">
        <v>198</v>
      </c>
      <c r="J6263" s="0" t="s">
        <v>325</v>
      </c>
      <c r="K6263" s="0" t="n">
        <v>39880.5038886771</v>
      </c>
      <c r="L6263" s="0" t="n">
        <v>45588.645</v>
      </c>
      <c r="M6263" s="0" t="n">
        <v>54869.269445986</v>
      </c>
      <c r="N6263" s="0" t="n">
        <v>35772.705</v>
      </c>
      <c r="O6263" s="0" t="n">
        <v>36174.285</v>
      </c>
      <c r="P6263" s="0" t="n">
        <v>50923.035</v>
      </c>
      <c r="Q6263" s="0" t="n">
        <v>62722.035</v>
      </c>
      <c r="S6263" s="0" t="s">
        <v>303</v>
      </c>
    </row>
    <row r="6264" customFormat="false" ht="14" hidden="false" customHeight="false" outlineLevel="0" collapsed="false">
      <c r="A6264" s="0" t="str">
        <f aca="false">SUBSTITUTE(C6264&amp;D6264&amp;E6264&amp;F6264&amp;G6264&amp;H6264&amp;I6264," ","")</f>
        <v>AgenteBilingüeEspecializadoMatemáticas,cienciasnaturalesyafinesFrontofficeconherramientaHoraextradiurnaZona3Plata</v>
      </c>
      <c r="B6264" s="0" t="s">
        <v>6610</v>
      </c>
      <c r="C6264" s="0" t="s">
        <v>190</v>
      </c>
      <c r="D6264" s="0" t="s">
        <v>6010</v>
      </c>
      <c r="E6264" s="0" t="s">
        <v>673</v>
      </c>
      <c r="F6264" s="0" t="s">
        <v>3319</v>
      </c>
      <c r="G6264" s="0" t="s">
        <v>192</v>
      </c>
      <c r="H6264" s="0" t="s">
        <v>390</v>
      </c>
      <c r="I6264" s="0" t="s">
        <v>195</v>
      </c>
      <c r="J6264" s="0" t="s">
        <v>325</v>
      </c>
      <c r="K6264" s="0" t="n">
        <v>39880.5038886771</v>
      </c>
      <c r="L6264" s="0" t="n">
        <v>44260.74</v>
      </c>
      <c r="M6264" s="0" t="n">
        <v>51815.0379154552</v>
      </c>
      <c r="N6264" s="0" t="n">
        <v>35772.705</v>
      </c>
      <c r="O6264" s="0" t="n">
        <v>36174.285</v>
      </c>
      <c r="P6264" s="0" t="n">
        <v>49052.79</v>
      </c>
      <c r="Q6264" s="0" t="n">
        <v>56509.965</v>
      </c>
      <c r="S6264" s="0" t="s">
        <v>303</v>
      </c>
    </row>
    <row r="6265" customFormat="false" ht="14" hidden="false" customHeight="false" outlineLevel="0" collapsed="false">
      <c r="A6265" s="0" t="str">
        <f aca="false">SUBSTITUTE(C6265&amp;D6265&amp;E6265&amp;F6265&amp;G6265&amp;H6265&amp;I6265," ","")</f>
        <v>AgenteBilingüeEspecializadoMatemáticas,cienciasnaturalesyafinesFrontofficeconherramientaHoraextradiurnaZona3Oro</v>
      </c>
      <c r="B6265" s="0" t="s">
        <v>6611</v>
      </c>
      <c r="C6265" s="0" t="s">
        <v>190</v>
      </c>
      <c r="D6265" s="0" t="s">
        <v>6010</v>
      </c>
      <c r="E6265" s="0" t="s">
        <v>673</v>
      </c>
      <c r="F6265" s="0" t="s">
        <v>3319</v>
      </c>
      <c r="G6265" s="0" t="s">
        <v>192</v>
      </c>
      <c r="H6265" s="0" t="s">
        <v>390</v>
      </c>
      <c r="I6265" s="0" t="s">
        <v>54</v>
      </c>
      <c r="J6265" s="0" t="s">
        <v>325</v>
      </c>
      <c r="K6265" s="0" t="n">
        <v>39880.5038886771</v>
      </c>
      <c r="L6265" s="0" t="n">
        <v>45146.7</v>
      </c>
      <c r="M6265" s="0" t="n">
        <v>53298.4343630777</v>
      </c>
      <c r="N6265" s="0" t="n">
        <v>35772.705</v>
      </c>
      <c r="O6265" s="0" t="n">
        <v>36174.285</v>
      </c>
      <c r="P6265" s="0" t="n">
        <v>50085.72</v>
      </c>
      <c r="Q6265" s="0" t="n">
        <v>59014.665</v>
      </c>
      <c r="S6265" s="0" t="s">
        <v>303</v>
      </c>
    </row>
    <row r="6266" customFormat="false" ht="14" hidden="false" customHeight="false" outlineLevel="0" collapsed="false">
      <c r="A6266" s="0" t="str">
        <f aca="false">SUBSTITUTE(C6266&amp;D6266&amp;E6266&amp;F6266&amp;G6266&amp;H6266&amp;I6266," ","")</f>
        <v>AgenteBilingüeEspecializadoMatemáticas,cienciasnaturalesyafinesFrontofficeconherramientaHoraextradiurnaZona3Platino</v>
      </c>
      <c r="B6266" s="0" t="s">
        <v>6612</v>
      </c>
      <c r="C6266" s="0" t="s">
        <v>190</v>
      </c>
      <c r="D6266" s="0" t="s">
        <v>6010</v>
      </c>
      <c r="E6266" s="0" t="s">
        <v>673</v>
      </c>
      <c r="F6266" s="0" t="s">
        <v>3319</v>
      </c>
      <c r="G6266" s="0" t="s">
        <v>192</v>
      </c>
      <c r="H6266" s="0" t="s">
        <v>390</v>
      </c>
      <c r="I6266" s="0" t="s">
        <v>198</v>
      </c>
      <c r="J6266" s="0" t="s">
        <v>325</v>
      </c>
      <c r="K6266" s="0" t="n">
        <v>39880.5038886771</v>
      </c>
      <c r="L6266" s="0" t="n">
        <v>46474.605</v>
      </c>
      <c r="M6266" s="0" t="n">
        <v>54869.269445986</v>
      </c>
      <c r="N6266" s="0" t="n">
        <v>35772.705</v>
      </c>
      <c r="O6266" s="0" t="n">
        <v>36174.285</v>
      </c>
      <c r="P6266" s="0" t="n">
        <v>51162.12</v>
      </c>
      <c r="Q6266" s="0" t="n">
        <v>62722.035</v>
      </c>
      <c r="S6266" s="0" t="s">
        <v>303</v>
      </c>
    </row>
    <row r="6267" customFormat="false" ht="14" hidden="false" customHeight="false" outlineLevel="0" collapsed="false">
      <c r="A6267" s="0" t="str">
        <f aca="false">SUBSTITUTE(C6267&amp;D6267&amp;E6267&amp;F6267&amp;G6267&amp;H6267&amp;I6267," ","")</f>
        <v>AgenteBilingüeEspecializadoMatemáticas,cienciasnaturalesyafinesFrontofficeconherramientaHoraextranocturna Zona1Plata</v>
      </c>
      <c r="B6267" s="0" t="s">
        <v>6613</v>
      </c>
      <c r="C6267" s="0" t="s">
        <v>190</v>
      </c>
      <c r="D6267" s="0" t="s">
        <v>6010</v>
      </c>
      <c r="E6267" s="0" t="s">
        <v>673</v>
      </c>
      <c r="F6267" s="0" t="s">
        <v>3319</v>
      </c>
      <c r="G6267" s="0" t="s">
        <v>197</v>
      </c>
      <c r="H6267" s="0" t="s">
        <v>379</v>
      </c>
      <c r="I6267" s="0" t="s">
        <v>195</v>
      </c>
      <c r="J6267" s="0" t="s">
        <v>325</v>
      </c>
      <c r="K6267" s="0" t="n">
        <v>54021.3084188854</v>
      </c>
      <c r="L6267" s="0" t="n">
        <v>59013.63</v>
      </c>
      <c r="M6267" s="0" t="n">
        <v>72541.0530816373</v>
      </c>
      <c r="N6267" s="0" t="n">
        <v>50082.615</v>
      </c>
      <c r="O6267" s="0" t="n">
        <v>50366.205</v>
      </c>
      <c r="P6267" s="0" t="n">
        <v>58896.675</v>
      </c>
      <c r="Q6267" s="0" t="n">
        <v>78433.335</v>
      </c>
      <c r="S6267" s="0" t="s">
        <v>303</v>
      </c>
    </row>
    <row r="6268" customFormat="false" ht="14" hidden="false" customHeight="false" outlineLevel="0" collapsed="false">
      <c r="A6268" s="0" t="str">
        <f aca="false">SUBSTITUTE(C6268&amp;D6268&amp;E6268&amp;F6268&amp;G6268&amp;H6268&amp;I6268," ","")</f>
        <v>AgenteBilingüeEspecializadoMatemáticas,cienciasnaturalesyafinesFrontofficeconherramientaHoraextranocturna Zona1Oro</v>
      </c>
      <c r="B6268" s="0" t="s">
        <v>6614</v>
      </c>
      <c r="C6268" s="0" t="s">
        <v>190</v>
      </c>
      <c r="D6268" s="0" t="s">
        <v>6010</v>
      </c>
      <c r="E6268" s="0" t="s">
        <v>673</v>
      </c>
      <c r="F6268" s="0" t="s">
        <v>3319</v>
      </c>
      <c r="G6268" s="0" t="s">
        <v>197</v>
      </c>
      <c r="H6268" s="0" t="s">
        <v>379</v>
      </c>
      <c r="I6268" s="0" t="s">
        <v>54</v>
      </c>
      <c r="J6268" s="0" t="s">
        <v>325</v>
      </c>
      <c r="K6268" s="0" t="n">
        <v>54021.3084188854</v>
      </c>
      <c r="L6268" s="0" t="n">
        <v>60194.565</v>
      </c>
      <c r="M6268" s="0" t="n">
        <v>74617.8081083088</v>
      </c>
      <c r="N6268" s="0" t="n">
        <v>50082.615</v>
      </c>
      <c r="O6268" s="0" t="n">
        <v>50366.205</v>
      </c>
      <c r="P6268" s="0" t="n">
        <v>60136.605</v>
      </c>
      <c r="Q6268" s="0" t="n">
        <v>81910.935</v>
      </c>
      <c r="S6268" s="0" t="s">
        <v>303</v>
      </c>
    </row>
    <row r="6269" customFormat="false" ht="14" hidden="false" customHeight="false" outlineLevel="0" collapsed="false">
      <c r="A6269" s="0" t="str">
        <f aca="false">SUBSTITUTE(C6269&amp;D6269&amp;E6269&amp;F6269&amp;G6269&amp;H6269&amp;I6269," ","")</f>
        <v>AgenteBilingüeEspecializadoMatemáticas,cienciasnaturalesyafinesFrontofficeconherramientaHoraextranocturna Zona1Platino</v>
      </c>
      <c r="B6269" s="0" t="s">
        <v>6615</v>
      </c>
      <c r="C6269" s="0" t="s">
        <v>190</v>
      </c>
      <c r="D6269" s="0" t="s">
        <v>6010</v>
      </c>
      <c r="E6269" s="0" t="s">
        <v>673</v>
      </c>
      <c r="F6269" s="0" t="s">
        <v>3319</v>
      </c>
      <c r="G6269" s="0" t="s">
        <v>197</v>
      </c>
      <c r="H6269" s="0" t="s">
        <v>379</v>
      </c>
      <c r="I6269" s="0" t="s">
        <v>198</v>
      </c>
      <c r="J6269" s="0" t="s">
        <v>325</v>
      </c>
      <c r="K6269" s="0" t="n">
        <v>54021.3084188854</v>
      </c>
      <c r="L6269" s="0" t="n">
        <v>61964.415</v>
      </c>
      <c r="M6269" s="0" t="n">
        <v>76816.9772243804</v>
      </c>
      <c r="N6269" s="0" t="n">
        <v>50082.615</v>
      </c>
      <c r="O6269" s="0" t="n">
        <v>50366.205</v>
      </c>
      <c r="P6269" s="0" t="n">
        <v>61430.355</v>
      </c>
      <c r="Q6269" s="0" t="n">
        <v>87056.955</v>
      </c>
      <c r="S6269" s="0" t="s">
        <v>303</v>
      </c>
    </row>
    <row r="6270" customFormat="false" ht="14" hidden="false" customHeight="false" outlineLevel="0" collapsed="false">
      <c r="A6270" s="0" t="str">
        <f aca="false">SUBSTITUTE(C6270&amp;D6270&amp;E6270&amp;F6270&amp;G6270&amp;H6270&amp;I6270," ","")</f>
        <v>AgenteBilingüeEspecializadoMatemáticas,cienciasnaturalesyafinesFrontofficeconherramientaHoraextranocturna Zona2Plata</v>
      </c>
      <c r="B6270" s="0" t="s">
        <v>6616</v>
      </c>
      <c r="C6270" s="0" t="s">
        <v>190</v>
      </c>
      <c r="D6270" s="0" t="s">
        <v>6010</v>
      </c>
      <c r="E6270" s="0" t="s">
        <v>673</v>
      </c>
      <c r="F6270" s="0" t="s">
        <v>3319</v>
      </c>
      <c r="G6270" s="0" t="s">
        <v>197</v>
      </c>
      <c r="H6270" s="0" t="s">
        <v>385</v>
      </c>
      <c r="I6270" s="0" t="s">
        <v>195</v>
      </c>
      <c r="J6270" s="0" t="s">
        <v>325</v>
      </c>
      <c r="K6270" s="0" t="n">
        <v>54021.3084188854</v>
      </c>
      <c r="L6270" s="0" t="n">
        <v>60784.515</v>
      </c>
      <c r="M6270" s="0" t="n">
        <v>72541.0530816373</v>
      </c>
      <c r="N6270" s="0" t="n">
        <v>50082.615</v>
      </c>
      <c r="O6270" s="0" t="n">
        <v>50366.205</v>
      </c>
      <c r="P6270" s="0" t="n">
        <v>62589.555</v>
      </c>
      <c r="Q6270" s="0" t="n">
        <v>78433.335</v>
      </c>
      <c r="S6270" s="0" t="s">
        <v>303</v>
      </c>
    </row>
    <row r="6271" customFormat="false" ht="14" hidden="false" customHeight="false" outlineLevel="0" collapsed="false">
      <c r="A6271" s="0" t="str">
        <f aca="false">SUBSTITUTE(C6271&amp;D6271&amp;E6271&amp;F6271&amp;G6271&amp;H6271&amp;I6271," ","")</f>
        <v>AgenteBilingüeEspecializadoMatemáticas,cienciasnaturalesyafinesFrontofficeconherramientaHoraextranocturna Zona2Oro</v>
      </c>
      <c r="B6271" s="0" t="s">
        <v>6617</v>
      </c>
      <c r="C6271" s="0" t="s">
        <v>190</v>
      </c>
      <c r="D6271" s="0" t="s">
        <v>6010</v>
      </c>
      <c r="E6271" s="0" t="s">
        <v>673</v>
      </c>
      <c r="F6271" s="0" t="s">
        <v>3319</v>
      </c>
      <c r="G6271" s="0" t="s">
        <v>197</v>
      </c>
      <c r="H6271" s="0" t="s">
        <v>385</v>
      </c>
      <c r="I6271" s="0" t="s">
        <v>54</v>
      </c>
      <c r="J6271" s="0" t="s">
        <v>325</v>
      </c>
      <c r="K6271" s="0" t="n">
        <v>54021.3084188854</v>
      </c>
      <c r="L6271" s="0" t="n">
        <v>62000.64</v>
      </c>
      <c r="M6271" s="0" t="n">
        <v>74617.8081083088</v>
      </c>
      <c r="N6271" s="0" t="n">
        <v>50082.615</v>
      </c>
      <c r="O6271" s="0" t="n">
        <v>50366.205</v>
      </c>
      <c r="P6271" s="0" t="n">
        <v>63907.11</v>
      </c>
      <c r="Q6271" s="0" t="n">
        <v>81910.935</v>
      </c>
      <c r="S6271" s="0" t="s">
        <v>303</v>
      </c>
    </row>
    <row r="6272" customFormat="false" ht="14" hidden="false" customHeight="false" outlineLevel="0" collapsed="false">
      <c r="A6272" s="0" t="str">
        <f aca="false">SUBSTITUTE(C6272&amp;D6272&amp;E6272&amp;F6272&amp;G6272&amp;H6272&amp;I6272," ","")</f>
        <v>AgenteBilingüeEspecializadoMatemáticas,cienciasnaturalesyafinesFrontofficeconherramientaHoraextranocturna Zona2Platino</v>
      </c>
      <c r="B6272" s="0" t="s">
        <v>6618</v>
      </c>
      <c r="C6272" s="0" t="s">
        <v>190</v>
      </c>
      <c r="D6272" s="0" t="s">
        <v>6010</v>
      </c>
      <c r="E6272" s="0" t="s">
        <v>673</v>
      </c>
      <c r="F6272" s="0" t="s">
        <v>3319</v>
      </c>
      <c r="G6272" s="0" t="s">
        <v>197</v>
      </c>
      <c r="H6272" s="0" t="s">
        <v>385</v>
      </c>
      <c r="I6272" s="0" t="s">
        <v>198</v>
      </c>
      <c r="J6272" s="0" t="s">
        <v>325</v>
      </c>
      <c r="K6272" s="0" t="n">
        <v>54021.3084188854</v>
      </c>
      <c r="L6272" s="0" t="n">
        <v>63824.31</v>
      </c>
      <c r="M6272" s="0" t="n">
        <v>76816.9772243804</v>
      </c>
      <c r="N6272" s="0" t="n">
        <v>50082.615</v>
      </c>
      <c r="O6272" s="0" t="n">
        <v>50366.205</v>
      </c>
      <c r="P6272" s="0" t="n">
        <v>65281.59</v>
      </c>
      <c r="Q6272" s="0" t="n">
        <v>87056.955</v>
      </c>
      <c r="S6272" s="0" t="s">
        <v>303</v>
      </c>
    </row>
    <row r="6273" customFormat="false" ht="14" hidden="false" customHeight="false" outlineLevel="0" collapsed="false">
      <c r="A6273" s="0" t="str">
        <f aca="false">SUBSTITUTE(C6273&amp;D6273&amp;E6273&amp;F6273&amp;G6273&amp;H6273&amp;I6273," ","")</f>
        <v>AgenteBilingüeEspecializadoMatemáticas,cienciasnaturalesyafinesFrontofficeconherramientaHoraextranocturna Zona3Plata</v>
      </c>
      <c r="B6273" s="0" t="s">
        <v>6619</v>
      </c>
      <c r="C6273" s="0" t="s">
        <v>190</v>
      </c>
      <c r="D6273" s="0" t="s">
        <v>6010</v>
      </c>
      <c r="E6273" s="0" t="s">
        <v>673</v>
      </c>
      <c r="F6273" s="0" t="s">
        <v>3319</v>
      </c>
      <c r="G6273" s="0" t="s">
        <v>197</v>
      </c>
      <c r="H6273" s="0" t="s">
        <v>390</v>
      </c>
      <c r="I6273" s="0" t="s">
        <v>195</v>
      </c>
      <c r="J6273" s="0" t="s">
        <v>325</v>
      </c>
      <c r="K6273" s="0" t="n">
        <v>54021.3084188854</v>
      </c>
      <c r="L6273" s="0" t="n">
        <v>61964.415</v>
      </c>
      <c r="M6273" s="0" t="n">
        <v>72541.0530816373</v>
      </c>
      <c r="N6273" s="0" t="n">
        <v>50082.615</v>
      </c>
      <c r="O6273" s="0" t="n">
        <v>50366.205</v>
      </c>
      <c r="P6273" s="0" t="n">
        <v>62884.53</v>
      </c>
      <c r="Q6273" s="0" t="n">
        <v>78433.335</v>
      </c>
      <c r="S6273" s="0" t="s">
        <v>303</v>
      </c>
    </row>
    <row r="6274" customFormat="false" ht="14" hidden="false" customHeight="false" outlineLevel="0" collapsed="false">
      <c r="A6274" s="0" t="str">
        <f aca="false">SUBSTITUTE(C6274&amp;D6274&amp;E6274&amp;F6274&amp;G6274&amp;H6274&amp;I6274," ","")</f>
        <v>AgenteBilingüeEspecializadoMatemáticas,cienciasnaturalesyafinesFrontofficeconherramientaHoraextranocturna Zona3Oro</v>
      </c>
      <c r="B6274" s="0" t="s">
        <v>6620</v>
      </c>
      <c r="C6274" s="0" t="s">
        <v>190</v>
      </c>
      <c r="D6274" s="0" t="s">
        <v>6010</v>
      </c>
      <c r="E6274" s="0" t="s">
        <v>673</v>
      </c>
      <c r="F6274" s="0" t="s">
        <v>3319</v>
      </c>
      <c r="G6274" s="0" t="s">
        <v>197</v>
      </c>
      <c r="H6274" s="0" t="s">
        <v>390</v>
      </c>
      <c r="I6274" s="0" t="s">
        <v>54</v>
      </c>
      <c r="J6274" s="0" t="s">
        <v>325</v>
      </c>
      <c r="K6274" s="0" t="n">
        <v>54021.3084188854</v>
      </c>
      <c r="L6274" s="0" t="n">
        <v>63204.345</v>
      </c>
      <c r="M6274" s="0" t="n">
        <v>74617.8081083088</v>
      </c>
      <c r="N6274" s="0" t="n">
        <v>50082.615</v>
      </c>
      <c r="O6274" s="0" t="n">
        <v>50366.205</v>
      </c>
      <c r="P6274" s="0" t="n">
        <v>64208.295</v>
      </c>
      <c r="Q6274" s="0" t="n">
        <v>81910.935</v>
      </c>
      <c r="S6274" s="0" t="s">
        <v>303</v>
      </c>
    </row>
    <row r="6275" customFormat="false" ht="14" hidden="false" customHeight="false" outlineLevel="0" collapsed="false">
      <c r="A6275" s="0" t="str">
        <f aca="false">SUBSTITUTE(C6275&amp;D6275&amp;E6275&amp;F6275&amp;G6275&amp;H6275&amp;I6275," ","")</f>
        <v>AgenteBilingüeEspecializadoMatemáticas,cienciasnaturalesyafinesFrontofficeconherramientaHoraextranocturna Zona3Platino</v>
      </c>
      <c r="B6275" s="0" t="s">
        <v>6621</v>
      </c>
      <c r="C6275" s="0" t="s">
        <v>190</v>
      </c>
      <c r="D6275" s="0" t="s">
        <v>6010</v>
      </c>
      <c r="E6275" s="0" t="s">
        <v>673</v>
      </c>
      <c r="F6275" s="0" t="s">
        <v>3319</v>
      </c>
      <c r="G6275" s="0" t="s">
        <v>197</v>
      </c>
      <c r="H6275" s="0" t="s">
        <v>390</v>
      </c>
      <c r="I6275" s="0" t="s">
        <v>198</v>
      </c>
      <c r="J6275" s="0" t="s">
        <v>325</v>
      </c>
      <c r="K6275" s="0" t="n">
        <v>54021.3084188854</v>
      </c>
      <c r="L6275" s="0" t="n">
        <v>65063.205</v>
      </c>
      <c r="M6275" s="0" t="n">
        <v>76816.9772243804</v>
      </c>
      <c r="N6275" s="0" t="n">
        <v>50082.615</v>
      </c>
      <c r="O6275" s="0" t="n">
        <v>50366.205</v>
      </c>
      <c r="P6275" s="0" t="n">
        <v>65588.985</v>
      </c>
      <c r="Q6275" s="0" t="n">
        <v>87056.955</v>
      </c>
      <c r="S6275" s="0" t="s">
        <v>303</v>
      </c>
    </row>
    <row r="6276" customFormat="false" ht="14" hidden="false" customHeight="false" outlineLevel="0" collapsed="false">
      <c r="A6276" s="0" t="str">
        <f aca="false">SUBSTITUTE(C6276&amp;D6276&amp;E6276&amp;F6276&amp;G6276&amp;H6276&amp;I6276," ","")</f>
        <v>AgenteBilingüeEspecializadoMatemáticas,cienciasnaturalesyafinesFrontofficeconherramientaHoraextradominicalyfestivoZona1Plata</v>
      </c>
      <c r="B6276" s="0" t="s">
        <v>6622</v>
      </c>
      <c r="C6276" s="0" t="s">
        <v>190</v>
      </c>
      <c r="D6276" s="0" t="s">
        <v>6010</v>
      </c>
      <c r="E6276" s="0" t="s">
        <v>673</v>
      </c>
      <c r="F6276" s="0" t="s">
        <v>3319</v>
      </c>
      <c r="G6276" s="0" t="s">
        <v>194</v>
      </c>
      <c r="H6276" s="0" t="s">
        <v>379</v>
      </c>
      <c r="I6276" s="0" t="s">
        <v>195</v>
      </c>
      <c r="J6276" s="0" t="s">
        <v>325</v>
      </c>
      <c r="K6276" s="0" t="n">
        <v>68162.1129490937</v>
      </c>
      <c r="L6276" s="0" t="n">
        <v>67444.74</v>
      </c>
      <c r="M6276" s="0" t="n">
        <v>82904.0606647283</v>
      </c>
      <c r="N6276" s="0" t="n">
        <v>71546.445</v>
      </c>
      <c r="O6276" s="0" t="n">
        <v>57461.13</v>
      </c>
      <c r="P6276" s="0" t="n">
        <v>65373.705</v>
      </c>
      <c r="Q6276" s="0" t="n">
        <v>87317.775</v>
      </c>
      <c r="S6276" s="0" t="s">
        <v>303</v>
      </c>
    </row>
    <row r="6277" customFormat="false" ht="14" hidden="false" customHeight="false" outlineLevel="0" collapsed="false">
      <c r="A6277" s="0" t="str">
        <f aca="false">SUBSTITUTE(C6277&amp;D6277&amp;E6277&amp;F6277&amp;G6277&amp;H6277&amp;I6277," ","")</f>
        <v>AgenteBilingüeEspecializadoMatemáticas,cienciasnaturalesyafinesFrontofficeconherramientaHoraextradominicalyfestivoZona1Oro</v>
      </c>
      <c r="B6277" s="0" t="s">
        <v>6623</v>
      </c>
      <c r="C6277" s="0" t="s">
        <v>190</v>
      </c>
      <c r="D6277" s="0" t="s">
        <v>6010</v>
      </c>
      <c r="E6277" s="0" t="s">
        <v>673</v>
      </c>
      <c r="F6277" s="0" t="s">
        <v>3319</v>
      </c>
      <c r="G6277" s="0" t="s">
        <v>194</v>
      </c>
      <c r="H6277" s="0" t="s">
        <v>379</v>
      </c>
      <c r="I6277" s="0" t="s">
        <v>54</v>
      </c>
      <c r="J6277" s="0" t="s">
        <v>325</v>
      </c>
      <c r="K6277" s="0" t="n">
        <v>68162.1129490937</v>
      </c>
      <c r="L6277" s="0" t="n">
        <v>68794.38</v>
      </c>
      <c r="M6277" s="0" t="n">
        <v>85277.4949809243</v>
      </c>
      <c r="N6277" s="0" t="n">
        <v>71546.445</v>
      </c>
      <c r="O6277" s="0" t="n">
        <v>57461.13</v>
      </c>
      <c r="P6277" s="0" t="n">
        <v>66750.255</v>
      </c>
      <c r="Q6277" s="0" t="n">
        <v>91188.675</v>
      </c>
      <c r="S6277" s="0" t="s">
        <v>303</v>
      </c>
    </row>
    <row r="6278" customFormat="false" ht="14" hidden="false" customHeight="false" outlineLevel="0" collapsed="false">
      <c r="A6278" s="0" t="str">
        <f aca="false">SUBSTITUTE(C6278&amp;D6278&amp;E6278&amp;F6278&amp;G6278&amp;H6278&amp;I6278," ","")</f>
        <v>AgenteBilingüeEspecializadoMatemáticas,cienciasnaturalesyafinesFrontofficeconherramientaHoraextradominicalyfestivoZona1Platino</v>
      </c>
      <c r="B6278" s="0" t="s">
        <v>6624</v>
      </c>
      <c r="C6278" s="0" t="s">
        <v>190</v>
      </c>
      <c r="D6278" s="0" t="s">
        <v>6010</v>
      </c>
      <c r="E6278" s="0" t="s">
        <v>673</v>
      </c>
      <c r="F6278" s="0" t="s">
        <v>3319</v>
      </c>
      <c r="G6278" s="0" t="s">
        <v>194</v>
      </c>
      <c r="H6278" s="0" t="s">
        <v>379</v>
      </c>
      <c r="I6278" s="0" t="s">
        <v>198</v>
      </c>
      <c r="J6278" s="0" t="s">
        <v>325</v>
      </c>
      <c r="K6278" s="0" t="n">
        <v>68162.1129490937</v>
      </c>
      <c r="L6278" s="0" t="n">
        <v>70817.805</v>
      </c>
      <c r="M6278" s="0" t="n">
        <v>87790.8311135776</v>
      </c>
      <c r="N6278" s="0" t="n">
        <v>71546.445</v>
      </c>
      <c r="O6278" s="0" t="n">
        <v>57461.13</v>
      </c>
      <c r="P6278" s="0" t="n">
        <v>68185.8</v>
      </c>
      <c r="Q6278" s="0" t="n">
        <v>96917.4</v>
      </c>
      <c r="S6278" s="0" t="s">
        <v>303</v>
      </c>
    </row>
    <row r="6279" customFormat="false" ht="14" hidden="false" customHeight="false" outlineLevel="0" collapsed="false">
      <c r="A6279" s="0" t="str">
        <f aca="false">SUBSTITUTE(C6279&amp;D6279&amp;E6279&amp;F6279&amp;G6279&amp;H6279&amp;I6279," ","")</f>
        <v>AgenteBilingüeEspecializadoMatemáticas,cienciasnaturalesyafinesFrontofficeconherramientaHoraextradominicalyfestivoZona2Plata</v>
      </c>
      <c r="B6279" s="0" t="s">
        <v>6625</v>
      </c>
      <c r="C6279" s="0" t="s">
        <v>190</v>
      </c>
      <c r="D6279" s="0" t="s">
        <v>6010</v>
      </c>
      <c r="E6279" s="0" t="s">
        <v>673</v>
      </c>
      <c r="F6279" s="0" t="s">
        <v>3319</v>
      </c>
      <c r="G6279" s="0" t="s">
        <v>194</v>
      </c>
      <c r="H6279" s="0" t="s">
        <v>385</v>
      </c>
      <c r="I6279" s="0" t="s">
        <v>195</v>
      </c>
      <c r="J6279" s="0" t="s">
        <v>325</v>
      </c>
      <c r="K6279" s="0" t="n">
        <v>68162.1129490937</v>
      </c>
      <c r="L6279" s="0" t="n">
        <v>69468.165</v>
      </c>
      <c r="M6279" s="0" t="n">
        <v>82904.0606647283</v>
      </c>
      <c r="N6279" s="0" t="n">
        <v>71546.445</v>
      </c>
      <c r="O6279" s="0" t="n">
        <v>57461.13</v>
      </c>
      <c r="P6279" s="0" t="n">
        <v>69472.305</v>
      </c>
      <c r="Q6279" s="0" t="n">
        <v>87317.775</v>
      </c>
      <c r="S6279" s="0" t="s">
        <v>303</v>
      </c>
    </row>
    <row r="6280" customFormat="false" ht="14" hidden="false" customHeight="false" outlineLevel="0" collapsed="false">
      <c r="A6280" s="0" t="str">
        <f aca="false">SUBSTITUTE(C6280&amp;D6280&amp;E6280&amp;F6280&amp;G6280&amp;H6280&amp;I6280," ","")</f>
        <v>AgenteBilingüeEspecializadoMatemáticas,cienciasnaturalesyafinesFrontofficeconherramientaHoraextradominicalyfestivoZona2Oro</v>
      </c>
      <c r="B6280" s="0" t="s">
        <v>6626</v>
      </c>
      <c r="C6280" s="0" t="s">
        <v>190</v>
      </c>
      <c r="D6280" s="0" t="s">
        <v>6010</v>
      </c>
      <c r="E6280" s="0" t="s">
        <v>673</v>
      </c>
      <c r="F6280" s="0" t="s">
        <v>3319</v>
      </c>
      <c r="G6280" s="0" t="s">
        <v>194</v>
      </c>
      <c r="H6280" s="0" t="s">
        <v>385</v>
      </c>
      <c r="I6280" s="0" t="s">
        <v>54</v>
      </c>
      <c r="J6280" s="0" t="s">
        <v>325</v>
      </c>
      <c r="K6280" s="0" t="n">
        <v>68162.1129490937</v>
      </c>
      <c r="L6280" s="0" t="n">
        <v>70859.205</v>
      </c>
      <c r="M6280" s="0" t="n">
        <v>85277.4949809243</v>
      </c>
      <c r="N6280" s="0" t="n">
        <v>71546.445</v>
      </c>
      <c r="O6280" s="0" t="n">
        <v>57461.13</v>
      </c>
      <c r="P6280" s="0" t="n">
        <v>70935.795</v>
      </c>
      <c r="Q6280" s="0" t="n">
        <v>91188.675</v>
      </c>
      <c r="S6280" s="0" t="s">
        <v>303</v>
      </c>
    </row>
    <row r="6281" customFormat="false" ht="14" hidden="false" customHeight="false" outlineLevel="0" collapsed="false">
      <c r="A6281" s="0" t="str">
        <f aca="false">SUBSTITUTE(C6281&amp;D6281&amp;E6281&amp;F6281&amp;G6281&amp;H6281&amp;I6281," ","")</f>
        <v>AgenteBilingüeEspecializadoMatemáticas,cienciasnaturalesyafinesFrontofficeconherramientaHoraextradominicalyfestivoZona2Platino</v>
      </c>
      <c r="B6281" s="0" t="s">
        <v>6627</v>
      </c>
      <c r="C6281" s="0" t="s">
        <v>190</v>
      </c>
      <c r="D6281" s="0" t="s">
        <v>6010</v>
      </c>
      <c r="E6281" s="0" t="s">
        <v>673</v>
      </c>
      <c r="F6281" s="0" t="s">
        <v>3319</v>
      </c>
      <c r="G6281" s="0" t="s">
        <v>194</v>
      </c>
      <c r="H6281" s="0" t="s">
        <v>385</v>
      </c>
      <c r="I6281" s="0" t="s">
        <v>198</v>
      </c>
      <c r="J6281" s="0" t="s">
        <v>325</v>
      </c>
      <c r="K6281" s="0" t="n">
        <v>68162.1129490937</v>
      </c>
      <c r="L6281" s="0" t="n">
        <v>72942.66</v>
      </c>
      <c r="M6281" s="0" t="n">
        <v>87790.8311135776</v>
      </c>
      <c r="N6281" s="0" t="n">
        <v>71546.445</v>
      </c>
      <c r="O6281" s="0" t="n">
        <v>57461.13</v>
      </c>
      <c r="P6281" s="0" t="n">
        <v>72460.35</v>
      </c>
      <c r="Q6281" s="0" t="n">
        <v>96917.4</v>
      </c>
      <c r="S6281" s="0" t="s">
        <v>303</v>
      </c>
    </row>
    <row r="6282" customFormat="false" ht="14" hidden="false" customHeight="false" outlineLevel="0" collapsed="false">
      <c r="A6282" s="0" t="str">
        <f aca="false">SUBSTITUTE(C6282&amp;D6282&amp;E6282&amp;F6282&amp;G6282&amp;H6282&amp;I6282," ","")</f>
        <v>AgenteBilingüeEspecializadoMatemáticas,cienciasnaturalesyafinesFrontofficeconherramientaHoraextradominicalyfestivoZona3Plata</v>
      </c>
      <c r="B6282" s="0" t="s">
        <v>6628</v>
      </c>
      <c r="C6282" s="0" t="s">
        <v>190</v>
      </c>
      <c r="D6282" s="0" t="s">
        <v>6010</v>
      </c>
      <c r="E6282" s="0" t="s">
        <v>673</v>
      </c>
      <c r="F6282" s="0" t="s">
        <v>3319</v>
      </c>
      <c r="G6282" s="0" t="s">
        <v>194</v>
      </c>
      <c r="H6282" s="0" t="s">
        <v>390</v>
      </c>
      <c r="I6282" s="0" t="s">
        <v>195</v>
      </c>
      <c r="J6282" s="0" t="s">
        <v>325</v>
      </c>
      <c r="K6282" s="0" t="n">
        <v>68162.1129490937</v>
      </c>
      <c r="L6282" s="0" t="n">
        <v>70817.805</v>
      </c>
      <c r="M6282" s="0" t="n">
        <v>82904.0606647283</v>
      </c>
      <c r="N6282" s="0" t="n">
        <v>71546.445</v>
      </c>
      <c r="O6282" s="0" t="n">
        <v>57461.13</v>
      </c>
      <c r="P6282" s="0" t="n">
        <v>69799.365</v>
      </c>
      <c r="Q6282" s="0" t="n">
        <v>87317.775</v>
      </c>
      <c r="S6282" s="0" t="s">
        <v>303</v>
      </c>
    </row>
    <row r="6283" customFormat="false" ht="14" hidden="false" customHeight="false" outlineLevel="0" collapsed="false">
      <c r="A6283" s="0" t="str">
        <f aca="false">SUBSTITUTE(C6283&amp;D6283&amp;E6283&amp;F6283&amp;G6283&amp;H6283&amp;I6283," ","")</f>
        <v>AgenteBilingüeEspecializadoMatemáticas,cienciasnaturalesyafinesFrontofficeconherramientaHoraextradominicalyfestivoZona3Oro</v>
      </c>
      <c r="B6283" s="0" t="s">
        <v>6629</v>
      </c>
      <c r="C6283" s="0" t="s">
        <v>190</v>
      </c>
      <c r="D6283" s="0" t="s">
        <v>6010</v>
      </c>
      <c r="E6283" s="0" t="s">
        <v>673</v>
      </c>
      <c r="F6283" s="0" t="s">
        <v>3319</v>
      </c>
      <c r="G6283" s="0" t="s">
        <v>194</v>
      </c>
      <c r="H6283" s="0" t="s">
        <v>390</v>
      </c>
      <c r="I6283" s="0" t="s">
        <v>54</v>
      </c>
      <c r="J6283" s="0" t="s">
        <v>325</v>
      </c>
      <c r="K6283" s="0" t="n">
        <v>68162.1129490937</v>
      </c>
      <c r="L6283" s="0" t="n">
        <v>72234.72</v>
      </c>
      <c r="M6283" s="0" t="n">
        <v>85277.4949809243</v>
      </c>
      <c r="N6283" s="0" t="n">
        <v>71546.445</v>
      </c>
      <c r="O6283" s="0" t="n">
        <v>57461.13</v>
      </c>
      <c r="P6283" s="0" t="n">
        <v>71269.065</v>
      </c>
      <c r="Q6283" s="0" t="n">
        <v>91188.675</v>
      </c>
      <c r="S6283" s="0" t="s">
        <v>303</v>
      </c>
    </row>
    <row r="6284" customFormat="false" ht="14" hidden="false" customHeight="false" outlineLevel="0" collapsed="false">
      <c r="A6284" s="0" t="str">
        <f aca="false">SUBSTITUTE(C6284&amp;D6284&amp;E6284&amp;F6284&amp;G6284&amp;H6284&amp;I6284," ","")</f>
        <v>AgenteBilingüeEspecializadoMatemáticas,cienciasnaturalesyafinesFrontofficeconherramientaHoraextradominicalyfestivoZona3Platino</v>
      </c>
      <c r="B6284" s="0" t="s">
        <v>6630</v>
      </c>
      <c r="C6284" s="0" t="s">
        <v>190</v>
      </c>
      <c r="D6284" s="0" t="s">
        <v>6010</v>
      </c>
      <c r="E6284" s="0" t="s">
        <v>673</v>
      </c>
      <c r="F6284" s="0" t="s">
        <v>3319</v>
      </c>
      <c r="G6284" s="0" t="s">
        <v>194</v>
      </c>
      <c r="H6284" s="0" t="s">
        <v>390</v>
      </c>
      <c r="I6284" s="0" t="s">
        <v>198</v>
      </c>
      <c r="J6284" s="0" t="s">
        <v>325</v>
      </c>
      <c r="K6284" s="0" t="n">
        <v>68162.1129490937</v>
      </c>
      <c r="L6284" s="0" t="n">
        <v>74359.575</v>
      </c>
      <c r="M6284" s="0" t="n">
        <v>87790.8311135776</v>
      </c>
      <c r="N6284" s="0" t="n">
        <v>71546.445</v>
      </c>
      <c r="O6284" s="0" t="n">
        <v>57461.13</v>
      </c>
      <c r="P6284" s="0" t="n">
        <v>72801.9</v>
      </c>
      <c r="Q6284" s="0" t="n">
        <v>96917.4</v>
      </c>
      <c r="S6284" s="0" t="s">
        <v>303</v>
      </c>
    </row>
    <row r="6285" customFormat="false" ht="14" hidden="false" customHeight="false" outlineLevel="0" collapsed="false">
      <c r="A6285" s="0" t="str">
        <f aca="false">SUBSTITUTE(C6285&amp;D6285&amp;E6285&amp;F6285&amp;G6285&amp;H6285&amp;I6285," ","")</f>
        <v>AgenteBilingüeEspecializadoMatemáticas,cienciasnaturalesyafinesFrontofficeconherramientaServicio7x24Zona1Plata</v>
      </c>
      <c r="B6285" s="0" t="s">
        <v>6631</v>
      </c>
      <c r="C6285" s="0" t="s">
        <v>190</v>
      </c>
      <c r="D6285" s="0" t="s">
        <v>6010</v>
      </c>
      <c r="E6285" s="0" t="s">
        <v>673</v>
      </c>
      <c r="F6285" s="0" t="s">
        <v>3319</v>
      </c>
      <c r="G6285" s="0" t="s">
        <v>55</v>
      </c>
      <c r="H6285" s="0" t="s">
        <v>379</v>
      </c>
      <c r="I6285" s="0" t="s">
        <v>195</v>
      </c>
      <c r="J6285" s="0" t="s">
        <v>305</v>
      </c>
      <c r="K6285" s="0" t="n">
        <v>24843389.8259074</v>
      </c>
      <c r="L6285" s="0" t="n">
        <v>35014121.415</v>
      </c>
      <c r="M6285" s="0" t="n">
        <v>37062145.6511067</v>
      </c>
      <c r="N6285" s="0" t="n">
        <v>31510536.705</v>
      </c>
      <c r="O6285" s="0" t="n">
        <v>31852235.745</v>
      </c>
      <c r="P6285" s="0" t="n">
        <v>45032041.665</v>
      </c>
      <c r="Q6285" s="0" t="n">
        <v>36251625.375</v>
      </c>
      <c r="S6285" s="0" t="s">
        <v>303</v>
      </c>
    </row>
    <row r="6286" customFormat="false" ht="14" hidden="false" customHeight="false" outlineLevel="0" collapsed="false">
      <c r="A6286" s="0" t="str">
        <f aca="false">SUBSTITUTE(C6286&amp;D6286&amp;E6286&amp;F6286&amp;G6286&amp;H6286&amp;I6286," ","")</f>
        <v>AgenteBilingüeEspecializadoMatemáticas,cienciasnaturalesyafinesFrontofficeconherramientaServicio7x24Zona1Oro</v>
      </c>
      <c r="B6286" s="0" t="s">
        <v>6632</v>
      </c>
      <c r="C6286" s="0" t="s">
        <v>190</v>
      </c>
      <c r="D6286" s="0" t="s">
        <v>6010</v>
      </c>
      <c r="E6286" s="0" t="s">
        <v>673</v>
      </c>
      <c r="F6286" s="0" t="s">
        <v>3319</v>
      </c>
      <c r="G6286" s="0" t="s">
        <v>55</v>
      </c>
      <c r="H6286" s="0" t="s">
        <v>379</v>
      </c>
      <c r="I6286" s="0" t="s">
        <v>54</v>
      </c>
      <c r="J6286" s="0" t="s">
        <v>305</v>
      </c>
      <c r="K6286" s="0" t="n">
        <v>24843389.8259074</v>
      </c>
      <c r="L6286" s="0" t="n">
        <v>35714404.485</v>
      </c>
      <c r="M6286" s="0" t="n">
        <v>38123186.1793376</v>
      </c>
      <c r="N6286" s="0" t="n">
        <v>31707693.855</v>
      </c>
      <c r="O6286" s="0" t="n">
        <v>31852235.745</v>
      </c>
      <c r="P6286" s="0" t="n">
        <v>45980084.07</v>
      </c>
      <c r="Q6286" s="0" t="n">
        <v>37858760.955</v>
      </c>
      <c r="S6286" s="0" t="s">
        <v>303</v>
      </c>
    </row>
    <row r="6287" customFormat="false" ht="14" hidden="false" customHeight="false" outlineLevel="0" collapsed="false">
      <c r="A6287" s="0" t="str">
        <f aca="false">SUBSTITUTE(C6287&amp;D6287&amp;E6287&amp;F6287&amp;G6287&amp;H6287&amp;I6287," ","")</f>
        <v>AgenteBilingüeEspecializadoMatemáticas,cienciasnaturalesyafinesFrontofficeconherramientaServicio7x24Zona1Platino</v>
      </c>
      <c r="B6287" s="0" t="s">
        <v>6633</v>
      </c>
      <c r="C6287" s="0" t="s">
        <v>190</v>
      </c>
      <c r="D6287" s="0" t="s">
        <v>6010</v>
      </c>
      <c r="E6287" s="0" t="s">
        <v>673</v>
      </c>
      <c r="F6287" s="0" t="s">
        <v>3319</v>
      </c>
      <c r="G6287" s="0" t="s">
        <v>55</v>
      </c>
      <c r="H6287" s="0" t="s">
        <v>379</v>
      </c>
      <c r="I6287" s="0" t="s">
        <v>198</v>
      </c>
      <c r="J6287" s="0" t="s">
        <v>305</v>
      </c>
      <c r="K6287" s="0" t="n">
        <v>24843389.8259074</v>
      </c>
      <c r="L6287" s="0" t="n">
        <v>36764828.055</v>
      </c>
      <c r="M6287" s="0" t="n">
        <v>39246769.62111</v>
      </c>
      <c r="N6287" s="0" t="n">
        <v>31761645.3</v>
      </c>
      <c r="O6287" s="0" t="n">
        <v>31852235.745</v>
      </c>
      <c r="P6287" s="0" t="n">
        <v>46968903.405</v>
      </c>
      <c r="Q6287" s="0" t="n">
        <v>40237197.165</v>
      </c>
      <c r="S6287" s="0" t="s">
        <v>303</v>
      </c>
    </row>
    <row r="6288" customFormat="false" ht="14" hidden="false" customHeight="false" outlineLevel="0" collapsed="false">
      <c r="A6288" s="0" t="str">
        <f aca="false">SUBSTITUTE(C6288&amp;D6288&amp;E6288&amp;F6288&amp;G6288&amp;H6288&amp;I6288," ","")</f>
        <v>AgenteBilingüeEspecializadoMatemáticas,cienciasnaturalesyafinesFrontofficeconherramientaServicio7x24Zona2Plata</v>
      </c>
      <c r="B6288" s="0" t="s">
        <v>6634</v>
      </c>
      <c r="C6288" s="0" t="s">
        <v>190</v>
      </c>
      <c r="D6288" s="0" t="s">
        <v>6010</v>
      </c>
      <c r="E6288" s="0" t="s">
        <v>673</v>
      </c>
      <c r="F6288" s="0" t="s">
        <v>3319</v>
      </c>
      <c r="G6288" s="0" t="s">
        <v>55</v>
      </c>
      <c r="H6288" s="0" t="s">
        <v>385</v>
      </c>
      <c r="I6288" s="0" t="s">
        <v>195</v>
      </c>
      <c r="J6288" s="0" t="s">
        <v>305</v>
      </c>
      <c r="K6288" s="0" t="n">
        <v>24843389.8259074</v>
      </c>
      <c r="L6288" s="0" t="n">
        <v>36064546.02</v>
      </c>
      <c r="M6288" s="0" t="n">
        <v>37062145.6511067</v>
      </c>
      <c r="N6288" s="0" t="n">
        <v>31718484.765</v>
      </c>
      <c r="O6288" s="0" t="n">
        <v>31852235.745</v>
      </c>
      <c r="P6288" s="0" t="n">
        <v>47855730.735</v>
      </c>
      <c r="Q6288" s="0" t="n">
        <v>36251625.375</v>
      </c>
      <c r="S6288" s="0" t="s">
        <v>303</v>
      </c>
    </row>
    <row r="6289" customFormat="false" ht="14" hidden="false" customHeight="false" outlineLevel="0" collapsed="false">
      <c r="A6289" s="0" t="str">
        <f aca="false">SUBSTITUTE(C6289&amp;D6289&amp;E6289&amp;F6289&amp;G6289&amp;H6289&amp;I6289," ","")</f>
        <v>AgenteBilingüeEspecializadoMatemáticas,cienciasnaturalesyafinesFrontofficeconherramientaServicio7x24Zona2Oro</v>
      </c>
      <c r="B6289" s="0" t="s">
        <v>6635</v>
      </c>
      <c r="C6289" s="0" t="s">
        <v>190</v>
      </c>
      <c r="D6289" s="0" t="s">
        <v>6010</v>
      </c>
      <c r="E6289" s="0" t="s">
        <v>673</v>
      </c>
      <c r="F6289" s="0" t="s">
        <v>3319</v>
      </c>
      <c r="G6289" s="0" t="s">
        <v>55</v>
      </c>
      <c r="H6289" s="0" t="s">
        <v>385</v>
      </c>
      <c r="I6289" s="0" t="s">
        <v>54</v>
      </c>
      <c r="J6289" s="0" t="s">
        <v>305</v>
      </c>
      <c r="K6289" s="0" t="n">
        <v>24843389.8259074</v>
      </c>
      <c r="L6289" s="0" t="n">
        <v>36785837.52</v>
      </c>
      <c r="M6289" s="0" t="n">
        <v>38123186.1793376</v>
      </c>
      <c r="N6289" s="0" t="n">
        <v>31775671.62</v>
      </c>
      <c r="O6289" s="0" t="n">
        <v>31852235.745</v>
      </c>
      <c r="P6289" s="0" t="n">
        <v>48863219.4</v>
      </c>
      <c r="Q6289" s="0" t="n">
        <v>37858760.955</v>
      </c>
      <c r="S6289" s="0" t="s">
        <v>303</v>
      </c>
    </row>
    <row r="6290" customFormat="false" ht="14" hidden="false" customHeight="false" outlineLevel="0" collapsed="false">
      <c r="A6290" s="0" t="str">
        <f aca="false">SUBSTITUTE(C6290&amp;D6290&amp;E6290&amp;F6290&amp;G6290&amp;H6290&amp;I6290," ","")</f>
        <v>AgenteBilingüeEspecializadoMatemáticas,cienciasnaturalesyafinesFrontofficeconherramientaServicio7x24Zona2Platino</v>
      </c>
      <c r="B6290" s="0" t="s">
        <v>6636</v>
      </c>
      <c r="C6290" s="0" t="s">
        <v>190</v>
      </c>
      <c r="D6290" s="0" t="s">
        <v>6010</v>
      </c>
      <c r="E6290" s="0" t="s">
        <v>673</v>
      </c>
      <c r="F6290" s="0" t="s">
        <v>3319</v>
      </c>
      <c r="G6290" s="0" t="s">
        <v>55</v>
      </c>
      <c r="H6290" s="0" t="s">
        <v>385</v>
      </c>
      <c r="I6290" s="0" t="s">
        <v>198</v>
      </c>
      <c r="J6290" s="0" t="s">
        <v>305</v>
      </c>
      <c r="K6290" s="0" t="n">
        <v>24843389.8259074</v>
      </c>
      <c r="L6290" s="0" t="n">
        <v>37867773.735</v>
      </c>
      <c r="M6290" s="0" t="n">
        <v>39246769.62111</v>
      </c>
      <c r="N6290" s="0" t="n">
        <v>31832859.51</v>
      </c>
      <c r="O6290" s="0" t="n">
        <v>31852235.745</v>
      </c>
      <c r="P6290" s="0" t="n">
        <v>49914041.445</v>
      </c>
      <c r="Q6290" s="0" t="n">
        <v>40237197.165</v>
      </c>
      <c r="S6290" s="0" t="s">
        <v>303</v>
      </c>
    </row>
    <row r="6291" customFormat="false" ht="14" hidden="false" customHeight="false" outlineLevel="0" collapsed="false">
      <c r="A6291" s="0" t="str">
        <f aca="false">SUBSTITUTE(C6291&amp;D6291&amp;E6291&amp;F6291&amp;G6291&amp;H6291&amp;I6291," ","")</f>
        <v>AgenteBilingüeEspecializadoMatemáticas,cienciasnaturalesyafinesFrontofficeconherramientaServicio7x24Zona3Plata</v>
      </c>
      <c r="B6291" s="0" t="s">
        <v>6637</v>
      </c>
      <c r="C6291" s="0" t="s">
        <v>190</v>
      </c>
      <c r="D6291" s="0" t="s">
        <v>6010</v>
      </c>
      <c r="E6291" s="0" t="s">
        <v>673</v>
      </c>
      <c r="F6291" s="0" t="s">
        <v>3319</v>
      </c>
      <c r="G6291" s="0" t="s">
        <v>55</v>
      </c>
      <c r="H6291" s="0" t="s">
        <v>390</v>
      </c>
      <c r="I6291" s="0" t="s">
        <v>195</v>
      </c>
      <c r="J6291" s="0" t="s">
        <v>305</v>
      </c>
      <c r="K6291" s="0" t="n">
        <v>24843389.8259074</v>
      </c>
      <c r="L6291" s="0" t="n">
        <v>36764828.055</v>
      </c>
      <c r="M6291" s="0" t="n">
        <v>37062145.6511067</v>
      </c>
      <c r="N6291" s="0" t="n">
        <v>31761645.3</v>
      </c>
      <c r="O6291" s="0" t="n">
        <v>31852235.745</v>
      </c>
      <c r="P6291" s="0" t="n">
        <v>48080890.845</v>
      </c>
      <c r="Q6291" s="0" t="n">
        <v>36251625.375</v>
      </c>
      <c r="S6291" s="0" t="s">
        <v>303</v>
      </c>
    </row>
    <row r="6292" customFormat="false" ht="14" hidden="false" customHeight="false" outlineLevel="0" collapsed="false">
      <c r="A6292" s="0" t="str">
        <f aca="false">SUBSTITUTE(C6292&amp;D6292&amp;E6292&amp;F6292&amp;G6292&amp;H6292&amp;I6292," ","")</f>
        <v>AgenteBilingüeEspecializadoMatemáticas,cienciasnaturalesyafinesFrontofficeconherramientaServicio7x24Zona3Oro</v>
      </c>
      <c r="B6292" s="0" t="s">
        <v>6638</v>
      </c>
      <c r="C6292" s="0" t="s">
        <v>190</v>
      </c>
      <c r="D6292" s="0" t="s">
        <v>6010</v>
      </c>
      <c r="E6292" s="0" t="s">
        <v>673</v>
      </c>
      <c r="F6292" s="0" t="s">
        <v>3319</v>
      </c>
      <c r="G6292" s="0" t="s">
        <v>55</v>
      </c>
      <c r="H6292" s="0" t="s">
        <v>390</v>
      </c>
      <c r="I6292" s="0" t="s">
        <v>54</v>
      </c>
      <c r="J6292" s="0" t="s">
        <v>305</v>
      </c>
      <c r="K6292" s="0" t="n">
        <v>24843389.8259074</v>
      </c>
      <c r="L6292" s="0" t="n">
        <v>37500125.175</v>
      </c>
      <c r="M6292" s="0" t="n">
        <v>38123186.1793376</v>
      </c>
      <c r="N6292" s="0" t="n">
        <v>31820990.13</v>
      </c>
      <c r="O6292" s="0" t="n">
        <v>31852235.745</v>
      </c>
      <c r="P6292" s="0" t="n">
        <v>49093119.81</v>
      </c>
      <c r="Q6292" s="0" t="n">
        <v>37858760.955</v>
      </c>
      <c r="S6292" s="0" t="s">
        <v>303</v>
      </c>
    </row>
    <row r="6293" customFormat="false" ht="14" hidden="false" customHeight="false" outlineLevel="0" collapsed="false">
      <c r="A6293" s="0" t="str">
        <f aca="false">SUBSTITUTE(C6293&amp;D6293&amp;E6293&amp;F6293&amp;G6293&amp;H6293&amp;I6293," ","")</f>
        <v>AgenteBilingüeEspecializadoMatemáticas,cienciasnaturalesyafinesFrontofficeconherramientaServicio7x24Zona3Platino</v>
      </c>
      <c r="B6293" s="0" t="s">
        <v>6639</v>
      </c>
      <c r="C6293" s="0" t="s">
        <v>190</v>
      </c>
      <c r="D6293" s="0" t="s">
        <v>6010</v>
      </c>
      <c r="E6293" s="0" t="s">
        <v>673</v>
      </c>
      <c r="F6293" s="0" t="s">
        <v>3319</v>
      </c>
      <c r="G6293" s="0" t="s">
        <v>55</v>
      </c>
      <c r="H6293" s="0" t="s">
        <v>390</v>
      </c>
      <c r="I6293" s="0" t="s">
        <v>198</v>
      </c>
      <c r="J6293" s="0" t="s">
        <v>305</v>
      </c>
      <c r="K6293" s="0" t="n">
        <v>24843389.8259074</v>
      </c>
      <c r="L6293" s="0" t="n">
        <v>38603069.82</v>
      </c>
      <c r="M6293" s="0" t="n">
        <v>39246769.62111</v>
      </c>
      <c r="N6293" s="0" t="n">
        <v>31880335.995</v>
      </c>
      <c r="O6293" s="0" t="n">
        <v>31852235.745</v>
      </c>
      <c r="P6293" s="0" t="n">
        <v>50148886.05</v>
      </c>
      <c r="Q6293" s="0" t="n">
        <v>40237197.165</v>
      </c>
      <c r="S6293" s="0" t="s">
        <v>303</v>
      </c>
    </row>
    <row r="6294" customFormat="false" ht="14" hidden="false" customHeight="false" outlineLevel="0" collapsed="false">
      <c r="A6294" s="0" t="str">
        <f aca="false">SUBSTITUTE(C6294&amp;D6294&amp;E6294&amp;F6294&amp;G6294&amp;H6294&amp;I6294," ","")</f>
        <v>AgenteBilingüeEspecializadoMatemáticas,cienciasnaturalesyafinesFrontofficesinherramientaJornadaOrdinaria Zona1Plata</v>
      </c>
      <c r="B6294" s="0" t="s">
        <v>6640</v>
      </c>
      <c r="C6294" s="0" t="s">
        <v>190</v>
      </c>
      <c r="D6294" s="0" t="s">
        <v>6010</v>
      </c>
      <c r="E6294" s="0" t="s">
        <v>673</v>
      </c>
      <c r="F6294" s="0" t="s">
        <v>3335</v>
      </c>
      <c r="G6294" s="0" t="s">
        <v>62</v>
      </c>
      <c r="H6294" s="0" t="s">
        <v>379</v>
      </c>
      <c r="I6294" s="0" t="s">
        <v>195</v>
      </c>
      <c r="J6294" s="0" t="s">
        <v>36</v>
      </c>
      <c r="K6294" s="0" t="n">
        <v>7605145.30149997</v>
      </c>
      <c r="L6294" s="0" t="n">
        <v>7341568.605</v>
      </c>
      <c r="M6294" s="0" t="n">
        <v>9028236.98422753</v>
      </c>
      <c r="N6294" s="0" t="n">
        <v>8096810.175</v>
      </c>
      <c r="O6294" s="0" t="n">
        <v>7817113.845</v>
      </c>
      <c r="P6294" s="0" t="n">
        <v>7738453.845</v>
      </c>
      <c r="Q6294" s="0" t="n">
        <v>8472418.92</v>
      </c>
      <c r="S6294" s="0" t="s">
        <v>303</v>
      </c>
    </row>
    <row r="6295" customFormat="false" ht="14" hidden="false" customHeight="false" outlineLevel="0" collapsed="false">
      <c r="A6295" s="0" t="str">
        <f aca="false">SUBSTITUTE(C6295&amp;D6295&amp;E6295&amp;F6295&amp;G6295&amp;H6295&amp;I6295," ","")</f>
        <v>AgenteBilingüeEspecializadoMatemáticas,cienciasnaturalesyafinesFrontofficesinherramientaJornadaOrdinaria Zona1Oro</v>
      </c>
      <c r="B6295" s="0" t="s">
        <v>6641</v>
      </c>
      <c r="C6295" s="0" t="s">
        <v>190</v>
      </c>
      <c r="D6295" s="0" t="s">
        <v>6010</v>
      </c>
      <c r="E6295" s="0" t="s">
        <v>673</v>
      </c>
      <c r="F6295" s="0" t="s">
        <v>3335</v>
      </c>
      <c r="G6295" s="0" t="s">
        <v>62</v>
      </c>
      <c r="H6295" s="0" t="s">
        <v>379</v>
      </c>
      <c r="I6295" s="0" t="s">
        <v>54</v>
      </c>
      <c r="J6295" s="0" t="s">
        <v>36</v>
      </c>
      <c r="K6295" s="0" t="n">
        <v>7605145.30149997</v>
      </c>
      <c r="L6295" s="0" t="n">
        <v>7488400.95</v>
      </c>
      <c r="M6295" s="0" t="n">
        <v>9286703.5454708</v>
      </c>
      <c r="N6295" s="0" t="n">
        <v>8106199.695</v>
      </c>
      <c r="O6295" s="0" t="n">
        <v>7817113.845</v>
      </c>
      <c r="P6295" s="0" t="n">
        <v>7901369.055</v>
      </c>
      <c r="Q6295" s="0" t="n">
        <v>8848024.56</v>
      </c>
      <c r="S6295" s="0" t="s">
        <v>303</v>
      </c>
    </row>
    <row r="6296" customFormat="false" ht="14" hidden="false" customHeight="false" outlineLevel="0" collapsed="false">
      <c r="A6296" s="0" t="str">
        <f aca="false">SUBSTITUTE(C6296&amp;D6296&amp;E6296&amp;F6296&amp;G6296&amp;H6296&amp;I6296," ","")</f>
        <v>AgenteBilingüeEspecializadoMatemáticas,cienciasnaturalesyafinesFrontofficesinherramientaJornadaOrdinaria Zona1Platino</v>
      </c>
      <c r="B6296" s="0" t="s">
        <v>6642</v>
      </c>
      <c r="C6296" s="0" t="s">
        <v>190</v>
      </c>
      <c r="D6296" s="0" t="s">
        <v>6010</v>
      </c>
      <c r="E6296" s="0" t="s">
        <v>673</v>
      </c>
      <c r="F6296" s="0" t="s">
        <v>3335</v>
      </c>
      <c r="G6296" s="0" t="s">
        <v>62</v>
      </c>
      <c r="H6296" s="0" t="s">
        <v>379</v>
      </c>
      <c r="I6296" s="0" t="s">
        <v>198</v>
      </c>
      <c r="J6296" s="0" t="s">
        <v>36</v>
      </c>
      <c r="K6296" s="0" t="n">
        <v>7605145.30149997</v>
      </c>
      <c r="L6296" s="0" t="n">
        <v>7708647.915</v>
      </c>
      <c r="M6296" s="0" t="n">
        <v>9560405.38883864</v>
      </c>
      <c r="N6296" s="0" t="n">
        <v>8115589.215</v>
      </c>
      <c r="O6296" s="0" t="n">
        <v>7817113.845</v>
      </c>
      <c r="P6296" s="0" t="n">
        <v>8071290.18</v>
      </c>
      <c r="Q6296" s="0" t="n">
        <v>9403893.045</v>
      </c>
      <c r="S6296" s="0" t="s">
        <v>303</v>
      </c>
    </row>
    <row r="6297" customFormat="false" ht="14" hidden="false" customHeight="false" outlineLevel="0" collapsed="false">
      <c r="A6297" s="0" t="str">
        <f aca="false">SUBSTITUTE(C6297&amp;D6297&amp;E6297&amp;F6297&amp;G6297&amp;H6297&amp;I6297," ","")</f>
        <v>AgenteBilingüeEspecializadoMatemáticas,cienciasnaturalesyafinesFrontofficesinherramientaJornadaOrdinaria Zona2Plata</v>
      </c>
      <c r="B6297" s="0" t="s">
        <v>6643</v>
      </c>
      <c r="C6297" s="0" t="s">
        <v>190</v>
      </c>
      <c r="D6297" s="0" t="s">
        <v>6010</v>
      </c>
      <c r="E6297" s="0" t="s">
        <v>673</v>
      </c>
      <c r="F6297" s="0" t="s">
        <v>3335</v>
      </c>
      <c r="G6297" s="0" t="s">
        <v>62</v>
      </c>
      <c r="H6297" s="0" t="s">
        <v>385</v>
      </c>
      <c r="I6297" s="0" t="s">
        <v>195</v>
      </c>
      <c r="J6297" s="0" t="s">
        <v>36</v>
      </c>
      <c r="K6297" s="0" t="n">
        <v>7605145.30149997</v>
      </c>
      <c r="L6297" s="0" t="n">
        <v>7561816.605</v>
      </c>
      <c r="M6297" s="0" t="n">
        <v>9028236.98422753</v>
      </c>
      <c r="N6297" s="0" t="n">
        <v>8108077.185</v>
      </c>
      <c r="O6297" s="0" t="n">
        <v>7817113.845</v>
      </c>
      <c r="P6297" s="0" t="n">
        <v>8223685.65</v>
      </c>
      <c r="Q6297" s="0" t="n">
        <v>8472418.92</v>
      </c>
      <c r="S6297" s="0" t="s">
        <v>303</v>
      </c>
    </row>
    <row r="6298" customFormat="false" ht="14" hidden="false" customHeight="false" outlineLevel="0" collapsed="false">
      <c r="A6298" s="0" t="str">
        <f aca="false">SUBSTITUTE(C6298&amp;D6298&amp;E6298&amp;F6298&amp;G6298&amp;H6298&amp;I6298," ","")</f>
        <v>AgenteBilingüeEspecializadoMatemáticas,cienciasnaturalesyafinesFrontofficesinherramientaJornadaOrdinaria Zona2Oro</v>
      </c>
      <c r="B6298" s="0" t="s">
        <v>6644</v>
      </c>
      <c r="C6298" s="0" t="s">
        <v>190</v>
      </c>
      <c r="D6298" s="0" t="s">
        <v>6010</v>
      </c>
      <c r="E6298" s="0" t="s">
        <v>673</v>
      </c>
      <c r="F6298" s="0" t="s">
        <v>3335</v>
      </c>
      <c r="G6298" s="0" t="s">
        <v>62</v>
      </c>
      <c r="H6298" s="0" t="s">
        <v>385</v>
      </c>
      <c r="I6298" s="0" t="s">
        <v>54</v>
      </c>
      <c r="J6298" s="0" t="s">
        <v>36</v>
      </c>
      <c r="K6298" s="0" t="n">
        <v>7605145.30149997</v>
      </c>
      <c r="L6298" s="0" t="n">
        <v>7713053.91</v>
      </c>
      <c r="M6298" s="0" t="n">
        <v>9286703.5454708</v>
      </c>
      <c r="N6298" s="0" t="n">
        <v>8118030.78</v>
      </c>
      <c r="O6298" s="0" t="n">
        <v>7817113.845</v>
      </c>
      <c r="P6298" s="0" t="n">
        <v>8396816.31</v>
      </c>
      <c r="Q6298" s="0" t="n">
        <v>8848024.56</v>
      </c>
      <c r="S6298" s="0" t="s">
        <v>303</v>
      </c>
    </row>
    <row r="6299" customFormat="false" ht="14" hidden="false" customHeight="false" outlineLevel="0" collapsed="false">
      <c r="A6299" s="0" t="str">
        <f aca="false">SUBSTITUTE(C6299&amp;D6299&amp;E6299&amp;F6299&amp;G6299&amp;H6299&amp;I6299," ","")</f>
        <v>AgenteBilingüeEspecializadoMatemáticas,cienciasnaturalesyafinesFrontofficesinherramientaJornadaOrdinaria Zona2Platino</v>
      </c>
      <c r="B6299" s="0" t="s">
        <v>6645</v>
      </c>
      <c r="C6299" s="0" t="s">
        <v>190</v>
      </c>
      <c r="D6299" s="0" t="s">
        <v>6010</v>
      </c>
      <c r="E6299" s="0" t="s">
        <v>673</v>
      </c>
      <c r="F6299" s="0" t="s">
        <v>3335</v>
      </c>
      <c r="G6299" s="0" t="s">
        <v>62</v>
      </c>
      <c r="H6299" s="0" t="s">
        <v>385</v>
      </c>
      <c r="I6299" s="0" t="s">
        <v>198</v>
      </c>
      <c r="J6299" s="0" t="s">
        <v>36</v>
      </c>
      <c r="K6299" s="0" t="n">
        <v>7605145.30149997</v>
      </c>
      <c r="L6299" s="0" t="n">
        <v>7939908.315</v>
      </c>
      <c r="M6299" s="0" t="n">
        <v>9560405.38883864</v>
      </c>
      <c r="N6299" s="0" t="n">
        <v>8127983.34</v>
      </c>
      <c r="O6299" s="0" t="n">
        <v>7817113.845</v>
      </c>
      <c r="P6299" s="0" t="n">
        <v>8577392.76</v>
      </c>
      <c r="Q6299" s="0" t="n">
        <v>9403893.045</v>
      </c>
      <c r="S6299" s="0" t="s">
        <v>303</v>
      </c>
    </row>
    <row r="6300" customFormat="false" ht="14" hidden="false" customHeight="false" outlineLevel="0" collapsed="false">
      <c r="A6300" s="0" t="str">
        <f aca="false">SUBSTITUTE(C6300&amp;D6300&amp;E6300&amp;F6300&amp;G6300&amp;H6300&amp;I6300," ","")</f>
        <v>AgenteBilingüeEspecializadoMatemáticas,cienciasnaturalesyafinesFrontofficesinherramientaJornadaOrdinaria Zona3Plata</v>
      </c>
      <c r="B6300" s="0" t="s">
        <v>6646</v>
      </c>
      <c r="C6300" s="0" t="s">
        <v>190</v>
      </c>
      <c r="D6300" s="0" t="s">
        <v>6010</v>
      </c>
      <c r="E6300" s="0" t="s">
        <v>673</v>
      </c>
      <c r="F6300" s="0" t="s">
        <v>3335</v>
      </c>
      <c r="G6300" s="0" t="s">
        <v>62</v>
      </c>
      <c r="H6300" s="0" t="s">
        <v>390</v>
      </c>
      <c r="I6300" s="0" t="s">
        <v>195</v>
      </c>
      <c r="J6300" s="0" t="s">
        <v>36</v>
      </c>
      <c r="K6300" s="0" t="n">
        <v>7605145.30149997</v>
      </c>
      <c r="L6300" s="0" t="n">
        <v>7708647.915</v>
      </c>
      <c r="M6300" s="0" t="n">
        <v>9028236.98422753</v>
      </c>
      <c r="N6300" s="0" t="n">
        <v>8115589.215</v>
      </c>
      <c r="O6300" s="0" t="n">
        <v>7817113.845</v>
      </c>
      <c r="P6300" s="0" t="n">
        <v>8262378.09</v>
      </c>
      <c r="Q6300" s="0" t="n">
        <v>8472418.92</v>
      </c>
      <c r="S6300" s="0" t="s">
        <v>303</v>
      </c>
    </row>
    <row r="6301" customFormat="false" ht="14" hidden="false" customHeight="false" outlineLevel="0" collapsed="false">
      <c r="A6301" s="0" t="str">
        <f aca="false">SUBSTITUTE(C6301&amp;D6301&amp;E6301&amp;F6301&amp;G6301&amp;H6301&amp;I6301," ","")</f>
        <v>AgenteBilingüeEspecializadoMatemáticas,cienciasnaturalesyafinesFrontofficesinherramientaJornadaOrdinaria Zona3Oro</v>
      </c>
      <c r="B6301" s="0" t="s">
        <v>6647</v>
      </c>
      <c r="C6301" s="0" t="s">
        <v>190</v>
      </c>
      <c r="D6301" s="0" t="s">
        <v>6010</v>
      </c>
      <c r="E6301" s="0" t="s">
        <v>673</v>
      </c>
      <c r="F6301" s="0" t="s">
        <v>3335</v>
      </c>
      <c r="G6301" s="0" t="s">
        <v>62</v>
      </c>
      <c r="H6301" s="0" t="s">
        <v>390</v>
      </c>
      <c r="I6301" s="0" t="s">
        <v>54</v>
      </c>
      <c r="J6301" s="0" t="s">
        <v>36</v>
      </c>
      <c r="K6301" s="0" t="n">
        <v>7605145.30149997</v>
      </c>
      <c r="L6301" s="0" t="n">
        <v>7862821.515</v>
      </c>
      <c r="M6301" s="0" t="n">
        <v>9286703.5454708</v>
      </c>
      <c r="N6301" s="0" t="n">
        <v>8125917.48</v>
      </c>
      <c r="O6301" s="0" t="n">
        <v>7817113.845</v>
      </c>
      <c r="P6301" s="0" t="n">
        <v>8436323.295</v>
      </c>
      <c r="Q6301" s="0" t="n">
        <v>8848024.56</v>
      </c>
      <c r="S6301" s="0" t="s">
        <v>303</v>
      </c>
    </row>
    <row r="6302" customFormat="false" ht="14" hidden="false" customHeight="false" outlineLevel="0" collapsed="false">
      <c r="A6302" s="0" t="str">
        <f aca="false">SUBSTITUTE(C6302&amp;D6302&amp;E6302&amp;F6302&amp;G6302&amp;H6302&amp;I6302," ","")</f>
        <v>AgenteBilingüeEspecializadoMatemáticas,cienciasnaturalesyafinesFrontofficesinherramientaJornadaOrdinaria Zona3Platino</v>
      </c>
      <c r="B6302" s="0" t="s">
        <v>6648</v>
      </c>
      <c r="C6302" s="0" t="s">
        <v>190</v>
      </c>
      <c r="D6302" s="0" t="s">
        <v>6010</v>
      </c>
      <c r="E6302" s="0" t="s">
        <v>673</v>
      </c>
      <c r="F6302" s="0" t="s">
        <v>3335</v>
      </c>
      <c r="G6302" s="0" t="s">
        <v>62</v>
      </c>
      <c r="H6302" s="0" t="s">
        <v>390</v>
      </c>
      <c r="I6302" s="0" t="s">
        <v>198</v>
      </c>
      <c r="J6302" s="0" t="s">
        <v>36</v>
      </c>
      <c r="K6302" s="0" t="n">
        <v>7605145.30149997</v>
      </c>
      <c r="L6302" s="0" t="n">
        <v>8094080.88</v>
      </c>
      <c r="M6302" s="0" t="n">
        <v>9560405.38883864</v>
      </c>
      <c r="N6302" s="0" t="n">
        <v>8136245.745</v>
      </c>
      <c r="O6302" s="0" t="n">
        <v>7817113.845</v>
      </c>
      <c r="P6302" s="0" t="n">
        <v>8617749.48</v>
      </c>
      <c r="Q6302" s="0" t="n">
        <v>9403893.045</v>
      </c>
      <c r="S6302" s="0" t="s">
        <v>303</v>
      </c>
    </row>
    <row r="6303" customFormat="false" ht="14" hidden="false" customHeight="false" outlineLevel="0" collapsed="false">
      <c r="A6303" s="0" t="str">
        <f aca="false">SUBSTITUTE(C6303&amp;D6303&amp;E6303&amp;F6303&amp;G6303&amp;H6303&amp;I6303," ","")</f>
        <v>AgenteBilingüeEspecializadoMatemáticas,cienciasnaturalesyafinesFrontofficesinherramientaHoraextradiurnaZona1Plata</v>
      </c>
      <c r="B6303" s="0" t="s">
        <v>6649</v>
      </c>
      <c r="C6303" s="0" t="s">
        <v>190</v>
      </c>
      <c r="D6303" s="0" t="s">
        <v>6010</v>
      </c>
      <c r="E6303" s="0" t="s">
        <v>673</v>
      </c>
      <c r="F6303" s="0" t="s">
        <v>3335</v>
      </c>
      <c r="G6303" s="0" t="s">
        <v>192</v>
      </c>
      <c r="H6303" s="0" t="s">
        <v>379</v>
      </c>
      <c r="I6303" s="0" t="s">
        <v>195</v>
      </c>
      <c r="J6303" s="0" t="s">
        <v>325</v>
      </c>
      <c r="K6303" s="0" t="n">
        <v>38758.5076880207</v>
      </c>
      <c r="L6303" s="0" t="n">
        <v>40008.96</v>
      </c>
      <c r="M6303" s="0" t="n">
        <v>51815.0379154552</v>
      </c>
      <c r="N6303" s="0" t="n">
        <v>35772.705</v>
      </c>
      <c r="O6303" s="0" t="n">
        <v>36174.285</v>
      </c>
      <c r="P6303" s="0" t="n">
        <v>46658.835</v>
      </c>
      <c r="Q6303" s="0" t="n">
        <v>56509.965</v>
      </c>
      <c r="S6303" s="0" t="s">
        <v>303</v>
      </c>
    </row>
    <row r="6304" customFormat="false" ht="14" hidden="false" customHeight="false" outlineLevel="0" collapsed="false">
      <c r="A6304" s="0" t="str">
        <f aca="false">SUBSTITUTE(C6304&amp;D6304&amp;E6304&amp;F6304&amp;G6304&amp;H6304&amp;I6304," ","")</f>
        <v>AgenteBilingüeEspecializadoMatemáticas,cienciasnaturalesyafinesFrontofficesinherramientaHoraextradiurnaZona1Oro</v>
      </c>
      <c r="B6304" s="0" t="s">
        <v>6650</v>
      </c>
      <c r="C6304" s="0" t="s">
        <v>190</v>
      </c>
      <c r="D6304" s="0" t="s">
        <v>6010</v>
      </c>
      <c r="E6304" s="0" t="s">
        <v>673</v>
      </c>
      <c r="F6304" s="0" t="s">
        <v>3335</v>
      </c>
      <c r="G6304" s="0" t="s">
        <v>192</v>
      </c>
      <c r="H6304" s="0" t="s">
        <v>379</v>
      </c>
      <c r="I6304" s="0" t="s">
        <v>54</v>
      </c>
      <c r="J6304" s="0" t="s">
        <v>325</v>
      </c>
      <c r="K6304" s="0" t="n">
        <v>38758.5076880207</v>
      </c>
      <c r="L6304" s="0" t="n">
        <v>40810.05</v>
      </c>
      <c r="M6304" s="0" t="n">
        <v>53298.4343630777</v>
      </c>
      <c r="N6304" s="0" t="n">
        <v>35772.705</v>
      </c>
      <c r="O6304" s="0" t="n">
        <v>36174.285</v>
      </c>
      <c r="P6304" s="0" t="n">
        <v>47642.085</v>
      </c>
      <c r="Q6304" s="0" t="n">
        <v>59014.665</v>
      </c>
      <c r="S6304" s="0" t="s">
        <v>303</v>
      </c>
    </row>
    <row r="6305" customFormat="false" ht="14" hidden="false" customHeight="false" outlineLevel="0" collapsed="false">
      <c r="A6305" s="0" t="str">
        <f aca="false">SUBSTITUTE(C6305&amp;D6305&amp;E6305&amp;F6305&amp;G6305&amp;H6305&amp;I6305," ","")</f>
        <v>AgenteBilingüeEspecializadoMatemáticas,cienciasnaturalesyafinesFrontofficesinherramientaHoraextradiurnaZona1Platino</v>
      </c>
      <c r="B6305" s="0" t="s">
        <v>6651</v>
      </c>
      <c r="C6305" s="0" t="s">
        <v>190</v>
      </c>
      <c r="D6305" s="0" t="s">
        <v>6010</v>
      </c>
      <c r="E6305" s="0" t="s">
        <v>673</v>
      </c>
      <c r="F6305" s="0" t="s">
        <v>3335</v>
      </c>
      <c r="G6305" s="0" t="s">
        <v>192</v>
      </c>
      <c r="H6305" s="0" t="s">
        <v>379</v>
      </c>
      <c r="I6305" s="0" t="s">
        <v>198</v>
      </c>
      <c r="J6305" s="0" t="s">
        <v>325</v>
      </c>
      <c r="K6305" s="0" t="n">
        <v>38758.5076880207</v>
      </c>
      <c r="L6305" s="0" t="n">
        <v>42009.615</v>
      </c>
      <c r="M6305" s="0" t="n">
        <v>54869.269445986</v>
      </c>
      <c r="N6305" s="0" t="n">
        <v>35772.705</v>
      </c>
      <c r="O6305" s="0" t="n">
        <v>36174.285</v>
      </c>
      <c r="P6305" s="0" t="n">
        <v>48665.7</v>
      </c>
      <c r="Q6305" s="0" t="n">
        <v>62722.035</v>
      </c>
      <c r="S6305" s="0" t="s">
        <v>303</v>
      </c>
    </row>
    <row r="6306" customFormat="false" ht="14" hidden="false" customHeight="false" outlineLevel="0" collapsed="false">
      <c r="A6306" s="0" t="str">
        <f aca="false">SUBSTITUTE(C6306&amp;D6306&amp;E6306&amp;F6306&amp;G6306&amp;H6306&amp;I6306," ","")</f>
        <v>AgenteBilingüeEspecializadoMatemáticas,cienciasnaturalesyafinesFrontofficesinherramientaHoraextradiurnaZona2Plata</v>
      </c>
      <c r="B6306" s="0" t="s">
        <v>6652</v>
      </c>
      <c r="C6306" s="0" t="s">
        <v>190</v>
      </c>
      <c r="D6306" s="0" t="s">
        <v>6010</v>
      </c>
      <c r="E6306" s="0" t="s">
        <v>673</v>
      </c>
      <c r="F6306" s="0" t="s">
        <v>3335</v>
      </c>
      <c r="G6306" s="0" t="s">
        <v>192</v>
      </c>
      <c r="H6306" s="0" t="s">
        <v>385</v>
      </c>
      <c r="I6306" s="0" t="s">
        <v>195</v>
      </c>
      <c r="J6306" s="0" t="s">
        <v>325</v>
      </c>
      <c r="K6306" s="0" t="n">
        <v>38758.5076880207</v>
      </c>
      <c r="L6306" s="0" t="n">
        <v>41209.56</v>
      </c>
      <c r="M6306" s="0" t="n">
        <v>51815.0379154552</v>
      </c>
      <c r="N6306" s="0" t="n">
        <v>35772.705</v>
      </c>
      <c r="O6306" s="0" t="n">
        <v>36174.285</v>
      </c>
      <c r="P6306" s="0" t="n">
        <v>49584.78</v>
      </c>
      <c r="Q6306" s="0" t="n">
        <v>56509.965</v>
      </c>
      <c r="S6306" s="0" t="s">
        <v>303</v>
      </c>
    </row>
    <row r="6307" customFormat="false" ht="14" hidden="false" customHeight="false" outlineLevel="0" collapsed="false">
      <c r="A6307" s="0" t="str">
        <f aca="false">SUBSTITUTE(C6307&amp;D6307&amp;E6307&amp;F6307&amp;G6307&amp;H6307&amp;I6307," ","")</f>
        <v>AgenteBilingüeEspecializadoMatemáticas,cienciasnaturalesyafinesFrontofficesinherramientaHoraextradiurnaZona2Oro</v>
      </c>
      <c r="B6307" s="0" t="s">
        <v>6653</v>
      </c>
      <c r="C6307" s="0" t="s">
        <v>190</v>
      </c>
      <c r="D6307" s="0" t="s">
        <v>6010</v>
      </c>
      <c r="E6307" s="0" t="s">
        <v>673</v>
      </c>
      <c r="F6307" s="0" t="s">
        <v>3335</v>
      </c>
      <c r="G6307" s="0" t="s">
        <v>192</v>
      </c>
      <c r="H6307" s="0" t="s">
        <v>385</v>
      </c>
      <c r="I6307" s="0" t="s">
        <v>54</v>
      </c>
      <c r="J6307" s="0" t="s">
        <v>325</v>
      </c>
      <c r="K6307" s="0" t="n">
        <v>38758.5076880207</v>
      </c>
      <c r="L6307" s="0" t="n">
        <v>42034.455</v>
      </c>
      <c r="M6307" s="0" t="n">
        <v>53298.4343630777</v>
      </c>
      <c r="N6307" s="0" t="n">
        <v>35772.705</v>
      </c>
      <c r="O6307" s="0" t="n">
        <v>36174.285</v>
      </c>
      <c r="P6307" s="0" t="n">
        <v>50629.095</v>
      </c>
      <c r="Q6307" s="0" t="n">
        <v>59014.665</v>
      </c>
      <c r="S6307" s="0" t="s">
        <v>303</v>
      </c>
    </row>
    <row r="6308" customFormat="false" ht="14" hidden="false" customHeight="false" outlineLevel="0" collapsed="false">
      <c r="A6308" s="0" t="str">
        <f aca="false">SUBSTITUTE(C6308&amp;D6308&amp;E6308&amp;F6308&amp;G6308&amp;H6308&amp;I6308," ","")</f>
        <v>AgenteBilingüeEspecializadoMatemáticas,cienciasnaturalesyafinesFrontofficesinherramientaHoraextradiurnaZona2Platino</v>
      </c>
      <c r="B6308" s="0" t="s">
        <v>6654</v>
      </c>
      <c r="C6308" s="0" t="s">
        <v>190</v>
      </c>
      <c r="D6308" s="0" t="s">
        <v>6010</v>
      </c>
      <c r="E6308" s="0" t="s">
        <v>673</v>
      </c>
      <c r="F6308" s="0" t="s">
        <v>3335</v>
      </c>
      <c r="G6308" s="0" t="s">
        <v>192</v>
      </c>
      <c r="H6308" s="0" t="s">
        <v>385</v>
      </c>
      <c r="I6308" s="0" t="s">
        <v>198</v>
      </c>
      <c r="J6308" s="0" t="s">
        <v>325</v>
      </c>
      <c r="K6308" s="0" t="n">
        <v>38758.5076880207</v>
      </c>
      <c r="L6308" s="0" t="n">
        <v>43270.245</v>
      </c>
      <c r="M6308" s="0" t="n">
        <v>54869.269445986</v>
      </c>
      <c r="N6308" s="0" t="n">
        <v>35772.705</v>
      </c>
      <c r="O6308" s="0" t="n">
        <v>36174.285</v>
      </c>
      <c r="P6308" s="0" t="n">
        <v>51717.915</v>
      </c>
      <c r="Q6308" s="0" t="n">
        <v>62722.035</v>
      </c>
      <c r="S6308" s="0" t="s">
        <v>303</v>
      </c>
    </row>
    <row r="6309" customFormat="false" ht="14" hidden="false" customHeight="false" outlineLevel="0" collapsed="false">
      <c r="A6309" s="0" t="str">
        <f aca="false">SUBSTITUTE(C6309&amp;D6309&amp;E6309&amp;F6309&amp;G6309&amp;H6309&amp;I6309," ","")</f>
        <v>AgenteBilingüeEspecializadoMatemáticas,cienciasnaturalesyafinesFrontofficesinherramientaHoraextradiurnaZona3Plata</v>
      </c>
      <c r="B6309" s="0" t="s">
        <v>6655</v>
      </c>
      <c r="C6309" s="0" t="s">
        <v>190</v>
      </c>
      <c r="D6309" s="0" t="s">
        <v>6010</v>
      </c>
      <c r="E6309" s="0" t="s">
        <v>673</v>
      </c>
      <c r="F6309" s="0" t="s">
        <v>3335</v>
      </c>
      <c r="G6309" s="0" t="s">
        <v>192</v>
      </c>
      <c r="H6309" s="0" t="s">
        <v>390</v>
      </c>
      <c r="I6309" s="0" t="s">
        <v>195</v>
      </c>
      <c r="J6309" s="0" t="s">
        <v>325</v>
      </c>
      <c r="K6309" s="0" t="n">
        <v>38758.5076880207</v>
      </c>
      <c r="L6309" s="0" t="n">
        <v>42009.615</v>
      </c>
      <c r="M6309" s="0" t="n">
        <v>51815.0379154552</v>
      </c>
      <c r="N6309" s="0" t="n">
        <v>35772.705</v>
      </c>
      <c r="O6309" s="0" t="n">
        <v>36174.285</v>
      </c>
      <c r="P6309" s="0" t="n">
        <v>49818.69</v>
      </c>
      <c r="Q6309" s="0" t="n">
        <v>56509.965</v>
      </c>
      <c r="S6309" s="0" t="s">
        <v>303</v>
      </c>
    </row>
    <row r="6310" customFormat="false" ht="14" hidden="false" customHeight="false" outlineLevel="0" collapsed="false">
      <c r="A6310" s="0" t="str">
        <f aca="false">SUBSTITUTE(C6310&amp;D6310&amp;E6310&amp;F6310&amp;G6310&amp;H6310&amp;I6310," ","")</f>
        <v>AgenteBilingüeEspecializadoMatemáticas,cienciasnaturalesyafinesFrontofficesinherramientaHoraextradiurnaZona3Oro</v>
      </c>
      <c r="B6310" s="0" t="s">
        <v>6656</v>
      </c>
      <c r="C6310" s="0" t="s">
        <v>190</v>
      </c>
      <c r="D6310" s="0" t="s">
        <v>6010</v>
      </c>
      <c r="E6310" s="0" t="s">
        <v>673</v>
      </c>
      <c r="F6310" s="0" t="s">
        <v>3335</v>
      </c>
      <c r="G6310" s="0" t="s">
        <v>192</v>
      </c>
      <c r="H6310" s="0" t="s">
        <v>390</v>
      </c>
      <c r="I6310" s="0" t="s">
        <v>54</v>
      </c>
      <c r="J6310" s="0" t="s">
        <v>325</v>
      </c>
      <c r="K6310" s="0" t="n">
        <v>38758.5076880207</v>
      </c>
      <c r="L6310" s="0" t="n">
        <v>42851.07</v>
      </c>
      <c r="M6310" s="0" t="n">
        <v>53298.4343630777</v>
      </c>
      <c r="N6310" s="0" t="n">
        <v>35772.705</v>
      </c>
      <c r="O6310" s="0" t="n">
        <v>36174.285</v>
      </c>
      <c r="P6310" s="0" t="n">
        <v>50867.145</v>
      </c>
      <c r="Q6310" s="0" t="n">
        <v>59014.665</v>
      </c>
      <c r="S6310" s="0" t="s">
        <v>303</v>
      </c>
    </row>
    <row r="6311" customFormat="false" ht="14" hidden="false" customHeight="false" outlineLevel="0" collapsed="false">
      <c r="A6311" s="0" t="str">
        <f aca="false">SUBSTITUTE(C6311&amp;D6311&amp;E6311&amp;F6311&amp;G6311&amp;H6311&amp;I6311," ","")</f>
        <v>AgenteBilingüeEspecializadoMatemáticas,cienciasnaturalesyafinesFrontofficesinherramientaHoraextradiurnaZona3Platino</v>
      </c>
      <c r="B6311" s="0" t="s">
        <v>6657</v>
      </c>
      <c r="C6311" s="0" t="s">
        <v>190</v>
      </c>
      <c r="D6311" s="0" t="s">
        <v>6010</v>
      </c>
      <c r="E6311" s="0" t="s">
        <v>673</v>
      </c>
      <c r="F6311" s="0" t="s">
        <v>3335</v>
      </c>
      <c r="G6311" s="0" t="s">
        <v>192</v>
      </c>
      <c r="H6311" s="0" t="s">
        <v>390</v>
      </c>
      <c r="I6311" s="0" t="s">
        <v>198</v>
      </c>
      <c r="J6311" s="0" t="s">
        <v>325</v>
      </c>
      <c r="K6311" s="0" t="n">
        <v>38758.5076880207</v>
      </c>
      <c r="L6311" s="0" t="n">
        <v>44110.665</v>
      </c>
      <c r="M6311" s="0" t="n">
        <v>54869.269445986</v>
      </c>
      <c r="N6311" s="0" t="n">
        <v>35772.705</v>
      </c>
      <c r="O6311" s="0" t="n">
        <v>36174.285</v>
      </c>
      <c r="P6311" s="0" t="n">
        <v>51961.14</v>
      </c>
      <c r="Q6311" s="0" t="n">
        <v>62722.035</v>
      </c>
      <c r="S6311" s="0" t="s">
        <v>303</v>
      </c>
    </row>
    <row r="6312" customFormat="false" ht="14" hidden="false" customHeight="false" outlineLevel="0" collapsed="false">
      <c r="A6312" s="0" t="str">
        <f aca="false">SUBSTITUTE(C6312&amp;D6312&amp;E6312&amp;F6312&amp;G6312&amp;H6312&amp;I6312," ","")</f>
        <v>AgenteBilingüeEspecializadoMatemáticas,cienciasnaturalesyafinesFrontofficesinherramientaHoraextranocturna Zona1Plata</v>
      </c>
      <c r="B6312" s="0" t="s">
        <v>6658</v>
      </c>
      <c r="C6312" s="0" t="s">
        <v>190</v>
      </c>
      <c r="D6312" s="0" t="s">
        <v>6010</v>
      </c>
      <c r="E6312" s="0" t="s">
        <v>673</v>
      </c>
      <c r="F6312" s="0" t="s">
        <v>3335</v>
      </c>
      <c r="G6312" s="0" t="s">
        <v>197</v>
      </c>
      <c r="H6312" s="0" t="s">
        <v>379</v>
      </c>
      <c r="I6312" s="0" t="s">
        <v>195</v>
      </c>
      <c r="J6312" s="0" t="s">
        <v>325</v>
      </c>
      <c r="K6312" s="0" t="n">
        <v>52899.312218229</v>
      </c>
      <c r="L6312" s="0" t="n">
        <v>56013.165</v>
      </c>
      <c r="M6312" s="0" t="n">
        <v>72541.0530816373</v>
      </c>
      <c r="N6312" s="0" t="n">
        <v>50082.615</v>
      </c>
      <c r="O6312" s="0" t="n">
        <v>50366.205</v>
      </c>
      <c r="P6312" s="0" t="n">
        <v>61046.37</v>
      </c>
      <c r="Q6312" s="0" t="n">
        <v>78433.335</v>
      </c>
      <c r="S6312" s="0" t="s">
        <v>303</v>
      </c>
    </row>
    <row r="6313" customFormat="false" ht="14" hidden="false" customHeight="false" outlineLevel="0" collapsed="false">
      <c r="A6313" s="0" t="str">
        <f aca="false">SUBSTITUTE(C6313&amp;D6313&amp;E6313&amp;F6313&amp;G6313&amp;H6313&amp;I6313," ","")</f>
        <v>AgenteBilingüeEspecializadoMatemáticas,cienciasnaturalesyafinesFrontofficesinherramientaHoraextranocturna Zona1Oro</v>
      </c>
      <c r="B6313" s="0" t="s">
        <v>6659</v>
      </c>
      <c r="C6313" s="0" t="s">
        <v>190</v>
      </c>
      <c r="D6313" s="0" t="s">
        <v>6010</v>
      </c>
      <c r="E6313" s="0" t="s">
        <v>673</v>
      </c>
      <c r="F6313" s="0" t="s">
        <v>3335</v>
      </c>
      <c r="G6313" s="0" t="s">
        <v>197</v>
      </c>
      <c r="H6313" s="0" t="s">
        <v>379</v>
      </c>
      <c r="I6313" s="0" t="s">
        <v>54</v>
      </c>
      <c r="J6313" s="0" t="s">
        <v>325</v>
      </c>
      <c r="K6313" s="0" t="n">
        <v>52899.312218229</v>
      </c>
      <c r="L6313" s="0" t="n">
        <v>57134.07</v>
      </c>
      <c r="M6313" s="0" t="n">
        <v>74617.8081083088</v>
      </c>
      <c r="N6313" s="0" t="n">
        <v>50082.615</v>
      </c>
      <c r="O6313" s="0" t="n">
        <v>50366.205</v>
      </c>
      <c r="P6313" s="0" t="n">
        <v>62331.84</v>
      </c>
      <c r="Q6313" s="0" t="n">
        <v>81910.935</v>
      </c>
      <c r="S6313" s="0" t="s">
        <v>303</v>
      </c>
    </row>
    <row r="6314" customFormat="false" ht="14" hidden="false" customHeight="false" outlineLevel="0" collapsed="false">
      <c r="A6314" s="0" t="str">
        <f aca="false">SUBSTITUTE(C6314&amp;D6314&amp;E6314&amp;F6314&amp;G6314&amp;H6314&amp;I6314," ","")</f>
        <v>AgenteBilingüeEspecializadoMatemáticas,cienciasnaturalesyafinesFrontofficesinherramientaHoraextranocturna Zona1Platino</v>
      </c>
      <c r="B6314" s="0" t="s">
        <v>6660</v>
      </c>
      <c r="C6314" s="0" t="s">
        <v>190</v>
      </c>
      <c r="D6314" s="0" t="s">
        <v>6010</v>
      </c>
      <c r="E6314" s="0" t="s">
        <v>673</v>
      </c>
      <c r="F6314" s="0" t="s">
        <v>3335</v>
      </c>
      <c r="G6314" s="0" t="s">
        <v>197</v>
      </c>
      <c r="H6314" s="0" t="s">
        <v>379</v>
      </c>
      <c r="I6314" s="0" t="s">
        <v>198</v>
      </c>
      <c r="J6314" s="0" t="s">
        <v>325</v>
      </c>
      <c r="K6314" s="0" t="n">
        <v>52899.312218229</v>
      </c>
      <c r="L6314" s="0" t="n">
        <v>58813.875</v>
      </c>
      <c r="M6314" s="0" t="n">
        <v>76816.9772243804</v>
      </c>
      <c r="N6314" s="0" t="n">
        <v>50082.615</v>
      </c>
      <c r="O6314" s="0" t="n">
        <v>50366.205</v>
      </c>
      <c r="P6314" s="0" t="n">
        <v>63672.165</v>
      </c>
      <c r="Q6314" s="0" t="n">
        <v>87056.955</v>
      </c>
      <c r="S6314" s="0" t="s">
        <v>303</v>
      </c>
    </row>
    <row r="6315" customFormat="false" ht="14" hidden="false" customHeight="false" outlineLevel="0" collapsed="false">
      <c r="A6315" s="0" t="str">
        <f aca="false">SUBSTITUTE(C6315&amp;D6315&amp;E6315&amp;F6315&amp;G6315&amp;H6315&amp;I6315," ","")</f>
        <v>AgenteBilingüeEspecializadoMatemáticas,cienciasnaturalesyafinesFrontofficesinherramientaHoraextranocturna Zona2Plata</v>
      </c>
      <c r="B6315" s="0" t="s">
        <v>6661</v>
      </c>
      <c r="C6315" s="0" t="s">
        <v>190</v>
      </c>
      <c r="D6315" s="0" t="s">
        <v>6010</v>
      </c>
      <c r="E6315" s="0" t="s">
        <v>673</v>
      </c>
      <c r="F6315" s="0" t="s">
        <v>3335</v>
      </c>
      <c r="G6315" s="0" t="s">
        <v>197</v>
      </c>
      <c r="H6315" s="0" t="s">
        <v>385</v>
      </c>
      <c r="I6315" s="0" t="s">
        <v>195</v>
      </c>
      <c r="J6315" s="0" t="s">
        <v>325</v>
      </c>
      <c r="K6315" s="0" t="n">
        <v>52899.312218229</v>
      </c>
      <c r="L6315" s="0" t="n">
        <v>57694.005</v>
      </c>
      <c r="M6315" s="0" t="n">
        <v>72541.0530816373</v>
      </c>
      <c r="N6315" s="0" t="n">
        <v>50082.615</v>
      </c>
      <c r="O6315" s="0" t="n">
        <v>50366.205</v>
      </c>
      <c r="P6315" s="0" t="n">
        <v>64874.835</v>
      </c>
      <c r="Q6315" s="0" t="n">
        <v>78433.335</v>
      </c>
      <c r="S6315" s="0" t="s">
        <v>303</v>
      </c>
    </row>
    <row r="6316" customFormat="false" ht="14" hidden="false" customHeight="false" outlineLevel="0" collapsed="false">
      <c r="A6316" s="0" t="str">
        <f aca="false">SUBSTITUTE(C6316&amp;D6316&amp;E6316&amp;F6316&amp;G6316&amp;H6316&amp;I6316," ","")</f>
        <v>AgenteBilingüeEspecializadoMatemáticas,cienciasnaturalesyafinesFrontofficesinherramientaHoraextranocturna Zona2Oro</v>
      </c>
      <c r="B6316" s="0" t="s">
        <v>6662</v>
      </c>
      <c r="C6316" s="0" t="s">
        <v>190</v>
      </c>
      <c r="D6316" s="0" t="s">
        <v>6010</v>
      </c>
      <c r="E6316" s="0" t="s">
        <v>673</v>
      </c>
      <c r="F6316" s="0" t="s">
        <v>3335</v>
      </c>
      <c r="G6316" s="0" t="s">
        <v>197</v>
      </c>
      <c r="H6316" s="0" t="s">
        <v>385</v>
      </c>
      <c r="I6316" s="0" t="s">
        <v>54</v>
      </c>
      <c r="J6316" s="0" t="s">
        <v>325</v>
      </c>
      <c r="K6316" s="0" t="n">
        <v>52899.312218229</v>
      </c>
      <c r="L6316" s="0" t="n">
        <v>58849.065</v>
      </c>
      <c r="M6316" s="0" t="n">
        <v>74617.8081083088</v>
      </c>
      <c r="N6316" s="0" t="n">
        <v>50082.615</v>
      </c>
      <c r="O6316" s="0" t="n">
        <v>50366.205</v>
      </c>
      <c r="P6316" s="0" t="n">
        <v>66241.035</v>
      </c>
      <c r="Q6316" s="0" t="n">
        <v>81910.935</v>
      </c>
      <c r="S6316" s="0" t="s">
        <v>303</v>
      </c>
    </row>
    <row r="6317" customFormat="false" ht="14" hidden="false" customHeight="false" outlineLevel="0" collapsed="false">
      <c r="A6317" s="0" t="str">
        <f aca="false">SUBSTITUTE(C6317&amp;D6317&amp;E6317&amp;F6317&amp;G6317&amp;H6317&amp;I6317," ","")</f>
        <v>AgenteBilingüeEspecializadoMatemáticas,cienciasnaturalesyafinesFrontofficesinherramientaHoraextranocturna Zona2Platino</v>
      </c>
      <c r="B6317" s="0" t="s">
        <v>6663</v>
      </c>
      <c r="C6317" s="0" t="s">
        <v>190</v>
      </c>
      <c r="D6317" s="0" t="s">
        <v>6010</v>
      </c>
      <c r="E6317" s="0" t="s">
        <v>673</v>
      </c>
      <c r="F6317" s="0" t="s">
        <v>3335</v>
      </c>
      <c r="G6317" s="0" t="s">
        <v>197</v>
      </c>
      <c r="H6317" s="0" t="s">
        <v>385</v>
      </c>
      <c r="I6317" s="0" t="s">
        <v>198</v>
      </c>
      <c r="J6317" s="0" t="s">
        <v>325</v>
      </c>
      <c r="K6317" s="0" t="n">
        <v>52899.312218229</v>
      </c>
      <c r="L6317" s="0" t="n">
        <v>60578.55</v>
      </c>
      <c r="M6317" s="0" t="n">
        <v>76816.9772243804</v>
      </c>
      <c r="N6317" s="0" t="n">
        <v>50082.615</v>
      </c>
      <c r="O6317" s="0" t="n">
        <v>50366.205</v>
      </c>
      <c r="P6317" s="0" t="n">
        <v>67665.195</v>
      </c>
      <c r="Q6317" s="0" t="n">
        <v>87056.955</v>
      </c>
      <c r="S6317" s="0" t="s">
        <v>303</v>
      </c>
    </row>
    <row r="6318" customFormat="false" ht="14" hidden="false" customHeight="false" outlineLevel="0" collapsed="false">
      <c r="A6318" s="0" t="str">
        <f aca="false">SUBSTITUTE(C6318&amp;D6318&amp;E6318&amp;F6318&amp;G6318&amp;H6318&amp;I6318," ","")</f>
        <v>AgenteBilingüeEspecializadoMatemáticas,cienciasnaturalesyafinesFrontofficesinherramientaHoraextranocturna Zona3Plata</v>
      </c>
      <c r="B6318" s="0" t="s">
        <v>6664</v>
      </c>
      <c r="C6318" s="0" t="s">
        <v>190</v>
      </c>
      <c r="D6318" s="0" t="s">
        <v>6010</v>
      </c>
      <c r="E6318" s="0" t="s">
        <v>673</v>
      </c>
      <c r="F6318" s="0" t="s">
        <v>3335</v>
      </c>
      <c r="G6318" s="0" t="s">
        <v>197</v>
      </c>
      <c r="H6318" s="0" t="s">
        <v>390</v>
      </c>
      <c r="I6318" s="0" t="s">
        <v>195</v>
      </c>
      <c r="J6318" s="0" t="s">
        <v>325</v>
      </c>
      <c r="K6318" s="0" t="n">
        <v>52899.312218229</v>
      </c>
      <c r="L6318" s="0" t="n">
        <v>58813.875</v>
      </c>
      <c r="M6318" s="0" t="n">
        <v>72541.0530816373</v>
      </c>
      <c r="N6318" s="0" t="n">
        <v>50082.615</v>
      </c>
      <c r="O6318" s="0" t="n">
        <v>50366.205</v>
      </c>
      <c r="P6318" s="0" t="n">
        <v>65180.16</v>
      </c>
      <c r="Q6318" s="0" t="n">
        <v>78433.335</v>
      </c>
      <c r="S6318" s="0" t="s">
        <v>303</v>
      </c>
    </row>
    <row r="6319" customFormat="false" ht="14" hidden="false" customHeight="false" outlineLevel="0" collapsed="false">
      <c r="A6319" s="0" t="str">
        <f aca="false">SUBSTITUTE(C6319&amp;D6319&amp;E6319&amp;F6319&amp;G6319&amp;H6319&amp;I6319," ","")</f>
        <v>AgenteBilingüeEspecializadoMatemáticas,cienciasnaturalesyafinesFrontofficesinherramientaHoraextranocturna Zona3Oro</v>
      </c>
      <c r="B6319" s="0" t="s">
        <v>6665</v>
      </c>
      <c r="C6319" s="0" t="s">
        <v>190</v>
      </c>
      <c r="D6319" s="0" t="s">
        <v>6010</v>
      </c>
      <c r="E6319" s="0" t="s">
        <v>673</v>
      </c>
      <c r="F6319" s="0" t="s">
        <v>3335</v>
      </c>
      <c r="G6319" s="0" t="s">
        <v>197</v>
      </c>
      <c r="H6319" s="0" t="s">
        <v>390</v>
      </c>
      <c r="I6319" s="0" t="s">
        <v>54</v>
      </c>
      <c r="J6319" s="0" t="s">
        <v>325</v>
      </c>
      <c r="K6319" s="0" t="n">
        <v>52899.312218229</v>
      </c>
      <c r="L6319" s="0" t="n">
        <v>59991.705</v>
      </c>
      <c r="M6319" s="0" t="n">
        <v>74617.8081083088</v>
      </c>
      <c r="N6319" s="0" t="n">
        <v>50082.615</v>
      </c>
      <c r="O6319" s="0" t="n">
        <v>50366.205</v>
      </c>
      <c r="P6319" s="0" t="n">
        <v>66552.57</v>
      </c>
      <c r="Q6319" s="0" t="n">
        <v>81910.935</v>
      </c>
      <c r="S6319" s="0" t="s">
        <v>303</v>
      </c>
    </row>
    <row r="6320" customFormat="false" ht="14" hidden="false" customHeight="false" outlineLevel="0" collapsed="false">
      <c r="A6320" s="0" t="str">
        <f aca="false">SUBSTITUTE(C6320&amp;D6320&amp;E6320&amp;F6320&amp;G6320&amp;H6320&amp;I6320," ","")</f>
        <v>AgenteBilingüeEspecializadoMatemáticas,cienciasnaturalesyafinesFrontofficesinherramientaHoraextranocturna Zona3Platino</v>
      </c>
      <c r="B6320" s="0" t="s">
        <v>6666</v>
      </c>
      <c r="C6320" s="0" t="s">
        <v>190</v>
      </c>
      <c r="D6320" s="0" t="s">
        <v>6010</v>
      </c>
      <c r="E6320" s="0" t="s">
        <v>673</v>
      </c>
      <c r="F6320" s="0" t="s">
        <v>3335</v>
      </c>
      <c r="G6320" s="0" t="s">
        <v>197</v>
      </c>
      <c r="H6320" s="0" t="s">
        <v>390</v>
      </c>
      <c r="I6320" s="0" t="s">
        <v>198</v>
      </c>
      <c r="J6320" s="0" t="s">
        <v>325</v>
      </c>
      <c r="K6320" s="0" t="n">
        <v>52899.312218229</v>
      </c>
      <c r="L6320" s="0" t="n">
        <v>61755.345</v>
      </c>
      <c r="M6320" s="0" t="n">
        <v>76816.9772243804</v>
      </c>
      <c r="N6320" s="0" t="n">
        <v>50082.615</v>
      </c>
      <c r="O6320" s="0" t="n">
        <v>50366.205</v>
      </c>
      <c r="P6320" s="0" t="n">
        <v>67982.94</v>
      </c>
      <c r="Q6320" s="0" t="n">
        <v>87056.955</v>
      </c>
      <c r="S6320" s="0" t="s">
        <v>303</v>
      </c>
    </row>
    <row r="6321" customFormat="false" ht="14" hidden="false" customHeight="false" outlineLevel="0" collapsed="false">
      <c r="A6321" s="0" t="str">
        <f aca="false">SUBSTITUTE(C6321&amp;D6321&amp;E6321&amp;F6321&amp;G6321&amp;H6321&amp;I6321," ","")</f>
        <v>AgenteBilingüeEspecializadoMatemáticas,cienciasnaturalesyafinesFrontofficesinherramientaHoraextradominicalyfestivoZona1Plata</v>
      </c>
      <c r="B6321" s="0" t="s">
        <v>6667</v>
      </c>
      <c r="C6321" s="0" t="s">
        <v>190</v>
      </c>
      <c r="D6321" s="0" t="s">
        <v>6010</v>
      </c>
      <c r="E6321" s="0" t="s">
        <v>673</v>
      </c>
      <c r="F6321" s="0" t="s">
        <v>3335</v>
      </c>
      <c r="G6321" s="0" t="s">
        <v>194</v>
      </c>
      <c r="H6321" s="0" t="s">
        <v>379</v>
      </c>
      <c r="I6321" s="0" t="s">
        <v>195</v>
      </c>
      <c r="J6321" s="0" t="s">
        <v>325</v>
      </c>
      <c r="K6321" s="0" t="n">
        <v>67040.1167484372</v>
      </c>
      <c r="L6321" s="0" t="n">
        <v>64014.75</v>
      </c>
      <c r="M6321" s="0" t="n">
        <v>82904.0606647283</v>
      </c>
      <c r="N6321" s="0" t="n">
        <v>71546.445</v>
      </c>
      <c r="O6321" s="0" t="n">
        <v>57461.13</v>
      </c>
      <c r="P6321" s="0" t="n">
        <v>68241.69</v>
      </c>
      <c r="Q6321" s="0" t="n">
        <v>87317.775</v>
      </c>
      <c r="S6321" s="0" t="s">
        <v>303</v>
      </c>
    </row>
    <row r="6322" customFormat="false" ht="14" hidden="false" customHeight="false" outlineLevel="0" collapsed="false">
      <c r="A6322" s="0" t="str">
        <f aca="false">SUBSTITUTE(C6322&amp;D6322&amp;E6322&amp;F6322&amp;G6322&amp;H6322&amp;I6322," ","")</f>
        <v>AgenteBilingüeEspecializadoMatemáticas,cienciasnaturalesyafinesFrontofficesinherramientaHoraextradominicalyfestivoZona1Oro</v>
      </c>
      <c r="B6322" s="0" t="s">
        <v>6668</v>
      </c>
      <c r="C6322" s="0" t="s">
        <v>190</v>
      </c>
      <c r="D6322" s="0" t="s">
        <v>6010</v>
      </c>
      <c r="E6322" s="0" t="s">
        <v>673</v>
      </c>
      <c r="F6322" s="0" t="s">
        <v>3335</v>
      </c>
      <c r="G6322" s="0" t="s">
        <v>194</v>
      </c>
      <c r="H6322" s="0" t="s">
        <v>379</v>
      </c>
      <c r="I6322" s="0" t="s">
        <v>54</v>
      </c>
      <c r="J6322" s="0" t="s">
        <v>325</v>
      </c>
      <c r="K6322" s="0" t="n">
        <v>67040.1167484372</v>
      </c>
      <c r="L6322" s="0" t="n">
        <v>65295.045</v>
      </c>
      <c r="M6322" s="0" t="n">
        <v>85277.4949809243</v>
      </c>
      <c r="N6322" s="0" t="n">
        <v>71546.445</v>
      </c>
      <c r="O6322" s="0" t="n">
        <v>57461.13</v>
      </c>
      <c r="P6322" s="0" t="n">
        <v>69678.27</v>
      </c>
      <c r="Q6322" s="0" t="n">
        <v>91188.675</v>
      </c>
      <c r="S6322" s="0" t="s">
        <v>303</v>
      </c>
    </row>
    <row r="6323" customFormat="false" ht="14" hidden="false" customHeight="false" outlineLevel="0" collapsed="false">
      <c r="A6323" s="0" t="str">
        <f aca="false">SUBSTITUTE(C6323&amp;D6323&amp;E6323&amp;F6323&amp;G6323&amp;H6323&amp;I6323," ","")</f>
        <v>AgenteBilingüeEspecializadoMatemáticas,cienciasnaturalesyafinesFrontofficesinherramientaHoraextradominicalyfestivoZona1Platino</v>
      </c>
      <c r="B6323" s="0" t="s">
        <v>6669</v>
      </c>
      <c r="C6323" s="0" t="s">
        <v>190</v>
      </c>
      <c r="D6323" s="0" t="s">
        <v>6010</v>
      </c>
      <c r="E6323" s="0" t="s">
        <v>673</v>
      </c>
      <c r="F6323" s="0" t="s">
        <v>3335</v>
      </c>
      <c r="G6323" s="0" t="s">
        <v>194</v>
      </c>
      <c r="H6323" s="0" t="s">
        <v>379</v>
      </c>
      <c r="I6323" s="0" t="s">
        <v>198</v>
      </c>
      <c r="J6323" s="0" t="s">
        <v>325</v>
      </c>
      <c r="K6323" s="0" t="n">
        <v>67040.1167484372</v>
      </c>
      <c r="L6323" s="0" t="n">
        <v>67216.005</v>
      </c>
      <c r="M6323" s="0" t="n">
        <v>87790.8311135776</v>
      </c>
      <c r="N6323" s="0" t="n">
        <v>71546.445</v>
      </c>
      <c r="O6323" s="0" t="n">
        <v>57461.13</v>
      </c>
      <c r="P6323" s="0" t="n">
        <v>71176.95</v>
      </c>
      <c r="Q6323" s="0" t="n">
        <v>96917.4</v>
      </c>
      <c r="S6323" s="0" t="s">
        <v>303</v>
      </c>
    </row>
    <row r="6324" customFormat="false" ht="14" hidden="false" customHeight="false" outlineLevel="0" collapsed="false">
      <c r="A6324" s="0" t="str">
        <f aca="false">SUBSTITUTE(C6324&amp;D6324&amp;E6324&amp;F6324&amp;G6324&amp;H6324&amp;I6324," ","")</f>
        <v>AgenteBilingüeEspecializadoMatemáticas,cienciasnaturalesyafinesFrontofficesinherramientaHoraextradominicalyfestivoZona2Plata</v>
      </c>
      <c r="B6324" s="0" t="s">
        <v>6670</v>
      </c>
      <c r="C6324" s="0" t="s">
        <v>190</v>
      </c>
      <c r="D6324" s="0" t="s">
        <v>6010</v>
      </c>
      <c r="E6324" s="0" t="s">
        <v>673</v>
      </c>
      <c r="F6324" s="0" t="s">
        <v>3335</v>
      </c>
      <c r="G6324" s="0" t="s">
        <v>194</v>
      </c>
      <c r="H6324" s="0" t="s">
        <v>385</v>
      </c>
      <c r="I6324" s="0" t="s">
        <v>195</v>
      </c>
      <c r="J6324" s="0" t="s">
        <v>325</v>
      </c>
      <c r="K6324" s="0" t="n">
        <v>67040.1167484372</v>
      </c>
      <c r="L6324" s="0" t="n">
        <v>65935.71</v>
      </c>
      <c r="M6324" s="0" t="n">
        <v>82904.0606647283</v>
      </c>
      <c r="N6324" s="0" t="n">
        <v>71546.445</v>
      </c>
      <c r="O6324" s="0" t="n">
        <v>57461.13</v>
      </c>
      <c r="P6324" s="0" t="n">
        <v>72520.38</v>
      </c>
      <c r="Q6324" s="0" t="n">
        <v>87317.775</v>
      </c>
      <c r="S6324" s="0" t="s">
        <v>303</v>
      </c>
    </row>
    <row r="6325" customFormat="false" ht="14" hidden="false" customHeight="false" outlineLevel="0" collapsed="false">
      <c r="A6325" s="0" t="str">
        <f aca="false">SUBSTITUTE(C6325&amp;D6325&amp;E6325&amp;F6325&amp;G6325&amp;H6325&amp;I6325," ","")</f>
        <v>AgenteBilingüeEspecializadoMatemáticas,cienciasnaturalesyafinesFrontofficesinherramientaHoraextradominicalyfestivoZona2Oro</v>
      </c>
      <c r="B6325" s="0" t="s">
        <v>6671</v>
      </c>
      <c r="C6325" s="0" t="s">
        <v>190</v>
      </c>
      <c r="D6325" s="0" t="s">
        <v>6010</v>
      </c>
      <c r="E6325" s="0" t="s">
        <v>673</v>
      </c>
      <c r="F6325" s="0" t="s">
        <v>3335</v>
      </c>
      <c r="G6325" s="0" t="s">
        <v>194</v>
      </c>
      <c r="H6325" s="0" t="s">
        <v>385</v>
      </c>
      <c r="I6325" s="0" t="s">
        <v>54</v>
      </c>
      <c r="J6325" s="0" t="s">
        <v>325</v>
      </c>
      <c r="K6325" s="0" t="n">
        <v>67040.1167484372</v>
      </c>
      <c r="L6325" s="0" t="n">
        <v>67254.3</v>
      </c>
      <c r="M6325" s="0" t="n">
        <v>85277.4949809243</v>
      </c>
      <c r="N6325" s="0" t="n">
        <v>71546.445</v>
      </c>
      <c r="O6325" s="0" t="n">
        <v>57461.13</v>
      </c>
      <c r="P6325" s="0" t="n">
        <v>74047.005</v>
      </c>
      <c r="Q6325" s="0" t="n">
        <v>91188.675</v>
      </c>
      <c r="S6325" s="0" t="s">
        <v>303</v>
      </c>
    </row>
    <row r="6326" customFormat="false" ht="14" hidden="false" customHeight="false" outlineLevel="0" collapsed="false">
      <c r="A6326" s="0" t="str">
        <f aca="false">SUBSTITUTE(C6326&amp;D6326&amp;E6326&amp;F6326&amp;G6326&amp;H6326&amp;I6326," ","")</f>
        <v>AgenteBilingüeEspecializadoMatemáticas,cienciasnaturalesyafinesFrontofficesinherramientaHoraextradominicalyfestivoZona2Platino</v>
      </c>
      <c r="B6326" s="0" t="s">
        <v>6672</v>
      </c>
      <c r="C6326" s="0" t="s">
        <v>190</v>
      </c>
      <c r="D6326" s="0" t="s">
        <v>6010</v>
      </c>
      <c r="E6326" s="0" t="s">
        <v>673</v>
      </c>
      <c r="F6326" s="0" t="s">
        <v>3335</v>
      </c>
      <c r="G6326" s="0" t="s">
        <v>194</v>
      </c>
      <c r="H6326" s="0" t="s">
        <v>385</v>
      </c>
      <c r="I6326" s="0" t="s">
        <v>198</v>
      </c>
      <c r="J6326" s="0" t="s">
        <v>325</v>
      </c>
      <c r="K6326" s="0" t="n">
        <v>67040.1167484372</v>
      </c>
      <c r="L6326" s="0" t="n">
        <v>69233.22</v>
      </c>
      <c r="M6326" s="0" t="n">
        <v>87790.8311135776</v>
      </c>
      <c r="N6326" s="0" t="n">
        <v>71546.445</v>
      </c>
      <c r="O6326" s="0" t="n">
        <v>57461.13</v>
      </c>
      <c r="P6326" s="0" t="n">
        <v>75639.87</v>
      </c>
      <c r="Q6326" s="0" t="n">
        <v>96917.4</v>
      </c>
      <c r="S6326" s="0" t="s">
        <v>303</v>
      </c>
    </row>
    <row r="6327" customFormat="false" ht="14" hidden="false" customHeight="false" outlineLevel="0" collapsed="false">
      <c r="A6327" s="0" t="str">
        <f aca="false">SUBSTITUTE(C6327&amp;D6327&amp;E6327&amp;F6327&amp;G6327&amp;H6327&amp;I6327," ","")</f>
        <v>AgenteBilingüeEspecializadoMatemáticas,cienciasnaturalesyafinesFrontofficesinherramientaHoraextradominicalyfestivoZona3Plata</v>
      </c>
      <c r="B6327" s="0" t="s">
        <v>6673</v>
      </c>
      <c r="C6327" s="0" t="s">
        <v>190</v>
      </c>
      <c r="D6327" s="0" t="s">
        <v>6010</v>
      </c>
      <c r="E6327" s="0" t="s">
        <v>673</v>
      </c>
      <c r="F6327" s="0" t="s">
        <v>3335</v>
      </c>
      <c r="G6327" s="0" t="s">
        <v>194</v>
      </c>
      <c r="H6327" s="0" t="s">
        <v>390</v>
      </c>
      <c r="I6327" s="0" t="s">
        <v>195</v>
      </c>
      <c r="J6327" s="0" t="s">
        <v>325</v>
      </c>
      <c r="K6327" s="0" t="n">
        <v>67040.1167484372</v>
      </c>
      <c r="L6327" s="0" t="n">
        <v>67216.005</v>
      </c>
      <c r="M6327" s="0" t="n">
        <v>82904.0606647283</v>
      </c>
      <c r="N6327" s="0" t="n">
        <v>71546.445</v>
      </c>
      <c r="O6327" s="0" t="n">
        <v>57461.13</v>
      </c>
      <c r="P6327" s="0" t="n">
        <v>72861.93</v>
      </c>
      <c r="Q6327" s="0" t="n">
        <v>87317.775</v>
      </c>
      <c r="S6327" s="0" t="s">
        <v>303</v>
      </c>
    </row>
    <row r="6328" customFormat="false" ht="14" hidden="false" customHeight="false" outlineLevel="0" collapsed="false">
      <c r="A6328" s="0" t="str">
        <f aca="false">SUBSTITUTE(C6328&amp;D6328&amp;E6328&amp;F6328&amp;G6328&amp;H6328&amp;I6328," ","")</f>
        <v>AgenteBilingüeEspecializadoMatemáticas,cienciasnaturalesyafinesFrontofficesinherramientaHoraextradominicalyfestivoZona3Oro</v>
      </c>
      <c r="B6328" s="0" t="s">
        <v>6674</v>
      </c>
      <c r="C6328" s="0" t="s">
        <v>190</v>
      </c>
      <c r="D6328" s="0" t="s">
        <v>6010</v>
      </c>
      <c r="E6328" s="0" t="s">
        <v>673</v>
      </c>
      <c r="F6328" s="0" t="s">
        <v>3335</v>
      </c>
      <c r="G6328" s="0" t="s">
        <v>194</v>
      </c>
      <c r="H6328" s="0" t="s">
        <v>390</v>
      </c>
      <c r="I6328" s="0" t="s">
        <v>54</v>
      </c>
      <c r="J6328" s="0" t="s">
        <v>325</v>
      </c>
      <c r="K6328" s="0" t="n">
        <v>67040.1167484372</v>
      </c>
      <c r="L6328" s="0" t="n">
        <v>68560.47</v>
      </c>
      <c r="M6328" s="0" t="n">
        <v>85277.4949809243</v>
      </c>
      <c r="N6328" s="0" t="n">
        <v>71546.445</v>
      </c>
      <c r="O6328" s="0" t="n">
        <v>57461.13</v>
      </c>
      <c r="P6328" s="0" t="n">
        <v>74395.8</v>
      </c>
      <c r="Q6328" s="0" t="n">
        <v>91188.675</v>
      </c>
      <c r="S6328" s="0" t="s">
        <v>303</v>
      </c>
    </row>
    <row r="6329" customFormat="false" ht="14" hidden="false" customHeight="false" outlineLevel="0" collapsed="false">
      <c r="A6329" s="0" t="str">
        <f aca="false">SUBSTITUTE(C6329&amp;D6329&amp;E6329&amp;F6329&amp;G6329&amp;H6329&amp;I6329," ","")</f>
        <v>AgenteBilingüeEspecializadoMatemáticas,cienciasnaturalesyafinesFrontofficesinherramientaHoraextradominicalyfestivoZona3Platino</v>
      </c>
      <c r="B6329" s="0" t="s">
        <v>6675</v>
      </c>
      <c r="C6329" s="0" t="s">
        <v>190</v>
      </c>
      <c r="D6329" s="0" t="s">
        <v>6010</v>
      </c>
      <c r="E6329" s="0" t="s">
        <v>673</v>
      </c>
      <c r="F6329" s="0" t="s">
        <v>3335</v>
      </c>
      <c r="G6329" s="0" t="s">
        <v>194</v>
      </c>
      <c r="H6329" s="0" t="s">
        <v>390</v>
      </c>
      <c r="I6329" s="0" t="s">
        <v>198</v>
      </c>
      <c r="J6329" s="0" t="s">
        <v>325</v>
      </c>
      <c r="K6329" s="0" t="n">
        <v>67040.1167484372</v>
      </c>
      <c r="L6329" s="0" t="n">
        <v>70577.685</v>
      </c>
      <c r="M6329" s="0" t="n">
        <v>87790.8311135776</v>
      </c>
      <c r="N6329" s="0" t="n">
        <v>71546.445</v>
      </c>
      <c r="O6329" s="0" t="n">
        <v>57461.13</v>
      </c>
      <c r="P6329" s="0" t="n">
        <v>75995.91</v>
      </c>
      <c r="Q6329" s="0" t="n">
        <v>96917.4</v>
      </c>
      <c r="S6329" s="0" t="s">
        <v>303</v>
      </c>
    </row>
    <row r="6330" customFormat="false" ht="14" hidden="false" customHeight="false" outlineLevel="0" collapsed="false">
      <c r="A6330" s="0" t="str">
        <f aca="false">SUBSTITUTE(C6330&amp;D6330&amp;E6330&amp;F6330&amp;G6330&amp;H6330&amp;I6330," ","")</f>
        <v>AgenteBilingüeEspecializadoMatemáticas,cienciasnaturalesyafinesFrontofficesinherramientaServicio7x24Zona1Plata</v>
      </c>
      <c r="B6330" s="0" t="s">
        <v>6676</v>
      </c>
      <c r="C6330" s="0" t="s">
        <v>190</v>
      </c>
      <c r="D6330" s="0" t="s">
        <v>6010</v>
      </c>
      <c r="E6330" s="0" t="s">
        <v>673</v>
      </c>
      <c r="F6330" s="0" t="s">
        <v>3335</v>
      </c>
      <c r="G6330" s="0" t="s">
        <v>55</v>
      </c>
      <c r="H6330" s="0" t="s">
        <v>379</v>
      </c>
      <c r="I6330" s="0" t="s">
        <v>195</v>
      </c>
      <c r="J6330" s="0" t="s">
        <v>305</v>
      </c>
      <c r="K6330" s="0" t="n">
        <v>24574110.7377499</v>
      </c>
      <c r="L6330" s="0" t="n">
        <v>34585033.185</v>
      </c>
      <c r="M6330" s="0" t="n">
        <v>36338653.8615158</v>
      </c>
      <c r="N6330" s="0" t="n">
        <v>31132347.705</v>
      </c>
      <c r="O6330" s="0" t="n">
        <v>31393450.26</v>
      </c>
      <c r="P6330" s="0" t="n">
        <v>44101005.345</v>
      </c>
      <c r="Q6330" s="0" t="n">
        <v>35858940.165</v>
      </c>
      <c r="S6330" s="0" t="s">
        <v>303</v>
      </c>
    </row>
    <row r="6331" customFormat="false" ht="14" hidden="false" customHeight="false" outlineLevel="0" collapsed="false">
      <c r="A6331" s="0" t="str">
        <f aca="false">SUBSTITUTE(C6331&amp;D6331&amp;E6331&amp;F6331&amp;G6331&amp;H6331&amp;I6331," ","")</f>
        <v>AgenteBilingüeEspecializadoMatemáticas,cienciasnaturalesyafinesFrontofficesinherramientaServicio7x24Zona1Oro</v>
      </c>
      <c r="B6331" s="0" t="s">
        <v>6677</v>
      </c>
      <c r="C6331" s="0" t="s">
        <v>190</v>
      </c>
      <c r="D6331" s="0" t="s">
        <v>6010</v>
      </c>
      <c r="E6331" s="0" t="s">
        <v>673</v>
      </c>
      <c r="F6331" s="0" t="s">
        <v>3335</v>
      </c>
      <c r="G6331" s="0" t="s">
        <v>55</v>
      </c>
      <c r="H6331" s="0" t="s">
        <v>379</v>
      </c>
      <c r="I6331" s="0" t="s">
        <v>54</v>
      </c>
      <c r="J6331" s="0" t="s">
        <v>305</v>
      </c>
      <c r="K6331" s="0" t="n">
        <v>24574110.7377499</v>
      </c>
      <c r="L6331" s="0" t="n">
        <v>35276734.035</v>
      </c>
      <c r="M6331" s="0" t="n">
        <v>37378981.77052</v>
      </c>
      <c r="N6331" s="0" t="n">
        <v>31310595.405</v>
      </c>
      <c r="O6331" s="0" t="n">
        <v>31393450.26</v>
      </c>
      <c r="P6331" s="0" t="n">
        <v>45029447.955</v>
      </c>
      <c r="Q6331" s="0" t="n">
        <v>37448667.045</v>
      </c>
      <c r="S6331" s="0" t="s">
        <v>303</v>
      </c>
    </row>
    <row r="6332" customFormat="false" ht="14" hidden="false" customHeight="false" outlineLevel="0" collapsed="false">
      <c r="A6332" s="0" t="str">
        <f aca="false">SUBSTITUTE(C6332&amp;D6332&amp;E6332&amp;F6332&amp;G6332&amp;H6332&amp;I6332," ","")</f>
        <v>AgenteBilingüeEspecializadoMatemáticas,cienciasnaturalesyafinesFrontofficesinherramientaServicio7x24Zona1Platino</v>
      </c>
      <c r="B6332" s="0" t="s">
        <v>6678</v>
      </c>
      <c r="C6332" s="0" t="s">
        <v>190</v>
      </c>
      <c r="D6332" s="0" t="s">
        <v>6010</v>
      </c>
      <c r="E6332" s="0" t="s">
        <v>673</v>
      </c>
      <c r="F6332" s="0" t="s">
        <v>3335</v>
      </c>
      <c r="G6332" s="0" t="s">
        <v>55</v>
      </c>
      <c r="H6332" s="0" t="s">
        <v>379</v>
      </c>
      <c r="I6332" s="0" t="s">
        <v>198</v>
      </c>
      <c r="J6332" s="0" t="s">
        <v>305</v>
      </c>
      <c r="K6332" s="0" t="n">
        <v>24574110.7377499</v>
      </c>
      <c r="L6332" s="0" t="n">
        <v>36314285.31</v>
      </c>
      <c r="M6332" s="0" t="n">
        <v>38480631.6900755</v>
      </c>
      <c r="N6332" s="0" t="n">
        <v>31345637.4</v>
      </c>
      <c r="O6332" s="0" t="n">
        <v>31393450.26</v>
      </c>
      <c r="P6332" s="0" t="n">
        <v>45997822.935</v>
      </c>
      <c r="Q6332" s="0" t="n">
        <v>39801340.035</v>
      </c>
      <c r="S6332" s="0" t="s">
        <v>303</v>
      </c>
    </row>
    <row r="6333" customFormat="false" ht="14" hidden="false" customHeight="false" outlineLevel="0" collapsed="false">
      <c r="A6333" s="0" t="str">
        <f aca="false">SUBSTITUTE(C6333&amp;D6333&amp;E6333&amp;F6333&amp;G6333&amp;H6333&amp;I6333," ","")</f>
        <v>AgenteBilingüeEspecializadoMatemáticas,cienciasnaturalesyafinesFrontofficesinherramientaServicio7x24Zona2Plata</v>
      </c>
      <c r="B6333" s="0" t="s">
        <v>6679</v>
      </c>
      <c r="C6333" s="0" t="s">
        <v>190</v>
      </c>
      <c r="D6333" s="0" t="s">
        <v>6010</v>
      </c>
      <c r="E6333" s="0" t="s">
        <v>673</v>
      </c>
      <c r="F6333" s="0" t="s">
        <v>3335</v>
      </c>
      <c r="G6333" s="0" t="s">
        <v>55</v>
      </c>
      <c r="H6333" s="0" t="s">
        <v>385</v>
      </c>
      <c r="I6333" s="0" t="s">
        <v>195</v>
      </c>
      <c r="J6333" s="0" t="s">
        <v>305</v>
      </c>
      <c r="K6333" s="0" t="n">
        <v>24574110.7377499</v>
      </c>
      <c r="L6333" s="0" t="n">
        <v>35622584.46</v>
      </c>
      <c r="M6333" s="0" t="n">
        <v>36338653.8615158</v>
      </c>
      <c r="N6333" s="0" t="n">
        <v>31317604.425</v>
      </c>
      <c r="O6333" s="0" t="n">
        <v>31393450.26</v>
      </c>
      <c r="P6333" s="0" t="n">
        <v>46866315.24</v>
      </c>
      <c r="Q6333" s="0" t="n">
        <v>35858940.165</v>
      </c>
      <c r="S6333" s="0" t="s">
        <v>303</v>
      </c>
    </row>
    <row r="6334" customFormat="false" ht="14" hidden="false" customHeight="false" outlineLevel="0" collapsed="false">
      <c r="A6334" s="0" t="str">
        <f aca="false">SUBSTITUTE(C6334&amp;D6334&amp;E6334&amp;F6334&amp;G6334&amp;H6334&amp;I6334," ","")</f>
        <v>AgenteBilingüeEspecializadoMatemáticas,cienciasnaturalesyafinesFrontofficesinherramientaServicio7x24Zona2Oro</v>
      </c>
      <c r="B6334" s="0" t="s">
        <v>6680</v>
      </c>
      <c r="C6334" s="0" t="s">
        <v>190</v>
      </c>
      <c r="D6334" s="0" t="s">
        <v>6010</v>
      </c>
      <c r="E6334" s="0" t="s">
        <v>673</v>
      </c>
      <c r="F6334" s="0" t="s">
        <v>3335</v>
      </c>
      <c r="G6334" s="0" t="s">
        <v>55</v>
      </c>
      <c r="H6334" s="0" t="s">
        <v>385</v>
      </c>
      <c r="I6334" s="0" t="s">
        <v>54</v>
      </c>
      <c r="J6334" s="0" t="s">
        <v>305</v>
      </c>
      <c r="K6334" s="0" t="n">
        <v>24574110.7377499</v>
      </c>
      <c r="L6334" s="0" t="n">
        <v>36335037.06</v>
      </c>
      <c r="M6334" s="0" t="n">
        <v>37378981.77052</v>
      </c>
      <c r="N6334" s="0" t="n">
        <v>31354747.47</v>
      </c>
      <c r="O6334" s="0" t="n">
        <v>31393450.26</v>
      </c>
      <c r="P6334" s="0" t="n">
        <v>47852974.53</v>
      </c>
      <c r="Q6334" s="0" t="n">
        <v>37448667.045</v>
      </c>
      <c r="S6334" s="0" t="s">
        <v>303</v>
      </c>
    </row>
    <row r="6335" customFormat="false" ht="14" hidden="false" customHeight="false" outlineLevel="0" collapsed="false">
      <c r="A6335" s="0" t="str">
        <f aca="false">SUBSTITUTE(C6335&amp;D6335&amp;E6335&amp;F6335&amp;G6335&amp;H6335&amp;I6335," ","")</f>
        <v>AgenteBilingüeEspecializadoMatemáticas,cienciasnaturalesyafinesFrontofficesinherramientaServicio7x24Zona2Platino</v>
      </c>
      <c r="B6335" s="0" t="s">
        <v>6681</v>
      </c>
      <c r="C6335" s="0" t="s">
        <v>190</v>
      </c>
      <c r="D6335" s="0" t="s">
        <v>6010</v>
      </c>
      <c r="E6335" s="0" t="s">
        <v>673</v>
      </c>
      <c r="F6335" s="0" t="s">
        <v>3335</v>
      </c>
      <c r="G6335" s="0" t="s">
        <v>55</v>
      </c>
      <c r="H6335" s="0" t="s">
        <v>385</v>
      </c>
      <c r="I6335" s="0" t="s">
        <v>198</v>
      </c>
      <c r="J6335" s="0" t="s">
        <v>305</v>
      </c>
      <c r="K6335" s="0" t="n">
        <v>24574110.7377499</v>
      </c>
      <c r="L6335" s="0" t="n">
        <v>37403713.89</v>
      </c>
      <c r="M6335" s="0" t="n">
        <v>38480631.6900755</v>
      </c>
      <c r="N6335" s="0" t="n">
        <v>31391891.55</v>
      </c>
      <c r="O6335" s="0" t="n">
        <v>31393450.26</v>
      </c>
      <c r="P6335" s="0" t="n">
        <v>48882069.855</v>
      </c>
      <c r="Q6335" s="0" t="n">
        <v>39801340.035</v>
      </c>
      <c r="S6335" s="0" t="s">
        <v>303</v>
      </c>
    </row>
    <row r="6336" customFormat="false" ht="14" hidden="false" customHeight="false" outlineLevel="0" collapsed="false">
      <c r="A6336" s="0" t="str">
        <f aca="false">SUBSTITUTE(C6336&amp;D6336&amp;E6336&amp;F6336&amp;G6336&amp;H6336&amp;I6336," ","")</f>
        <v>AgenteBilingüeEspecializadoMatemáticas,cienciasnaturalesyafinesFrontofficesinherramientaServicio7x24Zona3Plata</v>
      </c>
      <c r="B6336" s="0" t="s">
        <v>6682</v>
      </c>
      <c r="C6336" s="0" t="s">
        <v>190</v>
      </c>
      <c r="D6336" s="0" t="s">
        <v>6010</v>
      </c>
      <c r="E6336" s="0" t="s">
        <v>673</v>
      </c>
      <c r="F6336" s="0" t="s">
        <v>3335</v>
      </c>
      <c r="G6336" s="0" t="s">
        <v>55</v>
      </c>
      <c r="H6336" s="0" t="s">
        <v>390</v>
      </c>
      <c r="I6336" s="0" t="s">
        <v>195</v>
      </c>
      <c r="J6336" s="0" t="s">
        <v>305</v>
      </c>
      <c r="K6336" s="0" t="n">
        <v>24574110.7377499</v>
      </c>
      <c r="L6336" s="0" t="n">
        <v>36314285.31</v>
      </c>
      <c r="M6336" s="0" t="n">
        <v>36338653.8615158</v>
      </c>
      <c r="N6336" s="0" t="n">
        <v>31345637.4</v>
      </c>
      <c r="O6336" s="0" t="n">
        <v>31393450.26</v>
      </c>
      <c r="P6336" s="0" t="n">
        <v>47086819.92</v>
      </c>
      <c r="Q6336" s="0" t="n">
        <v>35858940.165</v>
      </c>
      <c r="S6336" s="0" t="s">
        <v>303</v>
      </c>
    </row>
    <row r="6337" customFormat="false" ht="14" hidden="false" customHeight="false" outlineLevel="0" collapsed="false">
      <c r="A6337" s="0" t="str">
        <f aca="false">SUBSTITUTE(C6337&amp;D6337&amp;E6337&amp;F6337&amp;G6337&amp;H6337&amp;I6337," ","")</f>
        <v>AgenteBilingüeEspecializadoMatemáticas,cienciasnaturalesyafinesFrontofficesinherramientaServicio7x24Zona3Oro</v>
      </c>
      <c r="B6337" s="0" t="s">
        <v>6683</v>
      </c>
      <c r="C6337" s="0" t="s">
        <v>190</v>
      </c>
      <c r="D6337" s="0" t="s">
        <v>6010</v>
      </c>
      <c r="E6337" s="0" t="s">
        <v>673</v>
      </c>
      <c r="F6337" s="0" t="s">
        <v>3335</v>
      </c>
      <c r="G6337" s="0" t="s">
        <v>55</v>
      </c>
      <c r="H6337" s="0" t="s">
        <v>390</v>
      </c>
      <c r="I6337" s="0" t="s">
        <v>54</v>
      </c>
      <c r="J6337" s="0" t="s">
        <v>305</v>
      </c>
      <c r="K6337" s="0" t="n">
        <v>24574110.7377499</v>
      </c>
      <c r="L6337" s="0" t="n">
        <v>37040571.72</v>
      </c>
      <c r="M6337" s="0" t="n">
        <v>37378981.77052</v>
      </c>
      <c r="N6337" s="0" t="n">
        <v>31384181.835</v>
      </c>
      <c r="O6337" s="0" t="n">
        <v>31393450.26</v>
      </c>
      <c r="P6337" s="0" t="n">
        <v>48078121.185</v>
      </c>
      <c r="Q6337" s="0" t="n">
        <v>37448667.045</v>
      </c>
      <c r="S6337" s="0" t="s">
        <v>303</v>
      </c>
    </row>
    <row r="6338" customFormat="false" ht="14" hidden="false" customHeight="false" outlineLevel="0" collapsed="false">
      <c r="A6338" s="0" t="str">
        <f aca="false">SUBSTITUTE(C6338&amp;D6338&amp;E6338&amp;F6338&amp;G6338&amp;H6338&amp;I6338," ","")</f>
        <v>AgenteBilingüeEspecializadoMatemáticas,cienciasnaturalesyafinesFrontofficesinherramientaServicio7x24Zona3Platino</v>
      </c>
      <c r="B6338" s="0" t="s">
        <v>6684</v>
      </c>
      <c r="C6338" s="0" t="s">
        <v>190</v>
      </c>
      <c r="D6338" s="0" t="s">
        <v>6010</v>
      </c>
      <c r="E6338" s="0" t="s">
        <v>673</v>
      </c>
      <c r="F6338" s="0" t="s">
        <v>3335</v>
      </c>
      <c r="G6338" s="0" t="s">
        <v>55</v>
      </c>
      <c r="H6338" s="0" t="s">
        <v>390</v>
      </c>
      <c r="I6338" s="0" t="s">
        <v>198</v>
      </c>
      <c r="J6338" s="0" t="s">
        <v>305</v>
      </c>
      <c r="K6338" s="0" t="n">
        <v>24574110.7377499</v>
      </c>
      <c r="L6338" s="0" t="n">
        <v>38130000.3</v>
      </c>
      <c r="M6338" s="0" t="n">
        <v>38480631.6900755</v>
      </c>
      <c r="N6338" s="0" t="n">
        <v>31422727.305</v>
      </c>
      <c r="O6338" s="0" t="n">
        <v>31393450.26</v>
      </c>
      <c r="P6338" s="0" t="n">
        <v>49112059.275</v>
      </c>
      <c r="Q6338" s="0" t="n">
        <v>39801340.035</v>
      </c>
      <c r="S6338" s="0" t="s">
        <v>303</v>
      </c>
    </row>
    <row r="6339" customFormat="false" ht="14" hidden="false" customHeight="false" outlineLevel="0" collapsed="false">
      <c r="A6339" s="0" t="str">
        <f aca="false">SUBSTITUTE(C6339&amp;D6339&amp;E6339&amp;F6339&amp;G6339&amp;H6339&amp;I6339," ","")</f>
        <v>AgenteBilingüeEspecializadoCienciasdelasaludyafinesEnlasinstalacionesdelaEntidadCompradoraJornadaOrdinaria Zona1Plata</v>
      </c>
      <c r="B6339" s="0" t="s">
        <v>6685</v>
      </c>
      <c r="C6339" s="0" t="s">
        <v>190</v>
      </c>
      <c r="D6339" s="0" t="s">
        <v>6010</v>
      </c>
      <c r="E6339" s="0" t="s">
        <v>689</v>
      </c>
      <c r="F6339" s="0" t="s">
        <v>3303</v>
      </c>
      <c r="G6339" s="0" t="s">
        <v>62</v>
      </c>
      <c r="H6339" s="0" t="s">
        <v>379</v>
      </c>
      <c r="I6339" s="0" t="s">
        <v>195</v>
      </c>
      <c r="J6339" s="0" t="s">
        <v>36</v>
      </c>
      <c r="K6339" s="0" t="n">
        <v>7557128.99365752</v>
      </c>
      <c r="L6339" s="0" t="n">
        <v>9186551.325</v>
      </c>
      <c r="M6339" s="0" t="n">
        <v>11868915.6918061</v>
      </c>
      <c r="N6339" s="0" t="n">
        <v>8292425.175</v>
      </c>
      <c r="O6339" s="0" t="n">
        <v>12706143.345</v>
      </c>
      <c r="P6339" s="0" t="n">
        <v>9410814.09</v>
      </c>
      <c r="Q6339" s="0" t="n">
        <v>9545554.53</v>
      </c>
      <c r="S6339" s="0" t="s">
        <v>303</v>
      </c>
    </row>
    <row r="6340" customFormat="false" ht="14" hidden="false" customHeight="false" outlineLevel="0" collapsed="false">
      <c r="A6340" s="0" t="str">
        <f aca="false">SUBSTITUTE(C6340&amp;D6340&amp;E6340&amp;F6340&amp;G6340&amp;H6340&amp;I6340," ","")</f>
        <v>AgenteBilingüeEspecializadoCienciasdelasaludyafinesEnlasinstalacionesdelaEntidadCompradoraJornadaOrdinaria Zona1Oro</v>
      </c>
      <c r="B6340" s="0" t="s">
        <v>6686</v>
      </c>
      <c r="C6340" s="0" t="s">
        <v>190</v>
      </c>
      <c r="D6340" s="0" t="s">
        <v>6010</v>
      </c>
      <c r="E6340" s="0" t="s">
        <v>689</v>
      </c>
      <c r="F6340" s="0" t="s">
        <v>3303</v>
      </c>
      <c r="G6340" s="0" t="s">
        <v>62</v>
      </c>
      <c r="H6340" s="0" t="s">
        <v>379</v>
      </c>
      <c r="I6340" s="0" t="s">
        <v>54</v>
      </c>
      <c r="J6340" s="0" t="s">
        <v>36</v>
      </c>
      <c r="K6340" s="0" t="n">
        <v>7557128.99365752</v>
      </c>
      <c r="L6340" s="0" t="n">
        <v>9370282.455</v>
      </c>
      <c r="M6340" s="0" t="n">
        <v>12208707.1516345</v>
      </c>
      <c r="N6340" s="0" t="n">
        <v>8311595.445</v>
      </c>
      <c r="O6340" s="0" t="n">
        <v>12706143.345</v>
      </c>
      <c r="P6340" s="0" t="n">
        <v>9608936.895</v>
      </c>
      <c r="Q6340" s="0" t="n">
        <v>9968736.015</v>
      </c>
      <c r="S6340" s="0" t="s">
        <v>303</v>
      </c>
    </row>
    <row r="6341" customFormat="false" ht="14" hidden="false" customHeight="false" outlineLevel="0" collapsed="false">
      <c r="A6341" s="0" t="str">
        <f aca="false">SUBSTITUTE(C6341&amp;D6341&amp;E6341&amp;F6341&amp;G6341&amp;H6341&amp;I6341," ","")</f>
        <v>AgenteBilingüeEspecializadoCienciasdelasaludyafinesEnlasinstalacionesdelaEntidadCompradoraJornadaOrdinaria Zona1Platino</v>
      </c>
      <c r="B6341" s="0" t="s">
        <v>6687</v>
      </c>
      <c r="C6341" s="0" t="s">
        <v>190</v>
      </c>
      <c r="D6341" s="0" t="s">
        <v>6010</v>
      </c>
      <c r="E6341" s="0" t="s">
        <v>689</v>
      </c>
      <c r="F6341" s="0" t="s">
        <v>3303</v>
      </c>
      <c r="G6341" s="0" t="s">
        <v>62</v>
      </c>
      <c r="H6341" s="0" t="s">
        <v>379</v>
      </c>
      <c r="I6341" s="0" t="s">
        <v>198</v>
      </c>
      <c r="J6341" s="0" t="s">
        <v>36</v>
      </c>
      <c r="K6341" s="0" t="n">
        <v>7557128.99365752</v>
      </c>
      <c r="L6341" s="0" t="n">
        <v>9645879.15</v>
      </c>
      <c r="M6341" s="0" t="n">
        <v>12568527.5805068</v>
      </c>
      <c r="N6341" s="0" t="n">
        <v>8330765.715</v>
      </c>
      <c r="O6341" s="0" t="n">
        <v>12706143.345</v>
      </c>
      <c r="P6341" s="0" t="n">
        <v>9815580.855</v>
      </c>
      <c r="Q6341" s="0" t="n">
        <v>10595010.375</v>
      </c>
      <c r="S6341" s="0" t="s">
        <v>303</v>
      </c>
    </row>
    <row r="6342" customFormat="false" ht="14" hidden="false" customHeight="false" outlineLevel="0" collapsed="false">
      <c r="A6342" s="0" t="str">
        <f aca="false">SUBSTITUTE(C6342&amp;D6342&amp;E6342&amp;F6342&amp;G6342&amp;H6342&amp;I6342," ","")</f>
        <v>AgenteBilingüeEspecializadoCienciasdelasaludyafinesEnlasinstalacionesdelaEntidadCompradoraJornadaOrdinaria Zona2Plata</v>
      </c>
      <c r="B6342" s="0" t="s">
        <v>6688</v>
      </c>
      <c r="C6342" s="0" t="s">
        <v>190</v>
      </c>
      <c r="D6342" s="0" t="s">
        <v>6010</v>
      </c>
      <c r="E6342" s="0" t="s">
        <v>689</v>
      </c>
      <c r="F6342" s="0" t="s">
        <v>3303</v>
      </c>
      <c r="G6342" s="0" t="s">
        <v>62</v>
      </c>
      <c r="H6342" s="0" t="s">
        <v>385</v>
      </c>
      <c r="I6342" s="0" t="s">
        <v>195</v>
      </c>
      <c r="J6342" s="0" t="s">
        <v>36</v>
      </c>
      <c r="K6342" s="0" t="n">
        <v>7557128.99365752</v>
      </c>
      <c r="L6342" s="0" t="n">
        <v>9462148.02</v>
      </c>
      <c r="M6342" s="0" t="n">
        <v>11868915.6918061</v>
      </c>
      <c r="N6342" s="0" t="n">
        <v>8315429.085</v>
      </c>
      <c r="O6342" s="0" t="n">
        <v>12706143.345</v>
      </c>
      <c r="P6342" s="0" t="n">
        <v>10000910.025</v>
      </c>
      <c r="Q6342" s="0" t="n">
        <v>9545554.53</v>
      </c>
      <c r="S6342" s="0" t="s">
        <v>303</v>
      </c>
    </row>
    <row r="6343" customFormat="false" ht="14" hidden="false" customHeight="false" outlineLevel="0" collapsed="false">
      <c r="A6343" s="0" t="str">
        <f aca="false">SUBSTITUTE(C6343&amp;D6343&amp;E6343&amp;F6343&amp;G6343&amp;H6343&amp;I6343," ","")</f>
        <v>AgenteBilingüeEspecializadoCienciasdelasaludyafinesEnlasinstalacionesdelaEntidadCompradoraJornadaOrdinaria Zona2Oro</v>
      </c>
      <c r="B6343" s="0" t="s">
        <v>6689</v>
      </c>
      <c r="C6343" s="0" t="s">
        <v>190</v>
      </c>
      <c r="D6343" s="0" t="s">
        <v>6010</v>
      </c>
      <c r="E6343" s="0" t="s">
        <v>689</v>
      </c>
      <c r="F6343" s="0" t="s">
        <v>3303</v>
      </c>
      <c r="G6343" s="0" t="s">
        <v>62</v>
      </c>
      <c r="H6343" s="0" t="s">
        <v>385</v>
      </c>
      <c r="I6343" s="0" t="s">
        <v>54</v>
      </c>
      <c r="J6343" s="0" t="s">
        <v>36</v>
      </c>
      <c r="K6343" s="0" t="n">
        <v>7557128.99365752</v>
      </c>
      <c r="L6343" s="0" t="n">
        <v>9651391.56</v>
      </c>
      <c r="M6343" s="0" t="n">
        <v>12208707.1516345</v>
      </c>
      <c r="N6343" s="0" t="n">
        <v>8335750.275</v>
      </c>
      <c r="O6343" s="0" t="n">
        <v>12706143.345</v>
      </c>
      <c r="P6343" s="0" t="n">
        <v>10211455.935</v>
      </c>
      <c r="Q6343" s="0" t="n">
        <v>9968736.015</v>
      </c>
      <c r="S6343" s="0" t="s">
        <v>303</v>
      </c>
    </row>
    <row r="6344" customFormat="false" ht="14" hidden="false" customHeight="false" outlineLevel="0" collapsed="false">
      <c r="A6344" s="0" t="str">
        <f aca="false">SUBSTITUTE(C6344&amp;D6344&amp;E6344&amp;F6344&amp;G6344&amp;H6344&amp;I6344," ","")</f>
        <v>AgenteBilingüeEspecializadoCienciasdelasaludyafinesEnlasinstalacionesdelaEntidadCompradoraJornadaOrdinaria Zona2Platino</v>
      </c>
      <c r="B6344" s="0" t="s">
        <v>6690</v>
      </c>
      <c r="C6344" s="0" t="s">
        <v>190</v>
      </c>
      <c r="D6344" s="0" t="s">
        <v>6010</v>
      </c>
      <c r="E6344" s="0" t="s">
        <v>689</v>
      </c>
      <c r="F6344" s="0" t="s">
        <v>3303</v>
      </c>
      <c r="G6344" s="0" t="s">
        <v>62</v>
      </c>
      <c r="H6344" s="0" t="s">
        <v>385</v>
      </c>
      <c r="I6344" s="0" t="s">
        <v>198</v>
      </c>
      <c r="J6344" s="0" t="s">
        <v>36</v>
      </c>
      <c r="K6344" s="0" t="n">
        <v>7557128.99365752</v>
      </c>
      <c r="L6344" s="0" t="n">
        <v>9935255.835</v>
      </c>
      <c r="M6344" s="0" t="n">
        <v>12568527.5805068</v>
      </c>
      <c r="N6344" s="0" t="n">
        <v>8356070.43</v>
      </c>
      <c r="O6344" s="0" t="n">
        <v>12706143.345</v>
      </c>
      <c r="P6344" s="0" t="n">
        <v>10431057.06</v>
      </c>
      <c r="Q6344" s="0" t="n">
        <v>10595010.375</v>
      </c>
      <c r="S6344" s="0" t="s">
        <v>303</v>
      </c>
    </row>
    <row r="6345" customFormat="false" ht="14" hidden="false" customHeight="false" outlineLevel="0" collapsed="false">
      <c r="A6345" s="0" t="str">
        <f aca="false">SUBSTITUTE(C6345&amp;D6345&amp;E6345&amp;F6345&amp;G6345&amp;H6345&amp;I6345," ","")</f>
        <v>AgenteBilingüeEspecializadoCienciasdelasaludyafinesEnlasinstalacionesdelaEntidadCompradoraJornadaOrdinaria Zona3Plata</v>
      </c>
      <c r="B6345" s="0" t="s">
        <v>6691</v>
      </c>
      <c r="C6345" s="0" t="s">
        <v>190</v>
      </c>
      <c r="D6345" s="0" t="s">
        <v>6010</v>
      </c>
      <c r="E6345" s="0" t="s">
        <v>689</v>
      </c>
      <c r="F6345" s="0" t="s">
        <v>3303</v>
      </c>
      <c r="G6345" s="0" t="s">
        <v>62</v>
      </c>
      <c r="H6345" s="0" t="s">
        <v>390</v>
      </c>
      <c r="I6345" s="0" t="s">
        <v>195</v>
      </c>
      <c r="J6345" s="0" t="s">
        <v>36</v>
      </c>
      <c r="K6345" s="0" t="n">
        <v>7557128.99365752</v>
      </c>
      <c r="L6345" s="0" t="n">
        <v>9645879.15</v>
      </c>
      <c r="M6345" s="0" t="n">
        <v>11868915.6918061</v>
      </c>
      <c r="N6345" s="0" t="n">
        <v>8330765.715</v>
      </c>
      <c r="O6345" s="0" t="n">
        <v>12706143.345</v>
      </c>
      <c r="P6345" s="0" t="n">
        <v>10047964.23</v>
      </c>
      <c r="Q6345" s="0" t="n">
        <v>9545554.53</v>
      </c>
      <c r="S6345" s="0" t="s">
        <v>303</v>
      </c>
    </row>
    <row r="6346" customFormat="false" ht="14" hidden="false" customHeight="false" outlineLevel="0" collapsed="false">
      <c r="A6346" s="0" t="str">
        <f aca="false">SUBSTITUTE(C6346&amp;D6346&amp;E6346&amp;F6346&amp;G6346&amp;H6346&amp;I6346," ","")</f>
        <v>AgenteBilingüeEspecializadoCienciasdelasaludyafinesEnlasinstalacionesdelaEntidadCompradoraJornadaOrdinaria Zona3Oro</v>
      </c>
      <c r="B6346" s="0" t="s">
        <v>6692</v>
      </c>
      <c r="C6346" s="0" t="s">
        <v>190</v>
      </c>
      <c r="D6346" s="0" t="s">
        <v>6010</v>
      </c>
      <c r="E6346" s="0" t="s">
        <v>689</v>
      </c>
      <c r="F6346" s="0" t="s">
        <v>3303</v>
      </c>
      <c r="G6346" s="0" t="s">
        <v>62</v>
      </c>
      <c r="H6346" s="0" t="s">
        <v>390</v>
      </c>
      <c r="I6346" s="0" t="s">
        <v>54</v>
      </c>
      <c r="J6346" s="0" t="s">
        <v>36</v>
      </c>
      <c r="K6346" s="0" t="n">
        <v>7557128.99365752</v>
      </c>
      <c r="L6346" s="0" t="n">
        <v>9838796.94</v>
      </c>
      <c r="M6346" s="0" t="n">
        <v>12208707.1516345</v>
      </c>
      <c r="N6346" s="0" t="n">
        <v>8351852.805</v>
      </c>
      <c r="O6346" s="0" t="n">
        <v>12706143.345</v>
      </c>
      <c r="P6346" s="0" t="n">
        <v>10259500.635</v>
      </c>
      <c r="Q6346" s="0" t="n">
        <v>9968736.015</v>
      </c>
      <c r="S6346" s="0" t="s">
        <v>303</v>
      </c>
    </row>
    <row r="6347" customFormat="false" ht="14" hidden="false" customHeight="false" outlineLevel="0" collapsed="false">
      <c r="A6347" s="0" t="str">
        <f aca="false">SUBSTITUTE(C6347&amp;D6347&amp;E6347&amp;F6347&amp;G6347&amp;H6347&amp;I6347," ","")</f>
        <v>AgenteBilingüeEspecializadoCienciasdelasaludyafinesEnlasinstalacionesdelaEntidadCompradoraJornadaOrdinaria Zona3Platino</v>
      </c>
      <c r="B6347" s="0" t="s">
        <v>6693</v>
      </c>
      <c r="C6347" s="0" t="s">
        <v>190</v>
      </c>
      <c r="D6347" s="0" t="s">
        <v>6010</v>
      </c>
      <c r="E6347" s="0" t="s">
        <v>689</v>
      </c>
      <c r="F6347" s="0" t="s">
        <v>3303</v>
      </c>
      <c r="G6347" s="0" t="s">
        <v>62</v>
      </c>
      <c r="H6347" s="0" t="s">
        <v>390</v>
      </c>
      <c r="I6347" s="0" t="s">
        <v>198</v>
      </c>
      <c r="J6347" s="0" t="s">
        <v>36</v>
      </c>
      <c r="K6347" s="0" t="n">
        <v>7557128.99365752</v>
      </c>
      <c r="L6347" s="0" t="n">
        <v>10128173.625</v>
      </c>
      <c r="M6347" s="0" t="n">
        <v>12568527.5805068</v>
      </c>
      <c r="N6347" s="0" t="n">
        <v>8372939.895</v>
      </c>
      <c r="O6347" s="0" t="n">
        <v>12706143.345</v>
      </c>
      <c r="P6347" s="0" t="n">
        <v>10480134.69</v>
      </c>
      <c r="Q6347" s="0" t="n">
        <v>10595010.375</v>
      </c>
      <c r="S6347" s="0" t="s">
        <v>303</v>
      </c>
    </row>
    <row r="6348" customFormat="false" ht="14" hidden="false" customHeight="false" outlineLevel="0" collapsed="false">
      <c r="A6348" s="0" t="str">
        <f aca="false">SUBSTITUTE(C6348&amp;D6348&amp;E6348&amp;F6348&amp;G6348&amp;H6348&amp;I6348," ","")</f>
        <v>AgenteBilingüeEspecializadoCienciasdelasaludyafinesEnlasinstalacionesdelaEntidadCompradoraHoraextradiurnaZona1Plata</v>
      </c>
      <c r="B6348" s="0" t="s">
        <v>6694</v>
      </c>
      <c r="C6348" s="0" t="s">
        <v>190</v>
      </c>
      <c r="D6348" s="0" t="s">
        <v>6010</v>
      </c>
      <c r="E6348" s="0" t="s">
        <v>689</v>
      </c>
      <c r="F6348" s="0" t="s">
        <v>3303</v>
      </c>
      <c r="G6348" s="0" t="s">
        <v>192</v>
      </c>
      <c r="H6348" s="0" t="s">
        <v>379</v>
      </c>
      <c r="I6348" s="0" t="s">
        <v>195</v>
      </c>
      <c r="J6348" s="0" t="s">
        <v>325</v>
      </c>
      <c r="K6348" s="0" t="n">
        <v>38558.4397386771</v>
      </c>
      <c r="L6348" s="0" t="n">
        <v>50062.95</v>
      </c>
      <c r="M6348" s="0" t="n">
        <v>68896.9185469239</v>
      </c>
      <c r="N6348" s="0" t="n">
        <v>35772.705</v>
      </c>
      <c r="O6348" s="0" t="n">
        <v>59502.15</v>
      </c>
      <c r="P6348" s="0" t="n">
        <v>50910.615</v>
      </c>
      <c r="Q6348" s="0" t="n">
        <v>62718.93</v>
      </c>
      <c r="S6348" s="0" t="s">
        <v>303</v>
      </c>
    </row>
    <row r="6349" customFormat="false" ht="14" hidden="false" customHeight="false" outlineLevel="0" collapsed="false">
      <c r="A6349" s="0" t="str">
        <f aca="false">SUBSTITUTE(C6349&amp;D6349&amp;E6349&amp;F6349&amp;G6349&amp;H6349&amp;I6349," ","")</f>
        <v>AgenteBilingüeEspecializadoCienciasdelasaludyafinesEnlasinstalacionesdelaEntidadCompradoraHoraextradiurnaZona1Oro</v>
      </c>
      <c r="B6349" s="0" t="s">
        <v>6695</v>
      </c>
      <c r="C6349" s="0" t="s">
        <v>190</v>
      </c>
      <c r="D6349" s="0" t="s">
        <v>6010</v>
      </c>
      <c r="E6349" s="0" t="s">
        <v>689</v>
      </c>
      <c r="F6349" s="0" t="s">
        <v>3303</v>
      </c>
      <c r="G6349" s="0" t="s">
        <v>192</v>
      </c>
      <c r="H6349" s="0" t="s">
        <v>379</v>
      </c>
      <c r="I6349" s="0" t="s">
        <v>54</v>
      </c>
      <c r="J6349" s="0" t="s">
        <v>325</v>
      </c>
      <c r="K6349" s="0" t="n">
        <v>38558.4397386771</v>
      </c>
      <c r="L6349" s="0" t="n">
        <v>51064.83</v>
      </c>
      <c r="M6349" s="0" t="n">
        <v>70869.346790466</v>
      </c>
      <c r="N6349" s="0" t="n">
        <v>35772.705</v>
      </c>
      <c r="O6349" s="0" t="n">
        <v>59502.15</v>
      </c>
      <c r="P6349" s="0" t="n">
        <v>51981.84</v>
      </c>
      <c r="Q6349" s="0" t="n">
        <v>65498.94</v>
      </c>
      <c r="S6349" s="0" t="s">
        <v>303</v>
      </c>
    </row>
    <row r="6350" customFormat="false" ht="14" hidden="false" customHeight="false" outlineLevel="0" collapsed="false">
      <c r="A6350" s="0" t="str">
        <f aca="false">SUBSTITUTE(C6350&amp;D6350&amp;E6350&amp;F6350&amp;G6350&amp;H6350&amp;I6350," ","")</f>
        <v>AgenteBilingüeEspecializadoCienciasdelasaludyafinesEnlasinstalacionesdelaEntidadCompradoraHoraextradiurnaZona1Platino</v>
      </c>
      <c r="B6350" s="0" t="s">
        <v>6696</v>
      </c>
      <c r="C6350" s="0" t="s">
        <v>190</v>
      </c>
      <c r="D6350" s="0" t="s">
        <v>6010</v>
      </c>
      <c r="E6350" s="0" t="s">
        <v>689</v>
      </c>
      <c r="F6350" s="0" t="s">
        <v>3303</v>
      </c>
      <c r="G6350" s="0" t="s">
        <v>192</v>
      </c>
      <c r="H6350" s="0" t="s">
        <v>379</v>
      </c>
      <c r="I6350" s="0" t="s">
        <v>198</v>
      </c>
      <c r="J6350" s="0" t="s">
        <v>325</v>
      </c>
      <c r="K6350" s="0" t="n">
        <v>38558.4397386771</v>
      </c>
      <c r="L6350" s="0" t="n">
        <v>52566.615</v>
      </c>
      <c r="M6350" s="0" t="n">
        <v>72958.0395930143</v>
      </c>
      <c r="N6350" s="0" t="n">
        <v>35772.705</v>
      </c>
      <c r="O6350" s="0" t="n">
        <v>59502.15</v>
      </c>
      <c r="P6350" s="0" t="n">
        <v>53099.64</v>
      </c>
      <c r="Q6350" s="0" t="n">
        <v>69614.1</v>
      </c>
      <c r="S6350" s="0" t="s">
        <v>303</v>
      </c>
    </row>
    <row r="6351" customFormat="false" ht="14" hidden="false" customHeight="false" outlineLevel="0" collapsed="false">
      <c r="A6351" s="0" t="str">
        <f aca="false">SUBSTITUTE(C6351&amp;D6351&amp;E6351&amp;F6351&amp;G6351&amp;H6351&amp;I6351," ","")</f>
        <v>AgenteBilingüeEspecializadoCienciasdelasaludyafinesEnlasinstalacionesdelaEntidadCompradoraHoraextradiurnaZona2Plata</v>
      </c>
      <c r="B6351" s="0" t="s">
        <v>6697</v>
      </c>
      <c r="C6351" s="0" t="s">
        <v>190</v>
      </c>
      <c r="D6351" s="0" t="s">
        <v>6010</v>
      </c>
      <c r="E6351" s="0" t="s">
        <v>689</v>
      </c>
      <c r="F6351" s="0" t="s">
        <v>3303</v>
      </c>
      <c r="G6351" s="0" t="s">
        <v>192</v>
      </c>
      <c r="H6351" s="0" t="s">
        <v>385</v>
      </c>
      <c r="I6351" s="0" t="s">
        <v>195</v>
      </c>
      <c r="J6351" s="0" t="s">
        <v>325</v>
      </c>
      <c r="K6351" s="0" t="n">
        <v>38558.4397386771</v>
      </c>
      <c r="L6351" s="0" t="n">
        <v>51565.77</v>
      </c>
      <c r="M6351" s="0" t="n">
        <v>68896.9185469239</v>
      </c>
      <c r="N6351" s="0" t="n">
        <v>35772.705</v>
      </c>
      <c r="O6351" s="0" t="n">
        <v>59502.15</v>
      </c>
      <c r="P6351" s="0" t="n">
        <v>54102.555</v>
      </c>
      <c r="Q6351" s="0" t="n">
        <v>62718.93</v>
      </c>
      <c r="S6351" s="0" t="s">
        <v>303</v>
      </c>
    </row>
    <row r="6352" customFormat="false" ht="14" hidden="false" customHeight="false" outlineLevel="0" collapsed="false">
      <c r="A6352" s="0" t="str">
        <f aca="false">SUBSTITUTE(C6352&amp;D6352&amp;E6352&amp;F6352&amp;G6352&amp;H6352&amp;I6352," ","")</f>
        <v>AgenteBilingüeEspecializadoCienciasdelasaludyafinesEnlasinstalacionesdelaEntidadCompradoraHoraextradiurnaZona2Oro</v>
      </c>
      <c r="B6352" s="0" t="s">
        <v>6698</v>
      </c>
      <c r="C6352" s="0" t="s">
        <v>190</v>
      </c>
      <c r="D6352" s="0" t="s">
        <v>6010</v>
      </c>
      <c r="E6352" s="0" t="s">
        <v>689</v>
      </c>
      <c r="F6352" s="0" t="s">
        <v>3303</v>
      </c>
      <c r="G6352" s="0" t="s">
        <v>192</v>
      </c>
      <c r="H6352" s="0" t="s">
        <v>385</v>
      </c>
      <c r="I6352" s="0" t="s">
        <v>54</v>
      </c>
      <c r="J6352" s="0" t="s">
        <v>325</v>
      </c>
      <c r="K6352" s="0" t="n">
        <v>38558.4397386771</v>
      </c>
      <c r="L6352" s="0" t="n">
        <v>52597.665</v>
      </c>
      <c r="M6352" s="0" t="n">
        <v>70869.346790466</v>
      </c>
      <c r="N6352" s="0" t="n">
        <v>35772.705</v>
      </c>
      <c r="O6352" s="0" t="n">
        <v>59502.15</v>
      </c>
      <c r="P6352" s="0" t="n">
        <v>55241.055</v>
      </c>
      <c r="Q6352" s="0" t="n">
        <v>65498.94</v>
      </c>
      <c r="S6352" s="0" t="s">
        <v>303</v>
      </c>
    </row>
    <row r="6353" customFormat="false" ht="14" hidden="false" customHeight="false" outlineLevel="0" collapsed="false">
      <c r="A6353" s="0" t="str">
        <f aca="false">SUBSTITUTE(C6353&amp;D6353&amp;E6353&amp;F6353&amp;G6353&amp;H6353&amp;I6353," ","")</f>
        <v>AgenteBilingüeEspecializadoCienciasdelasaludyafinesEnlasinstalacionesdelaEntidadCompradoraHoraextradiurnaZona2Platino</v>
      </c>
      <c r="B6353" s="0" t="s">
        <v>6699</v>
      </c>
      <c r="C6353" s="0" t="s">
        <v>190</v>
      </c>
      <c r="D6353" s="0" t="s">
        <v>6010</v>
      </c>
      <c r="E6353" s="0" t="s">
        <v>689</v>
      </c>
      <c r="F6353" s="0" t="s">
        <v>3303</v>
      </c>
      <c r="G6353" s="0" t="s">
        <v>192</v>
      </c>
      <c r="H6353" s="0" t="s">
        <v>385</v>
      </c>
      <c r="I6353" s="0" t="s">
        <v>198</v>
      </c>
      <c r="J6353" s="0" t="s">
        <v>325</v>
      </c>
      <c r="K6353" s="0" t="n">
        <v>38558.4397386771</v>
      </c>
      <c r="L6353" s="0" t="n">
        <v>54143.955</v>
      </c>
      <c r="M6353" s="0" t="n">
        <v>72958.0395930143</v>
      </c>
      <c r="N6353" s="0" t="n">
        <v>35772.705</v>
      </c>
      <c r="O6353" s="0" t="n">
        <v>59502.15</v>
      </c>
      <c r="P6353" s="0" t="n">
        <v>56429.235</v>
      </c>
      <c r="Q6353" s="0" t="n">
        <v>69614.1</v>
      </c>
      <c r="S6353" s="0" t="s">
        <v>303</v>
      </c>
    </row>
    <row r="6354" customFormat="false" ht="14" hidden="false" customHeight="false" outlineLevel="0" collapsed="false">
      <c r="A6354" s="0" t="str">
        <f aca="false">SUBSTITUTE(C6354&amp;D6354&amp;E6354&amp;F6354&amp;G6354&amp;H6354&amp;I6354," ","")</f>
        <v>AgenteBilingüeEspecializadoCienciasdelasaludyafinesEnlasinstalacionesdelaEntidadCompradoraHoraextradiurnaZona3Plata</v>
      </c>
      <c r="B6354" s="0" t="s">
        <v>6700</v>
      </c>
      <c r="C6354" s="0" t="s">
        <v>190</v>
      </c>
      <c r="D6354" s="0" t="s">
        <v>6010</v>
      </c>
      <c r="E6354" s="0" t="s">
        <v>689</v>
      </c>
      <c r="F6354" s="0" t="s">
        <v>3303</v>
      </c>
      <c r="G6354" s="0" t="s">
        <v>192</v>
      </c>
      <c r="H6354" s="0" t="s">
        <v>390</v>
      </c>
      <c r="I6354" s="0" t="s">
        <v>195</v>
      </c>
      <c r="J6354" s="0" t="s">
        <v>325</v>
      </c>
      <c r="K6354" s="0" t="n">
        <v>38558.4397386771</v>
      </c>
      <c r="L6354" s="0" t="n">
        <v>52566.615</v>
      </c>
      <c r="M6354" s="0" t="n">
        <v>68896.9185469239</v>
      </c>
      <c r="N6354" s="0" t="n">
        <v>35772.705</v>
      </c>
      <c r="O6354" s="0" t="n">
        <v>59502.15</v>
      </c>
      <c r="P6354" s="0" t="n">
        <v>54357.165</v>
      </c>
      <c r="Q6354" s="0" t="n">
        <v>62718.93</v>
      </c>
      <c r="S6354" s="0" t="s">
        <v>303</v>
      </c>
    </row>
    <row r="6355" customFormat="false" ht="14" hidden="false" customHeight="false" outlineLevel="0" collapsed="false">
      <c r="A6355" s="0" t="str">
        <f aca="false">SUBSTITUTE(C6355&amp;D6355&amp;E6355&amp;F6355&amp;G6355&amp;H6355&amp;I6355," ","")</f>
        <v>AgenteBilingüeEspecializadoCienciasdelasaludyafinesEnlasinstalacionesdelaEntidadCompradoraHoraextradiurnaZona3Oro</v>
      </c>
      <c r="B6355" s="0" t="s">
        <v>6701</v>
      </c>
      <c r="C6355" s="0" t="s">
        <v>190</v>
      </c>
      <c r="D6355" s="0" t="s">
        <v>6010</v>
      </c>
      <c r="E6355" s="0" t="s">
        <v>689</v>
      </c>
      <c r="F6355" s="0" t="s">
        <v>3303</v>
      </c>
      <c r="G6355" s="0" t="s">
        <v>192</v>
      </c>
      <c r="H6355" s="0" t="s">
        <v>390</v>
      </c>
      <c r="I6355" s="0" t="s">
        <v>54</v>
      </c>
      <c r="J6355" s="0" t="s">
        <v>325</v>
      </c>
      <c r="K6355" s="0" t="n">
        <v>38558.4397386771</v>
      </c>
      <c r="L6355" s="0" t="n">
        <v>53618.175</v>
      </c>
      <c r="M6355" s="0" t="n">
        <v>70869.346790466</v>
      </c>
      <c r="N6355" s="0" t="n">
        <v>35772.705</v>
      </c>
      <c r="O6355" s="0" t="n">
        <v>59502.15</v>
      </c>
      <c r="P6355" s="0" t="n">
        <v>55501.875</v>
      </c>
      <c r="Q6355" s="0" t="n">
        <v>65498.94</v>
      </c>
      <c r="S6355" s="0" t="s">
        <v>303</v>
      </c>
    </row>
    <row r="6356" customFormat="false" ht="14" hidden="false" customHeight="false" outlineLevel="0" collapsed="false">
      <c r="A6356" s="0" t="str">
        <f aca="false">SUBSTITUTE(C6356&amp;D6356&amp;E6356&amp;F6356&amp;G6356&amp;H6356&amp;I6356," ","")</f>
        <v>AgenteBilingüeEspecializadoCienciasdelasaludyafinesEnlasinstalacionesdelaEntidadCompradoraHoraextradiurnaZona3Platino</v>
      </c>
      <c r="B6356" s="0" t="s">
        <v>6702</v>
      </c>
      <c r="C6356" s="0" t="s">
        <v>190</v>
      </c>
      <c r="D6356" s="0" t="s">
        <v>6010</v>
      </c>
      <c r="E6356" s="0" t="s">
        <v>689</v>
      </c>
      <c r="F6356" s="0" t="s">
        <v>3303</v>
      </c>
      <c r="G6356" s="0" t="s">
        <v>192</v>
      </c>
      <c r="H6356" s="0" t="s">
        <v>390</v>
      </c>
      <c r="I6356" s="0" t="s">
        <v>198</v>
      </c>
      <c r="J6356" s="0" t="s">
        <v>325</v>
      </c>
      <c r="K6356" s="0" t="n">
        <v>38558.4397386771</v>
      </c>
      <c r="L6356" s="0" t="n">
        <v>55195.515</v>
      </c>
      <c r="M6356" s="0" t="n">
        <v>72958.0395930143</v>
      </c>
      <c r="N6356" s="0" t="n">
        <v>35772.705</v>
      </c>
      <c r="O6356" s="0" t="n">
        <v>59502.15</v>
      </c>
      <c r="P6356" s="0" t="n">
        <v>56695.23</v>
      </c>
      <c r="Q6356" s="0" t="n">
        <v>69614.1</v>
      </c>
      <c r="S6356" s="0" t="s">
        <v>303</v>
      </c>
    </row>
    <row r="6357" customFormat="false" ht="14" hidden="false" customHeight="false" outlineLevel="0" collapsed="false">
      <c r="A6357" s="0" t="str">
        <f aca="false">SUBSTITUTE(C6357&amp;D6357&amp;E6357&amp;F6357&amp;G6357&amp;H6357&amp;I6357," ","")</f>
        <v>AgenteBilingüeEspecializadoCienciasdelasaludyafinesEnlasinstalacionesdelaEntidadCompradoraHoraextranocturna Zona1Plata</v>
      </c>
      <c r="B6357" s="0" t="s">
        <v>6703</v>
      </c>
      <c r="C6357" s="0" t="s">
        <v>190</v>
      </c>
      <c r="D6357" s="0" t="s">
        <v>6010</v>
      </c>
      <c r="E6357" s="0" t="s">
        <v>689</v>
      </c>
      <c r="F6357" s="0" t="s">
        <v>3303</v>
      </c>
      <c r="G6357" s="0" t="s">
        <v>197</v>
      </c>
      <c r="H6357" s="0" t="s">
        <v>379</v>
      </c>
      <c r="I6357" s="0" t="s">
        <v>195</v>
      </c>
      <c r="J6357" s="0" t="s">
        <v>325</v>
      </c>
      <c r="K6357" s="0" t="n">
        <v>52699.2442688854</v>
      </c>
      <c r="L6357" s="0" t="n">
        <v>70088.13</v>
      </c>
      <c r="M6357" s="0" t="n">
        <v>96455.6859656935</v>
      </c>
      <c r="N6357" s="0" t="n">
        <v>50082.615</v>
      </c>
      <c r="O6357" s="0" t="n">
        <v>83024.595</v>
      </c>
      <c r="P6357" s="0" t="n">
        <v>65398.545</v>
      </c>
      <c r="Q6357" s="0" t="n">
        <v>87051.78</v>
      </c>
      <c r="S6357" s="0" t="s">
        <v>303</v>
      </c>
    </row>
    <row r="6358" customFormat="false" ht="14" hidden="false" customHeight="false" outlineLevel="0" collapsed="false">
      <c r="A6358" s="0" t="str">
        <f aca="false">SUBSTITUTE(C6358&amp;D6358&amp;E6358&amp;F6358&amp;G6358&amp;H6358&amp;I6358," ","")</f>
        <v>AgenteBilingüeEspecializadoCienciasdelasaludyafinesEnlasinstalacionesdelaEntidadCompradoraHoraextranocturna Zona1Oro</v>
      </c>
      <c r="B6358" s="0" t="s">
        <v>6704</v>
      </c>
      <c r="C6358" s="0" t="s">
        <v>190</v>
      </c>
      <c r="D6358" s="0" t="s">
        <v>6010</v>
      </c>
      <c r="E6358" s="0" t="s">
        <v>689</v>
      </c>
      <c r="F6358" s="0" t="s">
        <v>3303</v>
      </c>
      <c r="G6358" s="0" t="s">
        <v>197</v>
      </c>
      <c r="H6358" s="0" t="s">
        <v>379</v>
      </c>
      <c r="I6358" s="0" t="s">
        <v>54</v>
      </c>
      <c r="J6358" s="0" t="s">
        <v>325</v>
      </c>
      <c r="K6358" s="0" t="n">
        <v>52699.2442688854</v>
      </c>
      <c r="L6358" s="0" t="n">
        <v>71490.555</v>
      </c>
      <c r="M6358" s="0" t="n">
        <v>99217.0855066523</v>
      </c>
      <c r="N6358" s="0" t="n">
        <v>50082.615</v>
      </c>
      <c r="O6358" s="0" t="n">
        <v>83024.595</v>
      </c>
      <c r="P6358" s="0" t="n">
        <v>66775.095</v>
      </c>
      <c r="Q6358" s="0" t="n">
        <v>90911.295</v>
      </c>
      <c r="S6358" s="0" t="s">
        <v>303</v>
      </c>
    </row>
    <row r="6359" customFormat="false" ht="14" hidden="false" customHeight="false" outlineLevel="0" collapsed="false">
      <c r="A6359" s="0" t="str">
        <f aca="false">SUBSTITUTE(C6359&amp;D6359&amp;E6359&amp;F6359&amp;G6359&amp;H6359&amp;I6359," ","")</f>
        <v>AgenteBilingüeEspecializadoCienciasdelasaludyafinesEnlasinstalacionesdelaEntidadCompradoraHoraextranocturna Zona1Platino</v>
      </c>
      <c r="B6359" s="0" t="s">
        <v>6705</v>
      </c>
      <c r="C6359" s="0" t="s">
        <v>190</v>
      </c>
      <c r="D6359" s="0" t="s">
        <v>6010</v>
      </c>
      <c r="E6359" s="0" t="s">
        <v>689</v>
      </c>
      <c r="F6359" s="0" t="s">
        <v>3303</v>
      </c>
      <c r="G6359" s="0" t="s">
        <v>197</v>
      </c>
      <c r="H6359" s="0" t="s">
        <v>379</v>
      </c>
      <c r="I6359" s="0" t="s">
        <v>198</v>
      </c>
      <c r="J6359" s="0" t="s">
        <v>325</v>
      </c>
      <c r="K6359" s="0" t="n">
        <v>52699.2442688854</v>
      </c>
      <c r="L6359" s="0" t="n">
        <v>73592.64</v>
      </c>
      <c r="M6359" s="0" t="n">
        <v>102141.25543022</v>
      </c>
      <c r="N6359" s="0" t="n">
        <v>50082.615</v>
      </c>
      <c r="O6359" s="0" t="n">
        <v>83024.595</v>
      </c>
      <c r="P6359" s="0" t="n">
        <v>68210.64</v>
      </c>
      <c r="Q6359" s="0" t="n">
        <v>96622.425</v>
      </c>
      <c r="S6359" s="0" t="s">
        <v>303</v>
      </c>
    </row>
    <row r="6360" customFormat="false" ht="14" hidden="false" customHeight="false" outlineLevel="0" collapsed="false">
      <c r="A6360" s="0" t="str">
        <f aca="false">SUBSTITUTE(C6360&amp;D6360&amp;E6360&amp;F6360&amp;G6360&amp;H6360&amp;I6360," ","")</f>
        <v>AgenteBilingüeEspecializadoCienciasdelasaludyafinesEnlasinstalacionesdelaEntidadCompradoraHoraextranocturna Zona2Plata</v>
      </c>
      <c r="B6360" s="0" t="s">
        <v>6706</v>
      </c>
      <c r="C6360" s="0" t="s">
        <v>190</v>
      </c>
      <c r="D6360" s="0" t="s">
        <v>6010</v>
      </c>
      <c r="E6360" s="0" t="s">
        <v>689</v>
      </c>
      <c r="F6360" s="0" t="s">
        <v>3303</v>
      </c>
      <c r="G6360" s="0" t="s">
        <v>197</v>
      </c>
      <c r="H6360" s="0" t="s">
        <v>385</v>
      </c>
      <c r="I6360" s="0" t="s">
        <v>195</v>
      </c>
      <c r="J6360" s="0" t="s">
        <v>325</v>
      </c>
      <c r="K6360" s="0" t="n">
        <v>52699.2442688854</v>
      </c>
      <c r="L6360" s="0" t="n">
        <v>72191.25</v>
      </c>
      <c r="M6360" s="0" t="n">
        <v>96455.6859656935</v>
      </c>
      <c r="N6360" s="0" t="n">
        <v>50082.615</v>
      </c>
      <c r="O6360" s="0" t="n">
        <v>83024.595</v>
      </c>
      <c r="P6360" s="0" t="n">
        <v>69499.215</v>
      </c>
      <c r="Q6360" s="0" t="n">
        <v>87051.78</v>
      </c>
      <c r="S6360" s="0" t="s">
        <v>303</v>
      </c>
    </row>
    <row r="6361" customFormat="false" ht="14" hidden="false" customHeight="false" outlineLevel="0" collapsed="false">
      <c r="A6361" s="0" t="str">
        <f aca="false">SUBSTITUTE(C6361&amp;D6361&amp;E6361&amp;F6361&amp;G6361&amp;H6361&amp;I6361," ","")</f>
        <v>AgenteBilingüeEspecializadoCienciasdelasaludyafinesEnlasinstalacionesdelaEntidadCompradoraHoraextranocturna Zona2Oro</v>
      </c>
      <c r="B6361" s="0" t="s">
        <v>6707</v>
      </c>
      <c r="C6361" s="0" t="s">
        <v>190</v>
      </c>
      <c r="D6361" s="0" t="s">
        <v>6010</v>
      </c>
      <c r="E6361" s="0" t="s">
        <v>689</v>
      </c>
      <c r="F6361" s="0" t="s">
        <v>3303</v>
      </c>
      <c r="G6361" s="0" t="s">
        <v>197</v>
      </c>
      <c r="H6361" s="0" t="s">
        <v>385</v>
      </c>
      <c r="I6361" s="0" t="s">
        <v>54</v>
      </c>
      <c r="J6361" s="0" t="s">
        <v>325</v>
      </c>
      <c r="K6361" s="0" t="n">
        <v>52699.2442688854</v>
      </c>
      <c r="L6361" s="0" t="n">
        <v>73636.11</v>
      </c>
      <c r="M6361" s="0" t="n">
        <v>99217.0855066523</v>
      </c>
      <c r="N6361" s="0" t="n">
        <v>50082.615</v>
      </c>
      <c r="O6361" s="0" t="n">
        <v>83024.595</v>
      </c>
      <c r="P6361" s="0" t="n">
        <v>70961.67</v>
      </c>
      <c r="Q6361" s="0" t="n">
        <v>90911.295</v>
      </c>
      <c r="S6361" s="0" t="s">
        <v>303</v>
      </c>
    </row>
    <row r="6362" customFormat="false" ht="14" hidden="false" customHeight="false" outlineLevel="0" collapsed="false">
      <c r="A6362" s="0" t="str">
        <f aca="false">SUBSTITUTE(C6362&amp;D6362&amp;E6362&amp;F6362&amp;G6362&amp;H6362&amp;I6362," ","")</f>
        <v>AgenteBilingüeEspecializadoCienciasdelasaludyafinesEnlasinstalacionesdelaEntidadCompradoraHoraextranocturna Zona2Platino</v>
      </c>
      <c r="B6362" s="0" t="s">
        <v>6708</v>
      </c>
      <c r="C6362" s="0" t="s">
        <v>190</v>
      </c>
      <c r="D6362" s="0" t="s">
        <v>6010</v>
      </c>
      <c r="E6362" s="0" t="s">
        <v>689</v>
      </c>
      <c r="F6362" s="0" t="s">
        <v>3303</v>
      </c>
      <c r="G6362" s="0" t="s">
        <v>197</v>
      </c>
      <c r="H6362" s="0" t="s">
        <v>385</v>
      </c>
      <c r="I6362" s="0" t="s">
        <v>198</v>
      </c>
      <c r="J6362" s="0" t="s">
        <v>325</v>
      </c>
      <c r="K6362" s="0" t="n">
        <v>52699.2442688854</v>
      </c>
      <c r="L6362" s="0" t="n">
        <v>75801.33</v>
      </c>
      <c r="M6362" s="0" t="n">
        <v>102141.25543022</v>
      </c>
      <c r="N6362" s="0" t="n">
        <v>50082.615</v>
      </c>
      <c r="O6362" s="0" t="n">
        <v>83024.595</v>
      </c>
      <c r="P6362" s="0" t="n">
        <v>72488.295</v>
      </c>
      <c r="Q6362" s="0" t="n">
        <v>96622.425</v>
      </c>
      <c r="S6362" s="0" t="s">
        <v>303</v>
      </c>
    </row>
    <row r="6363" customFormat="false" ht="14" hidden="false" customHeight="false" outlineLevel="0" collapsed="false">
      <c r="A6363" s="0" t="str">
        <f aca="false">SUBSTITUTE(C6363&amp;D6363&amp;E6363&amp;F6363&amp;G6363&amp;H6363&amp;I6363," ","")</f>
        <v>AgenteBilingüeEspecializadoCienciasdelasaludyafinesEnlasinstalacionesdelaEntidadCompradoraHoraextranocturna Zona3Plata</v>
      </c>
      <c r="B6363" s="0" t="s">
        <v>6709</v>
      </c>
      <c r="C6363" s="0" t="s">
        <v>190</v>
      </c>
      <c r="D6363" s="0" t="s">
        <v>6010</v>
      </c>
      <c r="E6363" s="0" t="s">
        <v>689</v>
      </c>
      <c r="F6363" s="0" t="s">
        <v>3303</v>
      </c>
      <c r="G6363" s="0" t="s">
        <v>197</v>
      </c>
      <c r="H6363" s="0" t="s">
        <v>390</v>
      </c>
      <c r="I6363" s="0" t="s">
        <v>195</v>
      </c>
      <c r="J6363" s="0" t="s">
        <v>325</v>
      </c>
      <c r="K6363" s="0" t="n">
        <v>52699.2442688854</v>
      </c>
      <c r="L6363" s="0" t="n">
        <v>73592.64</v>
      </c>
      <c r="M6363" s="0" t="n">
        <v>96455.6859656935</v>
      </c>
      <c r="N6363" s="0" t="n">
        <v>50082.615</v>
      </c>
      <c r="O6363" s="0" t="n">
        <v>83024.595</v>
      </c>
      <c r="P6363" s="0" t="n">
        <v>69826.275</v>
      </c>
      <c r="Q6363" s="0" t="n">
        <v>87051.78</v>
      </c>
      <c r="S6363" s="0" t="s">
        <v>303</v>
      </c>
    </row>
    <row r="6364" customFormat="false" ht="14" hidden="false" customHeight="false" outlineLevel="0" collapsed="false">
      <c r="A6364" s="0" t="str">
        <f aca="false">SUBSTITUTE(C6364&amp;D6364&amp;E6364&amp;F6364&amp;G6364&amp;H6364&amp;I6364," ","")</f>
        <v>AgenteBilingüeEspecializadoCienciasdelasaludyafinesEnlasinstalacionesdelaEntidadCompradoraHoraextranocturna Zona3Oro</v>
      </c>
      <c r="B6364" s="0" t="s">
        <v>6710</v>
      </c>
      <c r="C6364" s="0" t="s">
        <v>190</v>
      </c>
      <c r="D6364" s="0" t="s">
        <v>6010</v>
      </c>
      <c r="E6364" s="0" t="s">
        <v>689</v>
      </c>
      <c r="F6364" s="0" t="s">
        <v>3303</v>
      </c>
      <c r="G6364" s="0" t="s">
        <v>197</v>
      </c>
      <c r="H6364" s="0" t="s">
        <v>390</v>
      </c>
      <c r="I6364" s="0" t="s">
        <v>54</v>
      </c>
      <c r="J6364" s="0" t="s">
        <v>325</v>
      </c>
      <c r="K6364" s="0" t="n">
        <v>52699.2442688854</v>
      </c>
      <c r="L6364" s="0" t="n">
        <v>75065.445</v>
      </c>
      <c r="M6364" s="0" t="n">
        <v>99217.0855066523</v>
      </c>
      <c r="N6364" s="0" t="n">
        <v>50082.615</v>
      </c>
      <c r="O6364" s="0" t="n">
        <v>83024.595</v>
      </c>
      <c r="P6364" s="0" t="n">
        <v>71295.975</v>
      </c>
      <c r="Q6364" s="0" t="n">
        <v>90911.295</v>
      </c>
      <c r="S6364" s="0" t="s">
        <v>303</v>
      </c>
    </row>
    <row r="6365" customFormat="false" ht="14" hidden="false" customHeight="false" outlineLevel="0" collapsed="false">
      <c r="A6365" s="0" t="str">
        <f aca="false">SUBSTITUTE(C6365&amp;D6365&amp;E6365&amp;F6365&amp;G6365&amp;H6365&amp;I6365," ","")</f>
        <v>AgenteBilingüeEspecializadoCienciasdelasaludyafinesEnlasinstalacionesdelaEntidadCompradoraHoraextranocturna Zona3Platino</v>
      </c>
      <c r="B6365" s="0" t="s">
        <v>6711</v>
      </c>
      <c r="C6365" s="0" t="s">
        <v>190</v>
      </c>
      <c r="D6365" s="0" t="s">
        <v>6010</v>
      </c>
      <c r="E6365" s="0" t="s">
        <v>689</v>
      </c>
      <c r="F6365" s="0" t="s">
        <v>3303</v>
      </c>
      <c r="G6365" s="0" t="s">
        <v>197</v>
      </c>
      <c r="H6365" s="0" t="s">
        <v>390</v>
      </c>
      <c r="I6365" s="0" t="s">
        <v>198</v>
      </c>
      <c r="J6365" s="0" t="s">
        <v>325</v>
      </c>
      <c r="K6365" s="0" t="n">
        <v>52699.2442688854</v>
      </c>
      <c r="L6365" s="0" t="n">
        <v>77273.1</v>
      </c>
      <c r="M6365" s="0" t="n">
        <v>102141.25543022</v>
      </c>
      <c r="N6365" s="0" t="n">
        <v>50082.615</v>
      </c>
      <c r="O6365" s="0" t="n">
        <v>83024.595</v>
      </c>
      <c r="P6365" s="0" t="n">
        <v>72828.81</v>
      </c>
      <c r="Q6365" s="0" t="n">
        <v>96622.425</v>
      </c>
      <c r="S6365" s="0" t="s">
        <v>303</v>
      </c>
    </row>
    <row r="6366" customFormat="false" ht="14" hidden="false" customHeight="false" outlineLevel="0" collapsed="false">
      <c r="A6366" s="0" t="str">
        <f aca="false">SUBSTITUTE(C6366&amp;D6366&amp;E6366&amp;F6366&amp;G6366&amp;H6366&amp;I6366," ","")</f>
        <v>AgenteBilingüeEspecializadoCienciasdelasaludyafinesEnlasinstalacionesdelaEntidadCompradoraHoraextradominicalyfestivoZona1Plata</v>
      </c>
      <c r="B6366" s="0" t="s">
        <v>6712</v>
      </c>
      <c r="C6366" s="0" t="s">
        <v>190</v>
      </c>
      <c r="D6366" s="0" t="s">
        <v>6010</v>
      </c>
      <c r="E6366" s="0" t="s">
        <v>689</v>
      </c>
      <c r="F6366" s="0" t="s">
        <v>3303</v>
      </c>
      <c r="G6366" s="0" t="s">
        <v>194</v>
      </c>
      <c r="H6366" s="0" t="s">
        <v>379</v>
      </c>
      <c r="I6366" s="0" t="s">
        <v>195</v>
      </c>
      <c r="J6366" s="0" t="s">
        <v>325</v>
      </c>
      <c r="K6366" s="0" t="n">
        <v>66840.0487990937</v>
      </c>
      <c r="L6366" s="0" t="n">
        <v>80100.72</v>
      </c>
      <c r="M6366" s="0" t="n">
        <v>110235.069675078</v>
      </c>
      <c r="N6366" s="0" t="n">
        <v>71546.445</v>
      </c>
      <c r="O6366" s="0" t="n">
        <v>94786.335</v>
      </c>
      <c r="P6366" s="0" t="n">
        <v>72643.545</v>
      </c>
      <c r="Q6366" s="0" t="n">
        <v>96911.19</v>
      </c>
      <c r="S6366" s="0" t="s">
        <v>303</v>
      </c>
    </row>
    <row r="6367" customFormat="false" ht="14" hidden="false" customHeight="false" outlineLevel="0" collapsed="false">
      <c r="A6367" s="0" t="str">
        <f aca="false">SUBSTITUTE(C6367&amp;D6367&amp;E6367&amp;F6367&amp;G6367&amp;H6367&amp;I6367," ","")</f>
        <v>AgenteBilingüeEspecializadoCienciasdelasaludyafinesEnlasinstalacionesdelaEntidadCompradoraHoraextradominicalyfestivoZona1Oro</v>
      </c>
      <c r="B6367" s="0" t="s">
        <v>6713</v>
      </c>
      <c r="C6367" s="0" t="s">
        <v>190</v>
      </c>
      <c r="D6367" s="0" t="s">
        <v>6010</v>
      </c>
      <c r="E6367" s="0" t="s">
        <v>689</v>
      </c>
      <c r="F6367" s="0" t="s">
        <v>3303</v>
      </c>
      <c r="G6367" s="0" t="s">
        <v>194</v>
      </c>
      <c r="H6367" s="0" t="s">
        <v>379</v>
      </c>
      <c r="I6367" s="0" t="s">
        <v>54</v>
      </c>
      <c r="J6367" s="0" t="s">
        <v>325</v>
      </c>
      <c r="K6367" s="0" t="n">
        <v>66840.0487990937</v>
      </c>
      <c r="L6367" s="0" t="n">
        <v>81702.9</v>
      </c>
      <c r="M6367" s="0" t="n">
        <v>113390.954864746</v>
      </c>
      <c r="N6367" s="0" t="n">
        <v>71546.445</v>
      </c>
      <c r="O6367" s="0" t="n">
        <v>94786.335</v>
      </c>
      <c r="P6367" s="0" t="n">
        <v>74172.24</v>
      </c>
      <c r="Q6367" s="0" t="n">
        <v>101207.475</v>
      </c>
      <c r="S6367" s="0" t="s">
        <v>303</v>
      </c>
    </row>
    <row r="6368" customFormat="false" ht="14" hidden="false" customHeight="false" outlineLevel="0" collapsed="false">
      <c r="A6368" s="0" t="str">
        <f aca="false">SUBSTITUTE(C6368&amp;D6368&amp;E6368&amp;F6368&amp;G6368&amp;H6368&amp;I6368," ","")</f>
        <v>AgenteBilingüeEspecializadoCienciasdelasaludyafinesEnlasinstalacionesdelaEntidadCompradoraHoraextradominicalyfestivoZona1Platino</v>
      </c>
      <c r="B6368" s="0" t="s">
        <v>6714</v>
      </c>
      <c r="C6368" s="0" t="s">
        <v>190</v>
      </c>
      <c r="D6368" s="0" t="s">
        <v>6010</v>
      </c>
      <c r="E6368" s="0" t="s">
        <v>689</v>
      </c>
      <c r="F6368" s="0" t="s">
        <v>3303</v>
      </c>
      <c r="G6368" s="0" t="s">
        <v>194</v>
      </c>
      <c r="H6368" s="0" t="s">
        <v>379</v>
      </c>
      <c r="I6368" s="0" t="s">
        <v>198</v>
      </c>
      <c r="J6368" s="0" t="s">
        <v>325</v>
      </c>
      <c r="K6368" s="0" t="n">
        <v>66840.0487990937</v>
      </c>
      <c r="L6368" s="0" t="n">
        <v>84106.17</v>
      </c>
      <c r="M6368" s="0" t="n">
        <v>116732.863348823</v>
      </c>
      <c r="N6368" s="0" t="n">
        <v>71546.445</v>
      </c>
      <c r="O6368" s="0" t="n">
        <v>94786.335</v>
      </c>
      <c r="P6368" s="0" t="n">
        <v>75767.175</v>
      </c>
      <c r="Q6368" s="0" t="n">
        <v>107565.48</v>
      </c>
      <c r="S6368" s="0" t="s">
        <v>303</v>
      </c>
    </row>
    <row r="6369" customFormat="false" ht="14" hidden="false" customHeight="false" outlineLevel="0" collapsed="false">
      <c r="A6369" s="0" t="str">
        <f aca="false">SUBSTITUTE(C6369&amp;D6369&amp;E6369&amp;F6369&amp;G6369&amp;H6369&amp;I6369," ","")</f>
        <v>AgenteBilingüeEspecializadoCienciasdelasaludyafinesEnlasinstalacionesdelaEntidadCompradoraHoraextradominicalyfestivoZona2Plata</v>
      </c>
      <c r="B6369" s="0" t="s">
        <v>6715</v>
      </c>
      <c r="C6369" s="0" t="s">
        <v>190</v>
      </c>
      <c r="D6369" s="0" t="s">
        <v>6010</v>
      </c>
      <c r="E6369" s="0" t="s">
        <v>689</v>
      </c>
      <c r="F6369" s="0" t="s">
        <v>3303</v>
      </c>
      <c r="G6369" s="0" t="s">
        <v>194</v>
      </c>
      <c r="H6369" s="0" t="s">
        <v>385</v>
      </c>
      <c r="I6369" s="0" t="s">
        <v>195</v>
      </c>
      <c r="J6369" s="0" t="s">
        <v>325</v>
      </c>
      <c r="K6369" s="0" t="n">
        <v>66840.0487990937</v>
      </c>
      <c r="L6369" s="0" t="n">
        <v>82503.99</v>
      </c>
      <c r="M6369" s="0" t="n">
        <v>110235.069675078</v>
      </c>
      <c r="N6369" s="0" t="n">
        <v>71546.445</v>
      </c>
      <c r="O6369" s="0" t="n">
        <v>94786.335</v>
      </c>
      <c r="P6369" s="0" t="n">
        <v>77198.58</v>
      </c>
      <c r="Q6369" s="0" t="n">
        <v>96911.19</v>
      </c>
      <c r="S6369" s="0" t="s">
        <v>303</v>
      </c>
    </row>
    <row r="6370" customFormat="false" ht="14" hidden="false" customHeight="false" outlineLevel="0" collapsed="false">
      <c r="A6370" s="0" t="str">
        <f aca="false">SUBSTITUTE(C6370&amp;D6370&amp;E6370&amp;F6370&amp;G6370&amp;H6370&amp;I6370," ","")</f>
        <v>AgenteBilingüeEspecializadoCienciasdelasaludyafinesEnlasinstalacionesdelaEntidadCompradoraHoraextradominicalyfestivoZona2Oro</v>
      </c>
      <c r="B6370" s="0" t="s">
        <v>6716</v>
      </c>
      <c r="C6370" s="0" t="s">
        <v>190</v>
      </c>
      <c r="D6370" s="0" t="s">
        <v>6010</v>
      </c>
      <c r="E6370" s="0" t="s">
        <v>689</v>
      </c>
      <c r="F6370" s="0" t="s">
        <v>3303</v>
      </c>
      <c r="G6370" s="0" t="s">
        <v>194</v>
      </c>
      <c r="H6370" s="0" t="s">
        <v>385</v>
      </c>
      <c r="I6370" s="0" t="s">
        <v>54</v>
      </c>
      <c r="J6370" s="0" t="s">
        <v>325</v>
      </c>
      <c r="K6370" s="0" t="n">
        <v>66840.0487990937</v>
      </c>
      <c r="L6370" s="0" t="n">
        <v>84154.815</v>
      </c>
      <c r="M6370" s="0" t="n">
        <v>113390.954864746</v>
      </c>
      <c r="N6370" s="0" t="n">
        <v>71546.445</v>
      </c>
      <c r="O6370" s="0" t="n">
        <v>94786.335</v>
      </c>
      <c r="P6370" s="0" t="n">
        <v>78823.53</v>
      </c>
      <c r="Q6370" s="0" t="n">
        <v>101207.475</v>
      </c>
      <c r="S6370" s="0" t="s">
        <v>303</v>
      </c>
    </row>
    <row r="6371" customFormat="false" ht="14" hidden="false" customHeight="false" outlineLevel="0" collapsed="false">
      <c r="A6371" s="0" t="str">
        <f aca="false">SUBSTITUTE(C6371&amp;D6371&amp;E6371&amp;F6371&amp;G6371&amp;H6371&amp;I6371," ","")</f>
        <v>AgenteBilingüeEspecializadoCienciasdelasaludyafinesEnlasinstalacionesdelaEntidadCompradoraHoraextradominicalyfestivoZona2Platino</v>
      </c>
      <c r="B6371" s="0" t="s">
        <v>6717</v>
      </c>
      <c r="C6371" s="0" t="s">
        <v>190</v>
      </c>
      <c r="D6371" s="0" t="s">
        <v>6010</v>
      </c>
      <c r="E6371" s="0" t="s">
        <v>689</v>
      </c>
      <c r="F6371" s="0" t="s">
        <v>3303</v>
      </c>
      <c r="G6371" s="0" t="s">
        <v>194</v>
      </c>
      <c r="H6371" s="0" t="s">
        <v>385</v>
      </c>
      <c r="I6371" s="0" t="s">
        <v>198</v>
      </c>
      <c r="J6371" s="0" t="s">
        <v>325</v>
      </c>
      <c r="K6371" s="0" t="n">
        <v>66840.0487990937</v>
      </c>
      <c r="L6371" s="0" t="n">
        <v>86629.5</v>
      </c>
      <c r="M6371" s="0" t="n">
        <v>116732.863348823</v>
      </c>
      <c r="N6371" s="0" t="n">
        <v>71546.445</v>
      </c>
      <c r="O6371" s="0" t="n">
        <v>94786.335</v>
      </c>
      <c r="P6371" s="0" t="n">
        <v>80518.86</v>
      </c>
      <c r="Q6371" s="0" t="n">
        <v>107565.48</v>
      </c>
      <c r="S6371" s="0" t="s">
        <v>303</v>
      </c>
    </row>
    <row r="6372" customFormat="false" ht="14" hidden="false" customHeight="false" outlineLevel="0" collapsed="false">
      <c r="A6372" s="0" t="str">
        <f aca="false">SUBSTITUTE(C6372&amp;D6372&amp;E6372&amp;F6372&amp;G6372&amp;H6372&amp;I6372," ","")</f>
        <v>AgenteBilingüeEspecializadoCienciasdelasaludyafinesEnlasinstalacionesdelaEntidadCompradoraHoraextradominicalyfestivoZona3Plata</v>
      </c>
      <c r="B6372" s="0" t="s">
        <v>6718</v>
      </c>
      <c r="C6372" s="0" t="s">
        <v>190</v>
      </c>
      <c r="D6372" s="0" t="s">
        <v>6010</v>
      </c>
      <c r="E6372" s="0" t="s">
        <v>689</v>
      </c>
      <c r="F6372" s="0" t="s">
        <v>3303</v>
      </c>
      <c r="G6372" s="0" t="s">
        <v>194</v>
      </c>
      <c r="H6372" s="0" t="s">
        <v>390</v>
      </c>
      <c r="I6372" s="0" t="s">
        <v>195</v>
      </c>
      <c r="J6372" s="0" t="s">
        <v>325</v>
      </c>
      <c r="K6372" s="0" t="n">
        <v>66840.0487990937</v>
      </c>
      <c r="L6372" s="0" t="n">
        <v>84106.17</v>
      </c>
      <c r="M6372" s="0" t="n">
        <v>110235.069675078</v>
      </c>
      <c r="N6372" s="0" t="n">
        <v>71546.445</v>
      </c>
      <c r="O6372" s="0" t="n">
        <v>94786.335</v>
      </c>
      <c r="P6372" s="0" t="n">
        <v>77561.865</v>
      </c>
      <c r="Q6372" s="0" t="n">
        <v>96911.19</v>
      </c>
      <c r="S6372" s="0" t="s">
        <v>303</v>
      </c>
    </row>
    <row r="6373" customFormat="false" ht="14" hidden="false" customHeight="false" outlineLevel="0" collapsed="false">
      <c r="A6373" s="0" t="str">
        <f aca="false">SUBSTITUTE(C6373&amp;D6373&amp;E6373&amp;F6373&amp;G6373&amp;H6373&amp;I6373," ","")</f>
        <v>AgenteBilingüeEspecializadoCienciasdelasaludyafinesEnlasinstalacionesdelaEntidadCompradoraHoraextradominicalyfestivoZona3Oro</v>
      </c>
      <c r="B6373" s="0" t="s">
        <v>6719</v>
      </c>
      <c r="C6373" s="0" t="s">
        <v>190</v>
      </c>
      <c r="D6373" s="0" t="s">
        <v>6010</v>
      </c>
      <c r="E6373" s="0" t="s">
        <v>689</v>
      </c>
      <c r="F6373" s="0" t="s">
        <v>3303</v>
      </c>
      <c r="G6373" s="0" t="s">
        <v>194</v>
      </c>
      <c r="H6373" s="0" t="s">
        <v>390</v>
      </c>
      <c r="I6373" s="0" t="s">
        <v>54</v>
      </c>
      <c r="J6373" s="0" t="s">
        <v>325</v>
      </c>
      <c r="K6373" s="0" t="n">
        <v>66840.0487990937</v>
      </c>
      <c r="L6373" s="0" t="n">
        <v>85788.045</v>
      </c>
      <c r="M6373" s="0" t="n">
        <v>113390.954864746</v>
      </c>
      <c r="N6373" s="0" t="n">
        <v>71546.445</v>
      </c>
      <c r="O6373" s="0" t="n">
        <v>94786.335</v>
      </c>
      <c r="P6373" s="0" t="n">
        <v>79194.06</v>
      </c>
      <c r="Q6373" s="0" t="n">
        <v>101207.475</v>
      </c>
      <c r="S6373" s="0" t="s">
        <v>303</v>
      </c>
    </row>
    <row r="6374" customFormat="false" ht="14" hidden="false" customHeight="false" outlineLevel="0" collapsed="false">
      <c r="A6374" s="0" t="str">
        <f aca="false">SUBSTITUTE(C6374&amp;D6374&amp;E6374&amp;F6374&amp;G6374&amp;H6374&amp;I6374," ","")</f>
        <v>AgenteBilingüeEspecializadoCienciasdelasaludyafinesEnlasinstalacionesdelaEntidadCompradoraHoraextradominicalyfestivoZona3Platino</v>
      </c>
      <c r="B6374" s="0" t="s">
        <v>6720</v>
      </c>
      <c r="C6374" s="0" t="s">
        <v>190</v>
      </c>
      <c r="D6374" s="0" t="s">
        <v>6010</v>
      </c>
      <c r="E6374" s="0" t="s">
        <v>689</v>
      </c>
      <c r="F6374" s="0" t="s">
        <v>3303</v>
      </c>
      <c r="G6374" s="0" t="s">
        <v>194</v>
      </c>
      <c r="H6374" s="0" t="s">
        <v>390</v>
      </c>
      <c r="I6374" s="0" t="s">
        <v>198</v>
      </c>
      <c r="J6374" s="0" t="s">
        <v>325</v>
      </c>
      <c r="K6374" s="0" t="n">
        <v>66840.0487990937</v>
      </c>
      <c r="L6374" s="0" t="n">
        <v>88312.41</v>
      </c>
      <c r="M6374" s="0" t="n">
        <v>116732.863348823</v>
      </c>
      <c r="N6374" s="0" t="n">
        <v>71546.445</v>
      </c>
      <c r="O6374" s="0" t="n">
        <v>94786.335</v>
      </c>
      <c r="P6374" s="0" t="n">
        <v>80897.67</v>
      </c>
      <c r="Q6374" s="0" t="n">
        <v>107565.48</v>
      </c>
      <c r="S6374" s="0" t="s">
        <v>303</v>
      </c>
    </row>
    <row r="6375" customFormat="false" ht="14" hidden="false" customHeight="false" outlineLevel="0" collapsed="false">
      <c r="A6375" s="0" t="str">
        <f aca="false">SUBSTITUTE(C6375&amp;D6375&amp;E6375&amp;F6375&amp;G6375&amp;H6375&amp;I6375," ","")</f>
        <v>AgenteBilingüeEspecializadoCienciasdelasaludyafinesEnlasinstalacionesdelaEntidadCompradoraServicio7x24Zona1Plata</v>
      </c>
      <c r="B6375" s="0" t="s">
        <v>6721</v>
      </c>
      <c r="C6375" s="0" t="s">
        <v>190</v>
      </c>
      <c r="D6375" s="0" t="s">
        <v>6010</v>
      </c>
      <c r="E6375" s="0" t="s">
        <v>689</v>
      </c>
      <c r="F6375" s="0" t="s">
        <v>3303</v>
      </c>
      <c r="G6375" s="0" t="s">
        <v>55</v>
      </c>
      <c r="H6375" s="0" t="s">
        <v>379</v>
      </c>
      <c r="I6375" s="0" t="s">
        <v>195</v>
      </c>
      <c r="J6375" s="0" t="s">
        <v>305</v>
      </c>
      <c r="K6375" s="0" t="n">
        <v>24526094.4299074</v>
      </c>
      <c r="L6375" s="0" t="n">
        <v>42454797.48</v>
      </c>
      <c r="M6375" s="0" t="n">
        <v>47772385.6595197</v>
      </c>
      <c r="N6375" s="0" t="n">
        <v>31132347.705</v>
      </c>
      <c r="O6375" s="0" t="n">
        <v>51247216.665</v>
      </c>
      <c r="P6375" s="0" t="n">
        <v>49591693.8</v>
      </c>
      <c r="Q6375" s="0" t="n">
        <v>39941135.415</v>
      </c>
      <c r="S6375" s="0" t="s">
        <v>303</v>
      </c>
    </row>
    <row r="6376" customFormat="false" ht="14" hidden="false" customHeight="false" outlineLevel="0" collapsed="false">
      <c r="A6376" s="0" t="str">
        <f aca="false">SUBSTITUTE(C6376&amp;D6376&amp;E6376&amp;F6376&amp;G6376&amp;H6376&amp;I6376," ","")</f>
        <v>AgenteBilingüeEspecializadoCienciasdelasaludyafinesEnlasinstalacionesdelaEntidadCompradoraServicio7x24Zona1Oro</v>
      </c>
      <c r="B6376" s="0" t="s">
        <v>6722</v>
      </c>
      <c r="C6376" s="0" t="s">
        <v>190</v>
      </c>
      <c r="D6376" s="0" t="s">
        <v>6010</v>
      </c>
      <c r="E6376" s="0" t="s">
        <v>689</v>
      </c>
      <c r="F6376" s="0" t="s">
        <v>3303</v>
      </c>
      <c r="G6376" s="0" t="s">
        <v>55</v>
      </c>
      <c r="H6376" s="0" t="s">
        <v>379</v>
      </c>
      <c r="I6376" s="0" t="s">
        <v>54</v>
      </c>
      <c r="J6376" s="0" t="s">
        <v>305</v>
      </c>
      <c r="K6376" s="0" t="n">
        <v>24526094.4299074</v>
      </c>
      <c r="L6376" s="0" t="n">
        <v>43303893.885</v>
      </c>
      <c r="M6376" s="0" t="n">
        <v>49140046.285329</v>
      </c>
      <c r="N6376" s="0" t="n">
        <v>31310595.405</v>
      </c>
      <c r="O6376" s="0" t="n">
        <v>51247216.665</v>
      </c>
      <c r="P6376" s="0" t="n">
        <v>50635730.385</v>
      </c>
      <c r="Q6376" s="0" t="n">
        <v>41711837.22</v>
      </c>
      <c r="S6376" s="0" t="s">
        <v>303</v>
      </c>
    </row>
    <row r="6377" customFormat="false" ht="14" hidden="false" customHeight="false" outlineLevel="0" collapsed="false">
      <c r="A6377" s="0" t="str">
        <f aca="false">SUBSTITUTE(C6377&amp;D6377&amp;E6377&amp;F6377&amp;G6377&amp;H6377&amp;I6377," ","")</f>
        <v>AgenteBilingüeEspecializadoCienciasdelasaludyafinesEnlasinstalacionesdelaEntidadCompradoraServicio7x24Zona1Platino</v>
      </c>
      <c r="B6377" s="0" t="s">
        <v>6723</v>
      </c>
      <c r="C6377" s="0" t="s">
        <v>190</v>
      </c>
      <c r="D6377" s="0" t="s">
        <v>6010</v>
      </c>
      <c r="E6377" s="0" t="s">
        <v>689</v>
      </c>
      <c r="F6377" s="0" t="s">
        <v>3303</v>
      </c>
      <c r="G6377" s="0" t="s">
        <v>55</v>
      </c>
      <c r="H6377" s="0" t="s">
        <v>379</v>
      </c>
      <c r="I6377" s="0" t="s">
        <v>198</v>
      </c>
      <c r="J6377" s="0" t="s">
        <v>305</v>
      </c>
      <c r="K6377" s="0" t="n">
        <v>24526094.4299074</v>
      </c>
      <c r="L6377" s="0" t="n">
        <v>44577537.975</v>
      </c>
      <c r="M6377" s="0" t="n">
        <v>50588323.5115397</v>
      </c>
      <c r="N6377" s="0" t="n">
        <v>31345637.4</v>
      </c>
      <c r="O6377" s="0" t="n">
        <v>51247216.665</v>
      </c>
      <c r="P6377" s="0" t="n">
        <v>51724670.445</v>
      </c>
      <c r="Q6377" s="0" t="n">
        <v>44332339.23</v>
      </c>
      <c r="S6377" s="0" t="s">
        <v>303</v>
      </c>
    </row>
    <row r="6378" customFormat="false" ht="14" hidden="false" customHeight="false" outlineLevel="0" collapsed="false">
      <c r="A6378" s="0" t="str">
        <f aca="false">SUBSTITUTE(C6378&amp;D6378&amp;E6378&amp;F6378&amp;G6378&amp;H6378&amp;I6378," ","")</f>
        <v>AgenteBilingüeEspecializadoCienciasdelasaludyafinesEnlasinstalacionesdelaEntidadCompradoraServicio7x24Zona2Plata</v>
      </c>
      <c r="B6378" s="0" t="s">
        <v>6724</v>
      </c>
      <c r="C6378" s="0" t="s">
        <v>190</v>
      </c>
      <c r="D6378" s="0" t="s">
        <v>6010</v>
      </c>
      <c r="E6378" s="0" t="s">
        <v>689</v>
      </c>
      <c r="F6378" s="0" t="s">
        <v>3303</v>
      </c>
      <c r="G6378" s="0" t="s">
        <v>55</v>
      </c>
      <c r="H6378" s="0" t="s">
        <v>385</v>
      </c>
      <c r="I6378" s="0" t="s">
        <v>195</v>
      </c>
      <c r="J6378" s="0" t="s">
        <v>305</v>
      </c>
      <c r="K6378" s="0" t="n">
        <v>24526094.4299074</v>
      </c>
      <c r="L6378" s="0" t="n">
        <v>43728441.57</v>
      </c>
      <c r="M6378" s="0" t="n">
        <v>47772385.6595197</v>
      </c>
      <c r="N6378" s="0" t="n">
        <v>31317604.425</v>
      </c>
      <c r="O6378" s="0" t="n">
        <v>51247216.665</v>
      </c>
      <c r="P6378" s="0" t="n">
        <v>52701292.305</v>
      </c>
      <c r="Q6378" s="0" t="n">
        <v>39941135.415</v>
      </c>
      <c r="S6378" s="0" t="s">
        <v>303</v>
      </c>
    </row>
    <row r="6379" customFormat="false" ht="14" hidden="false" customHeight="false" outlineLevel="0" collapsed="false">
      <c r="A6379" s="0" t="str">
        <f aca="false">SUBSTITUTE(C6379&amp;D6379&amp;E6379&amp;F6379&amp;G6379&amp;H6379&amp;I6379," ","")</f>
        <v>AgenteBilingüeEspecializadoCienciasdelasaludyafinesEnlasinstalacionesdelaEntidadCompradoraServicio7x24Zona2Oro</v>
      </c>
      <c r="B6379" s="0" t="s">
        <v>6725</v>
      </c>
      <c r="C6379" s="0" t="s">
        <v>190</v>
      </c>
      <c r="D6379" s="0" t="s">
        <v>6010</v>
      </c>
      <c r="E6379" s="0" t="s">
        <v>689</v>
      </c>
      <c r="F6379" s="0" t="s">
        <v>3303</v>
      </c>
      <c r="G6379" s="0" t="s">
        <v>55</v>
      </c>
      <c r="H6379" s="0" t="s">
        <v>385</v>
      </c>
      <c r="I6379" s="0" t="s">
        <v>54</v>
      </c>
      <c r="J6379" s="0" t="s">
        <v>305</v>
      </c>
      <c r="K6379" s="0" t="n">
        <v>24526094.4299074</v>
      </c>
      <c r="L6379" s="0" t="n">
        <v>44603011.395</v>
      </c>
      <c r="M6379" s="0" t="n">
        <v>49140046.285329</v>
      </c>
      <c r="N6379" s="0" t="n">
        <v>31354747.47</v>
      </c>
      <c r="O6379" s="0" t="n">
        <v>51247216.665</v>
      </c>
      <c r="P6379" s="0" t="n">
        <v>53810792.64</v>
      </c>
      <c r="Q6379" s="0" t="n">
        <v>41711837.22</v>
      </c>
      <c r="S6379" s="0" t="s">
        <v>303</v>
      </c>
    </row>
    <row r="6380" customFormat="false" ht="14" hidden="false" customHeight="false" outlineLevel="0" collapsed="false">
      <c r="A6380" s="0" t="str">
        <f aca="false">SUBSTITUTE(C6380&amp;D6380&amp;E6380&amp;F6380&amp;G6380&amp;H6380&amp;I6380," ","")</f>
        <v>AgenteBilingüeEspecializadoCienciasdelasaludyafinesEnlasinstalacionesdelaEntidadCompradoraServicio7x24Zona2Platino</v>
      </c>
      <c r="B6380" s="0" t="s">
        <v>6726</v>
      </c>
      <c r="C6380" s="0" t="s">
        <v>190</v>
      </c>
      <c r="D6380" s="0" t="s">
        <v>6010</v>
      </c>
      <c r="E6380" s="0" t="s">
        <v>689</v>
      </c>
      <c r="F6380" s="0" t="s">
        <v>3303</v>
      </c>
      <c r="G6380" s="0" t="s">
        <v>55</v>
      </c>
      <c r="H6380" s="0" t="s">
        <v>385</v>
      </c>
      <c r="I6380" s="0" t="s">
        <v>198</v>
      </c>
      <c r="J6380" s="0" t="s">
        <v>305</v>
      </c>
      <c r="K6380" s="0" t="n">
        <v>24526094.4299074</v>
      </c>
      <c r="L6380" s="0" t="n">
        <v>45914864.58</v>
      </c>
      <c r="M6380" s="0" t="n">
        <v>50588323.5115397</v>
      </c>
      <c r="N6380" s="0" t="n">
        <v>31391891.55</v>
      </c>
      <c r="O6380" s="0" t="n">
        <v>51247216.665</v>
      </c>
      <c r="P6380" s="0" t="n">
        <v>54968013.72</v>
      </c>
      <c r="Q6380" s="0" t="n">
        <v>44332339.23</v>
      </c>
      <c r="S6380" s="0" t="s">
        <v>303</v>
      </c>
    </row>
    <row r="6381" customFormat="false" ht="14" hidden="false" customHeight="false" outlineLevel="0" collapsed="false">
      <c r="A6381" s="0" t="str">
        <f aca="false">SUBSTITUTE(C6381&amp;D6381&amp;E6381&amp;F6381&amp;G6381&amp;H6381&amp;I6381," ","")</f>
        <v>AgenteBilingüeEspecializadoCienciasdelasaludyafinesEnlasinstalacionesdelaEntidadCompradoraServicio7x24Zona3Plata</v>
      </c>
      <c r="B6381" s="0" t="s">
        <v>6727</v>
      </c>
      <c r="C6381" s="0" t="s">
        <v>190</v>
      </c>
      <c r="D6381" s="0" t="s">
        <v>6010</v>
      </c>
      <c r="E6381" s="0" t="s">
        <v>689</v>
      </c>
      <c r="F6381" s="0" t="s">
        <v>3303</v>
      </c>
      <c r="G6381" s="0" t="s">
        <v>55</v>
      </c>
      <c r="H6381" s="0" t="s">
        <v>390</v>
      </c>
      <c r="I6381" s="0" t="s">
        <v>195</v>
      </c>
      <c r="J6381" s="0" t="s">
        <v>305</v>
      </c>
      <c r="K6381" s="0" t="n">
        <v>24526094.4299074</v>
      </c>
      <c r="L6381" s="0" t="n">
        <v>44577537.975</v>
      </c>
      <c r="M6381" s="0" t="n">
        <v>47772385.6595197</v>
      </c>
      <c r="N6381" s="0" t="n">
        <v>31345637.4</v>
      </c>
      <c r="O6381" s="0" t="n">
        <v>51247216.665</v>
      </c>
      <c r="P6381" s="0" t="n">
        <v>52949250.36</v>
      </c>
      <c r="Q6381" s="0" t="n">
        <v>39941135.415</v>
      </c>
      <c r="S6381" s="0" t="s">
        <v>303</v>
      </c>
    </row>
    <row r="6382" customFormat="false" ht="14" hidden="false" customHeight="false" outlineLevel="0" collapsed="false">
      <c r="A6382" s="0" t="str">
        <f aca="false">SUBSTITUTE(C6382&amp;D6382&amp;E6382&amp;F6382&amp;G6382&amp;H6382&amp;I6382," ","")</f>
        <v>AgenteBilingüeEspecializadoCienciasdelasaludyafinesEnlasinstalacionesdelaEntidadCompradoraServicio7x24Zona3Oro</v>
      </c>
      <c r="B6382" s="0" t="s">
        <v>6728</v>
      </c>
      <c r="C6382" s="0" t="s">
        <v>190</v>
      </c>
      <c r="D6382" s="0" t="s">
        <v>6010</v>
      </c>
      <c r="E6382" s="0" t="s">
        <v>689</v>
      </c>
      <c r="F6382" s="0" t="s">
        <v>3303</v>
      </c>
      <c r="G6382" s="0" t="s">
        <v>55</v>
      </c>
      <c r="H6382" s="0" t="s">
        <v>390</v>
      </c>
      <c r="I6382" s="0" t="s">
        <v>54</v>
      </c>
      <c r="J6382" s="0" t="s">
        <v>305</v>
      </c>
      <c r="K6382" s="0" t="n">
        <v>24526094.4299074</v>
      </c>
      <c r="L6382" s="0" t="n">
        <v>45469089.045</v>
      </c>
      <c r="M6382" s="0" t="n">
        <v>49140046.285329</v>
      </c>
      <c r="N6382" s="0" t="n">
        <v>31384181.835</v>
      </c>
      <c r="O6382" s="0" t="n">
        <v>51247216.665</v>
      </c>
      <c r="P6382" s="0" t="n">
        <v>54063971.235</v>
      </c>
      <c r="Q6382" s="0" t="n">
        <v>41711837.22</v>
      </c>
      <c r="S6382" s="0" t="s">
        <v>303</v>
      </c>
    </row>
    <row r="6383" customFormat="false" ht="14" hidden="false" customHeight="false" outlineLevel="0" collapsed="false">
      <c r="A6383" s="0" t="str">
        <f aca="false">SUBSTITUTE(C6383&amp;D6383&amp;E6383&amp;F6383&amp;G6383&amp;H6383&amp;I6383," ","")</f>
        <v>AgenteBilingüeEspecializadoCienciasdelasaludyafinesEnlasinstalacionesdelaEntidadCompradoraServicio7x24Zona3Platino</v>
      </c>
      <c r="B6383" s="0" t="s">
        <v>6729</v>
      </c>
      <c r="C6383" s="0" t="s">
        <v>190</v>
      </c>
      <c r="D6383" s="0" t="s">
        <v>6010</v>
      </c>
      <c r="E6383" s="0" t="s">
        <v>689</v>
      </c>
      <c r="F6383" s="0" t="s">
        <v>3303</v>
      </c>
      <c r="G6383" s="0" t="s">
        <v>55</v>
      </c>
      <c r="H6383" s="0" t="s">
        <v>390</v>
      </c>
      <c r="I6383" s="0" t="s">
        <v>198</v>
      </c>
      <c r="J6383" s="0" t="s">
        <v>305</v>
      </c>
      <c r="K6383" s="0" t="n">
        <v>24526094.4299074</v>
      </c>
      <c r="L6383" s="0" t="n">
        <v>46806415.65</v>
      </c>
      <c r="M6383" s="0" t="n">
        <v>50588323.5115397</v>
      </c>
      <c r="N6383" s="0" t="n">
        <v>31422727.305</v>
      </c>
      <c r="O6383" s="0" t="n">
        <v>51247216.665</v>
      </c>
      <c r="P6383" s="0" t="n">
        <v>55226637.45</v>
      </c>
      <c r="Q6383" s="0" t="n">
        <v>44332339.23</v>
      </c>
      <c r="S6383" s="0" t="s">
        <v>303</v>
      </c>
    </row>
    <row r="6384" customFormat="false" ht="14" hidden="false" customHeight="false" outlineLevel="0" collapsed="false">
      <c r="A6384" s="0" t="str">
        <f aca="false">SUBSTITUTE(C6384&amp;D6384&amp;E6384&amp;F6384&amp;G6384&amp;H6384&amp;I6384," ","")</f>
        <v>AgenteBilingüeEspecializadoCienciasdelasaludyafinesFrontofficeconherramientaJornadaOrdinaria Zona1Plata</v>
      </c>
      <c r="B6384" s="0" t="s">
        <v>6730</v>
      </c>
      <c r="C6384" s="0" t="s">
        <v>190</v>
      </c>
      <c r="D6384" s="0" t="s">
        <v>6010</v>
      </c>
      <c r="E6384" s="0" t="s">
        <v>689</v>
      </c>
      <c r="F6384" s="0" t="s">
        <v>3319</v>
      </c>
      <c r="G6384" s="0" t="s">
        <v>62</v>
      </c>
      <c r="H6384" s="0" t="s">
        <v>379</v>
      </c>
      <c r="I6384" s="0" t="s">
        <v>195</v>
      </c>
      <c r="J6384" s="0" t="s">
        <v>36</v>
      </c>
      <c r="K6384" s="0" t="n">
        <v>7874424.38965752</v>
      </c>
      <c r="L6384" s="0" t="n">
        <v>9295757.28</v>
      </c>
      <c r="M6384" s="0" t="n">
        <v>11942180.6385648</v>
      </c>
      <c r="N6384" s="0" t="n">
        <v>8481519.675</v>
      </c>
      <c r="O6384" s="0" t="n">
        <v>12802458.375</v>
      </c>
      <c r="P6384" s="0" t="n">
        <v>9365590.8</v>
      </c>
      <c r="Q6384" s="0" t="n">
        <v>9789001.02</v>
      </c>
      <c r="S6384" s="0" t="s">
        <v>303</v>
      </c>
    </row>
    <row r="6385" customFormat="false" ht="14" hidden="false" customHeight="false" outlineLevel="0" collapsed="false">
      <c r="A6385" s="0" t="str">
        <f aca="false">SUBSTITUTE(C6385&amp;D6385&amp;E6385&amp;F6385&amp;G6385&amp;H6385&amp;I6385," ","")</f>
        <v>AgenteBilingüeEspecializadoCienciasdelasaludyafinesFrontofficeconherramientaJornadaOrdinaria Zona1Oro</v>
      </c>
      <c r="B6385" s="0" t="s">
        <v>6731</v>
      </c>
      <c r="C6385" s="0" t="s">
        <v>190</v>
      </c>
      <c r="D6385" s="0" t="s">
        <v>6010</v>
      </c>
      <c r="E6385" s="0" t="s">
        <v>689</v>
      </c>
      <c r="F6385" s="0" t="s">
        <v>3319</v>
      </c>
      <c r="G6385" s="0" t="s">
        <v>62</v>
      </c>
      <c r="H6385" s="0" t="s">
        <v>379</v>
      </c>
      <c r="I6385" s="0" t="s">
        <v>54</v>
      </c>
      <c r="J6385" s="0" t="s">
        <v>36</v>
      </c>
      <c r="K6385" s="0" t="n">
        <v>7874424.38965752</v>
      </c>
      <c r="L6385" s="0" t="n">
        <v>9481673.295</v>
      </c>
      <c r="M6385" s="0" t="n">
        <v>12284069.5775446</v>
      </c>
      <c r="N6385" s="0" t="n">
        <v>8510144.67</v>
      </c>
      <c r="O6385" s="0" t="n">
        <v>12802458.375</v>
      </c>
      <c r="P6385" s="0" t="n">
        <v>9562761.405</v>
      </c>
      <c r="Q6385" s="0" t="n">
        <v>10222974.45</v>
      </c>
      <c r="S6385" s="0" t="s">
        <v>303</v>
      </c>
    </row>
    <row r="6386" customFormat="false" ht="14" hidden="false" customHeight="false" outlineLevel="0" collapsed="false">
      <c r="A6386" s="0" t="str">
        <f aca="false">SUBSTITUTE(C6386&amp;D6386&amp;E6386&amp;F6386&amp;G6386&amp;H6386&amp;I6386," ","")</f>
        <v>AgenteBilingüeEspecializadoCienciasdelasaludyafinesFrontofficeconherramientaJornadaOrdinaria Zona1Platino</v>
      </c>
      <c r="B6386" s="0" t="s">
        <v>6732</v>
      </c>
      <c r="C6386" s="0" t="s">
        <v>190</v>
      </c>
      <c r="D6386" s="0" t="s">
        <v>6010</v>
      </c>
      <c r="E6386" s="0" t="s">
        <v>689</v>
      </c>
      <c r="F6386" s="0" t="s">
        <v>3319</v>
      </c>
      <c r="G6386" s="0" t="s">
        <v>62</v>
      </c>
      <c r="H6386" s="0" t="s">
        <v>379</v>
      </c>
      <c r="I6386" s="0" t="s">
        <v>198</v>
      </c>
      <c r="J6386" s="0" t="s">
        <v>36</v>
      </c>
      <c r="K6386" s="0" t="n">
        <v>7874424.38965752</v>
      </c>
      <c r="L6386" s="0" t="n">
        <v>9760545.765</v>
      </c>
      <c r="M6386" s="0" t="n">
        <v>12646111.1212388</v>
      </c>
      <c r="N6386" s="0" t="n">
        <v>8538769.665</v>
      </c>
      <c r="O6386" s="0" t="n">
        <v>12802458.375</v>
      </c>
      <c r="P6386" s="0" t="n">
        <v>9768412.8</v>
      </c>
      <c r="Q6386" s="0" t="n">
        <v>10865221.965</v>
      </c>
      <c r="S6386" s="0" t="s">
        <v>303</v>
      </c>
    </row>
    <row r="6387" customFormat="false" ht="14" hidden="false" customHeight="false" outlineLevel="0" collapsed="false">
      <c r="A6387" s="0" t="str">
        <f aca="false">SUBSTITUTE(C6387&amp;D6387&amp;E6387&amp;F6387&amp;G6387&amp;H6387&amp;I6387," ","")</f>
        <v>AgenteBilingüeEspecializadoCienciasdelasaludyafinesFrontofficeconherramientaJornadaOrdinaria Zona2Plata</v>
      </c>
      <c r="B6387" s="0" t="s">
        <v>6733</v>
      </c>
      <c r="C6387" s="0" t="s">
        <v>190</v>
      </c>
      <c r="D6387" s="0" t="s">
        <v>6010</v>
      </c>
      <c r="E6387" s="0" t="s">
        <v>689</v>
      </c>
      <c r="F6387" s="0" t="s">
        <v>3319</v>
      </c>
      <c r="G6387" s="0" t="s">
        <v>62</v>
      </c>
      <c r="H6387" s="0" t="s">
        <v>385</v>
      </c>
      <c r="I6387" s="0" t="s">
        <v>195</v>
      </c>
      <c r="J6387" s="0" t="s">
        <v>36</v>
      </c>
      <c r="K6387" s="0" t="n">
        <v>7874424.38965752</v>
      </c>
      <c r="L6387" s="0" t="n">
        <v>9574630.785</v>
      </c>
      <c r="M6387" s="0" t="n">
        <v>11942180.6385648</v>
      </c>
      <c r="N6387" s="0" t="n">
        <v>8515869.255</v>
      </c>
      <c r="O6387" s="0" t="n">
        <v>12802458.375</v>
      </c>
      <c r="P6387" s="0" t="n">
        <v>9952850.835</v>
      </c>
      <c r="Q6387" s="0" t="n">
        <v>9789001.02</v>
      </c>
      <c r="S6387" s="0" t="s">
        <v>303</v>
      </c>
    </row>
    <row r="6388" customFormat="false" ht="14" hidden="false" customHeight="false" outlineLevel="0" collapsed="false">
      <c r="A6388" s="0" t="str">
        <f aca="false">SUBSTITUTE(C6388&amp;D6388&amp;E6388&amp;F6388&amp;G6388&amp;H6388&amp;I6388," ","")</f>
        <v>AgenteBilingüeEspecializadoCienciasdelasaludyafinesFrontofficeconherramientaJornadaOrdinaria Zona2Oro</v>
      </c>
      <c r="B6388" s="0" t="s">
        <v>6734</v>
      </c>
      <c r="C6388" s="0" t="s">
        <v>190</v>
      </c>
      <c r="D6388" s="0" t="s">
        <v>6010</v>
      </c>
      <c r="E6388" s="0" t="s">
        <v>689</v>
      </c>
      <c r="F6388" s="0" t="s">
        <v>3319</v>
      </c>
      <c r="G6388" s="0" t="s">
        <v>62</v>
      </c>
      <c r="H6388" s="0" t="s">
        <v>385</v>
      </c>
      <c r="I6388" s="0" t="s">
        <v>54</v>
      </c>
      <c r="J6388" s="0" t="s">
        <v>36</v>
      </c>
      <c r="K6388" s="0" t="n">
        <v>7874424.38965752</v>
      </c>
      <c r="L6388" s="0" t="n">
        <v>9766124.415</v>
      </c>
      <c r="M6388" s="0" t="n">
        <v>12284069.5775446</v>
      </c>
      <c r="N6388" s="0" t="n">
        <v>8546212.35</v>
      </c>
      <c r="O6388" s="0" t="n">
        <v>12802458.375</v>
      </c>
      <c r="P6388" s="0" t="n">
        <v>10162384.515</v>
      </c>
      <c r="Q6388" s="0" t="n">
        <v>10222974.45</v>
      </c>
      <c r="S6388" s="0" t="s">
        <v>303</v>
      </c>
    </row>
    <row r="6389" customFormat="false" ht="14" hidden="false" customHeight="false" outlineLevel="0" collapsed="false">
      <c r="A6389" s="0" t="str">
        <f aca="false">SUBSTITUTE(C6389&amp;D6389&amp;E6389&amp;F6389&amp;G6389&amp;H6389&amp;I6389," ","")</f>
        <v>AgenteBilingüeEspecializadoCienciasdelasaludyafinesFrontofficeconherramientaJornadaOrdinaria Zona2Platino</v>
      </c>
      <c r="B6389" s="0" t="s">
        <v>6735</v>
      </c>
      <c r="C6389" s="0" t="s">
        <v>190</v>
      </c>
      <c r="D6389" s="0" t="s">
        <v>6010</v>
      </c>
      <c r="E6389" s="0" t="s">
        <v>689</v>
      </c>
      <c r="F6389" s="0" t="s">
        <v>3319</v>
      </c>
      <c r="G6389" s="0" t="s">
        <v>62</v>
      </c>
      <c r="H6389" s="0" t="s">
        <v>385</v>
      </c>
      <c r="I6389" s="0" t="s">
        <v>198</v>
      </c>
      <c r="J6389" s="0" t="s">
        <v>36</v>
      </c>
      <c r="K6389" s="0" t="n">
        <v>7874424.38965752</v>
      </c>
      <c r="L6389" s="0" t="n">
        <v>10053362.79</v>
      </c>
      <c r="M6389" s="0" t="n">
        <v>12646111.1212388</v>
      </c>
      <c r="N6389" s="0" t="n">
        <v>8576554.41</v>
      </c>
      <c r="O6389" s="0" t="n">
        <v>12802458.375</v>
      </c>
      <c r="P6389" s="0" t="n">
        <v>10380930.975</v>
      </c>
      <c r="Q6389" s="0" t="n">
        <v>10865221.965</v>
      </c>
      <c r="S6389" s="0" t="s">
        <v>303</v>
      </c>
    </row>
    <row r="6390" customFormat="false" ht="14" hidden="false" customHeight="false" outlineLevel="0" collapsed="false">
      <c r="A6390" s="0" t="str">
        <f aca="false">SUBSTITUTE(C6390&amp;D6390&amp;E6390&amp;F6390&amp;G6390&amp;H6390&amp;I6390," ","")</f>
        <v>AgenteBilingüeEspecializadoCienciasdelasaludyafinesFrontofficeconherramientaJornadaOrdinaria Zona3Plata</v>
      </c>
      <c r="B6390" s="0" t="s">
        <v>6736</v>
      </c>
      <c r="C6390" s="0" t="s">
        <v>190</v>
      </c>
      <c r="D6390" s="0" t="s">
        <v>6010</v>
      </c>
      <c r="E6390" s="0" t="s">
        <v>689</v>
      </c>
      <c r="F6390" s="0" t="s">
        <v>3319</v>
      </c>
      <c r="G6390" s="0" t="s">
        <v>62</v>
      </c>
      <c r="H6390" s="0" t="s">
        <v>390</v>
      </c>
      <c r="I6390" s="0" t="s">
        <v>195</v>
      </c>
      <c r="J6390" s="0" t="s">
        <v>36</v>
      </c>
      <c r="K6390" s="0" t="n">
        <v>7874424.38965752</v>
      </c>
      <c r="L6390" s="0" t="n">
        <v>9760545.765</v>
      </c>
      <c r="M6390" s="0" t="n">
        <v>11942180.6385648</v>
      </c>
      <c r="N6390" s="0" t="n">
        <v>8538769.665</v>
      </c>
      <c r="O6390" s="0" t="n">
        <v>12802458.375</v>
      </c>
      <c r="P6390" s="0" t="n">
        <v>9999679.41</v>
      </c>
      <c r="Q6390" s="0" t="n">
        <v>9789001.02</v>
      </c>
      <c r="S6390" s="0" t="s">
        <v>303</v>
      </c>
    </row>
    <row r="6391" customFormat="false" ht="14" hidden="false" customHeight="false" outlineLevel="0" collapsed="false">
      <c r="A6391" s="0" t="str">
        <f aca="false">SUBSTITUTE(C6391&amp;D6391&amp;E6391&amp;F6391&amp;G6391&amp;H6391&amp;I6391," ","")</f>
        <v>AgenteBilingüeEspecializadoCienciasdelasaludyafinesFrontofficeconherramientaJornadaOrdinaria Zona3Oro</v>
      </c>
      <c r="B6391" s="0" t="s">
        <v>6737</v>
      </c>
      <c r="C6391" s="0" t="s">
        <v>190</v>
      </c>
      <c r="D6391" s="0" t="s">
        <v>6010</v>
      </c>
      <c r="E6391" s="0" t="s">
        <v>689</v>
      </c>
      <c r="F6391" s="0" t="s">
        <v>3319</v>
      </c>
      <c r="G6391" s="0" t="s">
        <v>62</v>
      </c>
      <c r="H6391" s="0" t="s">
        <v>390</v>
      </c>
      <c r="I6391" s="0" t="s">
        <v>54</v>
      </c>
      <c r="J6391" s="0" t="s">
        <v>36</v>
      </c>
      <c r="K6391" s="0" t="n">
        <v>7874424.38965752</v>
      </c>
      <c r="L6391" s="0" t="n">
        <v>9955757.115</v>
      </c>
      <c r="M6391" s="0" t="n">
        <v>12284069.5775446</v>
      </c>
      <c r="N6391" s="0" t="n">
        <v>8570257.47</v>
      </c>
      <c r="O6391" s="0" t="n">
        <v>12802458.375</v>
      </c>
      <c r="P6391" s="0" t="n">
        <v>10210198.41</v>
      </c>
      <c r="Q6391" s="0" t="n">
        <v>10222974.45</v>
      </c>
      <c r="S6391" s="0" t="s">
        <v>303</v>
      </c>
    </row>
    <row r="6392" customFormat="false" ht="14" hidden="false" customHeight="false" outlineLevel="0" collapsed="false">
      <c r="A6392" s="0" t="str">
        <f aca="false">SUBSTITUTE(C6392&amp;D6392&amp;E6392&amp;F6392&amp;G6392&amp;H6392&amp;I6392," ","")</f>
        <v>AgenteBilingüeEspecializadoCienciasdelasaludyafinesFrontofficeconherramientaJornadaOrdinaria Zona3Platino</v>
      </c>
      <c r="B6392" s="0" t="s">
        <v>6738</v>
      </c>
      <c r="C6392" s="0" t="s">
        <v>190</v>
      </c>
      <c r="D6392" s="0" t="s">
        <v>6010</v>
      </c>
      <c r="E6392" s="0" t="s">
        <v>689</v>
      </c>
      <c r="F6392" s="0" t="s">
        <v>3319</v>
      </c>
      <c r="G6392" s="0" t="s">
        <v>62</v>
      </c>
      <c r="H6392" s="0" t="s">
        <v>390</v>
      </c>
      <c r="I6392" s="0" t="s">
        <v>198</v>
      </c>
      <c r="J6392" s="0" t="s">
        <v>36</v>
      </c>
      <c r="K6392" s="0" t="n">
        <v>7874424.38965752</v>
      </c>
      <c r="L6392" s="0" t="n">
        <v>10248573.105</v>
      </c>
      <c r="M6392" s="0" t="n">
        <v>12646111.1212388</v>
      </c>
      <c r="N6392" s="0" t="n">
        <v>8601744.24</v>
      </c>
      <c r="O6392" s="0" t="n">
        <v>12802458.375</v>
      </c>
      <c r="P6392" s="0" t="n">
        <v>10429772.625</v>
      </c>
      <c r="Q6392" s="0" t="n">
        <v>10865221.965</v>
      </c>
      <c r="S6392" s="0" t="s">
        <v>303</v>
      </c>
    </row>
    <row r="6393" customFormat="false" ht="14" hidden="false" customHeight="false" outlineLevel="0" collapsed="false">
      <c r="A6393" s="0" t="str">
        <f aca="false">SUBSTITUTE(C6393&amp;D6393&amp;E6393&amp;F6393&amp;G6393&amp;H6393&amp;I6393," ","")</f>
        <v>AgenteBilingüeEspecializadoCienciasdelasaludyafinesFrontofficeconherramientaHoraextradiurnaZona1Plata</v>
      </c>
      <c r="B6393" s="0" t="s">
        <v>6739</v>
      </c>
      <c r="C6393" s="0" t="s">
        <v>190</v>
      </c>
      <c r="D6393" s="0" t="s">
        <v>6010</v>
      </c>
      <c r="E6393" s="0" t="s">
        <v>689</v>
      </c>
      <c r="F6393" s="0" t="s">
        <v>3319</v>
      </c>
      <c r="G6393" s="0" t="s">
        <v>192</v>
      </c>
      <c r="H6393" s="0" t="s">
        <v>379</v>
      </c>
      <c r="I6393" s="0" t="s">
        <v>195</v>
      </c>
      <c r="J6393" s="0" t="s">
        <v>325</v>
      </c>
      <c r="K6393" s="0" t="n">
        <v>39880.5038886771</v>
      </c>
      <c r="L6393" s="0" t="n">
        <v>50658.075</v>
      </c>
      <c r="M6393" s="0" t="n">
        <v>68896.9185469239</v>
      </c>
      <c r="N6393" s="0" t="n">
        <v>35772.705</v>
      </c>
      <c r="O6393" s="0" t="n">
        <v>59502.15</v>
      </c>
      <c r="P6393" s="0" t="n">
        <v>50944.77</v>
      </c>
      <c r="Q6393" s="0" t="n">
        <v>62718.93</v>
      </c>
      <c r="S6393" s="0" t="s">
        <v>303</v>
      </c>
    </row>
    <row r="6394" customFormat="false" ht="14" hidden="false" customHeight="false" outlineLevel="0" collapsed="false">
      <c r="A6394" s="0" t="str">
        <f aca="false">SUBSTITUTE(C6394&amp;D6394&amp;E6394&amp;F6394&amp;G6394&amp;H6394&amp;I6394," ","")</f>
        <v>AgenteBilingüeEspecializadoCienciasdelasaludyafinesFrontofficeconherramientaHoraextradiurnaZona1Oro</v>
      </c>
      <c r="B6394" s="0" t="s">
        <v>6740</v>
      </c>
      <c r="C6394" s="0" t="s">
        <v>190</v>
      </c>
      <c r="D6394" s="0" t="s">
        <v>6010</v>
      </c>
      <c r="E6394" s="0" t="s">
        <v>689</v>
      </c>
      <c r="F6394" s="0" t="s">
        <v>3319</v>
      </c>
      <c r="G6394" s="0" t="s">
        <v>192</v>
      </c>
      <c r="H6394" s="0" t="s">
        <v>379</v>
      </c>
      <c r="I6394" s="0" t="s">
        <v>54</v>
      </c>
      <c r="J6394" s="0" t="s">
        <v>325</v>
      </c>
      <c r="K6394" s="0" t="n">
        <v>39880.5038886771</v>
      </c>
      <c r="L6394" s="0" t="n">
        <v>51671.34</v>
      </c>
      <c r="M6394" s="0" t="n">
        <v>70869.346790466</v>
      </c>
      <c r="N6394" s="0" t="n">
        <v>35772.705</v>
      </c>
      <c r="O6394" s="0" t="n">
        <v>59502.15</v>
      </c>
      <c r="P6394" s="0" t="n">
        <v>52017.03</v>
      </c>
      <c r="Q6394" s="0" t="n">
        <v>65498.94</v>
      </c>
      <c r="S6394" s="0" t="s">
        <v>303</v>
      </c>
    </row>
    <row r="6395" customFormat="false" ht="14" hidden="false" customHeight="false" outlineLevel="0" collapsed="false">
      <c r="A6395" s="0" t="str">
        <f aca="false">SUBSTITUTE(C6395&amp;D6395&amp;E6395&amp;F6395&amp;G6395&amp;H6395&amp;I6395," ","")</f>
        <v>AgenteBilingüeEspecializadoCienciasdelasaludyafinesFrontofficeconherramientaHoraextradiurnaZona1Platino</v>
      </c>
      <c r="B6395" s="0" t="s">
        <v>6741</v>
      </c>
      <c r="C6395" s="0" t="s">
        <v>190</v>
      </c>
      <c r="D6395" s="0" t="s">
        <v>6010</v>
      </c>
      <c r="E6395" s="0" t="s">
        <v>689</v>
      </c>
      <c r="F6395" s="0" t="s">
        <v>3319</v>
      </c>
      <c r="G6395" s="0" t="s">
        <v>192</v>
      </c>
      <c r="H6395" s="0" t="s">
        <v>379</v>
      </c>
      <c r="I6395" s="0" t="s">
        <v>198</v>
      </c>
      <c r="J6395" s="0" t="s">
        <v>325</v>
      </c>
      <c r="K6395" s="0" t="n">
        <v>39880.5038886771</v>
      </c>
      <c r="L6395" s="0" t="n">
        <v>53191.755</v>
      </c>
      <c r="M6395" s="0" t="n">
        <v>72958.0395930143</v>
      </c>
      <c r="N6395" s="0" t="n">
        <v>35772.705</v>
      </c>
      <c r="O6395" s="0" t="n">
        <v>59502.15</v>
      </c>
      <c r="P6395" s="0" t="n">
        <v>53135.865</v>
      </c>
      <c r="Q6395" s="0" t="n">
        <v>69614.1</v>
      </c>
      <c r="S6395" s="0" t="s">
        <v>303</v>
      </c>
    </row>
    <row r="6396" customFormat="false" ht="14" hidden="false" customHeight="false" outlineLevel="0" collapsed="false">
      <c r="A6396" s="0" t="str">
        <f aca="false">SUBSTITUTE(C6396&amp;D6396&amp;E6396&amp;F6396&amp;G6396&amp;H6396&amp;I6396," ","")</f>
        <v>AgenteBilingüeEspecializadoCienciasdelasaludyafinesFrontofficeconherramientaHoraextradiurnaZona2Plata</v>
      </c>
      <c r="B6396" s="0" t="s">
        <v>6742</v>
      </c>
      <c r="C6396" s="0" t="s">
        <v>190</v>
      </c>
      <c r="D6396" s="0" t="s">
        <v>6010</v>
      </c>
      <c r="E6396" s="0" t="s">
        <v>689</v>
      </c>
      <c r="F6396" s="0" t="s">
        <v>3319</v>
      </c>
      <c r="G6396" s="0" t="s">
        <v>192</v>
      </c>
      <c r="H6396" s="0" t="s">
        <v>385</v>
      </c>
      <c r="I6396" s="0" t="s">
        <v>195</v>
      </c>
      <c r="J6396" s="0" t="s">
        <v>325</v>
      </c>
      <c r="K6396" s="0" t="n">
        <v>39880.5038886771</v>
      </c>
      <c r="L6396" s="0" t="n">
        <v>52178.49</v>
      </c>
      <c r="M6396" s="0" t="n">
        <v>68896.9185469239</v>
      </c>
      <c r="N6396" s="0" t="n">
        <v>35772.705</v>
      </c>
      <c r="O6396" s="0" t="n">
        <v>59502.15</v>
      </c>
      <c r="P6396" s="0" t="n">
        <v>54138.78</v>
      </c>
      <c r="Q6396" s="0" t="n">
        <v>62718.93</v>
      </c>
      <c r="S6396" s="0" t="s">
        <v>303</v>
      </c>
    </row>
    <row r="6397" customFormat="false" ht="14" hidden="false" customHeight="false" outlineLevel="0" collapsed="false">
      <c r="A6397" s="0" t="str">
        <f aca="false">SUBSTITUTE(C6397&amp;D6397&amp;E6397&amp;F6397&amp;G6397&amp;H6397&amp;I6397," ","")</f>
        <v>AgenteBilingüeEspecializadoCienciasdelasaludyafinesFrontofficeconherramientaHoraextradiurnaZona2Oro</v>
      </c>
      <c r="B6397" s="0" t="s">
        <v>6743</v>
      </c>
      <c r="C6397" s="0" t="s">
        <v>190</v>
      </c>
      <c r="D6397" s="0" t="s">
        <v>6010</v>
      </c>
      <c r="E6397" s="0" t="s">
        <v>689</v>
      </c>
      <c r="F6397" s="0" t="s">
        <v>3319</v>
      </c>
      <c r="G6397" s="0" t="s">
        <v>192</v>
      </c>
      <c r="H6397" s="0" t="s">
        <v>385</v>
      </c>
      <c r="I6397" s="0" t="s">
        <v>54</v>
      </c>
      <c r="J6397" s="0" t="s">
        <v>325</v>
      </c>
      <c r="K6397" s="0" t="n">
        <v>39880.5038886771</v>
      </c>
      <c r="L6397" s="0" t="n">
        <v>53221.77</v>
      </c>
      <c r="M6397" s="0" t="n">
        <v>70869.346790466</v>
      </c>
      <c r="N6397" s="0" t="n">
        <v>35772.705</v>
      </c>
      <c r="O6397" s="0" t="n">
        <v>59502.15</v>
      </c>
      <c r="P6397" s="0" t="n">
        <v>55278.315</v>
      </c>
      <c r="Q6397" s="0" t="n">
        <v>65498.94</v>
      </c>
      <c r="S6397" s="0" t="s">
        <v>303</v>
      </c>
    </row>
    <row r="6398" customFormat="false" ht="14" hidden="false" customHeight="false" outlineLevel="0" collapsed="false">
      <c r="A6398" s="0" t="str">
        <f aca="false">SUBSTITUTE(C6398&amp;D6398&amp;E6398&amp;F6398&amp;G6398&amp;H6398&amp;I6398," ","")</f>
        <v>AgenteBilingüeEspecializadoCienciasdelasaludyafinesFrontofficeconherramientaHoraextradiurnaZona2Platino</v>
      </c>
      <c r="B6398" s="0" t="s">
        <v>6744</v>
      </c>
      <c r="C6398" s="0" t="s">
        <v>190</v>
      </c>
      <c r="D6398" s="0" t="s">
        <v>6010</v>
      </c>
      <c r="E6398" s="0" t="s">
        <v>689</v>
      </c>
      <c r="F6398" s="0" t="s">
        <v>3319</v>
      </c>
      <c r="G6398" s="0" t="s">
        <v>192</v>
      </c>
      <c r="H6398" s="0" t="s">
        <v>385</v>
      </c>
      <c r="I6398" s="0" t="s">
        <v>198</v>
      </c>
      <c r="J6398" s="0" t="s">
        <v>325</v>
      </c>
      <c r="K6398" s="0" t="n">
        <v>39880.5038886771</v>
      </c>
      <c r="L6398" s="0" t="n">
        <v>54787.725</v>
      </c>
      <c r="M6398" s="0" t="n">
        <v>72958.0395930143</v>
      </c>
      <c r="N6398" s="0" t="n">
        <v>35772.705</v>
      </c>
      <c r="O6398" s="0" t="n">
        <v>59502.15</v>
      </c>
      <c r="P6398" s="0" t="n">
        <v>56467.53</v>
      </c>
      <c r="Q6398" s="0" t="n">
        <v>69614.1</v>
      </c>
      <c r="S6398" s="0" t="s">
        <v>303</v>
      </c>
    </row>
    <row r="6399" customFormat="false" ht="14" hidden="false" customHeight="false" outlineLevel="0" collapsed="false">
      <c r="A6399" s="0" t="str">
        <f aca="false">SUBSTITUTE(C6399&amp;D6399&amp;E6399&amp;F6399&amp;G6399&amp;H6399&amp;I6399," ","")</f>
        <v>AgenteBilingüeEspecializadoCienciasdelasaludyafinesFrontofficeconherramientaHoraextradiurnaZona3Plata</v>
      </c>
      <c r="B6399" s="0" t="s">
        <v>6745</v>
      </c>
      <c r="C6399" s="0" t="s">
        <v>190</v>
      </c>
      <c r="D6399" s="0" t="s">
        <v>6010</v>
      </c>
      <c r="E6399" s="0" t="s">
        <v>689</v>
      </c>
      <c r="F6399" s="0" t="s">
        <v>3319</v>
      </c>
      <c r="G6399" s="0" t="s">
        <v>192</v>
      </c>
      <c r="H6399" s="0" t="s">
        <v>390</v>
      </c>
      <c r="I6399" s="0" t="s">
        <v>195</v>
      </c>
      <c r="J6399" s="0" t="s">
        <v>325</v>
      </c>
      <c r="K6399" s="0" t="n">
        <v>39880.5038886771</v>
      </c>
      <c r="L6399" s="0" t="n">
        <v>53191.755</v>
      </c>
      <c r="M6399" s="0" t="n">
        <v>68896.9185469239</v>
      </c>
      <c r="N6399" s="0" t="n">
        <v>35772.705</v>
      </c>
      <c r="O6399" s="0" t="n">
        <v>59502.15</v>
      </c>
      <c r="P6399" s="0" t="n">
        <v>54393.39</v>
      </c>
      <c r="Q6399" s="0" t="n">
        <v>62718.93</v>
      </c>
      <c r="S6399" s="0" t="s">
        <v>303</v>
      </c>
    </row>
    <row r="6400" customFormat="false" ht="14" hidden="false" customHeight="false" outlineLevel="0" collapsed="false">
      <c r="A6400" s="0" t="str">
        <f aca="false">SUBSTITUTE(C6400&amp;D6400&amp;E6400&amp;F6400&amp;G6400&amp;H6400&amp;I6400," ","")</f>
        <v>AgenteBilingüeEspecializadoCienciasdelasaludyafinesFrontofficeconherramientaHoraextradiurnaZona3Oro</v>
      </c>
      <c r="B6400" s="0" t="s">
        <v>6746</v>
      </c>
      <c r="C6400" s="0" t="s">
        <v>190</v>
      </c>
      <c r="D6400" s="0" t="s">
        <v>6010</v>
      </c>
      <c r="E6400" s="0" t="s">
        <v>689</v>
      </c>
      <c r="F6400" s="0" t="s">
        <v>3319</v>
      </c>
      <c r="G6400" s="0" t="s">
        <v>192</v>
      </c>
      <c r="H6400" s="0" t="s">
        <v>390</v>
      </c>
      <c r="I6400" s="0" t="s">
        <v>54</v>
      </c>
      <c r="J6400" s="0" t="s">
        <v>325</v>
      </c>
      <c r="K6400" s="0" t="n">
        <v>39880.5038886771</v>
      </c>
      <c r="L6400" s="0" t="n">
        <v>54255.735</v>
      </c>
      <c r="M6400" s="0" t="n">
        <v>70869.346790466</v>
      </c>
      <c r="N6400" s="0" t="n">
        <v>35772.705</v>
      </c>
      <c r="O6400" s="0" t="n">
        <v>59502.15</v>
      </c>
      <c r="P6400" s="0" t="n">
        <v>55539.135</v>
      </c>
      <c r="Q6400" s="0" t="n">
        <v>65498.94</v>
      </c>
      <c r="S6400" s="0" t="s">
        <v>303</v>
      </c>
    </row>
    <row r="6401" customFormat="false" ht="14" hidden="false" customHeight="false" outlineLevel="0" collapsed="false">
      <c r="A6401" s="0" t="str">
        <f aca="false">SUBSTITUTE(C6401&amp;D6401&amp;E6401&amp;F6401&amp;G6401&amp;H6401&amp;I6401," ","")</f>
        <v>AgenteBilingüeEspecializadoCienciasdelasaludyafinesFrontofficeconherramientaHoraextradiurnaZona3Platino</v>
      </c>
      <c r="B6401" s="0" t="s">
        <v>6747</v>
      </c>
      <c r="C6401" s="0" t="s">
        <v>190</v>
      </c>
      <c r="D6401" s="0" t="s">
        <v>6010</v>
      </c>
      <c r="E6401" s="0" t="s">
        <v>689</v>
      </c>
      <c r="F6401" s="0" t="s">
        <v>3319</v>
      </c>
      <c r="G6401" s="0" t="s">
        <v>192</v>
      </c>
      <c r="H6401" s="0" t="s">
        <v>390</v>
      </c>
      <c r="I6401" s="0" t="s">
        <v>198</v>
      </c>
      <c r="J6401" s="0" t="s">
        <v>325</v>
      </c>
      <c r="K6401" s="0" t="n">
        <v>39880.5038886771</v>
      </c>
      <c r="L6401" s="0" t="n">
        <v>55851.705</v>
      </c>
      <c r="M6401" s="0" t="n">
        <v>72958.0395930143</v>
      </c>
      <c r="N6401" s="0" t="n">
        <v>35772.705</v>
      </c>
      <c r="O6401" s="0" t="n">
        <v>59502.15</v>
      </c>
      <c r="P6401" s="0" t="n">
        <v>56733.525</v>
      </c>
      <c r="Q6401" s="0" t="n">
        <v>69614.1</v>
      </c>
      <c r="S6401" s="0" t="s">
        <v>303</v>
      </c>
    </row>
    <row r="6402" customFormat="false" ht="14" hidden="false" customHeight="false" outlineLevel="0" collapsed="false">
      <c r="A6402" s="0" t="str">
        <f aca="false">SUBSTITUTE(C6402&amp;D6402&amp;E6402&amp;F6402&amp;G6402&amp;H6402&amp;I6402," ","")</f>
        <v>AgenteBilingüeEspecializadoCienciasdelasaludyafinesFrontofficeconherramientaHoraextranocturna Zona1Plata</v>
      </c>
      <c r="B6402" s="0" t="s">
        <v>6748</v>
      </c>
      <c r="C6402" s="0" t="s">
        <v>190</v>
      </c>
      <c r="D6402" s="0" t="s">
        <v>6010</v>
      </c>
      <c r="E6402" s="0" t="s">
        <v>689</v>
      </c>
      <c r="F6402" s="0" t="s">
        <v>3319</v>
      </c>
      <c r="G6402" s="0" t="s">
        <v>197</v>
      </c>
      <c r="H6402" s="0" t="s">
        <v>379</v>
      </c>
      <c r="I6402" s="0" t="s">
        <v>195</v>
      </c>
      <c r="J6402" s="0" t="s">
        <v>325</v>
      </c>
      <c r="K6402" s="0" t="n">
        <v>54021.3084188854</v>
      </c>
      <c r="L6402" s="0" t="n">
        <v>70921.305</v>
      </c>
      <c r="M6402" s="0" t="n">
        <v>96455.6859656935</v>
      </c>
      <c r="N6402" s="0" t="n">
        <v>50082.615</v>
      </c>
      <c r="O6402" s="0" t="n">
        <v>83024.595</v>
      </c>
      <c r="P6402" s="0" t="n">
        <v>65503.08</v>
      </c>
      <c r="Q6402" s="0" t="n">
        <v>87051.78</v>
      </c>
      <c r="S6402" s="0" t="s">
        <v>303</v>
      </c>
    </row>
    <row r="6403" customFormat="false" ht="14" hidden="false" customHeight="false" outlineLevel="0" collapsed="false">
      <c r="A6403" s="0" t="str">
        <f aca="false">SUBSTITUTE(C6403&amp;D6403&amp;E6403&amp;F6403&amp;G6403&amp;H6403&amp;I6403," ","")</f>
        <v>AgenteBilingüeEspecializadoCienciasdelasaludyafinesFrontofficeconherramientaHoraextranocturna Zona1Oro</v>
      </c>
      <c r="B6403" s="0" t="s">
        <v>6749</v>
      </c>
      <c r="C6403" s="0" t="s">
        <v>190</v>
      </c>
      <c r="D6403" s="0" t="s">
        <v>6010</v>
      </c>
      <c r="E6403" s="0" t="s">
        <v>689</v>
      </c>
      <c r="F6403" s="0" t="s">
        <v>3319</v>
      </c>
      <c r="G6403" s="0" t="s">
        <v>197</v>
      </c>
      <c r="H6403" s="0" t="s">
        <v>379</v>
      </c>
      <c r="I6403" s="0" t="s">
        <v>54</v>
      </c>
      <c r="J6403" s="0" t="s">
        <v>325</v>
      </c>
      <c r="K6403" s="0" t="n">
        <v>54021.3084188854</v>
      </c>
      <c r="L6403" s="0" t="n">
        <v>72340.29</v>
      </c>
      <c r="M6403" s="0" t="n">
        <v>99217.0855066523</v>
      </c>
      <c r="N6403" s="0" t="n">
        <v>50082.615</v>
      </c>
      <c r="O6403" s="0" t="n">
        <v>83024.595</v>
      </c>
      <c r="P6403" s="0" t="n">
        <v>66881.7</v>
      </c>
      <c r="Q6403" s="0" t="n">
        <v>90911.295</v>
      </c>
      <c r="S6403" s="0" t="s">
        <v>303</v>
      </c>
    </row>
    <row r="6404" customFormat="false" ht="14" hidden="false" customHeight="false" outlineLevel="0" collapsed="false">
      <c r="A6404" s="0" t="str">
        <f aca="false">SUBSTITUTE(C6404&amp;D6404&amp;E6404&amp;F6404&amp;G6404&amp;H6404&amp;I6404," ","")</f>
        <v>AgenteBilingüeEspecializadoCienciasdelasaludyafinesFrontofficeconherramientaHoraextranocturna Zona1Platino</v>
      </c>
      <c r="B6404" s="0" t="s">
        <v>6750</v>
      </c>
      <c r="C6404" s="0" t="s">
        <v>190</v>
      </c>
      <c r="D6404" s="0" t="s">
        <v>6010</v>
      </c>
      <c r="E6404" s="0" t="s">
        <v>689</v>
      </c>
      <c r="F6404" s="0" t="s">
        <v>3319</v>
      </c>
      <c r="G6404" s="0" t="s">
        <v>197</v>
      </c>
      <c r="H6404" s="0" t="s">
        <v>379</v>
      </c>
      <c r="I6404" s="0" t="s">
        <v>198</v>
      </c>
      <c r="J6404" s="0" t="s">
        <v>325</v>
      </c>
      <c r="K6404" s="0" t="n">
        <v>54021.3084188854</v>
      </c>
      <c r="L6404" s="0" t="n">
        <v>74468.25</v>
      </c>
      <c r="M6404" s="0" t="n">
        <v>102141.25543022</v>
      </c>
      <c r="N6404" s="0" t="n">
        <v>50082.615</v>
      </c>
      <c r="O6404" s="0" t="n">
        <v>83024.595</v>
      </c>
      <c r="P6404" s="0" t="n">
        <v>68320.35</v>
      </c>
      <c r="Q6404" s="0" t="n">
        <v>96622.425</v>
      </c>
      <c r="S6404" s="0" t="s">
        <v>303</v>
      </c>
    </row>
    <row r="6405" customFormat="false" ht="14" hidden="false" customHeight="false" outlineLevel="0" collapsed="false">
      <c r="A6405" s="0" t="str">
        <f aca="false">SUBSTITUTE(C6405&amp;D6405&amp;E6405&amp;F6405&amp;G6405&amp;H6405&amp;I6405," ","")</f>
        <v>AgenteBilingüeEspecializadoCienciasdelasaludyafinesFrontofficeconherramientaHoraextranocturna Zona2Plata</v>
      </c>
      <c r="B6405" s="0" t="s">
        <v>6751</v>
      </c>
      <c r="C6405" s="0" t="s">
        <v>190</v>
      </c>
      <c r="D6405" s="0" t="s">
        <v>6010</v>
      </c>
      <c r="E6405" s="0" t="s">
        <v>689</v>
      </c>
      <c r="F6405" s="0" t="s">
        <v>3319</v>
      </c>
      <c r="G6405" s="0" t="s">
        <v>197</v>
      </c>
      <c r="H6405" s="0" t="s">
        <v>385</v>
      </c>
      <c r="I6405" s="0" t="s">
        <v>195</v>
      </c>
      <c r="J6405" s="0" t="s">
        <v>325</v>
      </c>
      <c r="K6405" s="0" t="n">
        <v>54021.3084188854</v>
      </c>
      <c r="L6405" s="0" t="n">
        <v>73049.265</v>
      </c>
      <c r="M6405" s="0" t="n">
        <v>96455.6859656935</v>
      </c>
      <c r="N6405" s="0" t="n">
        <v>50082.615</v>
      </c>
      <c r="O6405" s="0" t="n">
        <v>83024.595</v>
      </c>
      <c r="P6405" s="0" t="n">
        <v>69609.96</v>
      </c>
      <c r="Q6405" s="0" t="n">
        <v>87051.78</v>
      </c>
      <c r="S6405" s="0" t="s">
        <v>303</v>
      </c>
    </row>
    <row r="6406" customFormat="false" ht="14" hidden="false" customHeight="false" outlineLevel="0" collapsed="false">
      <c r="A6406" s="0" t="str">
        <f aca="false">SUBSTITUTE(C6406&amp;D6406&amp;E6406&amp;F6406&amp;G6406&amp;H6406&amp;I6406," ","")</f>
        <v>AgenteBilingüeEspecializadoCienciasdelasaludyafinesFrontofficeconherramientaHoraextranocturna Zona2Oro</v>
      </c>
      <c r="B6406" s="0" t="s">
        <v>6752</v>
      </c>
      <c r="C6406" s="0" t="s">
        <v>190</v>
      </c>
      <c r="D6406" s="0" t="s">
        <v>6010</v>
      </c>
      <c r="E6406" s="0" t="s">
        <v>689</v>
      </c>
      <c r="F6406" s="0" t="s">
        <v>3319</v>
      </c>
      <c r="G6406" s="0" t="s">
        <v>197</v>
      </c>
      <c r="H6406" s="0" t="s">
        <v>385</v>
      </c>
      <c r="I6406" s="0" t="s">
        <v>54</v>
      </c>
      <c r="J6406" s="0" t="s">
        <v>325</v>
      </c>
      <c r="K6406" s="0" t="n">
        <v>54021.3084188854</v>
      </c>
      <c r="L6406" s="0" t="n">
        <v>74510.685</v>
      </c>
      <c r="M6406" s="0" t="n">
        <v>99217.0855066523</v>
      </c>
      <c r="N6406" s="0" t="n">
        <v>50082.615</v>
      </c>
      <c r="O6406" s="0" t="n">
        <v>83024.595</v>
      </c>
      <c r="P6406" s="0" t="n">
        <v>71075.52</v>
      </c>
      <c r="Q6406" s="0" t="n">
        <v>90911.295</v>
      </c>
      <c r="S6406" s="0" t="s">
        <v>303</v>
      </c>
    </row>
    <row r="6407" customFormat="false" ht="14" hidden="false" customHeight="false" outlineLevel="0" collapsed="false">
      <c r="A6407" s="0" t="str">
        <f aca="false">SUBSTITUTE(C6407&amp;D6407&amp;E6407&amp;F6407&amp;G6407&amp;H6407&amp;I6407," ","")</f>
        <v>AgenteBilingüeEspecializadoCienciasdelasaludyafinesFrontofficeconherramientaHoraextranocturna Zona2Platino</v>
      </c>
      <c r="B6407" s="0" t="s">
        <v>6753</v>
      </c>
      <c r="C6407" s="0" t="s">
        <v>190</v>
      </c>
      <c r="D6407" s="0" t="s">
        <v>6010</v>
      </c>
      <c r="E6407" s="0" t="s">
        <v>689</v>
      </c>
      <c r="F6407" s="0" t="s">
        <v>3319</v>
      </c>
      <c r="G6407" s="0" t="s">
        <v>197</v>
      </c>
      <c r="H6407" s="0" t="s">
        <v>385</v>
      </c>
      <c r="I6407" s="0" t="s">
        <v>198</v>
      </c>
      <c r="J6407" s="0" t="s">
        <v>325</v>
      </c>
      <c r="K6407" s="0" t="n">
        <v>54021.3084188854</v>
      </c>
      <c r="L6407" s="0" t="n">
        <v>76702.815</v>
      </c>
      <c r="M6407" s="0" t="n">
        <v>102141.25543022</v>
      </c>
      <c r="N6407" s="0" t="n">
        <v>50082.615</v>
      </c>
      <c r="O6407" s="0" t="n">
        <v>83024.595</v>
      </c>
      <c r="P6407" s="0" t="n">
        <v>72604.215</v>
      </c>
      <c r="Q6407" s="0" t="n">
        <v>96622.425</v>
      </c>
      <c r="S6407" s="0" t="s">
        <v>303</v>
      </c>
    </row>
    <row r="6408" customFormat="false" ht="14" hidden="false" customHeight="false" outlineLevel="0" collapsed="false">
      <c r="A6408" s="0" t="str">
        <f aca="false">SUBSTITUTE(C6408&amp;D6408&amp;E6408&amp;F6408&amp;G6408&amp;H6408&amp;I6408," ","")</f>
        <v>AgenteBilingüeEspecializadoCienciasdelasaludyafinesFrontofficeconherramientaHoraextranocturna Zona3Plata</v>
      </c>
      <c r="B6408" s="0" t="s">
        <v>6754</v>
      </c>
      <c r="C6408" s="0" t="s">
        <v>190</v>
      </c>
      <c r="D6408" s="0" t="s">
        <v>6010</v>
      </c>
      <c r="E6408" s="0" t="s">
        <v>689</v>
      </c>
      <c r="F6408" s="0" t="s">
        <v>3319</v>
      </c>
      <c r="G6408" s="0" t="s">
        <v>197</v>
      </c>
      <c r="H6408" s="0" t="s">
        <v>390</v>
      </c>
      <c r="I6408" s="0" t="s">
        <v>195</v>
      </c>
      <c r="J6408" s="0" t="s">
        <v>325</v>
      </c>
      <c r="K6408" s="0" t="n">
        <v>54021.3084188854</v>
      </c>
      <c r="L6408" s="0" t="n">
        <v>74468.25</v>
      </c>
      <c r="M6408" s="0" t="n">
        <v>96455.6859656935</v>
      </c>
      <c r="N6408" s="0" t="n">
        <v>50082.615</v>
      </c>
      <c r="O6408" s="0" t="n">
        <v>83024.595</v>
      </c>
      <c r="P6408" s="0" t="n">
        <v>69937.02</v>
      </c>
      <c r="Q6408" s="0" t="n">
        <v>87051.78</v>
      </c>
      <c r="S6408" s="0" t="s">
        <v>303</v>
      </c>
    </row>
    <row r="6409" customFormat="false" ht="14" hidden="false" customHeight="false" outlineLevel="0" collapsed="false">
      <c r="A6409" s="0" t="str">
        <f aca="false">SUBSTITUTE(C6409&amp;D6409&amp;E6409&amp;F6409&amp;G6409&amp;H6409&amp;I6409," ","")</f>
        <v>AgenteBilingüeEspecializadoCienciasdelasaludyafinesFrontofficeconherramientaHoraextranocturna Zona3Oro</v>
      </c>
      <c r="B6409" s="0" t="s">
        <v>6755</v>
      </c>
      <c r="C6409" s="0" t="s">
        <v>190</v>
      </c>
      <c r="D6409" s="0" t="s">
        <v>6010</v>
      </c>
      <c r="E6409" s="0" t="s">
        <v>689</v>
      </c>
      <c r="F6409" s="0" t="s">
        <v>3319</v>
      </c>
      <c r="G6409" s="0" t="s">
        <v>197</v>
      </c>
      <c r="H6409" s="0" t="s">
        <v>390</v>
      </c>
      <c r="I6409" s="0" t="s">
        <v>54</v>
      </c>
      <c r="J6409" s="0" t="s">
        <v>325</v>
      </c>
      <c r="K6409" s="0" t="n">
        <v>54021.3084188854</v>
      </c>
      <c r="L6409" s="0" t="n">
        <v>75957.615</v>
      </c>
      <c r="M6409" s="0" t="n">
        <v>99217.0855066523</v>
      </c>
      <c r="N6409" s="0" t="n">
        <v>50082.615</v>
      </c>
      <c r="O6409" s="0" t="n">
        <v>83024.595</v>
      </c>
      <c r="P6409" s="0" t="n">
        <v>71409.825</v>
      </c>
      <c r="Q6409" s="0" t="n">
        <v>90911.295</v>
      </c>
      <c r="S6409" s="0" t="s">
        <v>303</v>
      </c>
    </row>
    <row r="6410" customFormat="false" ht="14" hidden="false" customHeight="false" outlineLevel="0" collapsed="false">
      <c r="A6410" s="0" t="str">
        <f aca="false">SUBSTITUTE(C6410&amp;D6410&amp;E6410&amp;F6410&amp;G6410&amp;H6410&amp;I6410," ","")</f>
        <v>AgenteBilingüeEspecializadoCienciasdelasaludyafinesFrontofficeconherramientaHoraextranocturna Zona3Platino</v>
      </c>
      <c r="B6410" s="0" t="s">
        <v>6756</v>
      </c>
      <c r="C6410" s="0" t="s">
        <v>190</v>
      </c>
      <c r="D6410" s="0" t="s">
        <v>6010</v>
      </c>
      <c r="E6410" s="0" t="s">
        <v>689</v>
      </c>
      <c r="F6410" s="0" t="s">
        <v>3319</v>
      </c>
      <c r="G6410" s="0" t="s">
        <v>197</v>
      </c>
      <c r="H6410" s="0" t="s">
        <v>390</v>
      </c>
      <c r="I6410" s="0" t="s">
        <v>198</v>
      </c>
      <c r="J6410" s="0" t="s">
        <v>325</v>
      </c>
      <c r="K6410" s="0" t="n">
        <v>54021.3084188854</v>
      </c>
      <c r="L6410" s="0" t="n">
        <v>78192.18</v>
      </c>
      <c r="M6410" s="0" t="n">
        <v>102141.25543022</v>
      </c>
      <c r="N6410" s="0" t="n">
        <v>50082.615</v>
      </c>
      <c r="O6410" s="0" t="n">
        <v>83024.595</v>
      </c>
      <c r="P6410" s="0" t="n">
        <v>72945.765</v>
      </c>
      <c r="Q6410" s="0" t="n">
        <v>96622.425</v>
      </c>
      <c r="S6410" s="0" t="s">
        <v>303</v>
      </c>
    </row>
    <row r="6411" customFormat="false" ht="14" hidden="false" customHeight="false" outlineLevel="0" collapsed="false">
      <c r="A6411" s="0" t="str">
        <f aca="false">SUBSTITUTE(C6411&amp;D6411&amp;E6411&amp;F6411&amp;G6411&amp;H6411&amp;I6411," ","")</f>
        <v>AgenteBilingüeEspecializadoCienciasdelasaludyafinesFrontofficeconherramientaHoraextradominicalyfestivoZona1Plata</v>
      </c>
      <c r="B6411" s="0" t="s">
        <v>6757</v>
      </c>
      <c r="C6411" s="0" t="s">
        <v>190</v>
      </c>
      <c r="D6411" s="0" t="s">
        <v>6010</v>
      </c>
      <c r="E6411" s="0" t="s">
        <v>689</v>
      </c>
      <c r="F6411" s="0" t="s">
        <v>3319</v>
      </c>
      <c r="G6411" s="0" t="s">
        <v>194</v>
      </c>
      <c r="H6411" s="0" t="s">
        <v>379</v>
      </c>
      <c r="I6411" s="0" t="s">
        <v>195</v>
      </c>
      <c r="J6411" s="0" t="s">
        <v>325</v>
      </c>
      <c r="K6411" s="0" t="n">
        <v>68162.1129490937</v>
      </c>
      <c r="L6411" s="0" t="n">
        <v>81052.92</v>
      </c>
      <c r="M6411" s="0" t="n">
        <v>110235.069675078</v>
      </c>
      <c r="N6411" s="0" t="n">
        <v>71546.445</v>
      </c>
      <c r="O6411" s="0" t="n">
        <v>94786.335</v>
      </c>
      <c r="P6411" s="0" t="n">
        <v>72783.27</v>
      </c>
      <c r="Q6411" s="0" t="n">
        <v>96911.19</v>
      </c>
      <c r="S6411" s="0" t="s">
        <v>303</v>
      </c>
    </row>
    <row r="6412" customFormat="false" ht="14" hidden="false" customHeight="false" outlineLevel="0" collapsed="false">
      <c r="A6412" s="0" t="str">
        <f aca="false">SUBSTITUTE(C6412&amp;D6412&amp;E6412&amp;F6412&amp;G6412&amp;H6412&amp;I6412," ","")</f>
        <v>AgenteBilingüeEspecializadoCienciasdelasaludyafinesFrontofficeconherramientaHoraextradominicalyfestivoZona1Oro</v>
      </c>
      <c r="B6412" s="0" t="s">
        <v>6758</v>
      </c>
      <c r="C6412" s="0" t="s">
        <v>190</v>
      </c>
      <c r="D6412" s="0" t="s">
        <v>6010</v>
      </c>
      <c r="E6412" s="0" t="s">
        <v>689</v>
      </c>
      <c r="F6412" s="0" t="s">
        <v>3319</v>
      </c>
      <c r="G6412" s="0" t="s">
        <v>194</v>
      </c>
      <c r="H6412" s="0" t="s">
        <v>379</v>
      </c>
      <c r="I6412" s="0" t="s">
        <v>54</v>
      </c>
      <c r="J6412" s="0" t="s">
        <v>325</v>
      </c>
      <c r="K6412" s="0" t="n">
        <v>68162.1129490937</v>
      </c>
      <c r="L6412" s="0" t="n">
        <v>82674.765</v>
      </c>
      <c r="M6412" s="0" t="n">
        <v>113390.954864746</v>
      </c>
      <c r="N6412" s="0" t="n">
        <v>71546.445</v>
      </c>
      <c r="O6412" s="0" t="n">
        <v>94786.335</v>
      </c>
      <c r="P6412" s="0" t="n">
        <v>74315.07</v>
      </c>
      <c r="Q6412" s="0" t="n">
        <v>101207.475</v>
      </c>
      <c r="S6412" s="0" t="s">
        <v>303</v>
      </c>
    </row>
    <row r="6413" customFormat="false" ht="14" hidden="false" customHeight="false" outlineLevel="0" collapsed="false">
      <c r="A6413" s="0" t="str">
        <f aca="false">SUBSTITUTE(C6413&amp;D6413&amp;E6413&amp;F6413&amp;G6413&amp;H6413&amp;I6413," ","")</f>
        <v>AgenteBilingüeEspecializadoCienciasdelasaludyafinesFrontofficeconherramientaHoraextradominicalyfestivoZona1Platino</v>
      </c>
      <c r="B6413" s="0" t="s">
        <v>6759</v>
      </c>
      <c r="C6413" s="0" t="s">
        <v>190</v>
      </c>
      <c r="D6413" s="0" t="s">
        <v>6010</v>
      </c>
      <c r="E6413" s="0" t="s">
        <v>689</v>
      </c>
      <c r="F6413" s="0" t="s">
        <v>3319</v>
      </c>
      <c r="G6413" s="0" t="s">
        <v>194</v>
      </c>
      <c r="H6413" s="0" t="s">
        <v>379</v>
      </c>
      <c r="I6413" s="0" t="s">
        <v>198</v>
      </c>
      <c r="J6413" s="0" t="s">
        <v>325</v>
      </c>
      <c r="K6413" s="0" t="n">
        <v>68162.1129490937</v>
      </c>
      <c r="L6413" s="0" t="n">
        <v>85105.98</v>
      </c>
      <c r="M6413" s="0" t="n">
        <v>116732.863348823</v>
      </c>
      <c r="N6413" s="0" t="n">
        <v>71546.445</v>
      </c>
      <c r="O6413" s="0" t="n">
        <v>94786.335</v>
      </c>
      <c r="P6413" s="0" t="n">
        <v>75913.11</v>
      </c>
      <c r="Q6413" s="0" t="n">
        <v>107565.48</v>
      </c>
      <c r="S6413" s="0" t="s">
        <v>303</v>
      </c>
    </row>
    <row r="6414" customFormat="false" ht="14" hidden="false" customHeight="false" outlineLevel="0" collapsed="false">
      <c r="A6414" s="0" t="str">
        <f aca="false">SUBSTITUTE(C6414&amp;D6414&amp;E6414&amp;F6414&amp;G6414&amp;H6414&amp;I6414," ","")</f>
        <v>AgenteBilingüeEspecializadoCienciasdelasaludyafinesFrontofficeconherramientaHoraextradominicalyfestivoZona2Plata</v>
      </c>
      <c r="B6414" s="0" t="s">
        <v>6760</v>
      </c>
      <c r="C6414" s="0" t="s">
        <v>190</v>
      </c>
      <c r="D6414" s="0" t="s">
        <v>6010</v>
      </c>
      <c r="E6414" s="0" t="s">
        <v>689</v>
      </c>
      <c r="F6414" s="0" t="s">
        <v>3319</v>
      </c>
      <c r="G6414" s="0" t="s">
        <v>194</v>
      </c>
      <c r="H6414" s="0" t="s">
        <v>385</v>
      </c>
      <c r="I6414" s="0" t="s">
        <v>195</v>
      </c>
      <c r="J6414" s="0" t="s">
        <v>325</v>
      </c>
      <c r="K6414" s="0" t="n">
        <v>68162.1129490937</v>
      </c>
      <c r="L6414" s="0" t="n">
        <v>83485.17</v>
      </c>
      <c r="M6414" s="0" t="n">
        <v>110235.069675078</v>
      </c>
      <c r="N6414" s="0" t="n">
        <v>71546.445</v>
      </c>
      <c r="O6414" s="0" t="n">
        <v>94786.335</v>
      </c>
      <c r="P6414" s="0" t="n">
        <v>77346.585</v>
      </c>
      <c r="Q6414" s="0" t="n">
        <v>96911.19</v>
      </c>
      <c r="S6414" s="0" t="s">
        <v>303</v>
      </c>
    </row>
    <row r="6415" customFormat="false" ht="14" hidden="false" customHeight="false" outlineLevel="0" collapsed="false">
      <c r="A6415" s="0" t="str">
        <f aca="false">SUBSTITUTE(C6415&amp;D6415&amp;E6415&amp;F6415&amp;G6415&amp;H6415&amp;I6415," ","")</f>
        <v>AgenteBilingüeEspecializadoCienciasdelasaludyafinesFrontofficeconherramientaHoraextradominicalyfestivoZona2Oro</v>
      </c>
      <c r="B6415" s="0" t="s">
        <v>6761</v>
      </c>
      <c r="C6415" s="0" t="s">
        <v>190</v>
      </c>
      <c r="D6415" s="0" t="s">
        <v>6010</v>
      </c>
      <c r="E6415" s="0" t="s">
        <v>689</v>
      </c>
      <c r="F6415" s="0" t="s">
        <v>3319</v>
      </c>
      <c r="G6415" s="0" t="s">
        <v>194</v>
      </c>
      <c r="H6415" s="0" t="s">
        <v>385</v>
      </c>
      <c r="I6415" s="0" t="s">
        <v>54</v>
      </c>
      <c r="J6415" s="0" t="s">
        <v>325</v>
      </c>
      <c r="K6415" s="0" t="n">
        <v>68162.1129490937</v>
      </c>
      <c r="L6415" s="0" t="n">
        <v>85155.66</v>
      </c>
      <c r="M6415" s="0" t="n">
        <v>113390.954864746</v>
      </c>
      <c r="N6415" s="0" t="n">
        <v>71546.445</v>
      </c>
      <c r="O6415" s="0" t="n">
        <v>94786.335</v>
      </c>
      <c r="P6415" s="0" t="n">
        <v>78974.64</v>
      </c>
      <c r="Q6415" s="0" t="n">
        <v>101207.475</v>
      </c>
      <c r="S6415" s="0" t="s">
        <v>303</v>
      </c>
    </row>
    <row r="6416" customFormat="false" ht="14" hidden="false" customHeight="false" outlineLevel="0" collapsed="false">
      <c r="A6416" s="0" t="str">
        <f aca="false">SUBSTITUTE(C6416&amp;D6416&amp;E6416&amp;F6416&amp;G6416&amp;H6416&amp;I6416," ","")</f>
        <v>AgenteBilingüeEspecializadoCienciasdelasaludyafinesFrontofficeconherramientaHoraextradominicalyfestivoZona2Platino</v>
      </c>
      <c r="B6416" s="0" t="s">
        <v>6762</v>
      </c>
      <c r="C6416" s="0" t="s">
        <v>190</v>
      </c>
      <c r="D6416" s="0" t="s">
        <v>6010</v>
      </c>
      <c r="E6416" s="0" t="s">
        <v>689</v>
      </c>
      <c r="F6416" s="0" t="s">
        <v>3319</v>
      </c>
      <c r="G6416" s="0" t="s">
        <v>194</v>
      </c>
      <c r="H6416" s="0" t="s">
        <v>385</v>
      </c>
      <c r="I6416" s="0" t="s">
        <v>198</v>
      </c>
      <c r="J6416" s="0" t="s">
        <v>325</v>
      </c>
      <c r="K6416" s="0" t="n">
        <v>68162.1129490937</v>
      </c>
      <c r="L6416" s="0" t="n">
        <v>87659.325</v>
      </c>
      <c r="M6416" s="0" t="n">
        <v>116732.863348823</v>
      </c>
      <c r="N6416" s="0" t="n">
        <v>71546.445</v>
      </c>
      <c r="O6416" s="0" t="n">
        <v>94786.335</v>
      </c>
      <c r="P6416" s="0" t="n">
        <v>80673.075</v>
      </c>
      <c r="Q6416" s="0" t="n">
        <v>107565.48</v>
      </c>
      <c r="S6416" s="0" t="s">
        <v>303</v>
      </c>
    </row>
    <row r="6417" customFormat="false" ht="14" hidden="false" customHeight="false" outlineLevel="0" collapsed="false">
      <c r="A6417" s="0" t="str">
        <f aca="false">SUBSTITUTE(C6417&amp;D6417&amp;E6417&amp;F6417&amp;G6417&amp;H6417&amp;I6417," ","")</f>
        <v>AgenteBilingüeEspecializadoCienciasdelasaludyafinesFrontofficeconherramientaHoraextradominicalyfestivoZona3Plata</v>
      </c>
      <c r="B6417" s="0" t="s">
        <v>6763</v>
      </c>
      <c r="C6417" s="0" t="s">
        <v>190</v>
      </c>
      <c r="D6417" s="0" t="s">
        <v>6010</v>
      </c>
      <c r="E6417" s="0" t="s">
        <v>689</v>
      </c>
      <c r="F6417" s="0" t="s">
        <v>3319</v>
      </c>
      <c r="G6417" s="0" t="s">
        <v>194</v>
      </c>
      <c r="H6417" s="0" t="s">
        <v>390</v>
      </c>
      <c r="I6417" s="0" t="s">
        <v>195</v>
      </c>
      <c r="J6417" s="0" t="s">
        <v>325</v>
      </c>
      <c r="K6417" s="0" t="n">
        <v>68162.1129490937</v>
      </c>
      <c r="L6417" s="0" t="n">
        <v>85105.98</v>
      </c>
      <c r="M6417" s="0" t="n">
        <v>110235.069675078</v>
      </c>
      <c r="N6417" s="0" t="n">
        <v>71546.445</v>
      </c>
      <c r="O6417" s="0" t="n">
        <v>94786.335</v>
      </c>
      <c r="P6417" s="0" t="n">
        <v>77710.905</v>
      </c>
      <c r="Q6417" s="0" t="n">
        <v>96911.19</v>
      </c>
      <c r="S6417" s="0" t="s">
        <v>303</v>
      </c>
    </row>
    <row r="6418" customFormat="false" ht="14" hidden="false" customHeight="false" outlineLevel="0" collapsed="false">
      <c r="A6418" s="0" t="str">
        <f aca="false">SUBSTITUTE(C6418&amp;D6418&amp;E6418&amp;F6418&amp;G6418&amp;H6418&amp;I6418," ","")</f>
        <v>AgenteBilingüeEspecializadoCienciasdelasaludyafinesFrontofficeconherramientaHoraextradominicalyfestivoZona3Oro</v>
      </c>
      <c r="B6418" s="0" t="s">
        <v>6764</v>
      </c>
      <c r="C6418" s="0" t="s">
        <v>190</v>
      </c>
      <c r="D6418" s="0" t="s">
        <v>6010</v>
      </c>
      <c r="E6418" s="0" t="s">
        <v>689</v>
      </c>
      <c r="F6418" s="0" t="s">
        <v>3319</v>
      </c>
      <c r="G6418" s="0" t="s">
        <v>194</v>
      </c>
      <c r="H6418" s="0" t="s">
        <v>390</v>
      </c>
      <c r="I6418" s="0" t="s">
        <v>54</v>
      </c>
      <c r="J6418" s="0" t="s">
        <v>325</v>
      </c>
      <c r="K6418" s="0" t="n">
        <v>68162.1129490937</v>
      </c>
      <c r="L6418" s="0" t="n">
        <v>86808.555</v>
      </c>
      <c r="M6418" s="0" t="n">
        <v>113390.954864746</v>
      </c>
      <c r="N6418" s="0" t="n">
        <v>71546.445</v>
      </c>
      <c r="O6418" s="0" t="n">
        <v>94786.335</v>
      </c>
      <c r="P6418" s="0" t="n">
        <v>79346.205</v>
      </c>
      <c r="Q6418" s="0" t="n">
        <v>101207.475</v>
      </c>
      <c r="S6418" s="0" t="s">
        <v>303</v>
      </c>
    </row>
    <row r="6419" customFormat="false" ht="14" hidden="false" customHeight="false" outlineLevel="0" collapsed="false">
      <c r="A6419" s="0" t="str">
        <f aca="false">SUBSTITUTE(C6419&amp;D6419&amp;E6419&amp;F6419&amp;G6419&amp;H6419&amp;I6419," ","")</f>
        <v>AgenteBilingüeEspecializadoCienciasdelasaludyafinesFrontofficeconherramientaHoraextradominicalyfestivoZona3Platino</v>
      </c>
      <c r="B6419" s="0" t="s">
        <v>6765</v>
      </c>
      <c r="C6419" s="0" t="s">
        <v>190</v>
      </c>
      <c r="D6419" s="0" t="s">
        <v>6010</v>
      </c>
      <c r="E6419" s="0" t="s">
        <v>689</v>
      </c>
      <c r="F6419" s="0" t="s">
        <v>3319</v>
      </c>
      <c r="G6419" s="0" t="s">
        <v>194</v>
      </c>
      <c r="H6419" s="0" t="s">
        <v>390</v>
      </c>
      <c r="I6419" s="0" t="s">
        <v>198</v>
      </c>
      <c r="J6419" s="0" t="s">
        <v>325</v>
      </c>
      <c r="K6419" s="0" t="n">
        <v>68162.1129490937</v>
      </c>
      <c r="L6419" s="0" t="n">
        <v>89361.9</v>
      </c>
      <c r="M6419" s="0" t="n">
        <v>116732.863348823</v>
      </c>
      <c r="N6419" s="0" t="n">
        <v>71546.445</v>
      </c>
      <c r="O6419" s="0" t="n">
        <v>94786.335</v>
      </c>
      <c r="P6419" s="0" t="n">
        <v>81052.92</v>
      </c>
      <c r="Q6419" s="0" t="n">
        <v>107565.48</v>
      </c>
      <c r="S6419" s="0" t="s">
        <v>303</v>
      </c>
    </row>
    <row r="6420" customFormat="false" ht="14" hidden="false" customHeight="false" outlineLevel="0" collapsed="false">
      <c r="A6420" s="0" t="str">
        <f aca="false">SUBSTITUTE(C6420&amp;D6420&amp;E6420&amp;F6420&amp;G6420&amp;H6420&amp;I6420," ","")</f>
        <v>AgenteBilingüeEspecializadoCienciasdelasaludyafinesFrontofficeconherramientaServicio7x24Zona1Plata</v>
      </c>
      <c r="B6420" s="0" t="s">
        <v>6766</v>
      </c>
      <c r="C6420" s="0" t="s">
        <v>190</v>
      </c>
      <c r="D6420" s="0" t="s">
        <v>6010</v>
      </c>
      <c r="E6420" s="0" t="s">
        <v>689</v>
      </c>
      <c r="F6420" s="0" t="s">
        <v>3319</v>
      </c>
      <c r="G6420" s="0" t="s">
        <v>55</v>
      </c>
      <c r="H6420" s="0" t="s">
        <v>379</v>
      </c>
      <c r="I6420" s="0" t="s">
        <v>195</v>
      </c>
      <c r="J6420" s="0" t="s">
        <v>305</v>
      </c>
      <c r="K6420" s="0" t="n">
        <v>24843389.8259074</v>
      </c>
      <c r="L6420" s="0" t="n">
        <v>42564342.915</v>
      </c>
      <c r="M6420" s="0" t="n">
        <v>48067277.0702232</v>
      </c>
      <c r="N6420" s="0" t="n">
        <v>31510536.705</v>
      </c>
      <c r="O6420" s="0" t="n">
        <v>51429145.86</v>
      </c>
      <c r="P6420" s="0" t="n">
        <v>49546254.195</v>
      </c>
      <c r="Q6420" s="0" t="n">
        <v>40184581.905</v>
      </c>
      <c r="S6420" s="0" t="s">
        <v>303</v>
      </c>
    </row>
    <row r="6421" customFormat="false" ht="14" hidden="false" customHeight="false" outlineLevel="0" collapsed="false">
      <c r="A6421" s="0" t="str">
        <f aca="false">SUBSTITUTE(C6421&amp;D6421&amp;E6421&amp;F6421&amp;G6421&amp;H6421&amp;I6421," ","")</f>
        <v>AgenteBilingüeEspecializadoCienciasdelasaludyafinesFrontofficeconherramientaServicio7x24Zona1Oro</v>
      </c>
      <c r="B6421" s="0" t="s">
        <v>6767</v>
      </c>
      <c r="C6421" s="0" t="s">
        <v>190</v>
      </c>
      <c r="D6421" s="0" t="s">
        <v>6010</v>
      </c>
      <c r="E6421" s="0" t="s">
        <v>689</v>
      </c>
      <c r="F6421" s="0" t="s">
        <v>3319</v>
      </c>
      <c r="G6421" s="0" t="s">
        <v>55</v>
      </c>
      <c r="H6421" s="0" t="s">
        <v>379</v>
      </c>
      <c r="I6421" s="0" t="s">
        <v>54</v>
      </c>
      <c r="J6421" s="0" t="s">
        <v>305</v>
      </c>
      <c r="K6421" s="0" t="n">
        <v>24843389.8259074</v>
      </c>
      <c r="L6421" s="0" t="n">
        <v>43415630.415</v>
      </c>
      <c r="M6421" s="0" t="n">
        <v>49443380.0496169</v>
      </c>
      <c r="N6421" s="0" t="n">
        <v>31707693.855</v>
      </c>
      <c r="O6421" s="0" t="n">
        <v>51429145.86</v>
      </c>
      <c r="P6421" s="0" t="n">
        <v>50589333.405</v>
      </c>
      <c r="Q6421" s="0" t="n">
        <v>41966076.69</v>
      </c>
      <c r="S6421" s="0" t="s">
        <v>303</v>
      </c>
    </row>
    <row r="6422" customFormat="false" ht="14" hidden="false" customHeight="false" outlineLevel="0" collapsed="false">
      <c r="A6422" s="0" t="str">
        <f aca="false">SUBSTITUTE(C6422&amp;D6422&amp;E6422&amp;F6422&amp;G6422&amp;H6422&amp;I6422," ","")</f>
        <v>AgenteBilingüeEspecializadoCienciasdelasaludyafinesFrontofficeconherramientaServicio7x24Zona1Platino</v>
      </c>
      <c r="B6422" s="0" t="s">
        <v>6768</v>
      </c>
      <c r="C6422" s="0" t="s">
        <v>190</v>
      </c>
      <c r="D6422" s="0" t="s">
        <v>6010</v>
      </c>
      <c r="E6422" s="0" t="s">
        <v>689</v>
      </c>
      <c r="F6422" s="0" t="s">
        <v>3319</v>
      </c>
      <c r="G6422" s="0" t="s">
        <v>55</v>
      </c>
      <c r="H6422" s="0" t="s">
        <v>379</v>
      </c>
      <c r="I6422" s="0" t="s">
        <v>198</v>
      </c>
      <c r="J6422" s="0" t="s">
        <v>305</v>
      </c>
      <c r="K6422" s="0" t="n">
        <v>24843389.8259074</v>
      </c>
      <c r="L6422" s="0" t="n">
        <v>44692560.63</v>
      </c>
      <c r="M6422" s="0" t="n">
        <v>50900597.2629861</v>
      </c>
      <c r="N6422" s="0" t="n">
        <v>31761645.3</v>
      </c>
      <c r="O6422" s="0" t="n">
        <v>51429145.86</v>
      </c>
      <c r="P6422" s="0" t="n">
        <v>51677275.725</v>
      </c>
      <c r="Q6422" s="0" t="n">
        <v>44602550.82</v>
      </c>
      <c r="S6422" s="0" t="s">
        <v>303</v>
      </c>
    </row>
    <row r="6423" customFormat="false" ht="14" hidden="false" customHeight="false" outlineLevel="0" collapsed="false">
      <c r="A6423" s="0" t="str">
        <f aca="false">SUBSTITUTE(C6423&amp;D6423&amp;E6423&amp;F6423&amp;G6423&amp;H6423&amp;I6423," ","")</f>
        <v>AgenteBilingüeEspecializadoCienciasdelasaludyafinesFrontofficeconherramientaServicio7x24Zona2Plata</v>
      </c>
      <c r="B6423" s="0" t="s">
        <v>6769</v>
      </c>
      <c r="C6423" s="0" t="s">
        <v>190</v>
      </c>
      <c r="D6423" s="0" t="s">
        <v>6010</v>
      </c>
      <c r="E6423" s="0" t="s">
        <v>689</v>
      </c>
      <c r="F6423" s="0" t="s">
        <v>3319</v>
      </c>
      <c r="G6423" s="0" t="s">
        <v>55</v>
      </c>
      <c r="H6423" s="0" t="s">
        <v>385</v>
      </c>
      <c r="I6423" s="0" t="s">
        <v>195</v>
      </c>
      <c r="J6423" s="0" t="s">
        <v>305</v>
      </c>
      <c r="K6423" s="0" t="n">
        <v>24843389.8259074</v>
      </c>
      <c r="L6423" s="0" t="n">
        <v>43841274.165</v>
      </c>
      <c r="M6423" s="0" t="n">
        <v>48067277.0702232</v>
      </c>
      <c r="N6423" s="0" t="n">
        <v>31718484.765</v>
      </c>
      <c r="O6423" s="0" t="n">
        <v>51429145.86</v>
      </c>
      <c r="P6423" s="0" t="n">
        <v>52653003.345</v>
      </c>
      <c r="Q6423" s="0" t="n">
        <v>40184581.905</v>
      </c>
      <c r="S6423" s="0" t="s">
        <v>303</v>
      </c>
    </row>
    <row r="6424" customFormat="false" ht="14" hidden="false" customHeight="false" outlineLevel="0" collapsed="false">
      <c r="A6424" s="0" t="str">
        <f aca="false">SUBSTITUTE(C6424&amp;D6424&amp;E6424&amp;F6424&amp;G6424&amp;H6424&amp;I6424," ","")</f>
        <v>AgenteBilingüeEspecializadoCienciasdelasaludyafinesFrontofficeconherramientaServicio7x24Zona2Oro</v>
      </c>
      <c r="B6424" s="0" t="s">
        <v>6770</v>
      </c>
      <c r="C6424" s="0" t="s">
        <v>190</v>
      </c>
      <c r="D6424" s="0" t="s">
        <v>6010</v>
      </c>
      <c r="E6424" s="0" t="s">
        <v>689</v>
      </c>
      <c r="F6424" s="0" t="s">
        <v>3319</v>
      </c>
      <c r="G6424" s="0" t="s">
        <v>55</v>
      </c>
      <c r="H6424" s="0" t="s">
        <v>385</v>
      </c>
      <c r="I6424" s="0" t="s">
        <v>54</v>
      </c>
      <c r="J6424" s="0" t="s">
        <v>305</v>
      </c>
      <c r="K6424" s="0" t="n">
        <v>24843389.8259074</v>
      </c>
      <c r="L6424" s="0" t="n">
        <v>44718100.29</v>
      </c>
      <c r="M6424" s="0" t="n">
        <v>49443380.0496169</v>
      </c>
      <c r="N6424" s="0" t="n">
        <v>31775671.62</v>
      </c>
      <c r="O6424" s="0" t="n">
        <v>51429145.86</v>
      </c>
      <c r="P6424" s="0" t="n">
        <v>53761487.31</v>
      </c>
      <c r="Q6424" s="0" t="n">
        <v>41966076.69</v>
      </c>
      <c r="S6424" s="0" t="s">
        <v>303</v>
      </c>
    </row>
    <row r="6425" customFormat="false" ht="14" hidden="false" customHeight="false" outlineLevel="0" collapsed="false">
      <c r="A6425" s="0" t="str">
        <f aca="false">SUBSTITUTE(C6425&amp;D6425&amp;E6425&amp;F6425&amp;G6425&amp;H6425&amp;I6425," ","")</f>
        <v>AgenteBilingüeEspecializadoCienciasdelasaludyafinesFrontofficeconherramientaServicio7x24Zona2Platino</v>
      </c>
      <c r="B6425" s="0" t="s">
        <v>6771</v>
      </c>
      <c r="C6425" s="0" t="s">
        <v>190</v>
      </c>
      <c r="D6425" s="0" t="s">
        <v>6010</v>
      </c>
      <c r="E6425" s="0" t="s">
        <v>689</v>
      </c>
      <c r="F6425" s="0" t="s">
        <v>3319</v>
      </c>
      <c r="G6425" s="0" t="s">
        <v>55</v>
      </c>
      <c r="H6425" s="0" t="s">
        <v>385</v>
      </c>
      <c r="I6425" s="0" t="s">
        <v>198</v>
      </c>
      <c r="J6425" s="0" t="s">
        <v>305</v>
      </c>
      <c r="K6425" s="0" t="n">
        <v>24843389.8259074</v>
      </c>
      <c r="L6425" s="0" t="n">
        <v>46033337.925</v>
      </c>
      <c r="M6425" s="0" t="n">
        <v>50900597.2629861</v>
      </c>
      <c r="N6425" s="0" t="n">
        <v>31832859.51</v>
      </c>
      <c r="O6425" s="0" t="n">
        <v>51429145.86</v>
      </c>
      <c r="P6425" s="0" t="n">
        <v>54917648.55</v>
      </c>
      <c r="Q6425" s="0" t="n">
        <v>44602550.82</v>
      </c>
      <c r="S6425" s="0" t="s">
        <v>303</v>
      </c>
    </row>
    <row r="6426" customFormat="false" ht="14" hidden="false" customHeight="false" outlineLevel="0" collapsed="false">
      <c r="A6426" s="0" t="str">
        <f aca="false">SUBSTITUTE(C6426&amp;D6426&amp;E6426&amp;F6426&amp;G6426&amp;H6426&amp;I6426," ","")</f>
        <v>AgenteBilingüeEspecializadoCienciasdelasaludyafinesFrontofficeconherramientaServicio7x24Zona3Plata</v>
      </c>
      <c r="B6426" s="0" t="s">
        <v>6772</v>
      </c>
      <c r="C6426" s="0" t="s">
        <v>190</v>
      </c>
      <c r="D6426" s="0" t="s">
        <v>6010</v>
      </c>
      <c r="E6426" s="0" t="s">
        <v>689</v>
      </c>
      <c r="F6426" s="0" t="s">
        <v>3319</v>
      </c>
      <c r="G6426" s="0" t="s">
        <v>55</v>
      </c>
      <c r="H6426" s="0" t="s">
        <v>390</v>
      </c>
      <c r="I6426" s="0" t="s">
        <v>195</v>
      </c>
      <c r="J6426" s="0" t="s">
        <v>305</v>
      </c>
      <c r="K6426" s="0" t="n">
        <v>24843389.8259074</v>
      </c>
      <c r="L6426" s="0" t="n">
        <v>44692560.63</v>
      </c>
      <c r="M6426" s="0" t="n">
        <v>48067277.0702232</v>
      </c>
      <c r="N6426" s="0" t="n">
        <v>31761645.3</v>
      </c>
      <c r="O6426" s="0" t="n">
        <v>51429145.86</v>
      </c>
      <c r="P6426" s="0" t="n">
        <v>52900733.7</v>
      </c>
      <c r="Q6426" s="0" t="n">
        <v>40184581.905</v>
      </c>
      <c r="S6426" s="0" t="s">
        <v>303</v>
      </c>
    </row>
    <row r="6427" customFormat="false" ht="14" hidden="false" customHeight="false" outlineLevel="0" collapsed="false">
      <c r="A6427" s="0" t="str">
        <f aca="false">SUBSTITUTE(C6427&amp;D6427&amp;E6427&amp;F6427&amp;G6427&amp;H6427&amp;I6427," ","")</f>
        <v>AgenteBilingüeEspecializadoCienciasdelasaludyafinesFrontofficeconherramientaServicio7x24Zona3Oro</v>
      </c>
      <c r="B6427" s="0" t="s">
        <v>6773</v>
      </c>
      <c r="C6427" s="0" t="s">
        <v>190</v>
      </c>
      <c r="D6427" s="0" t="s">
        <v>6010</v>
      </c>
      <c r="E6427" s="0" t="s">
        <v>689</v>
      </c>
      <c r="F6427" s="0" t="s">
        <v>3319</v>
      </c>
      <c r="G6427" s="0" t="s">
        <v>55</v>
      </c>
      <c r="H6427" s="0" t="s">
        <v>390</v>
      </c>
      <c r="I6427" s="0" t="s">
        <v>54</v>
      </c>
      <c r="J6427" s="0" t="s">
        <v>305</v>
      </c>
      <c r="K6427" s="0" t="n">
        <v>24843389.8259074</v>
      </c>
      <c r="L6427" s="0" t="n">
        <v>45586412.505</v>
      </c>
      <c r="M6427" s="0" t="n">
        <v>49443380.0496169</v>
      </c>
      <c r="N6427" s="0" t="n">
        <v>31820990.13</v>
      </c>
      <c r="O6427" s="0" t="n">
        <v>51429145.86</v>
      </c>
      <c r="P6427" s="0" t="n">
        <v>54014434.065</v>
      </c>
      <c r="Q6427" s="0" t="n">
        <v>41966076.69</v>
      </c>
      <c r="S6427" s="0" t="s">
        <v>303</v>
      </c>
    </row>
    <row r="6428" customFormat="false" ht="14" hidden="false" customHeight="false" outlineLevel="0" collapsed="false">
      <c r="A6428" s="0" t="str">
        <f aca="false">SUBSTITUTE(C6428&amp;D6428&amp;E6428&amp;F6428&amp;G6428&amp;H6428&amp;I6428," ","")</f>
        <v>AgenteBilingüeEspecializadoCienciasdelasaludyafinesFrontofficeconherramientaServicio7x24Zona3Platino</v>
      </c>
      <c r="B6428" s="0" t="s">
        <v>6774</v>
      </c>
      <c r="C6428" s="0" t="s">
        <v>190</v>
      </c>
      <c r="D6428" s="0" t="s">
        <v>6010</v>
      </c>
      <c r="E6428" s="0" t="s">
        <v>689</v>
      </c>
      <c r="F6428" s="0" t="s">
        <v>3319</v>
      </c>
      <c r="G6428" s="0" t="s">
        <v>55</v>
      </c>
      <c r="H6428" s="0" t="s">
        <v>390</v>
      </c>
      <c r="I6428" s="0" t="s">
        <v>198</v>
      </c>
      <c r="J6428" s="0" t="s">
        <v>305</v>
      </c>
      <c r="K6428" s="0" t="n">
        <v>24843389.8259074</v>
      </c>
      <c r="L6428" s="0" t="n">
        <v>46927188.765</v>
      </c>
      <c r="M6428" s="0" t="n">
        <v>50900597.2629861</v>
      </c>
      <c r="N6428" s="0" t="n">
        <v>31880335.995</v>
      </c>
      <c r="O6428" s="0" t="n">
        <v>51429145.86</v>
      </c>
      <c r="P6428" s="0" t="n">
        <v>55176034.23</v>
      </c>
      <c r="Q6428" s="0" t="n">
        <v>44602550.82</v>
      </c>
      <c r="S6428" s="0" t="s">
        <v>303</v>
      </c>
    </row>
    <row r="6429" customFormat="false" ht="14" hidden="false" customHeight="false" outlineLevel="0" collapsed="false">
      <c r="A6429" s="0" t="str">
        <f aca="false">SUBSTITUTE(C6429&amp;D6429&amp;E6429&amp;F6429&amp;G6429&amp;H6429&amp;I6429," ","")</f>
        <v>AgenteBilingüeEspecializadoCienciasdelasaludyafinesFrontofficesinherramientaJornadaOrdinaria Zona1Plata</v>
      </c>
      <c r="B6429" s="0" t="s">
        <v>6775</v>
      </c>
      <c r="C6429" s="0" t="s">
        <v>190</v>
      </c>
      <c r="D6429" s="0" t="s">
        <v>6010</v>
      </c>
      <c r="E6429" s="0" t="s">
        <v>689</v>
      </c>
      <c r="F6429" s="0" t="s">
        <v>3335</v>
      </c>
      <c r="G6429" s="0" t="s">
        <v>62</v>
      </c>
      <c r="H6429" s="0" t="s">
        <v>379</v>
      </c>
      <c r="I6429" s="0" t="s">
        <v>195</v>
      </c>
      <c r="J6429" s="0" t="s">
        <v>36</v>
      </c>
      <c r="K6429" s="0" t="n">
        <v>7605145.30149997</v>
      </c>
      <c r="L6429" s="0" t="n">
        <v>8902427.265</v>
      </c>
      <c r="M6429" s="0" t="n">
        <v>11762431.1256229</v>
      </c>
      <c r="N6429" s="0" t="n">
        <v>8096810.175</v>
      </c>
      <c r="O6429" s="0" t="n">
        <v>12559571.82</v>
      </c>
      <c r="P6429" s="0" t="n">
        <v>8510317.515</v>
      </c>
      <c r="Q6429" s="0" t="n">
        <v>9396316.845</v>
      </c>
      <c r="S6429" s="0" t="s">
        <v>303</v>
      </c>
    </row>
    <row r="6430" customFormat="false" ht="14" hidden="false" customHeight="false" outlineLevel="0" collapsed="false">
      <c r="A6430" s="0" t="str">
        <f aca="false">SUBSTITUTE(C6430&amp;D6430&amp;E6430&amp;F6430&amp;G6430&amp;H6430&amp;I6430," ","")</f>
        <v>AgenteBilingüeEspecializadoCienciasdelasaludyafinesFrontofficesinherramientaJornadaOrdinaria Zona1Oro</v>
      </c>
      <c r="B6430" s="0" t="s">
        <v>6776</v>
      </c>
      <c r="C6430" s="0" t="s">
        <v>190</v>
      </c>
      <c r="D6430" s="0" t="s">
        <v>6010</v>
      </c>
      <c r="E6430" s="0" t="s">
        <v>689</v>
      </c>
      <c r="F6430" s="0" t="s">
        <v>3335</v>
      </c>
      <c r="G6430" s="0" t="s">
        <v>62</v>
      </c>
      <c r="H6430" s="0" t="s">
        <v>379</v>
      </c>
      <c r="I6430" s="0" t="s">
        <v>54</v>
      </c>
      <c r="J6430" s="0" t="s">
        <v>36</v>
      </c>
      <c r="K6430" s="0" t="n">
        <v>7605145.30149997</v>
      </c>
      <c r="L6430" s="0" t="n">
        <v>9080476.245</v>
      </c>
      <c r="M6430" s="0" t="n">
        <v>12099174.0722483</v>
      </c>
      <c r="N6430" s="0" t="n">
        <v>8106199.695</v>
      </c>
      <c r="O6430" s="0" t="n">
        <v>12559571.82</v>
      </c>
      <c r="P6430" s="0" t="n">
        <v>8689482.225</v>
      </c>
      <c r="Q6430" s="0" t="n">
        <v>9812881.575</v>
      </c>
      <c r="S6430" s="0" t="s">
        <v>303</v>
      </c>
    </row>
    <row r="6431" customFormat="false" ht="14" hidden="false" customHeight="false" outlineLevel="0" collapsed="false">
      <c r="A6431" s="0" t="str">
        <f aca="false">SUBSTITUTE(C6431&amp;D6431&amp;E6431&amp;F6431&amp;G6431&amp;H6431&amp;I6431," ","")</f>
        <v>AgenteBilingüeEspecializadoCienciasdelasaludyafinesFrontofficesinherramientaJornadaOrdinaria Zona1Platino</v>
      </c>
      <c r="B6431" s="0" t="s">
        <v>6777</v>
      </c>
      <c r="C6431" s="0" t="s">
        <v>190</v>
      </c>
      <c r="D6431" s="0" t="s">
        <v>6010</v>
      </c>
      <c r="E6431" s="0" t="s">
        <v>689</v>
      </c>
      <c r="F6431" s="0" t="s">
        <v>3335</v>
      </c>
      <c r="G6431" s="0" t="s">
        <v>62</v>
      </c>
      <c r="H6431" s="0" t="s">
        <v>379</v>
      </c>
      <c r="I6431" s="0" t="s">
        <v>198</v>
      </c>
      <c r="J6431" s="0" t="s">
        <v>36</v>
      </c>
      <c r="K6431" s="0" t="n">
        <v>7605145.30149997</v>
      </c>
      <c r="L6431" s="0" t="n">
        <v>9347548.68</v>
      </c>
      <c r="M6431" s="0" t="n">
        <v>12455766.2936526</v>
      </c>
      <c r="N6431" s="0" t="n">
        <v>8115589.215</v>
      </c>
      <c r="O6431" s="0" t="n">
        <v>12559571.82</v>
      </c>
      <c r="P6431" s="0" t="n">
        <v>8876352.51</v>
      </c>
      <c r="Q6431" s="0" t="n">
        <v>10429364.835</v>
      </c>
      <c r="S6431" s="0" t="s">
        <v>303</v>
      </c>
    </row>
    <row r="6432" customFormat="false" ht="14" hidden="false" customHeight="false" outlineLevel="0" collapsed="false">
      <c r="A6432" s="0" t="str">
        <f aca="false">SUBSTITUTE(C6432&amp;D6432&amp;E6432&amp;F6432&amp;G6432&amp;H6432&amp;I6432," ","")</f>
        <v>AgenteBilingüeEspecializadoCienciasdelasaludyafinesFrontofficesinherramientaJornadaOrdinaria Zona2Plata</v>
      </c>
      <c r="B6432" s="0" t="s">
        <v>6778</v>
      </c>
      <c r="C6432" s="0" t="s">
        <v>190</v>
      </c>
      <c r="D6432" s="0" t="s">
        <v>6010</v>
      </c>
      <c r="E6432" s="0" t="s">
        <v>689</v>
      </c>
      <c r="F6432" s="0" t="s">
        <v>3335</v>
      </c>
      <c r="G6432" s="0" t="s">
        <v>62</v>
      </c>
      <c r="H6432" s="0" t="s">
        <v>385</v>
      </c>
      <c r="I6432" s="0" t="s">
        <v>195</v>
      </c>
      <c r="J6432" s="0" t="s">
        <v>36</v>
      </c>
      <c r="K6432" s="0" t="n">
        <v>7605145.30149997</v>
      </c>
      <c r="L6432" s="0" t="n">
        <v>9169500.735</v>
      </c>
      <c r="M6432" s="0" t="n">
        <v>11762431.1256229</v>
      </c>
      <c r="N6432" s="0" t="n">
        <v>8108077.185</v>
      </c>
      <c r="O6432" s="0" t="n">
        <v>12559571.82</v>
      </c>
      <c r="P6432" s="0" t="n">
        <v>9043947.99</v>
      </c>
      <c r="Q6432" s="0" t="n">
        <v>9396316.845</v>
      </c>
      <c r="S6432" s="0" t="s">
        <v>303</v>
      </c>
    </row>
    <row r="6433" customFormat="false" ht="14" hidden="false" customHeight="false" outlineLevel="0" collapsed="false">
      <c r="A6433" s="0" t="str">
        <f aca="false">SUBSTITUTE(C6433&amp;D6433&amp;E6433&amp;F6433&amp;G6433&amp;H6433&amp;I6433," ","")</f>
        <v>AgenteBilingüeEspecializadoCienciasdelasaludyafinesFrontofficesinherramientaJornadaOrdinaria Zona2Oro</v>
      </c>
      <c r="B6433" s="0" t="s">
        <v>6779</v>
      </c>
      <c r="C6433" s="0" t="s">
        <v>190</v>
      </c>
      <c r="D6433" s="0" t="s">
        <v>6010</v>
      </c>
      <c r="E6433" s="0" t="s">
        <v>689</v>
      </c>
      <c r="F6433" s="0" t="s">
        <v>3335</v>
      </c>
      <c r="G6433" s="0" t="s">
        <v>62</v>
      </c>
      <c r="H6433" s="0" t="s">
        <v>385</v>
      </c>
      <c r="I6433" s="0" t="s">
        <v>54</v>
      </c>
      <c r="J6433" s="0" t="s">
        <v>36</v>
      </c>
      <c r="K6433" s="0" t="n">
        <v>7605145.30149997</v>
      </c>
      <c r="L6433" s="0" t="n">
        <v>9352891.35</v>
      </c>
      <c r="M6433" s="0" t="n">
        <v>12099174.0722483</v>
      </c>
      <c r="N6433" s="0" t="n">
        <v>8118030.78</v>
      </c>
      <c r="O6433" s="0" t="n">
        <v>12559571.82</v>
      </c>
      <c r="P6433" s="0" t="n">
        <v>9234347.625</v>
      </c>
      <c r="Q6433" s="0" t="n">
        <v>9812881.575</v>
      </c>
      <c r="S6433" s="0" t="s">
        <v>303</v>
      </c>
    </row>
    <row r="6434" customFormat="false" ht="14" hidden="false" customHeight="false" outlineLevel="0" collapsed="false">
      <c r="A6434" s="0" t="str">
        <f aca="false">SUBSTITUTE(C6434&amp;D6434&amp;E6434&amp;F6434&amp;G6434&amp;H6434&amp;I6434," ","")</f>
        <v>AgenteBilingüeEspecializadoCienciasdelasaludyafinesFrontofficesinherramientaJornadaOrdinaria Zona2Platino</v>
      </c>
      <c r="B6434" s="0" t="s">
        <v>6780</v>
      </c>
      <c r="C6434" s="0" t="s">
        <v>190</v>
      </c>
      <c r="D6434" s="0" t="s">
        <v>6010</v>
      </c>
      <c r="E6434" s="0" t="s">
        <v>689</v>
      </c>
      <c r="F6434" s="0" t="s">
        <v>3335</v>
      </c>
      <c r="G6434" s="0" t="s">
        <v>62</v>
      </c>
      <c r="H6434" s="0" t="s">
        <v>385</v>
      </c>
      <c r="I6434" s="0" t="s">
        <v>198</v>
      </c>
      <c r="J6434" s="0" t="s">
        <v>36</v>
      </c>
      <c r="K6434" s="0" t="n">
        <v>7605145.30149997</v>
      </c>
      <c r="L6434" s="0" t="n">
        <v>9627975.72</v>
      </c>
      <c r="M6434" s="0" t="n">
        <v>12455766.2936526</v>
      </c>
      <c r="N6434" s="0" t="n">
        <v>8127983.34</v>
      </c>
      <c r="O6434" s="0" t="n">
        <v>12559571.82</v>
      </c>
      <c r="P6434" s="0" t="n">
        <v>9432935.145</v>
      </c>
      <c r="Q6434" s="0" t="n">
        <v>10429364.835</v>
      </c>
      <c r="S6434" s="0" t="s">
        <v>303</v>
      </c>
    </row>
    <row r="6435" customFormat="false" ht="14" hidden="false" customHeight="false" outlineLevel="0" collapsed="false">
      <c r="A6435" s="0" t="str">
        <f aca="false">SUBSTITUTE(C6435&amp;D6435&amp;E6435&amp;F6435&amp;G6435&amp;H6435&amp;I6435," ","")</f>
        <v>AgenteBilingüeEspecializadoCienciasdelasaludyafinesFrontofficesinherramientaJornadaOrdinaria Zona3Plata</v>
      </c>
      <c r="B6435" s="0" t="s">
        <v>6781</v>
      </c>
      <c r="C6435" s="0" t="s">
        <v>190</v>
      </c>
      <c r="D6435" s="0" t="s">
        <v>6010</v>
      </c>
      <c r="E6435" s="0" t="s">
        <v>689</v>
      </c>
      <c r="F6435" s="0" t="s">
        <v>3335</v>
      </c>
      <c r="G6435" s="0" t="s">
        <v>62</v>
      </c>
      <c r="H6435" s="0" t="s">
        <v>390</v>
      </c>
      <c r="I6435" s="0" t="s">
        <v>195</v>
      </c>
      <c r="J6435" s="0" t="s">
        <v>36</v>
      </c>
      <c r="K6435" s="0" t="n">
        <v>7605145.30149997</v>
      </c>
      <c r="L6435" s="0" t="n">
        <v>9347548.68</v>
      </c>
      <c r="M6435" s="0" t="n">
        <v>11762431.1256229</v>
      </c>
      <c r="N6435" s="0" t="n">
        <v>8115589.215</v>
      </c>
      <c r="O6435" s="0" t="n">
        <v>12559571.82</v>
      </c>
      <c r="P6435" s="0" t="n">
        <v>9086499.945</v>
      </c>
      <c r="Q6435" s="0" t="n">
        <v>9396316.845</v>
      </c>
      <c r="S6435" s="0" t="s">
        <v>303</v>
      </c>
    </row>
    <row r="6436" customFormat="false" ht="14" hidden="false" customHeight="false" outlineLevel="0" collapsed="false">
      <c r="A6436" s="0" t="str">
        <f aca="false">SUBSTITUTE(C6436&amp;D6436&amp;E6436&amp;F6436&amp;G6436&amp;H6436&amp;I6436," ","")</f>
        <v>AgenteBilingüeEspecializadoCienciasdelasaludyafinesFrontofficesinherramientaJornadaOrdinaria Zona3Oro</v>
      </c>
      <c r="B6436" s="0" t="s">
        <v>6782</v>
      </c>
      <c r="C6436" s="0" t="s">
        <v>190</v>
      </c>
      <c r="D6436" s="0" t="s">
        <v>6010</v>
      </c>
      <c r="E6436" s="0" t="s">
        <v>689</v>
      </c>
      <c r="F6436" s="0" t="s">
        <v>3335</v>
      </c>
      <c r="G6436" s="0" t="s">
        <v>62</v>
      </c>
      <c r="H6436" s="0" t="s">
        <v>390</v>
      </c>
      <c r="I6436" s="0" t="s">
        <v>54</v>
      </c>
      <c r="J6436" s="0" t="s">
        <v>36</v>
      </c>
      <c r="K6436" s="0" t="n">
        <v>7605145.30149997</v>
      </c>
      <c r="L6436" s="0" t="n">
        <v>9534500.73</v>
      </c>
      <c r="M6436" s="0" t="n">
        <v>12099174.0722483</v>
      </c>
      <c r="N6436" s="0" t="n">
        <v>8125917.48</v>
      </c>
      <c r="O6436" s="0" t="n">
        <v>12559571.82</v>
      </c>
      <c r="P6436" s="0" t="n">
        <v>9277794.855</v>
      </c>
      <c r="Q6436" s="0" t="n">
        <v>9812881.575</v>
      </c>
      <c r="S6436" s="0" t="s">
        <v>303</v>
      </c>
    </row>
    <row r="6437" customFormat="false" ht="14" hidden="false" customHeight="false" outlineLevel="0" collapsed="false">
      <c r="A6437" s="0" t="str">
        <f aca="false">SUBSTITUTE(C6437&amp;D6437&amp;E6437&amp;F6437&amp;G6437&amp;H6437&amp;I6437," ","")</f>
        <v>AgenteBilingüeEspecializadoCienciasdelasaludyafinesFrontofficesinherramientaJornadaOrdinaria Zona3Platino</v>
      </c>
      <c r="B6437" s="0" t="s">
        <v>6783</v>
      </c>
      <c r="C6437" s="0" t="s">
        <v>190</v>
      </c>
      <c r="D6437" s="0" t="s">
        <v>6010</v>
      </c>
      <c r="E6437" s="0" t="s">
        <v>689</v>
      </c>
      <c r="F6437" s="0" t="s">
        <v>3335</v>
      </c>
      <c r="G6437" s="0" t="s">
        <v>62</v>
      </c>
      <c r="H6437" s="0" t="s">
        <v>390</v>
      </c>
      <c r="I6437" s="0" t="s">
        <v>198</v>
      </c>
      <c r="J6437" s="0" t="s">
        <v>36</v>
      </c>
      <c r="K6437" s="0" t="n">
        <v>7605145.30149997</v>
      </c>
      <c r="L6437" s="0" t="n">
        <v>9814926.735</v>
      </c>
      <c r="M6437" s="0" t="n">
        <v>12455766.2936526</v>
      </c>
      <c r="N6437" s="0" t="n">
        <v>8136245.745</v>
      </c>
      <c r="O6437" s="0" t="n">
        <v>12559571.82</v>
      </c>
      <c r="P6437" s="0" t="n">
        <v>9477316.98</v>
      </c>
      <c r="Q6437" s="0" t="n">
        <v>10429364.835</v>
      </c>
      <c r="S6437" s="0" t="s">
        <v>303</v>
      </c>
    </row>
    <row r="6438" customFormat="false" ht="14" hidden="false" customHeight="false" outlineLevel="0" collapsed="false">
      <c r="A6438" s="0" t="str">
        <f aca="false">SUBSTITUTE(C6438&amp;D6438&amp;E6438&amp;F6438&amp;G6438&amp;H6438&amp;I6438," ","")</f>
        <v>AgenteBilingüeEspecializadoCienciasdelasaludyafinesFrontofficesinherramientaHoraextradiurnaZona1Plata</v>
      </c>
      <c r="B6438" s="0" t="s">
        <v>6784</v>
      </c>
      <c r="C6438" s="0" t="s">
        <v>190</v>
      </c>
      <c r="D6438" s="0" t="s">
        <v>6010</v>
      </c>
      <c r="E6438" s="0" t="s">
        <v>689</v>
      </c>
      <c r="F6438" s="0" t="s">
        <v>3335</v>
      </c>
      <c r="G6438" s="0" t="s">
        <v>192</v>
      </c>
      <c r="H6438" s="0" t="s">
        <v>379</v>
      </c>
      <c r="I6438" s="0" t="s">
        <v>195</v>
      </c>
      <c r="J6438" s="0" t="s">
        <v>325</v>
      </c>
      <c r="K6438" s="0" t="n">
        <v>38758.5076880207</v>
      </c>
      <c r="L6438" s="0" t="n">
        <v>54579.69</v>
      </c>
      <c r="M6438" s="0" t="n">
        <v>68896.9185469239</v>
      </c>
      <c r="N6438" s="0" t="n">
        <v>35772.705</v>
      </c>
      <c r="O6438" s="0" t="n">
        <v>59502.15</v>
      </c>
      <c r="P6438" s="0" t="n">
        <v>51675.48</v>
      </c>
      <c r="Q6438" s="0" t="n">
        <v>62718.93</v>
      </c>
      <c r="S6438" s="0" t="s">
        <v>303</v>
      </c>
    </row>
    <row r="6439" customFormat="false" ht="14" hidden="false" customHeight="false" outlineLevel="0" collapsed="false">
      <c r="A6439" s="0" t="str">
        <f aca="false">SUBSTITUTE(C6439&amp;D6439&amp;E6439&amp;F6439&amp;G6439&amp;H6439&amp;I6439," ","")</f>
        <v>AgenteBilingüeEspecializadoCienciasdelasaludyafinesFrontofficesinherramientaHoraextradiurnaZona1Oro</v>
      </c>
      <c r="B6439" s="0" t="s">
        <v>6785</v>
      </c>
      <c r="C6439" s="0" t="s">
        <v>190</v>
      </c>
      <c r="D6439" s="0" t="s">
        <v>6010</v>
      </c>
      <c r="E6439" s="0" t="s">
        <v>689</v>
      </c>
      <c r="F6439" s="0" t="s">
        <v>3335</v>
      </c>
      <c r="G6439" s="0" t="s">
        <v>192</v>
      </c>
      <c r="H6439" s="0" t="s">
        <v>379</v>
      </c>
      <c r="I6439" s="0" t="s">
        <v>54</v>
      </c>
      <c r="J6439" s="0" t="s">
        <v>325</v>
      </c>
      <c r="K6439" s="0" t="n">
        <v>38758.5076880207</v>
      </c>
      <c r="L6439" s="0" t="n">
        <v>55671.615</v>
      </c>
      <c r="M6439" s="0" t="n">
        <v>70869.346790466</v>
      </c>
      <c r="N6439" s="0" t="n">
        <v>35772.705</v>
      </c>
      <c r="O6439" s="0" t="n">
        <v>59502.15</v>
      </c>
      <c r="P6439" s="0" t="n">
        <v>52763.265</v>
      </c>
      <c r="Q6439" s="0" t="n">
        <v>65498.94</v>
      </c>
      <c r="S6439" s="0" t="s">
        <v>303</v>
      </c>
    </row>
    <row r="6440" customFormat="false" ht="14" hidden="false" customHeight="false" outlineLevel="0" collapsed="false">
      <c r="A6440" s="0" t="str">
        <f aca="false">SUBSTITUTE(C6440&amp;D6440&amp;E6440&amp;F6440&amp;G6440&amp;H6440&amp;I6440," ","")</f>
        <v>AgenteBilingüeEspecializadoCienciasdelasaludyafinesFrontofficesinherramientaHoraextradiurnaZona1Platino</v>
      </c>
      <c r="B6440" s="0" t="s">
        <v>6786</v>
      </c>
      <c r="C6440" s="0" t="s">
        <v>190</v>
      </c>
      <c r="D6440" s="0" t="s">
        <v>6010</v>
      </c>
      <c r="E6440" s="0" t="s">
        <v>689</v>
      </c>
      <c r="F6440" s="0" t="s">
        <v>3335</v>
      </c>
      <c r="G6440" s="0" t="s">
        <v>192</v>
      </c>
      <c r="H6440" s="0" t="s">
        <v>379</v>
      </c>
      <c r="I6440" s="0" t="s">
        <v>198</v>
      </c>
      <c r="J6440" s="0" t="s">
        <v>325</v>
      </c>
      <c r="K6440" s="0" t="n">
        <v>38758.5076880207</v>
      </c>
      <c r="L6440" s="0" t="n">
        <v>57308.985</v>
      </c>
      <c r="M6440" s="0" t="n">
        <v>72958.0395930143</v>
      </c>
      <c r="N6440" s="0" t="n">
        <v>35772.705</v>
      </c>
      <c r="O6440" s="0" t="n">
        <v>59502.15</v>
      </c>
      <c r="P6440" s="0" t="n">
        <v>53897.625</v>
      </c>
      <c r="Q6440" s="0" t="n">
        <v>69614.1</v>
      </c>
      <c r="S6440" s="0" t="s">
        <v>303</v>
      </c>
    </row>
    <row r="6441" customFormat="false" ht="14" hidden="false" customHeight="false" outlineLevel="0" collapsed="false">
      <c r="A6441" s="0" t="str">
        <f aca="false">SUBSTITUTE(C6441&amp;D6441&amp;E6441&amp;F6441&amp;G6441&amp;H6441&amp;I6441," ","")</f>
        <v>AgenteBilingüeEspecializadoCienciasdelasaludyafinesFrontofficesinherramientaHoraextradiurnaZona2Plata</v>
      </c>
      <c r="B6441" s="0" t="s">
        <v>6787</v>
      </c>
      <c r="C6441" s="0" t="s">
        <v>190</v>
      </c>
      <c r="D6441" s="0" t="s">
        <v>6010</v>
      </c>
      <c r="E6441" s="0" t="s">
        <v>689</v>
      </c>
      <c r="F6441" s="0" t="s">
        <v>3335</v>
      </c>
      <c r="G6441" s="0" t="s">
        <v>192</v>
      </c>
      <c r="H6441" s="0" t="s">
        <v>385</v>
      </c>
      <c r="I6441" s="0" t="s">
        <v>195</v>
      </c>
      <c r="J6441" s="0" t="s">
        <v>325</v>
      </c>
      <c r="K6441" s="0" t="n">
        <v>38758.5076880207</v>
      </c>
      <c r="L6441" s="0" t="n">
        <v>56218.095</v>
      </c>
      <c r="M6441" s="0" t="n">
        <v>68896.9185469239</v>
      </c>
      <c r="N6441" s="0" t="n">
        <v>35772.705</v>
      </c>
      <c r="O6441" s="0" t="n">
        <v>59502.15</v>
      </c>
      <c r="P6441" s="0" t="n">
        <v>54916.065</v>
      </c>
      <c r="Q6441" s="0" t="n">
        <v>62718.93</v>
      </c>
      <c r="S6441" s="0" t="s">
        <v>303</v>
      </c>
    </row>
    <row r="6442" customFormat="false" ht="14" hidden="false" customHeight="false" outlineLevel="0" collapsed="false">
      <c r="A6442" s="0" t="str">
        <f aca="false">SUBSTITUTE(C6442&amp;D6442&amp;E6442&amp;F6442&amp;G6442&amp;H6442&amp;I6442," ","")</f>
        <v>AgenteBilingüeEspecializadoCienciasdelasaludyafinesFrontofficesinherramientaHoraextradiurnaZona2Oro</v>
      </c>
      <c r="B6442" s="0" t="s">
        <v>6788</v>
      </c>
      <c r="C6442" s="0" t="s">
        <v>190</v>
      </c>
      <c r="D6442" s="0" t="s">
        <v>6010</v>
      </c>
      <c r="E6442" s="0" t="s">
        <v>689</v>
      </c>
      <c r="F6442" s="0" t="s">
        <v>3335</v>
      </c>
      <c r="G6442" s="0" t="s">
        <v>192</v>
      </c>
      <c r="H6442" s="0" t="s">
        <v>385</v>
      </c>
      <c r="I6442" s="0" t="s">
        <v>54</v>
      </c>
      <c r="J6442" s="0" t="s">
        <v>325</v>
      </c>
      <c r="K6442" s="0" t="n">
        <v>38758.5076880207</v>
      </c>
      <c r="L6442" s="0" t="n">
        <v>57342.105</v>
      </c>
      <c r="M6442" s="0" t="n">
        <v>70869.346790466</v>
      </c>
      <c r="N6442" s="0" t="n">
        <v>35772.705</v>
      </c>
      <c r="O6442" s="0" t="n">
        <v>59502.15</v>
      </c>
      <c r="P6442" s="0" t="n">
        <v>56072.16</v>
      </c>
      <c r="Q6442" s="0" t="n">
        <v>65498.94</v>
      </c>
      <c r="S6442" s="0" t="s">
        <v>303</v>
      </c>
    </row>
    <row r="6443" customFormat="false" ht="14" hidden="false" customHeight="false" outlineLevel="0" collapsed="false">
      <c r="A6443" s="0" t="str">
        <f aca="false">SUBSTITUTE(C6443&amp;D6443&amp;E6443&amp;F6443&amp;G6443&amp;H6443&amp;I6443," ","")</f>
        <v>AgenteBilingüeEspecializadoCienciasdelasaludyafinesFrontofficesinherramientaHoraextradiurnaZona2Platino</v>
      </c>
      <c r="B6443" s="0" t="s">
        <v>6789</v>
      </c>
      <c r="C6443" s="0" t="s">
        <v>190</v>
      </c>
      <c r="D6443" s="0" t="s">
        <v>6010</v>
      </c>
      <c r="E6443" s="0" t="s">
        <v>689</v>
      </c>
      <c r="F6443" s="0" t="s">
        <v>3335</v>
      </c>
      <c r="G6443" s="0" t="s">
        <v>192</v>
      </c>
      <c r="H6443" s="0" t="s">
        <v>385</v>
      </c>
      <c r="I6443" s="0" t="s">
        <v>198</v>
      </c>
      <c r="J6443" s="0" t="s">
        <v>325</v>
      </c>
      <c r="K6443" s="0" t="n">
        <v>38758.5076880207</v>
      </c>
      <c r="L6443" s="0" t="n">
        <v>59029.155</v>
      </c>
      <c r="M6443" s="0" t="n">
        <v>72958.0395930143</v>
      </c>
      <c r="N6443" s="0" t="n">
        <v>35772.705</v>
      </c>
      <c r="O6443" s="0" t="n">
        <v>59502.15</v>
      </c>
      <c r="P6443" s="0" t="n">
        <v>57277.935</v>
      </c>
      <c r="Q6443" s="0" t="n">
        <v>69614.1</v>
      </c>
      <c r="S6443" s="0" t="s">
        <v>303</v>
      </c>
    </row>
    <row r="6444" customFormat="false" ht="14" hidden="false" customHeight="false" outlineLevel="0" collapsed="false">
      <c r="A6444" s="0" t="str">
        <f aca="false">SUBSTITUTE(C6444&amp;D6444&amp;E6444&amp;F6444&amp;G6444&amp;H6444&amp;I6444," ","")</f>
        <v>AgenteBilingüeEspecializadoCienciasdelasaludyafinesFrontofficesinherramientaHoraextradiurnaZona3Plata</v>
      </c>
      <c r="B6444" s="0" t="s">
        <v>6790</v>
      </c>
      <c r="C6444" s="0" t="s">
        <v>190</v>
      </c>
      <c r="D6444" s="0" t="s">
        <v>6010</v>
      </c>
      <c r="E6444" s="0" t="s">
        <v>689</v>
      </c>
      <c r="F6444" s="0" t="s">
        <v>3335</v>
      </c>
      <c r="G6444" s="0" t="s">
        <v>192</v>
      </c>
      <c r="H6444" s="0" t="s">
        <v>390</v>
      </c>
      <c r="I6444" s="0" t="s">
        <v>195</v>
      </c>
      <c r="J6444" s="0" t="s">
        <v>325</v>
      </c>
      <c r="K6444" s="0" t="n">
        <v>38758.5076880207</v>
      </c>
      <c r="L6444" s="0" t="n">
        <v>57308.985</v>
      </c>
      <c r="M6444" s="0" t="n">
        <v>68896.9185469239</v>
      </c>
      <c r="N6444" s="0" t="n">
        <v>35772.705</v>
      </c>
      <c r="O6444" s="0" t="n">
        <v>59502.15</v>
      </c>
      <c r="P6444" s="0" t="n">
        <v>55173.78</v>
      </c>
      <c r="Q6444" s="0" t="n">
        <v>62718.93</v>
      </c>
      <c r="S6444" s="0" t="s">
        <v>303</v>
      </c>
    </row>
    <row r="6445" customFormat="false" ht="14" hidden="false" customHeight="false" outlineLevel="0" collapsed="false">
      <c r="A6445" s="0" t="str">
        <f aca="false">SUBSTITUTE(C6445&amp;D6445&amp;E6445&amp;F6445&amp;G6445&amp;H6445&amp;I6445," ","")</f>
        <v>AgenteBilingüeEspecializadoCienciasdelasaludyafinesFrontofficesinherramientaHoraextradiurnaZona3Oro</v>
      </c>
      <c r="B6445" s="0" t="s">
        <v>6791</v>
      </c>
      <c r="C6445" s="0" t="s">
        <v>190</v>
      </c>
      <c r="D6445" s="0" t="s">
        <v>6010</v>
      </c>
      <c r="E6445" s="0" t="s">
        <v>689</v>
      </c>
      <c r="F6445" s="0" t="s">
        <v>3335</v>
      </c>
      <c r="G6445" s="0" t="s">
        <v>192</v>
      </c>
      <c r="H6445" s="0" t="s">
        <v>390</v>
      </c>
      <c r="I6445" s="0" t="s">
        <v>54</v>
      </c>
      <c r="J6445" s="0" t="s">
        <v>325</v>
      </c>
      <c r="K6445" s="0" t="n">
        <v>38758.5076880207</v>
      </c>
      <c r="L6445" s="0" t="n">
        <v>58455.765</v>
      </c>
      <c r="M6445" s="0" t="n">
        <v>70869.346790466</v>
      </c>
      <c r="N6445" s="0" t="n">
        <v>35772.705</v>
      </c>
      <c r="O6445" s="0" t="n">
        <v>59502.15</v>
      </c>
      <c r="P6445" s="0" t="n">
        <v>56335.05</v>
      </c>
      <c r="Q6445" s="0" t="n">
        <v>65498.94</v>
      </c>
      <c r="S6445" s="0" t="s">
        <v>303</v>
      </c>
    </row>
    <row r="6446" customFormat="false" ht="14" hidden="false" customHeight="false" outlineLevel="0" collapsed="false">
      <c r="A6446" s="0" t="str">
        <f aca="false">SUBSTITUTE(C6446&amp;D6446&amp;E6446&amp;F6446&amp;G6446&amp;H6446&amp;I6446," ","")</f>
        <v>AgenteBilingüeEspecializadoCienciasdelasaludyafinesFrontofficesinherramientaHoraextradiurnaZona3Platino</v>
      </c>
      <c r="B6446" s="0" t="s">
        <v>6792</v>
      </c>
      <c r="C6446" s="0" t="s">
        <v>190</v>
      </c>
      <c r="D6446" s="0" t="s">
        <v>6010</v>
      </c>
      <c r="E6446" s="0" t="s">
        <v>689</v>
      </c>
      <c r="F6446" s="0" t="s">
        <v>3335</v>
      </c>
      <c r="G6446" s="0" t="s">
        <v>192</v>
      </c>
      <c r="H6446" s="0" t="s">
        <v>390</v>
      </c>
      <c r="I6446" s="0" t="s">
        <v>198</v>
      </c>
      <c r="J6446" s="0" t="s">
        <v>325</v>
      </c>
      <c r="K6446" s="0" t="n">
        <v>38758.5076880207</v>
      </c>
      <c r="L6446" s="0" t="n">
        <v>60174.9</v>
      </c>
      <c r="M6446" s="0" t="n">
        <v>72958.0395930143</v>
      </c>
      <c r="N6446" s="0" t="n">
        <v>35772.705</v>
      </c>
      <c r="O6446" s="0" t="n">
        <v>59502.15</v>
      </c>
      <c r="P6446" s="0" t="n">
        <v>57547.035</v>
      </c>
      <c r="Q6446" s="0" t="n">
        <v>69614.1</v>
      </c>
      <c r="S6446" s="0" t="s">
        <v>303</v>
      </c>
    </row>
    <row r="6447" customFormat="false" ht="14" hidden="false" customHeight="false" outlineLevel="0" collapsed="false">
      <c r="A6447" s="0" t="str">
        <f aca="false">SUBSTITUTE(C6447&amp;D6447&amp;E6447&amp;F6447&amp;G6447&amp;H6447&amp;I6447," ","")</f>
        <v>AgenteBilingüeEspecializadoCienciasdelasaludyafinesFrontofficesinherramientaHoraextranocturna Zona1Plata</v>
      </c>
      <c r="B6447" s="0" t="s">
        <v>6793</v>
      </c>
      <c r="C6447" s="0" t="s">
        <v>190</v>
      </c>
      <c r="D6447" s="0" t="s">
        <v>6010</v>
      </c>
      <c r="E6447" s="0" t="s">
        <v>689</v>
      </c>
      <c r="F6447" s="0" t="s">
        <v>3335</v>
      </c>
      <c r="G6447" s="0" t="s">
        <v>197</v>
      </c>
      <c r="H6447" s="0" t="s">
        <v>379</v>
      </c>
      <c r="I6447" s="0" t="s">
        <v>195</v>
      </c>
      <c r="J6447" s="0" t="s">
        <v>325</v>
      </c>
      <c r="K6447" s="0" t="n">
        <v>52899.312218229</v>
      </c>
      <c r="L6447" s="0" t="n">
        <v>76410.945</v>
      </c>
      <c r="M6447" s="0" t="n">
        <v>96455.6859656935</v>
      </c>
      <c r="N6447" s="0" t="n">
        <v>50082.615</v>
      </c>
      <c r="O6447" s="0" t="n">
        <v>83024.595</v>
      </c>
      <c r="P6447" s="0" t="n">
        <v>67695.21</v>
      </c>
      <c r="Q6447" s="0" t="n">
        <v>87051.78</v>
      </c>
      <c r="S6447" s="0" t="s">
        <v>303</v>
      </c>
    </row>
    <row r="6448" customFormat="false" ht="14" hidden="false" customHeight="false" outlineLevel="0" collapsed="false">
      <c r="A6448" s="0" t="str">
        <f aca="false">SUBSTITUTE(C6448&amp;D6448&amp;E6448&amp;F6448&amp;G6448&amp;H6448&amp;I6448," ","")</f>
        <v>AgenteBilingüeEspecializadoCienciasdelasaludyafinesFrontofficesinherramientaHoraextranocturna Zona1Oro</v>
      </c>
      <c r="B6448" s="0" t="s">
        <v>6794</v>
      </c>
      <c r="C6448" s="0" t="s">
        <v>190</v>
      </c>
      <c r="D6448" s="0" t="s">
        <v>6010</v>
      </c>
      <c r="E6448" s="0" t="s">
        <v>689</v>
      </c>
      <c r="F6448" s="0" t="s">
        <v>3335</v>
      </c>
      <c r="G6448" s="0" t="s">
        <v>197</v>
      </c>
      <c r="H6448" s="0" t="s">
        <v>379</v>
      </c>
      <c r="I6448" s="0" t="s">
        <v>54</v>
      </c>
      <c r="J6448" s="0" t="s">
        <v>325</v>
      </c>
      <c r="K6448" s="0" t="n">
        <v>52899.312218229</v>
      </c>
      <c r="L6448" s="0" t="n">
        <v>77939.64</v>
      </c>
      <c r="M6448" s="0" t="n">
        <v>99217.0855066523</v>
      </c>
      <c r="N6448" s="0" t="n">
        <v>50082.615</v>
      </c>
      <c r="O6448" s="0" t="n">
        <v>83024.595</v>
      </c>
      <c r="P6448" s="0" t="n">
        <v>69120.405</v>
      </c>
      <c r="Q6448" s="0" t="n">
        <v>90911.295</v>
      </c>
      <c r="S6448" s="0" t="s">
        <v>303</v>
      </c>
    </row>
    <row r="6449" customFormat="false" ht="14" hidden="false" customHeight="false" outlineLevel="0" collapsed="false">
      <c r="A6449" s="0" t="str">
        <f aca="false">SUBSTITUTE(C6449&amp;D6449&amp;E6449&amp;F6449&amp;G6449&amp;H6449&amp;I6449," ","")</f>
        <v>AgenteBilingüeEspecializadoCienciasdelasaludyafinesFrontofficesinherramientaHoraextranocturna Zona1Platino</v>
      </c>
      <c r="B6449" s="0" t="s">
        <v>6795</v>
      </c>
      <c r="C6449" s="0" t="s">
        <v>190</v>
      </c>
      <c r="D6449" s="0" t="s">
        <v>6010</v>
      </c>
      <c r="E6449" s="0" t="s">
        <v>689</v>
      </c>
      <c r="F6449" s="0" t="s">
        <v>3335</v>
      </c>
      <c r="G6449" s="0" t="s">
        <v>197</v>
      </c>
      <c r="H6449" s="0" t="s">
        <v>379</v>
      </c>
      <c r="I6449" s="0" t="s">
        <v>198</v>
      </c>
      <c r="J6449" s="0" t="s">
        <v>325</v>
      </c>
      <c r="K6449" s="0" t="n">
        <v>52899.312218229</v>
      </c>
      <c r="L6449" s="0" t="n">
        <v>80232.165</v>
      </c>
      <c r="M6449" s="0" t="n">
        <v>102141.25543022</v>
      </c>
      <c r="N6449" s="0" t="n">
        <v>50082.615</v>
      </c>
      <c r="O6449" s="0" t="n">
        <v>83024.595</v>
      </c>
      <c r="P6449" s="0" t="n">
        <v>70606.665</v>
      </c>
      <c r="Q6449" s="0" t="n">
        <v>96622.425</v>
      </c>
      <c r="S6449" s="0" t="s">
        <v>303</v>
      </c>
    </row>
    <row r="6450" customFormat="false" ht="14" hidden="false" customHeight="false" outlineLevel="0" collapsed="false">
      <c r="A6450" s="0" t="str">
        <f aca="false">SUBSTITUTE(C6450&amp;D6450&amp;E6450&amp;F6450&amp;G6450&amp;H6450&amp;I6450," ","")</f>
        <v>AgenteBilingüeEspecializadoCienciasdelasaludyafinesFrontofficesinherramientaHoraextranocturna Zona2Plata</v>
      </c>
      <c r="B6450" s="0" t="s">
        <v>6796</v>
      </c>
      <c r="C6450" s="0" t="s">
        <v>190</v>
      </c>
      <c r="D6450" s="0" t="s">
        <v>6010</v>
      </c>
      <c r="E6450" s="0" t="s">
        <v>689</v>
      </c>
      <c r="F6450" s="0" t="s">
        <v>3335</v>
      </c>
      <c r="G6450" s="0" t="s">
        <v>197</v>
      </c>
      <c r="H6450" s="0" t="s">
        <v>385</v>
      </c>
      <c r="I6450" s="0" t="s">
        <v>195</v>
      </c>
      <c r="J6450" s="0" t="s">
        <v>325</v>
      </c>
      <c r="K6450" s="0" t="n">
        <v>52899.312218229</v>
      </c>
      <c r="L6450" s="0" t="n">
        <v>78703.47</v>
      </c>
      <c r="M6450" s="0" t="n">
        <v>96455.6859656935</v>
      </c>
      <c r="N6450" s="0" t="n">
        <v>50082.615</v>
      </c>
      <c r="O6450" s="0" t="n">
        <v>83024.595</v>
      </c>
      <c r="P6450" s="0" t="n">
        <v>71939.745</v>
      </c>
      <c r="Q6450" s="0" t="n">
        <v>87051.78</v>
      </c>
      <c r="S6450" s="0" t="s">
        <v>303</v>
      </c>
    </row>
    <row r="6451" customFormat="false" ht="14" hidden="false" customHeight="false" outlineLevel="0" collapsed="false">
      <c r="A6451" s="0" t="str">
        <f aca="false">SUBSTITUTE(C6451&amp;D6451&amp;E6451&amp;F6451&amp;G6451&amp;H6451&amp;I6451," ","")</f>
        <v>AgenteBilingüeEspecializadoCienciasdelasaludyafinesFrontofficesinherramientaHoraextranocturna Zona2Oro</v>
      </c>
      <c r="B6451" s="0" t="s">
        <v>6797</v>
      </c>
      <c r="C6451" s="0" t="s">
        <v>190</v>
      </c>
      <c r="D6451" s="0" t="s">
        <v>6010</v>
      </c>
      <c r="E6451" s="0" t="s">
        <v>689</v>
      </c>
      <c r="F6451" s="0" t="s">
        <v>3335</v>
      </c>
      <c r="G6451" s="0" t="s">
        <v>197</v>
      </c>
      <c r="H6451" s="0" t="s">
        <v>385</v>
      </c>
      <c r="I6451" s="0" t="s">
        <v>54</v>
      </c>
      <c r="J6451" s="0" t="s">
        <v>325</v>
      </c>
      <c r="K6451" s="0" t="n">
        <v>52899.312218229</v>
      </c>
      <c r="L6451" s="0" t="n">
        <v>80278.74</v>
      </c>
      <c r="M6451" s="0" t="n">
        <v>99217.0855066523</v>
      </c>
      <c r="N6451" s="0" t="n">
        <v>50082.615</v>
      </c>
      <c r="O6451" s="0" t="n">
        <v>83024.595</v>
      </c>
      <c r="P6451" s="0" t="n">
        <v>73454.985</v>
      </c>
      <c r="Q6451" s="0" t="n">
        <v>90911.295</v>
      </c>
      <c r="S6451" s="0" t="s">
        <v>303</v>
      </c>
    </row>
    <row r="6452" customFormat="false" ht="14" hidden="false" customHeight="false" outlineLevel="0" collapsed="false">
      <c r="A6452" s="0" t="str">
        <f aca="false">SUBSTITUTE(C6452&amp;D6452&amp;E6452&amp;F6452&amp;G6452&amp;H6452&amp;I6452," ","")</f>
        <v>AgenteBilingüeEspecializadoCienciasdelasaludyafinesFrontofficesinherramientaHoraextranocturna Zona2Platino</v>
      </c>
      <c r="B6452" s="0" t="s">
        <v>6798</v>
      </c>
      <c r="C6452" s="0" t="s">
        <v>190</v>
      </c>
      <c r="D6452" s="0" t="s">
        <v>6010</v>
      </c>
      <c r="E6452" s="0" t="s">
        <v>689</v>
      </c>
      <c r="F6452" s="0" t="s">
        <v>3335</v>
      </c>
      <c r="G6452" s="0" t="s">
        <v>197</v>
      </c>
      <c r="H6452" s="0" t="s">
        <v>385</v>
      </c>
      <c r="I6452" s="0" t="s">
        <v>198</v>
      </c>
      <c r="J6452" s="0" t="s">
        <v>325</v>
      </c>
      <c r="K6452" s="0" t="n">
        <v>52899.312218229</v>
      </c>
      <c r="L6452" s="0" t="n">
        <v>82639.575</v>
      </c>
      <c r="M6452" s="0" t="n">
        <v>102141.25543022</v>
      </c>
      <c r="N6452" s="0" t="n">
        <v>50082.615</v>
      </c>
      <c r="O6452" s="0" t="n">
        <v>83024.595</v>
      </c>
      <c r="P6452" s="0" t="n">
        <v>75034.395</v>
      </c>
      <c r="Q6452" s="0" t="n">
        <v>96622.425</v>
      </c>
      <c r="S6452" s="0" t="s">
        <v>303</v>
      </c>
    </row>
    <row r="6453" customFormat="false" ht="14" hidden="false" customHeight="false" outlineLevel="0" collapsed="false">
      <c r="A6453" s="0" t="str">
        <f aca="false">SUBSTITUTE(C6453&amp;D6453&amp;E6453&amp;F6453&amp;G6453&amp;H6453&amp;I6453," ","")</f>
        <v>AgenteBilingüeEspecializadoCienciasdelasaludyafinesFrontofficesinherramientaHoraextranocturna Zona3Plata</v>
      </c>
      <c r="B6453" s="0" t="s">
        <v>6799</v>
      </c>
      <c r="C6453" s="0" t="s">
        <v>190</v>
      </c>
      <c r="D6453" s="0" t="s">
        <v>6010</v>
      </c>
      <c r="E6453" s="0" t="s">
        <v>689</v>
      </c>
      <c r="F6453" s="0" t="s">
        <v>3335</v>
      </c>
      <c r="G6453" s="0" t="s">
        <v>197</v>
      </c>
      <c r="H6453" s="0" t="s">
        <v>390</v>
      </c>
      <c r="I6453" s="0" t="s">
        <v>195</v>
      </c>
      <c r="J6453" s="0" t="s">
        <v>325</v>
      </c>
      <c r="K6453" s="0" t="n">
        <v>52899.312218229</v>
      </c>
      <c r="L6453" s="0" t="n">
        <v>80232.165</v>
      </c>
      <c r="M6453" s="0" t="n">
        <v>96455.6859656935</v>
      </c>
      <c r="N6453" s="0" t="n">
        <v>50082.615</v>
      </c>
      <c r="O6453" s="0" t="n">
        <v>83024.595</v>
      </c>
      <c r="P6453" s="0" t="n">
        <v>72278.19</v>
      </c>
      <c r="Q6453" s="0" t="n">
        <v>87051.78</v>
      </c>
      <c r="S6453" s="0" t="s">
        <v>303</v>
      </c>
    </row>
    <row r="6454" customFormat="false" ht="14" hidden="false" customHeight="false" outlineLevel="0" collapsed="false">
      <c r="A6454" s="0" t="str">
        <f aca="false">SUBSTITUTE(C6454&amp;D6454&amp;E6454&amp;F6454&amp;G6454&amp;H6454&amp;I6454," ","")</f>
        <v>AgenteBilingüeEspecializadoCienciasdelasaludyafinesFrontofficesinherramientaHoraextranocturna Zona3Oro</v>
      </c>
      <c r="B6454" s="0" t="s">
        <v>6800</v>
      </c>
      <c r="C6454" s="0" t="s">
        <v>190</v>
      </c>
      <c r="D6454" s="0" t="s">
        <v>6010</v>
      </c>
      <c r="E6454" s="0" t="s">
        <v>689</v>
      </c>
      <c r="F6454" s="0" t="s">
        <v>3335</v>
      </c>
      <c r="G6454" s="0" t="s">
        <v>197</v>
      </c>
      <c r="H6454" s="0" t="s">
        <v>390</v>
      </c>
      <c r="I6454" s="0" t="s">
        <v>54</v>
      </c>
      <c r="J6454" s="0" t="s">
        <v>325</v>
      </c>
      <c r="K6454" s="0" t="n">
        <v>52899.312218229</v>
      </c>
      <c r="L6454" s="0" t="n">
        <v>81837.45</v>
      </c>
      <c r="M6454" s="0" t="n">
        <v>99217.0855066523</v>
      </c>
      <c r="N6454" s="0" t="n">
        <v>50082.615</v>
      </c>
      <c r="O6454" s="0" t="n">
        <v>83024.595</v>
      </c>
      <c r="P6454" s="0" t="n">
        <v>73800.675</v>
      </c>
      <c r="Q6454" s="0" t="n">
        <v>90911.295</v>
      </c>
      <c r="S6454" s="0" t="s">
        <v>303</v>
      </c>
    </row>
    <row r="6455" customFormat="false" ht="14" hidden="false" customHeight="false" outlineLevel="0" collapsed="false">
      <c r="A6455" s="0" t="str">
        <f aca="false">SUBSTITUTE(C6455&amp;D6455&amp;E6455&amp;F6455&amp;G6455&amp;H6455&amp;I6455," ","")</f>
        <v>AgenteBilingüeEspecializadoCienciasdelasaludyafinesFrontofficesinherramientaHoraextranocturna Zona3Platino</v>
      </c>
      <c r="B6455" s="0" t="s">
        <v>6801</v>
      </c>
      <c r="C6455" s="0" t="s">
        <v>190</v>
      </c>
      <c r="D6455" s="0" t="s">
        <v>6010</v>
      </c>
      <c r="E6455" s="0" t="s">
        <v>689</v>
      </c>
      <c r="F6455" s="0" t="s">
        <v>3335</v>
      </c>
      <c r="G6455" s="0" t="s">
        <v>197</v>
      </c>
      <c r="H6455" s="0" t="s">
        <v>390</v>
      </c>
      <c r="I6455" s="0" t="s">
        <v>198</v>
      </c>
      <c r="J6455" s="0" t="s">
        <v>325</v>
      </c>
      <c r="K6455" s="0" t="n">
        <v>52899.312218229</v>
      </c>
      <c r="L6455" s="0" t="n">
        <v>84243.825</v>
      </c>
      <c r="M6455" s="0" t="n">
        <v>102141.25543022</v>
      </c>
      <c r="N6455" s="0" t="n">
        <v>50082.615</v>
      </c>
      <c r="O6455" s="0" t="n">
        <v>83024.595</v>
      </c>
      <c r="P6455" s="0" t="n">
        <v>75387.33</v>
      </c>
      <c r="Q6455" s="0" t="n">
        <v>96622.425</v>
      </c>
      <c r="S6455" s="0" t="s">
        <v>303</v>
      </c>
    </row>
    <row r="6456" customFormat="false" ht="14" hidden="false" customHeight="false" outlineLevel="0" collapsed="false">
      <c r="A6456" s="0" t="str">
        <f aca="false">SUBSTITUTE(C6456&amp;D6456&amp;E6456&amp;F6456&amp;G6456&amp;H6456&amp;I6456," ","")</f>
        <v>AgenteBilingüeEspecializadoCienciasdelasaludyafinesFrontofficesinherramientaHoraextradominicalyfestivoZona1Plata</v>
      </c>
      <c r="B6456" s="0" t="s">
        <v>6802</v>
      </c>
      <c r="C6456" s="0" t="s">
        <v>190</v>
      </c>
      <c r="D6456" s="0" t="s">
        <v>6010</v>
      </c>
      <c r="E6456" s="0" t="s">
        <v>689</v>
      </c>
      <c r="F6456" s="0" t="s">
        <v>3335</v>
      </c>
      <c r="G6456" s="0" t="s">
        <v>194</v>
      </c>
      <c r="H6456" s="0" t="s">
        <v>379</v>
      </c>
      <c r="I6456" s="0" t="s">
        <v>195</v>
      </c>
      <c r="J6456" s="0" t="s">
        <v>325</v>
      </c>
      <c r="K6456" s="0" t="n">
        <v>67040.1167484372</v>
      </c>
      <c r="L6456" s="0" t="n">
        <v>87327.09</v>
      </c>
      <c r="M6456" s="0" t="n">
        <v>110235.069675078</v>
      </c>
      <c r="N6456" s="0" t="n">
        <v>71546.445</v>
      </c>
      <c r="O6456" s="0" t="n">
        <v>94786.335</v>
      </c>
      <c r="P6456" s="0" t="n">
        <v>75705.075</v>
      </c>
      <c r="Q6456" s="0" t="n">
        <v>96911.19</v>
      </c>
      <c r="S6456" s="0" t="s">
        <v>303</v>
      </c>
    </row>
    <row r="6457" customFormat="false" ht="14" hidden="false" customHeight="false" outlineLevel="0" collapsed="false">
      <c r="A6457" s="0" t="str">
        <f aca="false">SUBSTITUTE(C6457&amp;D6457&amp;E6457&amp;F6457&amp;G6457&amp;H6457&amp;I6457," ","")</f>
        <v>AgenteBilingüeEspecializadoCienciasdelasaludyafinesFrontofficesinherramientaHoraextradominicalyfestivoZona1Oro</v>
      </c>
      <c r="B6457" s="0" t="s">
        <v>6803</v>
      </c>
      <c r="C6457" s="0" t="s">
        <v>190</v>
      </c>
      <c r="D6457" s="0" t="s">
        <v>6010</v>
      </c>
      <c r="E6457" s="0" t="s">
        <v>689</v>
      </c>
      <c r="F6457" s="0" t="s">
        <v>3335</v>
      </c>
      <c r="G6457" s="0" t="s">
        <v>194</v>
      </c>
      <c r="H6457" s="0" t="s">
        <v>379</v>
      </c>
      <c r="I6457" s="0" t="s">
        <v>54</v>
      </c>
      <c r="J6457" s="0" t="s">
        <v>325</v>
      </c>
      <c r="K6457" s="0" t="n">
        <v>67040.1167484372</v>
      </c>
      <c r="L6457" s="0" t="n">
        <v>89074.17</v>
      </c>
      <c r="M6457" s="0" t="n">
        <v>113390.954864746</v>
      </c>
      <c r="N6457" s="0" t="n">
        <v>71546.445</v>
      </c>
      <c r="O6457" s="0" t="n">
        <v>94786.335</v>
      </c>
      <c r="P6457" s="0" t="n">
        <v>77298.975</v>
      </c>
      <c r="Q6457" s="0" t="n">
        <v>101207.475</v>
      </c>
      <c r="S6457" s="0" t="s">
        <v>303</v>
      </c>
    </row>
    <row r="6458" customFormat="false" ht="14" hidden="false" customHeight="false" outlineLevel="0" collapsed="false">
      <c r="A6458" s="0" t="str">
        <f aca="false">SUBSTITUTE(C6458&amp;D6458&amp;E6458&amp;F6458&amp;G6458&amp;H6458&amp;I6458," ","")</f>
        <v>AgenteBilingüeEspecializadoCienciasdelasaludyafinesFrontofficesinherramientaHoraextradominicalyfestivoZona1Platino</v>
      </c>
      <c r="B6458" s="0" t="s">
        <v>6804</v>
      </c>
      <c r="C6458" s="0" t="s">
        <v>190</v>
      </c>
      <c r="D6458" s="0" t="s">
        <v>6010</v>
      </c>
      <c r="E6458" s="0" t="s">
        <v>689</v>
      </c>
      <c r="F6458" s="0" t="s">
        <v>3335</v>
      </c>
      <c r="G6458" s="0" t="s">
        <v>194</v>
      </c>
      <c r="H6458" s="0" t="s">
        <v>379</v>
      </c>
      <c r="I6458" s="0" t="s">
        <v>198</v>
      </c>
      <c r="J6458" s="0" t="s">
        <v>325</v>
      </c>
      <c r="K6458" s="0" t="n">
        <v>67040.1167484372</v>
      </c>
      <c r="L6458" s="0" t="n">
        <v>91693.755</v>
      </c>
      <c r="M6458" s="0" t="n">
        <v>116732.863348823</v>
      </c>
      <c r="N6458" s="0" t="n">
        <v>71546.445</v>
      </c>
      <c r="O6458" s="0" t="n">
        <v>94786.335</v>
      </c>
      <c r="P6458" s="0" t="n">
        <v>78961.185</v>
      </c>
      <c r="Q6458" s="0" t="n">
        <v>107565.48</v>
      </c>
      <c r="S6458" s="0" t="s">
        <v>303</v>
      </c>
    </row>
    <row r="6459" customFormat="false" ht="14" hidden="false" customHeight="false" outlineLevel="0" collapsed="false">
      <c r="A6459" s="0" t="str">
        <f aca="false">SUBSTITUTE(C6459&amp;D6459&amp;E6459&amp;F6459&amp;G6459&amp;H6459&amp;I6459," ","")</f>
        <v>AgenteBilingüeEspecializadoCienciasdelasaludyafinesFrontofficesinherramientaHoraextradominicalyfestivoZona2Plata</v>
      </c>
      <c r="B6459" s="0" t="s">
        <v>6805</v>
      </c>
      <c r="C6459" s="0" t="s">
        <v>190</v>
      </c>
      <c r="D6459" s="0" t="s">
        <v>6010</v>
      </c>
      <c r="E6459" s="0" t="s">
        <v>689</v>
      </c>
      <c r="F6459" s="0" t="s">
        <v>3335</v>
      </c>
      <c r="G6459" s="0" t="s">
        <v>194</v>
      </c>
      <c r="H6459" s="0" t="s">
        <v>385</v>
      </c>
      <c r="I6459" s="0" t="s">
        <v>195</v>
      </c>
      <c r="J6459" s="0" t="s">
        <v>325</v>
      </c>
      <c r="K6459" s="0" t="n">
        <v>67040.1167484372</v>
      </c>
      <c r="L6459" s="0" t="n">
        <v>89947.71</v>
      </c>
      <c r="M6459" s="0" t="n">
        <v>110235.069675078</v>
      </c>
      <c r="N6459" s="0" t="n">
        <v>71546.445</v>
      </c>
      <c r="O6459" s="0" t="n">
        <v>94786.335</v>
      </c>
      <c r="P6459" s="0" t="n">
        <v>80452.62</v>
      </c>
      <c r="Q6459" s="0" t="n">
        <v>96911.19</v>
      </c>
      <c r="S6459" s="0" t="s">
        <v>303</v>
      </c>
    </row>
    <row r="6460" customFormat="false" ht="14" hidden="false" customHeight="false" outlineLevel="0" collapsed="false">
      <c r="A6460" s="0" t="str">
        <f aca="false">SUBSTITUTE(C6460&amp;D6460&amp;E6460&amp;F6460&amp;G6460&amp;H6460&amp;I6460," ","")</f>
        <v>AgenteBilingüeEspecializadoCienciasdelasaludyafinesFrontofficesinherramientaHoraextradominicalyfestivoZona2Oro</v>
      </c>
      <c r="B6460" s="0" t="s">
        <v>6806</v>
      </c>
      <c r="C6460" s="0" t="s">
        <v>190</v>
      </c>
      <c r="D6460" s="0" t="s">
        <v>6010</v>
      </c>
      <c r="E6460" s="0" t="s">
        <v>689</v>
      </c>
      <c r="F6460" s="0" t="s">
        <v>3335</v>
      </c>
      <c r="G6460" s="0" t="s">
        <v>194</v>
      </c>
      <c r="H6460" s="0" t="s">
        <v>385</v>
      </c>
      <c r="I6460" s="0" t="s">
        <v>54</v>
      </c>
      <c r="J6460" s="0" t="s">
        <v>325</v>
      </c>
      <c r="K6460" s="0" t="n">
        <v>67040.1167484372</v>
      </c>
      <c r="L6460" s="0" t="n">
        <v>91746.54</v>
      </c>
      <c r="M6460" s="0" t="n">
        <v>113390.954864746</v>
      </c>
      <c r="N6460" s="0" t="n">
        <v>71546.445</v>
      </c>
      <c r="O6460" s="0" t="n">
        <v>94786.335</v>
      </c>
      <c r="P6460" s="0" t="n">
        <v>82145.88</v>
      </c>
      <c r="Q6460" s="0" t="n">
        <v>101207.475</v>
      </c>
      <c r="S6460" s="0" t="s">
        <v>303</v>
      </c>
    </row>
    <row r="6461" customFormat="false" ht="14" hidden="false" customHeight="false" outlineLevel="0" collapsed="false">
      <c r="A6461" s="0" t="str">
        <f aca="false">SUBSTITUTE(C6461&amp;D6461&amp;E6461&amp;F6461&amp;G6461&amp;H6461&amp;I6461," ","")</f>
        <v>AgenteBilingüeEspecializadoCienciasdelasaludyafinesFrontofficesinherramientaHoraextradominicalyfestivoZona2Platino</v>
      </c>
      <c r="B6461" s="0" t="s">
        <v>6807</v>
      </c>
      <c r="C6461" s="0" t="s">
        <v>190</v>
      </c>
      <c r="D6461" s="0" t="s">
        <v>6010</v>
      </c>
      <c r="E6461" s="0" t="s">
        <v>689</v>
      </c>
      <c r="F6461" s="0" t="s">
        <v>3335</v>
      </c>
      <c r="G6461" s="0" t="s">
        <v>194</v>
      </c>
      <c r="H6461" s="0" t="s">
        <v>385</v>
      </c>
      <c r="I6461" s="0" t="s">
        <v>198</v>
      </c>
      <c r="J6461" s="0" t="s">
        <v>325</v>
      </c>
      <c r="K6461" s="0" t="n">
        <v>67040.1167484372</v>
      </c>
      <c r="L6461" s="0" t="n">
        <v>94444.785</v>
      </c>
      <c r="M6461" s="0" t="n">
        <v>116732.863348823</v>
      </c>
      <c r="N6461" s="0" t="n">
        <v>71546.445</v>
      </c>
      <c r="O6461" s="0" t="n">
        <v>94786.335</v>
      </c>
      <c r="P6461" s="0" t="n">
        <v>83912.625</v>
      </c>
      <c r="Q6461" s="0" t="n">
        <v>107565.48</v>
      </c>
      <c r="S6461" s="0" t="s">
        <v>303</v>
      </c>
    </row>
    <row r="6462" customFormat="false" ht="14" hidden="false" customHeight="false" outlineLevel="0" collapsed="false">
      <c r="A6462" s="0" t="str">
        <f aca="false">SUBSTITUTE(C6462&amp;D6462&amp;E6462&amp;F6462&amp;G6462&amp;H6462&amp;I6462," ","")</f>
        <v>AgenteBilingüeEspecializadoCienciasdelasaludyafinesFrontofficesinherramientaHoraextradominicalyfestivoZona3Plata</v>
      </c>
      <c r="B6462" s="0" t="s">
        <v>6808</v>
      </c>
      <c r="C6462" s="0" t="s">
        <v>190</v>
      </c>
      <c r="D6462" s="0" t="s">
        <v>6010</v>
      </c>
      <c r="E6462" s="0" t="s">
        <v>689</v>
      </c>
      <c r="F6462" s="0" t="s">
        <v>3335</v>
      </c>
      <c r="G6462" s="0" t="s">
        <v>194</v>
      </c>
      <c r="H6462" s="0" t="s">
        <v>390</v>
      </c>
      <c r="I6462" s="0" t="s">
        <v>195</v>
      </c>
      <c r="J6462" s="0" t="s">
        <v>325</v>
      </c>
      <c r="K6462" s="0" t="n">
        <v>67040.1167484372</v>
      </c>
      <c r="L6462" s="0" t="n">
        <v>91693.755</v>
      </c>
      <c r="M6462" s="0" t="n">
        <v>110235.069675078</v>
      </c>
      <c r="N6462" s="0" t="n">
        <v>71546.445</v>
      </c>
      <c r="O6462" s="0" t="n">
        <v>94786.335</v>
      </c>
      <c r="P6462" s="0" t="n">
        <v>80831.43</v>
      </c>
      <c r="Q6462" s="0" t="n">
        <v>96911.19</v>
      </c>
      <c r="S6462" s="0" t="s">
        <v>303</v>
      </c>
    </row>
    <row r="6463" customFormat="false" ht="14" hidden="false" customHeight="false" outlineLevel="0" collapsed="false">
      <c r="A6463" s="0" t="str">
        <f aca="false">SUBSTITUTE(C6463&amp;D6463&amp;E6463&amp;F6463&amp;G6463&amp;H6463&amp;I6463," ","")</f>
        <v>AgenteBilingüeEspecializadoCienciasdelasaludyafinesFrontofficesinherramientaHoraextradominicalyfestivoZona3Oro</v>
      </c>
      <c r="B6463" s="0" t="s">
        <v>6809</v>
      </c>
      <c r="C6463" s="0" t="s">
        <v>190</v>
      </c>
      <c r="D6463" s="0" t="s">
        <v>6010</v>
      </c>
      <c r="E6463" s="0" t="s">
        <v>689</v>
      </c>
      <c r="F6463" s="0" t="s">
        <v>3335</v>
      </c>
      <c r="G6463" s="0" t="s">
        <v>194</v>
      </c>
      <c r="H6463" s="0" t="s">
        <v>390</v>
      </c>
      <c r="I6463" s="0" t="s">
        <v>54</v>
      </c>
      <c r="J6463" s="0" t="s">
        <v>325</v>
      </c>
      <c r="K6463" s="0" t="n">
        <v>67040.1167484372</v>
      </c>
      <c r="L6463" s="0" t="n">
        <v>93528.81</v>
      </c>
      <c r="M6463" s="0" t="n">
        <v>113390.954864746</v>
      </c>
      <c r="N6463" s="0" t="n">
        <v>71546.445</v>
      </c>
      <c r="O6463" s="0" t="n">
        <v>94786.335</v>
      </c>
      <c r="P6463" s="0" t="n">
        <v>82532.97</v>
      </c>
      <c r="Q6463" s="0" t="n">
        <v>101207.475</v>
      </c>
      <c r="S6463" s="0" t="s">
        <v>303</v>
      </c>
    </row>
    <row r="6464" customFormat="false" ht="14" hidden="false" customHeight="false" outlineLevel="0" collapsed="false">
      <c r="A6464" s="0" t="str">
        <f aca="false">SUBSTITUTE(C6464&amp;D6464&amp;E6464&amp;F6464&amp;G6464&amp;H6464&amp;I6464," ","")</f>
        <v>AgenteBilingüeEspecializadoCienciasdelasaludyafinesFrontofficesinherramientaHoraextradominicalyfestivoZona3Platino</v>
      </c>
      <c r="B6464" s="0" t="s">
        <v>6810</v>
      </c>
      <c r="C6464" s="0" t="s">
        <v>190</v>
      </c>
      <c r="D6464" s="0" t="s">
        <v>6010</v>
      </c>
      <c r="E6464" s="0" t="s">
        <v>689</v>
      </c>
      <c r="F6464" s="0" t="s">
        <v>3335</v>
      </c>
      <c r="G6464" s="0" t="s">
        <v>194</v>
      </c>
      <c r="H6464" s="0" t="s">
        <v>390</v>
      </c>
      <c r="I6464" s="0" t="s">
        <v>198</v>
      </c>
      <c r="J6464" s="0" t="s">
        <v>325</v>
      </c>
      <c r="K6464" s="0" t="n">
        <v>67040.1167484372</v>
      </c>
      <c r="L6464" s="0" t="n">
        <v>96278.805</v>
      </c>
      <c r="M6464" s="0" t="n">
        <v>116732.863348823</v>
      </c>
      <c r="N6464" s="0" t="n">
        <v>71546.445</v>
      </c>
      <c r="O6464" s="0" t="n">
        <v>94786.335</v>
      </c>
      <c r="P6464" s="0" t="n">
        <v>84307.995</v>
      </c>
      <c r="Q6464" s="0" t="n">
        <v>107565.48</v>
      </c>
      <c r="S6464" s="0" t="s">
        <v>303</v>
      </c>
    </row>
    <row r="6465" customFormat="false" ht="14" hidden="false" customHeight="false" outlineLevel="0" collapsed="false">
      <c r="A6465" s="0" t="str">
        <f aca="false">SUBSTITUTE(C6465&amp;D6465&amp;E6465&amp;F6465&amp;G6465&amp;H6465&amp;I6465," ","")</f>
        <v>AgenteBilingüeEspecializadoCienciasdelasaludyafinesFrontofficesinherramientaServicio7x24Zona1Plata</v>
      </c>
      <c r="B6465" s="0" t="s">
        <v>6811</v>
      </c>
      <c r="C6465" s="0" t="s">
        <v>190</v>
      </c>
      <c r="D6465" s="0" t="s">
        <v>6010</v>
      </c>
      <c r="E6465" s="0" t="s">
        <v>689</v>
      </c>
      <c r="F6465" s="0" t="s">
        <v>3335</v>
      </c>
      <c r="G6465" s="0" t="s">
        <v>55</v>
      </c>
      <c r="H6465" s="0" t="s">
        <v>379</v>
      </c>
      <c r="I6465" s="0" t="s">
        <v>195</v>
      </c>
      <c r="J6465" s="0" t="s">
        <v>305</v>
      </c>
      <c r="K6465" s="0" t="n">
        <v>24574110.7377499</v>
      </c>
      <c r="L6465" s="0" t="n">
        <v>42135042.51</v>
      </c>
      <c r="M6465" s="0" t="n">
        <v>47343785.2806323</v>
      </c>
      <c r="N6465" s="0" t="n">
        <v>31132347.705</v>
      </c>
      <c r="O6465" s="0" t="n">
        <v>50970360.375</v>
      </c>
      <c r="P6465" s="0" t="n">
        <v>48615867.855</v>
      </c>
      <c r="Q6465" s="0" t="n">
        <v>39791897.73</v>
      </c>
      <c r="S6465" s="0" t="s">
        <v>303</v>
      </c>
    </row>
    <row r="6466" customFormat="false" ht="14" hidden="false" customHeight="false" outlineLevel="0" collapsed="false">
      <c r="A6466" s="0" t="str">
        <f aca="false">SUBSTITUTE(C6466&amp;D6466&amp;E6466&amp;F6466&amp;G6466&amp;H6466&amp;I6466," ","")</f>
        <v>AgenteBilingüeEspecializadoCienciasdelasaludyafinesFrontofficesinherramientaServicio7x24Zona1Oro</v>
      </c>
      <c r="B6466" s="0" t="s">
        <v>6812</v>
      </c>
      <c r="C6466" s="0" t="s">
        <v>190</v>
      </c>
      <c r="D6466" s="0" t="s">
        <v>6010</v>
      </c>
      <c r="E6466" s="0" t="s">
        <v>689</v>
      </c>
      <c r="F6466" s="0" t="s">
        <v>3335</v>
      </c>
      <c r="G6466" s="0" t="s">
        <v>55</v>
      </c>
      <c r="H6466" s="0" t="s">
        <v>379</v>
      </c>
      <c r="I6466" s="0" t="s">
        <v>54</v>
      </c>
      <c r="J6466" s="0" t="s">
        <v>305</v>
      </c>
      <c r="K6466" s="0" t="n">
        <v>24574110.7377499</v>
      </c>
      <c r="L6466" s="0" t="n">
        <v>42977743.65</v>
      </c>
      <c r="M6466" s="0" t="n">
        <v>48699175.6407993</v>
      </c>
      <c r="N6466" s="0" t="n">
        <v>31310595.405</v>
      </c>
      <c r="O6466" s="0" t="n">
        <v>50970360.375</v>
      </c>
      <c r="P6466" s="0" t="n">
        <v>49639359.69</v>
      </c>
      <c r="Q6466" s="0" t="n">
        <v>41555983.815</v>
      </c>
      <c r="S6466" s="0" t="s">
        <v>303</v>
      </c>
    </row>
    <row r="6467" customFormat="false" ht="14" hidden="false" customHeight="false" outlineLevel="0" collapsed="false">
      <c r="A6467" s="0" t="str">
        <f aca="false">SUBSTITUTE(C6467&amp;D6467&amp;E6467&amp;F6467&amp;G6467&amp;H6467&amp;I6467," ","")</f>
        <v>AgenteBilingüeEspecializadoCienciasdelasaludyafinesFrontofficesinherramientaServicio7x24Zona1Platino</v>
      </c>
      <c r="B6467" s="0" t="s">
        <v>6813</v>
      </c>
      <c r="C6467" s="0" t="s">
        <v>190</v>
      </c>
      <c r="D6467" s="0" t="s">
        <v>6010</v>
      </c>
      <c r="E6467" s="0" t="s">
        <v>689</v>
      </c>
      <c r="F6467" s="0" t="s">
        <v>3335</v>
      </c>
      <c r="G6467" s="0" t="s">
        <v>55</v>
      </c>
      <c r="H6467" s="0" t="s">
        <v>379</v>
      </c>
      <c r="I6467" s="0" t="s">
        <v>198</v>
      </c>
      <c r="J6467" s="0" t="s">
        <v>305</v>
      </c>
      <c r="K6467" s="0" t="n">
        <v>24574110.7377499</v>
      </c>
      <c r="L6467" s="0" t="n">
        <v>44241795.36</v>
      </c>
      <c r="M6467" s="0" t="n">
        <v>50134459.3319516</v>
      </c>
      <c r="N6467" s="0" t="n">
        <v>31345637.4</v>
      </c>
      <c r="O6467" s="0" t="n">
        <v>50970360.375</v>
      </c>
      <c r="P6467" s="0" t="n">
        <v>50706872.145</v>
      </c>
      <c r="Q6467" s="0" t="n">
        <v>44166693.69</v>
      </c>
      <c r="S6467" s="0" t="s">
        <v>303</v>
      </c>
    </row>
    <row r="6468" customFormat="false" ht="14" hidden="false" customHeight="false" outlineLevel="0" collapsed="false">
      <c r="A6468" s="0" t="str">
        <f aca="false">SUBSTITUTE(C6468&amp;D6468&amp;E6468&amp;F6468&amp;G6468&amp;H6468&amp;I6468," ","")</f>
        <v>AgenteBilingüeEspecializadoCienciasdelasaludyafinesFrontofficesinherramientaServicio7x24Zona2Plata</v>
      </c>
      <c r="B6468" s="0" t="s">
        <v>6814</v>
      </c>
      <c r="C6468" s="0" t="s">
        <v>190</v>
      </c>
      <c r="D6468" s="0" t="s">
        <v>6010</v>
      </c>
      <c r="E6468" s="0" t="s">
        <v>689</v>
      </c>
      <c r="F6468" s="0" t="s">
        <v>3335</v>
      </c>
      <c r="G6468" s="0" t="s">
        <v>55</v>
      </c>
      <c r="H6468" s="0" t="s">
        <v>385</v>
      </c>
      <c r="I6468" s="0" t="s">
        <v>195</v>
      </c>
      <c r="J6468" s="0" t="s">
        <v>305</v>
      </c>
      <c r="K6468" s="0" t="n">
        <v>24574110.7377499</v>
      </c>
      <c r="L6468" s="0" t="n">
        <v>43399094.22</v>
      </c>
      <c r="M6468" s="0" t="n">
        <v>47343785.2806323</v>
      </c>
      <c r="N6468" s="0" t="n">
        <v>31317604.425</v>
      </c>
      <c r="O6468" s="0" t="n">
        <v>50970360.375</v>
      </c>
      <c r="P6468" s="0" t="n">
        <v>51664277.16</v>
      </c>
      <c r="Q6468" s="0" t="n">
        <v>39791897.73</v>
      </c>
      <c r="S6468" s="0" t="s">
        <v>303</v>
      </c>
    </row>
    <row r="6469" customFormat="false" ht="14" hidden="false" customHeight="false" outlineLevel="0" collapsed="false">
      <c r="A6469" s="0" t="str">
        <f aca="false">SUBSTITUTE(C6469&amp;D6469&amp;E6469&amp;F6469&amp;G6469&amp;H6469&amp;I6469," ","")</f>
        <v>AgenteBilingüeEspecializadoCienciasdelasaludyafinesFrontofficesinherramientaServicio7x24Zona2Oro</v>
      </c>
      <c r="B6469" s="0" t="s">
        <v>6815</v>
      </c>
      <c r="C6469" s="0" t="s">
        <v>190</v>
      </c>
      <c r="D6469" s="0" t="s">
        <v>6010</v>
      </c>
      <c r="E6469" s="0" t="s">
        <v>689</v>
      </c>
      <c r="F6469" s="0" t="s">
        <v>3335</v>
      </c>
      <c r="G6469" s="0" t="s">
        <v>55</v>
      </c>
      <c r="H6469" s="0" t="s">
        <v>385</v>
      </c>
      <c r="I6469" s="0" t="s">
        <v>54</v>
      </c>
      <c r="J6469" s="0" t="s">
        <v>305</v>
      </c>
      <c r="K6469" s="0" t="n">
        <v>24574110.7377499</v>
      </c>
      <c r="L6469" s="0" t="n">
        <v>44267076.27</v>
      </c>
      <c r="M6469" s="0" t="n">
        <v>48699175.6407993</v>
      </c>
      <c r="N6469" s="0" t="n">
        <v>31354747.47</v>
      </c>
      <c r="O6469" s="0" t="n">
        <v>50970360.375</v>
      </c>
      <c r="P6469" s="0" t="n">
        <v>52751946.24</v>
      </c>
      <c r="Q6469" s="0" t="n">
        <v>41555983.815</v>
      </c>
      <c r="S6469" s="0" t="s">
        <v>303</v>
      </c>
    </row>
    <row r="6470" customFormat="false" ht="14" hidden="false" customHeight="false" outlineLevel="0" collapsed="false">
      <c r="A6470" s="0" t="str">
        <f aca="false">SUBSTITUTE(C6470&amp;D6470&amp;E6470&amp;F6470&amp;G6470&amp;H6470&amp;I6470," ","")</f>
        <v>AgenteBilingüeEspecializadoCienciasdelasaludyafinesFrontofficesinherramientaServicio7x24Zona2Platino</v>
      </c>
      <c r="B6470" s="0" t="s">
        <v>6816</v>
      </c>
      <c r="C6470" s="0" t="s">
        <v>190</v>
      </c>
      <c r="D6470" s="0" t="s">
        <v>6010</v>
      </c>
      <c r="E6470" s="0" t="s">
        <v>689</v>
      </c>
      <c r="F6470" s="0" t="s">
        <v>3335</v>
      </c>
      <c r="G6470" s="0" t="s">
        <v>55</v>
      </c>
      <c r="H6470" s="0" t="s">
        <v>385</v>
      </c>
      <c r="I6470" s="0" t="s">
        <v>198</v>
      </c>
      <c r="J6470" s="0" t="s">
        <v>305</v>
      </c>
      <c r="K6470" s="0" t="n">
        <v>24574110.7377499</v>
      </c>
      <c r="L6470" s="0" t="n">
        <v>45569049.345</v>
      </c>
      <c r="M6470" s="0" t="n">
        <v>50134459.3319516</v>
      </c>
      <c r="N6470" s="0" t="n">
        <v>31391891.55</v>
      </c>
      <c r="O6470" s="0" t="n">
        <v>50970360.375</v>
      </c>
      <c r="P6470" s="0" t="n">
        <v>53886396.285</v>
      </c>
      <c r="Q6470" s="0" t="n">
        <v>44166693.69</v>
      </c>
      <c r="S6470" s="0" t="s">
        <v>303</v>
      </c>
    </row>
    <row r="6471" customFormat="false" ht="14" hidden="false" customHeight="false" outlineLevel="0" collapsed="false">
      <c r="A6471" s="0" t="str">
        <f aca="false">SUBSTITUTE(C6471&amp;D6471&amp;E6471&amp;F6471&amp;G6471&amp;H6471&amp;I6471," ","")</f>
        <v>AgenteBilingüeEspecializadoCienciasdelasaludyafinesFrontofficesinherramientaServicio7x24Zona3Plata</v>
      </c>
      <c r="B6471" s="0" t="s">
        <v>6817</v>
      </c>
      <c r="C6471" s="0" t="s">
        <v>190</v>
      </c>
      <c r="D6471" s="0" t="s">
        <v>6010</v>
      </c>
      <c r="E6471" s="0" t="s">
        <v>689</v>
      </c>
      <c r="F6471" s="0" t="s">
        <v>3335</v>
      </c>
      <c r="G6471" s="0" t="s">
        <v>55</v>
      </c>
      <c r="H6471" s="0" t="s">
        <v>390</v>
      </c>
      <c r="I6471" s="0" t="s">
        <v>195</v>
      </c>
      <c r="J6471" s="0" t="s">
        <v>305</v>
      </c>
      <c r="K6471" s="0" t="n">
        <v>24574110.7377499</v>
      </c>
      <c r="L6471" s="0" t="n">
        <v>44241795.36</v>
      </c>
      <c r="M6471" s="0" t="n">
        <v>47343785.2806323</v>
      </c>
      <c r="N6471" s="0" t="n">
        <v>31345637.4</v>
      </c>
      <c r="O6471" s="0" t="n">
        <v>50970360.375</v>
      </c>
      <c r="P6471" s="0" t="n">
        <v>51907356.225</v>
      </c>
      <c r="Q6471" s="0" t="n">
        <v>39791897.73</v>
      </c>
      <c r="S6471" s="0" t="s">
        <v>303</v>
      </c>
    </row>
    <row r="6472" customFormat="false" ht="14" hidden="false" customHeight="false" outlineLevel="0" collapsed="false">
      <c r="A6472" s="0" t="str">
        <f aca="false">SUBSTITUTE(C6472&amp;D6472&amp;E6472&amp;F6472&amp;G6472&amp;H6472&amp;I6472," ","")</f>
        <v>AgenteBilingüeEspecializadoCienciasdelasaludyafinesFrontofficesinherramientaServicio7x24Zona3Oro</v>
      </c>
      <c r="B6472" s="0" t="s">
        <v>6818</v>
      </c>
      <c r="C6472" s="0" t="s">
        <v>190</v>
      </c>
      <c r="D6472" s="0" t="s">
        <v>6010</v>
      </c>
      <c r="E6472" s="0" t="s">
        <v>689</v>
      </c>
      <c r="F6472" s="0" t="s">
        <v>3335</v>
      </c>
      <c r="G6472" s="0" t="s">
        <v>55</v>
      </c>
      <c r="H6472" s="0" t="s">
        <v>390</v>
      </c>
      <c r="I6472" s="0" t="s">
        <v>54</v>
      </c>
      <c r="J6472" s="0" t="s">
        <v>305</v>
      </c>
      <c r="K6472" s="0" t="n">
        <v>24574110.7377499</v>
      </c>
      <c r="L6472" s="0" t="n">
        <v>45126631.35</v>
      </c>
      <c r="M6472" s="0" t="n">
        <v>48699175.6407993</v>
      </c>
      <c r="N6472" s="0" t="n">
        <v>31384181.835</v>
      </c>
      <c r="O6472" s="0" t="n">
        <v>50970360.375</v>
      </c>
      <c r="P6472" s="0" t="n">
        <v>53000142.345</v>
      </c>
      <c r="Q6472" s="0" t="n">
        <v>41555983.815</v>
      </c>
      <c r="S6472" s="0" t="s">
        <v>303</v>
      </c>
    </row>
    <row r="6473" customFormat="false" ht="14" hidden="false" customHeight="false" outlineLevel="0" collapsed="false">
      <c r="A6473" s="0" t="str">
        <f aca="false">SUBSTITUTE(C6473&amp;D6473&amp;E6473&amp;F6473&amp;G6473&amp;H6473&amp;I6473," ","")</f>
        <v>AgenteBilingüeEspecializadoCienciasdelasaludyafinesFrontofficesinherramientaServicio7x24Zona3Platino</v>
      </c>
      <c r="B6473" s="0" t="s">
        <v>6819</v>
      </c>
      <c r="C6473" s="0" t="s">
        <v>190</v>
      </c>
      <c r="D6473" s="0" t="s">
        <v>6010</v>
      </c>
      <c r="E6473" s="0" t="s">
        <v>689</v>
      </c>
      <c r="F6473" s="0" t="s">
        <v>3335</v>
      </c>
      <c r="G6473" s="0" t="s">
        <v>55</v>
      </c>
      <c r="H6473" s="0" t="s">
        <v>390</v>
      </c>
      <c r="I6473" s="0" t="s">
        <v>198</v>
      </c>
      <c r="J6473" s="0" t="s">
        <v>305</v>
      </c>
      <c r="K6473" s="0" t="n">
        <v>24574110.7377499</v>
      </c>
      <c r="L6473" s="0" t="n">
        <v>46453885.335</v>
      </c>
      <c r="M6473" s="0" t="n">
        <v>50134459.3319516</v>
      </c>
      <c r="N6473" s="0" t="n">
        <v>31422727.305</v>
      </c>
      <c r="O6473" s="0" t="n">
        <v>50970360.375</v>
      </c>
      <c r="P6473" s="0" t="n">
        <v>54139930.92</v>
      </c>
      <c r="Q6473" s="0" t="n">
        <v>44166693.69</v>
      </c>
      <c r="S6473" s="0" t="s">
        <v>303</v>
      </c>
    </row>
    <row r="6474" customFormat="false" ht="14" hidden="false" customHeight="false" outlineLevel="0" collapsed="false">
      <c r="A6474" s="0" t="str">
        <f aca="false">SUBSTITUTE(C6474&amp;D6474&amp;E6474&amp;F6474&amp;G6474&amp;H6474&amp;I6474," ","")</f>
        <v>AgenteBilingüeEspecializadoAgronomía,veterinariayafinesEnlasinstalacionesdelaEntidadCompradoraJornadaOrdinaria Zona1Plata</v>
      </c>
      <c r="B6474" s="0" t="s">
        <v>6820</v>
      </c>
      <c r="C6474" s="0" t="s">
        <v>190</v>
      </c>
      <c r="D6474" s="0" t="s">
        <v>6010</v>
      </c>
      <c r="E6474" s="0" t="s">
        <v>705</v>
      </c>
      <c r="F6474" s="0" t="s">
        <v>3303</v>
      </c>
      <c r="G6474" s="0" t="s">
        <v>62</v>
      </c>
      <c r="H6474" s="0" t="s">
        <v>379</v>
      </c>
      <c r="I6474" s="0" t="s">
        <v>195</v>
      </c>
      <c r="J6474" s="0" t="s">
        <v>36</v>
      </c>
      <c r="K6474" s="0" t="n">
        <v>7557128.99365752</v>
      </c>
      <c r="L6474" s="0" t="n">
        <v>7625635.74</v>
      </c>
      <c r="M6474" s="0" t="n">
        <v>9134721.55041072</v>
      </c>
      <c r="N6474" s="0" t="n">
        <v>8292425.175</v>
      </c>
      <c r="O6474" s="0" t="n">
        <v>7963685.37</v>
      </c>
      <c r="P6474" s="0" t="n">
        <v>8641955.025</v>
      </c>
      <c r="Q6474" s="0" t="n">
        <v>8621656.605</v>
      </c>
      <c r="S6474" s="0" t="s">
        <v>303</v>
      </c>
    </row>
    <row r="6475" customFormat="false" ht="14" hidden="false" customHeight="false" outlineLevel="0" collapsed="false">
      <c r="A6475" s="0" t="str">
        <f aca="false">SUBSTITUTE(C6475&amp;D6475&amp;E6475&amp;F6475&amp;G6475&amp;H6475&amp;I6475," ","")</f>
        <v>AgenteBilingüeEspecializadoAgronomía,veterinariayafinesEnlasinstalacionesdelaEntidadCompradoraJornadaOrdinaria Zona1Oro</v>
      </c>
      <c r="B6475" s="0" t="s">
        <v>6821</v>
      </c>
      <c r="C6475" s="0" t="s">
        <v>190</v>
      </c>
      <c r="D6475" s="0" t="s">
        <v>6010</v>
      </c>
      <c r="E6475" s="0" t="s">
        <v>705</v>
      </c>
      <c r="F6475" s="0" t="s">
        <v>3303</v>
      </c>
      <c r="G6475" s="0" t="s">
        <v>62</v>
      </c>
      <c r="H6475" s="0" t="s">
        <v>379</v>
      </c>
      <c r="I6475" s="0" t="s">
        <v>54</v>
      </c>
      <c r="J6475" s="0" t="s">
        <v>36</v>
      </c>
      <c r="K6475" s="0" t="n">
        <v>7557128.99365752</v>
      </c>
      <c r="L6475" s="0" t="n">
        <v>7778149.2</v>
      </c>
      <c r="M6475" s="0" t="n">
        <v>9396236.62485707</v>
      </c>
      <c r="N6475" s="0" t="n">
        <v>8311595.445</v>
      </c>
      <c r="O6475" s="0" t="n">
        <v>7963685.37</v>
      </c>
      <c r="P6475" s="0" t="n">
        <v>8823891.465</v>
      </c>
      <c r="Q6475" s="0" t="n">
        <v>9003879</v>
      </c>
      <c r="S6475" s="0" t="s">
        <v>303</v>
      </c>
    </row>
    <row r="6476" customFormat="false" ht="14" hidden="false" customHeight="false" outlineLevel="0" collapsed="false">
      <c r="A6476" s="0" t="str">
        <f aca="false">SUBSTITUTE(C6476&amp;D6476&amp;E6476&amp;F6476&amp;G6476&amp;H6476&amp;I6476," ","")</f>
        <v>AgenteBilingüeEspecializadoAgronomía,veterinariayafinesEnlasinstalacionesdelaEntidadCompradoraJornadaOrdinaria Zona1Platino</v>
      </c>
      <c r="B6476" s="0" t="s">
        <v>6822</v>
      </c>
      <c r="C6476" s="0" t="s">
        <v>190</v>
      </c>
      <c r="D6476" s="0" t="s">
        <v>6010</v>
      </c>
      <c r="E6476" s="0" t="s">
        <v>705</v>
      </c>
      <c r="F6476" s="0" t="s">
        <v>3303</v>
      </c>
      <c r="G6476" s="0" t="s">
        <v>62</v>
      </c>
      <c r="H6476" s="0" t="s">
        <v>379</v>
      </c>
      <c r="I6476" s="0" t="s">
        <v>198</v>
      </c>
      <c r="J6476" s="0" t="s">
        <v>36</v>
      </c>
      <c r="K6476" s="0" t="n">
        <v>7557128.99365752</v>
      </c>
      <c r="L6476" s="0" t="n">
        <v>8006918.355</v>
      </c>
      <c r="M6476" s="0" t="n">
        <v>9673166.67569282</v>
      </c>
      <c r="N6476" s="0" t="n">
        <v>8330765.715</v>
      </c>
      <c r="O6476" s="0" t="n">
        <v>7963685.37</v>
      </c>
      <c r="P6476" s="0" t="n">
        <v>9013652.505</v>
      </c>
      <c r="Q6476" s="0" t="n">
        <v>9569538.585</v>
      </c>
      <c r="S6476" s="0" t="s">
        <v>303</v>
      </c>
    </row>
    <row r="6477" customFormat="false" ht="14" hidden="false" customHeight="false" outlineLevel="0" collapsed="false">
      <c r="A6477" s="0" t="str">
        <f aca="false">SUBSTITUTE(C6477&amp;D6477&amp;E6477&amp;F6477&amp;G6477&amp;H6477&amp;I6477," ","")</f>
        <v>AgenteBilingüeEspecializadoAgronomía,veterinariayafinesEnlasinstalacionesdelaEntidadCompradoraJornadaOrdinaria Zona2Plata</v>
      </c>
      <c r="B6477" s="0" t="s">
        <v>6823</v>
      </c>
      <c r="C6477" s="0" t="s">
        <v>190</v>
      </c>
      <c r="D6477" s="0" t="s">
        <v>6010</v>
      </c>
      <c r="E6477" s="0" t="s">
        <v>705</v>
      </c>
      <c r="F6477" s="0" t="s">
        <v>3303</v>
      </c>
      <c r="G6477" s="0" t="s">
        <v>62</v>
      </c>
      <c r="H6477" s="0" t="s">
        <v>385</v>
      </c>
      <c r="I6477" s="0" t="s">
        <v>195</v>
      </c>
      <c r="J6477" s="0" t="s">
        <v>36</v>
      </c>
      <c r="K6477" s="0" t="n">
        <v>7557128.99365752</v>
      </c>
      <c r="L6477" s="0" t="n">
        <v>7854404.895</v>
      </c>
      <c r="M6477" s="0" t="n">
        <v>9134721.55041072</v>
      </c>
      <c r="N6477" s="0" t="n">
        <v>8315429.085</v>
      </c>
      <c r="O6477" s="0" t="n">
        <v>7963685.37</v>
      </c>
      <c r="P6477" s="0" t="n">
        <v>9183840.66</v>
      </c>
      <c r="Q6477" s="0" t="n">
        <v>8621656.605</v>
      </c>
      <c r="S6477" s="0" t="s">
        <v>303</v>
      </c>
    </row>
    <row r="6478" customFormat="false" ht="14" hidden="false" customHeight="false" outlineLevel="0" collapsed="false">
      <c r="A6478" s="0" t="str">
        <f aca="false">SUBSTITUTE(C6478&amp;D6478&amp;E6478&amp;F6478&amp;G6478&amp;H6478&amp;I6478," ","")</f>
        <v>AgenteBilingüeEspecializadoAgronomía,veterinariayafinesEnlasinstalacionesdelaEntidadCompradoraJornadaOrdinaria Zona2Oro</v>
      </c>
      <c r="B6478" s="0" t="s">
        <v>6824</v>
      </c>
      <c r="C6478" s="0" t="s">
        <v>190</v>
      </c>
      <c r="D6478" s="0" t="s">
        <v>6010</v>
      </c>
      <c r="E6478" s="0" t="s">
        <v>705</v>
      </c>
      <c r="F6478" s="0" t="s">
        <v>3303</v>
      </c>
      <c r="G6478" s="0" t="s">
        <v>62</v>
      </c>
      <c r="H6478" s="0" t="s">
        <v>385</v>
      </c>
      <c r="I6478" s="0" t="s">
        <v>54</v>
      </c>
      <c r="J6478" s="0" t="s">
        <v>36</v>
      </c>
      <c r="K6478" s="0" t="n">
        <v>7557128.99365752</v>
      </c>
      <c r="L6478" s="0" t="n">
        <v>8011494.09</v>
      </c>
      <c r="M6478" s="0" t="n">
        <v>9396236.62485707</v>
      </c>
      <c r="N6478" s="0" t="n">
        <v>8335750.275</v>
      </c>
      <c r="O6478" s="0" t="n">
        <v>7963685.37</v>
      </c>
      <c r="P6478" s="0" t="n">
        <v>9377184.87</v>
      </c>
      <c r="Q6478" s="0" t="n">
        <v>9003879</v>
      </c>
      <c r="S6478" s="0" t="s">
        <v>303</v>
      </c>
    </row>
    <row r="6479" customFormat="false" ht="14" hidden="false" customHeight="false" outlineLevel="0" collapsed="false">
      <c r="A6479" s="0" t="str">
        <f aca="false">SUBSTITUTE(C6479&amp;D6479&amp;E6479&amp;F6479&amp;G6479&amp;H6479&amp;I6479," ","")</f>
        <v>AgenteBilingüeEspecializadoAgronomía,veterinariayafinesEnlasinstalacionesdelaEntidadCompradoraJornadaOrdinaria Zona2Platino</v>
      </c>
      <c r="B6479" s="0" t="s">
        <v>6825</v>
      </c>
      <c r="C6479" s="0" t="s">
        <v>190</v>
      </c>
      <c r="D6479" s="0" t="s">
        <v>6010</v>
      </c>
      <c r="E6479" s="0" t="s">
        <v>705</v>
      </c>
      <c r="F6479" s="0" t="s">
        <v>3303</v>
      </c>
      <c r="G6479" s="0" t="s">
        <v>62</v>
      </c>
      <c r="H6479" s="0" t="s">
        <v>385</v>
      </c>
      <c r="I6479" s="0" t="s">
        <v>198</v>
      </c>
      <c r="J6479" s="0" t="s">
        <v>36</v>
      </c>
      <c r="K6479" s="0" t="n">
        <v>7557128.99365752</v>
      </c>
      <c r="L6479" s="0" t="n">
        <v>8247126.33</v>
      </c>
      <c r="M6479" s="0" t="n">
        <v>9673166.67569282</v>
      </c>
      <c r="N6479" s="0" t="n">
        <v>8356070.43</v>
      </c>
      <c r="O6479" s="0" t="n">
        <v>7963685.37</v>
      </c>
      <c r="P6479" s="0" t="n">
        <v>9578844.27</v>
      </c>
      <c r="Q6479" s="0" t="n">
        <v>9569538.585</v>
      </c>
      <c r="S6479" s="0" t="s">
        <v>303</v>
      </c>
    </row>
    <row r="6480" customFormat="false" ht="14" hidden="false" customHeight="false" outlineLevel="0" collapsed="false">
      <c r="A6480" s="0" t="str">
        <f aca="false">SUBSTITUTE(C6480&amp;D6480&amp;E6480&amp;F6480&amp;G6480&amp;H6480&amp;I6480," ","")</f>
        <v>AgenteBilingüeEspecializadoAgronomía,veterinariayafinesEnlasinstalacionesdelaEntidadCompradoraJornadaOrdinaria Zona3Plata</v>
      </c>
      <c r="B6480" s="0" t="s">
        <v>6826</v>
      </c>
      <c r="C6480" s="0" t="s">
        <v>190</v>
      </c>
      <c r="D6480" s="0" t="s">
        <v>6010</v>
      </c>
      <c r="E6480" s="0" t="s">
        <v>705</v>
      </c>
      <c r="F6480" s="0" t="s">
        <v>3303</v>
      </c>
      <c r="G6480" s="0" t="s">
        <v>62</v>
      </c>
      <c r="H6480" s="0" t="s">
        <v>390</v>
      </c>
      <c r="I6480" s="0" t="s">
        <v>195</v>
      </c>
      <c r="J6480" s="0" t="s">
        <v>36</v>
      </c>
      <c r="K6480" s="0" t="n">
        <v>7557128.99365752</v>
      </c>
      <c r="L6480" s="0" t="n">
        <v>8006918.355</v>
      </c>
      <c r="M6480" s="0" t="n">
        <v>9134721.55041072</v>
      </c>
      <c r="N6480" s="0" t="n">
        <v>8330765.715</v>
      </c>
      <c r="O6480" s="0" t="n">
        <v>7963685.37</v>
      </c>
      <c r="P6480" s="0" t="n">
        <v>9227050.875</v>
      </c>
      <c r="Q6480" s="0" t="n">
        <v>8621656.605</v>
      </c>
      <c r="S6480" s="0" t="s">
        <v>303</v>
      </c>
    </row>
    <row r="6481" customFormat="false" ht="14" hidden="false" customHeight="false" outlineLevel="0" collapsed="false">
      <c r="A6481" s="0" t="str">
        <f aca="false">SUBSTITUTE(C6481&amp;D6481&amp;E6481&amp;F6481&amp;G6481&amp;H6481&amp;I6481," ","")</f>
        <v>AgenteBilingüeEspecializadoAgronomía,veterinariayafinesEnlasinstalacionesdelaEntidadCompradoraJornadaOrdinaria Zona3Oro</v>
      </c>
      <c r="B6481" s="0" t="s">
        <v>6827</v>
      </c>
      <c r="C6481" s="0" t="s">
        <v>190</v>
      </c>
      <c r="D6481" s="0" t="s">
        <v>6010</v>
      </c>
      <c r="E6481" s="0" t="s">
        <v>705</v>
      </c>
      <c r="F6481" s="0" t="s">
        <v>3303</v>
      </c>
      <c r="G6481" s="0" t="s">
        <v>62</v>
      </c>
      <c r="H6481" s="0" t="s">
        <v>390</v>
      </c>
      <c r="I6481" s="0" t="s">
        <v>54</v>
      </c>
      <c r="J6481" s="0" t="s">
        <v>36</v>
      </c>
      <c r="K6481" s="0" t="n">
        <v>7557128.99365752</v>
      </c>
      <c r="L6481" s="0" t="n">
        <v>8167056.66</v>
      </c>
      <c r="M6481" s="0" t="n">
        <v>9396236.62485707</v>
      </c>
      <c r="N6481" s="0" t="n">
        <v>8351852.805</v>
      </c>
      <c r="O6481" s="0" t="n">
        <v>7963685.37</v>
      </c>
      <c r="P6481" s="0" t="n">
        <v>9421303.815</v>
      </c>
      <c r="Q6481" s="0" t="n">
        <v>9003879</v>
      </c>
      <c r="S6481" s="0" t="s">
        <v>303</v>
      </c>
    </row>
    <row r="6482" customFormat="false" ht="14" hidden="false" customHeight="false" outlineLevel="0" collapsed="false">
      <c r="A6482" s="0" t="str">
        <f aca="false">SUBSTITUTE(C6482&amp;D6482&amp;E6482&amp;F6482&amp;G6482&amp;H6482&amp;I6482," ","")</f>
        <v>AgenteBilingüeEspecializadoAgronomía,veterinariayafinesEnlasinstalacionesdelaEntidadCompradoraJornadaOrdinaria Zona3Platino</v>
      </c>
      <c r="B6482" s="0" t="s">
        <v>6828</v>
      </c>
      <c r="C6482" s="0" t="s">
        <v>190</v>
      </c>
      <c r="D6482" s="0" t="s">
        <v>6010</v>
      </c>
      <c r="E6482" s="0" t="s">
        <v>705</v>
      </c>
      <c r="F6482" s="0" t="s">
        <v>3303</v>
      </c>
      <c r="G6482" s="0" t="s">
        <v>62</v>
      </c>
      <c r="H6482" s="0" t="s">
        <v>390</v>
      </c>
      <c r="I6482" s="0" t="s">
        <v>198</v>
      </c>
      <c r="J6482" s="0" t="s">
        <v>36</v>
      </c>
      <c r="K6482" s="0" t="n">
        <v>7557128.99365752</v>
      </c>
      <c r="L6482" s="0" t="n">
        <v>8407264.635</v>
      </c>
      <c r="M6482" s="0" t="n">
        <v>9673166.67569282</v>
      </c>
      <c r="N6482" s="0" t="n">
        <v>8372939.895</v>
      </c>
      <c r="O6482" s="0" t="n">
        <v>7963685.37</v>
      </c>
      <c r="P6482" s="0" t="n">
        <v>9623913.345</v>
      </c>
      <c r="Q6482" s="0" t="n">
        <v>9569538.585</v>
      </c>
      <c r="S6482" s="0" t="s">
        <v>303</v>
      </c>
    </row>
    <row r="6483" customFormat="false" ht="14" hidden="false" customHeight="false" outlineLevel="0" collapsed="false">
      <c r="A6483" s="0" t="str">
        <f aca="false">SUBSTITUTE(C6483&amp;D6483&amp;E6483&amp;F6483&amp;G6483&amp;H6483&amp;I6483," ","")</f>
        <v>AgenteBilingüeEspecializadoAgronomía,veterinariayafinesEnlasinstalacionesdelaEntidadCompradoraHoraextradiurnaZona1Plata</v>
      </c>
      <c r="B6483" s="0" t="s">
        <v>6829</v>
      </c>
      <c r="C6483" s="0" t="s">
        <v>190</v>
      </c>
      <c r="D6483" s="0" t="s">
        <v>6010</v>
      </c>
      <c r="E6483" s="0" t="s">
        <v>705</v>
      </c>
      <c r="F6483" s="0" t="s">
        <v>3303</v>
      </c>
      <c r="G6483" s="0" t="s">
        <v>192</v>
      </c>
      <c r="H6483" s="0" t="s">
        <v>379</v>
      </c>
      <c r="I6483" s="0" t="s">
        <v>195</v>
      </c>
      <c r="J6483" s="0" t="s">
        <v>325</v>
      </c>
      <c r="K6483" s="0" t="n">
        <v>38558.4397386771</v>
      </c>
      <c r="L6483" s="0" t="n">
        <v>41557.32</v>
      </c>
      <c r="M6483" s="0" t="n">
        <v>51815.0379154552</v>
      </c>
      <c r="N6483" s="0" t="n">
        <v>35772.705</v>
      </c>
      <c r="O6483" s="0" t="n">
        <v>36174.285</v>
      </c>
      <c r="P6483" s="0" t="n">
        <v>45908.46</v>
      </c>
      <c r="Q6483" s="0" t="n">
        <v>56509.965</v>
      </c>
      <c r="S6483" s="0" t="s">
        <v>303</v>
      </c>
    </row>
    <row r="6484" customFormat="false" ht="14" hidden="false" customHeight="false" outlineLevel="0" collapsed="false">
      <c r="A6484" s="0" t="str">
        <f aca="false">SUBSTITUTE(C6484&amp;D6484&amp;E6484&amp;F6484&amp;G6484&amp;H6484&amp;I6484," ","")</f>
        <v>AgenteBilingüeEspecializadoAgronomía,veterinariayafinesEnlasinstalacionesdelaEntidadCompradoraHoraextradiurnaZona1Oro</v>
      </c>
      <c r="B6484" s="0" t="s">
        <v>6830</v>
      </c>
      <c r="C6484" s="0" t="s">
        <v>190</v>
      </c>
      <c r="D6484" s="0" t="s">
        <v>6010</v>
      </c>
      <c r="E6484" s="0" t="s">
        <v>705</v>
      </c>
      <c r="F6484" s="0" t="s">
        <v>3303</v>
      </c>
      <c r="G6484" s="0" t="s">
        <v>192</v>
      </c>
      <c r="H6484" s="0" t="s">
        <v>379</v>
      </c>
      <c r="I6484" s="0" t="s">
        <v>54</v>
      </c>
      <c r="J6484" s="0" t="s">
        <v>325</v>
      </c>
      <c r="K6484" s="0" t="n">
        <v>38558.4397386771</v>
      </c>
      <c r="L6484" s="0" t="n">
        <v>42389.46</v>
      </c>
      <c r="M6484" s="0" t="n">
        <v>53298.4343630777</v>
      </c>
      <c r="N6484" s="0" t="n">
        <v>35772.705</v>
      </c>
      <c r="O6484" s="0" t="n">
        <v>36174.285</v>
      </c>
      <c r="P6484" s="0" t="n">
        <v>46874.115</v>
      </c>
      <c r="Q6484" s="0" t="n">
        <v>59014.665</v>
      </c>
      <c r="S6484" s="0" t="s">
        <v>303</v>
      </c>
    </row>
    <row r="6485" customFormat="false" ht="14" hidden="false" customHeight="false" outlineLevel="0" collapsed="false">
      <c r="A6485" s="0" t="str">
        <f aca="false">SUBSTITUTE(C6485&amp;D6485&amp;E6485&amp;F6485&amp;G6485&amp;H6485&amp;I6485," ","")</f>
        <v>AgenteBilingüeEspecializadoAgronomía,veterinariayafinesEnlasinstalacionesdelaEntidadCompradoraHoraextradiurnaZona1Platino</v>
      </c>
      <c r="B6485" s="0" t="s">
        <v>6831</v>
      </c>
      <c r="C6485" s="0" t="s">
        <v>190</v>
      </c>
      <c r="D6485" s="0" t="s">
        <v>6010</v>
      </c>
      <c r="E6485" s="0" t="s">
        <v>705</v>
      </c>
      <c r="F6485" s="0" t="s">
        <v>3303</v>
      </c>
      <c r="G6485" s="0" t="s">
        <v>192</v>
      </c>
      <c r="H6485" s="0" t="s">
        <v>379</v>
      </c>
      <c r="I6485" s="0" t="s">
        <v>198</v>
      </c>
      <c r="J6485" s="0" t="s">
        <v>325</v>
      </c>
      <c r="K6485" s="0" t="n">
        <v>38558.4397386771</v>
      </c>
      <c r="L6485" s="0" t="n">
        <v>43635.6</v>
      </c>
      <c r="M6485" s="0" t="n">
        <v>54869.269445986</v>
      </c>
      <c r="N6485" s="0" t="n">
        <v>35772.705</v>
      </c>
      <c r="O6485" s="0" t="n">
        <v>36174.285</v>
      </c>
      <c r="P6485" s="0" t="n">
        <v>47882.205</v>
      </c>
      <c r="Q6485" s="0" t="n">
        <v>62722.035</v>
      </c>
      <c r="S6485" s="0" t="s">
        <v>303</v>
      </c>
    </row>
    <row r="6486" customFormat="false" ht="14" hidden="false" customHeight="false" outlineLevel="0" collapsed="false">
      <c r="A6486" s="0" t="str">
        <f aca="false">SUBSTITUTE(C6486&amp;D6486&amp;E6486&amp;F6486&amp;G6486&amp;H6486&amp;I6486," ","")</f>
        <v>AgenteBilingüeEspecializadoAgronomía,veterinariayafinesEnlasinstalacionesdelaEntidadCompradoraHoraextradiurnaZona2Plata</v>
      </c>
      <c r="B6486" s="0" t="s">
        <v>6832</v>
      </c>
      <c r="C6486" s="0" t="s">
        <v>190</v>
      </c>
      <c r="D6486" s="0" t="s">
        <v>6010</v>
      </c>
      <c r="E6486" s="0" t="s">
        <v>705</v>
      </c>
      <c r="F6486" s="0" t="s">
        <v>3303</v>
      </c>
      <c r="G6486" s="0" t="s">
        <v>192</v>
      </c>
      <c r="H6486" s="0" t="s">
        <v>385</v>
      </c>
      <c r="I6486" s="0" t="s">
        <v>195</v>
      </c>
      <c r="J6486" s="0" t="s">
        <v>325</v>
      </c>
      <c r="K6486" s="0" t="n">
        <v>38558.4397386771</v>
      </c>
      <c r="L6486" s="0" t="n">
        <v>42804.495</v>
      </c>
      <c r="M6486" s="0" t="n">
        <v>51815.0379154552</v>
      </c>
      <c r="N6486" s="0" t="n">
        <v>35772.705</v>
      </c>
      <c r="O6486" s="0" t="n">
        <v>36174.285</v>
      </c>
      <c r="P6486" s="0" t="n">
        <v>48786.795</v>
      </c>
      <c r="Q6486" s="0" t="n">
        <v>56509.965</v>
      </c>
      <c r="S6486" s="0" t="s">
        <v>303</v>
      </c>
    </row>
    <row r="6487" customFormat="false" ht="14" hidden="false" customHeight="false" outlineLevel="0" collapsed="false">
      <c r="A6487" s="0" t="str">
        <f aca="false">SUBSTITUTE(C6487&amp;D6487&amp;E6487&amp;F6487&amp;G6487&amp;H6487&amp;I6487," ","")</f>
        <v>AgenteBilingüeEspecializadoAgronomía,veterinariayafinesEnlasinstalacionesdelaEntidadCompradoraHoraextradiurnaZona2Oro</v>
      </c>
      <c r="B6487" s="0" t="s">
        <v>6833</v>
      </c>
      <c r="C6487" s="0" t="s">
        <v>190</v>
      </c>
      <c r="D6487" s="0" t="s">
        <v>6010</v>
      </c>
      <c r="E6487" s="0" t="s">
        <v>705</v>
      </c>
      <c r="F6487" s="0" t="s">
        <v>3303</v>
      </c>
      <c r="G6487" s="0" t="s">
        <v>192</v>
      </c>
      <c r="H6487" s="0" t="s">
        <v>385</v>
      </c>
      <c r="I6487" s="0" t="s">
        <v>54</v>
      </c>
      <c r="J6487" s="0" t="s">
        <v>325</v>
      </c>
      <c r="K6487" s="0" t="n">
        <v>38558.4397386771</v>
      </c>
      <c r="L6487" s="0" t="n">
        <v>43661.475</v>
      </c>
      <c r="M6487" s="0" t="n">
        <v>53298.4343630777</v>
      </c>
      <c r="N6487" s="0" t="n">
        <v>35772.705</v>
      </c>
      <c r="O6487" s="0" t="n">
        <v>36174.285</v>
      </c>
      <c r="P6487" s="0" t="n">
        <v>49813.515</v>
      </c>
      <c r="Q6487" s="0" t="n">
        <v>59014.665</v>
      </c>
      <c r="S6487" s="0" t="s">
        <v>303</v>
      </c>
    </row>
    <row r="6488" customFormat="false" ht="14" hidden="false" customHeight="false" outlineLevel="0" collapsed="false">
      <c r="A6488" s="0" t="str">
        <f aca="false">SUBSTITUTE(C6488&amp;D6488&amp;E6488&amp;F6488&amp;G6488&amp;H6488&amp;I6488," ","")</f>
        <v>AgenteBilingüeEspecializadoAgronomía,veterinariayafinesEnlasinstalacionesdelaEntidadCompradoraHoraextradiurnaZona2Platino</v>
      </c>
      <c r="B6488" s="0" t="s">
        <v>6834</v>
      </c>
      <c r="C6488" s="0" t="s">
        <v>190</v>
      </c>
      <c r="D6488" s="0" t="s">
        <v>6010</v>
      </c>
      <c r="E6488" s="0" t="s">
        <v>705</v>
      </c>
      <c r="F6488" s="0" t="s">
        <v>3303</v>
      </c>
      <c r="G6488" s="0" t="s">
        <v>192</v>
      </c>
      <c r="H6488" s="0" t="s">
        <v>385</v>
      </c>
      <c r="I6488" s="0" t="s">
        <v>198</v>
      </c>
      <c r="J6488" s="0" t="s">
        <v>325</v>
      </c>
      <c r="K6488" s="0" t="n">
        <v>38558.4397386771</v>
      </c>
      <c r="L6488" s="0" t="n">
        <v>44944.875</v>
      </c>
      <c r="M6488" s="0" t="n">
        <v>54869.269445986</v>
      </c>
      <c r="N6488" s="0" t="n">
        <v>35772.705</v>
      </c>
      <c r="O6488" s="0" t="n">
        <v>36174.285</v>
      </c>
      <c r="P6488" s="0" t="n">
        <v>50884.74</v>
      </c>
      <c r="Q6488" s="0" t="n">
        <v>62722.035</v>
      </c>
      <c r="S6488" s="0" t="s">
        <v>303</v>
      </c>
    </row>
    <row r="6489" customFormat="false" ht="14" hidden="false" customHeight="false" outlineLevel="0" collapsed="false">
      <c r="A6489" s="0" t="str">
        <f aca="false">SUBSTITUTE(C6489&amp;D6489&amp;E6489&amp;F6489&amp;G6489&amp;H6489&amp;I6489," ","")</f>
        <v>AgenteBilingüeEspecializadoAgronomía,veterinariayafinesEnlasinstalacionesdelaEntidadCompradoraHoraextradiurnaZona3Plata</v>
      </c>
      <c r="B6489" s="0" t="s">
        <v>6835</v>
      </c>
      <c r="C6489" s="0" t="s">
        <v>190</v>
      </c>
      <c r="D6489" s="0" t="s">
        <v>6010</v>
      </c>
      <c r="E6489" s="0" t="s">
        <v>705</v>
      </c>
      <c r="F6489" s="0" t="s">
        <v>3303</v>
      </c>
      <c r="G6489" s="0" t="s">
        <v>192</v>
      </c>
      <c r="H6489" s="0" t="s">
        <v>390</v>
      </c>
      <c r="I6489" s="0" t="s">
        <v>195</v>
      </c>
      <c r="J6489" s="0" t="s">
        <v>325</v>
      </c>
      <c r="K6489" s="0" t="n">
        <v>38558.4397386771</v>
      </c>
      <c r="L6489" s="0" t="n">
        <v>43635.6</v>
      </c>
      <c r="M6489" s="0" t="n">
        <v>51815.0379154552</v>
      </c>
      <c r="N6489" s="0" t="n">
        <v>35772.705</v>
      </c>
      <c r="O6489" s="0" t="n">
        <v>36174.285</v>
      </c>
      <c r="P6489" s="0" t="n">
        <v>49016.565</v>
      </c>
      <c r="Q6489" s="0" t="n">
        <v>56509.965</v>
      </c>
      <c r="S6489" s="0" t="s">
        <v>303</v>
      </c>
    </row>
    <row r="6490" customFormat="false" ht="14" hidden="false" customHeight="false" outlineLevel="0" collapsed="false">
      <c r="A6490" s="0" t="str">
        <f aca="false">SUBSTITUTE(C6490&amp;D6490&amp;E6490&amp;F6490&amp;G6490&amp;H6490&amp;I6490," ","")</f>
        <v>AgenteBilingüeEspecializadoAgronomía,veterinariayafinesEnlasinstalacionesdelaEntidadCompradoraHoraextradiurnaZona3Oro</v>
      </c>
      <c r="B6490" s="0" t="s">
        <v>6836</v>
      </c>
      <c r="C6490" s="0" t="s">
        <v>190</v>
      </c>
      <c r="D6490" s="0" t="s">
        <v>6010</v>
      </c>
      <c r="E6490" s="0" t="s">
        <v>705</v>
      </c>
      <c r="F6490" s="0" t="s">
        <v>3303</v>
      </c>
      <c r="G6490" s="0" t="s">
        <v>192</v>
      </c>
      <c r="H6490" s="0" t="s">
        <v>390</v>
      </c>
      <c r="I6490" s="0" t="s">
        <v>54</v>
      </c>
      <c r="J6490" s="0" t="s">
        <v>325</v>
      </c>
      <c r="K6490" s="0" t="n">
        <v>38558.4397386771</v>
      </c>
      <c r="L6490" s="0" t="n">
        <v>44509.14</v>
      </c>
      <c r="M6490" s="0" t="n">
        <v>53298.4343630777</v>
      </c>
      <c r="N6490" s="0" t="n">
        <v>35772.705</v>
      </c>
      <c r="O6490" s="0" t="n">
        <v>36174.285</v>
      </c>
      <c r="P6490" s="0" t="n">
        <v>50048.46</v>
      </c>
      <c r="Q6490" s="0" t="n">
        <v>59014.665</v>
      </c>
      <c r="S6490" s="0" t="s">
        <v>303</v>
      </c>
    </row>
    <row r="6491" customFormat="false" ht="14" hidden="false" customHeight="false" outlineLevel="0" collapsed="false">
      <c r="A6491" s="0" t="str">
        <f aca="false">SUBSTITUTE(C6491&amp;D6491&amp;E6491&amp;F6491&amp;G6491&amp;H6491&amp;I6491," ","")</f>
        <v>AgenteBilingüeEspecializadoAgronomía,veterinariayafinesEnlasinstalacionesdelaEntidadCompradoraHoraextradiurnaZona3Platino</v>
      </c>
      <c r="B6491" s="0" t="s">
        <v>6837</v>
      </c>
      <c r="C6491" s="0" t="s">
        <v>190</v>
      </c>
      <c r="D6491" s="0" t="s">
        <v>6010</v>
      </c>
      <c r="E6491" s="0" t="s">
        <v>705</v>
      </c>
      <c r="F6491" s="0" t="s">
        <v>3303</v>
      </c>
      <c r="G6491" s="0" t="s">
        <v>192</v>
      </c>
      <c r="H6491" s="0" t="s">
        <v>390</v>
      </c>
      <c r="I6491" s="0" t="s">
        <v>198</v>
      </c>
      <c r="J6491" s="0" t="s">
        <v>325</v>
      </c>
      <c r="K6491" s="0" t="n">
        <v>38558.4397386771</v>
      </c>
      <c r="L6491" s="0" t="n">
        <v>45817.38</v>
      </c>
      <c r="M6491" s="0" t="n">
        <v>54869.269445986</v>
      </c>
      <c r="N6491" s="0" t="n">
        <v>35772.705</v>
      </c>
      <c r="O6491" s="0" t="n">
        <v>36174.285</v>
      </c>
      <c r="P6491" s="0" t="n">
        <v>51124.86</v>
      </c>
      <c r="Q6491" s="0" t="n">
        <v>62722.035</v>
      </c>
      <c r="S6491" s="0" t="s">
        <v>303</v>
      </c>
    </row>
    <row r="6492" customFormat="false" ht="14" hidden="false" customHeight="false" outlineLevel="0" collapsed="false">
      <c r="A6492" s="0" t="str">
        <f aca="false">SUBSTITUTE(C6492&amp;D6492&amp;E6492&amp;F6492&amp;G6492&amp;H6492&amp;I6492," ","")</f>
        <v>AgenteBilingüeEspecializadoAgronomía,veterinariayafinesEnlasinstalacionesdelaEntidadCompradoraHoraextranocturna Zona1Plata</v>
      </c>
      <c r="B6492" s="0" t="s">
        <v>6838</v>
      </c>
      <c r="C6492" s="0" t="s">
        <v>190</v>
      </c>
      <c r="D6492" s="0" t="s">
        <v>6010</v>
      </c>
      <c r="E6492" s="0" t="s">
        <v>705</v>
      </c>
      <c r="F6492" s="0" t="s">
        <v>3303</v>
      </c>
      <c r="G6492" s="0" t="s">
        <v>197</v>
      </c>
      <c r="H6492" s="0" t="s">
        <v>379</v>
      </c>
      <c r="I6492" s="0" t="s">
        <v>195</v>
      </c>
      <c r="J6492" s="0" t="s">
        <v>325</v>
      </c>
      <c r="K6492" s="0" t="n">
        <v>52699.2442688854</v>
      </c>
      <c r="L6492" s="0" t="n">
        <v>58180.455</v>
      </c>
      <c r="M6492" s="0" t="n">
        <v>72541.0530816373</v>
      </c>
      <c r="N6492" s="0" t="n">
        <v>50082.615</v>
      </c>
      <c r="O6492" s="0" t="n">
        <v>50366.205</v>
      </c>
      <c r="P6492" s="0" t="n">
        <v>58794.21</v>
      </c>
      <c r="Q6492" s="0" t="n">
        <v>78433.335</v>
      </c>
      <c r="S6492" s="0" t="s">
        <v>303</v>
      </c>
    </row>
    <row r="6493" customFormat="false" ht="14" hidden="false" customHeight="false" outlineLevel="0" collapsed="false">
      <c r="A6493" s="0" t="str">
        <f aca="false">SUBSTITUTE(C6493&amp;D6493&amp;E6493&amp;F6493&amp;G6493&amp;H6493&amp;I6493," ","")</f>
        <v>AgenteBilingüeEspecializadoAgronomía,veterinariayafinesEnlasinstalacionesdelaEntidadCompradoraHoraextranocturna Zona1Oro</v>
      </c>
      <c r="B6493" s="0" t="s">
        <v>6839</v>
      </c>
      <c r="C6493" s="0" t="s">
        <v>190</v>
      </c>
      <c r="D6493" s="0" t="s">
        <v>6010</v>
      </c>
      <c r="E6493" s="0" t="s">
        <v>705</v>
      </c>
      <c r="F6493" s="0" t="s">
        <v>3303</v>
      </c>
      <c r="G6493" s="0" t="s">
        <v>197</v>
      </c>
      <c r="H6493" s="0" t="s">
        <v>379</v>
      </c>
      <c r="I6493" s="0" t="s">
        <v>54</v>
      </c>
      <c r="J6493" s="0" t="s">
        <v>325</v>
      </c>
      <c r="K6493" s="0" t="n">
        <v>52699.2442688854</v>
      </c>
      <c r="L6493" s="0" t="n">
        <v>59344.83</v>
      </c>
      <c r="M6493" s="0" t="n">
        <v>74617.8081083088</v>
      </c>
      <c r="N6493" s="0" t="n">
        <v>50082.615</v>
      </c>
      <c r="O6493" s="0" t="n">
        <v>50366.205</v>
      </c>
      <c r="P6493" s="0" t="n">
        <v>60032.07</v>
      </c>
      <c r="Q6493" s="0" t="n">
        <v>81910.935</v>
      </c>
      <c r="S6493" s="0" t="s">
        <v>303</v>
      </c>
    </row>
    <row r="6494" customFormat="false" ht="14" hidden="false" customHeight="false" outlineLevel="0" collapsed="false">
      <c r="A6494" s="0" t="str">
        <f aca="false">SUBSTITUTE(C6494&amp;D6494&amp;E6494&amp;F6494&amp;G6494&amp;H6494&amp;I6494," ","")</f>
        <v>AgenteBilingüeEspecializadoAgronomía,veterinariayafinesEnlasinstalacionesdelaEntidadCompradoraHoraextranocturna Zona1Platino</v>
      </c>
      <c r="B6494" s="0" t="s">
        <v>6840</v>
      </c>
      <c r="C6494" s="0" t="s">
        <v>190</v>
      </c>
      <c r="D6494" s="0" t="s">
        <v>6010</v>
      </c>
      <c r="E6494" s="0" t="s">
        <v>705</v>
      </c>
      <c r="F6494" s="0" t="s">
        <v>3303</v>
      </c>
      <c r="G6494" s="0" t="s">
        <v>197</v>
      </c>
      <c r="H6494" s="0" t="s">
        <v>379</v>
      </c>
      <c r="I6494" s="0" t="s">
        <v>198</v>
      </c>
      <c r="J6494" s="0" t="s">
        <v>325</v>
      </c>
      <c r="K6494" s="0" t="n">
        <v>52699.2442688854</v>
      </c>
      <c r="L6494" s="0" t="n">
        <v>61089.84</v>
      </c>
      <c r="M6494" s="0" t="n">
        <v>76816.9772243804</v>
      </c>
      <c r="N6494" s="0" t="n">
        <v>50082.615</v>
      </c>
      <c r="O6494" s="0" t="n">
        <v>50366.205</v>
      </c>
      <c r="P6494" s="0" t="n">
        <v>61322.715</v>
      </c>
      <c r="Q6494" s="0" t="n">
        <v>87056.955</v>
      </c>
      <c r="S6494" s="0" t="s">
        <v>303</v>
      </c>
    </row>
    <row r="6495" customFormat="false" ht="14" hidden="false" customHeight="false" outlineLevel="0" collapsed="false">
      <c r="A6495" s="0" t="str">
        <f aca="false">SUBSTITUTE(C6495&amp;D6495&amp;E6495&amp;F6495&amp;G6495&amp;H6495&amp;I6495," ","")</f>
        <v>AgenteBilingüeEspecializadoAgronomía,veterinariayafinesEnlasinstalacionesdelaEntidadCompradoraHoraextranocturna Zona2Plata</v>
      </c>
      <c r="B6495" s="0" t="s">
        <v>6841</v>
      </c>
      <c r="C6495" s="0" t="s">
        <v>190</v>
      </c>
      <c r="D6495" s="0" t="s">
        <v>6010</v>
      </c>
      <c r="E6495" s="0" t="s">
        <v>705</v>
      </c>
      <c r="F6495" s="0" t="s">
        <v>3303</v>
      </c>
      <c r="G6495" s="0" t="s">
        <v>197</v>
      </c>
      <c r="H6495" s="0" t="s">
        <v>385</v>
      </c>
      <c r="I6495" s="0" t="s">
        <v>195</v>
      </c>
      <c r="J6495" s="0" t="s">
        <v>325</v>
      </c>
      <c r="K6495" s="0" t="n">
        <v>52699.2442688854</v>
      </c>
      <c r="L6495" s="0" t="n">
        <v>59926.5</v>
      </c>
      <c r="M6495" s="0" t="n">
        <v>72541.0530816373</v>
      </c>
      <c r="N6495" s="0" t="n">
        <v>50082.615</v>
      </c>
      <c r="O6495" s="0" t="n">
        <v>50366.205</v>
      </c>
      <c r="P6495" s="0" t="n">
        <v>62480.88</v>
      </c>
      <c r="Q6495" s="0" t="n">
        <v>78433.335</v>
      </c>
      <c r="S6495" s="0" t="s">
        <v>303</v>
      </c>
    </row>
    <row r="6496" customFormat="false" ht="14" hidden="false" customHeight="false" outlineLevel="0" collapsed="false">
      <c r="A6496" s="0" t="str">
        <f aca="false">SUBSTITUTE(C6496&amp;D6496&amp;E6496&amp;F6496&amp;G6496&amp;H6496&amp;I6496," ","")</f>
        <v>AgenteBilingüeEspecializadoAgronomía,veterinariayafinesEnlasinstalacionesdelaEntidadCompradoraHoraextranocturna Zona2Oro</v>
      </c>
      <c r="B6496" s="0" t="s">
        <v>6842</v>
      </c>
      <c r="C6496" s="0" t="s">
        <v>190</v>
      </c>
      <c r="D6496" s="0" t="s">
        <v>6010</v>
      </c>
      <c r="E6496" s="0" t="s">
        <v>705</v>
      </c>
      <c r="F6496" s="0" t="s">
        <v>3303</v>
      </c>
      <c r="G6496" s="0" t="s">
        <v>197</v>
      </c>
      <c r="H6496" s="0" t="s">
        <v>385</v>
      </c>
      <c r="I6496" s="0" t="s">
        <v>54</v>
      </c>
      <c r="J6496" s="0" t="s">
        <v>325</v>
      </c>
      <c r="K6496" s="0" t="n">
        <v>52699.2442688854</v>
      </c>
      <c r="L6496" s="0" t="n">
        <v>61126.065</v>
      </c>
      <c r="M6496" s="0" t="n">
        <v>74617.8081083088</v>
      </c>
      <c r="N6496" s="0" t="n">
        <v>50082.615</v>
      </c>
      <c r="O6496" s="0" t="n">
        <v>50366.205</v>
      </c>
      <c r="P6496" s="0" t="n">
        <v>63796.365</v>
      </c>
      <c r="Q6496" s="0" t="n">
        <v>81910.935</v>
      </c>
      <c r="S6496" s="0" t="s">
        <v>303</v>
      </c>
    </row>
    <row r="6497" customFormat="false" ht="14" hidden="false" customHeight="false" outlineLevel="0" collapsed="false">
      <c r="A6497" s="0" t="str">
        <f aca="false">SUBSTITUTE(C6497&amp;D6497&amp;E6497&amp;F6497&amp;G6497&amp;H6497&amp;I6497," ","")</f>
        <v>AgenteBilingüeEspecializadoAgronomía,veterinariayafinesEnlasinstalacionesdelaEntidadCompradoraHoraextranocturna Zona2Platino</v>
      </c>
      <c r="B6497" s="0" t="s">
        <v>6843</v>
      </c>
      <c r="C6497" s="0" t="s">
        <v>190</v>
      </c>
      <c r="D6497" s="0" t="s">
        <v>6010</v>
      </c>
      <c r="E6497" s="0" t="s">
        <v>705</v>
      </c>
      <c r="F6497" s="0" t="s">
        <v>3303</v>
      </c>
      <c r="G6497" s="0" t="s">
        <v>197</v>
      </c>
      <c r="H6497" s="0" t="s">
        <v>385</v>
      </c>
      <c r="I6497" s="0" t="s">
        <v>198</v>
      </c>
      <c r="J6497" s="0" t="s">
        <v>325</v>
      </c>
      <c r="K6497" s="0" t="n">
        <v>52699.2442688854</v>
      </c>
      <c r="L6497" s="0" t="n">
        <v>62922.825</v>
      </c>
      <c r="M6497" s="0" t="n">
        <v>76816.9772243804</v>
      </c>
      <c r="N6497" s="0" t="n">
        <v>50082.615</v>
      </c>
      <c r="O6497" s="0" t="n">
        <v>50366.205</v>
      </c>
      <c r="P6497" s="0" t="n">
        <v>65168.775</v>
      </c>
      <c r="Q6497" s="0" t="n">
        <v>87056.955</v>
      </c>
      <c r="S6497" s="0" t="s">
        <v>303</v>
      </c>
    </row>
    <row r="6498" customFormat="false" ht="14" hidden="false" customHeight="false" outlineLevel="0" collapsed="false">
      <c r="A6498" s="0" t="str">
        <f aca="false">SUBSTITUTE(C6498&amp;D6498&amp;E6498&amp;F6498&amp;G6498&amp;H6498&amp;I6498," ","")</f>
        <v>AgenteBilingüeEspecializadoAgronomía,veterinariayafinesEnlasinstalacionesdelaEntidadCompradoraHoraextranocturna Zona3Plata</v>
      </c>
      <c r="B6498" s="0" t="s">
        <v>6844</v>
      </c>
      <c r="C6498" s="0" t="s">
        <v>190</v>
      </c>
      <c r="D6498" s="0" t="s">
        <v>6010</v>
      </c>
      <c r="E6498" s="0" t="s">
        <v>705</v>
      </c>
      <c r="F6498" s="0" t="s">
        <v>3303</v>
      </c>
      <c r="G6498" s="0" t="s">
        <v>197</v>
      </c>
      <c r="H6498" s="0" t="s">
        <v>390</v>
      </c>
      <c r="I6498" s="0" t="s">
        <v>195</v>
      </c>
      <c r="J6498" s="0" t="s">
        <v>325</v>
      </c>
      <c r="K6498" s="0" t="n">
        <v>52699.2442688854</v>
      </c>
      <c r="L6498" s="0" t="n">
        <v>61089.84</v>
      </c>
      <c r="M6498" s="0" t="n">
        <v>72541.0530816373</v>
      </c>
      <c r="N6498" s="0" t="n">
        <v>50082.615</v>
      </c>
      <c r="O6498" s="0" t="n">
        <v>50366.205</v>
      </c>
      <c r="P6498" s="0" t="n">
        <v>62774.82</v>
      </c>
      <c r="Q6498" s="0" t="n">
        <v>78433.335</v>
      </c>
      <c r="S6498" s="0" t="s">
        <v>303</v>
      </c>
    </row>
    <row r="6499" customFormat="false" ht="14" hidden="false" customHeight="false" outlineLevel="0" collapsed="false">
      <c r="A6499" s="0" t="str">
        <f aca="false">SUBSTITUTE(C6499&amp;D6499&amp;E6499&amp;F6499&amp;G6499&amp;H6499&amp;I6499," ","")</f>
        <v>AgenteBilingüeEspecializadoAgronomía,veterinariayafinesEnlasinstalacionesdelaEntidadCompradoraHoraextranocturna Zona3Oro</v>
      </c>
      <c r="B6499" s="0" t="s">
        <v>6845</v>
      </c>
      <c r="C6499" s="0" t="s">
        <v>190</v>
      </c>
      <c r="D6499" s="0" t="s">
        <v>6010</v>
      </c>
      <c r="E6499" s="0" t="s">
        <v>705</v>
      </c>
      <c r="F6499" s="0" t="s">
        <v>3303</v>
      </c>
      <c r="G6499" s="0" t="s">
        <v>197</v>
      </c>
      <c r="H6499" s="0" t="s">
        <v>390</v>
      </c>
      <c r="I6499" s="0" t="s">
        <v>54</v>
      </c>
      <c r="J6499" s="0" t="s">
        <v>325</v>
      </c>
      <c r="K6499" s="0" t="n">
        <v>52699.2442688854</v>
      </c>
      <c r="L6499" s="0" t="n">
        <v>62312.175</v>
      </c>
      <c r="M6499" s="0" t="n">
        <v>74617.8081083088</v>
      </c>
      <c r="N6499" s="0" t="n">
        <v>50082.615</v>
      </c>
      <c r="O6499" s="0" t="n">
        <v>50366.205</v>
      </c>
      <c r="P6499" s="0" t="n">
        <v>64096.515</v>
      </c>
      <c r="Q6499" s="0" t="n">
        <v>81910.935</v>
      </c>
      <c r="S6499" s="0" t="s">
        <v>303</v>
      </c>
    </row>
    <row r="6500" customFormat="false" ht="14" hidden="false" customHeight="false" outlineLevel="0" collapsed="false">
      <c r="A6500" s="0" t="str">
        <f aca="false">SUBSTITUTE(C6500&amp;D6500&amp;E6500&amp;F6500&amp;G6500&amp;H6500&amp;I6500," ","")</f>
        <v>AgenteBilingüeEspecializadoAgronomía,veterinariayafinesEnlasinstalacionesdelaEntidadCompradoraHoraextranocturna Zona3Platino</v>
      </c>
      <c r="B6500" s="0" t="s">
        <v>6846</v>
      </c>
      <c r="C6500" s="0" t="s">
        <v>190</v>
      </c>
      <c r="D6500" s="0" t="s">
        <v>6010</v>
      </c>
      <c r="E6500" s="0" t="s">
        <v>705</v>
      </c>
      <c r="F6500" s="0" t="s">
        <v>3303</v>
      </c>
      <c r="G6500" s="0" t="s">
        <v>197</v>
      </c>
      <c r="H6500" s="0" t="s">
        <v>390</v>
      </c>
      <c r="I6500" s="0" t="s">
        <v>198</v>
      </c>
      <c r="J6500" s="0" t="s">
        <v>325</v>
      </c>
      <c r="K6500" s="0" t="n">
        <v>52699.2442688854</v>
      </c>
      <c r="L6500" s="0" t="n">
        <v>64145.16</v>
      </c>
      <c r="M6500" s="0" t="n">
        <v>76816.9772243804</v>
      </c>
      <c r="N6500" s="0" t="n">
        <v>50082.615</v>
      </c>
      <c r="O6500" s="0" t="n">
        <v>50366.205</v>
      </c>
      <c r="P6500" s="0" t="n">
        <v>65475.135</v>
      </c>
      <c r="Q6500" s="0" t="n">
        <v>87056.955</v>
      </c>
      <c r="S6500" s="0" t="s">
        <v>303</v>
      </c>
    </row>
    <row r="6501" customFormat="false" ht="14" hidden="false" customHeight="false" outlineLevel="0" collapsed="false">
      <c r="A6501" s="0" t="str">
        <f aca="false">SUBSTITUTE(C6501&amp;D6501&amp;E6501&amp;F6501&amp;G6501&amp;H6501&amp;I6501," ","")</f>
        <v>AgenteBilingüeEspecializadoAgronomía,veterinariayafinesEnlasinstalacionesdelaEntidadCompradoraHoraextradominicalyfestivoZona1Plata</v>
      </c>
      <c r="B6501" s="0" t="s">
        <v>6847</v>
      </c>
      <c r="C6501" s="0" t="s">
        <v>190</v>
      </c>
      <c r="D6501" s="0" t="s">
        <v>6010</v>
      </c>
      <c r="E6501" s="0" t="s">
        <v>705</v>
      </c>
      <c r="F6501" s="0" t="s">
        <v>3303</v>
      </c>
      <c r="G6501" s="0" t="s">
        <v>194</v>
      </c>
      <c r="H6501" s="0" t="s">
        <v>379</v>
      </c>
      <c r="I6501" s="0" t="s">
        <v>195</v>
      </c>
      <c r="J6501" s="0" t="s">
        <v>325</v>
      </c>
      <c r="K6501" s="0" t="n">
        <v>66840.0487990937</v>
      </c>
      <c r="L6501" s="0" t="n">
        <v>66492.54</v>
      </c>
      <c r="M6501" s="0" t="n">
        <v>82904.0606647283</v>
      </c>
      <c r="N6501" s="0" t="n">
        <v>71546.445</v>
      </c>
      <c r="O6501" s="0" t="n">
        <v>57461.13</v>
      </c>
      <c r="P6501" s="0" t="n">
        <v>65238.12</v>
      </c>
      <c r="Q6501" s="0" t="n">
        <v>87317.775</v>
      </c>
      <c r="S6501" s="0" t="s">
        <v>303</v>
      </c>
    </row>
    <row r="6502" customFormat="false" ht="14" hidden="false" customHeight="false" outlineLevel="0" collapsed="false">
      <c r="A6502" s="0" t="str">
        <f aca="false">SUBSTITUTE(C6502&amp;D6502&amp;E6502&amp;F6502&amp;G6502&amp;H6502&amp;I6502," ","")</f>
        <v>AgenteBilingüeEspecializadoAgronomía,veterinariayafinesEnlasinstalacionesdelaEntidadCompradoraHoraextradominicalyfestivoZona1Oro</v>
      </c>
      <c r="B6502" s="0" t="s">
        <v>6848</v>
      </c>
      <c r="C6502" s="0" t="s">
        <v>190</v>
      </c>
      <c r="D6502" s="0" t="s">
        <v>6010</v>
      </c>
      <c r="E6502" s="0" t="s">
        <v>705</v>
      </c>
      <c r="F6502" s="0" t="s">
        <v>3303</v>
      </c>
      <c r="G6502" s="0" t="s">
        <v>194</v>
      </c>
      <c r="H6502" s="0" t="s">
        <v>379</v>
      </c>
      <c r="I6502" s="0" t="s">
        <v>54</v>
      </c>
      <c r="J6502" s="0" t="s">
        <v>325</v>
      </c>
      <c r="K6502" s="0" t="n">
        <v>66840.0487990937</v>
      </c>
      <c r="L6502" s="0" t="n">
        <v>67822.515</v>
      </c>
      <c r="M6502" s="0" t="n">
        <v>85277.4949809243</v>
      </c>
      <c r="N6502" s="0" t="n">
        <v>71546.445</v>
      </c>
      <c r="O6502" s="0" t="n">
        <v>57461.13</v>
      </c>
      <c r="P6502" s="0" t="n">
        <v>66611.565</v>
      </c>
      <c r="Q6502" s="0" t="n">
        <v>91188.675</v>
      </c>
      <c r="S6502" s="0" t="s">
        <v>303</v>
      </c>
    </row>
    <row r="6503" customFormat="false" ht="14" hidden="false" customHeight="false" outlineLevel="0" collapsed="false">
      <c r="A6503" s="0" t="str">
        <f aca="false">SUBSTITUTE(C6503&amp;D6503&amp;E6503&amp;F6503&amp;G6503&amp;H6503&amp;I6503," ","")</f>
        <v>AgenteBilingüeEspecializadoAgronomía,veterinariayafinesEnlasinstalacionesdelaEntidadCompradoraHoraextradominicalyfestivoZona1Platino</v>
      </c>
      <c r="B6503" s="0" t="s">
        <v>6849</v>
      </c>
      <c r="C6503" s="0" t="s">
        <v>190</v>
      </c>
      <c r="D6503" s="0" t="s">
        <v>6010</v>
      </c>
      <c r="E6503" s="0" t="s">
        <v>705</v>
      </c>
      <c r="F6503" s="0" t="s">
        <v>3303</v>
      </c>
      <c r="G6503" s="0" t="s">
        <v>194</v>
      </c>
      <c r="H6503" s="0" t="s">
        <v>379</v>
      </c>
      <c r="I6503" s="0" t="s">
        <v>198</v>
      </c>
      <c r="J6503" s="0" t="s">
        <v>325</v>
      </c>
      <c r="K6503" s="0" t="n">
        <v>66840.0487990937</v>
      </c>
      <c r="L6503" s="0" t="n">
        <v>69817.995</v>
      </c>
      <c r="M6503" s="0" t="n">
        <v>87790.8311135776</v>
      </c>
      <c r="N6503" s="0" t="n">
        <v>71546.445</v>
      </c>
      <c r="O6503" s="0" t="n">
        <v>57461.13</v>
      </c>
      <c r="P6503" s="0" t="n">
        <v>68044.005</v>
      </c>
      <c r="Q6503" s="0" t="n">
        <v>96917.4</v>
      </c>
      <c r="S6503" s="0" t="s">
        <v>303</v>
      </c>
    </row>
    <row r="6504" customFormat="false" ht="14" hidden="false" customHeight="false" outlineLevel="0" collapsed="false">
      <c r="A6504" s="0" t="str">
        <f aca="false">SUBSTITUTE(C6504&amp;D6504&amp;E6504&amp;F6504&amp;G6504&amp;H6504&amp;I6504," ","")</f>
        <v>AgenteBilingüeEspecializadoAgronomía,veterinariayafinesEnlasinstalacionesdelaEntidadCompradoraHoraextradominicalyfestivoZona2Plata</v>
      </c>
      <c r="B6504" s="0" t="s">
        <v>6850</v>
      </c>
      <c r="C6504" s="0" t="s">
        <v>190</v>
      </c>
      <c r="D6504" s="0" t="s">
        <v>6010</v>
      </c>
      <c r="E6504" s="0" t="s">
        <v>705</v>
      </c>
      <c r="F6504" s="0" t="s">
        <v>3303</v>
      </c>
      <c r="G6504" s="0" t="s">
        <v>194</v>
      </c>
      <c r="H6504" s="0" t="s">
        <v>385</v>
      </c>
      <c r="I6504" s="0" t="s">
        <v>195</v>
      </c>
      <c r="J6504" s="0" t="s">
        <v>325</v>
      </c>
      <c r="K6504" s="0" t="n">
        <v>66840.0487990937</v>
      </c>
      <c r="L6504" s="0" t="n">
        <v>68488.02</v>
      </c>
      <c r="M6504" s="0" t="n">
        <v>82904.0606647283</v>
      </c>
      <c r="N6504" s="0" t="n">
        <v>71546.445</v>
      </c>
      <c r="O6504" s="0" t="n">
        <v>57461.13</v>
      </c>
      <c r="P6504" s="0" t="n">
        <v>69328.44</v>
      </c>
      <c r="Q6504" s="0" t="n">
        <v>87317.775</v>
      </c>
      <c r="S6504" s="0" t="s">
        <v>303</v>
      </c>
    </row>
    <row r="6505" customFormat="false" ht="14" hidden="false" customHeight="false" outlineLevel="0" collapsed="false">
      <c r="A6505" s="0" t="str">
        <f aca="false">SUBSTITUTE(C6505&amp;D6505&amp;E6505&amp;F6505&amp;G6505&amp;H6505&amp;I6505," ","")</f>
        <v>AgenteBilingüeEspecializadoAgronomía,veterinariayafinesEnlasinstalacionesdelaEntidadCompradoraHoraextradominicalyfestivoZona2Oro</v>
      </c>
      <c r="B6505" s="0" t="s">
        <v>6851</v>
      </c>
      <c r="C6505" s="0" t="s">
        <v>190</v>
      </c>
      <c r="D6505" s="0" t="s">
        <v>6010</v>
      </c>
      <c r="E6505" s="0" t="s">
        <v>705</v>
      </c>
      <c r="F6505" s="0" t="s">
        <v>3303</v>
      </c>
      <c r="G6505" s="0" t="s">
        <v>194</v>
      </c>
      <c r="H6505" s="0" t="s">
        <v>385</v>
      </c>
      <c r="I6505" s="0" t="s">
        <v>54</v>
      </c>
      <c r="J6505" s="0" t="s">
        <v>325</v>
      </c>
      <c r="K6505" s="0" t="n">
        <v>66840.0487990937</v>
      </c>
      <c r="L6505" s="0" t="n">
        <v>69857.325</v>
      </c>
      <c r="M6505" s="0" t="n">
        <v>85277.4949809243</v>
      </c>
      <c r="N6505" s="0" t="n">
        <v>71546.445</v>
      </c>
      <c r="O6505" s="0" t="n">
        <v>57461.13</v>
      </c>
      <c r="P6505" s="0" t="n">
        <v>70788.825</v>
      </c>
      <c r="Q6505" s="0" t="n">
        <v>91188.675</v>
      </c>
      <c r="S6505" s="0" t="s">
        <v>303</v>
      </c>
    </row>
    <row r="6506" customFormat="false" ht="14" hidden="false" customHeight="false" outlineLevel="0" collapsed="false">
      <c r="A6506" s="0" t="str">
        <f aca="false">SUBSTITUTE(C6506&amp;D6506&amp;E6506&amp;F6506&amp;G6506&amp;H6506&amp;I6506," ","")</f>
        <v>AgenteBilingüeEspecializadoAgronomía,veterinariayafinesEnlasinstalacionesdelaEntidadCompradoraHoraextradominicalyfestivoZona2Platino</v>
      </c>
      <c r="B6506" s="0" t="s">
        <v>6852</v>
      </c>
      <c r="C6506" s="0" t="s">
        <v>190</v>
      </c>
      <c r="D6506" s="0" t="s">
        <v>6010</v>
      </c>
      <c r="E6506" s="0" t="s">
        <v>705</v>
      </c>
      <c r="F6506" s="0" t="s">
        <v>3303</v>
      </c>
      <c r="G6506" s="0" t="s">
        <v>194</v>
      </c>
      <c r="H6506" s="0" t="s">
        <v>385</v>
      </c>
      <c r="I6506" s="0" t="s">
        <v>198</v>
      </c>
      <c r="J6506" s="0" t="s">
        <v>325</v>
      </c>
      <c r="K6506" s="0" t="n">
        <v>66840.0487990937</v>
      </c>
      <c r="L6506" s="0" t="n">
        <v>71912.835</v>
      </c>
      <c r="M6506" s="0" t="n">
        <v>87790.8311135776</v>
      </c>
      <c r="N6506" s="0" t="n">
        <v>71546.445</v>
      </c>
      <c r="O6506" s="0" t="n">
        <v>57461.13</v>
      </c>
      <c r="P6506" s="0" t="n">
        <v>72310.275</v>
      </c>
      <c r="Q6506" s="0" t="n">
        <v>96917.4</v>
      </c>
      <c r="S6506" s="0" t="s">
        <v>303</v>
      </c>
    </row>
    <row r="6507" customFormat="false" ht="14" hidden="false" customHeight="false" outlineLevel="0" collapsed="false">
      <c r="A6507" s="0" t="str">
        <f aca="false">SUBSTITUTE(C6507&amp;D6507&amp;E6507&amp;F6507&amp;G6507&amp;H6507&amp;I6507," ","")</f>
        <v>AgenteBilingüeEspecializadoAgronomía,veterinariayafinesEnlasinstalacionesdelaEntidadCompradoraHoraextradominicalyfestivoZona3Plata</v>
      </c>
      <c r="B6507" s="0" t="s">
        <v>6853</v>
      </c>
      <c r="C6507" s="0" t="s">
        <v>190</v>
      </c>
      <c r="D6507" s="0" t="s">
        <v>6010</v>
      </c>
      <c r="E6507" s="0" t="s">
        <v>705</v>
      </c>
      <c r="F6507" s="0" t="s">
        <v>3303</v>
      </c>
      <c r="G6507" s="0" t="s">
        <v>194</v>
      </c>
      <c r="H6507" s="0" t="s">
        <v>390</v>
      </c>
      <c r="I6507" s="0" t="s">
        <v>195</v>
      </c>
      <c r="J6507" s="0" t="s">
        <v>325</v>
      </c>
      <c r="K6507" s="0" t="n">
        <v>66840.0487990937</v>
      </c>
      <c r="L6507" s="0" t="n">
        <v>69817.995</v>
      </c>
      <c r="M6507" s="0" t="n">
        <v>82904.0606647283</v>
      </c>
      <c r="N6507" s="0" t="n">
        <v>71546.445</v>
      </c>
      <c r="O6507" s="0" t="n">
        <v>57461.13</v>
      </c>
      <c r="P6507" s="0" t="n">
        <v>69654.465</v>
      </c>
      <c r="Q6507" s="0" t="n">
        <v>87317.775</v>
      </c>
      <c r="S6507" s="0" t="s">
        <v>303</v>
      </c>
    </row>
    <row r="6508" customFormat="false" ht="14" hidden="false" customHeight="false" outlineLevel="0" collapsed="false">
      <c r="A6508" s="0" t="str">
        <f aca="false">SUBSTITUTE(C6508&amp;D6508&amp;E6508&amp;F6508&amp;G6508&amp;H6508&amp;I6508," ","")</f>
        <v>AgenteBilingüeEspecializadoAgronomía,veterinariayafinesEnlasinstalacionesdelaEntidadCompradoraHoraextradominicalyfestivoZona3Oro</v>
      </c>
      <c r="B6508" s="0" t="s">
        <v>6854</v>
      </c>
      <c r="C6508" s="0" t="s">
        <v>190</v>
      </c>
      <c r="D6508" s="0" t="s">
        <v>6010</v>
      </c>
      <c r="E6508" s="0" t="s">
        <v>705</v>
      </c>
      <c r="F6508" s="0" t="s">
        <v>3303</v>
      </c>
      <c r="G6508" s="0" t="s">
        <v>194</v>
      </c>
      <c r="H6508" s="0" t="s">
        <v>390</v>
      </c>
      <c r="I6508" s="0" t="s">
        <v>54</v>
      </c>
      <c r="J6508" s="0" t="s">
        <v>325</v>
      </c>
      <c r="K6508" s="0" t="n">
        <v>66840.0487990937</v>
      </c>
      <c r="L6508" s="0" t="n">
        <v>71214.21</v>
      </c>
      <c r="M6508" s="0" t="n">
        <v>85277.4949809243</v>
      </c>
      <c r="N6508" s="0" t="n">
        <v>71546.445</v>
      </c>
      <c r="O6508" s="0" t="n">
        <v>57461.13</v>
      </c>
      <c r="P6508" s="0" t="n">
        <v>71121.06</v>
      </c>
      <c r="Q6508" s="0" t="n">
        <v>91188.675</v>
      </c>
      <c r="S6508" s="0" t="s">
        <v>303</v>
      </c>
    </row>
    <row r="6509" customFormat="false" ht="14" hidden="false" customHeight="false" outlineLevel="0" collapsed="false">
      <c r="A6509" s="0" t="str">
        <f aca="false">SUBSTITUTE(C6509&amp;D6509&amp;E6509&amp;F6509&amp;G6509&amp;H6509&amp;I6509," ","")</f>
        <v>AgenteBilingüeEspecializadoAgronomía,veterinariayafinesEnlasinstalacionesdelaEntidadCompradoraHoraextradominicalyfestivoZona3Platino</v>
      </c>
      <c r="B6509" s="0" t="s">
        <v>6855</v>
      </c>
      <c r="C6509" s="0" t="s">
        <v>190</v>
      </c>
      <c r="D6509" s="0" t="s">
        <v>6010</v>
      </c>
      <c r="E6509" s="0" t="s">
        <v>705</v>
      </c>
      <c r="F6509" s="0" t="s">
        <v>3303</v>
      </c>
      <c r="G6509" s="0" t="s">
        <v>194</v>
      </c>
      <c r="H6509" s="0" t="s">
        <v>390</v>
      </c>
      <c r="I6509" s="0" t="s">
        <v>198</v>
      </c>
      <c r="J6509" s="0" t="s">
        <v>325</v>
      </c>
      <c r="K6509" s="0" t="n">
        <v>66840.0487990937</v>
      </c>
      <c r="L6509" s="0" t="n">
        <v>73309.05</v>
      </c>
      <c r="M6509" s="0" t="n">
        <v>87790.8311135776</v>
      </c>
      <c r="N6509" s="0" t="n">
        <v>71546.445</v>
      </c>
      <c r="O6509" s="0" t="n">
        <v>57461.13</v>
      </c>
      <c r="P6509" s="0" t="n">
        <v>72650.79</v>
      </c>
      <c r="Q6509" s="0" t="n">
        <v>96917.4</v>
      </c>
      <c r="S6509" s="0" t="s">
        <v>303</v>
      </c>
    </row>
    <row r="6510" customFormat="false" ht="14" hidden="false" customHeight="false" outlineLevel="0" collapsed="false">
      <c r="A6510" s="0" t="str">
        <f aca="false">SUBSTITUTE(C6510&amp;D6510&amp;E6510&amp;F6510&amp;G6510&amp;H6510&amp;I6510," ","")</f>
        <v>AgenteBilingüeEspecializadoAgronomía,veterinariayafinesEnlasinstalacionesdelaEntidadCompradoraServicio7x24Zona1Plata</v>
      </c>
      <c r="B6510" s="0" t="s">
        <v>6856</v>
      </c>
      <c r="C6510" s="0" t="s">
        <v>190</v>
      </c>
      <c r="D6510" s="0" t="s">
        <v>6010</v>
      </c>
      <c r="E6510" s="0" t="s">
        <v>705</v>
      </c>
      <c r="F6510" s="0" t="s">
        <v>3303</v>
      </c>
      <c r="G6510" s="0" t="s">
        <v>55</v>
      </c>
      <c r="H6510" s="0" t="s">
        <v>379</v>
      </c>
      <c r="I6510" s="0" t="s">
        <v>195</v>
      </c>
      <c r="J6510" s="0" t="s">
        <v>305</v>
      </c>
      <c r="K6510" s="0" t="n">
        <v>24526094.4299074</v>
      </c>
      <c r="L6510" s="0" t="n">
        <v>34905025.17</v>
      </c>
      <c r="M6510" s="0" t="n">
        <v>36767254.2404031</v>
      </c>
      <c r="N6510" s="0" t="n">
        <v>31132347.705</v>
      </c>
      <c r="O6510" s="0" t="n">
        <v>31670306.55</v>
      </c>
      <c r="P6510" s="0" t="n">
        <v>45077514.39</v>
      </c>
      <c r="Q6510" s="0" t="n">
        <v>36008177.85</v>
      </c>
      <c r="S6510" s="0" t="s">
        <v>303</v>
      </c>
    </row>
    <row r="6511" customFormat="false" ht="14" hidden="false" customHeight="false" outlineLevel="0" collapsed="false">
      <c r="A6511" s="0" t="str">
        <f aca="false">SUBSTITUTE(C6511&amp;D6511&amp;E6511&amp;F6511&amp;G6511&amp;H6511&amp;I6511," ","")</f>
        <v>AgenteBilingüeEspecializadoAgronomía,veterinariayafinesEnlasinstalacionesdelaEntidadCompradoraServicio7x24Zona1Oro</v>
      </c>
      <c r="B6511" s="0" t="s">
        <v>6857</v>
      </c>
      <c r="C6511" s="0" t="s">
        <v>190</v>
      </c>
      <c r="D6511" s="0" t="s">
        <v>6010</v>
      </c>
      <c r="E6511" s="0" t="s">
        <v>705</v>
      </c>
      <c r="F6511" s="0" t="s">
        <v>3303</v>
      </c>
      <c r="G6511" s="0" t="s">
        <v>55</v>
      </c>
      <c r="H6511" s="0" t="s">
        <v>379</v>
      </c>
      <c r="I6511" s="0" t="s">
        <v>54</v>
      </c>
      <c r="J6511" s="0" t="s">
        <v>305</v>
      </c>
      <c r="K6511" s="0" t="n">
        <v>24526094.4299074</v>
      </c>
      <c r="L6511" s="0" t="n">
        <v>35603126.46</v>
      </c>
      <c r="M6511" s="0" t="n">
        <v>37819852.4150497</v>
      </c>
      <c r="N6511" s="0" t="n">
        <v>31310595.405</v>
      </c>
      <c r="O6511" s="0" t="n">
        <v>31670306.55</v>
      </c>
      <c r="P6511" s="0" t="n">
        <v>46026514.17</v>
      </c>
      <c r="Q6511" s="0" t="n">
        <v>37604521.485</v>
      </c>
      <c r="S6511" s="0" t="s">
        <v>303</v>
      </c>
    </row>
    <row r="6512" customFormat="false" ht="14" hidden="false" customHeight="false" outlineLevel="0" collapsed="false">
      <c r="A6512" s="0" t="str">
        <f aca="false">SUBSTITUTE(C6512&amp;D6512&amp;E6512&amp;F6512&amp;G6512&amp;H6512&amp;I6512," ","")</f>
        <v>AgenteBilingüeEspecializadoAgronomía,veterinariayafinesEnlasinstalacionesdelaEntidadCompradoraServicio7x24Zona1Platino</v>
      </c>
      <c r="B6512" s="0" t="s">
        <v>6858</v>
      </c>
      <c r="C6512" s="0" t="s">
        <v>190</v>
      </c>
      <c r="D6512" s="0" t="s">
        <v>6010</v>
      </c>
      <c r="E6512" s="0" t="s">
        <v>705</v>
      </c>
      <c r="F6512" s="0" t="s">
        <v>3303</v>
      </c>
      <c r="G6512" s="0" t="s">
        <v>55</v>
      </c>
      <c r="H6512" s="0" t="s">
        <v>379</v>
      </c>
      <c r="I6512" s="0" t="s">
        <v>198</v>
      </c>
      <c r="J6512" s="0" t="s">
        <v>305</v>
      </c>
      <c r="K6512" s="0" t="n">
        <v>24526094.4299074</v>
      </c>
      <c r="L6512" s="0" t="n">
        <v>36650277.36</v>
      </c>
      <c r="M6512" s="0" t="n">
        <v>38934495.8696636</v>
      </c>
      <c r="N6512" s="0" t="n">
        <v>31345637.4</v>
      </c>
      <c r="O6512" s="0" t="n">
        <v>31670306.55</v>
      </c>
      <c r="P6512" s="0" t="n">
        <v>47016332.28</v>
      </c>
      <c r="Q6512" s="0" t="n">
        <v>39966985.575</v>
      </c>
      <c r="S6512" s="0" t="s">
        <v>303</v>
      </c>
    </row>
    <row r="6513" customFormat="false" ht="14" hidden="false" customHeight="false" outlineLevel="0" collapsed="false">
      <c r="A6513" s="0" t="str">
        <f aca="false">SUBSTITUTE(C6513&amp;D6513&amp;E6513&amp;F6513&amp;G6513&amp;H6513&amp;I6513," ","")</f>
        <v>AgenteBilingüeEspecializadoAgronomía,veterinariayafinesEnlasinstalacionesdelaEntidadCompradoraServicio7x24Zona2Plata</v>
      </c>
      <c r="B6513" s="0" t="s">
        <v>6859</v>
      </c>
      <c r="C6513" s="0" t="s">
        <v>190</v>
      </c>
      <c r="D6513" s="0" t="s">
        <v>6010</v>
      </c>
      <c r="E6513" s="0" t="s">
        <v>705</v>
      </c>
      <c r="F6513" s="0" t="s">
        <v>3303</v>
      </c>
      <c r="G6513" s="0" t="s">
        <v>55</v>
      </c>
      <c r="H6513" s="0" t="s">
        <v>385</v>
      </c>
      <c r="I6513" s="0" t="s">
        <v>195</v>
      </c>
      <c r="J6513" s="0" t="s">
        <v>305</v>
      </c>
      <c r="K6513" s="0" t="n">
        <v>24526094.4299074</v>
      </c>
      <c r="L6513" s="0" t="n">
        <v>35952176.07</v>
      </c>
      <c r="M6513" s="0" t="n">
        <v>36767254.2404031</v>
      </c>
      <c r="N6513" s="0" t="n">
        <v>31317604.425</v>
      </c>
      <c r="O6513" s="0" t="n">
        <v>31670306.55</v>
      </c>
      <c r="P6513" s="0" t="n">
        <v>47904054.885</v>
      </c>
      <c r="Q6513" s="0" t="n">
        <v>36008177.85</v>
      </c>
      <c r="S6513" s="0" t="s">
        <v>303</v>
      </c>
    </row>
    <row r="6514" customFormat="false" ht="14" hidden="false" customHeight="false" outlineLevel="0" collapsed="false">
      <c r="A6514" s="0" t="str">
        <f aca="false">SUBSTITUTE(C6514&amp;D6514&amp;E6514&amp;F6514&amp;G6514&amp;H6514&amp;I6514," ","")</f>
        <v>AgenteBilingüeEspecializadoAgronomía,veterinariayafinesEnlasinstalacionesdelaEntidadCompradoraServicio7x24Zona2Oro</v>
      </c>
      <c r="B6514" s="0" t="s">
        <v>6860</v>
      </c>
      <c r="C6514" s="0" t="s">
        <v>190</v>
      </c>
      <c r="D6514" s="0" t="s">
        <v>6010</v>
      </c>
      <c r="E6514" s="0" t="s">
        <v>705</v>
      </c>
      <c r="F6514" s="0" t="s">
        <v>3303</v>
      </c>
      <c r="G6514" s="0" t="s">
        <v>55</v>
      </c>
      <c r="H6514" s="0" t="s">
        <v>385</v>
      </c>
      <c r="I6514" s="0" t="s">
        <v>54</v>
      </c>
      <c r="J6514" s="0" t="s">
        <v>305</v>
      </c>
      <c r="K6514" s="0" t="n">
        <v>24526094.4299074</v>
      </c>
      <c r="L6514" s="0" t="n">
        <v>36671220.585</v>
      </c>
      <c r="M6514" s="0" t="n">
        <v>37819852.4150497</v>
      </c>
      <c r="N6514" s="0" t="n">
        <v>31354747.47</v>
      </c>
      <c r="O6514" s="0" t="n">
        <v>31670306.55</v>
      </c>
      <c r="P6514" s="0" t="n">
        <v>48912560.955</v>
      </c>
      <c r="Q6514" s="0" t="n">
        <v>37604521.485</v>
      </c>
      <c r="S6514" s="0" t="s">
        <v>303</v>
      </c>
    </row>
    <row r="6515" customFormat="false" ht="14" hidden="false" customHeight="false" outlineLevel="0" collapsed="false">
      <c r="A6515" s="0" t="str">
        <f aca="false">SUBSTITUTE(C6515&amp;D6515&amp;E6515&amp;F6515&amp;G6515&amp;H6515&amp;I6515," ","")</f>
        <v>AgenteBilingüeEspecializadoAgronomía,veterinariayafinesEnlasinstalacionesdelaEntidadCompradoraServicio7x24Zona2Platino</v>
      </c>
      <c r="B6515" s="0" t="s">
        <v>6861</v>
      </c>
      <c r="C6515" s="0" t="s">
        <v>190</v>
      </c>
      <c r="D6515" s="0" t="s">
        <v>6010</v>
      </c>
      <c r="E6515" s="0" t="s">
        <v>705</v>
      </c>
      <c r="F6515" s="0" t="s">
        <v>3303</v>
      </c>
      <c r="G6515" s="0" t="s">
        <v>55</v>
      </c>
      <c r="H6515" s="0" t="s">
        <v>385</v>
      </c>
      <c r="I6515" s="0" t="s">
        <v>198</v>
      </c>
      <c r="J6515" s="0" t="s">
        <v>305</v>
      </c>
      <c r="K6515" s="0" t="n">
        <v>24526094.4299074</v>
      </c>
      <c r="L6515" s="0" t="n">
        <v>37749785.805</v>
      </c>
      <c r="M6515" s="0" t="n">
        <v>38934495.8696636</v>
      </c>
      <c r="N6515" s="0" t="n">
        <v>31391891.55</v>
      </c>
      <c r="O6515" s="0" t="n">
        <v>31670306.55</v>
      </c>
      <c r="P6515" s="0" t="n">
        <v>49964443.875</v>
      </c>
      <c r="Q6515" s="0" t="n">
        <v>39966985.575</v>
      </c>
      <c r="S6515" s="0" t="s">
        <v>303</v>
      </c>
    </row>
    <row r="6516" customFormat="false" ht="14" hidden="false" customHeight="false" outlineLevel="0" collapsed="false">
      <c r="A6516" s="0" t="str">
        <f aca="false">SUBSTITUTE(C6516&amp;D6516&amp;E6516&amp;F6516&amp;G6516&amp;H6516&amp;I6516," ","")</f>
        <v>AgenteBilingüeEspecializadoAgronomía,veterinariayafinesEnlasinstalacionesdelaEntidadCompradoraServicio7x24Zona3Plata</v>
      </c>
      <c r="B6516" s="0" t="s">
        <v>6862</v>
      </c>
      <c r="C6516" s="0" t="s">
        <v>190</v>
      </c>
      <c r="D6516" s="0" t="s">
        <v>6010</v>
      </c>
      <c r="E6516" s="0" t="s">
        <v>705</v>
      </c>
      <c r="F6516" s="0" t="s">
        <v>3303</v>
      </c>
      <c r="G6516" s="0" t="s">
        <v>55</v>
      </c>
      <c r="H6516" s="0" t="s">
        <v>390</v>
      </c>
      <c r="I6516" s="0" t="s">
        <v>195</v>
      </c>
      <c r="J6516" s="0" t="s">
        <v>305</v>
      </c>
      <c r="K6516" s="0" t="n">
        <v>24526094.4299074</v>
      </c>
      <c r="L6516" s="0" t="n">
        <v>36650277.36</v>
      </c>
      <c r="M6516" s="0" t="n">
        <v>36767254.2404031</v>
      </c>
      <c r="N6516" s="0" t="n">
        <v>31345637.4</v>
      </c>
      <c r="O6516" s="0" t="n">
        <v>31670306.55</v>
      </c>
      <c r="P6516" s="0" t="n">
        <v>48129441.66</v>
      </c>
      <c r="Q6516" s="0" t="n">
        <v>36008177.85</v>
      </c>
      <c r="S6516" s="0" t="s">
        <v>303</v>
      </c>
    </row>
    <row r="6517" customFormat="false" ht="14" hidden="false" customHeight="false" outlineLevel="0" collapsed="false">
      <c r="A6517" s="0" t="str">
        <f aca="false">SUBSTITUTE(C6517&amp;D6517&amp;E6517&amp;F6517&amp;G6517&amp;H6517&amp;I6517," ","")</f>
        <v>AgenteBilingüeEspecializadoAgronomía,veterinariayafinesEnlasinstalacionesdelaEntidadCompradoraServicio7x24Zona3Oro</v>
      </c>
      <c r="B6517" s="0" t="s">
        <v>6863</v>
      </c>
      <c r="C6517" s="0" t="s">
        <v>190</v>
      </c>
      <c r="D6517" s="0" t="s">
        <v>6010</v>
      </c>
      <c r="E6517" s="0" t="s">
        <v>705</v>
      </c>
      <c r="F6517" s="0" t="s">
        <v>3303</v>
      </c>
      <c r="G6517" s="0" t="s">
        <v>55</v>
      </c>
      <c r="H6517" s="0" t="s">
        <v>390</v>
      </c>
      <c r="I6517" s="0" t="s">
        <v>54</v>
      </c>
      <c r="J6517" s="0" t="s">
        <v>305</v>
      </c>
      <c r="K6517" s="0" t="n">
        <v>24526094.4299074</v>
      </c>
      <c r="L6517" s="0" t="n">
        <v>37383282.99</v>
      </c>
      <c r="M6517" s="0" t="n">
        <v>37819852.4150497</v>
      </c>
      <c r="N6517" s="0" t="n">
        <v>31384181.835</v>
      </c>
      <c r="O6517" s="0" t="n">
        <v>31670306.55</v>
      </c>
      <c r="P6517" s="0" t="n">
        <v>49142693.205</v>
      </c>
      <c r="Q6517" s="0" t="n">
        <v>37604521.485</v>
      </c>
      <c r="S6517" s="0" t="s">
        <v>303</v>
      </c>
    </row>
    <row r="6518" customFormat="false" ht="14" hidden="false" customHeight="false" outlineLevel="0" collapsed="false">
      <c r="A6518" s="0" t="str">
        <f aca="false">SUBSTITUTE(C6518&amp;D6518&amp;E6518&amp;F6518&amp;G6518&amp;H6518&amp;I6518," ","")</f>
        <v>AgenteBilingüeEspecializadoAgronomía,veterinariayafinesEnlasinstalacionesdelaEntidadCompradoraServicio7x24Zona3Platino</v>
      </c>
      <c r="B6518" s="0" t="s">
        <v>6864</v>
      </c>
      <c r="C6518" s="0" t="s">
        <v>190</v>
      </c>
      <c r="D6518" s="0" t="s">
        <v>6010</v>
      </c>
      <c r="E6518" s="0" t="s">
        <v>705</v>
      </c>
      <c r="F6518" s="0" t="s">
        <v>3303</v>
      </c>
      <c r="G6518" s="0" t="s">
        <v>55</v>
      </c>
      <c r="H6518" s="0" t="s">
        <v>390</v>
      </c>
      <c r="I6518" s="0" t="s">
        <v>198</v>
      </c>
      <c r="J6518" s="0" t="s">
        <v>305</v>
      </c>
      <c r="K6518" s="0" t="n">
        <v>24526094.4299074</v>
      </c>
      <c r="L6518" s="0" t="n">
        <v>38482791.435</v>
      </c>
      <c r="M6518" s="0" t="n">
        <v>38934495.8696636</v>
      </c>
      <c r="N6518" s="0" t="n">
        <v>31422727.305</v>
      </c>
      <c r="O6518" s="0" t="n">
        <v>31670306.55</v>
      </c>
      <c r="P6518" s="0" t="n">
        <v>50199525.495</v>
      </c>
      <c r="Q6518" s="0" t="n">
        <v>39966985.575</v>
      </c>
      <c r="S6518" s="0" t="s">
        <v>303</v>
      </c>
    </row>
    <row r="6519" customFormat="false" ht="14" hidden="false" customHeight="false" outlineLevel="0" collapsed="false">
      <c r="A6519" s="0" t="str">
        <f aca="false">SUBSTITUTE(C6519&amp;D6519&amp;E6519&amp;F6519&amp;G6519&amp;H6519&amp;I6519," ","")</f>
        <v>AgenteBilingüeEspecializadoAgronomía,veterinariayafinesFrontofficeconherramientaJornadaOrdinaria Zona1Plata</v>
      </c>
      <c r="B6519" s="0" t="s">
        <v>6865</v>
      </c>
      <c r="C6519" s="0" t="s">
        <v>190</v>
      </c>
      <c r="D6519" s="0" t="s">
        <v>6010</v>
      </c>
      <c r="E6519" s="0" t="s">
        <v>705</v>
      </c>
      <c r="F6519" s="0" t="s">
        <v>3319</v>
      </c>
      <c r="G6519" s="0" t="s">
        <v>62</v>
      </c>
      <c r="H6519" s="0" t="s">
        <v>379</v>
      </c>
      <c r="I6519" s="0" t="s">
        <v>195</v>
      </c>
      <c r="J6519" s="0" t="s">
        <v>36</v>
      </c>
      <c r="K6519" s="0" t="n">
        <v>7874424.38965752</v>
      </c>
      <c r="L6519" s="0" t="n">
        <v>7734944.16</v>
      </c>
      <c r="M6519" s="0" t="n">
        <v>9207986.49716936</v>
      </c>
      <c r="N6519" s="0" t="n">
        <v>8481519.675</v>
      </c>
      <c r="O6519" s="0" t="n">
        <v>8060000.4</v>
      </c>
      <c r="P6519" s="0" t="n">
        <v>8596541.295</v>
      </c>
      <c r="Q6519" s="0" t="n">
        <v>8865103.095</v>
      </c>
      <c r="S6519" s="0" t="s">
        <v>303</v>
      </c>
    </row>
    <row r="6520" customFormat="false" ht="14" hidden="false" customHeight="false" outlineLevel="0" collapsed="false">
      <c r="A6520" s="0" t="str">
        <f aca="false">SUBSTITUTE(C6520&amp;D6520&amp;E6520&amp;F6520&amp;G6520&amp;H6520&amp;I6520," ","")</f>
        <v>AgenteBilingüeEspecializadoAgronomía,veterinariayafinesFrontofficeconherramientaJornadaOrdinaria Zona1Oro</v>
      </c>
      <c r="B6520" s="0" t="s">
        <v>6866</v>
      </c>
      <c r="C6520" s="0" t="s">
        <v>190</v>
      </c>
      <c r="D6520" s="0" t="s">
        <v>6010</v>
      </c>
      <c r="E6520" s="0" t="s">
        <v>705</v>
      </c>
      <c r="F6520" s="0" t="s">
        <v>3319</v>
      </c>
      <c r="G6520" s="0" t="s">
        <v>62</v>
      </c>
      <c r="H6520" s="0" t="s">
        <v>379</v>
      </c>
      <c r="I6520" s="0" t="s">
        <v>54</v>
      </c>
      <c r="J6520" s="0" t="s">
        <v>36</v>
      </c>
      <c r="K6520" s="0" t="n">
        <v>7874424.38965752</v>
      </c>
      <c r="L6520" s="0" t="n">
        <v>7889643.54</v>
      </c>
      <c r="M6520" s="0" t="n">
        <v>9471599.05076711</v>
      </c>
      <c r="N6520" s="0" t="n">
        <v>8510144.67</v>
      </c>
      <c r="O6520" s="0" t="n">
        <v>8060000.4</v>
      </c>
      <c r="P6520" s="0" t="n">
        <v>8777521.395</v>
      </c>
      <c r="Q6520" s="0" t="n">
        <v>9258118.47</v>
      </c>
      <c r="S6520" s="0" t="s">
        <v>303</v>
      </c>
    </row>
    <row r="6521" customFormat="false" ht="14" hidden="false" customHeight="false" outlineLevel="0" collapsed="false">
      <c r="A6521" s="0" t="str">
        <f aca="false">SUBSTITUTE(C6521&amp;D6521&amp;E6521&amp;F6521&amp;G6521&amp;H6521&amp;I6521," ","")</f>
        <v>AgenteBilingüeEspecializadoAgronomía,veterinariayafinesFrontofficeconherramientaJornadaOrdinaria Zona1Platino</v>
      </c>
      <c r="B6521" s="0" t="s">
        <v>6867</v>
      </c>
      <c r="C6521" s="0" t="s">
        <v>190</v>
      </c>
      <c r="D6521" s="0" t="s">
        <v>6010</v>
      </c>
      <c r="E6521" s="0" t="s">
        <v>705</v>
      </c>
      <c r="F6521" s="0" t="s">
        <v>3319</v>
      </c>
      <c r="G6521" s="0" t="s">
        <v>62</v>
      </c>
      <c r="H6521" s="0" t="s">
        <v>379</v>
      </c>
      <c r="I6521" s="0" t="s">
        <v>198</v>
      </c>
      <c r="J6521" s="0" t="s">
        <v>36</v>
      </c>
      <c r="K6521" s="0" t="n">
        <v>7874424.38965752</v>
      </c>
      <c r="L6521" s="0" t="n">
        <v>8121691.575</v>
      </c>
      <c r="M6521" s="0" t="n">
        <v>9750750.21642485</v>
      </c>
      <c r="N6521" s="0" t="n">
        <v>8538769.665</v>
      </c>
      <c r="O6521" s="0" t="n">
        <v>8060000.4</v>
      </c>
      <c r="P6521" s="0" t="n">
        <v>8966284.695</v>
      </c>
      <c r="Q6521" s="0" t="n">
        <v>9839750.175</v>
      </c>
      <c r="S6521" s="0" t="s">
        <v>303</v>
      </c>
    </row>
    <row r="6522" customFormat="false" ht="14" hidden="false" customHeight="false" outlineLevel="0" collapsed="false">
      <c r="A6522" s="0" t="str">
        <f aca="false">SUBSTITUTE(C6522&amp;D6522&amp;E6522&amp;F6522&amp;G6522&amp;H6522&amp;I6522," ","")</f>
        <v>AgenteBilingüeEspecializadoAgronomía,veterinariayafinesFrontofficeconherramientaJornadaOrdinaria Zona2Plata</v>
      </c>
      <c r="B6522" s="0" t="s">
        <v>6868</v>
      </c>
      <c r="C6522" s="0" t="s">
        <v>190</v>
      </c>
      <c r="D6522" s="0" t="s">
        <v>6010</v>
      </c>
      <c r="E6522" s="0" t="s">
        <v>705</v>
      </c>
      <c r="F6522" s="0" t="s">
        <v>3319</v>
      </c>
      <c r="G6522" s="0" t="s">
        <v>62</v>
      </c>
      <c r="H6522" s="0" t="s">
        <v>385</v>
      </c>
      <c r="I6522" s="0" t="s">
        <v>195</v>
      </c>
      <c r="J6522" s="0" t="s">
        <v>36</v>
      </c>
      <c r="K6522" s="0" t="n">
        <v>7874424.38965752</v>
      </c>
      <c r="L6522" s="0" t="n">
        <v>7966993.23</v>
      </c>
      <c r="M6522" s="0" t="n">
        <v>9207986.49716936</v>
      </c>
      <c r="N6522" s="0" t="n">
        <v>8515869.255</v>
      </c>
      <c r="O6522" s="0" t="n">
        <v>8060000.4</v>
      </c>
      <c r="P6522" s="0" t="n">
        <v>9135578.61</v>
      </c>
      <c r="Q6522" s="0" t="n">
        <v>8865103.095</v>
      </c>
      <c r="S6522" s="0" t="s">
        <v>303</v>
      </c>
    </row>
    <row r="6523" customFormat="false" ht="14" hidden="false" customHeight="false" outlineLevel="0" collapsed="false">
      <c r="A6523" s="0" t="str">
        <f aca="false">SUBSTITUTE(C6523&amp;D6523&amp;E6523&amp;F6523&amp;G6523&amp;H6523&amp;I6523," ","")</f>
        <v>AgenteBilingüeEspecializadoAgronomía,veterinariayafinesFrontofficeconherramientaJornadaOrdinaria Zona2Oro</v>
      </c>
      <c r="B6523" s="0" t="s">
        <v>6869</v>
      </c>
      <c r="C6523" s="0" t="s">
        <v>190</v>
      </c>
      <c r="D6523" s="0" t="s">
        <v>6010</v>
      </c>
      <c r="E6523" s="0" t="s">
        <v>705</v>
      </c>
      <c r="F6523" s="0" t="s">
        <v>3319</v>
      </c>
      <c r="G6523" s="0" t="s">
        <v>62</v>
      </c>
      <c r="H6523" s="0" t="s">
        <v>385</v>
      </c>
      <c r="I6523" s="0" t="s">
        <v>54</v>
      </c>
      <c r="J6523" s="0" t="s">
        <v>36</v>
      </c>
      <c r="K6523" s="0" t="n">
        <v>7874424.38965752</v>
      </c>
      <c r="L6523" s="0" t="n">
        <v>8126333.55</v>
      </c>
      <c r="M6523" s="0" t="n">
        <v>9471599.05076711</v>
      </c>
      <c r="N6523" s="0" t="n">
        <v>8546212.35</v>
      </c>
      <c r="O6523" s="0" t="n">
        <v>8060000.4</v>
      </c>
      <c r="P6523" s="0" t="n">
        <v>9327906.45</v>
      </c>
      <c r="Q6523" s="0" t="n">
        <v>9258118.47</v>
      </c>
      <c r="S6523" s="0" t="s">
        <v>303</v>
      </c>
    </row>
    <row r="6524" customFormat="false" ht="14" hidden="false" customHeight="false" outlineLevel="0" collapsed="false">
      <c r="A6524" s="0" t="str">
        <f aca="false">SUBSTITUTE(C6524&amp;D6524&amp;E6524&amp;F6524&amp;G6524&amp;H6524&amp;I6524," ","")</f>
        <v>AgenteBilingüeEspecializadoAgronomía,veterinariayafinesFrontofficeconherramientaJornadaOrdinaria Zona2Platino</v>
      </c>
      <c r="B6524" s="0" t="s">
        <v>6870</v>
      </c>
      <c r="C6524" s="0" t="s">
        <v>190</v>
      </c>
      <c r="D6524" s="0" t="s">
        <v>6010</v>
      </c>
      <c r="E6524" s="0" t="s">
        <v>705</v>
      </c>
      <c r="F6524" s="0" t="s">
        <v>3319</v>
      </c>
      <c r="G6524" s="0" t="s">
        <v>62</v>
      </c>
      <c r="H6524" s="0" t="s">
        <v>385</v>
      </c>
      <c r="I6524" s="0" t="s">
        <v>198</v>
      </c>
      <c r="J6524" s="0" t="s">
        <v>36</v>
      </c>
      <c r="K6524" s="0" t="n">
        <v>7874424.38965752</v>
      </c>
      <c r="L6524" s="0" t="n">
        <v>8365342.995</v>
      </c>
      <c r="M6524" s="0" t="n">
        <v>9750750.21642485</v>
      </c>
      <c r="N6524" s="0" t="n">
        <v>8576554.41</v>
      </c>
      <c r="O6524" s="0" t="n">
        <v>8060000.4</v>
      </c>
      <c r="P6524" s="0" t="n">
        <v>9528507.045</v>
      </c>
      <c r="Q6524" s="0" t="n">
        <v>9839750.175</v>
      </c>
      <c r="S6524" s="0" t="s">
        <v>303</v>
      </c>
    </row>
    <row r="6525" customFormat="false" ht="14" hidden="false" customHeight="false" outlineLevel="0" collapsed="false">
      <c r="A6525" s="0" t="str">
        <f aca="false">SUBSTITUTE(C6525&amp;D6525&amp;E6525&amp;F6525&amp;G6525&amp;H6525&amp;I6525," ","")</f>
        <v>AgenteBilingüeEspecializadoAgronomía,veterinariayafinesFrontofficeconherramientaJornadaOrdinaria Zona3Plata</v>
      </c>
      <c r="B6525" s="0" t="s">
        <v>6871</v>
      </c>
      <c r="C6525" s="0" t="s">
        <v>190</v>
      </c>
      <c r="D6525" s="0" t="s">
        <v>6010</v>
      </c>
      <c r="E6525" s="0" t="s">
        <v>705</v>
      </c>
      <c r="F6525" s="0" t="s">
        <v>3319</v>
      </c>
      <c r="G6525" s="0" t="s">
        <v>62</v>
      </c>
      <c r="H6525" s="0" t="s">
        <v>390</v>
      </c>
      <c r="I6525" s="0" t="s">
        <v>195</v>
      </c>
      <c r="J6525" s="0" t="s">
        <v>36</v>
      </c>
      <c r="K6525" s="0" t="n">
        <v>7874424.38965752</v>
      </c>
      <c r="L6525" s="0" t="n">
        <v>8121691.575</v>
      </c>
      <c r="M6525" s="0" t="n">
        <v>9207986.49716936</v>
      </c>
      <c r="N6525" s="0" t="n">
        <v>8538769.665</v>
      </c>
      <c r="O6525" s="0" t="n">
        <v>8060000.4</v>
      </c>
      <c r="P6525" s="0" t="n">
        <v>9178562.16</v>
      </c>
      <c r="Q6525" s="0" t="n">
        <v>8865103.095</v>
      </c>
      <c r="S6525" s="0" t="s">
        <v>303</v>
      </c>
    </row>
    <row r="6526" customFormat="false" ht="14" hidden="false" customHeight="false" outlineLevel="0" collapsed="false">
      <c r="A6526" s="0" t="str">
        <f aca="false">SUBSTITUTE(C6526&amp;D6526&amp;E6526&amp;F6526&amp;G6526&amp;H6526&amp;I6526," ","")</f>
        <v>AgenteBilingüeEspecializadoAgronomía,veterinariayafinesFrontofficeconherramientaJornadaOrdinaria Zona3Oro</v>
      </c>
      <c r="B6526" s="0" t="s">
        <v>6872</v>
      </c>
      <c r="C6526" s="0" t="s">
        <v>190</v>
      </c>
      <c r="D6526" s="0" t="s">
        <v>6010</v>
      </c>
      <c r="E6526" s="0" t="s">
        <v>705</v>
      </c>
      <c r="F6526" s="0" t="s">
        <v>3319</v>
      </c>
      <c r="G6526" s="0" t="s">
        <v>62</v>
      </c>
      <c r="H6526" s="0" t="s">
        <v>390</v>
      </c>
      <c r="I6526" s="0" t="s">
        <v>54</v>
      </c>
      <c r="J6526" s="0" t="s">
        <v>36</v>
      </c>
      <c r="K6526" s="0" t="n">
        <v>7874424.38965752</v>
      </c>
      <c r="L6526" s="0" t="n">
        <v>8284126.545</v>
      </c>
      <c r="M6526" s="0" t="n">
        <v>9471599.05076711</v>
      </c>
      <c r="N6526" s="0" t="n">
        <v>8570257.47</v>
      </c>
      <c r="O6526" s="0" t="n">
        <v>8060000.4</v>
      </c>
      <c r="P6526" s="0" t="n">
        <v>9371794.59</v>
      </c>
      <c r="Q6526" s="0" t="n">
        <v>9258118.47</v>
      </c>
      <c r="S6526" s="0" t="s">
        <v>303</v>
      </c>
    </row>
    <row r="6527" customFormat="false" ht="14" hidden="false" customHeight="false" outlineLevel="0" collapsed="false">
      <c r="A6527" s="0" t="str">
        <f aca="false">SUBSTITUTE(C6527&amp;D6527&amp;E6527&amp;F6527&amp;G6527&amp;H6527&amp;I6527," ","")</f>
        <v>AgenteBilingüeEspecializadoAgronomía,veterinariayafinesFrontofficeconherramientaJornadaOrdinaria Zona3Platino</v>
      </c>
      <c r="B6527" s="0" t="s">
        <v>6873</v>
      </c>
      <c r="C6527" s="0" t="s">
        <v>190</v>
      </c>
      <c r="D6527" s="0" t="s">
        <v>6010</v>
      </c>
      <c r="E6527" s="0" t="s">
        <v>705</v>
      </c>
      <c r="F6527" s="0" t="s">
        <v>3319</v>
      </c>
      <c r="G6527" s="0" t="s">
        <v>62</v>
      </c>
      <c r="H6527" s="0" t="s">
        <v>390</v>
      </c>
      <c r="I6527" s="0" t="s">
        <v>198</v>
      </c>
      <c r="J6527" s="0" t="s">
        <v>36</v>
      </c>
      <c r="K6527" s="0" t="n">
        <v>7874424.38965752</v>
      </c>
      <c r="L6527" s="0" t="n">
        <v>8527776.93</v>
      </c>
      <c r="M6527" s="0" t="n">
        <v>9750750.21642485</v>
      </c>
      <c r="N6527" s="0" t="n">
        <v>8601744.24</v>
      </c>
      <c r="O6527" s="0" t="n">
        <v>8060000.4</v>
      </c>
      <c r="P6527" s="0" t="n">
        <v>9573338.07</v>
      </c>
      <c r="Q6527" s="0" t="n">
        <v>9839750.175</v>
      </c>
      <c r="S6527" s="0" t="s">
        <v>303</v>
      </c>
    </row>
    <row r="6528" customFormat="false" ht="14" hidden="false" customHeight="false" outlineLevel="0" collapsed="false">
      <c r="A6528" s="0" t="str">
        <f aca="false">SUBSTITUTE(C6528&amp;D6528&amp;E6528&amp;F6528&amp;G6528&amp;H6528&amp;I6528," ","")</f>
        <v>AgenteBilingüeEspecializadoAgronomía,veterinariayafinesFrontofficeconherramientaHoraextradiurnaZona1Plata</v>
      </c>
      <c r="B6528" s="0" t="s">
        <v>6874</v>
      </c>
      <c r="C6528" s="0" t="s">
        <v>190</v>
      </c>
      <c r="D6528" s="0" t="s">
        <v>6010</v>
      </c>
      <c r="E6528" s="0" t="s">
        <v>705</v>
      </c>
      <c r="F6528" s="0" t="s">
        <v>3319</v>
      </c>
      <c r="G6528" s="0" t="s">
        <v>192</v>
      </c>
      <c r="H6528" s="0" t="s">
        <v>379</v>
      </c>
      <c r="I6528" s="0" t="s">
        <v>195</v>
      </c>
      <c r="J6528" s="0" t="s">
        <v>325</v>
      </c>
      <c r="K6528" s="0" t="n">
        <v>39880.5038886771</v>
      </c>
      <c r="L6528" s="0" t="n">
        <v>42152.445</v>
      </c>
      <c r="M6528" s="0" t="n">
        <v>51815.0379154552</v>
      </c>
      <c r="N6528" s="0" t="n">
        <v>35772.705</v>
      </c>
      <c r="O6528" s="0" t="n">
        <v>36174.285</v>
      </c>
      <c r="P6528" s="0" t="n">
        <v>45942.615</v>
      </c>
      <c r="Q6528" s="0" t="n">
        <v>56509.965</v>
      </c>
      <c r="S6528" s="0" t="s">
        <v>303</v>
      </c>
    </row>
    <row r="6529" customFormat="false" ht="14" hidden="false" customHeight="false" outlineLevel="0" collapsed="false">
      <c r="A6529" s="0" t="str">
        <f aca="false">SUBSTITUTE(C6529&amp;D6529&amp;E6529&amp;F6529&amp;G6529&amp;H6529&amp;I6529," ","")</f>
        <v>AgenteBilingüeEspecializadoAgronomía,veterinariayafinesFrontofficeconherramientaHoraextradiurnaZona1Oro</v>
      </c>
      <c r="B6529" s="0" t="s">
        <v>6875</v>
      </c>
      <c r="C6529" s="0" t="s">
        <v>190</v>
      </c>
      <c r="D6529" s="0" t="s">
        <v>6010</v>
      </c>
      <c r="E6529" s="0" t="s">
        <v>705</v>
      </c>
      <c r="F6529" s="0" t="s">
        <v>3319</v>
      </c>
      <c r="G6529" s="0" t="s">
        <v>192</v>
      </c>
      <c r="H6529" s="0" t="s">
        <v>379</v>
      </c>
      <c r="I6529" s="0" t="s">
        <v>54</v>
      </c>
      <c r="J6529" s="0" t="s">
        <v>325</v>
      </c>
      <c r="K6529" s="0" t="n">
        <v>39880.5038886771</v>
      </c>
      <c r="L6529" s="0" t="n">
        <v>42995.97</v>
      </c>
      <c r="M6529" s="0" t="n">
        <v>53298.4343630777</v>
      </c>
      <c r="N6529" s="0" t="n">
        <v>35772.705</v>
      </c>
      <c r="O6529" s="0" t="n">
        <v>36174.285</v>
      </c>
      <c r="P6529" s="0" t="n">
        <v>46909.305</v>
      </c>
      <c r="Q6529" s="0" t="n">
        <v>59014.665</v>
      </c>
      <c r="S6529" s="0" t="s">
        <v>303</v>
      </c>
    </row>
    <row r="6530" customFormat="false" ht="14" hidden="false" customHeight="false" outlineLevel="0" collapsed="false">
      <c r="A6530" s="0" t="str">
        <f aca="false">SUBSTITUTE(C6530&amp;D6530&amp;E6530&amp;F6530&amp;G6530&amp;H6530&amp;I6530," ","")</f>
        <v>AgenteBilingüeEspecializadoAgronomía,veterinariayafinesFrontofficeconherramientaHoraextradiurnaZona1Platino</v>
      </c>
      <c r="B6530" s="0" t="s">
        <v>6876</v>
      </c>
      <c r="C6530" s="0" t="s">
        <v>190</v>
      </c>
      <c r="D6530" s="0" t="s">
        <v>6010</v>
      </c>
      <c r="E6530" s="0" t="s">
        <v>705</v>
      </c>
      <c r="F6530" s="0" t="s">
        <v>3319</v>
      </c>
      <c r="G6530" s="0" t="s">
        <v>192</v>
      </c>
      <c r="H6530" s="0" t="s">
        <v>379</v>
      </c>
      <c r="I6530" s="0" t="s">
        <v>198</v>
      </c>
      <c r="J6530" s="0" t="s">
        <v>325</v>
      </c>
      <c r="K6530" s="0" t="n">
        <v>39880.5038886771</v>
      </c>
      <c r="L6530" s="0" t="n">
        <v>44260.74</v>
      </c>
      <c r="M6530" s="0" t="n">
        <v>54869.269445986</v>
      </c>
      <c r="N6530" s="0" t="n">
        <v>35772.705</v>
      </c>
      <c r="O6530" s="0" t="n">
        <v>36174.285</v>
      </c>
      <c r="P6530" s="0" t="n">
        <v>47918.43</v>
      </c>
      <c r="Q6530" s="0" t="n">
        <v>62722.035</v>
      </c>
      <c r="S6530" s="0" t="s">
        <v>303</v>
      </c>
    </row>
    <row r="6531" customFormat="false" ht="14" hidden="false" customHeight="false" outlineLevel="0" collapsed="false">
      <c r="A6531" s="0" t="str">
        <f aca="false">SUBSTITUTE(C6531&amp;D6531&amp;E6531&amp;F6531&amp;G6531&amp;H6531&amp;I6531," ","")</f>
        <v>AgenteBilingüeEspecializadoAgronomía,veterinariayafinesFrontofficeconherramientaHoraextradiurnaZona2Plata</v>
      </c>
      <c r="B6531" s="0" t="s">
        <v>6877</v>
      </c>
      <c r="C6531" s="0" t="s">
        <v>190</v>
      </c>
      <c r="D6531" s="0" t="s">
        <v>6010</v>
      </c>
      <c r="E6531" s="0" t="s">
        <v>705</v>
      </c>
      <c r="F6531" s="0" t="s">
        <v>3319</v>
      </c>
      <c r="G6531" s="0" t="s">
        <v>192</v>
      </c>
      <c r="H6531" s="0" t="s">
        <v>385</v>
      </c>
      <c r="I6531" s="0" t="s">
        <v>195</v>
      </c>
      <c r="J6531" s="0" t="s">
        <v>325</v>
      </c>
      <c r="K6531" s="0" t="n">
        <v>39880.5038886771</v>
      </c>
      <c r="L6531" s="0" t="n">
        <v>43417.215</v>
      </c>
      <c r="M6531" s="0" t="n">
        <v>51815.0379154552</v>
      </c>
      <c r="N6531" s="0" t="n">
        <v>35772.705</v>
      </c>
      <c r="O6531" s="0" t="n">
        <v>36174.285</v>
      </c>
      <c r="P6531" s="0" t="n">
        <v>48823.02</v>
      </c>
      <c r="Q6531" s="0" t="n">
        <v>56509.965</v>
      </c>
      <c r="S6531" s="0" t="s">
        <v>303</v>
      </c>
    </row>
    <row r="6532" customFormat="false" ht="14" hidden="false" customHeight="false" outlineLevel="0" collapsed="false">
      <c r="A6532" s="0" t="str">
        <f aca="false">SUBSTITUTE(C6532&amp;D6532&amp;E6532&amp;F6532&amp;G6532&amp;H6532&amp;I6532," ","")</f>
        <v>AgenteBilingüeEspecializadoAgronomía,veterinariayafinesFrontofficeconherramientaHoraextradiurnaZona2Oro</v>
      </c>
      <c r="B6532" s="0" t="s">
        <v>6878</v>
      </c>
      <c r="C6532" s="0" t="s">
        <v>190</v>
      </c>
      <c r="D6532" s="0" t="s">
        <v>6010</v>
      </c>
      <c r="E6532" s="0" t="s">
        <v>705</v>
      </c>
      <c r="F6532" s="0" t="s">
        <v>3319</v>
      </c>
      <c r="G6532" s="0" t="s">
        <v>192</v>
      </c>
      <c r="H6532" s="0" t="s">
        <v>385</v>
      </c>
      <c r="I6532" s="0" t="s">
        <v>54</v>
      </c>
      <c r="J6532" s="0" t="s">
        <v>325</v>
      </c>
      <c r="K6532" s="0" t="n">
        <v>39880.5038886771</v>
      </c>
      <c r="L6532" s="0" t="n">
        <v>44286.615</v>
      </c>
      <c r="M6532" s="0" t="n">
        <v>53298.4343630777</v>
      </c>
      <c r="N6532" s="0" t="n">
        <v>35772.705</v>
      </c>
      <c r="O6532" s="0" t="n">
        <v>36174.285</v>
      </c>
      <c r="P6532" s="0" t="n">
        <v>49850.775</v>
      </c>
      <c r="Q6532" s="0" t="n">
        <v>59014.665</v>
      </c>
      <c r="S6532" s="0" t="s">
        <v>303</v>
      </c>
    </row>
    <row r="6533" customFormat="false" ht="14" hidden="false" customHeight="false" outlineLevel="0" collapsed="false">
      <c r="A6533" s="0" t="str">
        <f aca="false">SUBSTITUTE(C6533&amp;D6533&amp;E6533&amp;F6533&amp;G6533&amp;H6533&amp;I6533," ","")</f>
        <v>AgenteBilingüeEspecializadoAgronomía,veterinariayafinesFrontofficeconherramientaHoraextradiurnaZona2Platino</v>
      </c>
      <c r="B6533" s="0" t="s">
        <v>6879</v>
      </c>
      <c r="C6533" s="0" t="s">
        <v>190</v>
      </c>
      <c r="D6533" s="0" t="s">
        <v>6010</v>
      </c>
      <c r="E6533" s="0" t="s">
        <v>705</v>
      </c>
      <c r="F6533" s="0" t="s">
        <v>3319</v>
      </c>
      <c r="G6533" s="0" t="s">
        <v>192</v>
      </c>
      <c r="H6533" s="0" t="s">
        <v>385</v>
      </c>
      <c r="I6533" s="0" t="s">
        <v>198</v>
      </c>
      <c r="J6533" s="0" t="s">
        <v>325</v>
      </c>
      <c r="K6533" s="0" t="n">
        <v>39880.5038886771</v>
      </c>
      <c r="L6533" s="0" t="n">
        <v>45588.645</v>
      </c>
      <c r="M6533" s="0" t="n">
        <v>54869.269445986</v>
      </c>
      <c r="N6533" s="0" t="n">
        <v>35772.705</v>
      </c>
      <c r="O6533" s="0" t="n">
        <v>36174.285</v>
      </c>
      <c r="P6533" s="0" t="n">
        <v>50923.035</v>
      </c>
      <c r="Q6533" s="0" t="n">
        <v>62722.035</v>
      </c>
      <c r="S6533" s="0" t="s">
        <v>303</v>
      </c>
    </row>
    <row r="6534" customFormat="false" ht="14" hidden="false" customHeight="false" outlineLevel="0" collapsed="false">
      <c r="A6534" s="0" t="str">
        <f aca="false">SUBSTITUTE(C6534&amp;D6534&amp;E6534&amp;F6534&amp;G6534&amp;H6534&amp;I6534," ","")</f>
        <v>AgenteBilingüeEspecializadoAgronomía,veterinariayafinesFrontofficeconherramientaHoraextradiurnaZona3Plata</v>
      </c>
      <c r="B6534" s="0" t="s">
        <v>6880</v>
      </c>
      <c r="C6534" s="0" t="s">
        <v>190</v>
      </c>
      <c r="D6534" s="0" t="s">
        <v>6010</v>
      </c>
      <c r="E6534" s="0" t="s">
        <v>705</v>
      </c>
      <c r="F6534" s="0" t="s">
        <v>3319</v>
      </c>
      <c r="G6534" s="0" t="s">
        <v>192</v>
      </c>
      <c r="H6534" s="0" t="s">
        <v>390</v>
      </c>
      <c r="I6534" s="0" t="s">
        <v>195</v>
      </c>
      <c r="J6534" s="0" t="s">
        <v>325</v>
      </c>
      <c r="K6534" s="0" t="n">
        <v>39880.5038886771</v>
      </c>
      <c r="L6534" s="0" t="n">
        <v>44260.74</v>
      </c>
      <c r="M6534" s="0" t="n">
        <v>51815.0379154552</v>
      </c>
      <c r="N6534" s="0" t="n">
        <v>35772.705</v>
      </c>
      <c r="O6534" s="0" t="n">
        <v>36174.285</v>
      </c>
      <c r="P6534" s="0" t="n">
        <v>49052.79</v>
      </c>
      <c r="Q6534" s="0" t="n">
        <v>56509.965</v>
      </c>
      <c r="S6534" s="0" t="s">
        <v>303</v>
      </c>
    </row>
    <row r="6535" customFormat="false" ht="14" hidden="false" customHeight="false" outlineLevel="0" collapsed="false">
      <c r="A6535" s="0" t="str">
        <f aca="false">SUBSTITUTE(C6535&amp;D6535&amp;E6535&amp;F6535&amp;G6535&amp;H6535&amp;I6535," ","")</f>
        <v>AgenteBilingüeEspecializadoAgronomía,veterinariayafinesFrontofficeconherramientaHoraextradiurnaZona3Oro</v>
      </c>
      <c r="B6535" s="0" t="s">
        <v>6881</v>
      </c>
      <c r="C6535" s="0" t="s">
        <v>190</v>
      </c>
      <c r="D6535" s="0" t="s">
        <v>6010</v>
      </c>
      <c r="E6535" s="0" t="s">
        <v>705</v>
      </c>
      <c r="F6535" s="0" t="s">
        <v>3319</v>
      </c>
      <c r="G6535" s="0" t="s">
        <v>192</v>
      </c>
      <c r="H6535" s="0" t="s">
        <v>390</v>
      </c>
      <c r="I6535" s="0" t="s">
        <v>54</v>
      </c>
      <c r="J6535" s="0" t="s">
        <v>325</v>
      </c>
      <c r="K6535" s="0" t="n">
        <v>39880.5038886771</v>
      </c>
      <c r="L6535" s="0" t="n">
        <v>45146.7</v>
      </c>
      <c r="M6535" s="0" t="n">
        <v>53298.4343630777</v>
      </c>
      <c r="N6535" s="0" t="n">
        <v>35772.705</v>
      </c>
      <c r="O6535" s="0" t="n">
        <v>36174.285</v>
      </c>
      <c r="P6535" s="0" t="n">
        <v>50085.72</v>
      </c>
      <c r="Q6535" s="0" t="n">
        <v>59014.665</v>
      </c>
      <c r="S6535" s="0" t="s">
        <v>303</v>
      </c>
    </row>
    <row r="6536" customFormat="false" ht="14" hidden="false" customHeight="false" outlineLevel="0" collapsed="false">
      <c r="A6536" s="0" t="str">
        <f aca="false">SUBSTITUTE(C6536&amp;D6536&amp;E6536&amp;F6536&amp;G6536&amp;H6536&amp;I6536," ","")</f>
        <v>AgenteBilingüeEspecializadoAgronomía,veterinariayafinesFrontofficeconherramientaHoraextradiurnaZona3Platino</v>
      </c>
      <c r="B6536" s="0" t="s">
        <v>6882</v>
      </c>
      <c r="C6536" s="0" t="s">
        <v>190</v>
      </c>
      <c r="D6536" s="0" t="s">
        <v>6010</v>
      </c>
      <c r="E6536" s="0" t="s">
        <v>705</v>
      </c>
      <c r="F6536" s="0" t="s">
        <v>3319</v>
      </c>
      <c r="G6536" s="0" t="s">
        <v>192</v>
      </c>
      <c r="H6536" s="0" t="s">
        <v>390</v>
      </c>
      <c r="I6536" s="0" t="s">
        <v>198</v>
      </c>
      <c r="J6536" s="0" t="s">
        <v>325</v>
      </c>
      <c r="K6536" s="0" t="n">
        <v>39880.5038886771</v>
      </c>
      <c r="L6536" s="0" t="n">
        <v>46474.605</v>
      </c>
      <c r="M6536" s="0" t="n">
        <v>54869.269445986</v>
      </c>
      <c r="N6536" s="0" t="n">
        <v>35772.705</v>
      </c>
      <c r="O6536" s="0" t="n">
        <v>36174.285</v>
      </c>
      <c r="P6536" s="0" t="n">
        <v>51162.12</v>
      </c>
      <c r="Q6536" s="0" t="n">
        <v>62722.035</v>
      </c>
      <c r="S6536" s="0" t="s">
        <v>303</v>
      </c>
    </row>
    <row r="6537" customFormat="false" ht="14" hidden="false" customHeight="false" outlineLevel="0" collapsed="false">
      <c r="A6537" s="0" t="str">
        <f aca="false">SUBSTITUTE(C6537&amp;D6537&amp;E6537&amp;F6537&amp;G6537&amp;H6537&amp;I6537," ","")</f>
        <v>AgenteBilingüeEspecializadoAgronomía,veterinariayafinesFrontofficeconherramientaHoraextranocturna Zona1Plata</v>
      </c>
      <c r="B6537" s="0" t="s">
        <v>6883</v>
      </c>
      <c r="C6537" s="0" t="s">
        <v>190</v>
      </c>
      <c r="D6537" s="0" t="s">
        <v>6010</v>
      </c>
      <c r="E6537" s="0" t="s">
        <v>705</v>
      </c>
      <c r="F6537" s="0" t="s">
        <v>3319</v>
      </c>
      <c r="G6537" s="0" t="s">
        <v>197</v>
      </c>
      <c r="H6537" s="0" t="s">
        <v>379</v>
      </c>
      <c r="I6537" s="0" t="s">
        <v>195</v>
      </c>
      <c r="J6537" s="0" t="s">
        <v>325</v>
      </c>
      <c r="K6537" s="0" t="n">
        <v>54021.3084188854</v>
      </c>
      <c r="L6537" s="0" t="n">
        <v>59013.63</v>
      </c>
      <c r="M6537" s="0" t="n">
        <v>72541.0530816373</v>
      </c>
      <c r="N6537" s="0" t="n">
        <v>50082.615</v>
      </c>
      <c r="O6537" s="0" t="n">
        <v>50366.205</v>
      </c>
      <c r="P6537" s="0" t="n">
        <v>58896.675</v>
      </c>
      <c r="Q6537" s="0" t="n">
        <v>78433.335</v>
      </c>
      <c r="S6537" s="0" t="s">
        <v>303</v>
      </c>
    </row>
    <row r="6538" customFormat="false" ht="14" hidden="false" customHeight="false" outlineLevel="0" collapsed="false">
      <c r="A6538" s="0" t="str">
        <f aca="false">SUBSTITUTE(C6538&amp;D6538&amp;E6538&amp;F6538&amp;G6538&amp;H6538&amp;I6538," ","")</f>
        <v>AgenteBilingüeEspecializadoAgronomía,veterinariayafinesFrontofficeconherramientaHoraextranocturna Zona1Oro</v>
      </c>
      <c r="B6538" s="0" t="s">
        <v>6884</v>
      </c>
      <c r="C6538" s="0" t="s">
        <v>190</v>
      </c>
      <c r="D6538" s="0" t="s">
        <v>6010</v>
      </c>
      <c r="E6538" s="0" t="s">
        <v>705</v>
      </c>
      <c r="F6538" s="0" t="s">
        <v>3319</v>
      </c>
      <c r="G6538" s="0" t="s">
        <v>197</v>
      </c>
      <c r="H6538" s="0" t="s">
        <v>379</v>
      </c>
      <c r="I6538" s="0" t="s">
        <v>54</v>
      </c>
      <c r="J6538" s="0" t="s">
        <v>325</v>
      </c>
      <c r="K6538" s="0" t="n">
        <v>54021.3084188854</v>
      </c>
      <c r="L6538" s="0" t="n">
        <v>60194.565</v>
      </c>
      <c r="M6538" s="0" t="n">
        <v>74617.8081083088</v>
      </c>
      <c r="N6538" s="0" t="n">
        <v>50082.615</v>
      </c>
      <c r="O6538" s="0" t="n">
        <v>50366.205</v>
      </c>
      <c r="P6538" s="0" t="n">
        <v>60136.605</v>
      </c>
      <c r="Q6538" s="0" t="n">
        <v>81910.935</v>
      </c>
      <c r="S6538" s="0" t="s">
        <v>303</v>
      </c>
    </row>
    <row r="6539" customFormat="false" ht="14" hidden="false" customHeight="false" outlineLevel="0" collapsed="false">
      <c r="A6539" s="0" t="str">
        <f aca="false">SUBSTITUTE(C6539&amp;D6539&amp;E6539&amp;F6539&amp;G6539&amp;H6539&amp;I6539," ","")</f>
        <v>AgenteBilingüeEspecializadoAgronomía,veterinariayafinesFrontofficeconherramientaHoraextranocturna Zona1Platino</v>
      </c>
      <c r="B6539" s="0" t="s">
        <v>6885</v>
      </c>
      <c r="C6539" s="0" t="s">
        <v>190</v>
      </c>
      <c r="D6539" s="0" t="s">
        <v>6010</v>
      </c>
      <c r="E6539" s="0" t="s">
        <v>705</v>
      </c>
      <c r="F6539" s="0" t="s">
        <v>3319</v>
      </c>
      <c r="G6539" s="0" t="s">
        <v>197</v>
      </c>
      <c r="H6539" s="0" t="s">
        <v>379</v>
      </c>
      <c r="I6539" s="0" t="s">
        <v>198</v>
      </c>
      <c r="J6539" s="0" t="s">
        <v>325</v>
      </c>
      <c r="K6539" s="0" t="n">
        <v>54021.3084188854</v>
      </c>
      <c r="L6539" s="0" t="n">
        <v>61964.415</v>
      </c>
      <c r="M6539" s="0" t="n">
        <v>76816.9772243804</v>
      </c>
      <c r="N6539" s="0" t="n">
        <v>50082.615</v>
      </c>
      <c r="O6539" s="0" t="n">
        <v>50366.205</v>
      </c>
      <c r="P6539" s="0" t="n">
        <v>61430.355</v>
      </c>
      <c r="Q6539" s="0" t="n">
        <v>87056.955</v>
      </c>
      <c r="S6539" s="0" t="s">
        <v>303</v>
      </c>
    </row>
    <row r="6540" customFormat="false" ht="14" hidden="false" customHeight="false" outlineLevel="0" collapsed="false">
      <c r="A6540" s="0" t="str">
        <f aca="false">SUBSTITUTE(C6540&amp;D6540&amp;E6540&amp;F6540&amp;G6540&amp;H6540&amp;I6540," ","")</f>
        <v>AgenteBilingüeEspecializadoAgronomía,veterinariayafinesFrontofficeconherramientaHoraextranocturna Zona2Plata</v>
      </c>
      <c r="B6540" s="0" t="s">
        <v>6886</v>
      </c>
      <c r="C6540" s="0" t="s">
        <v>190</v>
      </c>
      <c r="D6540" s="0" t="s">
        <v>6010</v>
      </c>
      <c r="E6540" s="0" t="s">
        <v>705</v>
      </c>
      <c r="F6540" s="0" t="s">
        <v>3319</v>
      </c>
      <c r="G6540" s="0" t="s">
        <v>197</v>
      </c>
      <c r="H6540" s="0" t="s">
        <v>385</v>
      </c>
      <c r="I6540" s="0" t="s">
        <v>195</v>
      </c>
      <c r="J6540" s="0" t="s">
        <v>325</v>
      </c>
      <c r="K6540" s="0" t="n">
        <v>54021.3084188854</v>
      </c>
      <c r="L6540" s="0" t="n">
        <v>60784.515</v>
      </c>
      <c r="M6540" s="0" t="n">
        <v>72541.0530816373</v>
      </c>
      <c r="N6540" s="0" t="n">
        <v>50082.615</v>
      </c>
      <c r="O6540" s="0" t="n">
        <v>50366.205</v>
      </c>
      <c r="P6540" s="0" t="n">
        <v>62589.555</v>
      </c>
      <c r="Q6540" s="0" t="n">
        <v>78433.335</v>
      </c>
      <c r="S6540" s="0" t="s">
        <v>303</v>
      </c>
    </row>
    <row r="6541" customFormat="false" ht="14" hidden="false" customHeight="false" outlineLevel="0" collapsed="false">
      <c r="A6541" s="0" t="str">
        <f aca="false">SUBSTITUTE(C6541&amp;D6541&amp;E6541&amp;F6541&amp;G6541&amp;H6541&amp;I6541," ","")</f>
        <v>AgenteBilingüeEspecializadoAgronomía,veterinariayafinesFrontofficeconherramientaHoraextranocturna Zona2Oro</v>
      </c>
      <c r="B6541" s="0" t="s">
        <v>6887</v>
      </c>
      <c r="C6541" s="0" t="s">
        <v>190</v>
      </c>
      <c r="D6541" s="0" t="s">
        <v>6010</v>
      </c>
      <c r="E6541" s="0" t="s">
        <v>705</v>
      </c>
      <c r="F6541" s="0" t="s">
        <v>3319</v>
      </c>
      <c r="G6541" s="0" t="s">
        <v>197</v>
      </c>
      <c r="H6541" s="0" t="s">
        <v>385</v>
      </c>
      <c r="I6541" s="0" t="s">
        <v>54</v>
      </c>
      <c r="J6541" s="0" t="s">
        <v>325</v>
      </c>
      <c r="K6541" s="0" t="n">
        <v>54021.3084188854</v>
      </c>
      <c r="L6541" s="0" t="n">
        <v>62000.64</v>
      </c>
      <c r="M6541" s="0" t="n">
        <v>74617.8081083088</v>
      </c>
      <c r="N6541" s="0" t="n">
        <v>50082.615</v>
      </c>
      <c r="O6541" s="0" t="n">
        <v>50366.205</v>
      </c>
      <c r="P6541" s="0" t="n">
        <v>63907.11</v>
      </c>
      <c r="Q6541" s="0" t="n">
        <v>81910.935</v>
      </c>
      <c r="S6541" s="0" t="s">
        <v>303</v>
      </c>
    </row>
    <row r="6542" customFormat="false" ht="14" hidden="false" customHeight="false" outlineLevel="0" collapsed="false">
      <c r="A6542" s="0" t="str">
        <f aca="false">SUBSTITUTE(C6542&amp;D6542&amp;E6542&amp;F6542&amp;G6542&amp;H6542&amp;I6542," ","")</f>
        <v>AgenteBilingüeEspecializadoAgronomía,veterinariayafinesFrontofficeconherramientaHoraextranocturna Zona2Platino</v>
      </c>
      <c r="B6542" s="0" t="s">
        <v>6888</v>
      </c>
      <c r="C6542" s="0" t="s">
        <v>190</v>
      </c>
      <c r="D6542" s="0" t="s">
        <v>6010</v>
      </c>
      <c r="E6542" s="0" t="s">
        <v>705</v>
      </c>
      <c r="F6542" s="0" t="s">
        <v>3319</v>
      </c>
      <c r="G6542" s="0" t="s">
        <v>197</v>
      </c>
      <c r="H6542" s="0" t="s">
        <v>385</v>
      </c>
      <c r="I6542" s="0" t="s">
        <v>198</v>
      </c>
      <c r="J6542" s="0" t="s">
        <v>325</v>
      </c>
      <c r="K6542" s="0" t="n">
        <v>54021.3084188854</v>
      </c>
      <c r="L6542" s="0" t="n">
        <v>63824.31</v>
      </c>
      <c r="M6542" s="0" t="n">
        <v>76816.9772243804</v>
      </c>
      <c r="N6542" s="0" t="n">
        <v>50082.615</v>
      </c>
      <c r="O6542" s="0" t="n">
        <v>50366.205</v>
      </c>
      <c r="P6542" s="0" t="n">
        <v>65281.59</v>
      </c>
      <c r="Q6542" s="0" t="n">
        <v>87056.955</v>
      </c>
      <c r="S6542" s="0" t="s">
        <v>303</v>
      </c>
    </row>
    <row r="6543" customFormat="false" ht="14" hidden="false" customHeight="false" outlineLevel="0" collapsed="false">
      <c r="A6543" s="0" t="str">
        <f aca="false">SUBSTITUTE(C6543&amp;D6543&amp;E6543&amp;F6543&amp;G6543&amp;H6543&amp;I6543," ","")</f>
        <v>AgenteBilingüeEspecializadoAgronomía,veterinariayafinesFrontofficeconherramientaHoraextranocturna Zona3Plata</v>
      </c>
      <c r="B6543" s="0" t="s">
        <v>6889</v>
      </c>
      <c r="C6543" s="0" t="s">
        <v>190</v>
      </c>
      <c r="D6543" s="0" t="s">
        <v>6010</v>
      </c>
      <c r="E6543" s="0" t="s">
        <v>705</v>
      </c>
      <c r="F6543" s="0" t="s">
        <v>3319</v>
      </c>
      <c r="G6543" s="0" t="s">
        <v>197</v>
      </c>
      <c r="H6543" s="0" t="s">
        <v>390</v>
      </c>
      <c r="I6543" s="0" t="s">
        <v>195</v>
      </c>
      <c r="J6543" s="0" t="s">
        <v>325</v>
      </c>
      <c r="K6543" s="0" t="n">
        <v>54021.3084188854</v>
      </c>
      <c r="L6543" s="0" t="n">
        <v>61964.415</v>
      </c>
      <c r="M6543" s="0" t="n">
        <v>72541.0530816373</v>
      </c>
      <c r="N6543" s="0" t="n">
        <v>50082.615</v>
      </c>
      <c r="O6543" s="0" t="n">
        <v>50366.205</v>
      </c>
      <c r="P6543" s="0" t="n">
        <v>62884.53</v>
      </c>
      <c r="Q6543" s="0" t="n">
        <v>78433.335</v>
      </c>
      <c r="S6543" s="0" t="s">
        <v>303</v>
      </c>
    </row>
    <row r="6544" customFormat="false" ht="14" hidden="false" customHeight="false" outlineLevel="0" collapsed="false">
      <c r="A6544" s="0" t="str">
        <f aca="false">SUBSTITUTE(C6544&amp;D6544&amp;E6544&amp;F6544&amp;G6544&amp;H6544&amp;I6544," ","")</f>
        <v>AgenteBilingüeEspecializadoAgronomía,veterinariayafinesFrontofficeconherramientaHoraextranocturna Zona3Oro</v>
      </c>
      <c r="B6544" s="0" t="s">
        <v>6890</v>
      </c>
      <c r="C6544" s="0" t="s">
        <v>190</v>
      </c>
      <c r="D6544" s="0" t="s">
        <v>6010</v>
      </c>
      <c r="E6544" s="0" t="s">
        <v>705</v>
      </c>
      <c r="F6544" s="0" t="s">
        <v>3319</v>
      </c>
      <c r="G6544" s="0" t="s">
        <v>197</v>
      </c>
      <c r="H6544" s="0" t="s">
        <v>390</v>
      </c>
      <c r="I6544" s="0" t="s">
        <v>54</v>
      </c>
      <c r="J6544" s="0" t="s">
        <v>325</v>
      </c>
      <c r="K6544" s="0" t="n">
        <v>54021.3084188854</v>
      </c>
      <c r="L6544" s="0" t="n">
        <v>63204.345</v>
      </c>
      <c r="M6544" s="0" t="n">
        <v>74617.8081083088</v>
      </c>
      <c r="N6544" s="0" t="n">
        <v>50082.615</v>
      </c>
      <c r="O6544" s="0" t="n">
        <v>50366.205</v>
      </c>
      <c r="P6544" s="0" t="n">
        <v>64208.295</v>
      </c>
      <c r="Q6544" s="0" t="n">
        <v>81910.935</v>
      </c>
      <c r="S6544" s="0" t="s">
        <v>303</v>
      </c>
    </row>
    <row r="6545" customFormat="false" ht="14" hidden="false" customHeight="false" outlineLevel="0" collapsed="false">
      <c r="A6545" s="0" t="str">
        <f aca="false">SUBSTITUTE(C6545&amp;D6545&amp;E6545&amp;F6545&amp;G6545&amp;H6545&amp;I6545," ","")</f>
        <v>AgenteBilingüeEspecializadoAgronomía,veterinariayafinesFrontofficeconherramientaHoraextranocturna Zona3Platino</v>
      </c>
      <c r="B6545" s="0" t="s">
        <v>6891</v>
      </c>
      <c r="C6545" s="0" t="s">
        <v>190</v>
      </c>
      <c r="D6545" s="0" t="s">
        <v>6010</v>
      </c>
      <c r="E6545" s="0" t="s">
        <v>705</v>
      </c>
      <c r="F6545" s="0" t="s">
        <v>3319</v>
      </c>
      <c r="G6545" s="0" t="s">
        <v>197</v>
      </c>
      <c r="H6545" s="0" t="s">
        <v>390</v>
      </c>
      <c r="I6545" s="0" t="s">
        <v>198</v>
      </c>
      <c r="J6545" s="0" t="s">
        <v>325</v>
      </c>
      <c r="K6545" s="0" t="n">
        <v>54021.3084188854</v>
      </c>
      <c r="L6545" s="0" t="n">
        <v>65063.205</v>
      </c>
      <c r="M6545" s="0" t="n">
        <v>76816.9772243804</v>
      </c>
      <c r="N6545" s="0" t="n">
        <v>50082.615</v>
      </c>
      <c r="O6545" s="0" t="n">
        <v>50366.205</v>
      </c>
      <c r="P6545" s="0" t="n">
        <v>65588.985</v>
      </c>
      <c r="Q6545" s="0" t="n">
        <v>87056.955</v>
      </c>
      <c r="S6545" s="0" t="s">
        <v>303</v>
      </c>
    </row>
    <row r="6546" customFormat="false" ht="14" hidden="false" customHeight="false" outlineLevel="0" collapsed="false">
      <c r="A6546" s="0" t="str">
        <f aca="false">SUBSTITUTE(C6546&amp;D6546&amp;E6546&amp;F6546&amp;G6546&amp;H6546&amp;I6546," ","")</f>
        <v>AgenteBilingüeEspecializadoAgronomía,veterinariayafinesFrontofficeconherramientaHoraextradominicalyfestivoZona1Plata</v>
      </c>
      <c r="B6546" s="0" t="s">
        <v>6892</v>
      </c>
      <c r="C6546" s="0" t="s">
        <v>190</v>
      </c>
      <c r="D6546" s="0" t="s">
        <v>6010</v>
      </c>
      <c r="E6546" s="0" t="s">
        <v>705</v>
      </c>
      <c r="F6546" s="0" t="s">
        <v>3319</v>
      </c>
      <c r="G6546" s="0" t="s">
        <v>194</v>
      </c>
      <c r="H6546" s="0" t="s">
        <v>379</v>
      </c>
      <c r="I6546" s="0" t="s">
        <v>195</v>
      </c>
      <c r="J6546" s="0" t="s">
        <v>325</v>
      </c>
      <c r="K6546" s="0" t="n">
        <v>68162.1129490937</v>
      </c>
      <c r="L6546" s="0" t="n">
        <v>67444.74</v>
      </c>
      <c r="M6546" s="0" t="n">
        <v>82904.0606647283</v>
      </c>
      <c r="N6546" s="0" t="n">
        <v>71546.445</v>
      </c>
      <c r="O6546" s="0" t="n">
        <v>57461.13</v>
      </c>
      <c r="P6546" s="0" t="n">
        <v>65373.705</v>
      </c>
      <c r="Q6546" s="0" t="n">
        <v>87317.775</v>
      </c>
      <c r="S6546" s="0" t="s">
        <v>303</v>
      </c>
    </row>
    <row r="6547" customFormat="false" ht="14" hidden="false" customHeight="false" outlineLevel="0" collapsed="false">
      <c r="A6547" s="0" t="str">
        <f aca="false">SUBSTITUTE(C6547&amp;D6547&amp;E6547&amp;F6547&amp;G6547&amp;H6547&amp;I6547," ","")</f>
        <v>AgenteBilingüeEspecializadoAgronomía,veterinariayafinesFrontofficeconherramientaHoraextradominicalyfestivoZona1Oro</v>
      </c>
      <c r="B6547" s="0" t="s">
        <v>6893</v>
      </c>
      <c r="C6547" s="0" t="s">
        <v>190</v>
      </c>
      <c r="D6547" s="0" t="s">
        <v>6010</v>
      </c>
      <c r="E6547" s="0" t="s">
        <v>705</v>
      </c>
      <c r="F6547" s="0" t="s">
        <v>3319</v>
      </c>
      <c r="G6547" s="0" t="s">
        <v>194</v>
      </c>
      <c r="H6547" s="0" t="s">
        <v>379</v>
      </c>
      <c r="I6547" s="0" t="s">
        <v>54</v>
      </c>
      <c r="J6547" s="0" t="s">
        <v>325</v>
      </c>
      <c r="K6547" s="0" t="n">
        <v>68162.1129490937</v>
      </c>
      <c r="L6547" s="0" t="n">
        <v>68794.38</v>
      </c>
      <c r="M6547" s="0" t="n">
        <v>85277.4949809243</v>
      </c>
      <c r="N6547" s="0" t="n">
        <v>71546.445</v>
      </c>
      <c r="O6547" s="0" t="n">
        <v>57461.13</v>
      </c>
      <c r="P6547" s="0" t="n">
        <v>66750.255</v>
      </c>
      <c r="Q6547" s="0" t="n">
        <v>91188.675</v>
      </c>
      <c r="S6547" s="0" t="s">
        <v>303</v>
      </c>
    </row>
    <row r="6548" customFormat="false" ht="14" hidden="false" customHeight="false" outlineLevel="0" collapsed="false">
      <c r="A6548" s="0" t="str">
        <f aca="false">SUBSTITUTE(C6548&amp;D6548&amp;E6548&amp;F6548&amp;G6548&amp;H6548&amp;I6548," ","")</f>
        <v>AgenteBilingüeEspecializadoAgronomía,veterinariayafinesFrontofficeconherramientaHoraextradominicalyfestivoZona1Platino</v>
      </c>
      <c r="B6548" s="0" t="s">
        <v>6894</v>
      </c>
      <c r="C6548" s="0" t="s">
        <v>190</v>
      </c>
      <c r="D6548" s="0" t="s">
        <v>6010</v>
      </c>
      <c r="E6548" s="0" t="s">
        <v>705</v>
      </c>
      <c r="F6548" s="0" t="s">
        <v>3319</v>
      </c>
      <c r="G6548" s="0" t="s">
        <v>194</v>
      </c>
      <c r="H6548" s="0" t="s">
        <v>379</v>
      </c>
      <c r="I6548" s="0" t="s">
        <v>198</v>
      </c>
      <c r="J6548" s="0" t="s">
        <v>325</v>
      </c>
      <c r="K6548" s="0" t="n">
        <v>68162.1129490937</v>
      </c>
      <c r="L6548" s="0" t="n">
        <v>70817.805</v>
      </c>
      <c r="M6548" s="0" t="n">
        <v>87790.8311135776</v>
      </c>
      <c r="N6548" s="0" t="n">
        <v>71546.445</v>
      </c>
      <c r="O6548" s="0" t="n">
        <v>57461.13</v>
      </c>
      <c r="P6548" s="0" t="n">
        <v>68185.8</v>
      </c>
      <c r="Q6548" s="0" t="n">
        <v>96917.4</v>
      </c>
      <c r="S6548" s="0" t="s">
        <v>303</v>
      </c>
    </row>
    <row r="6549" customFormat="false" ht="14" hidden="false" customHeight="false" outlineLevel="0" collapsed="false">
      <c r="A6549" s="0" t="str">
        <f aca="false">SUBSTITUTE(C6549&amp;D6549&amp;E6549&amp;F6549&amp;G6549&amp;H6549&amp;I6549," ","")</f>
        <v>AgenteBilingüeEspecializadoAgronomía,veterinariayafinesFrontofficeconherramientaHoraextradominicalyfestivoZona2Plata</v>
      </c>
      <c r="B6549" s="0" t="s">
        <v>6895</v>
      </c>
      <c r="C6549" s="0" t="s">
        <v>190</v>
      </c>
      <c r="D6549" s="0" t="s">
        <v>6010</v>
      </c>
      <c r="E6549" s="0" t="s">
        <v>705</v>
      </c>
      <c r="F6549" s="0" t="s">
        <v>3319</v>
      </c>
      <c r="G6549" s="0" t="s">
        <v>194</v>
      </c>
      <c r="H6549" s="0" t="s">
        <v>385</v>
      </c>
      <c r="I6549" s="0" t="s">
        <v>195</v>
      </c>
      <c r="J6549" s="0" t="s">
        <v>325</v>
      </c>
      <c r="K6549" s="0" t="n">
        <v>68162.1129490937</v>
      </c>
      <c r="L6549" s="0" t="n">
        <v>69468.165</v>
      </c>
      <c r="M6549" s="0" t="n">
        <v>82904.0606647283</v>
      </c>
      <c r="N6549" s="0" t="n">
        <v>71546.445</v>
      </c>
      <c r="O6549" s="0" t="n">
        <v>57461.13</v>
      </c>
      <c r="P6549" s="0" t="n">
        <v>69472.305</v>
      </c>
      <c r="Q6549" s="0" t="n">
        <v>87317.775</v>
      </c>
      <c r="S6549" s="0" t="s">
        <v>303</v>
      </c>
    </row>
    <row r="6550" customFormat="false" ht="14" hidden="false" customHeight="false" outlineLevel="0" collapsed="false">
      <c r="A6550" s="0" t="str">
        <f aca="false">SUBSTITUTE(C6550&amp;D6550&amp;E6550&amp;F6550&amp;G6550&amp;H6550&amp;I6550," ","")</f>
        <v>AgenteBilingüeEspecializadoAgronomía,veterinariayafinesFrontofficeconherramientaHoraextradominicalyfestivoZona2Oro</v>
      </c>
      <c r="B6550" s="0" t="s">
        <v>6896</v>
      </c>
      <c r="C6550" s="0" t="s">
        <v>190</v>
      </c>
      <c r="D6550" s="0" t="s">
        <v>6010</v>
      </c>
      <c r="E6550" s="0" t="s">
        <v>705</v>
      </c>
      <c r="F6550" s="0" t="s">
        <v>3319</v>
      </c>
      <c r="G6550" s="0" t="s">
        <v>194</v>
      </c>
      <c r="H6550" s="0" t="s">
        <v>385</v>
      </c>
      <c r="I6550" s="0" t="s">
        <v>54</v>
      </c>
      <c r="J6550" s="0" t="s">
        <v>325</v>
      </c>
      <c r="K6550" s="0" t="n">
        <v>68162.1129490937</v>
      </c>
      <c r="L6550" s="0" t="n">
        <v>70859.205</v>
      </c>
      <c r="M6550" s="0" t="n">
        <v>85277.4949809243</v>
      </c>
      <c r="N6550" s="0" t="n">
        <v>71546.445</v>
      </c>
      <c r="O6550" s="0" t="n">
        <v>57461.13</v>
      </c>
      <c r="P6550" s="0" t="n">
        <v>70935.795</v>
      </c>
      <c r="Q6550" s="0" t="n">
        <v>91188.675</v>
      </c>
      <c r="S6550" s="0" t="s">
        <v>303</v>
      </c>
    </row>
    <row r="6551" customFormat="false" ht="14" hidden="false" customHeight="false" outlineLevel="0" collapsed="false">
      <c r="A6551" s="0" t="str">
        <f aca="false">SUBSTITUTE(C6551&amp;D6551&amp;E6551&amp;F6551&amp;G6551&amp;H6551&amp;I6551," ","")</f>
        <v>AgenteBilingüeEspecializadoAgronomía,veterinariayafinesFrontofficeconherramientaHoraextradominicalyfestivoZona2Platino</v>
      </c>
      <c r="B6551" s="0" t="s">
        <v>6897</v>
      </c>
      <c r="C6551" s="0" t="s">
        <v>190</v>
      </c>
      <c r="D6551" s="0" t="s">
        <v>6010</v>
      </c>
      <c r="E6551" s="0" t="s">
        <v>705</v>
      </c>
      <c r="F6551" s="0" t="s">
        <v>3319</v>
      </c>
      <c r="G6551" s="0" t="s">
        <v>194</v>
      </c>
      <c r="H6551" s="0" t="s">
        <v>385</v>
      </c>
      <c r="I6551" s="0" t="s">
        <v>198</v>
      </c>
      <c r="J6551" s="0" t="s">
        <v>325</v>
      </c>
      <c r="K6551" s="0" t="n">
        <v>68162.1129490937</v>
      </c>
      <c r="L6551" s="0" t="n">
        <v>72942.66</v>
      </c>
      <c r="M6551" s="0" t="n">
        <v>87790.8311135776</v>
      </c>
      <c r="N6551" s="0" t="n">
        <v>71546.445</v>
      </c>
      <c r="O6551" s="0" t="n">
        <v>57461.13</v>
      </c>
      <c r="P6551" s="0" t="n">
        <v>72460.35</v>
      </c>
      <c r="Q6551" s="0" t="n">
        <v>96917.4</v>
      </c>
      <c r="S6551" s="0" t="s">
        <v>303</v>
      </c>
    </row>
    <row r="6552" customFormat="false" ht="14" hidden="false" customHeight="false" outlineLevel="0" collapsed="false">
      <c r="A6552" s="0" t="str">
        <f aca="false">SUBSTITUTE(C6552&amp;D6552&amp;E6552&amp;F6552&amp;G6552&amp;H6552&amp;I6552," ","")</f>
        <v>AgenteBilingüeEspecializadoAgronomía,veterinariayafinesFrontofficeconherramientaHoraextradominicalyfestivoZona3Plata</v>
      </c>
      <c r="B6552" s="0" t="s">
        <v>6898</v>
      </c>
      <c r="C6552" s="0" t="s">
        <v>190</v>
      </c>
      <c r="D6552" s="0" t="s">
        <v>6010</v>
      </c>
      <c r="E6552" s="0" t="s">
        <v>705</v>
      </c>
      <c r="F6552" s="0" t="s">
        <v>3319</v>
      </c>
      <c r="G6552" s="0" t="s">
        <v>194</v>
      </c>
      <c r="H6552" s="0" t="s">
        <v>390</v>
      </c>
      <c r="I6552" s="0" t="s">
        <v>195</v>
      </c>
      <c r="J6552" s="0" t="s">
        <v>325</v>
      </c>
      <c r="K6552" s="0" t="n">
        <v>68162.1129490937</v>
      </c>
      <c r="L6552" s="0" t="n">
        <v>70817.805</v>
      </c>
      <c r="M6552" s="0" t="n">
        <v>82904.0606647283</v>
      </c>
      <c r="N6552" s="0" t="n">
        <v>71546.445</v>
      </c>
      <c r="O6552" s="0" t="n">
        <v>57461.13</v>
      </c>
      <c r="P6552" s="0" t="n">
        <v>69799.365</v>
      </c>
      <c r="Q6552" s="0" t="n">
        <v>87317.775</v>
      </c>
      <c r="S6552" s="0" t="s">
        <v>303</v>
      </c>
    </row>
    <row r="6553" customFormat="false" ht="14" hidden="false" customHeight="false" outlineLevel="0" collapsed="false">
      <c r="A6553" s="0" t="str">
        <f aca="false">SUBSTITUTE(C6553&amp;D6553&amp;E6553&amp;F6553&amp;G6553&amp;H6553&amp;I6553," ","")</f>
        <v>AgenteBilingüeEspecializadoAgronomía,veterinariayafinesFrontofficeconherramientaHoraextradominicalyfestivoZona3Oro</v>
      </c>
      <c r="B6553" s="0" t="s">
        <v>6899</v>
      </c>
      <c r="C6553" s="0" t="s">
        <v>190</v>
      </c>
      <c r="D6553" s="0" t="s">
        <v>6010</v>
      </c>
      <c r="E6553" s="0" t="s">
        <v>705</v>
      </c>
      <c r="F6553" s="0" t="s">
        <v>3319</v>
      </c>
      <c r="G6553" s="0" t="s">
        <v>194</v>
      </c>
      <c r="H6553" s="0" t="s">
        <v>390</v>
      </c>
      <c r="I6553" s="0" t="s">
        <v>54</v>
      </c>
      <c r="J6553" s="0" t="s">
        <v>325</v>
      </c>
      <c r="K6553" s="0" t="n">
        <v>68162.1129490937</v>
      </c>
      <c r="L6553" s="0" t="n">
        <v>72234.72</v>
      </c>
      <c r="M6553" s="0" t="n">
        <v>85277.4949809243</v>
      </c>
      <c r="N6553" s="0" t="n">
        <v>71546.445</v>
      </c>
      <c r="O6553" s="0" t="n">
        <v>57461.13</v>
      </c>
      <c r="P6553" s="0" t="n">
        <v>71269.065</v>
      </c>
      <c r="Q6553" s="0" t="n">
        <v>91188.675</v>
      </c>
      <c r="S6553" s="0" t="s">
        <v>303</v>
      </c>
    </row>
    <row r="6554" customFormat="false" ht="14" hidden="false" customHeight="false" outlineLevel="0" collapsed="false">
      <c r="A6554" s="0" t="str">
        <f aca="false">SUBSTITUTE(C6554&amp;D6554&amp;E6554&amp;F6554&amp;G6554&amp;H6554&amp;I6554," ","")</f>
        <v>AgenteBilingüeEspecializadoAgronomía,veterinariayafinesFrontofficeconherramientaHoraextradominicalyfestivoZona3Platino</v>
      </c>
      <c r="B6554" s="0" t="s">
        <v>6900</v>
      </c>
      <c r="C6554" s="0" t="s">
        <v>190</v>
      </c>
      <c r="D6554" s="0" t="s">
        <v>6010</v>
      </c>
      <c r="E6554" s="0" t="s">
        <v>705</v>
      </c>
      <c r="F6554" s="0" t="s">
        <v>3319</v>
      </c>
      <c r="G6554" s="0" t="s">
        <v>194</v>
      </c>
      <c r="H6554" s="0" t="s">
        <v>390</v>
      </c>
      <c r="I6554" s="0" t="s">
        <v>198</v>
      </c>
      <c r="J6554" s="0" t="s">
        <v>325</v>
      </c>
      <c r="K6554" s="0" t="n">
        <v>68162.1129490937</v>
      </c>
      <c r="L6554" s="0" t="n">
        <v>74359.575</v>
      </c>
      <c r="M6554" s="0" t="n">
        <v>87790.8311135776</v>
      </c>
      <c r="N6554" s="0" t="n">
        <v>71546.445</v>
      </c>
      <c r="O6554" s="0" t="n">
        <v>57461.13</v>
      </c>
      <c r="P6554" s="0" t="n">
        <v>72801.9</v>
      </c>
      <c r="Q6554" s="0" t="n">
        <v>96917.4</v>
      </c>
      <c r="S6554" s="0" t="s">
        <v>303</v>
      </c>
    </row>
    <row r="6555" customFormat="false" ht="14" hidden="false" customHeight="false" outlineLevel="0" collapsed="false">
      <c r="A6555" s="0" t="str">
        <f aca="false">SUBSTITUTE(C6555&amp;D6555&amp;E6555&amp;F6555&amp;G6555&amp;H6555&amp;I6555," ","")</f>
        <v>AgenteBilingüeEspecializadoAgronomía,veterinariayafinesFrontofficeconherramientaServicio7x24Zona1Plata</v>
      </c>
      <c r="B6555" s="0" t="s">
        <v>6901</v>
      </c>
      <c r="C6555" s="0" t="s">
        <v>190</v>
      </c>
      <c r="D6555" s="0" t="s">
        <v>6010</v>
      </c>
      <c r="E6555" s="0" t="s">
        <v>705</v>
      </c>
      <c r="F6555" s="0" t="s">
        <v>3319</v>
      </c>
      <c r="G6555" s="0" t="s">
        <v>55</v>
      </c>
      <c r="H6555" s="0" t="s">
        <v>379</v>
      </c>
      <c r="I6555" s="0" t="s">
        <v>195</v>
      </c>
      <c r="J6555" s="0" t="s">
        <v>305</v>
      </c>
      <c r="K6555" s="0" t="n">
        <v>24843389.8259074</v>
      </c>
      <c r="L6555" s="0" t="n">
        <v>35014121.415</v>
      </c>
      <c r="M6555" s="0" t="n">
        <v>37062145.6511067</v>
      </c>
      <c r="N6555" s="0" t="n">
        <v>31510536.705</v>
      </c>
      <c r="O6555" s="0" t="n">
        <v>31852235.745</v>
      </c>
      <c r="P6555" s="0" t="n">
        <v>45032041.665</v>
      </c>
      <c r="Q6555" s="0" t="n">
        <v>36251625.375</v>
      </c>
      <c r="S6555" s="0" t="s">
        <v>303</v>
      </c>
    </row>
    <row r="6556" customFormat="false" ht="14" hidden="false" customHeight="false" outlineLevel="0" collapsed="false">
      <c r="A6556" s="0" t="str">
        <f aca="false">SUBSTITUTE(C6556&amp;D6556&amp;E6556&amp;F6556&amp;G6556&amp;H6556&amp;I6556," ","")</f>
        <v>AgenteBilingüeEspecializadoAgronomía,veterinariayafinesFrontofficeconherramientaServicio7x24Zona1Oro</v>
      </c>
      <c r="B6556" s="0" t="s">
        <v>6902</v>
      </c>
      <c r="C6556" s="0" t="s">
        <v>190</v>
      </c>
      <c r="D6556" s="0" t="s">
        <v>6010</v>
      </c>
      <c r="E6556" s="0" t="s">
        <v>705</v>
      </c>
      <c r="F6556" s="0" t="s">
        <v>3319</v>
      </c>
      <c r="G6556" s="0" t="s">
        <v>55</v>
      </c>
      <c r="H6556" s="0" t="s">
        <v>379</v>
      </c>
      <c r="I6556" s="0" t="s">
        <v>54</v>
      </c>
      <c r="J6556" s="0" t="s">
        <v>305</v>
      </c>
      <c r="K6556" s="0" t="n">
        <v>24843389.8259074</v>
      </c>
      <c r="L6556" s="0" t="n">
        <v>35714404.485</v>
      </c>
      <c r="M6556" s="0" t="n">
        <v>38123186.1793376</v>
      </c>
      <c r="N6556" s="0" t="n">
        <v>31707693.855</v>
      </c>
      <c r="O6556" s="0" t="n">
        <v>31852235.745</v>
      </c>
      <c r="P6556" s="0" t="n">
        <v>45980084.07</v>
      </c>
      <c r="Q6556" s="0" t="n">
        <v>37858760.955</v>
      </c>
      <c r="S6556" s="0" t="s">
        <v>303</v>
      </c>
    </row>
    <row r="6557" customFormat="false" ht="14" hidden="false" customHeight="false" outlineLevel="0" collapsed="false">
      <c r="A6557" s="0" t="str">
        <f aca="false">SUBSTITUTE(C6557&amp;D6557&amp;E6557&amp;F6557&amp;G6557&amp;H6557&amp;I6557," ","")</f>
        <v>AgenteBilingüeEspecializadoAgronomía,veterinariayafinesFrontofficeconherramientaServicio7x24Zona1Platino</v>
      </c>
      <c r="B6557" s="0" t="s">
        <v>6903</v>
      </c>
      <c r="C6557" s="0" t="s">
        <v>190</v>
      </c>
      <c r="D6557" s="0" t="s">
        <v>6010</v>
      </c>
      <c r="E6557" s="0" t="s">
        <v>705</v>
      </c>
      <c r="F6557" s="0" t="s">
        <v>3319</v>
      </c>
      <c r="G6557" s="0" t="s">
        <v>55</v>
      </c>
      <c r="H6557" s="0" t="s">
        <v>379</v>
      </c>
      <c r="I6557" s="0" t="s">
        <v>198</v>
      </c>
      <c r="J6557" s="0" t="s">
        <v>305</v>
      </c>
      <c r="K6557" s="0" t="n">
        <v>24843389.8259074</v>
      </c>
      <c r="L6557" s="0" t="n">
        <v>36764828.055</v>
      </c>
      <c r="M6557" s="0" t="n">
        <v>39246769.62111</v>
      </c>
      <c r="N6557" s="0" t="n">
        <v>31761645.3</v>
      </c>
      <c r="O6557" s="0" t="n">
        <v>31852235.745</v>
      </c>
      <c r="P6557" s="0" t="n">
        <v>46968903.405</v>
      </c>
      <c r="Q6557" s="0" t="n">
        <v>40237197.165</v>
      </c>
      <c r="S6557" s="0" t="s">
        <v>303</v>
      </c>
    </row>
    <row r="6558" customFormat="false" ht="14" hidden="false" customHeight="false" outlineLevel="0" collapsed="false">
      <c r="A6558" s="0" t="str">
        <f aca="false">SUBSTITUTE(C6558&amp;D6558&amp;E6558&amp;F6558&amp;G6558&amp;H6558&amp;I6558," ","")</f>
        <v>AgenteBilingüeEspecializadoAgronomía,veterinariayafinesFrontofficeconherramientaServicio7x24Zona2Plata</v>
      </c>
      <c r="B6558" s="0" t="s">
        <v>6904</v>
      </c>
      <c r="C6558" s="0" t="s">
        <v>190</v>
      </c>
      <c r="D6558" s="0" t="s">
        <v>6010</v>
      </c>
      <c r="E6558" s="0" t="s">
        <v>705</v>
      </c>
      <c r="F6558" s="0" t="s">
        <v>3319</v>
      </c>
      <c r="G6558" s="0" t="s">
        <v>55</v>
      </c>
      <c r="H6558" s="0" t="s">
        <v>385</v>
      </c>
      <c r="I6558" s="0" t="s">
        <v>195</v>
      </c>
      <c r="J6558" s="0" t="s">
        <v>305</v>
      </c>
      <c r="K6558" s="0" t="n">
        <v>24843389.8259074</v>
      </c>
      <c r="L6558" s="0" t="n">
        <v>36064546.02</v>
      </c>
      <c r="M6558" s="0" t="n">
        <v>37062145.6511067</v>
      </c>
      <c r="N6558" s="0" t="n">
        <v>31718484.765</v>
      </c>
      <c r="O6558" s="0" t="n">
        <v>31852235.745</v>
      </c>
      <c r="P6558" s="0" t="n">
        <v>47855730.735</v>
      </c>
      <c r="Q6558" s="0" t="n">
        <v>36251625.375</v>
      </c>
      <c r="S6558" s="0" t="s">
        <v>303</v>
      </c>
    </row>
    <row r="6559" customFormat="false" ht="14" hidden="false" customHeight="false" outlineLevel="0" collapsed="false">
      <c r="A6559" s="0" t="str">
        <f aca="false">SUBSTITUTE(C6559&amp;D6559&amp;E6559&amp;F6559&amp;G6559&amp;H6559&amp;I6559," ","")</f>
        <v>AgenteBilingüeEspecializadoAgronomía,veterinariayafinesFrontofficeconherramientaServicio7x24Zona2Oro</v>
      </c>
      <c r="B6559" s="0" t="s">
        <v>6905</v>
      </c>
      <c r="C6559" s="0" t="s">
        <v>190</v>
      </c>
      <c r="D6559" s="0" t="s">
        <v>6010</v>
      </c>
      <c r="E6559" s="0" t="s">
        <v>705</v>
      </c>
      <c r="F6559" s="0" t="s">
        <v>3319</v>
      </c>
      <c r="G6559" s="0" t="s">
        <v>55</v>
      </c>
      <c r="H6559" s="0" t="s">
        <v>385</v>
      </c>
      <c r="I6559" s="0" t="s">
        <v>54</v>
      </c>
      <c r="J6559" s="0" t="s">
        <v>305</v>
      </c>
      <c r="K6559" s="0" t="n">
        <v>24843389.8259074</v>
      </c>
      <c r="L6559" s="0" t="n">
        <v>36785837.52</v>
      </c>
      <c r="M6559" s="0" t="n">
        <v>38123186.1793376</v>
      </c>
      <c r="N6559" s="0" t="n">
        <v>31775671.62</v>
      </c>
      <c r="O6559" s="0" t="n">
        <v>31852235.745</v>
      </c>
      <c r="P6559" s="0" t="n">
        <v>48863219.4</v>
      </c>
      <c r="Q6559" s="0" t="n">
        <v>37858760.955</v>
      </c>
      <c r="S6559" s="0" t="s">
        <v>303</v>
      </c>
    </row>
    <row r="6560" customFormat="false" ht="14" hidden="false" customHeight="false" outlineLevel="0" collapsed="false">
      <c r="A6560" s="0" t="str">
        <f aca="false">SUBSTITUTE(C6560&amp;D6560&amp;E6560&amp;F6560&amp;G6560&amp;H6560&amp;I6560," ","")</f>
        <v>AgenteBilingüeEspecializadoAgronomía,veterinariayafinesFrontofficeconherramientaServicio7x24Zona2Platino</v>
      </c>
      <c r="B6560" s="0" t="s">
        <v>6906</v>
      </c>
      <c r="C6560" s="0" t="s">
        <v>190</v>
      </c>
      <c r="D6560" s="0" t="s">
        <v>6010</v>
      </c>
      <c r="E6560" s="0" t="s">
        <v>705</v>
      </c>
      <c r="F6560" s="0" t="s">
        <v>3319</v>
      </c>
      <c r="G6560" s="0" t="s">
        <v>55</v>
      </c>
      <c r="H6560" s="0" t="s">
        <v>385</v>
      </c>
      <c r="I6560" s="0" t="s">
        <v>198</v>
      </c>
      <c r="J6560" s="0" t="s">
        <v>305</v>
      </c>
      <c r="K6560" s="0" t="n">
        <v>24843389.8259074</v>
      </c>
      <c r="L6560" s="0" t="n">
        <v>37867773.735</v>
      </c>
      <c r="M6560" s="0" t="n">
        <v>39246769.62111</v>
      </c>
      <c r="N6560" s="0" t="n">
        <v>31832859.51</v>
      </c>
      <c r="O6560" s="0" t="n">
        <v>31852235.745</v>
      </c>
      <c r="P6560" s="0" t="n">
        <v>49914041.445</v>
      </c>
      <c r="Q6560" s="0" t="n">
        <v>40237197.165</v>
      </c>
      <c r="S6560" s="0" t="s">
        <v>303</v>
      </c>
    </row>
    <row r="6561" customFormat="false" ht="14" hidden="false" customHeight="false" outlineLevel="0" collapsed="false">
      <c r="A6561" s="0" t="str">
        <f aca="false">SUBSTITUTE(C6561&amp;D6561&amp;E6561&amp;F6561&amp;G6561&amp;H6561&amp;I6561," ","")</f>
        <v>AgenteBilingüeEspecializadoAgronomía,veterinariayafinesFrontofficeconherramientaServicio7x24Zona3Plata</v>
      </c>
      <c r="B6561" s="0" t="s">
        <v>6907</v>
      </c>
      <c r="C6561" s="0" t="s">
        <v>190</v>
      </c>
      <c r="D6561" s="0" t="s">
        <v>6010</v>
      </c>
      <c r="E6561" s="0" t="s">
        <v>705</v>
      </c>
      <c r="F6561" s="0" t="s">
        <v>3319</v>
      </c>
      <c r="G6561" s="0" t="s">
        <v>55</v>
      </c>
      <c r="H6561" s="0" t="s">
        <v>390</v>
      </c>
      <c r="I6561" s="0" t="s">
        <v>195</v>
      </c>
      <c r="J6561" s="0" t="s">
        <v>305</v>
      </c>
      <c r="K6561" s="0" t="n">
        <v>24843389.8259074</v>
      </c>
      <c r="L6561" s="0" t="n">
        <v>36764828.055</v>
      </c>
      <c r="M6561" s="0" t="n">
        <v>37062145.6511067</v>
      </c>
      <c r="N6561" s="0" t="n">
        <v>31761645.3</v>
      </c>
      <c r="O6561" s="0" t="n">
        <v>31852235.745</v>
      </c>
      <c r="P6561" s="0" t="n">
        <v>48080890.845</v>
      </c>
      <c r="Q6561" s="0" t="n">
        <v>36251625.375</v>
      </c>
      <c r="S6561" s="0" t="s">
        <v>303</v>
      </c>
    </row>
    <row r="6562" customFormat="false" ht="14" hidden="false" customHeight="false" outlineLevel="0" collapsed="false">
      <c r="A6562" s="0" t="str">
        <f aca="false">SUBSTITUTE(C6562&amp;D6562&amp;E6562&amp;F6562&amp;G6562&amp;H6562&amp;I6562," ","")</f>
        <v>AgenteBilingüeEspecializadoAgronomía,veterinariayafinesFrontofficeconherramientaServicio7x24Zona3Oro</v>
      </c>
      <c r="B6562" s="0" t="s">
        <v>6908</v>
      </c>
      <c r="C6562" s="0" t="s">
        <v>190</v>
      </c>
      <c r="D6562" s="0" t="s">
        <v>6010</v>
      </c>
      <c r="E6562" s="0" t="s">
        <v>705</v>
      </c>
      <c r="F6562" s="0" t="s">
        <v>3319</v>
      </c>
      <c r="G6562" s="0" t="s">
        <v>55</v>
      </c>
      <c r="H6562" s="0" t="s">
        <v>390</v>
      </c>
      <c r="I6562" s="0" t="s">
        <v>54</v>
      </c>
      <c r="J6562" s="0" t="s">
        <v>305</v>
      </c>
      <c r="K6562" s="0" t="n">
        <v>24843389.8259074</v>
      </c>
      <c r="L6562" s="0" t="n">
        <v>37500125.175</v>
      </c>
      <c r="M6562" s="0" t="n">
        <v>38123186.1793376</v>
      </c>
      <c r="N6562" s="0" t="n">
        <v>31820990.13</v>
      </c>
      <c r="O6562" s="0" t="n">
        <v>31852235.745</v>
      </c>
      <c r="P6562" s="0" t="n">
        <v>49093119.81</v>
      </c>
      <c r="Q6562" s="0" t="n">
        <v>37858760.955</v>
      </c>
      <c r="S6562" s="0" t="s">
        <v>303</v>
      </c>
    </row>
    <row r="6563" customFormat="false" ht="14" hidden="false" customHeight="false" outlineLevel="0" collapsed="false">
      <c r="A6563" s="0" t="str">
        <f aca="false">SUBSTITUTE(C6563&amp;D6563&amp;E6563&amp;F6563&amp;G6563&amp;H6563&amp;I6563," ","")</f>
        <v>AgenteBilingüeEspecializadoAgronomía,veterinariayafinesFrontofficeconherramientaServicio7x24Zona3Platino</v>
      </c>
      <c r="B6563" s="0" t="s">
        <v>6909</v>
      </c>
      <c r="C6563" s="0" t="s">
        <v>190</v>
      </c>
      <c r="D6563" s="0" t="s">
        <v>6010</v>
      </c>
      <c r="E6563" s="0" t="s">
        <v>705</v>
      </c>
      <c r="F6563" s="0" t="s">
        <v>3319</v>
      </c>
      <c r="G6563" s="0" t="s">
        <v>55</v>
      </c>
      <c r="H6563" s="0" t="s">
        <v>390</v>
      </c>
      <c r="I6563" s="0" t="s">
        <v>198</v>
      </c>
      <c r="J6563" s="0" t="s">
        <v>305</v>
      </c>
      <c r="K6563" s="0" t="n">
        <v>24843389.8259074</v>
      </c>
      <c r="L6563" s="0" t="n">
        <v>38603069.82</v>
      </c>
      <c r="M6563" s="0" t="n">
        <v>39246769.62111</v>
      </c>
      <c r="N6563" s="0" t="n">
        <v>31880335.995</v>
      </c>
      <c r="O6563" s="0" t="n">
        <v>31852235.745</v>
      </c>
      <c r="P6563" s="0" t="n">
        <v>50148886.05</v>
      </c>
      <c r="Q6563" s="0" t="n">
        <v>40237197.165</v>
      </c>
      <c r="S6563" s="0" t="s">
        <v>303</v>
      </c>
    </row>
    <row r="6564" customFormat="false" ht="14" hidden="false" customHeight="false" outlineLevel="0" collapsed="false">
      <c r="A6564" s="0" t="str">
        <f aca="false">SUBSTITUTE(C6564&amp;D6564&amp;E6564&amp;F6564&amp;G6564&amp;H6564&amp;I6564," ","")</f>
        <v>AgenteBilingüeEspecializadoAgronomía,veterinariayafinesFrontofficesinherramientaJornadaOrdinaria Zona1Plata</v>
      </c>
      <c r="B6564" s="0" t="s">
        <v>6910</v>
      </c>
      <c r="C6564" s="0" t="s">
        <v>190</v>
      </c>
      <c r="D6564" s="0" t="s">
        <v>6010</v>
      </c>
      <c r="E6564" s="0" t="s">
        <v>705</v>
      </c>
      <c r="F6564" s="0" t="s">
        <v>3335</v>
      </c>
      <c r="G6564" s="0" t="s">
        <v>62</v>
      </c>
      <c r="H6564" s="0" t="s">
        <v>379</v>
      </c>
      <c r="I6564" s="0" t="s">
        <v>195</v>
      </c>
      <c r="J6564" s="0" t="s">
        <v>36</v>
      </c>
      <c r="K6564" s="0" t="n">
        <v>7605145.30149997</v>
      </c>
      <c r="L6564" s="0" t="n">
        <v>7341568.605</v>
      </c>
      <c r="M6564" s="0" t="n">
        <v>9028236.98422753</v>
      </c>
      <c r="N6564" s="0" t="n">
        <v>8096810.175</v>
      </c>
      <c r="O6564" s="0" t="n">
        <v>7817113.845</v>
      </c>
      <c r="P6564" s="0" t="n">
        <v>7738453.845</v>
      </c>
      <c r="Q6564" s="0" t="n">
        <v>8472418.92</v>
      </c>
      <c r="S6564" s="0" t="s">
        <v>303</v>
      </c>
    </row>
    <row r="6565" customFormat="false" ht="14" hidden="false" customHeight="false" outlineLevel="0" collapsed="false">
      <c r="A6565" s="0" t="str">
        <f aca="false">SUBSTITUTE(C6565&amp;D6565&amp;E6565&amp;F6565&amp;G6565&amp;H6565&amp;I6565," ","")</f>
        <v>AgenteBilingüeEspecializadoAgronomía,veterinariayafinesFrontofficesinherramientaJornadaOrdinaria Zona1Oro</v>
      </c>
      <c r="B6565" s="0" t="s">
        <v>6911</v>
      </c>
      <c r="C6565" s="0" t="s">
        <v>190</v>
      </c>
      <c r="D6565" s="0" t="s">
        <v>6010</v>
      </c>
      <c r="E6565" s="0" t="s">
        <v>705</v>
      </c>
      <c r="F6565" s="0" t="s">
        <v>3335</v>
      </c>
      <c r="G6565" s="0" t="s">
        <v>62</v>
      </c>
      <c r="H6565" s="0" t="s">
        <v>379</v>
      </c>
      <c r="I6565" s="0" t="s">
        <v>54</v>
      </c>
      <c r="J6565" s="0" t="s">
        <v>36</v>
      </c>
      <c r="K6565" s="0" t="n">
        <v>7605145.30149997</v>
      </c>
      <c r="L6565" s="0" t="n">
        <v>7488400.95</v>
      </c>
      <c r="M6565" s="0" t="n">
        <v>9286703.5454708</v>
      </c>
      <c r="N6565" s="0" t="n">
        <v>8106199.695</v>
      </c>
      <c r="O6565" s="0" t="n">
        <v>7817113.845</v>
      </c>
      <c r="P6565" s="0" t="n">
        <v>7901369.055</v>
      </c>
      <c r="Q6565" s="0" t="n">
        <v>8848024.56</v>
      </c>
      <c r="S6565" s="0" t="s">
        <v>303</v>
      </c>
    </row>
    <row r="6566" customFormat="false" ht="14" hidden="false" customHeight="false" outlineLevel="0" collapsed="false">
      <c r="A6566" s="0" t="str">
        <f aca="false">SUBSTITUTE(C6566&amp;D6566&amp;E6566&amp;F6566&amp;G6566&amp;H6566&amp;I6566," ","")</f>
        <v>AgenteBilingüeEspecializadoAgronomía,veterinariayafinesFrontofficesinherramientaJornadaOrdinaria Zona1Platino</v>
      </c>
      <c r="B6566" s="0" t="s">
        <v>6912</v>
      </c>
      <c r="C6566" s="0" t="s">
        <v>190</v>
      </c>
      <c r="D6566" s="0" t="s">
        <v>6010</v>
      </c>
      <c r="E6566" s="0" t="s">
        <v>705</v>
      </c>
      <c r="F6566" s="0" t="s">
        <v>3335</v>
      </c>
      <c r="G6566" s="0" t="s">
        <v>62</v>
      </c>
      <c r="H6566" s="0" t="s">
        <v>379</v>
      </c>
      <c r="I6566" s="0" t="s">
        <v>198</v>
      </c>
      <c r="J6566" s="0" t="s">
        <v>36</v>
      </c>
      <c r="K6566" s="0" t="n">
        <v>7605145.30149997</v>
      </c>
      <c r="L6566" s="0" t="n">
        <v>7708647.915</v>
      </c>
      <c r="M6566" s="0" t="n">
        <v>9560405.38883864</v>
      </c>
      <c r="N6566" s="0" t="n">
        <v>8115589.215</v>
      </c>
      <c r="O6566" s="0" t="n">
        <v>7817113.845</v>
      </c>
      <c r="P6566" s="0" t="n">
        <v>8071290.18</v>
      </c>
      <c r="Q6566" s="0" t="n">
        <v>9403893.045</v>
      </c>
      <c r="S6566" s="0" t="s">
        <v>303</v>
      </c>
    </row>
    <row r="6567" customFormat="false" ht="14" hidden="false" customHeight="false" outlineLevel="0" collapsed="false">
      <c r="A6567" s="0" t="str">
        <f aca="false">SUBSTITUTE(C6567&amp;D6567&amp;E6567&amp;F6567&amp;G6567&amp;H6567&amp;I6567," ","")</f>
        <v>AgenteBilingüeEspecializadoAgronomía,veterinariayafinesFrontofficesinherramientaJornadaOrdinaria Zona2Plata</v>
      </c>
      <c r="B6567" s="0" t="s">
        <v>6913</v>
      </c>
      <c r="C6567" s="0" t="s">
        <v>190</v>
      </c>
      <c r="D6567" s="0" t="s">
        <v>6010</v>
      </c>
      <c r="E6567" s="0" t="s">
        <v>705</v>
      </c>
      <c r="F6567" s="0" t="s">
        <v>3335</v>
      </c>
      <c r="G6567" s="0" t="s">
        <v>62</v>
      </c>
      <c r="H6567" s="0" t="s">
        <v>385</v>
      </c>
      <c r="I6567" s="0" t="s">
        <v>195</v>
      </c>
      <c r="J6567" s="0" t="s">
        <v>36</v>
      </c>
      <c r="K6567" s="0" t="n">
        <v>7605145.30149997</v>
      </c>
      <c r="L6567" s="0" t="n">
        <v>7561816.605</v>
      </c>
      <c r="M6567" s="0" t="n">
        <v>9028236.98422753</v>
      </c>
      <c r="N6567" s="0" t="n">
        <v>8108077.185</v>
      </c>
      <c r="O6567" s="0" t="n">
        <v>7817113.845</v>
      </c>
      <c r="P6567" s="0" t="n">
        <v>8223685.65</v>
      </c>
      <c r="Q6567" s="0" t="n">
        <v>8472418.92</v>
      </c>
      <c r="S6567" s="0" t="s">
        <v>303</v>
      </c>
    </row>
    <row r="6568" customFormat="false" ht="14" hidden="false" customHeight="false" outlineLevel="0" collapsed="false">
      <c r="A6568" s="0" t="str">
        <f aca="false">SUBSTITUTE(C6568&amp;D6568&amp;E6568&amp;F6568&amp;G6568&amp;H6568&amp;I6568," ","")</f>
        <v>AgenteBilingüeEspecializadoAgronomía,veterinariayafinesFrontofficesinherramientaJornadaOrdinaria Zona2Oro</v>
      </c>
      <c r="B6568" s="0" t="s">
        <v>6914</v>
      </c>
      <c r="C6568" s="0" t="s">
        <v>190</v>
      </c>
      <c r="D6568" s="0" t="s">
        <v>6010</v>
      </c>
      <c r="E6568" s="0" t="s">
        <v>705</v>
      </c>
      <c r="F6568" s="0" t="s">
        <v>3335</v>
      </c>
      <c r="G6568" s="0" t="s">
        <v>62</v>
      </c>
      <c r="H6568" s="0" t="s">
        <v>385</v>
      </c>
      <c r="I6568" s="0" t="s">
        <v>54</v>
      </c>
      <c r="J6568" s="0" t="s">
        <v>36</v>
      </c>
      <c r="K6568" s="0" t="n">
        <v>7605145.30149997</v>
      </c>
      <c r="L6568" s="0" t="n">
        <v>7713053.91</v>
      </c>
      <c r="M6568" s="0" t="n">
        <v>9286703.5454708</v>
      </c>
      <c r="N6568" s="0" t="n">
        <v>8118030.78</v>
      </c>
      <c r="O6568" s="0" t="n">
        <v>7817113.845</v>
      </c>
      <c r="P6568" s="0" t="n">
        <v>8396816.31</v>
      </c>
      <c r="Q6568" s="0" t="n">
        <v>8848024.56</v>
      </c>
      <c r="S6568" s="0" t="s">
        <v>303</v>
      </c>
    </row>
    <row r="6569" customFormat="false" ht="14" hidden="false" customHeight="false" outlineLevel="0" collapsed="false">
      <c r="A6569" s="0" t="str">
        <f aca="false">SUBSTITUTE(C6569&amp;D6569&amp;E6569&amp;F6569&amp;G6569&amp;H6569&amp;I6569," ","")</f>
        <v>AgenteBilingüeEspecializadoAgronomía,veterinariayafinesFrontofficesinherramientaJornadaOrdinaria Zona2Platino</v>
      </c>
      <c r="B6569" s="0" t="s">
        <v>6915</v>
      </c>
      <c r="C6569" s="0" t="s">
        <v>190</v>
      </c>
      <c r="D6569" s="0" t="s">
        <v>6010</v>
      </c>
      <c r="E6569" s="0" t="s">
        <v>705</v>
      </c>
      <c r="F6569" s="0" t="s">
        <v>3335</v>
      </c>
      <c r="G6569" s="0" t="s">
        <v>62</v>
      </c>
      <c r="H6569" s="0" t="s">
        <v>385</v>
      </c>
      <c r="I6569" s="0" t="s">
        <v>198</v>
      </c>
      <c r="J6569" s="0" t="s">
        <v>36</v>
      </c>
      <c r="K6569" s="0" t="n">
        <v>7605145.30149997</v>
      </c>
      <c r="L6569" s="0" t="n">
        <v>7939908.315</v>
      </c>
      <c r="M6569" s="0" t="n">
        <v>9560405.38883864</v>
      </c>
      <c r="N6569" s="0" t="n">
        <v>8127983.34</v>
      </c>
      <c r="O6569" s="0" t="n">
        <v>7817113.845</v>
      </c>
      <c r="P6569" s="0" t="n">
        <v>8577392.76</v>
      </c>
      <c r="Q6569" s="0" t="n">
        <v>9403893.045</v>
      </c>
      <c r="S6569" s="0" t="s">
        <v>303</v>
      </c>
    </row>
    <row r="6570" customFormat="false" ht="14" hidden="false" customHeight="false" outlineLevel="0" collapsed="false">
      <c r="A6570" s="0" t="str">
        <f aca="false">SUBSTITUTE(C6570&amp;D6570&amp;E6570&amp;F6570&amp;G6570&amp;H6570&amp;I6570," ","")</f>
        <v>AgenteBilingüeEspecializadoAgronomía,veterinariayafinesFrontofficesinherramientaJornadaOrdinaria Zona3Plata</v>
      </c>
      <c r="B6570" s="0" t="s">
        <v>6916</v>
      </c>
      <c r="C6570" s="0" t="s">
        <v>190</v>
      </c>
      <c r="D6570" s="0" t="s">
        <v>6010</v>
      </c>
      <c r="E6570" s="0" t="s">
        <v>705</v>
      </c>
      <c r="F6570" s="0" t="s">
        <v>3335</v>
      </c>
      <c r="G6570" s="0" t="s">
        <v>62</v>
      </c>
      <c r="H6570" s="0" t="s">
        <v>390</v>
      </c>
      <c r="I6570" s="0" t="s">
        <v>195</v>
      </c>
      <c r="J6570" s="0" t="s">
        <v>36</v>
      </c>
      <c r="K6570" s="0" t="n">
        <v>7605145.30149997</v>
      </c>
      <c r="L6570" s="0" t="n">
        <v>7708647.915</v>
      </c>
      <c r="M6570" s="0" t="n">
        <v>9028236.98422753</v>
      </c>
      <c r="N6570" s="0" t="n">
        <v>8115589.215</v>
      </c>
      <c r="O6570" s="0" t="n">
        <v>7817113.845</v>
      </c>
      <c r="P6570" s="0" t="n">
        <v>8262378.09</v>
      </c>
      <c r="Q6570" s="0" t="n">
        <v>8472418.92</v>
      </c>
      <c r="S6570" s="0" t="s">
        <v>303</v>
      </c>
    </row>
    <row r="6571" customFormat="false" ht="14" hidden="false" customHeight="false" outlineLevel="0" collapsed="false">
      <c r="A6571" s="0" t="str">
        <f aca="false">SUBSTITUTE(C6571&amp;D6571&amp;E6571&amp;F6571&amp;G6571&amp;H6571&amp;I6571," ","")</f>
        <v>AgenteBilingüeEspecializadoAgronomía,veterinariayafinesFrontofficesinherramientaJornadaOrdinaria Zona3Oro</v>
      </c>
      <c r="B6571" s="0" t="s">
        <v>6917</v>
      </c>
      <c r="C6571" s="0" t="s">
        <v>190</v>
      </c>
      <c r="D6571" s="0" t="s">
        <v>6010</v>
      </c>
      <c r="E6571" s="0" t="s">
        <v>705</v>
      </c>
      <c r="F6571" s="0" t="s">
        <v>3335</v>
      </c>
      <c r="G6571" s="0" t="s">
        <v>62</v>
      </c>
      <c r="H6571" s="0" t="s">
        <v>390</v>
      </c>
      <c r="I6571" s="0" t="s">
        <v>54</v>
      </c>
      <c r="J6571" s="0" t="s">
        <v>36</v>
      </c>
      <c r="K6571" s="0" t="n">
        <v>7605145.30149997</v>
      </c>
      <c r="L6571" s="0" t="n">
        <v>7862821.515</v>
      </c>
      <c r="M6571" s="0" t="n">
        <v>9286703.5454708</v>
      </c>
      <c r="N6571" s="0" t="n">
        <v>8125917.48</v>
      </c>
      <c r="O6571" s="0" t="n">
        <v>7817113.845</v>
      </c>
      <c r="P6571" s="0" t="n">
        <v>8436323.295</v>
      </c>
      <c r="Q6571" s="0" t="n">
        <v>8848024.56</v>
      </c>
      <c r="S6571" s="0" t="s">
        <v>303</v>
      </c>
    </row>
    <row r="6572" customFormat="false" ht="14" hidden="false" customHeight="false" outlineLevel="0" collapsed="false">
      <c r="A6572" s="0" t="str">
        <f aca="false">SUBSTITUTE(C6572&amp;D6572&amp;E6572&amp;F6572&amp;G6572&amp;H6572&amp;I6572," ","")</f>
        <v>AgenteBilingüeEspecializadoAgronomía,veterinariayafinesFrontofficesinherramientaJornadaOrdinaria Zona3Platino</v>
      </c>
      <c r="B6572" s="0" t="s">
        <v>6918</v>
      </c>
      <c r="C6572" s="0" t="s">
        <v>190</v>
      </c>
      <c r="D6572" s="0" t="s">
        <v>6010</v>
      </c>
      <c r="E6572" s="0" t="s">
        <v>705</v>
      </c>
      <c r="F6572" s="0" t="s">
        <v>3335</v>
      </c>
      <c r="G6572" s="0" t="s">
        <v>62</v>
      </c>
      <c r="H6572" s="0" t="s">
        <v>390</v>
      </c>
      <c r="I6572" s="0" t="s">
        <v>198</v>
      </c>
      <c r="J6572" s="0" t="s">
        <v>36</v>
      </c>
      <c r="K6572" s="0" t="n">
        <v>7605145.30149997</v>
      </c>
      <c r="L6572" s="0" t="n">
        <v>8094080.88</v>
      </c>
      <c r="M6572" s="0" t="n">
        <v>9560405.38883864</v>
      </c>
      <c r="N6572" s="0" t="n">
        <v>8136245.745</v>
      </c>
      <c r="O6572" s="0" t="n">
        <v>7817113.845</v>
      </c>
      <c r="P6572" s="0" t="n">
        <v>8617749.48</v>
      </c>
      <c r="Q6572" s="0" t="n">
        <v>9403893.045</v>
      </c>
      <c r="S6572" s="0" t="s">
        <v>303</v>
      </c>
    </row>
    <row r="6573" customFormat="false" ht="14" hidden="false" customHeight="false" outlineLevel="0" collapsed="false">
      <c r="A6573" s="0" t="str">
        <f aca="false">SUBSTITUTE(C6573&amp;D6573&amp;E6573&amp;F6573&amp;G6573&amp;H6573&amp;I6573," ","")</f>
        <v>AgenteBilingüeEspecializadoAgronomía,veterinariayafinesFrontofficesinherramientaHoraextradiurnaZona1Plata</v>
      </c>
      <c r="B6573" s="0" t="s">
        <v>6919</v>
      </c>
      <c r="C6573" s="0" t="s">
        <v>190</v>
      </c>
      <c r="D6573" s="0" t="s">
        <v>6010</v>
      </c>
      <c r="E6573" s="0" t="s">
        <v>705</v>
      </c>
      <c r="F6573" s="0" t="s">
        <v>3335</v>
      </c>
      <c r="G6573" s="0" t="s">
        <v>192</v>
      </c>
      <c r="H6573" s="0" t="s">
        <v>379</v>
      </c>
      <c r="I6573" s="0" t="s">
        <v>195</v>
      </c>
      <c r="J6573" s="0" t="s">
        <v>325</v>
      </c>
      <c r="K6573" s="0" t="n">
        <v>38758.5076880207</v>
      </c>
      <c r="L6573" s="0" t="n">
        <v>40008.96</v>
      </c>
      <c r="M6573" s="0" t="n">
        <v>51815.0379154552</v>
      </c>
      <c r="N6573" s="0" t="n">
        <v>35772.705</v>
      </c>
      <c r="O6573" s="0" t="n">
        <v>36174.285</v>
      </c>
      <c r="P6573" s="0" t="n">
        <v>46658.835</v>
      </c>
      <c r="Q6573" s="0" t="n">
        <v>56509.965</v>
      </c>
      <c r="S6573" s="0" t="s">
        <v>303</v>
      </c>
    </row>
    <row r="6574" customFormat="false" ht="14" hidden="false" customHeight="false" outlineLevel="0" collapsed="false">
      <c r="A6574" s="0" t="str">
        <f aca="false">SUBSTITUTE(C6574&amp;D6574&amp;E6574&amp;F6574&amp;G6574&amp;H6574&amp;I6574," ","")</f>
        <v>AgenteBilingüeEspecializadoAgronomía,veterinariayafinesFrontofficesinherramientaHoraextradiurnaZona1Oro</v>
      </c>
      <c r="B6574" s="0" t="s">
        <v>6920</v>
      </c>
      <c r="C6574" s="0" t="s">
        <v>190</v>
      </c>
      <c r="D6574" s="0" t="s">
        <v>6010</v>
      </c>
      <c r="E6574" s="0" t="s">
        <v>705</v>
      </c>
      <c r="F6574" s="0" t="s">
        <v>3335</v>
      </c>
      <c r="G6574" s="0" t="s">
        <v>192</v>
      </c>
      <c r="H6574" s="0" t="s">
        <v>379</v>
      </c>
      <c r="I6574" s="0" t="s">
        <v>54</v>
      </c>
      <c r="J6574" s="0" t="s">
        <v>325</v>
      </c>
      <c r="K6574" s="0" t="n">
        <v>38758.5076880207</v>
      </c>
      <c r="L6574" s="0" t="n">
        <v>40810.05</v>
      </c>
      <c r="M6574" s="0" t="n">
        <v>53298.4343630777</v>
      </c>
      <c r="N6574" s="0" t="n">
        <v>35772.705</v>
      </c>
      <c r="O6574" s="0" t="n">
        <v>36174.285</v>
      </c>
      <c r="P6574" s="0" t="n">
        <v>47642.085</v>
      </c>
      <c r="Q6574" s="0" t="n">
        <v>59014.665</v>
      </c>
      <c r="S6574" s="0" t="s">
        <v>303</v>
      </c>
    </row>
    <row r="6575" customFormat="false" ht="14" hidden="false" customHeight="false" outlineLevel="0" collapsed="false">
      <c r="A6575" s="0" t="str">
        <f aca="false">SUBSTITUTE(C6575&amp;D6575&amp;E6575&amp;F6575&amp;G6575&amp;H6575&amp;I6575," ","")</f>
        <v>AgenteBilingüeEspecializadoAgronomía,veterinariayafinesFrontofficesinherramientaHoraextradiurnaZona1Platino</v>
      </c>
      <c r="B6575" s="0" t="s">
        <v>6921</v>
      </c>
      <c r="C6575" s="0" t="s">
        <v>190</v>
      </c>
      <c r="D6575" s="0" t="s">
        <v>6010</v>
      </c>
      <c r="E6575" s="0" t="s">
        <v>705</v>
      </c>
      <c r="F6575" s="0" t="s">
        <v>3335</v>
      </c>
      <c r="G6575" s="0" t="s">
        <v>192</v>
      </c>
      <c r="H6575" s="0" t="s">
        <v>379</v>
      </c>
      <c r="I6575" s="0" t="s">
        <v>198</v>
      </c>
      <c r="J6575" s="0" t="s">
        <v>325</v>
      </c>
      <c r="K6575" s="0" t="n">
        <v>38758.5076880207</v>
      </c>
      <c r="L6575" s="0" t="n">
        <v>42009.615</v>
      </c>
      <c r="M6575" s="0" t="n">
        <v>54869.269445986</v>
      </c>
      <c r="N6575" s="0" t="n">
        <v>35772.705</v>
      </c>
      <c r="O6575" s="0" t="n">
        <v>36174.285</v>
      </c>
      <c r="P6575" s="0" t="n">
        <v>48665.7</v>
      </c>
      <c r="Q6575" s="0" t="n">
        <v>62722.035</v>
      </c>
      <c r="S6575" s="0" t="s">
        <v>303</v>
      </c>
    </row>
    <row r="6576" customFormat="false" ht="14" hidden="false" customHeight="false" outlineLevel="0" collapsed="false">
      <c r="A6576" s="0" t="str">
        <f aca="false">SUBSTITUTE(C6576&amp;D6576&amp;E6576&amp;F6576&amp;G6576&amp;H6576&amp;I6576," ","")</f>
        <v>AgenteBilingüeEspecializadoAgronomía,veterinariayafinesFrontofficesinherramientaHoraextradiurnaZona2Plata</v>
      </c>
      <c r="B6576" s="0" t="s">
        <v>6922</v>
      </c>
      <c r="C6576" s="0" t="s">
        <v>190</v>
      </c>
      <c r="D6576" s="0" t="s">
        <v>6010</v>
      </c>
      <c r="E6576" s="0" t="s">
        <v>705</v>
      </c>
      <c r="F6576" s="0" t="s">
        <v>3335</v>
      </c>
      <c r="G6576" s="0" t="s">
        <v>192</v>
      </c>
      <c r="H6576" s="0" t="s">
        <v>385</v>
      </c>
      <c r="I6576" s="0" t="s">
        <v>195</v>
      </c>
      <c r="J6576" s="0" t="s">
        <v>325</v>
      </c>
      <c r="K6576" s="0" t="n">
        <v>38758.5076880207</v>
      </c>
      <c r="L6576" s="0" t="n">
        <v>41209.56</v>
      </c>
      <c r="M6576" s="0" t="n">
        <v>51815.0379154552</v>
      </c>
      <c r="N6576" s="0" t="n">
        <v>35772.705</v>
      </c>
      <c r="O6576" s="0" t="n">
        <v>36174.285</v>
      </c>
      <c r="P6576" s="0" t="n">
        <v>49584.78</v>
      </c>
      <c r="Q6576" s="0" t="n">
        <v>56509.965</v>
      </c>
      <c r="S6576" s="0" t="s">
        <v>303</v>
      </c>
    </row>
    <row r="6577" customFormat="false" ht="14" hidden="false" customHeight="false" outlineLevel="0" collapsed="false">
      <c r="A6577" s="0" t="str">
        <f aca="false">SUBSTITUTE(C6577&amp;D6577&amp;E6577&amp;F6577&amp;G6577&amp;H6577&amp;I6577," ","")</f>
        <v>AgenteBilingüeEspecializadoAgronomía,veterinariayafinesFrontofficesinherramientaHoraextradiurnaZona2Oro</v>
      </c>
      <c r="B6577" s="0" t="s">
        <v>6923</v>
      </c>
      <c r="C6577" s="0" t="s">
        <v>190</v>
      </c>
      <c r="D6577" s="0" t="s">
        <v>6010</v>
      </c>
      <c r="E6577" s="0" t="s">
        <v>705</v>
      </c>
      <c r="F6577" s="0" t="s">
        <v>3335</v>
      </c>
      <c r="G6577" s="0" t="s">
        <v>192</v>
      </c>
      <c r="H6577" s="0" t="s">
        <v>385</v>
      </c>
      <c r="I6577" s="0" t="s">
        <v>54</v>
      </c>
      <c r="J6577" s="0" t="s">
        <v>325</v>
      </c>
      <c r="K6577" s="0" t="n">
        <v>38758.5076880207</v>
      </c>
      <c r="L6577" s="0" t="n">
        <v>42034.455</v>
      </c>
      <c r="M6577" s="0" t="n">
        <v>53298.4343630777</v>
      </c>
      <c r="N6577" s="0" t="n">
        <v>35772.705</v>
      </c>
      <c r="O6577" s="0" t="n">
        <v>36174.285</v>
      </c>
      <c r="P6577" s="0" t="n">
        <v>50629.095</v>
      </c>
      <c r="Q6577" s="0" t="n">
        <v>59014.665</v>
      </c>
      <c r="S6577" s="0" t="s">
        <v>303</v>
      </c>
    </row>
    <row r="6578" customFormat="false" ht="14" hidden="false" customHeight="false" outlineLevel="0" collapsed="false">
      <c r="A6578" s="0" t="str">
        <f aca="false">SUBSTITUTE(C6578&amp;D6578&amp;E6578&amp;F6578&amp;G6578&amp;H6578&amp;I6578," ","")</f>
        <v>AgenteBilingüeEspecializadoAgronomía,veterinariayafinesFrontofficesinherramientaHoraextradiurnaZona2Platino</v>
      </c>
      <c r="B6578" s="0" t="s">
        <v>6924</v>
      </c>
      <c r="C6578" s="0" t="s">
        <v>190</v>
      </c>
      <c r="D6578" s="0" t="s">
        <v>6010</v>
      </c>
      <c r="E6578" s="0" t="s">
        <v>705</v>
      </c>
      <c r="F6578" s="0" t="s">
        <v>3335</v>
      </c>
      <c r="G6578" s="0" t="s">
        <v>192</v>
      </c>
      <c r="H6578" s="0" t="s">
        <v>385</v>
      </c>
      <c r="I6578" s="0" t="s">
        <v>198</v>
      </c>
      <c r="J6578" s="0" t="s">
        <v>325</v>
      </c>
      <c r="K6578" s="0" t="n">
        <v>38758.5076880207</v>
      </c>
      <c r="L6578" s="0" t="n">
        <v>43270.245</v>
      </c>
      <c r="M6578" s="0" t="n">
        <v>54869.269445986</v>
      </c>
      <c r="N6578" s="0" t="n">
        <v>35772.705</v>
      </c>
      <c r="O6578" s="0" t="n">
        <v>36174.285</v>
      </c>
      <c r="P6578" s="0" t="n">
        <v>51717.915</v>
      </c>
      <c r="Q6578" s="0" t="n">
        <v>62722.035</v>
      </c>
      <c r="S6578" s="0" t="s">
        <v>303</v>
      </c>
    </row>
    <row r="6579" customFormat="false" ht="14" hidden="false" customHeight="false" outlineLevel="0" collapsed="false">
      <c r="A6579" s="0" t="str">
        <f aca="false">SUBSTITUTE(C6579&amp;D6579&amp;E6579&amp;F6579&amp;G6579&amp;H6579&amp;I6579," ","")</f>
        <v>AgenteBilingüeEspecializadoAgronomía,veterinariayafinesFrontofficesinherramientaHoraextradiurnaZona3Plata</v>
      </c>
      <c r="B6579" s="0" t="s">
        <v>6925</v>
      </c>
      <c r="C6579" s="0" t="s">
        <v>190</v>
      </c>
      <c r="D6579" s="0" t="s">
        <v>6010</v>
      </c>
      <c r="E6579" s="0" t="s">
        <v>705</v>
      </c>
      <c r="F6579" s="0" t="s">
        <v>3335</v>
      </c>
      <c r="G6579" s="0" t="s">
        <v>192</v>
      </c>
      <c r="H6579" s="0" t="s">
        <v>390</v>
      </c>
      <c r="I6579" s="0" t="s">
        <v>195</v>
      </c>
      <c r="J6579" s="0" t="s">
        <v>325</v>
      </c>
      <c r="K6579" s="0" t="n">
        <v>38758.5076880207</v>
      </c>
      <c r="L6579" s="0" t="n">
        <v>42009.615</v>
      </c>
      <c r="M6579" s="0" t="n">
        <v>51815.0379154552</v>
      </c>
      <c r="N6579" s="0" t="n">
        <v>35772.705</v>
      </c>
      <c r="O6579" s="0" t="n">
        <v>36174.285</v>
      </c>
      <c r="P6579" s="0" t="n">
        <v>49818.69</v>
      </c>
      <c r="Q6579" s="0" t="n">
        <v>56509.965</v>
      </c>
      <c r="S6579" s="0" t="s">
        <v>303</v>
      </c>
    </row>
    <row r="6580" customFormat="false" ht="14" hidden="false" customHeight="false" outlineLevel="0" collapsed="false">
      <c r="A6580" s="0" t="str">
        <f aca="false">SUBSTITUTE(C6580&amp;D6580&amp;E6580&amp;F6580&amp;G6580&amp;H6580&amp;I6580," ","")</f>
        <v>AgenteBilingüeEspecializadoAgronomía,veterinariayafinesFrontofficesinherramientaHoraextradiurnaZona3Oro</v>
      </c>
      <c r="B6580" s="0" t="s">
        <v>6926</v>
      </c>
      <c r="C6580" s="0" t="s">
        <v>190</v>
      </c>
      <c r="D6580" s="0" t="s">
        <v>6010</v>
      </c>
      <c r="E6580" s="0" t="s">
        <v>705</v>
      </c>
      <c r="F6580" s="0" t="s">
        <v>3335</v>
      </c>
      <c r="G6580" s="0" t="s">
        <v>192</v>
      </c>
      <c r="H6580" s="0" t="s">
        <v>390</v>
      </c>
      <c r="I6580" s="0" t="s">
        <v>54</v>
      </c>
      <c r="J6580" s="0" t="s">
        <v>325</v>
      </c>
      <c r="K6580" s="0" t="n">
        <v>38758.5076880207</v>
      </c>
      <c r="L6580" s="0" t="n">
        <v>42851.07</v>
      </c>
      <c r="M6580" s="0" t="n">
        <v>53298.4343630777</v>
      </c>
      <c r="N6580" s="0" t="n">
        <v>35772.705</v>
      </c>
      <c r="O6580" s="0" t="n">
        <v>36174.285</v>
      </c>
      <c r="P6580" s="0" t="n">
        <v>50867.145</v>
      </c>
      <c r="Q6580" s="0" t="n">
        <v>59014.665</v>
      </c>
      <c r="S6580" s="0" t="s">
        <v>303</v>
      </c>
    </row>
    <row r="6581" customFormat="false" ht="14" hidden="false" customHeight="false" outlineLevel="0" collapsed="false">
      <c r="A6581" s="0" t="str">
        <f aca="false">SUBSTITUTE(C6581&amp;D6581&amp;E6581&amp;F6581&amp;G6581&amp;H6581&amp;I6581," ","")</f>
        <v>AgenteBilingüeEspecializadoAgronomía,veterinariayafinesFrontofficesinherramientaHoraextradiurnaZona3Platino</v>
      </c>
      <c r="B6581" s="0" t="s">
        <v>6927</v>
      </c>
      <c r="C6581" s="0" t="s">
        <v>190</v>
      </c>
      <c r="D6581" s="0" t="s">
        <v>6010</v>
      </c>
      <c r="E6581" s="0" t="s">
        <v>705</v>
      </c>
      <c r="F6581" s="0" t="s">
        <v>3335</v>
      </c>
      <c r="G6581" s="0" t="s">
        <v>192</v>
      </c>
      <c r="H6581" s="0" t="s">
        <v>390</v>
      </c>
      <c r="I6581" s="0" t="s">
        <v>198</v>
      </c>
      <c r="J6581" s="0" t="s">
        <v>325</v>
      </c>
      <c r="K6581" s="0" t="n">
        <v>38758.5076880207</v>
      </c>
      <c r="L6581" s="0" t="n">
        <v>44110.665</v>
      </c>
      <c r="M6581" s="0" t="n">
        <v>54869.269445986</v>
      </c>
      <c r="N6581" s="0" t="n">
        <v>35772.705</v>
      </c>
      <c r="O6581" s="0" t="n">
        <v>36174.285</v>
      </c>
      <c r="P6581" s="0" t="n">
        <v>51961.14</v>
      </c>
      <c r="Q6581" s="0" t="n">
        <v>62722.035</v>
      </c>
      <c r="S6581" s="0" t="s">
        <v>303</v>
      </c>
    </row>
    <row r="6582" customFormat="false" ht="14" hidden="false" customHeight="false" outlineLevel="0" collapsed="false">
      <c r="A6582" s="0" t="str">
        <f aca="false">SUBSTITUTE(C6582&amp;D6582&amp;E6582&amp;F6582&amp;G6582&amp;H6582&amp;I6582," ","")</f>
        <v>AgenteBilingüeEspecializadoAgronomía,veterinariayafinesFrontofficesinherramientaHoraextranocturna Zona1Plata</v>
      </c>
      <c r="B6582" s="0" t="s">
        <v>6928</v>
      </c>
      <c r="C6582" s="0" t="s">
        <v>190</v>
      </c>
      <c r="D6582" s="0" t="s">
        <v>6010</v>
      </c>
      <c r="E6582" s="0" t="s">
        <v>705</v>
      </c>
      <c r="F6582" s="0" t="s">
        <v>3335</v>
      </c>
      <c r="G6582" s="0" t="s">
        <v>197</v>
      </c>
      <c r="H6582" s="0" t="s">
        <v>379</v>
      </c>
      <c r="I6582" s="0" t="s">
        <v>195</v>
      </c>
      <c r="J6582" s="0" t="s">
        <v>325</v>
      </c>
      <c r="K6582" s="0" t="n">
        <v>52899.312218229</v>
      </c>
      <c r="L6582" s="0" t="n">
        <v>56013.165</v>
      </c>
      <c r="M6582" s="0" t="n">
        <v>72541.0530816373</v>
      </c>
      <c r="N6582" s="0" t="n">
        <v>50082.615</v>
      </c>
      <c r="O6582" s="0" t="n">
        <v>50366.205</v>
      </c>
      <c r="P6582" s="0" t="n">
        <v>61046.37</v>
      </c>
      <c r="Q6582" s="0" t="n">
        <v>78433.335</v>
      </c>
      <c r="S6582" s="0" t="s">
        <v>303</v>
      </c>
    </row>
    <row r="6583" customFormat="false" ht="14" hidden="false" customHeight="false" outlineLevel="0" collapsed="false">
      <c r="A6583" s="0" t="str">
        <f aca="false">SUBSTITUTE(C6583&amp;D6583&amp;E6583&amp;F6583&amp;G6583&amp;H6583&amp;I6583," ","")</f>
        <v>AgenteBilingüeEspecializadoAgronomía,veterinariayafinesFrontofficesinherramientaHoraextranocturna Zona1Oro</v>
      </c>
      <c r="B6583" s="0" t="s">
        <v>6929</v>
      </c>
      <c r="C6583" s="0" t="s">
        <v>190</v>
      </c>
      <c r="D6583" s="0" t="s">
        <v>6010</v>
      </c>
      <c r="E6583" s="0" t="s">
        <v>705</v>
      </c>
      <c r="F6583" s="0" t="s">
        <v>3335</v>
      </c>
      <c r="G6583" s="0" t="s">
        <v>197</v>
      </c>
      <c r="H6583" s="0" t="s">
        <v>379</v>
      </c>
      <c r="I6583" s="0" t="s">
        <v>54</v>
      </c>
      <c r="J6583" s="0" t="s">
        <v>325</v>
      </c>
      <c r="K6583" s="0" t="n">
        <v>52899.312218229</v>
      </c>
      <c r="L6583" s="0" t="n">
        <v>57134.07</v>
      </c>
      <c r="M6583" s="0" t="n">
        <v>74617.8081083088</v>
      </c>
      <c r="N6583" s="0" t="n">
        <v>50082.615</v>
      </c>
      <c r="O6583" s="0" t="n">
        <v>50366.205</v>
      </c>
      <c r="P6583" s="0" t="n">
        <v>62331.84</v>
      </c>
      <c r="Q6583" s="0" t="n">
        <v>81910.935</v>
      </c>
      <c r="S6583" s="0" t="s">
        <v>303</v>
      </c>
    </row>
    <row r="6584" customFormat="false" ht="14" hidden="false" customHeight="false" outlineLevel="0" collapsed="false">
      <c r="A6584" s="0" t="str">
        <f aca="false">SUBSTITUTE(C6584&amp;D6584&amp;E6584&amp;F6584&amp;G6584&amp;H6584&amp;I6584," ","")</f>
        <v>AgenteBilingüeEspecializadoAgronomía,veterinariayafinesFrontofficesinherramientaHoraextranocturna Zona1Platino</v>
      </c>
      <c r="B6584" s="0" t="s">
        <v>6930</v>
      </c>
      <c r="C6584" s="0" t="s">
        <v>190</v>
      </c>
      <c r="D6584" s="0" t="s">
        <v>6010</v>
      </c>
      <c r="E6584" s="0" t="s">
        <v>705</v>
      </c>
      <c r="F6584" s="0" t="s">
        <v>3335</v>
      </c>
      <c r="G6584" s="0" t="s">
        <v>197</v>
      </c>
      <c r="H6584" s="0" t="s">
        <v>379</v>
      </c>
      <c r="I6584" s="0" t="s">
        <v>198</v>
      </c>
      <c r="J6584" s="0" t="s">
        <v>325</v>
      </c>
      <c r="K6584" s="0" t="n">
        <v>52899.312218229</v>
      </c>
      <c r="L6584" s="0" t="n">
        <v>58813.875</v>
      </c>
      <c r="M6584" s="0" t="n">
        <v>76816.9772243804</v>
      </c>
      <c r="N6584" s="0" t="n">
        <v>50082.615</v>
      </c>
      <c r="O6584" s="0" t="n">
        <v>50366.205</v>
      </c>
      <c r="P6584" s="0" t="n">
        <v>63672.165</v>
      </c>
      <c r="Q6584" s="0" t="n">
        <v>87056.955</v>
      </c>
      <c r="S6584" s="0" t="s">
        <v>303</v>
      </c>
    </row>
    <row r="6585" customFormat="false" ht="14" hidden="false" customHeight="false" outlineLevel="0" collapsed="false">
      <c r="A6585" s="0" t="str">
        <f aca="false">SUBSTITUTE(C6585&amp;D6585&amp;E6585&amp;F6585&amp;G6585&amp;H6585&amp;I6585," ","")</f>
        <v>AgenteBilingüeEspecializadoAgronomía,veterinariayafinesFrontofficesinherramientaHoraextranocturna Zona2Plata</v>
      </c>
      <c r="B6585" s="0" t="s">
        <v>6931</v>
      </c>
      <c r="C6585" s="0" t="s">
        <v>190</v>
      </c>
      <c r="D6585" s="0" t="s">
        <v>6010</v>
      </c>
      <c r="E6585" s="0" t="s">
        <v>705</v>
      </c>
      <c r="F6585" s="0" t="s">
        <v>3335</v>
      </c>
      <c r="G6585" s="0" t="s">
        <v>197</v>
      </c>
      <c r="H6585" s="0" t="s">
        <v>385</v>
      </c>
      <c r="I6585" s="0" t="s">
        <v>195</v>
      </c>
      <c r="J6585" s="0" t="s">
        <v>325</v>
      </c>
      <c r="K6585" s="0" t="n">
        <v>52899.312218229</v>
      </c>
      <c r="L6585" s="0" t="n">
        <v>57694.005</v>
      </c>
      <c r="M6585" s="0" t="n">
        <v>72541.0530816373</v>
      </c>
      <c r="N6585" s="0" t="n">
        <v>50082.615</v>
      </c>
      <c r="O6585" s="0" t="n">
        <v>50366.205</v>
      </c>
      <c r="P6585" s="0" t="n">
        <v>64874.835</v>
      </c>
      <c r="Q6585" s="0" t="n">
        <v>78433.335</v>
      </c>
      <c r="S6585" s="0" t="s">
        <v>303</v>
      </c>
    </row>
    <row r="6586" customFormat="false" ht="14" hidden="false" customHeight="false" outlineLevel="0" collapsed="false">
      <c r="A6586" s="0" t="str">
        <f aca="false">SUBSTITUTE(C6586&amp;D6586&amp;E6586&amp;F6586&amp;G6586&amp;H6586&amp;I6586," ","")</f>
        <v>AgenteBilingüeEspecializadoAgronomía,veterinariayafinesFrontofficesinherramientaHoraextranocturna Zona2Oro</v>
      </c>
      <c r="B6586" s="0" t="s">
        <v>6932</v>
      </c>
      <c r="C6586" s="0" t="s">
        <v>190</v>
      </c>
      <c r="D6586" s="0" t="s">
        <v>6010</v>
      </c>
      <c r="E6586" s="0" t="s">
        <v>705</v>
      </c>
      <c r="F6586" s="0" t="s">
        <v>3335</v>
      </c>
      <c r="G6586" s="0" t="s">
        <v>197</v>
      </c>
      <c r="H6586" s="0" t="s">
        <v>385</v>
      </c>
      <c r="I6586" s="0" t="s">
        <v>54</v>
      </c>
      <c r="J6586" s="0" t="s">
        <v>325</v>
      </c>
      <c r="K6586" s="0" t="n">
        <v>52899.312218229</v>
      </c>
      <c r="L6586" s="0" t="n">
        <v>58849.065</v>
      </c>
      <c r="M6586" s="0" t="n">
        <v>74617.8081083088</v>
      </c>
      <c r="N6586" s="0" t="n">
        <v>50082.615</v>
      </c>
      <c r="O6586" s="0" t="n">
        <v>50366.205</v>
      </c>
      <c r="P6586" s="0" t="n">
        <v>66241.035</v>
      </c>
      <c r="Q6586" s="0" t="n">
        <v>81910.935</v>
      </c>
      <c r="S6586" s="0" t="s">
        <v>303</v>
      </c>
    </row>
    <row r="6587" customFormat="false" ht="14" hidden="false" customHeight="false" outlineLevel="0" collapsed="false">
      <c r="A6587" s="0" t="str">
        <f aca="false">SUBSTITUTE(C6587&amp;D6587&amp;E6587&amp;F6587&amp;G6587&amp;H6587&amp;I6587," ","")</f>
        <v>AgenteBilingüeEspecializadoAgronomía,veterinariayafinesFrontofficesinherramientaHoraextranocturna Zona2Platino</v>
      </c>
      <c r="B6587" s="0" t="s">
        <v>6933</v>
      </c>
      <c r="C6587" s="0" t="s">
        <v>190</v>
      </c>
      <c r="D6587" s="0" t="s">
        <v>6010</v>
      </c>
      <c r="E6587" s="0" t="s">
        <v>705</v>
      </c>
      <c r="F6587" s="0" t="s">
        <v>3335</v>
      </c>
      <c r="G6587" s="0" t="s">
        <v>197</v>
      </c>
      <c r="H6587" s="0" t="s">
        <v>385</v>
      </c>
      <c r="I6587" s="0" t="s">
        <v>198</v>
      </c>
      <c r="J6587" s="0" t="s">
        <v>325</v>
      </c>
      <c r="K6587" s="0" t="n">
        <v>52899.312218229</v>
      </c>
      <c r="L6587" s="0" t="n">
        <v>60578.55</v>
      </c>
      <c r="M6587" s="0" t="n">
        <v>76816.9772243804</v>
      </c>
      <c r="N6587" s="0" t="n">
        <v>50082.615</v>
      </c>
      <c r="O6587" s="0" t="n">
        <v>50366.205</v>
      </c>
      <c r="P6587" s="0" t="n">
        <v>67665.195</v>
      </c>
      <c r="Q6587" s="0" t="n">
        <v>87056.955</v>
      </c>
      <c r="S6587" s="0" t="s">
        <v>303</v>
      </c>
    </row>
    <row r="6588" customFormat="false" ht="14" hidden="false" customHeight="false" outlineLevel="0" collapsed="false">
      <c r="A6588" s="0" t="str">
        <f aca="false">SUBSTITUTE(C6588&amp;D6588&amp;E6588&amp;F6588&amp;G6588&amp;H6588&amp;I6588," ","")</f>
        <v>AgenteBilingüeEspecializadoAgronomía,veterinariayafinesFrontofficesinherramientaHoraextranocturna Zona3Plata</v>
      </c>
      <c r="B6588" s="0" t="s">
        <v>6934</v>
      </c>
      <c r="C6588" s="0" t="s">
        <v>190</v>
      </c>
      <c r="D6588" s="0" t="s">
        <v>6010</v>
      </c>
      <c r="E6588" s="0" t="s">
        <v>705</v>
      </c>
      <c r="F6588" s="0" t="s">
        <v>3335</v>
      </c>
      <c r="G6588" s="0" t="s">
        <v>197</v>
      </c>
      <c r="H6588" s="0" t="s">
        <v>390</v>
      </c>
      <c r="I6588" s="0" t="s">
        <v>195</v>
      </c>
      <c r="J6588" s="0" t="s">
        <v>325</v>
      </c>
      <c r="K6588" s="0" t="n">
        <v>52899.312218229</v>
      </c>
      <c r="L6588" s="0" t="n">
        <v>58813.875</v>
      </c>
      <c r="M6588" s="0" t="n">
        <v>72541.0530816373</v>
      </c>
      <c r="N6588" s="0" t="n">
        <v>50082.615</v>
      </c>
      <c r="O6588" s="0" t="n">
        <v>50366.205</v>
      </c>
      <c r="P6588" s="0" t="n">
        <v>65180.16</v>
      </c>
      <c r="Q6588" s="0" t="n">
        <v>78433.335</v>
      </c>
      <c r="S6588" s="0" t="s">
        <v>303</v>
      </c>
    </row>
    <row r="6589" customFormat="false" ht="14" hidden="false" customHeight="false" outlineLevel="0" collapsed="false">
      <c r="A6589" s="0" t="str">
        <f aca="false">SUBSTITUTE(C6589&amp;D6589&amp;E6589&amp;F6589&amp;G6589&amp;H6589&amp;I6589," ","")</f>
        <v>AgenteBilingüeEspecializadoAgronomía,veterinariayafinesFrontofficesinherramientaHoraextranocturna Zona3Oro</v>
      </c>
      <c r="B6589" s="0" t="s">
        <v>6935</v>
      </c>
      <c r="C6589" s="0" t="s">
        <v>190</v>
      </c>
      <c r="D6589" s="0" t="s">
        <v>6010</v>
      </c>
      <c r="E6589" s="0" t="s">
        <v>705</v>
      </c>
      <c r="F6589" s="0" t="s">
        <v>3335</v>
      </c>
      <c r="G6589" s="0" t="s">
        <v>197</v>
      </c>
      <c r="H6589" s="0" t="s">
        <v>390</v>
      </c>
      <c r="I6589" s="0" t="s">
        <v>54</v>
      </c>
      <c r="J6589" s="0" t="s">
        <v>325</v>
      </c>
      <c r="K6589" s="0" t="n">
        <v>52899.312218229</v>
      </c>
      <c r="L6589" s="0" t="n">
        <v>59991.705</v>
      </c>
      <c r="M6589" s="0" t="n">
        <v>74617.8081083088</v>
      </c>
      <c r="N6589" s="0" t="n">
        <v>50082.615</v>
      </c>
      <c r="O6589" s="0" t="n">
        <v>50366.205</v>
      </c>
      <c r="P6589" s="0" t="n">
        <v>66552.57</v>
      </c>
      <c r="Q6589" s="0" t="n">
        <v>81910.935</v>
      </c>
      <c r="S6589" s="0" t="s">
        <v>303</v>
      </c>
    </row>
    <row r="6590" customFormat="false" ht="14" hidden="false" customHeight="false" outlineLevel="0" collapsed="false">
      <c r="A6590" s="0" t="str">
        <f aca="false">SUBSTITUTE(C6590&amp;D6590&amp;E6590&amp;F6590&amp;G6590&amp;H6590&amp;I6590," ","")</f>
        <v>AgenteBilingüeEspecializadoAgronomía,veterinariayafinesFrontofficesinherramientaHoraextranocturna Zona3Platino</v>
      </c>
      <c r="B6590" s="0" t="s">
        <v>6936</v>
      </c>
      <c r="C6590" s="0" t="s">
        <v>190</v>
      </c>
      <c r="D6590" s="0" t="s">
        <v>6010</v>
      </c>
      <c r="E6590" s="0" t="s">
        <v>705</v>
      </c>
      <c r="F6590" s="0" t="s">
        <v>3335</v>
      </c>
      <c r="G6590" s="0" t="s">
        <v>197</v>
      </c>
      <c r="H6590" s="0" t="s">
        <v>390</v>
      </c>
      <c r="I6590" s="0" t="s">
        <v>198</v>
      </c>
      <c r="J6590" s="0" t="s">
        <v>325</v>
      </c>
      <c r="K6590" s="0" t="n">
        <v>52899.312218229</v>
      </c>
      <c r="L6590" s="0" t="n">
        <v>61755.345</v>
      </c>
      <c r="M6590" s="0" t="n">
        <v>76816.9772243804</v>
      </c>
      <c r="N6590" s="0" t="n">
        <v>50082.615</v>
      </c>
      <c r="O6590" s="0" t="n">
        <v>50366.205</v>
      </c>
      <c r="P6590" s="0" t="n">
        <v>67982.94</v>
      </c>
      <c r="Q6590" s="0" t="n">
        <v>87056.955</v>
      </c>
      <c r="S6590" s="0" t="s">
        <v>303</v>
      </c>
    </row>
    <row r="6591" customFormat="false" ht="14" hidden="false" customHeight="false" outlineLevel="0" collapsed="false">
      <c r="A6591" s="0" t="str">
        <f aca="false">SUBSTITUTE(C6591&amp;D6591&amp;E6591&amp;F6591&amp;G6591&amp;H6591&amp;I6591," ","")</f>
        <v>AgenteBilingüeEspecializadoAgronomía,veterinariayafinesFrontofficesinherramientaHoraextradominicalyfestivoZona1Plata</v>
      </c>
      <c r="B6591" s="0" t="s">
        <v>6937</v>
      </c>
      <c r="C6591" s="0" t="s">
        <v>190</v>
      </c>
      <c r="D6591" s="0" t="s">
        <v>6010</v>
      </c>
      <c r="E6591" s="0" t="s">
        <v>705</v>
      </c>
      <c r="F6591" s="0" t="s">
        <v>3335</v>
      </c>
      <c r="G6591" s="0" t="s">
        <v>194</v>
      </c>
      <c r="H6591" s="0" t="s">
        <v>379</v>
      </c>
      <c r="I6591" s="0" t="s">
        <v>195</v>
      </c>
      <c r="J6591" s="0" t="s">
        <v>325</v>
      </c>
      <c r="K6591" s="0" t="n">
        <v>67040.1167484372</v>
      </c>
      <c r="L6591" s="0" t="n">
        <v>64014.75</v>
      </c>
      <c r="M6591" s="0" t="n">
        <v>82904.0606647283</v>
      </c>
      <c r="N6591" s="0" t="n">
        <v>71546.445</v>
      </c>
      <c r="O6591" s="0" t="n">
        <v>57461.13</v>
      </c>
      <c r="P6591" s="0" t="n">
        <v>68241.69</v>
      </c>
      <c r="Q6591" s="0" t="n">
        <v>87317.775</v>
      </c>
      <c r="S6591" s="0" t="s">
        <v>303</v>
      </c>
    </row>
    <row r="6592" customFormat="false" ht="14" hidden="false" customHeight="false" outlineLevel="0" collapsed="false">
      <c r="A6592" s="0" t="str">
        <f aca="false">SUBSTITUTE(C6592&amp;D6592&amp;E6592&amp;F6592&amp;G6592&amp;H6592&amp;I6592," ","")</f>
        <v>AgenteBilingüeEspecializadoAgronomía,veterinariayafinesFrontofficesinherramientaHoraextradominicalyfestivoZona1Oro</v>
      </c>
      <c r="B6592" s="0" t="s">
        <v>6938</v>
      </c>
      <c r="C6592" s="0" t="s">
        <v>190</v>
      </c>
      <c r="D6592" s="0" t="s">
        <v>6010</v>
      </c>
      <c r="E6592" s="0" t="s">
        <v>705</v>
      </c>
      <c r="F6592" s="0" t="s">
        <v>3335</v>
      </c>
      <c r="G6592" s="0" t="s">
        <v>194</v>
      </c>
      <c r="H6592" s="0" t="s">
        <v>379</v>
      </c>
      <c r="I6592" s="0" t="s">
        <v>54</v>
      </c>
      <c r="J6592" s="0" t="s">
        <v>325</v>
      </c>
      <c r="K6592" s="0" t="n">
        <v>67040.1167484372</v>
      </c>
      <c r="L6592" s="0" t="n">
        <v>65295.045</v>
      </c>
      <c r="M6592" s="0" t="n">
        <v>85277.4949809243</v>
      </c>
      <c r="N6592" s="0" t="n">
        <v>71546.445</v>
      </c>
      <c r="O6592" s="0" t="n">
        <v>57461.13</v>
      </c>
      <c r="P6592" s="0" t="n">
        <v>69678.27</v>
      </c>
      <c r="Q6592" s="0" t="n">
        <v>91188.675</v>
      </c>
      <c r="S6592" s="0" t="s">
        <v>303</v>
      </c>
    </row>
    <row r="6593" customFormat="false" ht="14" hidden="false" customHeight="false" outlineLevel="0" collapsed="false">
      <c r="A6593" s="0" t="str">
        <f aca="false">SUBSTITUTE(C6593&amp;D6593&amp;E6593&amp;F6593&amp;G6593&amp;H6593&amp;I6593," ","")</f>
        <v>AgenteBilingüeEspecializadoAgronomía,veterinariayafinesFrontofficesinherramientaHoraextradominicalyfestivoZona1Platino</v>
      </c>
      <c r="B6593" s="0" t="s">
        <v>6939</v>
      </c>
      <c r="C6593" s="0" t="s">
        <v>190</v>
      </c>
      <c r="D6593" s="0" t="s">
        <v>6010</v>
      </c>
      <c r="E6593" s="0" t="s">
        <v>705</v>
      </c>
      <c r="F6593" s="0" t="s">
        <v>3335</v>
      </c>
      <c r="G6593" s="0" t="s">
        <v>194</v>
      </c>
      <c r="H6593" s="0" t="s">
        <v>379</v>
      </c>
      <c r="I6593" s="0" t="s">
        <v>198</v>
      </c>
      <c r="J6593" s="0" t="s">
        <v>325</v>
      </c>
      <c r="K6593" s="0" t="n">
        <v>67040.1167484372</v>
      </c>
      <c r="L6593" s="0" t="n">
        <v>67216.005</v>
      </c>
      <c r="M6593" s="0" t="n">
        <v>87790.8311135776</v>
      </c>
      <c r="N6593" s="0" t="n">
        <v>71546.445</v>
      </c>
      <c r="O6593" s="0" t="n">
        <v>57461.13</v>
      </c>
      <c r="P6593" s="0" t="n">
        <v>71176.95</v>
      </c>
      <c r="Q6593" s="0" t="n">
        <v>96917.4</v>
      </c>
      <c r="S6593" s="0" t="s">
        <v>303</v>
      </c>
    </row>
    <row r="6594" customFormat="false" ht="14" hidden="false" customHeight="false" outlineLevel="0" collapsed="false">
      <c r="A6594" s="0" t="str">
        <f aca="false">SUBSTITUTE(C6594&amp;D6594&amp;E6594&amp;F6594&amp;G6594&amp;H6594&amp;I6594," ","")</f>
        <v>AgenteBilingüeEspecializadoAgronomía,veterinariayafinesFrontofficesinherramientaHoraextradominicalyfestivoZona2Plata</v>
      </c>
      <c r="B6594" s="0" t="s">
        <v>6940</v>
      </c>
      <c r="C6594" s="0" t="s">
        <v>190</v>
      </c>
      <c r="D6594" s="0" t="s">
        <v>6010</v>
      </c>
      <c r="E6594" s="0" t="s">
        <v>705</v>
      </c>
      <c r="F6594" s="0" t="s">
        <v>3335</v>
      </c>
      <c r="G6594" s="0" t="s">
        <v>194</v>
      </c>
      <c r="H6594" s="0" t="s">
        <v>385</v>
      </c>
      <c r="I6594" s="0" t="s">
        <v>195</v>
      </c>
      <c r="J6594" s="0" t="s">
        <v>325</v>
      </c>
      <c r="K6594" s="0" t="n">
        <v>67040.1167484372</v>
      </c>
      <c r="L6594" s="0" t="n">
        <v>65935.71</v>
      </c>
      <c r="M6594" s="0" t="n">
        <v>82904.0606647283</v>
      </c>
      <c r="N6594" s="0" t="n">
        <v>71546.445</v>
      </c>
      <c r="O6594" s="0" t="n">
        <v>57461.13</v>
      </c>
      <c r="P6594" s="0" t="n">
        <v>72520.38</v>
      </c>
      <c r="Q6594" s="0" t="n">
        <v>87317.775</v>
      </c>
      <c r="S6594" s="0" t="s">
        <v>303</v>
      </c>
    </row>
    <row r="6595" customFormat="false" ht="14" hidden="false" customHeight="false" outlineLevel="0" collapsed="false">
      <c r="A6595" s="0" t="str">
        <f aca="false">SUBSTITUTE(C6595&amp;D6595&amp;E6595&amp;F6595&amp;G6595&amp;H6595&amp;I6595," ","")</f>
        <v>AgenteBilingüeEspecializadoAgronomía,veterinariayafinesFrontofficesinherramientaHoraextradominicalyfestivoZona2Oro</v>
      </c>
      <c r="B6595" s="0" t="s">
        <v>6941</v>
      </c>
      <c r="C6595" s="0" t="s">
        <v>190</v>
      </c>
      <c r="D6595" s="0" t="s">
        <v>6010</v>
      </c>
      <c r="E6595" s="0" t="s">
        <v>705</v>
      </c>
      <c r="F6595" s="0" t="s">
        <v>3335</v>
      </c>
      <c r="G6595" s="0" t="s">
        <v>194</v>
      </c>
      <c r="H6595" s="0" t="s">
        <v>385</v>
      </c>
      <c r="I6595" s="0" t="s">
        <v>54</v>
      </c>
      <c r="J6595" s="0" t="s">
        <v>325</v>
      </c>
      <c r="K6595" s="0" t="n">
        <v>67040.1167484372</v>
      </c>
      <c r="L6595" s="0" t="n">
        <v>67254.3</v>
      </c>
      <c r="M6595" s="0" t="n">
        <v>85277.4949809243</v>
      </c>
      <c r="N6595" s="0" t="n">
        <v>71546.445</v>
      </c>
      <c r="O6595" s="0" t="n">
        <v>57461.13</v>
      </c>
      <c r="P6595" s="0" t="n">
        <v>74047.005</v>
      </c>
      <c r="Q6595" s="0" t="n">
        <v>91188.675</v>
      </c>
      <c r="S6595" s="0" t="s">
        <v>303</v>
      </c>
    </row>
    <row r="6596" customFormat="false" ht="14" hidden="false" customHeight="false" outlineLevel="0" collapsed="false">
      <c r="A6596" s="0" t="str">
        <f aca="false">SUBSTITUTE(C6596&amp;D6596&amp;E6596&amp;F6596&amp;G6596&amp;H6596&amp;I6596," ","")</f>
        <v>AgenteBilingüeEspecializadoAgronomía,veterinariayafinesFrontofficesinherramientaHoraextradominicalyfestivoZona2Platino</v>
      </c>
      <c r="B6596" s="0" t="s">
        <v>6942</v>
      </c>
      <c r="C6596" s="0" t="s">
        <v>190</v>
      </c>
      <c r="D6596" s="0" t="s">
        <v>6010</v>
      </c>
      <c r="E6596" s="0" t="s">
        <v>705</v>
      </c>
      <c r="F6596" s="0" t="s">
        <v>3335</v>
      </c>
      <c r="G6596" s="0" t="s">
        <v>194</v>
      </c>
      <c r="H6596" s="0" t="s">
        <v>385</v>
      </c>
      <c r="I6596" s="0" t="s">
        <v>198</v>
      </c>
      <c r="J6596" s="0" t="s">
        <v>325</v>
      </c>
      <c r="K6596" s="0" t="n">
        <v>67040.1167484372</v>
      </c>
      <c r="L6596" s="0" t="n">
        <v>69233.22</v>
      </c>
      <c r="M6596" s="0" t="n">
        <v>87790.8311135776</v>
      </c>
      <c r="N6596" s="0" t="n">
        <v>71546.445</v>
      </c>
      <c r="O6596" s="0" t="n">
        <v>57461.13</v>
      </c>
      <c r="P6596" s="0" t="n">
        <v>75639.87</v>
      </c>
      <c r="Q6596" s="0" t="n">
        <v>96917.4</v>
      </c>
      <c r="S6596" s="0" t="s">
        <v>303</v>
      </c>
    </row>
    <row r="6597" customFormat="false" ht="14" hidden="false" customHeight="false" outlineLevel="0" collapsed="false">
      <c r="A6597" s="0" t="str">
        <f aca="false">SUBSTITUTE(C6597&amp;D6597&amp;E6597&amp;F6597&amp;G6597&amp;H6597&amp;I6597," ","")</f>
        <v>AgenteBilingüeEspecializadoAgronomía,veterinariayafinesFrontofficesinherramientaHoraextradominicalyfestivoZona3Plata</v>
      </c>
      <c r="B6597" s="0" t="s">
        <v>6943</v>
      </c>
      <c r="C6597" s="0" t="s">
        <v>190</v>
      </c>
      <c r="D6597" s="0" t="s">
        <v>6010</v>
      </c>
      <c r="E6597" s="0" t="s">
        <v>705</v>
      </c>
      <c r="F6597" s="0" t="s">
        <v>3335</v>
      </c>
      <c r="G6597" s="0" t="s">
        <v>194</v>
      </c>
      <c r="H6597" s="0" t="s">
        <v>390</v>
      </c>
      <c r="I6597" s="0" t="s">
        <v>195</v>
      </c>
      <c r="J6597" s="0" t="s">
        <v>325</v>
      </c>
      <c r="K6597" s="0" t="n">
        <v>67040.1167484372</v>
      </c>
      <c r="L6597" s="0" t="n">
        <v>67216.005</v>
      </c>
      <c r="M6597" s="0" t="n">
        <v>82904.0606647283</v>
      </c>
      <c r="N6597" s="0" t="n">
        <v>71546.445</v>
      </c>
      <c r="O6597" s="0" t="n">
        <v>57461.13</v>
      </c>
      <c r="P6597" s="0" t="n">
        <v>72861.93</v>
      </c>
      <c r="Q6597" s="0" t="n">
        <v>87317.775</v>
      </c>
      <c r="S6597" s="0" t="s">
        <v>303</v>
      </c>
    </row>
    <row r="6598" customFormat="false" ht="14" hidden="false" customHeight="false" outlineLevel="0" collapsed="false">
      <c r="A6598" s="0" t="str">
        <f aca="false">SUBSTITUTE(C6598&amp;D6598&amp;E6598&amp;F6598&amp;G6598&amp;H6598&amp;I6598," ","")</f>
        <v>AgenteBilingüeEspecializadoAgronomía,veterinariayafinesFrontofficesinherramientaHoraextradominicalyfestivoZona3Oro</v>
      </c>
      <c r="B6598" s="0" t="s">
        <v>6944</v>
      </c>
      <c r="C6598" s="0" t="s">
        <v>190</v>
      </c>
      <c r="D6598" s="0" t="s">
        <v>6010</v>
      </c>
      <c r="E6598" s="0" t="s">
        <v>705</v>
      </c>
      <c r="F6598" s="0" t="s">
        <v>3335</v>
      </c>
      <c r="G6598" s="0" t="s">
        <v>194</v>
      </c>
      <c r="H6598" s="0" t="s">
        <v>390</v>
      </c>
      <c r="I6598" s="0" t="s">
        <v>54</v>
      </c>
      <c r="J6598" s="0" t="s">
        <v>325</v>
      </c>
      <c r="K6598" s="0" t="n">
        <v>67040.1167484372</v>
      </c>
      <c r="L6598" s="0" t="n">
        <v>68560.47</v>
      </c>
      <c r="M6598" s="0" t="n">
        <v>85277.4949809243</v>
      </c>
      <c r="N6598" s="0" t="n">
        <v>71546.445</v>
      </c>
      <c r="O6598" s="0" t="n">
        <v>57461.13</v>
      </c>
      <c r="P6598" s="0" t="n">
        <v>74395.8</v>
      </c>
      <c r="Q6598" s="0" t="n">
        <v>91188.675</v>
      </c>
      <c r="S6598" s="0" t="s">
        <v>303</v>
      </c>
    </row>
    <row r="6599" customFormat="false" ht="14" hidden="false" customHeight="false" outlineLevel="0" collapsed="false">
      <c r="A6599" s="0" t="str">
        <f aca="false">SUBSTITUTE(C6599&amp;D6599&amp;E6599&amp;F6599&amp;G6599&amp;H6599&amp;I6599," ","")</f>
        <v>AgenteBilingüeEspecializadoAgronomía,veterinariayafinesFrontofficesinherramientaHoraextradominicalyfestivoZona3Platino</v>
      </c>
      <c r="B6599" s="0" t="s">
        <v>6945</v>
      </c>
      <c r="C6599" s="0" t="s">
        <v>190</v>
      </c>
      <c r="D6599" s="0" t="s">
        <v>6010</v>
      </c>
      <c r="E6599" s="0" t="s">
        <v>705</v>
      </c>
      <c r="F6599" s="0" t="s">
        <v>3335</v>
      </c>
      <c r="G6599" s="0" t="s">
        <v>194</v>
      </c>
      <c r="H6599" s="0" t="s">
        <v>390</v>
      </c>
      <c r="I6599" s="0" t="s">
        <v>198</v>
      </c>
      <c r="J6599" s="0" t="s">
        <v>325</v>
      </c>
      <c r="K6599" s="0" t="n">
        <v>67040.1167484372</v>
      </c>
      <c r="L6599" s="0" t="n">
        <v>70577.685</v>
      </c>
      <c r="M6599" s="0" t="n">
        <v>87790.8311135776</v>
      </c>
      <c r="N6599" s="0" t="n">
        <v>71546.445</v>
      </c>
      <c r="O6599" s="0" t="n">
        <v>57461.13</v>
      </c>
      <c r="P6599" s="0" t="n">
        <v>75995.91</v>
      </c>
      <c r="Q6599" s="0" t="n">
        <v>96917.4</v>
      </c>
      <c r="S6599" s="0" t="s">
        <v>303</v>
      </c>
    </row>
    <row r="6600" customFormat="false" ht="14" hidden="false" customHeight="false" outlineLevel="0" collapsed="false">
      <c r="A6600" s="0" t="str">
        <f aca="false">SUBSTITUTE(C6600&amp;D6600&amp;E6600&amp;F6600&amp;G6600&amp;H6600&amp;I6600," ","")</f>
        <v>AgenteBilingüeEspecializadoAgronomía,veterinariayafinesFrontofficesinherramientaServicio7x24Zona1Plata</v>
      </c>
      <c r="B6600" s="0" t="s">
        <v>6946</v>
      </c>
      <c r="C6600" s="0" t="s">
        <v>190</v>
      </c>
      <c r="D6600" s="0" t="s">
        <v>6010</v>
      </c>
      <c r="E6600" s="0" t="s">
        <v>705</v>
      </c>
      <c r="F6600" s="0" t="s">
        <v>3335</v>
      </c>
      <c r="G6600" s="0" t="s">
        <v>55</v>
      </c>
      <c r="H6600" s="0" t="s">
        <v>379</v>
      </c>
      <c r="I6600" s="0" t="s">
        <v>195</v>
      </c>
      <c r="J6600" s="0" t="s">
        <v>305</v>
      </c>
      <c r="K6600" s="0" t="n">
        <v>24574110.7377499</v>
      </c>
      <c r="L6600" s="0" t="n">
        <v>34585033.185</v>
      </c>
      <c r="M6600" s="0" t="n">
        <v>36338653.8615158</v>
      </c>
      <c r="N6600" s="0" t="n">
        <v>31132347.705</v>
      </c>
      <c r="O6600" s="0" t="n">
        <v>31393450.26</v>
      </c>
      <c r="P6600" s="0" t="n">
        <v>44101005.345</v>
      </c>
      <c r="Q6600" s="0" t="n">
        <v>35858940.165</v>
      </c>
      <c r="S6600" s="0" t="s">
        <v>303</v>
      </c>
    </row>
    <row r="6601" customFormat="false" ht="14" hidden="false" customHeight="false" outlineLevel="0" collapsed="false">
      <c r="A6601" s="0" t="str">
        <f aca="false">SUBSTITUTE(C6601&amp;D6601&amp;E6601&amp;F6601&amp;G6601&amp;H6601&amp;I6601," ","")</f>
        <v>AgenteBilingüeEspecializadoAgronomía,veterinariayafinesFrontofficesinherramientaServicio7x24Zona1Oro</v>
      </c>
      <c r="B6601" s="0" t="s">
        <v>6947</v>
      </c>
      <c r="C6601" s="0" t="s">
        <v>190</v>
      </c>
      <c r="D6601" s="0" t="s">
        <v>6010</v>
      </c>
      <c r="E6601" s="0" t="s">
        <v>705</v>
      </c>
      <c r="F6601" s="0" t="s">
        <v>3335</v>
      </c>
      <c r="G6601" s="0" t="s">
        <v>55</v>
      </c>
      <c r="H6601" s="0" t="s">
        <v>379</v>
      </c>
      <c r="I6601" s="0" t="s">
        <v>54</v>
      </c>
      <c r="J6601" s="0" t="s">
        <v>305</v>
      </c>
      <c r="K6601" s="0" t="n">
        <v>24574110.7377499</v>
      </c>
      <c r="L6601" s="0" t="n">
        <v>35276734.035</v>
      </c>
      <c r="M6601" s="0" t="n">
        <v>37378981.77052</v>
      </c>
      <c r="N6601" s="0" t="n">
        <v>31310595.405</v>
      </c>
      <c r="O6601" s="0" t="n">
        <v>31393450.26</v>
      </c>
      <c r="P6601" s="0" t="n">
        <v>45029447.955</v>
      </c>
      <c r="Q6601" s="0" t="n">
        <v>37448667.045</v>
      </c>
      <c r="S6601" s="0" t="s">
        <v>303</v>
      </c>
    </row>
    <row r="6602" customFormat="false" ht="14" hidden="false" customHeight="false" outlineLevel="0" collapsed="false">
      <c r="A6602" s="0" t="str">
        <f aca="false">SUBSTITUTE(C6602&amp;D6602&amp;E6602&amp;F6602&amp;G6602&amp;H6602&amp;I6602," ","")</f>
        <v>AgenteBilingüeEspecializadoAgronomía,veterinariayafinesFrontofficesinherramientaServicio7x24Zona1Platino</v>
      </c>
      <c r="B6602" s="0" t="s">
        <v>6948</v>
      </c>
      <c r="C6602" s="0" t="s">
        <v>190</v>
      </c>
      <c r="D6602" s="0" t="s">
        <v>6010</v>
      </c>
      <c r="E6602" s="0" t="s">
        <v>705</v>
      </c>
      <c r="F6602" s="0" t="s">
        <v>3335</v>
      </c>
      <c r="G6602" s="0" t="s">
        <v>55</v>
      </c>
      <c r="H6602" s="0" t="s">
        <v>379</v>
      </c>
      <c r="I6602" s="0" t="s">
        <v>198</v>
      </c>
      <c r="J6602" s="0" t="s">
        <v>305</v>
      </c>
      <c r="K6602" s="0" t="n">
        <v>24574110.7377499</v>
      </c>
      <c r="L6602" s="0" t="n">
        <v>36314285.31</v>
      </c>
      <c r="M6602" s="0" t="n">
        <v>38480631.6900755</v>
      </c>
      <c r="N6602" s="0" t="n">
        <v>31345637.4</v>
      </c>
      <c r="O6602" s="0" t="n">
        <v>31393450.26</v>
      </c>
      <c r="P6602" s="0" t="n">
        <v>45997822.935</v>
      </c>
      <c r="Q6602" s="0" t="n">
        <v>39801340.035</v>
      </c>
      <c r="S6602" s="0" t="s">
        <v>303</v>
      </c>
    </row>
    <row r="6603" customFormat="false" ht="14" hidden="false" customHeight="false" outlineLevel="0" collapsed="false">
      <c r="A6603" s="0" t="str">
        <f aca="false">SUBSTITUTE(C6603&amp;D6603&amp;E6603&amp;F6603&amp;G6603&amp;H6603&amp;I6603," ","")</f>
        <v>AgenteBilingüeEspecializadoAgronomía,veterinariayafinesFrontofficesinherramientaServicio7x24Zona2Plata</v>
      </c>
      <c r="B6603" s="0" t="s">
        <v>6949</v>
      </c>
      <c r="C6603" s="0" t="s">
        <v>190</v>
      </c>
      <c r="D6603" s="0" t="s">
        <v>6010</v>
      </c>
      <c r="E6603" s="0" t="s">
        <v>705</v>
      </c>
      <c r="F6603" s="0" t="s">
        <v>3335</v>
      </c>
      <c r="G6603" s="0" t="s">
        <v>55</v>
      </c>
      <c r="H6603" s="0" t="s">
        <v>385</v>
      </c>
      <c r="I6603" s="0" t="s">
        <v>195</v>
      </c>
      <c r="J6603" s="0" t="s">
        <v>305</v>
      </c>
      <c r="K6603" s="0" t="n">
        <v>24574110.7377499</v>
      </c>
      <c r="L6603" s="0" t="n">
        <v>35622584.46</v>
      </c>
      <c r="M6603" s="0" t="n">
        <v>36338653.8615158</v>
      </c>
      <c r="N6603" s="0" t="n">
        <v>31317604.425</v>
      </c>
      <c r="O6603" s="0" t="n">
        <v>31393450.26</v>
      </c>
      <c r="P6603" s="0" t="n">
        <v>46866315.24</v>
      </c>
      <c r="Q6603" s="0" t="n">
        <v>35858940.165</v>
      </c>
      <c r="S6603" s="0" t="s">
        <v>303</v>
      </c>
    </row>
    <row r="6604" customFormat="false" ht="14" hidden="false" customHeight="false" outlineLevel="0" collapsed="false">
      <c r="A6604" s="0" t="str">
        <f aca="false">SUBSTITUTE(C6604&amp;D6604&amp;E6604&amp;F6604&amp;G6604&amp;H6604&amp;I6604," ","")</f>
        <v>AgenteBilingüeEspecializadoAgronomía,veterinariayafinesFrontofficesinherramientaServicio7x24Zona2Oro</v>
      </c>
      <c r="B6604" s="0" t="s">
        <v>6950</v>
      </c>
      <c r="C6604" s="0" t="s">
        <v>190</v>
      </c>
      <c r="D6604" s="0" t="s">
        <v>6010</v>
      </c>
      <c r="E6604" s="0" t="s">
        <v>705</v>
      </c>
      <c r="F6604" s="0" t="s">
        <v>3335</v>
      </c>
      <c r="G6604" s="0" t="s">
        <v>55</v>
      </c>
      <c r="H6604" s="0" t="s">
        <v>385</v>
      </c>
      <c r="I6604" s="0" t="s">
        <v>54</v>
      </c>
      <c r="J6604" s="0" t="s">
        <v>305</v>
      </c>
      <c r="K6604" s="0" t="n">
        <v>24574110.7377499</v>
      </c>
      <c r="L6604" s="0" t="n">
        <v>36335037.06</v>
      </c>
      <c r="M6604" s="0" t="n">
        <v>37378981.77052</v>
      </c>
      <c r="N6604" s="0" t="n">
        <v>31354747.47</v>
      </c>
      <c r="O6604" s="0" t="n">
        <v>31393450.26</v>
      </c>
      <c r="P6604" s="0" t="n">
        <v>47852974.53</v>
      </c>
      <c r="Q6604" s="0" t="n">
        <v>37448667.045</v>
      </c>
      <c r="S6604" s="0" t="s">
        <v>303</v>
      </c>
    </row>
    <row r="6605" customFormat="false" ht="14" hidden="false" customHeight="false" outlineLevel="0" collapsed="false">
      <c r="A6605" s="0" t="str">
        <f aca="false">SUBSTITUTE(C6605&amp;D6605&amp;E6605&amp;F6605&amp;G6605&amp;H6605&amp;I6605," ","")</f>
        <v>AgenteBilingüeEspecializadoAgronomía,veterinariayafinesFrontofficesinherramientaServicio7x24Zona2Platino</v>
      </c>
      <c r="B6605" s="0" t="s">
        <v>6951</v>
      </c>
      <c r="C6605" s="0" t="s">
        <v>190</v>
      </c>
      <c r="D6605" s="0" t="s">
        <v>6010</v>
      </c>
      <c r="E6605" s="0" t="s">
        <v>705</v>
      </c>
      <c r="F6605" s="0" t="s">
        <v>3335</v>
      </c>
      <c r="G6605" s="0" t="s">
        <v>55</v>
      </c>
      <c r="H6605" s="0" t="s">
        <v>385</v>
      </c>
      <c r="I6605" s="0" t="s">
        <v>198</v>
      </c>
      <c r="J6605" s="0" t="s">
        <v>305</v>
      </c>
      <c r="K6605" s="0" t="n">
        <v>24574110.7377499</v>
      </c>
      <c r="L6605" s="0" t="n">
        <v>37403713.89</v>
      </c>
      <c r="M6605" s="0" t="n">
        <v>38480631.6900755</v>
      </c>
      <c r="N6605" s="0" t="n">
        <v>31391891.55</v>
      </c>
      <c r="O6605" s="0" t="n">
        <v>31393450.26</v>
      </c>
      <c r="P6605" s="0" t="n">
        <v>48882069.855</v>
      </c>
      <c r="Q6605" s="0" t="n">
        <v>39801340.035</v>
      </c>
      <c r="S6605" s="0" t="s">
        <v>303</v>
      </c>
    </row>
    <row r="6606" customFormat="false" ht="14" hidden="false" customHeight="false" outlineLevel="0" collapsed="false">
      <c r="A6606" s="0" t="str">
        <f aca="false">SUBSTITUTE(C6606&amp;D6606&amp;E6606&amp;F6606&amp;G6606&amp;H6606&amp;I6606," ","")</f>
        <v>AgenteBilingüeEspecializadoAgronomía,veterinariayafinesFrontofficesinherramientaServicio7x24Zona3Plata</v>
      </c>
      <c r="B6606" s="0" t="s">
        <v>6952</v>
      </c>
      <c r="C6606" s="0" t="s">
        <v>190</v>
      </c>
      <c r="D6606" s="0" t="s">
        <v>6010</v>
      </c>
      <c r="E6606" s="0" t="s">
        <v>705</v>
      </c>
      <c r="F6606" s="0" t="s">
        <v>3335</v>
      </c>
      <c r="G6606" s="0" t="s">
        <v>55</v>
      </c>
      <c r="H6606" s="0" t="s">
        <v>390</v>
      </c>
      <c r="I6606" s="0" t="s">
        <v>195</v>
      </c>
      <c r="J6606" s="0" t="s">
        <v>305</v>
      </c>
      <c r="K6606" s="0" t="n">
        <v>24574110.7377499</v>
      </c>
      <c r="L6606" s="0" t="n">
        <v>36314285.31</v>
      </c>
      <c r="M6606" s="0" t="n">
        <v>36338653.8615158</v>
      </c>
      <c r="N6606" s="0" t="n">
        <v>31345637.4</v>
      </c>
      <c r="O6606" s="0" t="n">
        <v>31393450.26</v>
      </c>
      <c r="P6606" s="0" t="n">
        <v>47086819.92</v>
      </c>
      <c r="Q6606" s="0" t="n">
        <v>35858940.165</v>
      </c>
      <c r="S6606" s="0" t="s">
        <v>303</v>
      </c>
    </row>
    <row r="6607" customFormat="false" ht="14" hidden="false" customHeight="false" outlineLevel="0" collapsed="false">
      <c r="A6607" s="0" t="str">
        <f aca="false">SUBSTITUTE(C6607&amp;D6607&amp;E6607&amp;F6607&amp;G6607&amp;H6607&amp;I6607," ","")</f>
        <v>AgenteBilingüeEspecializadoAgronomía,veterinariayafinesFrontofficesinherramientaServicio7x24Zona3Oro</v>
      </c>
      <c r="B6607" s="0" t="s">
        <v>6953</v>
      </c>
      <c r="C6607" s="0" t="s">
        <v>190</v>
      </c>
      <c r="D6607" s="0" t="s">
        <v>6010</v>
      </c>
      <c r="E6607" s="0" t="s">
        <v>705</v>
      </c>
      <c r="F6607" s="0" t="s">
        <v>3335</v>
      </c>
      <c r="G6607" s="0" t="s">
        <v>55</v>
      </c>
      <c r="H6607" s="0" t="s">
        <v>390</v>
      </c>
      <c r="I6607" s="0" t="s">
        <v>54</v>
      </c>
      <c r="J6607" s="0" t="s">
        <v>305</v>
      </c>
      <c r="K6607" s="0" t="n">
        <v>24574110.7377499</v>
      </c>
      <c r="L6607" s="0" t="n">
        <v>37040571.72</v>
      </c>
      <c r="M6607" s="0" t="n">
        <v>37378981.77052</v>
      </c>
      <c r="N6607" s="0" t="n">
        <v>31384181.835</v>
      </c>
      <c r="O6607" s="0" t="n">
        <v>31393450.26</v>
      </c>
      <c r="P6607" s="0" t="n">
        <v>48078121.185</v>
      </c>
      <c r="Q6607" s="0" t="n">
        <v>37448667.045</v>
      </c>
      <c r="S6607" s="0" t="s">
        <v>303</v>
      </c>
    </row>
    <row r="6608" customFormat="false" ht="14" hidden="false" customHeight="false" outlineLevel="0" collapsed="false">
      <c r="A6608" s="0" t="str">
        <f aca="false">SUBSTITUTE(C6608&amp;D6608&amp;E6608&amp;F6608&amp;G6608&amp;H6608&amp;I6608," ","")</f>
        <v>AgenteBilingüeEspecializadoAgronomía,veterinariayafinesFrontofficesinherramientaServicio7x24Zona3Platino</v>
      </c>
      <c r="B6608" s="0" t="s">
        <v>6954</v>
      </c>
      <c r="C6608" s="0" t="s">
        <v>190</v>
      </c>
      <c r="D6608" s="0" t="s">
        <v>6010</v>
      </c>
      <c r="E6608" s="0" t="s">
        <v>705</v>
      </c>
      <c r="F6608" s="0" t="s">
        <v>3335</v>
      </c>
      <c r="G6608" s="0" t="s">
        <v>55</v>
      </c>
      <c r="H6608" s="0" t="s">
        <v>390</v>
      </c>
      <c r="I6608" s="0" t="s">
        <v>198</v>
      </c>
      <c r="J6608" s="0" t="s">
        <v>305</v>
      </c>
      <c r="K6608" s="0" t="n">
        <v>24574110.7377499</v>
      </c>
      <c r="L6608" s="0" t="n">
        <v>38130000.3</v>
      </c>
      <c r="M6608" s="0" t="n">
        <v>38480631.6900755</v>
      </c>
      <c r="N6608" s="0" t="n">
        <v>31422727.305</v>
      </c>
      <c r="O6608" s="0" t="n">
        <v>31393450.26</v>
      </c>
      <c r="P6608" s="0" t="n">
        <v>49112059.275</v>
      </c>
      <c r="Q6608" s="0" t="n">
        <v>39801340.035</v>
      </c>
      <c r="S6608" s="0" t="s">
        <v>303</v>
      </c>
    </row>
    <row r="6609" customFormat="false" ht="14" hidden="false" customHeight="false" outlineLevel="0" collapsed="false">
      <c r="A6609" s="0" t="str">
        <f aca="false">SUBSTITUTE(C6609&amp;D6609&amp;E6609&amp;F6609&amp;G6609&amp;H6609&amp;I6609," ","")</f>
        <v>AgenteBilingüeEspecializadoCienciasdelaeducaciónyafinesEnlasinstalacionesdelaEntidadCompradoraJornadaOrdinaria Zona1Plata</v>
      </c>
      <c r="B6609" s="0" t="s">
        <v>6955</v>
      </c>
      <c r="C6609" s="0" t="s">
        <v>190</v>
      </c>
      <c r="D6609" s="0" t="s">
        <v>6010</v>
      </c>
      <c r="E6609" s="0" t="s">
        <v>721</v>
      </c>
      <c r="F6609" s="0" t="s">
        <v>3303</v>
      </c>
      <c r="G6609" s="0" t="s">
        <v>62</v>
      </c>
      <c r="H6609" s="0" t="s">
        <v>379</v>
      </c>
      <c r="I6609" s="0" t="s">
        <v>195</v>
      </c>
      <c r="J6609" s="0" t="s">
        <v>36</v>
      </c>
      <c r="K6609" s="0" t="n">
        <v>7557128.99365752</v>
      </c>
      <c r="L6609" s="0" t="n">
        <v>7625635.74</v>
      </c>
      <c r="M6609" s="0" t="n">
        <v>9134721.55041072</v>
      </c>
      <c r="N6609" s="0" t="n">
        <v>8292425.175</v>
      </c>
      <c r="O6609" s="0" t="n">
        <v>7963685.37</v>
      </c>
      <c r="P6609" s="0" t="n">
        <v>8641955.025</v>
      </c>
      <c r="Q6609" s="0" t="n">
        <v>8621656.605</v>
      </c>
      <c r="S6609" s="0" t="s">
        <v>303</v>
      </c>
    </row>
    <row r="6610" customFormat="false" ht="14" hidden="false" customHeight="false" outlineLevel="0" collapsed="false">
      <c r="A6610" s="0" t="str">
        <f aca="false">SUBSTITUTE(C6610&amp;D6610&amp;E6610&amp;F6610&amp;G6610&amp;H6610&amp;I6610," ","")</f>
        <v>AgenteBilingüeEspecializadoCienciasdelaeducaciónyafinesEnlasinstalacionesdelaEntidadCompradoraJornadaOrdinaria Zona1Oro</v>
      </c>
      <c r="B6610" s="0" t="s">
        <v>6956</v>
      </c>
      <c r="C6610" s="0" t="s">
        <v>190</v>
      </c>
      <c r="D6610" s="0" t="s">
        <v>6010</v>
      </c>
      <c r="E6610" s="0" t="s">
        <v>721</v>
      </c>
      <c r="F6610" s="0" t="s">
        <v>3303</v>
      </c>
      <c r="G6610" s="0" t="s">
        <v>62</v>
      </c>
      <c r="H6610" s="0" t="s">
        <v>379</v>
      </c>
      <c r="I6610" s="0" t="s">
        <v>54</v>
      </c>
      <c r="J6610" s="0" t="s">
        <v>36</v>
      </c>
      <c r="K6610" s="0" t="n">
        <v>7557128.99365752</v>
      </c>
      <c r="L6610" s="0" t="n">
        <v>7778149.2</v>
      </c>
      <c r="M6610" s="0" t="n">
        <v>9396236.62485707</v>
      </c>
      <c r="N6610" s="0" t="n">
        <v>8311595.445</v>
      </c>
      <c r="O6610" s="0" t="n">
        <v>7963685.37</v>
      </c>
      <c r="P6610" s="0" t="n">
        <v>8823891.465</v>
      </c>
      <c r="Q6610" s="0" t="n">
        <v>9003879</v>
      </c>
      <c r="S6610" s="0" t="s">
        <v>303</v>
      </c>
    </row>
    <row r="6611" customFormat="false" ht="14" hidden="false" customHeight="false" outlineLevel="0" collapsed="false">
      <c r="A6611" s="0" t="str">
        <f aca="false">SUBSTITUTE(C6611&amp;D6611&amp;E6611&amp;F6611&amp;G6611&amp;H6611&amp;I6611," ","")</f>
        <v>AgenteBilingüeEspecializadoCienciasdelaeducaciónyafinesEnlasinstalacionesdelaEntidadCompradoraJornadaOrdinaria Zona1Platino</v>
      </c>
      <c r="B6611" s="0" t="s">
        <v>6957</v>
      </c>
      <c r="C6611" s="0" t="s">
        <v>190</v>
      </c>
      <c r="D6611" s="0" t="s">
        <v>6010</v>
      </c>
      <c r="E6611" s="0" t="s">
        <v>721</v>
      </c>
      <c r="F6611" s="0" t="s">
        <v>3303</v>
      </c>
      <c r="G6611" s="0" t="s">
        <v>62</v>
      </c>
      <c r="H6611" s="0" t="s">
        <v>379</v>
      </c>
      <c r="I6611" s="0" t="s">
        <v>198</v>
      </c>
      <c r="J6611" s="0" t="s">
        <v>36</v>
      </c>
      <c r="K6611" s="0" t="n">
        <v>7557128.99365752</v>
      </c>
      <c r="L6611" s="0" t="n">
        <v>8006918.355</v>
      </c>
      <c r="M6611" s="0" t="n">
        <v>9673166.67569282</v>
      </c>
      <c r="N6611" s="0" t="n">
        <v>8330765.715</v>
      </c>
      <c r="O6611" s="0" t="n">
        <v>7963685.37</v>
      </c>
      <c r="P6611" s="0" t="n">
        <v>9013652.505</v>
      </c>
      <c r="Q6611" s="0" t="n">
        <v>9569538.585</v>
      </c>
      <c r="S6611" s="0" t="s">
        <v>303</v>
      </c>
    </row>
    <row r="6612" customFormat="false" ht="14" hidden="false" customHeight="false" outlineLevel="0" collapsed="false">
      <c r="A6612" s="0" t="str">
        <f aca="false">SUBSTITUTE(C6612&amp;D6612&amp;E6612&amp;F6612&amp;G6612&amp;H6612&amp;I6612," ","")</f>
        <v>AgenteBilingüeEspecializadoCienciasdelaeducaciónyafinesEnlasinstalacionesdelaEntidadCompradoraJornadaOrdinaria Zona2Plata</v>
      </c>
      <c r="B6612" s="0" t="s">
        <v>6958</v>
      </c>
      <c r="C6612" s="0" t="s">
        <v>190</v>
      </c>
      <c r="D6612" s="0" t="s">
        <v>6010</v>
      </c>
      <c r="E6612" s="0" t="s">
        <v>721</v>
      </c>
      <c r="F6612" s="0" t="s">
        <v>3303</v>
      </c>
      <c r="G6612" s="0" t="s">
        <v>62</v>
      </c>
      <c r="H6612" s="0" t="s">
        <v>385</v>
      </c>
      <c r="I6612" s="0" t="s">
        <v>195</v>
      </c>
      <c r="J6612" s="0" t="s">
        <v>36</v>
      </c>
      <c r="K6612" s="0" t="n">
        <v>7557128.99365752</v>
      </c>
      <c r="L6612" s="0" t="n">
        <v>7854404.895</v>
      </c>
      <c r="M6612" s="0" t="n">
        <v>9134721.55041072</v>
      </c>
      <c r="N6612" s="0" t="n">
        <v>8315429.085</v>
      </c>
      <c r="O6612" s="0" t="n">
        <v>7963685.37</v>
      </c>
      <c r="P6612" s="0" t="n">
        <v>9183840.66</v>
      </c>
      <c r="Q6612" s="0" t="n">
        <v>8621656.605</v>
      </c>
      <c r="S6612" s="0" t="s">
        <v>303</v>
      </c>
    </row>
    <row r="6613" customFormat="false" ht="14" hidden="false" customHeight="false" outlineLevel="0" collapsed="false">
      <c r="A6613" s="0" t="str">
        <f aca="false">SUBSTITUTE(C6613&amp;D6613&amp;E6613&amp;F6613&amp;G6613&amp;H6613&amp;I6613," ","")</f>
        <v>AgenteBilingüeEspecializadoCienciasdelaeducaciónyafinesEnlasinstalacionesdelaEntidadCompradoraJornadaOrdinaria Zona2Oro</v>
      </c>
      <c r="B6613" s="0" t="s">
        <v>6959</v>
      </c>
      <c r="C6613" s="0" t="s">
        <v>190</v>
      </c>
      <c r="D6613" s="0" t="s">
        <v>6010</v>
      </c>
      <c r="E6613" s="0" t="s">
        <v>721</v>
      </c>
      <c r="F6613" s="0" t="s">
        <v>3303</v>
      </c>
      <c r="G6613" s="0" t="s">
        <v>62</v>
      </c>
      <c r="H6613" s="0" t="s">
        <v>385</v>
      </c>
      <c r="I6613" s="0" t="s">
        <v>54</v>
      </c>
      <c r="J6613" s="0" t="s">
        <v>36</v>
      </c>
      <c r="K6613" s="0" t="n">
        <v>7557128.99365752</v>
      </c>
      <c r="L6613" s="0" t="n">
        <v>8011494.09</v>
      </c>
      <c r="M6613" s="0" t="n">
        <v>9396236.62485707</v>
      </c>
      <c r="N6613" s="0" t="n">
        <v>8335750.275</v>
      </c>
      <c r="O6613" s="0" t="n">
        <v>7963685.37</v>
      </c>
      <c r="P6613" s="0" t="n">
        <v>9377184.87</v>
      </c>
      <c r="Q6613" s="0" t="n">
        <v>9003879</v>
      </c>
      <c r="S6613" s="0" t="s">
        <v>303</v>
      </c>
    </row>
    <row r="6614" customFormat="false" ht="14" hidden="false" customHeight="false" outlineLevel="0" collapsed="false">
      <c r="A6614" s="0" t="str">
        <f aca="false">SUBSTITUTE(C6614&amp;D6614&amp;E6614&amp;F6614&amp;G6614&amp;H6614&amp;I6614," ","")</f>
        <v>AgenteBilingüeEspecializadoCienciasdelaeducaciónyafinesEnlasinstalacionesdelaEntidadCompradoraJornadaOrdinaria Zona2Platino</v>
      </c>
      <c r="B6614" s="0" t="s">
        <v>6960</v>
      </c>
      <c r="C6614" s="0" t="s">
        <v>190</v>
      </c>
      <c r="D6614" s="0" t="s">
        <v>6010</v>
      </c>
      <c r="E6614" s="0" t="s">
        <v>721</v>
      </c>
      <c r="F6614" s="0" t="s">
        <v>3303</v>
      </c>
      <c r="G6614" s="0" t="s">
        <v>62</v>
      </c>
      <c r="H6614" s="0" t="s">
        <v>385</v>
      </c>
      <c r="I6614" s="0" t="s">
        <v>198</v>
      </c>
      <c r="J6614" s="0" t="s">
        <v>36</v>
      </c>
      <c r="K6614" s="0" t="n">
        <v>7557128.99365752</v>
      </c>
      <c r="L6614" s="0" t="n">
        <v>8247126.33</v>
      </c>
      <c r="M6614" s="0" t="n">
        <v>9673166.67569282</v>
      </c>
      <c r="N6614" s="0" t="n">
        <v>8356070.43</v>
      </c>
      <c r="O6614" s="0" t="n">
        <v>7963685.37</v>
      </c>
      <c r="P6614" s="0" t="n">
        <v>9578844.27</v>
      </c>
      <c r="Q6614" s="0" t="n">
        <v>9569538.585</v>
      </c>
      <c r="S6614" s="0" t="s">
        <v>303</v>
      </c>
    </row>
    <row r="6615" customFormat="false" ht="14" hidden="false" customHeight="false" outlineLevel="0" collapsed="false">
      <c r="A6615" s="0" t="str">
        <f aca="false">SUBSTITUTE(C6615&amp;D6615&amp;E6615&amp;F6615&amp;G6615&amp;H6615&amp;I6615," ","")</f>
        <v>AgenteBilingüeEspecializadoCienciasdelaeducaciónyafinesEnlasinstalacionesdelaEntidadCompradoraJornadaOrdinaria Zona3Plata</v>
      </c>
      <c r="B6615" s="0" t="s">
        <v>6961</v>
      </c>
      <c r="C6615" s="0" t="s">
        <v>190</v>
      </c>
      <c r="D6615" s="0" t="s">
        <v>6010</v>
      </c>
      <c r="E6615" s="0" t="s">
        <v>721</v>
      </c>
      <c r="F6615" s="0" t="s">
        <v>3303</v>
      </c>
      <c r="G6615" s="0" t="s">
        <v>62</v>
      </c>
      <c r="H6615" s="0" t="s">
        <v>390</v>
      </c>
      <c r="I6615" s="0" t="s">
        <v>195</v>
      </c>
      <c r="J6615" s="0" t="s">
        <v>36</v>
      </c>
      <c r="K6615" s="0" t="n">
        <v>7557128.99365752</v>
      </c>
      <c r="L6615" s="0" t="n">
        <v>8006918.355</v>
      </c>
      <c r="M6615" s="0" t="n">
        <v>9134721.55041072</v>
      </c>
      <c r="N6615" s="0" t="n">
        <v>8330765.715</v>
      </c>
      <c r="O6615" s="0" t="n">
        <v>7963685.37</v>
      </c>
      <c r="P6615" s="0" t="n">
        <v>9227050.875</v>
      </c>
      <c r="Q6615" s="0" t="n">
        <v>8621656.605</v>
      </c>
      <c r="S6615" s="0" t="s">
        <v>303</v>
      </c>
    </row>
    <row r="6616" customFormat="false" ht="14" hidden="false" customHeight="false" outlineLevel="0" collapsed="false">
      <c r="A6616" s="0" t="str">
        <f aca="false">SUBSTITUTE(C6616&amp;D6616&amp;E6616&amp;F6616&amp;G6616&amp;H6616&amp;I6616," ","")</f>
        <v>AgenteBilingüeEspecializadoCienciasdelaeducaciónyafinesEnlasinstalacionesdelaEntidadCompradoraJornadaOrdinaria Zona3Oro</v>
      </c>
      <c r="B6616" s="0" t="s">
        <v>6962</v>
      </c>
      <c r="C6616" s="0" t="s">
        <v>190</v>
      </c>
      <c r="D6616" s="0" t="s">
        <v>6010</v>
      </c>
      <c r="E6616" s="0" t="s">
        <v>721</v>
      </c>
      <c r="F6616" s="0" t="s">
        <v>3303</v>
      </c>
      <c r="G6616" s="0" t="s">
        <v>62</v>
      </c>
      <c r="H6616" s="0" t="s">
        <v>390</v>
      </c>
      <c r="I6616" s="0" t="s">
        <v>54</v>
      </c>
      <c r="J6616" s="0" t="s">
        <v>36</v>
      </c>
      <c r="K6616" s="0" t="n">
        <v>7557128.99365752</v>
      </c>
      <c r="L6616" s="0" t="n">
        <v>8167056.66</v>
      </c>
      <c r="M6616" s="0" t="n">
        <v>9396236.62485707</v>
      </c>
      <c r="N6616" s="0" t="n">
        <v>8351852.805</v>
      </c>
      <c r="O6616" s="0" t="n">
        <v>7963685.37</v>
      </c>
      <c r="P6616" s="0" t="n">
        <v>9421303.815</v>
      </c>
      <c r="Q6616" s="0" t="n">
        <v>9003879</v>
      </c>
      <c r="S6616" s="0" t="s">
        <v>303</v>
      </c>
    </row>
    <row r="6617" customFormat="false" ht="14" hidden="false" customHeight="false" outlineLevel="0" collapsed="false">
      <c r="A6617" s="0" t="str">
        <f aca="false">SUBSTITUTE(C6617&amp;D6617&amp;E6617&amp;F6617&amp;G6617&amp;H6617&amp;I6617," ","")</f>
        <v>AgenteBilingüeEspecializadoCienciasdelaeducaciónyafinesEnlasinstalacionesdelaEntidadCompradoraJornadaOrdinaria Zona3Platino</v>
      </c>
      <c r="B6617" s="0" t="s">
        <v>6963</v>
      </c>
      <c r="C6617" s="0" t="s">
        <v>190</v>
      </c>
      <c r="D6617" s="0" t="s">
        <v>6010</v>
      </c>
      <c r="E6617" s="0" t="s">
        <v>721</v>
      </c>
      <c r="F6617" s="0" t="s">
        <v>3303</v>
      </c>
      <c r="G6617" s="0" t="s">
        <v>62</v>
      </c>
      <c r="H6617" s="0" t="s">
        <v>390</v>
      </c>
      <c r="I6617" s="0" t="s">
        <v>198</v>
      </c>
      <c r="J6617" s="0" t="s">
        <v>36</v>
      </c>
      <c r="K6617" s="0" t="n">
        <v>7557128.99365752</v>
      </c>
      <c r="L6617" s="0" t="n">
        <v>8407264.635</v>
      </c>
      <c r="M6617" s="0" t="n">
        <v>9673166.67569282</v>
      </c>
      <c r="N6617" s="0" t="n">
        <v>8372939.895</v>
      </c>
      <c r="O6617" s="0" t="n">
        <v>7963685.37</v>
      </c>
      <c r="P6617" s="0" t="n">
        <v>9623913.345</v>
      </c>
      <c r="Q6617" s="0" t="n">
        <v>9569538.585</v>
      </c>
      <c r="S6617" s="0" t="s">
        <v>303</v>
      </c>
    </row>
    <row r="6618" customFormat="false" ht="14" hidden="false" customHeight="false" outlineLevel="0" collapsed="false">
      <c r="A6618" s="0" t="str">
        <f aca="false">SUBSTITUTE(C6618&amp;D6618&amp;E6618&amp;F6618&amp;G6618&amp;H6618&amp;I6618," ","")</f>
        <v>AgenteBilingüeEspecializadoCienciasdelaeducaciónyafinesEnlasinstalacionesdelaEntidadCompradoraHoraextradiurnaZona1Plata</v>
      </c>
      <c r="B6618" s="0" t="s">
        <v>6964</v>
      </c>
      <c r="C6618" s="0" t="s">
        <v>190</v>
      </c>
      <c r="D6618" s="0" t="s">
        <v>6010</v>
      </c>
      <c r="E6618" s="0" t="s">
        <v>721</v>
      </c>
      <c r="F6618" s="0" t="s">
        <v>3303</v>
      </c>
      <c r="G6618" s="0" t="s">
        <v>192</v>
      </c>
      <c r="H6618" s="0" t="s">
        <v>379</v>
      </c>
      <c r="I6618" s="0" t="s">
        <v>195</v>
      </c>
      <c r="J6618" s="0" t="s">
        <v>325</v>
      </c>
      <c r="K6618" s="0" t="n">
        <v>38558.4397386771</v>
      </c>
      <c r="L6618" s="0" t="n">
        <v>41557.32</v>
      </c>
      <c r="M6618" s="0" t="n">
        <v>51815.0379154552</v>
      </c>
      <c r="N6618" s="0" t="n">
        <v>35772.705</v>
      </c>
      <c r="O6618" s="0" t="n">
        <v>36174.285</v>
      </c>
      <c r="P6618" s="0" t="n">
        <v>45908.46</v>
      </c>
      <c r="Q6618" s="0" t="n">
        <v>56509.965</v>
      </c>
      <c r="S6618" s="0" t="s">
        <v>303</v>
      </c>
    </row>
    <row r="6619" customFormat="false" ht="14" hidden="false" customHeight="false" outlineLevel="0" collapsed="false">
      <c r="A6619" s="0" t="str">
        <f aca="false">SUBSTITUTE(C6619&amp;D6619&amp;E6619&amp;F6619&amp;G6619&amp;H6619&amp;I6619," ","")</f>
        <v>AgenteBilingüeEspecializadoCienciasdelaeducaciónyafinesEnlasinstalacionesdelaEntidadCompradoraHoraextradiurnaZona1Oro</v>
      </c>
      <c r="B6619" s="0" t="s">
        <v>6965</v>
      </c>
      <c r="C6619" s="0" t="s">
        <v>190</v>
      </c>
      <c r="D6619" s="0" t="s">
        <v>6010</v>
      </c>
      <c r="E6619" s="0" t="s">
        <v>721</v>
      </c>
      <c r="F6619" s="0" t="s">
        <v>3303</v>
      </c>
      <c r="G6619" s="0" t="s">
        <v>192</v>
      </c>
      <c r="H6619" s="0" t="s">
        <v>379</v>
      </c>
      <c r="I6619" s="0" t="s">
        <v>54</v>
      </c>
      <c r="J6619" s="0" t="s">
        <v>325</v>
      </c>
      <c r="K6619" s="0" t="n">
        <v>38558.4397386771</v>
      </c>
      <c r="L6619" s="0" t="n">
        <v>42389.46</v>
      </c>
      <c r="M6619" s="0" t="n">
        <v>53298.4343630777</v>
      </c>
      <c r="N6619" s="0" t="n">
        <v>35772.705</v>
      </c>
      <c r="O6619" s="0" t="n">
        <v>36174.285</v>
      </c>
      <c r="P6619" s="0" t="n">
        <v>46874.115</v>
      </c>
      <c r="Q6619" s="0" t="n">
        <v>59014.665</v>
      </c>
      <c r="S6619" s="0" t="s">
        <v>303</v>
      </c>
    </row>
    <row r="6620" customFormat="false" ht="14" hidden="false" customHeight="false" outlineLevel="0" collapsed="false">
      <c r="A6620" s="0" t="str">
        <f aca="false">SUBSTITUTE(C6620&amp;D6620&amp;E6620&amp;F6620&amp;G6620&amp;H6620&amp;I6620," ","")</f>
        <v>AgenteBilingüeEspecializadoCienciasdelaeducaciónyafinesEnlasinstalacionesdelaEntidadCompradoraHoraextradiurnaZona1Platino</v>
      </c>
      <c r="B6620" s="0" t="s">
        <v>6966</v>
      </c>
      <c r="C6620" s="0" t="s">
        <v>190</v>
      </c>
      <c r="D6620" s="0" t="s">
        <v>6010</v>
      </c>
      <c r="E6620" s="0" t="s">
        <v>721</v>
      </c>
      <c r="F6620" s="0" t="s">
        <v>3303</v>
      </c>
      <c r="G6620" s="0" t="s">
        <v>192</v>
      </c>
      <c r="H6620" s="0" t="s">
        <v>379</v>
      </c>
      <c r="I6620" s="0" t="s">
        <v>198</v>
      </c>
      <c r="J6620" s="0" t="s">
        <v>325</v>
      </c>
      <c r="K6620" s="0" t="n">
        <v>38558.4397386771</v>
      </c>
      <c r="L6620" s="0" t="n">
        <v>43635.6</v>
      </c>
      <c r="M6620" s="0" t="n">
        <v>54869.269445986</v>
      </c>
      <c r="N6620" s="0" t="n">
        <v>35772.705</v>
      </c>
      <c r="O6620" s="0" t="n">
        <v>36174.285</v>
      </c>
      <c r="P6620" s="0" t="n">
        <v>47882.205</v>
      </c>
      <c r="Q6620" s="0" t="n">
        <v>62722.035</v>
      </c>
      <c r="S6620" s="0" t="s">
        <v>303</v>
      </c>
    </row>
    <row r="6621" customFormat="false" ht="14" hidden="false" customHeight="false" outlineLevel="0" collapsed="false">
      <c r="A6621" s="0" t="str">
        <f aca="false">SUBSTITUTE(C6621&amp;D6621&amp;E6621&amp;F6621&amp;G6621&amp;H6621&amp;I6621," ","")</f>
        <v>AgenteBilingüeEspecializadoCienciasdelaeducaciónyafinesEnlasinstalacionesdelaEntidadCompradoraHoraextradiurnaZona2Plata</v>
      </c>
      <c r="B6621" s="0" t="s">
        <v>6967</v>
      </c>
      <c r="C6621" s="0" t="s">
        <v>190</v>
      </c>
      <c r="D6621" s="0" t="s">
        <v>6010</v>
      </c>
      <c r="E6621" s="0" t="s">
        <v>721</v>
      </c>
      <c r="F6621" s="0" t="s">
        <v>3303</v>
      </c>
      <c r="G6621" s="0" t="s">
        <v>192</v>
      </c>
      <c r="H6621" s="0" t="s">
        <v>385</v>
      </c>
      <c r="I6621" s="0" t="s">
        <v>195</v>
      </c>
      <c r="J6621" s="0" t="s">
        <v>325</v>
      </c>
      <c r="K6621" s="0" t="n">
        <v>38558.4397386771</v>
      </c>
      <c r="L6621" s="0" t="n">
        <v>42804.495</v>
      </c>
      <c r="M6621" s="0" t="n">
        <v>51815.0379154552</v>
      </c>
      <c r="N6621" s="0" t="n">
        <v>35772.705</v>
      </c>
      <c r="O6621" s="0" t="n">
        <v>36174.285</v>
      </c>
      <c r="P6621" s="0" t="n">
        <v>48786.795</v>
      </c>
      <c r="Q6621" s="0" t="n">
        <v>56509.965</v>
      </c>
      <c r="S6621" s="0" t="s">
        <v>303</v>
      </c>
    </row>
    <row r="6622" customFormat="false" ht="14" hidden="false" customHeight="false" outlineLevel="0" collapsed="false">
      <c r="A6622" s="0" t="str">
        <f aca="false">SUBSTITUTE(C6622&amp;D6622&amp;E6622&amp;F6622&amp;G6622&amp;H6622&amp;I6622," ","")</f>
        <v>AgenteBilingüeEspecializadoCienciasdelaeducaciónyafinesEnlasinstalacionesdelaEntidadCompradoraHoraextradiurnaZona2Oro</v>
      </c>
      <c r="B6622" s="0" t="s">
        <v>6968</v>
      </c>
      <c r="C6622" s="0" t="s">
        <v>190</v>
      </c>
      <c r="D6622" s="0" t="s">
        <v>6010</v>
      </c>
      <c r="E6622" s="0" t="s">
        <v>721</v>
      </c>
      <c r="F6622" s="0" t="s">
        <v>3303</v>
      </c>
      <c r="G6622" s="0" t="s">
        <v>192</v>
      </c>
      <c r="H6622" s="0" t="s">
        <v>385</v>
      </c>
      <c r="I6622" s="0" t="s">
        <v>54</v>
      </c>
      <c r="J6622" s="0" t="s">
        <v>325</v>
      </c>
      <c r="K6622" s="0" t="n">
        <v>38558.4397386771</v>
      </c>
      <c r="L6622" s="0" t="n">
        <v>43661.475</v>
      </c>
      <c r="M6622" s="0" t="n">
        <v>53298.4343630777</v>
      </c>
      <c r="N6622" s="0" t="n">
        <v>35772.705</v>
      </c>
      <c r="O6622" s="0" t="n">
        <v>36174.285</v>
      </c>
      <c r="P6622" s="0" t="n">
        <v>49813.515</v>
      </c>
      <c r="Q6622" s="0" t="n">
        <v>59014.665</v>
      </c>
      <c r="S6622" s="0" t="s">
        <v>303</v>
      </c>
    </row>
    <row r="6623" customFormat="false" ht="14" hidden="false" customHeight="false" outlineLevel="0" collapsed="false">
      <c r="A6623" s="0" t="str">
        <f aca="false">SUBSTITUTE(C6623&amp;D6623&amp;E6623&amp;F6623&amp;G6623&amp;H6623&amp;I6623," ","")</f>
        <v>AgenteBilingüeEspecializadoCienciasdelaeducaciónyafinesEnlasinstalacionesdelaEntidadCompradoraHoraextradiurnaZona2Platino</v>
      </c>
      <c r="B6623" s="0" t="s">
        <v>6969</v>
      </c>
      <c r="C6623" s="0" t="s">
        <v>190</v>
      </c>
      <c r="D6623" s="0" t="s">
        <v>6010</v>
      </c>
      <c r="E6623" s="0" t="s">
        <v>721</v>
      </c>
      <c r="F6623" s="0" t="s">
        <v>3303</v>
      </c>
      <c r="G6623" s="0" t="s">
        <v>192</v>
      </c>
      <c r="H6623" s="0" t="s">
        <v>385</v>
      </c>
      <c r="I6623" s="0" t="s">
        <v>198</v>
      </c>
      <c r="J6623" s="0" t="s">
        <v>325</v>
      </c>
      <c r="K6623" s="0" t="n">
        <v>38558.4397386771</v>
      </c>
      <c r="L6623" s="0" t="n">
        <v>44944.875</v>
      </c>
      <c r="M6623" s="0" t="n">
        <v>54869.269445986</v>
      </c>
      <c r="N6623" s="0" t="n">
        <v>35772.705</v>
      </c>
      <c r="O6623" s="0" t="n">
        <v>36174.285</v>
      </c>
      <c r="P6623" s="0" t="n">
        <v>50884.74</v>
      </c>
      <c r="Q6623" s="0" t="n">
        <v>62722.035</v>
      </c>
      <c r="S6623" s="0" t="s">
        <v>303</v>
      </c>
    </row>
    <row r="6624" customFormat="false" ht="14" hidden="false" customHeight="false" outlineLevel="0" collapsed="false">
      <c r="A6624" s="0" t="str">
        <f aca="false">SUBSTITUTE(C6624&amp;D6624&amp;E6624&amp;F6624&amp;G6624&amp;H6624&amp;I6624," ","")</f>
        <v>AgenteBilingüeEspecializadoCienciasdelaeducaciónyafinesEnlasinstalacionesdelaEntidadCompradoraHoraextradiurnaZona3Plata</v>
      </c>
      <c r="B6624" s="0" t="s">
        <v>6970</v>
      </c>
      <c r="C6624" s="0" t="s">
        <v>190</v>
      </c>
      <c r="D6624" s="0" t="s">
        <v>6010</v>
      </c>
      <c r="E6624" s="0" t="s">
        <v>721</v>
      </c>
      <c r="F6624" s="0" t="s">
        <v>3303</v>
      </c>
      <c r="G6624" s="0" t="s">
        <v>192</v>
      </c>
      <c r="H6624" s="0" t="s">
        <v>390</v>
      </c>
      <c r="I6624" s="0" t="s">
        <v>195</v>
      </c>
      <c r="J6624" s="0" t="s">
        <v>325</v>
      </c>
      <c r="K6624" s="0" t="n">
        <v>38558.4397386771</v>
      </c>
      <c r="L6624" s="0" t="n">
        <v>43635.6</v>
      </c>
      <c r="M6624" s="0" t="n">
        <v>51815.0379154552</v>
      </c>
      <c r="N6624" s="0" t="n">
        <v>35772.705</v>
      </c>
      <c r="O6624" s="0" t="n">
        <v>36174.285</v>
      </c>
      <c r="P6624" s="0" t="n">
        <v>49016.565</v>
      </c>
      <c r="Q6624" s="0" t="n">
        <v>56509.965</v>
      </c>
      <c r="S6624" s="0" t="s">
        <v>303</v>
      </c>
    </row>
    <row r="6625" customFormat="false" ht="14" hidden="false" customHeight="false" outlineLevel="0" collapsed="false">
      <c r="A6625" s="0" t="str">
        <f aca="false">SUBSTITUTE(C6625&amp;D6625&amp;E6625&amp;F6625&amp;G6625&amp;H6625&amp;I6625," ","")</f>
        <v>AgenteBilingüeEspecializadoCienciasdelaeducaciónyafinesEnlasinstalacionesdelaEntidadCompradoraHoraextradiurnaZona3Oro</v>
      </c>
      <c r="B6625" s="0" t="s">
        <v>6971</v>
      </c>
      <c r="C6625" s="0" t="s">
        <v>190</v>
      </c>
      <c r="D6625" s="0" t="s">
        <v>6010</v>
      </c>
      <c r="E6625" s="0" t="s">
        <v>721</v>
      </c>
      <c r="F6625" s="0" t="s">
        <v>3303</v>
      </c>
      <c r="G6625" s="0" t="s">
        <v>192</v>
      </c>
      <c r="H6625" s="0" t="s">
        <v>390</v>
      </c>
      <c r="I6625" s="0" t="s">
        <v>54</v>
      </c>
      <c r="J6625" s="0" t="s">
        <v>325</v>
      </c>
      <c r="K6625" s="0" t="n">
        <v>38558.4397386771</v>
      </c>
      <c r="L6625" s="0" t="n">
        <v>44509.14</v>
      </c>
      <c r="M6625" s="0" t="n">
        <v>53298.4343630777</v>
      </c>
      <c r="N6625" s="0" t="n">
        <v>35772.705</v>
      </c>
      <c r="O6625" s="0" t="n">
        <v>36174.285</v>
      </c>
      <c r="P6625" s="0" t="n">
        <v>50048.46</v>
      </c>
      <c r="Q6625" s="0" t="n">
        <v>59014.665</v>
      </c>
      <c r="S6625" s="0" t="s">
        <v>303</v>
      </c>
    </row>
    <row r="6626" customFormat="false" ht="14" hidden="false" customHeight="false" outlineLevel="0" collapsed="false">
      <c r="A6626" s="0" t="str">
        <f aca="false">SUBSTITUTE(C6626&amp;D6626&amp;E6626&amp;F6626&amp;G6626&amp;H6626&amp;I6626," ","")</f>
        <v>AgenteBilingüeEspecializadoCienciasdelaeducaciónyafinesEnlasinstalacionesdelaEntidadCompradoraHoraextradiurnaZona3Platino</v>
      </c>
      <c r="B6626" s="0" t="s">
        <v>6972</v>
      </c>
      <c r="C6626" s="0" t="s">
        <v>190</v>
      </c>
      <c r="D6626" s="0" t="s">
        <v>6010</v>
      </c>
      <c r="E6626" s="0" t="s">
        <v>721</v>
      </c>
      <c r="F6626" s="0" t="s">
        <v>3303</v>
      </c>
      <c r="G6626" s="0" t="s">
        <v>192</v>
      </c>
      <c r="H6626" s="0" t="s">
        <v>390</v>
      </c>
      <c r="I6626" s="0" t="s">
        <v>198</v>
      </c>
      <c r="J6626" s="0" t="s">
        <v>325</v>
      </c>
      <c r="K6626" s="0" t="n">
        <v>38558.4397386771</v>
      </c>
      <c r="L6626" s="0" t="n">
        <v>45817.38</v>
      </c>
      <c r="M6626" s="0" t="n">
        <v>54869.269445986</v>
      </c>
      <c r="N6626" s="0" t="n">
        <v>35772.705</v>
      </c>
      <c r="O6626" s="0" t="n">
        <v>36174.285</v>
      </c>
      <c r="P6626" s="0" t="n">
        <v>51124.86</v>
      </c>
      <c r="Q6626" s="0" t="n">
        <v>62722.035</v>
      </c>
      <c r="S6626" s="0" t="s">
        <v>303</v>
      </c>
    </row>
    <row r="6627" customFormat="false" ht="14" hidden="false" customHeight="false" outlineLevel="0" collapsed="false">
      <c r="A6627" s="0" t="str">
        <f aca="false">SUBSTITUTE(C6627&amp;D6627&amp;E6627&amp;F6627&amp;G6627&amp;H6627&amp;I6627," ","")</f>
        <v>AgenteBilingüeEspecializadoCienciasdelaeducaciónyafinesEnlasinstalacionesdelaEntidadCompradoraHoraextranocturna Zona1Plata</v>
      </c>
      <c r="B6627" s="0" t="s">
        <v>6973</v>
      </c>
      <c r="C6627" s="0" t="s">
        <v>190</v>
      </c>
      <c r="D6627" s="0" t="s">
        <v>6010</v>
      </c>
      <c r="E6627" s="0" t="s">
        <v>721</v>
      </c>
      <c r="F6627" s="0" t="s">
        <v>3303</v>
      </c>
      <c r="G6627" s="0" t="s">
        <v>197</v>
      </c>
      <c r="H6627" s="0" t="s">
        <v>379</v>
      </c>
      <c r="I6627" s="0" t="s">
        <v>195</v>
      </c>
      <c r="J6627" s="0" t="s">
        <v>325</v>
      </c>
      <c r="K6627" s="0" t="n">
        <v>52699.2442688854</v>
      </c>
      <c r="L6627" s="0" t="n">
        <v>58180.455</v>
      </c>
      <c r="M6627" s="0" t="n">
        <v>72541.0530816373</v>
      </c>
      <c r="N6627" s="0" t="n">
        <v>50082.615</v>
      </c>
      <c r="O6627" s="0" t="n">
        <v>50366.205</v>
      </c>
      <c r="P6627" s="0" t="n">
        <v>58794.21</v>
      </c>
      <c r="Q6627" s="0" t="n">
        <v>78433.335</v>
      </c>
      <c r="S6627" s="0" t="s">
        <v>303</v>
      </c>
    </row>
    <row r="6628" customFormat="false" ht="14" hidden="false" customHeight="false" outlineLevel="0" collapsed="false">
      <c r="A6628" s="0" t="str">
        <f aca="false">SUBSTITUTE(C6628&amp;D6628&amp;E6628&amp;F6628&amp;G6628&amp;H6628&amp;I6628," ","")</f>
        <v>AgenteBilingüeEspecializadoCienciasdelaeducaciónyafinesEnlasinstalacionesdelaEntidadCompradoraHoraextranocturna Zona1Oro</v>
      </c>
      <c r="B6628" s="0" t="s">
        <v>6974</v>
      </c>
      <c r="C6628" s="0" t="s">
        <v>190</v>
      </c>
      <c r="D6628" s="0" t="s">
        <v>6010</v>
      </c>
      <c r="E6628" s="0" t="s">
        <v>721</v>
      </c>
      <c r="F6628" s="0" t="s">
        <v>3303</v>
      </c>
      <c r="G6628" s="0" t="s">
        <v>197</v>
      </c>
      <c r="H6628" s="0" t="s">
        <v>379</v>
      </c>
      <c r="I6628" s="0" t="s">
        <v>54</v>
      </c>
      <c r="J6628" s="0" t="s">
        <v>325</v>
      </c>
      <c r="K6628" s="0" t="n">
        <v>52699.2442688854</v>
      </c>
      <c r="L6628" s="0" t="n">
        <v>59344.83</v>
      </c>
      <c r="M6628" s="0" t="n">
        <v>74617.8081083088</v>
      </c>
      <c r="N6628" s="0" t="n">
        <v>50082.615</v>
      </c>
      <c r="O6628" s="0" t="n">
        <v>50366.205</v>
      </c>
      <c r="P6628" s="0" t="n">
        <v>60032.07</v>
      </c>
      <c r="Q6628" s="0" t="n">
        <v>81910.935</v>
      </c>
      <c r="S6628" s="0" t="s">
        <v>303</v>
      </c>
    </row>
    <row r="6629" customFormat="false" ht="14" hidden="false" customHeight="false" outlineLevel="0" collapsed="false">
      <c r="A6629" s="0" t="str">
        <f aca="false">SUBSTITUTE(C6629&amp;D6629&amp;E6629&amp;F6629&amp;G6629&amp;H6629&amp;I6629," ","")</f>
        <v>AgenteBilingüeEspecializadoCienciasdelaeducaciónyafinesEnlasinstalacionesdelaEntidadCompradoraHoraextranocturna Zona1Platino</v>
      </c>
      <c r="B6629" s="0" t="s">
        <v>6975</v>
      </c>
      <c r="C6629" s="0" t="s">
        <v>190</v>
      </c>
      <c r="D6629" s="0" t="s">
        <v>6010</v>
      </c>
      <c r="E6629" s="0" t="s">
        <v>721</v>
      </c>
      <c r="F6629" s="0" t="s">
        <v>3303</v>
      </c>
      <c r="G6629" s="0" t="s">
        <v>197</v>
      </c>
      <c r="H6629" s="0" t="s">
        <v>379</v>
      </c>
      <c r="I6629" s="0" t="s">
        <v>198</v>
      </c>
      <c r="J6629" s="0" t="s">
        <v>325</v>
      </c>
      <c r="K6629" s="0" t="n">
        <v>52699.2442688854</v>
      </c>
      <c r="L6629" s="0" t="n">
        <v>61089.84</v>
      </c>
      <c r="M6629" s="0" t="n">
        <v>76816.9772243804</v>
      </c>
      <c r="N6629" s="0" t="n">
        <v>50082.615</v>
      </c>
      <c r="O6629" s="0" t="n">
        <v>50366.205</v>
      </c>
      <c r="P6629" s="0" t="n">
        <v>61322.715</v>
      </c>
      <c r="Q6629" s="0" t="n">
        <v>87056.955</v>
      </c>
      <c r="S6629" s="0" t="s">
        <v>303</v>
      </c>
    </row>
    <row r="6630" customFormat="false" ht="14" hidden="false" customHeight="false" outlineLevel="0" collapsed="false">
      <c r="A6630" s="0" t="str">
        <f aca="false">SUBSTITUTE(C6630&amp;D6630&amp;E6630&amp;F6630&amp;G6630&amp;H6630&amp;I6630," ","")</f>
        <v>AgenteBilingüeEspecializadoCienciasdelaeducaciónyafinesEnlasinstalacionesdelaEntidadCompradoraHoraextranocturna Zona2Plata</v>
      </c>
      <c r="B6630" s="0" t="s">
        <v>6976</v>
      </c>
      <c r="C6630" s="0" t="s">
        <v>190</v>
      </c>
      <c r="D6630" s="0" t="s">
        <v>6010</v>
      </c>
      <c r="E6630" s="0" t="s">
        <v>721</v>
      </c>
      <c r="F6630" s="0" t="s">
        <v>3303</v>
      </c>
      <c r="G6630" s="0" t="s">
        <v>197</v>
      </c>
      <c r="H6630" s="0" t="s">
        <v>385</v>
      </c>
      <c r="I6630" s="0" t="s">
        <v>195</v>
      </c>
      <c r="J6630" s="0" t="s">
        <v>325</v>
      </c>
      <c r="K6630" s="0" t="n">
        <v>52699.2442688854</v>
      </c>
      <c r="L6630" s="0" t="n">
        <v>59926.5</v>
      </c>
      <c r="M6630" s="0" t="n">
        <v>72541.0530816373</v>
      </c>
      <c r="N6630" s="0" t="n">
        <v>50082.615</v>
      </c>
      <c r="O6630" s="0" t="n">
        <v>50366.205</v>
      </c>
      <c r="P6630" s="0" t="n">
        <v>62480.88</v>
      </c>
      <c r="Q6630" s="0" t="n">
        <v>78433.335</v>
      </c>
      <c r="S6630" s="0" t="s">
        <v>303</v>
      </c>
    </row>
    <row r="6631" customFormat="false" ht="14" hidden="false" customHeight="false" outlineLevel="0" collapsed="false">
      <c r="A6631" s="0" t="str">
        <f aca="false">SUBSTITUTE(C6631&amp;D6631&amp;E6631&amp;F6631&amp;G6631&amp;H6631&amp;I6631," ","")</f>
        <v>AgenteBilingüeEspecializadoCienciasdelaeducaciónyafinesEnlasinstalacionesdelaEntidadCompradoraHoraextranocturna Zona2Oro</v>
      </c>
      <c r="B6631" s="0" t="s">
        <v>6977</v>
      </c>
      <c r="C6631" s="0" t="s">
        <v>190</v>
      </c>
      <c r="D6631" s="0" t="s">
        <v>6010</v>
      </c>
      <c r="E6631" s="0" t="s">
        <v>721</v>
      </c>
      <c r="F6631" s="0" t="s">
        <v>3303</v>
      </c>
      <c r="G6631" s="0" t="s">
        <v>197</v>
      </c>
      <c r="H6631" s="0" t="s">
        <v>385</v>
      </c>
      <c r="I6631" s="0" t="s">
        <v>54</v>
      </c>
      <c r="J6631" s="0" t="s">
        <v>325</v>
      </c>
      <c r="K6631" s="0" t="n">
        <v>52699.2442688854</v>
      </c>
      <c r="L6631" s="0" t="n">
        <v>61126.065</v>
      </c>
      <c r="M6631" s="0" t="n">
        <v>74617.8081083088</v>
      </c>
      <c r="N6631" s="0" t="n">
        <v>50082.615</v>
      </c>
      <c r="O6631" s="0" t="n">
        <v>50366.205</v>
      </c>
      <c r="P6631" s="0" t="n">
        <v>63796.365</v>
      </c>
      <c r="Q6631" s="0" t="n">
        <v>81910.935</v>
      </c>
      <c r="S6631" s="0" t="s">
        <v>303</v>
      </c>
    </row>
    <row r="6632" customFormat="false" ht="14" hidden="false" customHeight="false" outlineLevel="0" collapsed="false">
      <c r="A6632" s="0" t="str">
        <f aca="false">SUBSTITUTE(C6632&amp;D6632&amp;E6632&amp;F6632&amp;G6632&amp;H6632&amp;I6632," ","")</f>
        <v>AgenteBilingüeEspecializadoCienciasdelaeducaciónyafinesEnlasinstalacionesdelaEntidadCompradoraHoraextranocturna Zona2Platino</v>
      </c>
      <c r="B6632" s="0" t="s">
        <v>6978</v>
      </c>
      <c r="C6632" s="0" t="s">
        <v>190</v>
      </c>
      <c r="D6632" s="0" t="s">
        <v>6010</v>
      </c>
      <c r="E6632" s="0" t="s">
        <v>721</v>
      </c>
      <c r="F6632" s="0" t="s">
        <v>3303</v>
      </c>
      <c r="G6632" s="0" t="s">
        <v>197</v>
      </c>
      <c r="H6632" s="0" t="s">
        <v>385</v>
      </c>
      <c r="I6632" s="0" t="s">
        <v>198</v>
      </c>
      <c r="J6632" s="0" t="s">
        <v>325</v>
      </c>
      <c r="K6632" s="0" t="n">
        <v>52699.2442688854</v>
      </c>
      <c r="L6632" s="0" t="n">
        <v>62922.825</v>
      </c>
      <c r="M6632" s="0" t="n">
        <v>76816.9772243804</v>
      </c>
      <c r="N6632" s="0" t="n">
        <v>50082.615</v>
      </c>
      <c r="O6632" s="0" t="n">
        <v>50366.205</v>
      </c>
      <c r="P6632" s="0" t="n">
        <v>65168.775</v>
      </c>
      <c r="Q6632" s="0" t="n">
        <v>87056.955</v>
      </c>
      <c r="S6632" s="0" t="s">
        <v>303</v>
      </c>
    </row>
    <row r="6633" customFormat="false" ht="14" hidden="false" customHeight="false" outlineLevel="0" collapsed="false">
      <c r="A6633" s="0" t="str">
        <f aca="false">SUBSTITUTE(C6633&amp;D6633&amp;E6633&amp;F6633&amp;G6633&amp;H6633&amp;I6633," ","")</f>
        <v>AgenteBilingüeEspecializadoCienciasdelaeducaciónyafinesEnlasinstalacionesdelaEntidadCompradoraHoraextranocturna Zona3Plata</v>
      </c>
      <c r="B6633" s="0" t="s">
        <v>6979</v>
      </c>
      <c r="C6633" s="0" t="s">
        <v>190</v>
      </c>
      <c r="D6633" s="0" t="s">
        <v>6010</v>
      </c>
      <c r="E6633" s="0" t="s">
        <v>721</v>
      </c>
      <c r="F6633" s="0" t="s">
        <v>3303</v>
      </c>
      <c r="G6633" s="0" t="s">
        <v>197</v>
      </c>
      <c r="H6633" s="0" t="s">
        <v>390</v>
      </c>
      <c r="I6633" s="0" t="s">
        <v>195</v>
      </c>
      <c r="J6633" s="0" t="s">
        <v>325</v>
      </c>
      <c r="K6633" s="0" t="n">
        <v>52699.2442688854</v>
      </c>
      <c r="L6633" s="0" t="n">
        <v>61089.84</v>
      </c>
      <c r="M6633" s="0" t="n">
        <v>72541.0530816373</v>
      </c>
      <c r="N6633" s="0" t="n">
        <v>50082.615</v>
      </c>
      <c r="O6633" s="0" t="n">
        <v>50366.205</v>
      </c>
      <c r="P6633" s="0" t="n">
        <v>62774.82</v>
      </c>
      <c r="Q6633" s="0" t="n">
        <v>78433.335</v>
      </c>
      <c r="S6633" s="0" t="s">
        <v>303</v>
      </c>
    </row>
    <row r="6634" customFormat="false" ht="14" hidden="false" customHeight="false" outlineLevel="0" collapsed="false">
      <c r="A6634" s="0" t="str">
        <f aca="false">SUBSTITUTE(C6634&amp;D6634&amp;E6634&amp;F6634&amp;G6634&amp;H6634&amp;I6634," ","")</f>
        <v>AgenteBilingüeEspecializadoCienciasdelaeducaciónyafinesEnlasinstalacionesdelaEntidadCompradoraHoraextranocturna Zona3Oro</v>
      </c>
      <c r="B6634" s="0" t="s">
        <v>6980</v>
      </c>
      <c r="C6634" s="0" t="s">
        <v>190</v>
      </c>
      <c r="D6634" s="0" t="s">
        <v>6010</v>
      </c>
      <c r="E6634" s="0" t="s">
        <v>721</v>
      </c>
      <c r="F6634" s="0" t="s">
        <v>3303</v>
      </c>
      <c r="G6634" s="0" t="s">
        <v>197</v>
      </c>
      <c r="H6634" s="0" t="s">
        <v>390</v>
      </c>
      <c r="I6634" s="0" t="s">
        <v>54</v>
      </c>
      <c r="J6634" s="0" t="s">
        <v>325</v>
      </c>
      <c r="K6634" s="0" t="n">
        <v>52699.2442688854</v>
      </c>
      <c r="L6634" s="0" t="n">
        <v>62312.175</v>
      </c>
      <c r="M6634" s="0" t="n">
        <v>74617.8081083088</v>
      </c>
      <c r="N6634" s="0" t="n">
        <v>50082.615</v>
      </c>
      <c r="O6634" s="0" t="n">
        <v>50366.205</v>
      </c>
      <c r="P6634" s="0" t="n">
        <v>64096.515</v>
      </c>
      <c r="Q6634" s="0" t="n">
        <v>81910.935</v>
      </c>
      <c r="S6634" s="0" t="s">
        <v>303</v>
      </c>
    </row>
    <row r="6635" customFormat="false" ht="14" hidden="false" customHeight="false" outlineLevel="0" collapsed="false">
      <c r="A6635" s="0" t="str">
        <f aca="false">SUBSTITUTE(C6635&amp;D6635&amp;E6635&amp;F6635&amp;G6635&amp;H6635&amp;I6635," ","")</f>
        <v>AgenteBilingüeEspecializadoCienciasdelaeducaciónyafinesEnlasinstalacionesdelaEntidadCompradoraHoraextranocturna Zona3Platino</v>
      </c>
      <c r="B6635" s="0" t="s">
        <v>6981</v>
      </c>
      <c r="C6635" s="0" t="s">
        <v>190</v>
      </c>
      <c r="D6635" s="0" t="s">
        <v>6010</v>
      </c>
      <c r="E6635" s="0" t="s">
        <v>721</v>
      </c>
      <c r="F6635" s="0" t="s">
        <v>3303</v>
      </c>
      <c r="G6635" s="0" t="s">
        <v>197</v>
      </c>
      <c r="H6635" s="0" t="s">
        <v>390</v>
      </c>
      <c r="I6635" s="0" t="s">
        <v>198</v>
      </c>
      <c r="J6635" s="0" t="s">
        <v>325</v>
      </c>
      <c r="K6635" s="0" t="n">
        <v>52699.2442688854</v>
      </c>
      <c r="L6635" s="0" t="n">
        <v>64145.16</v>
      </c>
      <c r="M6635" s="0" t="n">
        <v>76816.9772243804</v>
      </c>
      <c r="N6635" s="0" t="n">
        <v>50082.615</v>
      </c>
      <c r="O6635" s="0" t="n">
        <v>50366.205</v>
      </c>
      <c r="P6635" s="0" t="n">
        <v>65475.135</v>
      </c>
      <c r="Q6635" s="0" t="n">
        <v>87056.955</v>
      </c>
      <c r="S6635" s="0" t="s">
        <v>303</v>
      </c>
    </row>
    <row r="6636" customFormat="false" ht="14" hidden="false" customHeight="false" outlineLevel="0" collapsed="false">
      <c r="A6636" s="0" t="str">
        <f aca="false">SUBSTITUTE(C6636&amp;D6636&amp;E6636&amp;F6636&amp;G6636&amp;H6636&amp;I6636," ","")</f>
        <v>AgenteBilingüeEspecializadoCienciasdelaeducaciónyafinesEnlasinstalacionesdelaEntidadCompradoraHoraextradominicalyfestivoZona1Plata</v>
      </c>
      <c r="B6636" s="0" t="s">
        <v>6982</v>
      </c>
      <c r="C6636" s="0" t="s">
        <v>190</v>
      </c>
      <c r="D6636" s="0" t="s">
        <v>6010</v>
      </c>
      <c r="E6636" s="0" t="s">
        <v>721</v>
      </c>
      <c r="F6636" s="0" t="s">
        <v>3303</v>
      </c>
      <c r="G6636" s="0" t="s">
        <v>194</v>
      </c>
      <c r="H6636" s="0" t="s">
        <v>379</v>
      </c>
      <c r="I6636" s="0" t="s">
        <v>195</v>
      </c>
      <c r="J6636" s="0" t="s">
        <v>325</v>
      </c>
      <c r="K6636" s="0" t="n">
        <v>66840.0487990937</v>
      </c>
      <c r="L6636" s="0" t="n">
        <v>66492.54</v>
      </c>
      <c r="M6636" s="0" t="n">
        <v>82904.0606647283</v>
      </c>
      <c r="N6636" s="0" t="n">
        <v>71546.445</v>
      </c>
      <c r="O6636" s="0" t="n">
        <v>57461.13</v>
      </c>
      <c r="P6636" s="0" t="n">
        <v>65238.12</v>
      </c>
      <c r="Q6636" s="0" t="n">
        <v>87317.775</v>
      </c>
      <c r="S6636" s="0" t="s">
        <v>303</v>
      </c>
    </row>
    <row r="6637" customFormat="false" ht="14" hidden="false" customHeight="false" outlineLevel="0" collapsed="false">
      <c r="A6637" s="0" t="str">
        <f aca="false">SUBSTITUTE(C6637&amp;D6637&amp;E6637&amp;F6637&amp;G6637&amp;H6637&amp;I6637," ","")</f>
        <v>AgenteBilingüeEspecializadoCienciasdelaeducaciónyafinesEnlasinstalacionesdelaEntidadCompradoraHoraextradominicalyfestivoZona1Oro</v>
      </c>
      <c r="B6637" s="0" t="s">
        <v>6983</v>
      </c>
      <c r="C6637" s="0" t="s">
        <v>190</v>
      </c>
      <c r="D6637" s="0" t="s">
        <v>6010</v>
      </c>
      <c r="E6637" s="0" t="s">
        <v>721</v>
      </c>
      <c r="F6637" s="0" t="s">
        <v>3303</v>
      </c>
      <c r="G6637" s="0" t="s">
        <v>194</v>
      </c>
      <c r="H6637" s="0" t="s">
        <v>379</v>
      </c>
      <c r="I6637" s="0" t="s">
        <v>54</v>
      </c>
      <c r="J6637" s="0" t="s">
        <v>325</v>
      </c>
      <c r="K6637" s="0" t="n">
        <v>66840.0487990937</v>
      </c>
      <c r="L6637" s="0" t="n">
        <v>67822.515</v>
      </c>
      <c r="M6637" s="0" t="n">
        <v>85277.4949809243</v>
      </c>
      <c r="N6637" s="0" t="n">
        <v>71546.445</v>
      </c>
      <c r="O6637" s="0" t="n">
        <v>57461.13</v>
      </c>
      <c r="P6637" s="0" t="n">
        <v>66611.565</v>
      </c>
      <c r="Q6637" s="0" t="n">
        <v>91188.675</v>
      </c>
      <c r="S6637" s="0" t="s">
        <v>303</v>
      </c>
    </row>
    <row r="6638" customFormat="false" ht="14" hidden="false" customHeight="false" outlineLevel="0" collapsed="false">
      <c r="A6638" s="0" t="str">
        <f aca="false">SUBSTITUTE(C6638&amp;D6638&amp;E6638&amp;F6638&amp;G6638&amp;H6638&amp;I6638," ","")</f>
        <v>AgenteBilingüeEspecializadoCienciasdelaeducaciónyafinesEnlasinstalacionesdelaEntidadCompradoraHoraextradominicalyfestivoZona1Platino</v>
      </c>
      <c r="B6638" s="0" t="s">
        <v>6984</v>
      </c>
      <c r="C6638" s="0" t="s">
        <v>190</v>
      </c>
      <c r="D6638" s="0" t="s">
        <v>6010</v>
      </c>
      <c r="E6638" s="0" t="s">
        <v>721</v>
      </c>
      <c r="F6638" s="0" t="s">
        <v>3303</v>
      </c>
      <c r="G6638" s="0" t="s">
        <v>194</v>
      </c>
      <c r="H6638" s="0" t="s">
        <v>379</v>
      </c>
      <c r="I6638" s="0" t="s">
        <v>198</v>
      </c>
      <c r="J6638" s="0" t="s">
        <v>325</v>
      </c>
      <c r="K6638" s="0" t="n">
        <v>66840.0487990937</v>
      </c>
      <c r="L6638" s="0" t="n">
        <v>69817.995</v>
      </c>
      <c r="M6638" s="0" t="n">
        <v>87790.8311135776</v>
      </c>
      <c r="N6638" s="0" t="n">
        <v>71546.445</v>
      </c>
      <c r="O6638" s="0" t="n">
        <v>57461.13</v>
      </c>
      <c r="P6638" s="0" t="n">
        <v>68044.005</v>
      </c>
      <c r="Q6638" s="0" t="n">
        <v>96917.4</v>
      </c>
      <c r="S6638" s="0" t="s">
        <v>303</v>
      </c>
    </row>
    <row r="6639" customFormat="false" ht="14" hidden="false" customHeight="false" outlineLevel="0" collapsed="false">
      <c r="A6639" s="0" t="str">
        <f aca="false">SUBSTITUTE(C6639&amp;D6639&amp;E6639&amp;F6639&amp;G6639&amp;H6639&amp;I6639," ","")</f>
        <v>AgenteBilingüeEspecializadoCienciasdelaeducaciónyafinesEnlasinstalacionesdelaEntidadCompradoraHoraextradominicalyfestivoZona2Plata</v>
      </c>
      <c r="B6639" s="0" t="s">
        <v>6985</v>
      </c>
      <c r="C6639" s="0" t="s">
        <v>190</v>
      </c>
      <c r="D6639" s="0" t="s">
        <v>6010</v>
      </c>
      <c r="E6639" s="0" t="s">
        <v>721</v>
      </c>
      <c r="F6639" s="0" t="s">
        <v>3303</v>
      </c>
      <c r="G6639" s="0" t="s">
        <v>194</v>
      </c>
      <c r="H6639" s="0" t="s">
        <v>385</v>
      </c>
      <c r="I6639" s="0" t="s">
        <v>195</v>
      </c>
      <c r="J6639" s="0" t="s">
        <v>325</v>
      </c>
      <c r="K6639" s="0" t="n">
        <v>66840.0487990937</v>
      </c>
      <c r="L6639" s="0" t="n">
        <v>68488.02</v>
      </c>
      <c r="M6639" s="0" t="n">
        <v>82904.0606647283</v>
      </c>
      <c r="N6639" s="0" t="n">
        <v>71546.445</v>
      </c>
      <c r="O6639" s="0" t="n">
        <v>57461.13</v>
      </c>
      <c r="P6639" s="0" t="n">
        <v>69328.44</v>
      </c>
      <c r="Q6639" s="0" t="n">
        <v>87317.775</v>
      </c>
      <c r="S6639" s="0" t="s">
        <v>303</v>
      </c>
    </row>
    <row r="6640" customFormat="false" ht="14" hidden="false" customHeight="false" outlineLevel="0" collapsed="false">
      <c r="A6640" s="0" t="str">
        <f aca="false">SUBSTITUTE(C6640&amp;D6640&amp;E6640&amp;F6640&amp;G6640&amp;H6640&amp;I6640," ","")</f>
        <v>AgenteBilingüeEspecializadoCienciasdelaeducaciónyafinesEnlasinstalacionesdelaEntidadCompradoraHoraextradominicalyfestivoZona2Oro</v>
      </c>
      <c r="B6640" s="0" t="s">
        <v>6986</v>
      </c>
      <c r="C6640" s="0" t="s">
        <v>190</v>
      </c>
      <c r="D6640" s="0" t="s">
        <v>6010</v>
      </c>
      <c r="E6640" s="0" t="s">
        <v>721</v>
      </c>
      <c r="F6640" s="0" t="s">
        <v>3303</v>
      </c>
      <c r="G6640" s="0" t="s">
        <v>194</v>
      </c>
      <c r="H6640" s="0" t="s">
        <v>385</v>
      </c>
      <c r="I6640" s="0" t="s">
        <v>54</v>
      </c>
      <c r="J6640" s="0" t="s">
        <v>325</v>
      </c>
      <c r="K6640" s="0" t="n">
        <v>66840.0487990937</v>
      </c>
      <c r="L6640" s="0" t="n">
        <v>69857.325</v>
      </c>
      <c r="M6640" s="0" t="n">
        <v>85277.4949809243</v>
      </c>
      <c r="N6640" s="0" t="n">
        <v>71546.445</v>
      </c>
      <c r="O6640" s="0" t="n">
        <v>57461.13</v>
      </c>
      <c r="P6640" s="0" t="n">
        <v>70788.825</v>
      </c>
      <c r="Q6640" s="0" t="n">
        <v>91188.675</v>
      </c>
      <c r="S6640" s="0" t="s">
        <v>303</v>
      </c>
    </row>
    <row r="6641" customFormat="false" ht="14" hidden="false" customHeight="false" outlineLevel="0" collapsed="false">
      <c r="A6641" s="0" t="str">
        <f aca="false">SUBSTITUTE(C6641&amp;D6641&amp;E6641&amp;F6641&amp;G6641&amp;H6641&amp;I6641," ","")</f>
        <v>AgenteBilingüeEspecializadoCienciasdelaeducaciónyafinesEnlasinstalacionesdelaEntidadCompradoraHoraextradominicalyfestivoZona2Platino</v>
      </c>
      <c r="B6641" s="0" t="s">
        <v>6987</v>
      </c>
      <c r="C6641" s="0" t="s">
        <v>190</v>
      </c>
      <c r="D6641" s="0" t="s">
        <v>6010</v>
      </c>
      <c r="E6641" s="0" t="s">
        <v>721</v>
      </c>
      <c r="F6641" s="0" t="s">
        <v>3303</v>
      </c>
      <c r="G6641" s="0" t="s">
        <v>194</v>
      </c>
      <c r="H6641" s="0" t="s">
        <v>385</v>
      </c>
      <c r="I6641" s="0" t="s">
        <v>198</v>
      </c>
      <c r="J6641" s="0" t="s">
        <v>325</v>
      </c>
      <c r="K6641" s="0" t="n">
        <v>66840.0487990937</v>
      </c>
      <c r="L6641" s="0" t="n">
        <v>71912.835</v>
      </c>
      <c r="M6641" s="0" t="n">
        <v>87790.8311135776</v>
      </c>
      <c r="N6641" s="0" t="n">
        <v>71546.445</v>
      </c>
      <c r="O6641" s="0" t="n">
        <v>57461.13</v>
      </c>
      <c r="P6641" s="0" t="n">
        <v>72310.275</v>
      </c>
      <c r="Q6641" s="0" t="n">
        <v>96917.4</v>
      </c>
      <c r="S6641" s="0" t="s">
        <v>303</v>
      </c>
    </row>
    <row r="6642" customFormat="false" ht="14" hidden="false" customHeight="false" outlineLevel="0" collapsed="false">
      <c r="A6642" s="0" t="str">
        <f aca="false">SUBSTITUTE(C6642&amp;D6642&amp;E6642&amp;F6642&amp;G6642&amp;H6642&amp;I6642," ","")</f>
        <v>AgenteBilingüeEspecializadoCienciasdelaeducaciónyafinesEnlasinstalacionesdelaEntidadCompradoraHoraextradominicalyfestivoZona3Plata</v>
      </c>
      <c r="B6642" s="0" t="s">
        <v>6988</v>
      </c>
      <c r="C6642" s="0" t="s">
        <v>190</v>
      </c>
      <c r="D6642" s="0" t="s">
        <v>6010</v>
      </c>
      <c r="E6642" s="0" t="s">
        <v>721</v>
      </c>
      <c r="F6642" s="0" t="s">
        <v>3303</v>
      </c>
      <c r="G6642" s="0" t="s">
        <v>194</v>
      </c>
      <c r="H6642" s="0" t="s">
        <v>390</v>
      </c>
      <c r="I6642" s="0" t="s">
        <v>195</v>
      </c>
      <c r="J6642" s="0" t="s">
        <v>325</v>
      </c>
      <c r="K6642" s="0" t="n">
        <v>66840.0487990937</v>
      </c>
      <c r="L6642" s="0" t="n">
        <v>69817.995</v>
      </c>
      <c r="M6642" s="0" t="n">
        <v>82904.0606647283</v>
      </c>
      <c r="N6642" s="0" t="n">
        <v>71546.445</v>
      </c>
      <c r="O6642" s="0" t="n">
        <v>57461.13</v>
      </c>
      <c r="P6642" s="0" t="n">
        <v>69654.465</v>
      </c>
      <c r="Q6642" s="0" t="n">
        <v>87317.775</v>
      </c>
      <c r="S6642" s="0" t="s">
        <v>303</v>
      </c>
    </row>
    <row r="6643" customFormat="false" ht="14" hidden="false" customHeight="false" outlineLevel="0" collapsed="false">
      <c r="A6643" s="0" t="str">
        <f aca="false">SUBSTITUTE(C6643&amp;D6643&amp;E6643&amp;F6643&amp;G6643&amp;H6643&amp;I6643," ","")</f>
        <v>AgenteBilingüeEspecializadoCienciasdelaeducaciónyafinesEnlasinstalacionesdelaEntidadCompradoraHoraextradominicalyfestivoZona3Oro</v>
      </c>
      <c r="B6643" s="0" t="s">
        <v>6989</v>
      </c>
      <c r="C6643" s="0" t="s">
        <v>190</v>
      </c>
      <c r="D6643" s="0" t="s">
        <v>6010</v>
      </c>
      <c r="E6643" s="0" t="s">
        <v>721</v>
      </c>
      <c r="F6643" s="0" t="s">
        <v>3303</v>
      </c>
      <c r="G6643" s="0" t="s">
        <v>194</v>
      </c>
      <c r="H6643" s="0" t="s">
        <v>390</v>
      </c>
      <c r="I6643" s="0" t="s">
        <v>54</v>
      </c>
      <c r="J6643" s="0" t="s">
        <v>325</v>
      </c>
      <c r="K6643" s="0" t="n">
        <v>66840.0487990937</v>
      </c>
      <c r="L6643" s="0" t="n">
        <v>71214.21</v>
      </c>
      <c r="M6643" s="0" t="n">
        <v>85277.4949809243</v>
      </c>
      <c r="N6643" s="0" t="n">
        <v>71546.445</v>
      </c>
      <c r="O6643" s="0" t="n">
        <v>57461.13</v>
      </c>
      <c r="P6643" s="0" t="n">
        <v>71121.06</v>
      </c>
      <c r="Q6643" s="0" t="n">
        <v>91188.675</v>
      </c>
      <c r="S6643" s="0" t="s">
        <v>303</v>
      </c>
    </row>
    <row r="6644" customFormat="false" ht="14" hidden="false" customHeight="false" outlineLevel="0" collapsed="false">
      <c r="A6644" s="0" t="str">
        <f aca="false">SUBSTITUTE(C6644&amp;D6644&amp;E6644&amp;F6644&amp;G6644&amp;H6644&amp;I6644," ","")</f>
        <v>AgenteBilingüeEspecializadoCienciasdelaeducaciónyafinesEnlasinstalacionesdelaEntidadCompradoraHoraextradominicalyfestivoZona3Platino</v>
      </c>
      <c r="B6644" s="0" t="s">
        <v>6990</v>
      </c>
      <c r="C6644" s="0" t="s">
        <v>190</v>
      </c>
      <c r="D6644" s="0" t="s">
        <v>6010</v>
      </c>
      <c r="E6644" s="0" t="s">
        <v>721</v>
      </c>
      <c r="F6644" s="0" t="s">
        <v>3303</v>
      </c>
      <c r="G6644" s="0" t="s">
        <v>194</v>
      </c>
      <c r="H6644" s="0" t="s">
        <v>390</v>
      </c>
      <c r="I6644" s="0" t="s">
        <v>198</v>
      </c>
      <c r="J6644" s="0" t="s">
        <v>325</v>
      </c>
      <c r="K6644" s="0" t="n">
        <v>66840.0487990937</v>
      </c>
      <c r="L6644" s="0" t="n">
        <v>73309.05</v>
      </c>
      <c r="M6644" s="0" t="n">
        <v>87790.8311135776</v>
      </c>
      <c r="N6644" s="0" t="n">
        <v>71546.445</v>
      </c>
      <c r="O6644" s="0" t="n">
        <v>57461.13</v>
      </c>
      <c r="P6644" s="0" t="n">
        <v>72650.79</v>
      </c>
      <c r="Q6644" s="0" t="n">
        <v>96917.4</v>
      </c>
      <c r="S6644" s="0" t="s">
        <v>303</v>
      </c>
    </row>
    <row r="6645" customFormat="false" ht="14" hidden="false" customHeight="false" outlineLevel="0" collapsed="false">
      <c r="A6645" s="0" t="str">
        <f aca="false">SUBSTITUTE(C6645&amp;D6645&amp;E6645&amp;F6645&amp;G6645&amp;H6645&amp;I6645," ","")</f>
        <v>AgenteBilingüeEspecializadoCienciasdelaeducaciónyafinesEnlasinstalacionesdelaEntidadCompradoraServicio7x24Zona1Plata</v>
      </c>
      <c r="B6645" s="0" t="s">
        <v>6991</v>
      </c>
      <c r="C6645" s="0" t="s">
        <v>190</v>
      </c>
      <c r="D6645" s="0" t="s">
        <v>6010</v>
      </c>
      <c r="E6645" s="0" t="s">
        <v>721</v>
      </c>
      <c r="F6645" s="0" t="s">
        <v>3303</v>
      </c>
      <c r="G6645" s="0" t="s">
        <v>55</v>
      </c>
      <c r="H6645" s="0" t="s">
        <v>379</v>
      </c>
      <c r="I6645" s="0" t="s">
        <v>195</v>
      </c>
      <c r="J6645" s="0" t="s">
        <v>305</v>
      </c>
      <c r="K6645" s="0" t="n">
        <v>24526094.4299074</v>
      </c>
      <c r="L6645" s="0" t="n">
        <v>34905025.17</v>
      </c>
      <c r="M6645" s="0" t="n">
        <v>36767254.2404031</v>
      </c>
      <c r="N6645" s="0" t="n">
        <v>31132347.705</v>
      </c>
      <c r="O6645" s="0" t="n">
        <v>31670306.55</v>
      </c>
      <c r="P6645" s="0" t="n">
        <v>45077514.39</v>
      </c>
      <c r="Q6645" s="0" t="n">
        <v>36008177.85</v>
      </c>
      <c r="S6645" s="0" t="s">
        <v>303</v>
      </c>
    </row>
    <row r="6646" customFormat="false" ht="14" hidden="false" customHeight="false" outlineLevel="0" collapsed="false">
      <c r="A6646" s="0" t="str">
        <f aca="false">SUBSTITUTE(C6646&amp;D6646&amp;E6646&amp;F6646&amp;G6646&amp;H6646&amp;I6646," ","")</f>
        <v>AgenteBilingüeEspecializadoCienciasdelaeducaciónyafinesEnlasinstalacionesdelaEntidadCompradoraServicio7x24Zona1Oro</v>
      </c>
      <c r="B6646" s="0" t="s">
        <v>6992</v>
      </c>
      <c r="C6646" s="0" t="s">
        <v>190</v>
      </c>
      <c r="D6646" s="0" t="s">
        <v>6010</v>
      </c>
      <c r="E6646" s="0" t="s">
        <v>721</v>
      </c>
      <c r="F6646" s="0" t="s">
        <v>3303</v>
      </c>
      <c r="G6646" s="0" t="s">
        <v>55</v>
      </c>
      <c r="H6646" s="0" t="s">
        <v>379</v>
      </c>
      <c r="I6646" s="0" t="s">
        <v>54</v>
      </c>
      <c r="J6646" s="0" t="s">
        <v>305</v>
      </c>
      <c r="K6646" s="0" t="n">
        <v>24526094.4299074</v>
      </c>
      <c r="L6646" s="0" t="n">
        <v>35603126.46</v>
      </c>
      <c r="M6646" s="0" t="n">
        <v>37819852.4150497</v>
      </c>
      <c r="N6646" s="0" t="n">
        <v>31310595.405</v>
      </c>
      <c r="O6646" s="0" t="n">
        <v>31670306.55</v>
      </c>
      <c r="P6646" s="0" t="n">
        <v>46026514.17</v>
      </c>
      <c r="Q6646" s="0" t="n">
        <v>37604521.485</v>
      </c>
      <c r="S6646" s="0" t="s">
        <v>303</v>
      </c>
    </row>
    <row r="6647" customFormat="false" ht="14" hidden="false" customHeight="false" outlineLevel="0" collapsed="false">
      <c r="A6647" s="0" t="str">
        <f aca="false">SUBSTITUTE(C6647&amp;D6647&amp;E6647&amp;F6647&amp;G6647&amp;H6647&amp;I6647," ","")</f>
        <v>AgenteBilingüeEspecializadoCienciasdelaeducaciónyafinesEnlasinstalacionesdelaEntidadCompradoraServicio7x24Zona1Platino</v>
      </c>
      <c r="B6647" s="0" t="s">
        <v>6993</v>
      </c>
      <c r="C6647" s="0" t="s">
        <v>190</v>
      </c>
      <c r="D6647" s="0" t="s">
        <v>6010</v>
      </c>
      <c r="E6647" s="0" t="s">
        <v>721</v>
      </c>
      <c r="F6647" s="0" t="s">
        <v>3303</v>
      </c>
      <c r="G6647" s="0" t="s">
        <v>55</v>
      </c>
      <c r="H6647" s="0" t="s">
        <v>379</v>
      </c>
      <c r="I6647" s="0" t="s">
        <v>198</v>
      </c>
      <c r="J6647" s="0" t="s">
        <v>305</v>
      </c>
      <c r="K6647" s="0" t="n">
        <v>24526094.4299074</v>
      </c>
      <c r="L6647" s="0" t="n">
        <v>36650277.36</v>
      </c>
      <c r="M6647" s="0" t="n">
        <v>38934495.8696636</v>
      </c>
      <c r="N6647" s="0" t="n">
        <v>31345637.4</v>
      </c>
      <c r="O6647" s="0" t="n">
        <v>31670306.55</v>
      </c>
      <c r="P6647" s="0" t="n">
        <v>47016332.28</v>
      </c>
      <c r="Q6647" s="0" t="n">
        <v>39966985.575</v>
      </c>
      <c r="S6647" s="0" t="s">
        <v>303</v>
      </c>
    </row>
    <row r="6648" customFormat="false" ht="14" hidden="false" customHeight="false" outlineLevel="0" collapsed="false">
      <c r="A6648" s="0" t="str">
        <f aca="false">SUBSTITUTE(C6648&amp;D6648&amp;E6648&amp;F6648&amp;G6648&amp;H6648&amp;I6648," ","")</f>
        <v>AgenteBilingüeEspecializadoCienciasdelaeducaciónyafinesEnlasinstalacionesdelaEntidadCompradoraServicio7x24Zona2Plata</v>
      </c>
      <c r="B6648" s="0" t="s">
        <v>6994</v>
      </c>
      <c r="C6648" s="0" t="s">
        <v>190</v>
      </c>
      <c r="D6648" s="0" t="s">
        <v>6010</v>
      </c>
      <c r="E6648" s="0" t="s">
        <v>721</v>
      </c>
      <c r="F6648" s="0" t="s">
        <v>3303</v>
      </c>
      <c r="G6648" s="0" t="s">
        <v>55</v>
      </c>
      <c r="H6648" s="0" t="s">
        <v>385</v>
      </c>
      <c r="I6648" s="0" t="s">
        <v>195</v>
      </c>
      <c r="J6648" s="0" t="s">
        <v>305</v>
      </c>
      <c r="K6648" s="0" t="n">
        <v>24526094.4299074</v>
      </c>
      <c r="L6648" s="0" t="n">
        <v>35952176.07</v>
      </c>
      <c r="M6648" s="0" t="n">
        <v>36767254.2404031</v>
      </c>
      <c r="N6648" s="0" t="n">
        <v>31317604.425</v>
      </c>
      <c r="O6648" s="0" t="n">
        <v>31670306.55</v>
      </c>
      <c r="P6648" s="0" t="n">
        <v>47904054.885</v>
      </c>
      <c r="Q6648" s="0" t="n">
        <v>36008177.85</v>
      </c>
      <c r="S6648" s="0" t="s">
        <v>303</v>
      </c>
    </row>
    <row r="6649" customFormat="false" ht="14" hidden="false" customHeight="false" outlineLevel="0" collapsed="false">
      <c r="A6649" s="0" t="str">
        <f aca="false">SUBSTITUTE(C6649&amp;D6649&amp;E6649&amp;F6649&amp;G6649&amp;H6649&amp;I6649," ","")</f>
        <v>AgenteBilingüeEspecializadoCienciasdelaeducaciónyafinesEnlasinstalacionesdelaEntidadCompradoraServicio7x24Zona2Oro</v>
      </c>
      <c r="B6649" s="0" t="s">
        <v>6995</v>
      </c>
      <c r="C6649" s="0" t="s">
        <v>190</v>
      </c>
      <c r="D6649" s="0" t="s">
        <v>6010</v>
      </c>
      <c r="E6649" s="0" t="s">
        <v>721</v>
      </c>
      <c r="F6649" s="0" t="s">
        <v>3303</v>
      </c>
      <c r="G6649" s="0" t="s">
        <v>55</v>
      </c>
      <c r="H6649" s="0" t="s">
        <v>385</v>
      </c>
      <c r="I6649" s="0" t="s">
        <v>54</v>
      </c>
      <c r="J6649" s="0" t="s">
        <v>305</v>
      </c>
      <c r="K6649" s="0" t="n">
        <v>24526094.4299074</v>
      </c>
      <c r="L6649" s="0" t="n">
        <v>36671220.585</v>
      </c>
      <c r="M6649" s="0" t="n">
        <v>37819852.4150497</v>
      </c>
      <c r="N6649" s="0" t="n">
        <v>31354747.47</v>
      </c>
      <c r="O6649" s="0" t="n">
        <v>31670306.55</v>
      </c>
      <c r="P6649" s="0" t="n">
        <v>48912560.955</v>
      </c>
      <c r="Q6649" s="0" t="n">
        <v>37604521.485</v>
      </c>
      <c r="S6649" s="0" t="s">
        <v>303</v>
      </c>
    </row>
    <row r="6650" customFormat="false" ht="14" hidden="false" customHeight="false" outlineLevel="0" collapsed="false">
      <c r="A6650" s="0" t="str">
        <f aca="false">SUBSTITUTE(C6650&amp;D6650&amp;E6650&amp;F6650&amp;G6650&amp;H6650&amp;I6650," ","")</f>
        <v>AgenteBilingüeEspecializadoCienciasdelaeducaciónyafinesEnlasinstalacionesdelaEntidadCompradoraServicio7x24Zona2Platino</v>
      </c>
      <c r="B6650" s="0" t="s">
        <v>6996</v>
      </c>
      <c r="C6650" s="0" t="s">
        <v>190</v>
      </c>
      <c r="D6650" s="0" t="s">
        <v>6010</v>
      </c>
      <c r="E6650" s="0" t="s">
        <v>721</v>
      </c>
      <c r="F6650" s="0" t="s">
        <v>3303</v>
      </c>
      <c r="G6650" s="0" t="s">
        <v>55</v>
      </c>
      <c r="H6650" s="0" t="s">
        <v>385</v>
      </c>
      <c r="I6650" s="0" t="s">
        <v>198</v>
      </c>
      <c r="J6650" s="0" t="s">
        <v>305</v>
      </c>
      <c r="K6650" s="0" t="n">
        <v>24526094.4299074</v>
      </c>
      <c r="L6650" s="0" t="n">
        <v>37749785.805</v>
      </c>
      <c r="M6650" s="0" t="n">
        <v>38934495.8696636</v>
      </c>
      <c r="N6650" s="0" t="n">
        <v>31391891.55</v>
      </c>
      <c r="O6650" s="0" t="n">
        <v>31670306.55</v>
      </c>
      <c r="P6650" s="0" t="n">
        <v>49964443.875</v>
      </c>
      <c r="Q6650" s="0" t="n">
        <v>39966985.575</v>
      </c>
      <c r="S6650" s="0" t="s">
        <v>303</v>
      </c>
    </row>
    <row r="6651" customFormat="false" ht="14" hidden="false" customHeight="false" outlineLevel="0" collapsed="false">
      <c r="A6651" s="0" t="str">
        <f aca="false">SUBSTITUTE(C6651&amp;D6651&amp;E6651&amp;F6651&amp;G6651&amp;H6651&amp;I6651," ","")</f>
        <v>AgenteBilingüeEspecializadoCienciasdelaeducaciónyafinesEnlasinstalacionesdelaEntidadCompradoraServicio7x24Zona3Plata</v>
      </c>
      <c r="B6651" s="0" t="s">
        <v>6997</v>
      </c>
      <c r="C6651" s="0" t="s">
        <v>190</v>
      </c>
      <c r="D6651" s="0" t="s">
        <v>6010</v>
      </c>
      <c r="E6651" s="0" t="s">
        <v>721</v>
      </c>
      <c r="F6651" s="0" t="s">
        <v>3303</v>
      </c>
      <c r="G6651" s="0" t="s">
        <v>55</v>
      </c>
      <c r="H6651" s="0" t="s">
        <v>390</v>
      </c>
      <c r="I6651" s="0" t="s">
        <v>195</v>
      </c>
      <c r="J6651" s="0" t="s">
        <v>305</v>
      </c>
      <c r="K6651" s="0" t="n">
        <v>24526094.4299074</v>
      </c>
      <c r="L6651" s="0" t="n">
        <v>36650277.36</v>
      </c>
      <c r="M6651" s="0" t="n">
        <v>36767254.2404031</v>
      </c>
      <c r="N6651" s="0" t="n">
        <v>31345637.4</v>
      </c>
      <c r="O6651" s="0" t="n">
        <v>31670306.55</v>
      </c>
      <c r="P6651" s="0" t="n">
        <v>48129441.66</v>
      </c>
      <c r="Q6651" s="0" t="n">
        <v>36008177.85</v>
      </c>
      <c r="S6651" s="0" t="s">
        <v>303</v>
      </c>
    </row>
    <row r="6652" customFormat="false" ht="14" hidden="false" customHeight="false" outlineLevel="0" collapsed="false">
      <c r="A6652" s="0" t="str">
        <f aca="false">SUBSTITUTE(C6652&amp;D6652&amp;E6652&amp;F6652&amp;G6652&amp;H6652&amp;I6652," ","")</f>
        <v>AgenteBilingüeEspecializadoCienciasdelaeducaciónyafinesEnlasinstalacionesdelaEntidadCompradoraServicio7x24Zona3Oro</v>
      </c>
      <c r="B6652" s="0" t="s">
        <v>6998</v>
      </c>
      <c r="C6652" s="0" t="s">
        <v>190</v>
      </c>
      <c r="D6652" s="0" t="s">
        <v>6010</v>
      </c>
      <c r="E6652" s="0" t="s">
        <v>721</v>
      </c>
      <c r="F6652" s="0" t="s">
        <v>3303</v>
      </c>
      <c r="G6652" s="0" t="s">
        <v>55</v>
      </c>
      <c r="H6652" s="0" t="s">
        <v>390</v>
      </c>
      <c r="I6652" s="0" t="s">
        <v>54</v>
      </c>
      <c r="J6652" s="0" t="s">
        <v>305</v>
      </c>
      <c r="K6652" s="0" t="n">
        <v>24526094.4299074</v>
      </c>
      <c r="L6652" s="0" t="n">
        <v>37383282.99</v>
      </c>
      <c r="M6652" s="0" t="n">
        <v>37819852.4150497</v>
      </c>
      <c r="N6652" s="0" t="n">
        <v>31384181.835</v>
      </c>
      <c r="O6652" s="0" t="n">
        <v>31670306.55</v>
      </c>
      <c r="P6652" s="0" t="n">
        <v>49142693.205</v>
      </c>
      <c r="Q6652" s="0" t="n">
        <v>37604521.485</v>
      </c>
      <c r="S6652" s="0" t="s">
        <v>303</v>
      </c>
    </row>
    <row r="6653" customFormat="false" ht="14" hidden="false" customHeight="false" outlineLevel="0" collapsed="false">
      <c r="A6653" s="0" t="str">
        <f aca="false">SUBSTITUTE(C6653&amp;D6653&amp;E6653&amp;F6653&amp;G6653&amp;H6653&amp;I6653," ","")</f>
        <v>AgenteBilingüeEspecializadoCienciasdelaeducaciónyafinesEnlasinstalacionesdelaEntidadCompradoraServicio7x24Zona3Platino</v>
      </c>
      <c r="B6653" s="0" t="s">
        <v>6999</v>
      </c>
      <c r="C6653" s="0" t="s">
        <v>190</v>
      </c>
      <c r="D6653" s="0" t="s">
        <v>6010</v>
      </c>
      <c r="E6653" s="0" t="s">
        <v>721</v>
      </c>
      <c r="F6653" s="0" t="s">
        <v>3303</v>
      </c>
      <c r="G6653" s="0" t="s">
        <v>55</v>
      </c>
      <c r="H6653" s="0" t="s">
        <v>390</v>
      </c>
      <c r="I6653" s="0" t="s">
        <v>198</v>
      </c>
      <c r="J6653" s="0" t="s">
        <v>305</v>
      </c>
      <c r="K6653" s="0" t="n">
        <v>24526094.4299074</v>
      </c>
      <c r="L6653" s="0" t="n">
        <v>38482791.435</v>
      </c>
      <c r="M6653" s="0" t="n">
        <v>38934495.8696636</v>
      </c>
      <c r="N6653" s="0" t="n">
        <v>31422727.305</v>
      </c>
      <c r="O6653" s="0" t="n">
        <v>31670306.55</v>
      </c>
      <c r="P6653" s="0" t="n">
        <v>50199525.495</v>
      </c>
      <c r="Q6653" s="0" t="n">
        <v>39966985.575</v>
      </c>
      <c r="S6653" s="0" t="s">
        <v>303</v>
      </c>
    </row>
    <row r="6654" customFormat="false" ht="14" hidden="false" customHeight="false" outlineLevel="0" collapsed="false">
      <c r="A6654" s="0" t="str">
        <f aca="false">SUBSTITUTE(C6654&amp;D6654&amp;E6654&amp;F6654&amp;G6654&amp;H6654&amp;I6654," ","")</f>
        <v>AgenteBilingüeEspecializadoCienciasdelaeducaciónyafinesFrontofficeconherramientaJornadaOrdinaria Zona1Plata</v>
      </c>
      <c r="B6654" s="0" t="s">
        <v>7000</v>
      </c>
      <c r="C6654" s="0" t="s">
        <v>190</v>
      </c>
      <c r="D6654" s="0" t="s">
        <v>6010</v>
      </c>
      <c r="E6654" s="0" t="s">
        <v>721</v>
      </c>
      <c r="F6654" s="0" t="s">
        <v>3319</v>
      </c>
      <c r="G6654" s="0" t="s">
        <v>62</v>
      </c>
      <c r="H6654" s="0" t="s">
        <v>379</v>
      </c>
      <c r="I6654" s="0" t="s">
        <v>195</v>
      </c>
      <c r="J6654" s="0" t="s">
        <v>36</v>
      </c>
      <c r="K6654" s="0" t="n">
        <v>7874424.38965752</v>
      </c>
      <c r="L6654" s="0" t="n">
        <v>7734944.16</v>
      </c>
      <c r="M6654" s="0" t="n">
        <v>9207986.49716936</v>
      </c>
      <c r="N6654" s="0" t="n">
        <v>8481519.675</v>
      </c>
      <c r="O6654" s="0" t="n">
        <v>8060000.4</v>
      </c>
      <c r="P6654" s="0" t="n">
        <v>8596541.295</v>
      </c>
      <c r="Q6654" s="0" t="n">
        <v>8865103.095</v>
      </c>
      <c r="S6654" s="0" t="s">
        <v>303</v>
      </c>
    </row>
    <row r="6655" customFormat="false" ht="14" hidden="false" customHeight="false" outlineLevel="0" collapsed="false">
      <c r="A6655" s="0" t="str">
        <f aca="false">SUBSTITUTE(C6655&amp;D6655&amp;E6655&amp;F6655&amp;G6655&amp;H6655&amp;I6655," ","")</f>
        <v>AgenteBilingüeEspecializadoCienciasdelaeducaciónyafinesFrontofficeconherramientaJornadaOrdinaria Zona1Oro</v>
      </c>
      <c r="B6655" s="0" t="s">
        <v>7001</v>
      </c>
      <c r="C6655" s="0" t="s">
        <v>190</v>
      </c>
      <c r="D6655" s="0" t="s">
        <v>6010</v>
      </c>
      <c r="E6655" s="0" t="s">
        <v>721</v>
      </c>
      <c r="F6655" s="0" t="s">
        <v>3319</v>
      </c>
      <c r="G6655" s="0" t="s">
        <v>62</v>
      </c>
      <c r="H6655" s="0" t="s">
        <v>379</v>
      </c>
      <c r="I6655" s="0" t="s">
        <v>54</v>
      </c>
      <c r="J6655" s="0" t="s">
        <v>36</v>
      </c>
      <c r="K6655" s="0" t="n">
        <v>7874424.38965752</v>
      </c>
      <c r="L6655" s="0" t="n">
        <v>7889643.54</v>
      </c>
      <c r="M6655" s="0" t="n">
        <v>9471599.05076711</v>
      </c>
      <c r="N6655" s="0" t="n">
        <v>8510144.67</v>
      </c>
      <c r="O6655" s="0" t="n">
        <v>8060000.4</v>
      </c>
      <c r="P6655" s="0" t="n">
        <v>8777521.395</v>
      </c>
      <c r="Q6655" s="0" t="n">
        <v>9258118.47</v>
      </c>
      <c r="S6655" s="0" t="s">
        <v>303</v>
      </c>
    </row>
    <row r="6656" customFormat="false" ht="14" hidden="false" customHeight="false" outlineLevel="0" collapsed="false">
      <c r="A6656" s="0" t="str">
        <f aca="false">SUBSTITUTE(C6656&amp;D6656&amp;E6656&amp;F6656&amp;G6656&amp;H6656&amp;I6656," ","")</f>
        <v>AgenteBilingüeEspecializadoCienciasdelaeducaciónyafinesFrontofficeconherramientaJornadaOrdinaria Zona1Platino</v>
      </c>
      <c r="B6656" s="0" t="s">
        <v>7002</v>
      </c>
      <c r="C6656" s="0" t="s">
        <v>190</v>
      </c>
      <c r="D6656" s="0" t="s">
        <v>6010</v>
      </c>
      <c r="E6656" s="0" t="s">
        <v>721</v>
      </c>
      <c r="F6656" s="0" t="s">
        <v>3319</v>
      </c>
      <c r="G6656" s="0" t="s">
        <v>62</v>
      </c>
      <c r="H6656" s="0" t="s">
        <v>379</v>
      </c>
      <c r="I6656" s="0" t="s">
        <v>198</v>
      </c>
      <c r="J6656" s="0" t="s">
        <v>36</v>
      </c>
      <c r="K6656" s="0" t="n">
        <v>7874424.38965752</v>
      </c>
      <c r="L6656" s="0" t="n">
        <v>8121691.575</v>
      </c>
      <c r="M6656" s="0" t="n">
        <v>9750750.21642485</v>
      </c>
      <c r="N6656" s="0" t="n">
        <v>8538769.665</v>
      </c>
      <c r="O6656" s="0" t="n">
        <v>8060000.4</v>
      </c>
      <c r="P6656" s="0" t="n">
        <v>8966284.695</v>
      </c>
      <c r="Q6656" s="0" t="n">
        <v>9839750.175</v>
      </c>
      <c r="S6656" s="0" t="s">
        <v>303</v>
      </c>
    </row>
    <row r="6657" customFormat="false" ht="14" hidden="false" customHeight="false" outlineLevel="0" collapsed="false">
      <c r="A6657" s="0" t="str">
        <f aca="false">SUBSTITUTE(C6657&amp;D6657&amp;E6657&amp;F6657&amp;G6657&amp;H6657&amp;I6657," ","")</f>
        <v>AgenteBilingüeEspecializadoCienciasdelaeducaciónyafinesFrontofficeconherramientaJornadaOrdinaria Zona2Plata</v>
      </c>
      <c r="B6657" s="0" t="s">
        <v>7003</v>
      </c>
      <c r="C6657" s="0" t="s">
        <v>190</v>
      </c>
      <c r="D6657" s="0" t="s">
        <v>6010</v>
      </c>
      <c r="E6657" s="0" t="s">
        <v>721</v>
      </c>
      <c r="F6657" s="0" t="s">
        <v>3319</v>
      </c>
      <c r="G6657" s="0" t="s">
        <v>62</v>
      </c>
      <c r="H6657" s="0" t="s">
        <v>385</v>
      </c>
      <c r="I6657" s="0" t="s">
        <v>195</v>
      </c>
      <c r="J6657" s="0" t="s">
        <v>36</v>
      </c>
      <c r="K6657" s="0" t="n">
        <v>7874424.38965752</v>
      </c>
      <c r="L6657" s="0" t="n">
        <v>7966993.23</v>
      </c>
      <c r="M6657" s="0" t="n">
        <v>9207986.49716936</v>
      </c>
      <c r="N6657" s="0" t="n">
        <v>8515869.255</v>
      </c>
      <c r="O6657" s="0" t="n">
        <v>8060000.4</v>
      </c>
      <c r="P6657" s="0" t="n">
        <v>9135578.61</v>
      </c>
      <c r="Q6657" s="0" t="n">
        <v>8865103.095</v>
      </c>
      <c r="S6657" s="0" t="s">
        <v>303</v>
      </c>
    </row>
    <row r="6658" customFormat="false" ht="14" hidden="false" customHeight="false" outlineLevel="0" collapsed="false">
      <c r="A6658" s="0" t="str">
        <f aca="false">SUBSTITUTE(C6658&amp;D6658&amp;E6658&amp;F6658&amp;G6658&amp;H6658&amp;I6658," ","")</f>
        <v>AgenteBilingüeEspecializadoCienciasdelaeducaciónyafinesFrontofficeconherramientaJornadaOrdinaria Zona2Oro</v>
      </c>
      <c r="B6658" s="0" t="s">
        <v>7004</v>
      </c>
      <c r="C6658" s="0" t="s">
        <v>190</v>
      </c>
      <c r="D6658" s="0" t="s">
        <v>6010</v>
      </c>
      <c r="E6658" s="0" t="s">
        <v>721</v>
      </c>
      <c r="F6658" s="0" t="s">
        <v>3319</v>
      </c>
      <c r="G6658" s="0" t="s">
        <v>62</v>
      </c>
      <c r="H6658" s="0" t="s">
        <v>385</v>
      </c>
      <c r="I6658" s="0" t="s">
        <v>54</v>
      </c>
      <c r="J6658" s="0" t="s">
        <v>36</v>
      </c>
      <c r="K6658" s="0" t="n">
        <v>7874424.38965752</v>
      </c>
      <c r="L6658" s="0" t="n">
        <v>8126333.55</v>
      </c>
      <c r="M6658" s="0" t="n">
        <v>9471599.05076711</v>
      </c>
      <c r="N6658" s="0" t="n">
        <v>8546212.35</v>
      </c>
      <c r="O6658" s="0" t="n">
        <v>8060000.4</v>
      </c>
      <c r="P6658" s="0" t="n">
        <v>9327906.45</v>
      </c>
      <c r="Q6658" s="0" t="n">
        <v>9258118.47</v>
      </c>
      <c r="S6658" s="0" t="s">
        <v>303</v>
      </c>
    </row>
    <row r="6659" customFormat="false" ht="14" hidden="false" customHeight="false" outlineLevel="0" collapsed="false">
      <c r="A6659" s="0" t="str">
        <f aca="false">SUBSTITUTE(C6659&amp;D6659&amp;E6659&amp;F6659&amp;G6659&amp;H6659&amp;I6659," ","")</f>
        <v>AgenteBilingüeEspecializadoCienciasdelaeducaciónyafinesFrontofficeconherramientaJornadaOrdinaria Zona2Platino</v>
      </c>
      <c r="B6659" s="0" t="s">
        <v>7005</v>
      </c>
      <c r="C6659" s="0" t="s">
        <v>190</v>
      </c>
      <c r="D6659" s="0" t="s">
        <v>6010</v>
      </c>
      <c r="E6659" s="0" t="s">
        <v>721</v>
      </c>
      <c r="F6659" s="0" t="s">
        <v>3319</v>
      </c>
      <c r="G6659" s="0" t="s">
        <v>62</v>
      </c>
      <c r="H6659" s="0" t="s">
        <v>385</v>
      </c>
      <c r="I6659" s="0" t="s">
        <v>198</v>
      </c>
      <c r="J6659" s="0" t="s">
        <v>36</v>
      </c>
      <c r="K6659" s="0" t="n">
        <v>7874424.38965752</v>
      </c>
      <c r="L6659" s="0" t="n">
        <v>8365342.995</v>
      </c>
      <c r="M6659" s="0" t="n">
        <v>9750750.21642485</v>
      </c>
      <c r="N6659" s="0" t="n">
        <v>8576554.41</v>
      </c>
      <c r="O6659" s="0" t="n">
        <v>8060000.4</v>
      </c>
      <c r="P6659" s="0" t="n">
        <v>9528507.045</v>
      </c>
      <c r="Q6659" s="0" t="n">
        <v>9839750.175</v>
      </c>
      <c r="S6659" s="0" t="s">
        <v>303</v>
      </c>
    </row>
    <row r="6660" customFormat="false" ht="14" hidden="false" customHeight="false" outlineLevel="0" collapsed="false">
      <c r="A6660" s="0" t="str">
        <f aca="false">SUBSTITUTE(C6660&amp;D6660&amp;E6660&amp;F6660&amp;G6660&amp;H6660&amp;I6660," ","")</f>
        <v>AgenteBilingüeEspecializadoCienciasdelaeducaciónyafinesFrontofficeconherramientaJornadaOrdinaria Zona3Plata</v>
      </c>
      <c r="B6660" s="0" t="s">
        <v>7006</v>
      </c>
      <c r="C6660" s="0" t="s">
        <v>190</v>
      </c>
      <c r="D6660" s="0" t="s">
        <v>6010</v>
      </c>
      <c r="E6660" s="0" t="s">
        <v>721</v>
      </c>
      <c r="F6660" s="0" t="s">
        <v>3319</v>
      </c>
      <c r="G6660" s="0" t="s">
        <v>62</v>
      </c>
      <c r="H6660" s="0" t="s">
        <v>390</v>
      </c>
      <c r="I6660" s="0" t="s">
        <v>195</v>
      </c>
      <c r="J6660" s="0" t="s">
        <v>36</v>
      </c>
      <c r="K6660" s="0" t="n">
        <v>7874424.38965752</v>
      </c>
      <c r="L6660" s="0" t="n">
        <v>8121691.575</v>
      </c>
      <c r="M6660" s="0" t="n">
        <v>9207986.49716936</v>
      </c>
      <c r="N6660" s="0" t="n">
        <v>8538769.665</v>
      </c>
      <c r="O6660" s="0" t="n">
        <v>8060000.4</v>
      </c>
      <c r="P6660" s="0" t="n">
        <v>9178562.16</v>
      </c>
      <c r="Q6660" s="0" t="n">
        <v>8865103.095</v>
      </c>
      <c r="S6660" s="0" t="s">
        <v>303</v>
      </c>
    </row>
    <row r="6661" customFormat="false" ht="14" hidden="false" customHeight="false" outlineLevel="0" collapsed="false">
      <c r="A6661" s="0" t="str">
        <f aca="false">SUBSTITUTE(C6661&amp;D6661&amp;E6661&amp;F6661&amp;G6661&amp;H6661&amp;I6661," ","")</f>
        <v>AgenteBilingüeEspecializadoCienciasdelaeducaciónyafinesFrontofficeconherramientaJornadaOrdinaria Zona3Oro</v>
      </c>
      <c r="B6661" s="0" t="s">
        <v>7007</v>
      </c>
      <c r="C6661" s="0" t="s">
        <v>190</v>
      </c>
      <c r="D6661" s="0" t="s">
        <v>6010</v>
      </c>
      <c r="E6661" s="0" t="s">
        <v>721</v>
      </c>
      <c r="F6661" s="0" t="s">
        <v>3319</v>
      </c>
      <c r="G6661" s="0" t="s">
        <v>62</v>
      </c>
      <c r="H6661" s="0" t="s">
        <v>390</v>
      </c>
      <c r="I6661" s="0" t="s">
        <v>54</v>
      </c>
      <c r="J6661" s="0" t="s">
        <v>36</v>
      </c>
      <c r="K6661" s="0" t="n">
        <v>7874424.38965752</v>
      </c>
      <c r="L6661" s="0" t="n">
        <v>8284126.545</v>
      </c>
      <c r="M6661" s="0" t="n">
        <v>9471599.05076711</v>
      </c>
      <c r="N6661" s="0" t="n">
        <v>8570257.47</v>
      </c>
      <c r="O6661" s="0" t="n">
        <v>8060000.4</v>
      </c>
      <c r="P6661" s="0" t="n">
        <v>9371794.59</v>
      </c>
      <c r="Q6661" s="0" t="n">
        <v>9258118.47</v>
      </c>
      <c r="S6661" s="0" t="s">
        <v>303</v>
      </c>
    </row>
    <row r="6662" customFormat="false" ht="14" hidden="false" customHeight="false" outlineLevel="0" collapsed="false">
      <c r="A6662" s="0" t="str">
        <f aca="false">SUBSTITUTE(C6662&amp;D6662&amp;E6662&amp;F6662&amp;G6662&amp;H6662&amp;I6662," ","")</f>
        <v>AgenteBilingüeEspecializadoCienciasdelaeducaciónyafinesFrontofficeconherramientaJornadaOrdinaria Zona3Platino</v>
      </c>
      <c r="B6662" s="0" t="s">
        <v>7008</v>
      </c>
      <c r="C6662" s="0" t="s">
        <v>190</v>
      </c>
      <c r="D6662" s="0" t="s">
        <v>6010</v>
      </c>
      <c r="E6662" s="0" t="s">
        <v>721</v>
      </c>
      <c r="F6662" s="0" t="s">
        <v>3319</v>
      </c>
      <c r="G6662" s="0" t="s">
        <v>62</v>
      </c>
      <c r="H6662" s="0" t="s">
        <v>390</v>
      </c>
      <c r="I6662" s="0" t="s">
        <v>198</v>
      </c>
      <c r="J6662" s="0" t="s">
        <v>36</v>
      </c>
      <c r="K6662" s="0" t="n">
        <v>7874424.38965752</v>
      </c>
      <c r="L6662" s="0" t="n">
        <v>8527776.93</v>
      </c>
      <c r="M6662" s="0" t="n">
        <v>9750750.21642485</v>
      </c>
      <c r="N6662" s="0" t="n">
        <v>8601744.24</v>
      </c>
      <c r="O6662" s="0" t="n">
        <v>8060000.4</v>
      </c>
      <c r="P6662" s="0" t="n">
        <v>9573338.07</v>
      </c>
      <c r="Q6662" s="0" t="n">
        <v>9839750.175</v>
      </c>
      <c r="S6662" s="0" t="s">
        <v>303</v>
      </c>
    </row>
    <row r="6663" customFormat="false" ht="14" hidden="false" customHeight="false" outlineLevel="0" collapsed="false">
      <c r="A6663" s="0" t="str">
        <f aca="false">SUBSTITUTE(C6663&amp;D6663&amp;E6663&amp;F6663&amp;G6663&amp;H6663&amp;I6663," ","")</f>
        <v>AgenteBilingüeEspecializadoCienciasdelaeducaciónyafinesFrontofficeconherramientaHoraextradiurnaZona1Plata</v>
      </c>
      <c r="B6663" s="0" t="s">
        <v>7009</v>
      </c>
      <c r="C6663" s="0" t="s">
        <v>190</v>
      </c>
      <c r="D6663" s="0" t="s">
        <v>6010</v>
      </c>
      <c r="E6663" s="0" t="s">
        <v>721</v>
      </c>
      <c r="F6663" s="0" t="s">
        <v>3319</v>
      </c>
      <c r="G6663" s="0" t="s">
        <v>192</v>
      </c>
      <c r="H6663" s="0" t="s">
        <v>379</v>
      </c>
      <c r="I6663" s="0" t="s">
        <v>195</v>
      </c>
      <c r="J6663" s="0" t="s">
        <v>325</v>
      </c>
      <c r="K6663" s="0" t="n">
        <v>39880.5038886771</v>
      </c>
      <c r="L6663" s="0" t="n">
        <v>42152.445</v>
      </c>
      <c r="M6663" s="0" t="n">
        <v>51815.0379154552</v>
      </c>
      <c r="N6663" s="0" t="n">
        <v>35772.705</v>
      </c>
      <c r="O6663" s="0" t="n">
        <v>36174.285</v>
      </c>
      <c r="P6663" s="0" t="n">
        <v>45942.615</v>
      </c>
      <c r="Q6663" s="0" t="n">
        <v>56509.965</v>
      </c>
      <c r="S6663" s="0" t="s">
        <v>303</v>
      </c>
    </row>
    <row r="6664" customFormat="false" ht="14" hidden="false" customHeight="false" outlineLevel="0" collapsed="false">
      <c r="A6664" s="0" t="str">
        <f aca="false">SUBSTITUTE(C6664&amp;D6664&amp;E6664&amp;F6664&amp;G6664&amp;H6664&amp;I6664," ","")</f>
        <v>AgenteBilingüeEspecializadoCienciasdelaeducaciónyafinesFrontofficeconherramientaHoraextradiurnaZona1Oro</v>
      </c>
      <c r="B6664" s="0" t="s">
        <v>7010</v>
      </c>
      <c r="C6664" s="0" t="s">
        <v>190</v>
      </c>
      <c r="D6664" s="0" t="s">
        <v>6010</v>
      </c>
      <c r="E6664" s="0" t="s">
        <v>721</v>
      </c>
      <c r="F6664" s="0" t="s">
        <v>3319</v>
      </c>
      <c r="G6664" s="0" t="s">
        <v>192</v>
      </c>
      <c r="H6664" s="0" t="s">
        <v>379</v>
      </c>
      <c r="I6664" s="0" t="s">
        <v>54</v>
      </c>
      <c r="J6664" s="0" t="s">
        <v>325</v>
      </c>
      <c r="K6664" s="0" t="n">
        <v>39880.5038886771</v>
      </c>
      <c r="L6664" s="0" t="n">
        <v>42995.97</v>
      </c>
      <c r="M6664" s="0" t="n">
        <v>53298.4343630777</v>
      </c>
      <c r="N6664" s="0" t="n">
        <v>35772.705</v>
      </c>
      <c r="O6664" s="0" t="n">
        <v>36174.285</v>
      </c>
      <c r="P6664" s="0" t="n">
        <v>46909.305</v>
      </c>
      <c r="Q6664" s="0" t="n">
        <v>59014.665</v>
      </c>
      <c r="S6664" s="0" t="s">
        <v>303</v>
      </c>
    </row>
    <row r="6665" customFormat="false" ht="14" hidden="false" customHeight="false" outlineLevel="0" collapsed="false">
      <c r="A6665" s="0" t="str">
        <f aca="false">SUBSTITUTE(C6665&amp;D6665&amp;E6665&amp;F6665&amp;G6665&amp;H6665&amp;I6665," ","")</f>
        <v>AgenteBilingüeEspecializadoCienciasdelaeducaciónyafinesFrontofficeconherramientaHoraextradiurnaZona1Platino</v>
      </c>
      <c r="B6665" s="0" t="s">
        <v>7011</v>
      </c>
      <c r="C6665" s="0" t="s">
        <v>190</v>
      </c>
      <c r="D6665" s="0" t="s">
        <v>6010</v>
      </c>
      <c r="E6665" s="0" t="s">
        <v>721</v>
      </c>
      <c r="F6665" s="0" t="s">
        <v>3319</v>
      </c>
      <c r="G6665" s="0" t="s">
        <v>192</v>
      </c>
      <c r="H6665" s="0" t="s">
        <v>379</v>
      </c>
      <c r="I6665" s="0" t="s">
        <v>198</v>
      </c>
      <c r="J6665" s="0" t="s">
        <v>325</v>
      </c>
      <c r="K6665" s="0" t="n">
        <v>39880.5038886771</v>
      </c>
      <c r="L6665" s="0" t="n">
        <v>44260.74</v>
      </c>
      <c r="M6665" s="0" t="n">
        <v>54869.269445986</v>
      </c>
      <c r="N6665" s="0" t="n">
        <v>35772.705</v>
      </c>
      <c r="O6665" s="0" t="n">
        <v>36174.285</v>
      </c>
      <c r="P6665" s="0" t="n">
        <v>47918.43</v>
      </c>
      <c r="Q6665" s="0" t="n">
        <v>62722.035</v>
      </c>
      <c r="S6665" s="0" t="s">
        <v>303</v>
      </c>
    </row>
    <row r="6666" customFormat="false" ht="14" hidden="false" customHeight="false" outlineLevel="0" collapsed="false">
      <c r="A6666" s="0" t="str">
        <f aca="false">SUBSTITUTE(C6666&amp;D6666&amp;E6666&amp;F6666&amp;G6666&amp;H6666&amp;I6666," ","")</f>
        <v>AgenteBilingüeEspecializadoCienciasdelaeducaciónyafinesFrontofficeconherramientaHoraextradiurnaZona2Plata</v>
      </c>
      <c r="B6666" s="0" t="s">
        <v>7012</v>
      </c>
      <c r="C6666" s="0" t="s">
        <v>190</v>
      </c>
      <c r="D6666" s="0" t="s">
        <v>6010</v>
      </c>
      <c r="E6666" s="0" t="s">
        <v>721</v>
      </c>
      <c r="F6666" s="0" t="s">
        <v>3319</v>
      </c>
      <c r="G6666" s="0" t="s">
        <v>192</v>
      </c>
      <c r="H6666" s="0" t="s">
        <v>385</v>
      </c>
      <c r="I6666" s="0" t="s">
        <v>195</v>
      </c>
      <c r="J6666" s="0" t="s">
        <v>325</v>
      </c>
      <c r="K6666" s="0" t="n">
        <v>39880.5038886771</v>
      </c>
      <c r="L6666" s="0" t="n">
        <v>43417.215</v>
      </c>
      <c r="M6666" s="0" t="n">
        <v>51815.0379154552</v>
      </c>
      <c r="N6666" s="0" t="n">
        <v>35772.705</v>
      </c>
      <c r="O6666" s="0" t="n">
        <v>36174.285</v>
      </c>
      <c r="P6666" s="0" t="n">
        <v>48823.02</v>
      </c>
      <c r="Q6666" s="0" t="n">
        <v>56509.965</v>
      </c>
      <c r="S6666" s="0" t="s">
        <v>303</v>
      </c>
    </row>
    <row r="6667" customFormat="false" ht="14" hidden="false" customHeight="false" outlineLevel="0" collapsed="false">
      <c r="A6667" s="0" t="str">
        <f aca="false">SUBSTITUTE(C6667&amp;D6667&amp;E6667&amp;F6667&amp;G6667&amp;H6667&amp;I6667," ","")</f>
        <v>AgenteBilingüeEspecializadoCienciasdelaeducaciónyafinesFrontofficeconherramientaHoraextradiurnaZona2Oro</v>
      </c>
      <c r="B6667" s="0" t="s">
        <v>7013</v>
      </c>
      <c r="C6667" s="0" t="s">
        <v>190</v>
      </c>
      <c r="D6667" s="0" t="s">
        <v>6010</v>
      </c>
      <c r="E6667" s="0" t="s">
        <v>721</v>
      </c>
      <c r="F6667" s="0" t="s">
        <v>3319</v>
      </c>
      <c r="G6667" s="0" t="s">
        <v>192</v>
      </c>
      <c r="H6667" s="0" t="s">
        <v>385</v>
      </c>
      <c r="I6667" s="0" t="s">
        <v>54</v>
      </c>
      <c r="J6667" s="0" t="s">
        <v>325</v>
      </c>
      <c r="K6667" s="0" t="n">
        <v>39880.5038886771</v>
      </c>
      <c r="L6667" s="0" t="n">
        <v>44286.615</v>
      </c>
      <c r="M6667" s="0" t="n">
        <v>53298.4343630777</v>
      </c>
      <c r="N6667" s="0" t="n">
        <v>35772.705</v>
      </c>
      <c r="O6667" s="0" t="n">
        <v>36174.285</v>
      </c>
      <c r="P6667" s="0" t="n">
        <v>49850.775</v>
      </c>
      <c r="Q6667" s="0" t="n">
        <v>59014.665</v>
      </c>
      <c r="S6667" s="0" t="s">
        <v>303</v>
      </c>
    </row>
    <row r="6668" customFormat="false" ht="14" hidden="false" customHeight="false" outlineLevel="0" collapsed="false">
      <c r="A6668" s="0" t="str">
        <f aca="false">SUBSTITUTE(C6668&amp;D6668&amp;E6668&amp;F6668&amp;G6668&amp;H6668&amp;I6668," ","")</f>
        <v>AgenteBilingüeEspecializadoCienciasdelaeducaciónyafinesFrontofficeconherramientaHoraextradiurnaZona2Platino</v>
      </c>
      <c r="B6668" s="0" t="s">
        <v>7014</v>
      </c>
      <c r="C6668" s="0" t="s">
        <v>190</v>
      </c>
      <c r="D6668" s="0" t="s">
        <v>6010</v>
      </c>
      <c r="E6668" s="0" t="s">
        <v>721</v>
      </c>
      <c r="F6668" s="0" t="s">
        <v>3319</v>
      </c>
      <c r="G6668" s="0" t="s">
        <v>192</v>
      </c>
      <c r="H6668" s="0" t="s">
        <v>385</v>
      </c>
      <c r="I6668" s="0" t="s">
        <v>198</v>
      </c>
      <c r="J6668" s="0" t="s">
        <v>325</v>
      </c>
      <c r="K6668" s="0" t="n">
        <v>39880.5038886771</v>
      </c>
      <c r="L6668" s="0" t="n">
        <v>45588.645</v>
      </c>
      <c r="M6668" s="0" t="n">
        <v>54869.269445986</v>
      </c>
      <c r="N6668" s="0" t="n">
        <v>35772.705</v>
      </c>
      <c r="O6668" s="0" t="n">
        <v>36174.285</v>
      </c>
      <c r="P6668" s="0" t="n">
        <v>50923.035</v>
      </c>
      <c r="Q6668" s="0" t="n">
        <v>62722.035</v>
      </c>
      <c r="S6668" s="0" t="s">
        <v>303</v>
      </c>
    </row>
    <row r="6669" customFormat="false" ht="14" hidden="false" customHeight="false" outlineLevel="0" collapsed="false">
      <c r="A6669" s="0" t="str">
        <f aca="false">SUBSTITUTE(C6669&amp;D6669&amp;E6669&amp;F6669&amp;G6669&amp;H6669&amp;I6669," ","")</f>
        <v>AgenteBilingüeEspecializadoCienciasdelaeducaciónyafinesFrontofficeconherramientaHoraextradiurnaZona3Plata</v>
      </c>
      <c r="B6669" s="0" t="s">
        <v>7015</v>
      </c>
      <c r="C6669" s="0" t="s">
        <v>190</v>
      </c>
      <c r="D6669" s="0" t="s">
        <v>6010</v>
      </c>
      <c r="E6669" s="0" t="s">
        <v>721</v>
      </c>
      <c r="F6669" s="0" t="s">
        <v>3319</v>
      </c>
      <c r="G6669" s="0" t="s">
        <v>192</v>
      </c>
      <c r="H6669" s="0" t="s">
        <v>390</v>
      </c>
      <c r="I6669" s="0" t="s">
        <v>195</v>
      </c>
      <c r="J6669" s="0" t="s">
        <v>325</v>
      </c>
      <c r="K6669" s="0" t="n">
        <v>39880.5038886771</v>
      </c>
      <c r="L6669" s="0" t="n">
        <v>44260.74</v>
      </c>
      <c r="M6669" s="0" t="n">
        <v>51815.0379154552</v>
      </c>
      <c r="N6669" s="0" t="n">
        <v>35772.705</v>
      </c>
      <c r="O6669" s="0" t="n">
        <v>36174.285</v>
      </c>
      <c r="P6669" s="0" t="n">
        <v>49052.79</v>
      </c>
      <c r="Q6669" s="0" t="n">
        <v>56509.965</v>
      </c>
      <c r="S6669" s="0" t="s">
        <v>303</v>
      </c>
    </row>
    <row r="6670" customFormat="false" ht="14" hidden="false" customHeight="false" outlineLevel="0" collapsed="false">
      <c r="A6670" s="0" t="str">
        <f aca="false">SUBSTITUTE(C6670&amp;D6670&amp;E6670&amp;F6670&amp;G6670&amp;H6670&amp;I6670," ","")</f>
        <v>AgenteBilingüeEspecializadoCienciasdelaeducaciónyafinesFrontofficeconherramientaHoraextradiurnaZona3Oro</v>
      </c>
      <c r="B6670" s="0" t="s">
        <v>7016</v>
      </c>
      <c r="C6670" s="0" t="s">
        <v>190</v>
      </c>
      <c r="D6670" s="0" t="s">
        <v>6010</v>
      </c>
      <c r="E6670" s="0" t="s">
        <v>721</v>
      </c>
      <c r="F6670" s="0" t="s">
        <v>3319</v>
      </c>
      <c r="G6670" s="0" t="s">
        <v>192</v>
      </c>
      <c r="H6670" s="0" t="s">
        <v>390</v>
      </c>
      <c r="I6670" s="0" t="s">
        <v>54</v>
      </c>
      <c r="J6670" s="0" t="s">
        <v>325</v>
      </c>
      <c r="K6670" s="0" t="n">
        <v>39880.5038886771</v>
      </c>
      <c r="L6670" s="0" t="n">
        <v>45146.7</v>
      </c>
      <c r="M6670" s="0" t="n">
        <v>53298.4343630777</v>
      </c>
      <c r="N6670" s="0" t="n">
        <v>35772.705</v>
      </c>
      <c r="O6670" s="0" t="n">
        <v>36174.285</v>
      </c>
      <c r="P6670" s="0" t="n">
        <v>50085.72</v>
      </c>
      <c r="Q6670" s="0" t="n">
        <v>59014.665</v>
      </c>
      <c r="S6670" s="0" t="s">
        <v>303</v>
      </c>
    </row>
    <row r="6671" customFormat="false" ht="14" hidden="false" customHeight="false" outlineLevel="0" collapsed="false">
      <c r="A6671" s="0" t="str">
        <f aca="false">SUBSTITUTE(C6671&amp;D6671&amp;E6671&amp;F6671&amp;G6671&amp;H6671&amp;I6671," ","")</f>
        <v>AgenteBilingüeEspecializadoCienciasdelaeducaciónyafinesFrontofficeconherramientaHoraextradiurnaZona3Platino</v>
      </c>
      <c r="B6671" s="0" t="s">
        <v>7017</v>
      </c>
      <c r="C6671" s="0" t="s">
        <v>190</v>
      </c>
      <c r="D6671" s="0" t="s">
        <v>6010</v>
      </c>
      <c r="E6671" s="0" t="s">
        <v>721</v>
      </c>
      <c r="F6671" s="0" t="s">
        <v>3319</v>
      </c>
      <c r="G6671" s="0" t="s">
        <v>192</v>
      </c>
      <c r="H6671" s="0" t="s">
        <v>390</v>
      </c>
      <c r="I6671" s="0" t="s">
        <v>198</v>
      </c>
      <c r="J6671" s="0" t="s">
        <v>325</v>
      </c>
      <c r="K6671" s="0" t="n">
        <v>39880.5038886771</v>
      </c>
      <c r="L6671" s="0" t="n">
        <v>46474.605</v>
      </c>
      <c r="M6671" s="0" t="n">
        <v>54869.269445986</v>
      </c>
      <c r="N6671" s="0" t="n">
        <v>35772.705</v>
      </c>
      <c r="O6671" s="0" t="n">
        <v>36174.285</v>
      </c>
      <c r="P6671" s="0" t="n">
        <v>51162.12</v>
      </c>
      <c r="Q6671" s="0" t="n">
        <v>62722.035</v>
      </c>
      <c r="S6671" s="0" t="s">
        <v>303</v>
      </c>
    </row>
    <row r="6672" customFormat="false" ht="14" hidden="false" customHeight="false" outlineLevel="0" collapsed="false">
      <c r="A6672" s="0" t="str">
        <f aca="false">SUBSTITUTE(C6672&amp;D6672&amp;E6672&amp;F6672&amp;G6672&amp;H6672&amp;I6672," ","")</f>
        <v>AgenteBilingüeEspecializadoCienciasdelaeducaciónyafinesFrontofficeconherramientaHoraextranocturna Zona1Plata</v>
      </c>
      <c r="B6672" s="0" t="s">
        <v>7018</v>
      </c>
      <c r="C6672" s="0" t="s">
        <v>190</v>
      </c>
      <c r="D6672" s="0" t="s">
        <v>6010</v>
      </c>
      <c r="E6672" s="0" t="s">
        <v>721</v>
      </c>
      <c r="F6672" s="0" t="s">
        <v>3319</v>
      </c>
      <c r="G6672" s="0" t="s">
        <v>197</v>
      </c>
      <c r="H6672" s="0" t="s">
        <v>379</v>
      </c>
      <c r="I6672" s="0" t="s">
        <v>195</v>
      </c>
      <c r="J6672" s="0" t="s">
        <v>325</v>
      </c>
      <c r="K6672" s="0" t="n">
        <v>54021.3084188854</v>
      </c>
      <c r="L6672" s="0" t="n">
        <v>59013.63</v>
      </c>
      <c r="M6672" s="0" t="n">
        <v>72541.0530816373</v>
      </c>
      <c r="N6672" s="0" t="n">
        <v>50082.615</v>
      </c>
      <c r="O6672" s="0" t="n">
        <v>50366.205</v>
      </c>
      <c r="P6672" s="0" t="n">
        <v>58896.675</v>
      </c>
      <c r="Q6672" s="0" t="n">
        <v>78433.335</v>
      </c>
      <c r="S6672" s="0" t="s">
        <v>303</v>
      </c>
    </row>
    <row r="6673" customFormat="false" ht="14" hidden="false" customHeight="false" outlineLevel="0" collapsed="false">
      <c r="A6673" s="0" t="str">
        <f aca="false">SUBSTITUTE(C6673&amp;D6673&amp;E6673&amp;F6673&amp;G6673&amp;H6673&amp;I6673," ","")</f>
        <v>AgenteBilingüeEspecializadoCienciasdelaeducaciónyafinesFrontofficeconherramientaHoraextranocturna Zona1Oro</v>
      </c>
      <c r="B6673" s="0" t="s">
        <v>7019</v>
      </c>
      <c r="C6673" s="0" t="s">
        <v>190</v>
      </c>
      <c r="D6673" s="0" t="s">
        <v>6010</v>
      </c>
      <c r="E6673" s="0" t="s">
        <v>721</v>
      </c>
      <c r="F6673" s="0" t="s">
        <v>3319</v>
      </c>
      <c r="G6673" s="0" t="s">
        <v>197</v>
      </c>
      <c r="H6673" s="0" t="s">
        <v>379</v>
      </c>
      <c r="I6673" s="0" t="s">
        <v>54</v>
      </c>
      <c r="J6673" s="0" t="s">
        <v>325</v>
      </c>
      <c r="K6673" s="0" t="n">
        <v>54021.3084188854</v>
      </c>
      <c r="L6673" s="0" t="n">
        <v>60194.565</v>
      </c>
      <c r="M6673" s="0" t="n">
        <v>74617.8081083088</v>
      </c>
      <c r="N6673" s="0" t="n">
        <v>50082.615</v>
      </c>
      <c r="O6673" s="0" t="n">
        <v>50366.205</v>
      </c>
      <c r="P6673" s="0" t="n">
        <v>60136.605</v>
      </c>
      <c r="Q6673" s="0" t="n">
        <v>81910.935</v>
      </c>
      <c r="S6673" s="0" t="s">
        <v>303</v>
      </c>
    </row>
    <row r="6674" customFormat="false" ht="14" hidden="false" customHeight="false" outlineLevel="0" collapsed="false">
      <c r="A6674" s="0" t="str">
        <f aca="false">SUBSTITUTE(C6674&amp;D6674&amp;E6674&amp;F6674&amp;G6674&amp;H6674&amp;I6674," ","")</f>
        <v>AgenteBilingüeEspecializadoCienciasdelaeducaciónyafinesFrontofficeconherramientaHoraextranocturna Zona1Platino</v>
      </c>
      <c r="B6674" s="0" t="s">
        <v>7020</v>
      </c>
      <c r="C6674" s="0" t="s">
        <v>190</v>
      </c>
      <c r="D6674" s="0" t="s">
        <v>6010</v>
      </c>
      <c r="E6674" s="0" t="s">
        <v>721</v>
      </c>
      <c r="F6674" s="0" t="s">
        <v>3319</v>
      </c>
      <c r="G6674" s="0" t="s">
        <v>197</v>
      </c>
      <c r="H6674" s="0" t="s">
        <v>379</v>
      </c>
      <c r="I6674" s="0" t="s">
        <v>198</v>
      </c>
      <c r="J6674" s="0" t="s">
        <v>325</v>
      </c>
      <c r="K6674" s="0" t="n">
        <v>54021.3084188854</v>
      </c>
      <c r="L6674" s="0" t="n">
        <v>61964.415</v>
      </c>
      <c r="M6674" s="0" t="n">
        <v>76816.9772243804</v>
      </c>
      <c r="N6674" s="0" t="n">
        <v>50082.615</v>
      </c>
      <c r="O6674" s="0" t="n">
        <v>50366.205</v>
      </c>
      <c r="P6674" s="0" t="n">
        <v>61430.355</v>
      </c>
      <c r="Q6674" s="0" t="n">
        <v>87056.955</v>
      </c>
      <c r="S6674" s="0" t="s">
        <v>303</v>
      </c>
    </row>
    <row r="6675" customFormat="false" ht="14" hidden="false" customHeight="false" outlineLevel="0" collapsed="false">
      <c r="A6675" s="0" t="str">
        <f aca="false">SUBSTITUTE(C6675&amp;D6675&amp;E6675&amp;F6675&amp;G6675&amp;H6675&amp;I6675," ","")</f>
        <v>AgenteBilingüeEspecializadoCienciasdelaeducaciónyafinesFrontofficeconherramientaHoraextranocturna Zona2Plata</v>
      </c>
      <c r="B6675" s="0" t="s">
        <v>7021</v>
      </c>
      <c r="C6675" s="0" t="s">
        <v>190</v>
      </c>
      <c r="D6675" s="0" t="s">
        <v>6010</v>
      </c>
      <c r="E6675" s="0" t="s">
        <v>721</v>
      </c>
      <c r="F6675" s="0" t="s">
        <v>3319</v>
      </c>
      <c r="G6675" s="0" t="s">
        <v>197</v>
      </c>
      <c r="H6675" s="0" t="s">
        <v>385</v>
      </c>
      <c r="I6675" s="0" t="s">
        <v>195</v>
      </c>
      <c r="J6675" s="0" t="s">
        <v>325</v>
      </c>
      <c r="K6675" s="0" t="n">
        <v>54021.3084188854</v>
      </c>
      <c r="L6675" s="0" t="n">
        <v>60784.515</v>
      </c>
      <c r="M6675" s="0" t="n">
        <v>72541.0530816373</v>
      </c>
      <c r="N6675" s="0" t="n">
        <v>50082.615</v>
      </c>
      <c r="O6675" s="0" t="n">
        <v>50366.205</v>
      </c>
      <c r="P6675" s="0" t="n">
        <v>62589.555</v>
      </c>
      <c r="Q6675" s="0" t="n">
        <v>78433.335</v>
      </c>
      <c r="S6675" s="0" t="s">
        <v>303</v>
      </c>
    </row>
    <row r="6676" customFormat="false" ht="14" hidden="false" customHeight="false" outlineLevel="0" collapsed="false">
      <c r="A6676" s="0" t="str">
        <f aca="false">SUBSTITUTE(C6676&amp;D6676&amp;E6676&amp;F6676&amp;G6676&amp;H6676&amp;I6676," ","")</f>
        <v>AgenteBilingüeEspecializadoCienciasdelaeducaciónyafinesFrontofficeconherramientaHoraextranocturna Zona2Oro</v>
      </c>
      <c r="B6676" s="0" t="s">
        <v>7022</v>
      </c>
      <c r="C6676" s="0" t="s">
        <v>190</v>
      </c>
      <c r="D6676" s="0" t="s">
        <v>6010</v>
      </c>
      <c r="E6676" s="0" t="s">
        <v>721</v>
      </c>
      <c r="F6676" s="0" t="s">
        <v>3319</v>
      </c>
      <c r="G6676" s="0" t="s">
        <v>197</v>
      </c>
      <c r="H6676" s="0" t="s">
        <v>385</v>
      </c>
      <c r="I6676" s="0" t="s">
        <v>54</v>
      </c>
      <c r="J6676" s="0" t="s">
        <v>325</v>
      </c>
      <c r="K6676" s="0" t="n">
        <v>54021.3084188854</v>
      </c>
      <c r="L6676" s="0" t="n">
        <v>62000.64</v>
      </c>
      <c r="M6676" s="0" t="n">
        <v>74617.8081083088</v>
      </c>
      <c r="N6676" s="0" t="n">
        <v>50082.615</v>
      </c>
      <c r="O6676" s="0" t="n">
        <v>50366.205</v>
      </c>
      <c r="P6676" s="0" t="n">
        <v>63907.11</v>
      </c>
      <c r="Q6676" s="0" t="n">
        <v>81910.935</v>
      </c>
      <c r="S6676" s="0" t="s">
        <v>303</v>
      </c>
    </row>
    <row r="6677" customFormat="false" ht="14" hidden="false" customHeight="false" outlineLevel="0" collapsed="false">
      <c r="A6677" s="0" t="str">
        <f aca="false">SUBSTITUTE(C6677&amp;D6677&amp;E6677&amp;F6677&amp;G6677&amp;H6677&amp;I6677," ","")</f>
        <v>AgenteBilingüeEspecializadoCienciasdelaeducaciónyafinesFrontofficeconherramientaHoraextranocturna Zona2Platino</v>
      </c>
      <c r="B6677" s="0" t="s">
        <v>7023</v>
      </c>
      <c r="C6677" s="0" t="s">
        <v>190</v>
      </c>
      <c r="D6677" s="0" t="s">
        <v>6010</v>
      </c>
      <c r="E6677" s="0" t="s">
        <v>721</v>
      </c>
      <c r="F6677" s="0" t="s">
        <v>3319</v>
      </c>
      <c r="G6677" s="0" t="s">
        <v>197</v>
      </c>
      <c r="H6677" s="0" t="s">
        <v>385</v>
      </c>
      <c r="I6677" s="0" t="s">
        <v>198</v>
      </c>
      <c r="J6677" s="0" t="s">
        <v>325</v>
      </c>
      <c r="K6677" s="0" t="n">
        <v>54021.3084188854</v>
      </c>
      <c r="L6677" s="0" t="n">
        <v>63824.31</v>
      </c>
      <c r="M6677" s="0" t="n">
        <v>76816.9772243804</v>
      </c>
      <c r="N6677" s="0" t="n">
        <v>50082.615</v>
      </c>
      <c r="O6677" s="0" t="n">
        <v>50366.205</v>
      </c>
      <c r="P6677" s="0" t="n">
        <v>65281.59</v>
      </c>
      <c r="Q6677" s="0" t="n">
        <v>87056.955</v>
      </c>
      <c r="S6677" s="0" t="s">
        <v>303</v>
      </c>
    </row>
    <row r="6678" customFormat="false" ht="14" hidden="false" customHeight="false" outlineLevel="0" collapsed="false">
      <c r="A6678" s="0" t="str">
        <f aca="false">SUBSTITUTE(C6678&amp;D6678&amp;E6678&amp;F6678&amp;G6678&amp;H6678&amp;I6678," ","")</f>
        <v>AgenteBilingüeEspecializadoCienciasdelaeducaciónyafinesFrontofficeconherramientaHoraextranocturna Zona3Plata</v>
      </c>
      <c r="B6678" s="0" t="s">
        <v>7024</v>
      </c>
      <c r="C6678" s="0" t="s">
        <v>190</v>
      </c>
      <c r="D6678" s="0" t="s">
        <v>6010</v>
      </c>
      <c r="E6678" s="0" t="s">
        <v>721</v>
      </c>
      <c r="F6678" s="0" t="s">
        <v>3319</v>
      </c>
      <c r="G6678" s="0" t="s">
        <v>197</v>
      </c>
      <c r="H6678" s="0" t="s">
        <v>390</v>
      </c>
      <c r="I6678" s="0" t="s">
        <v>195</v>
      </c>
      <c r="J6678" s="0" t="s">
        <v>325</v>
      </c>
      <c r="K6678" s="0" t="n">
        <v>54021.3084188854</v>
      </c>
      <c r="L6678" s="0" t="n">
        <v>61964.415</v>
      </c>
      <c r="M6678" s="0" t="n">
        <v>72541.0530816373</v>
      </c>
      <c r="N6678" s="0" t="n">
        <v>50082.615</v>
      </c>
      <c r="O6678" s="0" t="n">
        <v>50366.205</v>
      </c>
      <c r="P6678" s="0" t="n">
        <v>62884.53</v>
      </c>
      <c r="Q6678" s="0" t="n">
        <v>78433.335</v>
      </c>
      <c r="S6678" s="0" t="s">
        <v>303</v>
      </c>
    </row>
    <row r="6679" customFormat="false" ht="14" hidden="false" customHeight="false" outlineLevel="0" collapsed="false">
      <c r="A6679" s="0" t="str">
        <f aca="false">SUBSTITUTE(C6679&amp;D6679&amp;E6679&amp;F6679&amp;G6679&amp;H6679&amp;I6679," ","")</f>
        <v>AgenteBilingüeEspecializadoCienciasdelaeducaciónyafinesFrontofficeconherramientaHoraextranocturna Zona3Oro</v>
      </c>
      <c r="B6679" s="0" t="s">
        <v>7025</v>
      </c>
      <c r="C6679" s="0" t="s">
        <v>190</v>
      </c>
      <c r="D6679" s="0" t="s">
        <v>6010</v>
      </c>
      <c r="E6679" s="0" t="s">
        <v>721</v>
      </c>
      <c r="F6679" s="0" t="s">
        <v>3319</v>
      </c>
      <c r="G6679" s="0" t="s">
        <v>197</v>
      </c>
      <c r="H6679" s="0" t="s">
        <v>390</v>
      </c>
      <c r="I6679" s="0" t="s">
        <v>54</v>
      </c>
      <c r="J6679" s="0" t="s">
        <v>325</v>
      </c>
      <c r="K6679" s="0" t="n">
        <v>54021.3084188854</v>
      </c>
      <c r="L6679" s="0" t="n">
        <v>63204.345</v>
      </c>
      <c r="M6679" s="0" t="n">
        <v>74617.8081083088</v>
      </c>
      <c r="N6679" s="0" t="n">
        <v>50082.615</v>
      </c>
      <c r="O6679" s="0" t="n">
        <v>50366.205</v>
      </c>
      <c r="P6679" s="0" t="n">
        <v>64208.295</v>
      </c>
      <c r="Q6679" s="0" t="n">
        <v>81910.935</v>
      </c>
      <c r="S6679" s="0" t="s">
        <v>303</v>
      </c>
    </row>
    <row r="6680" customFormat="false" ht="14" hidden="false" customHeight="false" outlineLevel="0" collapsed="false">
      <c r="A6680" s="0" t="str">
        <f aca="false">SUBSTITUTE(C6680&amp;D6680&amp;E6680&amp;F6680&amp;G6680&amp;H6680&amp;I6680," ","")</f>
        <v>AgenteBilingüeEspecializadoCienciasdelaeducaciónyafinesFrontofficeconherramientaHoraextranocturna Zona3Platino</v>
      </c>
      <c r="B6680" s="0" t="s">
        <v>7026</v>
      </c>
      <c r="C6680" s="0" t="s">
        <v>190</v>
      </c>
      <c r="D6680" s="0" t="s">
        <v>6010</v>
      </c>
      <c r="E6680" s="0" t="s">
        <v>721</v>
      </c>
      <c r="F6680" s="0" t="s">
        <v>3319</v>
      </c>
      <c r="G6680" s="0" t="s">
        <v>197</v>
      </c>
      <c r="H6680" s="0" t="s">
        <v>390</v>
      </c>
      <c r="I6680" s="0" t="s">
        <v>198</v>
      </c>
      <c r="J6680" s="0" t="s">
        <v>325</v>
      </c>
      <c r="K6680" s="0" t="n">
        <v>54021.3084188854</v>
      </c>
      <c r="L6680" s="0" t="n">
        <v>65063.205</v>
      </c>
      <c r="M6680" s="0" t="n">
        <v>76816.9772243804</v>
      </c>
      <c r="N6680" s="0" t="n">
        <v>50082.615</v>
      </c>
      <c r="O6680" s="0" t="n">
        <v>50366.205</v>
      </c>
      <c r="P6680" s="0" t="n">
        <v>65588.985</v>
      </c>
      <c r="Q6680" s="0" t="n">
        <v>87056.955</v>
      </c>
      <c r="S6680" s="0" t="s">
        <v>303</v>
      </c>
    </row>
    <row r="6681" customFormat="false" ht="14" hidden="false" customHeight="false" outlineLevel="0" collapsed="false">
      <c r="A6681" s="0" t="str">
        <f aca="false">SUBSTITUTE(C6681&amp;D6681&amp;E6681&amp;F6681&amp;G6681&amp;H6681&amp;I6681," ","")</f>
        <v>AgenteBilingüeEspecializadoCienciasdelaeducaciónyafinesFrontofficeconherramientaHoraextradominicalyfestivoZona1Plata</v>
      </c>
      <c r="B6681" s="0" t="s">
        <v>7027</v>
      </c>
      <c r="C6681" s="0" t="s">
        <v>190</v>
      </c>
      <c r="D6681" s="0" t="s">
        <v>6010</v>
      </c>
      <c r="E6681" s="0" t="s">
        <v>721</v>
      </c>
      <c r="F6681" s="0" t="s">
        <v>3319</v>
      </c>
      <c r="G6681" s="0" t="s">
        <v>194</v>
      </c>
      <c r="H6681" s="0" t="s">
        <v>379</v>
      </c>
      <c r="I6681" s="0" t="s">
        <v>195</v>
      </c>
      <c r="J6681" s="0" t="s">
        <v>325</v>
      </c>
      <c r="K6681" s="0" t="n">
        <v>68162.1129490937</v>
      </c>
      <c r="L6681" s="0" t="n">
        <v>67444.74</v>
      </c>
      <c r="M6681" s="0" t="n">
        <v>82904.0606647283</v>
      </c>
      <c r="N6681" s="0" t="n">
        <v>71546.445</v>
      </c>
      <c r="O6681" s="0" t="n">
        <v>57461.13</v>
      </c>
      <c r="P6681" s="0" t="n">
        <v>65373.705</v>
      </c>
      <c r="Q6681" s="0" t="n">
        <v>87317.775</v>
      </c>
      <c r="S6681" s="0" t="s">
        <v>303</v>
      </c>
    </row>
    <row r="6682" customFormat="false" ht="14" hidden="false" customHeight="false" outlineLevel="0" collapsed="false">
      <c r="A6682" s="0" t="str">
        <f aca="false">SUBSTITUTE(C6682&amp;D6682&amp;E6682&amp;F6682&amp;G6682&amp;H6682&amp;I6682," ","")</f>
        <v>AgenteBilingüeEspecializadoCienciasdelaeducaciónyafinesFrontofficeconherramientaHoraextradominicalyfestivoZona1Oro</v>
      </c>
      <c r="B6682" s="0" t="s">
        <v>7028</v>
      </c>
      <c r="C6682" s="0" t="s">
        <v>190</v>
      </c>
      <c r="D6682" s="0" t="s">
        <v>6010</v>
      </c>
      <c r="E6682" s="0" t="s">
        <v>721</v>
      </c>
      <c r="F6682" s="0" t="s">
        <v>3319</v>
      </c>
      <c r="G6682" s="0" t="s">
        <v>194</v>
      </c>
      <c r="H6682" s="0" t="s">
        <v>379</v>
      </c>
      <c r="I6682" s="0" t="s">
        <v>54</v>
      </c>
      <c r="J6682" s="0" t="s">
        <v>325</v>
      </c>
      <c r="K6682" s="0" t="n">
        <v>68162.1129490937</v>
      </c>
      <c r="L6682" s="0" t="n">
        <v>68794.38</v>
      </c>
      <c r="M6682" s="0" t="n">
        <v>85277.4949809243</v>
      </c>
      <c r="N6682" s="0" t="n">
        <v>71546.445</v>
      </c>
      <c r="O6682" s="0" t="n">
        <v>57461.13</v>
      </c>
      <c r="P6682" s="0" t="n">
        <v>66750.255</v>
      </c>
      <c r="Q6682" s="0" t="n">
        <v>91188.675</v>
      </c>
      <c r="S6682" s="0" t="s">
        <v>303</v>
      </c>
    </row>
    <row r="6683" customFormat="false" ht="14" hidden="false" customHeight="false" outlineLevel="0" collapsed="false">
      <c r="A6683" s="0" t="str">
        <f aca="false">SUBSTITUTE(C6683&amp;D6683&amp;E6683&amp;F6683&amp;G6683&amp;H6683&amp;I6683," ","")</f>
        <v>AgenteBilingüeEspecializadoCienciasdelaeducaciónyafinesFrontofficeconherramientaHoraextradominicalyfestivoZona1Platino</v>
      </c>
      <c r="B6683" s="0" t="s">
        <v>7029</v>
      </c>
      <c r="C6683" s="0" t="s">
        <v>190</v>
      </c>
      <c r="D6683" s="0" t="s">
        <v>6010</v>
      </c>
      <c r="E6683" s="0" t="s">
        <v>721</v>
      </c>
      <c r="F6683" s="0" t="s">
        <v>3319</v>
      </c>
      <c r="G6683" s="0" t="s">
        <v>194</v>
      </c>
      <c r="H6683" s="0" t="s">
        <v>379</v>
      </c>
      <c r="I6683" s="0" t="s">
        <v>198</v>
      </c>
      <c r="J6683" s="0" t="s">
        <v>325</v>
      </c>
      <c r="K6683" s="0" t="n">
        <v>68162.1129490937</v>
      </c>
      <c r="L6683" s="0" t="n">
        <v>70817.805</v>
      </c>
      <c r="M6683" s="0" t="n">
        <v>87790.8311135776</v>
      </c>
      <c r="N6683" s="0" t="n">
        <v>71546.445</v>
      </c>
      <c r="O6683" s="0" t="n">
        <v>57461.13</v>
      </c>
      <c r="P6683" s="0" t="n">
        <v>68185.8</v>
      </c>
      <c r="Q6683" s="0" t="n">
        <v>96917.4</v>
      </c>
      <c r="S6683" s="0" t="s">
        <v>303</v>
      </c>
    </row>
    <row r="6684" customFormat="false" ht="14" hidden="false" customHeight="false" outlineLevel="0" collapsed="false">
      <c r="A6684" s="0" t="str">
        <f aca="false">SUBSTITUTE(C6684&amp;D6684&amp;E6684&amp;F6684&amp;G6684&amp;H6684&amp;I6684," ","")</f>
        <v>AgenteBilingüeEspecializadoCienciasdelaeducaciónyafinesFrontofficeconherramientaHoraextradominicalyfestivoZona2Plata</v>
      </c>
      <c r="B6684" s="0" t="s">
        <v>7030</v>
      </c>
      <c r="C6684" s="0" t="s">
        <v>190</v>
      </c>
      <c r="D6684" s="0" t="s">
        <v>6010</v>
      </c>
      <c r="E6684" s="0" t="s">
        <v>721</v>
      </c>
      <c r="F6684" s="0" t="s">
        <v>3319</v>
      </c>
      <c r="G6684" s="0" t="s">
        <v>194</v>
      </c>
      <c r="H6684" s="0" t="s">
        <v>385</v>
      </c>
      <c r="I6684" s="0" t="s">
        <v>195</v>
      </c>
      <c r="J6684" s="0" t="s">
        <v>325</v>
      </c>
      <c r="K6684" s="0" t="n">
        <v>68162.1129490937</v>
      </c>
      <c r="L6684" s="0" t="n">
        <v>69468.165</v>
      </c>
      <c r="M6684" s="0" t="n">
        <v>82904.0606647283</v>
      </c>
      <c r="N6684" s="0" t="n">
        <v>71546.445</v>
      </c>
      <c r="O6684" s="0" t="n">
        <v>57461.13</v>
      </c>
      <c r="P6684" s="0" t="n">
        <v>69472.305</v>
      </c>
      <c r="Q6684" s="0" t="n">
        <v>87317.775</v>
      </c>
      <c r="S6684" s="0" t="s">
        <v>303</v>
      </c>
    </row>
    <row r="6685" customFormat="false" ht="14" hidden="false" customHeight="false" outlineLevel="0" collapsed="false">
      <c r="A6685" s="0" t="str">
        <f aca="false">SUBSTITUTE(C6685&amp;D6685&amp;E6685&amp;F6685&amp;G6685&amp;H6685&amp;I6685," ","")</f>
        <v>AgenteBilingüeEspecializadoCienciasdelaeducaciónyafinesFrontofficeconherramientaHoraextradominicalyfestivoZona2Oro</v>
      </c>
      <c r="B6685" s="0" t="s">
        <v>7031</v>
      </c>
      <c r="C6685" s="0" t="s">
        <v>190</v>
      </c>
      <c r="D6685" s="0" t="s">
        <v>6010</v>
      </c>
      <c r="E6685" s="0" t="s">
        <v>721</v>
      </c>
      <c r="F6685" s="0" t="s">
        <v>3319</v>
      </c>
      <c r="G6685" s="0" t="s">
        <v>194</v>
      </c>
      <c r="H6685" s="0" t="s">
        <v>385</v>
      </c>
      <c r="I6685" s="0" t="s">
        <v>54</v>
      </c>
      <c r="J6685" s="0" t="s">
        <v>325</v>
      </c>
      <c r="K6685" s="0" t="n">
        <v>68162.1129490937</v>
      </c>
      <c r="L6685" s="0" t="n">
        <v>70859.205</v>
      </c>
      <c r="M6685" s="0" t="n">
        <v>85277.4949809243</v>
      </c>
      <c r="N6685" s="0" t="n">
        <v>71546.445</v>
      </c>
      <c r="O6685" s="0" t="n">
        <v>57461.13</v>
      </c>
      <c r="P6685" s="0" t="n">
        <v>70935.795</v>
      </c>
      <c r="Q6685" s="0" t="n">
        <v>91188.675</v>
      </c>
      <c r="S6685" s="0" t="s">
        <v>303</v>
      </c>
    </row>
    <row r="6686" customFormat="false" ht="14" hidden="false" customHeight="false" outlineLevel="0" collapsed="false">
      <c r="A6686" s="0" t="str">
        <f aca="false">SUBSTITUTE(C6686&amp;D6686&amp;E6686&amp;F6686&amp;G6686&amp;H6686&amp;I6686," ","")</f>
        <v>AgenteBilingüeEspecializadoCienciasdelaeducaciónyafinesFrontofficeconherramientaHoraextradominicalyfestivoZona2Platino</v>
      </c>
      <c r="B6686" s="0" t="s">
        <v>7032</v>
      </c>
      <c r="C6686" s="0" t="s">
        <v>190</v>
      </c>
      <c r="D6686" s="0" t="s">
        <v>6010</v>
      </c>
      <c r="E6686" s="0" t="s">
        <v>721</v>
      </c>
      <c r="F6686" s="0" t="s">
        <v>3319</v>
      </c>
      <c r="G6686" s="0" t="s">
        <v>194</v>
      </c>
      <c r="H6686" s="0" t="s">
        <v>385</v>
      </c>
      <c r="I6686" s="0" t="s">
        <v>198</v>
      </c>
      <c r="J6686" s="0" t="s">
        <v>325</v>
      </c>
      <c r="K6686" s="0" t="n">
        <v>68162.1129490937</v>
      </c>
      <c r="L6686" s="0" t="n">
        <v>72942.66</v>
      </c>
      <c r="M6686" s="0" t="n">
        <v>87790.8311135776</v>
      </c>
      <c r="N6686" s="0" t="n">
        <v>71546.445</v>
      </c>
      <c r="O6686" s="0" t="n">
        <v>57461.13</v>
      </c>
      <c r="P6686" s="0" t="n">
        <v>72460.35</v>
      </c>
      <c r="Q6686" s="0" t="n">
        <v>96917.4</v>
      </c>
      <c r="S6686" s="0" t="s">
        <v>303</v>
      </c>
    </row>
    <row r="6687" customFormat="false" ht="14" hidden="false" customHeight="false" outlineLevel="0" collapsed="false">
      <c r="A6687" s="0" t="str">
        <f aca="false">SUBSTITUTE(C6687&amp;D6687&amp;E6687&amp;F6687&amp;G6687&amp;H6687&amp;I6687," ","")</f>
        <v>AgenteBilingüeEspecializadoCienciasdelaeducaciónyafinesFrontofficeconherramientaHoraextradominicalyfestivoZona3Plata</v>
      </c>
      <c r="B6687" s="0" t="s">
        <v>7033</v>
      </c>
      <c r="C6687" s="0" t="s">
        <v>190</v>
      </c>
      <c r="D6687" s="0" t="s">
        <v>6010</v>
      </c>
      <c r="E6687" s="0" t="s">
        <v>721</v>
      </c>
      <c r="F6687" s="0" t="s">
        <v>3319</v>
      </c>
      <c r="G6687" s="0" t="s">
        <v>194</v>
      </c>
      <c r="H6687" s="0" t="s">
        <v>390</v>
      </c>
      <c r="I6687" s="0" t="s">
        <v>195</v>
      </c>
      <c r="J6687" s="0" t="s">
        <v>325</v>
      </c>
      <c r="K6687" s="0" t="n">
        <v>68162.1129490937</v>
      </c>
      <c r="L6687" s="0" t="n">
        <v>70817.805</v>
      </c>
      <c r="M6687" s="0" t="n">
        <v>82904.0606647283</v>
      </c>
      <c r="N6687" s="0" t="n">
        <v>71546.445</v>
      </c>
      <c r="O6687" s="0" t="n">
        <v>57461.13</v>
      </c>
      <c r="P6687" s="0" t="n">
        <v>69799.365</v>
      </c>
      <c r="Q6687" s="0" t="n">
        <v>87317.775</v>
      </c>
      <c r="S6687" s="0" t="s">
        <v>303</v>
      </c>
    </row>
    <row r="6688" customFormat="false" ht="14" hidden="false" customHeight="false" outlineLevel="0" collapsed="false">
      <c r="A6688" s="0" t="str">
        <f aca="false">SUBSTITUTE(C6688&amp;D6688&amp;E6688&amp;F6688&amp;G6688&amp;H6688&amp;I6688," ","")</f>
        <v>AgenteBilingüeEspecializadoCienciasdelaeducaciónyafinesFrontofficeconherramientaHoraextradominicalyfestivoZona3Oro</v>
      </c>
      <c r="B6688" s="0" t="s">
        <v>7034</v>
      </c>
      <c r="C6688" s="0" t="s">
        <v>190</v>
      </c>
      <c r="D6688" s="0" t="s">
        <v>6010</v>
      </c>
      <c r="E6688" s="0" t="s">
        <v>721</v>
      </c>
      <c r="F6688" s="0" t="s">
        <v>3319</v>
      </c>
      <c r="G6688" s="0" t="s">
        <v>194</v>
      </c>
      <c r="H6688" s="0" t="s">
        <v>390</v>
      </c>
      <c r="I6688" s="0" t="s">
        <v>54</v>
      </c>
      <c r="J6688" s="0" t="s">
        <v>325</v>
      </c>
      <c r="K6688" s="0" t="n">
        <v>68162.1129490937</v>
      </c>
      <c r="L6688" s="0" t="n">
        <v>72234.72</v>
      </c>
      <c r="M6688" s="0" t="n">
        <v>85277.4949809243</v>
      </c>
      <c r="N6688" s="0" t="n">
        <v>71546.445</v>
      </c>
      <c r="O6688" s="0" t="n">
        <v>57461.13</v>
      </c>
      <c r="P6688" s="0" t="n">
        <v>71269.065</v>
      </c>
      <c r="Q6688" s="0" t="n">
        <v>91188.675</v>
      </c>
      <c r="S6688" s="0" t="s">
        <v>303</v>
      </c>
    </row>
    <row r="6689" customFormat="false" ht="14" hidden="false" customHeight="false" outlineLevel="0" collapsed="false">
      <c r="A6689" s="0" t="str">
        <f aca="false">SUBSTITUTE(C6689&amp;D6689&amp;E6689&amp;F6689&amp;G6689&amp;H6689&amp;I6689," ","")</f>
        <v>AgenteBilingüeEspecializadoCienciasdelaeducaciónyafinesFrontofficeconherramientaHoraextradominicalyfestivoZona3Platino</v>
      </c>
      <c r="B6689" s="0" t="s">
        <v>7035</v>
      </c>
      <c r="C6689" s="0" t="s">
        <v>190</v>
      </c>
      <c r="D6689" s="0" t="s">
        <v>6010</v>
      </c>
      <c r="E6689" s="0" t="s">
        <v>721</v>
      </c>
      <c r="F6689" s="0" t="s">
        <v>3319</v>
      </c>
      <c r="G6689" s="0" t="s">
        <v>194</v>
      </c>
      <c r="H6689" s="0" t="s">
        <v>390</v>
      </c>
      <c r="I6689" s="0" t="s">
        <v>198</v>
      </c>
      <c r="J6689" s="0" t="s">
        <v>325</v>
      </c>
      <c r="K6689" s="0" t="n">
        <v>68162.1129490937</v>
      </c>
      <c r="L6689" s="0" t="n">
        <v>74359.575</v>
      </c>
      <c r="M6689" s="0" t="n">
        <v>87790.8311135776</v>
      </c>
      <c r="N6689" s="0" t="n">
        <v>71546.445</v>
      </c>
      <c r="O6689" s="0" t="n">
        <v>57461.13</v>
      </c>
      <c r="P6689" s="0" t="n">
        <v>72801.9</v>
      </c>
      <c r="Q6689" s="0" t="n">
        <v>96917.4</v>
      </c>
      <c r="S6689" s="0" t="s">
        <v>303</v>
      </c>
    </row>
    <row r="6690" customFormat="false" ht="14" hidden="false" customHeight="false" outlineLevel="0" collapsed="false">
      <c r="A6690" s="0" t="str">
        <f aca="false">SUBSTITUTE(C6690&amp;D6690&amp;E6690&amp;F6690&amp;G6690&amp;H6690&amp;I6690," ","")</f>
        <v>AgenteBilingüeEspecializadoCienciasdelaeducaciónyafinesFrontofficeconherramientaServicio7x24Zona1Plata</v>
      </c>
      <c r="B6690" s="0" t="s">
        <v>7036</v>
      </c>
      <c r="C6690" s="0" t="s">
        <v>190</v>
      </c>
      <c r="D6690" s="0" t="s">
        <v>6010</v>
      </c>
      <c r="E6690" s="0" t="s">
        <v>721</v>
      </c>
      <c r="F6690" s="0" t="s">
        <v>3319</v>
      </c>
      <c r="G6690" s="0" t="s">
        <v>55</v>
      </c>
      <c r="H6690" s="0" t="s">
        <v>379</v>
      </c>
      <c r="I6690" s="0" t="s">
        <v>195</v>
      </c>
      <c r="J6690" s="0" t="s">
        <v>305</v>
      </c>
      <c r="K6690" s="0" t="n">
        <v>24843389.8259074</v>
      </c>
      <c r="L6690" s="0" t="n">
        <v>35014121.415</v>
      </c>
      <c r="M6690" s="0" t="n">
        <v>37062145.6511067</v>
      </c>
      <c r="N6690" s="0" t="n">
        <v>31510536.705</v>
      </c>
      <c r="O6690" s="0" t="n">
        <v>31852235.745</v>
      </c>
      <c r="P6690" s="0" t="n">
        <v>45032041.665</v>
      </c>
      <c r="Q6690" s="0" t="n">
        <v>36251625.375</v>
      </c>
      <c r="S6690" s="0" t="s">
        <v>303</v>
      </c>
    </row>
    <row r="6691" customFormat="false" ht="14" hidden="false" customHeight="false" outlineLevel="0" collapsed="false">
      <c r="A6691" s="0" t="str">
        <f aca="false">SUBSTITUTE(C6691&amp;D6691&amp;E6691&amp;F6691&amp;G6691&amp;H6691&amp;I6691," ","")</f>
        <v>AgenteBilingüeEspecializadoCienciasdelaeducaciónyafinesFrontofficeconherramientaServicio7x24Zona1Oro</v>
      </c>
      <c r="B6691" s="0" t="s">
        <v>7037</v>
      </c>
      <c r="C6691" s="0" t="s">
        <v>190</v>
      </c>
      <c r="D6691" s="0" t="s">
        <v>6010</v>
      </c>
      <c r="E6691" s="0" t="s">
        <v>721</v>
      </c>
      <c r="F6691" s="0" t="s">
        <v>3319</v>
      </c>
      <c r="G6691" s="0" t="s">
        <v>55</v>
      </c>
      <c r="H6691" s="0" t="s">
        <v>379</v>
      </c>
      <c r="I6691" s="0" t="s">
        <v>54</v>
      </c>
      <c r="J6691" s="0" t="s">
        <v>305</v>
      </c>
      <c r="K6691" s="0" t="n">
        <v>24843389.8259074</v>
      </c>
      <c r="L6691" s="0" t="n">
        <v>35714404.485</v>
      </c>
      <c r="M6691" s="0" t="n">
        <v>38123186.1793376</v>
      </c>
      <c r="N6691" s="0" t="n">
        <v>31707693.855</v>
      </c>
      <c r="O6691" s="0" t="n">
        <v>31852235.745</v>
      </c>
      <c r="P6691" s="0" t="n">
        <v>45980084.07</v>
      </c>
      <c r="Q6691" s="0" t="n">
        <v>37858760.955</v>
      </c>
      <c r="S6691" s="0" t="s">
        <v>303</v>
      </c>
    </row>
    <row r="6692" customFormat="false" ht="14" hidden="false" customHeight="false" outlineLevel="0" collapsed="false">
      <c r="A6692" s="0" t="str">
        <f aca="false">SUBSTITUTE(C6692&amp;D6692&amp;E6692&amp;F6692&amp;G6692&amp;H6692&amp;I6692," ","")</f>
        <v>AgenteBilingüeEspecializadoCienciasdelaeducaciónyafinesFrontofficeconherramientaServicio7x24Zona1Platino</v>
      </c>
      <c r="B6692" s="0" t="s">
        <v>7038</v>
      </c>
      <c r="C6692" s="0" t="s">
        <v>190</v>
      </c>
      <c r="D6692" s="0" t="s">
        <v>6010</v>
      </c>
      <c r="E6692" s="0" t="s">
        <v>721</v>
      </c>
      <c r="F6692" s="0" t="s">
        <v>3319</v>
      </c>
      <c r="G6692" s="0" t="s">
        <v>55</v>
      </c>
      <c r="H6692" s="0" t="s">
        <v>379</v>
      </c>
      <c r="I6692" s="0" t="s">
        <v>198</v>
      </c>
      <c r="J6692" s="0" t="s">
        <v>305</v>
      </c>
      <c r="K6692" s="0" t="n">
        <v>24843389.8259074</v>
      </c>
      <c r="L6692" s="0" t="n">
        <v>36764828.055</v>
      </c>
      <c r="M6692" s="0" t="n">
        <v>39246769.62111</v>
      </c>
      <c r="N6692" s="0" t="n">
        <v>31761645.3</v>
      </c>
      <c r="O6692" s="0" t="n">
        <v>31852235.745</v>
      </c>
      <c r="P6692" s="0" t="n">
        <v>46968903.405</v>
      </c>
      <c r="Q6692" s="0" t="n">
        <v>40237197.165</v>
      </c>
      <c r="S6692" s="0" t="s">
        <v>303</v>
      </c>
    </row>
    <row r="6693" customFormat="false" ht="14" hidden="false" customHeight="false" outlineLevel="0" collapsed="false">
      <c r="A6693" s="0" t="str">
        <f aca="false">SUBSTITUTE(C6693&amp;D6693&amp;E6693&amp;F6693&amp;G6693&amp;H6693&amp;I6693," ","")</f>
        <v>AgenteBilingüeEspecializadoCienciasdelaeducaciónyafinesFrontofficeconherramientaServicio7x24Zona2Plata</v>
      </c>
      <c r="B6693" s="0" t="s">
        <v>7039</v>
      </c>
      <c r="C6693" s="0" t="s">
        <v>190</v>
      </c>
      <c r="D6693" s="0" t="s">
        <v>6010</v>
      </c>
      <c r="E6693" s="0" t="s">
        <v>721</v>
      </c>
      <c r="F6693" s="0" t="s">
        <v>3319</v>
      </c>
      <c r="G6693" s="0" t="s">
        <v>55</v>
      </c>
      <c r="H6693" s="0" t="s">
        <v>385</v>
      </c>
      <c r="I6693" s="0" t="s">
        <v>195</v>
      </c>
      <c r="J6693" s="0" t="s">
        <v>305</v>
      </c>
      <c r="K6693" s="0" t="n">
        <v>24843389.8259074</v>
      </c>
      <c r="L6693" s="0" t="n">
        <v>36064546.02</v>
      </c>
      <c r="M6693" s="0" t="n">
        <v>37062145.6511067</v>
      </c>
      <c r="N6693" s="0" t="n">
        <v>31718484.765</v>
      </c>
      <c r="O6693" s="0" t="n">
        <v>31852235.745</v>
      </c>
      <c r="P6693" s="0" t="n">
        <v>47855730.735</v>
      </c>
      <c r="Q6693" s="0" t="n">
        <v>36251625.375</v>
      </c>
      <c r="S6693" s="0" t="s">
        <v>303</v>
      </c>
    </row>
    <row r="6694" customFormat="false" ht="14" hidden="false" customHeight="false" outlineLevel="0" collapsed="false">
      <c r="A6694" s="0" t="str">
        <f aca="false">SUBSTITUTE(C6694&amp;D6694&amp;E6694&amp;F6694&amp;G6694&amp;H6694&amp;I6694," ","")</f>
        <v>AgenteBilingüeEspecializadoCienciasdelaeducaciónyafinesFrontofficeconherramientaServicio7x24Zona2Oro</v>
      </c>
      <c r="B6694" s="0" t="s">
        <v>7040</v>
      </c>
      <c r="C6694" s="0" t="s">
        <v>190</v>
      </c>
      <c r="D6694" s="0" t="s">
        <v>6010</v>
      </c>
      <c r="E6694" s="0" t="s">
        <v>721</v>
      </c>
      <c r="F6694" s="0" t="s">
        <v>3319</v>
      </c>
      <c r="G6694" s="0" t="s">
        <v>55</v>
      </c>
      <c r="H6694" s="0" t="s">
        <v>385</v>
      </c>
      <c r="I6694" s="0" t="s">
        <v>54</v>
      </c>
      <c r="J6694" s="0" t="s">
        <v>305</v>
      </c>
      <c r="K6694" s="0" t="n">
        <v>24843389.8259074</v>
      </c>
      <c r="L6694" s="0" t="n">
        <v>36785837.52</v>
      </c>
      <c r="M6694" s="0" t="n">
        <v>38123186.1793376</v>
      </c>
      <c r="N6694" s="0" t="n">
        <v>31775671.62</v>
      </c>
      <c r="O6694" s="0" t="n">
        <v>31852235.745</v>
      </c>
      <c r="P6694" s="0" t="n">
        <v>48863219.4</v>
      </c>
      <c r="Q6694" s="0" t="n">
        <v>37858760.955</v>
      </c>
      <c r="S6694" s="0" t="s">
        <v>303</v>
      </c>
    </row>
    <row r="6695" customFormat="false" ht="14" hidden="false" customHeight="false" outlineLevel="0" collapsed="false">
      <c r="A6695" s="0" t="str">
        <f aca="false">SUBSTITUTE(C6695&amp;D6695&amp;E6695&amp;F6695&amp;G6695&amp;H6695&amp;I6695," ","")</f>
        <v>AgenteBilingüeEspecializadoCienciasdelaeducaciónyafinesFrontofficeconherramientaServicio7x24Zona2Platino</v>
      </c>
      <c r="B6695" s="0" t="s">
        <v>7041</v>
      </c>
      <c r="C6695" s="0" t="s">
        <v>190</v>
      </c>
      <c r="D6695" s="0" t="s">
        <v>6010</v>
      </c>
      <c r="E6695" s="0" t="s">
        <v>721</v>
      </c>
      <c r="F6695" s="0" t="s">
        <v>3319</v>
      </c>
      <c r="G6695" s="0" t="s">
        <v>55</v>
      </c>
      <c r="H6695" s="0" t="s">
        <v>385</v>
      </c>
      <c r="I6695" s="0" t="s">
        <v>198</v>
      </c>
      <c r="J6695" s="0" t="s">
        <v>305</v>
      </c>
      <c r="K6695" s="0" t="n">
        <v>24843389.8259074</v>
      </c>
      <c r="L6695" s="0" t="n">
        <v>37867773.735</v>
      </c>
      <c r="M6695" s="0" t="n">
        <v>39246769.62111</v>
      </c>
      <c r="N6695" s="0" t="n">
        <v>31832859.51</v>
      </c>
      <c r="O6695" s="0" t="n">
        <v>31852235.745</v>
      </c>
      <c r="P6695" s="0" t="n">
        <v>49914041.445</v>
      </c>
      <c r="Q6695" s="0" t="n">
        <v>40237197.165</v>
      </c>
      <c r="S6695" s="0" t="s">
        <v>303</v>
      </c>
    </row>
    <row r="6696" customFormat="false" ht="14" hidden="false" customHeight="false" outlineLevel="0" collapsed="false">
      <c r="A6696" s="0" t="str">
        <f aca="false">SUBSTITUTE(C6696&amp;D6696&amp;E6696&amp;F6696&amp;G6696&amp;H6696&amp;I6696," ","")</f>
        <v>AgenteBilingüeEspecializadoCienciasdelaeducaciónyafinesFrontofficeconherramientaServicio7x24Zona3Plata</v>
      </c>
      <c r="B6696" s="0" t="s">
        <v>7042</v>
      </c>
      <c r="C6696" s="0" t="s">
        <v>190</v>
      </c>
      <c r="D6696" s="0" t="s">
        <v>6010</v>
      </c>
      <c r="E6696" s="0" t="s">
        <v>721</v>
      </c>
      <c r="F6696" s="0" t="s">
        <v>3319</v>
      </c>
      <c r="G6696" s="0" t="s">
        <v>55</v>
      </c>
      <c r="H6696" s="0" t="s">
        <v>390</v>
      </c>
      <c r="I6696" s="0" t="s">
        <v>195</v>
      </c>
      <c r="J6696" s="0" t="s">
        <v>305</v>
      </c>
      <c r="K6696" s="0" t="n">
        <v>24843389.8259074</v>
      </c>
      <c r="L6696" s="0" t="n">
        <v>36764828.055</v>
      </c>
      <c r="M6696" s="0" t="n">
        <v>37062145.6511067</v>
      </c>
      <c r="N6696" s="0" t="n">
        <v>31761645.3</v>
      </c>
      <c r="O6696" s="0" t="n">
        <v>31852235.745</v>
      </c>
      <c r="P6696" s="0" t="n">
        <v>48080890.845</v>
      </c>
      <c r="Q6696" s="0" t="n">
        <v>36251625.375</v>
      </c>
      <c r="S6696" s="0" t="s">
        <v>303</v>
      </c>
    </row>
    <row r="6697" customFormat="false" ht="14" hidden="false" customHeight="false" outlineLevel="0" collapsed="false">
      <c r="A6697" s="0" t="str">
        <f aca="false">SUBSTITUTE(C6697&amp;D6697&amp;E6697&amp;F6697&amp;G6697&amp;H6697&amp;I6697," ","")</f>
        <v>AgenteBilingüeEspecializadoCienciasdelaeducaciónyafinesFrontofficeconherramientaServicio7x24Zona3Oro</v>
      </c>
      <c r="B6697" s="0" t="s">
        <v>7043</v>
      </c>
      <c r="C6697" s="0" t="s">
        <v>190</v>
      </c>
      <c r="D6697" s="0" t="s">
        <v>6010</v>
      </c>
      <c r="E6697" s="0" t="s">
        <v>721</v>
      </c>
      <c r="F6697" s="0" t="s">
        <v>3319</v>
      </c>
      <c r="G6697" s="0" t="s">
        <v>55</v>
      </c>
      <c r="H6697" s="0" t="s">
        <v>390</v>
      </c>
      <c r="I6697" s="0" t="s">
        <v>54</v>
      </c>
      <c r="J6697" s="0" t="s">
        <v>305</v>
      </c>
      <c r="K6697" s="0" t="n">
        <v>24843389.8259074</v>
      </c>
      <c r="L6697" s="0" t="n">
        <v>37500125.175</v>
      </c>
      <c r="M6697" s="0" t="n">
        <v>38123186.1793376</v>
      </c>
      <c r="N6697" s="0" t="n">
        <v>31820990.13</v>
      </c>
      <c r="O6697" s="0" t="n">
        <v>31852235.745</v>
      </c>
      <c r="P6697" s="0" t="n">
        <v>49093119.81</v>
      </c>
      <c r="Q6697" s="0" t="n">
        <v>37858760.955</v>
      </c>
      <c r="S6697" s="0" t="s">
        <v>303</v>
      </c>
    </row>
    <row r="6698" customFormat="false" ht="14" hidden="false" customHeight="false" outlineLevel="0" collapsed="false">
      <c r="A6698" s="0" t="str">
        <f aca="false">SUBSTITUTE(C6698&amp;D6698&amp;E6698&amp;F6698&amp;G6698&amp;H6698&amp;I6698," ","")</f>
        <v>AgenteBilingüeEspecializadoCienciasdelaeducaciónyafinesFrontofficeconherramientaServicio7x24Zona3Platino</v>
      </c>
      <c r="B6698" s="0" t="s">
        <v>7044</v>
      </c>
      <c r="C6698" s="0" t="s">
        <v>190</v>
      </c>
      <c r="D6698" s="0" t="s">
        <v>6010</v>
      </c>
      <c r="E6698" s="0" t="s">
        <v>721</v>
      </c>
      <c r="F6698" s="0" t="s">
        <v>3319</v>
      </c>
      <c r="G6698" s="0" t="s">
        <v>55</v>
      </c>
      <c r="H6698" s="0" t="s">
        <v>390</v>
      </c>
      <c r="I6698" s="0" t="s">
        <v>198</v>
      </c>
      <c r="J6698" s="0" t="s">
        <v>305</v>
      </c>
      <c r="K6698" s="0" t="n">
        <v>24843389.8259074</v>
      </c>
      <c r="L6698" s="0" t="n">
        <v>38603069.82</v>
      </c>
      <c r="M6698" s="0" t="n">
        <v>39246769.62111</v>
      </c>
      <c r="N6698" s="0" t="n">
        <v>31880335.995</v>
      </c>
      <c r="O6698" s="0" t="n">
        <v>31852235.745</v>
      </c>
      <c r="P6698" s="0" t="n">
        <v>50148886.05</v>
      </c>
      <c r="Q6698" s="0" t="n">
        <v>40237197.165</v>
      </c>
      <c r="S6698" s="0" t="s">
        <v>303</v>
      </c>
    </row>
    <row r="6699" customFormat="false" ht="14" hidden="false" customHeight="false" outlineLevel="0" collapsed="false">
      <c r="A6699" s="0" t="str">
        <f aca="false">SUBSTITUTE(C6699&amp;D6699&amp;E6699&amp;F6699&amp;G6699&amp;H6699&amp;I6699," ","")</f>
        <v>AgenteBilingüeEspecializadoCienciasdelaeducaciónyafinesFrontofficesinherramientaJornadaOrdinaria Zona1Plata</v>
      </c>
      <c r="B6699" s="0" t="s">
        <v>7045</v>
      </c>
      <c r="C6699" s="0" t="s">
        <v>190</v>
      </c>
      <c r="D6699" s="0" t="s">
        <v>6010</v>
      </c>
      <c r="E6699" s="0" t="s">
        <v>721</v>
      </c>
      <c r="F6699" s="0" t="s">
        <v>3335</v>
      </c>
      <c r="G6699" s="0" t="s">
        <v>62</v>
      </c>
      <c r="H6699" s="0" t="s">
        <v>379</v>
      </c>
      <c r="I6699" s="0" t="s">
        <v>195</v>
      </c>
      <c r="J6699" s="0" t="s">
        <v>36</v>
      </c>
      <c r="K6699" s="0" t="n">
        <v>7605145.30149997</v>
      </c>
      <c r="L6699" s="0" t="n">
        <v>7341568.605</v>
      </c>
      <c r="M6699" s="0" t="n">
        <v>9028236.98422753</v>
      </c>
      <c r="N6699" s="0" t="n">
        <v>8096810.175</v>
      </c>
      <c r="O6699" s="0" t="n">
        <v>7817113.845</v>
      </c>
      <c r="P6699" s="0" t="n">
        <v>7738453.845</v>
      </c>
      <c r="Q6699" s="0" t="n">
        <v>8472418.92</v>
      </c>
      <c r="S6699" s="0" t="s">
        <v>303</v>
      </c>
    </row>
    <row r="6700" customFormat="false" ht="14" hidden="false" customHeight="false" outlineLevel="0" collapsed="false">
      <c r="A6700" s="0" t="str">
        <f aca="false">SUBSTITUTE(C6700&amp;D6700&amp;E6700&amp;F6700&amp;G6700&amp;H6700&amp;I6700," ","")</f>
        <v>AgenteBilingüeEspecializadoCienciasdelaeducaciónyafinesFrontofficesinherramientaJornadaOrdinaria Zona1Oro</v>
      </c>
      <c r="B6700" s="0" t="s">
        <v>7046</v>
      </c>
      <c r="C6700" s="0" t="s">
        <v>190</v>
      </c>
      <c r="D6700" s="0" t="s">
        <v>6010</v>
      </c>
      <c r="E6700" s="0" t="s">
        <v>721</v>
      </c>
      <c r="F6700" s="0" t="s">
        <v>3335</v>
      </c>
      <c r="G6700" s="0" t="s">
        <v>62</v>
      </c>
      <c r="H6700" s="0" t="s">
        <v>379</v>
      </c>
      <c r="I6700" s="0" t="s">
        <v>54</v>
      </c>
      <c r="J6700" s="0" t="s">
        <v>36</v>
      </c>
      <c r="K6700" s="0" t="n">
        <v>7605145.30149997</v>
      </c>
      <c r="L6700" s="0" t="n">
        <v>7488400.95</v>
      </c>
      <c r="M6700" s="0" t="n">
        <v>9286703.5454708</v>
      </c>
      <c r="N6700" s="0" t="n">
        <v>8106199.695</v>
      </c>
      <c r="O6700" s="0" t="n">
        <v>7817113.845</v>
      </c>
      <c r="P6700" s="0" t="n">
        <v>7901369.055</v>
      </c>
      <c r="Q6700" s="0" t="n">
        <v>8848024.56</v>
      </c>
      <c r="S6700" s="0" t="s">
        <v>303</v>
      </c>
    </row>
    <row r="6701" customFormat="false" ht="14" hidden="false" customHeight="false" outlineLevel="0" collapsed="false">
      <c r="A6701" s="0" t="str">
        <f aca="false">SUBSTITUTE(C6701&amp;D6701&amp;E6701&amp;F6701&amp;G6701&amp;H6701&amp;I6701," ","")</f>
        <v>AgenteBilingüeEspecializadoCienciasdelaeducaciónyafinesFrontofficesinherramientaJornadaOrdinaria Zona1Platino</v>
      </c>
      <c r="B6701" s="0" t="s">
        <v>7047</v>
      </c>
      <c r="C6701" s="0" t="s">
        <v>190</v>
      </c>
      <c r="D6701" s="0" t="s">
        <v>6010</v>
      </c>
      <c r="E6701" s="0" t="s">
        <v>721</v>
      </c>
      <c r="F6701" s="0" t="s">
        <v>3335</v>
      </c>
      <c r="G6701" s="0" t="s">
        <v>62</v>
      </c>
      <c r="H6701" s="0" t="s">
        <v>379</v>
      </c>
      <c r="I6701" s="0" t="s">
        <v>198</v>
      </c>
      <c r="J6701" s="0" t="s">
        <v>36</v>
      </c>
      <c r="K6701" s="0" t="n">
        <v>7605145.30149997</v>
      </c>
      <c r="L6701" s="0" t="n">
        <v>7708647.915</v>
      </c>
      <c r="M6701" s="0" t="n">
        <v>9560405.38883864</v>
      </c>
      <c r="N6701" s="0" t="n">
        <v>8115589.215</v>
      </c>
      <c r="O6701" s="0" t="n">
        <v>7817113.845</v>
      </c>
      <c r="P6701" s="0" t="n">
        <v>8071290.18</v>
      </c>
      <c r="Q6701" s="0" t="n">
        <v>9403893.045</v>
      </c>
      <c r="S6701" s="0" t="s">
        <v>303</v>
      </c>
    </row>
    <row r="6702" customFormat="false" ht="14" hidden="false" customHeight="false" outlineLevel="0" collapsed="false">
      <c r="A6702" s="0" t="str">
        <f aca="false">SUBSTITUTE(C6702&amp;D6702&amp;E6702&amp;F6702&amp;G6702&amp;H6702&amp;I6702," ","")</f>
        <v>AgenteBilingüeEspecializadoCienciasdelaeducaciónyafinesFrontofficesinherramientaJornadaOrdinaria Zona2Plata</v>
      </c>
      <c r="B6702" s="0" t="s">
        <v>7048</v>
      </c>
      <c r="C6702" s="0" t="s">
        <v>190</v>
      </c>
      <c r="D6702" s="0" t="s">
        <v>6010</v>
      </c>
      <c r="E6702" s="0" t="s">
        <v>721</v>
      </c>
      <c r="F6702" s="0" t="s">
        <v>3335</v>
      </c>
      <c r="G6702" s="0" t="s">
        <v>62</v>
      </c>
      <c r="H6702" s="0" t="s">
        <v>385</v>
      </c>
      <c r="I6702" s="0" t="s">
        <v>195</v>
      </c>
      <c r="J6702" s="0" t="s">
        <v>36</v>
      </c>
      <c r="K6702" s="0" t="n">
        <v>7605145.30149997</v>
      </c>
      <c r="L6702" s="0" t="n">
        <v>7561816.605</v>
      </c>
      <c r="M6702" s="0" t="n">
        <v>9028236.98422753</v>
      </c>
      <c r="N6702" s="0" t="n">
        <v>8108077.185</v>
      </c>
      <c r="O6702" s="0" t="n">
        <v>7817113.845</v>
      </c>
      <c r="P6702" s="0" t="n">
        <v>8223685.65</v>
      </c>
      <c r="Q6702" s="0" t="n">
        <v>8472418.92</v>
      </c>
      <c r="S6702" s="0" t="s">
        <v>303</v>
      </c>
    </row>
    <row r="6703" customFormat="false" ht="14" hidden="false" customHeight="false" outlineLevel="0" collapsed="false">
      <c r="A6703" s="0" t="str">
        <f aca="false">SUBSTITUTE(C6703&amp;D6703&amp;E6703&amp;F6703&amp;G6703&amp;H6703&amp;I6703," ","")</f>
        <v>AgenteBilingüeEspecializadoCienciasdelaeducaciónyafinesFrontofficesinherramientaJornadaOrdinaria Zona2Oro</v>
      </c>
      <c r="B6703" s="0" t="s">
        <v>7049</v>
      </c>
      <c r="C6703" s="0" t="s">
        <v>190</v>
      </c>
      <c r="D6703" s="0" t="s">
        <v>6010</v>
      </c>
      <c r="E6703" s="0" t="s">
        <v>721</v>
      </c>
      <c r="F6703" s="0" t="s">
        <v>3335</v>
      </c>
      <c r="G6703" s="0" t="s">
        <v>62</v>
      </c>
      <c r="H6703" s="0" t="s">
        <v>385</v>
      </c>
      <c r="I6703" s="0" t="s">
        <v>54</v>
      </c>
      <c r="J6703" s="0" t="s">
        <v>36</v>
      </c>
      <c r="K6703" s="0" t="n">
        <v>7605145.30149997</v>
      </c>
      <c r="L6703" s="0" t="n">
        <v>7713053.91</v>
      </c>
      <c r="M6703" s="0" t="n">
        <v>9286703.5454708</v>
      </c>
      <c r="N6703" s="0" t="n">
        <v>8118030.78</v>
      </c>
      <c r="O6703" s="0" t="n">
        <v>7817113.845</v>
      </c>
      <c r="P6703" s="0" t="n">
        <v>8396816.31</v>
      </c>
      <c r="Q6703" s="0" t="n">
        <v>8848024.56</v>
      </c>
      <c r="S6703" s="0" t="s">
        <v>303</v>
      </c>
    </row>
    <row r="6704" customFormat="false" ht="14" hidden="false" customHeight="false" outlineLevel="0" collapsed="false">
      <c r="A6704" s="0" t="str">
        <f aca="false">SUBSTITUTE(C6704&amp;D6704&amp;E6704&amp;F6704&amp;G6704&amp;H6704&amp;I6704," ","")</f>
        <v>AgenteBilingüeEspecializadoCienciasdelaeducaciónyafinesFrontofficesinherramientaJornadaOrdinaria Zona2Platino</v>
      </c>
      <c r="B6704" s="0" t="s">
        <v>7050</v>
      </c>
      <c r="C6704" s="0" t="s">
        <v>190</v>
      </c>
      <c r="D6704" s="0" t="s">
        <v>6010</v>
      </c>
      <c r="E6704" s="0" t="s">
        <v>721</v>
      </c>
      <c r="F6704" s="0" t="s">
        <v>3335</v>
      </c>
      <c r="G6704" s="0" t="s">
        <v>62</v>
      </c>
      <c r="H6704" s="0" t="s">
        <v>385</v>
      </c>
      <c r="I6704" s="0" t="s">
        <v>198</v>
      </c>
      <c r="J6704" s="0" t="s">
        <v>36</v>
      </c>
      <c r="K6704" s="0" t="n">
        <v>7605145.30149997</v>
      </c>
      <c r="L6704" s="0" t="n">
        <v>7939908.315</v>
      </c>
      <c r="M6704" s="0" t="n">
        <v>9560405.38883864</v>
      </c>
      <c r="N6704" s="0" t="n">
        <v>8127983.34</v>
      </c>
      <c r="O6704" s="0" t="n">
        <v>7817113.845</v>
      </c>
      <c r="P6704" s="0" t="n">
        <v>8577392.76</v>
      </c>
      <c r="Q6704" s="0" t="n">
        <v>9403893.045</v>
      </c>
      <c r="S6704" s="0" t="s">
        <v>303</v>
      </c>
    </row>
    <row r="6705" customFormat="false" ht="14" hidden="false" customHeight="false" outlineLevel="0" collapsed="false">
      <c r="A6705" s="0" t="str">
        <f aca="false">SUBSTITUTE(C6705&amp;D6705&amp;E6705&amp;F6705&amp;G6705&amp;H6705&amp;I6705," ","")</f>
        <v>AgenteBilingüeEspecializadoCienciasdelaeducaciónyafinesFrontofficesinherramientaJornadaOrdinaria Zona3Plata</v>
      </c>
      <c r="B6705" s="0" t="s">
        <v>7051</v>
      </c>
      <c r="C6705" s="0" t="s">
        <v>190</v>
      </c>
      <c r="D6705" s="0" t="s">
        <v>6010</v>
      </c>
      <c r="E6705" s="0" t="s">
        <v>721</v>
      </c>
      <c r="F6705" s="0" t="s">
        <v>3335</v>
      </c>
      <c r="G6705" s="0" t="s">
        <v>62</v>
      </c>
      <c r="H6705" s="0" t="s">
        <v>390</v>
      </c>
      <c r="I6705" s="0" t="s">
        <v>195</v>
      </c>
      <c r="J6705" s="0" t="s">
        <v>36</v>
      </c>
      <c r="K6705" s="0" t="n">
        <v>7605145.30149997</v>
      </c>
      <c r="L6705" s="0" t="n">
        <v>7708647.915</v>
      </c>
      <c r="M6705" s="0" t="n">
        <v>9028236.98422753</v>
      </c>
      <c r="N6705" s="0" t="n">
        <v>8115589.215</v>
      </c>
      <c r="O6705" s="0" t="n">
        <v>7817113.845</v>
      </c>
      <c r="P6705" s="0" t="n">
        <v>8262378.09</v>
      </c>
      <c r="Q6705" s="0" t="n">
        <v>8472418.92</v>
      </c>
      <c r="S6705" s="0" t="s">
        <v>303</v>
      </c>
    </row>
    <row r="6706" customFormat="false" ht="14" hidden="false" customHeight="false" outlineLevel="0" collapsed="false">
      <c r="A6706" s="0" t="str">
        <f aca="false">SUBSTITUTE(C6706&amp;D6706&amp;E6706&amp;F6706&amp;G6706&amp;H6706&amp;I6706," ","")</f>
        <v>AgenteBilingüeEspecializadoCienciasdelaeducaciónyafinesFrontofficesinherramientaJornadaOrdinaria Zona3Oro</v>
      </c>
      <c r="B6706" s="0" t="s">
        <v>7052</v>
      </c>
      <c r="C6706" s="0" t="s">
        <v>190</v>
      </c>
      <c r="D6706" s="0" t="s">
        <v>6010</v>
      </c>
      <c r="E6706" s="0" t="s">
        <v>721</v>
      </c>
      <c r="F6706" s="0" t="s">
        <v>3335</v>
      </c>
      <c r="G6706" s="0" t="s">
        <v>62</v>
      </c>
      <c r="H6706" s="0" t="s">
        <v>390</v>
      </c>
      <c r="I6706" s="0" t="s">
        <v>54</v>
      </c>
      <c r="J6706" s="0" t="s">
        <v>36</v>
      </c>
      <c r="K6706" s="0" t="n">
        <v>7605145.30149997</v>
      </c>
      <c r="L6706" s="0" t="n">
        <v>7862821.515</v>
      </c>
      <c r="M6706" s="0" t="n">
        <v>9286703.5454708</v>
      </c>
      <c r="N6706" s="0" t="n">
        <v>8125917.48</v>
      </c>
      <c r="O6706" s="0" t="n">
        <v>7817113.845</v>
      </c>
      <c r="P6706" s="0" t="n">
        <v>8436323.295</v>
      </c>
      <c r="Q6706" s="0" t="n">
        <v>8848024.56</v>
      </c>
      <c r="S6706" s="0" t="s">
        <v>303</v>
      </c>
    </row>
    <row r="6707" customFormat="false" ht="14" hidden="false" customHeight="false" outlineLevel="0" collapsed="false">
      <c r="A6707" s="0" t="str">
        <f aca="false">SUBSTITUTE(C6707&amp;D6707&amp;E6707&amp;F6707&amp;G6707&amp;H6707&amp;I6707," ","")</f>
        <v>AgenteBilingüeEspecializadoCienciasdelaeducaciónyafinesFrontofficesinherramientaJornadaOrdinaria Zona3Platino</v>
      </c>
      <c r="B6707" s="0" t="s">
        <v>7053</v>
      </c>
      <c r="C6707" s="0" t="s">
        <v>190</v>
      </c>
      <c r="D6707" s="0" t="s">
        <v>6010</v>
      </c>
      <c r="E6707" s="0" t="s">
        <v>721</v>
      </c>
      <c r="F6707" s="0" t="s">
        <v>3335</v>
      </c>
      <c r="G6707" s="0" t="s">
        <v>62</v>
      </c>
      <c r="H6707" s="0" t="s">
        <v>390</v>
      </c>
      <c r="I6707" s="0" t="s">
        <v>198</v>
      </c>
      <c r="J6707" s="0" t="s">
        <v>36</v>
      </c>
      <c r="K6707" s="0" t="n">
        <v>7605145.30149997</v>
      </c>
      <c r="L6707" s="0" t="n">
        <v>8094080.88</v>
      </c>
      <c r="M6707" s="0" t="n">
        <v>9560405.38883864</v>
      </c>
      <c r="N6707" s="0" t="n">
        <v>8136245.745</v>
      </c>
      <c r="O6707" s="0" t="n">
        <v>7817113.845</v>
      </c>
      <c r="P6707" s="0" t="n">
        <v>8617749.48</v>
      </c>
      <c r="Q6707" s="0" t="n">
        <v>9403893.045</v>
      </c>
      <c r="S6707" s="0" t="s">
        <v>303</v>
      </c>
    </row>
    <row r="6708" customFormat="false" ht="14" hidden="false" customHeight="false" outlineLevel="0" collapsed="false">
      <c r="A6708" s="0" t="str">
        <f aca="false">SUBSTITUTE(C6708&amp;D6708&amp;E6708&amp;F6708&amp;G6708&amp;H6708&amp;I6708," ","")</f>
        <v>AgenteBilingüeEspecializadoCienciasdelaeducaciónyafinesFrontofficesinherramientaHoraextradiurnaZona1Plata</v>
      </c>
      <c r="B6708" s="0" t="s">
        <v>7054</v>
      </c>
      <c r="C6708" s="0" t="s">
        <v>190</v>
      </c>
      <c r="D6708" s="0" t="s">
        <v>6010</v>
      </c>
      <c r="E6708" s="0" t="s">
        <v>721</v>
      </c>
      <c r="F6708" s="0" t="s">
        <v>3335</v>
      </c>
      <c r="G6708" s="0" t="s">
        <v>192</v>
      </c>
      <c r="H6708" s="0" t="s">
        <v>379</v>
      </c>
      <c r="I6708" s="0" t="s">
        <v>195</v>
      </c>
      <c r="J6708" s="0" t="s">
        <v>325</v>
      </c>
      <c r="K6708" s="0" t="n">
        <v>38758.5076880207</v>
      </c>
      <c r="L6708" s="0" t="n">
        <v>40008.96</v>
      </c>
      <c r="M6708" s="0" t="n">
        <v>51815.0379154552</v>
      </c>
      <c r="N6708" s="0" t="n">
        <v>35772.705</v>
      </c>
      <c r="O6708" s="0" t="n">
        <v>36174.285</v>
      </c>
      <c r="P6708" s="0" t="n">
        <v>46658.835</v>
      </c>
      <c r="Q6708" s="0" t="n">
        <v>56509.965</v>
      </c>
      <c r="S6708" s="0" t="s">
        <v>303</v>
      </c>
    </row>
    <row r="6709" customFormat="false" ht="14" hidden="false" customHeight="false" outlineLevel="0" collapsed="false">
      <c r="A6709" s="0" t="str">
        <f aca="false">SUBSTITUTE(C6709&amp;D6709&amp;E6709&amp;F6709&amp;G6709&amp;H6709&amp;I6709," ","")</f>
        <v>AgenteBilingüeEspecializadoCienciasdelaeducaciónyafinesFrontofficesinherramientaHoraextradiurnaZona1Oro</v>
      </c>
      <c r="B6709" s="0" t="s">
        <v>7055</v>
      </c>
      <c r="C6709" s="0" t="s">
        <v>190</v>
      </c>
      <c r="D6709" s="0" t="s">
        <v>6010</v>
      </c>
      <c r="E6709" s="0" t="s">
        <v>721</v>
      </c>
      <c r="F6709" s="0" t="s">
        <v>3335</v>
      </c>
      <c r="G6709" s="0" t="s">
        <v>192</v>
      </c>
      <c r="H6709" s="0" t="s">
        <v>379</v>
      </c>
      <c r="I6709" s="0" t="s">
        <v>54</v>
      </c>
      <c r="J6709" s="0" t="s">
        <v>325</v>
      </c>
      <c r="K6709" s="0" t="n">
        <v>38758.5076880207</v>
      </c>
      <c r="L6709" s="0" t="n">
        <v>40810.05</v>
      </c>
      <c r="M6709" s="0" t="n">
        <v>53298.4343630777</v>
      </c>
      <c r="N6709" s="0" t="n">
        <v>35772.705</v>
      </c>
      <c r="O6709" s="0" t="n">
        <v>36174.285</v>
      </c>
      <c r="P6709" s="0" t="n">
        <v>47642.085</v>
      </c>
      <c r="Q6709" s="0" t="n">
        <v>59014.665</v>
      </c>
      <c r="S6709" s="0" t="s">
        <v>303</v>
      </c>
    </row>
    <row r="6710" customFormat="false" ht="14" hidden="false" customHeight="false" outlineLevel="0" collapsed="false">
      <c r="A6710" s="0" t="str">
        <f aca="false">SUBSTITUTE(C6710&amp;D6710&amp;E6710&amp;F6710&amp;G6710&amp;H6710&amp;I6710," ","")</f>
        <v>AgenteBilingüeEspecializadoCienciasdelaeducaciónyafinesFrontofficesinherramientaHoraextradiurnaZona1Platino</v>
      </c>
      <c r="B6710" s="0" t="s">
        <v>7056</v>
      </c>
      <c r="C6710" s="0" t="s">
        <v>190</v>
      </c>
      <c r="D6710" s="0" t="s">
        <v>6010</v>
      </c>
      <c r="E6710" s="0" t="s">
        <v>721</v>
      </c>
      <c r="F6710" s="0" t="s">
        <v>3335</v>
      </c>
      <c r="G6710" s="0" t="s">
        <v>192</v>
      </c>
      <c r="H6710" s="0" t="s">
        <v>379</v>
      </c>
      <c r="I6710" s="0" t="s">
        <v>198</v>
      </c>
      <c r="J6710" s="0" t="s">
        <v>325</v>
      </c>
      <c r="K6710" s="0" t="n">
        <v>38758.5076880207</v>
      </c>
      <c r="L6710" s="0" t="n">
        <v>42009.615</v>
      </c>
      <c r="M6710" s="0" t="n">
        <v>54869.269445986</v>
      </c>
      <c r="N6710" s="0" t="n">
        <v>35772.705</v>
      </c>
      <c r="O6710" s="0" t="n">
        <v>36174.285</v>
      </c>
      <c r="P6710" s="0" t="n">
        <v>48665.7</v>
      </c>
      <c r="Q6710" s="0" t="n">
        <v>62722.035</v>
      </c>
      <c r="S6710" s="0" t="s">
        <v>303</v>
      </c>
    </row>
    <row r="6711" customFormat="false" ht="14" hidden="false" customHeight="false" outlineLevel="0" collapsed="false">
      <c r="A6711" s="0" t="str">
        <f aca="false">SUBSTITUTE(C6711&amp;D6711&amp;E6711&amp;F6711&amp;G6711&amp;H6711&amp;I6711," ","")</f>
        <v>AgenteBilingüeEspecializadoCienciasdelaeducaciónyafinesFrontofficesinherramientaHoraextradiurnaZona2Plata</v>
      </c>
      <c r="B6711" s="0" t="s">
        <v>7057</v>
      </c>
      <c r="C6711" s="0" t="s">
        <v>190</v>
      </c>
      <c r="D6711" s="0" t="s">
        <v>6010</v>
      </c>
      <c r="E6711" s="0" t="s">
        <v>721</v>
      </c>
      <c r="F6711" s="0" t="s">
        <v>3335</v>
      </c>
      <c r="G6711" s="0" t="s">
        <v>192</v>
      </c>
      <c r="H6711" s="0" t="s">
        <v>385</v>
      </c>
      <c r="I6711" s="0" t="s">
        <v>195</v>
      </c>
      <c r="J6711" s="0" t="s">
        <v>325</v>
      </c>
      <c r="K6711" s="0" t="n">
        <v>38758.5076880207</v>
      </c>
      <c r="L6711" s="0" t="n">
        <v>41209.56</v>
      </c>
      <c r="M6711" s="0" t="n">
        <v>51815.0379154552</v>
      </c>
      <c r="N6711" s="0" t="n">
        <v>35772.705</v>
      </c>
      <c r="O6711" s="0" t="n">
        <v>36174.285</v>
      </c>
      <c r="P6711" s="0" t="n">
        <v>49584.78</v>
      </c>
      <c r="Q6711" s="0" t="n">
        <v>56509.965</v>
      </c>
      <c r="S6711" s="0" t="s">
        <v>303</v>
      </c>
    </row>
    <row r="6712" customFormat="false" ht="14" hidden="false" customHeight="false" outlineLevel="0" collapsed="false">
      <c r="A6712" s="0" t="str">
        <f aca="false">SUBSTITUTE(C6712&amp;D6712&amp;E6712&amp;F6712&amp;G6712&amp;H6712&amp;I6712," ","")</f>
        <v>AgenteBilingüeEspecializadoCienciasdelaeducaciónyafinesFrontofficesinherramientaHoraextradiurnaZona2Oro</v>
      </c>
      <c r="B6712" s="0" t="s">
        <v>7058</v>
      </c>
      <c r="C6712" s="0" t="s">
        <v>190</v>
      </c>
      <c r="D6712" s="0" t="s">
        <v>6010</v>
      </c>
      <c r="E6712" s="0" t="s">
        <v>721</v>
      </c>
      <c r="F6712" s="0" t="s">
        <v>3335</v>
      </c>
      <c r="G6712" s="0" t="s">
        <v>192</v>
      </c>
      <c r="H6712" s="0" t="s">
        <v>385</v>
      </c>
      <c r="I6712" s="0" t="s">
        <v>54</v>
      </c>
      <c r="J6712" s="0" t="s">
        <v>325</v>
      </c>
      <c r="K6712" s="0" t="n">
        <v>38758.5076880207</v>
      </c>
      <c r="L6712" s="0" t="n">
        <v>42034.455</v>
      </c>
      <c r="M6712" s="0" t="n">
        <v>53298.4343630777</v>
      </c>
      <c r="N6712" s="0" t="n">
        <v>35772.705</v>
      </c>
      <c r="O6712" s="0" t="n">
        <v>36174.285</v>
      </c>
      <c r="P6712" s="0" t="n">
        <v>50629.095</v>
      </c>
      <c r="Q6712" s="0" t="n">
        <v>59014.665</v>
      </c>
      <c r="S6712" s="0" t="s">
        <v>303</v>
      </c>
    </row>
    <row r="6713" customFormat="false" ht="14" hidden="false" customHeight="false" outlineLevel="0" collapsed="false">
      <c r="A6713" s="0" t="str">
        <f aca="false">SUBSTITUTE(C6713&amp;D6713&amp;E6713&amp;F6713&amp;G6713&amp;H6713&amp;I6713," ","")</f>
        <v>AgenteBilingüeEspecializadoCienciasdelaeducaciónyafinesFrontofficesinherramientaHoraextradiurnaZona2Platino</v>
      </c>
      <c r="B6713" s="0" t="s">
        <v>7059</v>
      </c>
      <c r="C6713" s="0" t="s">
        <v>190</v>
      </c>
      <c r="D6713" s="0" t="s">
        <v>6010</v>
      </c>
      <c r="E6713" s="0" t="s">
        <v>721</v>
      </c>
      <c r="F6713" s="0" t="s">
        <v>3335</v>
      </c>
      <c r="G6713" s="0" t="s">
        <v>192</v>
      </c>
      <c r="H6713" s="0" t="s">
        <v>385</v>
      </c>
      <c r="I6713" s="0" t="s">
        <v>198</v>
      </c>
      <c r="J6713" s="0" t="s">
        <v>325</v>
      </c>
      <c r="K6713" s="0" t="n">
        <v>38758.5076880207</v>
      </c>
      <c r="L6713" s="0" t="n">
        <v>43270.245</v>
      </c>
      <c r="M6713" s="0" t="n">
        <v>54869.269445986</v>
      </c>
      <c r="N6713" s="0" t="n">
        <v>35772.705</v>
      </c>
      <c r="O6713" s="0" t="n">
        <v>36174.285</v>
      </c>
      <c r="P6713" s="0" t="n">
        <v>51717.915</v>
      </c>
      <c r="Q6713" s="0" t="n">
        <v>62722.035</v>
      </c>
      <c r="S6713" s="0" t="s">
        <v>303</v>
      </c>
    </row>
    <row r="6714" customFormat="false" ht="14" hidden="false" customHeight="false" outlineLevel="0" collapsed="false">
      <c r="A6714" s="0" t="str">
        <f aca="false">SUBSTITUTE(C6714&amp;D6714&amp;E6714&amp;F6714&amp;G6714&amp;H6714&amp;I6714," ","")</f>
        <v>AgenteBilingüeEspecializadoCienciasdelaeducaciónyafinesFrontofficesinherramientaHoraextradiurnaZona3Plata</v>
      </c>
      <c r="B6714" s="0" t="s">
        <v>7060</v>
      </c>
      <c r="C6714" s="0" t="s">
        <v>190</v>
      </c>
      <c r="D6714" s="0" t="s">
        <v>6010</v>
      </c>
      <c r="E6714" s="0" t="s">
        <v>721</v>
      </c>
      <c r="F6714" s="0" t="s">
        <v>3335</v>
      </c>
      <c r="G6714" s="0" t="s">
        <v>192</v>
      </c>
      <c r="H6714" s="0" t="s">
        <v>390</v>
      </c>
      <c r="I6714" s="0" t="s">
        <v>195</v>
      </c>
      <c r="J6714" s="0" t="s">
        <v>325</v>
      </c>
      <c r="K6714" s="0" t="n">
        <v>38758.5076880207</v>
      </c>
      <c r="L6714" s="0" t="n">
        <v>42009.615</v>
      </c>
      <c r="M6714" s="0" t="n">
        <v>51815.0379154552</v>
      </c>
      <c r="N6714" s="0" t="n">
        <v>35772.705</v>
      </c>
      <c r="O6714" s="0" t="n">
        <v>36174.285</v>
      </c>
      <c r="P6714" s="0" t="n">
        <v>49818.69</v>
      </c>
      <c r="Q6714" s="0" t="n">
        <v>56509.965</v>
      </c>
      <c r="S6714" s="0" t="s">
        <v>303</v>
      </c>
    </row>
    <row r="6715" customFormat="false" ht="14" hidden="false" customHeight="false" outlineLevel="0" collapsed="false">
      <c r="A6715" s="0" t="str">
        <f aca="false">SUBSTITUTE(C6715&amp;D6715&amp;E6715&amp;F6715&amp;G6715&amp;H6715&amp;I6715," ","")</f>
        <v>AgenteBilingüeEspecializadoCienciasdelaeducaciónyafinesFrontofficesinherramientaHoraextradiurnaZona3Oro</v>
      </c>
      <c r="B6715" s="0" t="s">
        <v>7061</v>
      </c>
      <c r="C6715" s="0" t="s">
        <v>190</v>
      </c>
      <c r="D6715" s="0" t="s">
        <v>6010</v>
      </c>
      <c r="E6715" s="0" t="s">
        <v>721</v>
      </c>
      <c r="F6715" s="0" t="s">
        <v>3335</v>
      </c>
      <c r="G6715" s="0" t="s">
        <v>192</v>
      </c>
      <c r="H6715" s="0" t="s">
        <v>390</v>
      </c>
      <c r="I6715" s="0" t="s">
        <v>54</v>
      </c>
      <c r="J6715" s="0" t="s">
        <v>325</v>
      </c>
      <c r="K6715" s="0" t="n">
        <v>38758.5076880207</v>
      </c>
      <c r="L6715" s="0" t="n">
        <v>42851.07</v>
      </c>
      <c r="M6715" s="0" t="n">
        <v>53298.4343630777</v>
      </c>
      <c r="N6715" s="0" t="n">
        <v>35772.705</v>
      </c>
      <c r="O6715" s="0" t="n">
        <v>36174.285</v>
      </c>
      <c r="P6715" s="0" t="n">
        <v>50867.145</v>
      </c>
      <c r="Q6715" s="0" t="n">
        <v>59014.665</v>
      </c>
      <c r="S6715" s="0" t="s">
        <v>303</v>
      </c>
    </row>
    <row r="6716" customFormat="false" ht="14" hidden="false" customHeight="false" outlineLevel="0" collapsed="false">
      <c r="A6716" s="0" t="str">
        <f aca="false">SUBSTITUTE(C6716&amp;D6716&amp;E6716&amp;F6716&amp;G6716&amp;H6716&amp;I6716," ","")</f>
        <v>AgenteBilingüeEspecializadoCienciasdelaeducaciónyafinesFrontofficesinherramientaHoraextradiurnaZona3Platino</v>
      </c>
      <c r="B6716" s="0" t="s">
        <v>7062</v>
      </c>
      <c r="C6716" s="0" t="s">
        <v>190</v>
      </c>
      <c r="D6716" s="0" t="s">
        <v>6010</v>
      </c>
      <c r="E6716" s="0" t="s">
        <v>721</v>
      </c>
      <c r="F6716" s="0" t="s">
        <v>3335</v>
      </c>
      <c r="G6716" s="0" t="s">
        <v>192</v>
      </c>
      <c r="H6716" s="0" t="s">
        <v>390</v>
      </c>
      <c r="I6716" s="0" t="s">
        <v>198</v>
      </c>
      <c r="J6716" s="0" t="s">
        <v>325</v>
      </c>
      <c r="K6716" s="0" t="n">
        <v>38758.5076880207</v>
      </c>
      <c r="L6716" s="0" t="n">
        <v>44110.665</v>
      </c>
      <c r="M6716" s="0" t="n">
        <v>54869.269445986</v>
      </c>
      <c r="N6716" s="0" t="n">
        <v>35772.705</v>
      </c>
      <c r="O6716" s="0" t="n">
        <v>36174.285</v>
      </c>
      <c r="P6716" s="0" t="n">
        <v>51961.14</v>
      </c>
      <c r="Q6716" s="0" t="n">
        <v>62722.035</v>
      </c>
      <c r="S6716" s="0" t="s">
        <v>303</v>
      </c>
    </row>
    <row r="6717" customFormat="false" ht="14" hidden="false" customHeight="false" outlineLevel="0" collapsed="false">
      <c r="A6717" s="0" t="str">
        <f aca="false">SUBSTITUTE(C6717&amp;D6717&amp;E6717&amp;F6717&amp;G6717&amp;H6717&amp;I6717," ","")</f>
        <v>AgenteBilingüeEspecializadoCienciasdelaeducaciónyafinesFrontofficesinherramientaHoraextranocturna Zona1Plata</v>
      </c>
      <c r="B6717" s="0" t="s">
        <v>7063</v>
      </c>
      <c r="C6717" s="0" t="s">
        <v>190</v>
      </c>
      <c r="D6717" s="0" t="s">
        <v>6010</v>
      </c>
      <c r="E6717" s="0" t="s">
        <v>721</v>
      </c>
      <c r="F6717" s="0" t="s">
        <v>3335</v>
      </c>
      <c r="G6717" s="0" t="s">
        <v>197</v>
      </c>
      <c r="H6717" s="0" t="s">
        <v>379</v>
      </c>
      <c r="I6717" s="0" t="s">
        <v>195</v>
      </c>
      <c r="J6717" s="0" t="s">
        <v>325</v>
      </c>
      <c r="K6717" s="0" t="n">
        <v>52899.312218229</v>
      </c>
      <c r="L6717" s="0" t="n">
        <v>56013.165</v>
      </c>
      <c r="M6717" s="0" t="n">
        <v>72541.0530816373</v>
      </c>
      <c r="N6717" s="0" t="n">
        <v>50082.615</v>
      </c>
      <c r="O6717" s="0" t="n">
        <v>50366.205</v>
      </c>
      <c r="P6717" s="0" t="n">
        <v>61046.37</v>
      </c>
      <c r="Q6717" s="0" t="n">
        <v>78433.335</v>
      </c>
      <c r="S6717" s="0" t="s">
        <v>303</v>
      </c>
    </row>
    <row r="6718" customFormat="false" ht="14" hidden="false" customHeight="false" outlineLevel="0" collapsed="false">
      <c r="A6718" s="0" t="str">
        <f aca="false">SUBSTITUTE(C6718&amp;D6718&amp;E6718&amp;F6718&amp;G6718&amp;H6718&amp;I6718," ","")</f>
        <v>AgenteBilingüeEspecializadoCienciasdelaeducaciónyafinesFrontofficesinherramientaHoraextranocturna Zona1Oro</v>
      </c>
      <c r="B6718" s="0" t="s">
        <v>7064</v>
      </c>
      <c r="C6718" s="0" t="s">
        <v>190</v>
      </c>
      <c r="D6718" s="0" t="s">
        <v>6010</v>
      </c>
      <c r="E6718" s="0" t="s">
        <v>721</v>
      </c>
      <c r="F6718" s="0" t="s">
        <v>3335</v>
      </c>
      <c r="G6718" s="0" t="s">
        <v>197</v>
      </c>
      <c r="H6718" s="0" t="s">
        <v>379</v>
      </c>
      <c r="I6718" s="0" t="s">
        <v>54</v>
      </c>
      <c r="J6718" s="0" t="s">
        <v>325</v>
      </c>
      <c r="K6718" s="0" t="n">
        <v>52899.312218229</v>
      </c>
      <c r="L6718" s="0" t="n">
        <v>57134.07</v>
      </c>
      <c r="M6718" s="0" t="n">
        <v>74617.8081083088</v>
      </c>
      <c r="N6718" s="0" t="n">
        <v>50082.615</v>
      </c>
      <c r="O6718" s="0" t="n">
        <v>50366.205</v>
      </c>
      <c r="P6718" s="0" t="n">
        <v>62331.84</v>
      </c>
      <c r="Q6718" s="0" t="n">
        <v>81910.935</v>
      </c>
      <c r="S6718" s="0" t="s">
        <v>303</v>
      </c>
    </row>
    <row r="6719" customFormat="false" ht="14" hidden="false" customHeight="false" outlineLevel="0" collapsed="false">
      <c r="A6719" s="0" t="str">
        <f aca="false">SUBSTITUTE(C6719&amp;D6719&amp;E6719&amp;F6719&amp;G6719&amp;H6719&amp;I6719," ","")</f>
        <v>AgenteBilingüeEspecializadoCienciasdelaeducaciónyafinesFrontofficesinherramientaHoraextranocturna Zona1Platino</v>
      </c>
      <c r="B6719" s="0" t="s">
        <v>7065</v>
      </c>
      <c r="C6719" s="0" t="s">
        <v>190</v>
      </c>
      <c r="D6719" s="0" t="s">
        <v>6010</v>
      </c>
      <c r="E6719" s="0" t="s">
        <v>721</v>
      </c>
      <c r="F6719" s="0" t="s">
        <v>3335</v>
      </c>
      <c r="G6719" s="0" t="s">
        <v>197</v>
      </c>
      <c r="H6719" s="0" t="s">
        <v>379</v>
      </c>
      <c r="I6719" s="0" t="s">
        <v>198</v>
      </c>
      <c r="J6719" s="0" t="s">
        <v>325</v>
      </c>
      <c r="K6719" s="0" t="n">
        <v>52899.312218229</v>
      </c>
      <c r="L6719" s="0" t="n">
        <v>58813.875</v>
      </c>
      <c r="M6719" s="0" t="n">
        <v>76816.9772243804</v>
      </c>
      <c r="N6719" s="0" t="n">
        <v>50082.615</v>
      </c>
      <c r="O6719" s="0" t="n">
        <v>50366.205</v>
      </c>
      <c r="P6719" s="0" t="n">
        <v>63672.165</v>
      </c>
      <c r="Q6719" s="0" t="n">
        <v>87056.955</v>
      </c>
      <c r="S6719" s="0" t="s">
        <v>303</v>
      </c>
    </row>
    <row r="6720" customFormat="false" ht="14" hidden="false" customHeight="false" outlineLevel="0" collapsed="false">
      <c r="A6720" s="0" t="str">
        <f aca="false">SUBSTITUTE(C6720&amp;D6720&amp;E6720&amp;F6720&amp;G6720&amp;H6720&amp;I6720," ","")</f>
        <v>AgenteBilingüeEspecializadoCienciasdelaeducaciónyafinesFrontofficesinherramientaHoraextranocturna Zona2Plata</v>
      </c>
      <c r="B6720" s="0" t="s">
        <v>7066</v>
      </c>
      <c r="C6720" s="0" t="s">
        <v>190</v>
      </c>
      <c r="D6720" s="0" t="s">
        <v>6010</v>
      </c>
      <c r="E6720" s="0" t="s">
        <v>721</v>
      </c>
      <c r="F6720" s="0" t="s">
        <v>3335</v>
      </c>
      <c r="G6720" s="0" t="s">
        <v>197</v>
      </c>
      <c r="H6720" s="0" t="s">
        <v>385</v>
      </c>
      <c r="I6720" s="0" t="s">
        <v>195</v>
      </c>
      <c r="J6720" s="0" t="s">
        <v>325</v>
      </c>
      <c r="K6720" s="0" t="n">
        <v>52899.312218229</v>
      </c>
      <c r="L6720" s="0" t="n">
        <v>57694.005</v>
      </c>
      <c r="M6720" s="0" t="n">
        <v>72541.0530816373</v>
      </c>
      <c r="N6720" s="0" t="n">
        <v>50082.615</v>
      </c>
      <c r="O6720" s="0" t="n">
        <v>50366.205</v>
      </c>
      <c r="P6720" s="0" t="n">
        <v>64874.835</v>
      </c>
      <c r="Q6720" s="0" t="n">
        <v>78433.335</v>
      </c>
      <c r="S6720" s="0" t="s">
        <v>303</v>
      </c>
    </row>
    <row r="6721" customFormat="false" ht="14" hidden="false" customHeight="false" outlineLevel="0" collapsed="false">
      <c r="A6721" s="0" t="str">
        <f aca="false">SUBSTITUTE(C6721&amp;D6721&amp;E6721&amp;F6721&amp;G6721&amp;H6721&amp;I6721," ","")</f>
        <v>AgenteBilingüeEspecializadoCienciasdelaeducaciónyafinesFrontofficesinherramientaHoraextranocturna Zona2Oro</v>
      </c>
      <c r="B6721" s="0" t="s">
        <v>7067</v>
      </c>
      <c r="C6721" s="0" t="s">
        <v>190</v>
      </c>
      <c r="D6721" s="0" t="s">
        <v>6010</v>
      </c>
      <c r="E6721" s="0" t="s">
        <v>721</v>
      </c>
      <c r="F6721" s="0" t="s">
        <v>3335</v>
      </c>
      <c r="G6721" s="0" t="s">
        <v>197</v>
      </c>
      <c r="H6721" s="0" t="s">
        <v>385</v>
      </c>
      <c r="I6721" s="0" t="s">
        <v>54</v>
      </c>
      <c r="J6721" s="0" t="s">
        <v>325</v>
      </c>
      <c r="K6721" s="0" t="n">
        <v>52899.312218229</v>
      </c>
      <c r="L6721" s="0" t="n">
        <v>58849.065</v>
      </c>
      <c r="M6721" s="0" t="n">
        <v>74617.8081083088</v>
      </c>
      <c r="N6721" s="0" t="n">
        <v>50082.615</v>
      </c>
      <c r="O6721" s="0" t="n">
        <v>50366.205</v>
      </c>
      <c r="P6721" s="0" t="n">
        <v>66241.035</v>
      </c>
      <c r="Q6721" s="0" t="n">
        <v>81910.935</v>
      </c>
      <c r="S6721" s="0" t="s">
        <v>303</v>
      </c>
    </row>
    <row r="6722" customFormat="false" ht="14" hidden="false" customHeight="false" outlineLevel="0" collapsed="false">
      <c r="A6722" s="0" t="str">
        <f aca="false">SUBSTITUTE(C6722&amp;D6722&amp;E6722&amp;F6722&amp;G6722&amp;H6722&amp;I6722," ","")</f>
        <v>AgenteBilingüeEspecializadoCienciasdelaeducaciónyafinesFrontofficesinherramientaHoraextranocturna Zona2Platino</v>
      </c>
      <c r="B6722" s="0" t="s">
        <v>7068</v>
      </c>
      <c r="C6722" s="0" t="s">
        <v>190</v>
      </c>
      <c r="D6722" s="0" t="s">
        <v>6010</v>
      </c>
      <c r="E6722" s="0" t="s">
        <v>721</v>
      </c>
      <c r="F6722" s="0" t="s">
        <v>3335</v>
      </c>
      <c r="G6722" s="0" t="s">
        <v>197</v>
      </c>
      <c r="H6722" s="0" t="s">
        <v>385</v>
      </c>
      <c r="I6722" s="0" t="s">
        <v>198</v>
      </c>
      <c r="J6722" s="0" t="s">
        <v>325</v>
      </c>
      <c r="K6722" s="0" t="n">
        <v>52899.312218229</v>
      </c>
      <c r="L6722" s="0" t="n">
        <v>60578.55</v>
      </c>
      <c r="M6722" s="0" t="n">
        <v>76816.9772243804</v>
      </c>
      <c r="N6722" s="0" t="n">
        <v>50082.615</v>
      </c>
      <c r="O6722" s="0" t="n">
        <v>50366.205</v>
      </c>
      <c r="P6722" s="0" t="n">
        <v>67665.195</v>
      </c>
      <c r="Q6722" s="0" t="n">
        <v>87056.955</v>
      </c>
      <c r="S6722" s="0" t="s">
        <v>303</v>
      </c>
    </row>
    <row r="6723" customFormat="false" ht="14" hidden="false" customHeight="false" outlineLevel="0" collapsed="false">
      <c r="A6723" s="0" t="str">
        <f aca="false">SUBSTITUTE(C6723&amp;D6723&amp;E6723&amp;F6723&amp;G6723&amp;H6723&amp;I6723," ","")</f>
        <v>AgenteBilingüeEspecializadoCienciasdelaeducaciónyafinesFrontofficesinherramientaHoraextranocturna Zona3Plata</v>
      </c>
      <c r="B6723" s="0" t="s">
        <v>7069</v>
      </c>
      <c r="C6723" s="0" t="s">
        <v>190</v>
      </c>
      <c r="D6723" s="0" t="s">
        <v>6010</v>
      </c>
      <c r="E6723" s="0" t="s">
        <v>721</v>
      </c>
      <c r="F6723" s="0" t="s">
        <v>3335</v>
      </c>
      <c r="G6723" s="0" t="s">
        <v>197</v>
      </c>
      <c r="H6723" s="0" t="s">
        <v>390</v>
      </c>
      <c r="I6723" s="0" t="s">
        <v>195</v>
      </c>
      <c r="J6723" s="0" t="s">
        <v>325</v>
      </c>
      <c r="K6723" s="0" t="n">
        <v>52899.312218229</v>
      </c>
      <c r="L6723" s="0" t="n">
        <v>58813.875</v>
      </c>
      <c r="M6723" s="0" t="n">
        <v>72541.0530816373</v>
      </c>
      <c r="N6723" s="0" t="n">
        <v>50082.615</v>
      </c>
      <c r="O6723" s="0" t="n">
        <v>50366.205</v>
      </c>
      <c r="P6723" s="0" t="n">
        <v>65180.16</v>
      </c>
      <c r="Q6723" s="0" t="n">
        <v>78433.335</v>
      </c>
      <c r="S6723" s="0" t="s">
        <v>303</v>
      </c>
    </row>
    <row r="6724" customFormat="false" ht="14" hidden="false" customHeight="false" outlineLevel="0" collapsed="false">
      <c r="A6724" s="0" t="str">
        <f aca="false">SUBSTITUTE(C6724&amp;D6724&amp;E6724&amp;F6724&amp;G6724&amp;H6724&amp;I6724," ","")</f>
        <v>AgenteBilingüeEspecializadoCienciasdelaeducaciónyafinesFrontofficesinherramientaHoraextranocturna Zona3Oro</v>
      </c>
      <c r="B6724" s="0" t="s">
        <v>7070</v>
      </c>
      <c r="C6724" s="0" t="s">
        <v>190</v>
      </c>
      <c r="D6724" s="0" t="s">
        <v>6010</v>
      </c>
      <c r="E6724" s="0" t="s">
        <v>721</v>
      </c>
      <c r="F6724" s="0" t="s">
        <v>3335</v>
      </c>
      <c r="G6724" s="0" t="s">
        <v>197</v>
      </c>
      <c r="H6724" s="0" t="s">
        <v>390</v>
      </c>
      <c r="I6724" s="0" t="s">
        <v>54</v>
      </c>
      <c r="J6724" s="0" t="s">
        <v>325</v>
      </c>
      <c r="K6724" s="0" t="n">
        <v>52899.312218229</v>
      </c>
      <c r="L6724" s="0" t="n">
        <v>59991.705</v>
      </c>
      <c r="M6724" s="0" t="n">
        <v>74617.8081083088</v>
      </c>
      <c r="N6724" s="0" t="n">
        <v>50082.615</v>
      </c>
      <c r="O6724" s="0" t="n">
        <v>50366.205</v>
      </c>
      <c r="P6724" s="0" t="n">
        <v>66552.57</v>
      </c>
      <c r="Q6724" s="0" t="n">
        <v>81910.935</v>
      </c>
      <c r="S6724" s="0" t="s">
        <v>303</v>
      </c>
    </row>
    <row r="6725" customFormat="false" ht="14" hidden="false" customHeight="false" outlineLevel="0" collapsed="false">
      <c r="A6725" s="0" t="str">
        <f aca="false">SUBSTITUTE(C6725&amp;D6725&amp;E6725&amp;F6725&amp;G6725&amp;H6725&amp;I6725," ","")</f>
        <v>AgenteBilingüeEspecializadoCienciasdelaeducaciónyafinesFrontofficesinherramientaHoraextranocturna Zona3Platino</v>
      </c>
      <c r="B6725" s="0" t="s">
        <v>7071</v>
      </c>
      <c r="C6725" s="0" t="s">
        <v>190</v>
      </c>
      <c r="D6725" s="0" t="s">
        <v>6010</v>
      </c>
      <c r="E6725" s="0" t="s">
        <v>721</v>
      </c>
      <c r="F6725" s="0" t="s">
        <v>3335</v>
      </c>
      <c r="G6725" s="0" t="s">
        <v>197</v>
      </c>
      <c r="H6725" s="0" t="s">
        <v>390</v>
      </c>
      <c r="I6725" s="0" t="s">
        <v>198</v>
      </c>
      <c r="J6725" s="0" t="s">
        <v>325</v>
      </c>
      <c r="K6725" s="0" t="n">
        <v>52899.312218229</v>
      </c>
      <c r="L6725" s="0" t="n">
        <v>61755.345</v>
      </c>
      <c r="M6725" s="0" t="n">
        <v>76816.9772243804</v>
      </c>
      <c r="N6725" s="0" t="n">
        <v>50082.615</v>
      </c>
      <c r="O6725" s="0" t="n">
        <v>50366.205</v>
      </c>
      <c r="P6725" s="0" t="n">
        <v>67982.94</v>
      </c>
      <c r="Q6725" s="0" t="n">
        <v>87056.955</v>
      </c>
      <c r="S6725" s="0" t="s">
        <v>303</v>
      </c>
    </row>
    <row r="6726" customFormat="false" ht="14" hidden="false" customHeight="false" outlineLevel="0" collapsed="false">
      <c r="A6726" s="0" t="str">
        <f aca="false">SUBSTITUTE(C6726&amp;D6726&amp;E6726&amp;F6726&amp;G6726&amp;H6726&amp;I6726," ","")</f>
        <v>AgenteBilingüeEspecializadoCienciasdelaeducaciónyafinesFrontofficesinherramientaHoraextradominicalyfestivoZona1Plata</v>
      </c>
      <c r="B6726" s="0" t="s">
        <v>7072</v>
      </c>
      <c r="C6726" s="0" t="s">
        <v>190</v>
      </c>
      <c r="D6726" s="0" t="s">
        <v>6010</v>
      </c>
      <c r="E6726" s="0" t="s">
        <v>721</v>
      </c>
      <c r="F6726" s="0" t="s">
        <v>3335</v>
      </c>
      <c r="G6726" s="0" t="s">
        <v>194</v>
      </c>
      <c r="H6726" s="0" t="s">
        <v>379</v>
      </c>
      <c r="I6726" s="0" t="s">
        <v>195</v>
      </c>
      <c r="J6726" s="0" t="s">
        <v>325</v>
      </c>
      <c r="K6726" s="0" t="n">
        <v>67040.1167484372</v>
      </c>
      <c r="L6726" s="0" t="n">
        <v>64014.75</v>
      </c>
      <c r="M6726" s="0" t="n">
        <v>82904.0606647283</v>
      </c>
      <c r="N6726" s="0" t="n">
        <v>71546.445</v>
      </c>
      <c r="O6726" s="0" t="n">
        <v>57461.13</v>
      </c>
      <c r="P6726" s="0" t="n">
        <v>68241.69</v>
      </c>
      <c r="Q6726" s="0" t="n">
        <v>87317.775</v>
      </c>
      <c r="S6726" s="0" t="s">
        <v>303</v>
      </c>
    </row>
    <row r="6727" customFormat="false" ht="14" hidden="false" customHeight="false" outlineLevel="0" collapsed="false">
      <c r="A6727" s="0" t="str">
        <f aca="false">SUBSTITUTE(C6727&amp;D6727&amp;E6727&amp;F6727&amp;G6727&amp;H6727&amp;I6727," ","")</f>
        <v>AgenteBilingüeEspecializadoCienciasdelaeducaciónyafinesFrontofficesinherramientaHoraextradominicalyfestivoZona1Oro</v>
      </c>
      <c r="B6727" s="0" t="s">
        <v>7073</v>
      </c>
      <c r="C6727" s="0" t="s">
        <v>190</v>
      </c>
      <c r="D6727" s="0" t="s">
        <v>6010</v>
      </c>
      <c r="E6727" s="0" t="s">
        <v>721</v>
      </c>
      <c r="F6727" s="0" t="s">
        <v>3335</v>
      </c>
      <c r="G6727" s="0" t="s">
        <v>194</v>
      </c>
      <c r="H6727" s="0" t="s">
        <v>379</v>
      </c>
      <c r="I6727" s="0" t="s">
        <v>54</v>
      </c>
      <c r="J6727" s="0" t="s">
        <v>325</v>
      </c>
      <c r="K6727" s="0" t="n">
        <v>67040.1167484372</v>
      </c>
      <c r="L6727" s="0" t="n">
        <v>65295.045</v>
      </c>
      <c r="M6727" s="0" t="n">
        <v>85277.4949809243</v>
      </c>
      <c r="N6727" s="0" t="n">
        <v>71546.445</v>
      </c>
      <c r="O6727" s="0" t="n">
        <v>57461.13</v>
      </c>
      <c r="P6727" s="0" t="n">
        <v>69678.27</v>
      </c>
      <c r="Q6727" s="0" t="n">
        <v>91188.675</v>
      </c>
      <c r="S6727" s="0" t="s">
        <v>303</v>
      </c>
    </row>
    <row r="6728" customFormat="false" ht="14" hidden="false" customHeight="false" outlineLevel="0" collapsed="false">
      <c r="A6728" s="0" t="str">
        <f aca="false">SUBSTITUTE(C6728&amp;D6728&amp;E6728&amp;F6728&amp;G6728&amp;H6728&amp;I6728," ","")</f>
        <v>AgenteBilingüeEspecializadoCienciasdelaeducaciónyafinesFrontofficesinherramientaHoraextradominicalyfestivoZona1Platino</v>
      </c>
      <c r="B6728" s="0" t="s">
        <v>7074</v>
      </c>
      <c r="C6728" s="0" t="s">
        <v>190</v>
      </c>
      <c r="D6728" s="0" t="s">
        <v>6010</v>
      </c>
      <c r="E6728" s="0" t="s">
        <v>721</v>
      </c>
      <c r="F6728" s="0" t="s">
        <v>3335</v>
      </c>
      <c r="G6728" s="0" t="s">
        <v>194</v>
      </c>
      <c r="H6728" s="0" t="s">
        <v>379</v>
      </c>
      <c r="I6728" s="0" t="s">
        <v>198</v>
      </c>
      <c r="J6728" s="0" t="s">
        <v>325</v>
      </c>
      <c r="K6728" s="0" t="n">
        <v>67040.1167484372</v>
      </c>
      <c r="L6728" s="0" t="n">
        <v>67216.005</v>
      </c>
      <c r="M6728" s="0" t="n">
        <v>87790.8311135776</v>
      </c>
      <c r="N6728" s="0" t="n">
        <v>71546.445</v>
      </c>
      <c r="O6728" s="0" t="n">
        <v>57461.13</v>
      </c>
      <c r="P6728" s="0" t="n">
        <v>71176.95</v>
      </c>
      <c r="Q6728" s="0" t="n">
        <v>96917.4</v>
      </c>
      <c r="S6728" s="0" t="s">
        <v>303</v>
      </c>
    </row>
    <row r="6729" customFormat="false" ht="14" hidden="false" customHeight="false" outlineLevel="0" collapsed="false">
      <c r="A6729" s="0" t="str">
        <f aca="false">SUBSTITUTE(C6729&amp;D6729&amp;E6729&amp;F6729&amp;G6729&amp;H6729&amp;I6729," ","")</f>
        <v>AgenteBilingüeEspecializadoCienciasdelaeducaciónyafinesFrontofficesinherramientaHoraextradominicalyfestivoZona2Plata</v>
      </c>
      <c r="B6729" s="0" t="s">
        <v>7075</v>
      </c>
      <c r="C6729" s="0" t="s">
        <v>190</v>
      </c>
      <c r="D6729" s="0" t="s">
        <v>6010</v>
      </c>
      <c r="E6729" s="0" t="s">
        <v>721</v>
      </c>
      <c r="F6729" s="0" t="s">
        <v>3335</v>
      </c>
      <c r="G6729" s="0" t="s">
        <v>194</v>
      </c>
      <c r="H6729" s="0" t="s">
        <v>385</v>
      </c>
      <c r="I6729" s="0" t="s">
        <v>195</v>
      </c>
      <c r="J6729" s="0" t="s">
        <v>325</v>
      </c>
      <c r="K6729" s="0" t="n">
        <v>67040.1167484372</v>
      </c>
      <c r="L6729" s="0" t="n">
        <v>65935.71</v>
      </c>
      <c r="M6729" s="0" t="n">
        <v>82904.0606647283</v>
      </c>
      <c r="N6729" s="0" t="n">
        <v>71546.445</v>
      </c>
      <c r="O6729" s="0" t="n">
        <v>57461.13</v>
      </c>
      <c r="P6729" s="0" t="n">
        <v>72520.38</v>
      </c>
      <c r="Q6729" s="0" t="n">
        <v>87317.775</v>
      </c>
      <c r="S6729" s="0" t="s">
        <v>303</v>
      </c>
    </row>
    <row r="6730" customFormat="false" ht="14" hidden="false" customHeight="false" outlineLevel="0" collapsed="false">
      <c r="A6730" s="0" t="str">
        <f aca="false">SUBSTITUTE(C6730&amp;D6730&amp;E6730&amp;F6730&amp;G6730&amp;H6730&amp;I6730," ","")</f>
        <v>AgenteBilingüeEspecializadoCienciasdelaeducaciónyafinesFrontofficesinherramientaHoraextradominicalyfestivoZona2Oro</v>
      </c>
      <c r="B6730" s="0" t="s">
        <v>7076</v>
      </c>
      <c r="C6730" s="0" t="s">
        <v>190</v>
      </c>
      <c r="D6730" s="0" t="s">
        <v>6010</v>
      </c>
      <c r="E6730" s="0" t="s">
        <v>721</v>
      </c>
      <c r="F6730" s="0" t="s">
        <v>3335</v>
      </c>
      <c r="G6730" s="0" t="s">
        <v>194</v>
      </c>
      <c r="H6730" s="0" t="s">
        <v>385</v>
      </c>
      <c r="I6730" s="0" t="s">
        <v>54</v>
      </c>
      <c r="J6730" s="0" t="s">
        <v>325</v>
      </c>
      <c r="K6730" s="0" t="n">
        <v>67040.1167484372</v>
      </c>
      <c r="L6730" s="0" t="n">
        <v>67254.3</v>
      </c>
      <c r="M6730" s="0" t="n">
        <v>85277.4949809243</v>
      </c>
      <c r="N6730" s="0" t="n">
        <v>71546.445</v>
      </c>
      <c r="O6730" s="0" t="n">
        <v>57461.13</v>
      </c>
      <c r="P6730" s="0" t="n">
        <v>74047.005</v>
      </c>
      <c r="Q6730" s="0" t="n">
        <v>91188.675</v>
      </c>
      <c r="S6730" s="0" t="s">
        <v>303</v>
      </c>
    </row>
    <row r="6731" customFormat="false" ht="14" hidden="false" customHeight="false" outlineLevel="0" collapsed="false">
      <c r="A6731" s="0" t="str">
        <f aca="false">SUBSTITUTE(C6731&amp;D6731&amp;E6731&amp;F6731&amp;G6731&amp;H6731&amp;I6731," ","")</f>
        <v>AgenteBilingüeEspecializadoCienciasdelaeducaciónyafinesFrontofficesinherramientaHoraextradominicalyfestivoZona2Platino</v>
      </c>
      <c r="B6731" s="0" t="s">
        <v>7077</v>
      </c>
      <c r="C6731" s="0" t="s">
        <v>190</v>
      </c>
      <c r="D6731" s="0" t="s">
        <v>6010</v>
      </c>
      <c r="E6731" s="0" t="s">
        <v>721</v>
      </c>
      <c r="F6731" s="0" t="s">
        <v>3335</v>
      </c>
      <c r="G6731" s="0" t="s">
        <v>194</v>
      </c>
      <c r="H6731" s="0" t="s">
        <v>385</v>
      </c>
      <c r="I6731" s="0" t="s">
        <v>198</v>
      </c>
      <c r="J6731" s="0" t="s">
        <v>325</v>
      </c>
      <c r="K6731" s="0" t="n">
        <v>67040.1167484372</v>
      </c>
      <c r="L6731" s="0" t="n">
        <v>69233.22</v>
      </c>
      <c r="M6731" s="0" t="n">
        <v>87790.8311135776</v>
      </c>
      <c r="N6731" s="0" t="n">
        <v>71546.445</v>
      </c>
      <c r="O6731" s="0" t="n">
        <v>57461.13</v>
      </c>
      <c r="P6731" s="0" t="n">
        <v>75639.87</v>
      </c>
      <c r="Q6731" s="0" t="n">
        <v>96917.4</v>
      </c>
      <c r="S6731" s="0" t="s">
        <v>303</v>
      </c>
    </row>
    <row r="6732" customFormat="false" ht="14" hidden="false" customHeight="false" outlineLevel="0" collapsed="false">
      <c r="A6732" s="0" t="str">
        <f aca="false">SUBSTITUTE(C6732&amp;D6732&amp;E6732&amp;F6732&amp;G6732&amp;H6732&amp;I6732," ","")</f>
        <v>AgenteBilingüeEspecializadoCienciasdelaeducaciónyafinesFrontofficesinherramientaHoraextradominicalyfestivoZona3Plata</v>
      </c>
      <c r="B6732" s="0" t="s">
        <v>7078</v>
      </c>
      <c r="C6732" s="0" t="s">
        <v>190</v>
      </c>
      <c r="D6732" s="0" t="s">
        <v>6010</v>
      </c>
      <c r="E6732" s="0" t="s">
        <v>721</v>
      </c>
      <c r="F6732" s="0" t="s">
        <v>3335</v>
      </c>
      <c r="G6732" s="0" t="s">
        <v>194</v>
      </c>
      <c r="H6732" s="0" t="s">
        <v>390</v>
      </c>
      <c r="I6732" s="0" t="s">
        <v>195</v>
      </c>
      <c r="J6732" s="0" t="s">
        <v>325</v>
      </c>
      <c r="K6732" s="0" t="n">
        <v>67040.1167484372</v>
      </c>
      <c r="L6732" s="0" t="n">
        <v>67216.005</v>
      </c>
      <c r="M6732" s="0" t="n">
        <v>82904.0606647283</v>
      </c>
      <c r="N6732" s="0" t="n">
        <v>71546.445</v>
      </c>
      <c r="O6732" s="0" t="n">
        <v>57461.13</v>
      </c>
      <c r="P6732" s="0" t="n">
        <v>72861.93</v>
      </c>
      <c r="Q6732" s="0" t="n">
        <v>87317.775</v>
      </c>
      <c r="S6732" s="0" t="s">
        <v>303</v>
      </c>
    </row>
    <row r="6733" customFormat="false" ht="14" hidden="false" customHeight="false" outlineLevel="0" collapsed="false">
      <c r="A6733" s="0" t="str">
        <f aca="false">SUBSTITUTE(C6733&amp;D6733&amp;E6733&amp;F6733&amp;G6733&amp;H6733&amp;I6733," ","")</f>
        <v>AgenteBilingüeEspecializadoCienciasdelaeducaciónyafinesFrontofficesinherramientaHoraextradominicalyfestivoZona3Oro</v>
      </c>
      <c r="B6733" s="0" t="s">
        <v>7079</v>
      </c>
      <c r="C6733" s="0" t="s">
        <v>190</v>
      </c>
      <c r="D6733" s="0" t="s">
        <v>6010</v>
      </c>
      <c r="E6733" s="0" t="s">
        <v>721</v>
      </c>
      <c r="F6733" s="0" t="s">
        <v>3335</v>
      </c>
      <c r="G6733" s="0" t="s">
        <v>194</v>
      </c>
      <c r="H6733" s="0" t="s">
        <v>390</v>
      </c>
      <c r="I6733" s="0" t="s">
        <v>54</v>
      </c>
      <c r="J6733" s="0" t="s">
        <v>325</v>
      </c>
      <c r="K6733" s="0" t="n">
        <v>67040.1167484372</v>
      </c>
      <c r="L6733" s="0" t="n">
        <v>68560.47</v>
      </c>
      <c r="M6733" s="0" t="n">
        <v>85277.4949809243</v>
      </c>
      <c r="N6733" s="0" t="n">
        <v>71546.445</v>
      </c>
      <c r="O6733" s="0" t="n">
        <v>57461.13</v>
      </c>
      <c r="P6733" s="0" t="n">
        <v>74395.8</v>
      </c>
      <c r="Q6733" s="0" t="n">
        <v>91188.675</v>
      </c>
      <c r="S6733" s="0" t="s">
        <v>303</v>
      </c>
    </row>
    <row r="6734" customFormat="false" ht="14" hidden="false" customHeight="false" outlineLevel="0" collapsed="false">
      <c r="A6734" s="0" t="str">
        <f aca="false">SUBSTITUTE(C6734&amp;D6734&amp;E6734&amp;F6734&amp;G6734&amp;H6734&amp;I6734," ","")</f>
        <v>AgenteBilingüeEspecializadoCienciasdelaeducaciónyafinesFrontofficesinherramientaHoraextradominicalyfestivoZona3Platino</v>
      </c>
      <c r="B6734" s="0" t="s">
        <v>7080</v>
      </c>
      <c r="C6734" s="0" t="s">
        <v>190</v>
      </c>
      <c r="D6734" s="0" t="s">
        <v>6010</v>
      </c>
      <c r="E6734" s="0" t="s">
        <v>721</v>
      </c>
      <c r="F6734" s="0" t="s">
        <v>3335</v>
      </c>
      <c r="G6734" s="0" t="s">
        <v>194</v>
      </c>
      <c r="H6734" s="0" t="s">
        <v>390</v>
      </c>
      <c r="I6734" s="0" t="s">
        <v>198</v>
      </c>
      <c r="J6734" s="0" t="s">
        <v>325</v>
      </c>
      <c r="K6734" s="0" t="n">
        <v>67040.1167484372</v>
      </c>
      <c r="L6734" s="0" t="n">
        <v>70577.685</v>
      </c>
      <c r="M6734" s="0" t="n">
        <v>87790.8311135776</v>
      </c>
      <c r="N6734" s="0" t="n">
        <v>71546.445</v>
      </c>
      <c r="O6734" s="0" t="n">
        <v>57461.13</v>
      </c>
      <c r="P6734" s="0" t="n">
        <v>75995.91</v>
      </c>
      <c r="Q6734" s="0" t="n">
        <v>96917.4</v>
      </c>
      <c r="S6734" s="0" t="s">
        <v>303</v>
      </c>
    </row>
    <row r="6735" customFormat="false" ht="14" hidden="false" customHeight="false" outlineLevel="0" collapsed="false">
      <c r="A6735" s="0" t="str">
        <f aca="false">SUBSTITUTE(C6735&amp;D6735&amp;E6735&amp;F6735&amp;G6735&amp;H6735&amp;I6735," ","")</f>
        <v>AgenteBilingüeEspecializadoCienciasdelaeducaciónyafinesFrontofficesinherramientaServicio7x24Zona1Plata</v>
      </c>
      <c r="B6735" s="0" t="s">
        <v>7081</v>
      </c>
      <c r="C6735" s="0" t="s">
        <v>190</v>
      </c>
      <c r="D6735" s="0" t="s">
        <v>6010</v>
      </c>
      <c r="E6735" s="0" t="s">
        <v>721</v>
      </c>
      <c r="F6735" s="0" t="s">
        <v>3335</v>
      </c>
      <c r="G6735" s="0" t="s">
        <v>55</v>
      </c>
      <c r="H6735" s="0" t="s">
        <v>379</v>
      </c>
      <c r="I6735" s="0" t="s">
        <v>195</v>
      </c>
      <c r="J6735" s="0" t="s">
        <v>305</v>
      </c>
      <c r="K6735" s="0" t="n">
        <v>24574110.7377499</v>
      </c>
      <c r="L6735" s="0" t="n">
        <v>34585033.185</v>
      </c>
      <c r="M6735" s="0" t="n">
        <v>36338653.8615158</v>
      </c>
      <c r="N6735" s="0" t="n">
        <v>31132347.705</v>
      </c>
      <c r="O6735" s="0" t="n">
        <v>31393450.26</v>
      </c>
      <c r="P6735" s="0" t="n">
        <v>44101005.345</v>
      </c>
      <c r="Q6735" s="0" t="n">
        <v>35858940.165</v>
      </c>
      <c r="S6735" s="0" t="s">
        <v>303</v>
      </c>
    </row>
    <row r="6736" customFormat="false" ht="14" hidden="false" customHeight="false" outlineLevel="0" collapsed="false">
      <c r="A6736" s="0" t="str">
        <f aca="false">SUBSTITUTE(C6736&amp;D6736&amp;E6736&amp;F6736&amp;G6736&amp;H6736&amp;I6736," ","")</f>
        <v>AgenteBilingüeEspecializadoCienciasdelaeducaciónyafinesFrontofficesinherramientaServicio7x24Zona1Oro</v>
      </c>
      <c r="B6736" s="0" t="s">
        <v>7082</v>
      </c>
      <c r="C6736" s="0" t="s">
        <v>190</v>
      </c>
      <c r="D6736" s="0" t="s">
        <v>6010</v>
      </c>
      <c r="E6736" s="0" t="s">
        <v>721</v>
      </c>
      <c r="F6736" s="0" t="s">
        <v>3335</v>
      </c>
      <c r="G6736" s="0" t="s">
        <v>55</v>
      </c>
      <c r="H6736" s="0" t="s">
        <v>379</v>
      </c>
      <c r="I6736" s="0" t="s">
        <v>54</v>
      </c>
      <c r="J6736" s="0" t="s">
        <v>305</v>
      </c>
      <c r="K6736" s="0" t="n">
        <v>24574110.7377499</v>
      </c>
      <c r="L6736" s="0" t="n">
        <v>35276734.035</v>
      </c>
      <c r="M6736" s="0" t="n">
        <v>37378981.77052</v>
      </c>
      <c r="N6736" s="0" t="n">
        <v>31310595.405</v>
      </c>
      <c r="O6736" s="0" t="n">
        <v>31393450.26</v>
      </c>
      <c r="P6736" s="0" t="n">
        <v>45029447.955</v>
      </c>
      <c r="Q6736" s="0" t="n">
        <v>37448667.045</v>
      </c>
      <c r="S6736" s="0" t="s">
        <v>303</v>
      </c>
    </row>
    <row r="6737" customFormat="false" ht="14" hidden="false" customHeight="false" outlineLevel="0" collapsed="false">
      <c r="A6737" s="0" t="str">
        <f aca="false">SUBSTITUTE(C6737&amp;D6737&amp;E6737&amp;F6737&amp;G6737&amp;H6737&amp;I6737," ","")</f>
        <v>AgenteBilingüeEspecializadoCienciasdelaeducaciónyafinesFrontofficesinherramientaServicio7x24Zona1Platino</v>
      </c>
      <c r="B6737" s="0" t="s">
        <v>7083</v>
      </c>
      <c r="C6737" s="0" t="s">
        <v>190</v>
      </c>
      <c r="D6737" s="0" t="s">
        <v>6010</v>
      </c>
      <c r="E6737" s="0" t="s">
        <v>721</v>
      </c>
      <c r="F6737" s="0" t="s">
        <v>3335</v>
      </c>
      <c r="G6737" s="0" t="s">
        <v>55</v>
      </c>
      <c r="H6737" s="0" t="s">
        <v>379</v>
      </c>
      <c r="I6737" s="0" t="s">
        <v>198</v>
      </c>
      <c r="J6737" s="0" t="s">
        <v>305</v>
      </c>
      <c r="K6737" s="0" t="n">
        <v>24574110.7377499</v>
      </c>
      <c r="L6737" s="0" t="n">
        <v>36314285.31</v>
      </c>
      <c r="M6737" s="0" t="n">
        <v>38480631.6900755</v>
      </c>
      <c r="N6737" s="0" t="n">
        <v>31345637.4</v>
      </c>
      <c r="O6737" s="0" t="n">
        <v>31393450.26</v>
      </c>
      <c r="P6737" s="0" t="n">
        <v>45997822.935</v>
      </c>
      <c r="Q6737" s="0" t="n">
        <v>39801340.035</v>
      </c>
      <c r="S6737" s="0" t="s">
        <v>303</v>
      </c>
    </row>
    <row r="6738" customFormat="false" ht="14" hidden="false" customHeight="false" outlineLevel="0" collapsed="false">
      <c r="A6738" s="0" t="str">
        <f aca="false">SUBSTITUTE(C6738&amp;D6738&amp;E6738&amp;F6738&amp;G6738&amp;H6738&amp;I6738," ","")</f>
        <v>AgenteBilingüeEspecializadoCienciasdelaeducaciónyafinesFrontofficesinherramientaServicio7x24Zona2Plata</v>
      </c>
      <c r="B6738" s="0" t="s">
        <v>7084</v>
      </c>
      <c r="C6738" s="0" t="s">
        <v>190</v>
      </c>
      <c r="D6738" s="0" t="s">
        <v>6010</v>
      </c>
      <c r="E6738" s="0" t="s">
        <v>721</v>
      </c>
      <c r="F6738" s="0" t="s">
        <v>3335</v>
      </c>
      <c r="G6738" s="0" t="s">
        <v>55</v>
      </c>
      <c r="H6738" s="0" t="s">
        <v>385</v>
      </c>
      <c r="I6738" s="0" t="s">
        <v>195</v>
      </c>
      <c r="J6738" s="0" t="s">
        <v>305</v>
      </c>
      <c r="K6738" s="0" t="n">
        <v>24574110.7377499</v>
      </c>
      <c r="L6738" s="0" t="n">
        <v>35622584.46</v>
      </c>
      <c r="M6738" s="0" t="n">
        <v>36338653.8615158</v>
      </c>
      <c r="N6738" s="0" t="n">
        <v>31317604.425</v>
      </c>
      <c r="O6738" s="0" t="n">
        <v>31393450.26</v>
      </c>
      <c r="P6738" s="0" t="n">
        <v>46866315.24</v>
      </c>
      <c r="Q6738" s="0" t="n">
        <v>35858940.165</v>
      </c>
      <c r="S6738" s="0" t="s">
        <v>303</v>
      </c>
    </row>
    <row r="6739" customFormat="false" ht="14" hidden="false" customHeight="false" outlineLevel="0" collapsed="false">
      <c r="A6739" s="0" t="str">
        <f aca="false">SUBSTITUTE(C6739&amp;D6739&amp;E6739&amp;F6739&amp;G6739&amp;H6739&amp;I6739," ","")</f>
        <v>AgenteBilingüeEspecializadoCienciasdelaeducaciónyafinesFrontofficesinherramientaServicio7x24Zona2Oro</v>
      </c>
      <c r="B6739" s="0" t="s">
        <v>7085</v>
      </c>
      <c r="C6739" s="0" t="s">
        <v>190</v>
      </c>
      <c r="D6739" s="0" t="s">
        <v>6010</v>
      </c>
      <c r="E6739" s="0" t="s">
        <v>721</v>
      </c>
      <c r="F6739" s="0" t="s">
        <v>3335</v>
      </c>
      <c r="G6739" s="0" t="s">
        <v>55</v>
      </c>
      <c r="H6739" s="0" t="s">
        <v>385</v>
      </c>
      <c r="I6739" s="0" t="s">
        <v>54</v>
      </c>
      <c r="J6739" s="0" t="s">
        <v>305</v>
      </c>
      <c r="K6739" s="0" t="n">
        <v>24574110.7377499</v>
      </c>
      <c r="L6739" s="0" t="n">
        <v>36335037.06</v>
      </c>
      <c r="M6739" s="0" t="n">
        <v>37378981.77052</v>
      </c>
      <c r="N6739" s="0" t="n">
        <v>31354747.47</v>
      </c>
      <c r="O6739" s="0" t="n">
        <v>31393450.26</v>
      </c>
      <c r="P6739" s="0" t="n">
        <v>47852974.53</v>
      </c>
      <c r="Q6739" s="0" t="n">
        <v>37448667.045</v>
      </c>
      <c r="S6739" s="0" t="s">
        <v>303</v>
      </c>
    </row>
    <row r="6740" customFormat="false" ht="14" hidden="false" customHeight="false" outlineLevel="0" collapsed="false">
      <c r="A6740" s="0" t="str">
        <f aca="false">SUBSTITUTE(C6740&amp;D6740&amp;E6740&amp;F6740&amp;G6740&amp;H6740&amp;I6740," ","")</f>
        <v>AgenteBilingüeEspecializadoCienciasdelaeducaciónyafinesFrontofficesinherramientaServicio7x24Zona2Platino</v>
      </c>
      <c r="B6740" s="0" t="s">
        <v>7086</v>
      </c>
      <c r="C6740" s="0" t="s">
        <v>190</v>
      </c>
      <c r="D6740" s="0" t="s">
        <v>6010</v>
      </c>
      <c r="E6740" s="0" t="s">
        <v>721</v>
      </c>
      <c r="F6740" s="0" t="s">
        <v>3335</v>
      </c>
      <c r="G6740" s="0" t="s">
        <v>55</v>
      </c>
      <c r="H6740" s="0" t="s">
        <v>385</v>
      </c>
      <c r="I6740" s="0" t="s">
        <v>198</v>
      </c>
      <c r="J6740" s="0" t="s">
        <v>305</v>
      </c>
      <c r="K6740" s="0" t="n">
        <v>24574110.7377499</v>
      </c>
      <c r="L6740" s="0" t="n">
        <v>37403713.89</v>
      </c>
      <c r="M6740" s="0" t="n">
        <v>38480631.6900755</v>
      </c>
      <c r="N6740" s="0" t="n">
        <v>31391891.55</v>
      </c>
      <c r="O6740" s="0" t="n">
        <v>31393450.26</v>
      </c>
      <c r="P6740" s="0" t="n">
        <v>48882069.855</v>
      </c>
      <c r="Q6740" s="0" t="n">
        <v>39801340.035</v>
      </c>
      <c r="S6740" s="0" t="s">
        <v>303</v>
      </c>
    </row>
    <row r="6741" customFormat="false" ht="14" hidden="false" customHeight="false" outlineLevel="0" collapsed="false">
      <c r="A6741" s="0" t="str">
        <f aca="false">SUBSTITUTE(C6741&amp;D6741&amp;E6741&amp;F6741&amp;G6741&amp;H6741&amp;I6741," ","")</f>
        <v>AgenteBilingüeEspecializadoCienciasdelaeducaciónyafinesFrontofficesinherramientaServicio7x24Zona3Plata</v>
      </c>
      <c r="B6741" s="0" t="s">
        <v>7087</v>
      </c>
      <c r="C6741" s="0" t="s">
        <v>190</v>
      </c>
      <c r="D6741" s="0" t="s">
        <v>6010</v>
      </c>
      <c r="E6741" s="0" t="s">
        <v>721</v>
      </c>
      <c r="F6741" s="0" t="s">
        <v>3335</v>
      </c>
      <c r="G6741" s="0" t="s">
        <v>55</v>
      </c>
      <c r="H6741" s="0" t="s">
        <v>390</v>
      </c>
      <c r="I6741" s="0" t="s">
        <v>195</v>
      </c>
      <c r="J6741" s="0" t="s">
        <v>305</v>
      </c>
      <c r="K6741" s="0" t="n">
        <v>24574110.7377499</v>
      </c>
      <c r="L6741" s="0" t="n">
        <v>36314285.31</v>
      </c>
      <c r="M6741" s="0" t="n">
        <v>36338653.8615158</v>
      </c>
      <c r="N6741" s="0" t="n">
        <v>31345637.4</v>
      </c>
      <c r="O6741" s="0" t="n">
        <v>31393450.26</v>
      </c>
      <c r="P6741" s="0" t="n">
        <v>47086819.92</v>
      </c>
      <c r="Q6741" s="0" t="n">
        <v>35858940.165</v>
      </c>
      <c r="S6741" s="0" t="s">
        <v>303</v>
      </c>
    </row>
    <row r="6742" customFormat="false" ht="14" hidden="false" customHeight="false" outlineLevel="0" collapsed="false">
      <c r="A6742" s="0" t="str">
        <f aca="false">SUBSTITUTE(C6742&amp;D6742&amp;E6742&amp;F6742&amp;G6742&amp;H6742&amp;I6742," ","")</f>
        <v>AgenteBilingüeEspecializadoCienciasdelaeducaciónyafinesFrontofficesinherramientaServicio7x24Zona3Oro</v>
      </c>
      <c r="B6742" s="0" t="s">
        <v>7088</v>
      </c>
      <c r="C6742" s="0" t="s">
        <v>190</v>
      </c>
      <c r="D6742" s="0" t="s">
        <v>6010</v>
      </c>
      <c r="E6742" s="0" t="s">
        <v>721</v>
      </c>
      <c r="F6742" s="0" t="s">
        <v>3335</v>
      </c>
      <c r="G6742" s="0" t="s">
        <v>55</v>
      </c>
      <c r="H6742" s="0" t="s">
        <v>390</v>
      </c>
      <c r="I6742" s="0" t="s">
        <v>54</v>
      </c>
      <c r="J6742" s="0" t="s">
        <v>305</v>
      </c>
      <c r="K6742" s="0" t="n">
        <v>24574110.7377499</v>
      </c>
      <c r="L6742" s="0" t="n">
        <v>37040571.72</v>
      </c>
      <c r="M6742" s="0" t="n">
        <v>37378981.77052</v>
      </c>
      <c r="N6742" s="0" t="n">
        <v>31384181.835</v>
      </c>
      <c r="O6742" s="0" t="n">
        <v>31393450.26</v>
      </c>
      <c r="P6742" s="0" t="n">
        <v>48078121.185</v>
      </c>
      <c r="Q6742" s="0" t="n">
        <v>37448667.045</v>
      </c>
      <c r="S6742" s="0" t="s">
        <v>303</v>
      </c>
    </row>
    <row r="6743" customFormat="false" ht="14" hidden="false" customHeight="false" outlineLevel="0" collapsed="false">
      <c r="A6743" s="0" t="str">
        <f aca="false">SUBSTITUTE(C6743&amp;D6743&amp;E6743&amp;F6743&amp;G6743&amp;H6743&amp;I6743," ","")</f>
        <v>AgenteBilingüeEspecializadoCienciasdelaeducaciónyafinesFrontofficesinherramientaServicio7x24Zona3Platino</v>
      </c>
      <c r="B6743" s="0" t="s">
        <v>7089</v>
      </c>
      <c r="C6743" s="0" t="s">
        <v>190</v>
      </c>
      <c r="D6743" s="0" t="s">
        <v>6010</v>
      </c>
      <c r="E6743" s="0" t="s">
        <v>721</v>
      </c>
      <c r="F6743" s="0" t="s">
        <v>3335</v>
      </c>
      <c r="G6743" s="0" t="s">
        <v>55</v>
      </c>
      <c r="H6743" s="0" t="s">
        <v>390</v>
      </c>
      <c r="I6743" s="0" t="s">
        <v>198</v>
      </c>
      <c r="J6743" s="0" t="s">
        <v>305</v>
      </c>
      <c r="K6743" s="0" t="n">
        <v>24574110.7377499</v>
      </c>
      <c r="L6743" s="0" t="n">
        <v>38130000.3</v>
      </c>
      <c r="M6743" s="0" t="n">
        <v>38480631.6900755</v>
      </c>
      <c r="N6743" s="0" t="n">
        <v>31422727.305</v>
      </c>
      <c r="O6743" s="0" t="n">
        <v>31393450.26</v>
      </c>
      <c r="P6743" s="0" t="n">
        <v>49112059.275</v>
      </c>
      <c r="Q6743" s="0" t="n">
        <v>39801340.035</v>
      </c>
      <c r="S6743" s="0" t="s">
        <v>303</v>
      </c>
    </row>
    <row r="6744" customFormat="false" ht="14" hidden="false" customHeight="false" outlineLevel="0" collapsed="false">
      <c r="A6744" s="0" t="str">
        <f aca="false">SUBSTITUTE(C6744&amp;D6744&amp;E6744&amp;F6744&amp;G6744&amp;H6744&amp;I6744," ","")</f>
        <v>AgenteBilingüeEspecializadoEconomía,administración,contaduríayafinesEnsitioJornadaOrdinaria Zona1Plata</v>
      </c>
      <c r="B6744" s="0" t="s">
        <v>7090</v>
      </c>
      <c r="C6744" s="0" t="s">
        <v>190</v>
      </c>
      <c r="D6744" s="0" t="s">
        <v>6010</v>
      </c>
      <c r="E6744" s="0" t="s">
        <v>612</v>
      </c>
      <c r="F6744" s="0" t="s">
        <v>5889</v>
      </c>
      <c r="G6744" s="0" t="s">
        <v>62</v>
      </c>
      <c r="H6744" s="0" t="s">
        <v>379</v>
      </c>
      <c r="I6744" s="0" t="s">
        <v>195</v>
      </c>
      <c r="J6744" s="0" t="s">
        <v>36</v>
      </c>
      <c r="K6744" s="0" t="n">
        <v>7605145.30149997</v>
      </c>
      <c r="L6744" s="0" t="n">
        <v>7932873.42</v>
      </c>
      <c r="M6744" s="0" t="n">
        <v>9364230.30457264</v>
      </c>
      <c r="N6744" s="0" t="n">
        <v>8703216.675</v>
      </c>
      <c r="O6744" s="0" t="n">
        <v>8422984.215</v>
      </c>
      <c r="P6744" s="0" t="n">
        <v>8655943.05</v>
      </c>
      <c r="Q6744" s="0" t="n">
        <v>9515140.02</v>
      </c>
      <c r="S6744" s="0" t="s">
        <v>303</v>
      </c>
    </row>
    <row r="6745" customFormat="false" ht="14" hidden="false" customHeight="false" outlineLevel="0" collapsed="false">
      <c r="A6745" s="0" t="str">
        <f aca="false">SUBSTITUTE(C6745&amp;D6745&amp;E6745&amp;F6745&amp;G6745&amp;H6745&amp;I6745," ","")</f>
        <v>AgenteBilingüeEspecializadoEconomía,administración,contaduríayafinesEnsitioJornadaOrdinaria Zona1Oro</v>
      </c>
      <c r="B6745" s="0" t="s">
        <v>7091</v>
      </c>
      <c r="C6745" s="0" t="s">
        <v>190</v>
      </c>
      <c r="D6745" s="0" t="s">
        <v>6010</v>
      </c>
      <c r="E6745" s="0" t="s">
        <v>612</v>
      </c>
      <c r="F6745" s="0" t="s">
        <v>5889</v>
      </c>
      <c r="G6745" s="0" t="s">
        <v>62</v>
      </c>
      <c r="H6745" s="0" t="s">
        <v>379</v>
      </c>
      <c r="I6745" s="0" t="s">
        <v>54</v>
      </c>
      <c r="J6745" s="0" t="s">
        <v>36</v>
      </c>
      <c r="K6745" s="0" t="n">
        <v>7605145.30149997</v>
      </c>
      <c r="L6745" s="0" t="n">
        <v>8091531.675</v>
      </c>
      <c r="M6745" s="0" t="n">
        <v>9632315.91306313</v>
      </c>
      <c r="N6745" s="0" t="n">
        <v>8742926.52</v>
      </c>
      <c r="O6745" s="0" t="n">
        <v>8422984.215</v>
      </c>
      <c r="P6745" s="0" t="n">
        <v>8838173.43</v>
      </c>
      <c r="Q6745" s="0" t="n">
        <v>9936972.9</v>
      </c>
      <c r="S6745" s="0" t="s">
        <v>303</v>
      </c>
    </row>
    <row r="6746" customFormat="false" ht="14" hidden="false" customHeight="false" outlineLevel="0" collapsed="false">
      <c r="A6746" s="0" t="str">
        <f aca="false">SUBSTITUTE(C6746&amp;D6746&amp;E6746&amp;F6746&amp;G6746&amp;H6746&amp;I6746," ","")</f>
        <v>AgenteBilingüeEspecializadoEconomía,administración,contaduríayafinesEnsitioJornadaOrdinaria Zona1Platino</v>
      </c>
      <c r="B6746" s="0" t="s">
        <v>7092</v>
      </c>
      <c r="C6746" s="0" t="s">
        <v>190</v>
      </c>
      <c r="D6746" s="0" t="s">
        <v>6010</v>
      </c>
      <c r="E6746" s="0" t="s">
        <v>612</v>
      </c>
      <c r="F6746" s="0" t="s">
        <v>5889</v>
      </c>
      <c r="G6746" s="0" t="s">
        <v>62</v>
      </c>
      <c r="H6746" s="0" t="s">
        <v>379</v>
      </c>
      <c r="I6746" s="0" t="s">
        <v>198</v>
      </c>
      <c r="J6746" s="0" t="s">
        <v>36</v>
      </c>
      <c r="K6746" s="0" t="n">
        <v>7605145.30149997</v>
      </c>
      <c r="L6746" s="0" t="n">
        <v>8329517.505</v>
      </c>
      <c r="M6746" s="0" t="n">
        <v>9916203.7973267</v>
      </c>
      <c r="N6746" s="0" t="n">
        <v>8782636.365</v>
      </c>
      <c r="O6746" s="0" t="n">
        <v>8422984.215</v>
      </c>
      <c r="P6746" s="0" t="n">
        <v>9028241.865</v>
      </c>
      <c r="Q6746" s="0" t="n">
        <v>10561252.815</v>
      </c>
      <c r="S6746" s="0" t="s">
        <v>303</v>
      </c>
    </row>
    <row r="6747" customFormat="false" ht="14" hidden="false" customHeight="false" outlineLevel="0" collapsed="false">
      <c r="A6747" s="0" t="str">
        <f aca="false">SUBSTITUTE(C6747&amp;D6747&amp;E6747&amp;F6747&amp;G6747&amp;H6747&amp;I6747," ","")</f>
        <v>AgenteBilingüeEspecializadoEconomía,administración,contaduríayafinesEnsitioHoraextradiurnaZona1Plata</v>
      </c>
      <c r="B6747" s="0" t="s">
        <v>7093</v>
      </c>
      <c r="C6747" s="0" t="s">
        <v>190</v>
      </c>
      <c r="D6747" s="0" t="s">
        <v>6010</v>
      </c>
      <c r="E6747" s="0" t="s">
        <v>612</v>
      </c>
      <c r="F6747" s="0" t="s">
        <v>5889</v>
      </c>
      <c r="G6747" s="0" t="s">
        <v>192</v>
      </c>
      <c r="H6747" s="0" t="s">
        <v>379</v>
      </c>
      <c r="I6747" s="0" t="s">
        <v>195</v>
      </c>
      <c r="J6747" s="0" t="s">
        <v>325</v>
      </c>
      <c r="K6747" s="0" t="n">
        <v>38758.5076880207</v>
      </c>
      <c r="L6747" s="0" t="n">
        <v>43230.915</v>
      </c>
      <c r="M6747" s="0" t="n">
        <v>51815.0379154552</v>
      </c>
      <c r="N6747" s="0" t="n">
        <v>35772.705</v>
      </c>
      <c r="O6747" s="0" t="n">
        <v>36174.285</v>
      </c>
      <c r="P6747" s="0" t="n">
        <v>45897.075</v>
      </c>
      <c r="Q6747" s="0" t="n">
        <v>56509.965</v>
      </c>
      <c r="S6747" s="0" t="s">
        <v>303</v>
      </c>
    </row>
    <row r="6748" customFormat="false" ht="14" hidden="false" customHeight="false" outlineLevel="0" collapsed="false">
      <c r="A6748" s="0" t="str">
        <f aca="false">SUBSTITUTE(C6748&amp;D6748&amp;E6748&amp;F6748&amp;G6748&amp;H6748&amp;I6748," ","")</f>
        <v>AgenteBilingüeEspecializadoEconomía,administración,contaduríayafinesEnsitioHoraextradiurnaZona1Oro</v>
      </c>
      <c r="B6748" s="0" t="s">
        <v>7094</v>
      </c>
      <c r="C6748" s="0" t="s">
        <v>190</v>
      </c>
      <c r="D6748" s="0" t="s">
        <v>6010</v>
      </c>
      <c r="E6748" s="0" t="s">
        <v>612</v>
      </c>
      <c r="F6748" s="0" t="s">
        <v>5889</v>
      </c>
      <c r="G6748" s="0" t="s">
        <v>192</v>
      </c>
      <c r="H6748" s="0" t="s">
        <v>379</v>
      </c>
      <c r="I6748" s="0" t="s">
        <v>54</v>
      </c>
      <c r="J6748" s="0" t="s">
        <v>325</v>
      </c>
      <c r="K6748" s="0" t="n">
        <v>38758.5076880207</v>
      </c>
      <c r="L6748" s="0" t="n">
        <v>44096.175</v>
      </c>
      <c r="M6748" s="0" t="n">
        <v>53298.4343630777</v>
      </c>
      <c r="N6748" s="0" t="n">
        <v>35772.705</v>
      </c>
      <c r="O6748" s="0" t="n">
        <v>36174.285</v>
      </c>
      <c r="P6748" s="0" t="n">
        <v>46863.765</v>
      </c>
      <c r="Q6748" s="0" t="n">
        <v>59014.665</v>
      </c>
      <c r="S6748" s="0" t="s">
        <v>303</v>
      </c>
    </row>
    <row r="6749" customFormat="false" ht="14" hidden="false" customHeight="false" outlineLevel="0" collapsed="false">
      <c r="A6749" s="0" t="str">
        <f aca="false">SUBSTITUTE(C6749&amp;D6749&amp;E6749&amp;F6749&amp;G6749&amp;H6749&amp;I6749," ","")</f>
        <v>AgenteBilingüeEspecializadoEconomía,administración,contaduríayafinesEnsitioHoraextradiurnaZona1Platino</v>
      </c>
      <c r="B6749" s="0" t="s">
        <v>7095</v>
      </c>
      <c r="C6749" s="0" t="s">
        <v>190</v>
      </c>
      <c r="D6749" s="0" t="s">
        <v>6010</v>
      </c>
      <c r="E6749" s="0" t="s">
        <v>612</v>
      </c>
      <c r="F6749" s="0" t="s">
        <v>5889</v>
      </c>
      <c r="G6749" s="0" t="s">
        <v>192</v>
      </c>
      <c r="H6749" s="0" t="s">
        <v>379</v>
      </c>
      <c r="I6749" s="0" t="s">
        <v>198</v>
      </c>
      <c r="J6749" s="0" t="s">
        <v>325</v>
      </c>
      <c r="K6749" s="0" t="n">
        <v>38758.5076880207</v>
      </c>
      <c r="L6749" s="0" t="n">
        <v>45393.03</v>
      </c>
      <c r="M6749" s="0" t="n">
        <v>54869.269445986</v>
      </c>
      <c r="N6749" s="0" t="n">
        <v>35772.705</v>
      </c>
      <c r="O6749" s="0" t="n">
        <v>36174.285</v>
      </c>
      <c r="P6749" s="0" t="n">
        <v>47871.855</v>
      </c>
      <c r="Q6749" s="0" t="n">
        <v>62722.035</v>
      </c>
      <c r="S6749" s="0" t="s">
        <v>303</v>
      </c>
    </row>
    <row r="6750" customFormat="false" ht="14" hidden="false" customHeight="false" outlineLevel="0" collapsed="false">
      <c r="A6750" s="0" t="str">
        <f aca="false">SUBSTITUTE(C6750&amp;D6750&amp;E6750&amp;F6750&amp;G6750&amp;H6750&amp;I6750," ","")</f>
        <v>AgenteBilingüeEspecializadoEconomía,administración,contaduríayafinesEnsitioHoraextranocturna Zona1Plata</v>
      </c>
      <c r="B6750" s="0" t="s">
        <v>7096</v>
      </c>
      <c r="C6750" s="0" t="s">
        <v>190</v>
      </c>
      <c r="D6750" s="0" t="s">
        <v>6010</v>
      </c>
      <c r="E6750" s="0" t="s">
        <v>612</v>
      </c>
      <c r="F6750" s="0" t="s">
        <v>5889</v>
      </c>
      <c r="G6750" s="0" t="s">
        <v>197</v>
      </c>
      <c r="H6750" s="0" t="s">
        <v>379</v>
      </c>
      <c r="I6750" s="0" t="s">
        <v>195</v>
      </c>
      <c r="J6750" s="0" t="s">
        <v>325</v>
      </c>
      <c r="K6750" s="0" t="n">
        <v>52899.312218229</v>
      </c>
      <c r="L6750" s="0" t="n">
        <v>60523.695</v>
      </c>
      <c r="M6750" s="0" t="n">
        <v>72541.0530816373</v>
      </c>
      <c r="N6750" s="0" t="n">
        <v>50082.615</v>
      </c>
      <c r="O6750" s="0" t="n">
        <v>50366.205</v>
      </c>
      <c r="P6750" s="0" t="n">
        <v>58763.16</v>
      </c>
      <c r="Q6750" s="0" t="n">
        <v>78433.335</v>
      </c>
      <c r="S6750" s="0" t="s">
        <v>303</v>
      </c>
    </row>
    <row r="6751" customFormat="false" ht="14" hidden="false" customHeight="false" outlineLevel="0" collapsed="false">
      <c r="A6751" s="0" t="str">
        <f aca="false">SUBSTITUTE(C6751&amp;D6751&amp;E6751&amp;F6751&amp;G6751&amp;H6751&amp;I6751," ","")</f>
        <v>AgenteBilingüeEspecializadoEconomía,administración,contaduríayafinesEnsitioHoraextranocturna Zona1Oro</v>
      </c>
      <c r="B6751" s="0" t="s">
        <v>7097</v>
      </c>
      <c r="C6751" s="0" t="s">
        <v>190</v>
      </c>
      <c r="D6751" s="0" t="s">
        <v>6010</v>
      </c>
      <c r="E6751" s="0" t="s">
        <v>612</v>
      </c>
      <c r="F6751" s="0" t="s">
        <v>5889</v>
      </c>
      <c r="G6751" s="0" t="s">
        <v>197</v>
      </c>
      <c r="H6751" s="0" t="s">
        <v>379</v>
      </c>
      <c r="I6751" s="0" t="s">
        <v>54</v>
      </c>
      <c r="J6751" s="0" t="s">
        <v>325</v>
      </c>
      <c r="K6751" s="0" t="n">
        <v>52899.312218229</v>
      </c>
      <c r="L6751" s="0" t="n">
        <v>61734.645</v>
      </c>
      <c r="M6751" s="0" t="n">
        <v>74617.8081083088</v>
      </c>
      <c r="N6751" s="0" t="n">
        <v>50082.615</v>
      </c>
      <c r="O6751" s="0" t="n">
        <v>50366.205</v>
      </c>
      <c r="P6751" s="0" t="n">
        <v>60001.02</v>
      </c>
      <c r="Q6751" s="0" t="n">
        <v>81910.935</v>
      </c>
      <c r="S6751" s="0" t="s">
        <v>303</v>
      </c>
    </row>
    <row r="6752" customFormat="false" ht="14" hidden="false" customHeight="false" outlineLevel="0" collapsed="false">
      <c r="A6752" s="0" t="str">
        <f aca="false">SUBSTITUTE(C6752&amp;D6752&amp;E6752&amp;F6752&amp;G6752&amp;H6752&amp;I6752," ","")</f>
        <v>AgenteBilingüeEspecializadoEconomía,administración,contaduríayafinesEnsitioHoraextranocturna Zona1Platino</v>
      </c>
      <c r="B6752" s="0" t="s">
        <v>7098</v>
      </c>
      <c r="C6752" s="0" t="s">
        <v>190</v>
      </c>
      <c r="D6752" s="0" t="s">
        <v>6010</v>
      </c>
      <c r="E6752" s="0" t="s">
        <v>612</v>
      </c>
      <c r="F6752" s="0" t="s">
        <v>5889</v>
      </c>
      <c r="G6752" s="0" t="s">
        <v>197</v>
      </c>
      <c r="H6752" s="0" t="s">
        <v>379</v>
      </c>
      <c r="I6752" s="0" t="s">
        <v>198</v>
      </c>
      <c r="J6752" s="0" t="s">
        <v>325</v>
      </c>
      <c r="K6752" s="0" t="n">
        <v>52899.312218229</v>
      </c>
      <c r="L6752" s="0" t="n">
        <v>63550.035</v>
      </c>
      <c r="M6752" s="0" t="n">
        <v>76816.9772243804</v>
      </c>
      <c r="N6752" s="0" t="n">
        <v>50082.615</v>
      </c>
      <c r="O6752" s="0" t="n">
        <v>50366.205</v>
      </c>
      <c r="P6752" s="0" t="n">
        <v>61290.63</v>
      </c>
      <c r="Q6752" s="0" t="n">
        <v>87056.955</v>
      </c>
      <c r="S6752" s="0" t="s">
        <v>303</v>
      </c>
    </row>
    <row r="6753" customFormat="false" ht="14" hidden="false" customHeight="false" outlineLevel="0" collapsed="false">
      <c r="A6753" s="0" t="str">
        <f aca="false">SUBSTITUTE(C6753&amp;D6753&amp;E6753&amp;F6753&amp;G6753&amp;H6753&amp;I6753," ","")</f>
        <v>AgenteBilingüeEspecializadoEconomía,administración,contaduríayafinesEnsitioHoraextradominicalyfestivoZona1Plata</v>
      </c>
      <c r="B6753" s="0" t="s">
        <v>7099</v>
      </c>
      <c r="C6753" s="0" t="s">
        <v>190</v>
      </c>
      <c r="D6753" s="0" t="s">
        <v>6010</v>
      </c>
      <c r="E6753" s="0" t="s">
        <v>612</v>
      </c>
      <c r="F6753" s="0" t="s">
        <v>5889</v>
      </c>
      <c r="G6753" s="0" t="s">
        <v>194</v>
      </c>
      <c r="H6753" s="0" t="s">
        <v>379</v>
      </c>
      <c r="I6753" s="0" t="s">
        <v>195</v>
      </c>
      <c r="J6753" s="0" t="s">
        <v>325</v>
      </c>
      <c r="K6753" s="0" t="n">
        <v>67040.1167484372</v>
      </c>
      <c r="L6753" s="0" t="n">
        <v>69170.085</v>
      </c>
      <c r="M6753" s="0" t="n">
        <v>82904.0606647283</v>
      </c>
      <c r="N6753" s="0" t="n">
        <v>71546.445</v>
      </c>
      <c r="O6753" s="0" t="n">
        <v>57461.13</v>
      </c>
      <c r="P6753" s="0" t="n">
        <v>65196.72</v>
      </c>
      <c r="Q6753" s="0" t="n">
        <v>87317.775</v>
      </c>
      <c r="S6753" s="0" t="s">
        <v>303</v>
      </c>
    </row>
    <row r="6754" customFormat="false" ht="14" hidden="false" customHeight="false" outlineLevel="0" collapsed="false">
      <c r="A6754" s="0" t="str">
        <f aca="false">SUBSTITUTE(C6754&amp;D6754&amp;E6754&amp;F6754&amp;G6754&amp;H6754&amp;I6754," ","")</f>
        <v>AgenteBilingüeEspecializadoEconomía,administración,contaduríayafinesEnsitioHoraextradominicalyfestivoZona1Oro</v>
      </c>
      <c r="B6754" s="0" t="s">
        <v>7100</v>
      </c>
      <c r="C6754" s="0" t="s">
        <v>190</v>
      </c>
      <c r="D6754" s="0" t="s">
        <v>6010</v>
      </c>
      <c r="E6754" s="0" t="s">
        <v>612</v>
      </c>
      <c r="F6754" s="0" t="s">
        <v>5889</v>
      </c>
      <c r="G6754" s="0" t="s">
        <v>194</v>
      </c>
      <c r="H6754" s="0" t="s">
        <v>379</v>
      </c>
      <c r="I6754" s="0" t="s">
        <v>54</v>
      </c>
      <c r="J6754" s="0" t="s">
        <v>325</v>
      </c>
      <c r="K6754" s="0" t="n">
        <v>67040.1167484372</v>
      </c>
      <c r="L6754" s="0" t="n">
        <v>70553.88</v>
      </c>
      <c r="M6754" s="0" t="n">
        <v>85277.4949809243</v>
      </c>
      <c r="N6754" s="0" t="n">
        <v>71546.445</v>
      </c>
      <c r="O6754" s="0" t="n">
        <v>57461.13</v>
      </c>
      <c r="P6754" s="0" t="n">
        <v>66569.13</v>
      </c>
      <c r="Q6754" s="0" t="n">
        <v>91188.675</v>
      </c>
      <c r="S6754" s="0" t="s">
        <v>303</v>
      </c>
    </row>
    <row r="6755" customFormat="false" ht="14" hidden="false" customHeight="false" outlineLevel="0" collapsed="false">
      <c r="A6755" s="0" t="str">
        <f aca="false">SUBSTITUTE(C6755&amp;D6755&amp;E6755&amp;F6755&amp;G6755&amp;H6755&amp;I6755," ","")</f>
        <v>AgenteBilingüeEspecializadoEconomía,administración,contaduríayafinesEnsitioHoraextradominicalyfestivoZona1Platino</v>
      </c>
      <c r="B6755" s="0" t="s">
        <v>7101</v>
      </c>
      <c r="C6755" s="0" t="s">
        <v>190</v>
      </c>
      <c r="D6755" s="0" t="s">
        <v>6010</v>
      </c>
      <c r="E6755" s="0" t="s">
        <v>612</v>
      </c>
      <c r="F6755" s="0" t="s">
        <v>5889</v>
      </c>
      <c r="G6755" s="0" t="s">
        <v>194</v>
      </c>
      <c r="H6755" s="0" t="s">
        <v>379</v>
      </c>
      <c r="I6755" s="0" t="s">
        <v>198</v>
      </c>
      <c r="J6755" s="0" t="s">
        <v>325</v>
      </c>
      <c r="K6755" s="0" t="n">
        <v>67040.1167484372</v>
      </c>
      <c r="L6755" s="0" t="n">
        <v>72629.055</v>
      </c>
      <c r="M6755" s="0" t="n">
        <v>87790.8311135776</v>
      </c>
      <c r="N6755" s="0" t="n">
        <v>71546.445</v>
      </c>
      <c r="O6755" s="0" t="n">
        <v>57461.13</v>
      </c>
      <c r="P6755" s="0" t="n">
        <v>68000.535</v>
      </c>
      <c r="Q6755" s="0" t="n">
        <v>96917.4</v>
      </c>
      <c r="S6755" s="0" t="s">
        <v>303</v>
      </c>
    </row>
    <row r="6756" customFormat="false" ht="14" hidden="false" customHeight="false" outlineLevel="0" collapsed="false">
      <c r="A6756" s="0" t="str">
        <f aca="false">SUBSTITUTE(C6756&amp;D6756&amp;E6756&amp;F6756&amp;G6756&amp;H6756&amp;I6756," ","")</f>
        <v>AgenteBilingüeEspecializadoEconomía,administración,contaduríayafinesEnsitioServicio7x24Zona1Plata</v>
      </c>
      <c r="B6756" s="0" t="s">
        <v>7102</v>
      </c>
      <c r="C6756" s="0" t="s">
        <v>190</v>
      </c>
      <c r="D6756" s="0" t="s">
        <v>6010</v>
      </c>
      <c r="E6756" s="0" t="s">
        <v>612</v>
      </c>
      <c r="F6756" s="0" t="s">
        <v>5889</v>
      </c>
      <c r="G6756" s="0" t="s">
        <v>55</v>
      </c>
      <c r="H6756" s="0" t="s">
        <v>379</v>
      </c>
      <c r="I6756" s="0" t="s">
        <v>195</v>
      </c>
      <c r="J6756" s="0" t="s">
        <v>305</v>
      </c>
      <c r="K6756" s="0" t="n">
        <v>24574110.7377499</v>
      </c>
      <c r="L6756" s="0" t="n">
        <v>35615509.2</v>
      </c>
      <c r="M6756" s="0" t="n">
        <v>37691026.9759049</v>
      </c>
      <c r="N6756" s="0" t="n">
        <v>31953930.705</v>
      </c>
      <c r="O6756" s="0" t="n">
        <v>32594348.34</v>
      </c>
      <c r="P6756" s="0" t="n">
        <v>45091521.045</v>
      </c>
      <c r="Q6756" s="0" t="n">
        <v>36901661.265</v>
      </c>
      <c r="S6756" s="0" t="s">
        <v>303</v>
      </c>
    </row>
    <row r="6757" customFormat="false" ht="14" hidden="false" customHeight="false" outlineLevel="0" collapsed="false">
      <c r="A6757" s="0" t="str">
        <f aca="false">SUBSTITUTE(C6757&amp;D6757&amp;E6757&amp;F6757&amp;G6757&amp;H6757&amp;I6757," ","")</f>
        <v>AgenteBilingüeEspecializadoEconomía,administración,contaduríayafinesEnsitioServicio7x24Zona1Oro</v>
      </c>
      <c r="B6757" s="0" t="s">
        <v>7103</v>
      </c>
      <c r="C6757" s="0" t="s">
        <v>190</v>
      </c>
      <c r="D6757" s="0" t="s">
        <v>6010</v>
      </c>
      <c r="E6757" s="0" t="s">
        <v>612</v>
      </c>
      <c r="F6757" s="0" t="s">
        <v>5889</v>
      </c>
      <c r="G6757" s="0" t="s">
        <v>55</v>
      </c>
      <c r="H6757" s="0" t="s">
        <v>379</v>
      </c>
      <c r="I6757" s="0" t="s">
        <v>54</v>
      </c>
      <c r="J6757" s="0" t="s">
        <v>305</v>
      </c>
      <c r="K6757" s="0" t="n">
        <v>24574110.7377499</v>
      </c>
      <c r="L6757" s="0" t="n">
        <v>36327820.005</v>
      </c>
      <c r="M6757" s="0" t="n">
        <v>38770071.5500791</v>
      </c>
      <c r="N6757" s="0" t="n">
        <v>32030050.815</v>
      </c>
      <c r="O6757" s="0" t="n">
        <v>32594348.34</v>
      </c>
      <c r="P6757" s="0" t="n">
        <v>46040815.8</v>
      </c>
      <c r="Q6757" s="0" t="n">
        <v>38537615.385</v>
      </c>
      <c r="S6757" s="0" t="s">
        <v>303</v>
      </c>
    </row>
    <row r="6758" customFormat="false" ht="14" hidden="false" customHeight="false" outlineLevel="0" collapsed="false">
      <c r="A6758" s="0" t="str">
        <f aca="false">SUBSTITUTE(C6758&amp;D6758&amp;E6758&amp;F6758&amp;G6758&amp;H6758&amp;I6758," ","")</f>
        <v>AgenteBilingüeEspecializadoEconomía,administración,contaduríayafinesEnsitioServicio7x24Zona1Platino</v>
      </c>
      <c r="B6758" s="0" t="s">
        <v>7104</v>
      </c>
      <c r="C6758" s="0" t="s">
        <v>190</v>
      </c>
      <c r="D6758" s="0" t="s">
        <v>6010</v>
      </c>
      <c r="E6758" s="0" t="s">
        <v>612</v>
      </c>
      <c r="F6758" s="0" t="s">
        <v>5889</v>
      </c>
      <c r="G6758" s="0" t="s">
        <v>55</v>
      </c>
      <c r="H6758" s="0" t="s">
        <v>379</v>
      </c>
      <c r="I6758" s="0" t="s">
        <v>198</v>
      </c>
      <c r="J6758" s="0" t="s">
        <v>305</v>
      </c>
      <c r="K6758" s="0" t="n">
        <v>24574110.7377499</v>
      </c>
      <c r="L6758" s="0" t="n">
        <v>37396284.66</v>
      </c>
      <c r="M6758" s="0" t="n">
        <v>39912720.28424</v>
      </c>
      <c r="N6758" s="0" t="n">
        <v>32106170.925</v>
      </c>
      <c r="O6758" s="0" t="n">
        <v>32594348.34</v>
      </c>
      <c r="P6758" s="0" t="n">
        <v>47030941.305</v>
      </c>
      <c r="Q6758" s="0" t="n">
        <v>40958699.805</v>
      </c>
      <c r="S6758" s="0" t="s">
        <v>303</v>
      </c>
    </row>
    <row r="6759" customFormat="false" ht="14" hidden="false" customHeight="false" outlineLevel="0" collapsed="false">
      <c r="A6759" s="0" t="str">
        <f aca="false">SUBSTITUTE(C6759&amp;D6759&amp;E6759&amp;F6759&amp;G6759&amp;H6759&amp;I6759," ","")</f>
        <v>AgenteBilingüeEspecializadoCienciassociales,humanasyafinesEnsitioJornadaOrdinaria Zona1Plata</v>
      </c>
      <c r="B6759" s="0" t="s">
        <v>7105</v>
      </c>
      <c r="C6759" s="0" t="s">
        <v>190</v>
      </c>
      <c r="D6759" s="0" t="s">
        <v>6010</v>
      </c>
      <c r="E6759" s="0" t="s">
        <v>57</v>
      </c>
      <c r="F6759" s="0" t="s">
        <v>5889</v>
      </c>
      <c r="G6759" s="0" t="s">
        <v>62</v>
      </c>
      <c r="H6759" s="0" t="s">
        <v>379</v>
      </c>
      <c r="I6759" s="0" t="s">
        <v>195</v>
      </c>
      <c r="J6759" s="0" t="s">
        <v>36</v>
      </c>
      <c r="K6759" s="0" t="n">
        <v>7605145.30149997</v>
      </c>
      <c r="L6759" s="0" t="n">
        <v>7932873.42</v>
      </c>
      <c r="M6759" s="0" t="n">
        <v>9364230.30457264</v>
      </c>
      <c r="N6759" s="0" t="n">
        <v>8703216.675</v>
      </c>
      <c r="O6759" s="0" t="n">
        <v>8422984.215</v>
      </c>
      <c r="P6759" s="0" t="n">
        <v>8655943.05</v>
      </c>
      <c r="Q6759" s="0" t="n">
        <v>9515140.02</v>
      </c>
      <c r="S6759" s="0" t="s">
        <v>303</v>
      </c>
    </row>
    <row r="6760" customFormat="false" ht="14" hidden="false" customHeight="false" outlineLevel="0" collapsed="false">
      <c r="A6760" s="0" t="str">
        <f aca="false">SUBSTITUTE(C6760&amp;D6760&amp;E6760&amp;F6760&amp;G6760&amp;H6760&amp;I6760," ","")</f>
        <v>AgenteBilingüeEspecializadoCienciassociales,humanasyafinesEnsitioJornadaOrdinaria Zona1Oro</v>
      </c>
      <c r="B6760" s="0" t="s">
        <v>7106</v>
      </c>
      <c r="C6760" s="0" t="s">
        <v>190</v>
      </c>
      <c r="D6760" s="0" t="s">
        <v>6010</v>
      </c>
      <c r="E6760" s="0" t="s">
        <v>57</v>
      </c>
      <c r="F6760" s="0" t="s">
        <v>5889</v>
      </c>
      <c r="G6760" s="0" t="s">
        <v>62</v>
      </c>
      <c r="H6760" s="0" t="s">
        <v>379</v>
      </c>
      <c r="I6760" s="0" t="s">
        <v>54</v>
      </c>
      <c r="J6760" s="0" t="s">
        <v>36</v>
      </c>
      <c r="K6760" s="0" t="n">
        <v>7605145.30149997</v>
      </c>
      <c r="L6760" s="0" t="n">
        <v>8091531.675</v>
      </c>
      <c r="M6760" s="0" t="n">
        <v>9632315.91306313</v>
      </c>
      <c r="N6760" s="0" t="n">
        <v>8742926.52</v>
      </c>
      <c r="O6760" s="0" t="n">
        <v>8422984.215</v>
      </c>
      <c r="P6760" s="0" t="n">
        <v>8838173.43</v>
      </c>
      <c r="Q6760" s="0" t="n">
        <v>9936972.9</v>
      </c>
      <c r="S6760" s="0" t="s">
        <v>303</v>
      </c>
    </row>
    <row r="6761" customFormat="false" ht="14" hidden="false" customHeight="false" outlineLevel="0" collapsed="false">
      <c r="A6761" s="0" t="str">
        <f aca="false">SUBSTITUTE(C6761&amp;D6761&amp;E6761&amp;F6761&amp;G6761&amp;H6761&amp;I6761," ","")</f>
        <v>AgenteBilingüeEspecializadoCienciassociales,humanasyafinesEnsitioJornadaOrdinaria Zona1Platino</v>
      </c>
      <c r="B6761" s="0" t="s">
        <v>7107</v>
      </c>
      <c r="C6761" s="0" t="s">
        <v>190</v>
      </c>
      <c r="D6761" s="0" t="s">
        <v>6010</v>
      </c>
      <c r="E6761" s="0" t="s">
        <v>57</v>
      </c>
      <c r="F6761" s="0" t="s">
        <v>5889</v>
      </c>
      <c r="G6761" s="0" t="s">
        <v>62</v>
      </c>
      <c r="H6761" s="0" t="s">
        <v>379</v>
      </c>
      <c r="I6761" s="0" t="s">
        <v>198</v>
      </c>
      <c r="J6761" s="0" t="s">
        <v>36</v>
      </c>
      <c r="K6761" s="0" t="n">
        <v>7605145.30149997</v>
      </c>
      <c r="L6761" s="0" t="n">
        <v>8329517.505</v>
      </c>
      <c r="M6761" s="0" t="n">
        <v>9916203.7973267</v>
      </c>
      <c r="N6761" s="0" t="n">
        <v>8782636.365</v>
      </c>
      <c r="O6761" s="0" t="n">
        <v>8422984.215</v>
      </c>
      <c r="P6761" s="0" t="n">
        <v>9028241.865</v>
      </c>
      <c r="Q6761" s="0" t="n">
        <v>10561252.815</v>
      </c>
      <c r="S6761" s="0" t="s">
        <v>303</v>
      </c>
    </row>
    <row r="6762" customFormat="false" ht="14" hidden="false" customHeight="false" outlineLevel="0" collapsed="false">
      <c r="A6762" s="0" t="str">
        <f aca="false">SUBSTITUTE(C6762&amp;D6762&amp;E6762&amp;F6762&amp;G6762&amp;H6762&amp;I6762," ","")</f>
        <v>AgenteBilingüeEspecializadoCienciassociales,humanasyafinesEnsitioHoraextradiurnaZona1Plata</v>
      </c>
      <c r="B6762" s="0" t="s">
        <v>7108</v>
      </c>
      <c r="C6762" s="0" t="s">
        <v>190</v>
      </c>
      <c r="D6762" s="0" t="s">
        <v>6010</v>
      </c>
      <c r="E6762" s="0" t="s">
        <v>57</v>
      </c>
      <c r="F6762" s="0" t="s">
        <v>5889</v>
      </c>
      <c r="G6762" s="0" t="s">
        <v>192</v>
      </c>
      <c r="H6762" s="0" t="s">
        <v>379</v>
      </c>
      <c r="I6762" s="0" t="s">
        <v>195</v>
      </c>
      <c r="J6762" s="0" t="s">
        <v>325</v>
      </c>
      <c r="K6762" s="0" t="n">
        <v>38758.5076880207</v>
      </c>
      <c r="L6762" s="0" t="n">
        <v>43230.915</v>
      </c>
      <c r="M6762" s="0" t="n">
        <v>51815.0379154552</v>
      </c>
      <c r="N6762" s="0" t="n">
        <v>35772.705</v>
      </c>
      <c r="O6762" s="0" t="n">
        <v>36174.285</v>
      </c>
      <c r="P6762" s="0" t="n">
        <v>45897.075</v>
      </c>
      <c r="Q6762" s="0" t="n">
        <v>56509.965</v>
      </c>
      <c r="S6762" s="0" t="s">
        <v>303</v>
      </c>
    </row>
    <row r="6763" customFormat="false" ht="14" hidden="false" customHeight="false" outlineLevel="0" collapsed="false">
      <c r="A6763" s="0" t="str">
        <f aca="false">SUBSTITUTE(C6763&amp;D6763&amp;E6763&amp;F6763&amp;G6763&amp;H6763&amp;I6763," ","")</f>
        <v>AgenteBilingüeEspecializadoCienciassociales,humanasyafinesEnsitioHoraextradiurnaZona1Oro</v>
      </c>
      <c r="B6763" s="0" t="s">
        <v>7109</v>
      </c>
      <c r="C6763" s="0" t="s">
        <v>190</v>
      </c>
      <c r="D6763" s="0" t="s">
        <v>6010</v>
      </c>
      <c r="E6763" s="0" t="s">
        <v>57</v>
      </c>
      <c r="F6763" s="0" t="s">
        <v>5889</v>
      </c>
      <c r="G6763" s="0" t="s">
        <v>192</v>
      </c>
      <c r="H6763" s="0" t="s">
        <v>379</v>
      </c>
      <c r="I6763" s="0" t="s">
        <v>54</v>
      </c>
      <c r="J6763" s="0" t="s">
        <v>325</v>
      </c>
      <c r="K6763" s="0" t="n">
        <v>38758.5076880207</v>
      </c>
      <c r="L6763" s="0" t="n">
        <v>44096.175</v>
      </c>
      <c r="M6763" s="0" t="n">
        <v>53298.4343630777</v>
      </c>
      <c r="N6763" s="0" t="n">
        <v>35772.705</v>
      </c>
      <c r="O6763" s="0" t="n">
        <v>36174.285</v>
      </c>
      <c r="P6763" s="0" t="n">
        <v>46863.765</v>
      </c>
      <c r="Q6763" s="0" t="n">
        <v>59014.665</v>
      </c>
      <c r="S6763" s="0" t="s">
        <v>303</v>
      </c>
    </row>
    <row r="6764" customFormat="false" ht="14" hidden="false" customHeight="false" outlineLevel="0" collapsed="false">
      <c r="A6764" s="0" t="str">
        <f aca="false">SUBSTITUTE(C6764&amp;D6764&amp;E6764&amp;F6764&amp;G6764&amp;H6764&amp;I6764," ","")</f>
        <v>AgenteBilingüeEspecializadoCienciassociales,humanasyafinesEnsitioHoraextradiurnaZona1Platino</v>
      </c>
      <c r="B6764" s="0" t="s">
        <v>7110</v>
      </c>
      <c r="C6764" s="0" t="s">
        <v>190</v>
      </c>
      <c r="D6764" s="0" t="s">
        <v>6010</v>
      </c>
      <c r="E6764" s="0" t="s">
        <v>57</v>
      </c>
      <c r="F6764" s="0" t="s">
        <v>5889</v>
      </c>
      <c r="G6764" s="0" t="s">
        <v>192</v>
      </c>
      <c r="H6764" s="0" t="s">
        <v>379</v>
      </c>
      <c r="I6764" s="0" t="s">
        <v>198</v>
      </c>
      <c r="J6764" s="0" t="s">
        <v>325</v>
      </c>
      <c r="K6764" s="0" t="n">
        <v>38758.5076880207</v>
      </c>
      <c r="L6764" s="0" t="n">
        <v>45393.03</v>
      </c>
      <c r="M6764" s="0" t="n">
        <v>54869.269445986</v>
      </c>
      <c r="N6764" s="0" t="n">
        <v>35772.705</v>
      </c>
      <c r="O6764" s="0" t="n">
        <v>36174.285</v>
      </c>
      <c r="P6764" s="0" t="n">
        <v>47871.855</v>
      </c>
      <c r="Q6764" s="0" t="n">
        <v>62722.035</v>
      </c>
      <c r="S6764" s="0" t="s">
        <v>303</v>
      </c>
    </row>
    <row r="6765" customFormat="false" ht="14" hidden="false" customHeight="false" outlineLevel="0" collapsed="false">
      <c r="A6765" s="0" t="str">
        <f aca="false">SUBSTITUTE(C6765&amp;D6765&amp;E6765&amp;F6765&amp;G6765&amp;H6765&amp;I6765," ","")</f>
        <v>AgenteBilingüeEspecializadoCienciassociales,humanasyafinesEnsitioHoraextranocturna Zona1Plata</v>
      </c>
      <c r="B6765" s="0" t="s">
        <v>7111</v>
      </c>
      <c r="C6765" s="0" t="s">
        <v>190</v>
      </c>
      <c r="D6765" s="0" t="s">
        <v>6010</v>
      </c>
      <c r="E6765" s="0" t="s">
        <v>57</v>
      </c>
      <c r="F6765" s="0" t="s">
        <v>5889</v>
      </c>
      <c r="G6765" s="0" t="s">
        <v>197</v>
      </c>
      <c r="H6765" s="0" t="s">
        <v>379</v>
      </c>
      <c r="I6765" s="0" t="s">
        <v>195</v>
      </c>
      <c r="J6765" s="0" t="s">
        <v>325</v>
      </c>
      <c r="K6765" s="0" t="n">
        <v>52899.312218229</v>
      </c>
      <c r="L6765" s="0" t="n">
        <v>60523.695</v>
      </c>
      <c r="M6765" s="0" t="n">
        <v>72541.0530816373</v>
      </c>
      <c r="N6765" s="0" t="n">
        <v>50082.615</v>
      </c>
      <c r="O6765" s="0" t="n">
        <v>50366.205</v>
      </c>
      <c r="P6765" s="0" t="n">
        <v>58763.16</v>
      </c>
      <c r="Q6765" s="0" t="n">
        <v>78433.335</v>
      </c>
      <c r="S6765" s="0" t="s">
        <v>303</v>
      </c>
    </row>
    <row r="6766" customFormat="false" ht="14" hidden="false" customHeight="false" outlineLevel="0" collapsed="false">
      <c r="A6766" s="0" t="str">
        <f aca="false">SUBSTITUTE(C6766&amp;D6766&amp;E6766&amp;F6766&amp;G6766&amp;H6766&amp;I6766," ","")</f>
        <v>AgenteBilingüeEspecializadoCienciassociales,humanasyafinesEnsitioHoraextranocturna Zona1Oro</v>
      </c>
      <c r="B6766" s="0" t="s">
        <v>7112</v>
      </c>
      <c r="C6766" s="0" t="s">
        <v>190</v>
      </c>
      <c r="D6766" s="0" t="s">
        <v>6010</v>
      </c>
      <c r="E6766" s="0" t="s">
        <v>57</v>
      </c>
      <c r="F6766" s="0" t="s">
        <v>5889</v>
      </c>
      <c r="G6766" s="0" t="s">
        <v>197</v>
      </c>
      <c r="H6766" s="0" t="s">
        <v>379</v>
      </c>
      <c r="I6766" s="0" t="s">
        <v>54</v>
      </c>
      <c r="J6766" s="0" t="s">
        <v>325</v>
      </c>
      <c r="K6766" s="0" t="n">
        <v>52899.312218229</v>
      </c>
      <c r="L6766" s="0" t="n">
        <v>61734.645</v>
      </c>
      <c r="M6766" s="0" t="n">
        <v>74617.8081083088</v>
      </c>
      <c r="N6766" s="0" t="n">
        <v>50082.615</v>
      </c>
      <c r="O6766" s="0" t="n">
        <v>50366.205</v>
      </c>
      <c r="P6766" s="0" t="n">
        <v>60001.02</v>
      </c>
      <c r="Q6766" s="0" t="n">
        <v>81910.935</v>
      </c>
      <c r="S6766" s="0" t="s">
        <v>303</v>
      </c>
    </row>
    <row r="6767" customFormat="false" ht="14" hidden="false" customHeight="false" outlineLevel="0" collapsed="false">
      <c r="A6767" s="0" t="str">
        <f aca="false">SUBSTITUTE(C6767&amp;D6767&amp;E6767&amp;F6767&amp;G6767&amp;H6767&amp;I6767," ","")</f>
        <v>AgenteBilingüeEspecializadoCienciassociales,humanasyafinesEnsitioHoraextranocturna Zona1Platino</v>
      </c>
      <c r="B6767" s="0" t="s">
        <v>7113</v>
      </c>
      <c r="C6767" s="0" t="s">
        <v>190</v>
      </c>
      <c r="D6767" s="0" t="s">
        <v>6010</v>
      </c>
      <c r="E6767" s="0" t="s">
        <v>57</v>
      </c>
      <c r="F6767" s="0" t="s">
        <v>5889</v>
      </c>
      <c r="G6767" s="0" t="s">
        <v>197</v>
      </c>
      <c r="H6767" s="0" t="s">
        <v>379</v>
      </c>
      <c r="I6767" s="0" t="s">
        <v>198</v>
      </c>
      <c r="J6767" s="0" t="s">
        <v>325</v>
      </c>
      <c r="K6767" s="0" t="n">
        <v>52899.312218229</v>
      </c>
      <c r="L6767" s="0" t="n">
        <v>63550.035</v>
      </c>
      <c r="M6767" s="0" t="n">
        <v>76816.9772243804</v>
      </c>
      <c r="N6767" s="0" t="n">
        <v>50082.615</v>
      </c>
      <c r="O6767" s="0" t="n">
        <v>50366.205</v>
      </c>
      <c r="P6767" s="0" t="n">
        <v>61290.63</v>
      </c>
      <c r="Q6767" s="0" t="n">
        <v>87056.955</v>
      </c>
      <c r="S6767" s="0" t="s">
        <v>303</v>
      </c>
    </row>
    <row r="6768" customFormat="false" ht="14" hidden="false" customHeight="false" outlineLevel="0" collapsed="false">
      <c r="A6768" s="0" t="str">
        <f aca="false">SUBSTITUTE(C6768&amp;D6768&amp;E6768&amp;F6768&amp;G6768&amp;H6768&amp;I6768," ","")</f>
        <v>AgenteBilingüeEspecializadoCienciassociales,humanasyafinesEnsitioHoraextradominicalyfestivoZona1Plata</v>
      </c>
      <c r="B6768" s="0" t="s">
        <v>7114</v>
      </c>
      <c r="C6768" s="0" t="s">
        <v>190</v>
      </c>
      <c r="D6768" s="0" t="s">
        <v>6010</v>
      </c>
      <c r="E6768" s="0" t="s">
        <v>57</v>
      </c>
      <c r="F6768" s="0" t="s">
        <v>5889</v>
      </c>
      <c r="G6768" s="0" t="s">
        <v>194</v>
      </c>
      <c r="H6768" s="0" t="s">
        <v>379</v>
      </c>
      <c r="I6768" s="0" t="s">
        <v>195</v>
      </c>
      <c r="J6768" s="0" t="s">
        <v>325</v>
      </c>
      <c r="K6768" s="0" t="n">
        <v>67040.1167484372</v>
      </c>
      <c r="L6768" s="0" t="n">
        <v>69170.085</v>
      </c>
      <c r="M6768" s="0" t="n">
        <v>82904.0606647283</v>
      </c>
      <c r="N6768" s="0" t="n">
        <v>71546.445</v>
      </c>
      <c r="O6768" s="0" t="n">
        <v>57461.13</v>
      </c>
      <c r="P6768" s="0" t="n">
        <v>65196.72</v>
      </c>
      <c r="Q6768" s="0" t="n">
        <v>87317.775</v>
      </c>
      <c r="S6768" s="0" t="s">
        <v>303</v>
      </c>
    </row>
    <row r="6769" customFormat="false" ht="14" hidden="false" customHeight="false" outlineLevel="0" collapsed="false">
      <c r="A6769" s="0" t="str">
        <f aca="false">SUBSTITUTE(C6769&amp;D6769&amp;E6769&amp;F6769&amp;G6769&amp;H6769&amp;I6769," ","")</f>
        <v>AgenteBilingüeEspecializadoCienciassociales,humanasyafinesEnsitioHoraextradominicalyfestivoZona1Oro</v>
      </c>
      <c r="B6769" s="0" t="s">
        <v>7115</v>
      </c>
      <c r="C6769" s="0" t="s">
        <v>190</v>
      </c>
      <c r="D6769" s="0" t="s">
        <v>6010</v>
      </c>
      <c r="E6769" s="0" t="s">
        <v>57</v>
      </c>
      <c r="F6769" s="0" t="s">
        <v>5889</v>
      </c>
      <c r="G6769" s="0" t="s">
        <v>194</v>
      </c>
      <c r="H6769" s="0" t="s">
        <v>379</v>
      </c>
      <c r="I6769" s="0" t="s">
        <v>54</v>
      </c>
      <c r="J6769" s="0" t="s">
        <v>325</v>
      </c>
      <c r="K6769" s="0" t="n">
        <v>67040.1167484372</v>
      </c>
      <c r="L6769" s="0" t="n">
        <v>70553.88</v>
      </c>
      <c r="M6769" s="0" t="n">
        <v>85277.4949809243</v>
      </c>
      <c r="N6769" s="0" t="n">
        <v>71546.445</v>
      </c>
      <c r="O6769" s="0" t="n">
        <v>57461.13</v>
      </c>
      <c r="P6769" s="0" t="n">
        <v>66569.13</v>
      </c>
      <c r="Q6769" s="0" t="n">
        <v>91188.675</v>
      </c>
      <c r="S6769" s="0" t="s">
        <v>303</v>
      </c>
    </row>
    <row r="6770" customFormat="false" ht="14" hidden="false" customHeight="false" outlineLevel="0" collapsed="false">
      <c r="A6770" s="0" t="str">
        <f aca="false">SUBSTITUTE(C6770&amp;D6770&amp;E6770&amp;F6770&amp;G6770&amp;H6770&amp;I6770," ","")</f>
        <v>AgenteBilingüeEspecializadoCienciassociales,humanasyafinesEnsitioHoraextradominicalyfestivoZona1Platino</v>
      </c>
      <c r="B6770" s="0" t="s">
        <v>7116</v>
      </c>
      <c r="C6770" s="0" t="s">
        <v>190</v>
      </c>
      <c r="D6770" s="0" t="s">
        <v>6010</v>
      </c>
      <c r="E6770" s="0" t="s">
        <v>57</v>
      </c>
      <c r="F6770" s="0" t="s">
        <v>5889</v>
      </c>
      <c r="G6770" s="0" t="s">
        <v>194</v>
      </c>
      <c r="H6770" s="0" t="s">
        <v>379</v>
      </c>
      <c r="I6770" s="0" t="s">
        <v>198</v>
      </c>
      <c r="J6770" s="0" t="s">
        <v>325</v>
      </c>
      <c r="K6770" s="0" t="n">
        <v>67040.1167484372</v>
      </c>
      <c r="L6770" s="0" t="n">
        <v>72629.055</v>
      </c>
      <c r="M6770" s="0" t="n">
        <v>87790.8311135776</v>
      </c>
      <c r="N6770" s="0" t="n">
        <v>71546.445</v>
      </c>
      <c r="O6770" s="0" t="n">
        <v>57461.13</v>
      </c>
      <c r="P6770" s="0" t="n">
        <v>68000.535</v>
      </c>
      <c r="Q6770" s="0" t="n">
        <v>96917.4</v>
      </c>
      <c r="S6770" s="0" t="s">
        <v>303</v>
      </c>
    </row>
    <row r="6771" customFormat="false" ht="14" hidden="false" customHeight="false" outlineLevel="0" collapsed="false">
      <c r="A6771" s="0" t="str">
        <f aca="false">SUBSTITUTE(C6771&amp;D6771&amp;E6771&amp;F6771&amp;G6771&amp;H6771&amp;I6771," ","")</f>
        <v>AgenteBilingüeEspecializadoCienciassociales,humanasyafinesEnsitioServicio7x24Zona1Plata</v>
      </c>
      <c r="B6771" s="0" t="s">
        <v>7117</v>
      </c>
      <c r="C6771" s="0" t="s">
        <v>190</v>
      </c>
      <c r="D6771" s="0" t="s">
        <v>6010</v>
      </c>
      <c r="E6771" s="0" t="s">
        <v>57</v>
      </c>
      <c r="F6771" s="0" t="s">
        <v>5889</v>
      </c>
      <c r="G6771" s="0" t="s">
        <v>55</v>
      </c>
      <c r="H6771" s="0" t="s">
        <v>379</v>
      </c>
      <c r="I6771" s="0" t="s">
        <v>195</v>
      </c>
      <c r="J6771" s="0" t="s">
        <v>305</v>
      </c>
      <c r="K6771" s="0" t="n">
        <v>24574110.7377499</v>
      </c>
      <c r="L6771" s="0" t="n">
        <v>35615509.2</v>
      </c>
      <c r="M6771" s="0" t="n">
        <v>37691026.9759049</v>
      </c>
      <c r="N6771" s="0" t="n">
        <v>31953930.705</v>
      </c>
      <c r="O6771" s="0" t="n">
        <v>32594348.34</v>
      </c>
      <c r="P6771" s="0" t="n">
        <v>45091521.045</v>
      </c>
      <c r="Q6771" s="0" t="n">
        <v>36901661.265</v>
      </c>
      <c r="S6771" s="0" t="s">
        <v>303</v>
      </c>
    </row>
    <row r="6772" customFormat="false" ht="14" hidden="false" customHeight="false" outlineLevel="0" collapsed="false">
      <c r="A6772" s="0" t="str">
        <f aca="false">SUBSTITUTE(C6772&amp;D6772&amp;E6772&amp;F6772&amp;G6772&amp;H6772&amp;I6772," ","")</f>
        <v>AgenteBilingüeEspecializadoCienciassociales,humanasyafinesEnsitioServicio7x24Zona1Oro</v>
      </c>
      <c r="B6772" s="0" t="s">
        <v>7118</v>
      </c>
      <c r="C6772" s="0" t="s">
        <v>190</v>
      </c>
      <c r="D6772" s="0" t="s">
        <v>6010</v>
      </c>
      <c r="E6772" s="0" t="s">
        <v>57</v>
      </c>
      <c r="F6772" s="0" t="s">
        <v>5889</v>
      </c>
      <c r="G6772" s="0" t="s">
        <v>55</v>
      </c>
      <c r="H6772" s="0" t="s">
        <v>379</v>
      </c>
      <c r="I6772" s="0" t="s">
        <v>54</v>
      </c>
      <c r="J6772" s="0" t="s">
        <v>305</v>
      </c>
      <c r="K6772" s="0" t="n">
        <v>24574110.7377499</v>
      </c>
      <c r="L6772" s="0" t="n">
        <v>36327820.005</v>
      </c>
      <c r="M6772" s="0" t="n">
        <v>38770071.5500791</v>
      </c>
      <c r="N6772" s="0" t="n">
        <v>32030050.815</v>
      </c>
      <c r="O6772" s="0" t="n">
        <v>32594348.34</v>
      </c>
      <c r="P6772" s="0" t="n">
        <v>46040815.8</v>
      </c>
      <c r="Q6772" s="0" t="n">
        <v>38537615.385</v>
      </c>
      <c r="S6772" s="0" t="s">
        <v>303</v>
      </c>
    </row>
    <row r="6773" customFormat="false" ht="14" hidden="false" customHeight="false" outlineLevel="0" collapsed="false">
      <c r="A6773" s="0" t="str">
        <f aca="false">SUBSTITUTE(C6773&amp;D6773&amp;E6773&amp;F6773&amp;G6773&amp;H6773&amp;I6773," ","")</f>
        <v>AgenteBilingüeEspecializadoCienciassociales,humanasyafinesEnsitioServicio7x24Zona1Platino</v>
      </c>
      <c r="B6773" s="0" t="s">
        <v>7119</v>
      </c>
      <c r="C6773" s="0" t="s">
        <v>190</v>
      </c>
      <c r="D6773" s="0" t="s">
        <v>6010</v>
      </c>
      <c r="E6773" s="0" t="s">
        <v>57</v>
      </c>
      <c r="F6773" s="0" t="s">
        <v>5889</v>
      </c>
      <c r="G6773" s="0" t="s">
        <v>55</v>
      </c>
      <c r="H6773" s="0" t="s">
        <v>379</v>
      </c>
      <c r="I6773" s="0" t="s">
        <v>198</v>
      </c>
      <c r="J6773" s="0" t="s">
        <v>305</v>
      </c>
      <c r="K6773" s="0" t="n">
        <v>24574110.7377499</v>
      </c>
      <c r="L6773" s="0" t="n">
        <v>37396284.66</v>
      </c>
      <c r="M6773" s="0" t="n">
        <v>39912720.28424</v>
      </c>
      <c r="N6773" s="0" t="n">
        <v>32106170.925</v>
      </c>
      <c r="O6773" s="0" t="n">
        <v>32594348.34</v>
      </c>
      <c r="P6773" s="0" t="n">
        <v>47030941.305</v>
      </c>
      <c r="Q6773" s="0" t="n">
        <v>40958699.805</v>
      </c>
      <c r="S6773" s="0" t="s">
        <v>303</v>
      </c>
    </row>
    <row r="6774" customFormat="false" ht="14" hidden="false" customHeight="false" outlineLevel="0" collapsed="false">
      <c r="A6774" s="0" t="str">
        <f aca="false">SUBSTITUTE(C6774&amp;D6774&amp;E6774&amp;F6774&amp;G6774&amp;H6774&amp;I6774," ","")</f>
        <v>AgenteBilingüeEspecializadoIngeniería,arquitectura,urbanismoyafinesEnsitioJornadaOrdinaria Zona1Plata</v>
      </c>
      <c r="B6774" s="0" t="s">
        <v>7120</v>
      </c>
      <c r="C6774" s="0" t="s">
        <v>190</v>
      </c>
      <c r="D6774" s="0" t="s">
        <v>6010</v>
      </c>
      <c r="E6774" s="0" t="s">
        <v>59</v>
      </c>
      <c r="F6774" s="0" t="s">
        <v>5889</v>
      </c>
      <c r="G6774" s="0" t="s">
        <v>62</v>
      </c>
      <c r="H6774" s="0" t="s">
        <v>379</v>
      </c>
      <c r="I6774" s="0" t="s">
        <v>195</v>
      </c>
      <c r="J6774" s="0" t="s">
        <v>36</v>
      </c>
      <c r="K6774" s="0" t="n">
        <v>7605145.30149997</v>
      </c>
      <c r="L6774" s="0" t="n">
        <v>7932873.42</v>
      </c>
      <c r="M6774" s="0" t="n">
        <v>9364230.30457264</v>
      </c>
      <c r="N6774" s="0" t="n">
        <v>8703216.675</v>
      </c>
      <c r="O6774" s="0" t="n">
        <v>8422984.215</v>
      </c>
      <c r="P6774" s="0" t="n">
        <v>8655943.05</v>
      </c>
      <c r="Q6774" s="0" t="n">
        <v>9515140.02</v>
      </c>
      <c r="S6774" s="0" t="s">
        <v>303</v>
      </c>
    </row>
    <row r="6775" customFormat="false" ht="14" hidden="false" customHeight="false" outlineLevel="0" collapsed="false">
      <c r="A6775" s="0" t="str">
        <f aca="false">SUBSTITUTE(C6775&amp;D6775&amp;E6775&amp;F6775&amp;G6775&amp;H6775&amp;I6775," ","")</f>
        <v>AgenteBilingüeEspecializadoIngeniería,arquitectura,urbanismoyafinesEnsitioJornadaOrdinaria Zona1Oro</v>
      </c>
      <c r="B6775" s="0" t="s">
        <v>7121</v>
      </c>
      <c r="C6775" s="0" t="s">
        <v>190</v>
      </c>
      <c r="D6775" s="0" t="s">
        <v>6010</v>
      </c>
      <c r="E6775" s="0" t="s">
        <v>59</v>
      </c>
      <c r="F6775" s="0" t="s">
        <v>5889</v>
      </c>
      <c r="G6775" s="0" t="s">
        <v>62</v>
      </c>
      <c r="H6775" s="0" t="s">
        <v>379</v>
      </c>
      <c r="I6775" s="0" t="s">
        <v>54</v>
      </c>
      <c r="J6775" s="0" t="s">
        <v>36</v>
      </c>
      <c r="K6775" s="0" t="n">
        <v>7605145.30149997</v>
      </c>
      <c r="L6775" s="0" t="n">
        <v>8091531.675</v>
      </c>
      <c r="M6775" s="0" t="n">
        <v>9632315.91306313</v>
      </c>
      <c r="N6775" s="0" t="n">
        <v>8742926.52</v>
      </c>
      <c r="O6775" s="0" t="n">
        <v>8422984.215</v>
      </c>
      <c r="P6775" s="0" t="n">
        <v>8838173.43</v>
      </c>
      <c r="Q6775" s="0" t="n">
        <v>9936972.9</v>
      </c>
      <c r="S6775" s="0" t="s">
        <v>303</v>
      </c>
    </row>
    <row r="6776" customFormat="false" ht="14" hidden="false" customHeight="false" outlineLevel="0" collapsed="false">
      <c r="A6776" s="0" t="str">
        <f aca="false">SUBSTITUTE(C6776&amp;D6776&amp;E6776&amp;F6776&amp;G6776&amp;H6776&amp;I6776," ","")</f>
        <v>AgenteBilingüeEspecializadoIngeniería,arquitectura,urbanismoyafinesEnsitioJornadaOrdinaria Zona1Platino</v>
      </c>
      <c r="B6776" s="0" t="s">
        <v>7122</v>
      </c>
      <c r="C6776" s="0" t="s">
        <v>190</v>
      </c>
      <c r="D6776" s="0" t="s">
        <v>6010</v>
      </c>
      <c r="E6776" s="0" t="s">
        <v>59</v>
      </c>
      <c r="F6776" s="0" t="s">
        <v>5889</v>
      </c>
      <c r="G6776" s="0" t="s">
        <v>62</v>
      </c>
      <c r="H6776" s="0" t="s">
        <v>379</v>
      </c>
      <c r="I6776" s="0" t="s">
        <v>198</v>
      </c>
      <c r="J6776" s="0" t="s">
        <v>36</v>
      </c>
      <c r="K6776" s="0" t="n">
        <v>7605145.30149997</v>
      </c>
      <c r="L6776" s="0" t="n">
        <v>8329517.505</v>
      </c>
      <c r="M6776" s="0" t="n">
        <v>9916203.7973267</v>
      </c>
      <c r="N6776" s="0" t="n">
        <v>8782636.365</v>
      </c>
      <c r="O6776" s="0" t="n">
        <v>8422984.215</v>
      </c>
      <c r="P6776" s="0" t="n">
        <v>9028241.865</v>
      </c>
      <c r="Q6776" s="0" t="n">
        <v>10561252.815</v>
      </c>
      <c r="S6776" s="0" t="s">
        <v>303</v>
      </c>
    </row>
    <row r="6777" customFormat="false" ht="14" hidden="false" customHeight="false" outlineLevel="0" collapsed="false">
      <c r="A6777" s="0" t="str">
        <f aca="false">SUBSTITUTE(C6777&amp;D6777&amp;E6777&amp;F6777&amp;G6777&amp;H6777&amp;I6777," ","")</f>
        <v>AgenteBilingüeEspecializadoIngeniería,arquitectura,urbanismoyafinesEnsitioHoraextradiurnaZona1Plata</v>
      </c>
      <c r="B6777" s="0" t="s">
        <v>7123</v>
      </c>
      <c r="C6777" s="0" t="s">
        <v>190</v>
      </c>
      <c r="D6777" s="0" t="s">
        <v>6010</v>
      </c>
      <c r="E6777" s="0" t="s">
        <v>59</v>
      </c>
      <c r="F6777" s="0" t="s">
        <v>5889</v>
      </c>
      <c r="G6777" s="0" t="s">
        <v>192</v>
      </c>
      <c r="H6777" s="0" t="s">
        <v>379</v>
      </c>
      <c r="I6777" s="0" t="s">
        <v>195</v>
      </c>
      <c r="J6777" s="0" t="s">
        <v>325</v>
      </c>
      <c r="K6777" s="0" t="n">
        <v>38758.5076880207</v>
      </c>
      <c r="L6777" s="0" t="n">
        <v>43230.915</v>
      </c>
      <c r="M6777" s="0" t="n">
        <v>51815.0379154552</v>
      </c>
      <c r="N6777" s="0" t="n">
        <v>35772.705</v>
      </c>
      <c r="O6777" s="0" t="n">
        <v>36174.285</v>
      </c>
      <c r="P6777" s="0" t="n">
        <v>45897.075</v>
      </c>
      <c r="Q6777" s="0" t="n">
        <v>56509.965</v>
      </c>
      <c r="S6777" s="0" t="s">
        <v>303</v>
      </c>
    </row>
    <row r="6778" customFormat="false" ht="14" hidden="false" customHeight="false" outlineLevel="0" collapsed="false">
      <c r="A6778" s="0" t="str">
        <f aca="false">SUBSTITUTE(C6778&amp;D6778&amp;E6778&amp;F6778&amp;G6778&amp;H6778&amp;I6778," ","")</f>
        <v>AgenteBilingüeEspecializadoIngeniería,arquitectura,urbanismoyafinesEnsitioHoraextradiurnaZona1Oro</v>
      </c>
      <c r="B6778" s="0" t="s">
        <v>7124</v>
      </c>
      <c r="C6778" s="0" t="s">
        <v>190</v>
      </c>
      <c r="D6778" s="0" t="s">
        <v>6010</v>
      </c>
      <c r="E6778" s="0" t="s">
        <v>59</v>
      </c>
      <c r="F6778" s="0" t="s">
        <v>5889</v>
      </c>
      <c r="G6778" s="0" t="s">
        <v>192</v>
      </c>
      <c r="H6778" s="0" t="s">
        <v>379</v>
      </c>
      <c r="I6778" s="0" t="s">
        <v>54</v>
      </c>
      <c r="J6778" s="0" t="s">
        <v>325</v>
      </c>
      <c r="K6778" s="0" t="n">
        <v>38758.5076880207</v>
      </c>
      <c r="L6778" s="0" t="n">
        <v>44096.175</v>
      </c>
      <c r="M6778" s="0" t="n">
        <v>53298.4343630777</v>
      </c>
      <c r="N6778" s="0" t="n">
        <v>35772.705</v>
      </c>
      <c r="O6778" s="0" t="n">
        <v>36174.285</v>
      </c>
      <c r="P6778" s="0" t="n">
        <v>46863.765</v>
      </c>
      <c r="Q6778" s="0" t="n">
        <v>59014.665</v>
      </c>
      <c r="S6778" s="0" t="s">
        <v>303</v>
      </c>
    </row>
    <row r="6779" customFormat="false" ht="14" hidden="false" customHeight="false" outlineLevel="0" collapsed="false">
      <c r="A6779" s="0" t="str">
        <f aca="false">SUBSTITUTE(C6779&amp;D6779&amp;E6779&amp;F6779&amp;G6779&amp;H6779&amp;I6779," ","")</f>
        <v>AgenteBilingüeEspecializadoIngeniería,arquitectura,urbanismoyafinesEnsitioHoraextradiurnaZona1Platino</v>
      </c>
      <c r="B6779" s="0" t="s">
        <v>7125</v>
      </c>
      <c r="C6779" s="0" t="s">
        <v>190</v>
      </c>
      <c r="D6779" s="0" t="s">
        <v>6010</v>
      </c>
      <c r="E6779" s="0" t="s">
        <v>59</v>
      </c>
      <c r="F6779" s="0" t="s">
        <v>5889</v>
      </c>
      <c r="G6779" s="0" t="s">
        <v>192</v>
      </c>
      <c r="H6779" s="0" t="s">
        <v>379</v>
      </c>
      <c r="I6779" s="0" t="s">
        <v>198</v>
      </c>
      <c r="J6779" s="0" t="s">
        <v>325</v>
      </c>
      <c r="K6779" s="0" t="n">
        <v>38758.5076880207</v>
      </c>
      <c r="L6779" s="0" t="n">
        <v>45393.03</v>
      </c>
      <c r="M6779" s="0" t="n">
        <v>54869.269445986</v>
      </c>
      <c r="N6779" s="0" t="n">
        <v>35772.705</v>
      </c>
      <c r="O6779" s="0" t="n">
        <v>36174.285</v>
      </c>
      <c r="P6779" s="0" t="n">
        <v>47871.855</v>
      </c>
      <c r="Q6779" s="0" t="n">
        <v>62722.035</v>
      </c>
      <c r="S6779" s="0" t="s">
        <v>303</v>
      </c>
    </row>
    <row r="6780" customFormat="false" ht="14" hidden="false" customHeight="false" outlineLevel="0" collapsed="false">
      <c r="A6780" s="0" t="str">
        <f aca="false">SUBSTITUTE(C6780&amp;D6780&amp;E6780&amp;F6780&amp;G6780&amp;H6780&amp;I6780," ","")</f>
        <v>AgenteBilingüeEspecializadoIngeniería,arquitectura,urbanismoyafinesEnsitioHoraextranocturna Zona1Plata</v>
      </c>
      <c r="B6780" s="0" t="s">
        <v>7126</v>
      </c>
      <c r="C6780" s="0" t="s">
        <v>190</v>
      </c>
      <c r="D6780" s="0" t="s">
        <v>6010</v>
      </c>
      <c r="E6780" s="0" t="s">
        <v>59</v>
      </c>
      <c r="F6780" s="0" t="s">
        <v>5889</v>
      </c>
      <c r="G6780" s="0" t="s">
        <v>197</v>
      </c>
      <c r="H6780" s="0" t="s">
        <v>379</v>
      </c>
      <c r="I6780" s="0" t="s">
        <v>195</v>
      </c>
      <c r="J6780" s="0" t="s">
        <v>325</v>
      </c>
      <c r="K6780" s="0" t="n">
        <v>52899.312218229</v>
      </c>
      <c r="L6780" s="0" t="n">
        <v>60523.695</v>
      </c>
      <c r="M6780" s="0" t="n">
        <v>72541.0530816373</v>
      </c>
      <c r="N6780" s="0" t="n">
        <v>50082.615</v>
      </c>
      <c r="O6780" s="0" t="n">
        <v>50366.205</v>
      </c>
      <c r="P6780" s="0" t="n">
        <v>58763.16</v>
      </c>
      <c r="Q6780" s="0" t="n">
        <v>78433.335</v>
      </c>
      <c r="S6780" s="0" t="s">
        <v>303</v>
      </c>
    </row>
    <row r="6781" customFormat="false" ht="14" hidden="false" customHeight="false" outlineLevel="0" collapsed="false">
      <c r="A6781" s="0" t="str">
        <f aca="false">SUBSTITUTE(C6781&amp;D6781&amp;E6781&amp;F6781&amp;G6781&amp;H6781&amp;I6781," ","")</f>
        <v>AgenteBilingüeEspecializadoIngeniería,arquitectura,urbanismoyafinesEnsitioHoraextranocturna Zona1Oro</v>
      </c>
      <c r="B6781" s="0" t="s">
        <v>7127</v>
      </c>
      <c r="C6781" s="0" t="s">
        <v>190</v>
      </c>
      <c r="D6781" s="0" t="s">
        <v>6010</v>
      </c>
      <c r="E6781" s="0" t="s">
        <v>59</v>
      </c>
      <c r="F6781" s="0" t="s">
        <v>5889</v>
      </c>
      <c r="G6781" s="0" t="s">
        <v>197</v>
      </c>
      <c r="H6781" s="0" t="s">
        <v>379</v>
      </c>
      <c r="I6781" s="0" t="s">
        <v>54</v>
      </c>
      <c r="J6781" s="0" t="s">
        <v>325</v>
      </c>
      <c r="K6781" s="0" t="n">
        <v>52899.312218229</v>
      </c>
      <c r="L6781" s="0" t="n">
        <v>61734.645</v>
      </c>
      <c r="M6781" s="0" t="n">
        <v>74617.8081083088</v>
      </c>
      <c r="N6781" s="0" t="n">
        <v>50082.615</v>
      </c>
      <c r="O6781" s="0" t="n">
        <v>50366.205</v>
      </c>
      <c r="P6781" s="0" t="n">
        <v>60001.02</v>
      </c>
      <c r="Q6781" s="0" t="n">
        <v>81910.935</v>
      </c>
      <c r="S6781" s="0" t="s">
        <v>303</v>
      </c>
    </row>
    <row r="6782" customFormat="false" ht="14" hidden="false" customHeight="false" outlineLevel="0" collapsed="false">
      <c r="A6782" s="0" t="str">
        <f aca="false">SUBSTITUTE(C6782&amp;D6782&amp;E6782&amp;F6782&amp;G6782&amp;H6782&amp;I6782," ","")</f>
        <v>AgenteBilingüeEspecializadoIngeniería,arquitectura,urbanismoyafinesEnsitioHoraextranocturna Zona1Platino</v>
      </c>
      <c r="B6782" s="0" t="s">
        <v>7128</v>
      </c>
      <c r="C6782" s="0" t="s">
        <v>190</v>
      </c>
      <c r="D6782" s="0" t="s">
        <v>6010</v>
      </c>
      <c r="E6782" s="0" t="s">
        <v>59</v>
      </c>
      <c r="F6782" s="0" t="s">
        <v>5889</v>
      </c>
      <c r="G6782" s="0" t="s">
        <v>197</v>
      </c>
      <c r="H6782" s="0" t="s">
        <v>379</v>
      </c>
      <c r="I6782" s="0" t="s">
        <v>198</v>
      </c>
      <c r="J6782" s="0" t="s">
        <v>325</v>
      </c>
      <c r="K6782" s="0" t="n">
        <v>52899.312218229</v>
      </c>
      <c r="L6782" s="0" t="n">
        <v>63550.035</v>
      </c>
      <c r="M6782" s="0" t="n">
        <v>76816.9772243804</v>
      </c>
      <c r="N6782" s="0" t="n">
        <v>50082.615</v>
      </c>
      <c r="O6782" s="0" t="n">
        <v>50366.205</v>
      </c>
      <c r="P6782" s="0" t="n">
        <v>61290.63</v>
      </c>
      <c r="Q6782" s="0" t="n">
        <v>87056.955</v>
      </c>
      <c r="S6782" s="0" t="s">
        <v>303</v>
      </c>
    </row>
    <row r="6783" customFormat="false" ht="14" hidden="false" customHeight="false" outlineLevel="0" collapsed="false">
      <c r="A6783" s="0" t="str">
        <f aca="false">SUBSTITUTE(C6783&amp;D6783&amp;E6783&amp;F6783&amp;G6783&amp;H6783&amp;I6783," ","")</f>
        <v>AgenteBilingüeEspecializadoIngeniería,arquitectura,urbanismoyafinesEnsitioHoraextradominicalyfestivoZona1Plata</v>
      </c>
      <c r="B6783" s="0" t="s">
        <v>7129</v>
      </c>
      <c r="C6783" s="0" t="s">
        <v>190</v>
      </c>
      <c r="D6783" s="0" t="s">
        <v>6010</v>
      </c>
      <c r="E6783" s="0" t="s">
        <v>59</v>
      </c>
      <c r="F6783" s="0" t="s">
        <v>5889</v>
      </c>
      <c r="G6783" s="0" t="s">
        <v>194</v>
      </c>
      <c r="H6783" s="0" t="s">
        <v>379</v>
      </c>
      <c r="I6783" s="0" t="s">
        <v>195</v>
      </c>
      <c r="J6783" s="0" t="s">
        <v>325</v>
      </c>
      <c r="K6783" s="0" t="n">
        <v>67040.1167484372</v>
      </c>
      <c r="L6783" s="0" t="n">
        <v>69170.085</v>
      </c>
      <c r="M6783" s="0" t="n">
        <v>82904.0606647283</v>
      </c>
      <c r="N6783" s="0" t="n">
        <v>71546.445</v>
      </c>
      <c r="O6783" s="0" t="n">
        <v>57461.13</v>
      </c>
      <c r="P6783" s="0" t="n">
        <v>65196.72</v>
      </c>
      <c r="Q6783" s="0" t="n">
        <v>87317.775</v>
      </c>
      <c r="S6783" s="0" t="s">
        <v>303</v>
      </c>
    </row>
    <row r="6784" customFormat="false" ht="14" hidden="false" customHeight="false" outlineLevel="0" collapsed="false">
      <c r="A6784" s="0" t="str">
        <f aca="false">SUBSTITUTE(C6784&amp;D6784&amp;E6784&amp;F6784&amp;G6784&amp;H6784&amp;I6784," ","")</f>
        <v>AgenteBilingüeEspecializadoIngeniería,arquitectura,urbanismoyafinesEnsitioHoraextradominicalyfestivoZona1Oro</v>
      </c>
      <c r="B6784" s="0" t="s">
        <v>7130</v>
      </c>
      <c r="C6784" s="0" t="s">
        <v>190</v>
      </c>
      <c r="D6784" s="0" t="s">
        <v>6010</v>
      </c>
      <c r="E6784" s="0" t="s">
        <v>59</v>
      </c>
      <c r="F6784" s="0" t="s">
        <v>5889</v>
      </c>
      <c r="G6784" s="0" t="s">
        <v>194</v>
      </c>
      <c r="H6784" s="0" t="s">
        <v>379</v>
      </c>
      <c r="I6784" s="0" t="s">
        <v>54</v>
      </c>
      <c r="J6784" s="0" t="s">
        <v>325</v>
      </c>
      <c r="K6784" s="0" t="n">
        <v>67040.1167484372</v>
      </c>
      <c r="L6784" s="0" t="n">
        <v>70553.88</v>
      </c>
      <c r="M6784" s="0" t="n">
        <v>85277.4949809243</v>
      </c>
      <c r="N6784" s="0" t="n">
        <v>71546.445</v>
      </c>
      <c r="O6784" s="0" t="n">
        <v>57461.13</v>
      </c>
      <c r="P6784" s="0" t="n">
        <v>66569.13</v>
      </c>
      <c r="Q6784" s="0" t="n">
        <v>91188.675</v>
      </c>
      <c r="S6784" s="0" t="s">
        <v>303</v>
      </c>
    </row>
    <row r="6785" customFormat="false" ht="14" hidden="false" customHeight="false" outlineLevel="0" collapsed="false">
      <c r="A6785" s="0" t="str">
        <f aca="false">SUBSTITUTE(C6785&amp;D6785&amp;E6785&amp;F6785&amp;G6785&amp;H6785&amp;I6785," ","")</f>
        <v>AgenteBilingüeEspecializadoIngeniería,arquitectura,urbanismoyafinesEnsitioHoraextradominicalyfestivoZona1Platino</v>
      </c>
      <c r="B6785" s="0" t="s">
        <v>7131</v>
      </c>
      <c r="C6785" s="0" t="s">
        <v>190</v>
      </c>
      <c r="D6785" s="0" t="s">
        <v>6010</v>
      </c>
      <c r="E6785" s="0" t="s">
        <v>59</v>
      </c>
      <c r="F6785" s="0" t="s">
        <v>5889</v>
      </c>
      <c r="G6785" s="0" t="s">
        <v>194</v>
      </c>
      <c r="H6785" s="0" t="s">
        <v>379</v>
      </c>
      <c r="I6785" s="0" t="s">
        <v>198</v>
      </c>
      <c r="J6785" s="0" t="s">
        <v>325</v>
      </c>
      <c r="K6785" s="0" t="n">
        <v>67040.1167484372</v>
      </c>
      <c r="L6785" s="0" t="n">
        <v>72629.055</v>
      </c>
      <c r="M6785" s="0" t="n">
        <v>87790.8311135776</v>
      </c>
      <c r="N6785" s="0" t="n">
        <v>71546.445</v>
      </c>
      <c r="O6785" s="0" t="n">
        <v>57461.13</v>
      </c>
      <c r="P6785" s="0" t="n">
        <v>68000.535</v>
      </c>
      <c r="Q6785" s="0" t="n">
        <v>96917.4</v>
      </c>
      <c r="S6785" s="0" t="s">
        <v>303</v>
      </c>
    </row>
    <row r="6786" customFormat="false" ht="14" hidden="false" customHeight="false" outlineLevel="0" collapsed="false">
      <c r="A6786" s="0" t="str">
        <f aca="false">SUBSTITUTE(C6786&amp;D6786&amp;E6786&amp;F6786&amp;G6786&amp;H6786&amp;I6786," ","")</f>
        <v>AgenteBilingüeEspecializadoIngeniería,arquitectura,urbanismoyafinesEnsitioServicio7x24Zona1Plata</v>
      </c>
      <c r="B6786" s="0" t="s">
        <v>7132</v>
      </c>
      <c r="C6786" s="0" t="s">
        <v>190</v>
      </c>
      <c r="D6786" s="0" t="s">
        <v>6010</v>
      </c>
      <c r="E6786" s="0" t="s">
        <v>59</v>
      </c>
      <c r="F6786" s="0" t="s">
        <v>5889</v>
      </c>
      <c r="G6786" s="0" t="s">
        <v>55</v>
      </c>
      <c r="H6786" s="0" t="s">
        <v>379</v>
      </c>
      <c r="I6786" s="0" t="s">
        <v>195</v>
      </c>
      <c r="J6786" s="0" t="s">
        <v>305</v>
      </c>
      <c r="K6786" s="0" t="n">
        <v>24574110.7377499</v>
      </c>
      <c r="L6786" s="0" t="n">
        <v>35615509.2</v>
      </c>
      <c r="M6786" s="0" t="n">
        <v>37691026.9759049</v>
      </c>
      <c r="N6786" s="0" t="n">
        <v>31953930.705</v>
      </c>
      <c r="O6786" s="0" t="n">
        <v>32594348.34</v>
      </c>
      <c r="P6786" s="0" t="n">
        <v>45091521.045</v>
      </c>
      <c r="Q6786" s="0" t="n">
        <v>36901661.265</v>
      </c>
      <c r="S6786" s="0" t="s">
        <v>303</v>
      </c>
    </row>
    <row r="6787" customFormat="false" ht="14" hidden="false" customHeight="false" outlineLevel="0" collapsed="false">
      <c r="A6787" s="0" t="str">
        <f aca="false">SUBSTITUTE(C6787&amp;D6787&amp;E6787&amp;F6787&amp;G6787&amp;H6787&amp;I6787," ","")</f>
        <v>AgenteBilingüeEspecializadoIngeniería,arquitectura,urbanismoyafinesEnsitioServicio7x24Zona1Oro</v>
      </c>
      <c r="B6787" s="0" t="s">
        <v>7133</v>
      </c>
      <c r="C6787" s="0" t="s">
        <v>190</v>
      </c>
      <c r="D6787" s="0" t="s">
        <v>6010</v>
      </c>
      <c r="E6787" s="0" t="s">
        <v>59</v>
      </c>
      <c r="F6787" s="0" t="s">
        <v>5889</v>
      </c>
      <c r="G6787" s="0" t="s">
        <v>55</v>
      </c>
      <c r="H6787" s="0" t="s">
        <v>379</v>
      </c>
      <c r="I6787" s="0" t="s">
        <v>54</v>
      </c>
      <c r="J6787" s="0" t="s">
        <v>305</v>
      </c>
      <c r="K6787" s="0" t="n">
        <v>24574110.7377499</v>
      </c>
      <c r="L6787" s="0" t="n">
        <v>36327820.005</v>
      </c>
      <c r="M6787" s="0" t="n">
        <v>38770071.5500791</v>
      </c>
      <c r="N6787" s="0" t="n">
        <v>32030050.815</v>
      </c>
      <c r="O6787" s="0" t="n">
        <v>32594348.34</v>
      </c>
      <c r="P6787" s="0" t="n">
        <v>46040815.8</v>
      </c>
      <c r="Q6787" s="0" t="n">
        <v>38537615.385</v>
      </c>
      <c r="S6787" s="0" t="s">
        <v>303</v>
      </c>
    </row>
    <row r="6788" customFormat="false" ht="14" hidden="false" customHeight="false" outlineLevel="0" collapsed="false">
      <c r="A6788" s="0" t="str">
        <f aca="false">SUBSTITUTE(C6788&amp;D6788&amp;E6788&amp;F6788&amp;G6788&amp;H6788&amp;I6788," ","")</f>
        <v>AgenteBilingüeEspecializadoIngeniería,arquitectura,urbanismoyafinesEnsitioServicio7x24Zona1Platino</v>
      </c>
      <c r="B6788" s="0" t="s">
        <v>7134</v>
      </c>
      <c r="C6788" s="0" t="s">
        <v>190</v>
      </c>
      <c r="D6788" s="0" t="s">
        <v>6010</v>
      </c>
      <c r="E6788" s="0" t="s">
        <v>59</v>
      </c>
      <c r="F6788" s="0" t="s">
        <v>5889</v>
      </c>
      <c r="G6788" s="0" t="s">
        <v>55</v>
      </c>
      <c r="H6788" s="0" t="s">
        <v>379</v>
      </c>
      <c r="I6788" s="0" t="s">
        <v>198</v>
      </c>
      <c r="J6788" s="0" t="s">
        <v>305</v>
      </c>
      <c r="K6788" s="0" t="n">
        <v>24574110.7377499</v>
      </c>
      <c r="L6788" s="0" t="n">
        <v>37396284.66</v>
      </c>
      <c r="M6788" s="0" t="n">
        <v>39912720.28424</v>
      </c>
      <c r="N6788" s="0" t="n">
        <v>32106170.925</v>
      </c>
      <c r="O6788" s="0" t="n">
        <v>32594348.34</v>
      </c>
      <c r="P6788" s="0" t="n">
        <v>47030941.305</v>
      </c>
      <c r="Q6788" s="0" t="n">
        <v>40958699.805</v>
      </c>
      <c r="S6788" s="0" t="s">
        <v>303</v>
      </c>
    </row>
    <row r="6789" customFormat="false" ht="14" hidden="false" customHeight="false" outlineLevel="0" collapsed="false">
      <c r="A6789" s="0" t="str">
        <f aca="false">SUBSTITUTE(C6789&amp;D6789&amp;E6789&amp;F6789&amp;G6789&amp;H6789&amp;I6789," ","")</f>
        <v>AgenteBilingüeEspecializadoBellasartesyafinesEnsitioJornadaOrdinaria Zona1Plata</v>
      </c>
      <c r="B6789" s="0" t="s">
        <v>7135</v>
      </c>
      <c r="C6789" s="0" t="s">
        <v>190</v>
      </c>
      <c r="D6789" s="0" t="s">
        <v>6010</v>
      </c>
      <c r="E6789" s="0" t="s">
        <v>60</v>
      </c>
      <c r="F6789" s="0" t="s">
        <v>5889</v>
      </c>
      <c r="G6789" s="0" t="s">
        <v>62</v>
      </c>
      <c r="H6789" s="0" t="s">
        <v>379</v>
      </c>
      <c r="I6789" s="0" t="s">
        <v>195</v>
      </c>
      <c r="J6789" s="0" t="s">
        <v>36</v>
      </c>
      <c r="K6789" s="0" t="n">
        <v>7605145.30149997</v>
      </c>
      <c r="L6789" s="0" t="n">
        <v>7932873.42</v>
      </c>
      <c r="M6789" s="0" t="n">
        <v>9364230.30457264</v>
      </c>
      <c r="N6789" s="0" t="n">
        <v>8703216.675</v>
      </c>
      <c r="O6789" s="0" t="n">
        <v>8422984.215</v>
      </c>
      <c r="P6789" s="0" t="n">
        <v>8655943.05</v>
      </c>
      <c r="Q6789" s="0" t="n">
        <v>9515140.02</v>
      </c>
      <c r="S6789" s="0" t="s">
        <v>303</v>
      </c>
    </row>
    <row r="6790" customFormat="false" ht="14" hidden="false" customHeight="false" outlineLevel="0" collapsed="false">
      <c r="A6790" s="0" t="str">
        <f aca="false">SUBSTITUTE(C6790&amp;D6790&amp;E6790&amp;F6790&amp;G6790&amp;H6790&amp;I6790," ","")</f>
        <v>AgenteBilingüeEspecializadoBellasartesyafinesEnsitioJornadaOrdinaria Zona1Oro</v>
      </c>
      <c r="B6790" s="0" t="s">
        <v>7136</v>
      </c>
      <c r="C6790" s="0" t="s">
        <v>190</v>
      </c>
      <c r="D6790" s="0" t="s">
        <v>6010</v>
      </c>
      <c r="E6790" s="0" t="s">
        <v>60</v>
      </c>
      <c r="F6790" s="0" t="s">
        <v>5889</v>
      </c>
      <c r="G6790" s="0" t="s">
        <v>62</v>
      </c>
      <c r="H6790" s="0" t="s">
        <v>379</v>
      </c>
      <c r="I6790" s="0" t="s">
        <v>54</v>
      </c>
      <c r="J6790" s="0" t="s">
        <v>36</v>
      </c>
      <c r="K6790" s="0" t="n">
        <v>7605145.30149997</v>
      </c>
      <c r="L6790" s="0" t="n">
        <v>8091531.675</v>
      </c>
      <c r="M6790" s="0" t="n">
        <v>9632315.91306313</v>
      </c>
      <c r="N6790" s="0" t="n">
        <v>8742926.52</v>
      </c>
      <c r="O6790" s="0" t="n">
        <v>8422984.215</v>
      </c>
      <c r="P6790" s="0" t="n">
        <v>8838173.43</v>
      </c>
      <c r="Q6790" s="0" t="n">
        <v>9936972.9</v>
      </c>
      <c r="S6790" s="0" t="s">
        <v>303</v>
      </c>
    </row>
    <row r="6791" customFormat="false" ht="14" hidden="false" customHeight="false" outlineLevel="0" collapsed="false">
      <c r="A6791" s="0" t="str">
        <f aca="false">SUBSTITUTE(C6791&amp;D6791&amp;E6791&amp;F6791&amp;G6791&amp;H6791&amp;I6791," ","")</f>
        <v>AgenteBilingüeEspecializadoBellasartesyafinesEnsitioJornadaOrdinaria Zona1Platino</v>
      </c>
      <c r="B6791" s="0" t="s">
        <v>7137</v>
      </c>
      <c r="C6791" s="0" t="s">
        <v>190</v>
      </c>
      <c r="D6791" s="0" t="s">
        <v>6010</v>
      </c>
      <c r="E6791" s="0" t="s">
        <v>60</v>
      </c>
      <c r="F6791" s="0" t="s">
        <v>5889</v>
      </c>
      <c r="G6791" s="0" t="s">
        <v>62</v>
      </c>
      <c r="H6791" s="0" t="s">
        <v>379</v>
      </c>
      <c r="I6791" s="0" t="s">
        <v>198</v>
      </c>
      <c r="J6791" s="0" t="s">
        <v>36</v>
      </c>
      <c r="K6791" s="0" t="n">
        <v>7605145.30149997</v>
      </c>
      <c r="L6791" s="0" t="n">
        <v>8329517.505</v>
      </c>
      <c r="M6791" s="0" t="n">
        <v>9916203.7973267</v>
      </c>
      <c r="N6791" s="0" t="n">
        <v>8782636.365</v>
      </c>
      <c r="O6791" s="0" t="n">
        <v>8422984.215</v>
      </c>
      <c r="P6791" s="0" t="n">
        <v>9028241.865</v>
      </c>
      <c r="Q6791" s="0" t="n">
        <v>10561252.815</v>
      </c>
      <c r="S6791" s="0" t="s">
        <v>303</v>
      </c>
    </row>
    <row r="6792" customFormat="false" ht="14" hidden="false" customHeight="false" outlineLevel="0" collapsed="false">
      <c r="A6792" s="0" t="str">
        <f aca="false">SUBSTITUTE(C6792&amp;D6792&amp;E6792&amp;F6792&amp;G6792&amp;H6792&amp;I6792," ","")</f>
        <v>AgenteBilingüeEspecializadoBellasartesyafinesEnsitioHoraextradiurnaZona1Plata</v>
      </c>
      <c r="B6792" s="0" t="s">
        <v>7138</v>
      </c>
      <c r="C6792" s="0" t="s">
        <v>190</v>
      </c>
      <c r="D6792" s="0" t="s">
        <v>6010</v>
      </c>
      <c r="E6792" s="0" t="s">
        <v>60</v>
      </c>
      <c r="F6792" s="0" t="s">
        <v>5889</v>
      </c>
      <c r="G6792" s="0" t="s">
        <v>192</v>
      </c>
      <c r="H6792" s="0" t="s">
        <v>379</v>
      </c>
      <c r="I6792" s="0" t="s">
        <v>195</v>
      </c>
      <c r="J6792" s="0" t="s">
        <v>325</v>
      </c>
      <c r="K6792" s="0" t="n">
        <v>38758.5076880207</v>
      </c>
      <c r="L6792" s="0" t="n">
        <v>43230.915</v>
      </c>
      <c r="M6792" s="0" t="n">
        <v>51815.0379154552</v>
      </c>
      <c r="N6792" s="0" t="n">
        <v>35772.705</v>
      </c>
      <c r="O6792" s="0" t="n">
        <v>36174.285</v>
      </c>
      <c r="P6792" s="0" t="n">
        <v>45897.075</v>
      </c>
      <c r="Q6792" s="0" t="n">
        <v>56509.965</v>
      </c>
      <c r="S6792" s="0" t="s">
        <v>303</v>
      </c>
    </row>
    <row r="6793" customFormat="false" ht="14" hidden="false" customHeight="false" outlineLevel="0" collapsed="false">
      <c r="A6793" s="0" t="str">
        <f aca="false">SUBSTITUTE(C6793&amp;D6793&amp;E6793&amp;F6793&amp;G6793&amp;H6793&amp;I6793," ","")</f>
        <v>AgenteBilingüeEspecializadoBellasartesyafinesEnsitioHoraextradiurnaZona1Oro</v>
      </c>
      <c r="B6793" s="0" t="s">
        <v>7139</v>
      </c>
      <c r="C6793" s="0" t="s">
        <v>190</v>
      </c>
      <c r="D6793" s="0" t="s">
        <v>6010</v>
      </c>
      <c r="E6793" s="0" t="s">
        <v>60</v>
      </c>
      <c r="F6793" s="0" t="s">
        <v>5889</v>
      </c>
      <c r="G6793" s="0" t="s">
        <v>192</v>
      </c>
      <c r="H6793" s="0" t="s">
        <v>379</v>
      </c>
      <c r="I6793" s="0" t="s">
        <v>54</v>
      </c>
      <c r="J6793" s="0" t="s">
        <v>325</v>
      </c>
      <c r="K6793" s="0" t="n">
        <v>38758.5076880207</v>
      </c>
      <c r="L6793" s="0" t="n">
        <v>44096.175</v>
      </c>
      <c r="M6793" s="0" t="n">
        <v>53298.4343630777</v>
      </c>
      <c r="N6793" s="0" t="n">
        <v>35772.705</v>
      </c>
      <c r="O6793" s="0" t="n">
        <v>36174.285</v>
      </c>
      <c r="P6793" s="0" t="n">
        <v>46863.765</v>
      </c>
      <c r="Q6793" s="0" t="n">
        <v>59014.665</v>
      </c>
      <c r="S6793" s="0" t="s">
        <v>303</v>
      </c>
    </row>
    <row r="6794" customFormat="false" ht="14" hidden="false" customHeight="false" outlineLevel="0" collapsed="false">
      <c r="A6794" s="0" t="str">
        <f aca="false">SUBSTITUTE(C6794&amp;D6794&amp;E6794&amp;F6794&amp;G6794&amp;H6794&amp;I6794," ","")</f>
        <v>AgenteBilingüeEspecializadoBellasartesyafinesEnsitioHoraextradiurnaZona1Platino</v>
      </c>
      <c r="B6794" s="0" t="s">
        <v>7140</v>
      </c>
      <c r="C6794" s="0" t="s">
        <v>190</v>
      </c>
      <c r="D6794" s="0" t="s">
        <v>6010</v>
      </c>
      <c r="E6794" s="0" t="s">
        <v>60</v>
      </c>
      <c r="F6794" s="0" t="s">
        <v>5889</v>
      </c>
      <c r="G6794" s="0" t="s">
        <v>192</v>
      </c>
      <c r="H6794" s="0" t="s">
        <v>379</v>
      </c>
      <c r="I6794" s="0" t="s">
        <v>198</v>
      </c>
      <c r="J6794" s="0" t="s">
        <v>325</v>
      </c>
      <c r="K6794" s="0" t="n">
        <v>38758.5076880207</v>
      </c>
      <c r="L6794" s="0" t="n">
        <v>45393.03</v>
      </c>
      <c r="M6794" s="0" t="n">
        <v>54869.269445986</v>
      </c>
      <c r="N6794" s="0" t="n">
        <v>35772.705</v>
      </c>
      <c r="O6794" s="0" t="n">
        <v>36174.285</v>
      </c>
      <c r="P6794" s="0" t="n">
        <v>47871.855</v>
      </c>
      <c r="Q6794" s="0" t="n">
        <v>62722.035</v>
      </c>
      <c r="S6794" s="0" t="s">
        <v>303</v>
      </c>
    </row>
    <row r="6795" customFormat="false" ht="14" hidden="false" customHeight="false" outlineLevel="0" collapsed="false">
      <c r="A6795" s="0" t="str">
        <f aca="false">SUBSTITUTE(C6795&amp;D6795&amp;E6795&amp;F6795&amp;G6795&amp;H6795&amp;I6795," ","")</f>
        <v>AgenteBilingüeEspecializadoBellasartesyafinesEnsitioHoraextranocturna Zona1Plata</v>
      </c>
      <c r="B6795" s="0" t="s">
        <v>7141</v>
      </c>
      <c r="C6795" s="0" t="s">
        <v>190</v>
      </c>
      <c r="D6795" s="0" t="s">
        <v>6010</v>
      </c>
      <c r="E6795" s="0" t="s">
        <v>60</v>
      </c>
      <c r="F6795" s="0" t="s">
        <v>5889</v>
      </c>
      <c r="G6795" s="0" t="s">
        <v>197</v>
      </c>
      <c r="H6795" s="0" t="s">
        <v>379</v>
      </c>
      <c r="I6795" s="0" t="s">
        <v>195</v>
      </c>
      <c r="J6795" s="0" t="s">
        <v>325</v>
      </c>
      <c r="K6795" s="0" t="n">
        <v>52899.312218229</v>
      </c>
      <c r="L6795" s="0" t="n">
        <v>60523.695</v>
      </c>
      <c r="M6795" s="0" t="n">
        <v>72541.0530816373</v>
      </c>
      <c r="N6795" s="0" t="n">
        <v>50082.615</v>
      </c>
      <c r="O6795" s="0" t="n">
        <v>50366.205</v>
      </c>
      <c r="P6795" s="0" t="n">
        <v>58763.16</v>
      </c>
      <c r="Q6795" s="0" t="n">
        <v>78433.335</v>
      </c>
      <c r="S6795" s="0" t="s">
        <v>303</v>
      </c>
    </row>
    <row r="6796" customFormat="false" ht="14" hidden="false" customHeight="false" outlineLevel="0" collapsed="false">
      <c r="A6796" s="0" t="str">
        <f aca="false">SUBSTITUTE(C6796&amp;D6796&amp;E6796&amp;F6796&amp;G6796&amp;H6796&amp;I6796," ","")</f>
        <v>AgenteBilingüeEspecializadoBellasartesyafinesEnsitioHoraextranocturna Zona1Oro</v>
      </c>
      <c r="B6796" s="0" t="s">
        <v>7142</v>
      </c>
      <c r="C6796" s="0" t="s">
        <v>190</v>
      </c>
      <c r="D6796" s="0" t="s">
        <v>6010</v>
      </c>
      <c r="E6796" s="0" t="s">
        <v>60</v>
      </c>
      <c r="F6796" s="0" t="s">
        <v>5889</v>
      </c>
      <c r="G6796" s="0" t="s">
        <v>197</v>
      </c>
      <c r="H6796" s="0" t="s">
        <v>379</v>
      </c>
      <c r="I6796" s="0" t="s">
        <v>54</v>
      </c>
      <c r="J6796" s="0" t="s">
        <v>325</v>
      </c>
      <c r="K6796" s="0" t="n">
        <v>52899.312218229</v>
      </c>
      <c r="L6796" s="0" t="n">
        <v>61734.645</v>
      </c>
      <c r="M6796" s="0" t="n">
        <v>74617.8081083088</v>
      </c>
      <c r="N6796" s="0" t="n">
        <v>50082.615</v>
      </c>
      <c r="O6796" s="0" t="n">
        <v>50366.205</v>
      </c>
      <c r="P6796" s="0" t="n">
        <v>60001.02</v>
      </c>
      <c r="Q6796" s="0" t="n">
        <v>81910.935</v>
      </c>
      <c r="S6796" s="0" t="s">
        <v>303</v>
      </c>
    </row>
    <row r="6797" customFormat="false" ht="14" hidden="false" customHeight="false" outlineLevel="0" collapsed="false">
      <c r="A6797" s="0" t="str">
        <f aca="false">SUBSTITUTE(C6797&amp;D6797&amp;E6797&amp;F6797&amp;G6797&amp;H6797&amp;I6797," ","")</f>
        <v>AgenteBilingüeEspecializadoBellasartesyafinesEnsitioHoraextranocturna Zona1Platino</v>
      </c>
      <c r="B6797" s="0" t="s">
        <v>7143</v>
      </c>
      <c r="C6797" s="0" t="s">
        <v>190</v>
      </c>
      <c r="D6797" s="0" t="s">
        <v>6010</v>
      </c>
      <c r="E6797" s="0" t="s">
        <v>60</v>
      </c>
      <c r="F6797" s="0" t="s">
        <v>5889</v>
      </c>
      <c r="G6797" s="0" t="s">
        <v>197</v>
      </c>
      <c r="H6797" s="0" t="s">
        <v>379</v>
      </c>
      <c r="I6797" s="0" t="s">
        <v>198</v>
      </c>
      <c r="J6797" s="0" t="s">
        <v>325</v>
      </c>
      <c r="K6797" s="0" t="n">
        <v>52899.312218229</v>
      </c>
      <c r="L6797" s="0" t="n">
        <v>63550.035</v>
      </c>
      <c r="M6797" s="0" t="n">
        <v>76816.9772243804</v>
      </c>
      <c r="N6797" s="0" t="n">
        <v>50082.615</v>
      </c>
      <c r="O6797" s="0" t="n">
        <v>50366.205</v>
      </c>
      <c r="P6797" s="0" t="n">
        <v>61290.63</v>
      </c>
      <c r="Q6797" s="0" t="n">
        <v>87056.955</v>
      </c>
      <c r="S6797" s="0" t="s">
        <v>303</v>
      </c>
    </row>
    <row r="6798" customFormat="false" ht="14" hidden="false" customHeight="false" outlineLevel="0" collapsed="false">
      <c r="A6798" s="0" t="str">
        <f aca="false">SUBSTITUTE(C6798&amp;D6798&amp;E6798&amp;F6798&amp;G6798&amp;H6798&amp;I6798," ","")</f>
        <v>AgenteBilingüeEspecializadoBellasartesyafinesEnsitioHoraextradominicalyfestivoZona1Plata</v>
      </c>
      <c r="B6798" s="0" t="s">
        <v>7144</v>
      </c>
      <c r="C6798" s="0" t="s">
        <v>190</v>
      </c>
      <c r="D6798" s="0" t="s">
        <v>6010</v>
      </c>
      <c r="E6798" s="0" t="s">
        <v>60</v>
      </c>
      <c r="F6798" s="0" t="s">
        <v>5889</v>
      </c>
      <c r="G6798" s="0" t="s">
        <v>194</v>
      </c>
      <c r="H6798" s="0" t="s">
        <v>379</v>
      </c>
      <c r="I6798" s="0" t="s">
        <v>195</v>
      </c>
      <c r="J6798" s="0" t="s">
        <v>325</v>
      </c>
      <c r="K6798" s="0" t="n">
        <v>67040.1167484372</v>
      </c>
      <c r="L6798" s="0" t="n">
        <v>69170.085</v>
      </c>
      <c r="M6798" s="0" t="n">
        <v>82904.0606647283</v>
      </c>
      <c r="N6798" s="0" t="n">
        <v>71546.445</v>
      </c>
      <c r="O6798" s="0" t="n">
        <v>57461.13</v>
      </c>
      <c r="P6798" s="0" t="n">
        <v>65196.72</v>
      </c>
      <c r="Q6798" s="0" t="n">
        <v>87317.775</v>
      </c>
      <c r="S6798" s="0" t="s">
        <v>303</v>
      </c>
    </row>
    <row r="6799" customFormat="false" ht="14" hidden="false" customHeight="false" outlineLevel="0" collapsed="false">
      <c r="A6799" s="0" t="str">
        <f aca="false">SUBSTITUTE(C6799&amp;D6799&amp;E6799&amp;F6799&amp;G6799&amp;H6799&amp;I6799," ","")</f>
        <v>AgenteBilingüeEspecializadoBellasartesyafinesEnsitioHoraextradominicalyfestivoZona1Oro</v>
      </c>
      <c r="B6799" s="0" t="s">
        <v>7145</v>
      </c>
      <c r="C6799" s="0" t="s">
        <v>190</v>
      </c>
      <c r="D6799" s="0" t="s">
        <v>6010</v>
      </c>
      <c r="E6799" s="0" t="s">
        <v>60</v>
      </c>
      <c r="F6799" s="0" t="s">
        <v>5889</v>
      </c>
      <c r="G6799" s="0" t="s">
        <v>194</v>
      </c>
      <c r="H6799" s="0" t="s">
        <v>379</v>
      </c>
      <c r="I6799" s="0" t="s">
        <v>54</v>
      </c>
      <c r="J6799" s="0" t="s">
        <v>325</v>
      </c>
      <c r="K6799" s="0" t="n">
        <v>67040.1167484372</v>
      </c>
      <c r="L6799" s="0" t="n">
        <v>70553.88</v>
      </c>
      <c r="M6799" s="0" t="n">
        <v>85277.4949809243</v>
      </c>
      <c r="N6799" s="0" t="n">
        <v>71546.445</v>
      </c>
      <c r="O6799" s="0" t="n">
        <v>57461.13</v>
      </c>
      <c r="P6799" s="0" t="n">
        <v>66569.13</v>
      </c>
      <c r="Q6799" s="0" t="n">
        <v>91188.675</v>
      </c>
      <c r="S6799" s="0" t="s">
        <v>303</v>
      </c>
    </row>
    <row r="6800" customFormat="false" ht="14" hidden="false" customHeight="false" outlineLevel="0" collapsed="false">
      <c r="A6800" s="0" t="str">
        <f aca="false">SUBSTITUTE(C6800&amp;D6800&amp;E6800&amp;F6800&amp;G6800&amp;H6800&amp;I6800," ","")</f>
        <v>AgenteBilingüeEspecializadoBellasartesyafinesEnsitioHoraextradominicalyfestivoZona1Platino</v>
      </c>
      <c r="B6800" s="0" t="s">
        <v>7146</v>
      </c>
      <c r="C6800" s="0" t="s">
        <v>190</v>
      </c>
      <c r="D6800" s="0" t="s">
        <v>6010</v>
      </c>
      <c r="E6800" s="0" t="s">
        <v>60</v>
      </c>
      <c r="F6800" s="0" t="s">
        <v>5889</v>
      </c>
      <c r="G6800" s="0" t="s">
        <v>194</v>
      </c>
      <c r="H6800" s="0" t="s">
        <v>379</v>
      </c>
      <c r="I6800" s="0" t="s">
        <v>198</v>
      </c>
      <c r="J6800" s="0" t="s">
        <v>325</v>
      </c>
      <c r="K6800" s="0" t="n">
        <v>67040.1167484372</v>
      </c>
      <c r="L6800" s="0" t="n">
        <v>72629.055</v>
      </c>
      <c r="M6800" s="0" t="n">
        <v>87790.8311135776</v>
      </c>
      <c r="N6800" s="0" t="n">
        <v>71546.445</v>
      </c>
      <c r="O6800" s="0" t="n">
        <v>57461.13</v>
      </c>
      <c r="P6800" s="0" t="n">
        <v>68000.535</v>
      </c>
      <c r="Q6800" s="0" t="n">
        <v>96917.4</v>
      </c>
      <c r="S6800" s="0" t="s">
        <v>303</v>
      </c>
    </row>
    <row r="6801" customFormat="false" ht="14" hidden="false" customHeight="false" outlineLevel="0" collapsed="false">
      <c r="A6801" s="0" t="str">
        <f aca="false">SUBSTITUTE(C6801&amp;D6801&amp;E6801&amp;F6801&amp;G6801&amp;H6801&amp;I6801," ","")</f>
        <v>AgenteBilingüeEspecializadoBellasartesyafinesEnsitioServicio7x24Zona1Plata</v>
      </c>
      <c r="B6801" s="0" t="s">
        <v>7147</v>
      </c>
      <c r="C6801" s="0" t="s">
        <v>190</v>
      </c>
      <c r="D6801" s="0" t="s">
        <v>6010</v>
      </c>
      <c r="E6801" s="0" t="s">
        <v>60</v>
      </c>
      <c r="F6801" s="0" t="s">
        <v>5889</v>
      </c>
      <c r="G6801" s="0" t="s">
        <v>55</v>
      </c>
      <c r="H6801" s="0" t="s">
        <v>379</v>
      </c>
      <c r="I6801" s="0" t="s">
        <v>195</v>
      </c>
      <c r="J6801" s="0" t="s">
        <v>305</v>
      </c>
      <c r="K6801" s="0" t="n">
        <v>24574110.7377499</v>
      </c>
      <c r="L6801" s="0" t="n">
        <v>35615509.2</v>
      </c>
      <c r="M6801" s="0" t="n">
        <v>37691026.9759049</v>
      </c>
      <c r="N6801" s="0" t="n">
        <v>31953930.705</v>
      </c>
      <c r="O6801" s="0" t="n">
        <v>32594348.34</v>
      </c>
      <c r="P6801" s="0" t="n">
        <v>45091521.045</v>
      </c>
      <c r="Q6801" s="0" t="n">
        <v>36901661.265</v>
      </c>
      <c r="S6801" s="0" t="s">
        <v>303</v>
      </c>
    </row>
    <row r="6802" customFormat="false" ht="14" hidden="false" customHeight="false" outlineLevel="0" collapsed="false">
      <c r="A6802" s="0" t="str">
        <f aca="false">SUBSTITUTE(C6802&amp;D6802&amp;E6802&amp;F6802&amp;G6802&amp;H6802&amp;I6802," ","")</f>
        <v>AgenteBilingüeEspecializadoBellasartesyafinesEnsitioServicio7x24Zona1Oro</v>
      </c>
      <c r="B6802" s="0" t="s">
        <v>7148</v>
      </c>
      <c r="C6802" s="0" t="s">
        <v>190</v>
      </c>
      <c r="D6802" s="0" t="s">
        <v>6010</v>
      </c>
      <c r="E6802" s="0" t="s">
        <v>60</v>
      </c>
      <c r="F6802" s="0" t="s">
        <v>5889</v>
      </c>
      <c r="G6802" s="0" t="s">
        <v>55</v>
      </c>
      <c r="H6802" s="0" t="s">
        <v>379</v>
      </c>
      <c r="I6802" s="0" t="s">
        <v>54</v>
      </c>
      <c r="J6802" s="0" t="s">
        <v>305</v>
      </c>
      <c r="K6802" s="0" t="n">
        <v>24574110.7377499</v>
      </c>
      <c r="L6802" s="0" t="n">
        <v>36327820.005</v>
      </c>
      <c r="M6802" s="0" t="n">
        <v>38770071.5500791</v>
      </c>
      <c r="N6802" s="0" t="n">
        <v>32030050.815</v>
      </c>
      <c r="O6802" s="0" t="n">
        <v>32594348.34</v>
      </c>
      <c r="P6802" s="0" t="n">
        <v>46040815.8</v>
      </c>
      <c r="Q6802" s="0" t="n">
        <v>38537615.385</v>
      </c>
      <c r="S6802" s="0" t="s">
        <v>303</v>
      </c>
    </row>
    <row r="6803" customFormat="false" ht="14" hidden="false" customHeight="false" outlineLevel="0" collapsed="false">
      <c r="A6803" s="0" t="str">
        <f aca="false">SUBSTITUTE(C6803&amp;D6803&amp;E6803&amp;F6803&amp;G6803&amp;H6803&amp;I6803," ","")</f>
        <v>AgenteBilingüeEspecializadoBellasartesyafinesEnsitioServicio7x24Zona1Platino</v>
      </c>
      <c r="B6803" s="0" t="s">
        <v>7149</v>
      </c>
      <c r="C6803" s="0" t="s">
        <v>190</v>
      </c>
      <c r="D6803" s="0" t="s">
        <v>6010</v>
      </c>
      <c r="E6803" s="0" t="s">
        <v>60</v>
      </c>
      <c r="F6803" s="0" t="s">
        <v>5889</v>
      </c>
      <c r="G6803" s="0" t="s">
        <v>55</v>
      </c>
      <c r="H6803" s="0" t="s">
        <v>379</v>
      </c>
      <c r="I6803" s="0" t="s">
        <v>198</v>
      </c>
      <c r="J6803" s="0" t="s">
        <v>305</v>
      </c>
      <c r="K6803" s="0" t="n">
        <v>24574110.7377499</v>
      </c>
      <c r="L6803" s="0" t="n">
        <v>37396284.66</v>
      </c>
      <c r="M6803" s="0" t="n">
        <v>39912720.28424</v>
      </c>
      <c r="N6803" s="0" t="n">
        <v>32106170.925</v>
      </c>
      <c r="O6803" s="0" t="n">
        <v>32594348.34</v>
      </c>
      <c r="P6803" s="0" t="n">
        <v>47030941.305</v>
      </c>
      <c r="Q6803" s="0" t="n">
        <v>40958699.805</v>
      </c>
      <c r="S6803" s="0" t="s">
        <v>303</v>
      </c>
    </row>
    <row r="6804" customFormat="false" ht="14" hidden="false" customHeight="false" outlineLevel="0" collapsed="false">
      <c r="A6804" s="0" t="str">
        <f aca="false">SUBSTITUTE(C6804&amp;D6804&amp;E6804&amp;F6804&amp;G6804&amp;H6804&amp;I6804," ","")</f>
        <v>AgenteBilingüeEspecializadoMatemáticas,cienciasnaturalesyafinesEnsitioJornadaOrdinaria Zona1Plata</v>
      </c>
      <c r="B6804" s="0" t="s">
        <v>7150</v>
      </c>
      <c r="C6804" s="0" t="s">
        <v>190</v>
      </c>
      <c r="D6804" s="0" t="s">
        <v>6010</v>
      </c>
      <c r="E6804" s="0" t="s">
        <v>673</v>
      </c>
      <c r="F6804" s="0" t="s">
        <v>5889</v>
      </c>
      <c r="G6804" s="0" t="s">
        <v>62</v>
      </c>
      <c r="H6804" s="0" t="s">
        <v>379</v>
      </c>
      <c r="I6804" s="0" t="s">
        <v>195</v>
      </c>
      <c r="J6804" s="0" t="s">
        <v>36</v>
      </c>
      <c r="K6804" s="0" t="n">
        <v>7605145.30149997</v>
      </c>
      <c r="L6804" s="0" t="n">
        <v>7932873.42</v>
      </c>
      <c r="M6804" s="0" t="n">
        <v>9364230.30457264</v>
      </c>
      <c r="N6804" s="0" t="n">
        <v>8703216.675</v>
      </c>
      <c r="O6804" s="0" t="n">
        <v>8422984.215</v>
      </c>
      <c r="P6804" s="0" t="n">
        <v>8655943.05</v>
      </c>
      <c r="Q6804" s="0" t="n">
        <v>9515140.02</v>
      </c>
      <c r="S6804" s="0" t="s">
        <v>303</v>
      </c>
    </row>
    <row r="6805" customFormat="false" ht="14" hidden="false" customHeight="false" outlineLevel="0" collapsed="false">
      <c r="A6805" s="0" t="str">
        <f aca="false">SUBSTITUTE(C6805&amp;D6805&amp;E6805&amp;F6805&amp;G6805&amp;H6805&amp;I6805," ","")</f>
        <v>AgenteBilingüeEspecializadoMatemáticas,cienciasnaturalesyafinesEnsitioJornadaOrdinaria Zona1Oro</v>
      </c>
      <c r="B6805" s="0" t="s">
        <v>7151</v>
      </c>
      <c r="C6805" s="0" t="s">
        <v>190</v>
      </c>
      <c r="D6805" s="0" t="s">
        <v>6010</v>
      </c>
      <c r="E6805" s="0" t="s">
        <v>673</v>
      </c>
      <c r="F6805" s="0" t="s">
        <v>5889</v>
      </c>
      <c r="G6805" s="0" t="s">
        <v>62</v>
      </c>
      <c r="H6805" s="0" t="s">
        <v>379</v>
      </c>
      <c r="I6805" s="0" t="s">
        <v>54</v>
      </c>
      <c r="J6805" s="0" t="s">
        <v>36</v>
      </c>
      <c r="K6805" s="0" t="n">
        <v>7605145.30149997</v>
      </c>
      <c r="L6805" s="0" t="n">
        <v>8091531.675</v>
      </c>
      <c r="M6805" s="0" t="n">
        <v>9632315.91306313</v>
      </c>
      <c r="N6805" s="0" t="n">
        <v>8742926.52</v>
      </c>
      <c r="O6805" s="0" t="n">
        <v>8422984.215</v>
      </c>
      <c r="P6805" s="0" t="n">
        <v>8838173.43</v>
      </c>
      <c r="Q6805" s="0" t="n">
        <v>9936972.9</v>
      </c>
      <c r="S6805" s="0" t="s">
        <v>303</v>
      </c>
    </row>
    <row r="6806" customFormat="false" ht="14" hidden="false" customHeight="false" outlineLevel="0" collapsed="false">
      <c r="A6806" s="0" t="str">
        <f aca="false">SUBSTITUTE(C6806&amp;D6806&amp;E6806&amp;F6806&amp;G6806&amp;H6806&amp;I6806," ","")</f>
        <v>AgenteBilingüeEspecializadoMatemáticas,cienciasnaturalesyafinesEnsitioJornadaOrdinaria Zona1Platino</v>
      </c>
      <c r="B6806" s="0" t="s">
        <v>7152</v>
      </c>
      <c r="C6806" s="0" t="s">
        <v>190</v>
      </c>
      <c r="D6806" s="0" t="s">
        <v>6010</v>
      </c>
      <c r="E6806" s="0" t="s">
        <v>673</v>
      </c>
      <c r="F6806" s="0" t="s">
        <v>5889</v>
      </c>
      <c r="G6806" s="0" t="s">
        <v>62</v>
      </c>
      <c r="H6806" s="0" t="s">
        <v>379</v>
      </c>
      <c r="I6806" s="0" t="s">
        <v>198</v>
      </c>
      <c r="J6806" s="0" t="s">
        <v>36</v>
      </c>
      <c r="K6806" s="0" t="n">
        <v>7605145.30149997</v>
      </c>
      <c r="L6806" s="0" t="n">
        <v>8329517.505</v>
      </c>
      <c r="M6806" s="0" t="n">
        <v>9916203.7973267</v>
      </c>
      <c r="N6806" s="0" t="n">
        <v>8782636.365</v>
      </c>
      <c r="O6806" s="0" t="n">
        <v>8422984.215</v>
      </c>
      <c r="P6806" s="0" t="n">
        <v>9028241.865</v>
      </c>
      <c r="Q6806" s="0" t="n">
        <v>10561252.815</v>
      </c>
      <c r="S6806" s="0" t="s">
        <v>303</v>
      </c>
    </row>
    <row r="6807" customFormat="false" ht="14" hidden="false" customHeight="false" outlineLevel="0" collapsed="false">
      <c r="A6807" s="0" t="str">
        <f aca="false">SUBSTITUTE(C6807&amp;D6807&amp;E6807&amp;F6807&amp;G6807&amp;H6807&amp;I6807," ","")</f>
        <v>AgenteBilingüeEspecializadoMatemáticas,cienciasnaturalesyafinesEnsitioHoraextradiurnaZona1Plata</v>
      </c>
      <c r="B6807" s="0" t="s">
        <v>7153</v>
      </c>
      <c r="C6807" s="0" t="s">
        <v>190</v>
      </c>
      <c r="D6807" s="0" t="s">
        <v>6010</v>
      </c>
      <c r="E6807" s="0" t="s">
        <v>673</v>
      </c>
      <c r="F6807" s="0" t="s">
        <v>5889</v>
      </c>
      <c r="G6807" s="0" t="s">
        <v>192</v>
      </c>
      <c r="H6807" s="0" t="s">
        <v>379</v>
      </c>
      <c r="I6807" s="0" t="s">
        <v>195</v>
      </c>
      <c r="J6807" s="0" t="s">
        <v>325</v>
      </c>
      <c r="K6807" s="0" t="n">
        <v>38758.5076880207</v>
      </c>
      <c r="L6807" s="0" t="n">
        <v>43230.915</v>
      </c>
      <c r="M6807" s="0" t="n">
        <v>51815.0379154552</v>
      </c>
      <c r="N6807" s="0" t="n">
        <v>35772.705</v>
      </c>
      <c r="O6807" s="0" t="n">
        <v>36174.285</v>
      </c>
      <c r="P6807" s="0" t="n">
        <v>45897.075</v>
      </c>
      <c r="Q6807" s="0" t="n">
        <v>56509.965</v>
      </c>
      <c r="S6807" s="0" t="s">
        <v>303</v>
      </c>
    </row>
    <row r="6808" customFormat="false" ht="14" hidden="false" customHeight="false" outlineLevel="0" collapsed="false">
      <c r="A6808" s="0" t="str">
        <f aca="false">SUBSTITUTE(C6808&amp;D6808&amp;E6808&amp;F6808&amp;G6808&amp;H6808&amp;I6808," ","")</f>
        <v>AgenteBilingüeEspecializadoMatemáticas,cienciasnaturalesyafinesEnsitioHoraextradiurnaZona1Oro</v>
      </c>
      <c r="B6808" s="0" t="s">
        <v>7154</v>
      </c>
      <c r="C6808" s="0" t="s">
        <v>190</v>
      </c>
      <c r="D6808" s="0" t="s">
        <v>6010</v>
      </c>
      <c r="E6808" s="0" t="s">
        <v>673</v>
      </c>
      <c r="F6808" s="0" t="s">
        <v>5889</v>
      </c>
      <c r="G6808" s="0" t="s">
        <v>192</v>
      </c>
      <c r="H6808" s="0" t="s">
        <v>379</v>
      </c>
      <c r="I6808" s="0" t="s">
        <v>54</v>
      </c>
      <c r="J6808" s="0" t="s">
        <v>325</v>
      </c>
      <c r="K6808" s="0" t="n">
        <v>38758.5076880207</v>
      </c>
      <c r="L6808" s="0" t="n">
        <v>44096.175</v>
      </c>
      <c r="M6808" s="0" t="n">
        <v>53298.4343630777</v>
      </c>
      <c r="N6808" s="0" t="n">
        <v>35772.705</v>
      </c>
      <c r="O6808" s="0" t="n">
        <v>36174.285</v>
      </c>
      <c r="P6808" s="0" t="n">
        <v>46863.765</v>
      </c>
      <c r="Q6808" s="0" t="n">
        <v>59014.665</v>
      </c>
      <c r="S6808" s="0" t="s">
        <v>303</v>
      </c>
    </row>
    <row r="6809" customFormat="false" ht="14" hidden="false" customHeight="false" outlineLevel="0" collapsed="false">
      <c r="A6809" s="0" t="str">
        <f aca="false">SUBSTITUTE(C6809&amp;D6809&amp;E6809&amp;F6809&amp;G6809&amp;H6809&amp;I6809," ","")</f>
        <v>AgenteBilingüeEspecializadoMatemáticas,cienciasnaturalesyafinesEnsitioHoraextradiurnaZona1Platino</v>
      </c>
      <c r="B6809" s="0" t="s">
        <v>7155</v>
      </c>
      <c r="C6809" s="0" t="s">
        <v>190</v>
      </c>
      <c r="D6809" s="0" t="s">
        <v>6010</v>
      </c>
      <c r="E6809" s="0" t="s">
        <v>673</v>
      </c>
      <c r="F6809" s="0" t="s">
        <v>5889</v>
      </c>
      <c r="G6809" s="0" t="s">
        <v>192</v>
      </c>
      <c r="H6809" s="0" t="s">
        <v>379</v>
      </c>
      <c r="I6809" s="0" t="s">
        <v>198</v>
      </c>
      <c r="J6809" s="0" t="s">
        <v>325</v>
      </c>
      <c r="K6809" s="0" t="n">
        <v>38758.5076880207</v>
      </c>
      <c r="L6809" s="0" t="n">
        <v>45393.03</v>
      </c>
      <c r="M6809" s="0" t="n">
        <v>54869.269445986</v>
      </c>
      <c r="N6809" s="0" t="n">
        <v>35772.705</v>
      </c>
      <c r="O6809" s="0" t="n">
        <v>36174.285</v>
      </c>
      <c r="P6809" s="0" t="n">
        <v>47871.855</v>
      </c>
      <c r="Q6809" s="0" t="n">
        <v>62722.035</v>
      </c>
      <c r="S6809" s="0" t="s">
        <v>303</v>
      </c>
    </row>
    <row r="6810" customFormat="false" ht="14" hidden="false" customHeight="false" outlineLevel="0" collapsed="false">
      <c r="A6810" s="0" t="str">
        <f aca="false">SUBSTITUTE(C6810&amp;D6810&amp;E6810&amp;F6810&amp;G6810&amp;H6810&amp;I6810," ","")</f>
        <v>AgenteBilingüeEspecializadoMatemáticas,cienciasnaturalesyafinesEnsitioHoraextranocturna Zona1Plata</v>
      </c>
      <c r="B6810" s="0" t="s">
        <v>7156</v>
      </c>
      <c r="C6810" s="0" t="s">
        <v>190</v>
      </c>
      <c r="D6810" s="0" t="s">
        <v>6010</v>
      </c>
      <c r="E6810" s="0" t="s">
        <v>673</v>
      </c>
      <c r="F6810" s="0" t="s">
        <v>5889</v>
      </c>
      <c r="G6810" s="0" t="s">
        <v>197</v>
      </c>
      <c r="H6810" s="0" t="s">
        <v>379</v>
      </c>
      <c r="I6810" s="0" t="s">
        <v>195</v>
      </c>
      <c r="J6810" s="0" t="s">
        <v>325</v>
      </c>
      <c r="K6810" s="0" t="n">
        <v>52899.312218229</v>
      </c>
      <c r="L6810" s="0" t="n">
        <v>60523.695</v>
      </c>
      <c r="M6810" s="0" t="n">
        <v>72541.0530816373</v>
      </c>
      <c r="N6810" s="0" t="n">
        <v>50082.615</v>
      </c>
      <c r="O6810" s="0" t="n">
        <v>50366.205</v>
      </c>
      <c r="P6810" s="0" t="n">
        <v>58763.16</v>
      </c>
      <c r="Q6810" s="0" t="n">
        <v>78433.335</v>
      </c>
      <c r="S6810" s="0" t="s">
        <v>303</v>
      </c>
    </row>
    <row r="6811" customFormat="false" ht="14" hidden="false" customHeight="false" outlineLevel="0" collapsed="false">
      <c r="A6811" s="0" t="str">
        <f aca="false">SUBSTITUTE(C6811&amp;D6811&amp;E6811&amp;F6811&amp;G6811&amp;H6811&amp;I6811," ","")</f>
        <v>AgenteBilingüeEspecializadoMatemáticas,cienciasnaturalesyafinesEnsitioHoraextranocturna Zona1Oro</v>
      </c>
      <c r="B6811" s="0" t="s">
        <v>7157</v>
      </c>
      <c r="C6811" s="0" t="s">
        <v>190</v>
      </c>
      <c r="D6811" s="0" t="s">
        <v>6010</v>
      </c>
      <c r="E6811" s="0" t="s">
        <v>673</v>
      </c>
      <c r="F6811" s="0" t="s">
        <v>5889</v>
      </c>
      <c r="G6811" s="0" t="s">
        <v>197</v>
      </c>
      <c r="H6811" s="0" t="s">
        <v>379</v>
      </c>
      <c r="I6811" s="0" t="s">
        <v>54</v>
      </c>
      <c r="J6811" s="0" t="s">
        <v>325</v>
      </c>
      <c r="K6811" s="0" t="n">
        <v>52899.312218229</v>
      </c>
      <c r="L6811" s="0" t="n">
        <v>61734.645</v>
      </c>
      <c r="M6811" s="0" t="n">
        <v>74617.8081083088</v>
      </c>
      <c r="N6811" s="0" t="n">
        <v>50082.615</v>
      </c>
      <c r="O6811" s="0" t="n">
        <v>50366.205</v>
      </c>
      <c r="P6811" s="0" t="n">
        <v>60001.02</v>
      </c>
      <c r="Q6811" s="0" t="n">
        <v>81910.935</v>
      </c>
      <c r="S6811" s="0" t="s">
        <v>303</v>
      </c>
    </row>
    <row r="6812" customFormat="false" ht="14" hidden="false" customHeight="false" outlineLevel="0" collapsed="false">
      <c r="A6812" s="0" t="str">
        <f aca="false">SUBSTITUTE(C6812&amp;D6812&amp;E6812&amp;F6812&amp;G6812&amp;H6812&amp;I6812," ","")</f>
        <v>AgenteBilingüeEspecializadoMatemáticas,cienciasnaturalesyafinesEnsitioHoraextranocturna Zona1Platino</v>
      </c>
      <c r="B6812" s="0" t="s">
        <v>7158</v>
      </c>
      <c r="C6812" s="0" t="s">
        <v>190</v>
      </c>
      <c r="D6812" s="0" t="s">
        <v>6010</v>
      </c>
      <c r="E6812" s="0" t="s">
        <v>673</v>
      </c>
      <c r="F6812" s="0" t="s">
        <v>5889</v>
      </c>
      <c r="G6812" s="0" t="s">
        <v>197</v>
      </c>
      <c r="H6812" s="0" t="s">
        <v>379</v>
      </c>
      <c r="I6812" s="0" t="s">
        <v>198</v>
      </c>
      <c r="J6812" s="0" t="s">
        <v>325</v>
      </c>
      <c r="K6812" s="0" t="n">
        <v>52899.312218229</v>
      </c>
      <c r="L6812" s="0" t="n">
        <v>63550.035</v>
      </c>
      <c r="M6812" s="0" t="n">
        <v>76816.9772243804</v>
      </c>
      <c r="N6812" s="0" t="n">
        <v>50082.615</v>
      </c>
      <c r="O6812" s="0" t="n">
        <v>50366.205</v>
      </c>
      <c r="P6812" s="0" t="n">
        <v>61290.63</v>
      </c>
      <c r="Q6812" s="0" t="n">
        <v>87056.955</v>
      </c>
      <c r="S6812" s="0" t="s">
        <v>303</v>
      </c>
    </row>
    <row r="6813" customFormat="false" ht="14" hidden="false" customHeight="false" outlineLevel="0" collapsed="false">
      <c r="A6813" s="0" t="str">
        <f aca="false">SUBSTITUTE(C6813&amp;D6813&amp;E6813&amp;F6813&amp;G6813&amp;H6813&amp;I6813," ","")</f>
        <v>AgenteBilingüeEspecializadoMatemáticas,cienciasnaturalesyafinesEnsitioHoraextradominicalyfestivoZona1Plata</v>
      </c>
      <c r="B6813" s="0" t="s">
        <v>7159</v>
      </c>
      <c r="C6813" s="0" t="s">
        <v>190</v>
      </c>
      <c r="D6813" s="0" t="s">
        <v>6010</v>
      </c>
      <c r="E6813" s="0" t="s">
        <v>673</v>
      </c>
      <c r="F6813" s="0" t="s">
        <v>5889</v>
      </c>
      <c r="G6813" s="0" t="s">
        <v>194</v>
      </c>
      <c r="H6813" s="0" t="s">
        <v>379</v>
      </c>
      <c r="I6813" s="0" t="s">
        <v>195</v>
      </c>
      <c r="J6813" s="0" t="s">
        <v>325</v>
      </c>
      <c r="K6813" s="0" t="n">
        <v>67040.1167484372</v>
      </c>
      <c r="L6813" s="0" t="n">
        <v>69170.085</v>
      </c>
      <c r="M6813" s="0" t="n">
        <v>82904.0606647283</v>
      </c>
      <c r="N6813" s="0" t="n">
        <v>71546.445</v>
      </c>
      <c r="O6813" s="0" t="n">
        <v>57461.13</v>
      </c>
      <c r="P6813" s="0" t="n">
        <v>65196.72</v>
      </c>
      <c r="Q6813" s="0" t="n">
        <v>87317.775</v>
      </c>
      <c r="S6813" s="0" t="s">
        <v>303</v>
      </c>
    </row>
    <row r="6814" customFormat="false" ht="14" hidden="false" customHeight="false" outlineLevel="0" collapsed="false">
      <c r="A6814" s="0" t="str">
        <f aca="false">SUBSTITUTE(C6814&amp;D6814&amp;E6814&amp;F6814&amp;G6814&amp;H6814&amp;I6814," ","")</f>
        <v>AgenteBilingüeEspecializadoMatemáticas,cienciasnaturalesyafinesEnsitioHoraextradominicalyfestivoZona1Oro</v>
      </c>
      <c r="B6814" s="0" t="s">
        <v>7160</v>
      </c>
      <c r="C6814" s="0" t="s">
        <v>190</v>
      </c>
      <c r="D6814" s="0" t="s">
        <v>6010</v>
      </c>
      <c r="E6814" s="0" t="s">
        <v>673</v>
      </c>
      <c r="F6814" s="0" t="s">
        <v>5889</v>
      </c>
      <c r="G6814" s="0" t="s">
        <v>194</v>
      </c>
      <c r="H6814" s="0" t="s">
        <v>379</v>
      </c>
      <c r="I6814" s="0" t="s">
        <v>54</v>
      </c>
      <c r="J6814" s="0" t="s">
        <v>325</v>
      </c>
      <c r="K6814" s="0" t="n">
        <v>67040.1167484372</v>
      </c>
      <c r="L6814" s="0" t="n">
        <v>70553.88</v>
      </c>
      <c r="M6814" s="0" t="n">
        <v>85277.4949809243</v>
      </c>
      <c r="N6814" s="0" t="n">
        <v>71546.445</v>
      </c>
      <c r="O6814" s="0" t="n">
        <v>57461.13</v>
      </c>
      <c r="P6814" s="0" t="n">
        <v>66569.13</v>
      </c>
      <c r="Q6814" s="0" t="n">
        <v>91188.675</v>
      </c>
      <c r="S6814" s="0" t="s">
        <v>303</v>
      </c>
    </row>
    <row r="6815" customFormat="false" ht="14" hidden="false" customHeight="false" outlineLevel="0" collapsed="false">
      <c r="A6815" s="0" t="str">
        <f aca="false">SUBSTITUTE(C6815&amp;D6815&amp;E6815&amp;F6815&amp;G6815&amp;H6815&amp;I6815," ","")</f>
        <v>AgenteBilingüeEspecializadoMatemáticas,cienciasnaturalesyafinesEnsitioHoraextradominicalyfestivoZona1Platino</v>
      </c>
      <c r="B6815" s="0" t="s">
        <v>7161</v>
      </c>
      <c r="C6815" s="0" t="s">
        <v>190</v>
      </c>
      <c r="D6815" s="0" t="s">
        <v>6010</v>
      </c>
      <c r="E6815" s="0" t="s">
        <v>673</v>
      </c>
      <c r="F6815" s="0" t="s">
        <v>5889</v>
      </c>
      <c r="G6815" s="0" t="s">
        <v>194</v>
      </c>
      <c r="H6815" s="0" t="s">
        <v>379</v>
      </c>
      <c r="I6815" s="0" t="s">
        <v>198</v>
      </c>
      <c r="J6815" s="0" t="s">
        <v>325</v>
      </c>
      <c r="K6815" s="0" t="n">
        <v>67040.1167484372</v>
      </c>
      <c r="L6815" s="0" t="n">
        <v>72629.055</v>
      </c>
      <c r="M6815" s="0" t="n">
        <v>87790.8311135776</v>
      </c>
      <c r="N6815" s="0" t="n">
        <v>71546.445</v>
      </c>
      <c r="O6815" s="0" t="n">
        <v>57461.13</v>
      </c>
      <c r="P6815" s="0" t="n">
        <v>68000.535</v>
      </c>
      <c r="Q6815" s="0" t="n">
        <v>96917.4</v>
      </c>
      <c r="S6815" s="0" t="s">
        <v>303</v>
      </c>
    </row>
    <row r="6816" customFormat="false" ht="14" hidden="false" customHeight="false" outlineLevel="0" collapsed="false">
      <c r="A6816" s="0" t="str">
        <f aca="false">SUBSTITUTE(C6816&amp;D6816&amp;E6816&amp;F6816&amp;G6816&amp;H6816&amp;I6816," ","")</f>
        <v>AgenteBilingüeEspecializadoMatemáticas,cienciasnaturalesyafinesEnsitioServicio7x24Zona1Plata</v>
      </c>
      <c r="B6816" s="0" t="s">
        <v>7162</v>
      </c>
      <c r="C6816" s="0" t="s">
        <v>190</v>
      </c>
      <c r="D6816" s="0" t="s">
        <v>6010</v>
      </c>
      <c r="E6816" s="0" t="s">
        <v>673</v>
      </c>
      <c r="F6816" s="0" t="s">
        <v>5889</v>
      </c>
      <c r="G6816" s="0" t="s">
        <v>55</v>
      </c>
      <c r="H6816" s="0" t="s">
        <v>379</v>
      </c>
      <c r="I6816" s="0" t="s">
        <v>195</v>
      </c>
      <c r="J6816" s="0" t="s">
        <v>305</v>
      </c>
      <c r="K6816" s="0" t="n">
        <v>24574110.7377499</v>
      </c>
      <c r="L6816" s="0" t="n">
        <v>35615509.2</v>
      </c>
      <c r="M6816" s="0" t="n">
        <v>37691026.9759049</v>
      </c>
      <c r="N6816" s="0" t="n">
        <v>31953930.705</v>
      </c>
      <c r="O6816" s="0" t="n">
        <v>32594348.34</v>
      </c>
      <c r="P6816" s="0" t="n">
        <v>45091521.045</v>
      </c>
      <c r="Q6816" s="0" t="n">
        <v>36901661.265</v>
      </c>
      <c r="S6816" s="0" t="s">
        <v>303</v>
      </c>
    </row>
    <row r="6817" customFormat="false" ht="14" hidden="false" customHeight="false" outlineLevel="0" collapsed="false">
      <c r="A6817" s="0" t="str">
        <f aca="false">SUBSTITUTE(C6817&amp;D6817&amp;E6817&amp;F6817&amp;G6817&amp;H6817&amp;I6817," ","")</f>
        <v>AgenteBilingüeEspecializadoMatemáticas,cienciasnaturalesyafinesEnsitioServicio7x24Zona1Oro</v>
      </c>
      <c r="B6817" s="0" t="s">
        <v>7163</v>
      </c>
      <c r="C6817" s="0" t="s">
        <v>190</v>
      </c>
      <c r="D6817" s="0" t="s">
        <v>6010</v>
      </c>
      <c r="E6817" s="0" t="s">
        <v>673</v>
      </c>
      <c r="F6817" s="0" t="s">
        <v>5889</v>
      </c>
      <c r="G6817" s="0" t="s">
        <v>55</v>
      </c>
      <c r="H6817" s="0" t="s">
        <v>379</v>
      </c>
      <c r="I6817" s="0" t="s">
        <v>54</v>
      </c>
      <c r="J6817" s="0" t="s">
        <v>305</v>
      </c>
      <c r="K6817" s="0" t="n">
        <v>24574110.7377499</v>
      </c>
      <c r="L6817" s="0" t="n">
        <v>36327820.005</v>
      </c>
      <c r="M6817" s="0" t="n">
        <v>38770071.5500791</v>
      </c>
      <c r="N6817" s="0" t="n">
        <v>32030050.815</v>
      </c>
      <c r="O6817" s="0" t="n">
        <v>32594348.34</v>
      </c>
      <c r="P6817" s="0" t="n">
        <v>46040815.8</v>
      </c>
      <c r="Q6817" s="0" t="n">
        <v>38537615.385</v>
      </c>
      <c r="S6817" s="0" t="s">
        <v>303</v>
      </c>
    </row>
    <row r="6818" customFormat="false" ht="14" hidden="false" customHeight="false" outlineLevel="0" collapsed="false">
      <c r="A6818" s="0" t="str">
        <f aca="false">SUBSTITUTE(C6818&amp;D6818&amp;E6818&amp;F6818&amp;G6818&amp;H6818&amp;I6818," ","")</f>
        <v>AgenteBilingüeEspecializadoMatemáticas,cienciasnaturalesyafinesEnsitioServicio7x24Zona1Platino</v>
      </c>
      <c r="B6818" s="0" t="s">
        <v>7164</v>
      </c>
      <c r="C6818" s="0" t="s">
        <v>190</v>
      </c>
      <c r="D6818" s="0" t="s">
        <v>6010</v>
      </c>
      <c r="E6818" s="0" t="s">
        <v>673</v>
      </c>
      <c r="F6818" s="0" t="s">
        <v>5889</v>
      </c>
      <c r="G6818" s="0" t="s">
        <v>55</v>
      </c>
      <c r="H6818" s="0" t="s">
        <v>379</v>
      </c>
      <c r="I6818" s="0" t="s">
        <v>198</v>
      </c>
      <c r="J6818" s="0" t="s">
        <v>305</v>
      </c>
      <c r="K6818" s="0" t="n">
        <v>24574110.7377499</v>
      </c>
      <c r="L6818" s="0" t="n">
        <v>37396284.66</v>
      </c>
      <c r="M6818" s="0" t="n">
        <v>39912720.28424</v>
      </c>
      <c r="N6818" s="0" t="n">
        <v>32106170.925</v>
      </c>
      <c r="O6818" s="0" t="n">
        <v>32594348.34</v>
      </c>
      <c r="P6818" s="0" t="n">
        <v>47030941.305</v>
      </c>
      <c r="Q6818" s="0" t="n">
        <v>40958699.805</v>
      </c>
      <c r="S6818" s="0" t="s">
        <v>303</v>
      </c>
    </row>
    <row r="6819" customFormat="false" ht="14" hidden="false" customHeight="false" outlineLevel="0" collapsed="false">
      <c r="A6819" s="0" t="str">
        <f aca="false">SUBSTITUTE(C6819&amp;D6819&amp;E6819&amp;F6819&amp;G6819&amp;H6819&amp;I6819," ","")</f>
        <v>AgenteBilingüeEspecializadoCienciasdelasaludyafinesEnsitioJornadaOrdinaria Zona1Plata</v>
      </c>
      <c r="B6819" s="0" t="s">
        <v>7165</v>
      </c>
      <c r="C6819" s="0" t="s">
        <v>190</v>
      </c>
      <c r="D6819" s="0" t="s">
        <v>6010</v>
      </c>
      <c r="E6819" s="0" t="s">
        <v>689</v>
      </c>
      <c r="F6819" s="0" t="s">
        <v>5889</v>
      </c>
      <c r="G6819" s="0" t="s">
        <v>62</v>
      </c>
      <c r="H6819" s="0" t="s">
        <v>379</v>
      </c>
      <c r="I6819" s="0" t="s">
        <v>195</v>
      </c>
      <c r="J6819" s="0" t="s">
        <v>36</v>
      </c>
      <c r="K6819" s="0" t="n">
        <v>7605145.30149997</v>
      </c>
      <c r="L6819" s="0" t="n">
        <v>9493656.525</v>
      </c>
      <c r="M6819" s="0" t="n">
        <v>12098424.4459681</v>
      </c>
      <c r="N6819" s="0" t="n">
        <v>8703216.675</v>
      </c>
      <c r="O6819" s="0" t="n">
        <v>13165442.19</v>
      </c>
      <c r="P6819" s="0" t="n">
        <v>9424742.085</v>
      </c>
      <c r="Q6819" s="0" t="n">
        <v>10439037.945</v>
      </c>
      <c r="S6819" s="0" t="s">
        <v>303</v>
      </c>
    </row>
    <row r="6820" customFormat="false" ht="14" hidden="false" customHeight="false" outlineLevel="0" collapsed="false">
      <c r="A6820" s="0" t="str">
        <f aca="false">SUBSTITUTE(C6820&amp;D6820&amp;E6820&amp;F6820&amp;G6820&amp;H6820&amp;I6820," ","")</f>
        <v>AgenteBilingüeEspecializadoCienciasdelasaludyafinesEnsitioJornadaOrdinaria Zona1Oro</v>
      </c>
      <c r="B6820" s="0" t="s">
        <v>7166</v>
      </c>
      <c r="C6820" s="0" t="s">
        <v>190</v>
      </c>
      <c r="D6820" s="0" t="s">
        <v>6010</v>
      </c>
      <c r="E6820" s="0" t="s">
        <v>689</v>
      </c>
      <c r="F6820" s="0" t="s">
        <v>5889</v>
      </c>
      <c r="G6820" s="0" t="s">
        <v>62</v>
      </c>
      <c r="H6820" s="0" t="s">
        <v>379</v>
      </c>
      <c r="I6820" s="0" t="s">
        <v>54</v>
      </c>
      <c r="J6820" s="0" t="s">
        <v>36</v>
      </c>
      <c r="K6820" s="0" t="n">
        <v>7605145.30149997</v>
      </c>
      <c r="L6820" s="0" t="n">
        <v>9683530.38</v>
      </c>
      <c r="M6820" s="0" t="n">
        <v>12444786.4398406</v>
      </c>
      <c r="N6820" s="0" t="n">
        <v>8742926.52</v>
      </c>
      <c r="O6820" s="0" t="n">
        <v>13165442.19</v>
      </c>
      <c r="P6820" s="0" t="n">
        <v>9623157.795</v>
      </c>
      <c r="Q6820" s="0" t="n">
        <v>10901828.88</v>
      </c>
      <c r="S6820" s="0" t="s">
        <v>303</v>
      </c>
    </row>
    <row r="6821" customFormat="false" ht="14" hidden="false" customHeight="false" outlineLevel="0" collapsed="false">
      <c r="A6821" s="0" t="str">
        <f aca="false">SUBSTITUTE(C6821&amp;D6821&amp;E6821&amp;F6821&amp;G6821&amp;H6821&amp;I6821," ","")</f>
        <v>AgenteBilingüeEspecializadoCienciasdelasaludyafinesEnsitioJornadaOrdinaria Zona1Platino</v>
      </c>
      <c r="B6821" s="0" t="s">
        <v>7167</v>
      </c>
      <c r="C6821" s="0" t="s">
        <v>190</v>
      </c>
      <c r="D6821" s="0" t="s">
        <v>6010</v>
      </c>
      <c r="E6821" s="0" t="s">
        <v>689</v>
      </c>
      <c r="F6821" s="0" t="s">
        <v>5889</v>
      </c>
      <c r="G6821" s="0" t="s">
        <v>62</v>
      </c>
      <c r="H6821" s="0" t="s">
        <v>379</v>
      </c>
      <c r="I6821" s="0" t="s">
        <v>198</v>
      </c>
      <c r="J6821" s="0" t="s">
        <v>36</v>
      </c>
      <c r="K6821" s="0" t="n">
        <v>7605145.30149997</v>
      </c>
      <c r="L6821" s="0" t="n">
        <v>9968339.61</v>
      </c>
      <c r="M6821" s="0" t="n">
        <v>12811564.7021406</v>
      </c>
      <c r="N6821" s="0" t="n">
        <v>8782636.365</v>
      </c>
      <c r="O6821" s="0" t="n">
        <v>13165442.19</v>
      </c>
      <c r="P6821" s="0" t="n">
        <v>9830107.08</v>
      </c>
      <c r="Q6821" s="0" t="n">
        <v>11586724.605</v>
      </c>
      <c r="S6821" s="0" t="s">
        <v>303</v>
      </c>
    </row>
    <row r="6822" customFormat="false" ht="14" hidden="false" customHeight="false" outlineLevel="0" collapsed="false">
      <c r="A6822" s="0" t="str">
        <f aca="false">SUBSTITUTE(C6822&amp;D6822&amp;E6822&amp;F6822&amp;G6822&amp;H6822&amp;I6822," ","")</f>
        <v>AgenteBilingüeEspecializadoCienciasdelasaludyafinesEnsitioHoraextradiurnaZona1Plata</v>
      </c>
      <c r="B6822" s="0" t="s">
        <v>7168</v>
      </c>
      <c r="C6822" s="0" t="s">
        <v>190</v>
      </c>
      <c r="D6822" s="0" t="s">
        <v>6010</v>
      </c>
      <c r="E6822" s="0" t="s">
        <v>689</v>
      </c>
      <c r="F6822" s="0" t="s">
        <v>5889</v>
      </c>
      <c r="G6822" s="0" t="s">
        <v>192</v>
      </c>
      <c r="H6822" s="0" t="s">
        <v>379</v>
      </c>
      <c r="I6822" s="0" t="s">
        <v>195</v>
      </c>
      <c r="J6822" s="0" t="s">
        <v>325</v>
      </c>
      <c r="K6822" s="0" t="n">
        <v>38758.5076880207</v>
      </c>
      <c r="L6822" s="0" t="n">
        <v>58204.26</v>
      </c>
      <c r="M6822" s="0" t="n">
        <v>68896.9185469239</v>
      </c>
      <c r="N6822" s="0" t="n">
        <v>35772.705</v>
      </c>
      <c r="O6822" s="0" t="n">
        <v>59502.15</v>
      </c>
      <c r="P6822" s="0" t="n">
        <v>50899.23</v>
      </c>
      <c r="Q6822" s="0" t="n">
        <v>62718.93</v>
      </c>
      <c r="S6822" s="0" t="s">
        <v>303</v>
      </c>
    </row>
    <row r="6823" customFormat="false" ht="14" hidden="false" customHeight="false" outlineLevel="0" collapsed="false">
      <c r="A6823" s="0" t="str">
        <f aca="false">SUBSTITUTE(C6823&amp;D6823&amp;E6823&amp;F6823&amp;G6823&amp;H6823&amp;I6823," ","")</f>
        <v>AgenteBilingüeEspecializadoCienciasdelasaludyafinesEnsitioHoraextradiurnaZona1Oro</v>
      </c>
      <c r="B6823" s="0" t="s">
        <v>7169</v>
      </c>
      <c r="C6823" s="0" t="s">
        <v>190</v>
      </c>
      <c r="D6823" s="0" t="s">
        <v>6010</v>
      </c>
      <c r="E6823" s="0" t="s">
        <v>689</v>
      </c>
      <c r="F6823" s="0" t="s">
        <v>5889</v>
      </c>
      <c r="G6823" s="0" t="s">
        <v>192</v>
      </c>
      <c r="H6823" s="0" t="s">
        <v>379</v>
      </c>
      <c r="I6823" s="0" t="s">
        <v>54</v>
      </c>
      <c r="J6823" s="0" t="s">
        <v>325</v>
      </c>
      <c r="K6823" s="0" t="n">
        <v>38758.5076880207</v>
      </c>
      <c r="L6823" s="0" t="n">
        <v>59368.635</v>
      </c>
      <c r="M6823" s="0" t="n">
        <v>70869.346790466</v>
      </c>
      <c r="N6823" s="0" t="n">
        <v>35772.705</v>
      </c>
      <c r="O6823" s="0" t="n">
        <v>59502.15</v>
      </c>
      <c r="P6823" s="0" t="n">
        <v>51971.49</v>
      </c>
      <c r="Q6823" s="0" t="n">
        <v>65498.94</v>
      </c>
      <c r="S6823" s="0" t="s">
        <v>303</v>
      </c>
    </row>
    <row r="6824" customFormat="false" ht="14" hidden="false" customHeight="false" outlineLevel="0" collapsed="false">
      <c r="A6824" s="0" t="str">
        <f aca="false">SUBSTITUTE(C6824&amp;D6824&amp;E6824&amp;F6824&amp;G6824&amp;H6824&amp;I6824," ","")</f>
        <v>AgenteBilingüeEspecializadoCienciasdelasaludyafinesEnsitioHoraextradiurnaZona1Platino</v>
      </c>
      <c r="B6824" s="0" t="s">
        <v>7170</v>
      </c>
      <c r="C6824" s="0" t="s">
        <v>190</v>
      </c>
      <c r="D6824" s="0" t="s">
        <v>6010</v>
      </c>
      <c r="E6824" s="0" t="s">
        <v>689</v>
      </c>
      <c r="F6824" s="0" t="s">
        <v>5889</v>
      </c>
      <c r="G6824" s="0" t="s">
        <v>192</v>
      </c>
      <c r="H6824" s="0" t="s">
        <v>379</v>
      </c>
      <c r="I6824" s="0" t="s">
        <v>198</v>
      </c>
      <c r="J6824" s="0" t="s">
        <v>325</v>
      </c>
      <c r="K6824" s="0" t="n">
        <v>38758.5076880207</v>
      </c>
      <c r="L6824" s="0" t="n">
        <v>61114.68</v>
      </c>
      <c r="M6824" s="0" t="n">
        <v>72958.0395930143</v>
      </c>
      <c r="N6824" s="0" t="n">
        <v>35772.705</v>
      </c>
      <c r="O6824" s="0" t="n">
        <v>59502.15</v>
      </c>
      <c r="P6824" s="0" t="n">
        <v>53089.29</v>
      </c>
      <c r="Q6824" s="0" t="n">
        <v>69614.1</v>
      </c>
      <c r="S6824" s="0" t="s">
        <v>303</v>
      </c>
    </row>
    <row r="6825" customFormat="false" ht="14" hidden="false" customHeight="false" outlineLevel="0" collapsed="false">
      <c r="A6825" s="0" t="str">
        <f aca="false">SUBSTITUTE(C6825&amp;D6825&amp;E6825&amp;F6825&amp;G6825&amp;H6825&amp;I6825," ","")</f>
        <v>AgenteBilingüeEspecializadoCienciasdelasaludyafinesEnsitioHoraextranocturna Zona1Plata</v>
      </c>
      <c r="B6825" s="0" t="s">
        <v>7171</v>
      </c>
      <c r="C6825" s="0" t="s">
        <v>190</v>
      </c>
      <c r="D6825" s="0" t="s">
        <v>6010</v>
      </c>
      <c r="E6825" s="0" t="s">
        <v>689</v>
      </c>
      <c r="F6825" s="0" t="s">
        <v>5889</v>
      </c>
      <c r="G6825" s="0" t="s">
        <v>197</v>
      </c>
      <c r="H6825" s="0" t="s">
        <v>379</v>
      </c>
      <c r="I6825" s="0" t="s">
        <v>195</v>
      </c>
      <c r="J6825" s="0" t="s">
        <v>325</v>
      </c>
      <c r="K6825" s="0" t="n">
        <v>52899.312218229</v>
      </c>
      <c r="L6825" s="0" t="n">
        <v>81485.55</v>
      </c>
      <c r="M6825" s="0" t="n">
        <v>96455.6859656935</v>
      </c>
      <c r="N6825" s="0" t="n">
        <v>50082.615</v>
      </c>
      <c r="O6825" s="0" t="n">
        <v>83024.595</v>
      </c>
      <c r="P6825" s="0" t="n">
        <v>65366.46</v>
      </c>
      <c r="Q6825" s="0" t="n">
        <v>87051.78</v>
      </c>
      <c r="S6825" s="0" t="s">
        <v>303</v>
      </c>
    </row>
    <row r="6826" customFormat="false" ht="14" hidden="false" customHeight="false" outlineLevel="0" collapsed="false">
      <c r="A6826" s="0" t="str">
        <f aca="false">SUBSTITUTE(C6826&amp;D6826&amp;E6826&amp;F6826&amp;G6826&amp;H6826&amp;I6826," ","")</f>
        <v>AgenteBilingüeEspecializadoCienciasdelasaludyafinesEnsitioHoraextranocturna Zona1Oro</v>
      </c>
      <c r="B6826" s="0" t="s">
        <v>7172</v>
      </c>
      <c r="C6826" s="0" t="s">
        <v>190</v>
      </c>
      <c r="D6826" s="0" t="s">
        <v>6010</v>
      </c>
      <c r="E6826" s="0" t="s">
        <v>689</v>
      </c>
      <c r="F6826" s="0" t="s">
        <v>5889</v>
      </c>
      <c r="G6826" s="0" t="s">
        <v>197</v>
      </c>
      <c r="H6826" s="0" t="s">
        <v>379</v>
      </c>
      <c r="I6826" s="0" t="s">
        <v>54</v>
      </c>
      <c r="J6826" s="0" t="s">
        <v>325</v>
      </c>
      <c r="K6826" s="0" t="n">
        <v>52899.312218229</v>
      </c>
      <c r="L6826" s="0" t="n">
        <v>83115.675</v>
      </c>
      <c r="M6826" s="0" t="n">
        <v>99217.0855066523</v>
      </c>
      <c r="N6826" s="0" t="n">
        <v>50082.615</v>
      </c>
      <c r="O6826" s="0" t="n">
        <v>83024.595</v>
      </c>
      <c r="P6826" s="0" t="n">
        <v>66741.975</v>
      </c>
      <c r="Q6826" s="0" t="n">
        <v>90911.295</v>
      </c>
      <c r="S6826" s="0" t="s">
        <v>303</v>
      </c>
    </row>
    <row r="6827" customFormat="false" ht="14" hidden="false" customHeight="false" outlineLevel="0" collapsed="false">
      <c r="A6827" s="0" t="str">
        <f aca="false">SUBSTITUTE(C6827&amp;D6827&amp;E6827&amp;F6827&amp;G6827&amp;H6827&amp;I6827," ","")</f>
        <v>AgenteBilingüeEspecializadoCienciasdelasaludyafinesEnsitioHoraextranocturna Zona1Platino</v>
      </c>
      <c r="B6827" s="0" t="s">
        <v>7173</v>
      </c>
      <c r="C6827" s="0" t="s">
        <v>190</v>
      </c>
      <c r="D6827" s="0" t="s">
        <v>6010</v>
      </c>
      <c r="E6827" s="0" t="s">
        <v>689</v>
      </c>
      <c r="F6827" s="0" t="s">
        <v>5889</v>
      </c>
      <c r="G6827" s="0" t="s">
        <v>197</v>
      </c>
      <c r="H6827" s="0" t="s">
        <v>379</v>
      </c>
      <c r="I6827" s="0" t="s">
        <v>198</v>
      </c>
      <c r="J6827" s="0" t="s">
        <v>325</v>
      </c>
      <c r="K6827" s="0" t="n">
        <v>52899.312218229</v>
      </c>
      <c r="L6827" s="0" t="n">
        <v>85560.345</v>
      </c>
      <c r="M6827" s="0" t="n">
        <v>102141.25543022</v>
      </c>
      <c r="N6827" s="0" t="n">
        <v>50082.615</v>
      </c>
      <c r="O6827" s="0" t="n">
        <v>83024.595</v>
      </c>
      <c r="P6827" s="0" t="n">
        <v>68177.52</v>
      </c>
      <c r="Q6827" s="0" t="n">
        <v>96622.425</v>
      </c>
      <c r="S6827" s="0" t="s">
        <v>303</v>
      </c>
    </row>
    <row r="6828" customFormat="false" ht="14" hidden="false" customHeight="false" outlineLevel="0" collapsed="false">
      <c r="A6828" s="0" t="str">
        <f aca="false">SUBSTITUTE(C6828&amp;D6828&amp;E6828&amp;F6828&amp;G6828&amp;H6828&amp;I6828," ","")</f>
        <v>AgenteBilingüeEspecializadoCienciasdelasaludyafinesEnsitioHoraextradominicalyfestivoZona1Plata</v>
      </c>
      <c r="B6828" s="0" t="s">
        <v>7174</v>
      </c>
      <c r="C6828" s="0" t="s">
        <v>190</v>
      </c>
      <c r="D6828" s="0" t="s">
        <v>6010</v>
      </c>
      <c r="E6828" s="0" t="s">
        <v>689</v>
      </c>
      <c r="F6828" s="0" t="s">
        <v>5889</v>
      </c>
      <c r="G6828" s="0" t="s">
        <v>194</v>
      </c>
      <c r="H6828" s="0" t="s">
        <v>379</v>
      </c>
      <c r="I6828" s="0" t="s">
        <v>195</v>
      </c>
      <c r="J6828" s="0" t="s">
        <v>325</v>
      </c>
      <c r="K6828" s="0" t="n">
        <v>67040.1167484372</v>
      </c>
      <c r="L6828" s="0" t="n">
        <v>93126.195</v>
      </c>
      <c r="M6828" s="0" t="n">
        <v>110235.069675078</v>
      </c>
      <c r="N6828" s="0" t="n">
        <v>71546.445</v>
      </c>
      <c r="O6828" s="0" t="n">
        <v>94786.335</v>
      </c>
      <c r="P6828" s="0" t="n">
        <v>72600.075</v>
      </c>
      <c r="Q6828" s="0" t="n">
        <v>96911.19</v>
      </c>
      <c r="S6828" s="0" t="s">
        <v>303</v>
      </c>
    </row>
    <row r="6829" customFormat="false" ht="14" hidden="false" customHeight="false" outlineLevel="0" collapsed="false">
      <c r="A6829" s="0" t="str">
        <f aca="false">SUBSTITUTE(C6829&amp;D6829&amp;E6829&amp;F6829&amp;G6829&amp;H6829&amp;I6829," ","")</f>
        <v>AgenteBilingüeEspecializadoCienciasdelasaludyafinesEnsitioHoraextradominicalyfestivoZona1Oro</v>
      </c>
      <c r="B6829" s="0" t="s">
        <v>7175</v>
      </c>
      <c r="C6829" s="0" t="s">
        <v>190</v>
      </c>
      <c r="D6829" s="0" t="s">
        <v>6010</v>
      </c>
      <c r="E6829" s="0" t="s">
        <v>689</v>
      </c>
      <c r="F6829" s="0" t="s">
        <v>5889</v>
      </c>
      <c r="G6829" s="0" t="s">
        <v>194</v>
      </c>
      <c r="H6829" s="0" t="s">
        <v>379</v>
      </c>
      <c r="I6829" s="0" t="s">
        <v>54</v>
      </c>
      <c r="J6829" s="0" t="s">
        <v>325</v>
      </c>
      <c r="K6829" s="0" t="n">
        <v>67040.1167484372</v>
      </c>
      <c r="L6829" s="0" t="n">
        <v>94989.195</v>
      </c>
      <c r="M6829" s="0" t="n">
        <v>113390.954864746</v>
      </c>
      <c r="N6829" s="0" t="n">
        <v>71546.445</v>
      </c>
      <c r="O6829" s="0" t="n">
        <v>94786.335</v>
      </c>
      <c r="P6829" s="0" t="n">
        <v>74128.77</v>
      </c>
      <c r="Q6829" s="0" t="n">
        <v>101207.475</v>
      </c>
      <c r="S6829" s="0" t="s">
        <v>303</v>
      </c>
    </row>
    <row r="6830" customFormat="false" ht="14" hidden="false" customHeight="false" outlineLevel="0" collapsed="false">
      <c r="A6830" s="0" t="str">
        <f aca="false">SUBSTITUTE(C6830&amp;D6830&amp;E6830&amp;F6830&amp;G6830&amp;H6830&amp;I6830," ","")</f>
        <v>AgenteBilingüeEspecializadoCienciasdelasaludyafinesEnsitioHoraextradominicalyfestivoZona1Platino</v>
      </c>
      <c r="B6830" s="0" t="s">
        <v>7176</v>
      </c>
      <c r="C6830" s="0" t="s">
        <v>190</v>
      </c>
      <c r="D6830" s="0" t="s">
        <v>6010</v>
      </c>
      <c r="E6830" s="0" t="s">
        <v>689</v>
      </c>
      <c r="F6830" s="0" t="s">
        <v>5889</v>
      </c>
      <c r="G6830" s="0" t="s">
        <v>194</v>
      </c>
      <c r="H6830" s="0" t="s">
        <v>379</v>
      </c>
      <c r="I6830" s="0" t="s">
        <v>198</v>
      </c>
      <c r="J6830" s="0" t="s">
        <v>325</v>
      </c>
      <c r="K6830" s="0" t="n">
        <v>67040.1167484372</v>
      </c>
      <c r="L6830" s="0" t="n">
        <v>97782.66</v>
      </c>
      <c r="M6830" s="0" t="n">
        <v>116732.863348823</v>
      </c>
      <c r="N6830" s="0" t="n">
        <v>71546.445</v>
      </c>
      <c r="O6830" s="0" t="n">
        <v>94786.335</v>
      </c>
      <c r="P6830" s="0" t="n">
        <v>75722.67</v>
      </c>
      <c r="Q6830" s="0" t="n">
        <v>107565.48</v>
      </c>
      <c r="S6830" s="0" t="s">
        <v>303</v>
      </c>
    </row>
    <row r="6831" customFormat="false" ht="14" hidden="false" customHeight="false" outlineLevel="0" collapsed="false">
      <c r="A6831" s="0" t="str">
        <f aca="false">SUBSTITUTE(C6831&amp;D6831&amp;E6831&amp;F6831&amp;G6831&amp;H6831&amp;I6831," ","")</f>
        <v>AgenteBilingüeEspecializadoCienciasdelasaludyafinesEnsitioServicio7x24Zona1Plata</v>
      </c>
      <c r="B6831" s="0" t="s">
        <v>7177</v>
      </c>
      <c r="C6831" s="0" t="s">
        <v>190</v>
      </c>
      <c r="D6831" s="0" t="s">
        <v>6010</v>
      </c>
      <c r="E6831" s="0" t="s">
        <v>689</v>
      </c>
      <c r="F6831" s="0" t="s">
        <v>5889</v>
      </c>
      <c r="G6831" s="0" t="s">
        <v>55</v>
      </c>
      <c r="H6831" s="0" t="s">
        <v>379</v>
      </c>
      <c r="I6831" s="0" t="s">
        <v>195</v>
      </c>
      <c r="J6831" s="0" t="s">
        <v>305</v>
      </c>
      <c r="K6831" s="0" t="n">
        <v>24574110.7377499</v>
      </c>
      <c r="L6831" s="0" t="n">
        <v>43165789.695</v>
      </c>
      <c r="M6831" s="0" t="n">
        <v>48696158.3950214</v>
      </c>
      <c r="N6831" s="0" t="n">
        <v>31953930.705</v>
      </c>
      <c r="O6831" s="0" t="n">
        <v>52171258.455</v>
      </c>
      <c r="P6831" s="0" t="n">
        <v>49605690.105</v>
      </c>
      <c r="Q6831" s="0" t="n">
        <v>40834618.83</v>
      </c>
      <c r="S6831" s="0" t="s">
        <v>303</v>
      </c>
    </row>
    <row r="6832" customFormat="false" ht="14" hidden="false" customHeight="false" outlineLevel="0" collapsed="false">
      <c r="A6832" s="0" t="str">
        <f aca="false">SUBSTITUTE(C6832&amp;D6832&amp;E6832&amp;F6832&amp;G6832&amp;H6832&amp;I6832," ","")</f>
        <v>AgenteBilingüeEspecializadoCienciasdelasaludyafinesEnsitioServicio7x24Zona1Oro</v>
      </c>
      <c r="B6832" s="0" t="s">
        <v>7178</v>
      </c>
      <c r="C6832" s="0" t="s">
        <v>190</v>
      </c>
      <c r="D6832" s="0" t="s">
        <v>6010</v>
      </c>
      <c r="E6832" s="0" t="s">
        <v>689</v>
      </c>
      <c r="F6832" s="0" t="s">
        <v>5889</v>
      </c>
      <c r="G6832" s="0" t="s">
        <v>55</v>
      </c>
      <c r="H6832" s="0" t="s">
        <v>379</v>
      </c>
      <c r="I6832" s="0" t="s">
        <v>54</v>
      </c>
      <c r="J6832" s="0" t="s">
        <v>305</v>
      </c>
      <c r="K6832" s="0" t="n">
        <v>24574110.7377499</v>
      </c>
      <c r="L6832" s="0" t="n">
        <v>44029105.965</v>
      </c>
      <c r="M6832" s="0" t="n">
        <v>50090265.4203584</v>
      </c>
      <c r="N6832" s="0" t="n">
        <v>32030050.815</v>
      </c>
      <c r="O6832" s="0" t="n">
        <v>52171258.455</v>
      </c>
      <c r="P6832" s="0" t="n">
        <v>50650020.63</v>
      </c>
      <c r="Q6832" s="0" t="n">
        <v>42644931.12</v>
      </c>
      <c r="S6832" s="0" t="s">
        <v>303</v>
      </c>
    </row>
    <row r="6833" customFormat="false" ht="14" hidden="false" customHeight="false" outlineLevel="0" collapsed="false">
      <c r="A6833" s="0" t="str">
        <f aca="false">SUBSTITUTE(C6833&amp;D6833&amp;E6833&amp;F6833&amp;G6833&amp;H6833&amp;I6833," ","")</f>
        <v>AgenteBilingüeEspecializadoCienciasdelasaludyafinesEnsitioServicio7x24Zona1Platino</v>
      </c>
      <c r="B6833" s="0" t="s">
        <v>7179</v>
      </c>
      <c r="C6833" s="0" t="s">
        <v>190</v>
      </c>
      <c r="D6833" s="0" t="s">
        <v>6010</v>
      </c>
      <c r="E6833" s="0" t="s">
        <v>689</v>
      </c>
      <c r="F6833" s="0" t="s">
        <v>5889</v>
      </c>
      <c r="G6833" s="0" t="s">
        <v>55</v>
      </c>
      <c r="H6833" s="0" t="s">
        <v>379</v>
      </c>
      <c r="I6833" s="0" t="s">
        <v>198</v>
      </c>
      <c r="J6833" s="0" t="s">
        <v>305</v>
      </c>
      <c r="K6833" s="0" t="n">
        <v>24574110.7377499</v>
      </c>
      <c r="L6833" s="0" t="n">
        <v>45324079.335</v>
      </c>
      <c r="M6833" s="0" t="n">
        <v>51566547.9261161</v>
      </c>
      <c r="N6833" s="0" t="n">
        <v>32106170.925</v>
      </c>
      <c r="O6833" s="0" t="n">
        <v>52171258.455</v>
      </c>
      <c r="P6833" s="0" t="n">
        <v>51739268.085</v>
      </c>
      <c r="Q6833" s="0" t="n">
        <v>45324053.46</v>
      </c>
      <c r="S6833" s="0" t="s">
        <v>303</v>
      </c>
    </row>
    <row r="6834" customFormat="false" ht="14" hidden="false" customHeight="false" outlineLevel="0" collapsed="false">
      <c r="A6834" s="0" t="str">
        <f aca="false">SUBSTITUTE(C6834&amp;D6834&amp;E6834&amp;F6834&amp;G6834&amp;H6834&amp;I6834," ","")</f>
        <v>AgenteBilingüeEspecializadoAgronomía,veterinariayafinesEnsitioJornadaOrdinaria Zona1Plata</v>
      </c>
      <c r="B6834" s="0" t="s">
        <v>7180</v>
      </c>
      <c r="C6834" s="0" t="s">
        <v>190</v>
      </c>
      <c r="D6834" s="0" t="s">
        <v>6010</v>
      </c>
      <c r="E6834" s="0" t="s">
        <v>705</v>
      </c>
      <c r="F6834" s="0" t="s">
        <v>5889</v>
      </c>
      <c r="G6834" s="0" t="s">
        <v>62</v>
      </c>
      <c r="H6834" s="0" t="s">
        <v>379</v>
      </c>
      <c r="I6834" s="0" t="s">
        <v>195</v>
      </c>
      <c r="J6834" s="0" t="s">
        <v>36</v>
      </c>
      <c r="K6834" s="0" t="n">
        <v>7605145.30149997</v>
      </c>
      <c r="L6834" s="0" t="n">
        <v>7932873.42</v>
      </c>
      <c r="M6834" s="0" t="n">
        <v>9364230.30457264</v>
      </c>
      <c r="N6834" s="0" t="n">
        <v>8703216.675</v>
      </c>
      <c r="O6834" s="0" t="n">
        <v>8422984.215</v>
      </c>
      <c r="P6834" s="0" t="n">
        <v>8655943.05</v>
      </c>
      <c r="Q6834" s="0" t="n">
        <v>9515140.02</v>
      </c>
      <c r="S6834" s="0" t="s">
        <v>303</v>
      </c>
    </row>
    <row r="6835" customFormat="false" ht="14" hidden="false" customHeight="false" outlineLevel="0" collapsed="false">
      <c r="A6835" s="0" t="str">
        <f aca="false">SUBSTITUTE(C6835&amp;D6835&amp;E6835&amp;F6835&amp;G6835&amp;H6835&amp;I6835," ","")</f>
        <v>AgenteBilingüeEspecializadoAgronomía,veterinariayafinesEnsitioJornadaOrdinaria Zona1Oro</v>
      </c>
      <c r="B6835" s="0" t="s">
        <v>7181</v>
      </c>
      <c r="C6835" s="0" t="s">
        <v>190</v>
      </c>
      <c r="D6835" s="0" t="s">
        <v>6010</v>
      </c>
      <c r="E6835" s="0" t="s">
        <v>705</v>
      </c>
      <c r="F6835" s="0" t="s">
        <v>5889</v>
      </c>
      <c r="G6835" s="0" t="s">
        <v>62</v>
      </c>
      <c r="H6835" s="0" t="s">
        <v>379</v>
      </c>
      <c r="I6835" s="0" t="s">
        <v>54</v>
      </c>
      <c r="J6835" s="0" t="s">
        <v>36</v>
      </c>
      <c r="K6835" s="0" t="n">
        <v>7605145.30149997</v>
      </c>
      <c r="L6835" s="0" t="n">
        <v>8091531.675</v>
      </c>
      <c r="M6835" s="0" t="n">
        <v>9632315.91306313</v>
      </c>
      <c r="N6835" s="0" t="n">
        <v>8742926.52</v>
      </c>
      <c r="O6835" s="0" t="n">
        <v>8422984.215</v>
      </c>
      <c r="P6835" s="0" t="n">
        <v>8838173.43</v>
      </c>
      <c r="Q6835" s="0" t="n">
        <v>9936972.9</v>
      </c>
      <c r="S6835" s="0" t="s">
        <v>303</v>
      </c>
    </row>
    <row r="6836" customFormat="false" ht="14" hidden="false" customHeight="false" outlineLevel="0" collapsed="false">
      <c r="A6836" s="0" t="str">
        <f aca="false">SUBSTITUTE(C6836&amp;D6836&amp;E6836&amp;F6836&amp;G6836&amp;H6836&amp;I6836," ","")</f>
        <v>AgenteBilingüeEspecializadoAgronomía,veterinariayafinesEnsitioJornadaOrdinaria Zona1Platino</v>
      </c>
      <c r="B6836" s="0" t="s">
        <v>7182</v>
      </c>
      <c r="C6836" s="0" t="s">
        <v>190</v>
      </c>
      <c r="D6836" s="0" t="s">
        <v>6010</v>
      </c>
      <c r="E6836" s="0" t="s">
        <v>705</v>
      </c>
      <c r="F6836" s="0" t="s">
        <v>5889</v>
      </c>
      <c r="G6836" s="0" t="s">
        <v>62</v>
      </c>
      <c r="H6836" s="0" t="s">
        <v>379</v>
      </c>
      <c r="I6836" s="0" t="s">
        <v>198</v>
      </c>
      <c r="J6836" s="0" t="s">
        <v>36</v>
      </c>
      <c r="K6836" s="0" t="n">
        <v>7605145.30149997</v>
      </c>
      <c r="L6836" s="0" t="n">
        <v>8329517.505</v>
      </c>
      <c r="M6836" s="0" t="n">
        <v>9916203.7973267</v>
      </c>
      <c r="N6836" s="0" t="n">
        <v>8782636.365</v>
      </c>
      <c r="O6836" s="0" t="n">
        <v>8422984.215</v>
      </c>
      <c r="P6836" s="0" t="n">
        <v>9028241.865</v>
      </c>
      <c r="Q6836" s="0" t="n">
        <v>10561252.815</v>
      </c>
      <c r="S6836" s="0" t="s">
        <v>303</v>
      </c>
    </row>
    <row r="6837" customFormat="false" ht="14" hidden="false" customHeight="false" outlineLevel="0" collapsed="false">
      <c r="A6837" s="0" t="str">
        <f aca="false">SUBSTITUTE(C6837&amp;D6837&amp;E6837&amp;F6837&amp;G6837&amp;H6837&amp;I6837," ","")</f>
        <v>AgenteBilingüeEspecializadoAgronomía,veterinariayafinesEnsitioHoraextradiurnaZona1Plata</v>
      </c>
      <c r="B6837" s="0" t="s">
        <v>7183</v>
      </c>
      <c r="C6837" s="0" t="s">
        <v>190</v>
      </c>
      <c r="D6837" s="0" t="s">
        <v>6010</v>
      </c>
      <c r="E6837" s="0" t="s">
        <v>705</v>
      </c>
      <c r="F6837" s="0" t="s">
        <v>5889</v>
      </c>
      <c r="G6837" s="0" t="s">
        <v>192</v>
      </c>
      <c r="H6837" s="0" t="s">
        <v>379</v>
      </c>
      <c r="I6837" s="0" t="s">
        <v>195</v>
      </c>
      <c r="J6837" s="0" t="s">
        <v>325</v>
      </c>
      <c r="K6837" s="0" t="n">
        <v>38758.5076880207</v>
      </c>
      <c r="L6837" s="0" t="n">
        <v>43230.915</v>
      </c>
      <c r="M6837" s="0" t="n">
        <v>51815.0379154552</v>
      </c>
      <c r="N6837" s="0" t="n">
        <v>35772.705</v>
      </c>
      <c r="O6837" s="0" t="n">
        <v>36174.285</v>
      </c>
      <c r="P6837" s="0" t="n">
        <v>45897.075</v>
      </c>
      <c r="Q6837" s="0" t="n">
        <v>56509.965</v>
      </c>
      <c r="S6837" s="0" t="s">
        <v>303</v>
      </c>
    </row>
    <row r="6838" customFormat="false" ht="14" hidden="false" customHeight="false" outlineLevel="0" collapsed="false">
      <c r="A6838" s="0" t="str">
        <f aca="false">SUBSTITUTE(C6838&amp;D6838&amp;E6838&amp;F6838&amp;G6838&amp;H6838&amp;I6838," ","")</f>
        <v>AgenteBilingüeEspecializadoAgronomía,veterinariayafinesEnsitioHoraextradiurnaZona1Oro</v>
      </c>
      <c r="B6838" s="0" t="s">
        <v>7184</v>
      </c>
      <c r="C6838" s="0" t="s">
        <v>190</v>
      </c>
      <c r="D6838" s="0" t="s">
        <v>6010</v>
      </c>
      <c r="E6838" s="0" t="s">
        <v>705</v>
      </c>
      <c r="F6838" s="0" t="s">
        <v>5889</v>
      </c>
      <c r="G6838" s="0" t="s">
        <v>192</v>
      </c>
      <c r="H6838" s="0" t="s">
        <v>379</v>
      </c>
      <c r="I6838" s="0" t="s">
        <v>54</v>
      </c>
      <c r="J6838" s="0" t="s">
        <v>325</v>
      </c>
      <c r="K6838" s="0" t="n">
        <v>38758.5076880207</v>
      </c>
      <c r="L6838" s="0" t="n">
        <v>44096.175</v>
      </c>
      <c r="M6838" s="0" t="n">
        <v>53298.4343630777</v>
      </c>
      <c r="N6838" s="0" t="n">
        <v>35772.705</v>
      </c>
      <c r="O6838" s="0" t="n">
        <v>36174.285</v>
      </c>
      <c r="P6838" s="0" t="n">
        <v>46863.765</v>
      </c>
      <c r="Q6838" s="0" t="n">
        <v>59014.665</v>
      </c>
      <c r="S6838" s="0" t="s">
        <v>303</v>
      </c>
    </row>
    <row r="6839" customFormat="false" ht="14" hidden="false" customHeight="false" outlineLevel="0" collapsed="false">
      <c r="A6839" s="0" t="str">
        <f aca="false">SUBSTITUTE(C6839&amp;D6839&amp;E6839&amp;F6839&amp;G6839&amp;H6839&amp;I6839," ","")</f>
        <v>AgenteBilingüeEspecializadoAgronomía,veterinariayafinesEnsitioHoraextradiurnaZona1Platino</v>
      </c>
      <c r="B6839" s="0" t="s">
        <v>7185</v>
      </c>
      <c r="C6839" s="0" t="s">
        <v>190</v>
      </c>
      <c r="D6839" s="0" t="s">
        <v>6010</v>
      </c>
      <c r="E6839" s="0" t="s">
        <v>705</v>
      </c>
      <c r="F6839" s="0" t="s">
        <v>5889</v>
      </c>
      <c r="G6839" s="0" t="s">
        <v>192</v>
      </c>
      <c r="H6839" s="0" t="s">
        <v>379</v>
      </c>
      <c r="I6839" s="0" t="s">
        <v>198</v>
      </c>
      <c r="J6839" s="0" t="s">
        <v>325</v>
      </c>
      <c r="K6839" s="0" t="n">
        <v>38758.5076880207</v>
      </c>
      <c r="L6839" s="0" t="n">
        <v>45393.03</v>
      </c>
      <c r="M6839" s="0" t="n">
        <v>54869.269445986</v>
      </c>
      <c r="N6839" s="0" t="n">
        <v>35772.705</v>
      </c>
      <c r="O6839" s="0" t="n">
        <v>36174.285</v>
      </c>
      <c r="P6839" s="0" t="n">
        <v>47871.855</v>
      </c>
      <c r="Q6839" s="0" t="n">
        <v>62722.035</v>
      </c>
      <c r="S6839" s="0" t="s">
        <v>303</v>
      </c>
    </row>
    <row r="6840" customFormat="false" ht="14" hidden="false" customHeight="false" outlineLevel="0" collapsed="false">
      <c r="A6840" s="0" t="str">
        <f aca="false">SUBSTITUTE(C6840&amp;D6840&amp;E6840&amp;F6840&amp;G6840&amp;H6840&amp;I6840," ","")</f>
        <v>AgenteBilingüeEspecializadoAgronomía,veterinariayafinesEnsitioHoraextranocturna Zona1Plata</v>
      </c>
      <c r="B6840" s="0" t="s">
        <v>7186</v>
      </c>
      <c r="C6840" s="0" t="s">
        <v>190</v>
      </c>
      <c r="D6840" s="0" t="s">
        <v>6010</v>
      </c>
      <c r="E6840" s="0" t="s">
        <v>705</v>
      </c>
      <c r="F6840" s="0" t="s">
        <v>5889</v>
      </c>
      <c r="G6840" s="0" t="s">
        <v>197</v>
      </c>
      <c r="H6840" s="0" t="s">
        <v>379</v>
      </c>
      <c r="I6840" s="0" t="s">
        <v>195</v>
      </c>
      <c r="J6840" s="0" t="s">
        <v>325</v>
      </c>
      <c r="K6840" s="0" t="n">
        <v>52899.312218229</v>
      </c>
      <c r="L6840" s="0" t="n">
        <v>60523.695</v>
      </c>
      <c r="M6840" s="0" t="n">
        <v>72541.0530816373</v>
      </c>
      <c r="N6840" s="0" t="n">
        <v>50082.615</v>
      </c>
      <c r="O6840" s="0" t="n">
        <v>50366.205</v>
      </c>
      <c r="P6840" s="0" t="n">
        <v>58763.16</v>
      </c>
      <c r="Q6840" s="0" t="n">
        <v>78433.335</v>
      </c>
      <c r="S6840" s="0" t="s">
        <v>303</v>
      </c>
    </row>
    <row r="6841" customFormat="false" ht="14" hidden="false" customHeight="false" outlineLevel="0" collapsed="false">
      <c r="A6841" s="0" t="str">
        <f aca="false">SUBSTITUTE(C6841&amp;D6841&amp;E6841&amp;F6841&amp;G6841&amp;H6841&amp;I6841," ","")</f>
        <v>AgenteBilingüeEspecializadoAgronomía,veterinariayafinesEnsitioHoraextranocturna Zona1Oro</v>
      </c>
      <c r="B6841" s="0" t="s">
        <v>7187</v>
      </c>
      <c r="C6841" s="0" t="s">
        <v>190</v>
      </c>
      <c r="D6841" s="0" t="s">
        <v>6010</v>
      </c>
      <c r="E6841" s="0" t="s">
        <v>705</v>
      </c>
      <c r="F6841" s="0" t="s">
        <v>5889</v>
      </c>
      <c r="G6841" s="0" t="s">
        <v>197</v>
      </c>
      <c r="H6841" s="0" t="s">
        <v>379</v>
      </c>
      <c r="I6841" s="0" t="s">
        <v>54</v>
      </c>
      <c r="J6841" s="0" t="s">
        <v>325</v>
      </c>
      <c r="K6841" s="0" t="n">
        <v>52899.312218229</v>
      </c>
      <c r="L6841" s="0" t="n">
        <v>61734.645</v>
      </c>
      <c r="M6841" s="0" t="n">
        <v>74617.8081083088</v>
      </c>
      <c r="N6841" s="0" t="n">
        <v>50082.615</v>
      </c>
      <c r="O6841" s="0" t="n">
        <v>50366.205</v>
      </c>
      <c r="P6841" s="0" t="n">
        <v>60001.02</v>
      </c>
      <c r="Q6841" s="0" t="n">
        <v>81910.935</v>
      </c>
      <c r="S6841" s="0" t="s">
        <v>303</v>
      </c>
    </row>
    <row r="6842" customFormat="false" ht="14" hidden="false" customHeight="false" outlineLevel="0" collapsed="false">
      <c r="A6842" s="0" t="str">
        <f aca="false">SUBSTITUTE(C6842&amp;D6842&amp;E6842&amp;F6842&amp;G6842&amp;H6842&amp;I6842," ","")</f>
        <v>AgenteBilingüeEspecializadoAgronomía,veterinariayafinesEnsitioHoraextranocturna Zona1Platino</v>
      </c>
      <c r="B6842" s="0" t="s">
        <v>7188</v>
      </c>
      <c r="C6842" s="0" t="s">
        <v>190</v>
      </c>
      <c r="D6842" s="0" t="s">
        <v>6010</v>
      </c>
      <c r="E6842" s="0" t="s">
        <v>705</v>
      </c>
      <c r="F6842" s="0" t="s">
        <v>5889</v>
      </c>
      <c r="G6842" s="0" t="s">
        <v>197</v>
      </c>
      <c r="H6842" s="0" t="s">
        <v>379</v>
      </c>
      <c r="I6842" s="0" t="s">
        <v>198</v>
      </c>
      <c r="J6842" s="0" t="s">
        <v>325</v>
      </c>
      <c r="K6842" s="0" t="n">
        <v>52899.312218229</v>
      </c>
      <c r="L6842" s="0" t="n">
        <v>63550.035</v>
      </c>
      <c r="M6842" s="0" t="n">
        <v>76816.9772243804</v>
      </c>
      <c r="N6842" s="0" t="n">
        <v>50082.615</v>
      </c>
      <c r="O6842" s="0" t="n">
        <v>50366.205</v>
      </c>
      <c r="P6842" s="0" t="n">
        <v>61290.63</v>
      </c>
      <c r="Q6842" s="0" t="n">
        <v>87056.955</v>
      </c>
      <c r="S6842" s="0" t="s">
        <v>303</v>
      </c>
    </row>
    <row r="6843" customFormat="false" ht="14" hidden="false" customHeight="false" outlineLevel="0" collapsed="false">
      <c r="A6843" s="0" t="str">
        <f aca="false">SUBSTITUTE(C6843&amp;D6843&amp;E6843&amp;F6843&amp;G6843&amp;H6843&amp;I6843," ","")</f>
        <v>AgenteBilingüeEspecializadoAgronomía,veterinariayafinesEnsitioHoraextradominicalyfestivoZona1Plata</v>
      </c>
      <c r="B6843" s="0" t="s">
        <v>7189</v>
      </c>
      <c r="C6843" s="0" t="s">
        <v>190</v>
      </c>
      <c r="D6843" s="0" t="s">
        <v>6010</v>
      </c>
      <c r="E6843" s="0" t="s">
        <v>705</v>
      </c>
      <c r="F6843" s="0" t="s">
        <v>5889</v>
      </c>
      <c r="G6843" s="0" t="s">
        <v>194</v>
      </c>
      <c r="H6843" s="0" t="s">
        <v>379</v>
      </c>
      <c r="I6843" s="0" t="s">
        <v>195</v>
      </c>
      <c r="J6843" s="0" t="s">
        <v>325</v>
      </c>
      <c r="K6843" s="0" t="n">
        <v>67040.1167484372</v>
      </c>
      <c r="L6843" s="0" t="n">
        <v>69170.085</v>
      </c>
      <c r="M6843" s="0" t="n">
        <v>82904.0606647283</v>
      </c>
      <c r="N6843" s="0" t="n">
        <v>71546.445</v>
      </c>
      <c r="O6843" s="0" t="n">
        <v>57461.13</v>
      </c>
      <c r="P6843" s="0" t="n">
        <v>65196.72</v>
      </c>
      <c r="Q6843" s="0" t="n">
        <v>87317.775</v>
      </c>
      <c r="S6843" s="0" t="s">
        <v>303</v>
      </c>
    </row>
    <row r="6844" customFormat="false" ht="14" hidden="false" customHeight="false" outlineLevel="0" collapsed="false">
      <c r="A6844" s="0" t="str">
        <f aca="false">SUBSTITUTE(C6844&amp;D6844&amp;E6844&amp;F6844&amp;G6844&amp;H6844&amp;I6844," ","")</f>
        <v>AgenteBilingüeEspecializadoAgronomía,veterinariayafinesEnsitioHoraextradominicalyfestivoZona1Oro</v>
      </c>
      <c r="B6844" s="0" t="s">
        <v>7190</v>
      </c>
      <c r="C6844" s="0" t="s">
        <v>190</v>
      </c>
      <c r="D6844" s="0" t="s">
        <v>6010</v>
      </c>
      <c r="E6844" s="0" t="s">
        <v>705</v>
      </c>
      <c r="F6844" s="0" t="s">
        <v>5889</v>
      </c>
      <c r="G6844" s="0" t="s">
        <v>194</v>
      </c>
      <c r="H6844" s="0" t="s">
        <v>379</v>
      </c>
      <c r="I6844" s="0" t="s">
        <v>54</v>
      </c>
      <c r="J6844" s="0" t="s">
        <v>325</v>
      </c>
      <c r="K6844" s="0" t="n">
        <v>67040.1167484372</v>
      </c>
      <c r="L6844" s="0" t="n">
        <v>70553.88</v>
      </c>
      <c r="M6844" s="0" t="n">
        <v>85277.4949809243</v>
      </c>
      <c r="N6844" s="0" t="n">
        <v>71546.445</v>
      </c>
      <c r="O6844" s="0" t="n">
        <v>57461.13</v>
      </c>
      <c r="P6844" s="0" t="n">
        <v>66569.13</v>
      </c>
      <c r="Q6844" s="0" t="n">
        <v>91188.675</v>
      </c>
      <c r="S6844" s="0" t="s">
        <v>303</v>
      </c>
    </row>
    <row r="6845" customFormat="false" ht="14" hidden="false" customHeight="false" outlineLevel="0" collapsed="false">
      <c r="A6845" s="0" t="str">
        <f aca="false">SUBSTITUTE(C6845&amp;D6845&amp;E6845&amp;F6845&amp;G6845&amp;H6845&amp;I6845," ","")</f>
        <v>AgenteBilingüeEspecializadoAgronomía,veterinariayafinesEnsitioHoraextradominicalyfestivoZona1Platino</v>
      </c>
      <c r="B6845" s="0" t="s">
        <v>7191</v>
      </c>
      <c r="C6845" s="0" t="s">
        <v>190</v>
      </c>
      <c r="D6845" s="0" t="s">
        <v>6010</v>
      </c>
      <c r="E6845" s="0" t="s">
        <v>705</v>
      </c>
      <c r="F6845" s="0" t="s">
        <v>5889</v>
      </c>
      <c r="G6845" s="0" t="s">
        <v>194</v>
      </c>
      <c r="H6845" s="0" t="s">
        <v>379</v>
      </c>
      <c r="I6845" s="0" t="s">
        <v>198</v>
      </c>
      <c r="J6845" s="0" t="s">
        <v>325</v>
      </c>
      <c r="K6845" s="0" t="n">
        <v>67040.1167484372</v>
      </c>
      <c r="L6845" s="0" t="n">
        <v>72629.055</v>
      </c>
      <c r="M6845" s="0" t="n">
        <v>87790.8311135776</v>
      </c>
      <c r="N6845" s="0" t="n">
        <v>71546.445</v>
      </c>
      <c r="O6845" s="0" t="n">
        <v>57461.13</v>
      </c>
      <c r="P6845" s="0" t="n">
        <v>68000.535</v>
      </c>
      <c r="Q6845" s="0" t="n">
        <v>96917.4</v>
      </c>
      <c r="S6845" s="0" t="s">
        <v>303</v>
      </c>
    </row>
    <row r="6846" customFormat="false" ht="14" hidden="false" customHeight="false" outlineLevel="0" collapsed="false">
      <c r="A6846" s="0" t="str">
        <f aca="false">SUBSTITUTE(C6846&amp;D6846&amp;E6846&amp;F6846&amp;G6846&amp;H6846&amp;I6846," ","")</f>
        <v>AgenteBilingüeEspecializadoAgronomía,veterinariayafinesEnsitioServicio7x24Zona1Plata</v>
      </c>
      <c r="B6846" s="0" t="s">
        <v>7192</v>
      </c>
      <c r="C6846" s="0" t="s">
        <v>190</v>
      </c>
      <c r="D6846" s="0" t="s">
        <v>6010</v>
      </c>
      <c r="E6846" s="0" t="s">
        <v>705</v>
      </c>
      <c r="F6846" s="0" t="s">
        <v>5889</v>
      </c>
      <c r="G6846" s="0" t="s">
        <v>55</v>
      </c>
      <c r="H6846" s="0" t="s">
        <v>379</v>
      </c>
      <c r="I6846" s="0" t="s">
        <v>195</v>
      </c>
      <c r="J6846" s="0" t="s">
        <v>305</v>
      </c>
      <c r="K6846" s="0" t="n">
        <v>24574110.7377499</v>
      </c>
      <c r="L6846" s="0" t="n">
        <v>35615509.2</v>
      </c>
      <c r="M6846" s="0" t="n">
        <v>37691026.9759049</v>
      </c>
      <c r="N6846" s="0" t="n">
        <v>31953930.705</v>
      </c>
      <c r="O6846" s="0" t="n">
        <v>32594348.34</v>
      </c>
      <c r="P6846" s="0" t="n">
        <v>45091521.045</v>
      </c>
      <c r="Q6846" s="0" t="n">
        <v>36901661.265</v>
      </c>
      <c r="S6846" s="0" t="s">
        <v>303</v>
      </c>
    </row>
    <row r="6847" customFormat="false" ht="14" hidden="false" customHeight="false" outlineLevel="0" collapsed="false">
      <c r="A6847" s="0" t="str">
        <f aca="false">SUBSTITUTE(C6847&amp;D6847&amp;E6847&amp;F6847&amp;G6847&amp;H6847&amp;I6847," ","")</f>
        <v>AgenteBilingüeEspecializadoAgronomía,veterinariayafinesEnsitioServicio7x24Zona1Oro</v>
      </c>
      <c r="B6847" s="0" t="s">
        <v>7193</v>
      </c>
      <c r="C6847" s="0" t="s">
        <v>190</v>
      </c>
      <c r="D6847" s="0" t="s">
        <v>6010</v>
      </c>
      <c r="E6847" s="0" t="s">
        <v>705</v>
      </c>
      <c r="F6847" s="0" t="s">
        <v>5889</v>
      </c>
      <c r="G6847" s="0" t="s">
        <v>55</v>
      </c>
      <c r="H6847" s="0" t="s">
        <v>379</v>
      </c>
      <c r="I6847" s="0" t="s">
        <v>54</v>
      </c>
      <c r="J6847" s="0" t="s">
        <v>305</v>
      </c>
      <c r="K6847" s="0" t="n">
        <v>24574110.7377499</v>
      </c>
      <c r="L6847" s="0" t="n">
        <v>36327820.005</v>
      </c>
      <c r="M6847" s="0" t="n">
        <v>38770071.5500791</v>
      </c>
      <c r="N6847" s="0" t="n">
        <v>32030050.815</v>
      </c>
      <c r="O6847" s="0" t="n">
        <v>32594348.34</v>
      </c>
      <c r="P6847" s="0" t="n">
        <v>46040815.8</v>
      </c>
      <c r="Q6847" s="0" t="n">
        <v>38537615.385</v>
      </c>
      <c r="S6847" s="0" t="s">
        <v>303</v>
      </c>
    </row>
    <row r="6848" customFormat="false" ht="14" hidden="false" customHeight="false" outlineLevel="0" collapsed="false">
      <c r="A6848" s="0" t="str">
        <f aca="false">SUBSTITUTE(C6848&amp;D6848&amp;E6848&amp;F6848&amp;G6848&amp;H6848&amp;I6848," ","")</f>
        <v>AgenteBilingüeEspecializadoAgronomía,veterinariayafinesEnsitioServicio7x24Zona1Platino</v>
      </c>
      <c r="B6848" s="0" t="s">
        <v>7194</v>
      </c>
      <c r="C6848" s="0" t="s">
        <v>190</v>
      </c>
      <c r="D6848" s="0" t="s">
        <v>6010</v>
      </c>
      <c r="E6848" s="0" t="s">
        <v>705</v>
      </c>
      <c r="F6848" s="0" t="s">
        <v>5889</v>
      </c>
      <c r="G6848" s="0" t="s">
        <v>55</v>
      </c>
      <c r="H6848" s="0" t="s">
        <v>379</v>
      </c>
      <c r="I6848" s="0" t="s">
        <v>198</v>
      </c>
      <c r="J6848" s="0" t="s">
        <v>305</v>
      </c>
      <c r="K6848" s="0" t="n">
        <v>24574110.7377499</v>
      </c>
      <c r="L6848" s="0" t="n">
        <v>37396284.66</v>
      </c>
      <c r="M6848" s="0" t="n">
        <v>39912720.28424</v>
      </c>
      <c r="N6848" s="0" t="n">
        <v>32106170.925</v>
      </c>
      <c r="O6848" s="0" t="n">
        <v>32594348.34</v>
      </c>
      <c r="P6848" s="0" t="n">
        <v>47030941.305</v>
      </c>
      <c r="Q6848" s="0" t="n">
        <v>40958699.805</v>
      </c>
      <c r="S6848" s="0" t="s">
        <v>303</v>
      </c>
    </row>
    <row r="6849" customFormat="false" ht="14" hidden="false" customHeight="false" outlineLevel="0" collapsed="false">
      <c r="A6849" s="0" t="str">
        <f aca="false">SUBSTITUTE(C6849&amp;D6849&amp;E6849&amp;F6849&amp;G6849&amp;H6849&amp;I6849," ","")</f>
        <v>AgenteBilingüeEspecializadoCienciasdelaeducaciónyafinesEnsitioJornadaOrdinaria Zona1Plata</v>
      </c>
      <c r="B6849" s="0" t="s">
        <v>7195</v>
      </c>
      <c r="C6849" s="0" t="s">
        <v>190</v>
      </c>
      <c r="D6849" s="0" t="s">
        <v>6010</v>
      </c>
      <c r="E6849" s="0" t="s">
        <v>721</v>
      </c>
      <c r="F6849" s="0" t="s">
        <v>5889</v>
      </c>
      <c r="G6849" s="0" t="s">
        <v>62</v>
      </c>
      <c r="H6849" s="0" t="s">
        <v>379</v>
      </c>
      <c r="I6849" s="0" t="s">
        <v>195</v>
      </c>
      <c r="J6849" s="0" t="s">
        <v>36</v>
      </c>
      <c r="K6849" s="0" t="n">
        <v>7605145.30149997</v>
      </c>
      <c r="L6849" s="0" t="n">
        <v>7932873.42</v>
      </c>
      <c r="M6849" s="0" t="n">
        <v>9364230.30457264</v>
      </c>
      <c r="N6849" s="0" t="n">
        <v>8703216.675</v>
      </c>
      <c r="O6849" s="0" t="n">
        <v>8422984.215</v>
      </c>
      <c r="P6849" s="0" t="n">
        <v>8655943.05</v>
      </c>
      <c r="Q6849" s="0" t="n">
        <v>9515140.02</v>
      </c>
      <c r="S6849" s="0" t="s">
        <v>303</v>
      </c>
    </row>
    <row r="6850" customFormat="false" ht="14" hidden="false" customHeight="false" outlineLevel="0" collapsed="false">
      <c r="A6850" s="0" t="str">
        <f aca="false">SUBSTITUTE(C6850&amp;D6850&amp;E6850&amp;F6850&amp;G6850&amp;H6850&amp;I6850," ","")</f>
        <v>AgenteBilingüeEspecializadoCienciasdelaeducaciónyafinesEnsitioJornadaOrdinaria Zona1Oro</v>
      </c>
      <c r="B6850" s="0" t="s">
        <v>7196</v>
      </c>
      <c r="C6850" s="0" t="s">
        <v>190</v>
      </c>
      <c r="D6850" s="0" t="s">
        <v>6010</v>
      </c>
      <c r="E6850" s="0" t="s">
        <v>721</v>
      </c>
      <c r="F6850" s="0" t="s">
        <v>5889</v>
      </c>
      <c r="G6850" s="0" t="s">
        <v>62</v>
      </c>
      <c r="H6850" s="0" t="s">
        <v>379</v>
      </c>
      <c r="I6850" s="0" t="s">
        <v>54</v>
      </c>
      <c r="J6850" s="0" t="s">
        <v>36</v>
      </c>
      <c r="K6850" s="0" t="n">
        <v>7605145.30149997</v>
      </c>
      <c r="L6850" s="0" t="n">
        <v>8091531.675</v>
      </c>
      <c r="M6850" s="0" t="n">
        <v>9632315.91306313</v>
      </c>
      <c r="N6850" s="0" t="n">
        <v>8742926.52</v>
      </c>
      <c r="O6850" s="0" t="n">
        <v>8422984.215</v>
      </c>
      <c r="P6850" s="0" t="n">
        <v>8838173.43</v>
      </c>
      <c r="Q6850" s="0" t="n">
        <v>9936972.9</v>
      </c>
      <c r="S6850" s="0" t="s">
        <v>303</v>
      </c>
    </row>
    <row r="6851" customFormat="false" ht="14" hidden="false" customHeight="false" outlineLevel="0" collapsed="false">
      <c r="A6851" s="0" t="str">
        <f aca="false">SUBSTITUTE(C6851&amp;D6851&amp;E6851&amp;F6851&amp;G6851&amp;H6851&amp;I6851," ","")</f>
        <v>AgenteBilingüeEspecializadoCienciasdelaeducaciónyafinesEnsitioJornadaOrdinaria Zona1Platino</v>
      </c>
      <c r="B6851" s="0" t="s">
        <v>7197</v>
      </c>
      <c r="C6851" s="0" t="s">
        <v>190</v>
      </c>
      <c r="D6851" s="0" t="s">
        <v>6010</v>
      </c>
      <c r="E6851" s="0" t="s">
        <v>721</v>
      </c>
      <c r="F6851" s="0" t="s">
        <v>5889</v>
      </c>
      <c r="G6851" s="0" t="s">
        <v>62</v>
      </c>
      <c r="H6851" s="0" t="s">
        <v>379</v>
      </c>
      <c r="I6851" s="0" t="s">
        <v>198</v>
      </c>
      <c r="J6851" s="0" t="s">
        <v>36</v>
      </c>
      <c r="K6851" s="0" t="n">
        <v>7605145.30149997</v>
      </c>
      <c r="L6851" s="0" t="n">
        <v>8329517.505</v>
      </c>
      <c r="M6851" s="0" t="n">
        <v>9916203.7973267</v>
      </c>
      <c r="N6851" s="0" t="n">
        <v>8782636.365</v>
      </c>
      <c r="O6851" s="0" t="n">
        <v>8422984.215</v>
      </c>
      <c r="P6851" s="0" t="n">
        <v>9028241.865</v>
      </c>
      <c r="Q6851" s="0" t="n">
        <v>10561252.815</v>
      </c>
      <c r="S6851" s="0" t="s">
        <v>303</v>
      </c>
    </row>
    <row r="6852" customFormat="false" ht="14" hidden="false" customHeight="false" outlineLevel="0" collapsed="false">
      <c r="A6852" s="0" t="str">
        <f aca="false">SUBSTITUTE(C6852&amp;D6852&amp;E6852&amp;F6852&amp;G6852&amp;H6852&amp;I6852," ","")</f>
        <v>AgenteBilingüeEspecializadoCienciasdelaeducaciónyafinesEnsitioHoraextradiurnaZona1Plata</v>
      </c>
      <c r="B6852" s="0" t="s">
        <v>7198</v>
      </c>
      <c r="C6852" s="0" t="s">
        <v>190</v>
      </c>
      <c r="D6852" s="0" t="s">
        <v>6010</v>
      </c>
      <c r="E6852" s="0" t="s">
        <v>721</v>
      </c>
      <c r="F6852" s="0" t="s">
        <v>5889</v>
      </c>
      <c r="G6852" s="0" t="s">
        <v>192</v>
      </c>
      <c r="H6852" s="0" t="s">
        <v>379</v>
      </c>
      <c r="I6852" s="0" t="s">
        <v>195</v>
      </c>
      <c r="J6852" s="0" t="s">
        <v>325</v>
      </c>
      <c r="K6852" s="0" t="n">
        <v>38758.5076880207</v>
      </c>
      <c r="L6852" s="0" t="n">
        <v>43230.915</v>
      </c>
      <c r="M6852" s="0" t="n">
        <v>51815.0379154552</v>
      </c>
      <c r="N6852" s="0" t="n">
        <v>35772.705</v>
      </c>
      <c r="O6852" s="0" t="n">
        <v>36174.285</v>
      </c>
      <c r="P6852" s="0" t="n">
        <v>45897.075</v>
      </c>
      <c r="Q6852" s="0" t="n">
        <v>56509.965</v>
      </c>
      <c r="S6852" s="0" t="s">
        <v>303</v>
      </c>
    </row>
    <row r="6853" customFormat="false" ht="14" hidden="false" customHeight="false" outlineLevel="0" collapsed="false">
      <c r="A6853" s="0" t="str">
        <f aca="false">SUBSTITUTE(C6853&amp;D6853&amp;E6853&amp;F6853&amp;G6853&amp;H6853&amp;I6853," ","")</f>
        <v>AgenteBilingüeEspecializadoCienciasdelaeducaciónyafinesEnsitioHoraextradiurnaZona1Oro</v>
      </c>
      <c r="B6853" s="0" t="s">
        <v>7199</v>
      </c>
      <c r="C6853" s="0" t="s">
        <v>190</v>
      </c>
      <c r="D6853" s="0" t="s">
        <v>6010</v>
      </c>
      <c r="E6853" s="0" t="s">
        <v>721</v>
      </c>
      <c r="F6853" s="0" t="s">
        <v>5889</v>
      </c>
      <c r="G6853" s="0" t="s">
        <v>192</v>
      </c>
      <c r="H6853" s="0" t="s">
        <v>379</v>
      </c>
      <c r="I6853" s="0" t="s">
        <v>54</v>
      </c>
      <c r="J6853" s="0" t="s">
        <v>325</v>
      </c>
      <c r="K6853" s="0" t="n">
        <v>38758.5076880207</v>
      </c>
      <c r="L6853" s="0" t="n">
        <v>44096.175</v>
      </c>
      <c r="M6853" s="0" t="n">
        <v>53298.4343630777</v>
      </c>
      <c r="N6853" s="0" t="n">
        <v>35772.705</v>
      </c>
      <c r="O6853" s="0" t="n">
        <v>36174.285</v>
      </c>
      <c r="P6853" s="0" t="n">
        <v>46863.765</v>
      </c>
      <c r="Q6853" s="0" t="n">
        <v>59014.665</v>
      </c>
      <c r="S6853" s="0" t="s">
        <v>303</v>
      </c>
    </row>
    <row r="6854" customFormat="false" ht="14" hidden="false" customHeight="false" outlineLevel="0" collapsed="false">
      <c r="A6854" s="0" t="str">
        <f aca="false">SUBSTITUTE(C6854&amp;D6854&amp;E6854&amp;F6854&amp;G6854&amp;H6854&amp;I6854," ","")</f>
        <v>AgenteBilingüeEspecializadoCienciasdelaeducaciónyafinesEnsitioHoraextradiurnaZona1Platino</v>
      </c>
      <c r="B6854" s="0" t="s">
        <v>7200</v>
      </c>
      <c r="C6854" s="0" t="s">
        <v>190</v>
      </c>
      <c r="D6854" s="0" t="s">
        <v>6010</v>
      </c>
      <c r="E6854" s="0" t="s">
        <v>721</v>
      </c>
      <c r="F6854" s="0" t="s">
        <v>5889</v>
      </c>
      <c r="G6854" s="0" t="s">
        <v>192</v>
      </c>
      <c r="H6854" s="0" t="s">
        <v>379</v>
      </c>
      <c r="I6854" s="0" t="s">
        <v>198</v>
      </c>
      <c r="J6854" s="0" t="s">
        <v>325</v>
      </c>
      <c r="K6854" s="0" t="n">
        <v>38758.5076880207</v>
      </c>
      <c r="L6854" s="0" t="n">
        <v>45393.03</v>
      </c>
      <c r="M6854" s="0" t="n">
        <v>54869.269445986</v>
      </c>
      <c r="N6854" s="0" t="n">
        <v>35772.705</v>
      </c>
      <c r="O6854" s="0" t="n">
        <v>36174.285</v>
      </c>
      <c r="P6854" s="0" t="n">
        <v>47871.855</v>
      </c>
      <c r="Q6854" s="0" t="n">
        <v>62722.035</v>
      </c>
      <c r="S6854" s="0" t="s">
        <v>303</v>
      </c>
    </row>
    <row r="6855" customFormat="false" ht="14" hidden="false" customHeight="false" outlineLevel="0" collapsed="false">
      <c r="A6855" s="0" t="str">
        <f aca="false">SUBSTITUTE(C6855&amp;D6855&amp;E6855&amp;F6855&amp;G6855&amp;H6855&amp;I6855," ","")</f>
        <v>AgenteBilingüeEspecializadoCienciasdelaeducaciónyafinesEnsitioHoraextranocturna Zona1Plata</v>
      </c>
      <c r="B6855" s="0" t="s">
        <v>7201</v>
      </c>
      <c r="C6855" s="0" t="s">
        <v>190</v>
      </c>
      <c r="D6855" s="0" t="s">
        <v>6010</v>
      </c>
      <c r="E6855" s="0" t="s">
        <v>721</v>
      </c>
      <c r="F6855" s="0" t="s">
        <v>5889</v>
      </c>
      <c r="G6855" s="0" t="s">
        <v>197</v>
      </c>
      <c r="H6855" s="0" t="s">
        <v>379</v>
      </c>
      <c r="I6855" s="0" t="s">
        <v>195</v>
      </c>
      <c r="J6855" s="0" t="s">
        <v>325</v>
      </c>
      <c r="K6855" s="0" t="n">
        <v>52899.312218229</v>
      </c>
      <c r="L6855" s="0" t="n">
        <v>60523.695</v>
      </c>
      <c r="M6855" s="0" t="n">
        <v>72541.0530816373</v>
      </c>
      <c r="N6855" s="0" t="n">
        <v>50082.615</v>
      </c>
      <c r="O6855" s="0" t="n">
        <v>50366.205</v>
      </c>
      <c r="P6855" s="0" t="n">
        <v>58763.16</v>
      </c>
      <c r="Q6855" s="0" t="n">
        <v>78433.335</v>
      </c>
      <c r="S6855" s="0" t="s">
        <v>303</v>
      </c>
    </row>
    <row r="6856" customFormat="false" ht="14" hidden="false" customHeight="false" outlineLevel="0" collapsed="false">
      <c r="A6856" s="0" t="str">
        <f aca="false">SUBSTITUTE(C6856&amp;D6856&amp;E6856&amp;F6856&amp;G6856&amp;H6856&amp;I6856," ","")</f>
        <v>AgenteBilingüeEspecializadoCienciasdelaeducaciónyafinesEnsitioHoraextranocturna Zona1Oro</v>
      </c>
      <c r="B6856" s="0" t="s">
        <v>7202</v>
      </c>
      <c r="C6856" s="0" t="s">
        <v>190</v>
      </c>
      <c r="D6856" s="0" t="s">
        <v>6010</v>
      </c>
      <c r="E6856" s="0" t="s">
        <v>721</v>
      </c>
      <c r="F6856" s="0" t="s">
        <v>5889</v>
      </c>
      <c r="G6856" s="0" t="s">
        <v>197</v>
      </c>
      <c r="H6856" s="0" t="s">
        <v>379</v>
      </c>
      <c r="I6856" s="0" t="s">
        <v>54</v>
      </c>
      <c r="J6856" s="0" t="s">
        <v>325</v>
      </c>
      <c r="K6856" s="0" t="n">
        <v>52899.312218229</v>
      </c>
      <c r="L6856" s="0" t="n">
        <v>61734.645</v>
      </c>
      <c r="M6856" s="0" t="n">
        <v>74617.8081083088</v>
      </c>
      <c r="N6856" s="0" t="n">
        <v>50082.615</v>
      </c>
      <c r="O6856" s="0" t="n">
        <v>50366.205</v>
      </c>
      <c r="P6856" s="0" t="n">
        <v>60001.02</v>
      </c>
      <c r="Q6856" s="0" t="n">
        <v>81910.935</v>
      </c>
      <c r="S6856" s="0" t="s">
        <v>303</v>
      </c>
    </row>
    <row r="6857" customFormat="false" ht="14" hidden="false" customHeight="false" outlineLevel="0" collapsed="false">
      <c r="A6857" s="0" t="str">
        <f aca="false">SUBSTITUTE(C6857&amp;D6857&amp;E6857&amp;F6857&amp;G6857&amp;H6857&amp;I6857," ","")</f>
        <v>AgenteBilingüeEspecializadoCienciasdelaeducaciónyafinesEnsitioHoraextranocturna Zona1Platino</v>
      </c>
      <c r="B6857" s="0" t="s">
        <v>7203</v>
      </c>
      <c r="C6857" s="0" t="s">
        <v>190</v>
      </c>
      <c r="D6857" s="0" t="s">
        <v>6010</v>
      </c>
      <c r="E6857" s="0" t="s">
        <v>721</v>
      </c>
      <c r="F6857" s="0" t="s">
        <v>5889</v>
      </c>
      <c r="G6857" s="0" t="s">
        <v>197</v>
      </c>
      <c r="H6857" s="0" t="s">
        <v>379</v>
      </c>
      <c r="I6857" s="0" t="s">
        <v>198</v>
      </c>
      <c r="J6857" s="0" t="s">
        <v>325</v>
      </c>
      <c r="K6857" s="0" t="n">
        <v>52899.312218229</v>
      </c>
      <c r="L6857" s="0" t="n">
        <v>63550.035</v>
      </c>
      <c r="M6857" s="0" t="n">
        <v>76816.9772243804</v>
      </c>
      <c r="N6857" s="0" t="n">
        <v>50082.615</v>
      </c>
      <c r="O6857" s="0" t="n">
        <v>50366.205</v>
      </c>
      <c r="P6857" s="0" t="n">
        <v>61290.63</v>
      </c>
      <c r="Q6857" s="0" t="n">
        <v>87056.955</v>
      </c>
      <c r="S6857" s="0" t="s">
        <v>303</v>
      </c>
    </row>
    <row r="6858" customFormat="false" ht="14" hidden="false" customHeight="false" outlineLevel="0" collapsed="false">
      <c r="A6858" s="0" t="str">
        <f aca="false">SUBSTITUTE(C6858&amp;D6858&amp;E6858&amp;F6858&amp;G6858&amp;H6858&amp;I6858," ","")</f>
        <v>AgenteBilingüeEspecializadoCienciasdelaeducaciónyafinesEnsitioHoraextradominicalyfestivoZona1Plata</v>
      </c>
      <c r="B6858" s="0" t="s">
        <v>7204</v>
      </c>
      <c r="C6858" s="0" t="s">
        <v>190</v>
      </c>
      <c r="D6858" s="0" t="s">
        <v>6010</v>
      </c>
      <c r="E6858" s="0" t="s">
        <v>721</v>
      </c>
      <c r="F6858" s="0" t="s">
        <v>5889</v>
      </c>
      <c r="G6858" s="0" t="s">
        <v>194</v>
      </c>
      <c r="H6858" s="0" t="s">
        <v>379</v>
      </c>
      <c r="I6858" s="0" t="s">
        <v>195</v>
      </c>
      <c r="J6858" s="0" t="s">
        <v>325</v>
      </c>
      <c r="K6858" s="0" t="n">
        <v>67040.1167484372</v>
      </c>
      <c r="L6858" s="0" t="n">
        <v>69170.085</v>
      </c>
      <c r="M6858" s="0" t="n">
        <v>82904.0606647283</v>
      </c>
      <c r="N6858" s="0" t="n">
        <v>71546.445</v>
      </c>
      <c r="O6858" s="0" t="n">
        <v>57461.13</v>
      </c>
      <c r="P6858" s="0" t="n">
        <v>65196.72</v>
      </c>
      <c r="Q6858" s="0" t="n">
        <v>87317.775</v>
      </c>
      <c r="S6858" s="0" t="s">
        <v>303</v>
      </c>
    </row>
    <row r="6859" customFormat="false" ht="14" hidden="false" customHeight="false" outlineLevel="0" collapsed="false">
      <c r="A6859" s="0" t="str">
        <f aca="false">SUBSTITUTE(C6859&amp;D6859&amp;E6859&amp;F6859&amp;G6859&amp;H6859&amp;I6859," ","")</f>
        <v>AgenteBilingüeEspecializadoCienciasdelaeducaciónyafinesEnsitioHoraextradominicalyfestivoZona1Oro</v>
      </c>
      <c r="B6859" s="0" t="s">
        <v>7205</v>
      </c>
      <c r="C6859" s="0" t="s">
        <v>190</v>
      </c>
      <c r="D6859" s="0" t="s">
        <v>6010</v>
      </c>
      <c r="E6859" s="0" t="s">
        <v>721</v>
      </c>
      <c r="F6859" s="0" t="s">
        <v>5889</v>
      </c>
      <c r="G6859" s="0" t="s">
        <v>194</v>
      </c>
      <c r="H6859" s="0" t="s">
        <v>379</v>
      </c>
      <c r="I6859" s="0" t="s">
        <v>54</v>
      </c>
      <c r="J6859" s="0" t="s">
        <v>325</v>
      </c>
      <c r="K6859" s="0" t="n">
        <v>67040.1167484372</v>
      </c>
      <c r="L6859" s="0" t="n">
        <v>70553.88</v>
      </c>
      <c r="M6859" s="0" t="n">
        <v>85277.4949809243</v>
      </c>
      <c r="N6859" s="0" t="n">
        <v>71546.445</v>
      </c>
      <c r="O6859" s="0" t="n">
        <v>57461.13</v>
      </c>
      <c r="P6859" s="0" t="n">
        <v>66569.13</v>
      </c>
      <c r="Q6859" s="0" t="n">
        <v>91188.675</v>
      </c>
      <c r="S6859" s="0" t="s">
        <v>303</v>
      </c>
    </row>
    <row r="6860" customFormat="false" ht="14" hidden="false" customHeight="false" outlineLevel="0" collapsed="false">
      <c r="A6860" s="0" t="str">
        <f aca="false">SUBSTITUTE(C6860&amp;D6860&amp;E6860&amp;F6860&amp;G6860&amp;H6860&amp;I6860," ","")</f>
        <v>AgenteBilingüeEspecializadoCienciasdelaeducaciónyafinesEnsitioHoraextradominicalyfestivoZona1Platino</v>
      </c>
      <c r="B6860" s="0" t="s">
        <v>7206</v>
      </c>
      <c r="C6860" s="0" t="s">
        <v>190</v>
      </c>
      <c r="D6860" s="0" t="s">
        <v>6010</v>
      </c>
      <c r="E6860" s="0" t="s">
        <v>721</v>
      </c>
      <c r="F6860" s="0" t="s">
        <v>5889</v>
      </c>
      <c r="G6860" s="0" t="s">
        <v>194</v>
      </c>
      <c r="H6860" s="0" t="s">
        <v>379</v>
      </c>
      <c r="I6860" s="0" t="s">
        <v>198</v>
      </c>
      <c r="J6860" s="0" t="s">
        <v>325</v>
      </c>
      <c r="K6860" s="0" t="n">
        <v>67040.1167484372</v>
      </c>
      <c r="L6860" s="0" t="n">
        <v>72629.055</v>
      </c>
      <c r="M6860" s="0" t="n">
        <v>87790.8311135776</v>
      </c>
      <c r="N6860" s="0" t="n">
        <v>71546.445</v>
      </c>
      <c r="O6860" s="0" t="n">
        <v>57461.13</v>
      </c>
      <c r="P6860" s="0" t="n">
        <v>68000.535</v>
      </c>
      <c r="Q6860" s="0" t="n">
        <v>96917.4</v>
      </c>
      <c r="S6860" s="0" t="s">
        <v>303</v>
      </c>
    </row>
    <row r="6861" customFormat="false" ht="14" hidden="false" customHeight="false" outlineLevel="0" collapsed="false">
      <c r="A6861" s="0" t="str">
        <f aca="false">SUBSTITUTE(C6861&amp;D6861&amp;E6861&amp;F6861&amp;G6861&amp;H6861&amp;I6861," ","")</f>
        <v>AgenteBilingüeEspecializadoCienciasdelaeducaciónyafinesEnsitioServicio7x24Zona1Plata</v>
      </c>
      <c r="B6861" s="0" t="s">
        <v>7207</v>
      </c>
      <c r="C6861" s="0" t="s">
        <v>190</v>
      </c>
      <c r="D6861" s="0" t="s">
        <v>6010</v>
      </c>
      <c r="E6861" s="0" t="s">
        <v>721</v>
      </c>
      <c r="F6861" s="0" t="s">
        <v>5889</v>
      </c>
      <c r="G6861" s="0" t="s">
        <v>55</v>
      </c>
      <c r="H6861" s="0" t="s">
        <v>379</v>
      </c>
      <c r="I6861" s="0" t="s">
        <v>195</v>
      </c>
      <c r="J6861" s="0" t="s">
        <v>305</v>
      </c>
      <c r="K6861" s="0" t="n">
        <v>24574110.7377499</v>
      </c>
      <c r="L6861" s="0" t="n">
        <v>35615509.2</v>
      </c>
      <c r="M6861" s="0" t="n">
        <v>37691026.9759049</v>
      </c>
      <c r="N6861" s="0" t="n">
        <v>31953930.705</v>
      </c>
      <c r="O6861" s="0" t="n">
        <v>32594348.34</v>
      </c>
      <c r="P6861" s="0" t="n">
        <v>45091521.045</v>
      </c>
      <c r="Q6861" s="0" t="n">
        <v>36901661.265</v>
      </c>
      <c r="S6861" s="0" t="s">
        <v>303</v>
      </c>
    </row>
    <row r="6862" customFormat="false" ht="14" hidden="false" customHeight="false" outlineLevel="0" collapsed="false">
      <c r="A6862" s="0" t="str">
        <f aca="false">SUBSTITUTE(C6862&amp;D6862&amp;E6862&amp;F6862&amp;G6862&amp;H6862&amp;I6862," ","")</f>
        <v>AgenteBilingüeEspecializadoCienciasdelaeducaciónyafinesEnsitioServicio7x24Zona1Oro</v>
      </c>
      <c r="B6862" s="0" t="s">
        <v>7208</v>
      </c>
      <c r="C6862" s="0" t="s">
        <v>190</v>
      </c>
      <c r="D6862" s="0" t="s">
        <v>6010</v>
      </c>
      <c r="E6862" s="0" t="s">
        <v>721</v>
      </c>
      <c r="F6862" s="0" t="s">
        <v>5889</v>
      </c>
      <c r="G6862" s="0" t="s">
        <v>55</v>
      </c>
      <c r="H6862" s="0" t="s">
        <v>379</v>
      </c>
      <c r="I6862" s="0" t="s">
        <v>54</v>
      </c>
      <c r="J6862" s="0" t="s">
        <v>305</v>
      </c>
      <c r="K6862" s="0" t="n">
        <v>24574110.7377499</v>
      </c>
      <c r="L6862" s="0" t="n">
        <v>36327820.005</v>
      </c>
      <c r="M6862" s="0" t="n">
        <v>38770071.5500791</v>
      </c>
      <c r="N6862" s="0" t="n">
        <v>32030050.815</v>
      </c>
      <c r="O6862" s="0" t="n">
        <v>32594348.34</v>
      </c>
      <c r="P6862" s="0" t="n">
        <v>46040815.8</v>
      </c>
      <c r="Q6862" s="0" t="n">
        <v>38537615.385</v>
      </c>
      <c r="S6862" s="0" t="s">
        <v>303</v>
      </c>
    </row>
    <row r="6863" customFormat="false" ht="14" hidden="false" customHeight="false" outlineLevel="0" collapsed="false">
      <c r="A6863" s="0" t="str">
        <f aca="false">SUBSTITUTE(C6863&amp;D6863&amp;E6863&amp;F6863&amp;G6863&amp;H6863&amp;I6863," ","")</f>
        <v>AgenteBilingüeEspecializadoCienciasdelaeducaciónyafinesEnsitioServicio7x24Zona1Platino</v>
      </c>
      <c r="B6863" s="0" t="s">
        <v>7209</v>
      </c>
      <c r="C6863" s="0" t="s">
        <v>190</v>
      </c>
      <c r="D6863" s="0" t="s">
        <v>6010</v>
      </c>
      <c r="E6863" s="0" t="s">
        <v>721</v>
      </c>
      <c r="F6863" s="0" t="s">
        <v>5889</v>
      </c>
      <c r="G6863" s="0" t="s">
        <v>55</v>
      </c>
      <c r="H6863" s="0" t="s">
        <v>379</v>
      </c>
      <c r="I6863" s="0" t="s">
        <v>198</v>
      </c>
      <c r="J6863" s="0" t="s">
        <v>305</v>
      </c>
      <c r="K6863" s="0" t="n">
        <v>24574110.7377499</v>
      </c>
      <c r="L6863" s="0" t="n">
        <v>37396284.66</v>
      </c>
      <c r="M6863" s="0" t="n">
        <v>39912720.28424</v>
      </c>
      <c r="N6863" s="0" t="n">
        <v>32106170.925</v>
      </c>
      <c r="O6863" s="0" t="n">
        <v>32594348.34</v>
      </c>
      <c r="P6863" s="0" t="n">
        <v>47030941.305</v>
      </c>
      <c r="Q6863" s="0" t="n">
        <v>40958699.805</v>
      </c>
      <c r="S6863" s="0" t="s">
        <v>303</v>
      </c>
    </row>
    <row r="6864" customFormat="false" ht="14" hidden="false" customHeight="false" outlineLevel="0" collapsed="false">
      <c r="A6864" s="0" t="str">
        <f aca="false">SUBSTITUTE(C6864&amp;D6864&amp;E6864&amp;F6864&amp;G6864&amp;H6864&amp;I6864," ","")</f>
        <v>QuioscovirtualdeautoconsultaZona1AltovolumenNANANANA</v>
      </c>
      <c r="B6864" s="0" t="s">
        <v>7210</v>
      </c>
      <c r="C6864" s="0" t="s">
        <v>227</v>
      </c>
      <c r="D6864" s="0" t="s">
        <v>379</v>
      </c>
      <c r="E6864" s="0" t="s">
        <v>568</v>
      </c>
      <c r="F6864" s="0" t="s">
        <v>35</v>
      </c>
      <c r="G6864" s="0" t="s">
        <v>35</v>
      </c>
      <c r="H6864" s="0" t="s">
        <v>35</v>
      </c>
      <c r="I6864" s="0" t="s">
        <v>35</v>
      </c>
      <c r="J6864" s="0" t="s">
        <v>7211</v>
      </c>
      <c r="K6864" s="0" t="n">
        <v>4319400</v>
      </c>
      <c r="L6864" s="0" t="n">
        <v>3039589.035</v>
      </c>
      <c r="M6864" s="0" t="n">
        <v>5011855.46353193</v>
      </c>
      <c r="N6864" s="0" t="n">
        <v>5629365</v>
      </c>
      <c r="O6864" s="0" t="n">
        <v>12274266.825</v>
      </c>
      <c r="P6864" s="0" t="n">
        <v>8728787.385</v>
      </c>
      <c r="Q6864" s="0" t="n">
        <v>3998231.91</v>
      </c>
      <c r="S6864" s="0" t="s">
        <v>303</v>
      </c>
    </row>
    <row r="6865" customFormat="false" ht="14" hidden="false" customHeight="false" outlineLevel="0" collapsed="false">
      <c r="A6865" s="0" t="str">
        <f aca="false">SUBSTITUTE(C6865&amp;D6865&amp;E6865&amp;F6865&amp;G6865&amp;H6865&amp;I6865," ","")</f>
        <v>QuioscovirtualdeautoconsultaZona2AltovolumenNANANANA</v>
      </c>
      <c r="B6865" s="0" t="s">
        <v>7212</v>
      </c>
      <c r="C6865" s="0" t="s">
        <v>227</v>
      </c>
      <c r="D6865" s="0" t="s">
        <v>385</v>
      </c>
      <c r="E6865" s="0" t="s">
        <v>568</v>
      </c>
      <c r="F6865" s="0" t="s">
        <v>35</v>
      </c>
      <c r="G6865" s="0" t="s">
        <v>35</v>
      </c>
      <c r="H6865" s="0" t="s">
        <v>35</v>
      </c>
      <c r="I6865" s="0" t="s">
        <v>35</v>
      </c>
      <c r="J6865" s="0" t="s">
        <v>7211</v>
      </c>
      <c r="K6865" s="0" t="n">
        <v>4567800</v>
      </c>
      <c r="L6865" s="0" t="n">
        <v>3066901.65</v>
      </c>
      <c r="M6865" s="0" t="n">
        <v>5294178.46647074</v>
      </c>
      <c r="N6865" s="0" t="n">
        <v>5967126.9</v>
      </c>
      <c r="O6865" s="0" t="n">
        <v>12448683.99</v>
      </c>
      <c r="P6865" s="0" t="n">
        <v>8929628.1</v>
      </c>
      <c r="Q6865" s="0" t="n">
        <v>4198143.195</v>
      </c>
      <c r="S6865" s="0" t="s">
        <v>303</v>
      </c>
    </row>
    <row r="6866" customFormat="false" ht="14" hidden="false" customHeight="false" outlineLevel="0" collapsed="false">
      <c r="A6866" s="0" t="str">
        <f aca="false">SUBSTITUTE(C6866&amp;D6866&amp;E6866&amp;F6866&amp;G6866&amp;H6866&amp;I6866," ","")</f>
        <v>QuioscovirtualdeautoconsultaZona3AltovolumenNANANANA</v>
      </c>
      <c r="B6866" s="0" t="s">
        <v>7213</v>
      </c>
      <c r="C6866" s="0" t="s">
        <v>227</v>
      </c>
      <c r="D6866" s="0" t="s">
        <v>390</v>
      </c>
      <c r="E6866" s="0" t="s">
        <v>568</v>
      </c>
      <c r="F6866" s="0" t="s">
        <v>35</v>
      </c>
      <c r="G6866" s="0" t="s">
        <v>35</v>
      </c>
      <c r="H6866" s="0" t="s">
        <v>35</v>
      </c>
      <c r="I6866" s="0" t="s">
        <v>35</v>
      </c>
      <c r="J6866" s="0" t="s">
        <v>7211</v>
      </c>
      <c r="K6866" s="0" t="n">
        <v>5561400</v>
      </c>
      <c r="L6866" s="0" t="n">
        <v>3083265</v>
      </c>
      <c r="M6866" s="0" t="n">
        <v>5192455.08282127</v>
      </c>
      <c r="N6866" s="0" t="n">
        <v>6192301.5</v>
      </c>
      <c r="O6866" s="0" t="n">
        <v>12623101.155</v>
      </c>
      <c r="P6866" s="0" t="n">
        <v>9090544.725</v>
      </c>
      <c r="Q6866" s="0" t="n">
        <v>4398054.48</v>
      </c>
      <c r="S6866" s="0" t="s">
        <v>303</v>
      </c>
    </row>
    <row r="6867" customFormat="false" ht="14" hidden="false" customHeight="false" outlineLevel="0" collapsed="false">
      <c r="A6867" s="0" t="str">
        <f aca="false">SUBSTITUTE(C6867&amp;D6867&amp;E6867&amp;F6867&amp;G6867&amp;H6867&amp;I6867," ","")</f>
        <v>QuioscovirtualdeautoconsultaZona1BajovolumenNANANANA</v>
      </c>
      <c r="B6867" s="0" t="s">
        <v>7214</v>
      </c>
      <c r="C6867" s="0" t="s">
        <v>227</v>
      </c>
      <c r="D6867" s="0" t="s">
        <v>379</v>
      </c>
      <c r="E6867" s="0" t="s">
        <v>564</v>
      </c>
      <c r="F6867" s="0" t="s">
        <v>35</v>
      </c>
      <c r="G6867" s="0" t="s">
        <v>35</v>
      </c>
      <c r="H6867" s="0" t="s">
        <v>35</v>
      </c>
      <c r="I6867" s="0" t="s">
        <v>35</v>
      </c>
      <c r="J6867" s="0" t="s">
        <v>7211</v>
      </c>
      <c r="K6867" s="0" t="n">
        <v>7755600</v>
      </c>
      <c r="L6867" s="0" t="n">
        <v>2894846.355</v>
      </c>
      <c r="M6867" s="0" t="n">
        <v>5192455.08282127</v>
      </c>
      <c r="N6867" s="0" t="n">
        <v>5259870</v>
      </c>
      <c r="O6867" s="0" t="n">
        <v>8594773.515</v>
      </c>
      <c r="P6867" s="0" t="n">
        <v>7501020.705</v>
      </c>
      <c r="Q6867" s="0" t="n">
        <v>4597966.8</v>
      </c>
      <c r="S6867" s="0" t="s">
        <v>303</v>
      </c>
    </row>
    <row r="6868" customFormat="false" ht="14" hidden="false" customHeight="false" outlineLevel="0" collapsed="false">
      <c r="A6868" s="0" t="str">
        <f aca="false">SUBSTITUTE(C6868&amp;D6868&amp;E6868&amp;F6868&amp;G6868&amp;H6868&amp;I6868," ","")</f>
        <v>QuioscovirtualdeautoconsultaZona2BajovolumenNANANANA</v>
      </c>
      <c r="B6868" s="0" t="s">
        <v>7215</v>
      </c>
      <c r="C6868" s="0" t="s">
        <v>227</v>
      </c>
      <c r="D6868" s="0" t="s">
        <v>385</v>
      </c>
      <c r="E6868" s="0" t="s">
        <v>564</v>
      </c>
      <c r="F6868" s="0" t="s">
        <v>35</v>
      </c>
      <c r="G6868" s="0" t="s">
        <v>35</v>
      </c>
      <c r="H6868" s="0" t="s">
        <v>35</v>
      </c>
      <c r="I6868" s="0" t="s">
        <v>35</v>
      </c>
      <c r="J6868" s="0" t="s">
        <v>7211</v>
      </c>
      <c r="K6868" s="0" t="n">
        <v>8004000</v>
      </c>
      <c r="L6868" s="0" t="n">
        <v>2920857.975</v>
      </c>
      <c r="M6868" s="0" t="n">
        <v>5192455.08282127</v>
      </c>
      <c r="N6868" s="0" t="n">
        <v>5575462.2</v>
      </c>
      <c r="O6868" s="0" t="n">
        <v>8769189.645</v>
      </c>
      <c r="P6868" s="0" t="n">
        <v>7689867.84</v>
      </c>
      <c r="Q6868" s="0" t="n">
        <v>4797878.085</v>
      </c>
      <c r="S6868" s="0" t="s">
        <v>303</v>
      </c>
    </row>
    <row r="6869" customFormat="false" ht="14" hidden="false" customHeight="false" outlineLevel="0" collapsed="false">
      <c r="A6869" s="0" t="str">
        <f aca="false">SUBSTITUTE(C6869&amp;D6869&amp;E6869&amp;F6869&amp;G6869&amp;H6869&amp;I6869," ","")</f>
        <v>QuioscovirtualdeautoconsultaZona3BajovolumenNANANANA</v>
      </c>
      <c r="B6869" s="0" t="s">
        <v>7216</v>
      </c>
      <c r="C6869" s="0" t="s">
        <v>227</v>
      </c>
      <c r="D6869" s="0" t="s">
        <v>390</v>
      </c>
      <c r="E6869" s="0" t="s">
        <v>564</v>
      </c>
      <c r="F6869" s="0" t="s">
        <v>35</v>
      </c>
      <c r="G6869" s="0" t="s">
        <v>35</v>
      </c>
      <c r="H6869" s="0" t="s">
        <v>35</v>
      </c>
      <c r="I6869" s="0" t="s">
        <v>35</v>
      </c>
      <c r="J6869" s="0" t="s">
        <v>7211</v>
      </c>
      <c r="K6869" s="0" t="n">
        <v>8997600</v>
      </c>
      <c r="L6869" s="0" t="n">
        <v>2936441.97</v>
      </c>
      <c r="M6869" s="0" t="n">
        <v>5192455.08282127</v>
      </c>
      <c r="N6869" s="0" t="n">
        <v>5916267</v>
      </c>
      <c r="O6869" s="0" t="n">
        <v>8943606.81</v>
      </c>
      <c r="P6869" s="0" t="n">
        <v>7844957.415</v>
      </c>
      <c r="Q6869" s="0" t="n">
        <v>4997789.37</v>
      </c>
      <c r="S6869" s="0" t="s">
        <v>303</v>
      </c>
    </row>
    <row r="6870" customFormat="false" ht="14" hidden="false" customHeight="false" outlineLevel="0" collapsed="false">
      <c r="A6870" s="0" t="str">
        <f aca="false">SUBSTITUTE(C6870&amp;D6870&amp;E6870&amp;F6870&amp;G6870&amp;H6870&amp;I6870," ","")</f>
        <v>ComponentescomplementoPuestodeTrabajoMonitorZona1NANANANA</v>
      </c>
      <c r="B6870" s="0" t="s">
        <v>7217</v>
      </c>
      <c r="C6870" s="0" t="s">
        <v>77</v>
      </c>
      <c r="D6870" s="0" t="s">
        <v>7218</v>
      </c>
      <c r="E6870" s="0" t="s">
        <v>379</v>
      </c>
      <c r="F6870" s="0" t="s">
        <v>35</v>
      </c>
      <c r="G6870" s="0" t="s">
        <v>35</v>
      </c>
      <c r="H6870" s="0" t="s">
        <v>35</v>
      </c>
      <c r="I6870" s="0" t="s">
        <v>35</v>
      </c>
      <c r="J6870" s="0" t="s">
        <v>7218</v>
      </c>
      <c r="K6870" s="0" t="n">
        <v>91494</v>
      </c>
      <c r="L6870" s="0" t="n">
        <v>33262.83</v>
      </c>
      <c r="M6870" s="0" t="n">
        <v>68806.4386855463</v>
      </c>
      <c r="N6870" s="0" t="n">
        <v>46947.6</v>
      </c>
      <c r="O6870" s="0" t="n">
        <v>46603.98</v>
      </c>
      <c r="P6870" s="0" t="n">
        <v>53298.36</v>
      </c>
      <c r="Q6870" s="0" t="n">
        <v>36614.16</v>
      </c>
      <c r="S6870" s="0" t="s">
        <v>303</v>
      </c>
    </row>
    <row r="6871" customFormat="false" ht="14" hidden="false" customHeight="false" outlineLevel="0" collapsed="false">
      <c r="A6871" s="0" t="str">
        <f aca="false">SUBSTITUTE(C6871&amp;D6871&amp;E6871&amp;F6871&amp;G6871&amp;H6871&amp;I6871," ","")</f>
        <v>ComponentescomplementoPuestodeTrabajoMonitorZona2NANANANA</v>
      </c>
      <c r="B6871" s="0" t="s">
        <v>7219</v>
      </c>
      <c r="C6871" s="0" t="s">
        <v>77</v>
      </c>
      <c r="D6871" s="0" t="s">
        <v>7218</v>
      </c>
      <c r="E6871" s="0" t="s">
        <v>385</v>
      </c>
      <c r="F6871" s="0" t="s">
        <v>35</v>
      </c>
      <c r="G6871" s="0" t="s">
        <v>35</v>
      </c>
      <c r="H6871" s="0" t="s">
        <v>35</v>
      </c>
      <c r="I6871" s="0" t="s">
        <v>35</v>
      </c>
      <c r="J6871" s="0" t="s">
        <v>7218</v>
      </c>
      <c r="K6871" s="0" t="n">
        <v>106400</v>
      </c>
      <c r="L6871" s="0" t="n">
        <v>32138</v>
      </c>
      <c r="M6871" s="0" t="n">
        <v>61911.8651111705</v>
      </c>
      <c r="N6871" s="0" t="n">
        <v>48082</v>
      </c>
      <c r="O6871" s="0" t="n">
        <v>73204</v>
      </c>
      <c r="P6871" s="0" t="n">
        <v>52011</v>
      </c>
      <c r="Q6871" s="0" t="n">
        <v>42451</v>
      </c>
      <c r="S6871" s="0" t="s">
        <v>251</v>
      </c>
    </row>
    <row r="6872" customFormat="false" ht="14" hidden="false" customHeight="false" outlineLevel="0" collapsed="false">
      <c r="A6872" s="0" t="str">
        <f aca="false">SUBSTITUTE(C6872&amp;D6872&amp;E6872&amp;F6872&amp;G6872&amp;H6872&amp;I6872," ","")</f>
        <v>ComponentescomplementoPuestodeTrabajoMonitorZona3NANANANA</v>
      </c>
      <c r="B6872" s="0" t="s">
        <v>7220</v>
      </c>
      <c r="C6872" s="0" t="s">
        <v>77</v>
      </c>
      <c r="D6872" s="0" t="s">
        <v>7218</v>
      </c>
      <c r="E6872" s="0" t="s">
        <v>390</v>
      </c>
      <c r="F6872" s="0" t="s">
        <v>35</v>
      </c>
      <c r="G6872" s="0" t="s">
        <v>35</v>
      </c>
      <c r="H6872" s="0" t="s">
        <v>35</v>
      </c>
      <c r="I6872" s="0" t="s">
        <v>35</v>
      </c>
      <c r="J6872" s="0" t="s">
        <v>7218</v>
      </c>
      <c r="K6872" s="0" t="n">
        <v>124400</v>
      </c>
      <c r="L6872" s="0" t="n">
        <v>33830</v>
      </c>
      <c r="M6872" s="0" t="n">
        <v>61911.8651111705</v>
      </c>
      <c r="N6872" s="0" t="n">
        <v>49896</v>
      </c>
      <c r="O6872" s="0" t="n">
        <v>85338</v>
      </c>
      <c r="P6872" s="0" t="n">
        <v>52268</v>
      </c>
      <c r="Q6872" s="0" t="n">
        <v>49526</v>
      </c>
      <c r="S6872" s="0" t="s">
        <v>251</v>
      </c>
    </row>
    <row r="6873" customFormat="false" ht="14" hidden="false" customHeight="false" outlineLevel="0" collapsed="false">
      <c r="A6873" s="0" t="str">
        <f aca="false">SUBSTITUTE(C6873&amp;D6873&amp;E6873&amp;F6873&amp;G6873&amp;H6873&amp;I6873," ","")</f>
        <v>ComponentescomplementoPuestodeTrabajoImpresoratérmicaZona1BajoVolumenNANANA</v>
      </c>
      <c r="B6873" s="0" t="s">
        <v>7221</v>
      </c>
      <c r="C6873" s="0" t="s">
        <v>77</v>
      </c>
      <c r="D6873" s="0" t="s">
        <v>7222</v>
      </c>
      <c r="E6873" s="0" t="s">
        <v>379</v>
      </c>
      <c r="F6873" s="0" t="s">
        <v>7223</v>
      </c>
      <c r="G6873" s="0" t="s">
        <v>35</v>
      </c>
      <c r="H6873" s="0" t="s">
        <v>35</v>
      </c>
      <c r="I6873" s="0" t="s">
        <v>35</v>
      </c>
      <c r="J6873" s="0" t="s">
        <v>7222</v>
      </c>
      <c r="K6873" s="0" t="n">
        <v>65750</v>
      </c>
      <c r="L6873" s="0" t="n">
        <v>576111</v>
      </c>
      <c r="M6873" s="0" t="n">
        <v>1201843.44109003</v>
      </c>
      <c r="N6873" s="0" t="n">
        <v>730800</v>
      </c>
      <c r="O6873" s="0" t="n">
        <v>611924</v>
      </c>
      <c r="P6873" s="0" t="n">
        <v>4078856</v>
      </c>
      <c r="Q6873" s="0" t="n">
        <v>275931</v>
      </c>
      <c r="S6873" s="0" t="s">
        <v>251</v>
      </c>
    </row>
    <row r="6874" customFormat="false" ht="14" hidden="false" customHeight="false" outlineLevel="0" collapsed="false">
      <c r="A6874" s="0" t="str">
        <f aca="false">SUBSTITUTE(C6874&amp;D6874&amp;E6874&amp;F6874&amp;G6874&amp;H6874&amp;I6874," ","")</f>
        <v>ComponentescomplementoPuestodeTrabajoImpresoratérmicaZona2BajoVolumenNANANA</v>
      </c>
      <c r="B6874" s="0" t="s">
        <v>7224</v>
      </c>
      <c r="C6874" s="0" t="s">
        <v>77</v>
      </c>
      <c r="D6874" s="0" t="s">
        <v>7222</v>
      </c>
      <c r="E6874" s="0" t="s">
        <v>385</v>
      </c>
      <c r="F6874" s="0" t="s">
        <v>7223</v>
      </c>
      <c r="G6874" s="0" t="s">
        <v>35</v>
      </c>
      <c r="H6874" s="0" t="s">
        <v>35</v>
      </c>
      <c r="I6874" s="0" t="s">
        <v>35</v>
      </c>
      <c r="J6874" s="0" t="s">
        <v>7222</v>
      </c>
      <c r="K6874" s="0" t="n">
        <v>83750</v>
      </c>
      <c r="L6874" s="0" t="n">
        <v>633723</v>
      </c>
      <c r="M6874" s="0" t="n">
        <v>1129575.20705317</v>
      </c>
      <c r="N6874" s="0" t="n">
        <v>774648</v>
      </c>
      <c r="O6874" s="0" t="n">
        <v>611924</v>
      </c>
      <c r="P6874" s="0" t="n">
        <v>4119645</v>
      </c>
      <c r="Q6874" s="0" t="n">
        <v>303524</v>
      </c>
      <c r="S6874" s="0" t="s">
        <v>251</v>
      </c>
    </row>
    <row r="6875" customFormat="false" ht="14" hidden="false" customHeight="false" outlineLevel="0" collapsed="false">
      <c r="A6875" s="0" t="str">
        <f aca="false">SUBSTITUTE(C6875&amp;D6875&amp;E6875&amp;F6875&amp;G6875&amp;H6875&amp;I6875," ","")</f>
        <v>ComponentescomplementoPuestodeTrabajoImpresoratérmicaZona3BajoVolumenNANANA</v>
      </c>
      <c r="B6875" s="0" t="s">
        <v>7225</v>
      </c>
      <c r="C6875" s="0" t="s">
        <v>77</v>
      </c>
      <c r="D6875" s="0" t="s">
        <v>7222</v>
      </c>
      <c r="E6875" s="0" t="s">
        <v>390</v>
      </c>
      <c r="F6875" s="0" t="s">
        <v>7223</v>
      </c>
      <c r="G6875" s="0" t="s">
        <v>35</v>
      </c>
      <c r="H6875" s="0" t="s">
        <v>35</v>
      </c>
      <c r="I6875" s="0" t="s">
        <v>35</v>
      </c>
      <c r="J6875" s="0" t="s">
        <v>7222</v>
      </c>
      <c r="K6875" s="0" t="n">
        <v>101750</v>
      </c>
      <c r="L6875" s="0" t="n">
        <v>662528</v>
      </c>
      <c r="M6875" s="0" t="n">
        <v>1129575.20705317</v>
      </c>
      <c r="N6875" s="0" t="n">
        <v>803880</v>
      </c>
      <c r="O6875" s="0" t="n">
        <v>611924</v>
      </c>
      <c r="P6875" s="0" t="n">
        <v>4140039</v>
      </c>
      <c r="Q6875" s="0" t="n">
        <v>331117</v>
      </c>
      <c r="S6875" s="0" t="s">
        <v>251</v>
      </c>
    </row>
    <row r="6876" customFormat="false" ht="14" hidden="false" customHeight="false" outlineLevel="0" collapsed="false">
      <c r="A6876" s="0" t="str">
        <f aca="false">SUBSTITUTE(C6876&amp;D6876&amp;E6876&amp;F6876&amp;G6876&amp;H6876&amp;I6876," ","")</f>
        <v>ComponentescomplementoPuestodeTrabajoImpresoratérmicaZona1AltovolumenNANANA</v>
      </c>
      <c r="B6876" s="0" t="s">
        <v>7226</v>
      </c>
      <c r="C6876" s="0" t="s">
        <v>77</v>
      </c>
      <c r="D6876" s="0" t="s">
        <v>7222</v>
      </c>
      <c r="E6876" s="0" t="s">
        <v>379</v>
      </c>
      <c r="F6876" s="0" t="s">
        <v>568</v>
      </c>
      <c r="G6876" s="0" t="s">
        <v>35</v>
      </c>
      <c r="H6876" s="0" t="s">
        <v>35</v>
      </c>
      <c r="I6876" s="0" t="s">
        <v>35</v>
      </c>
      <c r="J6876" s="0" t="s">
        <v>7222</v>
      </c>
      <c r="K6876" s="0" t="n">
        <v>137750</v>
      </c>
      <c r="L6876" s="0" t="n">
        <v>606070</v>
      </c>
      <c r="M6876" s="0" t="n">
        <v>1201843.44109003</v>
      </c>
      <c r="N6876" s="0" t="n">
        <v>1111320</v>
      </c>
      <c r="O6876" s="0" t="n">
        <v>806058</v>
      </c>
      <c r="P6876" s="0" t="n">
        <v>3675639</v>
      </c>
      <c r="Q6876" s="0" t="n">
        <v>358710</v>
      </c>
      <c r="S6876" s="0" t="s">
        <v>251</v>
      </c>
    </row>
    <row r="6877" customFormat="false" ht="14" hidden="false" customHeight="false" outlineLevel="0" collapsed="false">
      <c r="A6877" s="0" t="str">
        <f aca="false">SUBSTITUTE(C6877&amp;D6877&amp;E6877&amp;F6877&amp;G6877&amp;H6877&amp;I6877," ","")</f>
        <v>ComponentescomplementoPuestodeTrabajoImpresoratérmicaZona2AltovolumenNANANA</v>
      </c>
      <c r="B6877" s="0" t="s">
        <v>7227</v>
      </c>
      <c r="C6877" s="0" t="s">
        <v>77</v>
      </c>
      <c r="D6877" s="0" t="s">
        <v>7222</v>
      </c>
      <c r="E6877" s="0" t="s">
        <v>385</v>
      </c>
      <c r="F6877" s="0" t="s">
        <v>568</v>
      </c>
      <c r="G6877" s="0" t="s">
        <v>35</v>
      </c>
      <c r="H6877" s="0" t="s">
        <v>35</v>
      </c>
      <c r="I6877" s="0" t="s">
        <v>35</v>
      </c>
      <c r="J6877" s="0" t="s">
        <v>7222</v>
      </c>
      <c r="K6877" s="0" t="n">
        <v>155750</v>
      </c>
      <c r="L6877" s="0" t="n">
        <v>666677</v>
      </c>
      <c r="M6877" s="0" t="n">
        <v>1129575.20705317</v>
      </c>
      <c r="N6877" s="0" t="n">
        <v>1177999</v>
      </c>
      <c r="O6877" s="0" t="n">
        <v>806058</v>
      </c>
      <c r="P6877" s="0" t="n">
        <v>3712395</v>
      </c>
      <c r="Q6877" s="0" t="n">
        <v>386303</v>
      </c>
      <c r="S6877" s="0" t="s">
        <v>251</v>
      </c>
    </row>
    <row r="6878" customFormat="false" ht="14" hidden="false" customHeight="false" outlineLevel="0" collapsed="false">
      <c r="A6878" s="0" t="str">
        <f aca="false">SUBSTITUTE(C6878&amp;D6878&amp;E6878&amp;F6878&amp;G6878&amp;H6878&amp;I6878," ","")</f>
        <v>ComponentescomplementoPuestodeTrabajoImpresoratérmicaZona3AltovolumenNANANA</v>
      </c>
      <c r="B6878" s="0" t="s">
        <v>7228</v>
      </c>
      <c r="C6878" s="0" t="s">
        <v>77</v>
      </c>
      <c r="D6878" s="0" t="s">
        <v>7222</v>
      </c>
      <c r="E6878" s="0" t="s">
        <v>390</v>
      </c>
      <c r="F6878" s="0" t="s">
        <v>568</v>
      </c>
      <c r="G6878" s="0" t="s">
        <v>35</v>
      </c>
      <c r="H6878" s="0" t="s">
        <v>35</v>
      </c>
      <c r="I6878" s="0" t="s">
        <v>35</v>
      </c>
      <c r="J6878" s="0" t="s">
        <v>7222</v>
      </c>
      <c r="K6878" s="0" t="n">
        <v>173750</v>
      </c>
      <c r="L6878" s="0" t="n">
        <v>786679</v>
      </c>
      <c r="M6878" s="0" t="n">
        <v>1129575.20705317</v>
      </c>
      <c r="N6878" s="0" t="n">
        <v>1222452</v>
      </c>
      <c r="O6878" s="0" t="n">
        <v>806058</v>
      </c>
      <c r="P6878" s="0" t="n">
        <v>3730774</v>
      </c>
      <c r="Q6878" s="0" t="n">
        <v>413896</v>
      </c>
      <c r="S6878" s="0" t="s">
        <v>251</v>
      </c>
    </row>
    <row r="6879" customFormat="false" ht="14" hidden="false" customHeight="false" outlineLevel="0" collapsed="false">
      <c r="A6879" s="0" t="str">
        <f aca="false">SUBSTITUTE(C6879&amp;D6879&amp;E6879&amp;F6879&amp;G6879&amp;H6879&amp;I6879," ","")</f>
        <v>ComponentescomplementoPuestodeTrabajoLectordehuelladigitalolectorbiométricoZona1NANANANA</v>
      </c>
      <c r="B6879" s="0" t="s">
        <v>7229</v>
      </c>
      <c r="C6879" s="0" t="s">
        <v>77</v>
      </c>
      <c r="D6879" s="0" t="s">
        <v>7230</v>
      </c>
      <c r="E6879" s="0" t="s">
        <v>379</v>
      </c>
      <c r="F6879" s="0" t="s">
        <v>35</v>
      </c>
      <c r="G6879" s="0" t="s">
        <v>35</v>
      </c>
      <c r="H6879" s="0" t="s">
        <v>35</v>
      </c>
      <c r="I6879" s="0" t="s">
        <v>35</v>
      </c>
      <c r="J6879" s="0" t="s">
        <v>7230</v>
      </c>
      <c r="K6879" s="0" t="n">
        <v>28500</v>
      </c>
      <c r="L6879" s="0" t="n">
        <v>147834</v>
      </c>
      <c r="M6879" s="0" t="n">
        <v>53982.9904711016</v>
      </c>
      <c r="N6879" s="0" t="n">
        <v>147000</v>
      </c>
      <c r="O6879" s="0" t="n">
        <v>33255</v>
      </c>
      <c r="P6879" s="0" t="n">
        <v>497616</v>
      </c>
      <c r="Q6879" s="0" t="n">
        <v>50941</v>
      </c>
      <c r="S6879" s="0" t="s">
        <v>251</v>
      </c>
    </row>
    <row r="6880" customFormat="false" ht="14" hidden="false" customHeight="false" outlineLevel="0" collapsed="false">
      <c r="A6880" s="0" t="str">
        <f aca="false">SUBSTITUTE(C6880&amp;D6880&amp;E6880&amp;F6880&amp;G6880&amp;H6880&amp;I6880," ","")</f>
        <v>ComponentescomplementoPuestodeTrabajoLectordehuelladigitalolectorbiométricoZona2NANANANA</v>
      </c>
      <c r="B6880" s="0" t="s">
        <v>7231</v>
      </c>
      <c r="C6880" s="0" t="s">
        <v>77</v>
      </c>
      <c r="D6880" s="0" t="s">
        <v>7230</v>
      </c>
      <c r="E6880" s="0" t="s">
        <v>385</v>
      </c>
      <c r="F6880" s="0" t="s">
        <v>35</v>
      </c>
      <c r="G6880" s="0" t="s">
        <v>35</v>
      </c>
      <c r="H6880" s="0" t="s">
        <v>35</v>
      </c>
      <c r="I6880" s="0" t="s">
        <v>35</v>
      </c>
      <c r="J6880" s="0" t="s">
        <v>7230</v>
      </c>
      <c r="K6880" s="0" t="n">
        <v>46500</v>
      </c>
      <c r="L6880" s="0" t="n">
        <v>147834</v>
      </c>
      <c r="M6880" s="0" t="n">
        <v>51629.7087897409</v>
      </c>
      <c r="N6880" s="0" t="n">
        <v>155820</v>
      </c>
      <c r="O6880" s="0" t="n">
        <v>57521</v>
      </c>
      <c r="P6880" s="0" t="n">
        <v>502592</v>
      </c>
      <c r="Q6880" s="0" t="n">
        <v>61130</v>
      </c>
      <c r="S6880" s="0" t="s">
        <v>251</v>
      </c>
    </row>
    <row r="6881" customFormat="false" ht="14" hidden="false" customHeight="false" outlineLevel="0" collapsed="false">
      <c r="A6881" s="0" t="str">
        <f aca="false">SUBSTITUTE(C6881&amp;D6881&amp;E6881&amp;F6881&amp;G6881&amp;H6881&amp;I6881," ","")</f>
        <v>ComponentescomplementoPuestodeTrabajoLectordehuelladigitalolectorbiométricoZona3NANANANA</v>
      </c>
      <c r="B6881" s="0" t="s">
        <v>7232</v>
      </c>
      <c r="C6881" s="0" t="s">
        <v>77</v>
      </c>
      <c r="D6881" s="0" t="s">
        <v>7230</v>
      </c>
      <c r="E6881" s="0" t="s">
        <v>390</v>
      </c>
      <c r="F6881" s="0" t="s">
        <v>35</v>
      </c>
      <c r="G6881" s="0" t="s">
        <v>35</v>
      </c>
      <c r="H6881" s="0" t="s">
        <v>35</v>
      </c>
      <c r="I6881" s="0" t="s">
        <v>35</v>
      </c>
      <c r="J6881" s="0" t="s">
        <v>7230</v>
      </c>
      <c r="K6881" s="0" t="n">
        <v>64500</v>
      </c>
      <c r="L6881" s="0" t="n">
        <v>149525</v>
      </c>
      <c r="M6881" s="0" t="n">
        <v>50576.6319351679</v>
      </c>
      <c r="N6881" s="0" t="n">
        <v>161700</v>
      </c>
      <c r="O6881" s="0" t="n">
        <v>66958</v>
      </c>
      <c r="P6881" s="0" t="n">
        <v>505080</v>
      </c>
      <c r="Q6881" s="0" t="n">
        <v>71318</v>
      </c>
      <c r="S6881" s="0" t="s">
        <v>251</v>
      </c>
    </row>
    <row r="6882" customFormat="false" ht="14" hidden="false" customHeight="false" outlineLevel="0" collapsed="false">
      <c r="A6882" s="0" t="str">
        <f aca="false">SUBSTITUTE(C6882&amp;D6882&amp;E6882&amp;F6882&amp;G6882&amp;H6882&amp;I6882," ","")</f>
        <v>ComponentescomplementoPuestodeTrabajoLectordecódigosdebarrasZona1NANANANA</v>
      </c>
      <c r="B6882" s="0" t="s">
        <v>7233</v>
      </c>
      <c r="C6882" s="0" t="s">
        <v>77</v>
      </c>
      <c r="D6882" s="0" t="s">
        <v>7234</v>
      </c>
      <c r="E6882" s="0" t="s">
        <v>379</v>
      </c>
      <c r="F6882" s="0" t="s">
        <v>35</v>
      </c>
      <c r="G6882" s="0" t="s">
        <v>35</v>
      </c>
      <c r="H6882" s="0" t="s">
        <v>35</v>
      </c>
      <c r="I6882" s="0" t="s">
        <v>35</v>
      </c>
      <c r="J6882" s="0" t="s">
        <v>7234</v>
      </c>
      <c r="K6882" s="0" t="n">
        <v>57000</v>
      </c>
      <c r="L6882" s="0" t="n">
        <v>62584</v>
      </c>
      <c r="M6882" s="0" t="n">
        <v>88298.15655891</v>
      </c>
      <c r="N6882" s="0" t="n">
        <v>168000</v>
      </c>
      <c r="O6882" s="0" t="n">
        <v>34816</v>
      </c>
      <c r="P6882" s="0" t="n">
        <v>185523</v>
      </c>
      <c r="Q6882" s="0" t="n">
        <v>66224</v>
      </c>
      <c r="S6882" s="0" t="s">
        <v>251</v>
      </c>
    </row>
    <row r="6883" customFormat="false" ht="14" hidden="false" customHeight="false" outlineLevel="0" collapsed="false">
      <c r="A6883" s="0" t="str">
        <f aca="false">SUBSTITUTE(C6883&amp;D6883&amp;E6883&amp;F6883&amp;G6883&amp;H6883&amp;I6883," ","")</f>
        <v>ComponentescomplementoPuestodeTrabajoLectordecódigosdebarrasZona2NANANANA</v>
      </c>
      <c r="B6883" s="0" t="s">
        <v>7235</v>
      </c>
      <c r="C6883" s="0" t="s">
        <v>77</v>
      </c>
      <c r="D6883" s="0" t="s">
        <v>7234</v>
      </c>
      <c r="E6883" s="0" t="s">
        <v>385</v>
      </c>
      <c r="F6883" s="0" t="s">
        <v>35</v>
      </c>
      <c r="G6883" s="0" t="s">
        <v>35</v>
      </c>
      <c r="H6883" s="0" t="s">
        <v>35</v>
      </c>
      <c r="I6883" s="0" t="s">
        <v>35</v>
      </c>
      <c r="J6883" s="0" t="s">
        <v>7234</v>
      </c>
      <c r="K6883" s="0" t="n">
        <v>75000</v>
      </c>
      <c r="L6883" s="0" t="n">
        <v>62584</v>
      </c>
      <c r="M6883" s="0" t="n">
        <v>82609.7604417134</v>
      </c>
      <c r="N6883" s="0" t="n">
        <v>178080</v>
      </c>
      <c r="O6883" s="0" t="n">
        <v>59083</v>
      </c>
      <c r="P6883" s="0" t="n">
        <v>187378</v>
      </c>
      <c r="Q6883" s="0" t="n">
        <v>71742</v>
      </c>
      <c r="S6883" s="0" t="s">
        <v>251</v>
      </c>
    </row>
    <row r="6884" customFormat="false" ht="14" hidden="false" customHeight="false" outlineLevel="0" collapsed="false">
      <c r="A6884" s="0" t="str">
        <f aca="false">SUBSTITUTE(C6884&amp;D6884&amp;E6884&amp;F6884&amp;G6884&amp;H6884&amp;I6884," ","")</f>
        <v>ComponentescomplementoPuestodeTrabajoLectordecódigosdebarrasZona3NANANANA</v>
      </c>
      <c r="B6884" s="0" t="s">
        <v>7236</v>
      </c>
      <c r="C6884" s="0" t="s">
        <v>77</v>
      </c>
      <c r="D6884" s="0" t="s">
        <v>7234</v>
      </c>
      <c r="E6884" s="0" t="s">
        <v>390</v>
      </c>
      <c r="F6884" s="0" t="s">
        <v>35</v>
      </c>
      <c r="G6884" s="0" t="s">
        <v>35</v>
      </c>
      <c r="H6884" s="0" t="s">
        <v>35</v>
      </c>
      <c r="I6884" s="0" t="s">
        <v>35</v>
      </c>
      <c r="J6884" s="0" t="s">
        <v>7234</v>
      </c>
      <c r="K6884" s="0" t="n">
        <v>93000</v>
      </c>
      <c r="L6884" s="0" t="n">
        <v>64276</v>
      </c>
      <c r="M6884" s="0" t="n">
        <v>82609.7604417134</v>
      </c>
      <c r="N6884" s="0" t="n">
        <v>184800</v>
      </c>
      <c r="O6884" s="0" t="n">
        <v>68520</v>
      </c>
      <c r="P6884" s="0" t="n">
        <v>188306</v>
      </c>
      <c r="Q6884" s="0" t="n">
        <v>77261</v>
      </c>
      <c r="S6884" s="0" t="s">
        <v>251</v>
      </c>
    </row>
    <row r="6885" customFormat="false" ht="14" hidden="false" customHeight="false" outlineLevel="0" collapsed="false">
      <c r="A6885" s="0" t="str">
        <f aca="false">SUBSTITUTE(C6885&amp;D6885&amp;E6885&amp;F6885&amp;G6885&amp;H6885&amp;I6885," ","")</f>
        <v>ComponentescomplementoPuestodeTrabajoImpresoraMultifuncionalAltorendimientoA4BajoVolumenZona1NANANA</v>
      </c>
      <c r="B6885" s="0" t="s">
        <v>7237</v>
      </c>
      <c r="C6885" s="0" t="s">
        <v>77</v>
      </c>
      <c r="D6885" s="0" t="s">
        <v>7238</v>
      </c>
      <c r="E6885" s="0" t="s">
        <v>7223</v>
      </c>
      <c r="F6885" s="0" t="s">
        <v>379</v>
      </c>
      <c r="G6885" s="0" t="s">
        <v>35</v>
      </c>
      <c r="H6885" s="0" t="s">
        <v>35</v>
      </c>
      <c r="I6885" s="0" t="s">
        <v>35</v>
      </c>
      <c r="J6885" s="0" t="s">
        <v>7238</v>
      </c>
      <c r="K6885" s="0" t="n">
        <v>97800</v>
      </c>
      <c r="L6885" s="0" t="n">
        <v>689843</v>
      </c>
      <c r="M6885" s="0" t="n">
        <v>550000</v>
      </c>
      <c r="N6885" s="0" t="n">
        <v>688800</v>
      </c>
      <c r="O6885" s="0" t="n">
        <v>1809327</v>
      </c>
      <c r="P6885" s="0" t="n">
        <v>1975523</v>
      </c>
      <c r="Q6885" s="0" t="n">
        <v>2787605</v>
      </c>
      <c r="S6885" s="0" t="s">
        <v>251</v>
      </c>
    </row>
    <row r="6886" customFormat="false" ht="14" hidden="false" customHeight="false" outlineLevel="0" collapsed="false">
      <c r="A6886" s="0" t="str">
        <f aca="false">SUBSTITUTE(C6886&amp;D6886&amp;E6886&amp;F6886&amp;G6886&amp;H6886&amp;I6886," ","")</f>
        <v>ComponentescomplementoPuestodeTrabajoImpresoraMultifuncionalAltorendimientoA4BajoVolumenZona2NANANA</v>
      </c>
      <c r="B6886" s="0" t="s">
        <v>7239</v>
      </c>
      <c r="C6886" s="0" t="s">
        <v>77</v>
      </c>
      <c r="D6886" s="0" t="s">
        <v>7238</v>
      </c>
      <c r="E6886" s="0" t="s">
        <v>7223</v>
      </c>
      <c r="F6886" s="0" t="s">
        <v>385</v>
      </c>
      <c r="G6886" s="0" t="s">
        <v>35</v>
      </c>
      <c r="H6886" s="0" t="s">
        <v>35</v>
      </c>
      <c r="I6886" s="0" t="s">
        <v>35</v>
      </c>
      <c r="J6886" s="0" t="s">
        <v>7238</v>
      </c>
      <c r="K6886" s="0" t="n">
        <v>217800</v>
      </c>
      <c r="L6886" s="0" t="n">
        <v>689843</v>
      </c>
      <c r="M6886" s="0" t="n">
        <v>700000</v>
      </c>
      <c r="N6886" s="0" t="n">
        <v>730128</v>
      </c>
      <c r="O6886" s="0" t="n">
        <v>1863253</v>
      </c>
      <c r="P6886" s="0" t="n">
        <v>1995278</v>
      </c>
      <c r="Q6886" s="0" t="n">
        <v>2926985</v>
      </c>
      <c r="S6886" s="0" t="s">
        <v>251</v>
      </c>
    </row>
    <row r="6887" customFormat="false" ht="14" hidden="false" customHeight="false" outlineLevel="0" collapsed="false">
      <c r="A6887" s="0" t="str">
        <f aca="false">SUBSTITUTE(C6887&amp;D6887&amp;E6887&amp;F6887&amp;G6887&amp;H6887&amp;I6887," ","")</f>
        <v>ComponentescomplementoPuestodeTrabajoImpresoraMultifuncionalAltorendimientoA4BajoVolumenZona3NANANA</v>
      </c>
      <c r="B6887" s="0" t="s">
        <v>7240</v>
      </c>
      <c r="C6887" s="0" t="s">
        <v>77</v>
      </c>
      <c r="D6887" s="0" t="s">
        <v>7238</v>
      </c>
      <c r="E6887" s="0" t="s">
        <v>7223</v>
      </c>
      <c r="F6887" s="0" t="s">
        <v>390</v>
      </c>
      <c r="G6887" s="0" t="s">
        <v>35</v>
      </c>
      <c r="H6887" s="0" t="s">
        <v>35</v>
      </c>
      <c r="I6887" s="0" t="s">
        <v>35</v>
      </c>
      <c r="J6887" s="0" t="s">
        <v>7238</v>
      </c>
      <c r="K6887" s="0" t="n">
        <v>337800</v>
      </c>
      <c r="L6887" s="0" t="n">
        <v>689843</v>
      </c>
      <c r="M6887" s="0" t="n">
        <v>750000</v>
      </c>
      <c r="N6887" s="0" t="n">
        <v>757680</v>
      </c>
      <c r="O6887" s="0" t="n">
        <v>1917179</v>
      </c>
      <c r="P6887" s="0" t="n">
        <v>2005156</v>
      </c>
      <c r="Q6887" s="0" t="n">
        <v>3066365</v>
      </c>
      <c r="S6887" s="0" t="s">
        <v>251</v>
      </c>
    </row>
    <row r="6888" customFormat="false" ht="14" hidden="false" customHeight="false" outlineLevel="0" collapsed="false">
      <c r="A6888" s="0" t="str">
        <f aca="false">SUBSTITUTE(C6888&amp;D6888&amp;E6888&amp;F6888&amp;G6888&amp;H6888&amp;I6888," ","")</f>
        <v>ComponentescomplementoPuestodeTrabajoImpresoraMultifuncionalAltorendimientoA4AltovolumenZona1NANANA</v>
      </c>
      <c r="B6888" s="0" t="s">
        <v>7241</v>
      </c>
      <c r="C6888" s="0" t="s">
        <v>77</v>
      </c>
      <c r="D6888" s="0" t="s">
        <v>7238</v>
      </c>
      <c r="E6888" s="0" t="s">
        <v>568</v>
      </c>
      <c r="F6888" s="0" t="s">
        <v>379</v>
      </c>
      <c r="G6888" s="0" t="s">
        <v>35</v>
      </c>
      <c r="H6888" s="0" t="s">
        <v>35</v>
      </c>
      <c r="I6888" s="0" t="s">
        <v>35</v>
      </c>
      <c r="J6888" s="0" t="s">
        <v>7238</v>
      </c>
      <c r="K6888" s="0" t="n">
        <v>371750</v>
      </c>
      <c r="L6888" s="0" t="n">
        <v>1512838</v>
      </c>
      <c r="M6888" s="0" t="n">
        <v>750000</v>
      </c>
      <c r="N6888" s="0" t="n">
        <v>968100</v>
      </c>
      <c r="O6888" s="0" t="n">
        <v>3451371</v>
      </c>
      <c r="P6888" s="0" t="n">
        <v>3087196</v>
      </c>
      <c r="Q6888" s="0" t="n">
        <v>3205746</v>
      </c>
      <c r="S6888" s="0" t="s">
        <v>251</v>
      </c>
    </row>
    <row r="6889" customFormat="false" ht="14" hidden="false" customHeight="false" outlineLevel="0" collapsed="false">
      <c r="A6889" s="0" t="str">
        <f aca="false">SUBSTITUTE(C6889&amp;D6889&amp;E6889&amp;F6889&amp;G6889&amp;H6889&amp;I6889," ","")</f>
        <v>ComponentescomplementoPuestodeTrabajoImpresoraMultifuncionalAltorendimientoA4AltovolumenZona2NANANA</v>
      </c>
      <c r="B6889" s="0" t="s">
        <v>7242</v>
      </c>
      <c r="C6889" s="0" t="s">
        <v>77</v>
      </c>
      <c r="D6889" s="0" t="s">
        <v>7238</v>
      </c>
      <c r="E6889" s="0" t="s">
        <v>568</v>
      </c>
      <c r="F6889" s="0" t="s">
        <v>385</v>
      </c>
      <c r="G6889" s="0" t="s">
        <v>35</v>
      </c>
      <c r="H6889" s="0" t="s">
        <v>35</v>
      </c>
      <c r="I6889" s="0" t="s">
        <v>35</v>
      </c>
      <c r="J6889" s="0" t="s">
        <v>7238</v>
      </c>
      <c r="K6889" s="0" t="n">
        <v>491750</v>
      </c>
      <c r="L6889" s="0" t="n">
        <v>1512838</v>
      </c>
      <c r="M6889" s="0" t="n">
        <v>900000</v>
      </c>
      <c r="N6889" s="0" t="n">
        <v>1026186</v>
      </c>
      <c r="O6889" s="0" t="n">
        <v>3505297</v>
      </c>
      <c r="P6889" s="0" t="n">
        <v>3118068</v>
      </c>
      <c r="Q6889" s="0" t="n">
        <v>3345126</v>
      </c>
      <c r="S6889" s="0" t="s">
        <v>251</v>
      </c>
    </row>
    <row r="6890" customFormat="false" ht="14" hidden="false" customHeight="false" outlineLevel="0" collapsed="false">
      <c r="A6890" s="0" t="str">
        <f aca="false">SUBSTITUTE(C6890&amp;D6890&amp;E6890&amp;F6890&amp;G6890&amp;H6890&amp;I6890," ","")</f>
        <v>ComponentescomplementoPuestodeTrabajoImpresoraMultifuncionalAltorendimientoA4AltovolumenZona3NANANA</v>
      </c>
      <c r="B6890" s="0" t="s">
        <v>7243</v>
      </c>
      <c r="C6890" s="0" t="s">
        <v>77</v>
      </c>
      <c r="D6890" s="0" t="s">
        <v>7238</v>
      </c>
      <c r="E6890" s="0" t="s">
        <v>568</v>
      </c>
      <c r="F6890" s="0" t="s">
        <v>390</v>
      </c>
      <c r="G6890" s="0" t="s">
        <v>35</v>
      </c>
      <c r="H6890" s="0" t="s">
        <v>35</v>
      </c>
      <c r="I6890" s="0" t="s">
        <v>35</v>
      </c>
      <c r="J6890" s="0" t="s">
        <v>7238</v>
      </c>
      <c r="K6890" s="0" t="n">
        <v>611750</v>
      </c>
      <c r="L6890" s="0" t="n">
        <v>1512838</v>
      </c>
      <c r="M6890" s="0" t="n">
        <v>950000</v>
      </c>
      <c r="N6890" s="0" t="n">
        <v>1064910</v>
      </c>
      <c r="O6890" s="0" t="n">
        <v>3559223</v>
      </c>
      <c r="P6890" s="0" t="n">
        <v>3133504</v>
      </c>
      <c r="Q6890" s="0" t="n">
        <v>3484506</v>
      </c>
      <c r="S6890" s="0" t="s">
        <v>251</v>
      </c>
    </row>
    <row r="6891" customFormat="false" ht="14" hidden="false" customHeight="false" outlineLevel="0" collapsed="false">
      <c r="A6891" s="0" t="str">
        <f aca="false">SUBSTITUTE(C6891&amp;D6891&amp;E6891&amp;F6891&amp;G6891&amp;H6891&amp;I6891," ","")</f>
        <v>ComponentescomplementoPuestodeTrabajoImpresoraMultifuncionalAltorendimientoA4CostoporclicNANANANA</v>
      </c>
      <c r="B6891" s="0" t="s">
        <v>7244</v>
      </c>
      <c r="C6891" s="0" t="s">
        <v>77</v>
      </c>
      <c r="D6891" s="0" t="s">
        <v>7238</v>
      </c>
      <c r="E6891" s="0" t="s">
        <v>7245</v>
      </c>
      <c r="F6891" s="0" t="s">
        <v>35</v>
      </c>
      <c r="G6891" s="0" t="s">
        <v>35</v>
      </c>
      <c r="H6891" s="0" t="s">
        <v>35</v>
      </c>
      <c r="I6891" s="0" t="s">
        <v>35</v>
      </c>
      <c r="J6891" s="0" t="s">
        <v>7245</v>
      </c>
      <c r="K6891" s="0" t="n">
        <v>18.5875</v>
      </c>
      <c r="L6891" s="0" t="n">
        <v>100</v>
      </c>
      <c r="M6891" s="0" t="n">
        <v>333.95671920919</v>
      </c>
      <c r="N6891" s="0" t="n">
        <v>101</v>
      </c>
      <c r="O6891" s="0" t="n">
        <v>43</v>
      </c>
      <c r="P6891" s="0" t="n">
        <v>26</v>
      </c>
      <c r="Q6891" s="0" t="n">
        <v>349</v>
      </c>
      <c r="S6891" s="0" t="s">
        <v>251</v>
      </c>
    </row>
    <row r="6892" customFormat="false" ht="14" hidden="false" customHeight="false" outlineLevel="0" collapsed="false">
      <c r="A6892" s="0" t="str">
        <f aca="false">SUBSTITUTE(C6892&amp;D6892&amp;E6892&amp;F6892&amp;G6892&amp;H6892&amp;I6892," ","")</f>
        <v>ComponentescomplementoPuestodeTrabajoImpresoraBajorendimientoA4BajoVolumenZona1NANANA</v>
      </c>
      <c r="B6892" s="0" t="s">
        <v>7246</v>
      </c>
      <c r="C6892" s="0" t="s">
        <v>77</v>
      </c>
      <c r="D6892" s="0" t="s">
        <v>7247</v>
      </c>
      <c r="E6892" s="0" t="s">
        <v>7223</v>
      </c>
      <c r="F6892" s="0" t="s">
        <v>379</v>
      </c>
      <c r="G6892" s="0" t="s">
        <v>35</v>
      </c>
      <c r="H6892" s="0" t="s">
        <v>35</v>
      </c>
      <c r="I6892" s="0" t="s">
        <v>35</v>
      </c>
      <c r="J6892" s="0" t="s">
        <v>7247</v>
      </c>
      <c r="K6892" s="0" t="n">
        <v>78250</v>
      </c>
      <c r="L6892" s="0" t="n">
        <v>248306</v>
      </c>
      <c r="M6892" s="0" t="n">
        <v>420919.048891264</v>
      </c>
      <c r="N6892" s="0" t="n">
        <v>531300</v>
      </c>
      <c r="O6892" s="0" t="n">
        <v>338250</v>
      </c>
      <c r="P6892" s="0" t="n">
        <v>2195681</v>
      </c>
      <c r="Q6892" s="0" t="n">
        <v>936749</v>
      </c>
      <c r="S6892" s="0" t="s">
        <v>251</v>
      </c>
    </row>
    <row r="6893" customFormat="false" ht="14" hidden="false" customHeight="false" outlineLevel="0" collapsed="false">
      <c r="A6893" s="0" t="str">
        <f aca="false">SUBSTITUTE(C6893&amp;D6893&amp;E6893&amp;F6893&amp;G6893&amp;H6893&amp;I6893," ","")</f>
        <v>ComponentescomplementoPuestodeTrabajoImpresoraBajorendimientoA4BajoVolumenZona2NANANA</v>
      </c>
      <c r="B6893" s="0" t="s">
        <v>7248</v>
      </c>
      <c r="C6893" s="0" t="s">
        <v>77</v>
      </c>
      <c r="D6893" s="0" t="s">
        <v>7247</v>
      </c>
      <c r="E6893" s="0" t="s">
        <v>7223</v>
      </c>
      <c r="F6893" s="0" t="s">
        <v>385</v>
      </c>
      <c r="G6893" s="0" t="s">
        <v>35</v>
      </c>
      <c r="H6893" s="0" t="s">
        <v>35</v>
      </c>
      <c r="I6893" s="0" t="s">
        <v>35</v>
      </c>
      <c r="J6893" s="0" t="s">
        <v>7247</v>
      </c>
      <c r="K6893" s="0" t="n">
        <v>96250</v>
      </c>
      <c r="L6893" s="0" t="n">
        <v>248306</v>
      </c>
      <c r="M6893" s="0" t="n">
        <v>417757.591949417</v>
      </c>
      <c r="N6893" s="0" t="n">
        <v>563178</v>
      </c>
      <c r="O6893" s="0" t="n">
        <v>446102</v>
      </c>
      <c r="P6893" s="0" t="n">
        <v>2217638</v>
      </c>
      <c r="Q6893" s="0" t="n">
        <v>983586</v>
      </c>
      <c r="S6893" s="0" t="s">
        <v>251</v>
      </c>
    </row>
    <row r="6894" customFormat="false" ht="14" hidden="false" customHeight="false" outlineLevel="0" collapsed="false">
      <c r="A6894" s="0" t="str">
        <f aca="false">SUBSTITUTE(C6894&amp;D6894&amp;E6894&amp;F6894&amp;G6894&amp;H6894&amp;I6894," ","")</f>
        <v>ComponentescomplementoPuestodeTrabajoImpresoraBajorendimientoA4BajoVolumenZona3NANANA</v>
      </c>
      <c r="B6894" s="0" t="s">
        <v>7249</v>
      </c>
      <c r="C6894" s="0" t="s">
        <v>77</v>
      </c>
      <c r="D6894" s="0" t="s">
        <v>7247</v>
      </c>
      <c r="E6894" s="0" t="s">
        <v>7223</v>
      </c>
      <c r="F6894" s="0" t="s">
        <v>390</v>
      </c>
      <c r="G6894" s="0" t="s">
        <v>35</v>
      </c>
      <c r="H6894" s="0" t="s">
        <v>35</v>
      </c>
      <c r="I6894" s="0" t="s">
        <v>35</v>
      </c>
      <c r="J6894" s="0" t="s">
        <v>7247</v>
      </c>
      <c r="K6894" s="0" t="n">
        <v>114250</v>
      </c>
      <c r="L6894" s="0" t="n">
        <v>248306</v>
      </c>
      <c r="M6894" s="0" t="n">
        <v>422121.293080417</v>
      </c>
      <c r="N6894" s="0" t="n">
        <v>584430</v>
      </c>
      <c r="O6894" s="0" t="n">
        <v>500028</v>
      </c>
      <c r="P6894" s="0" t="n">
        <v>2228616</v>
      </c>
      <c r="Q6894" s="0" t="n">
        <v>1030424</v>
      </c>
      <c r="S6894" s="0" t="s">
        <v>251</v>
      </c>
    </row>
    <row r="6895" customFormat="false" ht="14" hidden="false" customHeight="false" outlineLevel="0" collapsed="false">
      <c r="A6895" s="0" t="str">
        <f aca="false">SUBSTITUTE(C6895&amp;D6895&amp;E6895&amp;F6895&amp;G6895&amp;H6895&amp;I6895," ","")</f>
        <v>ComponentescomplementoPuestodeTrabajoImpresoraBajorendimientoA4AltovolumenZona1NANANA</v>
      </c>
      <c r="B6895" s="0" t="s">
        <v>7250</v>
      </c>
      <c r="C6895" s="0" t="s">
        <v>77</v>
      </c>
      <c r="D6895" s="0" t="s">
        <v>7247</v>
      </c>
      <c r="E6895" s="0" t="s">
        <v>568</v>
      </c>
      <c r="F6895" s="0" t="s">
        <v>379</v>
      </c>
      <c r="G6895" s="0" t="s">
        <v>35</v>
      </c>
      <c r="H6895" s="0" t="s">
        <v>35</v>
      </c>
      <c r="I6895" s="0" t="s">
        <v>35</v>
      </c>
      <c r="J6895" s="0" t="s">
        <v>7247</v>
      </c>
      <c r="K6895" s="0" t="n">
        <v>97875</v>
      </c>
      <c r="L6895" s="0" t="n">
        <v>732739</v>
      </c>
      <c r="M6895" s="0" t="n">
        <v>667913.438418381</v>
      </c>
      <c r="N6895" s="0" t="n">
        <v>760200</v>
      </c>
      <c r="O6895" s="0" t="n">
        <v>689308</v>
      </c>
      <c r="P6895" s="0" t="n">
        <v>3429085</v>
      </c>
      <c r="Q6895" s="0" t="n">
        <v>1077261</v>
      </c>
      <c r="S6895" s="0" t="s">
        <v>251</v>
      </c>
    </row>
    <row r="6896" customFormat="false" ht="14" hidden="false" customHeight="false" outlineLevel="0" collapsed="false">
      <c r="A6896" s="0" t="str">
        <f aca="false">SUBSTITUTE(C6896&amp;D6896&amp;E6896&amp;F6896&amp;G6896&amp;H6896&amp;I6896," ","")</f>
        <v>ComponentescomplementoPuestodeTrabajoImpresoraBajorendimientoA4AltovolumenZona2NANANA</v>
      </c>
      <c r="B6896" s="0" t="s">
        <v>7251</v>
      </c>
      <c r="C6896" s="0" t="s">
        <v>77</v>
      </c>
      <c r="D6896" s="0" t="s">
        <v>7247</v>
      </c>
      <c r="E6896" s="0" t="s">
        <v>568</v>
      </c>
      <c r="F6896" s="0" t="s">
        <v>385</v>
      </c>
      <c r="G6896" s="0" t="s">
        <v>35</v>
      </c>
      <c r="H6896" s="0" t="s">
        <v>35</v>
      </c>
      <c r="I6896" s="0" t="s">
        <v>35</v>
      </c>
      <c r="J6896" s="0" t="s">
        <v>7247</v>
      </c>
      <c r="K6896" s="0" t="n">
        <v>115875</v>
      </c>
      <c r="L6896" s="0" t="n">
        <v>732739</v>
      </c>
      <c r="M6896" s="0" t="n">
        <v>667913.438418381</v>
      </c>
      <c r="N6896" s="0" t="n">
        <v>805812</v>
      </c>
      <c r="O6896" s="0" t="n">
        <v>797160</v>
      </c>
      <c r="P6896" s="0" t="n">
        <v>3463376</v>
      </c>
      <c r="Q6896" s="0" t="n">
        <v>1124098</v>
      </c>
      <c r="S6896" s="0" t="s">
        <v>251</v>
      </c>
    </row>
    <row r="6897" customFormat="false" ht="14" hidden="false" customHeight="false" outlineLevel="0" collapsed="false">
      <c r="A6897" s="0" t="str">
        <f aca="false">SUBSTITUTE(C6897&amp;D6897&amp;E6897&amp;F6897&amp;G6897&amp;H6897&amp;I6897," ","")</f>
        <v>ComponentescomplementoPuestodeTrabajoImpresoraBajorendimientoA4AltovolumenZona3NANANA</v>
      </c>
      <c r="B6897" s="0" t="s">
        <v>7252</v>
      </c>
      <c r="C6897" s="0" t="s">
        <v>77</v>
      </c>
      <c r="D6897" s="0" t="s">
        <v>7247</v>
      </c>
      <c r="E6897" s="0" t="s">
        <v>568</v>
      </c>
      <c r="F6897" s="0" t="s">
        <v>390</v>
      </c>
      <c r="G6897" s="0" t="s">
        <v>35</v>
      </c>
      <c r="H6897" s="0" t="s">
        <v>35</v>
      </c>
      <c r="I6897" s="0" t="s">
        <v>35</v>
      </c>
      <c r="J6897" s="0" t="s">
        <v>7247</v>
      </c>
      <c r="K6897" s="0" t="n">
        <v>133875</v>
      </c>
      <c r="L6897" s="0" t="n">
        <v>732739</v>
      </c>
      <c r="M6897" s="0" t="n">
        <v>667913.438418381</v>
      </c>
      <c r="N6897" s="0" t="n">
        <v>836220</v>
      </c>
      <c r="O6897" s="0" t="n">
        <v>851086</v>
      </c>
      <c r="P6897" s="0" t="n">
        <v>3480521</v>
      </c>
      <c r="Q6897" s="0" t="n">
        <v>1170936</v>
      </c>
      <c r="S6897" s="0" t="s">
        <v>251</v>
      </c>
    </row>
    <row r="6898" customFormat="false" ht="14" hidden="false" customHeight="false" outlineLevel="0" collapsed="false">
      <c r="A6898" s="0" t="str">
        <f aca="false">SUBSTITUTE(C6898&amp;D6898&amp;E6898&amp;F6898&amp;G6898&amp;H6898&amp;I6898," ","")</f>
        <v>ComponentescomplementoPuestodeTrabajoImpresoraBajorendimientoA4CostoporclicNANANANA</v>
      </c>
      <c r="B6898" s="0" t="s">
        <v>7253</v>
      </c>
      <c r="C6898" s="0" t="s">
        <v>77</v>
      </c>
      <c r="D6898" s="0" t="s">
        <v>7247</v>
      </c>
      <c r="E6898" s="0" t="s">
        <v>7245</v>
      </c>
      <c r="F6898" s="0" t="s">
        <v>35</v>
      </c>
      <c r="G6898" s="0" t="s">
        <v>35</v>
      </c>
      <c r="H6898" s="0" t="s">
        <v>35</v>
      </c>
      <c r="I6898" s="0" t="s">
        <v>35</v>
      </c>
      <c r="J6898" s="0" t="s">
        <v>7245</v>
      </c>
      <c r="K6898" s="0" t="n">
        <v>9.7875</v>
      </c>
      <c r="L6898" s="0" t="n">
        <v>100</v>
      </c>
      <c r="M6898" s="0" t="n">
        <v>333.95671920919</v>
      </c>
      <c r="N6898" s="0" t="n">
        <v>76</v>
      </c>
      <c r="O6898" s="0" t="n">
        <v>43</v>
      </c>
      <c r="P6898" s="0" t="n">
        <v>26</v>
      </c>
      <c r="Q6898" s="0" t="n">
        <v>335</v>
      </c>
      <c r="S6898" s="0" t="s">
        <v>251</v>
      </c>
    </row>
    <row r="6899" customFormat="false" ht="14" hidden="false" customHeight="false" outlineLevel="0" collapsed="false">
      <c r="A6899" s="0" t="str">
        <f aca="false">SUBSTITUTE(C6899&amp;D6899&amp;E6899&amp;F6899&amp;G6899&amp;H6899&amp;I6899," ","")</f>
        <v>ComponentescomplementoPuestodeTrabajoEscánerPortátilZona1NANANANA</v>
      </c>
      <c r="B6899" s="0" t="s">
        <v>7254</v>
      </c>
      <c r="C6899" s="0" t="s">
        <v>77</v>
      </c>
      <c r="D6899" s="0" t="s">
        <v>7255</v>
      </c>
      <c r="E6899" s="0" t="s">
        <v>379</v>
      </c>
      <c r="F6899" s="0" t="s">
        <v>35</v>
      </c>
      <c r="G6899" s="0" t="s">
        <v>35</v>
      </c>
      <c r="H6899" s="0" t="s">
        <v>35</v>
      </c>
      <c r="I6899" s="0" t="s">
        <v>35</v>
      </c>
      <c r="J6899" s="0" t="s">
        <v>7255</v>
      </c>
      <c r="K6899" s="0" t="n">
        <v>31375</v>
      </c>
      <c r="L6899" s="0" t="n">
        <v>140053</v>
      </c>
      <c r="M6899" s="0" t="n">
        <v>106866.150146941</v>
      </c>
      <c r="N6899" s="0" t="n">
        <v>315000</v>
      </c>
      <c r="O6899" s="0" t="n">
        <v>53814</v>
      </c>
      <c r="P6899" s="0" t="n">
        <v>63342</v>
      </c>
      <c r="Q6899" s="0" t="n">
        <v>57026</v>
      </c>
      <c r="S6899" s="0" t="s">
        <v>251</v>
      </c>
    </row>
    <row r="6900" customFormat="false" ht="14" hidden="false" customHeight="false" outlineLevel="0" collapsed="false">
      <c r="A6900" s="0" t="str">
        <f aca="false">SUBSTITUTE(C6900&amp;D6900&amp;E6900&amp;F6900&amp;G6900&amp;H6900&amp;I6900," ","")</f>
        <v>ComponentescomplementoPuestodeTrabajoEscánerPortátilZona2NANANANA</v>
      </c>
      <c r="B6900" s="0" t="s">
        <v>7256</v>
      </c>
      <c r="C6900" s="0" t="s">
        <v>77</v>
      </c>
      <c r="D6900" s="0" t="s">
        <v>7255</v>
      </c>
      <c r="E6900" s="0" t="s">
        <v>385</v>
      </c>
      <c r="F6900" s="0" t="s">
        <v>35</v>
      </c>
      <c r="G6900" s="0" t="s">
        <v>35</v>
      </c>
      <c r="H6900" s="0" t="s">
        <v>35</v>
      </c>
      <c r="I6900" s="0" t="s">
        <v>35</v>
      </c>
      <c r="J6900" s="0" t="s">
        <v>7255</v>
      </c>
      <c r="K6900" s="0" t="n">
        <v>49375</v>
      </c>
      <c r="L6900" s="0" t="n">
        <v>140053</v>
      </c>
      <c r="M6900" s="0" t="n">
        <v>106866.150146941</v>
      </c>
      <c r="N6900" s="0" t="n">
        <v>333900</v>
      </c>
      <c r="O6900" s="0" t="n">
        <v>80777</v>
      </c>
      <c r="P6900" s="0" t="n">
        <v>63975</v>
      </c>
      <c r="Q6900" s="0" t="n">
        <v>65799</v>
      </c>
      <c r="S6900" s="0" t="s">
        <v>251</v>
      </c>
    </row>
    <row r="6901" customFormat="false" ht="14" hidden="false" customHeight="false" outlineLevel="0" collapsed="false">
      <c r="A6901" s="0" t="str">
        <f aca="false">SUBSTITUTE(C6901&amp;D6901&amp;E6901&amp;F6901&amp;G6901&amp;H6901&amp;I6901," ","")</f>
        <v>ComponentescomplementoPuestodeTrabajoEscánerPortátilZona3NANANANA</v>
      </c>
      <c r="B6901" s="0" t="s">
        <v>7257</v>
      </c>
      <c r="C6901" s="0" t="s">
        <v>77</v>
      </c>
      <c r="D6901" s="0" t="s">
        <v>7255</v>
      </c>
      <c r="E6901" s="0" t="s">
        <v>390</v>
      </c>
      <c r="F6901" s="0" t="s">
        <v>35</v>
      </c>
      <c r="G6901" s="0" t="s">
        <v>35</v>
      </c>
      <c r="H6901" s="0" t="s">
        <v>35</v>
      </c>
      <c r="I6901" s="0" t="s">
        <v>35</v>
      </c>
      <c r="J6901" s="0" t="s">
        <v>7255</v>
      </c>
      <c r="K6901" s="0" t="n">
        <v>67375</v>
      </c>
      <c r="L6901" s="0" t="n">
        <v>140053</v>
      </c>
      <c r="M6901" s="0" t="n">
        <v>106866.150146941</v>
      </c>
      <c r="N6901" s="0" t="n">
        <v>346500</v>
      </c>
      <c r="O6901" s="0" t="n">
        <v>107740</v>
      </c>
      <c r="P6901" s="0" t="n">
        <v>64292</v>
      </c>
      <c r="Q6901" s="0" t="n">
        <v>78959</v>
      </c>
      <c r="S6901" s="0" t="s">
        <v>251</v>
      </c>
    </row>
    <row r="6902" customFormat="false" ht="14" hidden="false" customHeight="false" outlineLevel="0" collapsed="false">
      <c r="A6902" s="0" t="str">
        <f aca="false">SUBSTITUTE(C6902&amp;D6902&amp;E6902&amp;F6902&amp;G6902&amp;H6902&amp;I6902," ","")</f>
        <v>ComponentescomplementoPuestodeTrabajoTabletaZona1NANANANA</v>
      </c>
      <c r="B6902" s="0" t="s">
        <v>7258</v>
      </c>
      <c r="C6902" s="0" t="s">
        <v>77</v>
      </c>
      <c r="D6902" s="0" t="s">
        <v>7259</v>
      </c>
      <c r="E6902" s="0" t="s">
        <v>379</v>
      </c>
      <c r="F6902" s="0" t="s">
        <v>35</v>
      </c>
      <c r="G6902" s="0" t="s">
        <v>35</v>
      </c>
      <c r="H6902" s="0" t="s">
        <v>35</v>
      </c>
      <c r="I6902" s="0" t="s">
        <v>35</v>
      </c>
      <c r="J6902" s="0" t="s">
        <v>7259</v>
      </c>
      <c r="K6902" s="0" t="n">
        <v>119195</v>
      </c>
      <c r="L6902" s="0" t="n">
        <v>109607</v>
      </c>
      <c r="M6902" s="0" t="n">
        <v>261721.880844243</v>
      </c>
      <c r="N6902" s="0" t="n">
        <v>252000</v>
      </c>
      <c r="O6902" s="0" t="n">
        <v>255204</v>
      </c>
      <c r="P6902" s="0" t="n">
        <v>149712</v>
      </c>
      <c r="Q6902" s="0" t="n">
        <v>158484</v>
      </c>
      <c r="S6902" s="0" t="s">
        <v>251</v>
      </c>
    </row>
    <row r="6903" customFormat="false" ht="14" hidden="false" customHeight="false" outlineLevel="0" collapsed="false">
      <c r="A6903" s="0" t="str">
        <f aca="false">SUBSTITUTE(C6903&amp;D6903&amp;E6903&amp;F6903&amp;G6903&amp;H6903&amp;I6903," ","")</f>
        <v>ComponentescomplementoPuestodeTrabajoTabletaZona2NANANANA</v>
      </c>
      <c r="B6903" s="0" t="s">
        <v>7260</v>
      </c>
      <c r="C6903" s="0" t="s">
        <v>77</v>
      </c>
      <c r="D6903" s="0" t="s">
        <v>7259</v>
      </c>
      <c r="E6903" s="0" t="s">
        <v>385</v>
      </c>
      <c r="F6903" s="0" t="s">
        <v>35</v>
      </c>
      <c r="G6903" s="0" t="s">
        <v>35</v>
      </c>
      <c r="H6903" s="0" t="s">
        <v>35</v>
      </c>
      <c r="I6903" s="0" t="s">
        <v>35</v>
      </c>
      <c r="J6903" s="0" t="s">
        <v>7259</v>
      </c>
      <c r="K6903" s="0" t="n">
        <v>137195</v>
      </c>
      <c r="L6903" s="0" t="n">
        <v>120568</v>
      </c>
      <c r="M6903" s="0" t="n">
        <v>247862.676997061</v>
      </c>
      <c r="N6903" s="0" t="n">
        <v>267120</v>
      </c>
      <c r="O6903" s="0" t="n">
        <v>323421</v>
      </c>
      <c r="P6903" s="0" t="n">
        <v>151209</v>
      </c>
      <c r="Q6903" s="0" t="n">
        <v>190180</v>
      </c>
      <c r="S6903" s="0" t="s">
        <v>251</v>
      </c>
    </row>
    <row r="6904" customFormat="false" ht="14" hidden="false" customHeight="false" outlineLevel="0" collapsed="false">
      <c r="A6904" s="0" t="str">
        <f aca="false">SUBSTITUTE(C6904&amp;D6904&amp;E6904&amp;F6904&amp;G6904&amp;H6904&amp;I6904," ","")</f>
        <v>ComponentescomplementoPuestodeTrabajoTabletaZona3NANANANA</v>
      </c>
      <c r="B6904" s="0" t="s">
        <v>7261</v>
      </c>
      <c r="C6904" s="0" t="s">
        <v>77</v>
      </c>
      <c r="D6904" s="0" t="s">
        <v>7259</v>
      </c>
      <c r="E6904" s="0" t="s">
        <v>390</v>
      </c>
      <c r="F6904" s="0" t="s">
        <v>35</v>
      </c>
      <c r="G6904" s="0" t="s">
        <v>35</v>
      </c>
      <c r="H6904" s="0" t="s">
        <v>35</v>
      </c>
      <c r="I6904" s="0" t="s">
        <v>35</v>
      </c>
      <c r="J6904" s="0" t="s">
        <v>7259</v>
      </c>
      <c r="K6904" s="0" t="n">
        <v>155195</v>
      </c>
      <c r="L6904" s="0" t="n">
        <v>131529</v>
      </c>
      <c r="M6904" s="0" t="n">
        <v>248831.151482768</v>
      </c>
      <c r="N6904" s="0" t="n">
        <v>277200</v>
      </c>
      <c r="O6904" s="0" t="n">
        <v>391637</v>
      </c>
      <c r="P6904" s="0" t="n">
        <v>151958</v>
      </c>
      <c r="Q6904" s="0" t="n">
        <v>221877</v>
      </c>
      <c r="S6904" s="0" t="s">
        <v>251</v>
      </c>
    </row>
    <row r="6905" customFormat="false" ht="14" hidden="false" customHeight="false" outlineLevel="0" collapsed="false">
      <c r="A6905" s="0" t="str">
        <f aca="false">SUBSTITUTE(C6905&amp;D6905&amp;E6905&amp;F6905&amp;G6905&amp;H6905&amp;I6905," ","")</f>
        <v>ComponentescomplementoPuestodeTrabajoEscánerAltoRendimientoA4Zona1NANANANA</v>
      </c>
      <c r="B6905" s="0" t="s">
        <v>7262</v>
      </c>
      <c r="C6905" s="0" t="s">
        <v>77</v>
      </c>
      <c r="D6905" s="0" t="s">
        <v>7263</v>
      </c>
      <c r="E6905" s="0" t="s">
        <v>379</v>
      </c>
      <c r="F6905" s="0" t="s">
        <v>35</v>
      </c>
      <c r="G6905" s="0" t="s">
        <v>35</v>
      </c>
      <c r="H6905" s="0" t="s">
        <v>35</v>
      </c>
      <c r="I6905" s="0" t="s">
        <v>35</v>
      </c>
      <c r="J6905" s="0" t="s">
        <v>7263</v>
      </c>
      <c r="K6905" s="0" t="n">
        <v>423540</v>
      </c>
      <c r="L6905" s="0" t="n">
        <v>3044619</v>
      </c>
      <c r="M6905" s="0" t="n">
        <v>678534.189746787</v>
      </c>
      <c r="N6905" s="0" t="n">
        <v>3150000</v>
      </c>
      <c r="O6905" s="0" t="n">
        <v>525778</v>
      </c>
      <c r="P6905" s="0" t="n">
        <v>180643</v>
      </c>
      <c r="Q6905" s="0" t="n">
        <v>4120136</v>
      </c>
      <c r="S6905" s="0" t="s">
        <v>251</v>
      </c>
    </row>
    <row r="6906" customFormat="false" ht="14" hidden="false" customHeight="false" outlineLevel="0" collapsed="false">
      <c r="A6906" s="0" t="str">
        <f aca="false">SUBSTITUTE(C6906&amp;D6906&amp;E6906&amp;F6906&amp;G6906&amp;H6906&amp;I6906," ","")</f>
        <v>ComponentescomplementoPuestodeTrabajoEscánerAltoRendimientoA4Zona2NANANANA</v>
      </c>
      <c r="B6906" s="0" t="s">
        <v>7264</v>
      </c>
      <c r="C6906" s="0" t="s">
        <v>77</v>
      </c>
      <c r="D6906" s="0" t="s">
        <v>7263</v>
      </c>
      <c r="E6906" s="0" t="s">
        <v>385</v>
      </c>
      <c r="F6906" s="0" t="s">
        <v>35</v>
      </c>
      <c r="G6906" s="0" t="s">
        <v>35</v>
      </c>
      <c r="H6906" s="0" t="s">
        <v>35</v>
      </c>
      <c r="I6906" s="0" t="s">
        <v>35</v>
      </c>
      <c r="J6906" s="0" t="s">
        <v>7263</v>
      </c>
      <c r="K6906" s="0" t="n">
        <v>543540</v>
      </c>
      <c r="L6906" s="0" t="n">
        <v>3349081</v>
      </c>
      <c r="M6906" s="0" t="n">
        <v>642885.237628759</v>
      </c>
      <c r="N6906" s="0" t="n">
        <v>3339000</v>
      </c>
      <c r="O6906" s="0" t="n">
        <v>647111</v>
      </c>
      <c r="P6906" s="0" t="n">
        <v>182449</v>
      </c>
      <c r="Q6906" s="0" t="n">
        <v>4532150</v>
      </c>
      <c r="S6906" s="0" t="s">
        <v>251</v>
      </c>
    </row>
    <row r="6907" customFormat="false" ht="14" hidden="false" customHeight="false" outlineLevel="0" collapsed="false">
      <c r="A6907" s="0" t="str">
        <f aca="false">SUBSTITUTE(C6907&amp;D6907&amp;E6907&amp;F6907&amp;G6907&amp;H6907&amp;I6907," ","")</f>
        <v>ComponentescomplementoPuestodeTrabajoEscánerAltoRendimientoA4Zona3NANANANA</v>
      </c>
      <c r="B6907" s="0" t="s">
        <v>7265</v>
      </c>
      <c r="C6907" s="0" t="s">
        <v>77</v>
      </c>
      <c r="D6907" s="0" t="s">
        <v>7263</v>
      </c>
      <c r="E6907" s="0" t="s">
        <v>390</v>
      </c>
      <c r="F6907" s="0" t="s">
        <v>35</v>
      </c>
      <c r="G6907" s="0" t="s">
        <v>35</v>
      </c>
      <c r="H6907" s="0" t="s">
        <v>35</v>
      </c>
      <c r="I6907" s="0" t="s">
        <v>35</v>
      </c>
      <c r="J6907" s="0" t="s">
        <v>7263</v>
      </c>
      <c r="K6907" s="0" t="n">
        <v>663540</v>
      </c>
      <c r="L6907" s="0" t="n">
        <v>3653543</v>
      </c>
      <c r="M6907" s="0" t="n">
        <v>646973.609997922</v>
      </c>
      <c r="N6907" s="0" t="n">
        <v>3465000</v>
      </c>
      <c r="O6907" s="0" t="n">
        <v>768444</v>
      </c>
      <c r="P6907" s="0" t="n">
        <v>183353</v>
      </c>
      <c r="Q6907" s="0" t="n">
        <v>5438580</v>
      </c>
      <c r="S6907" s="0" t="s">
        <v>251</v>
      </c>
    </row>
    <row r="6908" customFormat="false" ht="14" hidden="false" customHeight="false" outlineLevel="0" collapsed="false">
      <c r="A6908" s="0" t="str">
        <f aca="false">SUBSTITUTE(C6908&amp;D6908&amp;E6908&amp;F6908&amp;G6908&amp;H6908&amp;I6908," ","")</f>
        <v>ComponentescomplementoPuestodeTrabajoEscánerAltoRendimientoA3Zona1NANANANA</v>
      </c>
      <c r="B6908" s="0" t="s">
        <v>7266</v>
      </c>
      <c r="C6908" s="0" t="s">
        <v>77</v>
      </c>
      <c r="D6908" s="0" t="s">
        <v>7267</v>
      </c>
      <c r="E6908" s="0" t="s">
        <v>379</v>
      </c>
      <c r="F6908" s="0" t="s">
        <v>35</v>
      </c>
      <c r="G6908" s="0" t="s">
        <v>35</v>
      </c>
      <c r="H6908" s="0" t="s">
        <v>35</v>
      </c>
      <c r="I6908" s="0" t="s">
        <v>35</v>
      </c>
      <c r="J6908" s="0" t="s">
        <v>7267</v>
      </c>
      <c r="K6908" s="0" t="n">
        <v>1081250</v>
      </c>
      <c r="L6908" s="0" t="n">
        <v>6657567</v>
      </c>
      <c r="M6908" s="0" t="n">
        <v>706340.724908718</v>
      </c>
      <c r="N6908" s="0" t="n">
        <v>4200000</v>
      </c>
      <c r="O6908" s="0" t="n">
        <v>390288</v>
      </c>
      <c r="P6908" s="0" t="n">
        <v>113354</v>
      </c>
      <c r="Q6908" s="0" t="n">
        <v>2895147</v>
      </c>
      <c r="S6908" s="0" t="s">
        <v>251</v>
      </c>
    </row>
    <row r="6909" customFormat="false" ht="14" hidden="false" customHeight="false" outlineLevel="0" collapsed="false">
      <c r="A6909" s="0" t="str">
        <f aca="false">SUBSTITUTE(C6909&amp;D6909&amp;E6909&amp;F6909&amp;G6909&amp;H6909&amp;I6909," ","")</f>
        <v>ComponentescomplementoPuestodeTrabajoEscánerAltoRendimientoA3Zona2NANANANA</v>
      </c>
      <c r="B6909" s="0" t="s">
        <v>7268</v>
      </c>
      <c r="C6909" s="0" t="s">
        <v>77</v>
      </c>
      <c r="D6909" s="0" t="s">
        <v>7267</v>
      </c>
      <c r="E6909" s="0" t="s">
        <v>385</v>
      </c>
      <c r="F6909" s="0" t="s">
        <v>35</v>
      </c>
      <c r="G6909" s="0" t="s">
        <v>35</v>
      </c>
      <c r="H6909" s="0" t="s">
        <v>35</v>
      </c>
      <c r="I6909" s="0" t="s">
        <v>35</v>
      </c>
      <c r="J6909" s="0" t="s">
        <v>7267</v>
      </c>
      <c r="K6909" s="0" t="n">
        <v>1201250</v>
      </c>
      <c r="L6909" s="0" t="n">
        <v>7323324</v>
      </c>
      <c r="M6909" s="0" t="n">
        <v>702945.498263425</v>
      </c>
      <c r="N6909" s="0" t="n">
        <v>4452000</v>
      </c>
      <c r="O6909" s="0" t="n">
        <v>498139</v>
      </c>
      <c r="P6909" s="0" t="n">
        <v>114488</v>
      </c>
      <c r="Q6909" s="0" t="n">
        <v>3158342</v>
      </c>
      <c r="S6909" s="0" t="s">
        <v>251</v>
      </c>
    </row>
    <row r="6910" customFormat="false" ht="14" hidden="false" customHeight="false" outlineLevel="0" collapsed="false">
      <c r="A6910" s="0" t="str">
        <f aca="false">SUBSTITUTE(C6910&amp;D6910&amp;E6910&amp;F6910&amp;G6910&amp;H6910&amp;I6910," ","")</f>
        <v>ComponentescomplementoPuestodeTrabajoEscánerAltoRendimientoA3Zona3NANANANA</v>
      </c>
      <c r="B6910" s="0" t="s">
        <v>7269</v>
      </c>
      <c r="C6910" s="0" t="s">
        <v>77</v>
      </c>
      <c r="D6910" s="0" t="s">
        <v>7267</v>
      </c>
      <c r="E6910" s="0" t="s">
        <v>390</v>
      </c>
      <c r="F6910" s="0" t="s">
        <v>35</v>
      </c>
      <c r="G6910" s="0" t="s">
        <v>35</v>
      </c>
      <c r="H6910" s="0" t="s">
        <v>35</v>
      </c>
      <c r="I6910" s="0" t="s">
        <v>35</v>
      </c>
      <c r="J6910" s="0" t="s">
        <v>7267</v>
      </c>
      <c r="K6910" s="0" t="n">
        <v>1321250</v>
      </c>
      <c r="L6910" s="0" t="n">
        <v>7989081</v>
      </c>
      <c r="M6910" s="0" t="n">
        <v>699197.761747855</v>
      </c>
      <c r="N6910" s="0" t="n">
        <v>4620000</v>
      </c>
      <c r="O6910" s="0" t="n">
        <v>605991</v>
      </c>
      <c r="P6910" s="0" t="n">
        <v>115054</v>
      </c>
      <c r="Q6910" s="0" t="n">
        <v>3684732</v>
      </c>
      <c r="S6910" s="0" t="s">
        <v>251</v>
      </c>
    </row>
    <row r="6911" customFormat="false" ht="14" hidden="false" customHeight="false" outlineLevel="0" collapsed="false">
      <c r="A6911" s="0" t="str">
        <f aca="false">SUBSTITUTE(C6911&amp;D6911&amp;E6911&amp;F6911&amp;G6911&amp;H6911&amp;I6911," ","")</f>
        <v>ComponentescomplementoPuestodeTrabajoLicenciaSoftwaredeplataformadeCentrodeContacto-MonitoreoycalidadNANANANANA</v>
      </c>
      <c r="B6911" s="0" t="s">
        <v>7270</v>
      </c>
      <c r="C6911" s="0" t="s">
        <v>77</v>
      </c>
      <c r="D6911" s="0" t="s">
        <v>7271</v>
      </c>
      <c r="E6911" s="0" t="s">
        <v>35</v>
      </c>
      <c r="F6911" s="0" t="s">
        <v>35</v>
      </c>
      <c r="G6911" s="0" t="s">
        <v>35</v>
      </c>
      <c r="H6911" s="0" t="s">
        <v>35</v>
      </c>
      <c r="I6911" s="0" t="s">
        <v>35</v>
      </c>
      <c r="J6911" s="0" t="s">
        <v>285</v>
      </c>
      <c r="K6911" s="0" t="n">
        <v>400000</v>
      </c>
      <c r="L6911" s="0" t="n">
        <v>4872</v>
      </c>
      <c r="M6911" s="0" t="n">
        <v>124800</v>
      </c>
      <c r="N6911" s="0" t="n">
        <v>335160</v>
      </c>
      <c r="O6911" s="0" t="n">
        <v>69977</v>
      </c>
      <c r="P6911" s="0" t="n">
        <v>430274</v>
      </c>
      <c r="Q6911" s="0" t="n">
        <v>275931</v>
      </c>
      <c r="S6911" s="0" t="s">
        <v>251</v>
      </c>
    </row>
    <row r="6912" customFormat="false" ht="14" hidden="false" customHeight="false" outlineLevel="0" collapsed="false">
      <c r="A6912" s="0" t="str">
        <f aca="false">SUBSTITUTE(C6912&amp;D6912&amp;E6912&amp;F6912&amp;G6912&amp;H6912&amp;I6912," ","")</f>
        <v>ComponentescomplementoPuestodeTrabajoLicenciamientoMicrosoftOfficeNANANANANA</v>
      </c>
      <c r="B6912" s="0" t="s">
        <v>7272</v>
      </c>
      <c r="C6912" s="0" t="s">
        <v>77</v>
      </c>
      <c r="D6912" s="0" t="s">
        <v>78</v>
      </c>
      <c r="E6912" s="0" t="s">
        <v>35</v>
      </c>
      <c r="F6912" s="0" t="s">
        <v>35</v>
      </c>
      <c r="G6912" s="0" t="s">
        <v>35</v>
      </c>
      <c r="H6912" s="0" t="s">
        <v>35</v>
      </c>
      <c r="I6912" s="0" t="s">
        <v>35</v>
      </c>
      <c r="J6912" s="0" t="s">
        <v>285</v>
      </c>
      <c r="K6912" s="0" t="n">
        <v>54720</v>
      </c>
      <c r="L6912" s="0" t="n">
        <v>32647</v>
      </c>
      <c r="M6912" s="0" t="n">
        <v>33395.671920919</v>
      </c>
      <c r="N6912" s="0" t="n">
        <v>61740</v>
      </c>
      <c r="O6912" s="0" t="n">
        <v>461421</v>
      </c>
      <c r="P6912" s="0" t="n">
        <v>167620</v>
      </c>
      <c r="Q6912" s="0" t="n">
        <v>110373</v>
      </c>
      <c r="S6912" s="0" t="s">
        <v>251</v>
      </c>
    </row>
    <row r="6913" customFormat="false" ht="14" hidden="false" customHeight="false" outlineLevel="0" collapsed="false">
      <c r="A6913" s="0" t="str">
        <f aca="false">SUBSTITUTE(C6913&amp;D6913&amp;E6913&amp;F6913&amp;G6913&amp;H6913&amp;I6913," ","")</f>
        <v>ComponentescomplementoPuestodeTrabajoPendónInstitucionalNANANANANA</v>
      </c>
      <c r="B6913" s="0" t="s">
        <v>7273</v>
      </c>
      <c r="C6913" s="0" t="s">
        <v>77</v>
      </c>
      <c r="D6913" s="0" t="s">
        <v>7274</v>
      </c>
      <c r="E6913" s="0" t="s">
        <v>35</v>
      </c>
      <c r="F6913" s="0" t="s">
        <v>35</v>
      </c>
      <c r="G6913" s="0" t="s">
        <v>35</v>
      </c>
      <c r="H6913" s="0" t="s">
        <v>35</v>
      </c>
      <c r="I6913" s="0" t="s">
        <v>35</v>
      </c>
      <c r="J6913" s="0" t="s">
        <v>7275</v>
      </c>
      <c r="K6913" s="0" t="n">
        <v>420000</v>
      </c>
      <c r="L6913" s="0" t="n">
        <v>916674</v>
      </c>
      <c r="M6913" s="0" t="n">
        <v>350000</v>
      </c>
      <c r="N6913" s="0" t="n">
        <v>252000</v>
      </c>
      <c r="O6913" s="0" t="n">
        <v>242667</v>
      </c>
      <c r="P6913" s="0" t="n">
        <v>94312</v>
      </c>
      <c r="Q6913" s="0" t="n">
        <v>189614</v>
      </c>
      <c r="S6913" s="0" t="s">
        <v>251</v>
      </c>
    </row>
    <row r="6914" customFormat="false" ht="14" hidden="false" customHeight="false" outlineLevel="0" collapsed="false">
      <c r="A6914" s="0" t="str">
        <f aca="false">SUBSTITUTE(C6914&amp;D6914&amp;E6914&amp;F6914&amp;G6914&amp;H6914&amp;I6914," ","")</f>
        <v>ComponentescomplementoPuestodeTrabajoEscánerAltoRendimientoA4Zona3NANANANA</v>
      </c>
      <c r="B6914" s="0" t="s">
        <v>7265</v>
      </c>
      <c r="C6914" s="0" t="s">
        <v>77</v>
      </c>
      <c r="D6914" s="0" t="s">
        <v>7263</v>
      </c>
      <c r="E6914" s="0" t="s">
        <v>390</v>
      </c>
      <c r="F6914" s="0" t="s">
        <v>35</v>
      </c>
      <c r="G6914" s="0" t="s">
        <v>35</v>
      </c>
      <c r="H6914" s="0" t="s">
        <v>35</v>
      </c>
      <c r="I6914" s="0" t="s">
        <v>35</v>
      </c>
      <c r="J6914" s="0" t="s">
        <v>7263</v>
      </c>
      <c r="K6914" s="0" t="n">
        <v>663540</v>
      </c>
      <c r="L6914" s="0" t="n">
        <v>3653543</v>
      </c>
      <c r="M6914" s="0" t="n">
        <v>646973.609997922</v>
      </c>
      <c r="N6914" s="0" t="n">
        <v>3465000</v>
      </c>
      <c r="O6914" s="0" t="n">
        <v>768444</v>
      </c>
      <c r="P6914" s="0" t="n">
        <v>183353</v>
      </c>
      <c r="Q6914" s="0" t="n">
        <v>5438580</v>
      </c>
      <c r="S6914" s="0" t="s">
        <v>251</v>
      </c>
    </row>
    <row r="6915" customFormat="false" ht="14" hidden="false" customHeight="false" outlineLevel="0" collapsed="false">
      <c r="A6915" s="0" t="str">
        <f aca="false">SUBSTITUTE(C6915&amp;D6915&amp;E6915&amp;F6915&amp;G6915&amp;H6915&amp;I6915," ","")</f>
        <v>ComponentescomplementoPuestodeTrabajoEscánerAltoRendimientoA3Zona1NANANANA</v>
      </c>
      <c r="B6915" s="0" t="s">
        <v>7266</v>
      </c>
      <c r="C6915" s="0" t="s">
        <v>77</v>
      </c>
      <c r="D6915" s="0" t="s">
        <v>7267</v>
      </c>
      <c r="E6915" s="0" t="s">
        <v>379</v>
      </c>
      <c r="F6915" s="0" t="s">
        <v>35</v>
      </c>
      <c r="G6915" s="0" t="s">
        <v>35</v>
      </c>
      <c r="H6915" s="0" t="s">
        <v>35</v>
      </c>
      <c r="I6915" s="0" t="s">
        <v>35</v>
      </c>
      <c r="J6915" s="0" t="s">
        <v>7267</v>
      </c>
      <c r="K6915" s="0" t="n">
        <v>1081250</v>
      </c>
      <c r="L6915" s="0" t="n">
        <v>6657567</v>
      </c>
      <c r="M6915" s="0" t="n">
        <v>706340.724908718</v>
      </c>
      <c r="N6915" s="0" t="n">
        <v>4200000</v>
      </c>
      <c r="O6915" s="0" t="n">
        <v>390288</v>
      </c>
      <c r="P6915" s="0" t="n">
        <v>113354</v>
      </c>
      <c r="Q6915" s="0" t="n">
        <v>2895147</v>
      </c>
      <c r="S6915" s="0" t="s">
        <v>251</v>
      </c>
    </row>
    <row r="6916" customFormat="false" ht="14" hidden="false" customHeight="false" outlineLevel="0" collapsed="false">
      <c r="A6916" s="0" t="str">
        <f aca="false">SUBSTITUTE(C6916&amp;D6916&amp;E6916&amp;F6916&amp;G6916&amp;H6916&amp;I6916," ","")</f>
        <v>ComponentescomplementoPuestodeTrabajoEscánerAltoRendimientoA3Zona2NANANANA</v>
      </c>
      <c r="B6916" s="0" t="s">
        <v>7268</v>
      </c>
      <c r="C6916" s="0" t="s">
        <v>77</v>
      </c>
      <c r="D6916" s="0" t="s">
        <v>7267</v>
      </c>
      <c r="E6916" s="0" t="s">
        <v>385</v>
      </c>
      <c r="F6916" s="0" t="s">
        <v>35</v>
      </c>
      <c r="G6916" s="0" t="s">
        <v>35</v>
      </c>
      <c r="H6916" s="0" t="s">
        <v>35</v>
      </c>
      <c r="I6916" s="0" t="s">
        <v>35</v>
      </c>
      <c r="J6916" s="0" t="s">
        <v>7267</v>
      </c>
      <c r="K6916" s="0" t="n">
        <v>1201250</v>
      </c>
      <c r="L6916" s="0" t="n">
        <v>7323324</v>
      </c>
      <c r="M6916" s="0" t="n">
        <v>702945.498263425</v>
      </c>
      <c r="N6916" s="0" t="n">
        <v>4452000</v>
      </c>
      <c r="O6916" s="0" t="n">
        <v>498139</v>
      </c>
      <c r="P6916" s="0" t="n">
        <v>114488</v>
      </c>
      <c r="Q6916" s="0" t="n">
        <v>3158342</v>
      </c>
      <c r="S6916" s="0" t="s">
        <v>251</v>
      </c>
    </row>
    <row r="6917" customFormat="false" ht="14" hidden="false" customHeight="false" outlineLevel="0" collapsed="false">
      <c r="A6917" s="0" t="str">
        <f aca="false">SUBSTITUTE(C6917&amp;D6917&amp;E6917&amp;F6917&amp;G6917&amp;H6917&amp;I6917," ","")</f>
        <v>ComponentescomplementoPuestodeTrabajoEscánerAltoRendimientoA3Zona3NANANANA</v>
      </c>
      <c r="B6917" s="0" t="s">
        <v>7269</v>
      </c>
      <c r="C6917" s="0" t="s">
        <v>77</v>
      </c>
      <c r="D6917" s="0" t="s">
        <v>7267</v>
      </c>
      <c r="E6917" s="0" t="s">
        <v>390</v>
      </c>
      <c r="F6917" s="0" t="s">
        <v>35</v>
      </c>
      <c r="G6917" s="0" t="s">
        <v>35</v>
      </c>
      <c r="H6917" s="0" t="s">
        <v>35</v>
      </c>
      <c r="I6917" s="0" t="s">
        <v>35</v>
      </c>
      <c r="J6917" s="0" t="s">
        <v>7267</v>
      </c>
      <c r="K6917" s="0" t="n">
        <v>1321250</v>
      </c>
      <c r="L6917" s="0" t="n">
        <v>7989081</v>
      </c>
      <c r="M6917" s="0" t="n">
        <v>699197.761747855</v>
      </c>
      <c r="N6917" s="0" t="n">
        <v>4620000</v>
      </c>
      <c r="O6917" s="0" t="n">
        <v>605991</v>
      </c>
      <c r="P6917" s="0" t="n">
        <v>115054</v>
      </c>
      <c r="Q6917" s="0" t="n">
        <v>3684732</v>
      </c>
      <c r="S6917" s="0" t="s">
        <v>251</v>
      </c>
    </row>
    <row r="6918" customFormat="false" ht="14" hidden="false" customHeight="false" outlineLevel="0" collapsed="false">
      <c r="A6918" s="0" t="str">
        <f aca="false">SUBSTITUTE(C6918&amp;D6918&amp;E6918&amp;F6918&amp;G6918&amp;H6918&amp;I6918," ","")</f>
        <v>ComponentescomplementoPuestodeTrabajoLicenciaSoftwaredeplataformadeCentrodeContacto-MonitoreoycalidadNANANANANA</v>
      </c>
      <c r="B6918" s="0" t="s">
        <v>7270</v>
      </c>
      <c r="C6918" s="0" t="s">
        <v>77</v>
      </c>
      <c r="D6918" s="0" t="s">
        <v>7271</v>
      </c>
      <c r="E6918" s="0" t="s">
        <v>35</v>
      </c>
      <c r="F6918" s="0" t="s">
        <v>35</v>
      </c>
      <c r="G6918" s="0" t="s">
        <v>35</v>
      </c>
      <c r="H6918" s="0" t="s">
        <v>35</v>
      </c>
      <c r="I6918" s="0" t="s">
        <v>35</v>
      </c>
      <c r="J6918" s="0" t="s">
        <v>285</v>
      </c>
      <c r="K6918" s="0" t="n">
        <v>400000</v>
      </c>
      <c r="L6918" s="0" t="n">
        <v>4872</v>
      </c>
      <c r="M6918" s="0" t="n">
        <v>200240.448837831</v>
      </c>
      <c r="N6918" s="0" t="n">
        <v>335160</v>
      </c>
      <c r="O6918" s="0" t="n">
        <v>69977</v>
      </c>
      <c r="P6918" s="0" t="n">
        <v>430274</v>
      </c>
      <c r="Q6918" s="0" t="n">
        <v>275931</v>
      </c>
      <c r="S6918" s="0" t="s">
        <v>251</v>
      </c>
    </row>
    <row r="6919" customFormat="false" ht="14" hidden="false" customHeight="false" outlineLevel="0" collapsed="false">
      <c r="A6919" s="0" t="str">
        <f aca="false">SUBSTITUTE(C6919&amp;D6919&amp;E6919&amp;F6919&amp;G6919&amp;H6919&amp;I6919," ","")</f>
        <v>ComponentescomplementoPuestodeTrabajoLicenciamientoMicrosoftOfficeNANANANANA</v>
      </c>
      <c r="B6919" s="0" t="s">
        <v>7272</v>
      </c>
      <c r="C6919" s="0" t="s">
        <v>77</v>
      </c>
      <c r="D6919" s="0" t="s">
        <v>78</v>
      </c>
      <c r="E6919" s="0" t="s">
        <v>35</v>
      </c>
      <c r="F6919" s="0" t="s">
        <v>35</v>
      </c>
      <c r="G6919" s="0" t="s">
        <v>35</v>
      </c>
      <c r="H6919" s="0" t="s">
        <v>35</v>
      </c>
      <c r="I6919" s="0" t="s">
        <v>35</v>
      </c>
      <c r="J6919" s="0" t="s">
        <v>285</v>
      </c>
      <c r="K6919" s="0" t="n">
        <v>54720</v>
      </c>
      <c r="L6919" s="0" t="n">
        <v>32647</v>
      </c>
      <c r="M6919" s="0" t="n">
        <v>33395.671920919</v>
      </c>
      <c r="N6919" s="0" t="n">
        <v>61740</v>
      </c>
      <c r="O6919" s="0" t="n">
        <v>461421</v>
      </c>
      <c r="P6919" s="0" t="n">
        <v>167620</v>
      </c>
      <c r="Q6919" s="0" t="n">
        <v>110373</v>
      </c>
      <c r="S6919" s="0" t="s">
        <v>251</v>
      </c>
    </row>
    <row r="6920" customFormat="false" ht="14" hidden="false" customHeight="false" outlineLevel="0" collapsed="false">
      <c r="A6920" s="0" t="str">
        <f aca="false">SUBSTITUTE(C6920&amp;D6920&amp;E6920&amp;F6920&amp;G6920&amp;H6920&amp;I6920," ","")</f>
        <v>ComponentescomplementoPuestodeTrabajoPendónInstitucionalNANANANANA</v>
      </c>
      <c r="B6920" s="0" t="s">
        <v>7273</v>
      </c>
      <c r="C6920" s="0" t="s">
        <v>77</v>
      </c>
      <c r="D6920" s="0" t="s">
        <v>7274</v>
      </c>
      <c r="E6920" s="0" t="s">
        <v>35</v>
      </c>
      <c r="F6920" s="0" t="s">
        <v>35</v>
      </c>
      <c r="G6920" s="0" t="s">
        <v>35</v>
      </c>
      <c r="H6920" s="0" t="s">
        <v>35</v>
      </c>
      <c r="I6920" s="0" t="s">
        <v>35</v>
      </c>
      <c r="J6920" s="0" t="s">
        <v>7275</v>
      </c>
      <c r="K6920" s="0" t="n">
        <v>420000</v>
      </c>
      <c r="L6920" s="0" t="n">
        <v>916674</v>
      </c>
      <c r="M6920" s="0" t="n">
        <v>350000</v>
      </c>
      <c r="N6920" s="0" t="n">
        <v>252000</v>
      </c>
      <c r="O6920" s="0" t="n">
        <v>242667</v>
      </c>
      <c r="P6920" s="0" t="n">
        <v>94312</v>
      </c>
      <c r="Q6920" s="0" t="n">
        <v>189614</v>
      </c>
      <c r="S6920" s="0" t="s">
        <v>251</v>
      </c>
    </row>
    <row r="6921" customFormat="false" ht="14" hidden="false" customHeight="false" outlineLevel="0" collapsed="false">
      <c r="A6921" s="96" t="str">
        <f aca="false">SUBSTITUTE(C6921&amp;D6921&amp;E6921&amp;F6921&amp;G6921&amp;H6921&amp;I6921," ","")</f>
        <v>LicenciaRDP-CALNANANANANANA</v>
      </c>
      <c r="B6921" s="99" t="s">
        <v>7281</v>
      </c>
      <c r="C6921" s="100" t="s">
        <v>218</v>
      </c>
      <c r="D6921" s="100" t="s">
        <v>35</v>
      </c>
      <c r="E6921" s="100" t="s">
        <v>35</v>
      </c>
      <c r="F6921" s="100" t="s">
        <v>35</v>
      </c>
      <c r="G6921" s="100" t="s">
        <v>35</v>
      </c>
      <c r="H6921" s="100" t="s">
        <v>35</v>
      </c>
      <c r="I6921" s="100" t="s">
        <v>35</v>
      </c>
      <c r="J6921" s="100" t="s">
        <v>285</v>
      </c>
      <c r="K6921" s="96" t="n">
        <v>24516</v>
      </c>
      <c r="L6921" s="96" t="n">
        <v>899940</v>
      </c>
      <c r="M6921" s="96" t="n">
        <v>1017634.8</v>
      </c>
      <c r="N6921" s="96" t="n">
        <v>1017634.8</v>
      </c>
      <c r="O6921" s="96" t="n">
        <v>223095</v>
      </c>
      <c r="P6921" s="96" t="n">
        <v>2840000</v>
      </c>
      <c r="Q6921" s="96" t="n">
        <v>41644</v>
      </c>
      <c r="R6921" s="101"/>
      <c r="S6921" s="102" t="s">
        <v>251</v>
      </c>
    </row>
    <row r="6922" customFormat="false" ht="14" hidden="false" customHeight="false" outlineLevel="0" collapsed="false">
      <c r="A6922" s="96" t="str">
        <f aca="false">SUBSTITUTE(C6922&amp;D6922&amp;E6922&amp;F6922&amp;G6922&amp;H6922&amp;I6922," ","")</f>
        <v>ServidordeAplicacionesyComponentesServidorSmallNANANANANA</v>
      </c>
      <c r="B6922" s="99" t="s">
        <v>7282</v>
      </c>
      <c r="C6922" s="100" t="s">
        <v>229</v>
      </c>
      <c r="D6922" s="100" t="s">
        <v>7283</v>
      </c>
      <c r="E6922" s="100" t="s">
        <v>35</v>
      </c>
      <c r="F6922" s="100" t="s">
        <v>35</v>
      </c>
      <c r="G6922" s="100" t="s">
        <v>35</v>
      </c>
      <c r="H6922" s="100" t="s">
        <v>35</v>
      </c>
      <c r="I6922" s="100" t="s">
        <v>35</v>
      </c>
      <c r="J6922" s="100" t="s">
        <v>36</v>
      </c>
      <c r="K6922" s="96" t="n">
        <v>8680682</v>
      </c>
      <c r="L6922" s="96" t="n">
        <v>737476</v>
      </c>
      <c r="M6922" s="96" t="n">
        <v>9830000</v>
      </c>
      <c r="N6922" s="96" t="n">
        <v>4732000</v>
      </c>
      <c r="O6922" s="96" t="n">
        <v>704983</v>
      </c>
      <c r="P6922" s="96" t="n">
        <v>9830000</v>
      </c>
      <c r="Q6922" s="96" t="n">
        <v>2054396</v>
      </c>
      <c r="R6922" s="101"/>
      <c r="S6922" s="102" t="s">
        <v>251</v>
      </c>
    </row>
    <row r="6923" customFormat="false" ht="14" hidden="false" customHeight="false" outlineLevel="0" collapsed="false">
      <c r="A6923" s="96" t="str">
        <f aca="false">SUBSTITUTE(C6923&amp;D6923&amp;E6923&amp;F6923&amp;G6923&amp;H6923&amp;I6923," ","")</f>
        <v>ServidordeAplicacionesyComponentesServidorMediumNANANANANA</v>
      </c>
      <c r="B6923" s="99" t="s">
        <v>7284</v>
      </c>
      <c r="C6923" s="100" t="s">
        <v>229</v>
      </c>
      <c r="D6923" s="100" t="s">
        <v>7285</v>
      </c>
      <c r="E6923" s="100" t="s">
        <v>35</v>
      </c>
      <c r="F6923" s="100" t="s">
        <v>35</v>
      </c>
      <c r="G6923" s="100" t="s">
        <v>35</v>
      </c>
      <c r="H6923" s="100" t="s">
        <v>35</v>
      </c>
      <c r="I6923" s="100" t="s">
        <v>35</v>
      </c>
      <c r="J6923" s="100" t="s">
        <v>36</v>
      </c>
      <c r="K6923" s="96" t="n">
        <v>10867930</v>
      </c>
      <c r="L6923" s="96" t="n">
        <v>2326575</v>
      </c>
      <c r="M6923" s="96" t="n">
        <v>12976600</v>
      </c>
      <c r="N6923" s="96" t="n">
        <v>12976600</v>
      </c>
      <c r="O6923" s="96" t="n">
        <v>2168523</v>
      </c>
      <c r="P6923" s="96" t="n">
        <v>11850000</v>
      </c>
      <c r="Q6923" s="96" t="n">
        <v>6319033</v>
      </c>
      <c r="R6923" s="101"/>
      <c r="S6923" s="102" t="s">
        <v>251</v>
      </c>
    </row>
    <row r="6924" customFormat="false" ht="14" hidden="false" customHeight="false" outlineLevel="0" collapsed="false">
      <c r="A6924" s="96" t="str">
        <f aca="false">SUBSTITUTE(C6924&amp;D6924&amp;E6924&amp;F6924&amp;G6924&amp;H6924&amp;I6924," ","")</f>
        <v>ServidordeAplicacionesyComponentesServidorLargeMesMesMesMesMes</v>
      </c>
      <c r="B6924" s="99" t="s">
        <v>7286</v>
      </c>
      <c r="C6924" s="100" t="s">
        <v>229</v>
      </c>
      <c r="D6924" s="100" t="s">
        <v>7287</v>
      </c>
      <c r="E6924" s="100" t="s">
        <v>36</v>
      </c>
      <c r="F6924" s="100" t="s">
        <v>36</v>
      </c>
      <c r="G6924" s="100" t="s">
        <v>36</v>
      </c>
      <c r="H6924" s="100" t="s">
        <v>36</v>
      </c>
      <c r="I6924" s="100" t="s">
        <v>36</v>
      </c>
      <c r="J6924" s="100" t="s">
        <v>36</v>
      </c>
      <c r="K6924" s="96" t="n">
        <v>20249498</v>
      </c>
      <c r="L6924" s="96" t="n">
        <v>4653150</v>
      </c>
      <c r="M6924" s="96" t="n">
        <v>24500476</v>
      </c>
      <c r="N6924" s="96" t="n">
        <v>24500476</v>
      </c>
      <c r="O6924" s="96" t="n">
        <v>4337045</v>
      </c>
      <c r="P6924" s="96" t="n">
        <v>19660000</v>
      </c>
      <c r="Q6924" s="96" t="n">
        <v>12629848</v>
      </c>
      <c r="R6924" s="101"/>
      <c r="S6924" s="102" t="s">
        <v>251</v>
      </c>
    </row>
    <row r="6925" customFormat="false" ht="14" hidden="false" customHeight="false" outlineLevel="0" collapsed="false">
      <c r="A6925" s="96" t="str">
        <f aca="false">SUBSTITUTE(C6925&amp;D6925&amp;E6925&amp;F6925&amp;G6925&amp;H6925&amp;I6925," ","")</f>
        <v>ServidordeAplicacionesyComponentesServidorExtraLargeMesMesMesMesMes</v>
      </c>
      <c r="B6925" s="99" t="s">
        <v>7288</v>
      </c>
      <c r="C6925" s="100" t="s">
        <v>229</v>
      </c>
      <c r="D6925" s="100" t="s">
        <v>7289</v>
      </c>
      <c r="E6925" s="100" t="s">
        <v>36</v>
      </c>
      <c r="F6925" s="100" t="s">
        <v>36</v>
      </c>
      <c r="G6925" s="100" t="s">
        <v>36</v>
      </c>
      <c r="H6925" s="100" t="s">
        <v>36</v>
      </c>
      <c r="I6925" s="100" t="s">
        <v>36</v>
      </c>
      <c r="J6925" s="100" t="s">
        <v>36</v>
      </c>
      <c r="K6925" s="96" t="n">
        <v>25198429</v>
      </c>
      <c r="L6925" s="96" t="n">
        <v>8323585</v>
      </c>
      <c r="M6925" s="96" t="n">
        <v>47549320</v>
      </c>
      <c r="N6925" s="96" t="n">
        <v>47549320</v>
      </c>
      <c r="O6925" s="96" t="n">
        <v>7664310</v>
      </c>
      <c r="P6925" s="96" t="n">
        <v>28150000</v>
      </c>
      <c r="Q6925" s="96" t="n">
        <v>21882948</v>
      </c>
      <c r="R6925" s="101"/>
      <c r="S6925" s="102" t="s">
        <v>251</v>
      </c>
    </row>
    <row r="6926" customFormat="false" ht="14" hidden="false" customHeight="false" outlineLevel="0" collapsed="false">
      <c r="A6926" s="0" t="str">
        <f aca="false">SUBSTITUTE(C6926&amp;D6926&amp;E6926&amp;F6926&amp;G6926&amp;H6926&amp;I6926," ","")</f>
        <v>ServidordeAplicacionesyComponentesServidorLargeTipoIINANANANANA</v>
      </c>
      <c r="B6926" s="99" t="s">
        <v>7290</v>
      </c>
      <c r="C6926" s="100" t="s">
        <v>229</v>
      </c>
      <c r="D6926" s="100" t="s">
        <v>7291</v>
      </c>
      <c r="E6926" s="100" t="s">
        <v>35</v>
      </c>
      <c r="F6926" s="100" t="s">
        <v>35</v>
      </c>
      <c r="G6926" s="100" t="s">
        <v>35</v>
      </c>
      <c r="H6926" s="100" t="s">
        <v>35</v>
      </c>
      <c r="I6926" s="100" t="s">
        <v>35</v>
      </c>
      <c r="J6926" s="100" t="s">
        <v>36</v>
      </c>
      <c r="K6926" s="96" t="n">
        <v>54960750</v>
      </c>
      <c r="L6926" s="96" t="n">
        <v>7766371</v>
      </c>
      <c r="M6926" s="96" t="n">
        <v>210000000</v>
      </c>
      <c r="N6926" s="96" t="n">
        <v>210000000</v>
      </c>
      <c r="O6926" s="96" t="n">
        <v>5838200</v>
      </c>
      <c r="P6926" s="96" t="n">
        <v>32450000</v>
      </c>
      <c r="Q6926" s="96" t="n">
        <v>35993332</v>
      </c>
      <c r="R6926" s="103"/>
      <c r="S6926" s="0" t="s">
        <v>251</v>
      </c>
    </row>
  </sheetData>
  <conditionalFormatting sqref="A1">
    <cfRule type="duplicateValues" priority="2" aboveAverage="0" equalAverage="0" bottom="0" percent="0" rank="0" text="" dxfId="107"/>
  </conditionalFormatting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100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11.3203125" defaultRowHeight="14" zeroHeight="false" outlineLevelRow="0" outlineLevelCol="0"/>
  <cols>
    <col collapsed="false" customWidth="true" hidden="false" outlineLevel="0" max="1" min="1" style="0" width="11"/>
    <col collapsed="false" customWidth="true" hidden="false" outlineLevel="0" max="5" min="5" style="104" width="13.5"/>
    <col collapsed="false" customWidth="true" hidden="false" outlineLevel="0" max="7" min="7" style="0" width="16"/>
  </cols>
  <sheetData>
    <row r="1" customFormat="false" ht="14" hidden="false" customHeight="false" outlineLevel="0" collapsed="false">
      <c r="A1" s="0" t="s">
        <v>7292</v>
      </c>
      <c r="B1" s="0" t="s">
        <v>7293</v>
      </c>
      <c r="C1" s="0" t="s">
        <v>7294</v>
      </c>
      <c r="D1" s="0" t="s">
        <v>7295</v>
      </c>
      <c r="E1" s="104" t="s">
        <v>7296</v>
      </c>
      <c r="F1" s="0" t="s">
        <v>7297</v>
      </c>
      <c r="G1" s="0" t="s">
        <v>90</v>
      </c>
      <c r="H1" s="0" t="s">
        <v>7298</v>
      </c>
    </row>
    <row r="2" customFormat="false" ht="14" hidden="false" customHeight="false" outlineLevel="0" collapsed="false">
      <c r="A2" s="0" t="s">
        <v>145</v>
      </c>
      <c r="B2" s="105" t="n">
        <v>10</v>
      </c>
      <c r="C2" s="0" t="s">
        <v>36</v>
      </c>
      <c r="E2" s="105" t="s">
        <v>7299</v>
      </c>
      <c r="F2" s="0" t="s">
        <v>7300</v>
      </c>
      <c r="G2" s="0" t="s">
        <v>7301</v>
      </c>
    </row>
    <row r="3" customFormat="false" ht="14" hidden="false" customHeight="false" outlineLevel="0" collapsed="false">
      <c r="A3" s="0" t="s">
        <v>145</v>
      </c>
      <c r="B3" s="105" t="n">
        <v>1</v>
      </c>
      <c r="C3" s="0" t="s">
        <v>7302</v>
      </c>
      <c r="E3" s="105" t="s">
        <v>7303</v>
      </c>
      <c r="F3" s="0" t="s">
        <v>7300</v>
      </c>
      <c r="G3" s="0" t="s">
        <v>7304</v>
      </c>
    </row>
    <row r="4" customFormat="false" ht="14" hidden="false" customHeight="false" outlineLevel="0" collapsed="false">
      <c r="B4" s="105"/>
    </row>
    <row r="5" customFormat="false" ht="14" hidden="false" customHeight="false" outlineLevel="0" collapsed="false">
      <c r="B5" s="105"/>
    </row>
    <row r="6" customFormat="false" ht="14" hidden="false" customHeight="false" outlineLevel="0" collapsed="false">
      <c r="B6" s="105"/>
    </row>
    <row r="7" customFormat="false" ht="14" hidden="false" customHeight="false" outlineLevel="0" collapsed="false">
      <c r="B7" s="105"/>
    </row>
    <row r="8" customFormat="false" ht="14" hidden="false" customHeight="false" outlineLevel="0" collapsed="false">
      <c r="B8" s="105"/>
    </row>
    <row r="9" customFormat="false" ht="14" hidden="false" customHeight="false" outlineLevel="0" collapsed="false">
      <c r="B9" s="105"/>
    </row>
    <row r="10" customFormat="false" ht="14" hidden="false" customHeight="false" outlineLevel="0" collapsed="false">
      <c r="B10" s="105"/>
    </row>
    <row r="11" customFormat="false" ht="14" hidden="false" customHeight="false" outlineLevel="0" collapsed="false">
      <c r="B11" s="105"/>
    </row>
    <row r="12" customFormat="false" ht="14" hidden="false" customHeight="false" outlineLevel="0" collapsed="false">
      <c r="B12" s="105"/>
    </row>
    <row r="13" customFormat="false" ht="14" hidden="false" customHeight="false" outlineLevel="0" collapsed="false">
      <c r="B13" s="105"/>
    </row>
    <row r="14" customFormat="false" ht="14" hidden="false" customHeight="false" outlineLevel="0" collapsed="false">
      <c r="B14" s="105"/>
    </row>
    <row r="15" customFormat="false" ht="14" hidden="false" customHeight="false" outlineLevel="0" collapsed="false">
      <c r="B15" s="105"/>
    </row>
    <row r="16" customFormat="false" ht="14" hidden="false" customHeight="false" outlineLevel="0" collapsed="false">
      <c r="B16" s="105"/>
    </row>
    <row r="17" customFormat="false" ht="14" hidden="false" customHeight="false" outlineLevel="0" collapsed="false">
      <c r="B17" s="105"/>
    </row>
    <row r="18" customFormat="false" ht="14" hidden="false" customHeight="false" outlineLevel="0" collapsed="false">
      <c r="B18" s="105"/>
    </row>
    <row r="19" customFormat="false" ht="14" hidden="false" customHeight="false" outlineLevel="0" collapsed="false">
      <c r="B19" s="105"/>
    </row>
    <row r="20" customFormat="false" ht="14" hidden="false" customHeight="false" outlineLevel="0" collapsed="false">
      <c r="B20" s="105"/>
    </row>
    <row r="21" customFormat="false" ht="14" hidden="false" customHeight="false" outlineLevel="0" collapsed="false">
      <c r="B21" s="105"/>
    </row>
    <row r="22" customFormat="false" ht="14" hidden="false" customHeight="false" outlineLevel="0" collapsed="false">
      <c r="B22" s="105"/>
    </row>
    <row r="23" customFormat="false" ht="14" hidden="false" customHeight="false" outlineLevel="0" collapsed="false">
      <c r="B23" s="105"/>
    </row>
    <row r="24" customFormat="false" ht="14" hidden="false" customHeight="false" outlineLevel="0" collapsed="false">
      <c r="B24" s="105"/>
    </row>
    <row r="25" customFormat="false" ht="14" hidden="false" customHeight="false" outlineLevel="0" collapsed="false">
      <c r="B25" s="105"/>
    </row>
    <row r="26" customFormat="false" ht="14" hidden="false" customHeight="false" outlineLevel="0" collapsed="false">
      <c r="B26" s="105"/>
    </row>
    <row r="27" customFormat="false" ht="14" hidden="false" customHeight="false" outlineLevel="0" collapsed="false">
      <c r="B27" s="105"/>
    </row>
    <row r="28" customFormat="false" ht="14" hidden="false" customHeight="false" outlineLevel="0" collapsed="false">
      <c r="B28" s="105"/>
    </row>
    <row r="29" customFormat="false" ht="14" hidden="false" customHeight="false" outlineLevel="0" collapsed="false">
      <c r="B29" s="105"/>
    </row>
    <row r="30" customFormat="false" ht="14" hidden="false" customHeight="false" outlineLevel="0" collapsed="false">
      <c r="B30" s="105"/>
    </row>
    <row r="31" customFormat="false" ht="14" hidden="false" customHeight="false" outlineLevel="0" collapsed="false">
      <c r="B31" s="105"/>
    </row>
    <row r="32" customFormat="false" ht="14" hidden="false" customHeight="false" outlineLevel="0" collapsed="false">
      <c r="B32" s="105"/>
    </row>
    <row r="33" customFormat="false" ht="14" hidden="false" customHeight="false" outlineLevel="0" collapsed="false">
      <c r="B33" s="105"/>
    </row>
    <row r="34" customFormat="false" ht="14" hidden="false" customHeight="false" outlineLevel="0" collapsed="false">
      <c r="B34" s="105"/>
    </row>
    <row r="35" customFormat="false" ht="14" hidden="false" customHeight="false" outlineLevel="0" collapsed="false">
      <c r="B35" s="105"/>
    </row>
    <row r="36" customFormat="false" ht="14" hidden="false" customHeight="false" outlineLevel="0" collapsed="false">
      <c r="B36" s="105"/>
    </row>
    <row r="37" customFormat="false" ht="14" hidden="false" customHeight="false" outlineLevel="0" collapsed="false">
      <c r="B37" s="105"/>
    </row>
    <row r="38" customFormat="false" ht="14" hidden="false" customHeight="false" outlineLevel="0" collapsed="false">
      <c r="B38" s="105"/>
    </row>
    <row r="39" customFormat="false" ht="14" hidden="false" customHeight="false" outlineLevel="0" collapsed="false">
      <c r="B39" s="105"/>
    </row>
    <row r="40" customFormat="false" ht="14" hidden="false" customHeight="false" outlineLevel="0" collapsed="false">
      <c r="B40" s="105"/>
    </row>
    <row r="41" customFormat="false" ht="14" hidden="false" customHeight="false" outlineLevel="0" collapsed="false">
      <c r="B41" s="105"/>
    </row>
    <row r="42" customFormat="false" ht="14" hidden="false" customHeight="false" outlineLevel="0" collapsed="false">
      <c r="B42" s="105"/>
    </row>
    <row r="43" customFormat="false" ht="14" hidden="false" customHeight="false" outlineLevel="0" collapsed="false">
      <c r="B43" s="105"/>
    </row>
    <row r="44" customFormat="false" ht="14" hidden="false" customHeight="false" outlineLevel="0" collapsed="false">
      <c r="B44" s="105"/>
    </row>
    <row r="45" customFormat="false" ht="14" hidden="false" customHeight="false" outlineLevel="0" collapsed="false">
      <c r="B45" s="105"/>
    </row>
    <row r="46" customFormat="false" ht="14" hidden="false" customHeight="false" outlineLevel="0" collapsed="false">
      <c r="B46" s="105"/>
    </row>
    <row r="47" customFormat="false" ht="14" hidden="false" customHeight="false" outlineLevel="0" collapsed="false">
      <c r="B47" s="105"/>
    </row>
    <row r="48" customFormat="false" ht="14" hidden="false" customHeight="false" outlineLevel="0" collapsed="false">
      <c r="B48" s="105"/>
    </row>
    <row r="49" customFormat="false" ht="14" hidden="false" customHeight="false" outlineLevel="0" collapsed="false">
      <c r="B49" s="105"/>
    </row>
    <row r="50" customFormat="false" ht="14" hidden="false" customHeight="false" outlineLevel="0" collapsed="false">
      <c r="B50" s="105"/>
    </row>
    <row r="51" customFormat="false" ht="14" hidden="false" customHeight="false" outlineLevel="0" collapsed="false">
      <c r="B51" s="105"/>
    </row>
    <row r="52" customFormat="false" ht="14" hidden="false" customHeight="false" outlineLevel="0" collapsed="false">
      <c r="B52" s="105"/>
    </row>
    <row r="53" customFormat="false" ht="14" hidden="false" customHeight="false" outlineLevel="0" collapsed="false">
      <c r="B53" s="105"/>
    </row>
    <row r="54" customFormat="false" ht="14" hidden="false" customHeight="false" outlineLevel="0" collapsed="false">
      <c r="B54" s="105"/>
    </row>
    <row r="55" customFormat="false" ht="14" hidden="false" customHeight="false" outlineLevel="0" collapsed="false">
      <c r="B55" s="105"/>
    </row>
    <row r="56" customFormat="false" ht="14" hidden="false" customHeight="false" outlineLevel="0" collapsed="false">
      <c r="B56" s="105"/>
    </row>
    <row r="57" customFormat="false" ht="14" hidden="false" customHeight="false" outlineLevel="0" collapsed="false">
      <c r="B57" s="105"/>
    </row>
    <row r="58" customFormat="false" ht="14" hidden="false" customHeight="false" outlineLevel="0" collapsed="false">
      <c r="B58" s="105"/>
    </row>
    <row r="59" customFormat="false" ht="14" hidden="false" customHeight="false" outlineLevel="0" collapsed="false">
      <c r="B59" s="105"/>
    </row>
    <row r="60" customFormat="false" ht="14" hidden="false" customHeight="false" outlineLevel="0" collapsed="false">
      <c r="B60" s="105"/>
    </row>
    <row r="61" customFormat="false" ht="14" hidden="false" customHeight="false" outlineLevel="0" collapsed="false">
      <c r="B61" s="105"/>
    </row>
    <row r="62" customFormat="false" ht="14" hidden="false" customHeight="false" outlineLevel="0" collapsed="false">
      <c r="B62" s="105"/>
    </row>
    <row r="63" customFormat="false" ht="14" hidden="false" customHeight="false" outlineLevel="0" collapsed="false">
      <c r="B63" s="105"/>
    </row>
    <row r="64" customFormat="false" ht="14" hidden="false" customHeight="false" outlineLevel="0" collapsed="false">
      <c r="B64" s="105"/>
    </row>
    <row r="65" customFormat="false" ht="14" hidden="false" customHeight="false" outlineLevel="0" collapsed="false">
      <c r="B65" s="105"/>
    </row>
    <row r="66" customFormat="false" ht="14" hidden="false" customHeight="false" outlineLevel="0" collapsed="false">
      <c r="B66" s="105"/>
    </row>
    <row r="67" customFormat="false" ht="14" hidden="false" customHeight="false" outlineLevel="0" collapsed="false">
      <c r="B67" s="105"/>
    </row>
    <row r="68" customFormat="false" ht="14" hidden="false" customHeight="false" outlineLevel="0" collapsed="false">
      <c r="B68" s="105"/>
    </row>
    <row r="69" customFormat="false" ht="14" hidden="false" customHeight="false" outlineLevel="0" collapsed="false">
      <c r="B69" s="105"/>
    </row>
    <row r="70" customFormat="false" ht="14" hidden="false" customHeight="false" outlineLevel="0" collapsed="false">
      <c r="B70" s="105"/>
    </row>
    <row r="71" customFormat="false" ht="14" hidden="false" customHeight="false" outlineLevel="0" collapsed="false">
      <c r="B71" s="105"/>
    </row>
    <row r="72" customFormat="false" ht="14" hidden="false" customHeight="false" outlineLevel="0" collapsed="false">
      <c r="B72" s="105"/>
    </row>
    <row r="73" customFormat="false" ht="14" hidden="false" customHeight="false" outlineLevel="0" collapsed="false">
      <c r="B73" s="105"/>
    </row>
    <row r="74" customFormat="false" ht="14" hidden="false" customHeight="false" outlineLevel="0" collapsed="false">
      <c r="B74" s="105"/>
    </row>
    <row r="75" customFormat="false" ht="14" hidden="false" customHeight="false" outlineLevel="0" collapsed="false">
      <c r="B75" s="105"/>
    </row>
    <row r="76" customFormat="false" ht="14" hidden="false" customHeight="false" outlineLevel="0" collapsed="false">
      <c r="B76" s="105"/>
    </row>
    <row r="77" customFormat="false" ht="14" hidden="false" customHeight="false" outlineLevel="0" collapsed="false">
      <c r="B77" s="105"/>
    </row>
    <row r="78" customFormat="false" ht="14" hidden="false" customHeight="false" outlineLevel="0" collapsed="false">
      <c r="B78" s="105"/>
    </row>
    <row r="79" customFormat="false" ht="14" hidden="false" customHeight="false" outlineLevel="0" collapsed="false">
      <c r="B79" s="105"/>
    </row>
    <row r="80" customFormat="false" ht="14" hidden="false" customHeight="false" outlineLevel="0" collapsed="false">
      <c r="B80" s="105"/>
    </row>
    <row r="81" customFormat="false" ht="14" hidden="false" customHeight="false" outlineLevel="0" collapsed="false">
      <c r="B81" s="105"/>
    </row>
    <row r="82" customFormat="false" ht="14" hidden="false" customHeight="false" outlineLevel="0" collapsed="false">
      <c r="B82" s="105"/>
    </row>
    <row r="83" customFormat="false" ht="14" hidden="false" customHeight="false" outlineLevel="0" collapsed="false">
      <c r="B83" s="105"/>
    </row>
    <row r="84" customFormat="false" ht="14" hidden="false" customHeight="false" outlineLevel="0" collapsed="false">
      <c r="B84" s="105"/>
    </row>
    <row r="85" customFormat="false" ht="14" hidden="false" customHeight="false" outlineLevel="0" collapsed="false">
      <c r="B85" s="105"/>
    </row>
    <row r="86" customFormat="false" ht="14" hidden="false" customHeight="false" outlineLevel="0" collapsed="false">
      <c r="B86" s="105"/>
    </row>
    <row r="87" customFormat="false" ht="14" hidden="false" customHeight="false" outlineLevel="0" collapsed="false">
      <c r="B87" s="105"/>
    </row>
    <row r="88" customFormat="false" ht="14" hidden="false" customHeight="false" outlineLevel="0" collapsed="false">
      <c r="B88" s="105"/>
    </row>
    <row r="89" customFormat="false" ht="14" hidden="false" customHeight="false" outlineLevel="0" collapsed="false">
      <c r="B89" s="105"/>
    </row>
    <row r="90" customFormat="false" ht="14" hidden="false" customHeight="false" outlineLevel="0" collapsed="false">
      <c r="B90" s="105"/>
    </row>
    <row r="91" customFormat="false" ht="14" hidden="false" customHeight="false" outlineLevel="0" collapsed="false">
      <c r="B91" s="105"/>
    </row>
    <row r="92" customFormat="false" ht="14" hidden="false" customHeight="false" outlineLevel="0" collapsed="false">
      <c r="B92" s="105"/>
    </row>
    <row r="93" customFormat="false" ht="14" hidden="false" customHeight="false" outlineLevel="0" collapsed="false">
      <c r="B93" s="105"/>
    </row>
    <row r="94" customFormat="false" ht="14" hidden="false" customHeight="false" outlineLevel="0" collapsed="false">
      <c r="B94" s="105"/>
    </row>
    <row r="95" customFormat="false" ht="14" hidden="false" customHeight="false" outlineLevel="0" collapsed="false">
      <c r="B95" s="105"/>
    </row>
    <row r="96" customFormat="false" ht="14" hidden="false" customHeight="false" outlineLevel="0" collapsed="false">
      <c r="B96" s="105"/>
    </row>
    <row r="97" customFormat="false" ht="14" hidden="false" customHeight="false" outlineLevel="0" collapsed="false">
      <c r="B97" s="105"/>
    </row>
    <row r="98" customFormat="false" ht="14" hidden="false" customHeight="false" outlineLevel="0" collapsed="false">
      <c r="B98" s="105"/>
    </row>
    <row r="99" customFormat="false" ht="14" hidden="false" customHeight="false" outlineLevel="0" collapsed="false">
      <c r="B99" s="105"/>
    </row>
    <row r="100" customFormat="false" ht="14" hidden="false" customHeight="false" outlineLevel="0" collapsed="false">
      <c r="B100" s="105"/>
    </row>
    <row r="101" customFormat="false" ht="14" hidden="false" customHeight="false" outlineLevel="0" collapsed="false">
      <c r="B101" s="105"/>
    </row>
    <row r="102" customFormat="false" ht="14" hidden="false" customHeight="false" outlineLevel="0" collapsed="false">
      <c r="B102" s="105"/>
    </row>
    <row r="103" customFormat="false" ht="14" hidden="false" customHeight="false" outlineLevel="0" collapsed="false">
      <c r="B103" s="105"/>
    </row>
    <row r="104" customFormat="false" ht="14" hidden="false" customHeight="false" outlineLevel="0" collapsed="false">
      <c r="B104" s="105"/>
    </row>
    <row r="105" customFormat="false" ht="14" hidden="false" customHeight="false" outlineLevel="0" collapsed="false">
      <c r="B105" s="105"/>
    </row>
    <row r="106" customFormat="false" ht="14" hidden="false" customHeight="false" outlineLevel="0" collapsed="false">
      <c r="B106" s="105"/>
    </row>
    <row r="107" customFormat="false" ht="14" hidden="false" customHeight="false" outlineLevel="0" collapsed="false">
      <c r="B107" s="105"/>
    </row>
    <row r="108" customFormat="false" ht="14" hidden="false" customHeight="false" outlineLevel="0" collapsed="false">
      <c r="B108" s="105"/>
    </row>
    <row r="109" customFormat="false" ht="14" hidden="false" customHeight="false" outlineLevel="0" collapsed="false">
      <c r="B109" s="105"/>
    </row>
    <row r="110" customFormat="false" ht="14" hidden="false" customHeight="false" outlineLevel="0" collapsed="false">
      <c r="B110" s="105"/>
    </row>
    <row r="111" customFormat="false" ht="14" hidden="false" customHeight="false" outlineLevel="0" collapsed="false">
      <c r="B111" s="105"/>
    </row>
    <row r="112" customFormat="false" ht="14" hidden="false" customHeight="false" outlineLevel="0" collapsed="false">
      <c r="B112" s="105"/>
    </row>
    <row r="113" customFormat="false" ht="14" hidden="false" customHeight="false" outlineLevel="0" collapsed="false">
      <c r="B113" s="105"/>
    </row>
    <row r="114" customFormat="false" ht="14" hidden="false" customHeight="false" outlineLevel="0" collapsed="false">
      <c r="B114" s="105"/>
    </row>
    <row r="115" customFormat="false" ht="14" hidden="false" customHeight="false" outlineLevel="0" collapsed="false">
      <c r="B115" s="105"/>
    </row>
    <row r="116" customFormat="false" ht="14" hidden="false" customHeight="false" outlineLevel="0" collapsed="false">
      <c r="B116" s="105"/>
    </row>
    <row r="117" customFormat="false" ht="14" hidden="false" customHeight="false" outlineLevel="0" collapsed="false">
      <c r="B117" s="105"/>
    </row>
    <row r="118" customFormat="false" ht="14" hidden="false" customHeight="false" outlineLevel="0" collapsed="false">
      <c r="B118" s="105"/>
    </row>
    <row r="119" customFormat="false" ht="14" hidden="false" customHeight="false" outlineLevel="0" collapsed="false">
      <c r="B119" s="105"/>
    </row>
    <row r="120" customFormat="false" ht="14" hidden="false" customHeight="false" outlineLevel="0" collapsed="false">
      <c r="B120" s="105"/>
    </row>
    <row r="121" customFormat="false" ht="14" hidden="false" customHeight="false" outlineLevel="0" collapsed="false">
      <c r="B121" s="105"/>
    </row>
    <row r="122" customFormat="false" ht="14" hidden="false" customHeight="false" outlineLevel="0" collapsed="false">
      <c r="B122" s="105"/>
    </row>
    <row r="123" customFormat="false" ht="14" hidden="false" customHeight="false" outlineLevel="0" collapsed="false">
      <c r="B123" s="105"/>
    </row>
    <row r="124" customFormat="false" ht="14" hidden="false" customHeight="false" outlineLevel="0" collapsed="false">
      <c r="B124" s="105"/>
    </row>
    <row r="125" customFormat="false" ht="14" hidden="false" customHeight="false" outlineLevel="0" collapsed="false">
      <c r="B125" s="105"/>
    </row>
    <row r="126" customFormat="false" ht="14" hidden="false" customHeight="false" outlineLevel="0" collapsed="false">
      <c r="B126" s="105"/>
    </row>
    <row r="127" customFormat="false" ht="14" hidden="false" customHeight="false" outlineLevel="0" collapsed="false">
      <c r="B127" s="105"/>
    </row>
    <row r="128" customFormat="false" ht="14" hidden="false" customHeight="false" outlineLevel="0" collapsed="false">
      <c r="B128" s="105"/>
    </row>
    <row r="129" customFormat="false" ht="14" hidden="false" customHeight="false" outlineLevel="0" collapsed="false">
      <c r="B129" s="105"/>
    </row>
    <row r="130" customFormat="false" ht="14" hidden="false" customHeight="false" outlineLevel="0" collapsed="false">
      <c r="B130" s="105"/>
    </row>
    <row r="131" customFormat="false" ht="14" hidden="false" customHeight="false" outlineLevel="0" collapsed="false">
      <c r="B131" s="105"/>
    </row>
    <row r="132" customFormat="false" ht="14" hidden="false" customHeight="false" outlineLevel="0" collapsed="false">
      <c r="B132" s="105"/>
    </row>
    <row r="133" customFormat="false" ht="14" hidden="false" customHeight="false" outlineLevel="0" collapsed="false">
      <c r="B133" s="105"/>
    </row>
    <row r="134" customFormat="false" ht="14" hidden="false" customHeight="false" outlineLevel="0" collapsed="false">
      <c r="B134" s="105"/>
    </row>
    <row r="135" customFormat="false" ht="14" hidden="false" customHeight="false" outlineLevel="0" collapsed="false">
      <c r="B135" s="105"/>
    </row>
    <row r="136" customFormat="false" ht="14" hidden="false" customHeight="false" outlineLevel="0" collapsed="false">
      <c r="B136" s="105"/>
    </row>
    <row r="137" customFormat="false" ht="14" hidden="false" customHeight="false" outlineLevel="0" collapsed="false">
      <c r="B137" s="105"/>
    </row>
    <row r="138" customFormat="false" ht="14" hidden="false" customHeight="false" outlineLevel="0" collapsed="false">
      <c r="B138" s="105"/>
    </row>
    <row r="139" customFormat="false" ht="14" hidden="false" customHeight="false" outlineLevel="0" collapsed="false">
      <c r="B139" s="105"/>
    </row>
    <row r="140" customFormat="false" ht="14" hidden="false" customHeight="false" outlineLevel="0" collapsed="false">
      <c r="B140" s="105"/>
    </row>
    <row r="141" customFormat="false" ht="14" hidden="false" customHeight="false" outlineLevel="0" collapsed="false">
      <c r="B141" s="105"/>
    </row>
    <row r="142" customFormat="false" ht="14" hidden="false" customHeight="false" outlineLevel="0" collapsed="false">
      <c r="B142" s="105"/>
    </row>
    <row r="143" customFormat="false" ht="14" hidden="false" customHeight="false" outlineLevel="0" collapsed="false">
      <c r="B143" s="105"/>
    </row>
    <row r="144" customFormat="false" ht="14" hidden="false" customHeight="false" outlineLevel="0" collapsed="false">
      <c r="B144" s="105"/>
    </row>
    <row r="145" customFormat="false" ht="14" hidden="false" customHeight="false" outlineLevel="0" collapsed="false">
      <c r="B145" s="105"/>
    </row>
    <row r="146" customFormat="false" ht="14" hidden="false" customHeight="false" outlineLevel="0" collapsed="false">
      <c r="B146" s="105"/>
    </row>
    <row r="147" customFormat="false" ht="14" hidden="false" customHeight="false" outlineLevel="0" collapsed="false">
      <c r="B147" s="105"/>
    </row>
    <row r="148" customFormat="false" ht="14" hidden="false" customHeight="false" outlineLevel="0" collapsed="false">
      <c r="B148" s="105"/>
    </row>
    <row r="149" customFormat="false" ht="14" hidden="false" customHeight="false" outlineLevel="0" collapsed="false">
      <c r="B149" s="105"/>
    </row>
    <row r="150" customFormat="false" ht="14" hidden="false" customHeight="false" outlineLevel="0" collapsed="false">
      <c r="B150" s="105"/>
    </row>
    <row r="151" customFormat="false" ht="14" hidden="false" customHeight="false" outlineLevel="0" collapsed="false">
      <c r="B151" s="105"/>
    </row>
    <row r="152" customFormat="false" ht="14" hidden="false" customHeight="false" outlineLevel="0" collapsed="false">
      <c r="B152" s="105"/>
    </row>
    <row r="153" customFormat="false" ht="14" hidden="false" customHeight="false" outlineLevel="0" collapsed="false">
      <c r="B153" s="105"/>
    </row>
    <row r="154" customFormat="false" ht="14" hidden="false" customHeight="false" outlineLevel="0" collapsed="false">
      <c r="B154" s="105"/>
    </row>
    <row r="155" customFormat="false" ht="14" hidden="false" customHeight="false" outlineLevel="0" collapsed="false">
      <c r="B155" s="105"/>
    </row>
    <row r="156" customFormat="false" ht="14" hidden="false" customHeight="false" outlineLevel="0" collapsed="false">
      <c r="B156" s="105"/>
    </row>
    <row r="157" customFormat="false" ht="14" hidden="false" customHeight="false" outlineLevel="0" collapsed="false">
      <c r="B157" s="105"/>
    </row>
    <row r="158" customFormat="false" ht="14" hidden="false" customHeight="false" outlineLevel="0" collapsed="false">
      <c r="B158" s="105"/>
    </row>
    <row r="159" customFormat="false" ht="14" hidden="false" customHeight="false" outlineLevel="0" collapsed="false">
      <c r="B159" s="105"/>
    </row>
    <row r="160" customFormat="false" ht="14" hidden="false" customHeight="false" outlineLevel="0" collapsed="false">
      <c r="B160" s="105"/>
    </row>
    <row r="161" customFormat="false" ht="14" hidden="false" customHeight="false" outlineLevel="0" collapsed="false">
      <c r="B161" s="105"/>
    </row>
    <row r="162" customFormat="false" ht="14" hidden="false" customHeight="false" outlineLevel="0" collapsed="false">
      <c r="B162" s="105"/>
    </row>
    <row r="163" customFormat="false" ht="14" hidden="false" customHeight="false" outlineLevel="0" collapsed="false">
      <c r="B163" s="105"/>
    </row>
    <row r="164" customFormat="false" ht="14" hidden="false" customHeight="false" outlineLevel="0" collapsed="false">
      <c r="B164" s="105"/>
    </row>
    <row r="165" customFormat="false" ht="14" hidden="false" customHeight="false" outlineLevel="0" collapsed="false">
      <c r="B165" s="105"/>
    </row>
    <row r="166" customFormat="false" ht="14" hidden="false" customHeight="false" outlineLevel="0" collapsed="false">
      <c r="B166" s="105"/>
    </row>
    <row r="167" customFormat="false" ht="14" hidden="false" customHeight="false" outlineLevel="0" collapsed="false">
      <c r="B167" s="105"/>
    </row>
    <row r="168" customFormat="false" ht="14" hidden="false" customHeight="false" outlineLevel="0" collapsed="false">
      <c r="B168" s="105"/>
    </row>
    <row r="169" customFormat="false" ht="14" hidden="false" customHeight="false" outlineLevel="0" collapsed="false">
      <c r="B169" s="105"/>
    </row>
    <row r="170" customFormat="false" ht="14" hidden="false" customHeight="false" outlineLevel="0" collapsed="false">
      <c r="B170" s="105"/>
    </row>
    <row r="171" customFormat="false" ht="14" hidden="false" customHeight="false" outlineLevel="0" collapsed="false">
      <c r="B171" s="105"/>
    </row>
    <row r="172" customFormat="false" ht="14" hidden="false" customHeight="false" outlineLevel="0" collapsed="false">
      <c r="B172" s="105"/>
    </row>
    <row r="173" customFormat="false" ht="14" hidden="false" customHeight="false" outlineLevel="0" collapsed="false">
      <c r="B173" s="105"/>
    </row>
    <row r="174" customFormat="false" ht="14" hidden="false" customHeight="false" outlineLevel="0" collapsed="false">
      <c r="B174" s="105"/>
    </row>
    <row r="175" customFormat="false" ht="14" hidden="false" customHeight="false" outlineLevel="0" collapsed="false">
      <c r="B175" s="105"/>
    </row>
    <row r="176" customFormat="false" ht="14" hidden="false" customHeight="false" outlineLevel="0" collapsed="false">
      <c r="B176" s="105"/>
    </row>
    <row r="177" customFormat="false" ht="14" hidden="false" customHeight="false" outlineLevel="0" collapsed="false">
      <c r="B177" s="105"/>
    </row>
    <row r="178" customFormat="false" ht="14" hidden="false" customHeight="false" outlineLevel="0" collapsed="false">
      <c r="B178" s="105"/>
    </row>
    <row r="179" customFormat="false" ht="14" hidden="false" customHeight="false" outlineLevel="0" collapsed="false">
      <c r="B179" s="105"/>
    </row>
    <row r="180" customFormat="false" ht="14" hidden="false" customHeight="false" outlineLevel="0" collapsed="false">
      <c r="B180" s="105"/>
    </row>
    <row r="181" customFormat="false" ht="14" hidden="false" customHeight="false" outlineLevel="0" collapsed="false">
      <c r="B181" s="105"/>
    </row>
    <row r="182" customFormat="false" ht="14" hidden="false" customHeight="false" outlineLevel="0" collapsed="false">
      <c r="B182" s="105"/>
    </row>
    <row r="183" customFormat="false" ht="14" hidden="false" customHeight="false" outlineLevel="0" collapsed="false">
      <c r="B183" s="105"/>
    </row>
    <row r="184" customFormat="false" ht="14" hidden="false" customHeight="false" outlineLevel="0" collapsed="false">
      <c r="B184" s="105"/>
    </row>
    <row r="185" customFormat="false" ht="14" hidden="false" customHeight="false" outlineLevel="0" collapsed="false">
      <c r="B185" s="105"/>
    </row>
    <row r="186" customFormat="false" ht="14" hidden="false" customHeight="false" outlineLevel="0" collapsed="false">
      <c r="B186" s="105"/>
    </row>
    <row r="187" customFormat="false" ht="14" hidden="false" customHeight="false" outlineLevel="0" collapsed="false">
      <c r="B187" s="105"/>
    </row>
    <row r="188" customFormat="false" ht="14" hidden="false" customHeight="false" outlineLevel="0" collapsed="false">
      <c r="B188" s="105"/>
    </row>
    <row r="189" customFormat="false" ht="14" hidden="false" customHeight="false" outlineLevel="0" collapsed="false">
      <c r="B189" s="105"/>
    </row>
    <row r="190" customFormat="false" ht="14" hidden="false" customHeight="false" outlineLevel="0" collapsed="false">
      <c r="B190" s="105"/>
    </row>
    <row r="191" customFormat="false" ht="14" hidden="false" customHeight="false" outlineLevel="0" collapsed="false">
      <c r="B191" s="105"/>
    </row>
    <row r="192" customFormat="false" ht="14" hidden="false" customHeight="false" outlineLevel="0" collapsed="false">
      <c r="B192" s="105"/>
    </row>
    <row r="193" customFormat="false" ht="14" hidden="false" customHeight="false" outlineLevel="0" collapsed="false">
      <c r="B193" s="105"/>
    </row>
    <row r="194" customFormat="false" ht="14" hidden="false" customHeight="false" outlineLevel="0" collapsed="false">
      <c r="B194" s="105"/>
    </row>
    <row r="195" customFormat="false" ht="14" hidden="false" customHeight="false" outlineLevel="0" collapsed="false">
      <c r="B195" s="105"/>
    </row>
    <row r="196" customFormat="false" ht="14" hidden="false" customHeight="false" outlineLevel="0" collapsed="false">
      <c r="B196" s="105"/>
    </row>
    <row r="197" customFormat="false" ht="14" hidden="false" customHeight="false" outlineLevel="0" collapsed="false">
      <c r="B197" s="105"/>
    </row>
    <row r="198" customFormat="false" ht="14" hidden="false" customHeight="false" outlineLevel="0" collapsed="false">
      <c r="B198" s="105"/>
    </row>
    <row r="199" customFormat="false" ht="14" hidden="false" customHeight="false" outlineLevel="0" collapsed="false">
      <c r="B199" s="105"/>
    </row>
    <row r="200" customFormat="false" ht="14" hidden="false" customHeight="false" outlineLevel="0" collapsed="false">
      <c r="B200" s="105"/>
    </row>
    <row r="201" customFormat="false" ht="14" hidden="false" customHeight="false" outlineLevel="0" collapsed="false">
      <c r="B201" s="105"/>
    </row>
    <row r="202" customFormat="false" ht="14" hidden="false" customHeight="false" outlineLevel="0" collapsed="false">
      <c r="B202" s="105"/>
    </row>
    <row r="203" customFormat="false" ht="14" hidden="false" customHeight="false" outlineLevel="0" collapsed="false">
      <c r="B203" s="105"/>
    </row>
    <row r="204" customFormat="false" ht="14" hidden="false" customHeight="false" outlineLevel="0" collapsed="false">
      <c r="B204" s="105"/>
    </row>
    <row r="205" customFormat="false" ht="14" hidden="false" customHeight="false" outlineLevel="0" collapsed="false">
      <c r="B205" s="105"/>
    </row>
    <row r="206" customFormat="false" ht="14" hidden="false" customHeight="false" outlineLevel="0" collapsed="false">
      <c r="B206" s="105"/>
    </row>
    <row r="207" customFormat="false" ht="14" hidden="false" customHeight="false" outlineLevel="0" collapsed="false">
      <c r="B207" s="105"/>
    </row>
    <row r="208" customFormat="false" ht="14" hidden="false" customHeight="false" outlineLevel="0" collapsed="false">
      <c r="B208" s="105"/>
    </row>
    <row r="209" customFormat="false" ht="14" hidden="false" customHeight="false" outlineLevel="0" collapsed="false">
      <c r="B209" s="105"/>
    </row>
    <row r="210" customFormat="false" ht="14" hidden="false" customHeight="false" outlineLevel="0" collapsed="false">
      <c r="B210" s="105"/>
    </row>
    <row r="211" customFormat="false" ht="14" hidden="false" customHeight="false" outlineLevel="0" collapsed="false">
      <c r="B211" s="105"/>
    </row>
    <row r="212" customFormat="false" ht="14" hidden="false" customHeight="false" outlineLevel="0" collapsed="false">
      <c r="B212" s="105"/>
    </row>
    <row r="213" customFormat="false" ht="14" hidden="false" customHeight="false" outlineLevel="0" collapsed="false">
      <c r="B213" s="105"/>
    </row>
    <row r="214" customFormat="false" ht="14" hidden="false" customHeight="false" outlineLevel="0" collapsed="false">
      <c r="B214" s="105"/>
    </row>
    <row r="215" customFormat="false" ht="14" hidden="false" customHeight="false" outlineLevel="0" collapsed="false">
      <c r="B215" s="105"/>
    </row>
    <row r="216" customFormat="false" ht="14" hidden="false" customHeight="false" outlineLevel="0" collapsed="false">
      <c r="B216" s="105"/>
    </row>
    <row r="217" customFormat="false" ht="14" hidden="false" customHeight="false" outlineLevel="0" collapsed="false">
      <c r="B217" s="105"/>
    </row>
    <row r="218" customFormat="false" ht="14" hidden="false" customHeight="false" outlineLevel="0" collapsed="false">
      <c r="B218" s="105"/>
    </row>
    <row r="219" customFormat="false" ht="14" hidden="false" customHeight="false" outlineLevel="0" collapsed="false">
      <c r="B219" s="105"/>
    </row>
    <row r="220" customFormat="false" ht="14" hidden="false" customHeight="false" outlineLevel="0" collapsed="false">
      <c r="B220" s="105"/>
    </row>
    <row r="221" customFormat="false" ht="14" hidden="false" customHeight="false" outlineLevel="0" collapsed="false">
      <c r="B221" s="105"/>
    </row>
    <row r="222" customFormat="false" ht="14" hidden="false" customHeight="false" outlineLevel="0" collapsed="false">
      <c r="B222" s="105"/>
    </row>
    <row r="223" customFormat="false" ht="14" hidden="false" customHeight="false" outlineLevel="0" collapsed="false">
      <c r="B223" s="105"/>
    </row>
    <row r="224" customFormat="false" ht="14" hidden="false" customHeight="false" outlineLevel="0" collapsed="false">
      <c r="B224" s="105"/>
    </row>
    <row r="225" customFormat="false" ht="14" hidden="false" customHeight="false" outlineLevel="0" collapsed="false">
      <c r="B225" s="105"/>
    </row>
    <row r="226" customFormat="false" ht="14" hidden="false" customHeight="false" outlineLevel="0" collapsed="false">
      <c r="B226" s="105"/>
    </row>
    <row r="227" customFormat="false" ht="14" hidden="false" customHeight="false" outlineLevel="0" collapsed="false">
      <c r="B227" s="105"/>
    </row>
    <row r="228" customFormat="false" ht="14" hidden="false" customHeight="false" outlineLevel="0" collapsed="false">
      <c r="B228" s="105"/>
    </row>
    <row r="229" customFormat="false" ht="14" hidden="false" customHeight="false" outlineLevel="0" collapsed="false">
      <c r="B229" s="105"/>
    </row>
    <row r="230" customFormat="false" ht="14" hidden="false" customHeight="false" outlineLevel="0" collapsed="false">
      <c r="B230" s="105"/>
    </row>
    <row r="231" customFormat="false" ht="14" hidden="false" customHeight="false" outlineLevel="0" collapsed="false">
      <c r="B231" s="105"/>
    </row>
    <row r="232" customFormat="false" ht="14" hidden="false" customHeight="false" outlineLevel="0" collapsed="false">
      <c r="B232" s="105"/>
    </row>
    <row r="233" customFormat="false" ht="14" hidden="false" customHeight="false" outlineLevel="0" collapsed="false">
      <c r="B233" s="105"/>
    </row>
    <row r="234" customFormat="false" ht="14" hidden="false" customHeight="false" outlineLevel="0" collapsed="false">
      <c r="B234" s="105"/>
    </row>
    <row r="235" customFormat="false" ht="14" hidden="false" customHeight="false" outlineLevel="0" collapsed="false">
      <c r="B235" s="105"/>
    </row>
    <row r="236" customFormat="false" ht="14" hidden="false" customHeight="false" outlineLevel="0" collapsed="false">
      <c r="B236" s="105"/>
    </row>
    <row r="237" customFormat="false" ht="14" hidden="false" customHeight="false" outlineLevel="0" collapsed="false">
      <c r="B237" s="105"/>
    </row>
    <row r="238" customFormat="false" ht="14" hidden="false" customHeight="false" outlineLevel="0" collapsed="false">
      <c r="B238" s="105"/>
    </row>
    <row r="239" customFormat="false" ht="14" hidden="false" customHeight="false" outlineLevel="0" collapsed="false">
      <c r="B239" s="105"/>
    </row>
    <row r="240" customFormat="false" ht="14" hidden="false" customHeight="false" outlineLevel="0" collapsed="false">
      <c r="B240" s="105"/>
    </row>
    <row r="241" customFormat="false" ht="14" hidden="false" customHeight="false" outlineLevel="0" collapsed="false">
      <c r="B241" s="105"/>
    </row>
    <row r="242" customFormat="false" ht="14" hidden="false" customHeight="false" outlineLevel="0" collapsed="false">
      <c r="B242" s="105"/>
    </row>
    <row r="243" customFormat="false" ht="14" hidden="false" customHeight="false" outlineLevel="0" collapsed="false">
      <c r="B243" s="105"/>
    </row>
    <row r="244" customFormat="false" ht="14" hidden="false" customHeight="false" outlineLevel="0" collapsed="false">
      <c r="B244" s="105"/>
    </row>
    <row r="245" customFormat="false" ht="14" hidden="false" customHeight="false" outlineLevel="0" collapsed="false">
      <c r="B245" s="105"/>
    </row>
    <row r="246" customFormat="false" ht="14" hidden="false" customHeight="false" outlineLevel="0" collapsed="false">
      <c r="B246" s="105"/>
    </row>
    <row r="247" customFormat="false" ht="14" hidden="false" customHeight="false" outlineLevel="0" collapsed="false">
      <c r="B247" s="105"/>
    </row>
    <row r="248" customFormat="false" ht="14" hidden="false" customHeight="false" outlineLevel="0" collapsed="false">
      <c r="B248" s="105"/>
    </row>
    <row r="249" customFormat="false" ht="14" hidden="false" customHeight="false" outlineLevel="0" collapsed="false">
      <c r="B249" s="105"/>
    </row>
    <row r="250" customFormat="false" ht="14" hidden="false" customHeight="false" outlineLevel="0" collapsed="false">
      <c r="B250" s="105"/>
    </row>
    <row r="251" customFormat="false" ht="14" hidden="false" customHeight="false" outlineLevel="0" collapsed="false">
      <c r="B251" s="105"/>
    </row>
    <row r="252" customFormat="false" ht="14" hidden="false" customHeight="false" outlineLevel="0" collapsed="false">
      <c r="B252" s="105"/>
    </row>
    <row r="253" customFormat="false" ht="14" hidden="false" customHeight="false" outlineLevel="0" collapsed="false">
      <c r="B253" s="105"/>
    </row>
    <row r="254" customFormat="false" ht="14" hidden="false" customHeight="false" outlineLevel="0" collapsed="false">
      <c r="B254" s="105"/>
    </row>
    <row r="255" customFormat="false" ht="14" hidden="false" customHeight="false" outlineLevel="0" collapsed="false">
      <c r="B255" s="105"/>
    </row>
    <row r="256" customFormat="false" ht="14" hidden="false" customHeight="false" outlineLevel="0" collapsed="false">
      <c r="B256" s="105"/>
    </row>
    <row r="257" customFormat="false" ht="14" hidden="false" customHeight="false" outlineLevel="0" collapsed="false">
      <c r="B257" s="105"/>
    </row>
    <row r="258" customFormat="false" ht="14" hidden="false" customHeight="false" outlineLevel="0" collapsed="false">
      <c r="B258" s="105"/>
    </row>
    <row r="259" customFormat="false" ht="14" hidden="false" customHeight="false" outlineLevel="0" collapsed="false">
      <c r="B259" s="105"/>
    </row>
    <row r="260" customFormat="false" ht="14" hidden="false" customHeight="false" outlineLevel="0" collapsed="false">
      <c r="B260" s="105"/>
    </row>
    <row r="261" customFormat="false" ht="14" hidden="false" customHeight="false" outlineLevel="0" collapsed="false">
      <c r="B261" s="105"/>
    </row>
    <row r="262" customFormat="false" ht="14" hidden="false" customHeight="false" outlineLevel="0" collapsed="false">
      <c r="B262" s="105"/>
    </row>
    <row r="263" customFormat="false" ht="14" hidden="false" customHeight="false" outlineLevel="0" collapsed="false">
      <c r="B263" s="105"/>
    </row>
    <row r="264" customFormat="false" ht="14" hidden="false" customHeight="false" outlineLevel="0" collapsed="false">
      <c r="B264" s="105"/>
    </row>
    <row r="265" customFormat="false" ht="14" hidden="false" customHeight="false" outlineLevel="0" collapsed="false">
      <c r="B265" s="105"/>
    </row>
    <row r="266" customFormat="false" ht="14" hidden="false" customHeight="false" outlineLevel="0" collapsed="false">
      <c r="B266" s="105"/>
    </row>
    <row r="267" customFormat="false" ht="14" hidden="false" customHeight="false" outlineLevel="0" collapsed="false">
      <c r="B267" s="105"/>
    </row>
    <row r="268" customFormat="false" ht="14" hidden="false" customHeight="false" outlineLevel="0" collapsed="false">
      <c r="B268" s="105"/>
    </row>
    <row r="269" customFormat="false" ht="14" hidden="false" customHeight="false" outlineLevel="0" collapsed="false">
      <c r="B269" s="105"/>
    </row>
    <row r="270" customFormat="false" ht="14" hidden="false" customHeight="false" outlineLevel="0" collapsed="false">
      <c r="B270" s="105"/>
    </row>
    <row r="271" customFormat="false" ht="14" hidden="false" customHeight="false" outlineLevel="0" collapsed="false">
      <c r="B271" s="105"/>
    </row>
    <row r="272" customFormat="false" ht="14" hidden="false" customHeight="false" outlineLevel="0" collapsed="false">
      <c r="B272" s="105"/>
    </row>
    <row r="273" customFormat="false" ht="14" hidden="false" customHeight="false" outlineLevel="0" collapsed="false">
      <c r="B273" s="105"/>
    </row>
    <row r="274" customFormat="false" ht="14" hidden="false" customHeight="false" outlineLevel="0" collapsed="false">
      <c r="B274" s="105"/>
    </row>
    <row r="275" customFormat="false" ht="14" hidden="false" customHeight="false" outlineLevel="0" collapsed="false">
      <c r="B275" s="105"/>
    </row>
    <row r="276" customFormat="false" ht="14" hidden="false" customHeight="false" outlineLevel="0" collapsed="false">
      <c r="B276" s="105"/>
    </row>
    <row r="277" customFormat="false" ht="14" hidden="false" customHeight="false" outlineLevel="0" collapsed="false">
      <c r="B277" s="105"/>
    </row>
    <row r="278" customFormat="false" ht="14" hidden="false" customHeight="false" outlineLevel="0" collapsed="false">
      <c r="B278" s="105"/>
    </row>
    <row r="279" customFormat="false" ht="14" hidden="false" customHeight="false" outlineLevel="0" collapsed="false">
      <c r="B279" s="105"/>
    </row>
    <row r="280" customFormat="false" ht="14" hidden="false" customHeight="false" outlineLevel="0" collapsed="false">
      <c r="B280" s="105"/>
    </row>
    <row r="281" customFormat="false" ht="14" hidden="false" customHeight="false" outlineLevel="0" collapsed="false">
      <c r="B281" s="105"/>
    </row>
    <row r="282" customFormat="false" ht="14" hidden="false" customHeight="false" outlineLevel="0" collapsed="false">
      <c r="B282" s="105"/>
    </row>
    <row r="283" customFormat="false" ht="14" hidden="false" customHeight="false" outlineLevel="0" collapsed="false">
      <c r="B283" s="105"/>
    </row>
    <row r="284" customFormat="false" ht="14" hidden="false" customHeight="false" outlineLevel="0" collapsed="false">
      <c r="B284" s="105"/>
    </row>
    <row r="285" customFormat="false" ht="14" hidden="false" customHeight="false" outlineLevel="0" collapsed="false">
      <c r="B285" s="105"/>
    </row>
    <row r="286" customFormat="false" ht="14" hidden="false" customHeight="false" outlineLevel="0" collapsed="false">
      <c r="B286" s="105"/>
    </row>
    <row r="287" customFormat="false" ht="14" hidden="false" customHeight="false" outlineLevel="0" collapsed="false">
      <c r="B287" s="105"/>
    </row>
    <row r="288" customFormat="false" ht="14" hidden="false" customHeight="false" outlineLevel="0" collapsed="false">
      <c r="B288" s="105"/>
    </row>
    <row r="289" customFormat="false" ht="14" hidden="false" customHeight="false" outlineLevel="0" collapsed="false">
      <c r="B289" s="105"/>
    </row>
    <row r="290" customFormat="false" ht="14" hidden="false" customHeight="false" outlineLevel="0" collapsed="false">
      <c r="B290" s="105"/>
    </row>
    <row r="291" customFormat="false" ht="14" hidden="false" customHeight="false" outlineLevel="0" collapsed="false">
      <c r="B291" s="105"/>
    </row>
    <row r="292" customFormat="false" ht="14" hidden="false" customHeight="false" outlineLevel="0" collapsed="false">
      <c r="B292" s="105"/>
    </row>
    <row r="293" customFormat="false" ht="14" hidden="false" customHeight="false" outlineLevel="0" collapsed="false">
      <c r="B293" s="105"/>
    </row>
    <row r="294" customFormat="false" ht="14" hidden="false" customHeight="false" outlineLevel="0" collapsed="false">
      <c r="B294" s="105"/>
    </row>
    <row r="295" customFormat="false" ht="14" hidden="false" customHeight="false" outlineLevel="0" collapsed="false">
      <c r="B295" s="105"/>
    </row>
    <row r="296" customFormat="false" ht="14" hidden="false" customHeight="false" outlineLevel="0" collapsed="false">
      <c r="B296" s="105"/>
    </row>
    <row r="297" customFormat="false" ht="14" hidden="false" customHeight="false" outlineLevel="0" collapsed="false">
      <c r="B297" s="105"/>
    </row>
    <row r="298" customFormat="false" ht="14" hidden="false" customHeight="false" outlineLevel="0" collapsed="false">
      <c r="B298" s="105"/>
    </row>
    <row r="299" customFormat="false" ht="14" hidden="false" customHeight="false" outlineLevel="0" collapsed="false">
      <c r="B299" s="105"/>
    </row>
    <row r="300" customFormat="false" ht="14" hidden="false" customHeight="false" outlineLevel="0" collapsed="false">
      <c r="B300" s="105"/>
    </row>
    <row r="301" customFormat="false" ht="14" hidden="false" customHeight="false" outlineLevel="0" collapsed="false">
      <c r="B301" s="105"/>
    </row>
    <row r="302" customFormat="false" ht="14" hidden="false" customHeight="false" outlineLevel="0" collapsed="false">
      <c r="B302" s="105"/>
    </row>
    <row r="303" customFormat="false" ht="14" hidden="false" customHeight="false" outlineLevel="0" collapsed="false">
      <c r="B303" s="105"/>
    </row>
    <row r="304" customFormat="false" ht="14" hidden="false" customHeight="false" outlineLevel="0" collapsed="false">
      <c r="B304" s="105"/>
    </row>
    <row r="305" customFormat="false" ht="14" hidden="false" customHeight="false" outlineLevel="0" collapsed="false">
      <c r="B305" s="105"/>
    </row>
    <row r="306" customFormat="false" ht="14" hidden="false" customHeight="false" outlineLevel="0" collapsed="false">
      <c r="B306" s="105"/>
    </row>
    <row r="307" customFormat="false" ht="14" hidden="false" customHeight="false" outlineLevel="0" collapsed="false">
      <c r="B307" s="105"/>
    </row>
    <row r="308" customFormat="false" ht="14" hidden="false" customHeight="false" outlineLevel="0" collapsed="false">
      <c r="B308" s="105"/>
    </row>
    <row r="309" customFormat="false" ht="14" hidden="false" customHeight="false" outlineLevel="0" collapsed="false">
      <c r="B309" s="105"/>
    </row>
    <row r="310" customFormat="false" ht="14" hidden="false" customHeight="false" outlineLevel="0" collapsed="false">
      <c r="B310" s="105"/>
    </row>
    <row r="311" customFormat="false" ht="14" hidden="false" customHeight="false" outlineLevel="0" collapsed="false">
      <c r="B311" s="105"/>
    </row>
    <row r="312" customFormat="false" ht="14" hidden="false" customHeight="false" outlineLevel="0" collapsed="false">
      <c r="B312" s="105"/>
    </row>
    <row r="313" customFormat="false" ht="14" hidden="false" customHeight="false" outlineLevel="0" collapsed="false">
      <c r="B313" s="105"/>
    </row>
    <row r="314" customFormat="false" ht="14" hidden="false" customHeight="false" outlineLevel="0" collapsed="false">
      <c r="B314" s="105"/>
    </row>
    <row r="315" customFormat="false" ht="14" hidden="false" customHeight="false" outlineLevel="0" collapsed="false">
      <c r="B315" s="105"/>
    </row>
    <row r="316" customFormat="false" ht="14" hidden="false" customHeight="false" outlineLevel="0" collapsed="false">
      <c r="B316" s="105"/>
    </row>
    <row r="317" customFormat="false" ht="14" hidden="false" customHeight="false" outlineLevel="0" collapsed="false">
      <c r="B317" s="105"/>
    </row>
    <row r="318" customFormat="false" ht="14" hidden="false" customHeight="false" outlineLevel="0" collapsed="false">
      <c r="B318" s="105"/>
    </row>
    <row r="319" customFormat="false" ht="14" hidden="false" customHeight="false" outlineLevel="0" collapsed="false">
      <c r="B319" s="105"/>
    </row>
    <row r="320" customFormat="false" ht="14" hidden="false" customHeight="false" outlineLevel="0" collapsed="false">
      <c r="B320" s="105"/>
    </row>
    <row r="321" customFormat="false" ht="14" hidden="false" customHeight="false" outlineLevel="0" collapsed="false">
      <c r="B321" s="105"/>
    </row>
    <row r="322" customFormat="false" ht="14" hidden="false" customHeight="false" outlineLevel="0" collapsed="false">
      <c r="B322" s="105"/>
    </row>
    <row r="323" customFormat="false" ht="14" hidden="false" customHeight="false" outlineLevel="0" collapsed="false">
      <c r="B323" s="105"/>
    </row>
    <row r="324" customFormat="false" ht="14" hidden="false" customHeight="false" outlineLevel="0" collapsed="false">
      <c r="B324" s="105"/>
    </row>
    <row r="325" customFormat="false" ht="14" hidden="false" customHeight="false" outlineLevel="0" collapsed="false">
      <c r="B325" s="105"/>
    </row>
    <row r="326" customFormat="false" ht="14" hidden="false" customHeight="false" outlineLevel="0" collapsed="false">
      <c r="B326" s="105"/>
    </row>
    <row r="327" customFormat="false" ht="14" hidden="false" customHeight="false" outlineLevel="0" collapsed="false">
      <c r="B327" s="105"/>
    </row>
    <row r="328" customFormat="false" ht="14" hidden="false" customHeight="false" outlineLevel="0" collapsed="false">
      <c r="B328" s="105"/>
    </row>
    <row r="329" customFormat="false" ht="14" hidden="false" customHeight="false" outlineLevel="0" collapsed="false">
      <c r="B329" s="105"/>
    </row>
    <row r="330" customFormat="false" ht="14" hidden="false" customHeight="false" outlineLevel="0" collapsed="false">
      <c r="B330" s="105"/>
    </row>
    <row r="331" customFormat="false" ht="14" hidden="false" customHeight="false" outlineLevel="0" collapsed="false">
      <c r="B331" s="105"/>
    </row>
    <row r="332" customFormat="false" ht="14" hidden="false" customHeight="false" outlineLevel="0" collapsed="false">
      <c r="B332" s="105"/>
    </row>
    <row r="333" customFormat="false" ht="14" hidden="false" customHeight="false" outlineLevel="0" collapsed="false">
      <c r="B333" s="105"/>
    </row>
    <row r="334" customFormat="false" ht="14" hidden="false" customHeight="false" outlineLevel="0" collapsed="false">
      <c r="B334" s="105"/>
    </row>
    <row r="335" customFormat="false" ht="14" hidden="false" customHeight="false" outlineLevel="0" collapsed="false">
      <c r="B335" s="105"/>
    </row>
    <row r="336" customFormat="false" ht="14" hidden="false" customHeight="false" outlineLevel="0" collapsed="false">
      <c r="B336" s="105"/>
    </row>
    <row r="337" customFormat="false" ht="14" hidden="false" customHeight="false" outlineLevel="0" collapsed="false">
      <c r="B337" s="105"/>
    </row>
    <row r="338" customFormat="false" ht="14" hidden="false" customHeight="false" outlineLevel="0" collapsed="false">
      <c r="B338" s="105"/>
    </row>
    <row r="339" customFormat="false" ht="14" hidden="false" customHeight="false" outlineLevel="0" collapsed="false">
      <c r="B339" s="105"/>
    </row>
    <row r="340" customFormat="false" ht="14" hidden="false" customHeight="false" outlineLevel="0" collapsed="false">
      <c r="B340" s="105"/>
    </row>
    <row r="341" customFormat="false" ht="14" hidden="false" customHeight="false" outlineLevel="0" collapsed="false">
      <c r="B341" s="105"/>
    </row>
    <row r="342" customFormat="false" ht="14" hidden="false" customHeight="false" outlineLevel="0" collapsed="false">
      <c r="B342" s="105"/>
    </row>
    <row r="343" customFormat="false" ht="14" hidden="false" customHeight="false" outlineLevel="0" collapsed="false">
      <c r="B343" s="105"/>
    </row>
    <row r="344" customFormat="false" ht="14" hidden="false" customHeight="false" outlineLevel="0" collapsed="false">
      <c r="B344" s="105"/>
    </row>
    <row r="345" customFormat="false" ht="14" hidden="false" customHeight="false" outlineLevel="0" collapsed="false">
      <c r="B345" s="105"/>
    </row>
    <row r="346" customFormat="false" ht="14" hidden="false" customHeight="false" outlineLevel="0" collapsed="false">
      <c r="B346" s="105"/>
    </row>
    <row r="347" customFormat="false" ht="14" hidden="false" customHeight="false" outlineLevel="0" collapsed="false">
      <c r="B347" s="105"/>
    </row>
    <row r="348" customFormat="false" ht="14" hidden="false" customHeight="false" outlineLevel="0" collapsed="false">
      <c r="B348" s="105"/>
    </row>
    <row r="349" customFormat="false" ht="14" hidden="false" customHeight="false" outlineLevel="0" collapsed="false">
      <c r="B349" s="105"/>
    </row>
    <row r="350" customFormat="false" ht="14" hidden="false" customHeight="false" outlineLevel="0" collapsed="false">
      <c r="B350" s="105"/>
    </row>
    <row r="351" customFormat="false" ht="14" hidden="false" customHeight="false" outlineLevel="0" collapsed="false">
      <c r="B351" s="105"/>
    </row>
    <row r="352" customFormat="false" ht="14" hidden="false" customHeight="false" outlineLevel="0" collapsed="false">
      <c r="B352" s="105"/>
    </row>
    <row r="353" customFormat="false" ht="14" hidden="false" customHeight="false" outlineLevel="0" collapsed="false">
      <c r="B353" s="105"/>
    </row>
    <row r="354" customFormat="false" ht="14" hidden="false" customHeight="false" outlineLevel="0" collapsed="false">
      <c r="B354" s="105"/>
    </row>
    <row r="355" customFormat="false" ht="14" hidden="false" customHeight="false" outlineLevel="0" collapsed="false">
      <c r="B355" s="105"/>
    </row>
    <row r="356" customFormat="false" ht="14" hidden="false" customHeight="false" outlineLevel="0" collapsed="false">
      <c r="B356" s="105"/>
    </row>
    <row r="357" customFormat="false" ht="14" hidden="false" customHeight="false" outlineLevel="0" collapsed="false">
      <c r="B357" s="105"/>
    </row>
    <row r="358" customFormat="false" ht="14" hidden="false" customHeight="false" outlineLevel="0" collapsed="false">
      <c r="B358" s="105"/>
    </row>
    <row r="359" customFormat="false" ht="14" hidden="false" customHeight="false" outlineLevel="0" collapsed="false">
      <c r="B359" s="105"/>
    </row>
    <row r="360" customFormat="false" ht="14" hidden="false" customHeight="false" outlineLevel="0" collapsed="false">
      <c r="B360" s="105"/>
    </row>
    <row r="361" customFormat="false" ht="14" hidden="false" customHeight="false" outlineLevel="0" collapsed="false">
      <c r="B361" s="105"/>
    </row>
    <row r="362" customFormat="false" ht="14" hidden="false" customHeight="false" outlineLevel="0" collapsed="false">
      <c r="B362" s="105"/>
    </row>
    <row r="363" customFormat="false" ht="14" hidden="false" customHeight="false" outlineLevel="0" collapsed="false">
      <c r="B363" s="105"/>
    </row>
    <row r="364" customFormat="false" ht="14" hidden="false" customHeight="false" outlineLevel="0" collapsed="false">
      <c r="B364" s="105"/>
    </row>
    <row r="365" customFormat="false" ht="14" hidden="false" customHeight="false" outlineLevel="0" collapsed="false">
      <c r="B365" s="105"/>
    </row>
    <row r="366" customFormat="false" ht="14" hidden="false" customHeight="false" outlineLevel="0" collapsed="false">
      <c r="B366" s="105"/>
    </row>
    <row r="367" customFormat="false" ht="14" hidden="false" customHeight="false" outlineLevel="0" collapsed="false">
      <c r="B367" s="105"/>
    </row>
    <row r="368" customFormat="false" ht="14" hidden="false" customHeight="false" outlineLevel="0" collapsed="false">
      <c r="B368" s="105"/>
    </row>
    <row r="369" customFormat="false" ht="14" hidden="false" customHeight="false" outlineLevel="0" collapsed="false">
      <c r="B369" s="105"/>
    </row>
    <row r="370" customFormat="false" ht="14" hidden="false" customHeight="false" outlineLevel="0" collapsed="false">
      <c r="B370" s="105"/>
    </row>
    <row r="371" customFormat="false" ht="14" hidden="false" customHeight="false" outlineLevel="0" collapsed="false">
      <c r="B371" s="105"/>
    </row>
    <row r="372" customFormat="false" ht="14" hidden="false" customHeight="false" outlineLevel="0" collapsed="false">
      <c r="B372" s="105"/>
    </row>
    <row r="373" customFormat="false" ht="14" hidden="false" customHeight="false" outlineLevel="0" collapsed="false">
      <c r="B373" s="105"/>
    </row>
    <row r="374" customFormat="false" ht="14" hidden="false" customHeight="false" outlineLevel="0" collapsed="false">
      <c r="B374" s="105"/>
    </row>
    <row r="375" customFormat="false" ht="14" hidden="false" customHeight="false" outlineLevel="0" collapsed="false">
      <c r="B375" s="105"/>
    </row>
    <row r="376" customFormat="false" ht="14" hidden="false" customHeight="false" outlineLevel="0" collapsed="false">
      <c r="B376" s="105"/>
    </row>
    <row r="377" customFormat="false" ht="14" hidden="false" customHeight="false" outlineLevel="0" collapsed="false">
      <c r="B377" s="105"/>
    </row>
    <row r="378" customFormat="false" ht="14" hidden="false" customHeight="false" outlineLevel="0" collapsed="false">
      <c r="B378" s="105"/>
    </row>
    <row r="379" customFormat="false" ht="14" hidden="false" customHeight="false" outlineLevel="0" collapsed="false">
      <c r="B379" s="105"/>
    </row>
    <row r="380" customFormat="false" ht="14" hidden="false" customHeight="false" outlineLevel="0" collapsed="false">
      <c r="B380" s="105"/>
    </row>
    <row r="381" customFormat="false" ht="14" hidden="false" customHeight="false" outlineLevel="0" collapsed="false">
      <c r="B381" s="105"/>
    </row>
    <row r="382" customFormat="false" ht="14" hidden="false" customHeight="false" outlineLevel="0" collapsed="false">
      <c r="B382" s="105"/>
    </row>
    <row r="383" customFormat="false" ht="14" hidden="false" customHeight="false" outlineLevel="0" collapsed="false">
      <c r="B383" s="105"/>
    </row>
    <row r="384" customFormat="false" ht="14" hidden="false" customHeight="false" outlineLevel="0" collapsed="false">
      <c r="B384" s="105"/>
    </row>
    <row r="385" customFormat="false" ht="14" hidden="false" customHeight="false" outlineLevel="0" collapsed="false">
      <c r="B385" s="105"/>
    </row>
    <row r="386" customFormat="false" ht="14" hidden="false" customHeight="false" outlineLevel="0" collapsed="false">
      <c r="B386" s="105"/>
    </row>
    <row r="387" customFormat="false" ht="14" hidden="false" customHeight="false" outlineLevel="0" collapsed="false">
      <c r="B387" s="105"/>
    </row>
    <row r="388" customFormat="false" ht="14" hidden="false" customHeight="false" outlineLevel="0" collapsed="false">
      <c r="B388" s="105"/>
    </row>
    <row r="389" customFormat="false" ht="14" hidden="false" customHeight="false" outlineLevel="0" collapsed="false">
      <c r="B389" s="105"/>
    </row>
    <row r="390" customFormat="false" ht="14" hidden="false" customHeight="false" outlineLevel="0" collapsed="false">
      <c r="B390" s="105"/>
    </row>
    <row r="391" customFormat="false" ht="14" hidden="false" customHeight="false" outlineLevel="0" collapsed="false">
      <c r="B391" s="105"/>
    </row>
    <row r="392" customFormat="false" ht="14" hidden="false" customHeight="false" outlineLevel="0" collapsed="false">
      <c r="B392" s="105"/>
    </row>
    <row r="393" customFormat="false" ht="14" hidden="false" customHeight="false" outlineLevel="0" collapsed="false">
      <c r="B393" s="105"/>
    </row>
    <row r="394" customFormat="false" ht="14" hidden="false" customHeight="false" outlineLevel="0" collapsed="false">
      <c r="B394" s="105"/>
    </row>
    <row r="395" customFormat="false" ht="14" hidden="false" customHeight="false" outlineLevel="0" collapsed="false">
      <c r="B395" s="105"/>
    </row>
    <row r="396" customFormat="false" ht="14" hidden="false" customHeight="false" outlineLevel="0" collapsed="false">
      <c r="B396" s="105"/>
    </row>
    <row r="397" customFormat="false" ht="14" hidden="false" customHeight="false" outlineLevel="0" collapsed="false">
      <c r="B397" s="105"/>
    </row>
    <row r="398" customFormat="false" ht="14" hidden="false" customHeight="false" outlineLevel="0" collapsed="false">
      <c r="B398" s="105"/>
    </row>
    <row r="399" customFormat="false" ht="14" hidden="false" customHeight="false" outlineLevel="0" collapsed="false">
      <c r="B399" s="105"/>
    </row>
    <row r="400" customFormat="false" ht="14" hidden="false" customHeight="false" outlineLevel="0" collapsed="false">
      <c r="B400" s="105"/>
    </row>
    <row r="401" customFormat="false" ht="14" hidden="false" customHeight="false" outlineLevel="0" collapsed="false">
      <c r="B401" s="105"/>
    </row>
    <row r="402" customFormat="false" ht="14" hidden="false" customHeight="false" outlineLevel="0" collapsed="false">
      <c r="B402" s="105"/>
    </row>
    <row r="403" customFormat="false" ht="14" hidden="false" customHeight="false" outlineLevel="0" collapsed="false">
      <c r="B403" s="105"/>
    </row>
    <row r="404" customFormat="false" ht="14" hidden="false" customHeight="false" outlineLevel="0" collapsed="false">
      <c r="B404" s="105"/>
    </row>
    <row r="405" customFormat="false" ht="14" hidden="false" customHeight="false" outlineLevel="0" collapsed="false">
      <c r="B405" s="105"/>
    </row>
    <row r="406" customFormat="false" ht="14" hidden="false" customHeight="false" outlineLevel="0" collapsed="false">
      <c r="B406" s="105"/>
    </row>
    <row r="407" customFormat="false" ht="14" hidden="false" customHeight="false" outlineLevel="0" collapsed="false">
      <c r="B407" s="105"/>
    </row>
    <row r="408" customFormat="false" ht="14" hidden="false" customHeight="false" outlineLevel="0" collapsed="false">
      <c r="B408" s="105"/>
    </row>
    <row r="409" customFormat="false" ht="14" hidden="false" customHeight="false" outlineLevel="0" collapsed="false">
      <c r="B409" s="105"/>
    </row>
    <row r="410" customFormat="false" ht="14" hidden="false" customHeight="false" outlineLevel="0" collapsed="false">
      <c r="B410" s="105"/>
    </row>
    <row r="411" customFormat="false" ht="14" hidden="false" customHeight="false" outlineLevel="0" collapsed="false">
      <c r="B411" s="105"/>
    </row>
    <row r="412" customFormat="false" ht="14" hidden="false" customHeight="false" outlineLevel="0" collapsed="false">
      <c r="B412" s="105"/>
    </row>
    <row r="413" customFormat="false" ht="14" hidden="false" customHeight="false" outlineLevel="0" collapsed="false">
      <c r="B413" s="105"/>
    </row>
    <row r="414" customFormat="false" ht="14" hidden="false" customHeight="false" outlineLevel="0" collapsed="false">
      <c r="B414" s="105"/>
    </row>
    <row r="415" customFormat="false" ht="14" hidden="false" customHeight="false" outlineLevel="0" collapsed="false">
      <c r="B415" s="105"/>
    </row>
    <row r="416" customFormat="false" ht="14" hidden="false" customHeight="false" outlineLevel="0" collapsed="false">
      <c r="B416" s="105"/>
    </row>
    <row r="417" customFormat="false" ht="14" hidden="false" customHeight="false" outlineLevel="0" collapsed="false">
      <c r="B417" s="105"/>
    </row>
    <row r="418" customFormat="false" ht="14" hidden="false" customHeight="false" outlineLevel="0" collapsed="false">
      <c r="B418" s="105"/>
    </row>
    <row r="419" customFormat="false" ht="14" hidden="false" customHeight="false" outlineLevel="0" collapsed="false">
      <c r="B419" s="105"/>
    </row>
    <row r="420" customFormat="false" ht="14" hidden="false" customHeight="false" outlineLevel="0" collapsed="false">
      <c r="B420" s="105"/>
    </row>
    <row r="421" customFormat="false" ht="14" hidden="false" customHeight="false" outlineLevel="0" collapsed="false">
      <c r="B421" s="105"/>
    </row>
    <row r="422" customFormat="false" ht="14" hidden="false" customHeight="false" outlineLevel="0" collapsed="false">
      <c r="B422" s="105"/>
    </row>
    <row r="423" customFormat="false" ht="14" hidden="false" customHeight="false" outlineLevel="0" collapsed="false">
      <c r="B423" s="105"/>
    </row>
    <row r="424" customFormat="false" ht="14" hidden="false" customHeight="false" outlineLevel="0" collapsed="false">
      <c r="B424" s="105"/>
    </row>
    <row r="425" customFormat="false" ht="14" hidden="false" customHeight="false" outlineLevel="0" collapsed="false">
      <c r="B425" s="105"/>
    </row>
    <row r="426" customFormat="false" ht="14" hidden="false" customHeight="false" outlineLevel="0" collapsed="false">
      <c r="B426" s="105"/>
    </row>
    <row r="427" customFormat="false" ht="14" hidden="false" customHeight="false" outlineLevel="0" collapsed="false">
      <c r="B427" s="105"/>
    </row>
    <row r="428" customFormat="false" ht="14" hidden="false" customHeight="false" outlineLevel="0" collapsed="false">
      <c r="B428" s="105"/>
    </row>
    <row r="429" customFormat="false" ht="14" hidden="false" customHeight="false" outlineLevel="0" collapsed="false">
      <c r="B429" s="105"/>
    </row>
    <row r="430" customFormat="false" ht="14" hidden="false" customHeight="false" outlineLevel="0" collapsed="false">
      <c r="B430" s="105"/>
    </row>
    <row r="431" customFormat="false" ht="14" hidden="false" customHeight="false" outlineLevel="0" collapsed="false">
      <c r="B431" s="105"/>
    </row>
    <row r="432" customFormat="false" ht="14" hidden="false" customHeight="false" outlineLevel="0" collapsed="false">
      <c r="B432" s="105"/>
    </row>
    <row r="433" customFormat="false" ht="14" hidden="false" customHeight="false" outlineLevel="0" collapsed="false">
      <c r="B433" s="105"/>
    </row>
    <row r="434" customFormat="false" ht="14" hidden="false" customHeight="false" outlineLevel="0" collapsed="false">
      <c r="B434" s="105"/>
    </row>
    <row r="435" customFormat="false" ht="14" hidden="false" customHeight="false" outlineLevel="0" collapsed="false">
      <c r="B435" s="105"/>
    </row>
    <row r="436" customFormat="false" ht="14" hidden="false" customHeight="false" outlineLevel="0" collapsed="false">
      <c r="B436" s="105"/>
    </row>
    <row r="437" customFormat="false" ht="14" hidden="false" customHeight="false" outlineLevel="0" collapsed="false">
      <c r="B437" s="105"/>
    </row>
    <row r="438" customFormat="false" ht="14" hidden="false" customHeight="false" outlineLevel="0" collapsed="false">
      <c r="B438" s="105"/>
    </row>
    <row r="439" customFormat="false" ht="14" hidden="false" customHeight="false" outlineLevel="0" collapsed="false">
      <c r="B439" s="105"/>
    </row>
    <row r="440" customFormat="false" ht="14" hidden="false" customHeight="false" outlineLevel="0" collapsed="false">
      <c r="B440" s="105"/>
    </row>
    <row r="441" customFormat="false" ht="14" hidden="false" customHeight="false" outlineLevel="0" collapsed="false">
      <c r="B441" s="105"/>
    </row>
    <row r="442" customFormat="false" ht="14" hidden="false" customHeight="false" outlineLevel="0" collapsed="false">
      <c r="B442" s="105"/>
    </row>
    <row r="443" customFormat="false" ht="14" hidden="false" customHeight="false" outlineLevel="0" collapsed="false">
      <c r="B443" s="105"/>
    </row>
    <row r="444" customFormat="false" ht="14" hidden="false" customHeight="false" outlineLevel="0" collapsed="false">
      <c r="B444" s="105"/>
    </row>
    <row r="445" customFormat="false" ht="14" hidden="false" customHeight="false" outlineLevel="0" collapsed="false">
      <c r="B445" s="105"/>
    </row>
    <row r="446" customFormat="false" ht="14" hidden="false" customHeight="false" outlineLevel="0" collapsed="false">
      <c r="B446" s="105"/>
    </row>
    <row r="447" customFormat="false" ht="14" hidden="false" customHeight="false" outlineLevel="0" collapsed="false">
      <c r="B447" s="105"/>
    </row>
    <row r="448" customFormat="false" ht="14" hidden="false" customHeight="false" outlineLevel="0" collapsed="false">
      <c r="B448" s="105"/>
    </row>
    <row r="449" customFormat="false" ht="14" hidden="false" customHeight="false" outlineLevel="0" collapsed="false">
      <c r="B449" s="105"/>
    </row>
    <row r="450" customFormat="false" ht="14" hidden="false" customHeight="false" outlineLevel="0" collapsed="false">
      <c r="B450" s="105"/>
    </row>
    <row r="451" customFormat="false" ht="14" hidden="false" customHeight="false" outlineLevel="0" collapsed="false">
      <c r="B451" s="105"/>
    </row>
    <row r="452" customFormat="false" ht="14" hidden="false" customHeight="false" outlineLevel="0" collapsed="false">
      <c r="B452" s="105"/>
    </row>
    <row r="453" customFormat="false" ht="14" hidden="false" customHeight="false" outlineLevel="0" collapsed="false">
      <c r="B453" s="105"/>
    </row>
    <row r="454" customFormat="false" ht="14" hidden="false" customHeight="false" outlineLevel="0" collapsed="false">
      <c r="B454" s="105"/>
    </row>
    <row r="455" customFormat="false" ht="14" hidden="false" customHeight="false" outlineLevel="0" collapsed="false">
      <c r="B455" s="105"/>
    </row>
    <row r="456" customFormat="false" ht="14" hidden="false" customHeight="false" outlineLevel="0" collapsed="false">
      <c r="B456" s="105"/>
    </row>
    <row r="457" customFormat="false" ht="14" hidden="false" customHeight="false" outlineLevel="0" collapsed="false">
      <c r="B457" s="105"/>
    </row>
    <row r="458" customFormat="false" ht="14" hidden="false" customHeight="false" outlineLevel="0" collapsed="false">
      <c r="B458" s="105"/>
    </row>
    <row r="459" customFormat="false" ht="14" hidden="false" customHeight="false" outlineLevel="0" collapsed="false">
      <c r="B459" s="105"/>
    </row>
    <row r="460" customFormat="false" ht="14" hidden="false" customHeight="false" outlineLevel="0" collapsed="false">
      <c r="B460" s="105"/>
    </row>
    <row r="461" customFormat="false" ht="14" hidden="false" customHeight="false" outlineLevel="0" collapsed="false">
      <c r="B461" s="105"/>
    </row>
    <row r="462" customFormat="false" ht="14" hidden="false" customHeight="false" outlineLevel="0" collapsed="false">
      <c r="B462" s="105"/>
    </row>
    <row r="463" customFormat="false" ht="14" hidden="false" customHeight="false" outlineLevel="0" collapsed="false">
      <c r="B463" s="105"/>
    </row>
    <row r="464" customFormat="false" ht="14" hidden="false" customHeight="false" outlineLevel="0" collapsed="false">
      <c r="B464" s="105"/>
    </row>
    <row r="465" customFormat="false" ht="14" hidden="false" customHeight="false" outlineLevel="0" collapsed="false">
      <c r="B465" s="105"/>
    </row>
    <row r="466" customFormat="false" ht="14" hidden="false" customHeight="false" outlineLevel="0" collapsed="false">
      <c r="B466" s="105"/>
    </row>
    <row r="467" customFormat="false" ht="14" hidden="false" customHeight="false" outlineLevel="0" collapsed="false">
      <c r="B467" s="105"/>
    </row>
    <row r="468" customFormat="false" ht="14" hidden="false" customHeight="false" outlineLevel="0" collapsed="false">
      <c r="B468" s="105"/>
    </row>
    <row r="469" customFormat="false" ht="14" hidden="false" customHeight="false" outlineLevel="0" collapsed="false">
      <c r="B469" s="105"/>
    </row>
    <row r="470" customFormat="false" ht="14" hidden="false" customHeight="false" outlineLevel="0" collapsed="false">
      <c r="B470" s="105"/>
    </row>
    <row r="471" customFormat="false" ht="14" hidden="false" customHeight="false" outlineLevel="0" collapsed="false">
      <c r="B471" s="105"/>
    </row>
    <row r="472" customFormat="false" ht="14" hidden="false" customHeight="false" outlineLevel="0" collapsed="false">
      <c r="B472" s="105"/>
    </row>
    <row r="473" customFormat="false" ht="14" hidden="false" customHeight="false" outlineLevel="0" collapsed="false">
      <c r="B473" s="105"/>
    </row>
    <row r="474" customFormat="false" ht="14" hidden="false" customHeight="false" outlineLevel="0" collapsed="false">
      <c r="B474" s="105"/>
    </row>
    <row r="475" customFormat="false" ht="14" hidden="false" customHeight="false" outlineLevel="0" collapsed="false">
      <c r="B475" s="105"/>
    </row>
    <row r="476" customFormat="false" ht="14" hidden="false" customHeight="false" outlineLevel="0" collapsed="false">
      <c r="B476" s="105"/>
    </row>
    <row r="477" customFormat="false" ht="14" hidden="false" customHeight="false" outlineLevel="0" collapsed="false">
      <c r="B477" s="105"/>
    </row>
    <row r="478" customFormat="false" ht="14" hidden="false" customHeight="false" outlineLevel="0" collapsed="false">
      <c r="B478" s="105"/>
    </row>
    <row r="479" customFormat="false" ht="14" hidden="false" customHeight="false" outlineLevel="0" collapsed="false">
      <c r="B479" s="105"/>
    </row>
    <row r="480" customFormat="false" ht="14" hidden="false" customHeight="false" outlineLevel="0" collapsed="false">
      <c r="B480" s="105"/>
    </row>
    <row r="481" customFormat="false" ht="14" hidden="false" customHeight="false" outlineLevel="0" collapsed="false">
      <c r="B481" s="105"/>
    </row>
    <row r="482" customFormat="false" ht="14" hidden="false" customHeight="false" outlineLevel="0" collapsed="false">
      <c r="B482" s="105"/>
    </row>
    <row r="483" customFormat="false" ht="14" hidden="false" customHeight="false" outlineLevel="0" collapsed="false">
      <c r="B483" s="105"/>
    </row>
    <row r="484" customFormat="false" ht="14" hidden="false" customHeight="false" outlineLevel="0" collapsed="false">
      <c r="B484" s="105"/>
    </row>
    <row r="485" customFormat="false" ht="14" hidden="false" customHeight="false" outlineLevel="0" collapsed="false">
      <c r="B485" s="105"/>
    </row>
    <row r="486" customFormat="false" ht="14" hidden="false" customHeight="false" outlineLevel="0" collapsed="false">
      <c r="B486" s="105"/>
    </row>
    <row r="487" customFormat="false" ht="14" hidden="false" customHeight="false" outlineLevel="0" collapsed="false">
      <c r="B487" s="105"/>
    </row>
    <row r="488" customFormat="false" ht="14" hidden="false" customHeight="false" outlineLevel="0" collapsed="false">
      <c r="B488" s="105"/>
    </row>
    <row r="489" customFormat="false" ht="14" hidden="false" customHeight="false" outlineLevel="0" collapsed="false">
      <c r="B489" s="105"/>
    </row>
    <row r="490" customFormat="false" ht="14" hidden="false" customHeight="false" outlineLevel="0" collapsed="false">
      <c r="B490" s="105"/>
    </row>
    <row r="491" customFormat="false" ht="14" hidden="false" customHeight="false" outlineLevel="0" collapsed="false">
      <c r="B491" s="105"/>
    </row>
    <row r="492" customFormat="false" ht="14" hidden="false" customHeight="false" outlineLevel="0" collapsed="false">
      <c r="B492" s="105"/>
    </row>
    <row r="493" customFormat="false" ht="14" hidden="false" customHeight="false" outlineLevel="0" collapsed="false">
      <c r="B493" s="105"/>
    </row>
    <row r="494" customFormat="false" ht="14" hidden="false" customHeight="false" outlineLevel="0" collapsed="false">
      <c r="B494" s="105"/>
    </row>
    <row r="495" customFormat="false" ht="14" hidden="false" customHeight="false" outlineLevel="0" collapsed="false">
      <c r="B495" s="105"/>
    </row>
    <row r="496" customFormat="false" ht="14" hidden="false" customHeight="false" outlineLevel="0" collapsed="false">
      <c r="B496" s="105"/>
    </row>
    <row r="497" customFormat="false" ht="14" hidden="false" customHeight="false" outlineLevel="0" collapsed="false">
      <c r="B497" s="105"/>
    </row>
    <row r="498" customFormat="false" ht="14" hidden="false" customHeight="false" outlineLevel="0" collapsed="false">
      <c r="B498" s="105"/>
    </row>
    <row r="499" customFormat="false" ht="14" hidden="false" customHeight="false" outlineLevel="0" collapsed="false">
      <c r="B499" s="105"/>
    </row>
    <row r="500" customFormat="false" ht="14" hidden="false" customHeight="false" outlineLevel="0" collapsed="false">
      <c r="B500" s="105"/>
    </row>
    <row r="501" customFormat="false" ht="14" hidden="false" customHeight="false" outlineLevel="0" collapsed="false">
      <c r="B501" s="105"/>
    </row>
    <row r="502" customFormat="false" ht="14" hidden="false" customHeight="false" outlineLevel="0" collapsed="false">
      <c r="B502" s="105"/>
    </row>
    <row r="503" customFormat="false" ht="14" hidden="false" customHeight="false" outlineLevel="0" collapsed="false">
      <c r="B503" s="105"/>
    </row>
    <row r="504" customFormat="false" ht="14" hidden="false" customHeight="false" outlineLevel="0" collapsed="false">
      <c r="B504" s="105"/>
    </row>
    <row r="505" customFormat="false" ht="14" hidden="false" customHeight="false" outlineLevel="0" collapsed="false">
      <c r="B505" s="105"/>
    </row>
    <row r="506" customFormat="false" ht="14" hidden="false" customHeight="false" outlineLevel="0" collapsed="false">
      <c r="B506" s="105"/>
    </row>
    <row r="507" customFormat="false" ht="14" hidden="false" customHeight="false" outlineLevel="0" collapsed="false">
      <c r="B507" s="105"/>
    </row>
    <row r="508" customFormat="false" ht="14" hidden="false" customHeight="false" outlineLevel="0" collapsed="false">
      <c r="B508" s="105"/>
    </row>
    <row r="509" customFormat="false" ht="14" hidden="false" customHeight="false" outlineLevel="0" collapsed="false">
      <c r="B509" s="105"/>
    </row>
    <row r="510" customFormat="false" ht="14" hidden="false" customHeight="false" outlineLevel="0" collapsed="false">
      <c r="B510" s="105"/>
    </row>
    <row r="511" customFormat="false" ht="14" hidden="false" customHeight="false" outlineLevel="0" collapsed="false">
      <c r="B511" s="105"/>
    </row>
    <row r="512" customFormat="false" ht="14" hidden="false" customHeight="false" outlineLevel="0" collapsed="false">
      <c r="B512" s="105"/>
    </row>
    <row r="513" customFormat="false" ht="14" hidden="false" customHeight="false" outlineLevel="0" collapsed="false">
      <c r="B513" s="105"/>
    </row>
    <row r="514" customFormat="false" ht="14" hidden="false" customHeight="false" outlineLevel="0" collapsed="false">
      <c r="B514" s="105"/>
    </row>
    <row r="515" customFormat="false" ht="14" hidden="false" customHeight="false" outlineLevel="0" collapsed="false">
      <c r="B515" s="105"/>
    </row>
    <row r="516" customFormat="false" ht="14" hidden="false" customHeight="false" outlineLevel="0" collapsed="false">
      <c r="B516" s="105"/>
    </row>
    <row r="517" customFormat="false" ht="14" hidden="false" customHeight="false" outlineLevel="0" collapsed="false">
      <c r="B517" s="105"/>
    </row>
    <row r="518" customFormat="false" ht="14" hidden="false" customHeight="false" outlineLevel="0" collapsed="false">
      <c r="B518" s="105"/>
    </row>
    <row r="519" customFormat="false" ht="14" hidden="false" customHeight="false" outlineLevel="0" collapsed="false">
      <c r="B519" s="105"/>
    </row>
    <row r="520" customFormat="false" ht="14" hidden="false" customHeight="false" outlineLevel="0" collapsed="false">
      <c r="B520" s="105"/>
    </row>
    <row r="521" customFormat="false" ht="14" hidden="false" customHeight="false" outlineLevel="0" collapsed="false">
      <c r="B521" s="105"/>
    </row>
    <row r="522" customFormat="false" ht="14" hidden="false" customHeight="false" outlineLevel="0" collapsed="false">
      <c r="B522" s="105"/>
    </row>
    <row r="523" customFormat="false" ht="14" hidden="false" customHeight="false" outlineLevel="0" collapsed="false">
      <c r="B523" s="105"/>
    </row>
    <row r="524" customFormat="false" ht="14" hidden="false" customHeight="false" outlineLevel="0" collapsed="false">
      <c r="B524" s="105"/>
    </row>
    <row r="525" customFormat="false" ht="14" hidden="false" customHeight="false" outlineLevel="0" collapsed="false">
      <c r="B525" s="105"/>
    </row>
    <row r="526" customFormat="false" ht="14" hidden="false" customHeight="false" outlineLevel="0" collapsed="false">
      <c r="B526" s="105"/>
    </row>
    <row r="527" customFormat="false" ht="14" hidden="false" customHeight="false" outlineLevel="0" collapsed="false">
      <c r="B527" s="105"/>
    </row>
    <row r="528" customFormat="false" ht="14" hidden="false" customHeight="false" outlineLevel="0" collapsed="false">
      <c r="B528" s="105"/>
    </row>
    <row r="529" customFormat="false" ht="14" hidden="false" customHeight="false" outlineLevel="0" collapsed="false">
      <c r="B529" s="105"/>
    </row>
    <row r="530" customFormat="false" ht="14" hidden="false" customHeight="false" outlineLevel="0" collapsed="false">
      <c r="B530" s="105"/>
    </row>
    <row r="531" customFormat="false" ht="14" hidden="false" customHeight="false" outlineLevel="0" collapsed="false">
      <c r="B531" s="105"/>
    </row>
    <row r="532" customFormat="false" ht="14" hidden="false" customHeight="false" outlineLevel="0" collapsed="false">
      <c r="B532" s="105"/>
    </row>
    <row r="533" customFormat="false" ht="14" hidden="false" customHeight="false" outlineLevel="0" collapsed="false">
      <c r="B533" s="105"/>
    </row>
    <row r="534" customFormat="false" ht="14" hidden="false" customHeight="false" outlineLevel="0" collapsed="false">
      <c r="B534" s="105"/>
    </row>
    <row r="535" customFormat="false" ht="14" hidden="false" customHeight="false" outlineLevel="0" collapsed="false">
      <c r="B535" s="105"/>
    </row>
    <row r="536" customFormat="false" ht="14" hidden="false" customHeight="false" outlineLevel="0" collapsed="false">
      <c r="B536" s="105"/>
    </row>
    <row r="537" customFormat="false" ht="14" hidden="false" customHeight="false" outlineLevel="0" collapsed="false">
      <c r="B537" s="105"/>
    </row>
    <row r="538" customFormat="false" ht="14" hidden="false" customHeight="false" outlineLevel="0" collapsed="false">
      <c r="B538" s="105"/>
    </row>
    <row r="539" customFormat="false" ht="14" hidden="false" customHeight="false" outlineLevel="0" collapsed="false">
      <c r="B539" s="105"/>
    </row>
    <row r="540" customFormat="false" ht="14" hidden="false" customHeight="false" outlineLevel="0" collapsed="false">
      <c r="B540" s="105"/>
    </row>
    <row r="541" customFormat="false" ht="14" hidden="false" customHeight="false" outlineLevel="0" collapsed="false">
      <c r="B541" s="105"/>
    </row>
    <row r="542" customFormat="false" ht="14" hidden="false" customHeight="false" outlineLevel="0" collapsed="false">
      <c r="B542" s="105"/>
    </row>
    <row r="543" customFormat="false" ht="14" hidden="false" customHeight="false" outlineLevel="0" collapsed="false">
      <c r="B543" s="105"/>
    </row>
    <row r="544" customFormat="false" ht="14" hidden="false" customHeight="false" outlineLevel="0" collapsed="false">
      <c r="B544" s="105"/>
    </row>
    <row r="545" customFormat="false" ht="14" hidden="false" customHeight="false" outlineLevel="0" collapsed="false">
      <c r="B545" s="105"/>
    </row>
    <row r="546" customFormat="false" ht="14" hidden="false" customHeight="false" outlineLevel="0" collapsed="false">
      <c r="B546" s="105"/>
    </row>
    <row r="547" customFormat="false" ht="14" hidden="false" customHeight="false" outlineLevel="0" collapsed="false">
      <c r="B547" s="105"/>
    </row>
    <row r="548" customFormat="false" ht="14" hidden="false" customHeight="false" outlineLevel="0" collapsed="false">
      <c r="B548" s="105"/>
    </row>
    <row r="549" customFormat="false" ht="14" hidden="false" customHeight="false" outlineLevel="0" collapsed="false">
      <c r="B549" s="105"/>
    </row>
    <row r="550" customFormat="false" ht="14" hidden="false" customHeight="false" outlineLevel="0" collapsed="false">
      <c r="B550" s="105"/>
    </row>
    <row r="551" customFormat="false" ht="14" hidden="false" customHeight="false" outlineLevel="0" collapsed="false">
      <c r="B551" s="105"/>
    </row>
    <row r="552" customFormat="false" ht="14" hidden="false" customHeight="false" outlineLevel="0" collapsed="false">
      <c r="B552" s="105"/>
    </row>
    <row r="553" customFormat="false" ht="14" hidden="false" customHeight="false" outlineLevel="0" collapsed="false">
      <c r="B553" s="105"/>
    </row>
    <row r="554" customFormat="false" ht="14" hidden="false" customHeight="false" outlineLevel="0" collapsed="false">
      <c r="B554" s="105"/>
    </row>
    <row r="555" customFormat="false" ht="14" hidden="false" customHeight="false" outlineLevel="0" collapsed="false">
      <c r="B555" s="105"/>
    </row>
    <row r="556" customFormat="false" ht="14" hidden="false" customHeight="false" outlineLevel="0" collapsed="false">
      <c r="B556" s="105"/>
    </row>
    <row r="557" customFormat="false" ht="14" hidden="false" customHeight="false" outlineLevel="0" collapsed="false">
      <c r="B557" s="105"/>
    </row>
    <row r="558" customFormat="false" ht="14" hidden="false" customHeight="false" outlineLevel="0" collapsed="false">
      <c r="B558" s="105"/>
    </row>
    <row r="559" customFormat="false" ht="14" hidden="false" customHeight="false" outlineLevel="0" collapsed="false">
      <c r="B559" s="105"/>
    </row>
    <row r="560" customFormat="false" ht="14" hidden="false" customHeight="false" outlineLevel="0" collapsed="false">
      <c r="B560" s="105"/>
    </row>
    <row r="561" customFormat="false" ht="14" hidden="false" customHeight="false" outlineLevel="0" collapsed="false">
      <c r="B561" s="105"/>
    </row>
    <row r="562" customFormat="false" ht="14" hidden="false" customHeight="false" outlineLevel="0" collapsed="false">
      <c r="B562" s="105"/>
    </row>
    <row r="563" customFormat="false" ht="14" hidden="false" customHeight="false" outlineLevel="0" collapsed="false">
      <c r="B563" s="105"/>
    </row>
    <row r="564" customFormat="false" ht="14" hidden="false" customHeight="false" outlineLevel="0" collapsed="false">
      <c r="B564" s="105"/>
    </row>
    <row r="565" customFormat="false" ht="14" hidden="false" customHeight="false" outlineLevel="0" collapsed="false">
      <c r="B565" s="105"/>
    </row>
    <row r="566" customFormat="false" ht="14" hidden="false" customHeight="false" outlineLevel="0" collapsed="false">
      <c r="B566" s="105"/>
    </row>
    <row r="567" customFormat="false" ht="14" hidden="false" customHeight="false" outlineLevel="0" collapsed="false">
      <c r="B567" s="105"/>
    </row>
    <row r="568" customFormat="false" ht="14" hidden="false" customHeight="false" outlineLevel="0" collapsed="false">
      <c r="B568" s="105"/>
    </row>
    <row r="569" customFormat="false" ht="14" hidden="false" customHeight="false" outlineLevel="0" collapsed="false">
      <c r="B569" s="105"/>
    </row>
    <row r="570" customFormat="false" ht="14" hidden="false" customHeight="false" outlineLevel="0" collapsed="false">
      <c r="B570" s="105"/>
    </row>
    <row r="571" customFormat="false" ht="14" hidden="false" customHeight="false" outlineLevel="0" collapsed="false">
      <c r="B571" s="105"/>
    </row>
    <row r="572" customFormat="false" ht="14" hidden="false" customHeight="false" outlineLevel="0" collapsed="false">
      <c r="B572" s="105"/>
    </row>
    <row r="573" customFormat="false" ht="14" hidden="false" customHeight="false" outlineLevel="0" collapsed="false">
      <c r="B573" s="105"/>
    </row>
    <row r="574" customFormat="false" ht="14" hidden="false" customHeight="false" outlineLevel="0" collapsed="false">
      <c r="B574" s="105"/>
    </row>
    <row r="575" customFormat="false" ht="14" hidden="false" customHeight="false" outlineLevel="0" collapsed="false">
      <c r="B575" s="105"/>
    </row>
    <row r="576" customFormat="false" ht="14" hidden="false" customHeight="false" outlineLevel="0" collapsed="false">
      <c r="B576" s="105"/>
    </row>
    <row r="577" customFormat="false" ht="14" hidden="false" customHeight="false" outlineLevel="0" collapsed="false">
      <c r="B577" s="105"/>
    </row>
    <row r="578" customFormat="false" ht="14" hidden="false" customHeight="false" outlineLevel="0" collapsed="false">
      <c r="B578" s="105"/>
    </row>
    <row r="579" customFormat="false" ht="14" hidden="false" customHeight="false" outlineLevel="0" collapsed="false">
      <c r="B579" s="105"/>
    </row>
    <row r="580" customFormat="false" ht="14" hidden="false" customHeight="false" outlineLevel="0" collapsed="false">
      <c r="B580" s="105"/>
    </row>
    <row r="581" customFormat="false" ht="14" hidden="false" customHeight="false" outlineLevel="0" collapsed="false">
      <c r="B581" s="105"/>
    </row>
    <row r="582" customFormat="false" ht="14" hidden="false" customHeight="false" outlineLevel="0" collapsed="false">
      <c r="B582" s="105"/>
    </row>
    <row r="583" customFormat="false" ht="14" hidden="false" customHeight="false" outlineLevel="0" collapsed="false">
      <c r="B583" s="105"/>
    </row>
    <row r="584" customFormat="false" ht="14" hidden="false" customHeight="false" outlineLevel="0" collapsed="false">
      <c r="B584" s="105"/>
    </row>
    <row r="585" customFormat="false" ht="14" hidden="false" customHeight="false" outlineLevel="0" collapsed="false">
      <c r="B585" s="105"/>
    </row>
    <row r="586" customFormat="false" ht="14" hidden="false" customHeight="false" outlineLevel="0" collapsed="false">
      <c r="B586" s="105"/>
    </row>
    <row r="587" customFormat="false" ht="14" hidden="false" customHeight="false" outlineLevel="0" collapsed="false">
      <c r="B587" s="105"/>
    </row>
    <row r="588" customFormat="false" ht="14" hidden="false" customHeight="false" outlineLevel="0" collapsed="false">
      <c r="B588" s="105"/>
    </row>
    <row r="589" customFormat="false" ht="14" hidden="false" customHeight="false" outlineLevel="0" collapsed="false">
      <c r="B589" s="105"/>
    </row>
    <row r="590" customFormat="false" ht="14" hidden="false" customHeight="false" outlineLevel="0" collapsed="false">
      <c r="B590" s="105"/>
    </row>
    <row r="591" customFormat="false" ht="14" hidden="false" customHeight="false" outlineLevel="0" collapsed="false">
      <c r="B591" s="105"/>
    </row>
    <row r="592" customFormat="false" ht="14" hidden="false" customHeight="false" outlineLevel="0" collapsed="false">
      <c r="B592" s="105"/>
    </row>
    <row r="593" customFormat="false" ht="14" hidden="false" customHeight="false" outlineLevel="0" collapsed="false">
      <c r="B593" s="105"/>
    </row>
    <row r="594" customFormat="false" ht="14" hidden="false" customHeight="false" outlineLevel="0" collapsed="false">
      <c r="B594" s="105"/>
    </row>
    <row r="595" customFormat="false" ht="14" hidden="false" customHeight="false" outlineLevel="0" collapsed="false">
      <c r="B595" s="105"/>
    </row>
    <row r="596" customFormat="false" ht="14" hidden="false" customHeight="false" outlineLevel="0" collapsed="false">
      <c r="B596" s="105"/>
    </row>
    <row r="597" customFormat="false" ht="14" hidden="false" customHeight="false" outlineLevel="0" collapsed="false">
      <c r="B597" s="105"/>
    </row>
    <row r="598" customFormat="false" ht="14" hidden="false" customHeight="false" outlineLevel="0" collapsed="false">
      <c r="B598" s="105"/>
    </row>
    <row r="599" customFormat="false" ht="14" hidden="false" customHeight="false" outlineLevel="0" collapsed="false">
      <c r="B599" s="105"/>
    </row>
    <row r="600" customFormat="false" ht="14" hidden="false" customHeight="false" outlineLevel="0" collapsed="false">
      <c r="B600" s="105"/>
    </row>
    <row r="601" customFormat="false" ht="14" hidden="false" customHeight="false" outlineLevel="0" collapsed="false">
      <c r="B601" s="105"/>
    </row>
    <row r="602" customFormat="false" ht="14" hidden="false" customHeight="false" outlineLevel="0" collapsed="false">
      <c r="B602" s="105"/>
    </row>
    <row r="603" customFormat="false" ht="14" hidden="false" customHeight="false" outlineLevel="0" collapsed="false">
      <c r="B603" s="105"/>
    </row>
    <row r="604" customFormat="false" ht="14" hidden="false" customHeight="false" outlineLevel="0" collapsed="false">
      <c r="B604" s="105"/>
    </row>
    <row r="605" customFormat="false" ht="14" hidden="false" customHeight="false" outlineLevel="0" collapsed="false">
      <c r="B605" s="105"/>
    </row>
    <row r="606" customFormat="false" ht="14" hidden="false" customHeight="false" outlineLevel="0" collapsed="false">
      <c r="B606" s="105"/>
    </row>
    <row r="607" customFormat="false" ht="14" hidden="false" customHeight="false" outlineLevel="0" collapsed="false">
      <c r="B607" s="105"/>
    </row>
    <row r="608" customFormat="false" ht="14" hidden="false" customHeight="false" outlineLevel="0" collapsed="false">
      <c r="B608" s="105"/>
    </row>
    <row r="609" customFormat="false" ht="14" hidden="false" customHeight="false" outlineLevel="0" collapsed="false">
      <c r="B609" s="105"/>
    </row>
    <row r="610" customFormat="false" ht="14" hidden="false" customHeight="false" outlineLevel="0" collapsed="false">
      <c r="B610" s="105"/>
    </row>
    <row r="611" customFormat="false" ht="14" hidden="false" customHeight="false" outlineLevel="0" collapsed="false">
      <c r="B611" s="105"/>
    </row>
    <row r="612" customFormat="false" ht="14" hidden="false" customHeight="false" outlineLevel="0" collapsed="false">
      <c r="B612" s="105"/>
    </row>
    <row r="613" customFormat="false" ht="14" hidden="false" customHeight="false" outlineLevel="0" collapsed="false">
      <c r="B613" s="105"/>
    </row>
    <row r="614" customFormat="false" ht="14" hidden="false" customHeight="false" outlineLevel="0" collapsed="false">
      <c r="B614" s="105"/>
    </row>
    <row r="615" customFormat="false" ht="14" hidden="false" customHeight="false" outlineLevel="0" collapsed="false">
      <c r="B615" s="105"/>
    </row>
    <row r="616" customFormat="false" ht="14" hidden="false" customHeight="false" outlineLevel="0" collapsed="false">
      <c r="B616" s="105"/>
    </row>
    <row r="617" customFormat="false" ht="14" hidden="false" customHeight="false" outlineLevel="0" collapsed="false">
      <c r="B617" s="105"/>
    </row>
    <row r="618" customFormat="false" ht="14" hidden="false" customHeight="false" outlineLevel="0" collapsed="false">
      <c r="B618" s="105"/>
    </row>
    <row r="619" customFormat="false" ht="14" hidden="false" customHeight="false" outlineLevel="0" collapsed="false">
      <c r="B619" s="105"/>
    </row>
    <row r="620" customFormat="false" ht="14" hidden="false" customHeight="false" outlineLevel="0" collapsed="false">
      <c r="B620" s="105"/>
    </row>
    <row r="621" customFormat="false" ht="14" hidden="false" customHeight="false" outlineLevel="0" collapsed="false">
      <c r="B621" s="105"/>
    </row>
    <row r="622" customFormat="false" ht="14" hidden="false" customHeight="false" outlineLevel="0" collapsed="false">
      <c r="B622" s="105"/>
    </row>
    <row r="623" customFormat="false" ht="14" hidden="false" customHeight="false" outlineLevel="0" collapsed="false">
      <c r="B623" s="105"/>
    </row>
    <row r="624" customFormat="false" ht="14" hidden="false" customHeight="false" outlineLevel="0" collapsed="false">
      <c r="B624" s="105"/>
    </row>
    <row r="625" customFormat="false" ht="14" hidden="false" customHeight="false" outlineLevel="0" collapsed="false">
      <c r="B625" s="105"/>
    </row>
    <row r="626" customFormat="false" ht="14" hidden="false" customHeight="false" outlineLevel="0" collapsed="false">
      <c r="B626" s="105"/>
    </row>
    <row r="627" customFormat="false" ht="14" hidden="false" customHeight="false" outlineLevel="0" collapsed="false">
      <c r="B627" s="105"/>
    </row>
    <row r="628" customFormat="false" ht="14" hidden="false" customHeight="false" outlineLevel="0" collapsed="false">
      <c r="B628" s="105"/>
    </row>
    <row r="629" customFormat="false" ht="14" hidden="false" customHeight="false" outlineLevel="0" collapsed="false">
      <c r="B629" s="105"/>
    </row>
    <row r="630" customFormat="false" ht="14" hidden="false" customHeight="false" outlineLevel="0" collapsed="false">
      <c r="B630" s="105"/>
    </row>
    <row r="631" customFormat="false" ht="14" hidden="false" customHeight="false" outlineLevel="0" collapsed="false">
      <c r="B631" s="105"/>
    </row>
    <row r="632" customFormat="false" ht="14" hidden="false" customHeight="false" outlineLevel="0" collapsed="false">
      <c r="B632" s="105"/>
    </row>
    <row r="633" customFormat="false" ht="14" hidden="false" customHeight="false" outlineLevel="0" collapsed="false">
      <c r="B633" s="105"/>
    </row>
    <row r="634" customFormat="false" ht="14" hidden="false" customHeight="false" outlineLevel="0" collapsed="false">
      <c r="B634" s="105"/>
    </row>
    <row r="635" customFormat="false" ht="14" hidden="false" customHeight="false" outlineLevel="0" collapsed="false">
      <c r="B635" s="105"/>
    </row>
    <row r="636" customFormat="false" ht="14" hidden="false" customHeight="false" outlineLevel="0" collapsed="false">
      <c r="B636" s="105"/>
    </row>
    <row r="637" customFormat="false" ht="14" hidden="false" customHeight="false" outlineLevel="0" collapsed="false">
      <c r="B637" s="105"/>
    </row>
    <row r="638" customFormat="false" ht="14" hidden="false" customHeight="false" outlineLevel="0" collapsed="false">
      <c r="B638" s="105"/>
    </row>
    <row r="639" customFormat="false" ht="14" hidden="false" customHeight="false" outlineLevel="0" collapsed="false">
      <c r="B639" s="105"/>
    </row>
    <row r="640" customFormat="false" ht="14" hidden="false" customHeight="false" outlineLevel="0" collapsed="false">
      <c r="B640" s="105"/>
    </row>
    <row r="641" customFormat="false" ht="14" hidden="false" customHeight="false" outlineLevel="0" collapsed="false">
      <c r="B641" s="105"/>
    </row>
    <row r="642" customFormat="false" ht="14" hidden="false" customHeight="false" outlineLevel="0" collapsed="false">
      <c r="B642" s="105"/>
    </row>
    <row r="643" customFormat="false" ht="14" hidden="false" customHeight="false" outlineLevel="0" collapsed="false">
      <c r="B643" s="105"/>
    </row>
    <row r="644" customFormat="false" ht="14" hidden="false" customHeight="false" outlineLevel="0" collapsed="false">
      <c r="B644" s="105"/>
    </row>
    <row r="645" customFormat="false" ht="14" hidden="false" customHeight="false" outlineLevel="0" collapsed="false">
      <c r="B645" s="105"/>
    </row>
    <row r="646" customFormat="false" ht="14" hidden="false" customHeight="false" outlineLevel="0" collapsed="false">
      <c r="B646" s="105"/>
    </row>
    <row r="647" customFormat="false" ht="14" hidden="false" customHeight="false" outlineLevel="0" collapsed="false">
      <c r="B647" s="105"/>
    </row>
    <row r="648" customFormat="false" ht="14" hidden="false" customHeight="false" outlineLevel="0" collapsed="false">
      <c r="B648" s="105"/>
    </row>
    <row r="649" customFormat="false" ht="14" hidden="false" customHeight="false" outlineLevel="0" collapsed="false">
      <c r="B649" s="105"/>
    </row>
    <row r="650" customFormat="false" ht="14" hidden="false" customHeight="false" outlineLevel="0" collapsed="false">
      <c r="B650" s="105"/>
    </row>
    <row r="651" customFormat="false" ht="14" hidden="false" customHeight="false" outlineLevel="0" collapsed="false">
      <c r="B651" s="105"/>
    </row>
    <row r="652" customFormat="false" ht="14" hidden="false" customHeight="false" outlineLevel="0" collapsed="false">
      <c r="B652" s="105"/>
    </row>
    <row r="653" customFormat="false" ht="14" hidden="false" customHeight="false" outlineLevel="0" collapsed="false">
      <c r="B653" s="105"/>
    </row>
    <row r="654" customFormat="false" ht="14" hidden="false" customHeight="false" outlineLevel="0" collapsed="false">
      <c r="B654" s="105"/>
    </row>
    <row r="655" customFormat="false" ht="14" hidden="false" customHeight="false" outlineLevel="0" collapsed="false">
      <c r="B655" s="105"/>
    </row>
    <row r="656" customFormat="false" ht="14" hidden="false" customHeight="false" outlineLevel="0" collapsed="false">
      <c r="B656" s="105"/>
    </row>
    <row r="657" customFormat="false" ht="14" hidden="false" customHeight="false" outlineLevel="0" collapsed="false">
      <c r="B657" s="105"/>
    </row>
    <row r="658" customFormat="false" ht="14" hidden="false" customHeight="false" outlineLevel="0" collapsed="false">
      <c r="B658" s="105"/>
    </row>
    <row r="659" customFormat="false" ht="14" hidden="false" customHeight="false" outlineLevel="0" collapsed="false">
      <c r="B659" s="105"/>
    </row>
    <row r="660" customFormat="false" ht="14" hidden="false" customHeight="false" outlineLevel="0" collapsed="false">
      <c r="B660" s="105"/>
    </row>
    <row r="661" customFormat="false" ht="14" hidden="false" customHeight="false" outlineLevel="0" collapsed="false">
      <c r="B661" s="105"/>
    </row>
    <row r="662" customFormat="false" ht="14" hidden="false" customHeight="false" outlineLevel="0" collapsed="false">
      <c r="B662" s="105"/>
    </row>
    <row r="663" customFormat="false" ht="14" hidden="false" customHeight="false" outlineLevel="0" collapsed="false">
      <c r="B663" s="105"/>
    </row>
    <row r="664" customFormat="false" ht="14" hidden="false" customHeight="false" outlineLevel="0" collapsed="false">
      <c r="B664" s="105"/>
    </row>
    <row r="665" customFormat="false" ht="14" hidden="false" customHeight="false" outlineLevel="0" collapsed="false">
      <c r="B665" s="105"/>
    </row>
    <row r="666" customFormat="false" ht="14" hidden="false" customHeight="false" outlineLevel="0" collapsed="false">
      <c r="B666" s="105"/>
    </row>
    <row r="667" customFormat="false" ht="14" hidden="false" customHeight="false" outlineLevel="0" collapsed="false">
      <c r="B667" s="105"/>
    </row>
    <row r="668" customFormat="false" ht="14" hidden="false" customHeight="false" outlineLevel="0" collapsed="false">
      <c r="B668" s="105"/>
    </row>
    <row r="669" customFormat="false" ht="14" hidden="false" customHeight="false" outlineLevel="0" collapsed="false">
      <c r="B669" s="105"/>
    </row>
    <row r="670" customFormat="false" ht="14" hidden="false" customHeight="false" outlineLevel="0" collapsed="false">
      <c r="B670" s="105"/>
    </row>
    <row r="671" customFormat="false" ht="14" hidden="false" customHeight="false" outlineLevel="0" collapsed="false">
      <c r="B671" s="105"/>
    </row>
    <row r="672" customFormat="false" ht="14" hidden="false" customHeight="false" outlineLevel="0" collapsed="false">
      <c r="B672" s="105"/>
    </row>
    <row r="673" customFormat="false" ht="14" hidden="false" customHeight="false" outlineLevel="0" collapsed="false">
      <c r="B673" s="105"/>
    </row>
    <row r="674" customFormat="false" ht="14" hidden="false" customHeight="false" outlineLevel="0" collapsed="false">
      <c r="B674" s="105"/>
    </row>
    <row r="675" customFormat="false" ht="14" hidden="false" customHeight="false" outlineLevel="0" collapsed="false">
      <c r="B675" s="105"/>
    </row>
    <row r="676" customFormat="false" ht="14" hidden="false" customHeight="false" outlineLevel="0" collapsed="false">
      <c r="B676" s="105"/>
    </row>
    <row r="677" customFormat="false" ht="14" hidden="false" customHeight="false" outlineLevel="0" collapsed="false">
      <c r="B677" s="105"/>
    </row>
    <row r="678" customFormat="false" ht="14" hidden="false" customHeight="false" outlineLevel="0" collapsed="false">
      <c r="B678" s="105"/>
    </row>
    <row r="679" customFormat="false" ht="14" hidden="false" customHeight="false" outlineLevel="0" collapsed="false">
      <c r="B679" s="105"/>
    </row>
    <row r="680" customFormat="false" ht="14" hidden="false" customHeight="false" outlineLevel="0" collapsed="false">
      <c r="B680" s="105"/>
    </row>
    <row r="681" customFormat="false" ht="14" hidden="false" customHeight="false" outlineLevel="0" collapsed="false">
      <c r="B681" s="105"/>
    </row>
    <row r="682" customFormat="false" ht="14" hidden="false" customHeight="false" outlineLevel="0" collapsed="false">
      <c r="B682" s="105"/>
    </row>
    <row r="683" customFormat="false" ht="14" hidden="false" customHeight="false" outlineLevel="0" collapsed="false">
      <c r="B683" s="105"/>
    </row>
    <row r="684" customFormat="false" ht="14" hidden="false" customHeight="false" outlineLevel="0" collapsed="false">
      <c r="B684" s="105"/>
    </row>
    <row r="685" customFormat="false" ht="14" hidden="false" customHeight="false" outlineLevel="0" collapsed="false">
      <c r="B685" s="105"/>
    </row>
    <row r="686" customFormat="false" ht="14" hidden="false" customHeight="false" outlineLevel="0" collapsed="false">
      <c r="B686" s="105"/>
    </row>
    <row r="687" customFormat="false" ht="14" hidden="false" customHeight="false" outlineLevel="0" collapsed="false">
      <c r="B687" s="105"/>
    </row>
    <row r="688" customFormat="false" ht="14" hidden="false" customHeight="false" outlineLevel="0" collapsed="false">
      <c r="B688" s="105"/>
    </row>
    <row r="689" customFormat="false" ht="14" hidden="false" customHeight="false" outlineLevel="0" collapsed="false">
      <c r="B689" s="105"/>
    </row>
    <row r="690" customFormat="false" ht="14" hidden="false" customHeight="false" outlineLevel="0" collapsed="false">
      <c r="B690" s="105"/>
    </row>
    <row r="691" customFormat="false" ht="14" hidden="false" customHeight="false" outlineLevel="0" collapsed="false">
      <c r="B691" s="105"/>
    </row>
    <row r="692" customFormat="false" ht="14" hidden="false" customHeight="false" outlineLevel="0" collapsed="false">
      <c r="B692" s="105"/>
    </row>
    <row r="693" customFormat="false" ht="14" hidden="false" customHeight="false" outlineLevel="0" collapsed="false">
      <c r="B693" s="105"/>
    </row>
    <row r="694" customFormat="false" ht="14" hidden="false" customHeight="false" outlineLevel="0" collapsed="false">
      <c r="B694" s="105"/>
    </row>
    <row r="695" customFormat="false" ht="14" hidden="false" customHeight="false" outlineLevel="0" collapsed="false">
      <c r="B695" s="105"/>
    </row>
    <row r="696" customFormat="false" ht="14" hidden="false" customHeight="false" outlineLevel="0" collapsed="false">
      <c r="B696" s="105"/>
    </row>
    <row r="697" customFormat="false" ht="14" hidden="false" customHeight="false" outlineLevel="0" collapsed="false">
      <c r="B697" s="105"/>
    </row>
    <row r="698" customFormat="false" ht="14" hidden="false" customHeight="false" outlineLevel="0" collapsed="false">
      <c r="B698" s="105"/>
    </row>
    <row r="699" customFormat="false" ht="14" hidden="false" customHeight="false" outlineLevel="0" collapsed="false">
      <c r="B699" s="105"/>
    </row>
    <row r="700" customFormat="false" ht="14" hidden="false" customHeight="false" outlineLevel="0" collapsed="false">
      <c r="B700" s="105"/>
    </row>
    <row r="701" customFormat="false" ht="14" hidden="false" customHeight="false" outlineLevel="0" collapsed="false">
      <c r="B701" s="105"/>
    </row>
    <row r="702" customFormat="false" ht="14" hidden="false" customHeight="false" outlineLevel="0" collapsed="false">
      <c r="B702" s="105"/>
    </row>
    <row r="703" customFormat="false" ht="14" hidden="false" customHeight="false" outlineLevel="0" collapsed="false">
      <c r="B703" s="105"/>
    </row>
    <row r="704" customFormat="false" ht="14" hidden="false" customHeight="false" outlineLevel="0" collapsed="false">
      <c r="B704" s="105"/>
    </row>
    <row r="705" customFormat="false" ht="14" hidden="false" customHeight="false" outlineLevel="0" collapsed="false">
      <c r="B705" s="105"/>
    </row>
    <row r="706" customFormat="false" ht="14" hidden="false" customHeight="false" outlineLevel="0" collapsed="false">
      <c r="B706" s="105"/>
    </row>
    <row r="707" customFormat="false" ht="14" hidden="false" customHeight="false" outlineLevel="0" collapsed="false">
      <c r="B707" s="105"/>
    </row>
    <row r="708" customFormat="false" ht="14" hidden="false" customHeight="false" outlineLevel="0" collapsed="false">
      <c r="B708" s="105"/>
    </row>
    <row r="709" customFormat="false" ht="14" hidden="false" customHeight="false" outlineLevel="0" collapsed="false">
      <c r="B709" s="105"/>
    </row>
    <row r="710" customFormat="false" ht="14" hidden="false" customHeight="false" outlineLevel="0" collapsed="false">
      <c r="B710" s="105"/>
    </row>
    <row r="711" customFormat="false" ht="14" hidden="false" customHeight="false" outlineLevel="0" collapsed="false">
      <c r="B711" s="105"/>
    </row>
    <row r="712" customFormat="false" ht="14" hidden="false" customHeight="false" outlineLevel="0" collapsed="false">
      <c r="B712" s="105"/>
    </row>
    <row r="713" customFormat="false" ht="14" hidden="false" customHeight="false" outlineLevel="0" collapsed="false">
      <c r="B713" s="105"/>
    </row>
    <row r="714" customFormat="false" ht="14" hidden="false" customHeight="false" outlineLevel="0" collapsed="false">
      <c r="B714" s="105"/>
    </row>
    <row r="715" customFormat="false" ht="14" hidden="false" customHeight="false" outlineLevel="0" collapsed="false">
      <c r="B715" s="105"/>
    </row>
    <row r="716" customFormat="false" ht="14" hidden="false" customHeight="false" outlineLevel="0" collapsed="false">
      <c r="B716" s="105"/>
    </row>
    <row r="717" customFormat="false" ht="14" hidden="false" customHeight="false" outlineLevel="0" collapsed="false">
      <c r="B717" s="105"/>
    </row>
    <row r="718" customFormat="false" ht="14" hidden="false" customHeight="false" outlineLevel="0" collapsed="false">
      <c r="B718" s="105"/>
    </row>
    <row r="719" customFormat="false" ht="14" hidden="false" customHeight="false" outlineLevel="0" collapsed="false">
      <c r="B719" s="105"/>
    </row>
    <row r="720" customFormat="false" ht="14" hidden="false" customHeight="false" outlineLevel="0" collapsed="false">
      <c r="B720" s="105"/>
    </row>
    <row r="721" customFormat="false" ht="14" hidden="false" customHeight="false" outlineLevel="0" collapsed="false">
      <c r="B721" s="105"/>
    </row>
    <row r="722" customFormat="false" ht="14" hidden="false" customHeight="false" outlineLevel="0" collapsed="false">
      <c r="B722" s="105"/>
    </row>
    <row r="723" customFormat="false" ht="14" hidden="false" customHeight="false" outlineLevel="0" collapsed="false">
      <c r="B723" s="105"/>
    </row>
    <row r="724" customFormat="false" ht="14" hidden="false" customHeight="false" outlineLevel="0" collapsed="false">
      <c r="B724" s="105"/>
    </row>
    <row r="725" customFormat="false" ht="14" hidden="false" customHeight="false" outlineLevel="0" collapsed="false">
      <c r="B725" s="105"/>
    </row>
    <row r="726" customFormat="false" ht="14" hidden="false" customHeight="false" outlineLevel="0" collapsed="false">
      <c r="B726" s="105"/>
    </row>
    <row r="727" customFormat="false" ht="14" hidden="false" customHeight="false" outlineLevel="0" collapsed="false">
      <c r="B727" s="105"/>
    </row>
    <row r="728" customFormat="false" ht="14" hidden="false" customHeight="false" outlineLevel="0" collapsed="false">
      <c r="B728" s="105"/>
    </row>
    <row r="729" customFormat="false" ht="14" hidden="false" customHeight="false" outlineLevel="0" collapsed="false">
      <c r="B729" s="105"/>
    </row>
    <row r="730" customFormat="false" ht="14" hidden="false" customHeight="false" outlineLevel="0" collapsed="false">
      <c r="B730" s="105"/>
    </row>
    <row r="731" customFormat="false" ht="14" hidden="false" customHeight="false" outlineLevel="0" collapsed="false">
      <c r="B731" s="105"/>
    </row>
    <row r="732" customFormat="false" ht="14" hidden="false" customHeight="false" outlineLevel="0" collapsed="false">
      <c r="B732" s="105"/>
    </row>
    <row r="733" customFormat="false" ht="14" hidden="false" customHeight="false" outlineLevel="0" collapsed="false">
      <c r="B733" s="105"/>
    </row>
    <row r="734" customFormat="false" ht="14" hidden="false" customHeight="false" outlineLevel="0" collapsed="false">
      <c r="B734" s="105"/>
    </row>
    <row r="735" customFormat="false" ht="14" hidden="false" customHeight="false" outlineLevel="0" collapsed="false">
      <c r="B735" s="105"/>
    </row>
    <row r="736" customFormat="false" ht="14" hidden="false" customHeight="false" outlineLevel="0" collapsed="false">
      <c r="B736" s="105"/>
    </row>
    <row r="737" customFormat="false" ht="14" hidden="false" customHeight="false" outlineLevel="0" collapsed="false">
      <c r="B737" s="105"/>
    </row>
    <row r="738" customFormat="false" ht="14" hidden="false" customHeight="false" outlineLevel="0" collapsed="false">
      <c r="B738" s="105"/>
    </row>
    <row r="739" customFormat="false" ht="14" hidden="false" customHeight="false" outlineLevel="0" collapsed="false">
      <c r="B739" s="105"/>
    </row>
    <row r="740" customFormat="false" ht="14" hidden="false" customHeight="false" outlineLevel="0" collapsed="false">
      <c r="B740" s="105"/>
    </row>
    <row r="741" customFormat="false" ht="14" hidden="false" customHeight="false" outlineLevel="0" collapsed="false">
      <c r="B741" s="105"/>
    </row>
    <row r="742" customFormat="false" ht="14" hidden="false" customHeight="false" outlineLevel="0" collapsed="false">
      <c r="B742" s="105"/>
    </row>
    <row r="743" customFormat="false" ht="14" hidden="false" customHeight="false" outlineLevel="0" collapsed="false">
      <c r="B743" s="105"/>
    </row>
    <row r="744" customFormat="false" ht="14" hidden="false" customHeight="false" outlineLevel="0" collapsed="false">
      <c r="B744" s="105"/>
    </row>
    <row r="745" customFormat="false" ht="14" hidden="false" customHeight="false" outlineLevel="0" collapsed="false">
      <c r="B745" s="105"/>
    </row>
    <row r="746" customFormat="false" ht="14" hidden="false" customHeight="false" outlineLevel="0" collapsed="false">
      <c r="B746" s="105"/>
    </row>
    <row r="747" customFormat="false" ht="14" hidden="false" customHeight="false" outlineLevel="0" collapsed="false">
      <c r="B747" s="105"/>
    </row>
    <row r="748" customFormat="false" ht="14" hidden="false" customHeight="false" outlineLevel="0" collapsed="false">
      <c r="B748" s="105"/>
    </row>
    <row r="749" customFormat="false" ht="14" hidden="false" customHeight="false" outlineLevel="0" collapsed="false">
      <c r="B749" s="105"/>
    </row>
    <row r="750" customFormat="false" ht="14" hidden="false" customHeight="false" outlineLevel="0" collapsed="false">
      <c r="B750" s="105"/>
    </row>
    <row r="751" customFormat="false" ht="14" hidden="false" customHeight="false" outlineLevel="0" collapsed="false">
      <c r="B751" s="105"/>
    </row>
    <row r="752" customFormat="false" ht="14" hidden="false" customHeight="false" outlineLevel="0" collapsed="false">
      <c r="B752" s="105"/>
    </row>
    <row r="753" customFormat="false" ht="14" hidden="false" customHeight="false" outlineLevel="0" collapsed="false">
      <c r="B753" s="105"/>
    </row>
    <row r="754" customFormat="false" ht="14" hidden="false" customHeight="false" outlineLevel="0" collapsed="false">
      <c r="B754" s="105"/>
    </row>
    <row r="755" customFormat="false" ht="14" hidden="false" customHeight="false" outlineLevel="0" collapsed="false">
      <c r="B755" s="105"/>
    </row>
    <row r="756" customFormat="false" ht="14" hidden="false" customHeight="false" outlineLevel="0" collapsed="false">
      <c r="B756" s="105"/>
    </row>
    <row r="757" customFormat="false" ht="14" hidden="false" customHeight="false" outlineLevel="0" collapsed="false">
      <c r="B757" s="105"/>
    </row>
    <row r="758" customFormat="false" ht="14" hidden="false" customHeight="false" outlineLevel="0" collapsed="false">
      <c r="B758" s="105"/>
    </row>
    <row r="759" customFormat="false" ht="14" hidden="false" customHeight="false" outlineLevel="0" collapsed="false">
      <c r="B759" s="105"/>
    </row>
    <row r="760" customFormat="false" ht="14" hidden="false" customHeight="false" outlineLevel="0" collapsed="false">
      <c r="B760" s="105"/>
    </row>
    <row r="761" customFormat="false" ht="14" hidden="false" customHeight="false" outlineLevel="0" collapsed="false">
      <c r="B761" s="105"/>
    </row>
    <row r="762" customFormat="false" ht="14" hidden="false" customHeight="false" outlineLevel="0" collapsed="false">
      <c r="B762" s="105"/>
    </row>
    <row r="763" customFormat="false" ht="14" hidden="false" customHeight="false" outlineLevel="0" collapsed="false">
      <c r="B763" s="105"/>
    </row>
    <row r="764" customFormat="false" ht="14" hidden="false" customHeight="false" outlineLevel="0" collapsed="false">
      <c r="B764" s="105"/>
    </row>
    <row r="765" customFormat="false" ht="14" hidden="false" customHeight="false" outlineLevel="0" collapsed="false">
      <c r="B765" s="105"/>
    </row>
    <row r="766" customFormat="false" ht="14" hidden="false" customHeight="false" outlineLevel="0" collapsed="false">
      <c r="B766" s="105"/>
    </row>
    <row r="767" customFormat="false" ht="14" hidden="false" customHeight="false" outlineLevel="0" collapsed="false">
      <c r="B767" s="105"/>
    </row>
    <row r="768" customFormat="false" ht="14" hidden="false" customHeight="false" outlineLevel="0" collapsed="false">
      <c r="B768" s="105"/>
    </row>
    <row r="769" customFormat="false" ht="14" hidden="false" customHeight="false" outlineLevel="0" collapsed="false">
      <c r="B769" s="105"/>
    </row>
    <row r="770" customFormat="false" ht="14" hidden="false" customHeight="false" outlineLevel="0" collapsed="false">
      <c r="B770" s="105"/>
    </row>
    <row r="771" customFormat="false" ht="14" hidden="false" customHeight="false" outlineLevel="0" collapsed="false">
      <c r="B771" s="105"/>
    </row>
    <row r="772" customFormat="false" ht="14" hidden="false" customHeight="false" outlineLevel="0" collapsed="false">
      <c r="B772" s="105"/>
    </row>
    <row r="773" customFormat="false" ht="14" hidden="false" customHeight="false" outlineLevel="0" collapsed="false">
      <c r="B773" s="105"/>
    </row>
    <row r="774" customFormat="false" ht="14" hidden="false" customHeight="false" outlineLevel="0" collapsed="false">
      <c r="B774" s="105"/>
    </row>
    <row r="775" customFormat="false" ht="14" hidden="false" customHeight="false" outlineLevel="0" collapsed="false">
      <c r="B775" s="105"/>
    </row>
    <row r="776" customFormat="false" ht="14" hidden="false" customHeight="false" outlineLevel="0" collapsed="false">
      <c r="B776" s="105"/>
    </row>
    <row r="777" customFormat="false" ht="14" hidden="false" customHeight="false" outlineLevel="0" collapsed="false">
      <c r="B777" s="105"/>
    </row>
    <row r="778" customFormat="false" ht="14" hidden="false" customHeight="false" outlineLevel="0" collapsed="false">
      <c r="B778" s="105"/>
    </row>
    <row r="779" customFormat="false" ht="14" hidden="false" customHeight="false" outlineLevel="0" collapsed="false">
      <c r="B779" s="105"/>
    </row>
    <row r="780" customFormat="false" ht="14" hidden="false" customHeight="false" outlineLevel="0" collapsed="false">
      <c r="B780" s="105"/>
    </row>
    <row r="781" customFormat="false" ht="14" hidden="false" customHeight="false" outlineLevel="0" collapsed="false">
      <c r="B781" s="105"/>
    </row>
    <row r="782" customFormat="false" ht="14" hidden="false" customHeight="false" outlineLevel="0" collapsed="false">
      <c r="B782" s="105"/>
    </row>
    <row r="783" customFormat="false" ht="14" hidden="false" customHeight="false" outlineLevel="0" collapsed="false">
      <c r="B783" s="105"/>
    </row>
    <row r="784" customFormat="false" ht="14" hidden="false" customHeight="false" outlineLevel="0" collapsed="false">
      <c r="B784" s="105"/>
    </row>
    <row r="785" customFormat="false" ht="14" hidden="false" customHeight="false" outlineLevel="0" collapsed="false">
      <c r="B785" s="105"/>
    </row>
    <row r="786" customFormat="false" ht="14" hidden="false" customHeight="false" outlineLevel="0" collapsed="false">
      <c r="B786" s="105"/>
    </row>
    <row r="787" customFormat="false" ht="14" hidden="false" customHeight="false" outlineLevel="0" collapsed="false">
      <c r="B787" s="105"/>
    </row>
    <row r="788" customFormat="false" ht="14" hidden="false" customHeight="false" outlineLevel="0" collapsed="false">
      <c r="B788" s="105"/>
    </row>
    <row r="789" customFormat="false" ht="14" hidden="false" customHeight="false" outlineLevel="0" collapsed="false">
      <c r="B789" s="105"/>
    </row>
    <row r="790" customFormat="false" ht="14" hidden="false" customHeight="false" outlineLevel="0" collapsed="false">
      <c r="B790" s="105"/>
    </row>
    <row r="791" customFormat="false" ht="14" hidden="false" customHeight="false" outlineLevel="0" collapsed="false">
      <c r="B791" s="105"/>
    </row>
    <row r="792" customFormat="false" ht="14" hidden="false" customHeight="false" outlineLevel="0" collapsed="false">
      <c r="B792" s="105"/>
    </row>
    <row r="793" customFormat="false" ht="14" hidden="false" customHeight="false" outlineLevel="0" collapsed="false">
      <c r="B793" s="105"/>
    </row>
    <row r="794" customFormat="false" ht="14" hidden="false" customHeight="false" outlineLevel="0" collapsed="false">
      <c r="B794" s="105"/>
    </row>
    <row r="795" customFormat="false" ht="14" hidden="false" customHeight="false" outlineLevel="0" collapsed="false">
      <c r="B795" s="105"/>
    </row>
    <row r="796" customFormat="false" ht="14" hidden="false" customHeight="false" outlineLevel="0" collapsed="false">
      <c r="B796" s="105"/>
    </row>
    <row r="797" customFormat="false" ht="14" hidden="false" customHeight="false" outlineLevel="0" collapsed="false">
      <c r="B797" s="105"/>
    </row>
    <row r="798" customFormat="false" ht="14" hidden="false" customHeight="false" outlineLevel="0" collapsed="false">
      <c r="B798" s="105"/>
    </row>
    <row r="799" customFormat="false" ht="14" hidden="false" customHeight="false" outlineLevel="0" collapsed="false">
      <c r="B799" s="105"/>
    </row>
    <row r="800" customFormat="false" ht="14" hidden="false" customHeight="false" outlineLevel="0" collapsed="false">
      <c r="B800" s="105"/>
    </row>
    <row r="801" customFormat="false" ht="14" hidden="false" customHeight="false" outlineLevel="0" collapsed="false">
      <c r="B801" s="105"/>
    </row>
    <row r="802" customFormat="false" ht="14" hidden="false" customHeight="false" outlineLevel="0" collapsed="false">
      <c r="B802" s="105"/>
    </row>
    <row r="803" customFormat="false" ht="14" hidden="false" customHeight="false" outlineLevel="0" collapsed="false">
      <c r="B803" s="105"/>
    </row>
    <row r="804" customFormat="false" ht="14" hidden="false" customHeight="false" outlineLevel="0" collapsed="false">
      <c r="B804" s="105"/>
    </row>
    <row r="805" customFormat="false" ht="14" hidden="false" customHeight="false" outlineLevel="0" collapsed="false">
      <c r="B805" s="105"/>
    </row>
    <row r="806" customFormat="false" ht="14" hidden="false" customHeight="false" outlineLevel="0" collapsed="false">
      <c r="B806" s="105"/>
    </row>
    <row r="807" customFormat="false" ht="14" hidden="false" customHeight="false" outlineLevel="0" collapsed="false">
      <c r="B807" s="105"/>
    </row>
    <row r="808" customFormat="false" ht="14" hidden="false" customHeight="false" outlineLevel="0" collapsed="false">
      <c r="B808" s="105"/>
    </row>
    <row r="809" customFormat="false" ht="14" hidden="false" customHeight="false" outlineLevel="0" collapsed="false">
      <c r="B809" s="105"/>
    </row>
    <row r="810" customFormat="false" ht="14" hidden="false" customHeight="false" outlineLevel="0" collapsed="false">
      <c r="B810" s="105"/>
    </row>
    <row r="811" customFormat="false" ht="14" hidden="false" customHeight="false" outlineLevel="0" collapsed="false">
      <c r="B811" s="105"/>
    </row>
    <row r="812" customFormat="false" ht="14" hidden="false" customHeight="false" outlineLevel="0" collapsed="false">
      <c r="B812" s="105"/>
    </row>
    <row r="813" customFormat="false" ht="14" hidden="false" customHeight="false" outlineLevel="0" collapsed="false">
      <c r="B813" s="105"/>
    </row>
    <row r="814" customFormat="false" ht="14" hidden="false" customHeight="false" outlineLevel="0" collapsed="false">
      <c r="B814" s="105"/>
    </row>
    <row r="815" customFormat="false" ht="14" hidden="false" customHeight="false" outlineLevel="0" collapsed="false">
      <c r="B815" s="105"/>
    </row>
    <row r="816" customFormat="false" ht="14" hidden="false" customHeight="false" outlineLevel="0" collapsed="false">
      <c r="B816" s="105"/>
    </row>
    <row r="817" customFormat="false" ht="14" hidden="false" customHeight="false" outlineLevel="0" collapsed="false">
      <c r="B817" s="105"/>
    </row>
    <row r="818" customFormat="false" ht="14" hidden="false" customHeight="false" outlineLevel="0" collapsed="false">
      <c r="B818" s="105"/>
    </row>
    <row r="819" customFormat="false" ht="14" hidden="false" customHeight="false" outlineLevel="0" collapsed="false">
      <c r="B819" s="105"/>
    </row>
    <row r="820" customFormat="false" ht="14" hidden="false" customHeight="false" outlineLevel="0" collapsed="false">
      <c r="B820" s="105"/>
    </row>
    <row r="821" customFormat="false" ht="14" hidden="false" customHeight="false" outlineLevel="0" collapsed="false">
      <c r="B821" s="105"/>
    </row>
    <row r="822" customFormat="false" ht="14" hidden="false" customHeight="false" outlineLevel="0" collapsed="false">
      <c r="B822" s="105"/>
    </row>
    <row r="823" customFormat="false" ht="14" hidden="false" customHeight="false" outlineLevel="0" collapsed="false">
      <c r="B823" s="105"/>
    </row>
    <row r="824" customFormat="false" ht="14" hidden="false" customHeight="false" outlineLevel="0" collapsed="false">
      <c r="B824" s="105"/>
    </row>
    <row r="825" customFormat="false" ht="14" hidden="false" customHeight="false" outlineLevel="0" collapsed="false">
      <c r="B825" s="105"/>
    </row>
    <row r="826" customFormat="false" ht="14" hidden="false" customHeight="false" outlineLevel="0" collapsed="false">
      <c r="B826" s="105"/>
    </row>
    <row r="827" customFormat="false" ht="14" hidden="false" customHeight="false" outlineLevel="0" collapsed="false">
      <c r="B827" s="105"/>
    </row>
    <row r="828" customFormat="false" ht="14" hidden="false" customHeight="false" outlineLevel="0" collapsed="false">
      <c r="B828" s="105"/>
    </row>
    <row r="829" customFormat="false" ht="14" hidden="false" customHeight="false" outlineLevel="0" collapsed="false">
      <c r="B829" s="105"/>
    </row>
    <row r="830" customFormat="false" ht="14" hidden="false" customHeight="false" outlineLevel="0" collapsed="false">
      <c r="B830" s="105"/>
    </row>
    <row r="831" customFormat="false" ht="14" hidden="false" customHeight="false" outlineLevel="0" collapsed="false">
      <c r="B831" s="105"/>
    </row>
    <row r="832" customFormat="false" ht="14" hidden="false" customHeight="false" outlineLevel="0" collapsed="false">
      <c r="B832" s="105"/>
    </row>
    <row r="833" customFormat="false" ht="14" hidden="false" customHeight="false" outlineLevel="0" collapsed="false">
      <c r="B833" s="105"/>
    </row>
    <row r="834" customFormat="false" ht="14" hidden="false" customHeight="false" outlineLevel="0" collapsed="false">
      <c r="B834" s="105"/>
    </row>
    <row r="835" customFormat="false" ht="14" hidden="false" customHeight="false" outlineLevel="0" collapsed="false">
      <c r="B835" s="105"/>
    </row>
    <row r="836" customFormat="false" ht="14" hidden="false" customHeight="false" outlineLevel="0" collapsed="false">
      <c r="B836" s="105"/>
    </row>
    <row r="837" customFormat="false" ht="14" hidden="false" customHeight="false" outlineLevel="0" collapsed="false">
      <c r="B837" s="105"/>
    </row>
    <row r="838" customFormat="false" ht="14" hidden="false" customHeight="false" outlineLevel="0" collapsed="false">
      <c r="B838" s="105"/>
    </row>
    <row r="839" customFormat="false" ht="14" hidden="false" customHeight="false" outlineLevel="0" collapsed="false">
      <c r="B839" s="105"/>
    </row>
    <row r="840" customFormat="false" ht="14" hidden="false" customHeight="false" outlineLevel="0" collapsed="false">
      <c r="B840" s="105"/>
    </row>
    <row r="841" customFormat="false" ht="14" hidden="false" customHeight="false" outlineLevel="0" collapsed="false">
      <c r="B841" s="105"/>
    </row>
    <row r="842" customFormat="false" ht="14" hidden="false" customHeight="false" outlineLevel="0" collapsed="false">
      <c r="B842" s="105"/>
    </row>
    <row r="843" customFormat="false" ht="14" hidden="false" customHeight="false" outlineLevel="0" collapsed="false">
      <c r="B843" s="105"/>
    </row>
    <row r="844" customFormat="false" ht="14" hidden="false" customHeight="false" outlineLevel="0" collapsed="false">
      <c r="B844" s="105"/>
    </row>
    <row r="845" customFormat="false" ht="14" hidden="false" customHeight="false" outlineLevel="0" collapsed="false">
      <c r="B845" s="105"/>
    </row>
    <row r="846" customFormat="false" ht="14" hidden="false" customHeight="false" outlineLevel="0" collapsed="false">
      <c r="B846" s="105"/>
    </row>
    <row r="847" customFormat="false" ht="14" hidden="false" customHeight="false" outlineLevel="0" collapsed="false">
      <c r="B847" s="105"/>
    </row>
    <row r="848" customFormat="false" ht="14" hidden="false" customHeight="false" outlineLevel="0" collapsed="false">
      <c r="B848" s="105"/>
    </row>
    <row r="849" customFormat="false" ht="14" hidden="false" customHeight="false" outlineLevel="0" collapsed="false">
      <c r="B849" s="105"/>
    </row>
    <row r="850" customFormat="false" ht="14" hidden="false" customHeight="false" outlineLevel="0" collapsed="false">
      <c r="B850" s="105"/>
    </row>
    <row r="851" customFormat="false" ht="14" hidden="false" customHeight="false" outlineLevel="0" collapsed="false">
      <c r="B851" s="105"/>
    </row>
    <row r="852" customFormat="false" ht="14" hidden="false" customHeight="false" outlineLevel="0" collapsed="false">
      <c r="B852" s="105"/>
    </row>
    <row r="853" customFormat="false" ht="14" hidden="false" customHeight="false" outlineLevel="0" collapsed="false">
      <c r="B853" s="105"/>
    </row>
    <row r="854" customFormat="false" ht="14" hidden="false" customHeight="false" outlineLevel="0" collapsed="false">
      <c r="B854" s="105"/>
    </row>
    <row r="855" customFormat="false" ht="14" hidden="false" customHeight="false" outlineLevel="0" collapsed="false">
      <c r="B855" s="105"/>
    </row>
    <row r="856" customFormat="false" ht="14" hidden="false" customHeight="false" outlineLevel="0" collapsed="false">
      <c r="B856" s="105"/>
    </row>
    <row r="857" customFormat="false" ht="14" hidden="false" customHeight="false" outlineLevel="0" collapsed="false">
      <c r="B857" s="105"/>
    </row>
    <row r="858" customFormat="false" ht="14" hidden="false" customHeight="false" outlineLevel="0" collapsed="false">
      <c r="B858" s="105"/>
    </row>
    <row r="859" customFormat="false" ht="14" hidden="false" customHeight="false" outlineLevel="0" collapsed="false">
      <c r="B859" s="105"/>
    </row>
    <row r="860" customFormat="false" ht="14" hidden="false" customHeight="false" outlineLevel="0" collapsed="false">
      <c r="B860" s="105"/>
    </row>
    <row r="861" customFormat="false" ht="14" hidden="false" customHeight="false" outlineLevel="0" collapsed="false">
      <c r="B861" s="105"/>
    </row>
    <row r="862" customFormat="false" ht="14" hidden="false" customHeight="false" outlineLevel="0" collapsed="false">
      <c r="B862" s="105"/>
    </row>
    <row r="863" customFormat="false" ht="14" hidden="false" customHeight="false" outlineLevel="0" collapsed="false">
      <c r="B863" s="105"/>
    </row>
    <row r="864" customFormat="false" ht="14" hidden="false" customHeight="false" outlineLevel="0" collapsed="false">
      <c r="B864" s="105"/>
    </row>
    <row r="865" customFormat="false" ht="14" hidden="false" customHeight="false" outlineLevel="0" collapsed="false">
      <c r="B865" s="105"/>
    </row>
    <row r="866" customFormat="false" ht="14" hidden="false" customHeight="false" outlineLevel="0" collapsed="false">
      <c r="B866" s="105"/>
    </row>
    <row r="867" customFormat="false" ht="14" hidden="false" customHeight="false" outlineLevel="0" collapsed="false">
      <c r="B867" s="105"/>
    </row>
    <row r="868" customFormat="false" ht="14" hidden="false" customHeight="false" outlineLevel="0" collapsed="false">
      <c r="B868" s="105"/>
    </row>
    <row r="869" customFormat="false" ht="14" hidden="false" customHeight="false" outlineLevel="0" collapsed="false">
      <c r="B869" s="105"/>
    </row>
    <row r="870" customFormat="false" ht="14" hidden="false" customHeight="false" outlineLevel="0" collapsed="false">
      <c r="B870" s="105"/>
    </row>
    <row r="871" customFormat="false" ht="14" hidden="false" customHeight="false" outlineLevel="0" collapsed="false">
      <c r="B871" s="105"/>
    </row>
    <row r="872" customFormat="false" ht="14" hidden="false" customHeight="false" outlineLevel="0" collapsed="false">
      <c r="B872" s="105"/>
    </row>
    <row r="873" customFormat="false" ht="14" hidden="false" customHeight="false" outlineLevel="0" collapsed="false">
      <c r="B873" s="105"/>
    </row>
    <row r="874" customFormat="false" ht="14" hidden="false" customHeight="false" outlineLevel="0" collapsed="false">
      <c r="B874" s="105"/>
    </row>
    <row r="875" customFormat="false" ht="14" hidden="false" customHeight="false" outlineLevel="0" collapsed="false">
      <c r="B875" s="105"/>
    </row>
    <row r="876" customFormat="false" ht="14" hidden="false" customHeight="false" outlineLevel="0" collapsed="false">
      <c r="B876" s="105"/>
    </row>
    <row r="877" customFormat="false" ht="14" hidden="false" customHeight="false" outlineLevel="0" collapsed="false">
      <c r="B877" s="105"/>
    </row>
    <row r="878" customFormat="false" ht="14" hidden="false" customHeight="false" outlineLevel="0" collapsed="false">
      <c r="B878" s="105"/>
    </row>
    <row r="879" customFormat="false" ht="14" hidden="false" customHeight="false" outlineLevel="0" collapsed="false">
      <c r="B879" s="105"/>
    </row>
    <row r="880" customFormat="false" ht="14" hidden="false" customHeight="false" outlineLevel="0" collapsed="false">
      <c r="B880" s="105"/>
    </row>
    <row r="881" customFormat="false" ht="14" hidden="false" customHeight="false" outlineLevel="0" collapsed="false">
      <c r="B881" s="105"/>
    </row>
    <row r="882" customFormat="false" ht="14" hidden="false" customHeight="false" outlineLevel="0" collapsed="false">
      <c r="B882" s="105"/>
    </row>
    <row r="883" customFormat="false" ht="14" hidden="false" customHeight="false" outlineLevel="0" collapsed="false">
      <c r="B883" s="105"/>
    </row>
    <row r="884" customFormat="false" ht="14" hidden="false" customHeight="false" outlineLevel="0" collapsed="false">
      <c r="B884" s="105"/>
    </row>
    <row r="885" customFormat="false" ht="14" hidden="false" customHeight="false" outlineLevel="0" collapsed="false">
      <c r="B885" s="105"/>
    </row>
    <row r="886" customFormat="false" ht="14" hidden="false" customHeight="false" outlineLevel="0" collapsed="false">
      <c r="B886" s="105"/>
    </row>
    <row r="887" customFormat="false" ht="14" hidden="false" customHeight="false" outlineLevel="0" collapsed="false">
      <c r="B887" s="105"/>
    </row>
    <row r="888" customFormat="false" ht="14" hidden="false" customHeight="false" outlineLevel="0" collapsed="false">
      <c r="B888" s="105"/>
    </row>
    <row r="889" customFormat="false" ht="14" hidden="false" customHeight="false" outlineLevel="0" collapsed="false">
      <c r="B889" s="105"/>
    </row>
    <row r="890" customFormat="false" ht="14" hidden="false" customHeight="false" outlineLevel="0" collapsed="false">
      <c r="B890" s="105"/>
    </row>
    <row r="891" customFormat="false" ht="14" hidden="false" customHeight="false" outlineLevel="0" collapsed="false">
      <c r="B891" s="105"/>
    </row>
    <row r="892" customFormat="false" ht="14" hidden="false" customHeight="false" outlineLevel="0" collapsed="false">
      <c r="B892" s="105"/>
    </row>
    <row r="893" customFormat="false" ht="14" hidden="false" customHeight="false" outlineLevel="0" collapsed="false">
      <c r="B893" s="105"/>
    </row>
    <row r="894" customFormat="false" ht="14" hidden="false" customHeight="false" outlineLevel="0" collapsed="false">
      <c r="B894" s="105"/>
    </row>
    <row r="895" customFormat="false" ht="14" hidden="false" customHeight="false" outlineLevel="0" collapsed="false">
      <c r="B895" s="105"/>
    </row>
    <row r="896" customFormat="false" ht="14" hidden="false" customHeight="false" outlineLevel="0" collapsed="false">
      <c r="B896" s="105"/>
    </row>
    <row r="897" customFormat="false" ht="14" hidden="false" customHeight="false" outlineLevel="0" collapsed="false">
      <c r="B897" s="105"/>
    </row>
    <row r="898" customFormat="false" ht="14" hidden="false" customHeight="false" outlineLevel="0" collapsed="false">
      <c r="B898" s="105"/>
    </row>
    <row r="899" customFormat="false" ht="14" hidden="false" customHeight="false" outlineLevel="0" collapsed="false">
      <c r="B899" s="105"/>
    </row>
    <row r="900" customFormat="false" ht="14" hidden="false" customHeight="false" outlineLevel="0" collapsed="false">
      <c r="B900" s="105"/>
    </row>
    <row r="901" customFormat="false" ht="14" hidden="false" customHeight="false" outlineLevel="0" collapsed="false">
      <c r="B901" s="105"/>
    </row>
    <row r="902" customFormat="false" ht="14" hidden="false" customHeight="false" outlineLevel="0" collapsed="false">
      <c r="B902" s="105"/>
    </row>
    <row r="903" customFormat="false" ht="14" hidden="false" customHeight="false" outlineLevel="0" collapsed="false">
      <c r="B903" s="105"/>
    </row>
    <row r="904" customFormat="false" ht="14" hidden="false" customHeight="false" outlineLevel="0" collapsed="false">
      <c r="B904" s="105"/>
    </row>
    <row r="905" customFormat="false" ht="14" hidden="false" customHeight="false" outlineLevel="0" collapsed="false">
      <c r="B905" s="105"/>
    </row>
    <row r="906" customFormat="false" ht="14" hidden="false" customHeight="false" outlineLevel="0" collapsed="false">
      <c r="B906" s="105"/>
    </row>
    <row r="907" customFormat="false" ht="14" hidden="false" customHeight="false" outlineLevel="0" collapsed="false">
      <c r="B907" s="105"/>
    </row>
    <row r="908" customFormat="false" ht="14" hidden="false" customHeight="false" outlineLevel="0" collapsed="false">
      <c r="B908" s="105"/>
    </row>
    <row r="909" customFormat="false" ht="14" hidden="false" customHeight="false" outlineLevel="0" collapsed="false">
      <c r="B909" s="105"/>
    </row>
    <row r="910" customFormat="false" ht="14" hidden="false" customHeight="false" outlineLevel="0" collapsed="false">
      <c r="B910" s="105"/>
    </row>
    <row r="911" customFormat="false" ht="14" hidden="false" customHeight="false" outlineLevel="0" collapsed="false">
      <c r="B911" s="105"/>
    </row>
    <row r="912" customFormat="false" ht="14" hidden="false" customHeight="false" outlineLevel="0" collapsed="false">
      <c r="B912" s="105"/>
    </row>
    <row r="913" customFormat="false" ht="14" hidden="false" customHeight="false" outlineLevel="0" collapsed="false">
      <c r="B913" s="105"/>
    </row>
    <row r="914" customFormat="false" ht="14" hidden="false" customHeight="false" outlineLevel="0" collapsed="false">
      <c r="B914" s="105"/>
    </row>
    <row r="915" customFormat="false" ht="14" hidden="false" customHeight="false" outlineLevel="0" collapsed="false">
      <c r="B915" s="105"/>
    </row>
    <row r="916" customFormat="false" ht="14" hidden="false" customHeight="false" outlineLevel="0" collapsed="false">
      <c r="B916" s="105"/>
    </row>
    <row r="917" customFormat="false" ht="14" hidden="false" customHeight="false" outlineLevel="0" collapsed="false">
      <c r="B917" s="105"/>
    </row>
    <row r="918" customFormat="false" ht="14" hidden="false" customHeight="false" outlineLevel="0" collapsed="false">
      <c r="B918" s="105"/>
    </row>
    <row r="919" customFormat="false" ht="14" hidden="false" customHeight="false" outlineLevel="0" collapsed="false">
      <c r="B919" s="105"/>
    </row>
    <row r="920" customFormat="false" ht="14" hidden="false" customHeight="false" outlineLevel="0" collapsed="false">
      <c r="B920" s="105"/>
    </row>
    <row r="921" customFormat="false" ht="14" hidden="false" customHeight="false" outlineLevel="0" collapsed="false">
      <c r="B921" s="105"/>
    </row>
    <row r="922" customFormat="false" ht="14" hidden="false" customHeight="false" outlineLevel="0" collapsed="false">
      <c r="B922" s="105"/>
    </row>
    <row r="923" customFormat="false" ht="14" hidden="false" customHeight="false" outlineLevel="0" collapsed="false">
      <c r="B923" s="105"/>
    </row>
    <row r="924" customFormat="false" ht="14" hidden="false" customHeight="false" outlineLevel="0" collapsed="false">
      <c r="B924" s="105"/>
    </row>
    <row r="925" customFormat="false" ht="14" hidden="false" customHeight="false" outlineLevel="0" collapsed="false">
      <c r="B925" s="105"/>
    </row>
    <row r="926" customFormat="false" ht="14" hidden="false" customHeight="false" outlineLevel="0" collapsed="false">
      <c r="B926" s="105"/>
    </row>
    <row r="927" customFormat="false" ht="14" hidden="false" customHeight="false" outlineLevel="0" collapsed="false">
      <c r="B927" s="105"/>
    </row>
    <row r="928" customFormat="false" ht="14" hidden="false" customHeight="false" outlineLevel="0" collapsed="false">
      <c r="B928" s="105"/>
    </row>
    <row r="929" customFormat="false" ht="14" hidden="false" customHeight="false" outlineLevel="0" collapsed="false">
      <c r="B929" s="105"/>
    </row>
    <row r="930" customFormat="false" ht="14" hidden="false" customHeight="false" outlineLevel="0" collapsed="false">
      <c r="B930" s="105"/>
    </row>
    <row r="931" customFormat="false" ht="14" hidden="false" customHeight="false" outlineLevel="0" collapsed="false">
      <c r="B931" s="105"/>
    </row>
    <row r="932" customFormat="false" ht="14" hidden="false" customHeight="false" outlineLevel="0" collapsed="false">
      <c r="B932" s="105"/>
    </row>
    <row r="933" customFormat="false" ht="14" hidden="false" customHeight="false" outlineLevel="0" collapsed="false">
      <c r="B933" s="105"/>
    </row>
    <row r="934" customFormat="false" ht="14" hidden="false" customHeight="false" outlineLevel="0" collapsed="false">
      <c r="B934" s="105"/>
    </row>
    <row r="935" customFormat="false" ht="14" hidden="false" customHeight="false" outlineLevel="0" collapsed="false">
      <c r="B935" s="105"/>
    </row>
    <row r="936" customFormat="false" ht="14" hidden="false" customHeight="false" outlineLevel="0" collapsed="false">
      <c r="B936" s="105"/>
    </row>
    <row r="937" customFormat="false" ht="14" hidden="false" customHeight="false" outlineLevel="0" collapsed="false">
      <c r="B937" s="105"/>
    </row>
    <row r="938" customFormat="false" ht="14" hidden="false" customHeight="false" outlineLevel="0" collapsed="false">
      <c r="B938" s="105"/>
    </row>
    <row r="939" customFormat="false" ht="14" hidden="false" customHeight="false" outlineLevel="0" collapsed="false">
      <c r="B939" s="105"/>
    </row>
    <row r="940" customFormat="false" ht="14" hidden="false" customHeight="false" outlineLevel="0" collapsed="false">
      <c r="B940" s="105"/>
    </row>
    <row r="941" customFormat="false" ht="14" hidden="false" customHeight="false" outlineLevel="0" collapsed="false">
      <c r="B941" s="105"/>
    </row>
    <row r="942" customFormat="false" ht="14" hidden="false" customHeight="false" outlineLevel="0" collapsed="false">
      <c r="B942" s="105"/>
    </row>
    <row r="943" customFormat="false" ht="14" hidden="false" customHeight="false" outlineLevel="0" collapsed="false">
      <c r="B943" s="105"/>
    </row>
    <row r="944" customFormat="false" ht="14" hidden="false" customHeight="false" outlineLevel="0" collapsed="false">
      <c r="B944" s="105"/>
    </row>
    <row r="945" customFormat="false" ht="14" hidden="false" customHeight="false" outlineLevel="0" collapsed="false">
      <c r="B945" s="105"/>
    </row>
    <row r="946" customFormat="false" ht="14" hidden="false" customHeight="false" outlineLevel="0" collapsed="false">
      <c r="B946" s="105"/>
    </row>
    <row r="947" customFormat="false" ht="14" hidden="false" customHeight="false" outlineLevel="0" collapsed="false">
      <c r="B947" s="105"/>
    </row>
    <row r="948" customFormat="false" ht="14" hidden="false" customHeight="false" outlineLevel="0" collapsed="false">
      <c r="B948" s="105"/>
    </row>
    <row r="949" customFormat="false" ht="14" hidden="false" customHeight="false" outlineLevel="0" collapsed="false">
      <c r="B949" s="105"/>
    </row>
    <row r="950" customFormat="false" ht="14" hidden="false" customHeight="false" outlineLevel="0" collapsed="false">
      <c r="B950" s="105"/>
    </row>
    <row r="951" customFormat="false" ht="14" hidden="false" customHeight="false" outlineLevel="0" collapsed="false">
      <c r="B951" s="105"/>
    </row>
    <row r="952" customFormat="false" ht="14" hidden="false" customHeight="false" outlineLevel="0" collapsed="false">
      <c r="B952" s="105"/>
    </row>
    <row r="953" customFormat="false" ht="14" hidden="false" customHeight="false" outlineLevel="0" collapsed="false">
      <c r="B953" s="105"/>
    </row>
    <row r="954" customFormat="false" ht="14" hidden="false" customHeight="false" outlineLevel="0" collapsed="false">
      <c r="B954" s="105"/>
    </row>
    <row r="955" customFormat="false" ht="14" hidden="false" customHeight="false" outlineLevel="0" collapsed="false">
      <c r="B955" s="105"/>
    </row>
    <row r="956" customFormat="false" ht="14" hidden="false" customHeight="false" outlineLevel="0" collapsed="false">
      <c r="B956" s="105"/>
    </row>
    <row r="957" customFormat="false" ht="14" hidden="false" customHeight="false" outlineLevel="0" collapsed="false">
      <c r="B957" s="105"/>
    </row>
    <row r="958" customFormat="false" ht="14" hidden="false" customHeight="false" outlineLevel="0" collapsed="false">
      <c r="B958" s="105"/>
    </row>
    <row r="959" customFormat="false" ht="14" hidden="false" customHeight="false" outlineLevel="0" collapsed="false">
      <c r="B959" s="105"/>
    </row>
    <row r="960" customFormat="false" ht="14" hidden="false" customHeight="false" outlineLevel="0" collapsed="false">
      <c r="B960" s="105"/>
    </row>
    <row r="961" customFormat="false" ht="14" hidden="false" customHeight="false" outlineLevel="0" collapsed="false">
      <c r="B961" s="105"/>
    </row>
    <row r="962" customFormat="false" ht="14" hidden="false" customHeight="false" outlineLevel="0" collapsed="false">
      <c r="B962" s="105"/>
    </row>
    <row r="963" customFormat="false" ht="14" hidden="false" customHeight="false" outlineLevel="0" collapsed="false">
      <c r="B963" s="105"/>
    </row>
    <row r="964" customFormat="false" ht="14" hidden="false" customHeight="false" outlineLevel="0" collapsed="false">
      <c r="B964" s="105"/>
    </row>
    <row r="965" customFormat="false" ht="14" hidden="false" customHeight="false" outlineLevel="0" collapsed="false">
      <c r="B965" s="105"/>
    </row>
    <row r="966" customFormat="false" ht="14" hidden="false" customHeight="false" outlineLevel="0" collapsed="false">
      <c r="B966" s="105"/>
    </row>
    <row r="967" customFormat="false" ht="14" hidden="false" customHeight="false" outlineLevel="0" collapsed="false">
      <c r="B967" s="105"/>
    </row>
    <row r="968" customFormat="false" ht="14" hidden="false" customHeight="false" outlineLevel="0" collapsed="false">
      <c r="B968" s="105"/>
    </row>
    <row r="969" customFormat="false" ht="14" hidden="false" customHeight="false" outlineLevel="0" collapsed="false">
      <c r="B969" s="105"/>
    </row>
    <row r="970" customFormat="false" ht="14" hidden="false" customHeight="false" outlineLevel="0" collapsed="false">
      <c r="B970" s="105"/>
    </row>
    <row r="971" customFormat="false" ht="14" hidden="false" customHeight="false" outlineLevel="0" collapsed="false">
      <c r="B971" s="105"/>
    </row>
    <row r="972" customFormat="false" ht="14" hidden="false" customHeight="false" outlineLevel="0" collapsed="false">
      <c r="B972" s="105"/>
    </row>
    <row r="973" customFormat="false" ht="14" hidden="false" customHeight="false" outlineLevel="0" collapsed="false">
      <c r="B973" s="105"/>
    </row>
    <row r="974" customFormat="false" ht="14" hidden="false" customHeight="false" outlineLevel="0" collapsed="false">
      <c r="B974" s="105"/>
    </row>
    <row r="975" customFormat="false" ht="14" hidden="false" customHeight="false" outlineLevel="0" collapsed="false">
      <c r="B975" s="105"/>
    </row>
    <row r="976" customFormat="false" ht="14" hidden="false" customHeight="false" outlineLevel="0" collapsed="false">
      <c r="B976" s="105"/>
    </row>
    <row r="977" customFormat="false" ht="14" hidden="false" customHeight="false" outlineLevel="0" collapsed="false">
      <c r="B977" s="105"/>
    </row>
    <row r="978" customFormat="false" ht="14" hidden="false" customHeight="false" outlineLevel="0" collapsed="false">
      <c r="B978" s="105"/>
    </row>
    <row r="979" customFormat="false" ht="14" hidden="false" customHeight="false" outlineLevel="0" collapsed="false">
      <c r="B979" s="105"/>
    </row>
    <row r="980" customFormat="false" ht="14" hidden="false" customHeight="false" outlineLevel="0" collapsed="false">
      <c r="B980" s="105"/>
    </row>
    <row r="981" customFormat="false" ht="14" hidden="false" customHeight="false" outlineLevel="0" collapsed="false">
      <c r="B981" s="105"/>
    </row>
    <row r="982" customFormat="false" ht="14" hidden="false" customHeight="false" outlineLevel="0" collapsed="false">
      <c r="B982" s="105"/>
    </row>
    <row r="983" customFormat="false" ht="14" hidden="false" customHeight="false" outlineLevel="0" collapsed="false">
      <c r="B983" s="105"/>
    </row>
    <row r="984" customFormat="false" ht="14" hidden="false" customHeight="false" outlineLevel="0" collapsed="false">
      <c r="B984" s="105"/>
    </row>
    <row r="985" customFormat="false" ht="14" hidden="false" customHeight="false" outlineLevel="0" collapsed="false">
      <c r="B985" s="105"/>
    </row>
    <row r="986" customFormat="false" ht="14" hidden="false" customHeight="false" outlineLevel="0" collapsed="false">
      <c r="B986" s="105"/>
    </row>
    <row r="987" customFormat="false" ht="14" hidden="false" customHeight="false" outlineLevel="0" collapsed="false">
      <c r="B987" s="105"/>
    </row>
    <row r="988" customFormat="false" ht="14" hidden="false" customHeight="false" outlineLevel="0" collapsed="false">
      <c r="B988" s="105"/>
    </row>
    <row r="989" customFormat="false" ht="14" hidden="false" customHeight="false" outlineLevel="0" collapsed="false">
      <c r="B989" s="105"/>
    </row>
    <row r="990" customFormat="false" ht="14" hidden="false" customHeight="false" outlineLevel="0" collapsed="false">
      <c r="B990" s="105"/>
    </row>
    <row r="991" customFormat="false" ht="14" hidden="false" customHeight="false" outlineLevel="0" collapsed="false">
      <c r="B991" s="105"/>
    </row>
    <row r="992" customFormat="false" ht="14" hidden="false" customHeight="false" outlineLevel="0" collapsed="false">
      <c r="B992" s="105"/>
    </row>
    <row r="993" customFormat="false" ht="14" hidden="false" customHeight="false" outlineLevel="0" collapsed="false">
      <c r="B993" s="105"/>
    </row>
    <row r="994" customFormat="false" ht="14" hidden="false" customHeight="false" outlineLevel="0" collapsed="false">
      <c r="B994" s="105"/>
    </row>
    <row r="995" customFormat="false" ht="14" hidden="false" customHeight="false" outlineLevel="0" collapsed="false">
      <c r="B995" s="105"/>
    </row>
    <row r="996" customFormat="false" ht="14" hidden="false" customHeight="false" outlineLevel="0" collapsed="false">
      <c r="B996" s="105"/>
    </row>
    <row r="997" customFormat="false" ht="14" hidden="false" customHeight="false" outlineLevel="0" collapsed="false">
      <c r="B997" s="105"/>
    </row>
    <row r="998" customFormat="false" ht="14" hidden="false" customHeight="false" outlineLevel="0" collapsed="false">
      <c r="B998" s="105"/>
    </row>
    <row r="999" customFormat="false" ht="14" hidden="false" customHeight="false" outlineLevel="0" collapsed="false">
      <c r="B999" s="105"/>
    </row>
    <row r="1000" customFormat="false" ht="14" hidden="false" customHeight="false" outlineLevel="0" collapsed="false">
      <c r="B1000" s="105"/>
    </row>
    <row r="1001" customFormat="false" ht="14" hidden="false" customHeight="false" outlineLevel="0" collapsed="false">
      <c r="B1001" s="105"/>
    </row>
    <row r="1002" customFormat="false" ht="14" hidden="false" customHeight="false" outlineLevel="0" collapsed="false">
      <c r="B1002" s="105"/>
    </row>
    <row r="1003" customFormat="false" ht="14" hidden="false" customHeight="false" outlineLevel="0" collapsed="false">
      <c r="B1003" s="105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F4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11.3203125" defaultRowHeight="14" zeroHeight="false" outlineLevelRow="0" outlineLevelCol="0"/>
  <sheetData>
    <row r="1" customFormat="false" ht="14" hidden="false" customHeight="false" outlineLevel="0" collapsed="false">
      <c r="A1" s="97" t="s">
        <v>239</v>
      </c>
      <c r="B1" s="0" t="s">
        <v>240</v>
      </c>
      <c r="C1" s="0" t="s">
        <v>241</v>
      </c>
      <c r="D1" s="0" t="s">
        <v>242</v>
      </c>
      <c r="E1" s="0" t="s">
        <v>243</v>
      </c>
      <c r="F1" s="0" t="s">
        <v>244</v>
      </c>
      <c r="G1" s="0" t="s">
        <v>245</v>
      </c>
      <c r="H1" s="0" t="s">
        <v>246</v>
      </c>
      <c r="I1" s="0" t="s">
        <v>247</v>
      </c>
      <c r="J1" s="0" t="s">
        <v>248</v>
      </c>
      <c r="K1" s="0" t="s">
        <v>164</v>
      </c>
      <c r="L1" s="0" t="s">
        <v>165</v>
      </c>
      <c r="M1" s="0" t="s">
        <v>166</v>
      </c>
      <c r="N1" s="0" t="s">
        <v>167</v>
      </c>
      <c r="O1" s="0" t="s">
        <v>168</v>
      </c>
      <c r="P1" s="0" t="s">
        <v>169</v>
      </c>
      <c r="Q1" s="0" t="s">
        <v>170</v>
      </c>
      <c r="S1" s="0" t="s">
        <v>7305</v>
      </c>
      <c r="T1" s="0" t="s">
        <v>7306</v>
      </c>
      <c r="U1" s="0" t="str">
        <f aca="false">"V"&amp;K1</f>
        <v>VOferta Millenium</v>
      </c>
      <c r="V1" s="0" t="str">
        <f aca="false">"V"&amp;L1</f>
        <v>VOferta Emtelco SAS</v>
      </c>
      <c r="W1" s="0" t="str">
        <f aca="false">"V"&amp;M1</f>
        <v>VOferta Conalcreditos</v>
      </c>
      <c r="X1" s="0" t="str">
        <f aca="false">"V"&amp;N1</f>
        <v>VOferta BPM Consulting LTDA</v>
      </c>
      <c r="Y1" s="0" t="str">
        <f aca="false">"V"&amp;O1</f>
        <v>VOferta Outsourcing S.A</v>
      </c>
      <c r="Z1" s="0" t="str">
        <f aca="false">"V"&amp;P1</f>
        <v>VOferta UT Servicios BPO</v>
      </c>
      <c r="AA1" s="0" t="str">
        <f aca="false">"V"&amp;Q1</f>
        <v>VOferta UT ASD - IQ</v>
      </c>
      <c r="AB1" s="0" t="str">
        <f aca="false">"V"&amp;R1</f>
        <v>V</v>
      </c>
      <c r="AC1" s="0" t="s">
        <v>7307</v>
      </c>
      <c r="AD1" s="0" t="s">
        <v>7308</v>
      </c>
      <c r="AE1" s="0" t="s">
        <v>7309</v>
      </c>
      <c r="AF1" s="0" t="s">
        <v>7310</v>
      </c>
    </row>
    <row r="2" customFormat="false" ht="14" hidden="false" customHeight="false" outlineLevel="0" collapsed="false">
      <c r="A2" s="0" t="s">
        <v>7311</v>
      </c>
      <c r="B2" s="0" t="s">
        <v>250</v>
      </c>
      <c r="C2" s="0" t="s">
        <v>34</v>
      </c>
      <c r="D2" s="0" t="s">
        <v>35</v>
      </c>
      <c r="E2" s="0" t="s">
        <v>35</v>
      </c>
      <c r="F2" s="0" t="s">
        <v>35</v>
      </c>
      <c r="G2" s="0" t="s">
        <v>35</v>
      </c>
      <c r="H2" s="0" t="s">
        <v>35</v>
      </c>
      <c r="I2" s="0" t="s">
        <v>35</v>
      </c>
      <c r="J2" s="0" t="s">
        <v>36</v>
      </c>
      <c r="K2" s="0" t="n">
        <v>62400</v>
      </c>
      <c r="L2" s="0" t="n">
        <v>36153</v>
      </c>
      <c r="M2" s="0" t="n">
        <v>45284.5311247662</v>
      </c>
      <c r="N2" s="0" t="n">
        <v>34020000</v>
      </c>
      <c r="O2" s="0" t="n">
        <v>78193</v>
      </c>
      <c r="P2" s="0" t="n">
        <v>1426424</v>
      </c>
      <c r="Q2" s="0" t="n">
        <v>42451</v>
      </c>
      <c r="S2" s="0" t="n">
        <f aca="false">SUMIF(ResumenCotizacion!$C:$C,temp!$B2,ResumenCotizacion!$K:$K)</f>
        <v>45</v>
      </c>
      <c r="T2" s="0" t="n">
        <f aca="false">SUMIF(ResumenCotizacion!$C:$C,temp!$B2,ResumenCotizacion!$M:$M)</f>
        <v>9</v>
      </c>
      <c r="U2" s="0" t="n">
        <f aca="false">ROUND(K2*$S2*$T2,2)</f>
        <v>25272000</v>
      </c>
      <c r="V2" s="0" t="n">
        <f aca="false">ROUND(L2*$S2*$T2,2)</f>
        <v>14641965</v>
      </c>
      <c r="W2" s="0" t="n">
        <f aca="false">ROUND(M2*$S2*$T2,2)</f>
        <v>18340235.11</v>
      </c>
      <c r="X2" s="0" t="n">
        <f aca="false">ROUND(N2*$S2*$T2,2)</f>
        <v>13778100000</v>
      </c>
      <c r="Y2" s="0" t="n">
        <f aca="false">ROUND(O2*$S2*$T2,2)</f>
        <v>31668165</v>
      </c>
      <c r="Z2" s="0" t="n">
        <f aca="false">ROUND(P2*$S2*$T2,2)</f>
        <v>577701720</v>
      </c>
      <c r="AA2" s="0" t="n">
        <f aca="false">ROUND(Q2*$S2*$T2,2)</f>
        <v>17192655</v>
      </c>
      <c r="AB2" s="0" t="n">
        <f aca="false">ROUND(R2*$S2*$T2,2)</f>
        <v>0</v>
      </c>
      <c r="AC2" s="0" t="n">
        <v>36153</v>
      </c>
      <c r="AD2" s="0" t="n">
        <f aca="false">ROUND(AC2/(1-VLOOKUP("Total porcentaje:",ResumenCotizacion!$F:$G,2,0)),2)</f>
        <v>36153</v>
      </c>
      <c r="AE2" s="0" t="n">
        <f aca="false">ROUND(S2*AD2,2)</f>
        <v>1626885</v>
      </c>
      <c r="AF2" s="0" t="n">
        <f aca="false">ROUND(T2*AE2,2)</f>
        <v>14641965</v>
      </c>
    </row>
    <row r="3" customFormat="false" ht="14" hidden="false" customHeight="false" outlineLevel="0" collapsed="false">
      <c r="A3" s="0" t="s">
        <v>7312</v>
      </c>
      <c r="B3" s="0" t="s">
        <v>252</v>
      </c>
      <c r="C3" s="0" t="s">
        <v>47</v>
      </c>
      <c r="D3" s="0" t="s">
        <v>35</v>
      </c>
      <c r="E3" s="0" t="s">
        <v>35</v>
      </c>
      <c r="F3" s="0" t="s">
        <v>35</v>
      </c>
      <c r="G3" s="0" t="s">
        <v>35</v>
      </c>
      <c r="H3" s="0" t="s">
        <v>35</v>
      </c>
      <c r="I3" s="0" t="s">
        <v>35</v>
      </c>
      <c r="J3" s="0" t="s">
        <v>253</v>
      </c>
      <c r="K3" s="0" t="n">
        <v>2</v>
      </c>
      <c r="L3" s="0" t="n">
        <v>4</v>
      </c>
      <c r="M3" s="0" t="n">
        <v>33.6628372962864</v>
      </c>
      <c r="N3" s="0" t="n">
        <v>5</v>
      </c>
      <c r="O3" s="0" t="n">
        <v>12</v>
      </c>
      <c r="P3" s="0" t="n">
        <v>19</v>
      </c>
      <c r="Q3" s="0" t="n">
        <v>3</v>
      </c>
      <c r="S3" s="0" t="n">
        <f aca="false">SUMIF(ResumenCotizacion!$C:$C,temp!$B3,ResumenCotizacion!$K:$K)</f>
        <v>200000</v>
      </c>
      <c r="T3" s="0" t="n">
        <f aca="false">SUMIF(ResumenCotizacion!$C:$C,temp!$B3,ResumenCotizacion!$M:$M)</f>
        <v>9</v>
      </c>
      <c r="U3" s="0" t="n">
        <f aca="false">ROUND(K3*$S3*$T3,2)</f>
        <v>3600000</v>
      </c>
      <c r="V3" s="0" t="n">
        <f aca="false">ROUND(L3*$S3*$T3,2)</f>
        <v>7200000</v>
      </c>
      <c r="W3" s="0" t="n">
        <f aca="false">ROUND(M3*$S3*$T3,2)</f>
        <v>60593107.13</v>
      </c>
      <c r="X3" s="0" t="n">
        <f aca="false">ROUND(N3*$S3*$T3,2)</f>
        <v>9000000</v>
      </c>
      <c r="Y3" s="0" t="n">
        <f aca="false">ROUND(O3*$S3*$T3,2)</f>
        <v>21600000</v>
      </c>
      <c r="Z3" s="0" t="n">
        <f aca="false">ROUND(P3*$S3*$T3,2)</f>
        <v>34200000</v>
      </c>
      <c r="AA3" s="0" t="n">
        <f aca="false">ROUND(Q3*$S3*$T3,2)</f>
        <v>5400000</v>
      </c>
      <c r="AB3" s="0" t="n">
        <f aca="false">ROUND(R3*$S3*$T3,2)</f>
        <v>0</v>
      </c>
      <c r="AC3" s="0" t="n">
        <v>4</v>
      </c>
      <c r="AD3" s="0" t="n">
        <f aca="false">ROUND(AC3/(1-VLOOKUP("Total porcentaje:",ResumenCotizacion!$F:$G,2,0)),2)</f>
        <v>4</v>
      </c>
      <c r="AE3" s="0" t="n">
        <f aca="false">ROUND(S3*AD3,2)</f>
        <v>800000</v>
      </c>
      <c r="AF3" s="0" t="n">
        <f aca="false">ROUND(T3*AE3,2)</f>
        <v>7200000</v>
      </c>
    </row>
    <row r="4" customFormat="false" ht="14" hidden="false" customHeight="false" outlineLevel="0" collapsed="false">
      <c r="A4" s="0" t="s">
        <v>7313</v>
      </c>
      <c r="B4" s="0" t="s">
        <v>257</v>
      </c>
      <c r="C4" s="0" t="s">
        <v>74</v>
      </c>
      <c r="D4" s="0" t="s">
        <v>75</v>
      </c>
      <c r="E4" s="0" t="s">
        <v>35</v>
      </c>
      <c r="F4" s="0" t="s">
        <v>35</v>
      </c>
      <c r="G4" s="0" t="s">
        <v>35</v>
      </c>
      <c r="H4" s="0" t="s">
        <v>35</v>
      </c>
      <c r="I4" s="0" t="s">
        <v>35</v>
      </c>
      <c r="J4" s="0" t="s">
        <v>258</v>
      </c>
      <c r="K4" s="0" t="n">
        <v>81600</v>
      </c>
      <c r="L4" s="0" t="n">
        <v>14790</v>
      </c>
      <c r="M4" s="0" t="n">
        <v>53860.5396740583</v>
      </c>
      <c r="N4" s="0" t="n">
        <v>126000</v>
      </c>
      <c r="O4" s="0" t="n">
        <v>53926</v>
      </c>
      <c r="P4" s="0" t="n">
        <v>150967</v>
      </c>
      <c r="Q4" s="0" t="n">
        <v>99052</v>
      </c>
      <c r="S4" s="0" t="n">
        <f aca="false">SUMIF(ResumenCotizacion!$C:$C,temp!$B4,ResumenCotizacion!$K:$K)</f>
        <v>5</v>
      </c>
      <c r="T4" s="0" t="n">
        <f aca="false">SUMIF(ResumenCotizacion!$C:$C,temp!$B4,ResumenCotizacion!$M:$M)</f>
        <v>1</v>
      </c>
      <c r="U4" s="0" t="n">
        <f aca="false">ROUND(K4*$S4*$T4,2)</f>
        <v>408000</v>
      </c>
      <c r="V4" s="0" t="n">
        <f aca="false">ROUND(L4*$S4*$T4,2)</f>
        <v>73950</v>
      </c>
      <c r="W4" s="0" t="n">
        <f aca="false">ROUND(M4*$S4*$T4,2)</f>
        <v>269302.7</v>
      </c>
      <c r="X4" s="0" t="n">
        <f aca="false">ROUND(N4*$S4*$T4,2)</f>
        <v>630000</v>
      </c>
      <c r="Y4" s="0" t="n">
        <f aca="false">ROUND(O4*$S4*$T4,2)</f>
        <v>269630</v>
      </c>
      <c r="Z4" s="0" t="n">
        <f aca="false">ROUND(P4*$S4*$T4,2)</f>
        <v>754835</v>
      </c>
      <c r="AA4" s="0" t="n">
        <f aca="false">ROUND(Q4*$S4*$T4,2)</f>
        <v>495260</v>
      </c>
      <c r="AB4" s="0" t="n">
        <f aca="false">ROUND(R4*$S4*$T4,2)</f>
        <v>0</v>
      </c>
      <c r="AC4" s="0" t="n">
        <v>14790</v>
      </c>
      <c r="AD4" s="0" t="n">
        <f aca="false">ROUND(AC4/(1-VLOOKUP("Total porcentaje:",ResumenCotizacion!$F:$G,2,0)),2)</f>
        <v>14790</v>
      </c>
      <c r="AE4" s="0" t="n">
        <f aca="false">ROUND(S4*AD4,2)</f>
        <v>73950</v>
      </c>
      <c r="AF4" s="0" t="n">
        <f aca="false">ROUND(T4*AE4,2)</f>
        <v>73950</v>
      </c>
    </row>
    <row r="5" customFormat="false" ht="14" hidden="false" customHeight="false" outlineLevel="0" collapsed="false">
      <c r="A5" s="0" t="s">
        <v>7314</v>
      </c>
      <c r="B5" s="0" t="s">
        <v>259</v>
      </c>
      <c r="C5" s="0" t="s">
        <v>74</v>
      </c>
      <c r="D5" s="0" t="s">
        <v>76</v>
      </c>
      <c r="E5" s="0" t="s">
        <v>35</v>
      </c>
      <c r="F5" s="0" t="s">
        <v>35</v>
      </c>
      <c r="G5" s="0" t="s">
        <v>35</v>
      </c>
      <c r="H5" s="0" t="s">
        <v>35</v>
      </c>
      <c r="I5" s="0" t="s">
        <v>35</v>
      </c>
      <c r="J5" s="0" t="s">
        <v>258</v>
      </c>
      <c r="K5" s="0" t="n">
        <v>2</v>
      </c>
      <c r="L5" s="0" t="n">
        <v>174</v>
      </c>
      <c r="M5" s="0" t="n">
        <v>40074.8063051029</v>
      </c>
      <c r="N5" s="0" t="n">
        <v>52920</v>
      </c>
      <c r="O5" s="0" t="n">
        <v>13481</v>
      </c>
      <c r="P5" s="0" t="n">
        <v>143519</v>
      </c>
      <c r="Q5" s="0" t="n">
        <v>84902</v>
      </c>
      <c r="S5" s="0" t="n">
        <f aca="false">SUMIF(ResumenCotizacion!$C:$C,temp!$B5,ResumenCotizacion!$K:$K)</f>
        <v>50</v>
      </c>
      <c r="T5" s="0" t="n">
        <f aca="false">SUMIF(ResumenCotizacion!$C:$C,temp!$B5,ResumenCotizacion!$M:$M)</f>
        <v>1</v>
      </c>
      <c r="U5" s="0" t="n">
        <f aca="false">ROUND(K5*$S5*$T5,2)</f>
        <v>100</v>
      </c>
      <c r="V5" s="0" t="n">
        <f aca="false">ROUND(L5*$S5*$T5,2)</f>
        <v>8700</v>
      </c>
      <c r="W5" s="0" t="n">
        <f aca="false">ROUND(M5*$S5*$T5,2)</f>
        <v>2003740.32</v>
      </c>
      <c r="X5" s="0" t="n">
        <f aca="false">ROUND(N5*$S5*$T5,2)</f>
        <v>2646000</v>
      </c>
      <c r="Y5" s="0" t="n">
        <f aca="false">ROUND(O5*$S5*$T5,2)</f>
        <v>674050</v>
      </c>
      <c r="Z5" s="0" t="n">
        <f aca="false">ROUND(P5*$S5*$T5,2)</f>
        <v>7175950</v>
      </c>
      <c r="AA5" s="0" t="n">
        <f aca="false">ROUND(Q5*$S5*$T5,2)</f>
        <v>4245100</v>
      </c>
      <c r="AB5" s="0" t="n">
        <f aca="false">ROUND(R5*$S5*$T5,2)</f>
        <v>0</v>
      </c>
      <c r="AC5" s="0" t="n">
        <v>174</v>
      </c>
      <c r="AD5" s="0" t="n">
        <f aca="false">ROUND(AC5/(1-VLOOKUP("Total porcentaje:",ResumenCotizacion!$F:$G,2,0)),2)</f>
        <v>174</v>
      </c>
      <c r="AE5" s="0" t="n">
        <f aca="false">ROUND(S5*AD5,2)</f>
        <v>8700</v>
      </c>
      <c r="AF5" s="0" t="n">
        <f aca="false">ROUND(T5*AE5,2)</f>
        <v>8700</v>
      </c>
    </row>
    <row r="6" customFormat="false" ht="14" hidden="false" customHeight="false" outlineLevel="0" collapsed="false">
      <c r="A6" s="0" t="s">
        <v>7315</v>
      </c>
      <c r="B6" s="0" t="s">
        <v>264</v>
      </c>
      <c r="C6" s="0" t="s">
        <v>79</v>
      </c>
      <c r="D6" s="0" t="s">
        <v>81</v>
      </c>
      <c r="E6" s="0" t="s">
        <v>35</v>
      </c>
      <c r="F6" s="0" t="s">
        <v>35</v>
      </c>
      <c r="G6" s="0" t="s">
        <v>35</v>
      </c>
      <c r="H6" s="0" t="s">
        <v>35</v>
      </c>
      <c r="I6" s="0" t="s">
        <v>35</v>
      </c>
      <c r="J6" s="0" t="s">
        <v>253</v>
      </c>
      <c r="K6" s="0" t="n">
        <v>36</v>
      </c>
      <c r="L6" s="0" t="n">
        <v>18</v>
      </c>
      <c r="M6" s="0" t="n">
        <v>18.7015762757147</v>
      </c>
      <c r="N6" s="0" t="n">
        <v>88</v>
      </c>
      <c r="O6" s="0" t="n">
        <v>81</v>
      </c>
      <c r="P6" s="0" t="n">
        <v>34</v>
      </c>
      <c r="Q6" s="0" t="n">
        <v>184</v>
      </c>
      <c r="S6" s="0" t="n">
        <f aca="false">SUMIF(ResumenCotizacion!$C:$C,temp!$B6,ResumenCotizacion!$K:$K)</f>
        <v>20000</v>
      </c>
      <c r="T6" s="0" t="n">
        <f aca="false">SUMIF(ResumenCotizacion!$C:$C,temp!$B6,ResumenCotizacion!$M:$M)</f>
        <v>9</v>
      </c>
      <c r="U6" s="0" t="n">
        <f aca="false">ROUND(K6*$S6*$T6,2)</f>
        <v>6480000</v>
      </c>
      <c r="V6" s="0" t="n">
        <f aca="false">ROUND(L6*$S6*$T6,2)</f>
        <v>3240000</v>
      </c>
      <c r="W6" s="0" t="n">
        <f aca="false">ROUND(M6*$S6*$T6,2)</f>
        <v>3366283.73</v>
      </c>
      <c r="X6" s="0" t="n">
        <f aca="false">ROUND(N6*$S6*$T6,2)</f>
        <v>15840000</v>
      </c>
      <c r="Y6" s="0" t="n">
        <f aca="false">ROUND(O6*$S6*$T6,2)</f>
        <v>14580000</v>
      </c>
      <c r="Z6" s="0" t="n">
        <f aca="false">ROUND(P6*$S6*$T6,2)</f>
        <v>6120000</v>
      </c>
      <c r="AA6" s="0" t="n">
        <f aca="false">ROUND(Q6*$S6*$T6,2)</f>
        <v>33120000</v>
      </c>
      <c r="AB6" s="0" t="n">
        <f aca="false">ROUND(R6*$S6*$T6,2)</f>
        <v>0</v>
      </c>
      <c r="AC6" s="0" t="n">
        <v>18</v>
      </c>
      <c r="AD6" s="0" t="n">
        <f aca="false">ROUND(AC6/(1-VLOOKUP("Total porcentaje:",ResumenCotizacion!$F:$G,2,0)),2)</f>
        <v>18</v>
      </c>
      <c r="AE6" s="0" t="n">
        <f aca="false">ROUND(S6*AD6,2)</f>
        <v>360000</v>
      </c>
      <c r="AF6" s="0" t="n">
        <f aca="false">ROUND(T6*AE6,2)</f>
        <v>3240000</v>
      </c>
    </row>
    <row r="7" customFormat="false" ht="14" hidden="false" customHeight="false" outlineLevel="0" collapsed="false">
      <c r="A7" s="0" t="s">
        <v>7316</v>
      </c>
      <c r="B7" s="0" t="s">
        <v>265</v>
      </c>
      <c r="C7" s="0" t="s">
        <v>79</v>
      </c>
      <c r="D7" s="0" t="s">
        <v>82</v>
      </c>
      <c r="E7" s="0" t="s">
        <v>35</v>
      </c>
      <c r="F7" s="0" t="s">
        <v>35</v>
      </c>
      <c r="G7" s="0" t="s">
        <v>35</v>
      </c>
      <c r="H7" s="0" t="s">
        <v>35</v>
      </c>
      <c r="I7" s="0" t="s">
        <v>35</v>
      </c>
      <c r="J7" s="0" t="s">
        <v>253</v>
      </c>
      <c r="K7" s="0" t="n">
        <v>36</v>
      </c>
      <c r="L7" s="0" t="n">
        <v>18</v>
      </c>
      <c r="M7" s="0" t="n">
        <v>37.4031525514293</v>
      </c>
      <c r="N7" s="0" t="n">
        <v>129</v>
      </c>
      <c r="O7" s="0" t="n">
        <v>701</v>
      </c>
      <c r="P7" s="0" t="n">
        <v>34</v>
      </c>
      <c r="Q7" s="0" t="n">
        <v>184</v>
      </c>
      <c r="S7" s="0" t="n">
        <f aca="false">SUMIF(ResumenCotizacion!$C:$C,temp!$B7,ResumenCotizacion!$K:$K)</f>
        <v>5000</v>
      </c>
      <c r="T7" s="0" t="n">
        <f aca="false">SUMIF(ResumenCotizacion!$C:$C,temp!$B7,ResumenCotizacion!$M:$M)</f>
        <v>9</v>
      </c>
      <c r="U7" s="0" t="n">
        <f aca="false">ROUND(K7*$S7*$T7,2)</f>
        <v>1620000</v>
      </c>
      <c r="V7" s="0" t="n">
        <f aca="false">ROUND(L7*$S7*$T7,2)</f>
        <v>810000</v>
      </c>
      <c r="W7" s="0" t="n">
        <f aca="false">ROUND(M7*$S7*$T7,2)</f>
        <v>1683141.86</v>
      </c>
      <c r="X7" s="0" t="n">
        <f aca="false">ROUND(N7*$S7*$T7,2)</f>
        <v>5805000</v>
      </c>
      <c r="Y7" s="0" t="n">
        <f aca="false">ROUND(O7*$S7*$T7,2)</f>
        <v>31545000</v>
      </c>
      <c r="Z7" s="0" t="n">
        <f aca="false">ROUND(P7*$S7*$T7,2)</f>
        <v>1530000</v>
      </c>
      <c r="AA7" s="0" t="n">
        <f aca="false">ROUND(Q7*$S7*$T7,2)</f>
        <v>8280000</v>
      </c>
      <c r="AB7" s="0" t="n">
        <f aca="false">ROUND(R7*$S7*$T7,2)</f>
        <v>0</v>
      </c>
      <c r="AC7" s="0" t="n">
        <v>18</v>
      </c>
      <c r="AD7" s="0" t="n">
        <f aca="false">ROUND(AC7/(1-VLOOKUP("Total porcentaje:",ResumenCotizacion!$F:$G,2,0)),2)</f>
        <v>18</v>
      </c>
      <c r="AE7" s="0" t="n">
        <f aca="false">ROUND(S7*AD7,2)</f>
        <v>90000</v>
      </c>
      <c r="AF7" s="0" t="n">
        <f aca="false">ROUND(T7*AE7,2)</f>
        <v>810000</v>
      </c>
    </row>
    <row r="8" customFormat="false" ht="14" hidden="false" customHeight="false" outlineLevel="0" collapsed="false">
      <c r="A8" s="0" t="s">
        <v>7317</v>
      </c>
      <c r="B8" s="0" t="s">
        <v>266</v>
      </c>
      <c r="C8" s="0" t="s">
        <v>79</v>
      </c>
      <c r="D8" s="0" t="s">
        <v>83</v>
      </c>
      <c r="E8" s="0" t="s">
        <v>35</v>
      </c>
      <c r="F8" s="0" t="s">
        <v>35</v>
      </c>
      <c r="G8" s="0" t="s">
        <v>35</v>
      </c>
      <c r="H8" s="0" t="s">
        <v>35</v>
      </c>
      <c r="I8" s="0" t="s">
        <v>35</v>
      </c>
      <c r="J8" s="0" t="s">
        <v>253</v>
      </c>
      <c r="K8" s="0" t="n">
        <v>36</v>
      </c>
      <c r="L8" s="0" t="n">
        <v>18</v>
      </c>
      <c r="M8" s="0" t="n">
        <v>46.7539406892867</v>
      </c>
      <c r="N8" s="0" t="n">
        <v>126</v>
      </c>
      <c r="O8" s="0" t="n">
        <v>701</v>
      </c>
      <c r="P8" s="0" t="n">
        <v>34</v>
      </c>
      <c r="Q8" s="0" t="n">
        <v>184</v>
      </c>
      <c r="S8" s="0" t="n">
        <f aca="false">SUMIF(ResumenCotizacion!$C:$C,temp!$B8,ResumenCotizacion!$K:$K)</f>
        <v>7000</v>
      </c>
      <c r="T8" s="0" t="n">
        <f aca="false">SUMIF(ResumenCotizacion!$C:$C,temp!$B8,ResumenCotizacion!$M:$M)</f>
        <v>9</v>
      </c>
      <c r="U8" s="0" t="n">
        <f aca="false">ROUND(K8*$S8*$T8,2)</f>
        <v>2268000</v>
      </c>
      <c r="V8" s="0" t="n">
        <f aca="false">ROUND(L8*$S8*$T8,2)</f>
        <v>1134000</v>
      </c>
      <c r="W8" s="0" t="n">
        <f aca="false">ROUND(M8*$S8*$T8,2)</f>
        <v>2945498.26</v>
      </c>
      <c r="X8" s="0" t="n">
        <f aca="false">ROUND(N8*$S8*$T8,2)</f>
        <v>7938000</v>
      </c>
      <c r="Y8" s="0" t="n">
        <f aca="false">ROUND(O8*$S8*$T8,2)</f>
        <v>44163000</v>
      </c>
      <c r="Z8" s="0" t="n">
        <f aca="false">ROUND(P8*$S8*$T8,2)</f>
        <v>2142000</v>
      </c>
      <c r="AA8" s="0" t="n">
        <f aca="false">ROUND(Q8*$S8*$T8,2)</f>
        <v>11592000</v>
      </c>
      <c r="AB8" s="0" t="n">
        <f aca="false">ROUND(R8*$S8*$T8,2)</f>
        <v>0</v>
      </c>
      <c r="AC8" s="0" t="n">
        <v>18</v>
      </c>
      <c r="AD8" s="0" t="n">
        <f aca="false">ROUND(AC8/(1-VLOOKUP("Total porcentaje:",ResumenCotizacion!$F:$G,2,0)),2)</f>
        <v>18</v>
      </c>
      <c r="AE8" s="0" t="n">
        <f aca="false">ROUND(S8*AD8,2)</f>
        <v>126000</v>
      </c>
      <c r="AF8" s="0" t="n">
        <f aca="false">ROUND(T8*AE8,2)</f>
        <v>1134000</v>
      </c>
    </row>
    <row r="9" customFormat="false" ht="14" hidden="false" customHeight="false" outlineLevel="0" collapsed="false">
      <c r="A9" s="0" t="s">
        <v>7318</v>
      </c>
      <c r="B9" s="0" t="s">
        <v>267</v>
      </c>
      <c r="C9" s="0" t="s">
        <v>79</v>
      </c>
      <c r="D9" s="0" t="s">
        <v>84</v>
      </c>
      <c r="E9" s="0" t="s">
        <v>35</v>
      </c>
      <c r="F9" s="0" t="s">
        <v>35</v>
      </c>
      <c r="G9" s="0" t="s">
        <v>35</v>
      </c>
      <c r="H9" s="0" t="s">
        <v>35</v>
      </c>
      <c r="I9" s="0" t="s">
        <v>35</v>
      </c>
      <c r="J9" s="0" t="s">
        <v>253</v>
      </c>
      <c r="K9" s="0" t="n">
        <v>36</v>
      </c>
      <c r="L9" s="0" t="n">
        <v>18</v>
      </c>
      <c r="M9" s="0" t="n">
        <v>44.0822869356131</v>
      </c>
      <c r="N9" s="0" t="n">
        <v>95</v>
      </c>
      <c r="O9" s="0" t="n">
        <v>506</v>
      </c>
      <c r="P9" s="0" t="n">
        <v>23</v>
      </c>
      <c r="Q9" s="0" t="n">
        <v>184</v>
      </c>
      <c r="S9" s="0" t="n">
        <f aca="false">SUMIF(ResumenCotizacion!$C:$C,temp!$B9,ResumenCotizacion!$K:$K)</f>
        <v>31000</v>
      </c>
      <c r="T9" s="0" t="n">
        <f aca="false">SUMIF(ResumenCotizacion!$C:$C,temp!$B9,ResumenCotizacion!$M:$M)</f>
        <v>9</v>
      </c>
      <c r="U9" s="0" t="n">
        <f aca="false">ROUND(K9*$S9*$T9,2)</f>
        <v>10044000</v>
      </c>
      <c r="V9" s="0" t="n">
        <f aca="false">ROUND(L9*$S9*$T9,2)</f>
        <v>5022000</v>
      </c>
      <c r="W9" s="0" t="n">
        <f aca="false">ROUND(M9*$S9*$T9,2)</f>
        <v>12298958.06</v>
      </c>
      <c r="X9" s="0" t="n">
        <f aca="false">ROUND(N9*$S9*$T9,2)</f>
        <v>26505000</v>
      </c>
      <c r="Y9" s="0" t="n">
        <f aca="false">ROUND(O9*$S9*$T9,2)</f>
        <v>141174000</v>
      </c>
      <c r="Z9" s="0" t="n">
        <f aca="false">ROUND(P9*$S9*$T9,2)</f>
        <v>6417000</v>
      </c>
      <c r="AA9" s="0" t="n">
        <f aca="false">ROUND(Q9*$S9*$T9,2)</f>
        <v>51336000</v>
      </c>
      <c r="AB9" s="0" t="n">
        <f aca="false">ROUND(R9*$S9*$T9,2)</f>
        <v>0</v>
      </c>
      <c r="AC9" s="0" t="n">
        <v>18</v>
      </c>
      <c r="AD9" s="0" t="n">
        <f aca="false">ROUND(AC9/(1-VLOOKUP("Total porcentaje:",ResumenCotizacion!$F:$G,2,0)),2)</f>
        <v>18</v>
      </c>
      <c r="AE9" s="0" t="n">
        <f aca="false">ROUND(S9*AD9,2)</f>
        <v>558000</v>
      </c>
      <c r="AF9" s="0" t="n">
        <f aca="false">ROUND(T9*AE9,2)</f>
        <v>5022000</v>
      </c>
    </row>
    <row r="10" customFormat="false" ht="14" hidden="false" customHeight="false" outlineLevel="0" collapsed="false">
      <c r="A10" s="0" t="s">
        <v>7319</v>
      </c>
      <c r="B10" s="0" t="s">
        <v>276</v>
      </c>
      <c r="C10" s="0" t="s">
        <v>79</v>
      </c>
      <c r="D10" s="0" t="s">
        <v>80</v>
      </c>
      <c r="E10" s="0" t="s">
        <v>35</v>
      </c>
      <c r="F10" s="0" t="s">
        <v>35</v>
      </c>
      <c r="G10" s="0" t="s">
        <v>35</v>
      </c>
      <c r="H10" s="0" t="s">
        <v>35</v>
      </c>
      <c r="I10" s="0" t="s">
        <v>35</v>
      </c>
      <c r="J10" s="0" t="s">
        <v>253</v>
      </c>
      <c r="K10" s="0" t="n">
        <v>132</v>
      </c>
      <c r="L10" s="0" t="n">
        <v>133</v>
      </c>
      <c r="M10" s="0" t="n">
        <v>130</v>
      </c>
      <c r="N10" s="0" t="n">
        <v>202</v>
      </c>
      <c r="O10" s="0" t="n">
        <v>220</v>
      </c>
      <c r="P10" s="0" t="n">
        <v>151</v>
      </c>
      <c r="Q10" s="0" t="n">
        <v>184</v>
      </c>
      <c r="S10" s="0" t="n">
        <f aca="false">SUMIF(ResumenCotizacion!$C:$C,temp!$B10,ResumenCotizacion!$K:$K)</f>
        <v>5000</v>
      </c>
      <c r="T10" s="0" t="n">
        <f aca="false">SUMIF(ResumenCotizacion!$C:$C,temp!$B10,ResumenCotizacion!$M:$M)</f>
        <v>9</v>
      </c>
      <c r="U10" s="0" t="n">
        <f aca="false">ROUND(K10*$S10*$T10,2)</f>
        <v>5940000</v>
      </c>
      <c r="V10" s="0" t="n">
        <f aca="false">ROUND(L10*$S10*$T10,2)</f>
        <v>5985000</v>
      </c>
      <c r="W10" s="0" t="n">
        <f aca="false">ROUND(M10*$S10*$T10,2)</f>
        <v>5850000</v>
      </c>
      <c r="X10" s="0" t="n">
        <f aca="false">ROUND(N10*$S10*$T10,2)</f>
        <v>9090000</v>
      </c>
      <c r="Y10" s="0" t="n">
        <f aca="false">ROUND(O10*$S10*$T10,2)</f>
        <v>9900000</v>
      </c>
      <c r="Z10" s="0" t="n">
        <f aca="false">ROUND(P10*$S10*$T10,2)</f>
        <v>6795000</v>
      </c>
      <c r="AA10" s="0" t="n">
        <f aca="false">ROUND(Q10*$S10*$T10,2)</f>
        <v>8280000</v>
      </c>
      <c r="AB10" s="0" t="n">
        <f aca="false">ROUND(R10*$S10*$T10,2)</f>
        <v>0</v>
      </c>
      <c r="AC10" s="0" t="n">
        <v>133</v>
      </c>
      <c r="AD10" s="0" t="n">
        <f aca="false">ROUND(AC10/(1-VLOOKUP("Total porcentaje:",ResumenCotizacion!$F:$G,2,0)),2)</f>
        <v>133</v>
      </c>
      <c r="AE10" s="0" t="n">
        <f aca="false">ROUND(S10*AD10,2)</f>
        <v>665000</v>
      </c>
      <c r="AF10" s="0" t="n">
        <f aca="false">ROUND(T10*AE10,2)</f>
        <v>5985000</v>
      </c>
    </row>
    <row r="11" customFormat="false" ht="14" hidden="false" customHeight="false" outlineLevel="0" collapsed="false">
      <c r="A11" s="0" t="s">
        <v>7320</v>
      </c>
      <c r="B11" s="0" t="s">
        <v>279</v>
      </c>
      <c r="C11" s="0" t="s">
        <v>85</v>
      </c>
      <c r="D11" s="0" t="s">
        <v>35</v>
      </c>
      <c r="E11" s="0" t="s">
        <v>35</v>
      </c>
      <c r="F11" s="0" t="s">
        <v>35</v>
      </c>
      <c r="G11" s="0" t="s">
        <v>35</v>
      </c>
      <c r="H11" s="0" t="s">
        <v>35</v>
      </c>
      <c r="I11" s="0" t="s">
        <v>35</v>
      </c>
      <c r="J11" s="0" t="s">
        <v>280</v>
      </c>
      <c r="K11" s="0" t="n">
        <v>37.44</v>
      </c>
      <c r="L11" s="0" t="n">
        <v>39</v>
      </c>
      <c r="M11" s="0" t="n">
        <v>29.3881912904088</v>
      </c>
      <c r="N11" s="0" t="n">
        <v>44</v>
      </c>
      <c r="O11" s="0" t="n">
        <v>11</v>
      </c>
      <c r="P11" s="0" t="n">
        <v>34</v>
      </c>
      <c r="Q11" s="0" t="n">
        <v>50</v>
      </c>
      <c r="S11" s="0" t="n">
        <f aca="false">SUMIF(ResumenCotizacion!$C:$C,temp!$B11,ResumenCotizacion!$K:$K)</f>
        <v>6100</v>
      </c>
      <c r="T11" s="0" t="n">
        <f aca="false">SUMIF(ResumenCotizacion!$C:$C,temp!$B11,ResumenCotizacion!$M:$M)</f>
        <v>9</v>
      </c>
      <c r="U11" s="0" t="n">
        <f aca="false">ROUND(K11*$S11*$T11,2)</f>
        <v>2055456</v>
      </c>
      <c r="V11" s="0" t="n">
        <f aca="false">ROUND(L11*$S11*$T11,2)</f>
        <v>2141100</v>
      </c>
      <c r="W11" s="0" t="n">
        <f aca="false">ROUND(M11*$S11*$T11,2)</f>
        <v>1613411.7</v>
      </c>
      <c r="X11" s="0" t="n">
        <f aca="false">ROUND(N11*$S11*$T11,2)</f>
        <v>2415600</v>
      </c>
      <c r="Y11" s="0" t="n">
        <f aca="false">ROUND(O11*$S11*$T11,2)</f>
        <v>603900</v>
      </c>
      <c r="Z11" s="0" t="n">
        <f aca="false">ROUND(P11*$S11*$T11,2)</f>
        <v>1866600</v>
      </c>
      <c r="AA11" s="0" t="n">
        <f aca="false">ROUND(Q11*$S11*$T11,2)</f>
        <v>2745000</v>
      </c>
      <c r="AB11" s="0" t="n">
        <f aca="false">ROUND(R11*$S11*$T11,2)</f>
        <v>0</v>
      </c>
      <c r="AC11" s="0" t="n">
        <v>39</v>
      </c>
      <c r="AD11" s="0" t="n">
        <f aca="false">ROUND(AC11/(1-VLOOKUP("Total porcentaje:",ResumenCotizacion!$F:$G,2,0)),2)</f>
        <v>39</v>
      </c>
      <c r="AE11" s="0" t="n">
        <f aca="false">ROUND(S11*AD11,2)</f>
        <v>237900</v>
      </c>
      <c r="AF11" s="0" t="n">
        <f aca="false">ROUND(T11*AE11,2)</f>
        <v>2141100</v>
      </c>
    </row>
    <row r="12" customFormat="false" ht="14" hidden="false" customHeight="false" outlineLevel="0" collapsed="false">
      <c r="A12" s="0" t="s">
        <v>7321</v>
      </c>
      <c r="B12" s="0" t="s">
        <v>281</v>
      </c>
      <c r="C12" s="0" t="s">
        <v>68</v>
      </c>
      <c r="D12" s="0" t="s">
        <v>35</v>
      </c>
      <c r="E12" s="0" t="s">
        <v>35</v>
      </c>
      <c r="F12" s="0" t="s">
        <v>35</v>
      </c>
      <c r="G12" s="0" t="s">
        <v>35</v>
      </c>
      <c r="H12" s="0" t="s">
        <v>35</v>
      </c>
      <c r="I12" s="0" t="s">
        <v>35</v>
      </c>
      <c r="J12" s="0" t="s">
        <v>282</v>
      </c>
      <c r="K12" s="0" t="n">
        <v>66.56</v>
      </c>
      <c r="L12" s="0" t="n">
        <v>61</v>
      </c>
      <c r="M12" s="0" t="n">
        <v>90</v>
      </c>
      <c r="N12" s="0" t="n">
        <v>132</v>
      </c>
      <c r="O12" s="0" t="n">
        <v>13</v>
      </c>
      <c r="P12" s="0" t="n">
        <v>106</v>
      </c>
      <c r="Q12" s="0" t="n">
        <v>43</v>
      </c>
      <c r="S12" s="0" t="n">
        <f aca="false">SUMIF(ResumenCotizacion!$C:$C,temp!$B12,ResumenCotizacion!$K:$K)</f>
        <v>10000</v>
      </c>
      <c r="T12" s="0" t="n">
        <f aca="false">SUMIF(ResumenCotizacion!$C:$C,temp!$B12,ResumenCotizacion!$M:$M)</f>
        <v>9</v>
      </c>
      <c r="U12" s="0" t="n">
        <f aca="false">ROUND(K12*$S12*$T12,2)</f>
        <v>5990400</v>
      </c>
      <c r="V12" s="0" t="n">
        <f aca="false">ROUND(L12*$S12*$T12,2)</f>
        <v>5490000</v>
      </c>
      <c r="W12" s="0" t="n">
        <f aca="false">ROUND(M12*$S12*$T12,2)</f>
        <v>8100000</v>
      </c>
      <c r="X12" s="0" t="n">
        <f aca="false">ROUND(N12*$S12*$T12,2)</f>
        <v>11880000</v>
      </c>
      <c r="Y12" s="0" t="n">
        <f aca="false">ROUND(O12*$S12*$T12,2)</f>
        <v>1170000</v>
      </c>
      <c r="Z12" s="0" t="n">
        <f aca="false">ROUND(P12*$S12*$T12,2)</f>
        <v>9540000</v>
      </c>
      <c r="AA12" s="0" t="n">
        <f aca="false">ROUND(Q12*$S12*$T12,2)</f>
        <v>3870000</v>
      </c>
      <c r="AB12" s="0" t="n">
        <f aca="false">ROUND(R12*$S12*$T12,2)</f>
        <v>0</v>
      </c>
      <c r="AC12" s="0" t="n">
        <v>61</v>
      </c>
      <c r="AD12" s="0" t="n">
        <f aca="false">ROUND(AC12/(1-VLOOKUP("Total porcentaje:",ResumenCotizacion!$F:$G,2,0)),2)</f>
        <v>61</v>
      </c>
      <c r="AE12" s="0" t="n">
        <f aca="false">ROUND(S12*AD12,2)</f>
        <v>610000</v>
      </c>
      <c r="AF12" s="0" t="n">
        <f aca="false">ROUND(T12*AE12,2)</f>
        <v>5490000</v>
      </c>
    </row>
    <row r="13" customFormat="false" ht="14" hidden="false" customHeight="false" outlineLevel="0" collapsed="false">
      <c r="A13" s="0" t="s">
        <v>7322</v>
      </c>
      <c r="B13" s="0" t="s">
        <v>284</v>
      </c>
      <c r="C13" s="0" t="s">
        <v>37</v>
      </c>
      <c r="D13" s="0" t="s">
        <v>35</v>
      </c>
      <c r="E13" s="0" t="s">
        <v>35</v>
      </c>
      <c r="F13" s="0" t="s">
        <v>35</v>
      </c>
      <c r="G13" s="0" t="s">
        <v>35</v>
      </c>
      <c r="H13" s="0" t="s">
        <v>35</v>
      </c>
      <c r="I13" s="0" t="s">
        <v>35</v>
      </c>
      <c r="J13" s="0" t="s">
        <v>285</v>
      </c>
      <c r="K13" s="0" t="n">
        <v>336000</v>
      </c>
      <c r="L13" s="0" t="n">
        <v>310404</v>
      </c>
      <c r="M13" s="0" t="n">
        <v>233769.703446433</v>
      </c>
      <c r="N13" s="0" t="n">
        <v>359100</v>
      </c>
      <c r="O13" s="0" t="n">
        <v>19016</v>
      </c>
      <c r="P13" s="0" t="n">
        <v>286878</v>
      </c>
      <c r="Q13" s="0" t="n">
        <v>275931</v>
      </c>
      <c r="S13" s="0" t="n">
        <f aca="false">SUMIF(ResumenCotizacion!$C:$C,temp!$B13,ResumenCotizacion!$K:$K)</f>
        <v>2</v>
      </c>
      <c r="T13" s="0" t="n">
        <f aca="false">SUMIF(ResumenCotizacion!$C:$C,temp!$B13,ResumenCotizacion!$M:$M)</f>
        <v>9</v>
      </c>
      <c r="U13" s="0" t="n">
        <f aca="false">ROUND(K13*$S13*$T13,2)</f>
        <v>6048000</v>
      </c>
      <c r="V13" s="0" t="n">
        <f aca="false">ROUND(L13*$S13*$T13,2)</f>
        <v>5587272</v>
      </c>
      <c r="W13" s="0" t="n">
        <f aca="false">ROUND(M13*$S13*$T13,2)</f>
        <v>4207854.66</v>
      </c>
      <c r="X13" s="0" t="n">
        <f aca="false">ROUND(N13*$S13*$T13,2)</f>
        <v>6463800</v>
      </c>
      <c r="Y13" s="0" t="n">
        <f aca="false">ROUND(O13*$S13*$T13,2)</f>
        <v>342288</v>
      </c>
      <c r="Z13" s="0" t="n">
        <f aca="false">ROUND(P13*$S13*$T13,2)</f>
        <v>5163804</v>
      </c>
      <c r="AA13" s="0" t="n">
        <f aca="false">ROUND(Q13*$S13*$T13,2)</f>
        <v>4966758</v>
      </c>
      <c r="AB13" s="0" t="n">
        <f aca="false">ROUND(R13*$S13*$T13,2)</f>
        <v>0</v>
      </c>
      <c r="AC13" s="0" t="n">
        <v>310404</v>
      </c>
      <c r="AD13" s="0" t="n">
        <f aca="false">ROUND(AC13/(1-VLOOKUP("Total porcentaje:",ResumenCotizacion!$F:$G,2,0)),2)</f>
        <v>310404</v>
      </c>
      <c r="AE13" s="0" t="n">
        <f aca="false">ROUND(S13*AD13,2)</f>
        <v>620808</v>
      </c>
      <c r="AF13" s="0" t="n">
        <f aca="false">ROUND(T13*AE13,2)</f>
        <v>5587272</v>
      </c>
    </row>
    <row r="14" customFormat="false" ht="14" hidden="false" customHeight="false" outlineLevel="0" collapsed="false">
      <c r="A14" s="0" t="s">
        <v>7323</v>
      </c>
      <c r="B14" s="0" t="s">
        <v>287</v>
      </c>
      <c r="C14" s="0" t="s">
        <v>38</v>
      </c>
      <c r="D14" s="0" t="s">
        <v>35</v>
      </c>
      <c r="E14" s="0" t="s">
        <v>35</v>
      </c>
      <c r="F14" s="0" t="s">
        <v>35</v>
      </c>
      <c r="G14" s="0" t="s">
        <v>35</v>
      </c>
      <c r="H14" s="0" t="s">
        <v>35</v>
      </c>
      <c r="I14" s="0" t="s">
        <v>35</v>
      </c>
      <c r="J14" s="0" t="s">
        <v>288</v>
      </c>
      <c r="K14" s="0" t="n">
        <v>9.6</v>
      </c>
      <c r="L14" s="0" t="n">
        <v>7</v>
      </c>
      <c r="M14" s="0" t="n">
        <v>4.00748063051029</v>
      </c>
      <c r="N14" s="0" t="n">
        <v>43</v>
      </c>
      <c r="O14" s="0" t="n">
        <v>5</v>
      </c>
      <c r="P14" s="0" t="n">
        <v>2</v>
      </c>
      <c r="Q14" s="0" t="n">
        <v>6</v>
      </c>
      <c r="S14" s="0" t="n">
        <f aca="false">SUMIF(ResumenCotizacion!$C:$C,temp!$B14,ResumenCotizacion!$K:$K)</f>
        <v>100000</v>
      </c>
      <c r="T14" s="0" t="n">
        <f aca="false">SUMIF(ResumenCotizacion!$C:$C,temp!$B14,ResumenCotizacion!$M:$M)</f>
        <v>9</v>
      </c>
      <c r="U14" s="0" t="n">
        <f aca="false">ROUND(K14*$S14*$T14,2)</f>
        <v>8640000</v>
      </c>
      <c r="V14" s="0" t="n">
        <f aca="false">ROUND(L14*$S14*$T14,2)</f>
        <v>6300000</v>
      </c>
      <c r="W14" s="0" t="n">
        <f aca="false">ROUND(M14*$S14*$T14,2)</f>
        <v>3606732.57</v>
      </c>
      <c r="X14" s="0" t="n">
        <f aca="false">ROUND(N14*$S14*$T14,2)</f>
        <v>38700000</v>
      </c>
      <c r="Y14" s="0" t="n">
        <f aca="false">ROUND(O14*$S14*$T14,2)</f>
        <v>4500000</v>
      </c>
      <c r="Z14" s="0" t="n">
        <f aca="false">ROUND(P14*$S14*$T14,2)</f>
        <v>1800000</v>
      </c>
      <c r="AA14" s="0" t="n">
        <f aca="false">ROUND(Q14*$S14*$T14,2)</f>
        <v>5400000</v>
      </c>
      <c r="AB14" s="0" t="n">
        <f aca="false">ROUND(R14*$S14*$T14,2)</f>
        <v>0</v>
      </c>
      <c r="AC14" s="0" t="n">
        <v>7</v>
      </c>
      <c r="AD14" s="0" t="n">
        <f aca="false">ROUND(AC14/(1-VLOOKUP("Total porcentaje:",ResumenCotizacion!$F:$G,2,0)),2)</f>
        <v>7</v>
      </c>
      <c r="AE14" s="0" t="n">
        <f aca="false">ROUND(S14*AD14,2)</f>
        <v>700000</v>
      </c>
      <c r="AF14" s="0" t="n">
        <f aca="false">ROUND(T14*AE14,2)</f>
        <v>6300000</v>
      </c>
    </row>
    <row r="15" customFormat="false" ht="14" hidden="false" customHeight="false" outlineLevel="0" collapsed="false">
      <c r="A15" s="0" t="s">
        <v>7324</v>
      </c>
      <c r="B15" s="0" t="s">
        <v>289</v>
      </c>
      <c r="C15" s="0" t="s">
        <v>39</v>
      </c>
      <c r="D15" s="0" t="s">
        <v>40</v>
      </c>
      <c r="E15" s="0" t="s">
        <v>35</v>
      </c>
      <c r="F15" s="0" t="s">
        <v>35</v>
      </c>
      <c r="G15" s="0" t="s">
        <v>35</v>
      </c>
      <c r="H15" s="0" t="s">
        <v>35</v>
      </c>
      <c r="I15" s="0" t="s">
        <v>35</v>
      </c>
      <c r="J15" s="0" t="s">
        <v>290</v>
      </c>
      <c r="K15" s="0" t="n">
        <v>27.8666666666667</v>
      </c>
      <c r="L15" s="0" t="n">
        <v>6571334</v>
      </c>
      <c r="M15" s="0" t="n">
        <v>2003740.31525514</v>
      </c>
      <c r="N15" s="0" t="n">
        <v>957600</v>
      </c>
      <c r="O15" s="0" t="n">
        <v>2460370</v>
      </c>
      <c r="P15" s="0" t="n">
        <v>9551692</v>
      </c>
      <c r="Q15" s="0" t="n">
        <v>1103722</v>
      </c>
      <c r="S15" s="0" t="n">
        <f aca="false">SUMIF(ResumenCotizacion!$C:$C,temp!$B15,ResumenCotizacion!$K:$K)</f>
        <v>1</v>
      </c>
      <c r="T15" s="0" t="n">
        <f aca="false">SUMIF(ResumenCotizacion!$C:$C,temp!$B15,ResumenCotizacion!$M:$M)</f>
        <v>1</v>
      </c>
      <c r="U15" s="0" t="n">
        <f aca="false">ROUND(K15*$S15*$T15,2)</f>
        <v>27.87</v>
      </c>
      <c r="V15" s="0" t="n">
        <f aca="false">ROUND(L15*$S15*$T15,2)</f>
        <v>6571334</v>
      </c>
      <c r="W15" s="0" t="n">
        <f aca="false">ROUND(M15*$S15*$T15,2)</f>
        <v>2003740.32</v>
      </c>
      <c r="X15" s="0" t="n">
        <f aca="false">ROUND(N15*$S15*$T15,2)</f>
        <v>957600</v>
      </c>
      <c r="Y15" s="0" t="n">
        <f aca="false">ROUND(O15*$S15*$T15,2)</f>
        <v>2460370</v>
      </c>
      <c r="Z15" s="0" t="n">
        <f aca="false">ROUND(P15*$S15*$T15,2)</f>
        <v>9551692</v>
      </c>
      <c r="AA15" s="0" t="n">
        <f aca="false">ROUND(Q15*$S15*$T15,2)</f>
        <v>1103722</v>
      </c>
      <c r="AB15" s="0" t="n">
        <f aca="false">ROUND(R15*$S15*$T15,2)</f>
        <v>0</v>
      </c>
      <c r="AC15" s="0" t="n">
        <v>6571334</v>
      </c>
      <c r="AD15" s="0" t="n">
        <f aca="false">ROUND(AC15/(1-VLOOKUP("Total porcentaje:",ResumenCotizacion!$F:$G,2,0)),2)</f>
        <v>6571334</v>
      </c>
      <c r="AE15" s="0" t="n">
        <f aca="false">ROUND(S15*AD15,2)</f>
        <v>6571334</v>
      </c>
      <c r="AF15" s="0" t="n">
        <f aca="false">ROUND(T15*AE15,2)</f>
        <v>6571334</v>
      </c>
    </row>
    <row r="16" customFormat="false" ht="14" hidden="false" customHeight="false" outlineLevel="0" collapsed="false">
      <c r="A16" s="0" t="s">
        <v>7325</v>
      </c>
      <c r="B16" s="0" t="s">
        <v>291</v>
      </c>
      <c r="C16" s="0" t="s">
        <v>39</v>
      </c>
      <c r="D16" s="0" t="s">
        <v>41</v>
      </c>
      <c r="E16" s="0" t="s">
        <v>35</v>
      </c>
      <c r="F16" s="0" t="s">
        <v>35</v>
      </c>
      <c r="G16" s="0" t="s">
        <v>35</v>
      </c>
      <c r="H16" s="0" t="s">
        <v>35</v>
      </c>
      <c r="I16" s="0" t="s">
        <v>35</v>
      </c>
      <c r="J16" s="0" t="s">
        <v>36</v>
      </c>
      <c r="K16" s="0" t="n">
        <v>2106.72</v>
      </c>
      <c r="L16" s="0" t="n">
        <v>359657</v>
      </c>
      <c r="M16" s="0" t="n">
        <v>1680470.21106065</v>
      </c>
      <c r="N16" s="0" t="n">
        <v>957600</v>
      </c>
      <c r="O16" s="0" t="n">
        <v>1482963</v>
      </c>
      <c r="P16" s="0" t="n">
        <v>1433953</v>
      </c>
      <c r="Q16" s="0" t="n">
        <v>1103722</v>
      </c>
      <c r="S16" s="0" t="n">
        <f aca="false">SUMIF(ResumenCotizacion!$C:$C,temp!$B16,ResumenCotizacion!$K:$K)</f>
        <v>1</v>
      </c>
      <c r="T16" s="0" t="n">
        <f aca="false">SUMIF(ResumenCotizacion!$C:$C,temp!$B16,ResumenCotizacion!$M:$M)</f>
        <v>9</v>
      </c>
      <c r="U16" s="0" t="n">
        <f aca="false">ROUND(K16*$S16*$T16,2)</f>
        <v>18960.48</v>
      </c>
      <c r="V16" s="0" t="n">
        <f aca="false">ROUND(L16*$S16*$T16,2)</f>
        <v>3236913</v>
      </c>
      <c r="W16" s="0" t="n">
        <f aca="false">ROUND(M16*$S16*$T16,2)</f>
        <v>15124231.9</v>
      </c>
      <c r="X16" s="0" t="n">
        <f aca="false">ROUND(N16*$S16*$T16,2)</f>
        <v>8618400</v>
      </c>
      <c r="Y16" s="0" t="n">
        <f aca="false">ROUND(O16*$S16*$T16,2)</f>
        <v>13346667</v>
      </c>
      <c r="Z16" s="0" t="n">
        <f aca="false">ROUND(P16*$S16*$T16,2)</f>
        <v>12905577</v>
      </c>
      <c r="AA16" s="0" t="n">
        <f aca="false">ROUND(Q16*$S16*$T16,2)</f>
        <v>9933498</v>
      </c>
      <c r="AB16" s="0" t="n">
        <f aca="false">ROUND(R16*$S16*$T16,2)</f>
        <v>0</v>
      </c>
      <c r="AC16" s="0" t="n">
        <v>359657</v>
      </c>
      <c r="AD16" s="0" t="n">
        <f aca="false">ROUND(AC16/(1-VLOOKUP("Total porcentaje:",ResumenCotizacion!$F:$G,2,0)),2)</f>
        <v>359657</v>
      </c>
      <c r="AE16" s="0" t="n">
        <f aca="false">ROUND(S16*AD16,2)</f>
        <v>359657</v>
      </c>
      <c r="AF16" s="0" t="n">
        <f aca="false">ROUND(T16*AE16,2)</f>
        <v>3236913</v>
      </c>
    </row>
    <row r="17" customFormat="false" ht="14" hidden="false" customHeight="false" outlineLevel="0" collapsed="false">
      <c r="A17" s="0" t="s">
        <v>7326</v>
      </c>
      <c r="B17" s="0" t="s">
        <v>292</v>
      </c>
      <c r="C17" s="0" t="s">
        <v>39</v>
      </c>
      <c r="D17" s="0" t="s">
        <v>42</v>
      </c>
      <c r="E17" s="0" t="s">
        <v>35</v>
      </c>
      <c r="F17" s="0" t="s">
        <v>35</v>
      </c>
      <c r="G17" s="0" t="s">
        <v>35</v>
      </c>
      <c r="H17" s="0" t="s">
        <v>35</v>
      </c>
      <c r="I17" s="0" t="s">
        <v>35</v>
      </c>
      <c r="J17" s="0" t="s">
        <v>293</v>
      </c>
      <c r="K17" s="0" t="n">
        <v>136.8</v>
      </c>
      <c r="L17" s="0" t="n">
        <v>161</v>
      </c>
      <c r="M17" s="0" t="n">
        <v>148.276783328881</v>
      </c>
      <c r="N17" s="0" t="n">
        <v>192</v>
      </c>
      <c r="O17" s="0" t="n">
        <v>177</v>
      </c>
      <c r="P17" s="0" t="n">
        <v>478</v>
      </c>
      <c r="Q17" s="0" t="n">
        <v>221</v>
      </c>
      <c r="S17" s="0" t="n">
        <f aca="false">SUMIF(ResumenCotizacion!$C:$C,temp!$B17,ResumenCotizacion!$K:$K)</f>
        <v>26000</v>
      </c>
      <c r="T17" s="0" t="n">
        <f aca="false">SUMIF(ResumenCotizacion!$C:$C,temp!$B17,ResumenCotizacion!$M:$M)</f>
        <v>9</v>
      </c>
      <c r="U17" s="0" t="n">
        <f aca="false">ROUND(K17*$S17*$T17,2)</f>
        <v>32011200</v>
      </c>
      <c r="V17" s="0" t="n">
        <f aca="false">ROUND(L17*$S17*$T17,2)</f>
        <v>37674000</v>
      </c>
      <c r="W17" s="0" t="n">
        <f aca="false">ROUND(M17*$S17*$T17,2)</f>
        <v>34696767.3</v>
      </c>
      <c r="X17" s="0" t="n">
        <f aca="false">ROUND(N17*$S17*$T17,2)</f>
        <v>44928000</v>
      </c>
      <c r="Y17" s="0" t="n">
        <f aca="false">ROUND(O17*$S17*$T17,2)</f>
        <v>41418000</v>
      </c>
      <c r="Z17" s="0" t="n">
        <f aca="false">ROUND(P17*$S17*$T17,2)</f>
        <v>111852000</v>
      </c>
      <c r="AA17" s="0" t="n">
        <f aca="false">ROUND(Q17*$S17*$T17,2)</f>
        <v>51714000</v>
      </c>
      <c r="AB17" s="0" t="n">
        <f aca="false">ROUND(R17*$S17*$T17,2)</f>
        <v>0</v>
      </c>
      <c r="AC17" s="0" t="n">
        <v>161</v>
      </c>
      <c r="AD17" s="0" t="n">
        <f aca="false">ROUND(AC17/(1-VLOOKUP("Total porcentaje:",ResumenCotizacion!$F:$G,2,0)),2)</f>
        <v>161</v>
      </c>
      <c r="AE17" s="0" t="n">
        <f aca="false">ROUND(S17*AD17,2)</f>
        <v>4186000</v>
      </c>
      <c r="AF17" s="0" t="n">
        <f aca="false">ROUND(T17*AE17,2)</f>
        <v>37674000</v>
      </c>
    </row>
    <row r="18" customFormat="false" ht="14" hidden="false" customHeight="false" outlineLevel="0" collapsed="false">
      <c r="A18" s="0" t="s">
        <v>7327</v>
      </c>
      <c r="B18" s="0" t="s">
        <v>299</v>
      </c>
      <c r="C18" s="0" t="s">
        <v>43</v>
      </c>
      <c r="D18" s="0" t="s">
        <v>44</v>
      </c>
      <c r="E18" s="0" t="s">
        <v>35</v>
      </c>
      <c r="F18" s="0" t="s">
        <v>35</v>
      </c>
      <c r="G18" s="0" t="s">
        <v>35</v>
      </c>
      <c r="H18" s="0" t="s">
        <v>35</v>
      </c>
      <c r="I18" s="0" t="s">
        <v>35</v>
      </c>
      <c r="J18" s="0" t="s">
        <v>298</v>
      </c>
      <c r="K18" s="0" t="n">
        <v>20.4</v>
      </c>
      <c r="L18" s="0" t="n">
        <v>10</v>
      </c>
      <c r="M18" s="0" t="n">
        <v>37.4031525514293</v>
      </c>
      <c r="N18" s="0" t="n">
        <v>50</v>
      </c>
      <c r="O18" s="0" t="n">
        <v>12</v>
      </c>
      <c r="P18" s="0" t="n">
        <v>6</v>
      </c>
      <c r="Q18" s="0" t="n">
        <v>8</v>
      </c>
      <c r="S18" s="0" t="n">
        <f aca="false">SUMIF(ResumenCotizacion!$C:$C,temp!$B18,ResumenCotizacion!$K:$K)</f>
        <v>2500000</v>
      </c>
      <c r="T18" s="0" t="n">
        <f aca="false">SUMIF(ResumenCotizacion!$C:$C,temp!$B18,ResumenCotizacion!$M:$M)</f>
        <v>9</v>
      </c>
      <c r="U18" s="0" t="n">
        <f aca="false">ROUND(K18*$S18*$T18,2)</f>
        <v>459000000</v>
      </c>
      <c r="V18" s="0" t="n">
        <f aca="false">ROUND(L18*$S18*$T18,2)</f>
        <v>225000000</v>
      </c>
      <c r="W18" s="0" t="n">
        <f aca="false">ROUND(M18*$S18*$T18,2)</f>
        <v>841570932.41</v>
      </c>
      <c r="X18" s="0" t="n">
        <f aca="false">ROUND(N18*$S18*$T18,2)</f>
        <v>1125000000</v>
      </c>
      <c r="Y18" s="0" t="n">
        <f aca="false">ROUND(O18*$S18*$T18,2)</f>
        <v>270000000</v>
      </c>
      <c r="Z18" s="0" t="n">
        <f aca="false">ROUND(P18*$S18*$T18,2)</f>
        <v>135000000</v>
      </c>
      <c r="AA18" s="0" t="n">
        <f aca="false">ROUND(Q18*$S18*$T18,2)</f>
        <v>180000000</v>
      </c>
      <c r="AB18" s="0" t="n">
        <f aca="false">ROUND(R18*$S18*$T18,2)</f>
        <v>0</v>
      </c>
      <c r="AC18" s="0" t="n">
        <v>10</v>
      </c>
      <c r="AD18" s="0" t="n">
        <f aca="false">ROUND(AC18/(1-VLOOKUP("Total porcentaje:",ResumenCotizacion!$F:$G,2,0)),2)</f>
        <v>10</v>
      </c>
      <c r="AE18" s="0" t="n">
        <f aca="false">ROUND(S18*AD18,2)</f>
        <v>25000000</v>
      </c>
      <c r="AF18" s="0" t="n">
        <f aca="false">ROUND(T18*AE18,2)</f>
        <v>225000000</v>
      </c>
    </row>
    <row r="19" customFormat="false" ht="14" hidden="false" customHeight="false" outlineLevel="0" collapsed="false">
      <c r="A19" s="0" t="s">
        <v>7328</v>
      </c>
      <c r="B19" s="0" t="s">
        <v>300</v>
      </c>
      <c r="C19" s="0" t="s">
        <v>45</v>
      </c>
      <c r="D19" s="0" t="s">
        <v>35</v>
      </c>
      <c r="E19" s="0" t="s">
        <v>35</v>
      </c>
      <c r="F19" s="0" t="s">
        <v>35</v>
      </c>
      <c r="G19" s="0" t="s">
        <v>35</v>
      </c>
      <c r="H19" s="0" t="s">
        <v>35</v>
      </c>
      <c r="I19" s="0" t="s">
        <v>35</v>
      </c>
      <c r="J19" s="0" t="s">
        <v>298</v>
      </c>
      <c r="K19" s="0" t="n">
        <v>106.8</v>
      </c>
      <c r="L19" s="0" t="n">
        <v>17</v>
      </c>
      <c r="M19" s="0" t="n">
        <v>37.4031525514293</v>
      </c>
      <c r="N19" s="0" t="n">
        <v>44</v>
      </c>
      <c r="O19" s="0" t="n">
        <v>8</v>
      </c>
      <c r="P19" s="0" t="n">
        <v>24</v>
      </c>
      <c r="Q19" s="0" t="n">
        <v>19</v>
      </c>
      <c r="S19" s="0" t="n">
        <f aca="false">SUMIF(ResumenCotizacion!$C:$C,temp!$B19,ResumenCotizacion!$K:$K)</f>
        <v>21000</v>
      </c>
      <c r="T19" s="0" t="n">
        <f aca="false">SUMIF(ResumenCotizacion!$C:$C,temp!$B19,ResumenCotizacion!$M:$M)</f>
        <v>9</v>
      </c>
      <c r="U19" s="0" t="n">
        <f aca="false">ROUND(K19*$S19*$T19,2)</f>
        <v>20185200</v>
      </c>
      <c r="V19" s="0" t="n">
        <f aca="false">ROUND(L19*$S19*$T19,2)</f>
        <v>3213000</v>
      </c>
      <c r="W19" s="0" t="n">
        <f aca="false">ROUND(M19*$S19*$T19,2)</f>
        <v>7069195.83</v>
      </c>
      <c r="X19" s="0" t="n">
        <f aca="false">ROUND(N19*$S19*$T19,2)</f>
        <v>8316000</v>
      </c>
      <c r="Y19" s="0" t="n">
        <f aca="false">ROUND(O19*$S19*$T19,2)</f>
        <v>1512000</v>
      </c>
      <c r="Z19" s="0" t="n">
        <f aca="false">ROUND(P19*$S19*$T19,2)</f>
        <v>4536000</v>
      </c>
      <c r="AA19" s="0" t="n">
        <f aca="false">ROUND(Q19*$S19*$T19,2)</f>
        <v>3591000</v>
      </c>
      <c r="AB19" s="0" t="n">
        <f aca="false">ROUND(R19*$S19*$T19,2)</f>
        <v>0</v>
      </c>
      <c r="AC19" s="0" t="n">
        <v>17</v>
      </c>
      <c r="AD19" s="0" t="n">
        <f aca="false">ROUND(AC19/(1-VLOOKUP("Total porcentaje:",ResumenCotizacion!$F:$G,2,0)),2)</f>
        <v>17</v>
      </c>
      <c r="AE19" s="0" t="n">
        <f aca="false">ROUND(S19*AD19,2)</f>
        <v>357000</v>
      </c>
      <c r="AF19" s="0" t="n">
        <f aca="false">ROUND(T19*AE19,2)</f>
        <v>3213000</v>
      </c>
    </row>
    <row r="20" customFormat="false" ht="14" hidden="false" customHeight="false" outlineLevel="0" collapsed="false">
      <c r="A20" s="0" t="s">
        <v>7329</v>
      </c>
      <c r="B20" s="0" t="s">
        <v>315</v>
      </c>
      <c r="C20" s="0" t="s">
        <v>46</v>
      </c>
      <c r="D20" s="0" t="s">
        <v>35</v>
      </c>
      <c r="E20" s="0" t="s">
        <v>35</v>
      </c>
      <c r="F20" s="0" t="s">
        <v>35</v>
      </c>
      <c r="G20" s="0" t="s">
        <v>35</v>
      </c>
      <c r="H20" s="0" t="s">
        <v>35</v>
      </c>
      <c r="I20" s="0" t="s">
        <v>35</v>
      </c>
      <c r="J20" s="0" t="s">
        <v>316</v>
      </c>
      <c r="K20" s="0" t="n">
        <v>56</v>
      </c>
      <c r="L20" s="0" t="n">
        <v>32</v>
      </c>
      <c r="M20" s="0" t="n">
        <v>543</v>
      </c>
      <c r="N20" s="0" t="n">
        <v>50</v>
      </c>
      <c r="O20" s="0" t="n">
        <v>1103</v>
      </c>
      <c r="P20" s="0" t="n">
        <v>458</v>
      </c>
      <c r="Q20" s="0" t="n">
        <v>177</v>
      </c>
      <c r="S20" s="0" t="n">
        <f aca="false">SUMIF(ResumenCotizacion!$C:$C,temp!$B20,ResumenCotizacion!$K:$K)</f>
        <v>1300000</v>
      </c>
      <c r="T20" s="0" t="n">
        <f aca="false">SUMIF(ResumenCotizacion!$C:$C,temp!$B20,ResumenCotizacion!$M:$M)</f>
        <v>10</v>
      </c>
      <c r="U20" s="0" t="n">
        <f aca="false">ROUND(K20*$S20*$T20,2)</f>
        <v>728000000</v>
      </c>
      <c r="V20" s="0" t="n">
        <f aca="false">ROUND(L20*$S20*$T20,2)</f>
        <v>416000000</v>
      </c>
      <c r="W20" s="0" t="n">
        <f aca="false">ROUND(M20*$S20*$T20,2)</f>
        <v>7059000000</v>
      </c>
      <c r="X20" s="0" t="n">
        <f aca="false">ROUND(N20*$S20*$T20,2)</f>
        <v>650000000</v>
      </c>
      <c r="Y20" s="0" t="n">
        <f aca="false">ROUND(O20*$S20*$T20,2)</f>
        <v>14339000000</v>
      </c>
      <c r="Z20" s="0" t="n">
        <f aca="false">ROUND(P20*$S20*$T20,2)</f>
        <v>5954000000</v>
      </c>
      <c r="AA20" s="0" t="n">
        <f aca="false">ROUND(Q20*$S20*$T20,2)</f>
        <v>2301000000</v>
      </c>
      <c r="AB20" s="0" t="n">
        <f aca="false">ROUND(R20*$S20*$T20,2)</f>
        <v>0</v>
      </c>
      <c r="AC20" s="0" t="n">
        <v>32</v>
      </c>
      <c r="AD20" s="0" t="n">
        <f aca="false">ROUND(AC20/(1-VLOOKUP("Total porcentaje:",ResumenCotizacion!$F:$G,2,0)),2)</f>
        <v>32</v>
      </c>
      <c r="AE20" s="0" t="n">
        <f aca="false">ROUND(S20*AD20,2)</f>
        <v>41600000</v>
      </c>
      <c r="AF20" s="0" t="n">
        <f aca="false">ROUND(T20*AE20,2)</f>
        <v>416000000</v>
      </c>
    </row>
    <row r="21" customFormat="false" ht="14" hidden="false" customHeight="false" outlineLevel="0" collapsed="false">
      <c r="A21" s="0" t="s">
        <v>7330</v>
      </c>
      <c r="B21" s="0" t="s">
        <v>317</v>
      </c>
      <c r="C21" s="0" t="s">
        <v>48</v>
      </c>
      <c r="D21" s="0" t="s">
        <v>35</v>
      </c>
      <c r="E21" s="0" t="s">
        <v>35</v>
      </c>
      <c r="F21" s="0" t="s">
        <v>35</v>
      </c>
      <c r="G21" s="0" t="s">
        <v>35</v>
      </c>
      <c r="H21" s="0" t="s">
        <v>35</v>
      </c>
      <c r="I21" s="0" t="s">
        <v>35</v>
      </c>
      <c r="J21" s="0" t="s">
        <v>318</v>
      </c>
      <c r="K21" s="0" t="n">
        <v>128</v>
      </c>
      <c r="L21" s="0" t="n">
        <v>65</v>
      </c>
      <c r="M21" s="0" t="n">
        <v>679</v>
      </c>
      <c r="N21" s="0" t="n">
        <v>50</v>
      </c>
      <c r="O21" s="0" t="n">
        <v>1423</v>
      </c>
      <c r="P21" s="0" t="n">
        <v>847</v>
      </c>
      <c r="Q21" s="0" t="n">
        <v>177</v>
      </c>
      <c r="S21" s="0" t="n">
        <f aca="false">SUMIF(ResumenCotizacion!$C:$C,temp!$B21,ResumenCotizacion!$K:$K)</f>
        <v>1300000</v>
      </c>
      <c r="T21" s="0" t="n">
        <f aca="false">SUMIF(ResumenCotizacion!$C:$C,temp!$B21,ResumenCotizacion!$M:$M)</f>
        <v>10</v>
      </c>
      <c r="U21" s="0" t="n">
        <f aca="false">ROUND(K21*$S21*$T21,2)</f>
        <v>1664000000</v>
      </c>
      <c r="V21" s="0" t="n">
        <f aca="false">ROUND(L21*$S21*$T21,2)</f>
        <v>845000000</v>
      </c>
      <c r="W21" s="0" t="n">
        <f aca="false">ROUND(M21*$S21*$T21,2)</f>
        <v>8827000000</v>
      </c>
      <c r="X21" s="0" t="n">
        <f aca="false">ROUND(N21*$S21*$T21,2)</f>
        <v>650000000</v>
      </c>
      <c r="Y21" s="0" t="n">
        <f aca="false">ROUND(O21*$S21*$T21,2)</f>
        <v>18499000000</v>
      </c>
      <c r="Z21" s="0" t="n">
        <f aca="false">ROUND(P21*$S21*$T21,2)</f>
        <v>11011000000</v>
      </c>
      <c r="AA21" s="0" t="n">
        <f aca="false">ROUND(Q21*$S21*$T21,2)</f>
        <v>2301000000</v>
      </c>
      <c r="AB21" s="0" t="n">
        <f aca="false">ROUND(R21*$S21*$T21,2)</f>
        <v>0</v>
      </c>
      <c r="AC21" s="0" t="n">
        <v>65</v>
      </c>
      <c r="AD21" s="0" t="n">
        <f aca="false">ROUND(AC21/(1-VLOOKUP("Total porcentaje:",ResumenCotizacion!$F:$G,2,0)),2)</f>
        <v>65</v>
      </c>
      <c r="AE21" s="0" t="n">
        <f aca="false">ROUND(S21*AD21,2)</f>
        <v>84500000</v>
      </c>
      <c r="AF21" s="0" t="n">
        <f aca="false">ROUND(T21*AE21,2)</f>
        <v>845000000</v>
      </c>
    </row>
    <row r="22" customFormat="false" ht="14" hidden="false" customHeight="false" outlineLevel="0" collapsed="false">
      <c r="A22" s="0" t="s">
        <v>7331</v>
      </c>
      <c r="B22" s="0" t="s">
        <v>321</v>
      </c>
      <c r="C22" s="0" t="s">
        <v>49</v>
      </c>
      <c r="D22" s="0" t="s">
        <v>35</v>
      </c>
      <c r="E22" s="0" t="s">
        <v>35</v>
      </c>
      <c r="F22" s="0" t="s">
        <v>35</v>
      </c>
      <c r="G22" s="0" t="s">
        <v>35</v>
      </c>
      <c r="H22" s="0" t="s">
        <v>35</v>
      </c>
      <c r="I22" s="0" t="s">
        <v>35</v>
      </c>
      <c r="J22" s="0" t="s">
        <v>49</v>
      </c>
      <c r="K22" s="0" t="n">
        <v>64000</v>
      </c>
      <c r="L22" s="0" t="n">
        <v>101305</v>
      </c>
      <c r="M22" s="0" t="n">
        <v>160299.225220411</v>
      </c>
      <c r="N22" s="0" t="n">
        <v>258552</v>
      </c>
      <c r="O22" s="0" t="n">
        <v>165273</v>
      </c>
      <c r="P22" s="0" t="n">
        <v>229751</v>
      </c>
      <c r="Q22" s="0" t="n">
        <v>253856</v>
      </c>
      <c r="S22" s="0" t="n">
        <f aca="false">SUMIF(ResumenCotizacion!$C:$C,temp!$B22,ResumenCotizacion!$K:$K)</f>
        <v>700</v>
      </c>
      <c r="T22" s="0" t="n">
        <f aca="false">SUMIF(ResumenCotizacion!$C:$C,temp!$B22,ResumenCotizacion!$M:$M)</f>
        <v>3</v>
      </c>
      <c r="U22" s="0" t="n">
        <f aca="false">ROUND(K22*$S22*$T22,2)</f>
        <v>134400000</v>
      </c>
      <c r="V22" s="0" t="n">
        <f aca="false">ROUND(L22*$S22*$T22,2)</f>
        <v>212740500</v>
      </c>
      <c r="W22" s="0" t="n">
        <f aca="false">ROUND(M22*$S22*$T22,2)</f>
        <v>336628372.96</v>
      </c>
      <c r="X22" s="0" t="n">
        <f aca="false">ROUND(N22*$S22*$T22,2)</f>
        <v>542959200</v>
      </c>
      <c r="Y22" s="0" t="n">
        <f aca="false">ROUND(O22*$S22*$T22,2)</f>
        <v>347073300</v>
      </c>
      <c r="Z22" s="0" t="n">
        <f aca="false">ROUND(P22*$S22*$T22,2)</f>
        <v>482477100</v>
      </c>
      <c r="AA22" s="0" t="n">
        <f aca="false">ROUND(Q22*$S22*$T22,2)</f>
        <v>533097600</v>
      </c>
      <c r="AB22" s="0" t="n">
        <f aca="false">ROUND(R22*$S22*$T22,2)</f>
        <v>0</v>
      </c>
      <c r="AC22" s="0" t="n">
        <v>101305</v>
      </c>
      <c r="AD22" s="0" t="n">
        <f aca="false">ROUND(AC22/(1-VLOOKUP("Total porcentaje:",ResumenCotizacion!$F:$G,2,0)),2)</f>
        <v>101305</v>
      </c>
      <c r="AE22" s="0" t="n">
        <f aca="false">ROUND(S22*AD22,2)</f>
        <v>70913500</v>
      </c>
      <c r="AF22" s="0" t="n">
        <f aca="false">ROUND(T22*AE22,2)</f>
        <v>212740500</v>
      </c>
    </row>
    <row r="23" customFormat="false" ht="14" hidden="false" customHeight="false" outlineLevel="0" collapsed="false">
      <c r="A23" s="0" t="s">
        <v>7332</v>
      </c>
      <c r="B23" s="0" t="s">
        <v>322</v>
      </c>
      <c r="C23" s="0" t="s">
        <v>50</v>
      </c>
      <c r="D23" s="0" t="s">
        <v>35</v>
      </c>
      <c r="E23" s="0" t="s">
        <v>35</v>
      </c>
      <c r="F23" s="0" t="s">
        <v>35</v>
      </c>
      <c r="G23" s="0" t="s">
        <v>35</v>
      </c>
      <c r="H23" s="0" t="s">
        <v>35</v>
      </c>
      <c r="I23" s="0" t="s">
        <v>35</v>
      </c>
      <c r="J23" s="0" t="s">
        <v>285</v>
      </c>
      <c r="K23" s="0" t="n">
        <v>8208000</v>
      </c>
      <c r="L23" s="0" t="n">
        <v>229120</v>
      </c>
      <c r="M23" s="0" t="n">
        <v>1029388.19129041</v>
      </c>
      <c r="N23" s="0" t="n">
        <v>239400</v>
      </c>
      <c r="O23" s="0" t="n">
        <v>1524920</v>
      </c>
      <c r="P23" s="0" t="n">
        <v>559867</v>
      </c>
      <c r="Q23" s="0" t="n">
        <v>48012</v>
      </c>
      <c r="S23" s="0" t="n">
        <f aca="false">SUMIF(ResumenCotizacion!$C:$C,temp!$B23,ResumenCotizacion!$K:$K)</f>
        <v>1</v>
      </c>
      <c r="T23" s="0" t="n">
        <f aca="false">SUMIF(ResumenCotizacion!$C:$C,temp!$B23,ResumenCotizacion!$M:$M)</f>
        <v>10</v>
      </c>
      <c r="U23" s="0" t="n">
        <f aca="false">ROUND(K23*$S23*$T23,2)</f>
        <v>82080000</v>
      </c>
      <c r="V23" s="0" t="n">
        <f aca="false">ROUND(L23*$S23*$T23,2)</f>
        <v>2291200</v>
      </c>
      <c r="W23" s="0" t="n">
        <f aca="false">ROUND(M23*$S23*$T23,2)</f>
        <v>10293881.91</v>
      </c>
      <c r="X23" s="0" t="n">
        <f aca="false">ROUND(N23*$S23*$T23,2)</f>
        <v>2394000</v>
      </c>
      <c r="Y23" s="0" t="n">
        <f aca="false">ROUND(O23*$S23*$T23,2)</f>
        <v>15249200</v>
      </c>
      <c r="Z23" s="0" t="n">
        <f aca="false">ROUND(P23*$S23*$T23,2)</f>
        <v>5598670</v>
      </c>
      <c r="AA23" s="0" t="n">
        <f aca="false">ROUND(Q23*$S23*$T23,2)</f>
        <v>480120</v>
      </c>
      <c r="AB23" s="0" t="n">
        <f aca="false">ROUND(R23*$S23*$T23,2)</f>
        <v>0</v>
      </c>
      <c r="AC23" s="0" t="n">
        <v>229120</v>
      </c>
      <c r="AD23" s="0" t="n">
        <f aca="false">ROUND(AC23/(1-VLOOKUP("Total porcentaje:",ResumenCotizacion!$F:$G,2,0)),2)</f>
        <v>229120</v>
      </c>
      <c r="AE23" s="0" t="n">
        <f aca="false">ROUND(S23*AD23,2)</f>
        <v>229120</v>
      </c>
      <c r="AF23" s="0" t="n">
        <f aca="false">ROUND(T23*AE23,2)</f>
        <v>2291200</v>
      </c>
    </row>
    <row r="24" customFormat="false" ht="14" hidden="false" customHeight="false" outlineLevel="0" collapsed="false">
      <c r="A24" s="0" t="s">
        <v>7333</v>
      </c>
      <c r="B24" s="0" t="s">
        <v>369</v>
      </c>
      <c r="C24" s="0" t="s">
        <v>61</v>
      </c>
      <c r="D24" s="0" t="s">
        <v>56</v>
      </c>
      <c r="E24" s="0" t="s">
        <v>62</v>
      </c>
      <c r="F24" s="0" t="s">
        <v>35</v>
      </c>
      <c r="G24" s="0" t="s">
        <v>35</v>
      </c>
      <c r="H24" s="0" t="s">
        <v>35</v>
      </c>
      <c r="I24" s="0" t="s">
        <v>35</v>
      </c>
      <c r="J24" s="0" t="s">
        <v>36</v>
      </c>
      <c r="K24" s="0" t="n">
        <v>8628600.63126863</v>
      </c>
      <c r="L24" s="0" t="n">
        <v>6019214.31</v>
      </c>
      <c r="M24" s="0" t="n">
        <v>9736024.15647183</v>
      </c>
      <c r="N24" s="0" t="n">
        <v>10007133.48</v>
      </c>
      <c r="O24" s="0" t="n">
        <v>9683793.27</v>
      </c>
      <c r="P24" s="0" t="n">
        <v>9338653.89</v>
      </c>
      <c r="Q24" s="0" t="n">
        <v>10585492.515</v>
      </c>
      <c r="S24" s="0" t="n">
        <f aca="false">SUMIF(ResumenCotizacion!$C:$C,temp!$B24,ResumenCotizacion!$K:$K)</f>
        <v>1</v>
      </c>
      <c r="T24" s="0" t="n">
        <f aca="false">SUMIF(ResumenCotizacion!$C:$C,temp!$B24,ResumenCotizacion!$M:$M)</f>
        <v>10</v>
      </c>
      <c r="U24" s="0" t="n">
        <f aca="false">ROUND(K24*$S24*$T24,2)</f>
        <v>86286006.31</v>
      </c>
      <c r="V24" s="0" t="n">
        <f aca="false">ROUND(L24*$S24*$T24,2)</f>
        <v>60192143.1</v>
      </c>
      <c r="W24" s="0" t="n">
        <f aca="false">ROUND(M24*$S24*$T24,2)</f>
        <v>97360241.56</v>
      </c>
      <c r="X24" s="0" t="n">
        <f aca="false">ROUND(N24*$S24*$T24,2)</f>
        <v>100071334.8</v>
      </c>
      <c r="Y24" s="0" t="n">
        <f aca="false">ROUND(O24*$S24*$T24,2)</f>
        <v>96837932.7</v>
      </c>
      <c r="Z24" s="0" t="n">
        <f aca="false">ROUND(P24*$S24*$T24,2)</f>
        <v>93386538.9</v>
      </c>
      <c r="AA24" s="0" t="n">
        <f aca="false">ROUND(Q24*$S24*$T24,2)</f>
        <v>105854925.15</v>
      </c>
      <c r="AB24" s="0" t="n">
        <f aca="false">ROUND(R24*$S24*$T24,2)</f>
        <v>0</v>
      </c>
      <c r="AC24" s="0" t="n">
        <v>6019214.31</v>
      </c>
      <c r="AD24" s="0" t="n">
        <f aca="false">ROUND(AC24/(1-VLOOKUP("Total porcentaje:",ResumenCotizacion!$F:$G,2,0)),2)</f>
        <v>6019214.31</v>
      </c>
      <c r="AE24" s="0" t="n">
        <f aca="false">ROUND(S24*AD24,2)</f>
        <v>6019214.31</v>
      </c>
      <c r="AF24" s="0" t="n">
        <f aca="false">ROUND(T24*AE24,2)</f>
        <v>60192143.1</v>
      </c>
    </row>
    <row r="25" customFormat="false" ht="14" hidden="false" customHeight="false" outlineLevel="0" collapsed="false">
      <c r="A25" s="0" t="s">
        <v>7334</v>
      </c>
      <c r="B25" s="0" t="s">
        <v>406</v>
      </c>
      <c r="C25" s="0" t="s">
        <v>63</v>
      </c>
      <c r="D25" s="0" t="s">
        <v>53</v>
      </c>
      <c r="E25" s="0" t="s">
        <v>64</v>
      </c>
      <c r="F25" s="0" t="s">
        <v>35</v>
      </c>
      <c r="G25" s="0" t="s">
        <v>35</v>
      </c>
      <c r="H25" s="0" t="s">
        <v>35</v>
      </c>
      <c r="I25" s="0" t="s">
        <v>35</v>
      </c>
      <c r="J25" s="0" t="s">
        <v>36</v>
      </c>
      <c r="K25" s="0" t="n">
        <v>7120248.14804641</v>
      </c>
      <c r="L25" s="0" t="n">
        <v>6468000.66</v>
      </c>
      <c r="M25" s="0" t="n">
        <v>7827279.46860404</v>
      </c>
      <c r="N25" s="0" t="n">
        <v>7828015.5</v>
      </c>
      <c r="O25" s="0" t="n">
        <v>8004172.5</v>
      </c>
      <c r="P25" s="0" t="n">
        <v>7254642.06</v>
      </c>
      <c r="Q25" s="0" t="n">
        <v>8666666.685</v>
      </c>
      <c r="S25" s="0" t="n">
        <f aca="false">SUMIF(ResumenCotizacion!$C:$C,temp!$B25,ResumenCotizacion!$K:$K)</f>
        <v>1</v>
      </c>
      <c r="T25" s="0" t="n">
        <f aca="false">SUMIF(ResumenCotizacion!$C:$C,temp!$B25,ResumenCotizacion!$M:$M)</f>
        <v>10</v>
      </c>
      <c r="U25" s="0" t="n">
        <f aca="false">ROUND(K25*$S25*$T25,2)</f>
        <v>71202481.48</v>
      </c>
      <c r="V25" s="0" t="n">
        <f aca="false">ROUND(L25*$S25*$T25,2)</f>
        <v>64680006.6</v>
      </c>
      <c r="W25" s="0" t="n">
        <f aca="false">ROUND(M25*$S25*$T25,2)</f>
        <v>78272794.69</v>
      </c>
      <c r="X25" s="0" t="n">
        <f aca="false">ROUND(N25*$S25*$T25,2)</f>
        <v>78280155</v>
      </c>
      <c r="Y25" s="0" t="n">
        <f aca="false">ROUND(O25*$S25*$T25,2)</f>
        <v>80041725</v>
      </c>
      <c r="Z25" s="0" t="n">
        <f aca="false">ROUND(P25*$S25*$T25,2)</f>
        <v>72546420.6</v>
      </c>
      <c r="AA25" s="0" t="n">
        <f aca="false">ROUND(Q25*$S25*$T25,2)</f>
        <v>86666666.85</v>
      </c>
      <c r="AB25" s="0" t="n">
        <f aca="false">ROUND(R25*$S25*$T25,2)</f>
        <v>0</v>
      </c>
      <c r="AC25" s="0" t="n">
        <v>6468000.66</v>
      </c>
      <c r="AD25" s="0" t="n">
        <f aca="false">ROUND(AC25/(1-VLOOKUP("Total porcentaje:",ResumenCotizacion!$F:$G,2,0)),2)</f>
        <v>6468000.66</v>
      </c>
      <c r="AE25" s="0" t="n">
        <f aca="false">ROUND(S25*AD25,2)</f>
        <v>6468000.66</v>
      </c>
      <c r="AF25" s="0" t="n">
        <f aca="false">ROUND(T25*AE25,2)</f>
        <v>64680006.6</v>
      </c>
    </row>
    <row r="26" customFormat="false" ht="14" hidden="false" customHeight="false" outlineLevel="0" collapsed="false">
      <c r="A26" s="0" t="s">
        <v>7335</v>
      </c>
      <c r="B26" s="0" t="s">
        <v>414</v>
      </c>
      <c r="C26" s="0" t="s">
        <v>63</v>
      </c>
      <c r="D26" s="0" t="s">
        <v>53</v>
      </c>
      <c r="E26" s="0" t="s">
        <v>65</v>
      </c>
      <c r="F26" s="0" t="s">
        <v>35</v>
      </c>
      <c r="G26" s="0" t="s">
        <v>35</v>
      </c>
      <c r="H26" s="0" t="s">
        <v>35</v>
      </c>
      <c r="I26" s="0" t="s">
        <v>35</v>
      </c>
      <c r="J26" s="0" t="s">
        <v>36</v>
      </c>
      <c r="K26" s="0" t="n">
        <v>7120248.14804641</v>
      </c>
      <c r="L26" s="0" t="n">
        <v>6468000.66</v>
      </c>
      <c r="M26" s="0" t="n">
        <v>7827279.46860404</v>
      </c>
      <c r="N26" s="0" t="n">
        <v>8153885.25</v>
      </c>
      <c r="O26" s="0" t="n">
        <v>8004172.5</v>
      </c>
      <c r="P26" s="0" t="n">
        <v>7254642.06</v>
      </c>
      <c r="Q26" s="0" t="n">
        <v>8666666.685</v>
      </c>
      <c r="S26" s="0" t="n">
        <f aca="false">SUMIF(ResumenCotizacion!$C:$C,temp!$B26,ResumenCotizacion!$K:$K)</f>
        <v>2</v>
      </c>
      <c r="T26" s="0" t="n">
        <f aca="false">SUMIF(ResumenCotizacion!$C:$C,temp!$B26,ResumenCotizacion!$M:$M)</f>
        <v>10</v>
      </c>
      <c r="U26" s="0" t="n">
        <f aca="false">ROUND(K26*$S26*$T26,2)</f>
        <v>142404962.96</v>
      </c>
      <c r="V26" s="0" t="n">
        <f aca="false">ROUND(L26*$S26*$T26,2)</f>
        <v>129360013.2</v>
      </c>
      <c r="W26" s="0" t="n">
        <f aca="false">ROUND(M26*$S26*$T26,2)</f>
        <v>156545589.37</v>
      </c>
      <c r="X26" s="0" t="n">
        <f aca="false">ROUND(N26*$S26*$T26,2)</f>
        <v>163077705</v>
      </c>
      <c r="Y26" s="0" t="n">
        <f aca="false">ROUND(O26*$S26*$T26,2)</f>
        <v>160083450</v>
      </c>
      <c r="Z26" s="0" t="n">
        <f aca="false">ROUND(P26*$S26*$T26,2)</f>
        <v>145092841.2</v>
      </c>
      <c r="AA26" s="0" t="n">
        <f aca="false">ROUND(Q26*$S26*$T26,2)</f>
        <v>173333333.7</v>
      </c>
      <c r="AB26" s="0" t="n">
        <f aca="false">ROUND(R26*$S26*$T26,2)</f>
        <v>0</v>
      </c>
      <c r="AC26" s="0" t="n">
        <v>6468000.66</v>
      </c>
      <c r="AD26" s="0" t="n">
        <f aca="false">ROUND(AC26/(1-VLOOKUP("Total porcentaje:",ResumenCotizacion!$F:$G,2,0)),2)</f>
        <v>6468000.66</v>
      </c>
      <c r="AE26" s="0" t="n">
        <f aca="false">ROUND(S26*AD26,2)</f>
        <v>12936001.32</v>
      </c>
      <c r="AF26" s="0" t="n">
        <f aca="false">ROUND(T26*AE26,2)</f>
        <v>129360013.2</v>
      </c>
    </row>
    <row r="27" customFormat="false" ht="14" hidden="false" customHeight="false" outlineLevel="0" collapsed="false">
      <c r="A27" s="0" t="s">
        <v>7336</v>
      </c>
      <c r="B27" s="0" t="s">
        <v>416</v>
      </c>
      <c r="C27" s="0" t="s">
        <v>66</v>
      </c>
      <c r="D27" s="0" t="s">
        <v>53</v>
      </c>
      <c r="E27" s="0" t="s">
        <v>64</v>
      </c>
      <c r="F27" s="0" t="s">
        <v>35</v>
      </c>
      <c r="G27" s="0" t="s">
        <v>35</v>
      </c>
      <c r="H27" s="0" t="s">
        <v>35</v>
      </c>
      <c r="I27" s="0" t="s">
        <v>35</v>
      </c>
      <c r="J27" s="0" t="s">
        <v>36</v>
      </c>
      <c r="K27" s="0" t="n">
        <v>6366071.90643531</v>
      </c>
      <c r="L27" s="0" t="n">
        <v>6204388.23</v>
      </c>
      <c r="M27" s="0" t="n">
        <v>7274933.97479037</v>
      </c>
      <c r="N27" s="0" t="n">
        <v>7266464.865</v>
      </c>
      <c r="O27" s="0" t="n">
        <v>7164363.15</v>
      </c>
      <c r="P27" s="0" t="n">
        <v>6478780.185</v>
      </c>
      <c r="Q27" s="0" t="n">
        <v>7939825.515</v>
      </c>
      <c r="S27" s="0" t="n">
        <f aca="false">SUMIF(ResumenCotizacion!$C:$C,temp!$B27,ResumenCotizacion!$K:$K)</f>
        <v>3</v>
      </c>
      <c r="T27" s="0" t="n">
        <f aca="false">SUMIF(ResumenCotizacion!$C:$C,temp!$B27,ResumenCotizacion!$M:$M)</f>
        <v>10</v>
      </c>
      <c r="U27" s="0" t="n">
        <f aca="false">ROUND(K27*$S27*$T27,2)</f>
        <v>190982157.19</v>
      </c>
      <c r="V27" s="0" t="n">
        <f aca="false">ROUND(L27*$S27*$T27,2)</f>
        <v>186131646.9</v>
      </c>
      <c r="W27" s="0" t="n">
        <f aca="false">ROUND(M27*$S27*$T27,2)</f>
        <v>218248019.24</v>
      </c>
      <c r="X27" s="0" t="n">
        <f aca="false">ROUND(N27*$S27*$T27,2)</f>
        <v>217993945.95</v>
      </c>
      <c r="Y27" s="0" t="n">
        <f aca="false">ROUND(O27*$S27*$T27,2)</f>
        <v>214930894.5</v>
      </c>
      <c r="Z27" s="0" t="n">
        <f aca="false">ROUND(P27*$S27*$T27,2)</f>
        <v>194363405.55</v>
      </c>
      <c r="AA27" s="0" t="n">
        <f aca="false">ROUND(Q27*$S27*$T27,2)</f>
        <v>238194765.45</v>
      </c>
      <c r="AB27" s="0" t="n">
        <f aca="false">ROUND(R27*$S27*$T27,2)</f>
        <v>0</v>
      </c>
      <c r="AC27" s="0" t="n">
        <v>6204388.23</v>
      </c>
      <c r="AD27" s="0" t="n">
        <f aca="false">ROUND(AC27/(1-VLOOKUP("Total porcentaje:",ResumenCotizacion!$F:$G,2,0)),2)</f>
        <v>6204388.23</v>
      </c>
      <c r="AE27" s="0" t="n">
        <f aca="false">ROUND(S27*AD27,2)</f>
        <v>18613164.69</v>
      </c>
      <c r="AF27" s="0" t="n">
        <f aca="false">ROUND(T27*AE27,2)</f>
        <v>186131646.9</v>
      </c>
    </row>
    <row r="28" customFormat="false" ht="14" hidden="false" customHeight="false" outlineLevel="0" collapsed="false">
      <c r="A28" s="0" t="s">
        <v>7337</v>
      </c>
      <c r="B28" s="0" t="s">
        <v>427</v>
      </c>
      <c r="C28" s="0" t="s">
        <v>67</v>
      </c>
      <c r="D28" s="0" t="s">
        <v>64</v>
      </c>
      <c r="E28" s="0" t="s">
        <v>35</v>
      </c>
      <c r="F28" s="0" t="s">
        <v>35</v>
      </c>
      <c r="G28" s="0" t="s">
        <v>35</v>
      </c>
      <c r="H28" s="0" t="s">
        <v>35</v>
      </c>
      <c r="I28" s="0" t="s">
        <v>35</v>
      </c>
      <c r="J28" s="0" t="s">
        <v>428</v>
      </c>
      <c r="K28" s="0" t="n">
        <v>368725.466666667</v>
      </c>
      <c r="L28" s="0" t="n">
        <v>120772</v>
      </c>
      <c r="M28" s="0" t="n">
        <v>667913.438418381</v>
      </c>
      <c r="N28" s="0" t="n">
        <v>504000</v>
      </c>
      <c r="O28" s="0" t="n">
        <v>477156</v>
      </c>
      <c r="P28" s="0" t="n">
        <v>188295</v>
      </c>
      <c r="Q28" s="0" t="n">
        <v>497200</v>
      </c>
      <c r="S28" s="0" t="n">
        <f aca="false">SUMIF(ResumenCotizacion!$C:$C,temp!$B28,ResumenCotizacion!$K:$K)</f>
        <v>9</v>
      </c>
      <c r="T28" s="0" t="n">
        <f aca="false">SUMIF(ResumenCotizacion!$C:$C,temp!$B28,ResumenCotizacion!$M:$M)</f>
        <v>10</v>
      </c>
      <c r="U28" s="0" t="n">
        <f aca="false">ROUND(K28*$S28*$T28,2)</f>
        <v>33185292</v>
      </c>
      <c r="V28" s="0" t="n">
        <f aca="false">ROUND(L28*$S28*$T28,2)</f>
        <v>10869480</v>
      </c>
      <c r="W28" s="0" t="n">
        <f aca="false">ROUND(M28*$S28*$T28,2)</f>
        <v>60112209.46</v>
      </c>
      <c r="X28" s="0" t="n">
        <f aca="false">ROUND(N28*$S28*$T28,2)</f>
        <v>45360000</v>
      </c>
      <c r="Y28" s="0" t="n">
        <f aca="false">ROUND(O28*$S28*$T28,2)</f>
        <v>42944040</v>
      </c>
      <c r="Z28" s="0" t="n">
        <f aca="false">ROUND(P28*$S28*$T28,2)</f>
        <v>16946550</v>
      </c>
      <c r="AA28" s="0" t="n">
        <f aca="false">ROUND(Q28*$S28*$T28,2)</f>
        <v>44748000</v>
      </c>
      <c r="AB28" s="0" t="n">
        <f aca="false">ROUND(R28*$S28*$T28,2)</f>
        <v>0</v>
      </c>
      <c r="AC28" s="0" t="n">
        <v>120772</v>
      </c>
      <c r="AD28" s="0" t="n">
        <f aca="false">ROUND(AC28/(1-VLOOKUP("Total porcentaje:",ResumenCotizacion!$F:$G,2,0)),2)</f>
        <v>120772</v>
      </c>
      <c r="AE28" s="0" t="n">
        <f aca="false">ROUND(S28*AD28,2)</f>
        <v>1086948</v>
      </c>
      <c r="AF28" s="0" t="n">
        <f aca="false">ROUND(T28*AE28,2)</f>
        <v>10869480</v>
      </c>
    </row>
    <row r="29" customFormat="false" ht="14" hidden="false" customHeight="false" outlineLevel="0" collapsed="false">
      <c r="A29" s="0" t="s">
        <v>7338</v>
      </c>
      <c r="B29" s="0" t="s">
        <v>503</v>
      </c>
      <c r="C29" s="0" t="s">
        <v>69</v>
      </c>
      <c r="D29" s="0" t="s">
        <v>70</v>
      </c>
      <c r="E29" s="0" t="s">
        <v>35</v>
      </c>
      <c r="F29" s="0" t="s">
        <v>35</v>
      </c>
      <c r="G29" s="0" t="s">
        <v>35</v>
      </c>
      <c r="H29" s="0" t="s">
        <v>35</v>
      </c>
      <c r="I29" s="0" t="s">
        <v>35</v>
      </c>
      <c r="J29" s="0" t="s">
        <v>504</v>
      </c>
      <c r="K29" s="0" t="n">
        <v>509696.512</v>
      </c>
      <c r="L29" s="0" t="n">
        <v>642544</v>
      </c>
      <c r="M29" s="0" t="n">
        <v>333956.71920919</v>
      </c>
      <c r="N29" s="0" t="n">
        <v>335160</v>
      </c>
      <c r="O29" s="0" t="n">
        <v>1159340</v>
      </c>
      <c r="P29" s="0" t="n">
        <v>1055167</v>
      </c>
      <c r="Q29" s="0" t="n">
        <v>275931</v>
      </c>
      <c r="S29" s="0" t="n">
        <f aca="false">SUMIF(ResumenCotizacion!$C:$C,temp!$B29,ResumenCotizacion!$K:$K)</f>
        <v>45</v>
      </c>
      <c r="T29" s="0" t="n">
        <f aca="false">SUMIF(ResumenCotizacion!$C:$C,temp!$B29,ResumenCotizacion!$M:$M)</f>
        <v>10</v>
      </c>
      <c r="U29" s="0" t="n">
        <f aca="false">ROUND(K29*$S29*$T29,2)</f>
        <v>229363430.4</v>
      </c>
      <c r="V29" s="0" t="n">
        <f aca="false">ROUND(L29*$S29*$T29,2)</f>
        <v>289144800</v>
      </c>
      <c r="W29" s="0" t="n">
        <f aca="false">ROUND(M29*$S29*$T29,2)</f>
        <v>150280523.64</v>
      </c>
      <c r="X29" s="0" t="n">
        <f aca="false">ROUND(N29*$S29*$T29,2)</f>
        <v>150822000</v>
      </c>
      <c r="Y29" s="0" t="n">
        <f aca="false">ROUND(O29*$S29*$T29,2)</f>
        <v>521703000</v>
      </c>
      <c r="Z29" s="0" t="n">
        <f aca="false">ROUND(P29*$S29*$T29,2)</f>
        <v>474825150</v>
      </c>
      <c r="AA29" s="0" t="n">
        <f aca="false">ROUND(Q29*$S29*$T29,2)</f>
        <v>124168950</v>
      </c>
      <c r="AB29" s="0" t="n">
        <f aca="false">ROUND(R29*$S29*$T29,2)</f>
        <v>0</v>
      </c>
      <c r="AC29" s="0" t="n">
        <v>642544</v>
      </c>
      <c r="AD29" s="0" t="n">
        <f aca="false">ROUND(AC29/(1-VLOOKUP("Total porcentaje:",ResumenCotizacion!$F:$G,2,0)),2)</f>
        <v>642544</v>
      </c>
      <c r="AE29" s="0" t="n">
        <f aca="false">ROUND(S29*AD29,2)</f>
        <v>28914480</v>
      </c>
      <c r="AF29" s="0" t="n">
        <f aca="false">ROUND(T29*AE29,2)</f>
        <v>289144800</v>
      </c>
    </row>
    <row r="30" customFormat="false" ht="14" hidden="false" customHeight="false" outlineLevel="0" collapsed="false">
      <c r="A30" s="0" t="s">
        <v>7339</v>
      </c>
      <c r="B30" s="0" t="s">
        <v>508</v>
      </c>
      <c r="C30" s="0" t="s">
        <v>71</v>
      </c>
      <c r="D30" s="0" t="s">
        <v>35</v>
      </c>
      <c r="E30" s="0" t="s">
        <v>35</v>
      </c>
      <c r="F30" s="0" t="s">
        <v>35</v>
      </c>
      <c r="G30" s="0" t="s">
        <v>35</v>
      </c>
      <c r="H30" s="0" t="s">
        <v>35</v>
      </c>
      <c r="I30" s="0" t="s">
        <v>35</v>
      </c>
      <c r="J30" s="0" t="s">
        <v>71</v>
      </c>
      <c r="K30" s="0" t="n">
        <v>64000</v>
      </c>
      <c r="L30" s="0" t="n">
        <v>91339</v>
      </c>
      <c r="M30" s="0" t="n">
        <v>160299.225220411</v>
      </c>
      <c r="N30" s="0" t="n">
        <v>263340</v>
      </c>
      <c r="O30" s="0" t="n">
        <v>278056</v>
      </c>
      <c r="P30" s="0" t="n">
        <v>113229</v>
      </c>
      <c r="Q30" s="0" t="n">
        <v>253856</v>
      </c>
      <c r="S30" s="0" t="n">
        <f aca="false">SUMIF(ResumenCotizacion!$C:$C,temp!$B30,ResumenCotizacion!$K:$K)</f>
        <v>400</v>
      </c>
      <c r="T30" s="0" t="n">
        <f aca="false">SUMIF(ResumenCotizacion!$C:$C,temp!$B30,ResumenCotizacion!$M:$M)</f>
        <v>3</v>
      </c>
      <c r="U30" s="0" t="n">
        <f aca="false">ROUND(K30*$S30*$T30,2)</f>
        <v>76800000</v>
      </c>
      <c r="V30" s="0" t="n">
        <f aca="false">ROUND(L30*$S30*$T30,2)</f>
        <v>109606800</v>
      </c>
      <c r="W30" s="0" t="n">
        <f aca="false">ROUND(M30*$S30*$T30,2)</f>
        <v>192359070.26</v>
      </c>
      <c r="X30" s="0" t="n">
        <f aca="false">ROUND(N30*$S30*$T30,2)</f>
        <v>316008000</v>
      </c>
      <c r="Y30" s="0" t="n">
        <f aca="false">ROUND(O30*$S30*$T30,2)</f>
        <v>333667200</v>
      </c>
      <c r="Z30" s="0" t="n">
        <f aca="false">ROUND(P30*$S30*$T30,2)</f>
        <v>135874800</v>
      </c>
      <c r="AA30" s="0" t="n">
        <f aca="false">ROUND(Q30*$S30*$T30,2)</f>
        <v>304627200</v>
      </c>
      <c r="AB30" s="0" t="n">
        <f aca="false">ROUND(R30*$S30*$T30,2)</f>
        <v>0</v>
      </c>
      <c r="AC30" s="0" t="n">
        <v>91339</v>
      </c>
      <c r="AD30" s="0" t="n">
        <f aca="false">ROUND(AC30/(1-VLOOKUP("Total porcentaje:",ResumenCotizacion!$F:$G,2,0)),2)</f>
        <v>91339</v>
      </c>
      <c r="AE30" s="0" t="n">
        <f aca="false">ROUND(S30*AD30,2)</f>
        <v>36535600</v>
      </c>
      <c r="AF30" s="0" t="n">
        <f aca="false">ROUND(T30*AE30,2)</f>
        <v>109606800</v>
      </c>
    </row>
    <row r="31" customFormat="false" ht="14" hidden="false" customHeight="false" outlineLevel="0" collapsed="false">
      <c r="A31" s="0" t="s">
        <v>7340</v>
      </c>
      <c r="B31" s="0" t="s">
        <v>556</v>
      </c>
      <c r="C31" s="0" t="s">
        <v>72</v>
      </c>
      <c r="D31" s="0" t="s">
        <v>35</v>
      </c>
      <c r="E31" s="0" t="s">
        <v>35</v>
      </c>
      <c r="F31" s="0" t="s">
        <v>35</v>
      </c>
      <c r="G31" s="0" t="s">
        <v>35</v>
      </c>
      <c r="H31" s="0" t="s">
        <v>35</v>
      </c>
      <c r="I31" s="0" t="s">
        <v>35</v>
      </c>
      <c r="J31" s="0" t="s">
        <v>36</v>
      </c>
      <c r="K31" s="0" t="n">
        <v>2400000</v>
      </c>
      <c r="L31" s="0" t="n">
        <v>535333</v>
      </c>
      <c r="M31" s="0" t="n">
        <v>280000</v>
      </c>
      <c r="N31" s="0" t="n">
        <v>340200</v>
      </c>
      <c r="O31" s="0" t="n">
        <v>31185</v>
      </c>
      <c r="P31" s="0" t="n">
        <v>100651</v>
      </c>
      <c r="Q31" s="0" t="n">
        <v>106128</v>
      </c>
      <c r="S31" s="0" t="n">
        <f aca="false">SUMIF(ResumenCotizacion!$C:$C,temp!$B31,ResumenCotizacion!$K:$K)</f>
        <v>1</v>
      </c>
      <c r="T31" s="0" t="n">
        <f aca="false">SUMIF(ResumenCotizacion!$C:$C,temp!$B31,ResumenCotizacion!$M:$M)</f>
        <v>9</v>
      </c>
      <c r="U31" s="0" t="n">
        <f aca="false">ROUND(K31*$S31*$T31,2)</f>
        <v>21600000</v>
      </c>
      <c r="V31" s="0" t="n">
        <f aca="false">ROUND(L31*$S31*$T31,2)</f>
        <v>4817997</v>
      </c>
      <c r="W31" s="0" t="n">
        <f aca="false">ROUND(M31*$S31*$T31,2)</f>
        <v>2520000</v>
      </c>
      <c r="X31" s="0" t="n">
        <f aca="false">ROUND(N31*$S31*$T31,2)</f>
        <v>3061800</v>
      </c>
      <c r="Y31" s="0" t="n">
        <f aca="false">ROUND(O31*$S31*$T31,2)</f>
        <v>280665</v>
      </c>
      <c r="Z31" s="0" t="n">
        <f aca="false">ROUND(P31*$S31*$T31,2)</f>
        <v>905859</v>
      </c>
      <c r="AA31" s="0" t="n">
        <f aca="false">ROUND(Q31*$S31*$T31,2)</f>
        <v>955152</v>
      </c>
      <c r="AB31" s="0" t="n">
        <f aca="false">ROUND(R31*$S31*$T31,2)</f>
        <v>0</v>
      </c>
      <c r="AC31" s="0" t="n">
        <v>535333</v>
      </c>
      <c r="AD31" s="0" t="n">
        <f aca="false">ROUND(AC31/(1-VLOOKUP("Total porcentaje:",ResumenCotizacion!$F:$G,2,0)),2)</f>
        <v>535333</v>
      </c>
      <c r="AE31" s="0" t="n">
        <f aca="false">ROUND(S31*AD31,2)</f>
        <v>535333</v>
      </c>
      <c r="AF31" s="0" t="n">
        <f aca="false">ROUND(T31*AE31,2)</f>
        <v>4817997</v>
      </c>
    </row>
    <row r="32" customFormat="false" ht="14" hidden="false" customHeight="false" outlineLevel="0" collapsed="false">
      <c r="A32" s="0" t="s">
        <v>7341</v>
      </c>
      <c r="B32" s="0" t="s">
        <v>562</v>
      </c>
      <c r="C32" s="0" t="s">
        <v>73</v>
      </c>
      <c r="D32" s="0" t="s">
        <v>35</v>
      </c>
      <c r="E32" s="0" t="s">
        <v>35</v>
      </c>
      <c r="F32" s="0" t="s">
        <v>35</v>
      </c>
      <c r="G32" s="0" t="s">
        <v>35</v>
      </c>
      <c r="H32" s="0" t="s">
        <v>35</v>
      </c>
      <c r="I32" s="0" t="s">
        <v>35</v>
      </c>
      <c r="J32" s="0" t="s">
        <v>285</v>
      </c>
      <c r="K32" s="0" t="n">
        <v>509696.512</v>
      </c>
      <c r="L32" s="0" t="n">
        <v>43746</v>
      </c>
      <c r="M32" s="0" t="n">
        <v>400000</v>
      </c>
      <c r="N32" s="0" t="n">
        <v>951300</v>
      </c>
      <c r="O32" s="0" t="n">
        <v>93095</v>
      </c>
      <c r="P32" s="0" t="n">
        <v>640814</v>
      </c>
      <c r="Q32" s="0" t="n">
        <v>424933</v>
      </c>
      <c r="S32" s="0" t="n">
        <f aca="false">SUMIF(ResumenCotizacion!$C:$C,temp!$B32,ResumenCotizacion!$K:$K)</f>
        <v>45</v>
      </c>
      <c r="T32" s="0" t="n">
        <f aca="false">SUMIF(ResumenCotizacion!$C:$C,temp!$B32,ResumenCotizacion!$M:$M)</f>
        <v>10</v>
      </c>
      <c r="U32" s="0" t="n">
        <f aca="false">ROUND(K32*$S32*$T32,2)</f>
        <v>229363430.4</v>
      </c>
      <c r="V32" s="0" t="n">
        <f aca="false">ROUND(L32*$S32*$T32,2)</f>
        <v>19685700</v>
      </c>
      <c r="W32" s="0" t="n">
        <f aca="false">ROUND(M32*$S32*$T32,2)</f>
        <v>180000000</v>
      </c>
      <c r="X32" s="0" t="n">
        <f aca="false">ROUND(N32*$S32*$T32,2)</f>
        <v>428085000</v>
      </c>
      <c r="Y32" s="0" t="n">
        <f aca="false">ROUND(O32*$S32*$T32,2)</f>
        <v>41892750</v>
      </c>
      <c r="Z32" s="0" t="n">
        <f aca="false">ROUND(P32*$S32*$T32,2)</f>
        <v>288366300</v>
      </c>
      <c r="AA32" s="0" t="n">
        <f aca="false">ROUND(Q32*$S32*$T32,2)</f>
        <v>191219850</v>
      </c>
      <c r="AB32" s="0" t="n">
        <f aca="false">ROUND(R32*$S32*$T32,2)</f>
        <v>0</v>
      </c>
      <c r="AC32" s="0" t="n">
        <v>43746</v>
      </c>
      <c r="AD32" s="0" t="n">
        <f aca="false">ROUND(AC32/(1-VLOOKUP("Total porcentaje:",ResumenCotizacion!$F:$G,2,0)),2)</f>
        <v>43746</v>
      </c>
      <c r="AE32" s="0" t="n">
        <f aca="false">ROUND(S32*AD32,2)</f>
        <v>1968570</v>
      </c>
      <c r="AF32" s="0" t="n">
        <f aca="false">ROUND(T32*AE32,2)</f>
        <v>19685700</v>
      </c>
    </row>
    <row r="33" customFormat="false" ht="14" hidden="false" customHeight="false" outlineLevel="0" collapsed="false">
      <c r="A33" s="0" t="s">
        <v>7342</v>
      </c>
      <c r="B33" s="0" t="s">
        <v>586</v>
      </c>
      <c r="C33" s="0" t="s">
        <v>51</v>
      </c>
      <c r="D33" s="0" t="s">
        <v>58</v>
      </c>
      <c r="E33" s="0" t="s">
        <v>53</v>
      </c>
      <c r="F33" s="0" t="s">
        <v>54</v>
      </c>
      <c r="G33" s="0" t="s">
        <v>35</v>
      </c>
      <c r="H33" s="0" t="s">
        <v>35</v>
      </c>
      <c r="I33" s="0" t="s">
        <v>35</v>
      </c>
      <c r="J33" s="0" t="s">
        <v>36</v>
      </c>
      <c r="K33" s="0" t="n">
        <v>3499670.805381</v>
      </c>
      <c r="L33" s="0" t="n">
        <v>3332000.34</v>
      </c>
      <c r="M33" s="0" t="n">
        <v>4312683.86641388</v>
      </c>
      <c r="N33" s="0" t="n">
        <v>3757454.685</v>
      </c>
      <c r="O33" s="0" t="n">
        <v>4051029.33</v>
      </c>
      <c r="P33" s="0" t="n">
        <v>4309580.61</v>
      </c>
      <c r="Q33" s="0" t="n">
        <v>4340072.745</v>
      </c>
      <c r="S33" s="0" t="n">
        <f aca="false">SUMIF(ResumenCotizacion!$C:$C,temp!$B33,ResumenCotizacion!$K:$K)</f>
        <v>26</v>
      </c>
      <c r="T33" s="0" t="n">
        <f aca="false">SUMIF(ResumenCotizacion!$C:$C,temp!$B33,ResumenCotizacion!$M:$M)</f>
        <v>10</v>
      </c>
      <c r="U33" s="0" t="n">
        <f aca="false">ROUND(K33*$S33*$T33,2)</f>
        <v>909914409.4</v>
      </c>
      <c r="V33" s="0" t="n">
        <f aca="false">ROUND(L33*$S33*$T33,2)</f>
        <v>866320088.4</v>
      </c>
      <c r="W33" s="0" t="n">
        <f aca="false">ROUND(M33*$S33*$T33,2)</f>
        <v>1121297805.27</v>
      </c>
      <c r="X33" s="0" t="n">
        <f aca="false">ROUND(N33*$S33*$T33,2)</f>
        <v>976938218.1</v>
      </c>
      <c r="Y33" s="0" t="n">
        <f aca="false">ROUND(O33*$S33*$T33,2)</f>
        <v>1053267625.8</v>
      </c>
      <c r="Z33" s="0" t="n">
        <f aca="false">ROUND(P33*$S33*$T33,2)</f>
        <v>1120490958.6</v>
      </c>
      <c r="AA33" s="0" t="n">
        <f aca="false">ROUND(Q33*$S33*$T33,2)</f>
        <v>1128418913.7</v>
      </c>
      <c r="AB33" s="0" t="n">
        <f aca="false">ROUND(R33*$S33*$T33,2)</f>
        <v>0</v>
      </c>
      <c r="AC33" s="0" t="n">
        <v>3332000.34</v>
      </c>
      <c r="AD33" s="0" t="n">
        <f aca="false">ROUND(AC33/(1-VLOOKUP("Total porcentaje:",ResumenCotizacion!$F:$G,2,0)),2)</f>
        <v>3332000.34</v>
      </c>
      <c r="AE33" s="0" t="n">
        <f aca="false">ROUND(S33*AD33,2)</f>
        <v>86632008.84</v>
      </c>
      <c r="AF33" s="0" t="n">
        <f aca="false">ROUND(T33*AE33,2)</f>
        <v>866320088.4</v>
      </c>
    </row>
    <row r="34" customFormat="false" ht="14" hidden="false" customHeight="false" outlineLevel="0" collapsed="false">
      <c r="A34" s="0" t="s">
        <v>7343</v>
      </c>
      <c r="B34" s="0" t="s">
        <v>601</v>
      </c>
      <c r="C34" s="0" t="s">
        <v>51</v>
      </c>
      <c r="D34" s="0" t="s">
        <v>52</v>
      </c>
      <c r="E34" s="0" t="s">
        <v>53</v>
      </c>
      <c r="F34" s="0" t="s">
        <v>54</v>
      </c>
      <c r="G34" s="0" t="s">
        <v>35</v>
      </c>
      <c r="H34" s="0" t="s">
        <v>35</v>
      </c>
      <c r="I34" s="0" t="s">
        <v>35</v>
      </c>
      <c r="J34" s="0" t="s">
        <v>36</v>
      </c>
      <c r="K34" s="0" t="n">
        <v>4103543.18160198</v>
      </c>
      <c r="L34" s="0" t="n">
        <v>4116072.87</v>
      </c>
      <c r="M34" s="0" t="n">
        <v>5278298.74727415</v>
      </c>
      <c r="N34" s="0" t="n">
        <v>4395545.64</v>
      </c>
      <c r="O34" s="0" t="n">
        <v>4890839.715</v>
      </c>
      <c r="P34" s="0" t="n">
        <v>5092132.725</v>
      </c>
      <c r="Q34" s="0" t="n">
        <v>5304928.725</v>
      </c>
      <c r="S34" s="0" t="n">
        <f aca="false">SUMIF(ResumenCotizacion!$C:$C,temp!$B34,ResumenCotizacion!$K:$K)</f>
        <v>13</v>
      </c>
      <c r="T34" s="0" t="n">
        <f aca="false">SUMIF(ResumenCotizacion!$C:$C,temp!$B34,ResumenCotizacion!$M:$M)</f>
        <v>10</v>
      </c>
      <c r="U34" s="0" t="n">
        <f aca="false">ROUND(K34*$S34*$T34,2)</f>
        <v>533460613.61</v>
      </c>
      <c r="V34" s="0" t="n">
        <f aca="false">ROUND(L34*$S34*$T34,2)</f>
        <v>535089473.1</v>
      </c>
      <c r="W34" s="0" t="n">
        <f aca="false">ROUND(M34*$S34*$T34,2)</f>
        <v>686178837.15</v>
      </c>
      <c r="X34" s="0" t="n">
        <f aca="false">ROUND(N34*$S34*$T34,2)</f>
        <v>571420933.2</v>
      </c>
      <c r="Y34" s="0" t="n">
        <f aca="false">ROUND(O34*$S34*$T34,2)</f>
        <v>635809162.95</v>
      </c>
      <c r="Z34" s="0" t="n">
        <f aca="false">ROUND(P34*$S34*$T34,2)</f>
        <v>661977254.25</v>
      </c>
      <c r="AA34" s="0" t="n">
        <f aca="false">ROUND(Q34*$S34*$T34,2)</f>
        <v>689640734.25</v>
      </c>
      <c r="AB34" s="0" t="n">
        <f aca="false">ROUND(R34*$S34*$T34,2)</f>
        <v>0</v>
      </c>
      <c r="AC34" s="0" t="n">
        <v>4116072.87</v>
      </c>
      <c r="AD34" s="0" t="n">
        <f aca="false">ROUND(AC34/(1-VLOOKUP("Total porcentaje:",ResumenCotizacion!$F:$G,2,0)),2)</f>
        <v>4116072.87</v>
      </c>
      <c r="AE34" s="0" t="n">
        <f aca="false">ROUND(S34*AD34,2)</f>
        <v>53508947.31</v>
      </c>
      <c r="AF34" s="0" t="n">
        <f aca="false">ROUND(T34*AE34,2)</f>
        <v>535089473.1</v>
      </c>
    </row>
    <row r="35" customFormat="false" ht="14" hidden="false" customHeight="false" outlineLevel="0" collapsed="false">
      <c r="A35" s="0" t="s">
        <v>7344</v>
      </c>
      <c r="B35" s="0" t="s">
        <v>605</v>
      </c>
      <c r="C35" s="0" t="s">
        <v>51</v>
      </c>
      <c r="D35" s="0" t="s">
        <v>52</v>
      </c>
      <c r="E35" s="0" t="s">
        <v>55</v>
      </c>
      <c r="F35" s="0" t="s">
        <v>54</v>
      </c>
      <c r="G35" s="0" t="s">
        <v>35</v>
      </c>
      <c r="H35" s="0" t="s">
        <v>35</v>
      </c>
      <c r="I35" s="0" t="s">
        <v>35</v>
      </c>
      <c r="J35" s="0" t="s">
        <v>305</v>
      </c>
      <c r="K35" s="0" t="n">
        <v>11645305.5977131</v>
      </c>
      <c r="L35" s="0" t="n">
        <v>17832120.57</v>
      </c>
      <c r="M35" s="0" t="n">
        <v>21245152.4577784</v>
      </c>
      <c r="N35" s="0" t="n">
        <v>16549777.305</v>
      </c>
      <c r="O35" s="0" t="n">
        <v>16863599.655</v>
      </c>
      <c r="P35" s="0" t="n">
        <v>23963695.515</v>
      </c>
      <c r="Q35" s="0" t="n">
        <v>18819377.055</v>
      </c>
      <c r="S35" s="0" t="n">
        <f aca="false">SUMIF(ResumenCotizacion!$C:$C,temp!$B35,ResumenCotizacion!$K:$K)</f>
        <v>1</v>
      </c>
      <c r="T35" s="0" t="n">
        <f aca="false">SUMIF(ResumenCotizacion!$C:$C,temp!$B35,ResumenCotizacion!$M:$M)</f>
        <v>10</v>
      </c>
      <c r="U35" s="0" t="n">
        <f aca="false">ROUND(K35*$S35*$T35,2)</f>
        <v>116453055.98</v>
      </c>
      <c r="V35" s="0" t="n">
        <f aca="false">ROUND(L35*$S35*$T35,2)</f>
        <v>178321205.7</v>
      </c>
      <c r="W35" s="0" t="n">
        <f aca="false">ROUND(M35*$S35*$T35,2)</f>
        <v>212451524.58</v>
      </c>
      <c r="X35" s="0" t="n">
        <f aca="false">ROUND(N35*$S35*$T35,2)</f>
        <v>165497773.05</v>
      </c>
      <c r="Y35" s="0" t="n">
        <f aca="false">ROUND(O35*$S35*$T35,2)</f>
        <v>168635996.55</v>
      </c>
      <c r="Z35" s="0" t="n">
        <f aca="false">ROUND(P35*$S35*$T35,2)</f>
        <v>239636955.15</v>
      </c>
      <c r="AA35" s="0" t="n">
        <f aca="false">ROUND(Q35*$S35*$T35,2)</f>
        <v>188193770.55</v>
      </c>
      <c r="AB35" s="0" t="n">
        <f aca="false">ROUND(R35*$S35*$T35,2)</f>
        <v>0</v>
      </c>
      <c r="AC35" s="0" t="n">
        <v>17832120.57</v>
      </c>
      <c r="AD35" s="0" t="n">
        <f aca="false">ROUND(AC35/(1-VLOOKUP("Total porcentaje:",ResumenCotizacion!$F:$G,2,0)),2)</f>
        <v>17832120.57</v>
      </c>
      <c r="AE35" s="0" t="n">
        <f aca="false">ROUND(S35*AD35,2)</f>
        <v>17832120.57</v>
      </c>
      <c r="AF35" s="0" t="n">
        <f aca="false">ROUND(T35*AE35,2)</f>
        <v>178321205.7</v>
      </c>
    </row>
    <row r="36" customFormat="false" ht="14" hidden="false" customHeight="false" outlineLevel="0" collapsed="false">
      <c r="A36" s="0" t="s">
        <v>7345</v>
      </c>
      <c r="B36" s="0" t="s">
        <v>632</v>
      </c>
      <c r="C36" s="0" t="s">
        <v>51</v>
      </c>
      <c r="D36" s="0" t="s">
        <v>56</v>
      </c>
      <c r="E36" s="0" t="s">
        <v>57</v>
      </c>
      <c r="F36" s="0" t="s">
        <v>53</v>
      </c>
      <c r="G36" s="0" t="s">
        <v>54</v>
      </c>
      <c r="H36" s="0" t="s">
        <v>35</v>
      </c>
      <c r="I36" s="0" t="s">
        <v>35</v>
      </c>
      <c r="J36" s="0" t="s">
        <v>36</v>
      </c>
      <c r="K36" s="0" t="n">
        <v>5611895.6648242</v>
      </c>
      <c r="L36" s="0" t="n">
        <v>5693652.99</v>
      </c>
      <c r="M36" s="0" t="n">
        <v>6821084.93681528</v>
      </c>
      <c r="N36" s="0" t="n">
        <v>6133973.04</v>
      </c>
      <c r="O36" s="0" t="n">
        <v>6412153.095</v>
      </c>
      <c r="P36" s="0" t="n">
        <v>6468877.305</v>
      </c>
      <c r="Q36" s="0" t="n">
        <v>7042402.89</v>
      </c>
      <c r="S36" s="0" t="n">
        <f aca="false">SUMIF(ResumenCotizacion!$C:$C,temp!$B36,ResumenCotizacion!$K:$K)</f>
        <v>1</v>
      </c>
      <c r="T36" s="0" t="n">
        <f aca="false">SUMIF(ResumenCotizacion!$C:$C,temp!$B36,ResumenCotizacion!$M:$M)</f>
        <v>10</v>
      </c>
      <c r="U36" s="0" t="n">
        <f aca="false">ROUND(K36*$S36*$T36,2)</f>
        <v>56118956.65</v>
      </c>
      <c r="V36" s="0" t="n">
        <f aca="false">ROUND(L36*$S36*$T36,2)</f>
        <v>56936529.9</v>
      </c>
      <c r="W36" s="0" t="n">
        <f aca="false">ROUND(M36*$S36*$T36,2)</f>
        <v>68210849.37</v>
      </c>
      <c r="X36" s="0" t="n">
        <f aca="false">ROUND(N36*$S36*$T36,2)</f>
        <v>61339730.4</v>
      </c>
      <c r="Y36" s="0" t="n">
        <f aca="false">ROUND(O36*$S36*$T36,2)</f>
        <v>64121530.95</v>
      </c>
      <c r="Z36" s="0" t="n">
        <f aca="false">ROUND(P36*$S36*$T36,2)</f>
        <v>64688773.05</v>
      </c>
      <c r="AA36" s="0" t="n">
        <f aca="false">ROUND(Q36*$S36*$T36,2)</f>
        <v>70424028.9</v>
      </c>
      <c r="AB36" s="0" t="n">
        <f aca="false">ROUND(R36*$S36*$T36,2)</f>
        <v>0</v>
      </c>
      <c r="AC36" s="0" t="n">
        <v>5693652.99</v>
      </c>
      <c r="AD36" s="0" t="n">
        <f aca="false">ROUND(AC36/(1-VLOOKUP("Total porcentaje:",ResumenCotizacion!$F:$G,2,0)),2)</f>
        <v>5693652.99</v>
      </c>
      <c r="AE36" s="0" t="n">
        <f aca="false">ROUND(S36*AD36,2)</f>
        <v>5693652.99</v>
      </c>
      <c r="AF36" s="0" t="n">
        <f aca="false">ROUND(T36*AE36,2)</f>
        <v>56936529.9</v>
      </c>
    </row>
    <row r="37" customFormat="false" ht="14" hidden="false" customHeight="false" outlineLevel="0" collapsed="false">
      <c r="A37" s="0" t="s">
        <v>7346</v>
      </c>
      <c r="B37" s="0" t="s">
        <v>647</v>
      </c>
      <c r="C37" s="0" t="s">
        <v>51</v>
      </c>
      <c r="D37" s="0" t="s">
        <v>56</v>
      </c>
      <c r="E37" s="0" t="s">
        <v>59</v>
      </c>
      <c r="F37" s="0" t="s">
        <v>53</v>
      </c>
      <c r="G37" s="0" t="s">
        <v>54</v>
      </c>
      <c r="H37" s="0" t="s">
        <v>35</v>
      </c>
      <c r="I37" s="0" t="s">
        <v>35</v>
      </c>
      <c r="J37" s="0" t="s">
        <v>36</v>
      </c>
      <c r="K37" s="0" t="n">
        <v>5611895.6648242</v>
      </c>
      <c r="L37" s="0" t="n">
        <v>5693652.99</v>
      </c>
      <c r="M37" s="0" t="n">
        <v>6821084.93681528</v>
      </c>
      <c r="N37" s="0" t="n">
        <v>6133973.04</v>
      </c>
      <c r="O37" s="0" t="n">
        <v>6412153.095</v>
      </c>
      <c r="P37" s="0" t="n">
        <v>6468877.305</v>
      </c>
      <c r="Q37" s="0" t="n">
        <v>7042402.89</v>
      </c>
      <c r="S37" s="0" t="n">
        <f aca="false">SUMIF(ResumenCotizacion!$C:$C,temp!$B37,ResumenCotizacion!$K:$K)</f>
        <v>3</v>
      </c>
      <c r="T37" s="0" t="n">
        <f aca="false">SUMIF(ResumenCotizacion!$C:$C,temp!$B37,ResumenCotizacion!$M:$M)</f>
        <v>10</v>
      </c>
      <c r="U37" s="0" t="n">
        <f aca="false">ROUND(K37*$S37*$T37,2)</f>
        <v>168356869.94</v>
      </c>
      <c r="V37" s="0" t="n">
        <f aca="false">ROUND(L37*$S37*$T37,2)</f>
        <v>170809589.7</v>
      </c>
      <c r="W37" s="0" t="n">
        <f aca="false">ROUND(M37*$S37*$T37,2)</f>
        <v>204632548.1</v>
      </c>
      <c r="X37" s="0" t="n">
        <f aca="false">ROUND(N37*$S37*$T37,2)</f>
        <v>184019191.2</v>
      </c>
      <c r="Y37" s="0" t="n">
        <f aca="false">ROUND(O37*$S37*$T37,2)</f>
        <v>192364592.85</v>
      </c>
      <c r="Z37" s="0" t="n">
        <f aca="false">ROUND(P37*$S37*$T37,2)</f>
        <v>194066319.15</v>
      </c>
      <c r="AA37" s="0" t="n">
        <f aca="false">ROUND(Q37*$S37*$T37,2)</f>
        <v>211272086.7</v>
      </c>
      <c r="AB37" s="0" t="n">
        <f aca="false">ROUND(R37*$S37*$T37,2)</f>
        <v>0</v>
      </c>
      <c r="AC37" s="0" t="n">
        <v>5693652.99</v>
      </c>
      <c r="AD37" s="0" t="n">
        <f aca="false">ROUND(AC37/(1-VLOOKUP("Total porcentaje:",ResumenCotizacion!$F:$G,2,0)),2)</f>
        <v>5693652.99</v>
      </c>
      <c r="AE37" s="0" t="n">
        <f aca="false">ROUND(S37*AD37,2)</f>
        <v>17080958.97</v>
      </c>
      <c r="AF37" s="0" t="n">
        <f aca="false">ROUND(T37*AE37,2)</f>
        <v>170809589.7</v>
      </c>
    </row>
    <row r="38" customFormat="false" ht="14" hidden="false" customHeight="false" outlineLevel="0" collapsed="false">
      <c r="A38" s="0" t="s">
        <v>7347</v>
      </c>
      <c r="B38" s="0" t="s">
        <v>662</v>
      </c>
      <c r="C38" s="0" t="s">
        <v>51</v>
      </c>
      <c r="D38" s="0" t="s">
        <v>56</v>
      </c>
      <c r="E38" s="0" t="s">
        <v>60</v>
      </c>
      <c r="F38" s="0" t="s">
        <v>53</v>
      </c>
      <c r="G38" s="0" t="s">
        <v>54</v>
      </c>
      <c r="H38" s="0" t="s">
        <v>35</v>
      </c>
      <c r="I38" s="0" t="s">
        <v>35</v>
      </c>
      <c r="J38" s="0" t="s">
        <v>36</v>
      </c>
      <c r="K38" s="0" t="n">
        <v>5611895.6648242</v>
      </c>
      <c r="L38" s="0" t="n">
        <v>5693652.99</v>
      </c>
      <c r="M38" s="0" t="n">
        <v>6821084.93681528</v>
      </c>
      <c r="N38" s="0" t="n">
        <v>6133973.04</v>
      </c>
      <c r="O38" s="0" t="n">
        <v>6412153.095</v>
      </c>
      <c r="P38" s="0" t="n">
        <v>6468877.305</v>
      </c>
      <c r="Q38" s="0" t="n">
        <v>7042402.89</v>
      </c>
      <c r="S38" s="0" t="n">
        <f aca="false">SUMIF(ResumenCotizacion!$C:$C,temp!$B38,ResumenCotizacion!$K:$K)</f>
        <v>1</v>
      </c>
      <c r="T38" s="0" t="n">
        <f aca="false">SUMIF(ResumenCotizacion!$C:$C,temp!$B38,ResumenCotizacion!$M:$M)</f>
        <v>10</v>
      </c>
      <c r="U38" s="0" t="n">
        <f aca="false">ROUND(K38*$S38*$T38,2)</f>
        <v>56118956.65</v>
      </c>
      <c r="V38" s="0" t="n">
        <f aca="false">ROUND(L38*$S38*$T38,2)</f>
        <v>56936529.9</v>
      </c>
      <c r="W38" s="0" t="n">
        <f aca="false">ROUND(M38*$S38*$T38,2)</f>
        <v>68210849.37</v>
      </c>
      <c r="X38" s="0" t="n">
        <f aca="false">ROUND(N38*$S38*$T38,2)</f>
        <v>61339730.4</v>
      </c>
      <c r="Y38" s="0" t="n">
        <f aca="false">ROUND(O38*$S38*$T38,2)</f>
        <v>64121530.95</v>
      </c>
      <c r="Z38" s="0" t="n">
        <f aca="false">ROUND(P38*$S38*$T38,2)</f>
        <v>64688773.05</v>
      </c>
      <c r="AA38" s="0" t="n">
        <f aca="false">ROUND(Q38*$S38*$T38,2)</f>
        <v>70424028.9</v>
      </c>
      <c r="AB38" s="0" t="n">
        <f aca="false">ROUND(R38*$S38*$T38,2)</f>
        <v>0</v>
      </c>
      <c r="AC38" s="0" t="n">
        <v>5693652.99</v>
      </c>
      <c r="AD38" s="0" t="n">
        <f aca="false">ROUND(AC38/(1-VLOOKUP("Total porcentaje:",ResumenCotizacion!$F:$G,2,0)),2)</f>
        <v>5693652.99</v>
      </c>
      <c r="AE38" s="0" t="n">
        <f aca="false">ROUND(S38*AD38,2)</f>
        <v>5693652.99</v>
      </c>
      <c r="AF38" s="0" t="n">
        <f aca="false">ROUND(T38*AE38,2)</f>
        <v>56936529.9</v>
      </c>
    </row>
    <row r="39" customFormat="false" ht="14" hidden="false" customHeight="false" outlineLevel="0" collapsed="false">
      <c r="A39" s="0" t="s">
        <v>7348</v>
      </c>
      <c r="B39" s="0" t="s">
        <v>7272</v>
      </c>
      <c r="C39" s="0" t="s">
        <v>77</v>
      </c>
      <c r="D39" s="0" t="s">
        <v>78</v>
      </c>
      <c r="E39" s="0" t="s">
        <v>35</v>
      </c>
      <c r="F39" s="0" t="s">
        <v>35</v>
      </c>
      <c r="G39" s="0" t="s">
        <v>35</v>
      </c>
      <c r="H39" s="0" t="s">
        <v>35</v>
      </c>
      <c r="I39" s="0" t="s">
        <v>35</v>
      </c>
      <c r="J39" s="0" t="s">
        <v>285</v>
      </c>
      <c r="K39" s="0" t="n">
        <v>54720</v>
      </c>
      <c r="L39" s="0" t="n">
        <v>32647</v>
      </c>
      <c r="M39" s="0" t="n">
        <v>33395.671920919</v>
      </c>
      <c r="N39" s="0" t="n">
        <v>61740</v>
      </c>
      <c r="O39" s="0" t="n">
        <v>461421</v>
      </c>
      <c r="P39" s="0" t="n">
        <v>167620</v>
      </c>
      <c r="Q39" s="0" t="n">
        <v>110373</v>
      </c>
      <c r="S39" s="0" t="n">
        <f aca="false">SUMIF(ResumenCotizacion!$C:$C,temp!$B39,ResumenCotizacion!$K:$K)</f>
        <v>45</v>
      </c>
      <c r="T39" s="0" t="n">
        <f aca="false">SUMIF(ResumenCotizacion!$C:$C,temp!$B39,ResumenCotizacion!$M:$M)</f>
        <v>10</v>
      </c>
      <c r="U39" s="0" t="n">
        <f aca="false">ROUND(K39*$S39*$T39,2)</f>
        <v>24624000</v>
      </c>
      <c r="V39" s="0" t="n">
        <f aca="false">ROUND(L39*$S39*$T39,2)</f>
        <v>14691150</v>
      </c>
      <c r="W39" s="0" t="n">
        <f aca="false">ROUND(M39*$S39*$T39,2)</f>
        <v>15028052.36</v>
      </c>
      <c r="X39" s="0" t="n">
        <f aca="false">ROUND(N39*$S39*$T39,2)</f>
        <v>27783000</v>
      </c>
      <c r="Y39" s="0" t="n">
        <f aca="false">ROUND(O39*$S39*$T39,2)</f>
        <v>207639450</v>
      </c>
      <c r="Z39" s="0" t="n">
        <f aca="false">ROUND(P39*$S39*$T39,2)</f>
        <v>75429000</v>
      </c>
      <c r="AA39" s="0" t="n">
        <f aca="false">ROUND(Q39*$S39*$T39,2)</f>
        <v>49667850</v>
      </c>
      <c r="AB39" s="0" t="n">
        <f aca="false">ROUND(R39*$S39*$T39,2)</f>
        <v>0</v>
      </c>
      <c r="AC39" s="0" t="n">
        <v>32647</v>
      </c>
      <c r="AD39" s="0" t="n">
        <f aca="false">ROUND(AC39/(1-VLOOKUP("Total porcentaje:",ResumenCotizacion!$F:$G,2,0)),2)</f>
        <v>32647</v>
      </c>
      <c r="AE39" s="0" t="n">
        <f aca="false">ROUND(S39*AD39,2)</f>
        <v>1469115</v>
      </c>
      <c r="AF39" s="0" t="n">
        <f aca="false">ROUND(T39*AE39,2)</f>
        <v>14691150</v>
      </c>
    </row>
    <row r="40" customFormat="false" ht="14" hidden="false" customHeight="false" outlineLevel="0" collapsed="false">
      <c r="U40" s="0" t="n">
        <f aca="false" t="array" ref="U40:U40">IF(AND(U$2:U39&gt;0),SUM(U$2:U39),0)</f>
        <v>6144295967.32</v>
      </c>
      <c r="V40" s="0" t="n">
        <f aca="false" t="array" ref="V40:V40">IF(AND(V$2:V39&gt;0),SUM(V$2:V39),0)</f>
        <v>4562954087.5</v>
      </c>
      <c r="W40" s="0" t="n">
        <f aca="false" t="array" ref="W40:W40">IF(AND(W$2:W39&gt;0),SUM(W$2:W39),0)</f>
        <v>20769974303.15</v>
      </c>
      <c r="X40" s="0" t="n">
        <f aca="false" t="array" ref="X40:X40">IF(AND(X$2:X39&gt;0),SUM(X$2:X39),0)</f>
        <v>20499285117.1</v>
      </c>
      <c r="Y40" s="0" t="n">
        <f aca="false" t="array" ref="Y40:Y40">IF(AND(Y$2:Y39&gt;0),SUM(Y$2:Y39),0)</f>
        <v>37709591117.25</v>
      </c>
      <c r="Z40" s="0" t="n">
        <f aca="false" t="array" ref="Z40:Z40">IF(AND(Z$2:Z39&gt;0),SUM(Z$2:Z39),0)</f>
        <v>22231413846.5</v>
      </c>
      <c r="AA40" s="0" t="n">
        <f aca="false" t="array" ref="AA40:AA40">IF(AND(AA$2:AA39&gt;0),SUM(AA$2:AA39),0)</f>
        <v>9216652969.15</v>
      </c>
      <c r="AB40" s="0" t="n">
        <f aca="false" t="array" ref="AB40:AB40">IF(AND(AB$2:AB39&gt;0),SUM(AB$2:AB39),0)</f>
        <v>0</v>
      </c>
      <c r="AF40" s="0" t="n">
        <f aca="false">SUM(AF$2:AF39)</f>
        <v>4562954087.5</v>
      </c>
    </row>
    <row r="41" customFormat="false" ht="14" hidden="false" customHeight="false" outlineLevel="0" collapsed="false">
      <c r="U41" s="0" t="n">
        <f aca="false" t="array" ref="U41:U41">MIN(IF($U40:$AB40&lt;&gt;0,$U40:$AB40))</f>
        <v>4562954087.5</v>
      </c>
      <c r="V41" s="0" t="n">
        <f aca="false" t="array" ref="V41:V41">MIN(IF($U40:$AB40&lt;&gt;0,$U40:$AB40))</f>
        <v>4562954087.5</v>
      </c>
      <c r="W41" s="0" t="n">
        <f aca="false" t="array" ref="W41:W41">MIN(IF($U40:$AB40&lt;&gt;0,$U40:$AB40))</f>
        <v>4562954087.5</v>
      </c>
      <c r="X41" s="0" t="n">
        <f aca="false" t="array" ref="X41:X41">MIN(IF($U40:$AB40&lt;&gt;0,$U40:$AB40))</f>
        <v>4562954087.5</v>
      </c>
      <c r="Y41" s="0" t="n">
        <f aca="false" t="array" ref="Y41:Y41">MIN(IF($U40:$AB40&lt;&gt;0,$U40:$AB40))</f>
        <v>4562954087.5</v>
      </c>
      <c r="Z41" s="0" t="n">
        <f aca="false" t="array" ref="Z41:Z41">MIN(IF($U40:$AB40&lt;&gt;0,$U40:$AB40))</f>
        <v>4562954087.5</v>
      </c>
      <c r="AA41" s="0" t="n">
        <f aca="false" t="array" ref="AA41:AA41">MIN(IF($U40:$AB40&lt;&gt;0,$U40:$AB40))</f>
        <v>4562954087.5</v>
      </c>
      <c r="AB41" s="0" t="n">
        <f aca="false" t="array" ref="AB41:AB41">MIN(IF($U40:$AB40&lt;&gt;0,$U40:$AB40))</f>
        <v>4562954087.5</v>
      </c>
      <c r="AF41" s="0" t="n">
        <f aca="false">ROUND(AF40*19%,2)</f>
        <v>866961276.63</v>
      </c>
    </row>
    <row r="42" customFormat="false" ht="14" hidden="false" customHeight="false" outlineLevel="0" collapsed="false">
      <c r="U42" s="106" t="n">
        <f aca="false">U40=U41</f>
        <v>0</v>
      </c>
      <c r="V42" s="106" t="n">
        <f aca="false">V40=V41</f>
        <v>1</v>
      </c>
      <c r="W42" s="106" t="n">
        <f aca="false">W40=W41</f>
        <v>0</v>
      </c>
      <c r="X42" s="106" t="n">
        <f aca="false">X40=X41</f>
        <v>0</v>
      </c>
      <c r="Y42" s="106" t="n">
        <f aca="false">Y40=Y41</f>
        <v>0</v>
      </c>
      <c r="Z42" s="106" t="n">
        <f aca="false">Z40=Z41</f>
        <v>0</v>
      </c>
      <c r="AA42" s="106" t="n">
        <f aca="false">AA40=AA41</f>
        <v>0</v>
      </c>
      <c r="AB42" s="106" t="n">
        <f aca="false">AB40=AB41</f>
        <v>0</v>
      </c>
      <c r="AF42" s="0" t="n">
        <f aca="false">SUM(AF40:AF41)</f>
        <v>5429915364.13</v>
      </c>
    </row>
  </sheetData>
  <conditionalFormatting sqref="A1">
    <cfRule type="duplicateValues" priority="2" aboveAverage="0" equalAverage="0" bottom="0" percent="0" rank="0" text="" dxfId="108"/>
  </conditionalFormatting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11.3203125" defaultRowHeight="14" zeroHeight="false" outlineLevelRow="0" outlineLevelCol="0"/>
  <cols>
    <col collapsed="false" customWidth="true" hidden="false" outlineLevel="0" max="1" min="1" style="0" width="11"/>
    <col collapsed="false" customWidth="false" hidden="false" outlineLevel="0" max="3" min="2" style="107" width="11.33"/>
  </cols>
  <sheetData>
    <row r="1" customFormat="false" ht="14" hidden="false" customHeight="false" outlineLevel="0" collapsed="false">
      <c r="A1" s="91" t="s">
        <v>7349</v>
      </c>
      <c r="B1" s="91" t="s">
        <v>7350</v>
      </c>
    </row>
    <row r="2" customFormat="false" ht="14" hidden="false" customHeight="false" outlineLevel="0" collapsed="false">
      <c r="A2" s="91" t="n">
        <v>286</v>
      </c>
      <c r="B2" s="108" t="n">
        <v>60568</v>
      </c>
    </row>
  </sheetData>
  <conditionalFormatting sqref="A1:A2">
    <cfRule type="duplicateValues" priority="2" aboveAverage="0" equalAverage="0" bottom="0" percent="0" rank="0" text="" dxfId="109"/>
  </conditionalFormatting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62008B"/>
    <pageSetUpPr fitToPage="false"/>
  </sheetPr>
  <dimension ref="A1:B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10.609375" defaultRowHeight="13.8" zeroHeight="false" outlineLevelRow="0" outlineLevelCol="0"/>
  <cols>
    <col collapsed="false" customWidth="true" hidden="false" outlineLevel="0" max="1" min="1" style="0" width="11.08"/>
    <col collapsed="false" customWidth="true" hidden="false" outlineLevel="0" max="2" min="2" style="0" width="137.5"/>
  </cols>
  <sheetData>
    <row r="1" customFormat="false" ht="13.8" hidden="false" customHeight="true" outlineLevel="0" collapsed="false">
      <c r="A1" s="54" t="s">
        <v>94</v>
      </c>
      <c r="B1" s="54"/>
    </row>
    <row r="2" customFormat="false" ht="13.8" hidden="false" customHeight="false" outlineLevel="0" collapsed="false">
      <c r="A2" s="55"/>
      <c r="B2" s="56" t="s">
        <v>95</v>
      </c>
    </row>
    <row r="3" customFormat="false" ht="13.8" hidden="false" customHeight="false" outlineLevel="0" collapsed="false">
      <c r="A3" s="57"/>
      <c r="B3" s="56" t="s">
        <v>96</v>
      </c>
    </row>
    <row r="4" customFormat="false" ht="13.8" hidden="false" customHeight="false" outlineLevel="0" collapsed="false">
      <c r="A4" s="57"/>
      <c r="B4" s="56" t="s">
        <v>97</v>
      </c>
    </row>
    <row r="5" customFormat="false" ht="13.8" hidden="false" customHeight="false" outlineLevel="0" collapsed="false">
      <c r="A5" s="57"/>
      <c r="B5" s="56" t="s">
        <v>98</v>
      </c>
    </row>
    <row r="6" customFormat="false" ht="13.8" hidden="false" customHeight="false" outlineLevel="0" collapsed="false">
      <c r="A6" s="57"/>
      <c r="B6" s="56" t="s">
        <v>99</v>
      </c>
    </row>
    <row r="7" customFormat="false" ht="13.8" hidden="false" customHeight="false" outlineLevel="0" collapsed="false">
      <c r="A7" s="57"/>
      <c r="B7" s="56" t="s">
        <v>100</v>
      </c>
    </row>
    <row r="8" customFormat="false" ht="13.8" hidden="false" customHeight="false" outlineLevel="0" collapsed="false">
      <c r="A8" s="57"/>
      <c r="B8" s="56" t="s">
        <v>101</v>
      </c>
    </row>
    <row r="9" customFormat="false" ht="13.8" hidden="false" customHeight="false" outlineLevel="0" collapsed="false">
      <c r="A9" s="57"/>
      <c r="B9" s="56" t="s">
        <v>102</v>
      </c>
    </row>
    <row r="10" customFormat="false" ht="13.8" hidden="false" customHeight="false" outlineLevel="0" collapsed="false">
      <c r="A10" s="57"/>
      <c r="B10" s="56" t="s">
        <v>103</v>
      </c>
    </row>
    <row r="11" customFormat="false" ht="13.8" hidden="false" customHeight="false" outlineLevel="0" collapsed="false">
      <c r="A11" s="57"/>
      <c r="B11" s="56" t="s">
        <v>104</v>
      </c>
    </row>
    <row r="12" customFormat="false" ht="13.8" hidden="false" customHeight="false" outlineLevel="0" collapsed="false">
      <c r="A12" s="57"/>
      <c r="B12" s="56" t="s">
        <v>105</v>
      </c>
    </row>
    <row r="13" customFormat="false" ht="13.8" hidden="false" customHeight="false" outlineLevel="0" collapsed="false">
      <c r="A13" s="57"/>
      <c r="B13" s="56" t="s">
        <v>106</v>
      </c>
    </row>
    <row r="14" customFormat="false" ht="13.8" hidden="false" customHeight="false" outlineLevel="0" collapsed="false">
      <c r="A14" s="57"/>
      <c r="B14" s="56" t="s">
        <v>107</v>
      </c>
    </row>
    <row r="15" customFormat="false" ht="13.8" hidden="false" customHeight="false" outlineLevel="0" collapsed="false">
      <c r="A15" s="57"/>
      <c r="B15" s="56" t="s">
        <v>108</v>
      </c>
    </row>
    <row r="16" customFormat="false" ht="13.8" hidden="false" customHeight="false" outlineLevel="0" collapsed="false">
      <c r="A16" s="57"/>
      <c r="B16" s="56" t="s">
        <v>109</v>
      </c>
    </row>
    <row r="17" customFormat="false" ht="13.8" hidden="false" customHeight="false" outlineLevel="0" collapsed="false">
      <c r="A17" s="57"/>
      <c r="B17" s="56" t="s">
        <v>110</v>
      </c>
    </row>
    <row r="18" customFormat="false" ht="13.8" hidden="false" customHeight="false" outlineLevel="0" collapsed="false">
      <c r="A18" s="57"/>
      <c r="B18" s="56" t="s">
        <v>111</v>
      </c>
    </row>
    <row r="19" customFormat="false" ht="13.8" hidden="false" customHeight="false" outlineLevel="0" collapsed="false">
      <c r="A19" s="57"/>
      <c r="B19" s="56" t="s">
        <v>112</v>
      </c>
    </row>
  </sheetData>
  <mergeCells count="1">
    <mergeCell ref="A1:B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01" r:id="rId2" name="">
              <controlPr defaultSize="0" locked="1" autoFill="0" autoLine="0" autoPict="0" print="true" altText="Check Box 19">
                <anchor moveWithCells="true" sizeWithCells="false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2" r:id="rId3" name="">
              <controlPr defaultSize="0" locked="1" autoFill="0" autoLine="0" autoPict="0" print="true" altText="Check Box 20">
                <anchor moveWithCells="true" sizeWithCells="false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3" r:id="rId4" name="">
              <controlPr defaultSize="0" locked="1" autoFill="0" autoLine="0" autoPict="0" print="true" altText="Check Box 21">
                <anchor moveWithCells="true" sizeWithCells="false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4" r:id="rId5" name="">
              <controlPr defaultSize="0" locked="1" autoFill="0" autoLine="0" autoPict="0" print="true" altText="Check Box 22">
                <anchor moveWithCells="true" sizeWithCells="false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5" r:id="rId6" name="">
              <controlPr defaultSize="0" locked="1" autoFill="0" autoLine="0" autoPict="0" print="true" altText="Check Box 23">
                <anchor moveWithCells="true" sizeWithCells="false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6" r:id="rId7" name="">
              <controlPr defaultSize="0" locked="1" autoFill="0" autoLine="0" autoPict="0" print="true" altText="Check Box 24">
                <anchor moveWithCells="true" sizeWithCells="false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7" r:id="rId8" name="">
              <controlPr defaultSize="0" locked="1" autoFill="0" autoLine="0" autoPict="0" print="true" altText="Check Box 25">
                <anchor moveWithCells="true" sizeWithCells="false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8" r:id="rId9" name="">
              <controlPr defaultSize="0" locked="1" autoFill="0" autoLine="0" autoPict="0" print="true" altText="Check Box 26">
                <anchor moveWithCells="true" sizeWithCells="false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09" r:id="rId10" name="">
              <controlPr defaultSize="0" locked="1" autoFill="0" autoLine="0" autoPict="0" print="true" altText="Check Box 27">
                <anchor moveWithCells="true" sizeWithCells="false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0" r:id="rId11" name="">
              <controlPr defaultSize="0" locked="1" autoFill="0" autoLine="0" autoPict="0" print="true" altText="Check Box 28">
                <anchor moveWithCells="true" sizeWithCells="false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1" r:id="rId12" name="">
              <controlPr defaultSize="0" locked="1" autoFill="0" autoLine="0" autoPict="0" print="true" altText="Check Box 29">
                <anchor moveWithCells="true" sizeWithCells="false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2" r:id="rId13" name="">
              <controlPr defaultSize="0" locked="1" autoFill="0" autoLine="0" autoPict="0" print="true" altText="Check Box 30">
                <anchor moveWithCells="true" sizeWithCells="false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3" r:id="rId14" name="">
              <controlPr defaultSize="0" locked="1" autoFill="0" autoLine="0" autoPict="0" print="true" altText="Check Box 31">
                <anchor moveWithCells="true" sizeWithCells="false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4" r:id="rId15" name="">
              <controlPr defaultSize="0" locked="1" autoFill="0" autoLine="0" autoPict="0" print="true" altText="Check Box 32">
                <anchor moveWithCells="true" sizeWithCells="false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5" r:id="rId16" name="">
              <controlPr defaultSize="0" locked="1" autoFill="0" autoLine="0" autoPict="0" print="true" altText="Check Box 33">
                <anchor moveWithCells="true" sizeWithCells="false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6" r:id="rId17" name="">
              <controlPr defaultSize="0" locked="1" autoFill="0" autoLine="0" autoPict="0" print="true" altText="Check Box 34">
                <anchor moveWithCells="true" sizeWithCells="false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7" r:id="rId18" name="">
              <controlPr defaultSize="0" locked="1" autoFill="0" autoLine="0" autoPict="0" print="true" altText="Check Box 35">
                <anchor moveWithCells="true" sizeWithCells="false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18" r:id="rId19" name="">
              <controlPr defaultSize="0" locked="1" autoFill="0" autoLine="0" autoPict="0" print="true" altText="Check Box 36">
                <anchor moveWithCells="true" sizeWithCells="false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11.3203125" defaultRowHeight="13.8" zeroHeight="false" outlineLevelRow="0" outlineLevelCol="0"/>
  <cols>
    <col collapsed="false" customWidth="true" hidden="false" outlineLevel="0" max="1" min="1" style="58" width="41"/>
    <col collapsed="false" customWidth="true" hidden="false" outlineLevel="0" max="2" min="2" style="59" width="106.83"/>
    <col collapsed="false" customWidth="true" hidden="false" outlineLevel="0" max="3" min="3" style="59" width="84.08"/>
    <col collapsed="false" customWidth="false" hidden="false" outlineLevel="0" max="1024" min="4" style="59" width="11.33"/>
  </cols>
  <sheetData>
    <row r="1" customFormat="false" ht="13.8" hidden="false" customHeight="false" outlineLevel="0" collapsed="false">
      <c r="A1" s="60"/>
      <c r="B1" s="61"/>
      <c r="C1" s="61"/>
    </row>
    <row r="2" customFormat="false" ht="32.25" hidden="false" customHeight="true" outlineLevel="0" collapsed="false">
      <c r="A2" s="62" t="s">
        <v>113</v>
      </c>
      <c r="B2" s="62"/>
      <c r="C2" s="62"/>
    </row>
    <row r="3" customFormat="false" ht="13.8" hidden="false" customHeight="false" outlineLevel="0" collapsed="false">
      <c r="A3" s="63"/>
      <c r="B3" s="63"/>
      <c r="C3" s="63"/>
    </row>
    <row r="4" customFormat="false" ht="37.5" hidden="false" customHeight="true" outlineLevel="0" collapsed="false">
      <c r="A4" s="62" t="s">
        <v>114</v>
      </c>
      <c r="B4" s="62"/>
      <c r="C4" s="62"/>
    </row>
    <row r="5" customFormat="false" ht="21" hidden="false" customHeight="true" outlineLevel="0" collapsed="false">
      <c r="A5" s="64"/>
      <c r="B5" s="64"/>
      <c r="C5" s="64"/>
    </row>
    <row r="6" customFormat="false" ht="15" hidden="false" customHeight="false" outlineLevel="0" collapsed="false">
      <c r="A6" s="65" t="s">
        <v>115</v>
      </c>
      <c r="B6" s="66" t="s">
        <v>116</v>
      </c>
      <c r="C6" s="66"/>
    </row>
    <row r="7" customFormat="false" ht="15.75" hidden="false" customHeight="true" outlineLevel="0" collapsed="false">
      <c r="A7" s="65" t="s">
        <v>117</v>
      </c>
      <c r="B7" s="66" t="s">
        <v>6</v>
      </c>
      <c r="C7" s="66"/>
    </row>
    <row r="8" customFormat="false" ht="15.75" hidden="false" customHeight="true" outlineLevel="0" collapsed="false">
      <c r="A8" s="65" t="s">
        <v>118</v>
      </c>
      <c r="B8" s="66" t="s">
        <v>119</v>
      </c>
      <c r="C8" s="66"/>
    </row>
    <row r="9" customFormat="false" ht="15.75" hidden="false" customHeight="true" outlineLevel="0" collapsed="false">
      <c r="A9" s="65" t="s">
        <v>120</v>
      </c>
      <c r="B9" s="66" t="s">
        <v>121</v>
      </c>
      <c r="C9" s="66"/>
    </row>
    <row r="10" customFormat="false" ht="15" hidden="false" customHeight="false" outlineLevel="0" collapsed="false">
      <c r="A10" s="65" t="s">
        <v>122</v>
      </c>
      <c r="B10" s="66" t="s">
        <v>123</v>
      </c>
      <c r="C10" s="66"/>
    </row>
    <row r="11" customFormat="false" ht="15" hidden="false" customHeight="false" outlineLevel="0" collapsed="false">
      <c r="A11" s="67"/>
      <c r="B11" s="68"/>
      <c r="C11" s="68"/>
    </row>
    <row r="12" customFormat="false" ht="15" hidden="false" customHeight="false" outlineLevel="0" collapsed="false">
      <c r="A12" s="67"/>
      <c r="B12" s="68"/>
      <c r="C12" s="68"/>
    </row>
    <row r="13" customFormat="false" ht="15" hidden="false" customHeight="false" outlineLevel="0" collapsed="false">
      <c r="A13" s="67"/>
      <c r="B13" s="68"/>
      <c r="C13" s="68"/>
    </row>
    <row r="14" customFormat="false" ht="37.5" hidden="false" customHeight="true" outlineLevel="0" collapsed="false">
      <c r="A14" s="69" t="s">
        <v>124</v>
      </c>
      <c r="B14" s="69" t="s">
        <v>125</v>
      </c>
      <c r="C14" s="69" t="s">
        <v>126</v>
      </c>
    </row>
    <row r="15" customFormat="false" ht="42" hidden="false" customHeight="true" outlineLevel="0" collapsed="false">
      <c r="A15" s="70" t="s">
        <v>127</v>
      </c>
      <c r="B15" s="71" t="s">
        <v>128</v>
      </c>
      <c r="C15" s="72" t="s">
        <v>129</v>
      </c>
    </row>
    <row r="16" customFormat="false" ht="62.25" hidden="false" customHeight="true" outlineLevel="0" collapsed="false">
      <c r="A16" s="70" t="s">
        <v>130</v>
      </c>
      <c r="B16" s="73" t="s">
        <v>131</v>
      </c>
      <c r="C16" s="74" t="s">
        <v>132</v>
      </c>
    </row>
    <row r="17" customFormat="false" ht="54.75" hidden="false" customHeight="true" outlineLevel="0" collapsed="false">
      <c r="A17" s="70" t="s">
        <v>133</v>
      </c>
      <c r="B17" s="71" t="s">
        <v>134</v>
      </c>
      <c r="C17" s="74" t="s">
        <v>132</v>
      </c>
    </row>
    <row r="18" customFormat="false" ht="33.75" hidden="false" customHeight="true" outlineLevel="0" collapsed="false">
      <c r="A18" s="70" t="s">
        <v>135</v>
      </c>
      <c r="B18" s="71" t="s">
        <v>136</v>
      </c>
      <c r="C18" s="74" t="s">
        <v>132</v>
      </c>
    </row>
    <row r="19" customFormat="false" ht="44.25" hidden="false" customHeight="true" outlineLevel="0" collapsed="false">
      <c r="A19" s="70" t="s">
        <v>137</v>
      </c>
      <c r="B19" s="71" t="s">
        <v>138</v>
      </c>
      <c r="C19" s="72" t="s">
        <v>139</v>
      </c>
    </row>
    <row r="20" customFormat="false" ht="42.75" hidden="false" customHeight="true" outlineLevel="0" collapsed="false">
      <c r="A20" s="70" t="s">
        <v>140</v>
      </c>
      <c r="B20" s="71" t="s">
        <v>141</v>
      </c>
      <c r="C20" s="72" t="s">
        <v>132</v>
      </c>
    </row>
    <row r="21" customFormat="false" ht="29.25" hidden="false" customHeight="true" outlineLevel="0" collapsed="false">
      <c r="A21" s="70" t="s">
        <v>142</v>
      </c>
      <c r="B21" s="71" t="s">
        <v>143</v>
      </c>
      <c r="C21" s="72" t="s">
        <v>144</v>
      </c>
    </row>
    <row r="22" customFormat="false" ht="51" hidden="false" customHeight="true" outlineLevel="0" collapsed="false">
      <c r="A22" s="69" t="s">
        <v>145</v>
      </c>
      <c r="B22" s="69" t="s">
        <v>146</v>
      </c>
      <c r="C22" s="69" t="s">
        <v>147</v>
      </c>
    </row>
    <row r="23" customFormat="false" ht="15" hidden="false" customHeight="true" outlineLevel="0" collapsed="false">
      <c r="A23" s="75" t="n">
        <f aca="false">SolCotizacion!B26</f>
        <v>1</v>
      </c>
      <c r="B23" s="76" t="str">
        <f aca="false">SolCotizacion!O26</f>
        <v>IT-BPO-1-1 - Troncal SIP_NA_NA_NA_NA_NA_NA - 45 Mes</v>
      </c>
      <c r="C23" s="77" t="s">
        <v>148</v>
      </c>
    </row>
    <row r="24" customFormat="false" ht="13.8" hidden="false" customHeight="false" outlineLevel="0" collapsed="false">
      <c r="A24" s="75" t="n">
        <f aca="false">SolCotizacion!B27</f>
        <v>2</v>
      </c>
      <c r="B24" s="76" t="str">
        <f aca="false">SolCotizacion!O27</f>
        <v>IT-BPO-11-1 - Clic to call_NA_NA_NA_NA_NA_NA - 2 Licencia Mes</v>
      </c>
      <c r="C24" s="77" t="s">
        <v>148</v>
      </c>
    </row>
    <row r="25" customFormat="false" ht="13.8" hidden="false" customHeight="false" outlineLevel="0" collapsed="false">
      <c r="A25" s="75" t="n">
        <f aca="false">SolCotizacion!B28</f>
        <v>3</v>
      </c>
      <c r="B25" s="76" t="str">
        <f aca="false">SolCotizacion!O28</f>
        <v>IT-BPO-13-1 - Mailing_NA_NA_NA_NA_NA_NA - 100000 Correo</v>
      </c>
      <c r="C25" s="77" t="s">
        <v>148</v>
      </c>
    </row>
    <row r="26" customFormat="false" ht="13.8" hidden="false" customHeight="false" outlineLevel="0" collapsed="false">
      <c r="A26" s="75" t="n">
        <f aca="false">SolCotizacion!B29</f>
        <v>4</v>
      </c>
      <c r="B26" s="76" t="str">
        <f aca="false">SolCotizacion!O29</f>
        <v>IT-BPO-14-1 - WhatsApp for Business API_setup _NA_NA_NA_NA_NA - 1 setup</v>
      </c>
      <c r="C26" s="77" t="s">
        <v>148</v>
      </c>
    </row>
    <row r="27" customFormat="false" ht="13.8" hidden="false" customHeight="false" outlineLevel="0" collapsed="false">
      <c r="A27" s="75" t="n">
        <f aca="false">SolCotizacion!B30</f>
        <v>5</v>
      </c>
      <c r="B27" s="76" t="str">
        <f aca="false">SolCotizacion!O30</f>
        <v>IT-BPO-14-2 - WhatsApp for Business API_API_NA_NA_NA_NA_NA - 1 Mes</v>
      </c>
      <c r="C27" s="77" t="s">
        <v>148</v>
      </c>
    </row>
    <row r="28" customFormat="false" ht="13.8" hidden="false" customHeight="false" outlineLevel="0" collapsed="false">
      <c r="A28" s="75" t="n">
        <f aca="false">SolCotizacion!B31</f>
        <v>6</v>
      </c>
      <c r="B28" s="76" t="str">
        <f aca="false">SolCotizacion!O31</f>
        <v>IT-BPO-14-3 - WhatsApp for Business API_usuario activo _NA_NA_NA_NA_NA - 26000 Usuario activo</v>
      </c>
      <c r="C28" s="77" t="s">
        <v>148</v>
      </c>
    </row>
    <row r="29" customFormat="false" ht="13.8" hidden="false" customHeight="false" outlineLevel="0" collapsed="false">
      <c r="A29" s="75" t="n">
        <f aca="false">SolCotizacion!B32</f>
        <v>7</v>
      </c>
      <c r="B29" s="76" t="str">
        <f aca="false">SolCotizacion!O32</f>
        <v>IT-BPO-16-2 - Mensaje SMS (Short Message Service)_SMS en doble vía_NA_NA_NA_NA_NA - 2500000 Mensaje SMS</v>
      </c>
      <c r="C29" s="77" t="s">
        <v>148</v>
      </c>
    </row>
    <row r="30" customFormat="false" ht="13.8" hidden="false" customHeight="false" outlineLevel="0" collapsed="false">
      <c r="A30" s="75" t="n">
        <f aca="false">SolCotizacion!B33</f>
        <v>8</v>
      </c>
      <c r="B30" s="76" t="str">
        <f aca="false">SolCotizacion!O33</f>
        <v>IT-BPO-17-1 - SMS con Landing Page_NA_NA_NA_NA_NA_NA - 21000 Mensaje SMS</v>
      </c>
      <c r="C30" s="77" t="s">
        <v>148</v>
      </c>
    </row>
    <row r="31" customFormat="false" ht="13.8" hidden="false" customHeight="false" outlineLevel="0" collapsed="false">
      <c r="A31" s="75" t="n">
        <f aca="false">SolCotizacion!B34</f>
        <v>9</v>
      </c>
      <c r="B31" s="76" t="str">
        <f aca="false">SolCotizacion!O34</f>
        <v>IT-BPO-20-1 - Chatbot dumb_NA_NA_NA_NA_NA_NA - 1300000 Respuesta Chatbot dumb</v>
      </c>
      <c r="C31" s="77" t="s">
        <v>148</v>
      </c>
    </row>
    <row r="32" customFormat="false" ht="13.8" hidden="false" customHeight="false" outlineLevel="0" collapsed="false">
      <c r="A32" s="75" t="n">
        <f aca="false">SolCotizacion!B35</f>
        <v>10</v>
      </c>
      <c r="B32" s="76" t="str">
        <f aca="false">SolCotizacion!O35</f>
        <v>IT-BPO-2-1 - Minuto IVR (Interactive Voice Response) - Enrutador_NA_NA_NA_NA_NA_NA - 200000 Minuto</v>
      </c>
      <c r="C32" s="77" t="s">
        <v>148</v>
      </c>
    </row>
    <row r="33" customFormat="false" ht="13.8" hidden="false" customHeight="false" outlineLevel="0" collapsed="false">
      <c r="A33" s="75" t="n">
        <f aca="false">SolCotizacion!B36</f>
        <v>11</v>
      </c>
      <c r="B33" s="76" t="str">
        <f aca="false">SolCotizacion!O36</f>
        <v>IT-BPO-21-1 - Chatbot Smart_NA_NA_NA_NA_NA_NA - 1300000 Respuesta Chatbot Smart</v>
      </c>
      <c r="C33" s="77" t="s">
        <v>148</v>
      </c>
    </row>
    <row r="34" customFormat="false" ht="13.8" hidden="false" customHeight="false" outlineLevel="0" collapsed="false">
      <c r="A34" s="75" t="n">
        <f aca="false">SolCotizacion!B37</f>
        <v>12</v>
      </c>
      <c r="B34" s="76" t="str">
        <f aca="false">SolCotizacion!O37</f>
        <v>IT-BPO-23-1 - Hora desarrollo para Integraciones y canales digitales_NA_NA_NA_NA_NA_NA - 700 Hora desarrollo para Integraciones y canales digitales</v>
      </c>
      <c r="C34" s="77" t="s">
        <v>148</v>
      </c>
    </row>
    <row r="35" customFormat="false" ht="13.8" hidden="false" customHeight="false" outlineLevel="0" collapsed="false">
      <c r="A35" s="75" t="n">
        <f aca="false">SolCotizacion!B38</f>
        <v>13</v>
      </c>
      <c r="B35" s="76" t="str">
        <f aca="false">SolCotizacion!O38</f>
        <v>IT-BPO-24-1 - Analytics_NA_NA_NA_NA_NA_NA - 1 Licencia Mes</v>
      </c>
      <c r="C35" s="77" t="s">
        <v>148</v>
      </c>
    </row>
    <row r="36" customFormat="false" ht="13.8" hidden="false" customHeight="false" outlineLevel="0" collapsed="false">
      <c r="A36" s="75" t="n">
        <f aca="false">SolCotizacion!B39</f>
        <v>14</v>
      </c>
      <c r="B36" s="76" t="str">
        <f aca="false">SolCotizacion!O39</f>
        <v>IT-BPO-25-21 - Agente en Sitio _Agente técnico_Jornada Ordinaria_Oro_NA_NA_NA - 13 Mes</v>
      </c>
      <c r="C36" s="77" t="s">
        <v>148</v>
      </c>
    </row>
    <row r="37" customFormat="false" ht="13.8" hidden="false" customHeight="false" outlineLevel="0" collapsed="false">
      <c r="A37" s="75" t="n">
        <f aca="false">SolCotizacion!B40</f>
        <v>15</v>
      </c>
      <c r="B37" s="76" t="str">
        <f aca="false">SolCotizacion!O40</f>
        <v>IT-BPO-25-25 - Agente en Sitio _Agente técnico_Servicio 7x24_Oro_NA_NA_NA - 1 Mes 7x24</v>
      </c>
      <c r="C37" s="77" t="s">
        <v>148</v>
      </c>
    </row>
    <row r="38" customFormat="false" ht="13.8" hidden="false" customHeight="false" outlineLevel="0" collapsed="false">
      <c r="A38" s="75" t="n">
        <f aca="false">SolCotizacion!B41</f>
        <v>16</v>
      </c>
      <c r="B38" s="76" t="str">
        <f aca="false">SolCotizacion!O41</f>
        <v>IT-BPO-25-51 - Agente en Sitio _Agente profesional_Ciencias sociales, humanas y afines_Jornada Ordinaria_Oro_NA_NA - 1 Mes</v>
      </c>
      <c r="C38" s="77" t="s">
        <v>148</v>
      </c>
    </row>
    <row r="39" customFormat="false" ht="13.8" hidden="false" customHeight="false" outlineLevel="0" collapsed="false">
      <c r="A39" s="75" t="n">
        <f aca="false">SolCotizacion!B42</f>
        <v>17</v>
      </c>
      <c r="B39" s="76" t="str">
        <f aca="false">SolCotizacion!O42</f>
        <v>IT-BPO-25-6 - Agente en Sitio _Agente general_Jornada Ordinaria_Oro_NA_NA_NA - 26 Mes</v>
      </c>
      <c r="C39" s="77" t="s">
        <v>148</v>
      </c>
    </row>
    <row r="40" customFormat="false" ht="13.8" hidden="false" customHeight="false" outlineLevel="0" collapsed="false">
      <c r="A40" s="75" t="n">
        <f aca="false">SolCotizacion!B43</f>
        <v>18</v>
      </c>
      <c r="B40" s="76" t="str">
        <f aca="false">SolCotizacion!O43</f>
        <v>IT-BPO-25-66 - Agente en Sitio _Agente profesional_Ingeniería, arquitectura, urbanismo y afines_Jornada Ordinaria_Oro_NA_NA - 3 Mes</v>
      </c>
      <c r="C40" s="77" t="s">
        <v>148</v>
      </c>
    </row>
    <row r="41" customFormat="false" ht="13.8" hidden="false" customHeight="false" outlineLevel="0" collapsed="false">
      <c r="A41" s="75" t="n">
        <f aca="false">SolCotizacion!B44</f>
        <v>19</v>
      </c>
      <c r="B41" s="76" t="str">
        <f aca="false">SolCotizacion!O44</f>
        <v>IT-BPO-25-81 - Agente en Sitio _Agente profesional_Bellas artes y afines_Jornada Ordinaria_Oro_NA_NA - 1 Mes</v>
      </c>
      <c r="C41" s="77" t="s">
        <v>148</v>
      </c>
    </row>
    <row r="42" customFormat="false" ht="13.8" hidden="false" customHeight="false" outlineLevel="0" collapsed="false">
      <c r="A42" s="75" t="n">
        <f aca="false">SolCotizacion!B45</f>
        <v>20</v>
      </c>
      <c r="B42" s="76" t="str">
        <f aca="false">SolCotizacion!O45</f>
        <v>IT-BPO-33-1 - Agente Minero de Datos_Agente profesional_Jornada Ordinaria _NA_NA_NA_NA - 1 Mes</v>
      </c>
      <c r="C42" s="77" t="s">
        <v>148</v>
      </c>
    </row>
    <row r="43" customFormat="false" ht="13.8" hidden="false" customHeight="false" outlineLevel="0" collapsed="false">
      <c r="A43" s="75" t="n">
        <f aca="false">SolCotizacion!B46</f>
        <v>21</v>
      </c>
      <c r="B43" s="76" t="str">
        <f aca="false">SolCotizacion!O46</f>
        <v>IT-BPO-37-1 - Supervisor Servicios BPO_Jornada Ordinaria_Detallada_NA_NA_NA_NA - 1 Mes</v>
      </c>
      <c r="C43" s="77" t="s">
        <v>148</v>
      </c>
    </row>
    <row r="44" customFormat="false" ht="13.8" hidden="false" customHeight="false" outlineLevel="0" collapsed="false">
      <c r="A44" s="75" t="n">
        <f aca="false">SolCotizacion!B47</f>
        <v>22</v>
      </c>
      <c r="B44" s="76" t="str">
        <f aca="false">SolCotizacion!O47</f>
        <v>IT-BPO-37-6 - Supervisor Servicios BPO_Jornada Ordinaria_Amplia_NA_NA_NA_NA - 2 Mes</v>
      </c>
      <c r="C44" s="77" t="s">
        <v>148</v>
      </c>
    </row>
    <row r="45" customFormat="false" ht="13.8" hidden="false" customHeight="false" outlineLevel="0" collapsed="false">
      <c r="A45" s="75" t="n">
        <f aca="false">SolCotizacion!B48</f>
        <v>23</v>
      </c>
      <c r="B45" s="76" t="str">
        <f aca="false">SolCotizacion!O48</f>
        <v>IT-BPO-38-1 - Líder de calidad_Jornada Ordinaria_Detallada_NA_NA_NA_NA - 3 Mes</v>
      </c>
      <c r="C45" s="77" t="s">
        <v>148</v>
      </c>
    </row>
    <row r="46" customFormat="false" ht="13.8" hidden="false" customHeight="false" outlineLevel="0" collapsed="false">
      <c r="A46" s="75" t="n">
        <f aca="false">SolCotizacion!B49</f>
        <v>24</v>
      </c>
      <c r="B46" s="76" t="str">
        <f aca="false">SolCotizacion!O49</f>
        <v>IT-BPO-40-1 - Sesión formación o capacitación_Detallada_NA_NA_NA_NA_NA - 9 Sesión</v>
      </c>
      <c r="C46" s="77" t="s">
        <v>148</v>
      </c>
    </row>
    <row r="47" customFormat="false" ht="13.8" hidden="false" customHeight="false" outlineLevel="0" collapsed="false">
      <c r="A47" s="75" t="n">
        <f aca="false">SolCotizacion!B50</f>
        <v>25</v>
      </c>
      <c r="B47" s="76" t="str">
        <f aca="false">SolCotizacion!O50</f>
        <v>IT-BPO-9-1 - Mensajes de voz o audio_NA_NA_NA_NA_NA_NA - 10000 Minuto </v>
      </c>
      <c r="C47" s="77" t="s">
        <v>148</v>
      </c>
    </row>
    <row r="48" customFormat="false" ht="13.8" hidden="false" customHeight="false" outlineLevel="0" collapsed="false">
      <c r="A48" s="75" t="n">
        <f aca="false">SolCotizacion!B51</f>
        <v>26</v>
      </c>
      <c r="B48" s="76" t="str">
        <f aca="false">SolCotizacion!O51</f>
        <v>IT-BPO-47-1 - Plataforma de Centro de Contacto para Agente _Omnicanal_NA_NA_NA_NA_NA - 45 Licencia por posición</v>
      </c>
      <c r="C48" s="77" t="s">
        <v>148</v>
      </c>
    </row>
    <row r="49" customFormat="false" ht="13.8" hidden="false" customHeight="false" outlineLevel="0" collapsed="false">
      <c r="A49" s="75" t="n">
        <f aca="false">SolCotizacion!B52</f>
        <v>27</v>
      </c>
      <c r="B49" s="76" t="str">
        <f aca="false">SolCotizacion!O52</f>
        <v>IT-BPO-48-1 - Hora desarrollo_NA_NA_NA_NA_NA_NA - 400 Hora desarrollo</v>
      </c>
      <c r="C49" s="77" t="s">
        <v>148</v>
      </c>
    </row>
    <row r="50" customFormat="false" ht="13.8" hidden="false" customHeight="false" outlineLevel="0" collapsed="false">
      <c r="A50" s="75" t="n">
        <f aca="false">SolCotizacion!B53</f>
        <v>28</v>
      </c>
      <c r="B50" s="76" t="str">
        <f aca="false">SolCotizacion!O53</f>
        <v>IT-BPO-53-1 - VPN (Virtual Private Network) - Red Privada Virtual sobre Internet_NA_NA_NA_NA_NA_NA - 1 Mes</v>
      </c>
      <c r="C50" s="77" t="s">
        <v>148</v>
      </c>
    </row>
    <row r="51" customFormat="false" ht="13.8" hidden="false" customHeight="false" outlineLevel="0" collapsed="false">
      <c r="A51" s="75" t="n">
        <f aca="false">SolCotizacion!B54</f>
        <v>29</v>
      </c>
      <c r="B51" s="76" t="str">
        <f aca="false">SolCotizacion!O54</f>
        <v>IT-BPO-56-1 - Software de gestión de operaciones de TI_NA_NA_NA_NA_NA_NA - 45 Licencia Mes</v>
      </c>
      <c r="C51" s="77" t="s">
        <v>148</v>
      </c>
    </row>
    <row r="52" customFormat="false" ht="13.8" hidden="false" customHeight="false" outlineLevel="0" collapsed="false">
      <c r="A52" s="75" t="n">
        <f aca="false">SolCotizacion!B55</f>
        <v>30</v>
      </c>
      <c r="B52" s="76" t="str">
        <f aca="false">SolCotizacion!O55</f>
        <v>IT-BPO-6-1 - Grabación anuncios IVR (Interactive Voice Response) Respuesta de Voz Interactiva_Voz profesional _NA_NA_NA_NA_NA - 5 Anuncio</v>
      </c>
      <c r="C52" s="77" t="s">
        <v>148</v>
      </c>
    </row>
    <row r="53" customFormat="false" ht="13.8" hidden="false" customHeight="false" outlineLevel="0" collapsed="false">
      <c r="A53" s="75" t="n">
        <f aca="false">SolCotizacion!B56</f>
        <v>31</v>
      </c>
      <c r="B53" s="76" t="str">
        <f aca="false">SolCotizacion!O56</f>
        <v>IT-BPO-6-2 - Grabación anuncios IVR (Interactive Voice Response) Respuesta de Voz Interactiva_Voz sintética _NA_NA_NA_NA_NA - 50 Anuncio</v>
      </c>
      <c r="C53" s="77" t="s">
        <v>148</v>
      </c>
    </row>
    <row r="54" customFormat="false" ht="13.8" hidden="false" customHeight="false" outlineLevel="0" collapsed="false">
      <c r="A54" s="75" t="n">
        <f aca="false">SolCotizacion!B57</f>
        <v>32</v>
      </c>
      <c r="B54" s="76" t="str">
        <f aca="false">SolCotizacion!O57</f>
        <v>IT-BPO-62-43 - Componentes complemento Puesto de Trabajo_Licenciamiento Microsoft Office_NA_NA_NA_NA_NA - 45 Licencia Mes</v>
      </c>
      <c r="C54" s="77" t="s">
        <v>148</v>
      </c>
    </row>
    <row r="55" customFormat="false" ht="13.8" hidden="false" customHeight="false" outlineLevel="0" collapsed="false">
      <c r="A55" s="75" t="n">
        <f aca="false">SolCotizacion!B58</f>
        <v>33</v>
      </c>
      <c r="B55" s="76" t="str">
        <f aca="false">SolCotizacion!O58</f>
        <v>IT-BPO-7-11 - Minutos de conexión outbound/Inbound_Inbound de fijo a 018000_NA_NA_NA_NA_NA - 5000 Minuto</v>
      </c>
      <c r="C55" s="77" t="s">
        <v>148</v>
      </c>
    </row>
    <row r="56" customFormat="false" ht="13.8" hidden="false" customHeight="false" outlineLevel="0" collapsed="false">
      <c r="A56" s="75" t="n">
        <f aca="false">SolCotizacion!B59</f>
        <v>34</v>
      </c>
      <c r="B56" s="76" t="str">
        <f aca="false">SolCotizacion!O59</f>
        <v>IT-BPO-7-3 - Minutos de conexión outbound/Inbound_Outbound entre fijos en ciudades principales _NA_NA_NA_NA_NA - 20000 Minuto</v>
      </c>
      <c r="C56" s="77" t="s">
        <v>148</v>
      </c>
    </row>
    <row r="57" customFormat="false" ht="13.8" hidden="false" customHeight="false" outlineLevel="0" collapsed="false">
      <c r="A57" s="75" t="n">
        <f aca="false">SolCotizacion!B60</f>
        <v>35</v>
      </c>
      <c r="B57" s="76" t="str">
        <f aca="false">SolCotizacion!O60</f>
        <v>IT-BPO-7-4 - Minutos de conexión outbound/Inbound_Outbound entre fijos en el resto del territorio nacional_NA_NA_NA_NA_NA - 5000 Minuto</v>
      </c>
      <c r="C57" s="77" t="s">
        <v>148</v>
      </c>
    </row>
    <row r="58" customFormat="false" ht="13.8" hidden="false" customHeight="false" outlineLevel="0" collapsed="false">
      <c r="A58" s="75" t="n">
        <f aca="false">SolCotizacion!B61</f>
        <v>36</v>
      </c>
      <c r="B58" s="76" t="str">
        <f aca="false">SolCotizacion!O61</f>
        <v>IT-BPO-7-5 - Minutos de conexión outbound/Inbound_Outbound de fijo a larga distancia nacional_NA_NA_NA_NA_NA - 7000 Minuto</v>
      </c>
      <c r="C58" s="77" t="s">
        <v>148</v>
      </c>
    </row>
    <row r="59" customFormat="false" ht="13.8" hidden="false" customHeight="false" outlineLevel="0" collapsed="false">
      <c r="A59" s="75" t="n">
        <f aca="false">SolCotizacion!B62</f>
        <v>37</v>
      </c>
      <c r="B59" s="76" t="str">
        <f aca="false">SolCotizacion!O62</f>
        <v>IT-BPO-7-6 - Minutos de conexión outbound/Inbound_Outbound de fijo a celular _NA_NA_NA_NA_NA - 31000 Minuto</v>
      </c>
      <c r="C59" s="77" t="s">
        <v>148</v>
      </c>
    </row>
    <row r="60" customFormat="false" ht="13.8" hidden="false" customHeight="false" outlineLevel="0" collapsed="false">
      <c r="A60" s="75" t="n">
        <f aca="false">SolCotizacion!B63</f>
        <v>38</v>
      </c>
      <c r="B60" s="76" t="str">
        <f aca="false">SolCotizacion!O63</f>
        <v>IT-BPO-8-1 - Transferencia de llamadas_NA_NA_NA_NA_NA_NA - 6100 Transferencia</v>
      </c>
      <c r="C60" s="77" t="s">
        <v>148</v>
      </c>
    </row>
  </sheetData>
  <sheetProtection sheet="true" objects="true" scenarios="true"/>
  <mergeCells count="9">
    <mergeCell ref="A2:C2"/>
    <mergeCell ref="A3:C3"/>
    <mergeCell ref="A4:C4"/>
    <mergeCell ref="A5:C5"/>
    <mergeCell ref="B6:C6"/>
    <mergeCell ref="B7:C7"/>
    <mergeCell ref="B8:C8"/>
    <mergeCell ref="B9:C9"/>
    <mergeCell ref="B10:C10"/>
  </mergeCells>
  <conditionalFormatting sqref="B23:B60">
    <cfRule type="expression" priority="2" aboveAverage="0" equalAverage="0" bottom="0" percent="0" rank="0" text="" dxfId="29">
      <formula>ISERROR($B23)</formula>
    </cfRule>
  </conditionalFormatting>
  <printOptions headings="false" gridLines="false" gridLinesSet="true" horizontalCentered="false" verticalCentered="false"/>
  <pageMargins left="0.7" right="0.7" top="0.75" bottom="0.75" header="0.3" footer="0.3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&amp;CAnexo a la Solicitud de Cotización de 
Servicios de Conectividad</oddHead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1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11.3203125" defaultRowHeight="12.8" zeroHeight="false" outlineLevelRow="0" outlineLevelCol="0"/>
  <cols>
    <col collapsed="false" customWidth="true" hidden="false" outlineLevel="0" max="1" min="1" style="1" width="1.83"/>
    <col collapsed="false" customWidth="true" hidden="false" outlineLevel="0" max="2" min="2" style="1" width="7.08"/>
    <col collapsed="false" customWidth="true" hidden="false" outlineLevel="0" max="3" min="3" style="1" width="16.08"/>
    <col collapsed="false" customWidth="true" hidden="false" outlineLevel="0" max="4" min="4" style="1" width="18.58"/>
    <col collapsed="false" customWidth="true" hidden="false" outlineLevel="0" max="5" min="5" style="1" width="42.51"/>
    <col collapsed="false" customWidth="true" hidden="false" outlineLevel="0" max="6" min="6" style="1" width="27.84"/>
    <col collapsed="false" customWidth="true" hidden="false" outlineLevel="0" max="7" min="7" style="1" width="19.83"/>
    <col collapsed="false" customWidth="true" hidden="false" outlineLevel="0" max="8" min="8" style="1" width="22.08"/>
    <col collapsed="false" customWidth="true" hidden="false" outlineLevel="0" max="9" min="9" style="1" width="20.83"/>
    <col collapsed="false" customWidth="true" hidden="false" outlineLevel="0" max="10" min="10" style="1" width="23.58"/>
    <col collapsed="false" customWidth="true" hidden="false" outlineLevel="0" max="14" min="11" style="1" width="22.33"/>
    <col collapsed="false" customWidth="true" hidden="false" outlineLevel="0" max="15" min="15" style="1" width="23.09"/>
    <col collapsed="false" customWidth="true" hidden="false" outlineLevel="0" max="16" min="16" style="1" width="25.5"/>
    <col collapsed="false" customWidth="true" hidden="false" outlineLevel="0" max="17" min="17" style="1" width="23.51"/>
    <col collapsed="false" customWidth="true" hidden="false" outlineLevel="0" max="18" min="18" style="1" width="22.58"/>
    <col collapsed="false" customWidth="false" hidden="true" outlineLevel="0" max="19" min="19" style="1" width="11.33"/>
    <col collapsed="false" customWidth="false" hidden="false" outlineLevel="0" max="1024" min="20" style="1" width="11.33"/>
  </cols>
  <sheetData>
    <row r="1" s="3" customFormat="true" ht="6.75" hidden="false" customHeight="true" outlineLevel="0" collapsed="false">
      <c r="A1" s="2"/>
    </row>
    <row r="2" s="3" customFormat="true" ht="41.25" hidden="false" customHeight="true" outlineLevel="0" collapsed="false">
      <c r="A2" s="2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="3" customFormat="true" ht="8.25" hidden="false" customHeight="true" outlineLevel="0" collapsed="false">
      <c r="A3" s="2"/>
    </row>
    <row r="4" s="3" customFormat="true" ht="18" hidden="false" customHeight="true" outlineLevel="0" collapsed="false">
      <c r="A4" s="2"/>
      <c r="B4" s="7" t="s">
        <v>2</v>
      </c>
      <c r="C4" s="7"/>
      <c r="D4" s="7"/>
      <c r="E4" s="7"/>
      <c r="F4" s="7"/>
      <c r="G4" s="7"/>
      <c r="H4" s="7"/>
      <c r="I4" s="7"/>
      <c r="J4" s="7"/>
      <c r="K4" s="7"/>
    </row>
    <row r="5" s="3" customFormat="true" ht="5.25" hidden="false" customHeight="true" outlineLevel="0" collapsed="false">
      <c r="A5" s="2"/>
    </row>
    <row r="6" s="3" customFormat="true" ht="15" hidden="false" customHeight="true" outlineLevel="0" collapsed="false">
      <c r="A6" s="2"/>
      <c r="B6" s="8" t="s">
        <v>3</v>
      </c>
      <c r="C6" s="8"/>
      <c r="D6" s="8"/>
      <c r="E6" s="78" t="str">
        <f aca="false">SolCotizacion!E6</f>
        <v>Fondo Único de Tecnologías de la Información y las Comunicaciones</v>
      </c>
      <c r="F6" s="78"/>
      <c r="G6" s="78"/>
      <c r="H6" s="10" t="s">
        <v>5</v>
      </c>
      <c r="I6" s="10"/>
      <c r="J6" s="79" t="str">
        <f aca="false">SolCotizacion!J6</f>
        <v>800.131.648-6</v>
      </c>
      <c r="K6" s="79"/>
    </row>
    <row r="7" s="3" customFormat="true" ht="4.5" hidden="false" customHeight="true" outlineLevel="0" collapsed="false">
      <c r="A7" s="2"/>
      <c r="B7" s="12"/>
      <c r="C7" s="12"/>
      <c r="D7" s="12"/>
      <c r="H7" s="13"/>
      <c r="I7" s="14"/>
    </row>
    <row r="8" s="3" customFormat="true" ht="18" hidden="false" customHeight="true" outlineLevel="0" collapsed="false">
      <c r="A8" s="2"/>
      <c r="B8" s="8" t="s">
        <v>7</v>
      </c>
      <c r="C8" s="8"/>
      <c r="D8" s="8"/>
      <c r="E8" s="78" t="str">
        <f aca="false">SolCotizacion!E8</f>
        <v>Cra 8va Entre Calles 12a - 12b</v>
      </c>
      <c r="F8" s="78"/>
      <c r="G8" s="78"/>
      <c r="H8" s="10" t="s">
        <v>9</v>
      </c>
      <c r="I8" s="10"/>
      <c r="J8" s="79" t="str">
        <f aca="false">SolCotizacion!J8</f>
        <v>asaurith@mintic.gov.co</v>
      </c>
      <c r="K8" s="79"/>
    </row>
    <row r="9" s="3" customFormat="true" ht="5.25" hidden="false" customHeight="true" outlineLevel="0" collapsed="false">
      <c r="A9" s="2"/>
      <c r="B9" s="12"/>
      <c r="C9" s="12"/>
      <c r="D9" s="12"/>
      <c r="H9" s="13"/>
      <c r="I9" s="14"/>
    </row>
    <row r="10" s="3" customFormat="true" ht="18" hidden="false" customHeight="true" outlineLevel="0" collapsed="false">
      <c r="A10" s="2"/>
      <c r="B10" s="8" t="s">
        <v>11</v>
      </c>
      <c r="C10" s="8"/>
      <c r="D10" s="8"/>
      <c r="E10" s="78" t="str">
        <f aca="false">SolCotizacion!E10</f>
        <v>Bogotá D.C</v>
      </c>
      <c r="F10" s="78"/>
      <c r="G10" s="78"/>
      <c r="H10" s="10" t="s">
        <v>13</v>
      </c>
      <c r="I10" s="10"/>
      <c r="J10" s="79" t="n">
        <f aca="false">SolCotizacion!J10</f>
        <v>3443460</v>
      </c>
      <c r="K10" s="79"/>
    </row>
    <row r="11" s="3" customFormat="true" ht="3.75" hidden="false" customHeight="true" outlineLevel="0" collapsed="false">
      <c r="A11" s="2"/>
    </row>
    <row r="12" s="3" customFormat="true" ht="18" hidden="false" customHeight="true" outlineLevel="0" collapsed="false">
      <c r="A12" s="2"/>
      <c r="B12" s="15" t="s">
        <v>14</v>
      </c>
      <c r="C12" s="15"/>
      <c r="D12" s="15"/>
      <c r="E12" s="78" t="str">
        <f aca="false">SolCotizacion!E12</f>
        <v>Arleth Patricia Saurith Contreras</v>
      </c>
      <c r="F12" s="78"/>
      <c r="G12" s="78"/>
    </row>
    <row r="13" s="3" customFormat="true" ht="15" hidden="false" customHeight="true" outlineLevel="0" collapsed="false">
      <c r="A13" s="2"/>
    </row>
    <row r="14" s="3" customFormat="true" ht="15" hidden="false" customHeight="true" outlineLevel="0" collapsed="false">
      <c r="A14" s="2"/>
    </row>
    <row r="15" s="3" customFormat="true" ht="30.75" hidden="false" customHeight="true" outlineLevel="0" collapsed="false">
      <c r="A15" s="2"/>
      <c r="B15" s="16" t="s">
        <v>149</v>
      </c>
      <c r="C15" s="16"/>
      <c r="D15" s="16"/>
      <c r="E15" s="16"/>
      <c r="F15" s="16"/>
      <c r="G15" s="16"/>
      <c r="H15" s="16"/>
      <c r="I15" s="16"/>
      <c r="J15" s="16"/>
      <c r="K15" s="16"/>
    </row>
    <row r="16" customFormat="false" ht="9" hidden="false" customHeight="true" outlineLevel="0" collapsed="false">
      <c r="D16" s="17"/>
      <c r="E16" s="17"/>
      <c r="F16" s="17"/>
    </row>
    <row r="17" customFormat="false" ht="9.75" hidden="false" customHeight="true" outlineLevel="0" collapsed="false">
      <c r="D17" s="17"/>
      <c r="E17" s="17"/>
      <c r="F17" s="17"/>
    </row>
    <row r="18" customFormat="false" ht="18" hidden="false" customHeight="true" outlineLevel="0" collapsed="false">
      <c r="B18" s="18" t="s">
        <v>17</v>
      </c>
      <c r="C18" s="18"/>
      <c r="D18" s="18"/>
      <c r="E18" s="80" t="str">
        <f aca="false">SolCotizacion!E18</f>
        <v>Lote 1</v>
      </c>
    </row>
    <row r="19" s="20" customFormat="true" ht="9.75" hidden="false" customHeight="true" outlineLevel="0" collapsed="false">
      <c r="B19" s="21"/>
      <c r="C19" s="21"/>
      <c r="D19" s="81"/>
    </row>
    <row r="20" s="20" customFormat="true" ht="18" hidden="false" customHeight="true" outlineLevel="0" collapsed="false">
      <c r="B20" s="23" t="s">
        <v>19</v>
      </c>
      <c r="C20" s="24"/>
      <c r="D20" s="82"/>
    </row>
    <row r="21" s="20" customFormat="true" ht="3.75" hidden="false" customHeight="true" outlineLevel="0" collapsed="false">
      <c r="B21" s="26"/>
      <c r="C21" s="24"/>
      <c r="D21" s="82"/>
    </row>
    <row r="22" s="20" customFormat="true" ht="18" hidden="false" customHeight="true" outlineLevel="0" collapsed="false">
      <c r="B22" s="83" t="n">
        <f aca="false">SolCotizacion!B22</f>
        <v>1</v>
      </c>
      <c r="C22" s="83"/>
      <c r="D22" s="83"/>
    </row>
    <row r="23" customFormat="false" ht="18" hidden="false" customHeight="true" outlineLevel="0" collapsed="false">
      <c r="B23" s="24"/>
      <c r="C23" s="24"/>
      <c r="D23" s="82"/>
    </row>
    <row r="24" customFormat="false" ht="15" hidden="false" customHeight="true" outlineLevel="0" collapsed="false">
      <c r="B24" s="28" t="s">
        <v>20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 t="s">
        <v>150</v>
      </c>
      <c r="P24" s="28"/>
      <c r="Q24" s="28"/>
      <c r="R24" s="28"/>
    </row>
    <row r="25" customFormat="false" ht="29.25" hidden="false" customHeight="true" outlineLevel="0" collapsed="false">
      <c r="B25" s="29" t="s">
        <v>21</v>
      </c>
      <c r="C25" s="29" t="s">
        <v>22</v>
      </c>
      <c r="D25" s="29" t="s">
        <v>23</v>
      </c>
      <c r="E25" s="29" t="s">
        <v>24</v>
      </c>
      <c r="F25" s="29" t="s">
        <v>25</v>
      </c>
      <c r="G25" s="29" t="s">
        <v>26</v>
      </c>
      <c r="H25" s="29" t="s">
        <v>27</v>
      </c>
      <c r="I25" s="29" t="s">
        <v>28</v>
      </c>
      <c r="J25" s="29" t="s">
        <v>29</v>
      </c>
      <c r="K25" s="29" t="s">
        <v>30</v>
      </c>
      <c r="L25" s="29" t="s">
        <v>31</v>
      </c>
      <c r="M25" s="29" t="s">
        <v>32</v>
      </c>
      <c r="N25" s="30" t="s">
        <v>33</v>
      </c>
      <c r="O25" s="29" t="s">
        <v>151</v>
      </c>
      <c r="P25" s="29" t="s">
        <v>152</v>
      </c>
      <c r="Q25" s="29" t="s">
        <v>153</v>
      </c>
      <c r="R25" s="29" t="s">
        <v>154</v>
      </c>
    </row>
    <row r="26" customFormat="false" ht="45.75" hidden="false" customHeight="true" outlineLevel="0" collapsed="false">
      <c r="B26" s="31" t="n">
        <v>1</v>
      </c>
      <c r="C26" s="32" t="str">
        <f aca="false">IF($E$18="Lote 1",VLOOKUP(SUBSTITUTE($D26&amp;$E26&amp;$F26&amp;$G26&amp;$H26&amp;$I26&amp;$J26," ",""),ServiciosLote1!A:S,2,0),IF($E$18="Lote 2",VLOOKUP(SUBSTITUTE($D26&amp;$E26&amp;$F26&amp;$G26&amp;$H26&amp;$I26&amp;$J26," ",""),ServiciosLote2!A:S,2,0),""))</f>
        <v>IT-BPO-1-1</v>
      </c>
      <c r="D26" s="33" t="s">
        <v>34</v>
      </c>
      <c r="E26" s="33" t="s">
        <v>35</v>
      </c>
      <c r="F26" s="33" t="s">
        <v>35</v>
      </c>
      <c r="G26" s="34" t="s">
        <v>35</v>
      </c>
      <c r="H26" s="34" t="s">
        <v>35</v>
      </c>
      <c r="I26" s="34" t="s">
        <v>35</v>
      </c>
      <c r="J26" s="34" t="s">
        <v>35</v>
      </c>
      <c r="K26" s="35" t="n">
        <v>45</v>
      </c>
      <c r="L26" s="36" t="str">
        <f aca="false">IF($E$18="Lote 1",VLOOKUP(SUBSTITUTE($D26&amp;$E26&amp;$F26&amp;$G26&amp;$H26&amp;$I26&amp;$J26," ",""),ServiciosLote1!$A:$S,10,0),IF($E$18="Lote 2",VLOOKUP(SUBSTITUTE($D26&amp;$E26&amp;$F26&amp;$G26&amp;$H26&amp;$I26&amp;$J26," ",""),ServiciosLote2!$A:$S,10,0),""))</f>
        <v>Mes</v>
      </c>
      <c r="M26" s="37" t="n">
        <v>9</v>
      </c>
      <c r="N26" s="32" t="s">
        <v>36</v>
      </c>
      <c r="O26" s="84" t="n">
        <f aca="false">VLOOKUP(C26,temp!$B:$AC,28,0)</f>
        <v>36153</v>
      </c>
      <c r="P26" s="84" t="n">
        <f aca="false">ROUND(O26/(1-(VLOOKUP("Total porcentaje:",$F:$G,2,0))),2)</f>
        <v>36153</v>
      </c>
      <c r="Q26" s="84" t="n">
        <f aca="false">ROUND(P26*K26,2)</f>
        <v>1626885</v>
      </c>
      <c r="R26" s="84" t="n">
        <f aca="false">ROUND(Q26*M26,4)</f>
        <v>14641965</v>
      </c>
      <c r="S26" s="1" t="str">
        <f aca="false">B26&amp;" - "&amp;C26&amp;"-"&amp;D26&amp;"_"&amp;E26&amp;"_"&amp;F26&amp;"_"&amp;G26&amp;"_"&amp;H26&amp;"_"&amp;I26&amp;"_"&amp;J26&amp;" - "&amp;K26&amp;" "&amp;L26</f>
        <v>1 - IT-BPO-1-1-Troncal SIP_NA_NA_NA_NA_NA_NA - 45 Mes</v>
      </c>
    </row>
    <row r="27" customFormat="false" ht="45.75" hidden="false" customHeight="true" outlineLevel="0" collapsed="false">
      <c r="B27" s="31" t="n">
        <v>2</v>
      </c>
      <c r="C27" s="32" t="str">
        <f aca="false">IF($E$18="Lote 1",VLOOKUP(SUBSTITUTE($D27&amp;$E27&amp;$F27&amp;$G27&amp;$H27&amp;$I27&amp;$J27," ",""),ServiciosLote1!A:S,2,0),IF($E$18="Lote 2",VLOOKUP(SUBSTITUTE($D27&amp;$E27&amp;$F27&amp;$G27&amp;$H27&amp;$I27&amp;$J27," ",""),ServiciosLote2!A:S,2,0),""))</f>
        <v>IT-BPO-11-1</v>
      </c>
      <c r="D27" s="33" t="s">
        <v>37</v>
      </c>
      <c r="E27" s="33" t="s">
        <v>35</v>
      </c>
      <c r="F27" s="33" t="s">
        <v>35</v>
      </c>
      <c r="G27" s="34" t="s">
        <v>35</v>
      </c>
      <c r="H27" s="34" t="s">
        <v>35</v>
      </c>
      <c r="I27" s="34" t="s">
        <v>35</v>
      </c>
      <c r="J27" s="34" t="s">
        <v>35</v>
      </c>
      <c r="K27" s="35" t="n">
        <v>2</v>
      </c>
      <c r="L27" s="36" t="str">
        <f aca="false">IF($E$18="Lote 1",VLOOKUP(SUBSTITUTE($D27&amp;$E27&amp;$F27&amp;$G27&amp;$H27&amp;$I27&amp;$J27," ",""),ServiciosLote1!$A:$S,10,0),IF($E$18="Lote 2",VLOOKUP(SUBSTITUTE($D27&amp;$E27&amp;$F27&amp;$G27&amp;$H27&amp;$I27&amp;$J27," ",""),ServiciosLote2!$A:$S,10,0),""))</f>
        <v>Licencia Mes</v>
      </c>
      <c r="M27" s="37" t="n">
        <v>9</v>
      </c>
      <c r="N27" s="32" t="s">
        <v>36</v>
      </c>
      <c r="O27" s="84" t="n">
        <f aca="false">VLOOKUP(C27,temp!$B:$AC,28,0)</f>
        <v>310404</v>
      </c>
      <c r="P27" s="84" t="n">
        <f aca="false">ROUND(O27/(1-(VLOOKUP("Total porcentaje:",$F:$G,2,0))),2)</f>
        <v>310404</v>
      </c>
      <c r="Q27" s="84" t="n">
        <f aca="false">ROUND(P27*K27,2)</f>
        <v>620808</v>
      </c>
      <c r="R27" s="84" t="n">
        <f aca="false">ROUND(Q27*M27,4)</f>
        <v>5587272</v>
      </c>
      <c r="S27" s="1" t="str">
        <f aca="false">B27&amp;" - "&amp;C27&amp;"-"&amp;D27&amp;"_"&amp;E27&amp;"_"&amp;F27&amp;"_"&amp;G27&amp;"_"&amp;H27&amp;"_"&amp;I27&amp;"_"&amp;J27&amp;" - "&amp;K27&amp;" "&amp;L27</f>
        <v>2 - IT-BPO-11-1-Clic to call_NA_NA_NA_NA_NA_NA - 2 Licencia Mes</v>
      </c>
    </row>
    <row r="28" customFormat="false" ht="45.75" hidden="false" customHeight="true" outlineLevel="0" collapsed="false">
      <c r="B28" s="31" t="n">
        <v>3</v>
      </c>
      <c r="C28" s="32" t="str">
        <f aca="false">IF($E$18="Lote 1",VLOOKUP(SUBSTITUTE($D28&amp;$E28&amp;$F28&amp;$G28&amp;$H28&amp;$I28&amp;$J28," ",""),ServiciosLote1!A:S,2,0),IF($E$18="Lote 2",VLOOKUP(SUBSTITUTE($D28&amp;$E28&amp;$F28&amp;$G28&amp;$H28&amp;$I28&amp;$J28," ",""),ServiciosLote2!A:S,2,0),""))</f>
        <v>IT-BPO-13-1</v>
      </c>
      <c r="D28" s="33" t="s">
        <v>38</v>
      </c>
      <c r="E28" s="33" t="s">
        <v>35</v>
      </c>
      <c r="F28" s="33" t="s">
        <v>35</v>
      </c>
      <c r="G28" s="34" t="s">
        <v>35</v>
      </c>
      <c r="H28" s="34" t="s">
        <v>35</v>
      </c>
      <c r="I28" s="34" t="s">
        <v>35</v>
      </c>
      <c r="J28" s="34" t="s">
        <v>35</v>
      </c>
      <c r="K28" s="35" t="n">
        <v>100000</v>
      </c>
      <c r="L28" s="36" t="str">
        <f aca="false">IF($E$18="Lote 1",VLOOKUP(SUBSTITUTE($D28&amp;$E28&amp;$F28&amp;$G28&amp;$H28&amp;$I28&amp;$J28," ",""),ServiciosLote1!$A:$S,10,0),IF($E$18="Lote 2",VLOOKUP(SUBSTITUTE($D28&amp;$E28&amp;$F28&amp;$G28&amp;$H28&amp;$I28&amp;$J28," ",""),ServiciosLote2!$A:$S,10,0),""))</f>
        <v>Correo</v>
      </c>
      <c r="M28" s="37" t="n">
        <v>9</v>
      </c>
      <c r="N28" s="32" t="s">
        <v>36</v>
      </c>
      <c r="O28" s="84" t="n">
        <f aca="false">VLOOKUP(C28,temp!$B:$AC,28,0)</f>
        <v>7</v>
      </c>
      <c r="P28" s="84" t="n">
        <f aca="false">ROUND(O28/(1-(VLOOKUP("Total porcentaje:",$F:$G,2,0))),2)</f>
        <v>7</v>
      </c>
      <c r="Q28" s="84" t="n">
        <f aca="false">ROUND(P28*K28,2)</f>
        <v>700000</v>
      </c>
      <c r="R28" s="84" t="n">
        <f aca="false">ROUND(Q28*M28,4)</f>
        <v>6300000</v>
      </c>
      <c r="S28" s="1" t="str">
        <f aca="false">B28&amp;" - "&amp;C28&amp;"-"&amp;D28&amp;"_"&amp;E28&amp;"_"&amp;F28&amp;"_"&amp;G28&amp;"_"&amp;H28&amp;"_"&amp;I28&amp;"_"&amp;J28&amp;" - "&amp;K28&amp;" "&amp;L28</f>
        <v>3 - IT-BPO-13-1-Mailing_NA_NA_NA_NA_NA_NA - 100000 Correo</v>
      </c>
    </row>
    <row r="29" customFormat="false" ht="45.75" hidden="false" customHeight="true" outlineLevel="0" collapsed="false">
      <c r="B29" s="31" t="n">
        <v>4</v>
      </c>
      <c r="C29" s="32" t="str">
        <f aca="false">IF($E$18="Lote 1",VLOOKUP(SUBSTITUTE($D29&amp;$E29&amp;$F29&amp;$G29&amp;$H29&amp;$I29&amp;$J29," ",""),ServiciosLote1!A:S,2,0),IF($E$18="Lote 2",VLOOKUP(SUBSTITUTE($D29&amp;$E29&amp;$F29&amp;$G29&amp;$H29&amp;$I29&amp;$J29," ",""),ServiciosLote2!A:S,2,0),""))</f>
        <v>IT-BPO-14-1</v>
      </c>
      <c r="D29" s="33" t="s">
        <v>39</v>
      </c>
      <c r="E29" s="33" t="s">
        <v>40</v>
      </c>
      <c r="F29" s="33" t="s">
        <v>35</v>
      </c>
      <c r="G29" s="34" t="s">
        <v>35</v>
      </c>
      <c r="H29" s="34" t="s">
        <v>35</v>
      </c>
      <c r="I29" s="34" t="s">
        <v>35</v>
      </c>
      <c r="J29" s="34" t="s">
        <v>35</v>
      </c>
      <c r="K29" s="35" t="n">
        <v>1</v>
      </c>
      <c r="L29" s="36" t="str">
        <f aca="false">IF($E$18="Lote 1",VLOOKUP(SUBSTITUTE($D29&amp;$E29&amp;$F29&amp;$G29&amp;$H29&amp;$I29&amp;$J29," ",""),ServiciosLote1!$A:$S,10,0),IF($E$18="Lote 2",VLOOKUP(SUBSTITUTE($D29&amp;$E29&amp;$F29&amp;$G29&amp;$H29&amp;$I29&amp;$J29," ",""),ServiciosLote2!$A:$S,10,0),""))</f>
        <v>setup</v>
      </c>
      <c r="M29" s="37" t="n">
        <v>1</v>
      </c>
      <c r="N29" s="32" t="s">
        <v>36</v>
      </c>
      <c r="O29" s="84" t="n">
        <f aca="false">VLOOKUP(C29,temp!$B:$AC,28,0)</f>
        <v>6571334</v>
      </c>
      <c r="P29" s="84" t="n">
        <f aca="false">ROUND(O29/(1-(VLOOKUP("Total porcentaje:",$F:$G,2,0))),2)</f>
        <v>6571334</v>
      </c>
      <c r="Q29" s="84" t="n">
        <f aca="false">ROUND(P29*K29,2)</f>
        <v>6571334</v>
      </c>
      <c r="R29" s="84" t="n">
        <f aca="false">ROUND(Q29*M29,4)</f>
        <v>6571334</v>
      </c>
      <c r="S29" s="1" t="str">
        <f aca="false">B29&amp;" - "&amp;C29&amp;"-"&amp;D29&amp;"_"&amp;E29&amp;"_"&amp;F29&amp;"_"&amp;G29&amp;"_"&amp;H29&amp;"_"&amp;I29&amp;"_"&amp;J29&amp;" - "&amp;K29&amp;" "&amp;L29</f>
        <v>4 - IT-BPO-14-1-WhatsApp for Business API_setup _NA_NA_NA_NA_NA - 1 setup</v>
      </c>
    </row>
    <row r="30" customFormat="false" ht="45.75" hidden="false" customHeight="true" outlineLevel="0" collapsed="false">
      <c r="B30" s="31" t="n">
        <v>5</v>
      </c>
      <c r="C30" s="32" t="str">
        <f aca="false">IF($E$18="Lote 1",VLOOKUP(SUBSTITUTE($D30&amp;$E30&amp;$F30&amp;$G30&amp;$H30&amp;$I30&amp;$J30," ",""),ServiciosLote1!A:S,2,0),IF($E$18="Lote 2",VLOOKUP(SUBSTITUTE($D30&amp;$E30&amp;$F30&amp;$G30&amp;$H30&amp;$I30&amp;$J30," ",""),ServiciosLote2!A:S,2,0),""))</f>
        <v>IT-BPO-14-2</v>
      </c>
      <c r="D30" s="33" t="s">
        <v>39</v>
      </c>
      <c r="E30" s="33" t="s">
        <v>41</v>
      </c>
      <c r="F30" s="33" t="s">
        <v>35</v>
      </c>
      <c r="G30" s="34" t="s">
        <v>35</v>
      </c>
      <c r="H30" s="34" t="s">
        <v>35</v>
      </c>
      <c r="I30" s="34" t="s">
        <v>35</v>
      </c>
      <c r="J30" s="34" t="s">
        <v>35</v>
      </c>
      <c r="K30" s="35" t="n">
        <v>1</v>
      </c>
      <c r="L30" s="36" t="str">
        <f aca="false">IF($E$18="Lote 1",VLOOKUP(SUBSTITUTE($D30&amp;$E30&amp;$F30&amp;$G30&amp;$H30&amp;$I30&amp;$J30," ",""),ServiciosLote1!$A:$S,10,0),IF($E$18="Lote 2",VLOOKUP(SUBSTITUTE($D30&amp;$E30&amp;$F30&amp;$G30&amp;$H30&amp;$I30&amp;$J30," ",""),ServiciosLote2!$A:$S,10,0),""))</f>
        <v>Mes</v>
      </c>
      <c r="M30" s="37" t="n">
        <v>9</v>
      </c>
      <c r="N30" s="32" t="s">
        <v>36</v>
      </c>
      <c r="O30" s="84" t="n">
        <f aca="false">VLOOKUP(C30,temp!$B:$AC,28,0)</f>
        <v>359657</v>
      </c>
      <c r="P30" s="84" t="n">
        <f aca="false">ROUND(O30/(1-(VLOOKUP("Total porcentaje:",$F:$G,2,0))),2)</f>
        <v>359657</v>
      </c>
      <c r="Q30" s="84" t="n">
        <f aca="false">ROUND(P30*K30,2)</f>
        <v>359657</v>
      </c>
      <c r="R30" s="84" t="n">
        <f aca="false">ROUND(Q30*M30,4)</f>
        <v>3236913</v>
      </c>
      <c r="S30" s="1" t="str">
        <f aca="false">B30&amp;" - "&amp;C30&amp;"-"&amp;D30&amp;"_"&amp;E30&amp;"_"&amp;F30&amp;"_"&amp;G30&amp;"_"&amp;H30&amp;"_"&amp;I30&amp;"_"&amp;J30&amp;" - "&amp;K30&amp;" "&amp;L30</f>
        <v>5 - IT-BPO-14-2-WhatsApp for Business API_API_NA_NA_NA_NA_NA - 1 Mes</v>
      </c>
    </row>
    <row r="31" customFormat="false" ht="45.75" hidden="false" customHeight="true" outlineLevel="0" collapsed="false">
      <c r="B31" s="31" t="n">
        <v>6</v>
      </c>
      <c r="C31" s="32" t="str">
        <f aca="false">IF($E$18="Lote 1",VLOOKUP(SUBSTITUTE($D31&amp;$E31&amp;$F31&amp;$G31&amp;$H31&amp;$I31&amp;$J31," ",""),ServiciosLote1!A:S,2,0),IF($E$18="Lote 2",VLOOKUP(SUBSTITUTE($D31&amp;$E31&amp;$F31&amp;$G31&amp;$H31&amp;$I31&amp;$J31," ",""),ServiciosLote2!A:S,2,0),""))</f>
        <v>IT-BPO-14-3</v>
      </c>
      <c r="D31" s="33" t="s">
        <v>39</v>
      </c>
      <c r="E31" s="33" t="s">
        <v>42</v>
      </c>
      <c r="F31" s="33" t="s">
        <v>35</v>
      </c>
      <c r="G31" s="34" t="s">
        <v>35</v>
      </c>
      <c r="H31" s="34" t="s">
        <v>35</v>
      </c>
      <c r="I31" s="34" t="s">
        <v>35</v>
      </c>
      <c r="J31" s="34" t="s">
        <v>35</v>
      </c>
      <c r="K31" s="35" t="n">
        <v>26000</v>
      </c>
      <c r="L31" s="36" t="str">
        <f aca="false">IF($E$18="Lote 1",VLOOKUP(SUBSTITUTE($D31&amp;$E31&amp;$F31&amp;$G31&amp;$H31&amp;$I31&amp;$J31," ",""),ServiciosLote1!$A:$S,10,0),IF($E$18="Lote 2",VLOOKUP(SUBSTITUTE($D31&amp;$E31&amp;$F31&amp;$G31&amp;$H31&amp;$I31&amp;$J31," ",""),ServiciosLote2!$A:$S,10,0),""))</f>
        <v>Usuario activo</v>
      </c>
      <c r="M31" s="37" t="n">
        <v>9</v>
      </c>
      <c r="N31" s="32" t="s">
        <v>36</v>
      </c>
      <c r="O31" s="84" t="n">
        <f aca="false">VLOOKUP(C31,temp!$B:$AC,28,0)</f>
        <v>161</v>
      </c>
      <c r="P31" s="84" t="n">
        <f aca="false">ROUND(O31/(1-(VLOOKUP("Total porcentaje:",$F:$G,2,0))),2)</f>
        <v>161</v>
      </c>
      <c r="Q31" s="84" t="n">
        <f aca="false">ROUND(P31*K31,2)</f>
        <v>4186000</v>
      </c>
      <c r="R31" s="84" t="n">
        <f aca="false">ROUND(Q31*M31,4)</f>
        <v>37674000</v>
      </c>
      <c r="S31" s="1" t="str">
        <f aca="false">B31&amp;" - "&amp;C31&amp;"-"&amp;D31&amp;"_"&amp;E31&amp;"_"&amp;F31&amp;"_"&amp;G31&amp;"_"&amp;H31&amp;"_"&amp;I31&amp;"_"&amp;J31&amp;" - "&amp;K31&amp;" "&amp;L31</f>
        <v>6 - IT-BPO-14-3-WhatsApp for Business API_usuario activo _NA_NA_NA_NA_NA - 26000 Usuario activo</v>
      </c>
    </row>
    <row r="32" customFormat="false" ht="45.75" hidden="false" customHeight="true" outlineLevel="0" collapsed="false">
      <c r="B32" s="31" t="n">
        <v>7</v>
      </c>
      <c r="C32" s="32" t="str">
        <f aca="false">IF($E$18="Lote 1",VLOOKUP(SUBSTITUTE($D32&amp;$E32&amp;$F32&amp;$G32&amp;$H32&amp;$I32&amp;$J32," ",""),ServiciosLote1!A:S,2,0),IF($E$18="Lote 2",VLOOKUP(SUBSTITUTE($D32&amp;$E32&amp;$F32&amp;$G32&amp;$H32&amp;$I32&amp;$J32," ",""),ServiciosLote2!A:S,2,0),""))</f>
        <v>IT-BPO-16-2</v>
      </c>
      <c r="D32" s="33" t="s">
        <v>43</v>
      </c>
      <c r="E32" s="33" t="s">
        <v>44</v>
      </c>
      <c r="F32" s="33" t="s">
        <v>35</v>
      </c>
      <c r="G32" s="34" t="s">
        <v>35</v>
      </c>
      <c r="H32" s="34" t="s">
        <v>35</v>
      </c>
      <c r="I32" s="34" t="s">
        <v>35</v>
      </c>
      <c r="J32" s="34" t="s">
        <v>35</v>
      </c>
      <c r="K32" s="35" t="n">
        <v>2500000</v>
      </c>
      <c r="L32" s="36" t="str">
        <f aca="false">IF($E$18="Lote 1",VLOOKUP(SUBSTITUTE($D32&amp;$E32&amp;$F32&amp;$G32&amp;$H32&amp;$I32&amp;$J32," ",""),ServiciosLote1!$A:$S,10,0),IF($E$18="Lote 2",VLOOKUP(SUBSTITUTE($D32&amp;$E32&amp;$F32&amp;$G32&amp;$H32&amp;$I32&amp;$J32," ",""),ServiciosLote2!$A:$S,10,0),""))</f>
        <v>Mensaje SMS</v>
      </c>
      <c r="M32" s="37" t="n">
        <v>9</v>
      </c>
      <c r="N32" s="32" t="s">
        <v>36</v>
      </c>
      <c r="O32" s="84" t="n">
        <f aca="false">VLOOKUP(C32,temp!$B:$AC,28,0)</f>
        <v>10</v>
      </c>
      <c r="P32" s="84" t="n">
        <f aca="false">ROUND(O32/(1-(VLOOKUP("Total porcentaje:",$F:$G,2,0))),2)</f>
        <v>10</v>
      </c>
      <c r="Q32" s="84" t="n">
        <f aca="false">ROUND(P32*K32,2)</f>
        <v>25000000</v>
      </c>
      <c r="R32" s="84" t="n">
        <f aca="false">ROUND(Q32*M32,4)</f>
        <v>225000000</v>
      </c>
      <c r="S32" s="1" t="str">
        <f aca="false">B32&amp;" - "&amp;C32&amp;"-"&amp;D32&amp;"_"&amp;E32&amp;"_"&amp;F32&amp;"_"&amp;G32&amp;"_"&amp;H32&amp;"_"&amp;I32&amp;"_"&amp;J32&amp;" - "&amp;K32&amp;" "&amp;L32</f>
        <v>7 - IT-BPO-16-2-Mensaje SMS (Short Message Service)_SMS en doble vía_NA_NA_NA_NA_NA - 2500000 Mensaje SMS</v>
      </c>
    </row>
    <row r="33" customFormat="false" ht="45.75" hidden="false" customHeight="true" outlineLevel="0" collapsed="false">
      <c r="B33" s="31" t="n">
        <v>8</v>
      </c>
      <c r="C33" s="32" t="str">
        <f aca="false">IF($E$18="Lote 1",VLOOKUP(SUBSTITUTE($D33&amp;$E33&amp;$F33&amp;$G33&amp;$H33&amp;$I33&amp;$J33," ",""),ServiciosLote1!A:S,2,0),IF($E$18="Lote 2",VLOOKUP(SUBSTITUTE($D33&amp;$E33&amp;$F33&amp;$G33&amp;$H33&amp;$I33&amp;$J33," ",""),ServiciosLote2!A:S,2,0),""))</f>
        <v>IT-BPO-17-1</v>
      </c>
      <c r="D33" s="33" t="s">
        <v>45</v>
      </c>
      <c r="E33" s="33" t="s">
        <v>35</v>
      </c>
      <c r="F33" s="33" t="s">
        <v>35</v>
      </c>
      <c r="G33" s="34" t="s">
        <v>35</v>
      </c>
      <c r="H33" s="34" t="s">
        <v>35</v>
      </c>
      <c r="I33" s="34" t="s">
        <v>35</v>
      </c>
      <c r="J33" s="34" t="s">
        <v>35</v>
      </c>
      <c r="K33" s="35" t="n">
        <v>21000</v>
      </c>
      <c r="L33" s="36" t="str">
        <f aca="false">IF($E$18="Lote 1",VLOOKUP(SUBSTITUTE($D33&amp;$E33&amp;$F33&amp;$G33&amp;$H33&amp;$I33&amp;$J33," ",""),ServiciosLote1!$A:$S,10,0),IF($E$18="Lote 2",VLOOKUP(SUBSTITUTE($D33&amp;$E33&amp;$F33&amp;$G33&amp;$H33&amp;$I33&amp;$J33," ",""),ServiciosLote2!$A:$S,10,0),""))</f>
        <v>Mensaje SMS</v>
      </c>
      <c r="M33" s="37" t="n">
        <v>9</v>
      </c>
      <c r="N33" s="32" t="s">
        <v>36</v>
      </c>
      <c r="O33" s="84" t="n">
        <f aca="false">VLOOKUP(C33,temp!$B:$AC,28,0)</f>
        <v>17</v>
      </c>
      <c r="P33" s="84" t="n">
        <f aca="false">ROUND(O33/(1-(VLOOKUP("Total porcentaje:",$F:$G,2,0))),2)</f>
        <v>17</v>
      </c>
      <c r="Q33" s="84" t="n">
        <f aca="false">ROUND(P33*K33,2)</f>
        <v>357000</v>
      </c>
      <c r="R33" s="84" t="n">
        <f aca="false">ROUND(Q33*M33,4)</f>
        <v>3213000</v>
      </c>
      <c r="S33" s="1" t="str">
        <f aca="false">B33&amp;" - "&amp;C33&amp;"-"&amp;D33&amp;"_"&amp;E33&amp;"_"&amp;F33&amp;"_"&amp;G33&amp;"_"&amp;H33&amp;"_"&amp;I33&amp;"_"&amp;J33&amp;" - "&amp;K33&amp;" "&amp;L33</f>
        <v>8 - IT-BPO-17-1-SMS con Landing Page_NA_NA_NA_NA_NA_NA - 21000 Mensaje SMS</v>
      </c>
    </row>
    <row r="34" customFormat="false" ht="45.75" hidden="false" customHeight="true" outlineLevel="0" collapsed="false">
      <c r="B34" s="31" t="n">
        <v>9</v>
      </c>
      <c r="C34" s="32" t="str">
        <f aca="false">IF($E$18="Lote 1",VLOOKUP(SUBSTITUTE($D34&amp;$E34&amp;$F34&amp;$G34&amp;$H34&amp;$I34&amp;$J34," ",""),ServiciosLote1!A:S,2,0),IF($E$18="Lote 2",VLOOKUP(SUBSTITUTE($D34&amp;$E34&amp;$F34&amp;$G34&amp;$H34&amp;$I34&amp;$J34," ",""),ServiciosLote2!A:S,2,0),""))</f>
        <v>IT-BPO-20-1</v>
      </c>
      <c r="D34" s="33" t="s">
        <v>46</v>
      </c>
      <c r="E34" s="33" t="s">
        <v>35</v>
      </c>
      <c r="F34" s="33" t="s">
        <v>35</v>
      </c>
      <c r="G34" s="34" t="s">
        <v>35</v>
      </c>
      <c r="H34" s="34" t="s">
        <v>35</v>
      </c>
      <c r="I34" s="34" t="s">
        <v>35</v>
      </c>
      <c r="J34" s="34" t="s">
        <v>35</v>
      </c>
      <c r="K34" s="35" t="n">
        <v>1300000</v>
      </c>
      <c r="L34" s="36" t="str">
        <f aca="false">IF($E$18="Lote 1",VLOOKUP(SUBSTITUTE($D34&amp;$E34&amp;$F34&amp;$G34&amp;$H34&amp;$I34&amp;$J34," ",""),ServiciosLote1!$A:$S,10,0),IF($E$18="Lote 2",VLOOKUP(SUBSTITUTE($D34&amp;$E34&amp;$F34&amp;$G34&amp;$H34&amp;$I34&amp;$J34," ",""),ServiciosLote2!$A:$S,10,0),""))</f>
        <v>Respuesta Chatbot dumb</v>
      </c>
      <c r="M34" s="37" t="n">
        <v>10</v>
      </c>
      <c r="N34" s="32" t="s">
        <v>36</v>
      </c>
      <c r="O34" s="84" t="n">
        <f aca="false">VLOOKUP(C34,temp!$B:$AC,28,0)</f>
        <v>32</v>
      </c>
      <c r="P34" s="84" t="n">
        <f aca="false">ROUND(O34/(1-(VLOOKUP("Total porcentaje:",$F:$G,2,0))),2)</f>
        <v>32</v>
      </c>
      <c r="Q34" s="84" t="n">
        <f aca="false">ROUND(P34*K34,2)</f>
        <v>41600000</v>
      </c>
      <c r="R34" s="84" t="n">
        <f aca="false">ROUND(Q34*M34,4)</f>
        <v>416000000</v>
      </c>
      <c r="S34" s="1" t="str">
        <f aca="false">B34&amp;" - "&amp;C34&amp;"-"&amp;D34&amp;"_"&amp;E34&amp;"_"&amp;F34&amp;"_"&amp;G34&amp;"_"&amp;H34&amp;"_"&amp;I34&amp;"_"&amp;J34&amp;" - "&amp;K34&amp;" "&amp;L34</f>
        <v>9 - IT-BPO-20-1-Chatbot dumb_NA_NA_NA_NA_NA_NA - 1300000 Respuesta Chatbot dumb</v>
      </c>
    </row>
    <row r="35" customFormat="false" ht="45.75" hidden="false" customHeight="true" outlineLevel="0" collapsed="false">
      <c r="B35" s="31" t="n">
        <v>10</v>
      </c>
      <c r="C35" s="32" t="str">
        <f aca="false">IF($E$18="Lote 1",VLOOKUP(SUBSTITUTE($D35&amp;$E35&amp;$F35&amp;$G35&amp;$H35&amp;$I35&amp;$J35," ",""),ServiciosLote1!A:S,2,0),IF($E$18="Lote 2",VLOOKUP(SUBSTITUTE($D35&amp;$E35&amp;$F35&amp;$G35&amp;$H35&amp;$I35&amp;$J35," ",""),ServiciosLote2!A:S,2,0),""))</f>
        <v>IT-BPO-2-1</v>
      </c>
      <c r="D35" s="33" t="s">
        <v>47</v>
      </c>
      <c r="E35" s="33" t="s">
        <v>35</v>
      </c>
      <c r="F35" s="33" t="s">
        <v>35</v>
      </c>
      <c r="G35" s="34" t="s">
        <v>35</v>
      </c>
      <c r="H35" s="34" t="s">
        <v>35</v>
      </c>
      <c r="I35" s="34" t="s">
        <v>35</v>
      </c>
      <c r="J35" s="34" t="s">
        <v>35</v>
      </c>
      <c r="K35" s="35" t="n">
        <v>200000</v>
      </c>
      <c r="L35" s="36" t="str">
        <f aca="false">IF($E$18="Lote 1",VLOOKUP(SUBSTITUTE($D35&amp;$E35&amp;$F35&amp;$G35&amp;$H35&amp;$I35&amp;$J35," ",""),ServiciosLote1!$A:$S,10,0),IF($E$18="Lote 2",VLOOKUP(SUBSTITUTE($D35&amp;$E35&amp;$F35&amp;$G35&amp;$H35&amp;$I35&amp;$J35," ",""),ServiciosLote2!$A:$S,10,0),""))</f>
        <v>Minuto</v>
      </c>
      <c r="M35" s="37" t="n">
        <v>9</v>
      </c>
      <c r="N35" s="32" t="s">
        <v>36</v>
      </c>
      <c r="O35" s="84" t="n">
        <f aca="false">VLOOKUP(C35,temp!$B:$AC,28,0)</f>
        <v>4</v>
      </c>
      <c r="P35" s="84" t="n">
        <f aca="false">ROUND(O35/(1-(VLOOKUP("Total porcentaje:",$F:$G,2,0))),2)</f>
        <v>4</v>
      </c>
      <c r="Q35" s="84" t="n">
        <f aca="false">ROUND(P35*K35,2)</f>
        <v>800000</v>
      </c>
      <c r="R35" s="84" t="n">
        <f aca="false">ROUND(Q35*M35,4)</f>
        <v>7200000</v>
      </c>
      <c r="S35" s="1" t="str">
        <f aca="false">B35&amp;" - "&amp;C35&amp;"-"&amp;D35&amp;"_"&amp;E35&amp;"_"&amp;F35&amp;"_"&amp;G35&amp;"_"&amp;H35&amp;"_"&amp;I35&amp;"_"&amp;J35&amp;" - "&amp;K35&amp;" "&amp;L35</f>
        <v>10 - IT-BPO-2-1-Minuto IVR (Interactive Voice Response) - Enrutador_NA_NA_NA_NA_NA_NA - 200000 Minuto</v>
      </c>
    </row>
    <row r="36" customFormat="false" ht="45.75" hidden="false" customHeight="true" outlineLevel="0" collapsed="false">
      <c r="B36" s="31" t="n">
        <v>11</v>
      </c>
      <c r="C36" s="32" t="str">
        <f aca="false">IF($E$18="Lote 1",VLOOKUP(SUBSTITUTE($D36&amp;$E36&amp;$F36&amp;$G36&amp;$H36&amp;$I36&amp;$J36," ",""),ServiciosLote1!A:S,2,0),IF($E$18="Lote 2",VLOOKUP(SUBSTITUTE($D36&amp;$E36&amp;$F36&amp;$G36&amp;$H36&amp;$I36&amp;$J36," ",""),ServiciosLote2!A:S,2,0),""))</f>
        <v>IT-BPO-21-1</v>
      </c>
      <c r="D36" s="33" t="s">
        <v>48</v>
      </c>
      <c r="E36" s="33" t="s">
        <v>35</v>
      </c>
      <c r="F36" s="33" t="s">
        <v>35</v>
      </c>
      <c r="G36" s="34" t="s">
        <v>35</v>
      </c>
      <c r="H36" s="34" t="s">
        <v>35</v>
      </c>
      <c r="I36" s="34" t="s">
        <v>35</v>
      </c>
      <c r="J36" s="34" t="s">
        <v>35</v>
      </c>
      <c r="K36" s="35" t="n">
        <v>1300000</v>
      </c>
      <c r="L36" s="36" t="str">
        <f aca="false">IF($E$18="Lote 1",VLOOKUP(SUBSTITUTE($D36&amp;$E36&amp;$F36&amp;$G36&amp;$H36&amp;$I36&amp;$J36," ",""),ServiciosLote1!$A:$S,10,0),IF($E$18="Lote 2",VLOOKUP(SUBSTITUTE($D36&amp;$E36&amp;$F36&amp;$G36&amp;$H36&amp;$I36&amp;$J36," ",""),ServiciosLote2!$A:$S,10,0),""))</f>
        <v>Respuesta Chatbot Smart</v>
      </c>
      <c r="M36" s="37" t="n">
        <v>10</v>
      </c>
      <c r="N36" s="32" t="s">
        <v>36</v>
      </c>
      <c r="O36" s="84" t="n">
        <f aca="false">VLOOKUP(C36,temp!$B:$AC,28,0)</f>
        <v>65</v>
      </c>
      <c r="P36" s="84" t="n">
        <f aca="false">ROUND(O36/(1-(VLOOKUP("Total porcentaje:",$F:$G,2,0))),2)</f>
        <v>65</v>
      </c>
      <c r="Q36" s="84" t="n">
        <f aca="false">ROUND(P36*K36,2)</f>
        <v>84500000</v>
      </c>
      <c r="R36" s="84" t="n">
        <f aca="false">ROUND(Q36*M36,4)</f>
        <v>845000000</v>
      </c>
      <c r="S36" s="1" t="str">
        <f aca="false">B36&amp;" - "&amp;C36&amp;"-"&amp;D36&amp;"_"&amp;E36&amp;"_"&amp;F36&amp;"_"&amp;G36&amp;"_"&amp;H36&amp;"_"&amp;I36&amp;"_"&amp;J36&amp;" - "&amp;K36&amp;" "&amp;L36</f>
        <v>11 - IT-BPO-21-1-Chatbot Smart_NA_NA_NA_NA_NA_NA - 1300000 Respuesta Chatbot Smart</v>
      </c>
    </row>
    <row r="37" customFormat="false" ht="45.75" hidden="false" customHeight="true" outlineLevel="0" collapsed="false">
      <c r="B37" s="31" t="n">
        <v>12</v>
      </c>
      <c r="C37" s="32" t="str">
        <f aca="false">IF($E$18="Lote 1",VLOOKUP(SUBSTITUTE($D37&amp;$E37&amp;$F37&amp;$G37&amp;$H37&amp;$I37&amp;$J37," ",""),ServiciosLote1!A:S,2,0),IF($E$18="Lote 2",VLOOKUP(SUBSTITUTE($D37&amp;$E37&amp;$F37&amp;$G37&amp;$H37&amp;$I37&amp;$J37," ",""),ServiciosLote2!A:S,2,0),""))</f>
        <v>IT-BPO-23-1</v>
      </c>
      <c r="D37" s="33" t="s">
        <v>49</v>
      </c>
      <c r="E37" s="33" t="s">
        <v>35</v>
      </c>
      <c r="F37" s="33" t="s">
        <v>35</v>
      </c>
      <c r="G37" s="34" t="s">
        <v>35</v>
      </c>
      <c r="H37" s="34" t="s">
        <v>35</v>
      </c>
      <c r="I37" s="34" t="s">
        <v>35</v>
      </c>
      <c r="J37" s="34" t="s">
        <v>35</v>
      </c>
      <c r="K37" s="35" t="n">
        <v>700</v>
      </c>
      <c r="L37" s="36" t="str">
        <f aca="false">IF($E$18="Lote 1",VLOOKUP(SUBSTITUTE($D37&amp;$E37&amp;$F37&amp;$G37&amp;$H37&amp;$I37&amp;$J37," ",""),ServiciosLote1!$A:$S,10,0),IF($E$18="Lote 2",VLOOKUP(SUBSTITUTE($D37&amp;$E37&amp;$F37&amp;$G37&amp;$H37&amp;$I37&amp;$J37," ",""),ServiciosLote2!$A:$S,10,0),""))</f>
        <v>Hora desarrollo para Integraciones y canales digitales</v>
      </c>
      <c r="M37" s="37" t="n">
        <v>3</v>
      </c>
      <c r="N37" s="32" t="s">
        <v>36</v>
      </c>
      <c r="O37" s="84" t="n">
        <f aca="false">VLOOKUP(C37,temp!$B:$AC,28,0)</f>
        <v>101305</v>
      </c>
      <c r="P37" s="84" t="n">
        <f aca="false">ROUND(O37/(1-(VLOOKUP("Total porcentaje:",$F:$G,2,0))),2)</f>
        <v>101305</v>
      </c>
      <c r="Q37" s="84" t="n">
        <f aca="false">ROUND(P37*K37,2)</f>
        <v>70913500</v>
      </c>
      <c r="R37" s="84" t="n">
        <f aca="false">ROUND(Q37*M37,4)</f>
        <v>212740500</v>
      </c>
      <c r="S37" s="1" t="str">
        <f aca="false">B37&amp;" - "&amp;C37&amp;"-"&amp;D37&amp;"_"&amp;E37&amp;"_"&amp;F37&amp;"_"&amp;G37&amp;"_"&amp;H37&amp;"_"&amp;I37&amp;"_"&amp;J37&amp;" - "&amp;K37&amp;" "&amp;L37</f>
        <v>12 - IT-BPO-23-1-Hora desarrollo para Integraciones y canales digitales_NA_NA_NA_NA_NA_NA - 700 Hora desarrollo para Integraciones y canales digitales</v>
      </c>
    </row>
    <row r="38" customFormat="false" ht="45.75" hidden="false" customHeight="true" outlineLevel="0" collapsed="false">
      <c r="B38" s="31" t="n">
        <v>13</v>
      </c>
      <c r="C38" s="32" t="str">
        <f aca="false">IF($E$18="Lote 1",VLOOKUP(SUBSTITUTE($D38&amp;$E38&amp;$F38&amp;$G38&amp;$H38&amp;$I38&amp;$J38," ",""),ServiciosLote1!A:S,2,0),IF($E$18="Lote 2",VLOOKUP(SUBSTITUTE($D38&amp;$E38&amp;$F38&amp;$G38&amp;$H38&amp;$I38&amp;$J38," ",""),ServiciosLote2!A:S,2,0),""))</f>
        <v>IT-BPO-24-1</v>
      </c>
      <c r="D38" s="33" t="s">
        <v>50</v>
      </c>
      <c r="E38" s="33" t="s">
        <v>35</v>
      </c>
      <c r="F38" s="33" t="s">
        <v>35</v>
      </c>
      <c r="G38" s="34" t="s">
        <v>35</v>
      </c>
      <c r="H38" s="34" t="s">
        <v>35</v>
      </c>
      <c r="I38" s="34" t="s">
        <v>35</v>
      </c>
      <c r="J38" s="34" t="s">
        <v>35</v>
      </c>
      <c r="K38" s="35" t="n">
        <v>1</v>
      </c>
      <c r="L38" s="36" t="str">
        <f aca="false">IF($E$18="Lote 1",VLOOKUP(SUBSTITUTE($D38&amp;$E38&amp;$F38&amp;$G38&amp;$H38&amp;$I38&amp;$J38," ",""),ServiciosLote1!$A:$S,10,0),IF($E$18="Lote 2",VLOOKUP(SUBSTITUTE($D38&amp;$E38&amp;$F38&amp;$G38&amp;$H38&amp;$I38&amp;$J38," ",""),ServiciosLote2!$A:$S,10,0),""))</f>
        <v>Licencia Mes</v>
      </c>
      <c r="M38" s="37" t="n">
        <v>10</v>
      </c>
      <c r="N38" s="32" t="s">
        <v>36</v>
      </c>
      <c r="O38" s="84" t="n">
        <f aca="false">VLOOKUP(C38,temp!$B:$AC,28,0)</f>
        <v>229120</v>
      </c>
      <c r="P38" s="84" t="n">
        <f aca="false">ROUND(O38/(1-(VLOOKUP("Total porcentaje:",$F:$G,2,0))),2)</f>
        <v>229120</v>
      </c>
      <c r="Q38" s="84" t="n">
        <f aca="false">ROUND(P38*K38,2)</f>
        <v>229120</v>
      </c>
      <c r="R38" s="84" t="n">
        <f aca="false">ROUND(Q38*M38,4)</f>
        <v>2291200</v>
      </c>
      <c r="S38" s="1" t="str">
        <f aca="false">B38&amp;" - "&amp;C38&amp;"-"&amp;D38&amp;"_"&amp;E38&amp;"_"&amp;F38&amp;"_"&amp;G38&amp;"_"&amp;H38&amp;"_"&amp;I38&amp;"_"&amp;J38&amp;" - "&amp;K38&amp;" "&amp;L38</f>
        <v>13 - IT-BPO-24-1-Analytics_NA_NA_NA_NA_NA_NA - 1 Licencia Mes</v>
      </c>
    </row>
    <row r="39" customFormat="false" ht="45.75" hidden="false" customHeight="true" outlineLevel="0" collapsed="false">
      <c r="B39" s="31" t="n">
        <v>14</v>
      </c>
      <c r="C39" s="32" t="str">
        <f aca="false">IF($E$18="Lote 1",VLOOKUP(SUBSTITUTE($D39&amp;$E39&amp;$F39&amp;$G39&amp;$H39&amp;$I39&amp;$J39," ",""),ServiciosLote1!A:S,2,0),IF($E$18="Lote 2",VLOOKUP(SUBSTITUTE($D39&amp;$E39&amp;$F39&amp;$G39&amp;$H39&amp;$I39&amp;$J39," ",""),ServiciosLote2!A:S,2,0),""))</f>
        <v>IT-BPO-25-21</v>
      </c>
      <c r="D39" s="33" t="s">
        <v>51</v>
      </c>
      <c r="E39" s="33" t="s">
        <v>52</v>
      </c>
      <c r="F39" s="33" t="s">
        <v>53</v>
      </c>
      <c r="G39" s="34" t="s">
        <v>54</v>
      </c>
      <c r="H39" s="34" t="s">
        <v>35</v>
      </c>
      <c r="I39" s="34" t="s">
        <v>35</v>
      </c>
      <c r="J39" s="34" t="s">
        <v>35</v>
      </c>
      <c r="K39" s="35" t="n">
        <v>13</v>
      </c>
      <c r="L39" s="36" t="str">
        <f aca="false">IF($E$18="Lote 1",VLOOKUP(SUBSTITUTE($D39&amp;$E39&amp;$F39&amp;$G39&amp;$H39&amp;$I39&amp;$J39," ",""),ServiciosLote1!$A:$S,10,0),IF($E$18="Lote 2",VLOOKUP(SUBSTITUTE($D39&amp;$E39&amp;$F39&amp;$G39&amp;$H39&amp;$I39&amp;$J39," ",""),ServiciosLote2!$A:$S,10,0),""))</f>
        <v>Mes</v>
      </c>
      <c r="M39" s="37" t="n">
        <v>10</v>
      </c>
      <c r="N39" s="32" t="s">
        <v>36</v>
      </c>
      <c r="O39" s="84" t="n">
        <f aca="false">VLOOKUP(C39,temp!$B:$AC,28,0)</f>
        <v>4116072.87</v>
      </c>
      <c r="P39" s="84" t="n">
        <f aca="false">ROUND(O39/(1-(VLOOKUP("Total porcentaje:",$F:$G,2,0))),2)</f>
        <v>4116072.87</v>
      </c>
      <c r="Q39" s="84" t="n">
        <f aca="false">ROUND(P39*K39,2)</f>
        <v>53508947.31</v>
      </c>
      <c r="R39" s="84" t="n">
        <f aca="false">ROUND(Q39*M39,4)</f>
        <v>535089473.1</v>
      </c>
      <c r="S39" s="1" t="str">
        <f aca="false">B39&amp;" - "&amp;C39&amp;"-"&amp;D39&amp;"_"&amp;E39&amp;"_"&amp;F39&amp;"_"&amp;G39&amp;"_"&amp;H39&amp;"_"&amp;I39&amp;"_"&amp;J39&amp;" - "&amp;K39&amp;" "&amp;L39</f>
        <v>14 - IT-BPO-25-21-Agente en Sitio _Agente técnico_Jornada Ordinaria_Oro_NA_NA_NA - 13 Mes</v>
      </c>
    </row>
    <row r="40" customFormat="false" ht="45.75" hidden="false" customHeight="true" outlineLevel="0" collapsed="false">
      <c r="B40" s="31" t="n">
        <v>15</v>
      </c>
      <c r="C40" s="32" t="str">
        <f aca="false">IF($E$18="Lote 1",VLOOKUP(SUBSTITUTE($D40&amp;$E40&amp;$F40&amp;$G40&amp;$H40&amp;$I40&amp;$J40," ",""),ServiciosLote1!A:S,2,0),IF($E$18="Lote 2",VLOOKUP(SUBSTITUTE($D40&amp;$E40&amp;$F40&amp;$G40&amp;$H40&amp;$I40&amp;$J40," ",""),ServiciosLote2!A:S,2,0),""))</f>
        <v>IT-BPO-25-25</v>
      </c>
      <c r="D40" s="33" t="s">
        <v>51</v>
      </c>
      <c r="E40" s="33" t="s">
        <v>52</v>
      </c>
      <c r="F40" s="33" t="s">
        <v>55</v>
      </c>
      <c r="G40" s="34" t="s">
        <v>54</v>
      </c>
      <c r="H40" s="34" t="s">
        <v>35</v>
      </c>
      <c r="I40" s="34" t="s">
        <v>35</v>
      </c>
      <c r="J40" s="34" t="s">
        <v>35</v>
      </c>
      <c r="K40" s="35" t="n">
        <v>1</v>
      </c>
      <c r="L40" s="36" t="str">
        <f aca="false">IF($E$18="Lote 1",VLOOKUP(SUBSTITUTE($D40&amp;$E40&amp;$F40&amp;$G40&amp;$H40&amp;$I40&amp;$J40," ",""),ServiciosLote1!$A:$S,10,0),IF($E$18="Lote 2",VLOOKUP(SUBSTITUTE($D40&amp;$E40&amp;$F40&amp;$G40&amp;$H40&amp;$I40&amp;$J40," ",""),ServiciosLote2!$A:$S,10,0),""))</f>
        <v>Mes 7x24</v>
      </c>
      <c r="M40" s="37" t="n">
        <v>10</v>
      </c>
      <c r="N40" s="32" t="s">
        <v>36</v>
      </c>
      <c r="O40" s="84" t="n">
        <f aca="false">VLOOKUP(C40,temp!$B:$AC,28,0)</f>
        <v>17832120.57</v>
      </c>
      <c r="P40" s="84" t="n">
        <f aca="false">ROUND(O40/(1-(VLOOKUP("Total porcentaje:",$F:$G,2,0))),2)</f>
        <v>17832120.57</v>
      </c>
      <c r="Q40" s="84" t="n">
        <f aca="false">ROUND(P40*K40,2)</f>
        <v>17832120.57</v>
      </c>
      <c r="R40" s="84" t="n">
        <f aca="false">ROUND(Q40*M40,4)</f>
        <v>178321205.7</v>
      </c>
      <c r="S40" s="1" t="str">
        <f aca="false">B40&amp;" - "&amp;C40&amp;"-"&amp;D40&amp;"_"&amp;E40&amp;"_"&amp;F40&amp;"_"&amp;G40&amp;"_"&amp;H40&amp;"_"&amp;I40&amp;"_"&amp;J40&amp;" - "&amp;K40&amp;" "&amp;L40</f>
        <v>15 - IT-BPO-25-25-Agente en Sitio _Agente técnico_Servicio 7x24_Oro_NA_NA_NA - 1 Mes 7x24</v>
      </c>
    </row>
    <row r="41" customFormat="false" ht="45.75" hidden="false" customHeight="true" outlineLevel="0" collapsed="false">
      <c r="B41" s="31" t="n">
        <v>16</v>
      </c>
      <c r="C41" s="32" t="str">
        <f aca="false">IF($E$18="Lote 1",VLOOKUP(SUBSTITUTE($D41&amp;$E41&amp;$F41&amp;$G41&amp;$H41&amp;$I41&amp;$J41," ",""),ServiciosLote1!A:S,2,0),IF($E$18="Lote 2",VLOOKUP(SUBSTITUTE($D41&amp;$E41&amp;$F41&amp;$G41&amp;$H41&amp;$I41&amp;$J41," ",""),ServiciosLote2!A:S,2,0),""))</f>
        <v>IT-BPO-25-51</v>
      </c>
      <c r="D41" s="33" t="s">
        <v>51</v>
      </c>
      <c r="E41" s="33" t="s">
        <v>56</v>
      </c>
      <c r="F41" s="33" t="s">
        <v>57</v>
      </c>
      <c r="G41" s="34" t="s">
        <v>53</v>
      </c>
      <c r="H41" s="34" t="s">
        <v>54</v>
      </c>
      <c r="I41" s="34" t="s">
        <v>35</v>
      </c>
      <c r="J41" s="34" t="s">
        <v>35</v>
      </c>
      <c r="K41" s="35" t="n">
        <v>1</v>
      </c>
      <c r="L41" s="36" t="str">
        <f aca="false">IF($E$18="Lote 1",VLOOKUP(SUBSTITUTE($D41&amp;$E41&amp;$F41&amp;$G41&amp;$H41&amp;$I41&amp;$J41," ",""),ServiciosLote1!$A:$S,10,0),IF($E$18="Lote 2",VLOOKUP(SUBSTITUTE($D41&amp;$E41&amp;$F41&amp;$G41&amp;$H41&amp;$I41&amp;$J41," ",""),ServiciosLote2!$A:$S,10,0),""))</f>
        <v>Mes</v>
      </c>
      <c r="M41" s="37" t="n">
        <v>10</v>
      </c>
      <c r="N41" s="32" t="s">
        <v>36</v>
      </c>
      <c r="O41" s="84" t="n">
        <f aca="false">VLOOKUP(C41,temp!$B:$AC,28,0)</f>
        <v>5693652.99</v>
      </c>
      <c r="P41" s="84" t="n">
        <f aca="false">ROUND(O41/(1-(VLOOKUP("Total porcentaje:",$F:$G,2,0))),2)</f>
        <v>5693652.99</v>
      </c>
      <c r="Q41" s="84" t="n">
        <f aca="false">ROUND(P41*K41,2)</f>
        <v>5693652.99</v>
      </c>
      <c r="R41" s="84" t="n">
        <f aca="false">ROUND(Q41*M41,4)</f>
        <v>56936529.9</v>
      </c>
      <c r="S41" s="1" t="str">
        <f aca="false">B41&amp;" - "&amp;C41&amp;"-"&amp;D41&amp;"_"&amp;E41&amp;"_"&amp;F41&amp;"_"&amp;G41&amp;"_"&amp;H41&amp;"_"&amp;I41&amp;"_"&amp;J41&amp;" - "&amp;K41&amp;" "&amp;L41</f>
        <v>16 - IT-BPO-25-51-Agente en Sitio _Agente profesional_Ciencias sociales, humanas y afines_Jornada Ordinaria_Oro_NA_NA - 1 Mes</v>
      </c>
    </row>
    <row r="42" customFormat="false" ht="45.75" hidden="false" customHeight="true" outlineLevel="0" collapsed="false">
      <c r="B42" s="31" t="n">
        <v>17</v>
      </c>
      <c r="C42" s="32" t="str">
        <f aca="false">IF($E$18="Lote 1",VLOOKUP(SUBSTITUTE($D42&amp;$E42&amp;$F42&amp;$G42&amp;$H42&amp;$I42&amp;$J42," ",""),ServiciosLote1!A:S,2,0),IF($E$18="Lote 2",VLOOKUP(SUBSTITUTE($D42&amp;$E42&amp;$F42&amp;$G42&amp;$H42&amp;$I42&amp;$J42," ",""),ServiciosLote2!A:S,2,0),""))</f>
        <v>IT-BPO-25-6</v>
      </c>
      <c r="D42" s="33" t="s">
        <v>51</v>
      </c>
      <c r="E42" s="33" t="s">
        <v>58</v>
      </c>
      <c r="F42" s="33" t="s">
        <v>53</v>
      </c>
      <c r="G42" s="34" t="s">
        <v>54</v>
      </c>
      <c r="H42" s="34" t="s">
        <v>35</v>
      </c>
      <c r="I42" s="34" t="s">
        <v>35</v>
      </c>
      <c r="J42" s="34" t="s">
        <v>35</v>
      </c>
      <c r="K42" s="35" t="n">
        <v>26</v>
      </c>
      <c r="L42" s="36" t="str">
        <f aca="false">IF($E$18="Lote 1",VLOOKUP(SUBSTITUTE($D42&amp;$E42&amp;$F42&amp;$G42&amp;$H42&amp;$I42&amp;$J42," ",""),ServiciosLote1!$A:$S,10,0),IF($E$18="Lote 2",VLOOKUP(SUBSTITUTE($D42&amp;$E42&amp;$F42&amp;$G42&amp;$H42&amp;$I42&amp;$J42," ",""),ServiciosLote2!$A:$S,10,0),""))</f>
        <v>Mes</v>
      </c>
      <c r="M42" s="37" t="n">
        <v>10</v>
      </c>
      <c r="N42" s="32" t="s">
        <v>36</v>
      </c>
      <c r="O42" s="84" t="n">
        <f aca="false">VLOOKUP(C42,temp!$B:$AC,28,0)</f>
        <v>3332000.34</v>
      </c>
      <c r="P42" s="84" t="n">
        <f aca="false">ROUND(O42/(1-(VLOOKUP("Total porcentaje:",$F:$G,2,0))),2)</f>
        <v>3332000.34</v>
      </c>
      <c r="Q42" s="84" t="n">
        <f aca="false">ROUND(P42*K42,2)</f>
        <v>86632008.84</v>
      </c>
      <c r="R42" s="84" t="n">
        <f aca="false">ROUND(Q42*M42,4)</f>
        <v>866320088.4</v>
      </c>
      <c r="S42" s="1" t="str">
        <f aca="false">B42&amp;" - "&amp;C42&amp;"-"&amp;D42&amp;"_"&amp;E42&amp;"_"&amp;F42&amp;"_"&amp;G42&amp;"_"&amp;H42&amp;"_"&amp;I42&amp;"_"&amp;J42&amp;" - "&amp;K42&amp;" "&amp;L42</f>
        <v>17 - IT-BPO-25-6-Agente en Sitio _Agente general_Jornada Ordinaria_Oro_NA_NA_NA - 26 Mes</v>
      </c>
    </row>
    <row r="43" customFormat="false" ht="45.75" hidden="false" customHeight="true" outlineLevel="0" collapsed="false">
      <c r="B43" s="31" t="n">
        <v>18</v>
      </c>
      <c r="C43" s="32" t="str">
        <f aca="false">IF($E$18="Lote 1",VLOOKUP(SUBSTITUTE($D43&amp;$E43&amp;$F43&amp;$G43&amp;$H43&amp;$I43&amp;$J43," ",""),ServiciosLote1!A:S,2,0),IF($E$18="Lote 2",VLOOKUP(SUBSTITUTE($D43&amp;$E43&amp;$F43&amp;$G43&amp;$H43&amp;$I43&amp;$J43," ",""),ServiciosLote2!A:S,2,0),""))</f>
        <v>IT-BPO-25-66</v>
      </c>
      <c r="D43" s="33" t="s">
        <v>51</v>
      </c>
      <c r="E43" s="33" t="s">
        <v>56</v>
      </c>
      <c r="F43" s="33" t="s">
        <v>59</v>
      </c>
      <c r="G43" s="34" t="s">
        <v>53</v>
      </c>
      <c r="H43" s="34" t="s">
        <v>54</v>
      </c>
      <c r="I43" s="34" t="s">
        <v>35</v>
      </c>
      <c r="J43" s="34" t="s">
        <v>35</v>
      </c>
      <c r="K43" s="35" t="n">
        <v>3</v>
      </c>
      <c r="L43" s="36" t="str">
        <f aca="false">IF($E$18="Lote 1",VLOOKUP(SUBSTITUTE($D43&amp;$E43&amp;$F43&amp;$G43&amp;$H43&amp;$I43&amp;$J43," ",""),ServiciosLote1!$A:$S,10,0),IF($E$18="Lote 2",VLOOKUP(SUBSTITUTE($D43&amp;$E43&amp;$F43&amp;$G43&amp;$H43&amp;$I43&amp;$J43," ",""),ServiciosLote2!$A:$S,10,0),""))</f>
        <v>Mes</v>
      </c>
      <c r="M43" s="37" t="n">
        <v>10</v>
      </c>
      <c r="N43" s="32" t="s">
        <v>36</v>
      </c>
      <c r="O43" s="84" t="n">
        <f aca="false">VLOOKUP(C43,temp!$B:$AC,28,0)</f>
        <v>5693652.99</v>
      </c>
      <c r="P43" s="84" t="n">
        <f aca="false">ROUND(O43/(1-(VLOOKUP("Total porcentaje:",$F:$G,2,0))),2)</f>
        <v>5693652.99</v>
      </c>
      <c r="Q43" s="84" t="n">
        <f aca="false">ROUND(P43*K43,2)</f>
        <v>17080958.97</v>
      </c>
      <c r="R43" s="84" t="n">
        <f aca="false">ROUND(Q43*M43,4)</f>
        <v>170809589.7</v>
      </c>
      <c r="S43" s="1" t="str">
        <f aca="false">B43&amp;" - "&amp;C43&amp;"-"&amp;D43&amp;"_"&amp;E43&amp;"_"&amp;F43&amp;"_"&amp;G43&amp;"_"&amp;H43&amp;"_"&amp;I43&amp;"_"&amp;J43&amp;" - "&amp;K43&amp;" "&amp;L43</f>
        <v>18 - IT-BPO-25-66-Agente en Sitio _Agente profesional_Ingeniería, arquitectura, urbanismo y afines_Jornada Ordinaria_Oro_NA_NA - 3 Mes</v>
      </c>
    </row>
    <row r="44" customFormat="false" ht="45.75" hidden="false" customHeight="true" outlineLevel="0" collapsed="false">
      <c r="B44" s="31" t="n">
        <v>19</v>
      </c>
      <c r="C44" s="32" t="str">
        <f aca="false">IF($E$18="Lote 1",VLOOKUP(SUBSTITUTE($D44&amp;$E44&amp;$F44&amp;$G44&amp;$H44&amp;$I44&amp;$J44," ",""),ServiciosLote1!A:S,2,0),IF($E$18="Lote 2",VLOOKUP(SUBSTITUTE($D44&amp;$E44&amp;$F44&amp;$G44&amp;$H44&amp;$I44&amp;$J44," ",""),ServiciosLote2!A:S,2,0),""))</f>
        <v>IT-BPO-25-81</v>
      </c>
      <c r="D44" s="33" t="s">
        <v>51</v>
      </c>
      <c r="E44" s="33" t="s">
        <v>56</v>
      </c>
      <c r="F44" s="33" t="s">
        <v>60</v>
      </c>
      <c r="G44" s="34" t="s">
        <v>53</v>
      </c>
      <c r="H44" s="34" t="s">
        <v>54</v>
      </c>
      <c r="I44" s="34" t="s">
        <v>35</v>
      </c>
      <c r="J44" s="34" t="s">
        <v>35</v>
      </c>
      <c r="K44" s="35" t="n">
        <v>1</v>
      </c>
      <c r="L44" s="36" t="str">
        <f aca="false">IF($E$18="Lote 1",VLOOKUP(SUBSTITUTE($D44&amp;$E44&amp;$F44&amp;$G44&amp;$H44&amp;$I44&amp;$J44," ",""),ServiciosLote1!$A:$S,10,0),IF($E$18="Lote 2",VLOOKUP(SUBSTITUTE($D44&amp;$E44&amp;$F44&amp;$G44&amp;$H44&amp;$I44&amp;$J44," ",""),ServiciosLote2!$A:$S,10,0),""))</f>
        <v>Mes</v>
      </c>
      <c r="M44" s="37" t="n">
        <v>10</v>
      </c>
      <c r="N44" s="32" t="s">
        <v>36</v>
      </c>
      <c r="O44" s="84" t="n">
        <f aca="false">VLOOKUP(C44,temp!$B:$AC,28,0)</f>
        <v>5693652.99</v>
      </c>
      <c r="P44" s="84" t="n">
        <f aca="false">ROUND(O44/(1-(VLOOKUP("Total porcentaje:",$F:$G,2,0))),2)</f>
        <v>5693652.99</v>
      </c>
      <c r="Q44" s="84" t="n">
        <f aca="false">ROUND(P44*K44,2)</f>
        <v>5693652.99</v>
      </c>
      <c r="R44" s="84" t="n">
        <f aca="false">ROUND(Q44*M44,4)</f>
        <v>56936529.9</v>
      </c>
      <c r="S44" s="1" t="str">
        <f aca="false">B44&amp;" - "&amp;C44&amp;"-"&amp;D44&amp;"_"&amp;E44&amp;"_"&amp;F44&amp;"_"&amp;G44&amp;"_"&amp;H44&amp;"_"&amp;I44&amp;"_"&amp;J44&amp;" - "&amp;K44&amp;" "&amp;L44</f>
        <v>19 - IT-BPO-25-81-Agente en Sitio _Agente profesional_Bellas artes y afines_Jornada Ordinaria_Oro_NA_NA - 1 Mes</v>
      </c>
    </row>
    <row r="45" customFormat="false" ht="45.75" hidden="false" customHeight="true" outlineLevel="0" collapsed="false">
      <c r="B45" s="31" t="n">
        <v>20</v>
      </c>
      <c r="C45" s="32" t="str">
        <f aca="false">IF($E$18="Lote 1",VLOOKUP(SUBSTITUTE($D45&amp;$E45&amp;$F45&amp;$G45&amp;$H45&amp;$I45&amp;$J45," ",""),ServiciosLote1!A:S,2,0),IF($E$18="Lote 2",VLOOKUP(SUBSTITUTE($D45&amp;$E45&amp;$F45&amp;$G45&amp;$H45&amp;$I45&amp;$J45," ",""),ServiciosLote2!A:S,2,0),""))</f>
        <v>IT-BPO-33-1</v>
      </c>
      <c r="D45" s="33" t="s">
        <v>61</v>
      </c>
      <c r="E45" s="33" t="s">
        <v>56</v>
      </c>
      <c r="F45" s="33" t="s">
        <v>62</v>
      </c>
      <c r="G45" s="34" t="s">
        <v>35</v>
      </c>
      <c r="H45" s="34" t="s">
        <v>35</v>
      </c>
      <c r="I45" s="34" t="s">
        <v>35</v>
      </c>
      <c r="J45" s="34" t="s">
        <v>35</v>
      </c>
      <c r="K45" s="35" t="n">
        <v>1</v>
      </c>
      <c r="L45" s="36" t="str">
        <f aca="false">IF($E$18="Lote 1",VLOOKUP(SUBSTITUTE($D45&amp;$E45&amp;$F45&amp;$G45&amp;$H45&amp;$I45&amp;$J45," ",""),ServiciosLote1!$A:$S,10,0),IF($E$18="Lote 2",VLOOKUP(SUBSTITUTE($D45&amp;$E45&amp;$F45&amp;$G45&amp;$H45&amp;$I45&amp;$J45," ",""),ServiciosLote2!$A:$S,10,0),""))</f>
        <v>Mes</v>
      </c>
      <c r="M45" s="37" t="n">
        <v>10</v>
      </c>
      <c r="N45" s="32" t="s">
        <v>36</v>
      </c>
      <c r="O45" s="84" t="n">
        <f aca="false">VLOOKUP(C45,temp!$B:$AC,28,0)</f>
        <v>6019214.31</v>
      </c>
      <c r="P45" s="84" t="n">
        <f aca="false">ROUND(O45/(1-(VLOOKUP("Total porcentaje:",$F:$G,2,0))),2)</f>
        <v>6019214.31</v>
      </c>
      <c r="Q45" s="84" t="n">
        <f aca="false">ROUND(P45*K45,2)</f>
        <v>6019214.31</v>
      </c>
      <c r="R45" s="84" t="n">
        <f aca="false">ROUND(Q45*M45,4)</f>
        <v>60192143.1</v>
      </c>
      <c r="S45" s="1" t="str">
        <f aca="false">B45&amp;" - "&amp;C45&amp;"-"&amp;D45&amp;"_"&amp;E45&amp;"_"&amp;F45&amp;"_"&amp;G45&amp;"_"&amp;H45&amp;"_"&amp;I45&amp;"_"&amp;J45&amp;" - "&amp;K45&amp;" "&amp;L45</f>
        <v>20 - IT-BPO-33-1-Agente Minero de Datos_Agente profesional_Jornada Ordinaria _NA_NA_NA_NA - 1 Mes</v>
      </c>
    </row>
    <row r="46" customFormat="false" ht="45.75" hidden="false" customHeight="true" outlineLevel="0" collapsed="false">
      <c r="B46" s="31" t="n">
        <v>21</v>
      </c>
      <c r="C46" s="32" t="str">
        <f aca="false">IF($E$18="Lote 1",VLOOKUP(SUBSTITUTE($D46&amp;$E46&amp;$F46&amp;$G46&amp;$H46&amp;$I46&amp;$J46," ",""),ServiciosLote1!A:S,2,0),IF($E$18="Lote 2",VLOOKUP(SUBSTITUTE($D46&amp;$E46&amp;$F46&amp;$G46&amp;$H46&amp;$I46&amp;$J46," ",""),ServiciosLote2!A:S,2,0),""))</f>
        <v>IT-BPO-37-1</v>
      </c>
      <c r="D46" s="33" t="s">
        <v>63</v>
      </c>
      <c r="E46" s="33" t="s">
        <v>53</v>
      </c>
      <c r="F46" s="33" t="s">
        <v>64</v>
      </c>
      <c r="G46" s="34" t="s">
        <v>35</v>
      </c>
      <c r="H46" s="34" t="s">
        <v>35</v>
      </c>
      <c r="I46" s="34" t="s">
        <v>35</v>
      </c>
      <c r="J46" s="34" t="s">
        <v>35</v>
      </c>
      <c r="K46" s="35" t="n">
        <v>1</v>
      </c>
      <c r="L46" s="36" t="str">
        <f aca="false">IF($E$18="Lote 1",VLOOKUP(SUBSTITUTE($D46&amp;$E46&amp;$F46&amp;$G46&amp;$H46&amp;$I46&amp;$J46," ",""),ServiciosLote1!$A:$S,10,0),IF($E$18="Lote 2",VLOOKUP(SUBSTITUTE($D46&amp;$E46&amp;$F46&amp;$G46&amp;$H46&amp;$I46&amp;$J46," ",""),ServiciosLote2!$A:$S,10,0),""))</f>
        <v>Mes</v>
      </c>
      <c r="M46" s="37" t="n">
        <v>10</v>
      </c>
      <c r="N46" s="32" t="s">
        <v>36</v>
      </c>
      <c r="O46" s="84" t="n">
        <f aca="false">VLOOKUP(C46,temp!$B:$AC,28,0)</f>
        <v>6468000.66</v>
      </c>
      <c r="P46" s="84" t="n">
        <f aca="false">ROUND(O46/(1-(VLOOKUP("Total porcentaje:",$F:$G,2,0))),2)</f>
        <v>6468000.66</v>
      </c>
      <c r="Q46" s="84" t="n">
        <f aca="false">ROUND(P46*K46,2)</f>
        <v>6468000.66</v>
      </c>
      <c r="R46" s="84" t="n">
        <f aca="false">ROUND(Q46*M46,4)</f>
        <v>64680006.6</v>
      </c>
      <c r="S46" s="1" t="str">
        <f aca="false">B46&amp;" - "&amp;C46&amp;"-"&amp;D46&amp;"_"&amp;E46&amp;"_"&amp;F46&amp;"_"&amp;G46&amp;"_"&amp;H46&amp;"_"&amp;I46&amp;"_"&amp;J46&amp;" - "&amp;K46&amp;" "&amp;L46</f>
        <v>21 - IT-BPO-37-1-Supervisor Servicios BPO_Jornada Ordinaria_Detallada_NA_NA_NA_NA - 1 Mes</v>
      </c>
    </row>
    <row r="47" customFormat="false" ht="45.75" hidden="false" customHeight="true" outlineLevel="0" collapsed="false">
      <c r="B47" s="31" t="n">
        <v>22</v>
      </c>
      <c r="C47" s="32" t="str">
        <f aca="false">IF($E$18="Lote 1",VLOOKUP(SUBSTITUTE($D47&amp;$E47&amp;$F47&amp;$G47&amp;$H47&amp;$I47&amp;$J47," ",""),ServiciosLote1!A:S,2,0),IF($E$18="Lote 2",VLOOKUP(SUBSTITUTE($D47&amp;$E47&amp;$F47&amp;$G47&amp;$H47&amp;$I47&amp;$J47," ",""),ServiciosLote2!A:S,2,0),""))</f>
        <v>IT-BPO-37-6</v>
      </c>
      <c r="D47" s="33" t="s">
        <v>63</v>
      </c>
      <c r="E47" s="33" t="s">
        <v>53</v>
      </c>
      <c r="F47" s="33" t="s">
        <v>65</v>
      </c>
      <c r="G47" s="34" t="s">
        <v>35</v>
      </c>
      <c r="H47" s="34" t="s">
        <v>35</v>
      </c>
      <c r="I47" s="34" t="s">
        <v>35</v>
      </c>
      <c r="J47" s="34" t="s">
        <v>35</v>
      </c>
      <c r="K47" s="35" t="n">
        <v>2</v>
      </c>
      <c r="L47" s="36" t="str">
        <f aca="false">IF($E$18="Lote 1",VLOOKUP(SUBSTITUTE($D47&amp;$E47&amp;$F47&amp;$G47&amp;$H47&amp;$I47&amp;$J47," ",""),ServiciosLote1!$A:$S,10,0),IF($E$18="Lote 2",VLOOKUP(SUBSTITUTE($D47&amp;$E47&amp;$F47&amp;$G47&amp;$H47&amp;$I47&amp;$J47," ",""),ServiciosLote2!$A:$S,10,0),""))</f>
        <v>Mes</v>
      </c>
      <c r="M47" s="37" t="n">
        <v>10</v>
      </c>
      <c r="N47" s="32" t="s">
        <v>36</v>
      </c>
      <c r="O47" s="84" t="n">
        <f aca="false">VLOOKUP(C47,temp!$B:$AC,28,0)</f>
        <v>6468000.66</v>
      </c>
      <c r="P47" s="84" t="n">
        <f aca="false">ROUND(O47/(1-(VLOOKUP("Total porcentaje:",$F:$G,2,0))),2)</f>
        <v>6468000.66</v>
      </c>
      <c r="Q47" s="84" t="n">
        <f aca="false">ROUND(P47*K47,2)</f>
        <v>12936001.32</v>
      </c>
      <c r="R47" s="84" t="n">
        <f aca="false">ROUND(Q47*M47,4)</f>
        <v>129360013.2</v>
      </c>
      <c r="S47" s="1" t="str">
        <f aca="false">B47&amp;" - "&amp;C47&amp;"-"&amp;D47&amp;"_"&amp;E47&amp;"_"&amp;F47&amp;"_"&amp;G47&amp;"_"&amp;H47&amp;"_"&amp;I47&amp;"_"&amp;J47&amp;" - "&amp;K47&amp;" "&amp;L47</f>
        <v>22 - IT-BPO-37-6-Supervisor Servicios BPO_Jornada Ordinaria_Amplia_NA_NA_NA_NA - 2 Mes</v>
      </c>
    </row>
    <row r="48" customFormat="false" ht="45.75" hidden="false" customHeight="true" outlineLevel="0" collapsed="false">
      <c r="B48" s="31" t="n">
        <v>23</v>
      </c>
      <c r="C48" s="32" t="str">
        <f aca="false">IF($E$18="Lote 1",VLOOKUP(SUBSTITUTE($D48&amp;$E48&amp;$F48&amp;$G48&amp;$H48&amp;$I48&amp;$J48," ",""),ServiciosLote1!A:S,2,0),IF($E$18="Lote 2",VLOOKUP(SUBSTITUTE($D48&amp;$E48&amp;$F48&amp;$G48&amp;$H48&amp;$I48&amp;$J48," ",""),ServiciosLote2!A:S,2,0),""))</f>
        <v>IT-BPO-38-1</v>
      </c>
      <c r="D48" s="33" t="s">
        <v>66</v>
      </c>
      <c r="E48" s="33" t="s">
        <v>53</v>
      </c>
      <c r="F48" s="33" t="s">
        <v>64</v>
      </c>
      <c r="G48" s="34" t="s">
        <v>35</v>
      </c>
      <c r="H48" s="34" t="s">
        <v>35</v>
      </c>
      <c r="I48" s="34" t="s">
        <v>35</v>
      </c>
      <c r="J48" s="34" t="s">
        <v>35</v>
      </c>
      <c r="K48" s="35" t="n">
        <v>3</v>
      </c>
      <c r="L48" s="36" t="str">
        <f aca="false">IF($E$18="Lote 1",VLOOKUP(SUBSTITUTE($D48&amp;$E48&amp;$F48&amp;$G48&amp;$H48&amp;$I48&amp;$J48," ",""),ServiciosLote1!$A:$S,10,0),IF($E$18="Lote 2",VLOOKUP(SUBSTITUTE($D48&amp;$E48&amp;$F48&amp;$G48&amp;$H48&amp;$I48&amp;$J48," ",""),ServiciosLote2!$A:$S,10,0),""))</f>
        <v>Mes</v>
      </c>
      <c r="M48" s="37" t="n">
        <v>10</v>
      </c>
      <c r="N48" s="32" t="s">
        <v>36</v>
      </c>
      <c r="O48" s="84" t="n">
        <f aca="false">VLOOKUP(C48,temp!$B:$AC,28,0)</f>
        <v>6204388.23</v>
      </c>
      <c r="P48" s="84" t="n">
        <f aca="false">ROUND(O48/(1-(VLOOKUP("Total porcentaje:",$F:$G,2,0))),2)</f>
        <v>6204388.23</v>
      </c>
      <c r="Q48" s="84" t="n">
        <f aca="false">ROUND(P48*K48,2)</f>
        <v>18613164.69</v>
      </c>
      <c r="R48" s="84" t="n">
        <f aca="false">ROUND(Q48*M48,4)</f>
        <v>186131646.9</v>
      </c>
      <c r="S48" s="1" t="str">
        <f aca="false">B48&amp;" - "&amp;C48&amp;"-"&amp;D48&amp;"_"&amp;E48&amp;"_"&amp;F48&amp;"_"&amp;G48&amp;"_"&amp;H48&amp;"_"&amp;I48&amp;"_"&amp;J48&amp;" - "&amp;K48&amp;" "&amp;L48</f>
        <v>23 - IT-BPO-38-1-Líder de calidad_Jornada Ordinaria_Detallada_NA_NA_NA_NA - 3 Mes</v>
      </c>
    </row>
    <row r="49" customFormat="false" ht="45.75" hidden="false" customHeight="true" outlineLevel="0" collapsed="false">
      <c r="B49" s="31" t="n">
        <v>24</v>
      </c>
      <c r="C49" s="32" t="str">
        <f aca="false">IF($E$18="Lote 1",VLOOKUP(SUBSTITUTE($D49&amp;$E49&amp;$F49&amp;$G49&amp;$H49&amp;$I49&amp;$J49," ",""),ServiciosLote1!A:S,2,0),IF($E$18="Lote 2",VLOOKUP(SUBSTITUTE($D49&amp;$E49&amp;$F49&amp;$G49&amp;$H49&amp;$I49&amp;$J49," ",""),ServiciosLote2!A:S,2,0),""))</f>
        <v>IT-BPO-40-1</v>
      </c>
      <c r="D49" s="33" t="s">
        <v>67</v>
      </c>
      <c r="E49" s="33" t="s">
        <v>64</v>
      </c>
      <c r="F49" s="33" t="s">
        <v>35</v>
      </c>
      <c r="G49" s="34" t="s">
        <v>35</v>
      </c>
      <c r="H49" s="34" t="s">
        <v>35</v>
      </c>
      <c r="I49" s="34" t="s">
        <v>35</v>
      </c>
      <c r="J49" s="34" t="s">
        <v>35</v>
      </c>
      <c r="K49" s="35" t="n">
        <v>9</v>
      </c>
      <c r="L49" s="36" t="str">
        <f aca="false">IF($E$18="Lote 1",VLOOKUP(SUBSTITUTE($D49&amp;$E49&amp;$F49&amp;$G49&amp;$H49&amp;$I49&amp;$J49," ",""),ServiciosLote1!$A:$S,10,0),IF($E$18="Lote 2",VLOOKUP(SUBSTITUTE($D49&amp;$E49&amp;$F49&amp;$G49&amp;$H49&amp;$I49&amp;$J49," ",""),ServiciosLote2!$A:$S,10,0),""))</f>
        <v>Sesión</v>
      </c>
      <c r="M49" s="37" t="n">
        <v>10</v>
      </c>
      <c r="N49" s="32" t="s">
        <v>36</v>
      </c>
      <c r="O49" s="84" t="n">
        <f aca="false">VLOOKUP(C49,temp!$B:$AC,28,0)</f>
        <v>120772</v>
      </c>
      <c r="P49" s="84" t="n">
        <f aca="false">ROUND(O49/(1-(VLOOKUP("Total porcentaje:",$F:$G,2,0))),2)</f>
        <v>120772</v>
      </c>
      <c r="Q49" s="84" t="n">
        <f aca="false">ROUND(P49*K49,2)</f>
        <v>1086948</v>
      </c>
      <c r="R49" s="84" t="n">
        <f aca="false">ROUND(Q49*M49,4)</f>
        <v>10869480</v>
      </c>
      <c r="S49" s="1" t="str">
        <f aca="false">B49&amp;" - "&amp;C49&amp;"-"&amp;D49&amp;"_"&amp;E49&amp;"_"&amp;F49&amp;"_"&amp;G49&amp;"_"&amp;H49&amp;"_"&amp;I49&amp;"_"&amp;J49&amp;" - "&amp;K49&amp;" "&amp;L49</f>
        <v>24 - IT-BPO-40-1-Sesión formación o capacitación_Detallada_NA_NA_NA_NA_NA - 9 Sesión</v>
      </c>
    </row>
    <row r="50" customFormat="false" ht="45.75" hidden="false" customHeight="true" outlineLevel="0" collapsed="false">
      <c r="B50" s="31" t="n">
        <v>25</v>
      </c>
      <c r="C50" s="32" t="str">
        <f aca="false">IF($E$18="Lote 1",VLOOKUP(SUBSTITUTE($D50&amp;$E50&amp;$F50&amp;$G50&amp;$H50&amp;$I50&amp;$J50," ",""),ServiciosLote1!A:S,2,0),IF($E$18="Lote 2",VLOOKUP(SUBSTITUTE($D50&amp;$E50&amp;$F50&amp;$G50&amp;$H50&amp;$I50&amp;$J50," ",""),ServiciosLote2!A:S,2,0),""))</f>
        <v>IT-BPO-9-1</v>
      </c>
      <c r="D50" s="33" t="s">
        <v>68</v>
      </c>
      <c r="E50" s="33" t="s">
        <v>35</v>
      </c>
      <c r="F50" s="33" t="s">
        <v>35</v>
      </c>
      <c r="G50" s="34" t="s">
        <v>35</v>
      </c>
      <c r="H50" s="34" t="s">
        <v>35</v>
      </c>
      <c r="I50" s="34" t="s">
        <v>35</v>
      </c>
      <c r="J50" s="34" t="s">
        <v>35</v>
      </c>
      <c r="K50" s="35" t="n">
        <v>10000</v>
      </c>
      <c r="L50" s="36" t="str">
        <f aca="false">IF($E$18="Lote 1",VLOOKUP(SUBSTITUTE($D50&amp;$E50&amp;$F50&amp;$G50&amp;$H50&amp;$I50&amp;$J50," ",""),ServiciosLote1!$A:$S,10,0),IF($E$18="Lote 2",VLOOKUP(SUBSTITUTE($D50&amp;$E50&amp;$F50&amp;$G50&amp;$H50&amp;$I50&amp;$J50," ",""),ServiciosLote2!$A:$S,10,0),""))</f>
        <v>Minuto </v>
      </c>
      <c r="M50" s="37" t="n">
        <v>9</v>
      </c>
      <c r="N50" s="32" t="s">
        <v>36</v>
      </c>
      <c r="O50" s="84" t="n">
        <f aca="false">VLOOKUP(C50,temp!$B:$AC,28,0)</f>
        <v>61</v>
      </c>
      <c r="P50" s="84" t="n">
        <f aca="false">ROUND(O50/(1-(VLOOKUP("Total porcentaje:",$F:$G,2,0))),2)</f>
        <v>61</v>
      </c>
      <c r="Q50" s="84" t="n">
        <f aca="false">ROUND(P50*K50,2)</f>
        <v>610000</v>
      </c>
      <c r="R50" s="84" t="n">
        <f aca="false">ROUND(Q50*M50,4)</f>
        <v>5490000</v>
      </c>
      <c r="S50" s="1" t="str">
        <f aca="false">B50&amp;" - "&amp;C50&amp;"-"&amp;D50&amp;"_"&amp;E50&amp;"_"&amp;F50&amp;"_"&amp;G50&amp;"_"&amp;H50&amp;"_"&amp;I50&amp;"_"&amp;J50&amp;" - "&amp;K50&amp;" "&amp;L50</f>
        <v>25 - IT-BPO-9-1-Mensajes de voz o audio_NA_NA_NA_NA_NA_NA - 10000 Minuto </v>
      </c>
    </row>
    <row r="51" customFormat="false" ht="45.75" hidden="false" customHeight="true" outlineLevel="0" collapsed="false">
      <c r="B51" s="31" t="n">
        <v>26</v>
      </c>
      <c r="C51" s="32" t="str">
        <f aca="false">IF($E$18="Lote 1",VLOOKUP(SUBSTITUTE($D51&amp;$E51&amp;$F51&amp;$G51&amp;$H51&amp;$I51&amp;$J51," ",""),ServiciosLote1!A:S,2,0),IF($E$18="Lote 2",VLOOKUP(SUBSTITUTE($D51&amp;$E51&amp;$F51&amp;$G51&amp;$H51&amp;$I51&amp;$J51," ",""),ServiciosLote2!A:S,2,0),""))</f>
        <v>IT-BPO-47-1</v>
      </c>
      <c r="D51" s="33" t="s">
        <v>69</v>
      </c>
      <c r="E51" s="33" t="s">
        <v>70</v>
      </c>
      <c r="F51" s="33" t="s">
        <v>35</v>
      </c>
      <c r="G51" s="34" t="s">
        <v>35</v>
      </c>
      <c r="H51" s="34" t="s">
        <v>35</v>
      </c>
      <c r="I51" s="34" t="s">
        <v>35</v>
      </c>
      <c r="J51" s="34" t="s">
        <v>35</v>
      </c>
      <c r="K51" s="35" t="n">
        <v>45</v>
      </c>
      <c r="L51" s="36" t="str">
        <f aca="false">IF($E$18="Lote 1",VLOOKUP(SUBSTITUTE($D51&amp;$E51&amp;$F51&amp;$G51&amp;$H51&amp;$I51&amp;$J51," ",""),ServiciosLote1!$A:$S,10,0),IF($E$18="Lote 2",VLOOKUP(SUBSTITUTE($D51&amp;$E51&amp;$F51&amp;$G51&amp;$H51&amp;$I51&amp;$J51," ",""),ServiciosLote2!$A:$S,10,0),""))</f>
        <v>Licencia por posición</v>
      </c>
      <c r="M51" s="37" t="n">
        <v>10</v>
      </c>
      <c r="N51" s="32" t="s">
        <v>36</v>
      </c>
      <c r="O51" s="84" t="n">
        <f aca="false">VLOOKUP(C51,temp!$B:$AC,28,0)</f>
        <v>642544</v>
      </c>
      <c r="P51" s="84" t="n">
        <f aca="false">ROUND(O51/(1-(VLOOKUP("Total porcentaje:",$F:$G,2,0))),2)</f>
        <v>642544</v>
      </c>
      <c r="Q51" s="84" t="n">
        <f aca="false">ROUND(P51*K51,2)</f>
        <v>28914480</v>
      </c>
      <c r="R51" s="84" t="n">
        <f aca="false">ROUND(Q51*M51,4)</f>
        <v>289144800</v>
      </c>
      <c r="S51" s="1" t="str">
        <f aca="false">B51&amp;" - "&amp;C51&amp;"-"&amp;D51&amp;"_"&amp;E51&amp;"_"&amp;F51&amp;"_"&amp;G51&amp;"_"&amp;H51&amp;"_"&amp;I51&amp;"_"&amp;J51&amp;" - "&amp;K51&amp;" "&amp;L51</f>
        <v>26 - IT-BPO-47-1-Plataforma de Centro de Contacto para Agente _Omnicanal_NA_NA_NA_NA_NA - 45 Licencia por posición</v>
      </c>
    </row>
    <row r="52" customFormat="false" ht="45.75" hidden="false" customHeight="true" outlineLevel="0" collapsed="false">
      <c r="B52" s="31" t="n">
        <v>27</v>
      </c>
      <c r="C52" s="32" t="str">
        <f aca="false">IF($E$18="Lote 1",VLOOKUP(SUBSTITUTE($D52&amp;$E52&amp;$F52&amp;$G52&amp;$H52&amp;$I52&amp;$J52," ",""),ServiciosLote1!A:S,2,0),IF($E$18="Lote 2",VLOOKUP(SUBSTITUTE($D52&amp;$E52&amp;$F52&amp;$G52&amp;$H52&amp;$I52&amp;$J52," ",""),ServiciosLote2!A:S,2,0),""))</f>
        <v>IT-BPO-48-1</v>
      </c>
      <c r="D52" s="33" t="s">
        <v>71</v>
      </c>
      <c r="E52" s="33" t="s">
        <v>35</v>
      </c>
      <c r="F52" s="33" t="s">
        <v>35</v>
      </c>
      <c r="G52" s="34" t="s">
        <v>35</v>
      </c>
      <c r="H52" s="34" t="s">
        <v>35</v>
      </c>
      <c r="I52" s="34" t="s">
        <v>35</v>
      </c>
      <c r="J52" s="34" t="s">
        <v>35</v>
      </c>
      <c r="K52" s="35" t="n">
        <v>400</v>
      </c>
      <c r="L52" s="36" t="str">
        <f aca="false">IF($E$18="Lote 1",VLOOKUP(SUBSTITUTE($D52&amp;$E52&amp;$F52&amp;$G52&amp;$H52&amp;$I52&amp;$J52," ",""),ServiciosLote1!$A:$S,10,0),IF($E$18="Lote 2",VLOOKUP(SUBSTITUTE($D52&amp;$E52&amp;$F52&amp;$G52&amp;$H52&amp;$I52&amp;$J52," ",""),ServiciosLote2!$A:$S,10,0),""))</f>
        <v>Hora desarrollo</v>
      </c>
      <c r="M52" s="37" t="n">
        <v>3</v>
      </c>
      <c r="N52" s="32" t="s">
        <v>36</v>
      </c>
      <c r="O52" s="84" t="n">
        <f aca="false">VLOOKUP(C52,temp!$B:$AC,28,0)</f>
        <v>91339</v>
      </c>
      <c r="P52" s="84" t="n">
        <f aca="false">ROUND(O52/(1-(VLOOKUP("Total porcentaje:",$F:$G,2,0))),2)</f>
        <v>91339</v>
      </c>
      <c r="Q52" s="84" t="n">
        <f aca="false">ROUND(P52*K52,2)</f>
        <v>36535600</v>
      </c>
      <c r="R52" s="84" t="n">
        <f aca="false">ROUND(Q52*M52,4)</f>
        <v>109606800</v>
      </c>
      <c r="S52" s="1" t="str">
        <f aca="false">B52&amp;" - "&amp;C52&amp;"-"&amp;D52&amp;"_"&amp;E52&amp;"_"&amp;F52&amp;"_"&amp;G52&amp;"_"&amp;H52&amp;"_"&amp;I52&amp;"_"&amp;J52&amp;" - "&amp;K52&amp;" "&amp;L52</f>
        <v>27 - IT-BPO-48-1-Hora desarrollo_NA_NA_NA_NA_NA_NA - 400 Hora desarrollo</v>
      </c>
    </row>
    <row r="53" customFormat="false" ht="45.75" hidden="false" customHeight="true" outlineLevel="0" collapsed="false">
      <c r="B53" s="31" t="n">
        <v>28</v>
      </c>
      <c r="C53" s="32" t="str">
        <f aca="false">IF($E$18="Lote 1",VLOOKUP(SUBSTITUTE($D53&amp;$E53&amp;$F53&amp;$G53&amp;$H53&amp;$I53&amp;$J53," ",""),ServiciosLote1!A:S,2,0),IF($E$18="Lote 2",VLOOKUP(SUBSTITUTE($D53&amp;$E53&amp;$F53&amp;$G53&amp;$H53&amp;$I53&amp;$J53," ",""),ServiciosLote2!A:S,2,0),""))</f>
        <v>IT-BPO-53-1</v>
      </c>
      <c r="D53" s="33" t="s">
        <v>72</v>
      </c>
      <c r="E53" s="33" t="s">
        <v>35</v>
      </c>
      <c r="F53" s="33" t="s">
        <v>35</v>
      </c>
      <c r="G53" s="34" t="s">
        <v>35</v>
      </c>
      <c r="H53" s="34" t="s">
        <v>35</v>
      </c>
      <c r="I53" s="34" t="s">
        <v>35</v>
      </c>
      <c r="J53" s="34" t="s">
        <v>35</v>
      </c>
      <c r="K53" s="35" t="n">
        <v>1</v>
      </c>
      <c r="L53" s="36" t="str">
        <f aca="false">IF($E$18="Lote 1",VLOOKUP(SUBSTITUTE($D53&amp;$E53&amp;$F53&amp;$G53&amp;$H53&amp;$I53&amp;$J53," ",""),ServiciosLote1!$A:$S,10,0),IF($E$18="Lote 2",VLOOKUP(SUBSTITUTE($D53&amp;$E53&amp;$F53&amp;$G53&amp;$H53&amp;$I53&amp;$J53," ",""),ServiciosLote2!$A:$S,10,0),""))</f>
        <v>Mes</v>
      </c>
      <c r="M53" s="37" t="n">
        <v>9</v>
      </c>
      <c r="N53" s="32" t="s">
        <v>36</v>
      </c>
      <c r="O53" s="84" t="n">
        <f aca="false">VLOOKUP(C53,temp!$B:$AC,28,0)</f>
        <v>535333</v>
      </c>
      <c r="P53" s="84" t="n">
        <f aca="false">ROUND(O53/(1-(VLOOKUP("Total porcentaje:",$F:$G,2,0))),2)</f>
        <v>535333</v>
      </c>
      <c r="Q53" s="84" t="n">
        <f aca="false">ROUND(P53*K53,2)</f>
        <v>535333</v>
      </c>
      <c r="R53" s="84" t="n">
        <f aca="false">ROUND(Q53*M53,4)</f>
        <v>4817997</v>
      </c>
      <c r="S53" s="1" t="str">
        <f aca="false">B53&amp;" - "&amp;C53&amp;"-"&amp;D53&amp;"_"&amp;E53&amp;"_"&amp;F53&amp;"_"&amp;G53&amp;"_"&amp;H53&amp;"_"&amp;I53&amp;"_"&amp;J53&amp;" - "&amp;K53&amp;" "&amp;L53</f>
        <v>28 - IT-BPO-53-1-VPN (Virtual Private Network) - Red Privada Virtual sobre Internet_NA_NA_NA_NA_NA_NA - 1 Mes</v>
      </c>
    </row>
    <row r="54" customFormat="false" ht="45.75" hidden="false" customHeight="true" outlineLevel="0" collapsed="false">
      <c r="B54" s="31" t="n">
        <v>29</v>
      </c>
      <c r="C54" s="32" t="str">
        <f aca="false">IF($E$18="Lote 1",VLOOKUP(SUBSTITUTE($D54&amp;$E54&amp;$F54&amp;$G54&amp;$H54&amp;$I54&amp;$J54," ",""),ServiciosLote1!A:S,2,0),IF($E$18="Lote 2",VLOOKUP(SUBSTITUTE($D54&amp;$E54&amp;$F54&amp;$G54&amp;$H54&amp;$I54&amp;$J54," ",""),ServiciosLote2!A:S,2,0),""))</f>
        <v>IT-BPO-56-1</v>
      </c>
      <c r="D54" s="33" t="s">
        <v>73</v>
      </c>
      <c r="E54" s="33" t="s">
        <v>35</v>
      </c>
      <c r="F54" s="33" t="s">
        <v>35</v>
      </c>
      <c r="G54" s="34" t="s">
        <v>35</v>
      </c>
      <c r="H54" s="34" t="s">
        <v>35</v>
      </c>
      <c r="I54" s="34" t="s">
        <v>35</v>
      </c>
      <c r="J54" s="34" t="s">
        <v>35</v>
      </c>
      <c r="K54" s="35" t="n">
        <v>45</v>
      </c>
      <c r="L54" s="36" t="str">
        <f aca="false">IF($E$18="Lote 1",VLOOKUP(SUBSTITUTE($D54&amp;$E54&amp;$F54&amp;$G54&amp;$H54&amp;$I54&amp;$J54," ",""),ServiciosLote1!$A:$S,10,0),IF($E$18="Lote 2",VLOOKUP(SUBSTITUTE($D54&amp;$E54&amp;$F54&amp;$G54&amp;$H54&amp;$I54&amp;$J54," ",""),ServiciosLote2!$A:$S,10,0),""))</f>
        <v>Licencia Mes</v>
      </c>
      <c r="M54" s="37" t="n">
        <v>10</v>
      </c>
      <c r="N54" s="32" t="s">
        <v>36</v>
      </c>
      <c r="O54" s="84" t="n">
        <f aca="false">VLOOKUP(C54,temp!$B:$AC,28,0)</f>
        <v>43746</v>
      </c>
      <c r="P54" s="84" t="n">
        <f aca="false">ROUND(O54/(1-(VLOOKUP("Total porcentaje:",$F:$G,2,0))),2)</f>
        <v>43746</v>
      </c>
      <c r="Q54" s="84" t="n">
        <f aca="false">ROUND(P54*K54,2)</f>
        <v>1968570</v>
      </c>
      <c r="R54" s="84" t="n">
        <f aca="false">ROUND(Q54*M54,4)</f>
        <v>19685700</v>
      </c>
      <c r="S54" s="1" t="str">
        <f aca="false">B54&amp;" - "&amp;C54&amp;"-"&amp;D54&amp;"_"&amp;E54&amp;"_"&amp;F54&amp;"_"&amp;G54&amp;"_"&amp;H54&amp;"_"&amp;I54&amp;"_"&amp;J54&amp;" - "&amp;K54&amp;" "&amp;L54</f>
        <v>29 - IT-BPO-56-1-Software de gestión de operaciones de TI_NA_NA_NA_NA_NA_NA - 45 Licencia Mes</v>
      </c>
    </row>
    <row r="55" customFormat="false" ht="45.75" hidden="false" customHeight="true" outlineLevel="0" collapsed="false">
      <c r="B55" s="31" t="n">
        <v>30</v>
      </c>
      <c r="C55" s="32" t="str">
        <f aca="false">IF($E$18="Lote 1",VLOOKUP(SUBSTITUTE($D55&amp;$E55&amp;$F55&amp;$G55&amp;$H55&amp;$I55&amp;$J55," ",""),ServiciosLote1!A:S,2,0),IF($E$18="Lote 2",VLOOKUP(SUBSTITUTE($D55&amp;$E55&amp;$F55&amp;$G55&amp;$H55&amp;$I55&amp;$J55," ",""),ServiciosLote2!A:S,2,0),""))</f>
        <v>IT-BPO-6-1</v>
      </c>
      <c r="D55" s="33" t="s">
        <v>74</v>
      </c>
      <c r="E55" s="33" t="s">
        <v>75</v>
      </c>
      <c r="F55" s="33" t="s">
        <v>35</v>
      </c>
      <c r="G55" s="34" t="s">
        <v>35</v>
      </c>
      <c r="H55" s="34" t="s">
        <v>35</v>
      </c>
      <c r="I55" s="34" t="s">
        <v>35</v>
      </c>
      <c r="J55" s="34" t="s">
        <v>35</v>
      </c>
      <c r="K55" s="35" t="n">
        <v>5</v>
      </c>
      <c r="L55" s="36" t="str">
        <f aca="false">IF($E$18="Lote 1",VLOOKUP(SUBSTITUTE($D55&amp;$E55&amp;$F55&amp;$G55&amp;$H55&amp;$I55&amp;$J55," ",""),ServiciosLote1!$A:$S,10,0),IF($E$18="Lote 2",VLOOKUP(SUBSTITUTE($D55&amp;$E55&amp;$F55&amp;$G55&amp;$H55&amp;$I55&amp;$J55," ",""),ServiciosLote2!$A:$S,10,0),""))</f>
        <v>Anuncio</v>
      </c>
      <c r="M55" s="37" t="n">
        <v>1</v>
      </c>
      <c r="N55" s="32" t="s">
        <v>36</v>
      </c>
      <c r="O55" s="84" t="n">
        <f aca="false">VLOOKUP(C55,temp!$B:$AC,28,0)</f>
        <v>14790</v>
      </c>
      <c r="P55" s="84" t="n">
        <f aca="false">ROUND(O55/(1-(VLOOKUP("Total porcentaje:",$F:$G,2,0))),2)</f>
        <v>14790</v>
      </c>
      <c r="Q55" s="84" t="n">
        <f aca="false">ROUND(P55*K55,2)</f>
        <v>73950</v>
      </c>
      <c r="R55" s="84" t="n">
        <f aca="false">ROUND(Q55*M55,4)</f>
        <v>73950</v>
      </c>
      <c r="S55" s="1" t="str">
        <f aca="false">B55&amp;" - "&amp;C55&amp;"-"&amp;D55&amp;"_"&amp;E55&amp;"_"&amp;F55&amp;"_"&amp;G55&amp;"_"&amp;H55&amp;"_"&amp;I55&amp;"_"&amp;J55&amp;" - "&amp;K55&amp;" "&amp;L55</f>
        <v>30 - IT-BPO-6-1-Grabación anuncios IVR (Interactive Voice Response) Respuesta de Voz Interactiva_Voz profesional _NA_NA_NA_NA_NA - 5 Anuncio</v>
      </c>
    </row>
    <row r="56" customFormat="false" ht="45.75" hidden="false" customHeight="true" outlineLevel="0" collapsed="false">
      <c r="B56" s="31" t="n">
        <v>31</v>
      </c>
      <c r="C56" s="32" t="str">
        <f aca="false">IF($E$18="Lote 1",VLOOKUP(SUBSTITUTE($D56&amp;$E56&amp;$F56&amp;$G56&amp;$H56&amp;$I56&amp;$J56," ",""),ServiciosLote1!A:S,2,0),IF($E$18="Lote 2",VLOOKUP(SUBSTITUTE($D56&amp;$E56&amp;$F56&amp;$G56&amp;$H56&amp;$I56&amp;$J56," ",""),ServiciosLote2!A:S,2,0),""))</f>
        <v>IT-BPO-6-2</v>
      </c>
      <c r="D56" s="33" t="s">
        <v>74</v>
      </c>
      <c r="E56" s="33" t="s">
        <v>76</v>
      </c>
      <c r="F56" s="33" t="s">
        <v>35</v>
      </c>
      <c r="G56" s="34" t="s">
        <v>35</v>
      </c>
      <c r="H56" s="34" t="s">
        <v>35</v>
      </c>
      <c r="I56" s="34" t="s">
        <v>35</v>
      </c>
      <c r="J56" s="34" t="s">
        <v>35</v>
      </c>
      <c r="K56" s="35" t="n">
        <v>50</v>
      </c>
      <c r="L56" s="36" t="str">
        <f aca="false">IF($E$18="Lote 1",VLOOKUP(SUBSTITUTE($D56&amp;$E56&amp;$F56&amp;$G56&amp;$H56&amp;$I56&amp;$J56," ",""),ServiciosLote1!$A:$S,10,0),IF($E$18="Lote 2",VLOOKUP(SUBSTITUTE($D56&amp;$E56&amp;$F56&amp;$G56&amp;$H56&amp;$I56&amp;$J56," ",""),ServiciosLote2!$A:$S,10,0),""))</f>
        <v>Anuncio</v>
      </c>
      <c r="M56" s="37" t="n">
        <v>1</v>
      </c>
      <c r="N56" s="32" t="s">
        <v>36</v>
      </c>
      <c r="O56" s="84" t="n">
        <f aca="false">VLOOKUP(C56,temp!$B:$AC,28,0)</f>
        <v>174</v>
      </c>
      <c r="P56" s="84" t="n">
        <f aca="false">ROUND(O56/(1-(VLOOKUP("Total porcentaje:",$F:$G,2,0))),2)</f>
        <v>174</v>
      </c>
      <c r="Q56" s="84" t="n">
        <f aca="false">ROUND(P56*K56,2)</f>
        <v>8700</v>
      </c>
      <c r="R56" s="84" t="n">
        <f aca="false">ROUND(Q56*M56,4)</f>
        <v>8700</v>
      </c>
      <c r="S56" s="1" t="str">
        <f aca="false">B56&amp;" - "&amp;C56&amp;"-"&amp;D56&amp;"_"&amp;E56&amp;"_"&amp;F56&amp;"_"&amp;G56&amp;"_"&amp;H56&amp;"_"&amp;I56&amp;"_"&amp;J56&amp;" - "&amp;K56&amp;" "&amp;L56</f>
        <v>31 - IT-BPO-6-2-Grabación anuncios IVR (Interactive Voice Response) Respuesta de Voz Interactiva_Voz sintética _NA_NA_NA_NA_NA - 50 Anuncio</v>
      </c>
    </row>
    <row r="57" customFormat="false" ht="45.75" hidden="false" customHeight="true" outlineLevel="0" collapsed="false">
      <c r="B57" s="31" t="n">
        <v>32</v>
      </c>
      <c r="C57" s="32" t="str">
        <f aca="false">IF($E$18="Lote 1",VLOOKUP(SUBSTITUTE($D57&amp;$E57&amp;$F57&amp;$G57&amp;$H57&amp;$I57&amp;$J57," ",""),ServiciosLote1!A:S,2,0),IF($E$18="Lote 2",VLOOKUP(SUBSTITUTE($D57&amp;$E57&amp;$F57&amp;$G57&amp;$H57&amp;$I57&amp;$J57," ",""),ServiciosLote2!A:S,2,0),""))</f>
        <v>IT-BPO-62-43</v>
      </c>
      <c r="D57" s="33" t="s">
        <v>77</v>
      </c>
      <c r="E57" s="33" t="s">
        <v>78</v>
      </c>
      <c r="F57" s="33" t="s">
        <v>35</v>
      </c>
      <c r="G57" s="34" t="s">
        <v>35</v>
      </c>
      <c r="H57" s="34" t="s">
        <v>35</v>
      </c>
      <c r="I57" s="34" t="s">
        <v>35</v>
      </c>
      <c r="J57" s="34" t="s">
        <v>35</v>
      </c>
      <c r="K57" s="35" t="n">
        <v>45</v>
      </c>
      <c r="L57" s="36" t="str">
        <f aca="false">IF($E$18="Lote 1",VLOOKUP(SUBSTITUTE($D57&amp;$E57&amp;$F57&amp;$G57&amp;$H57&amp;$I57&amp;$J57," ",""),ServiciosLote1!$A:$S,10,0),IF($E$18="Lote 2",VLOOKUP(SUBSTITUTE($D57&amp;$E57&amp;$F57&amp;$G57&amp;$H57&amp;$I57&amp;$J57," ",""),ServiciosLote2!$A:$S,10,0),""))</f>
        <v>Licencia Mes</v>
      </c>
      <c r="M57" s="37" t="n">
        <v>10</v>
      </c>
      <c r="N57" s="32" t="s">
        <v>36</v>
      </c>
      <c r="O57" s="84" t="n">
        <f aca="false">VLOOKUP(C57,temp!$B:$AC,28,0)</f>
        <v>32647</v>
      </c>
      <c r="P57" s="84" t="n">
        <f aca="false">ROUND(O57/(1-(VLOOKUP("Total porcentaje:",$F:$G,2,0))),2)</f>
        <v>32647</v>
      </c>
      <c r="Q57" s="84" t="n">
        <f aca="false">ROUND(P57*K57,2)</f>
        <v>1469115</v>
      </c>
      <c r="R57" s="84" t="n">
        <f aca="false">ROUND(Q57*M57,4)</f>
        <v>14691150</v>
      </c>
      <c r="S57" s="1" t="str">
        <f aca="false">B57&amp;" - "&amp;C57&amp;"-"&amp;D57&amp;"_"&amp;E57&amp;"_"&amp;F57&amp;"_"&amp;G57&amp;"_"&amp;H57&amp;"_"&amp;I57&amp;"_"&amp;J57&amp;" - "&amp;K57&amp;" "&amp;L57</f>
        <v>32 - IT-BPO-62-43-Componentes complemento Puesto de Trabajo_Licenciamiento Microsoft Office_NA_NA_NA_NA_NA - 45 Licencia Mes</v>
      </c>
    </row>
    <row r="58" customFormat="false" ht="45.75" hidden="false" customHeight="true" outlineLevel="0" collapsed="false">
      <c r="B58" s="31" t="n">
        <v>33</v>
      </c>
      <c r="C58" s="32" t="str">
        <f aca="false">IF($E$18="Lote 1",VLOOKUP(SUBSTITUTE($D58&amp;$E58&amp;$F58&amp;$G58&amp;$H58&amp;$I58&amp;$J58," ",""),ServiciosLote1!A:S,2,0),IF($E$18="Lote 2",VLOOKUP(SUBSTITUTE($D58&amp;$E58&amp;$F58&amp;$G58&amp;$H58&amp;$I58&amp;$J58," ",""),ServiciosLote2!A:S,2,0),""))</f>
        <v>IT-BPO-7-11</v>
      </c>
      <c r="D58" s="33" t="s">
        <v>79</v>
      </c>
      <c r="E58" s="33" t="s">
        <v>80</v>
      </c>
      <c r="F58" s="33" t="s">
        <v>35</v>
      </c>
      <c r="G58" s="34" t="s">
        <v>35</v>
      </c>
      <c r="H58" s="34" t="s">
        <v>35</v>
      </c>
      <c r="I58" s="34" t="s">
        <v>35</v>
      </c>
      <c r="J58" s="34" t="s">
        <v>35</v>
      </c>
      <c r="K58" s="35" t="n">
        <v>5000</v>
      </c>
      <c r="L58" s="36" t="str">
        <f aca="false">IF($E$18="Lote 1",VLOOKUP(SUBSTITUTE($D58&amp;$E58&amp;$F58&amp;$G58&amp;$H58&amp;$I58&amp;$J58," ",""),ServiciosLote1!$A:$S,10,0),IF($E$18="Lote 2",VLOOKUP(SUBSTITUTE($D58&amp;$E58&amp;$F58&amp;$G58&amp;$H58&amp;$I58&amp;$J58," ",""),ServiciosLote2!$A:$S,10,0),""))</f>
        <v>Minuto</v>
      </c>
      <c r="M58" s="37" t="n">
        <v>9</v>
      </c>
      <c r="N58" s="32" t="s">
        <v>36</v>
      </c>
      <c r="O58" s="84" t="n">
        <f aca="false">VLOOKUP(C58,temp!$B:$AC,28,0)</f>
        <v>133</v>
      </c>
      <c r="P58" s="84" t="n">
        <f aca="false">ROUND(O58/(1-(VLOOKUP("Total porcentaje:",$F:$G,2,0))),2)</f>
        <v>133</v>
      </c>
      <c r="Q58" s="84" t="n">
        <f aca="false">ROUND(P58*K58,2)</f>
        <v>665000</v>
      </c>
      <c r="R58" s="84" t="n">
        <f aca="false">ROUND(Q58*M58,4)</f>
        <v>5985000</v>
      </c>
      <c r="S58" s="1" t="str">
        <f aca="false">B58&amp;" - "&amp;C58&amp;"-"&amp;D58&amp;"_"&amp;E58&amp;"_"&amp;F58&amp;"_"&amp;G58&amp;"_"&amp;H58&amp;"_"&amp;I58&amp;"_"&amp;J58&amp;" - "&amp;K58&amp;" "&amp;L58</f>
        <v>33 - IT-BPO-7-11-Minutos de conexión outbound/Inbound_Inbound de fijo a 018000_NA_NA_NA_NA_NA - 5000 Minuto</v>
      </c>
    </row>
    <row r="59" customFormat="false" ht="45.75" hidden="false" customHeight="true" outlineLevel="0" collapsed="false">
      <c r="B59" s="31" t="n">
        <v>34</v>
      </c>
      <c r="C59" s="32" t="str">
        <f aca="false">IF($E$18="Lote 1",VLOOKUP(SUBSTITUTE($D59&amp;$E59&amp;$F59&amp;$G59&amp;$H59&amp;$I59&amp;$J59," ",""),ServiciosLote1!A:S,2,0),IF($E$18="Lote 2",VLOOKUP(SUBSTITUTE($D59&amp;$E59&amp;$F59&amp;$G59&amp;$H59&amp;$I59&amp;$J59," ",""),ServiciosLote2!A:S,2,0),""))</f>
        <v>IT-BPO-7-3</v>
      </c>
      <c r="D59" s="33" t="s">
        <v>79</v>
      </c>
      <c r="E59" s="33" t="s">
        <v>81</v>
      </c>
      <c r="F59" s="33" t="s">
        <v>35</v>
      </c>
      <c r="G59" s="34" t="s">
        <v>35</v>
      </c>
      <c r="H59" s="34" t="s">
        <v>35</v>
      </c>
      <c r="I59" s="34" t="s">
        <v>35</v>
      </c>
      <c r="J59" s="34" t="s">
        <v>35</v>
      </c>
      <c r="K59" s="35" t="n">
        <v>20000</v>
      </c>
      <c r="L59" s="36" t="str">
        <f aca="false">IF($E$18="Lote 1",VLOOKUP(SUBSTITUTE($D59&amp;$E59&amp;$F59&amp;$G59&amp;$H59&amp;$I59&amp;$J59," ",""),ServiciosLote1!$A:$S,10,0),IF($E$18="Lote 2",VLOOKUP(SUBSTITUTE($D59&amp;$E59&amp;$F59&amp;$G59&amp;$H59&amp;$I59&amp;$J59," ",""),ServiciosLote2!$A:$S,10,0),""))</f>
        <v>Minuto</v>
      </c>
      <c r="M59" s="37" t="n">
        <v>9</v>
      </c>
      <c r="N59" s="32" t="s">
        <v>36</v>
      </c>
      <c r="O59" s="84" t="n">
        <f aca="false">VLOOKUP(C59,temp!$B:$AC,28,0)</f>
        <v>18</v>
      </c>
      <c r="P59" s="84" t="n">
        <f aca="false">ROUND(O59/(1-(VLOOKUP("Total porcentaje:",$F:$G,2,0))),2)</f>
        <v>18</v>
      </c>
      <c r="Q59" s="84" t="n">
        <f aca="false">ROUND(P59*K59,2)</f>
        <v>360000</v>
      </c>
      <c r="R59" s="84" t="n">
        <f aca="false">ROUND(Q59*M59,4)</f>
        <v>3240000</v>
      </c>
      <c r="S59" s="1" t="str">
        <f aca="false">B59&amp;" - "&amp;C59&amp;"-"&amp;D59&amp;"_"&amp;E59&amp;"_"&amp;F59&amp;"_"&amp;G59&amp;"_"&amp;H59&amp;"_"&amp;I59&amp;"_"&amp;J59&amp;" - "&amp;K59&amp;" "&amp;L59</f>
        <v>34 - IT-BPO-7-3-Minutos de conexión outbound/Inbound_Outbound entre fijos en ciudades principales _NA_NA_NA_NA_NA - 20000 Minuto</v>
      </c>
    </row>
    <row r="60" customFormat="false" ht="45.75" hidden="false" customHeight="true" outlineLevel="0" collapsed="false">
      <c r="B60" s="31" t="n">
        <v>35</v>
      </c>
      <c r="C60" s="32" t="str">
        <f aca="false">IF($E$18="Lote 1",VLOOKUP(SUBSTITUTE($D60&amp;$E60&amp;$F60&amp;$G60&amp;$H60&amp;$I60&amp;$J60," ",""),ServiciosLote1!A:S,2,0),IF($E$18="Lote 2",VLOOKUP(SUBSTITUTE($D60&amp;$E60&amp;$F60&amp;$G60&amp;$H60&amp;$I60&amp;$J60," ",""),ServiciosLote2!A:S,2,0),""))</f>
        <v>IT-BPO-7-4</v>
      </c>
      <c r="D60" s="33" t="s">
        <v>79</v>
      </c>
      <c r="E60" s="33" t="s">
        <v>82</v>
      </c>
      <c r="F60" s="33" t="s">
        <v>35</v>
      </c>
      <c r="G60" s="34" t="s">
        <v>35</v>
      </c>
      <c r="H60" s="34" t="s">
        <v>35</v>
      </c>
      <c r="I60" s="34" t="s">
        <v>35</v>
      </c>
      <c r="J60" s="34" t="s">
        <v>35</v>
      </c>
      <c r="K60" s="35" t="n">
        <v>5000</v>
      </c>
      <c r="L60" s="36" t="str">
        <f aca="false">IF($E$18="Lote 1",VLOOKUP(SUBSTITUTE($D60&amp;$E60&amp;$F60&amp;$G60&amp;$H60&amp;$I60&amp;$J60," ",""),ServiciosLote1!$A:$S,10,0),IF($E$18="Lote 2",VLOOKUP(SUBSTITUTE($D60&amp;$E60&amp;$F60&amp;$G60&amp;$H60&amp;$I60&amp;$J60," ",""),ServiciosLote2!$A:$S,10,0),""))</f>
        <v>Minuto</v>
      </c>
      <c r="M60" s="37" t="n">
        <v>9</v>
      </c>
      <c r="N60" s="32" t="s">
        <v>36</v>
      </c>
      <c r="O60" s="84" t="n">
        <f aca="false">VLOOKUP(C60,temp!$B:$AC,28,0)</f>
        <v>18</v>
      </c>
      <c r="P60" s="84" t="n">
        <f aca="false">ROUND(O60/(1-(VLOOKUP("Total porcentaje:",$F:$G,2,0))),2)</f>
        <v>18</v>
      </c>
      <c r="Q60" s="84" t="n">
        <f aca="false">ROUND(P60*K60,2)</f>
        <v>90000</v>
      </c>
      <c r="R60" s="84" t="n">
        <f aca="false">ROUND(Q60*M60,4)</f>
        <v>810000</v>
      </c>
      <c r="S60" s="1" t="str">
        <f aca="false">B60&amp;" - "&amp;C60&amp;"-"&amp;D60&amp;"_"&amp;E60&amp;"_"&amp;F60&amp;"_"&amp;G60&amp;"_"&amp;H60&amp;"_"&amp;I60&amp;"_"&amp;J60&amp;" - "&amp;K60&amp;" "&amp;L60</f>
        <v>35 - IT-BPO-7-4-Minutos de conexión outbound/Inbound_Outbound entre fijos en el resto del territorio nacional_NA_NA_NA_NA_NA - 5000 Minuto</v>
      </c>
    </row>
    <row r="61" customFormat="false" ht="45.75" hidden="false" customHeight="true" outlineLevel="0" collapsed="false">
      <c r="B61" s="31" t="n">
        <v>36</v>
      </c>
      <c r="C61" s="32" t="str">
        <f aca="false">IF($E$18="Lote 1",VLOOKUP(SUBSTITUTE($D61&amp;$E61&amp;$F61&amp;$G61&amp;$H61&amp;$I61&amp;$J61," ",""),ServiciosLote1!A:S,2,0),IF($E$18="Lote 2",VLOOKUP(SUBSTITUTE($D61&amp;$E61&amp;$F61&amp;$G61&amp;$H61&amp;$I61&amp;$J61," ",""),ServiciosLote2!A:S,2,0),""))</f>
        <v>IT-BPO-7-5</v>
      </c>
      <c r="D61" s="33" t="s">
        <v>79</v>
      </c>
      <c r="E61" s="33" t="s">
        <v>83</v>
      </c>
      <c r="F61" s="33" t="s">
        <v>35</v>
      </c>
      <c r="G61" s="34" t="s">
        <v>35</v>
      </c>
      <c r="H61" s="34" t="s">
        <v>35</v>
      </c>
      <c r="I61" s="34" t="s">
        <v>35</v>
      </c>
      <c r="J61" s="34" t="s">
        <v>35</v>
      </c>
      <c r="K61" s="35" t="n">
        <v>7000</v>
      </c>
      <c r="L61" s="36" t="str">
        <f aca="false">IF($E$18="Lote 1",VLOOKUP(SUBSTITUTE($D61&amp;$E61&amp;$F61&amp;$G61&amp;$H61&amp;$I61&amp;$J61," ",""),ServiciosLote1!$A:$S,10,0),IF($E$18="Lote 2",VLOOKUP(SUBSTITUTE($D61&amp;$E61&amp;$F61&amp;$G61&amp;$H61&amp;$I61&amp;$J61," ",""),ServiciosLote2!$A:$S,10,0),""))</f>
        <v>Minuto</v>
      </c>
      <c r="M61" s="37" t="n">
        <v>9</v>
      </c>
      <c r="N61" s="32" t="s">
        <v>36</v>
      </c>
      <c r="O61" s="84" t="n">
        <f aca="false">VLOOKUP(C61,temp!$B:$AC,28,0)</f>
        <v>18</v>
      </c>
      <c r="P61" s="84" t="n">
        <f aca="false">ROUND(O61/(1-(VLOOKUP("Total porcentaje:",$F:$G,2,0))),2)</f>
        <v>18</v>
      </c>
      <c r="Q61" s="84" t="n">
        <f aca="false">ROUND(P61*K61,2)</f>
        <v>126000</v>
      </c>
      <c r="R61" s="84" t="n">
        <f aca="false">ROUND(Q61*M61,4)</f>
        <v>1134000</v>
      </c>
      <c r="S61" s="1" t="str">
        <f aca="false">B61&amp;" - "&amp;C61&amp;"-"&amp;D61&amp;"_"&amp;E61&amp;"_"&amp;F61&amp;"_"&amp;G61&amp;"_"&amp;H61&amp;"_"&amp;I61&amp;"_"&amp;J61&amp;" - "&amp;K61&amp;" "&amp;L61</f>
        <v>36 - IT-BPO-7-5-Minutos de conexión outbound/Inbound_Outbound de fijo a larga distancia nacional_NA_NA_NA_NA_NA - 7000 Minuto</v>
      </c>
    </row>
    <row r="62" customFormat="false" ht="45.75" hidden="false" customHeight="true" outlineLevel="0" collapsed="false">
      <c r="B62" s="31" t="n">
        <v>37</v>
      </c>
      <c r="C62" s="32" t="str">
        <f aca="false">IF($E$18="Lote 1",VLOOKUP(SUBSTITUTE($D62&amp;$E62&amp;$F62&amp;$G62&amp;$H62&amp;$I62&amp;$J62," ",""),ServiciosLote1!A:S,2,0),IF($E$18="Lote 2",VLOOKUP(SUBSTITUTE($D62&amp;$E62&amp;$F62&amp;$G62&amp;$H62&amp;$I62&amp;$J62," ",""),ServiciosLote2!A:S,2,0),""))</f>
        <v>IT-BPO-7-6</v>
      </c>
      <c r="D62" s="33" t="s">
        <v>79</v>
      </c>
      <c r="E62" s="33" t="s">
        <v>84</v>
      </c>
      <c r="F62" s="33" t="s">
        <v>35</v>
      </c>
      <c r="G62" s="34" t="s">
        <v>35</v>
      </c>
      <c r="H62" s="34" t="s">
        <v>35</v>
      </c>
      <c r="I62" s="34" t="s">
        <v>35</v>
      </c>
      <c r="J62" s="34" t="s">
        <v>35</v>
      </c>
      <c r="K62" s="35" t="n">
        <v>31000</v>
      </c>
      <c r="L62" s="36" t="str">
        <f aca="false">IF($E$18="Lote 1",VLOOKUP(SUBSTITUTE($D62&amp;$E62&amp;$F62&amp;$G62&amp;$H62&amp;$I62&amp;$J62," ",""),ServiciosLote1!$A:$S,10,0),IF($E$18="Lote 2",VLOOKUP(SUBSTITUTE($D62&amp;$E62&amp;$F62&amp;$G62&amp;$H62&amp;$I62&amp;$J62," ",""),ServiciosLote2!$A:$S,10,0),""))</f>
        <v>Minuto</v>
      </c>
      <c r="M62" s="37" t="n">
        <v>9</v>
      </c>
      <c r="N62" s="32" t="s">
        <v>36</v>
      </c>
      <c r="O62" s="84" t="n">
        <f aca="false">VLOOKUP(C62,temp!$B:$AC,28,0)</f>
        <v>18</v>
      </c>
      <c r="P62" s="84" t="n">
        <f aca="false">ROUND(O62/(1-(VLOOKUP("Total porcentaje:",$F:$G,2,0))),2)</f>
        <v>18</v>
      </c>
      <c r="Q62" s="84" t="n">
        <f aca="false">ROUND(P62*K62,2)</f>
        <v>558000</v>
      </c>
      <c r="R62" s="84" t="n">
        <f aca="false">ROUND(Q62*M62,4)</f>
        <v>5022000</v>
      </c>
      <c r="S62" s="1" t="str">
        <f aca="false">B62&amp;" - "&amp;C62&amp;"-"&amp;D62&amp;"_"&amp;E62&amp;"_"&amp;F62&amp;"_"&amp;G62&amp;"_"&amp;H62&amp;"_"&amp;I62&amp;"_"&amp;J62&amp;" - "&amp;K62&amp;" "&amp;L62</f>
        <v>37 - IT-BPO-7-6-Minutos de conexión outbound/Inbound_Outbound de fijo a celular _NA_NA_NA_NA_NA - 31000 Minuto</v>
      </c>
    </row>
    <row r="63" customFormat="false" ht="45.75" hidden="false" customHeight="true" outlineLevel="0" collapsed="false">
      <c r="B63" s="31" t="n">
        <v>38</v>
      </c>
      <c r="C63" s="32" t="str">
        <f aca="false">IF($E$18="Lote 1",VLOOKUP(SUBSTITUTE($D63&amp;$E63&amp;$F63&amp;$G63&amp;$H63&amp;$I63&amp;$J63," ",""),ServiciosLote1!A:S,2,0),IF($E$18="Lote 2",VLOOKUP(SUBSTITUTE($D63&amp;$E63&amp;$F63&amp;$G63&amp;$H63&amp;$I63&amp;$J63," ",""),ServiciosLote2!A:S,2,0),""))</f>
        <v>IT-BPO-8-1</v>
      </c>
      <c r="D63" s="33" t="s">
        <v>85</v>
      </c>
      <c r="E63" s="33" t="s">
        <v>35</v>
      </c>
      <c r="F63" s="33" t="s">
        <v>35</v>
      </c>
      <c r="G63" s="34" t="s">
        <v>35</v>
      </c>
      <c r="H63" s="34" t="s">
        <v>35</v>
      </c>
      <c r="I63" s="34" t="s">
        <v>35</v>
      </c>
      <c r="J63" s="34" t="s">
        <v>35</v>
      </c>
      <c r="K63" s="35" t="n">
        <v>6100</v>
      </c>
      <c r="L63" s="36" t="str">
        <f aca="false">IF($E$18="Lote 1",VLOOKUP(SUBSTITUTE($D63&amp;$E63&amp;$F63&amp;$G63&amp;$H63&amp;$I63&amp;$J63," ",""),ServiciosLote1!$A:$S,10,0),IF($E$18="Lote 2",VLOOKUP(SUBSTITUTE($D63&amp;$E63&amp;$F63&amp;$G63&amp;$H63&amp;$I63&amp;$J63," ",""),ServiciosLote2!$A:$S,10,0),""))</f>
        <v>Transferencia</v>
      </c>
      <c r="M63" s="37" t="n">
        <v>9</v>
      </c>
      <c r="N63" s="32" t="s">
        <v>36</v>
      </c>
      <c r="O63" s="84" t="n">
        <f aca="false">VLOOKUP(C63,temp!$B:$AC,28,0)</f>
        <v>39</v>
      </c>
      <c r="P63" s="84" t="n">
        <f aca="false">ROUND(O63/(1-(VLOOKUP("Total porcentaje:",$F:$G,2,0))),2)</f>
        <v>39</v>
      </c>
      <c r="Q63" s="84" t="n">
        <f aca="false">ROUND(P63*K63,2)</f>
        <v>237900</v>
      </c>
      <c r="R63" s="84" t="n">
        <f aca="false">ROUND(Q63*M63,4)</f>
        <v>2141100</v>
      </c>
      <c r="S63" s="1" t="str">
        <f aca="false">B63&amp;" - "&amp;C63&amp;"-"&amp;D63&amp;"_"&amp;E63&amp;"_"&amp;F63&amp;"_"&amp;G63&amp;"_"&amp;H63&amp;"_"&amp;I63&amp;"_"&amp;J63&amp;" - "&amp;K63&amp;" "&amp;L63</f>
        <v>38 - IT-BPO-8-1-Transferencia de llamadas_NA_NA_NA_NA_NA_NA - 6100 Transferencia</v>
      </c>
    </row>
    <row r="64" customFormat="false" ht="30" hidden="false" customHeight="true" outlineLevel="0" collapsed="false">
      <c r="B64" s="38" t="s">
        <v>86</v>
      </c>
      <c r="C64" s="38"/>
      <c r="D64" s="38"/>
      <c r="E64" s="38"/>
      <c r="F64" s="39"/>
      <c r="G64" s="39"/>
      <c r="H64" s="39"/>
      <c r="I64" s="39"/>
      <c r="J64" s="39"/>
      <c r="K64" s="39"/>
      <c r="L64" s="39"/>
      <c r="M64" s="39"/>
      <c r="N64" s="40"/>
      <c r="O64" s="85"/>
      <c r="P64" s="85"/>
      <c r="Q64" s="29" t="s">
        <v>155</v>
      </c>
      <c r="R64" s="86" t="n">
        <f aca="false">SUM(R$26:R63)</f>
        <v>4562954087.5</v>
      </c>
    </row>
    <row r="65" customFormat="false" ht="30" hidden="false" customHeight="true" outlineLevel="0" collapsed="false">
      <c r="O65" s="85"/>
      <c r="P65" s="85"/>
      <c r="Q65" s="29" t="s">
        <v>156</v>
      </c>
      <c r="R65" s="86" t="n">
        <f aca="false">ROUND(R64*19%,2)</f>
        <v>866961276.63</v>
      </c>
    </row>
    <row r="66" customFormat="false" ht="30" hidden="false" customHeight="true" outlineLevel="0" collapsed="false">
      <c r="O66" s="85"/>
      <c r="P66" s="85"/>
      <c r="Q66" s="29" t="s">
        <v>157</v>
      </c>
      <c r="R66" s="86" t="n">
        <f aca="false">ROUND(SUM(R64:R65),2)</f>
        <v>5429915364.13</v>
      </c>
    </row>
    <row r="67" s="3" customFormat="true" ht="18" hidden="false" customHeight="true" outlineLevel="0" collapsed="false">
      <c r="A67" s="41"/>
      <c r="B67" s="42" t="s">
        <v>87</v>
      </c>
      <c r="C67" s="42"/>
      <c r="D67" s="42"/>
      <c r="E67" s="42"/>
      <c r="F67" s="42"/>
      <c r="G67" s="42"/>
      <c r="H67" s="42"/>
      <c r="I67" s="42"/>
      <c r="J67" s="42"/>
      <c r="K67" s="42"/>
      <c r="O67" s="1"/>
      <c r="P67" s="1"/>
      <c r="Q67" s="1"/>
      <c r="R67" s="1"/>
    </row>
    <row r="68" s="3" customFormat="true" ht="18" hidden="false" customHeight="true" outlineLevel="0" collapsed="false">
      <c r="A68" s="41"/>
      <c r="O68" s="1"/>
      <c r="P68" s="1"/>
      <c r="Q68" s="1"/>
      <c r="R68" s="1"/>
    </row>
    <row r="69" s="3" customFormat="true" ht="18" hidden="false" customHeight="true" outlineLevel="0" collapsed="false">
      <c r="A69" s="41"/>
      <c r="B69" s="42" t="s">
        <v>88</v>
      </c>
      <c r="C69" s="42"/>
      <c r="D69" s="42"/>
      <c r="E69" s="42"/>
      <c r="F69" s="42"/>
      <c r="G69" s="42"/>
      <c r="O69" s="1"/>
      <c r="P69" s="1"/>
      <c r="Q69" s="1"/>
      <c r="R69" s="1"/>
    </row>
    <row r="70" s="3" customFormat="true" ht="30" hidden="false" customHeight="true" outlineLevel="0" collapsed="false">
      <c r="A70" s="41"/>
      <c r="B70" s="43" t="s">
        <v>89</v>
      </c>
      <c r="C70" s="44" t="s">
        <v>90</v>
      </c>
      <c r="D70" s="44"/>
      <c r="E70" s="44"/>
      <c r="F70" s="44"/>
      <c r="G70" s="43" t="s">
        <v>91</v>
      </c>
      <c r="O70" s="1"/>
      <c r="P70" s="1"/>
      <c r="Q70" s="1"/>
      <c r="R70" s="1"/>
    </row>
    <row r="71" s="3" customFormat="true" ht="18" hidden="false" customHeight="true" outlineLevel="0" collapsed="false">
      <c r="A71" s="2"/>
      <c r="B71" s="45" t="n">
        <v>1</v>
      </c>
      <c r="C71" s="46"/>
      <c r="D71" s="46"/>
      <c r="E71" s="46"/>
      <c r="F71" s="46"/>
      <c r="G71" s="47"/>
      <c r="O71" s="1"/>
      <c r="P71" s="1"/>
      <c r="Q71" s="1"/>
      <c r="R71" s="1"/>
    </row>
    <row r="72" s="3" customFormat="true" ht="18" hidden="false" customHeight="true" outlineLevel="0" collapsed="false">
      <c r="A72" s="2"/>
      <c r="F72" s="48" t="s">
        <v>92</v>
      </c>
      <c r="G72" s="49" t="n">
        <f aca="false">ROUND(SUM(G71:G71),4)</f>
        <v>0</v>
      </c>
      <c r="H72" s="50"/>
      <c r="O72" s="1"/>
      <c r="P72" s="1"/>
      <c r="Q72" s="1"/>
      <c r="R72" s="1"/>
    </row>
    <row r="73" s="3" customFormat="true" ht="18" hidden="false" customHeight="true" outlineLevel="0" collapsed="false">
      <c r="A73" s="2"/>
      <c r="D73" s="51" t="s">
        <v>93</v>
      </c>
      <c r="G73" s="52"/>
      <c r="O73" s="1"/>
      <c r="P73" s="1"/>
      <c r="Q73" s="1"/>
      <c r="R73" s="1"/>
    </row>
    <row r="74" s="3" customFormat="true" ht="18" hidden="false" customHeight="true" outlineLevel="0" collapsed="false">
      <c r="A74" s="2"/>
      <c r="D74" s="53" t="n">
        <v>1</v>
      </c>
      <c r="O74" s="1"/>
      <c r="P74" s="1"/>
      <c r="Q74" s="1"/>
      <c r="R74" s="1"/>
    </row>
    <row r="104" customFormat="false" ht="14" hidden="false" customHeight="false" outlineLevel="0" collapsed="false">
      <c r="O104" s="3"/>
      <c r="P104" s="3"/>
      <c r="Q104" s="3"/>
      <c r="R104" s="3"/>
    </row>
    <row r="105" customFormat="false" ht="14" hidden="false" customHeight="false" outlineLevel="0" collapsed="false">
      <c r="O105" s="3"/>
      <c r="P105" s="3"/>
      <c r="Q105" s="3"/>
      <c r="R105" s="3"/>
    </row>
    <row r="106" customFormat="false" ht="14" hidden="false" customHeight="false" outlineLevel="0" collapsed="false">
      <c r="O106" s="3"/>
      <c r="P106" s="3"/>
      <c r="Q106" s="3"/>
      <c r="R106" s="3"/>
    </row>
    <row r="107" customFormat="false" ht="14" hidden="false" customHeight="false" outlineLevel="0" collapsed="false">
      <c r="O107" s="3"/>
      <c r="P107" s="3"/>
      <c r="Q107" s="3"/>
      <c r="R107" s="3"/>
    </row>
    <row r="108" customFormat="false" ht="14" hidden="false" customHeight="false" outlineLevel="0" collapsed="false">
      <c r="O108" s="3"/>
      <c r="P108" s="3"/>
      <c r="Q108" s="3"/>
      <c r="R108" s="3"/>
    </row>
    <row r="109" customFormat="false" ht="14" hidden="false" customHeight="false" outlineLevel="0" collapsed="false">
      <c r="O109" s="3"/>
      <c r="P109" s="3"/>
      <c r="Q109" s="3"/>
      <c r="R109" s="3"/>
    </row>
    <row r="110" customFormat="false" ht="14" hidden="false" customHeight="false" outlineLevel="0" collapsed="false">
      <c r="O110" s="3"/>
      <c r="P110" s="3"/>
      <c r="Q110" s="3"/>
      <c r="R110" s="3"/>
    </row>
    <row r="111" customFormat="false" ht="14" hidden="false" customHeight="false" outlineLevel="0" collapsed="false">
      <c r="O111" s="3"/>
      <c r="P111" s="3"/>
      <c r="Q111" s="3"/>
      <c r="R111" s="3"/>
    </row>
  </sheetData>
  <sheetProtection sheet="true" objects="true" scenarios="true"/>
  <mergeCells count="19">
    <mergeCell ref="B2:K2"/>
    <mergeCell ref="B4:K4"/>
    <mergeCell ref="E6:G6"/>
    <mergeCell ref="J6:K6"/>
    <mergeCell ref="E8:G8"/>
    <mergeCell ref="J8:K8"/>
    <mergeCell ref="E10:G10"/>
    <mergeCell ref="J10:K10"/>
    <mergeCell ref="B12:D12"/>
    <mergeCell ref="E12:G12"/>
    <mergeCell ref="B15:K15"/>
    <mergeCell ref="B18:D18"/>
    <mergeCell ref="B22:D22"/>
    <mergeCell ref="B24:N24"/>
    <mergeCell ref="O24:R24"/>
    <mergeCell ref="B67:K67"/>
    <mergeCell ref="B69:G69"/>
    <mergeCell ref="C70:F70"/>
    <mergeCell ref="C71:F71"/>
  </mergeCells>
  <conditionalFormatting sqref="E12:G12">
    <cfRule type="expression" priority="2" aboveAverage="0" equalAverage="0" bottom="0" percent="0" rank="0" text="" dxfId="30">
      <formula>$E$12=0</formula>
    </cfRule>
  </conditionalFormatting>
  <conditionalFormatting sqref="J6:K6">
    <cfRule type="expression" priority="3" aboveAverage="0" equalAverage="0" bottom="0" percent="0" rank="0" text="" dxfId="31">
      <formula>$J$6=0</formula>
    </cfRule>
  </conditionalFormatting>
  <conditionalFormatting sqref="J8:K8">
    <cfRule type="expression" priority="4" aboveAverage="0" equalAverage="0" bottom="0" percent="0" rank="0" text="" dxfId="32">
      <formula>$J$8=0</formula>
    </cfRule>
  </conditionalFormatting>
  <conditionalFormatting sqref="J10:K10">
    <cfRule type="expression" priority="5" aboveAverage="0" equalAverage="0" bottom="0" percent="0" rank="0" text="" dxfId="33">
      <formula>$J$10=0</formula>
    </cfRule>
  </conditionalFormatting>
  <conditionalFormatting sqref="E18">
    <cfRule type="expression" priority="6" aboveAverage="0" equalAverage="0" bottom="0" percent="0" rank="0" text="" dxfId="34">
      <formula>$E$18=0</formula>
    </cfRule>
  </conditionalFormatting>
  <conditionalFormatting sqref="E10:G10">
    <cfRule type="expression" priority="7" aboveAverage="0" equalAverage="0" bottom="0" percent="0" rank="0" text="" dxfId="35">
      <formula>$E$12=0</formula>
    </cfRule>
  </conditionalFormatting>
  <conditionalFormatting sqref="E8:G8">
    <cfRule type="expression" priority="8" aboveAverage="0" equalAverage="0" bottom="0" percent="0" rank="0" text="" dxfId="36">
      <formula>$E$12=0</formula>
    </cfRule>
  </conditionalFormatting>
  <conditionalFormatting sqref="E6:G6">
    <cfRule type="expression" priority="9" aboveAverage="0" equalAverage="0" bottom="0" percent="0" rank="0" text="" dxfId="37">
      <formula>$E$12=0</formula>
    </cfRule>
  </conditionalFormatting>
  <conditionalFormatting sqref="G26:L26 C26:C63 L27:L63 N26:N64">
    <cfRule type="expression" priority="10" aboveAverage="0" equalAverage="0" bottom="0" percent="0" rank="0" text="" dxfId="38">
      <formula>ISERROR($G26)</formula>
    </cfRule>
  </conditionalFormatting>
  <conditionalFormatting sqref="K26 C26:C63 N26:N63">
    <cfRule type="expression" priority="11" aboveAverage="0" equalAverage="0" bottom="0" percent="0" rank="0" text="" dxfId="39">
      <formula>ISERROR($C26)</formula>
    </cfRule>
  </conditionalFormatting>
  <conditionalFormatting sqref="L26:L63">
    <cfRule type="expression" priority="12" aboveAverage="0" equalAverage="0" bottom="0" percent="0" rank="0" text="" dxfId="40">
      <formula>ISERROR($N26)</formula>
    </cfRule>
  </conditionalFormatting>
  <conditionalFormatting sqref="L26:L63">
    <cfRule type="expression" priority="13" aboveAverage="0" equalAverage="0" bottom="0" percent="0" rank="0" text="" dxfId="41">
      <formula>ISERROR($L26)</formula>
    </cfRule>
  </conditionalFormatting>
  <conditionalFormatting sqref="G27:K27">
    <cfRule type="expression" priority="14" aboveAverage="0" equalAverage="0" bottom="0" percent="0" rank="0" text="" dxfId="42">
      <formula>ISERROR($G27)</formula>
    </cfRule>
  </conditionalFormatting>
  <conditionalFormatting sqref="K27">
    <cfRule type="expression" priority="15" aboveAverage="0" equalAverage="0" bottom="0" percent="0" rank="0" text="" dxfId="43">
      <formula>ISERROR($C27)</formula>
    </cfRule>
  </conditionalFormatting>
  <conditionalFormatting sqref="G28:K28">
    <cfRule type="expression" priority="16" aboveAverage="0" equalAverage="0" bottom="0" percent="0" rank="0" text="" dxfId="44">
      <formula>ISERROR($G28)</formula>
    </cfRule>
  </conditionalFormatting>
  <conditionalFormatting sqref="K28">
    <cfRule type="expression" priority="17" aboveAverage="0" equalAverage="0" bottom="0" percent="0" rank="0" text="" dxfId="45">
      <formula>ISERROR($C28)</formula>
    </cfRule>
  </conditionalFormatting>
  <conditionalFormatting sqref="G29:K31">
    <cfRule type="expression" priority="18" aboveAverage="0" equalAverage="0" bottom="0" percent="0" rank="0" text="" dxfId="46">
      <formula>ISERROR($G29)</formula>
    </cfRule>
  </conditionalFormatting>
  <conditionalFormatting sqref="K29:K31">
    <cfRule type="expression" priority="19" aboveAverage="0" equalAverage="0" bottom="0" percent="0" rank="0" text="" dxfId="47">
      <formula>ISERROR($C29)</formula>
    </cfRule>
  </conditionalFormatting>
  <conditionalFormatting sqref="G32:K35">
    <cfRule type="expression" priority="20" aboveAverage="0" equalAverage="0" bottom="0" percent="0" rank="0" text="" dxfId="48">
      <formula>ISERROR($G32)</formula>
    </cfRule>
  </conditionalFormatting>
  <conditionalFormatting sqref="K32:K35">
    <cfRule type="expression" priority="21" aboveAverage="0" equalAverage="0" bottom="0" percent="0" rank="0" text="" dxfId="49">
      <formula>ISERROR($C32)</formula>
    </cfRule>
  </conditionalFormatting>
  <conditionalFormatting sqref="G36:K40">
    <cfRule type="expression" priority="22" aboveAverage="0" equalAverage="0" bottom="0" percent="0" rank="0" text="" dxfId="50">
      <formula>ISERROR($G36)</formula>
    </cfRule>
  </conditionalFormatting>
  <conditionalFormatting sqref="K36:K40">
    <cfRule type="expression" priority="23" aboveAverage="0" equalAverage="0" bottom="0" percent="0" rank="0" text="" dxfId="51">
      <formula>ISERROR($C36)</formula>
    </cfRule>
  </conditionalFormatting>
  <conditionalFormatting sqref="G41:K46">
    <cfRule type="expression" priority="24" aboveAverage="0" equalAverage="0" bottom="0" percent="0" rank="0" text="" dxfId="52">
      <formula>ISERROR($G41)</formula>
    </cfRule>
  </conditionalFormatting>
  <conditionalFormatting sqref="K41:K46">
    <cfRule type="expression" priority="25" aboveAverage="0" equalAverage="0" bottom="0" percent="0" rank="0" text="" dxfId="53">
      <formula>ISERROR($C41)</formula>
    </cfRule>
  </conditionalFormatting>
  <conditionalFormatting sqref="G47:K53">
    <cfRule type="expression" priority="26" aboveAverage="0" equalAverage="0" bottom="0" percent="0" rank="0" text="" dxfId="54">
      <formula>ISERROR($G47)</formula>
    </cfRule>
  </conditionalFormatting>
  <conditionalFormatting sqref="K47:K53">
    <cfRule type="expression" priority="27" aboveAverage="0" equalAverage="0" bottom="0" percent="0" rank="0" text="" dxfId="55">
      <formula>ISERROR($C47)</formula>
    </cfRule>
  </conditionalFormatting>
  <conditionalFormatting sqref="G54:K63">
    <cfRule type="expression" priority="28" aboveAverage="0" equalAverage="0" bottom="0" percent="0" rank="0" text="" dxfId="56">
      <formula>ISERROR($G54)</formula>
    </cfRule>
  </conditionalFormatting>
  <conditionalFormatting sqref="K54:K63">
    <cfRule type="expression" priority="29" aboveAverage="0" equalAverage="0" bottom="0" percent="0" rank="0" text="" dxfId="57">
      <formula>ISERROR($C54)</formula>
    </cfRule>
  </conditionalFormatting>
  <conditionalFormatting sqref="M26:M63">
    <cfRule type="expression" priority="30" aboveAverage="0" equalAverage="0" bottom="0" percent="0" rank="0" text="" dxfId="58">
      <formula>ISERROR($G26)</formula>
    </cfRule>
  </conditionalFormatting>
  <conditionalFormatting sqref="M26:M63">
    <cfRule type="expression" priority="31" aboveAverage="0" equalAverage="0" bottom="0" percent="0" rank="0" text="" dxfId="59">
      <formula>ISERROR($C26)</formula>
    </cfRule>
  </conditionalFormatting>
  <dataValidations count="12">
    <dataValidation allowBlank="true" errorStyle="stop" operator="equal" showDropDown="false" showErrorMessage="true" showInputMessage="true" sqref="E18 D23" type="list">
      <formula1>TipoServicio</formula1>
      <formula2>0</formula2>
    </dataValidation>
    <dataValidation allowBlank="true" error="Digite un número entero mayor a 0" errorStyle="stop" errorTitle="Valor numérico" operator="greaterThan" prompt="Digite un número entero mayor a 0" promptTitle="Valor numérico" showDropDown="false" showErrorMessage="true" showInputMessage="true" sqref="B22" type="whole">
      <formula1>0</formula1>
      <formula2>0</formula2>
    </dataValidation>
    <dataValidation allowBlank="true" errorStyle="stop" operator="equal" showDropDown="false" showErrorMessage="true" showInputMessage="true" sqref="D26:D63" type="list">
      <formula1>INDIRECT(SUBSTITUTE($E$18," ",""))</formula1>
      <formula2>0</formula2>
    </dataValidation>
    <dataValidation allowBlank="true" errorStyle="stop" operator="equal" showDropDown="false" showErrorMessage="true" showInputMessage="true" sqref="E26" type="list">
      <formula1>ListasAutomaticas!$D$2</formula1>
      <formula2>0</formula2>
    </dataValidation>
    <dataValidation allowBlank="true" errorStyle="stop" operator="equal" showDropDown="false" showErrorMessage="true" showInputMessage="true" sqref="F26:F63" type="list">
      <formula1>ListasAutomaticas!$E$2</formula1>
      <formula2>0</formula2>
    </dataValidation>
    <dataValidation allowBlank="true" errorStyle="stop" operator="equal" showDropDown="false" showErrorMessage="true" showInputMessage="true" sqref="G26:G63" type="list">
      <formula1>ListasAutomaticas!$F$2</formula1>
      <formula2>0</formula2>
    </dataValidation>
    <dataValidation allowBlank="true" errorStyle="stop" operator="equal" showDropDown="false" showErrorMessage="true" showInputMessage="true" sqref="H26:H63 E27:E63" type="list">
      <formula1>ListasAutomaticas!$G$2</formula1>
      <formula2>0</formula2>
    </dataValidation>
    <dataValidation allowBlank="true" errorStyle="stop" operator="equal" showDropDown="false" showErrorMessage="true" showInputMessage="true" sqref="I26:I63" type="list">
      <formula1>ListasAutomaticas!$H$2</formula1>
      <formula2>0</formula2>
    </dataValidation>
    <dataValidation allowBlank="true" errorStyle="stop" operator="equal" showDropDown="false" showErrorMessage="true" showInputMessage="true" sqref="J26:J63" type="list">
      <formula1>ListasAutomaticas!$I$2</formula1>
      <formula2>0</formula2>
    </dataValidation>
    <dataValidation allowBlank="true" error="Cantidad Entera" errorStyle="stop" errorTitle="Cantidad" operator="between" prompt="Cantidad Entera" promptTitle="Cantidad" showDropDown="false" showErrorMessage="true" showInputMessage="true" sqref="K26:K63" type="whole">
      <formula1>0</formula1>
      <formula2>999999999999999</formula2>
    </dataValidation>
    <dataValidation allowBlank="true" error="Cantidad Decimal" errorStyle="stop" errorTitle="Cantidad" operator="between" prompt="Cantidad Decimal" promptTitle="Cantidad" showDropDown="false" showErrorMessage="true" showInputMessage="true" sqref="M26:M63" type="decimal">
      <formula1>0</formula1>
      <formula2>999999999999999</formula2>
    </dataValidation>
    <dataValidation allowBlank="true" errorStyle="stop" operator="equal" showDropDown="false" showErrorMessage="true" showInputMessage="true" sqref="H68:K68" type="list">
      <formula1>INDIRECT(SUBSTITUTE(#REF!&amp;#REF!&amp;G69," ",""))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T1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11.3203125" defaultRowHeight="12.8" zeroHeight="false" outlineLevelRow="0" outlineLevelCol="0"/>
  <cols>
    <col collapsed="false" customWidth="true" hidden="false" outlineLevel="0" max="1" min="1" style="1" width="1.83"/>
    <col collapsed="false" customWidth="true" hidden="false" outlineLevel="0" max="2" min="2" style="1" width="10"/>
    <col collapsed="false" customWidth="true" hidden="false" outlineLevel="0" max="3" min="3" style="1" width="16.08"/>
    <col collapsed="false" customWidth="true" hidden="false" outlineLevel="0" max="4" min="4" style="1" width="18.58"/>
    <col collapsed="false" customWidth="true" hidden="false" outlineLevel="0" max="5" min="5" style="1" width="42.51"/>
    <col collapsed="false" customWidth="true" hidden="false" outlineLevel="0" max="6" min="6" style="1" width="27.84"/>
    <col collapsed="false" customWidth="true" hidden="false" outlineLevel="0" max="7" min="7" style="1" width="19.83"/>
    <col collapsed="false" customWidth="true" hidden="false" outlineLevel="0" max="8" min="8" style="1" width="22.08"/>
    <col collapsed="false" customWidth="true" hidden="false" outlineLevel="0" max="9" min="9" style="1" width="20.83"/>
    <col collapsed="false" customWidth="true" hidden="false" outlineLevel="0" max="10" min="10" style="1" width="23.58"/>
    <col collapsed="false" customWidth="true" hidden="false" outlineLevel="0" max="14" min="11" style="1" width="22.33"/>
    <col collapsed="false" customWidth="true" hidden="false" outlineLevel="0" max="15" min="15" style="1" width="22"/>
    <col collapsed="false" customWidth="true" hidden="false" outlineLevel="0" max="16" min="16" style="1" width="28.08"/>
    <col collapsed="false" customWidth="true" hidden="false" outlineLevel="0" max="17" min="17" style="1" width="25.58"/>
    <col collapsed="false" customWidth="true" hidden="false" outlineLevel="0" max="18" min="18" style="1" width="23.33"/>
    <col collapsed="false" customWidth="true" hidden="false" outlineLevel="0" max="19" min="19" style="1" width="27"/>
    <col collapsed="false" customWidth="true" hidden="false" outlineLevel="0" max="20" min="20" style="1" width="32.51"/>
    <col collapsed="false" customWidth="false" hidden="false" outlineLevel="0" max="1024" min="21" style="1" width="11.33"/>
  </cols>
  <sheetData>
    <row r="1" s="3" customFormat="true" ht="6.75" hidden="false" customHeight="true" outlineLevel="0" collapsed="false">
      <c r="A1" s="2"/>
    </row>
    <row r="2" s="3" customFormat="true" ht="41.25" hidden="false" customHeight="true" outlineLevel="0" collapsed="false">
      <c r="A2" s="2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="3" customFormat="true" ht="8.25" hidden="false" customHeight="true" outlineLevel="0" collapsed="false">
      <c r="A3" s="2"/>
    </row>
    <row r="4" s="3" customFormat="true" ht="18" hidden="false" customHeight="true" outlineLevel="0" collapsed="false">
      <c r="A4" s="2"/>
      <c r="B4" s="7" t="s">
        <v>2</v>
      </c>
      <c r="C4" s="7"/>
      <c r="D4" s="7"/>
      <c r="E4" s="7"/>
      <c r="F4" s="7"/>
      <c r="G4" s="7"/>
      <c r="H4" s="7"/>
      <c r="I4" s="7"/>
      <c r="J4" s="7"/>
      <c r="K4" s="7"/>
    </row>
    <row r="5" s="3" customFormat="true" ht="5.25" hidden="false" customHeight="true" outlineLevel="0" collapsed="false">
      <c r="A5" s="2"/>
    </row>
    <row r="6" s="3" customFormat="true" ht="15" hidden="false" customHeight="true" outlineLevel="0" collapsed="false">
      <c r="A6" s="2"/>
      <c r="B6" s="8" t="s">
        <v>3</v>
      </c>
      <c r="C6" s="8"/>
      <c r="D6" s="8"/>
      <c r="E6" s="78" t="str">
        <f aca="false">SolCotizacion!E6</f>
        <v>Fondo Único de Tecnologías de la Información y las Comunicaciones</v>
      </c>
      <c r="F6" s="78"/>
      <c r="G6" s="78"/>
      <c r="H6" s="10" t="s">
        <v>5</v>
      </c>
      <c r="I6" s="10"/>
      <c r="J6" s="79" t="str">
        <f aca="false">SolCotizacion!J6</f>
        <v>800.131.648-6</v>
      </c>
      <c r="K6" s="79"/>
    </row>
    <row r="7" s="3" customFormat="true" ht="4.5" hidden="false" customHeight="true" outlineLevel="0" collapsed="false">
      <c r="A7" s="2"/>
      <c r="B7" s="12"/>
      <c r="C7" s="12"/>
      <c r="D7" s="12"/>
      <c r="H7" s="13"/>
      <c r="I7" s="14"/>
    </row>
    <row r="8" s="3" customFormat="true" ht="18" hidden="false" customHeight="true" outlineLevel="0" collapsed="false">
      <c r="A8" s="2"/>
      <c r="B8" s="8" t="s">
        <v>7</v>
      </c>
      <c r="C8" s="8"/>
      <c r="D8" s="8"/>
      <c r="E8" s="78" t="str">
        <f aca="false">SolCotizacion!E8</f>
        <v>Cra 8va Entre Calles 12a - 12b</v>
      </c>
      <c r="F8" s="78"/>
      <c r="G8" s="78"/>
      <c r="H8" s="10" t="s">
        <v>9</v>
      </c>
      <c r="I8" s="10"/>
      <c r="J8" s="79" t="str">
        <f aca="false">SolCotizacion!J8</f>
        <v>asaurith@mintic.gov.co</v>
      </c>
      <c r="K8" s="79"/>
    </row>
    <row r="9" s="3" customFormat="true" ht="5.25" hidden="false" customHeight="true" outlineLevel="0" collapsed="false">
      <c r="A9" s="2"/>
      <c r="B9" s="12"/>
      <c r="C9" s="12"/>
      <c r="D9" s="12"/>
      <c r="H9" s="13"/>
      <c r="I9" s="14"/>
    </row>
    <row r="10" s="3" customFormat="true" ht="18" hidden="false" customHeight="true" outlineLevel="0" collapsed="false">
      <c r="A10" s="2"/>
      <c r="B10" s="8" t="s">
        <v>11</v>
      </c>
      <c r="C10" s="8"/>
      <c r="D10" s="8"/>
      <c r="E10" s="78" t="str">
        <f aca="false">SolCotizacion!E10</f>
        <v>Bogotá D.C</v>
      </c>
      <c r="F10" s="78"/>
      <c r="G10" s="78"/>
      <c r="H10" s="10" t="s">
        <v>13</v>
      </c>
      <c r="I10" s="10"/>
      <c r="J10" s="79" t="n">
        <f aca="false">SolCotizacion!J10</f>
        <v>3443460</v>
      </c>
      <c r="K10" s="79"/>
    </row>
    <row r="11" s="3" customFormat="true" ht="3.75" hidden="false" customHeight="true" outlineLevel="0" collapsed="false">
      <c r="A11" s="2"/>
    </row>
    <row r="12" s="3" customFormat="true" ht="18" hidden="false" customHeight="true" outlineLevel="0" collapsed="false">
      <c r="A12" s="2"/>
      <c r="B12" s="15" t="s">
        <v>14</v>
      </c>
      <c r="C12" s="15"/>
      <c r="D12" s="15"/>
      <c r="E12" s="78" t="str">
        <f aca="false">SolCotizacion!E12</f>
        <v>Arleth Patricia Saurith Contreras</v>
      </c>
      <c r="F12" s="78"/>
      <c r="G12" s="78"/>
    </row>
    <row r="13" s="3" customFormat="true" ht="15" hidden="false" customHeight="true" outlineLevel="0" collapsed="false">
      <c r="A13" s="2"/>
    </row>
    <row r="14" s="3" customFormat="true" ht="15" hidden="false" customHeight="true" outlineLevel="0" collapsed="false">
      <c r="A14" s="2"/>
    </row>
    <row r="15" s="3" customFormat="true" ht="30.75" hidden="false" customHeight="true" outlineLevel="0" collapsed="false">
      <c r="A15" s="2"/>
      <c r="B15" s="16" t="s">
        <v>158</v>
      </c>
      <c r="C15" s="16"/>
      <c r="D15" s="16"/>
      <c r="E15" s="16"/>
      <c r="F15" s="16"/>
      <c r="G15" s="16"/>
      <c r="H15" s="16"/>
      <c r="I15" s="16"/>
      <c r="J15" s="16"/>
      <c r="K15" s="16"/>
    </row>
    <row r="16" customFormat="false" ht="9" hidden="false" customHeight="true" outlineLevel="0" collapsed="false">
      <c r="D16" s="17"/>
      <c r="E16" s="17"/>
      <c r="F16" s="17"/>
      <c r="L16" s="3"/>
      <c r="M16" s="3"/>
      <c r="N16" s="3"/>
    </row>
    <row r="17" customFormat="false" ht="9.75" hidden="false" customHeight="true" outlineLevel="0" collapsed="false">
      <c r="D17" s="17"/>
      <c r="E17" s="17"/>
      <c r="F17" s="17"/>
      <c r="L17" s="3"/>
      <c r="M17" s="3"/>
      <c r="N17" s="3"/>
    </row>
    <row r="18" customFormat="false" ht="27.75" hidden="false" customHeight="true" outlineLevel="0" collapsed="false">
      <c r="B18" s="18" t="s">
        <v>17</v>
      </c>
      <c r="C18" s="18"/>
      <c r="D18" s="18"/>
      <c r="E18" s="80" t="str">
        <f aca="false">SolCotizacion!E18</f>
        <v>Lote 1</v>
      </c>
      <c r="G18" s="87" t="s">
        <v>159</v>
      </c>
      <c r="H18" s="87"/>
      <c r="I18" s="88"/>
      <c r="J18" s="88"/>
      <c r="K18" s="88"/>
      <c r="L18" s="3"/>
      <c r="M18" s="3"/>
      <c r="N18" s="3"/>
    </row>
    <row r="19" s="20" customFormat="true" ht="9.75" hidden="false" customHeight="true" outlineLevel="0" collapsed="false">
      <c r="B19" s="21"/>
      <c r="C19" s="21"/>
      <c r="D19" s="81"/>
    </row>
    <row r="20" s="20" customFormat="true" ht="18" hidden="false" customHeight="true" outlineLevel="0" collapsed="false">
      <c r="B20" s="23" t="s">
        <v>19</v>
      </c>
      <c r="C20" s="24"/>
      <c r="D20" s="82"/>
    </row>
    <row r="21" s="20" customFormat="true" ht="3.75" hidden="false" customHeight="true" outlineLevel="0" collapsed="false">
      <c r="B21" s="26"/>
      <c r="C21" s="24"/>
      <c r="D21" s="82"/>
    </row>
    <row r="22" s="20" customFormat="true" ht="18" hidden="false" customHeight="true" outlineLevel="0" collapsed="false">
      <c r="B22" s="83" t="n">
        <f aca="false">SolCotizacion!B22</f>
        <v>1</v>
      </c>
      <c r="C22" s="83"/>
      <c r="D22" s="83"/>
    </row>
    <row r="23" customFormat="false" ht="18" hidden="false" customHeight="true" outlineLevel="0" collapsed="false">
      <c r="B23" s="24"/>
      <c r="C23" s="24"/>
      <c r="D23" s="82"/>
    </row>
    <row r="24" customFormat="false" ht="15" hidden="false" customHeight="true" outlineLevel="0" collapsed="false">
      <c r="B24" s="28" t="s">
        <v>20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 t="s">
        <v>150</v>
      </c>
      <c r="P24" s="28"/>
      <c r="Q24" s="28"/>
      <c r="R24" s="28"/>
      <c r="S24" s="28"/>
      <c r="T24" s="28"/>
    </row>
    <row r="25" customFormat="false" ht="29.25" hidden="false" customHeight="true" outlineLevel="0" collapsed="false">
      <c r="B25" s="29" t="s">
        <v>21</v>
      </c>
      <c r="C25" s="29" t="s">
        <v>22</v>
      </c>
      <c r="D25" s="29" t="s">
        <v>23</v>
      </c>
      <c r="E25" s="29" t="s">
        <v>24</v>
      </c>
      <c r="F25" s="29" t="s">
        <v>25</v>
      </c>
      <c r="G25" s="29" t="s">
        <v>26</v>
      </c>
      <c r="H25" s="29" t="s">
        <v>27</v>
      </c>
      <c r="I25" s="29" t="s">
        <v>28</v>
      </c>
      <c r="J25" s="29" t="s">
        <v>29</v>
      </c>
      <c r="K25" s="29" t="s">
        <v>30</v>
      </c>
      <c r="L25" s="29" t="s">
        <v>31</v>
      </c>
      <c r="M25" s="29" t="s">
        <v>32</v>
      </c>
      <c r="N25" s="30" t="s">
        <v>33</v>
      </c>
      <c r="O25" s="29" t="s">
        <v>151</v>
      </c>
      <c r="P25" s="29" t="s">
        <v>152</v>
      </c>
      <c r="Q25" s="29" t="s">
        <v>160</v>
      </c>
      <c r="R25" s="29" t="s">
        <v>161</v>
      </c>
      <c r="S25" s="29" t="s">
        <v>153</v>
      </c>
      <c r="T25" s="29" t="s">
        <v>154</v>
      </c>
    </row>
    <row r="26" customFormat="false" ht="45.75" hidden="false" customHeight="true" outlineLevel="0" collapsed="false">
      <c r="B26" s="31" t="n">
        <v>1</v>
      </c>
      <c r="C26" s="32" t="str">
        <f aca="false">IF($E$18="Lote 1",VLOOKUP(SUBSTITUTE($D26&amp;$E26&amp;$F26&amp;$G26&amp;$H26&amp;$I26&amp;$J26," ",""),ServiciosLote1!A:S,2,0),IF($E$18="Lote 2",VLOOKUP(SUBSTITUTE($D26&amp;$E26&amp;$F26&amp;$G26&amp;$H26&amp;$I26&amp;$J26," ",""),ServiciosLote2!A:S,2,0),""))</f>
        <v>IT-BPO-1-1</v>
      </c>
      <c r="D26" s="33" t="s">
        <v>34</v>
      </c>
      <c r="E26" s="33" t="s">
        <v>35</v>
      </c>
      <c r="F26" s="33" t="s">
        <v>35</v>
      </c>
      <c r="G26" s="34" t="s">
        <v>35</v>
      </c>
      <c r="H26" s="34" t="s">
        <v>35</v>
      </c>
      <c r="I26" s="34" t="s">
        <v>35</v>
      </c>
      <c r="J26" s="34" t="s">
        <v>35</v>
      </c>
      <c r="K26" s="35" t="n">
        <v>45</v>
      </c>
      <c r="L26" s="36" t="str">
        <f aca="false">IF($E$18="Lote 1",VLOOKUP(SUBSTITUTE($D26&amp;$E26&amp;$F26&amp;$G26&amp;$H26&amp;$I26&amp;$J26," ",""),ServiciosLote1!$A:$S,10,0),IF($E$18="Lote 2",VLOOKUP(SUBSTITUTE($D26&amp;$E26&amp;$F26&amp;$G26&amp;$H26&amp;$I26&amp;$J26," ",""),ServiciosLote2!$A:$S,10,0),""))</f>
        <v>Mes</v>
      </c>
      <c r="M26" s="37" t="n">
        <v>9</v>
      </c>
      <c r="N26" s="32" t="s">
        <v>36</v>
      </c>
      <c r="O26" s="84" t="e">
        <f aca="false">VLOOKUP($C26,temp!$B:$AB,MATCH(Cotizacion!$I$18,temp!$B$1:$AB$1,0),0)</f>
        <v>#N/A</v>
      </c>
      <c r="P26" s="84" t="e">
        <f aca="false">ROUND(O26/(1-(VLOOKUP("Total porcentaje:",$F:$H,2,0))),2)</f>
        <v>#N/A</v>
      </c>
      <c r="Q26" s="89"/>
      <c r="R26" s="84" t="e">
        <f aca="false">ROUND(P26*(1-Q26),2)</f>
        <v>#N/A</v>
      </c>
      <c r="S26" s="84" t="e">
        <f aca="false">ROUND(R26*K26,2)</f>
        <v>#N/A</v>
      </c>
      <c r="T26" s="84" t="e">
        <f aca="false">ROUND(S26*M26,4)</f>
        <v>#N/A</v>
      </c>
    </row>
    <row r="27" customFormat="false" ht="45.75" hidden="false" customHeight="true" outlineLevel="0" collapsed="false">
      <c r="B27" s="31" t="n">
        <v>2</v>
      </c>
      <c r="C27" s="32" t="str">
        <f aca="false">IF($E$18="Lote 1",VLOOKUP(SUBSTITUTE($D27&amp;$E27&amp;$F27&amp;$G27&amp;$H27&amp;$I27&amp;$J27," ",""),ServiciosLote1!A:S,2,0),IF($E$18="Lote 2",VLOOKUP(SUBSTITUTE($D27&amp;$E27&amp;$F27&amp;$G27&amp;$H27&amp;$I27&amp;$J27," ",""),ServiciosLote2!A:S,2,0),""))</f>
        <v>IT-BPO-11-1</v>
      </c>
      <c r="D27" s="33" t="s">
        <v>37</v>
      </c>
      <c r="E27" s="33" t="s">
        <v>35</v>
      </c>
      <c r="F27" s="33" t="s">
        <v>35</v>
      </c>
      <c r="G27" s="34" t="s">
        <v>35</v>
      </c>
      <c r="H27" s="34" t="s">
        <v>35</v>
      </c>
      <c r="I27" s="34" t="s">
        <v>35</v>
      </c>
      <c r="J27" s="34" t="s">
        <v>35</v>
      </c>
      <c r="K27" s="35" t="n">
        <v>2</v>
      </c>
      <c r="L27" s="36" t="str">
        <f aca="false">IF($E$18="Lote 1",VLOOKUP(SUBSTITUTE($D27&amp;$E27&amp;$F27&amp;$G27&amp;$H27&amp;$I27&amp;$J27," ",""),ServiciosLote1!$A:$S,10,0),IF($E$18="Lote 2",VLOOKUP(SUBSTITUTE($D27&amp;$E27&amp;$F27&amp;$G27&amp;$H27&amp;$I27&amp;$J27," ",""),ServiciosLote2!$A:$S,10,0),""))</f>
        <v>Licencia Mes</v>
      </c>
      <c r="M27" s="37" t="n">
        <v>9</v>
      </c>
      <c r="N27" s="32" t="s">
        <v>36</v>
      </c>
      <c r="O27" s="84" t="e">
        <f aca="false">VLOOKUP($C27,temp!$B:$AB,MATCH(Cotizacion!$I$18,temp!$B$1:$AB$1,0),0)</f>
        <v>#N/A</v>
      </c>
      <c r="P27" s="84" t="e">
        <f aca="false">ROUND(O27/(1-(VLOOKUP("Total porcentaje:",$F:$H,2,0))),2)</f>
        <v>#N/A</v>
      </c>
      <c r="Q27" s="89"/>
      <c r="R27" s="84" t="e">
        <f aca="false">ROUND(P27*(1-Q27),2)</f>
        <v>#N/A</v>
      </c>
      <c r="S27" s="84" t="e">
        <f aca="false">ROUND(R27*K27,2)</f>
        <v>#N/A</v>
      </c>
      <c r="T27" s="84" t="e">
        <f aca="false">ROUND(S27*M27,4)</f>
        <v>#N/A</v>
      </c>
    </row>
    <row r="28" customFormat="false" ht="45.75" hidden="false" customHeight="true" outlineLevel="0" collapsed="false">
      <c r="B28" s="31" t="n">
        <v>3</v>
      </c>
      <c r="C28" s="32" t="str">
        <f aca="false">IF($E$18="Lote 1",VLOOKUP(SUBSTITUTE($D28&amp;$E28&amp;$F28&amp;$G28&amp;$H28&amp;$I28&amp;$J28," ",""),ServiciosLote1!A:S,2,0),IF($E$18="Lote 2",VLOOKUP(SUBSTITUTE($D28&amp;$E28&amp;$F28&amp;$G28&amp;$H28&amp;$I28&amp;$J28," ",""),ServiciosLote2!A:S,2,0),""))</f>
        <v>IT-BPO-13-1</v>
      </c>
      <c r="D28" s="33" t="s">
        <v>38</v>
      </c>
      <c r="E28" s="33" t="s">
        <v>35</v>
      </c>
      <c r="F28" s="33" t="s">
        <v>35</v>
      </c>
      <c r="G28" s="34" t="s">
        <v>35</v>
      </c>
      <c r="H28" s="34" t="s">
        <v>35</v>
      </c>
      <c r="I28" s="34" t="s">
        <v>35</v>
      </c>
      <c r="J28" s="34" t="s">
        <v>35</v>
      </c>
      <c r="K28" s="35" t="n">
        <v>100000</v>
      </c>
      <c r="L28" s="36" t="str">
        <f aca="false">IF($E$18="Lote 1",VLOOKUP(SUBSTITUTE($D28&amp;$E28&amp;$F28&amp;$G28&amp;$H28&amp;$I28&amp;$J28," ",""),ServiciosLote1!$A:$S,10,0),IF($E$18="Lote 2",VLOOKUP(SUBSTITUTE($D28&amp;$E28&amp;$F28&amp;$G28&amp;$H28&amp;$I28&amp;$J28," ",""),ServiciosLote2!$A:$S,10,0),""))</f>
        <v>Correo</v>
      </c>
      <c r="M28" s="37" t="n">
        <v>9</v>
      </c>
      <c r="N28" s="32" t="s">
        <v>36</v>
      </c>
      <c r="O28" s="84" t="e">
        <f aca="false">VLOOKUP($C28,temp!$B:$AB,MATCH(Cotizacion!$I$18,temp!$B$1:$AB$1,0),0)</f>
        <v>#N/A</v>
      </c>
      <c r="P28" s="84" t="e">
        <f aca="false">ROUND(O28/(1-(VLOOKUP("Total porcentaje:",$F:$H,2,0))),2)</f>
        <v>#N/A</v>
      </c>
      <c r="Q28" s="89"/>
      <c r="R28" s="84" t="e">
        <f aca="false">ROUND(P28*(1-Q28),2)</f>
        <v>#N/A</v>
      </c>
      <c r="S28" s="84" t="e">
        <f aca="false">ROUND(R28*K28,2)</f>
        <v>#N/A</v>
      </c>
      <c r="T28" s="84" t="e">
        <f aca="false">ROUND(S28*M28,4)</f>
        <v>#N/A</v>
      </c>
    </row>
    <row r="29" customFormat="false" ht="45.75" hidden="false" customHeight="true" outlineLevel="0" collapsed="false">
      <c r="B29" s="31" t="n">
        <v>4</v>
      </c>
      <c r="C29" s="32" t="str">
        <f aca="false">IF($E$18="Lote 1",VLOOKUP(SUBSTITUTE($D29&amp;$E29&amp;$F29&amp;$G29&amp;$H29&amp;$I29&amp;$J29," ",""),ServiciosLote1!A:S,2,0),IF($E$18="Lote 2",VLOOKUP(SUBSTITUTE($D29&amp;$E29&amp;$F29&amp;$G29&amp;$H29&amp;$I29&amp;$J29," ",""),ServiciosLote2!A:S,2,0),""))</f>
        <v>IT-BPO-14-1</v>
      </c>
      <c r="D29" s="33" t="s">
        <v>39</v>
      </c>
      <c r="E29" s="33" t="s">
        <v>40</v>
      </c>
      <c r="F29" s="33" t="s">
        <v>35</v>
      </c>
      <c r="G29" s="34" t="s">
        <v>35</v>
      </c>
      <c r="H29" s="34" t="s">
        <v>35</v>
      </c>
      <c r="I29" s="34" t="s">
        <v>35</v>
      </c>
      <c r="J29" s="34" t="s">
        <v>35</v>
      </c>
      <c r="K29" s="35" t="n">
        <v>1</v>
      </c>
      <c r="L29" s="36" t="str">
        <f aca="false">IF($E$18="Lote 1",VLOOKUP(SUBSTITUTE($D29&amp;$E29&amp;$F29&amp;$G29&amp;$H29&amp;$I29&amp;$J29," ",""),ServiciosLote1!$A:$S,10,0),IF($E$18="Lote 2",VLOOKUP(SUBSTITUTE($D29&amp;$E29&amp;$F29&amp;$G29&amp;$H29&amp;$I29&amp;$J29," ",""),ServiciosLote2!$A:$S,10,0),""))</f>
        <v>setup</v>
      </c>
      <c r="M29" s="37" t="n">
        <v>1</v>
      </c>
      <c r="N29" s="32" t="s">
        <v>36</v>
      </c>
      <c r="O29" s="84" t="e">
        <f aca="false">VLOOKUP($C29,temp!$B:$AB,MATCH(Cotizacion!$I$18,temp!$B$1:$AB$1,0),0)</f>
        <v>#N/A</v>
      </c>
      <c r="P29" s="84" t="e">
        <f aca="false">ROUND(O29/(1-(VLOOKUP("Total porcentaje:",$F:$H,2,0))),2)</f>
        <v>#N/A</v>
      </c>
      <c r="Q29" s="89"/>
      <c r="R29" s="84" t="e">
        <f aca="false">ROUND(P29*(1-Q29),2)</f>
        <v>#N/A</v>
      </c>
      <c r="S29" s="84" t="e">
        <f aca="false">ROUND(R29*K29,2)</f>
        <v>#N/A</v>
      </c>
      <c r="T29" s="84" t="e">
        <f aca="false">ROUND(S29*M29,4)</f>
        <v>#N/A</v>
      </c>
    </row>
    <row r="30" customFormat="false" ht="45.75" hidden="false" customHeight="true" outlineLevel="0" collapsed="false">
      <c r="B30" s="31" t="n">
        <v>5</v>
      </c>
      <c r="C30" s="32" t="str">
        <f aca="false">IF($E$18="Lote 1",VLOOKUP(SUBSTITUTE($D30&amp;$E30&amp;$F30&amp;$G30&amp;$H30&amp;$I30&amp;$J30," ",""),ServiciosLote1!A:S,2,0),IF($E$18="Lote 2",VLOOKUP(SUBSTITUTE($D30&amp;$E30&amp;$F30&amp;$G30&amp;$H30&amp;$I30&amp;$J30," ",""),ServiciosLote2!A:S,2,0),""))</f>
        <v>IT-BPO-14-2</v>
      </c>
      <c r="D30" s="33" t="s">
        <v>39</v>
      </c>
      <c r="E30" s="33" t="s">
        <v>41</v>
      </c>
      <c r="F30" s="33" t="s">
        <v>35</v>
      </c>
      <c r="G30" s="34" t="s">
        <v>35</v>
      </c>
      <c r="H30" s="34" t="s">
        <v>35</v>
      </c>
      <c r="I30" s="34" t="s">
        <v>35</v>
      </c>
      <c r="J30" s="34" t="s">
        <v>35</v>
      </c>
      <c r="K30" s="35" t="n">
        <v>1</v>
      </c>
      <c r="L30" s="36" t="str">
        <f aca="false">IF($E$18="Lote 1",VLOOKUP(SUBSTITUTE($D30&amp;$E30&amp;$F30&amp;$G30&amp;$H30&amp;$I30&amp;$J30," ",""),ServiciosLote1!$A:$S,10,0),IF($E$18="Lote 2",VLOOKUP(SUBSTITUTE($D30&amp;$E30&amp;$F30&amp;$G30&amp;$H30&amp;$I30&amp;$J30," ",""),ServiciosLote2!$A:$S,10,0),""))</f>
        <v>Mes</v>
      </c>
      <c r="M30" s="37" t="n">
        <v>9</v>
      </c>
      <c r="N30" s="32" t="s">
        <v>36</v>
      </c>
      <c r="O30" s="84" t="e">
        <f aca="false">VLOOKUP($C30,temp!$B:$AB,MATCH(Cotizacion!$I$18,temp!$B$1:$AB$1,0),0)</f>
        <v>#N/A</v>
      </c>
      <c r="P30" s="84" t="e">
        <f aca="false">ROUND(O30/(1-(VLOOKUP("Total porcentaje:",$F:$H,2,0))),2)</f>
        <v>#N/A</v>
      </c>
      <c r="Q30" s="89"/>
      <c r="R30" s="84" t="e">
        <f aca="false">ROUND(P30*(1-Q30),2)</f>
        <v>#N/A</v>
      </c>
      <c r="S30" s="84" t="e">
        <f aca="false">ROUND(R30*K30,2)</f>
        <v>#N/A</v>
      </c>
      <c r="T30" s="84" t="e">
        <f aca="false">ROUND(S30*M30,4)</f>
        <v>#N/A</v>
      </c>
    </row>
    <row r="31" customFormat="false" ht="45.75" hidden="false" customHeight="true" outlineLevel="0" collapsed="false">
      <c r="B31" s="31" t="n">
        <v>6</v>
      </c>
      <c r="C31" s="32" t="str">
        <f aca="false">IF($E$18="Lote 1",VLOOKUP(SUBSTITUTE($D31&amp;$E31&amp;$F31&amp;$G31&amp;$H31&amp;$I31&amp;$J31," ",""),ServiciosLote1!A:S,2,0),IF($E$18="Lote 2",VLOOKUP(SUBSTITUTE($D31&amp;$E31&amp;$F31&amp;$G31&amp;$H31&amp;$I31&amp;$J31," ",""),ServiciosLote2!A:S,2,0),""))</f>
        <v>IT-BPO-14-3</v>
      </c>
      <c r="D31" s="33" t="s">
        <v>39</v>
      </c>
      <c r="E31" s="33" t="s">
        <v>42</v>
      </c>
      <c r="F31" s="33" t="s">
        <v>35</v>
      </c>
      <c r="G31" s="34" t="s">
        <v>35</v>
      </c>
      <c r="H31" s="34" t="s">
        <v>35</v>
      </c>
      <c r="I31" s="34" t="s">
        <v>35</v>
      </c>
      <c r="J31" s="34" t="s">
        <v>35</v>
      </c>
      <c r="K31" s="35" t="n">
        <v>26000</v>
      </c>
      <c r="L31" s="36" t="str">
        <f aca="false">IF($E$18="Lote 1",VLOOKUP(SUBSTITUTE($D31&amp;$E31&amp;$F31&amp;$G31&amp;$H31&amp;$I31&amp;$J31," ",""),ServiciosLote1!$A:$S,10,0),IF($E$18="Lote 2",VLOOKUP(SUBSTITUTE($D31&amp;$E31&amp;$F31&amp;$G31&amp;$H31&amp;$I31&amp;$J31," ",""),ServiciosLote2!$A:$S,10,0),""))</f>
        <v>Usuario activo</v>
      </c>
      <c r="M31" s="37" t="n">
        <v>9</v>
      </c>
      <c r="N31" s="32" t="s">
        <v>36</v>
      </c>
      <c r="O31" s="84" t="e">
        <f aca="false">VLOOKUP($C31,temp!$B:$AB,MATCH(Cotizacion!$I$18,temp!$B$1:$AB$1,0),0)</f>
        <v>#N/A</v>
      </c>
      <c r="P31" s="84" t="e">
        <f aca="false">ROUND(O31/(1-(VLOOKUP("Total porcentaje:",$F:$H,2,0))),2)</f>
        <v>#N/A</v>
      </c>
      <c r="Q31" s="89"/>
      <c r="R31" s="84" t="e">
        <f aca="false">ROUND(P31*(1-Q31),2)</f>
        <v>#N/A</v>
      </c>
      <c r="S31" s="84" t="e">
        <f aca="false">ROUND(R31*K31,2)</f>
        <v>#N/A</v>
      </c>
      <c r="T31" s="84" t="e">
        <f aca="false">ROUND(S31*M31,4)</f>
        <v>#N/A</v>
      </c>
    </row>
    <row r="32" customFormat="false" ht="45.75" hidden="false" customHeight="true" outlineLevel="0" collapsed="false">
      <c r="B32" s="31" t="n">
        <v>7</v>
      </c>
      <c r="C32" s="32" t="str">
        <f aca="false">IF($E$18="Lote 1",VLOOKUP(SUBSTITUTE($D32&amp;$E32&amp;$F32&amp;$G32&amp;$H32&amp;$I32&amp;$J32," ",""),ServiciosLote1!A:S,2,0),IF($E$18="Lote 2",VLOOKUP(SUBSTITUTE($D32&amp;$E32&amp;$F32&amp;$G32&amp;$H32&amp;$I32&amp;$J32," ",""),ServiciosLote2!A:S,2,0),""))</f>
        <v>IT-BPO-16-2</v>
      </c>
      <c r="D32" s="33" t="s">
        <v>43</v>
      </c>
      <c r="E32" s="33" t="s">
        <v>44</v>
      </c>
      <c r="F32" s="33" t="s">
        <v>35</v>
      </c>
      <c r="G32" s="34" t="s">
        <v>35</v>
      </c>
      <c r="H32" s="34" t="s">
        <v>35</v>
      </c>
      <c r="I32" s="34" t="s">
        <v>35</v>
      </c>
      <c r="J32" s="34" t="s">
        <v>35</v>
      </c>
      <c r="K32" s="35" t="n">
        <v>2500000</v>
      </c>
      <c r="L32" s="36" t="str">
        <f aca="false">IF($E$18="Lote 1",VLOOKUP(SUBSTITUTE($D32&amp;$E32&amp;$F32&amp;$G32&amp;$H32&amp;$I32&amp;$J32," ",""),ServiciosLote1!$A:$S,10,0),IF($E$18="Lote 2",VLOOKUP(SUBSTITUTE($D32&amp;$E32&amp;$F32&amp;$G32&amp;$H32&amp;$I32&amp;$J32," ",""),ServiciosLote2!$A:$S,10,0),""))</f>
        <v>Mensaje SMS</v>
      </c>
      <c r="M32" s="37" t="n">
        <v>9</v>
      </c>
      <c r="N32" s="32" t="s">
        <v>36</v>
      </c>
      <c r="O32" s="84" t="e">
        <f aca="false">VLOOKUP($C32,temp!$B:$AB,MATCH(Cotizacion!$I$18,temp!$B$1:$AB$1,0),0)</f>
        <v>#N/A</v>
      </c>
      <c r="P32" s="84" t="e">
        <f aca="false">ROUND(O32/(1-(VLOOKUP("Total porcentaje:",$F:$H,2,0))),2)</f>
        <v>#N/A</v>
      </c>
      <c r="Q32" s="89"/>
      <c r="R32" s="84" t="e">
        <f aca="false">ROUND(P32*(1-Q32),2)</f>
        <v>#N/A</v>
      </c>
      <c r="S32" s="84" t="e">
        <f aca="false">ROUND(R32*K32,2)</f>
        <v>#N/A</v>
      </c>
      <c r="T32" s="84" t="e">
        <f aca="false">ROUND(S32*M32,4)</f>
        <v>#N/A</v>
      </c>
    </row>
    <row r="33" customFormat="false" ht="45.75" hidden="false" customHeight="true" outlineLevel="0" collapsed="false">
      <c r="B33" s="31" t="n">
        <v>8</v>
      </c>
      <c r="C33" s="32" t="str">
        <f aca="false">IF($E$18="Lote 1",VLOOKUP(SUBSTITUTE($D33&amp;$E33&amp;$F33&amp;$G33&amp;$H33&amp;$I33&amp;$J33," ",""),ServiciosLote1!A:S,2,0),IF($E$18="Lote 2",VLOOKUP(SUBSTITUTE($D33&amp;$E33&amp;$F33&amp;$G33&amp;$H33&amp;$I33&amp;$J33," ",""),ServiciosLote2!A:S,2,0),""))</f>
        <v>IT-BPO-17-1</v>
      </c>
      <c r="D33" s="33" t="s">
        <v>45</v>
      </c>
      <c r="E33" s="33" t="s">
        <v>35</v>
      </c>
      <c r="F33" s="33" t="s">
        <v>35</v>
      </c>
      <c r="G33" s="34" t="s">
        <v>35</v>
      </c>
      <c r="H33" s="34" t="s">
        <v>35</v>
      </c>
      <c r="I33" s="34" t="s">
        <v>35</v>
      </c>
      <c r="J33" s="34" t="s">
        <v>35</v>
      </c>
      <c r="K33" s="35" t="n">
        <v>21000</v>
      </c>
      <c r="L33" s="36" t="str">
        <f aca="false">IF($E$18="Lote 1",VLOOKUP(SUBSTITUTE($D33&amp;$E33&amp;$F33&amp;$G33&amp;$H33&amp;$I33&amp;$J33," ",""),ServiciosLote1!$A:$S,10,0),IF($E$18="Lote 2",VLOOKUP(SUBSTITUTE($D33&amp;$E33&amp;$F33&amp;$G33&amp;$H33&amp;$I33&amp;$J33," ",""),ServiciosLote2!$A:$S,10,0),""))</f>
        <v>Mensaje SMS</v>
      </c>
      <c r="M33" s="37" t="n">
        <v>9</v>
      </c>
      <c r="N33" s="32" t="s">
        <v>36</v>
      </c>
      <c r="O33" s="84" t="e">
        <f aca="false">VLOOKUP($C33,temp!$B:$AB,MATCH(Cotizacion!$I$18,temp!$B$1:$AB$1,0),0)</f>
        <v>#N/A</v>
      </c>
      <c r="P33" s="84" t="e">
        <f aca="false">ROUND(O33/(1-(VLOOKUP("Total porcentaje:",$F:$H,2,0))),2)</f>
        <v>#N/A</v>
      </c>
      <c r="Q33" s="89"/>
      <c r="R33" s="84" t="e">
        <f aca="false">ROUND(P33*(1-Q33),2)</f>
        <v>#N/A</v>
      </c>
      <c r="S33" s="84" t="e">
        <f aca="false">ROUND(R33*K33,2)</f>
        <v>#N/A</v>
      </c>
      <c r="T33" s="84" t="e">
        <f aca="false">ROUND(S33*M33,4)</f>
        <v>#N/A</v>
      </c>
    </row>
    <row r="34" customFormat="false" ht="45.75" hidden="false" customHeight="true" outlineLevel="0" collapsed="false">
      <c r="B34" s="31" t="n">
        <v>9</v>
      </c>
      <c r="C34" s="32" t="str">
        <f aca="false">IF($E$18="Lote 1",VLOOKUP(SUBSTITUTE($D34&amp;$E34&amp;$F34&amp;$G34&amp;$H34&amp;$I34&amp;$J34," ",""),ServiciosLote1!A:S,2,0),IF($E$18="Lote 2",VLOOKUP(SUBSTITUTE($D34&amp;$E34&amp;$F34&amp;$G34&amp;$H34&amp;$I34&amp;$J34," ",""),ServiciosLote2!A:S,2,0),""))</f>
        <v>IT-BPO-20-1</v>
      </c>
      <c r="D34" s="33" t="s">
        <v>46</v>
      </c>
      <c r="E34" s="33" t="s">
        <v>35</v>
      </c>
      <c r="F34" s="33" t="s">
        <v>35</v>
      </c>
      <c r="G34" s="34" t="s">
        <v>35</v>
      </c>
      <c r="H34" s="34" t="s">
        <v>35</v>
      </c>
      <c r="I34" s="34" t="s">
        <v>35</v>
      </c>
      <c r="J34" s="34" t="s">
        <v>35</v>
      </c>
      <c r="K34" s="35" t="n">
        <v>1300000</v>
      </c>
      <c r="L34" s="36" t="str">
        <f aca="false">IF($E$18="Lote 1",VLOOKUP(SUBSTITUTE($D34&amp;$E34&amp;$F34&amp;$G34&amp;$H34&amp;$I34&amp;$J34," ",""),ServiciosLote1!$A:$S,10,0),IF($E$18="Lote 2",VLOOKUP(SUBSTITUTE($D34&amp;$E34&amp;$F34&amp;$G34&amp;$H34&amp;$I34&amp;$J34," ",""),ServiciosLote2!$A:$S,10,0),""))</f>
        <v>Respuesta Chatbot dumb</v>
      </c>
      <c r="M34" s="37" t="n">
        <v>10</v>
      </c>
      <c r="N34" s="32" t="s">
        <v>36</v>
      </c>
      <c r="O34" s="84" t="e">
        <f aca="false">VLOOKUP($C34,temp!$B:$AB,MATCH(Cotizacion!$I$18,temp!$B$1:$AB$1,0),0)</f>
        <v>#N/A</v>
      </c>
      <c r="P34" s="84" t="e">
        <f aca="false">ROUND(O34/(1-(VLOOKUP("Total porcentaje:",$F:$H,2,0))),2)</f>
        <v>#N/A</v>
      </c>
      <c r="Q34" s="89"/>
      <c r="R34" s="84" t="e">
        <f aca="false">ROUND(P34*(1-Q34),2)</f>
        <v>#N/A</v>
      </c>
      <c r="S34" s="84" t="e">
        <f aca="false">ROUND(R34*K34,2)</f>
        <v>#N/A</v>
      </c>
      <c r="T34" s="84" t="e">
        <f aca="false">ROUND(S34*M34,4)</f>
        <v>#N/A</v>
      </c>
    </row>
    <row r="35" customFormat="false" ht="45.75" hidden="false" customHeight="true" outlineLevel="0" collapsed="false">
      <c r="B35" s="31" t="n">
        <v>10</v>
      </c>
      <c r="C35" s="32" t="str">
        <f aca="false">IF($E$18="Lote 1",VLOOKUP(SUBSTITUTE($D35&amp;$E35&amp;$F35&amp;$G35&amp;$H35&amp;$I35&amp;$J35," ",""),ServiciosLote1!A:S,2,0),IF($E$18="Lote 2",VLOOKUP(SUBSTITUTE($D35&amp;$E35&amp;$F35&amp;$G35&amp;$H35&amp;$I35&amp;$J35," ",""),ServiciosLote2!A:S,2,0),""))</f>
        <v>IT-BPO-2-1</v>
      </c>
      <c r="D35" s="33" t="s">
        <v>47</v>
      </c>
      <c r="E35" s="33" t="s">
        <v>35</v>
      </c>
      <c r="F35" s="33" t="s">
        <v>35</v>
      </c>
      <c r="G35" s="34" t="s">
        <v>35</v>
      </c>
      <c r="H35" s="34" t="s">
        <v>35</v>
      </c>
      <c r="I35" s="34" t="s">
        <v>35</v>
      </c>
      <c r="J35" s="34" t="s">
        <v>35</v>
      </c>
      <c r="K35" s="35" t="n">
        <v>200000</v>
      </c>
      <c r="L35" s="36" t="str">
        <f aca="false">IF($E$18="Lote 1",VLOOKUP(SUBSTITUTE($D35&amp;$E35&amp;$F35&amp;$G35&amp;$H35&amp;$I35&amp;$J35," ",""),ServiciosLote1!$A:$S,10,0),IF($E$18="Lote 2",VLOOKUP(SUBSTITUTE($D35&amp;$E35&amp;$F35&amp;$G35&amp;$H35&amp;$I35&amp;$J35," ",""),ServiciosLote2!$A:$S,10,0),""))</f>
        <v>Minuto</v>
      </c>
      <c r="M35" s="37" t="n">
        <v>9</v>
      </c>
      <c r="N35" s="32" t="s">
        <v>36</v>
      </c>
      <c r="O35" s="84" t="e">
        <f aca="false">VLOOKUP($C35,temp!$B:$AB,MATCH(Cotizacion!$I$18,temp!$B$1:$AB$1,0),0)</f>
        <v>#N/A</v>
      </c>
      <c r="P35" s="84" t="e">
        <f aca="false">ROUND(O35/(1-(VLOOKUP("Total porcentaje:",$F:$H,2,0))),2)</f>
        <v>#N/A</v>
      </c>
      <c r="Q35" s="89"/>
      <c r="R35" s="84" t="e">
        <f aca="false">ROUND(P35*(1-Q35),2)</f>
        <v>#N/A</v>
      </c>
      <c r="S35" s="84" t="e">
        <f aca="false">ROUND(R35*K35,2)</f>
        <v>#N/A</v>
      </c>
      <c r="T35" s="84" t="e">
        <f aca="false">ROUND(S35*M35,4)</f>
        <v>#N/A</v>
      </c>
    </row>
    <row r="36" customFormat="false" ht="45.75" hidden="false" customHeight="true" outlineLevel="0" collapsed="false">
      <c r="B36" s="31" t="n">
        <v>11</v>
      </c>
      <c r="C36" s="32" t="str">
        <f aca="false">IF($E$18="Lote 1",VLOOKUP(SUBSTITUTE($D36&amp;$E36&amp;$F36&amp;$G36&amp;$H36&amp;$I36&amp;$J36," ",""),ServiciosLote1!A:S,2,0),IF($E$18="Lote 2",VLOOKUP(SUBSTITUTE($D36&amp;$E36&amp;$F36&amp;$G36&amp;$H36&amp;$I36&amp;$J36," ",""),ServiciosLote2!A:S,2,0),""))</f>
        <v>IT-BPO-21-1</v>
      </c>
      <c r="D36" s="33" t="s">
        <v>48</v>
      </c>
      <c r="E36" s="33" t="s">
        <v>35</v>
      </c>
      <c r="F36" s="33" t="s">
        <v>35</v>
      </c>
      <c r="G36" s="34" t="s">
        <v>35</v>
      </c>
      <c r="H36" s="34" t="s">
        <v>35</v>
      </c>
      <c r="I36" s="34" t="s">
        <v>35</v>
      </c>
      <c r="J36" s="34" t="s">
        <v>35</v>
      </c>
      <c r="K36" s="35" t="n">
        <v>1300000</v>
      </c>
      <c r="L36" s="36" t="str">
        <f aca="false">IF($E$18="Lote 1",VLOOKUP(SUBSTITUTE($D36&amp;$E36&amp;$F36&amp;$G36&amp;$H36&amp;$I36&amp;$J36," ",""),ServiciosLote1!$A:$S,10,0),IF($E$18="Lote 2",VLOOKUP(SUBSTITUTE($D36&amp;$E36&amp;$F36&amp;$G36&amp;$H36&amp;$I36&amp;$J36," ",""),ServiciosLote2!$A:$S,10,0),""))</f>
        <v>Respuesta Chatbot Smart</v>
      </c>
      <c r="M36" s="37" t="n">
        <v>10</v>
      </c>
      <c r="N36" s="32" t="s">
        <v>36</v>
      </c>
      <c r="O36" s="84" t="e">
        <f aca="false">VLOOKUP($C36,temp!$B:$AB,MATCH(Cotizacion!$I$18,temp!$B$1:$AB$1,0),0)</f>
        <v>#N/A</v>
      </c>
      <c r="P36" s="84" t="e">
        <f aca="false">ROUND(O36/(1-(VLOOKUP("Total porcentaje:",$F:$H,2,0))),2)</f>
        <v>#N/A</v>
      </c>
      <c r="Q36" s="89"/>
      <c r="R36" s="84" t="e">
        <f aca="false">ROUND(P36*(1-Q36),2)</f>
        <v>#N/A</v>
      </c>
      <c r="S36" s="84" t="e">
        <f aca="false">ROUND(R36*K36,2)</f>
        <v>#N/A</v>
      </c>
      <c r="T36" s="84" t="e">
        <f aca="false">ROUND(S36*M36,4)</f>
        <v>#N/A</v>
      </c>
    </row>
    <row r="37" customFormat="false" ht="45.75" hidden="false" customHeight="true" outlineLevel="0" collapsed="false">
      <c r="B37" s="31" t="n">
        <v>12</v>
      </c>
      <c r="C37" s="32" t="str">
        <f aca="false">IF($E$18="Lote 1",VLOOKUP(SUBSTITUTE($D37&amp;$E37&amp;$F37&amp;$G37&amp;$H37&amp;$I37&amp;$J37," ",""),ServiciosLote1!A:S,2,0),IF($E$18="Lote 2",VLOOKUP(SUBSTITUTE($D37&amp;$E37&amp;$F37&amp;$G37&amp;$H37&amp;$I37&amp;$J37," ",""),ServiciosLote2!A:S,2,0),""))</f>
        <v>IT-BPO-23-1</v>
      </c>
      <c r="D37" s="33" t="s">
        <v>49</v>
      </c>
      <c r="E37" s="33" t="s">
        <v>35</v>
      </c>
      <c r="F37" s="33" t="s">
        <v>35</v>
      </c>
      <c r="G37" s="34" t="s">
        <v>35</v>
      </c>
      <c r="H37" s="34" t="s">
        <v>35</v>
      </c>
      <c r="I37" s="34" t="s">
        <v>35</v>
      </c>
      <c r="J37" s="34" t="s">
        <v>35</v>
      </c>
      <c r="K37" s="35" t="n">
        <v>700</v>
      </c>
      <c r="L37" s="36" t="str">
        <f aca="false">IF($E$18="Lote 1",VLOOKUP(SUBSTITUTE($D37&amp;$E37&amp;$F37&amp;$G37&amp;$H37&amp;$I37&amp;$J37," ",""),ServiciosLote1!$A:$S,10,0),IF($E$18="Lote 2",VLOOKUP(SUBSTITUTE($D37&amp;$E37&amp;$F37&amp;$G37&amp;$H37&amp;$I37&amp;$J37," ",""),ServiciosLote2!$A:$S,10,0),""))</f>
        <v>Hora desarrollo para Integraciones y canales digitales</v>
      </c>
      <c r="M37" s="37" t="n">
        <v>3</v>
      </c>
      <c r="N37" s="32" t="s">
        <v>36</v>
      </c>
      <c r="O37" s="84" t="e">
        <f aca="false">VLOOKUP($C37,temp!$B:$AB,MATCH(Cotizacion!$I$18,temp!$B$1:$AB$1,0),0)</f>
        <v>#N/A</v>
      </c>
      <c r="P37" s="84" t="e">
        <f aca="false">ROUND(O37/(1-(VLOOKUP("Total porcentaje:",$F:$H,2,0))),2)</f>
        <v>#N/A</v>
      </c>
      <c r="Q37" s="89"/>
      <c r="R37" s="84" t="e">
        <f aca="false">ROUND(P37*(1-Q37),2)</f>
        <v>#N/A</v>
      </c>
      <c r="S37" s="84" t="e">
        <f aca="false">ROUND(R37*K37,2)</f>
        <v>#N/A</v>
      </c>
      <c r="T37" s="84" t="e">
        <f aca="false">ROUND(S37*M37,4)</f>
        <v>#N/A</v>
      </c>
    </row>
    <row r="38" customFormat="false" ht="45.75" hidden="false" customHeight="true" outlineLevel="0" collapsed="false">
      <c r="B38" s="31" t="n">
        <v>13</v>
      </c>
      <c r="C38" s="32" t="str">
        <f aca="false">IF($E$18="Lote 1",VLOOKUP(SUBSTITUTE($D38&amp;$E38&amp;$F38&amp;$G38&amp;$H38&amp;$I38&amp;$J38," ",""),ServiciosLote1!A:S,2,0),IF($E$18="Lote 2",VLOOKUP(SUBSTITUTE($D38&amp;$E38&amp;$F38&amp;$G38&amp;$H38&amp;$I38&amp;$J38," ",""),ServiciosLote2!A:S,2,0),""))</f>
        <v>IT-BPO-24-1</v>
      </c>
      <c r="D38" s="33" t="s">
        <v>50</v>
      </c>
      <c r="E38" s="33" t="s">
        <v>35</v>
      </c>
      <c r="F38" s="33" t="s">
        <v>35</v>
      </c>
      <c r="G38" s="34" t="s">
        <v>35</v>
      </c>
      <c r="H38" s="34" t="s">
        <v>35</v>
      </c>
      <c r="I38" s="34" t="s">
        <v>35</v>
      </c>
      <c r="J38" s="34" t="s">
        <v>35</v>
      </c>
      <c r="K38" s="35" t="n">
        <v>1</v>
      </c>
      <c r="L38" s="36" t="str">
        <f aca="false">IF($E$18="Lote 1",VLOOKUP(SUBSTITUTE($D38&amp;$E38&amp;$F38&amp;$G38&amp;$H38&amp;$I38&amp;$J38," ",""),ServiciosLote1!$A:$S,10,0),IF($E$18="Lote 2",VLOOKUP(SUBSTITUTE($D38&amp;$E38&amp;$F38&amp;$G38&amp;$H38&amp;$I38&amp;$J38," ",""),ServiciosLote2!$A:$S,10,0),""))</f>
        <v>Licencia Mes</v>
      </c>
      <c r="M38" s="37" t="n">
        <v>10</v>
      </c>
      <c r="N38" s="32" t="s">
        <v>36</v>
      </c>
      <c r="O38" s="84" t="e">
        <f aca="false">VLOOKUP($C38,temp!$B:$AB,MATCH(Cotizacion!$I$18,temp!$B$1:$AB$1,0),0)</f>
        <v>#N/A</v>
      </c>
      <c r="P38" s="84" t="e">
        <f aca="false">ROUND(O38/(1-(VLOOKUP("Total porcentaje:",$F:$H,2,0))),2)</f>
        <v>#N/A</v>
      </c>
      <c r="Q38" s="89"/>
      <c r="R38" s="84" t="e">
        <f aca="false">ROUND(P38*(1-Q38),2)</f>
        <v>#N/A</v>
      </c>
      <c r="S38" s="84" t="e">
        <f aca="false">ROUND(R38*K38,2)</f>
        <v>#N/A</v>
      </c>
      <c r="T38" s="84" t="e">
        <f aca="false">ROUND(S38*M38,4)</f>
        <v>#N/A</v>
      </c>
    </row>
    <row r="39" customFormat="false" ht="45.75" hidden="false" customHeight="true" outlineLevel="0" collapsed="false">
      <c r="B39" s="31" t="n">
        <v>14</v>
      </c>
      <c r="C39" s="32" t="str">
        <f aca="false">IF($E$18="Lote 1",VLOOKUP(SUBSTITUTE($D39&amp;$E39&amp;$F39&amp;$G39&amp;$H39&amp;$I39&amp;$J39," ",""),ServiciosLote1!A:S,2,0),IF($E$18="Lote 2",VLOOKUP(SUBSTITUTE($D39&amp;$E39&amp;$F39&amp;$G39&amp;$H39&amp;$I39&amp;$J39," ",""),ServiciosLote2!A:S,2,0),""))</f>
        <v>IT-BPO-25-21</v>
      </c>
      <c r="D39" s="33" t="s">
        <v>51</v>
      </c>
      <c r="E39" s="33" t="s">
        <v>52</v>
      </c>
      <c r="F39" s="33" t="s">
        <v>53</v>
      </c>
      <c r="G39" s="34" t="s">
        <v>54</v>
      </c>
      <c r="H39" s="34" t="s">
        <v>35</v>
      </c>
      <c r="I39" s="34" t="s">
        <v>35</v>
      </c>
      <c r="J39" s="34" t="s">
        <v>35</v>
      </c>
      <c r="K39" s="35" t="n">
        <v>13</v>
      </c>
      <c r="L39" s="36" t="str">
        <f aca="false">IF($E$18="Lote 1",VLOOKUP(SUBSTITUTE($D39&amp;$E39&amp;$F39&amp;$G39&amp;$H39&amp;$I39&amp;$J39," ",""),ServiciosLote1!$A:$S,10,0),IF($E$18="Lote 2",VLOOKUP(SUBSTITUTE($D39&amp;$E39&amp;$F39&amp;$G39&amp;$H39&amp;$I39&amp;$J39," ",""),ServiciosLote2!$A:$S,10,0),""))</f>
        <v>Mes</v>
      </c>
      <c r="M39" s="37" t="n">
        <v>10</v>
      </c>
      <c r="N39" s="32" t="s">
        <v>36</v>
      </c>
      <c r="O39" s="84" t="e">
        <f aca="false">VLOOKUP($C39,temp!$B:$AB,MATCH(Cotizacion!$I$18,temp!$B$1:$AB$1,0),0)</f>
        <v>#N/A</v>
      </c>
      <c r="P39" s="84" t="e">
        <f aca="false">ROUND(O39/(1-(VLOOKUP("Total porcentaje:",$F:$H,2,0))),2)</f>
        <v>#N/A</v>
      </c>
      <c r="Q39" s="89"/>
      <c r="R39" s="84" t="e">
        <f aca="false">ROUND(P39*(1-Q39),2)</f>
        <v>#N/A</v>
      </c>
      <c r="S39" s="84" t="e">
        <f aca="false">ROUND(R39*K39,2)</f>
        <v>#N/A</v>
      </c>
      <c r="T39" s="84" t="e">
        <f aca="false">ROUND(S39*M39,4)</f>
        <v>#N/A</v>
      </c>
    </row>
    <row r="40" customFormat="false" ht="45.75" hidden="false" customHeight="true" outlineLevel="0" collapsed="false">
      <c r="B40" s="31" t="n">
        <v>15</v>
      </c>
      <c r="C40" s="32" t="str">
        <f aca="false">IF($E$18="Lote 1",VLOOKUP(SUBSTITUTE($D40&amp;$E40&amp;$F40&amp;$G40&amp;$H40&amp;$I40&amp;$J40," ",""),ServiciosLote1!A:S,2,0),IF($E$18="Lote 2",VLOOKUP(SUBSTITUTE($D40&amp;$E40&amp;$F40&amp;$G40&amp;$H40&amp;$I40&amp;$J40," ",""),ServiciosLote2!A:S,2,0),""))</f>
        <v>IT-BPO-25-25</v>
      </c>
      <c r="D40" s="33" t="s">
        <v>51</v>
      </c>
      <c r="E40" s="33" t="s">
        <v>52</v>
      </c>
      <c r="F40" s="33" t="s">
        <v>55</v>
      </c>
      <c r="G40" s="34" t="s">
        <v>54</v>
      </c>
      <c r="H40" s="34" t="s">
        <v>35</v>
      </c>
      <c r="I40" s="34" t="s">
        <v>35</v>
      </c>
      <c r="J40" s="34" t="s">
        <v>35</v>
      </c>
      <c r="K40" s="35" t="n">
        <v>1</v>
      </c>
      <c r="L40" s="36" t="str">
        <f aca="false">IF($E$18="Lote 1",VLOOKUP(SUBSTITUTE($D40&amp;$E40&amp;$F40&amp;$G40&amp;$H40&amp;$I40&amp;$J40," ",""),ServiciosLote1!$A:$S,10,0),IF($E$18="Lote 2",VLOOKUP(SUBSTITUTE($D40&amp;$E40&amp;$F40&amp;$G40&amp;$H40&amp;$I40&amp;$J40," ",""),ServiciosLote2!$A:$S,10,0),""))</f>
        <v>Mes 7x24</v>
      </c>
      <c r="M40" s="37" t="n">
        <v>10</v>
      </c>
      <c r="N40" s="32" t="s">
        <v>36</v>
      </c>
      <c r="O40" s="84" t="e">
        <f aca="false">VLOOKUP($C40,temp!$B:$AB,MATCH(Cotizacion!$I$18,temp!$B$1:$AB$1,0),0)</f>
        <v>#N/A</v>
      </c>
      <c r="P40" s="84" t="e">
        <f aca="false">ROUND(O40/(1-(VLOOKUP("Total porcentaje:",$F:$H,2,0))),2)</f>
        <v>#N/A</v>
      </c>
      <c r="Q40" s="89"/>
      <c r="R40" s="84" t="e">
        <f aca="false">ROUND(P40*(1-Q40),2)</f>
        <v>#N/A</v>
      </c>
      <c r="S40" s="84" t="e">
        <f aca="false">ROUND(R40*K40,2)</f>
        <v>#N/A</v>
      </c>
      <c r="T40" s="84" t="e">
        <f aca="false">ROUND(S40*M40,4)</f>
        <v>#N/A</v>
      </c>
    </row>
    <row r="41" customFormat="false" ht="45.75" hidden="false" customHeight="true" outlineLevel="0" collapsed="false">
      <c r="B41" s="31" t="n">
        <v>16</v>
      </c>
      <c r="C41" s="32" t="str">
        <f aca="false">IF($E$18="Lote 1",VLOOKUP(SUBSTITUTE($D41&amp;$E41&amp;$F41&amp;$G41&amp;$H41&amp;$I41&amp;$J41," ",""),ServiciosLote1!A:S,2,0),IF($E$18="Lote 2",VLOOKUP(SUBSTITUTE($D41&amp;$E41&amp;$F41&amp;$G41&amp;$H41&amp;$I41&amp;$J41," ",""),ServiciosLote2!A:S,2,0),""))</f>
        <v>IT-BPO-25-51</v>
      </c>
      <c r="D41" s="33" t="s">
        <v>51</v>
      </c>
      <c r="E41" s="33" t="s">
        <v>56</v>
      </c>
      <c r="F41" s="33" t="s">
        <v>57</v>
      </c>
      <c r="G41" s="34" t="s">
        <v>53</v>
      </c>
      <c r="H41" s="34" t="s">
        <v>54</v>
      </c>
      <c r="I41" s="34" t="s">
        <v>35</v>
      </c>
      <c r="J41" s="34" t="s">
        <v>35</v>
      </c>
      <c r="K41" s="35" t="n">
        <v>1</v>
      </c>
      <c r="L41" s="36" t="str">
        <f aca="false">IF($E$18="Lote 1",VLOOKUP(SUBSTITUTE($D41&amp;$E41&amp;$F41&amp;$G41&amp;$H41&amp;$I41&amp;$J41," ",""),ServiciosLote1!$A:$S,10,0),IF($E$18="Lote 2",VLOOKUP(SUBSTITUTE($D41&amp;$E41&amp;$F41&amp;$G41&amp;$H41&amp;$I41&amp;$J41," ",""),ServiciosLote2!$A:$S,10,0),""))</f>
        <v>Mes</v>
      </c>
      <c r="M41" s="37" t="n">
        <v>10</v>
      </c>
      <c r="N41" s="32" t="s">
        <v>36</v>
      </c>
      <c r="O41" s="84" t="e">
        <f aca="false">VLOOKUP($C41,temp!$B:$AB,MATCH(Cotizacion!$I$18,temp!$B$1:$AB$1,0),0)</f>
        <v>#N/A</v>
      </c>
      <c r="P41" s="84" t="e">
        <f aca="false">ROUND(O41/(1-(VLOOKUP("Total porcentaje:",$F:$H,2,0))),2)</f>
        <v>#N/A</v>
      </c>
      <c r="Q41" s="89"/>
      <c r="R41" s="84" t="e">
        <f aca="false">ROUND(P41*(1-Q41),2)</f>
        <v>#N/A</v>
      </c>
      <c r="S41" s="84" t="e">
        <f aca="false">ROUND(R41*K41,2)</f>
        <v>#N/A</v>
      </c>
      <c r="T41" s="84" t="e">
        <f aca="false">ROUND(S41*M41,4)</f>
        <v>#N/A</v>
      </c>
    </row>
    <row r="42" customFormat="false" ht="45.75" hidden="false" customHeight="true" outlineLevel="0" collapsed="false">
      <c r="B42" s="31" t="n">
        <v>17</v>
      </c>
      <c r="C42" s="32" t="str">
        <f aca="false">IF($E$18="Lote 1",VLOOKUP(SUBSTITUTE($D42&amp;$E42&amp;$F42&amp;$G42&amp;$H42&amp;$I42&amp;$J42," ",""),ServiciosLote1!A:S,2,0),IF($E$18="Lote 2",VLOOKUP(SUBSTITUTE($D42&amp;$E42&amp;$F42&amp;$G42&amp;$H42&amp;$I42&amp;$J42," ",""),ServiciosLote2!A:S,2,0),""))</f>
        <v>IT-BPO-25-6</v>
      </c>
      <c r="D42" s="33" t="s">
        <v>51</v>
      </c>
      <c r="E42" s="33" t="s">
        <v>58</v>
      </c>
      <c r="F42" s="33" t="s">
        <v>53</v>
      </c>
      <c r="G42" s="34" t="s">
        <v>54</v>
      </c>
      <c r="H42" s="34" t="s">
        <v>35</v>
      </c>
      <c r="I42" s="34" t="s">
        <v>35</v>
      </c>
      <c r="J42" s="34" t="s">
        <v>35</v>
      </c>
      <c r="K42" s="35" t="n">
        <v>26</v>
      </c>
      <c r="L42" s="36" t="str">
        <f aca="false">IF($E$18="Lote 1",VLOOKUP(SUBSTITUTE($D42&amp;$E42&amp;$F42&amp;$G42&amp;$H42&amp;$I42&amp;$J42," ",""),ServiciosLote1!$A:$S,10,0),IF($E$18="Lote 2",VLOOKUP(SUBSTITUTE($D42&amp;$E42&amp;$F42&amp;$G42&amp;$H42&amp;$I42&amp;$J42," ",""),ServiciosLote2!$A:$S,10,0),""))</f>
        <v>Mes</v>
      </c>
      <c r="M42" s="37" t="n">
        <v>10</v>
      </c>
      <c r="N42" s="32" t="s">
        <v>36</v>
      </c>
      <c r="O42" s="84" t="e">
        <f aca="false">VLOOKUP($C42,temp!$B:$AB,MATCH(Cotizacion!$I$18,temp!$B$1:$AB$1,0),0)</f>
        <v>#N/A</v>
      </c>
      <c r="P42" s="84" t="e">
        <f aca="false">ROUND(O42/(1-(VLOOKUP("Total porcentaje:",$F:$H,2,0))),2)</f>
        <v>#N/A</v>
      </c>
      <c r="Q42" s="89"/>
      <c r="R42" s="84" t="e">
        <f aca="false">ROUND(P42*(1-Q42),2)</f>
        <v>#N/A</v>
      </c>
      <c r="S42" s="84" t="e">
        <f aca="false">ROUND(R42*K42,2)</f>
        <v>#N/A</v>
      </c>
      <c r="T42" s="84" t="e">
        <f aca="false">ROUND(S42*M42,4)</f>
        <v>#N/A</v>
      </c>
    </row>
    <row r="43" customFormat="false" ht="45.75" hidden="false" customHeight="true" outlineLevel="0" collapsed="false">
      <c r="B43" s="31" t="n">
        <v>18</v>
      </c>
      <c r="C43" s="32" t="str">
        <f aca="false">IF($E$18="Lote 1",VLOOKUP(SUBSTITUTE($D43&amp;$E43&amp;$F43&amp;$G43&amp;$H43&amp;$I43&amp;$J43," ",""),ServiciosLote1!A:S,2,0),IF($E$18="Lote 2",VLOOKUP(SUBSTITUTE($D43&amp;$E43&amp;$F43&amp;$G43&amp;$H43&amp;$I43&amp;$J43," ",""),ServiciosLote2!A:S,2,0),""))</f>
        <v>IT-BPO-25-66</v>
      </c>
      <c r="D43" s="33" t="s">
        <v>51</v>
      </c>
      <c r="E43" s="33" t="s">
        <v>56</v>
      </c>
      <c r="F43" s="33" t="s">
        <v>59</v>
      </c>
      <c r="G43" s="34" t="s">
        <v>53</v>
      </c>
      <c r="H43" s="34" t="s">
        <v>54</v>
      </c>
      <c r="I43" s="34" t="s">
        <v>35</v>
      </c>
      <c r="J43" s="34" t="s">
        <v>35</v>
      </c>
      <c r="K43" s="35" t="n">
        <v>3</v>
      </c>
      <c r="L43" s="36" t="str">
        <f aca="false">IF($E$18="Lote 1",VLOOKUP(SUBSTITUTE($D43&amp;$E43&amp;$F43&amp;$G43&amp;$H43&amp;$I43&amp;$J43," ",""),ServiciosLote1!$A:$S,10,0),IF($E$18="Lote 2",VLOOKUP(SUBSTITUTE($D43&amp;$E43&amp;$F43&amp;$G43&amp;$H43&amp;$I43&amp;$J43," ",""),ServiciosLote2!$A:$S,10,0),""))</f>
        <v>Mes</v>
      </c>
      <c r="M43" s="37" t="n">
        <v>10</v>
      </c>
      <c r="N43" s="32" t="s">
        <v>36</v>
      </c>
      <c r="O43" s="84" t="e">
        <f aca="false">VLOOKUP($C43,temp!$B:$AB,MATCH(Cotizacion!$I$18,temp!$B$1:$AB$1,0),0)</f>
        <v>#N/A</v>
      </c>
      <c r="P43" s="84" t="e">
        <f aca="false">ROUND(O43/(1-(VLOOKUP("Total porcentaje:",$F:$H,2,0))),2)</f>
        <v>#N/A</v>
      </c>
      <c r="Q43" s="89"/>
      <c r="R43" s="84" t="e">
        <f aca="false">ROUND(P43*(1-Q43),2)</f>
        <v>#N/A</v>
      </c>
      <c r="S43" s="84" t="e">
        <f aca="false">ROUND(R43*K43,2)</f>
        <v>#N/A</v>
      </c>
      <c r="T43" s="84" t="e">
        <f aca="false">ROUND(S43*M43,4)</f>
        <v>#N/A</v>
      </c>
    </row>
    <row r="44" customFormat="false" ht="45.75" hidden="false" customHeight="true" outlineLevel="0" collapsed="false">
      <c r="B44" s="31" t="n">
        <v>19</v>
      </c>
      <c r="C44" s="32" t="str">
        <f aca="false">IF($E$18="Lote 1",VLOOKUP(SUBSTITUTE($D44&amp;$E44&amp;$F44&amp;$G44&amp;$H44&amp;$I44&amp;$J44," ",""),ServiciosLote1!A:S,2,0),IF($E$18="Lote 2",VLOOKUP(SUBSTITUTE($D44&amp;$E44&amp;$F44&amp;$G44&amp;$H44&amp;$I44&amp;$J44," ",""),ServiciosLote2!A:S,2,0),""))</f>
        <v>IT-BPO-25-81</v>
      </c>
      <c r="D44" s="33" t="s">
        <v>51</v>
      </c>
      <c r="E44" s="33" t="s">
        <v>56</v>
      </c>
      <c r="F44" s="33" t="s">
        <v>60</v>
      </c>
      <c r="G44" s="34" t="s">
        <v>53</v>
      </c>
      <c r="H44" s="34" t="s">
        <v>54</v>
      </c>
      <c r="I44" s="34" t="s">
        <v>35</v>
      </c>
      <c r="J44" s="34" t="s">
        <v>35</v>
      </c>
      <c r="K44" s="35" t="n">
        <v>1</v>
      </c>
      <c r="L44" s="36" t="str">
        <f aca="false">IF($E$18="Lote 1",VLOOKUP(SUBSTITUTE($D44&amp;$E44&amp;$F44&amp;$G44&amp;$H44&amp;$I44&amp;$J44," ",""),ServiciosLote1!$A:$S,10,0),IF($E$18="Lote 2",VLOOKUP(SUBSTITUTE($D44&amp;$E44&amp;$F44&amp;$G44&amp;$H44&amp;$I44&amp;$J44," ",""),ServiciosLote2!$A:$S,10,0),""))</f>
        <v>Mes</v>
      </c>
      <c r="M44" s="37" t="n">
        <v>10</v>
      </c>
      <c r="N44" s="32" t="s">
        <v>36</v>
      </c>
      <c r="O44" s="84" t="e">
        <f aca="false">VLOOKUP($C44,temp!$B:$AB,MATCH(Cotizacion!$I$18,temp!$B$1:$AB$1,0),0)</f>
        <v>#N/A</v>
      </c>
      <c r="P44" s="84" t="e">
        <f aca="false">ROUND(O44/(1-(VLOOKUP("Total porcentaje:",$F:$H,2,0))),2)</f>
        <v>#N/A</v>
      </c>
      <c r="Q44" s="89"/>
      <c r="R44" s="84" t="e">
        <f aca="false">ROUND(P44*(1-Q44),2)</f>
        <v>#N/A</v>
      </c>
      <c r="S44" s="84" t="e">
        <f aca="false">ROUND(R44*K44,2)</f>
        <v>#N/A</v>
      </c>
      <c r="T44" s="84" t="e">
        <f aca="false">ROUND(S44*M44,4)</f>
        <v>#N/A</v>
      </c>
    </row>
    <row r="45" customFormat="false" ht="45.75" hidden="false" customHeight="true" outlineLevel="0" collapsed="false">
      <c r="B45" s="31" t="n">
        <v>20</v>
      </c>
      <c r="C45" s="32" t="str">
        <f aca="false">IF($E$18="Lote 1",VLOOKUP(SUBSTITUTE($D45&amp;$E45&amp;$F45&amp;$G45&amp;$H45&amp;$I45&amp;$J45," ",""),ServiciosLote1!A:S,2,0),IF($E$18="Lote 2",VLOOKUP(SUBSTITUTE($D45&amp;$E45&amp;$F45&amp;$G45&amp;$H45&amp;$I45&amp;$J45," ",""),ServiciosLote2!A:S,2,0),""))</f>
        <v>IT-BPO-33-1</v>
      </c>
      <c r="D45" s="33" t="s">
        <v>61</v>
      </c>
      <c r="E45" s="33" t="s">
        <v>56</v>
      </c>
      <c r="F45" s="33" t="s">
        <v>62</v>
      </c>
      <c r="G45" s="34" t="s">
        <v>35</v>
      </c>
      <c r="H45" s="34" t="s">
        <v>35</v>
      </c>
      <c r="I45" s="34" t="s">
        <v>35</v>
      </c>
      <c r="J45" s="34" t="s">
        <v>35</v>
      </c>
      <c r="K45" s="35" t="n">
        <v>1</v>
      </c>
      <c r="L45" s="36" t="str">
        <f aca="false">IF($E$18="Lote 1",VLOOKUP(SUBSTITUTE($D45&amp;$E45&amp;$F45&amp;$G45&amp;$H45&amp;$I45&amp;$J45," ",""),ServiciosLote1!$A:$S,10,0),IF($E$18="Lote 2",VLOOKUP(SUBSTITUTE($D45&amp;$E45&amp;$F45&amp;$G45&amp;$H45&amp;$I45&amp;$J45," ",""),ServiciosLote2!$A:$S,10,0),""))</f>
        <v>Mes</v>
      </c>
      <c r="M45" s="37" t="n">
        <v>10</v>
      </c>
      <c r="N45" s="32" t="s">
        <v>36</v>
      </c>
      <c r="O45" s="84" t="e">
        <f aca="false">VLOOKUP($C45,temp!$B:$AB,MATCH(Cotizacion!$I$18,temp!$B$1:$AB$1,0),0)</f>
        <v>#N/A</v>
      </c>
      <c r="P45" s="84" t="e">
        <f aca="false">ROUND(O45/(1-(VLOOKUP("Total porcentaje:",$F:$H,2,0))),2)</f>
        <v>#N/A</v>
      </c>
      <c r="Q45" s="89"/>
      <c r="R45" s="84" t="e">
        <f aca="false">ROUND(P45*(1-Q45),2)</f>
        <v>#N/A</v>
      </c>
      <c r="S45" s="84" t="e">
        <f aca="false">ROUND(R45*K45,2)</f>
        <v>#N/A</v>
      </c>
      <c r="T45" s="84" t="e">
        <f aca="false">ROUND(S45*M45,4)</f>
        <v>#N/A</v>
      </c>
    </row>
    <row r="46" customFormat="false" ht="45.75" hidden="false" customHeight="true" outlineLevel="0" collapsed="false">
      <c r="B46" s="31" t="n">
        <v>21</v>
      </c>
      <c r="C46" s="32" t="str">
        <f aca="false">IF($E$18="Lote 1",VLOOKUP(SUBSTITUTE($D46&amp;$E46&amp;$F46&amp;$G46&amp;$H46&amp;$I46&amp;$J46," ",""),ServiciosLote1!A:S,2,0),IF($E$18="Lote 2",VLOOKUP(SUBSTITUTE($D46&amp;$E46&amp;$F46&amp;$G46&amp;$H46&amp;$I46&amp;$J46," ",""),ServiciosLote2!A:S,2,0),""))</f>
        <v>IT-BPO-37-1</v>
      </c>
      <c r="D46" s="33" t="s">
        <v>63</v>
      </c>
      <c r="E46" s="33" t="s">
        <v>53</v>
      </c>
      <c r="F46" s="33" t="s">
        <v>64</v>
      </c>
      <c r="G46" s="34" t="s">
        <v>35</v>
      </c>
      <c r="H46" s="34" t="s">
        <v>35</v>
      </c>
      <c r="I46" s="34" t="s">
        <v>35</v>
      </c>
      <c r="J46" s="34" t="s">
        <v>35</v>
      </c>
      <c r="K46" s="35" t="n">
        <v>1</v>
      </c>
      <c r="L46" s="36" t="str">
        <f aca="false">IF($E$18="Lote 1",VLOOKUP(SUBSTITUTE($D46&amp;$E46&amp;$F46&amp;$G46&amp;$H46&amp;$I46&amp;$J46," ",""),ServiciosLote1!$A:$S,10,0),IF($E$18="Lote 2",VLOOKUP(SUBSTITUTE($D46&amp;$E46&amp;$F46&amp;$G46&amp;$H46&amp;$I46&amp;$J46," ",""),ServiciosLote2!$A:$S,10,0),""))</f>
        <v>Mes</v>
      </c>
      <c r="M46" s="37" t="n">
        <v>10</v>
      </c>
      <c r="N46" s="32" t="s">
        <v>36</v>
      </c>
      <c r="O46" s="84" t="e">
        <f aca="false">VLOOKUP($C46,temp!$B:$AB,MATCH(Cotizacion!$I$18,temp!$B$1:$AB$1,0),0)</f>
        <v>#N/A</v>
      </c>
      <c r="P46" s="84" t="e">
        <f aca="false">ROUND(O46/(1-(VLOOKUP("Total porcentaje:",$F:$H,2,0))),2)</f>
        <v>#N/A</v>
      </c>
      <c r="Q46" s="89"/>
      <c r="R46" s="84" t="e">
        <f aca="false">ROUND(P46*(1-Q46),2)</f>
        <v>#N/A</v>
      </c>
      <c r="S46" s="84" t="e">
        <f aca="false">ROUND(R46*K46,2)</f>
        <v>#N/A</v>
      </c>
      <c r="T46" s="84" t="e">
        <f aca="false">ROUND(S46*M46,4)</f>
        <v>#N/A</v>
      </c>
    </row>
    <row r="47" customFormat="false" ht="45.75" hidden="false" customHeight="true" outlineLevel="0" collapsed="false">
      <c r="B47" s="31" t="n">
        <v>22</v>
      </c>
      <c r="C47" s="32" t="str">
        <f aca="false">IF($E$18="Lote 1",VLOOKUP(SUBSTITUTE($D47&amp;$E47&amp;$F47&amp;$G47&amp;$H47&amp;$I47&amp;$J47," ",""),ServiciosLote1!A:S,2,0),IF($E$18="Lote 2",VLOOKUP(SUBSTITUTE($D47&amp;$E47&amp;$F47&amp;$G47&amp;$H47&amp;$I47&amp;$J47," ",""),ServiciosLote2!A:S,2,0),""))</f>
        <v>IT-BPO-37-6</v>
      </c>
      <c r="D47" s="33" t="s">
        <v>63</v>
      </c>
      <c r="E47" s="33" t="s">
        <v>53</v>
      </c>
      <c r="F47" s="33" t="s">
        <v>65</v>
      </c>
      <c r="G47" s="34" t="s">
        <v>35</v>
      </c>
      <c r="H47" s="34" t="s">
        <v>35</v>
      </c>
      <c r="I47" s="34" t="s">
        <v>35</v>
      </c>
      <c r="J47" s="34" t="s">
        <v>35</v>
      </c>
      <c r="K47" s="35" t="n">
        <v>2</v>
      </c>
      <c r="L47" s="36" t="str">
        <f aca="false">IF($E$18="Lote 1",VLOOKUP(SUBSTITUTE($D47&amp;$E47&amp;$F47&amp;$G47&amp;$H47&amp;$I47&amp;$J47," ",""),ServiciosLote1!$A:$S,10,0),IF($E$18="Lote 2",VLOOKUP(SUBSTITUTE($D47&amp;$E47&amp;$F47&amp;$G47&amp;$H47&amp;$I47&amp;$J47," ",""),ServiciosLote2!$A:$S,10,0),""))</f>
        <v>Mes</v>
      </c>
      <c r="M47" s="37" t="n">
        <v>10</v>
      </c>
      <c r="N47" s="32" t="s">
        <v>36</v>
      </c>
      <c r="O47" s="84" t="e">
        <f aca="false">VLOOKUP($C47,temp!$B:$AB,MATCH(Cotizacion!$I$18,temp!$B$1:$AB$1,0),0)</f>
        <v>#N/A</v>
      </c>
      <c r="P47" s="84" t="e">
        <f aca="false">ROUND(O47/(1-(VLOOKUP("Total porcentaje:",$F:$H,2,0))),2)</f>
        <v>#N/A</v>
      </c>
      <c r="Q47" s="89"/>
      <c r="R47" s="84" t="e">
        <f aca="false">ROUND(P47*(1-Q47),2)</f>
        <v>#N/A</v>
      </c>
      <c r="S47" s="84" t="e">
        <f aca="false">ROUND(R47*K47,2)</f>
        <v>#N/A</v>
      </c>
      <c r="T47" s="84" t="e">
        <f aca="false">ROUND(S47*M47,4)</f>
        <v>#N/A</v>
      </c>
    </row>
    <row r="48" customFormat="false" ht="45.75" hidden="false" customHeight="true" outlineLevel="0" collapsed="false">
      <c r="B48" s="31" t="n">
        <v>23</v>
      </c>
      <c r="C48" s="32" t="str">
        <f aca="false">IF($E$18="Lote 1",VLOOKUP(SUBSTITUTE($D48&amp;$E48&amp;$F48&amp;$G48&amp;$H48&amp;$I48&amp;$J48," ",""),ServiciosLote1!A:S,2,0),IF($E$18="Lote 2",VLOOKUP(SUBSTITUTE($D48&amp;$E48&amp;$F48&amp;$G48&amp;$H48&amp;$I48&amp;$J48," ",""),ServiciosLote2!A:S,2,0),""))</f>
        <v>IT-BPO-38-1</v>
      </c>
      <c r="D48" s="33" t="s">
        <v>66</v>
      </c>
      <c r="E48" s="33" t="s">
        <v>53</v>
      </c>
      <c r="F48" s="33" t="s">
        <v>64</v>
      </c>
      <c r="G48" s="34" t="s">
        <v>35</v>
      </c>
      <c r="H48" s="34" t="s">
        <v>35</v>
      </c>
      <c r="I48" s="34" t="s">
        <v>35</v>
      </c>
      <c r="J48" s="34" t="s">
        <v>35</v>
      </c>
      <c r="K48" s="35" t="n">
        <v>3</v>
      </c>
      <c r="L48" s="36" t="str">
        <f aca="false">IF($E$18="Lote 1",VLOOKUP(SUBSTITUTE($D48&amp;$E48&amp;$F48&amp;$G48&amp;$H48&amp;$I48&amp;$J48," ",""),ServiciosLote1!$A:$S,10,0),IF($E$18="Lote 2",VLOOKUP(SUBSTITUTE($D48&amp;$E48&amp;$F48&amp;$G48&amp;$H48&amp;$I48&amp;$J48," ",""),ServiciosLote2!$A:$S,10,0),""))</f>
        <v>Mes</v>
      </c>
      <c r="M48" s="37" t="n">
        <v>10</v>
      </c>
      <c r="N48" s="32" t="s">
        <v>36</v>
      </c>
      <c r="O48" s="84" t="e">
        <f aca="false">VLOOKUP($C48,temp!$B:$AB,MATCH(Cotizacion!$I$18,temp!$B$1:$AB$1,0),0)</f>
        <v>#N/A</v>
      </c>
      <c r="P48" s="84" t="e">
        <f aca="false">ROUND(O48/(1-(VLOOKUP("Total porcentaje:",$F:$H,2,0))),2)</f>
        <v>#N/A</v>
      </c>
      <c r="Q48" s="89"/>
      <c r="R48" s="84" t="e">
        <f aca="false">ROUND(P48*(1-Q48),2)</f>
        <v>#N/A</v>
      </c>
      <c r="S48" s="84" t="e">
        <f aca="false">ROUND(R48*K48,2)</f>
        <v>#N/A</v>
      </c>
      <c r="T48" s="84" t="e">
        <f aca="false">ROUND(S48*M48,4)</f>
        <v>#N/A</v>
      </c>
    </row>
    <row r="49" customFormat="false" ht="45.75" hidden="false" customHeight="true" outlineLevel="0" collapsed="false">
      <c r="B49" s="31" t="n">
        <v>24</v>
      </c>
      <c r="C49" s="32" t="str">
        <f aca="false">IF($E$18="Lote 1",VLOOKUP(SUBSTITUTE($D49&amp;$E49&amp;$F49&amp;$G49&amp;$H49&amp;$I49&amp;$J49," ",""),ServiciosLote1!A:S,2,0),IF($E$18="Lote 2",VLOOKUP(SUBSTITUTE($D49&amp;$E49&amp;$F49&amp;$G49&amp;$H49&amp;$I49&amp;$J49," ",""),ServiciosLote2!A:S,2,0),""))</f>
        <v>IT-BPO-40-1</v>
      </c>
      <c r="D49" s="33" t="s">
        <v>67</v>
      </c>
      <c r="E49" s="33" t="s">
        <v>64</v>
      </c>
      <c r="F49" s="33" t="s">
        <v>35</v>
      </c>
      <c r="G49" s="34" t="s">
        <v>35</v>
      </c>
      <c r="H49" s="34" t="s">
        <v>35</v>
      </c>
      <c r="I49" s="34" t="s">
        <v>35</v>
      </c>
      <c r="J49" s="34" t="s">
        <v>35</v>
      </c>
      <c r="K49" s="35" t="n">
        <v>9</v>
      </c>
      <c r="L49" s="36" t="str">
        <f aca="false">IF($E$18="Lote 1",VLOOKUP(SUBSTITUTE($D49&amp;$E49&amp;$F49&amp;$G49&amp;$H49&amp;$I49&amp;$J49," ",""),ServiciosLote1!$A:$S,10,0),IF($E$18="Lote 2",VLOOKUP(SUBSTITUTE($D49&amp;$E49&amp;$F49&amp;$G49&amp;$H49&amp;$I49&amp;$J49," ",""),ServiciosLote2!$A:$S,10,0),""))</f>
        <v>Sesión</v>
      </c>
      <c r="M49" s="37" t="n">
        <v>10</v>
      </c>
      <c r="N49" s="32" t="s">
        <v>36</v>
      </c>
      <c r="O49" s="84" t="e">
        <f aca="false">VLOOKUP($C49,temp!$B:$AB,MATCH(Cotizacion!$I$18,temp!$B$1:$AB$1,0),0)</f>
        <v>#N/A</v>
      </c>
      <c r="P49" s="84" t="e">
        <f aca="false">ROUND(O49/(1-(VLOOKUP("Total porcentaje:",$F:$H,2,0))),2)</f>
        <v>#N/A</v>
      </c>
      <c r="Q49" s="89"/>
      <c r="R49" s="84" t="e">
        <f aca="false">ROUND(P49*(1-Q49),2)</f>
        <v>#N/A</v>
      </c>
      <c r="S49" s="84" t="e">
        <f aca="false">ROUND(R49*K49,2)</f>
        <v>#N/A</v>
      </c>
      <c r="T49" s="84" t="e">
        <f aca="false">ROUND(S49*M49,4)</f>
        <v>#N/A</v>
      </c>
    </row>
    <row r="50" customFormat="false" ht="45.75" hidden="false" customHeight="true" outlineLevel="0" collapsed="false">
      <c r="B50" s="31" t="n">
        <v>25</v>
      </c>
      <c r="C50" s="32" t="str">
        <f aca="false">IF($E$18="Lote 1",VLOOKUP(SUBSTITUTE($D50&amp;$E50&amp;$F50&amp;$G50&amp;$H50&amp;$I50&amp;$J50," ",""),ServiciosLote1!A:S,2,0),IF($E$18="Lote 2",VLOOKUP(SUBSTITUTE($D50&amp;$E50&amp;$F50&amp;$G50&amp;$H50&amp;$I50&amp;$J50," ",""),ServiciosLote2!A:S,2,0),""))</f>
        <v>IT-BPO-9-1</v>
      </c>
      <c r="D50" s="33" t="s">
        <v>68</v>
      </c>
      <c r="E50" s="33" t="s">
        <v>35</v>
      </c>
      <c r="F50" s="33" t="s">
        <v>35</v>
      </c>
      <c r="G50" s="34" t="s">
        <v>35</v>
      </c>
      <c r="H50" s="34" t="s">
        <v>35</v>
      </c>
      <c r="I50" s="34" t="s">
        <v>35</v>
      </c>
      <c r="J50" s="34" t="s">
        <v>35</v>
      </c>
      <c r="K50" s="35" t="n">
        <v>10000</v>
      </c>
      <c r="L50" s="36" t="str">
        <f aca="false">IF($E$18="Lote 1",VLOOKUP(SUBSTITUTE($D50&amp;$E50&amp;$F50&amp;$G50&amp;$H50&amp;$I50&amp;$J50," ",""),ServiciosLote1!$A:$S,10,0),IF($E$18="Lote 2",VLOOKUP(SUBSTITUTE($D50&amp;$E50&amp;$F50&amp;$G50&amp;$H50&amp;$I50&amp;$J50," ",""),ServiciosLote2!$A:$S,10,0),""))</f>
        <v>Minuto </v>
      </c>
      <c r="M50" s="37" t="n">
        <v>9</v>
      </c>
      <c r="N50" s="32" t="s">
        <v>36</v>
      </c>
      <c r="O50" s="84" t="e">
        <f aca="false">VLOOKUP($C50,temp!$B:$AB,MATCH(Cotizacion!$I$18,temp!$B$1:$AB$1,0),0)</f>
        <v>#N/A</v>
      </c>
      <c r="P50" s="84" t="e">
        <f aca="false">ROUND(O50/(1-(VLOOKUP("Total porcentaje:",$F:$H,2,0))),2)</f>
        <v>#N/A</v>
      </c>
      <c r="Q50" s="89"/>
      <c r="R50" s="84" t="e">
        <f aca="false">ROUND(P50*(1-Q50),2)</f>
        <v>#N/A</v>
      </c>
      <c r="S50" s="84" t="e">
        <f aca="false">ROUND(R50*K50,2)</f>
        <v>#N/A</v>
      </c>
      <c r="T50" s="84" t="e">
        <f aca="false">ROUND(S50*M50,4)</f>
        <v>#N/A</v>
      </c>
    </row>
    <row r="51" customFormat="false" ht="45.75" hidden="false" customHeight="true" outlineLevel="0" collapsed="false">
      <c r="B51" s="31" t="n">
        <v>26</v>
      </c>
      <c r="C51" s="32" t="str">
        <f aca="false">IF($E$18="Lote 1",VLOOKUP(SUBSTITUTE($D51&amp;$E51&amp;$F51&amp;$G51&amp;$H51&amp;$I51&amp;$J51," ",""),ServiciosLote1!A:S,2,0),IF($E$18="Lote 2",VLOOKUP(SUBSTITUTE($D51&amp;$E51&amp;$F51&amp;$G51&amp;$H51&amp;$I51&amp;$J51," ",""),ServiciosLote2!A:S,2,0),""))</f>
        <v>IT-BPO-47-1</v>
      </c>
      <c r="D51" s="33" t="s">
        <v>69</v>
      </c>
      <c r="E51" s="33" t="s">
        <v>70</v>
      </c>
      <c r="F51" s="33" t="s">
        <v>35</v>
      </c>
      <c r="G51" s="34" t="s">
        <v>35</v>
      </c>
      <c r="H51" s="34" t="s">
        <v>35</v>
      </c>
      <c r="I51" s="34" t="s">
        <v>35</v>
      </c>
      <c r="J51" s="34" t="s">
        <v>35</v>
      </c>
      <c r="K51" s="35" t="n">
        <v>45</v>
      </c>
      <c r="L51" s="36" t="str">
        <f aca="false">IF($E$18="Lote 1",VLOOKUP(SUBSTITUTE($D51&amp;$E51&amp;$F51&amp;$G51&amp;$H51&amp;$I51&amp;$J51," ",""),ServiciosLote1!$A:$S,10,0),IF($E$18="Lote 2",VLOOKUP(SUBSTITUTE($D51&amp;$E51&amp;$F51&amp;$G51&amp;$H51&amp;$I51&amp;$J51," ",""),ServiciosLote2!$A:$S,10,0),""))</f>
        <v>Licencia por posición</v>
      </c>
      <c r="M51" s="37" t="n">
        <v>10</v>
      </c>
      <c r="N51" s="32" t="s">
        <v>36</v>
      </c>
      <c r="O51" s="84" t="e">
        <f aca="false">VLOOKUP($C51,temp!$B:$AB,MATCH(Cotizacion!$I$18,temp!$B$1:$AB$1,0),0)</f>
        <v>#N/A</v>
      </c>
      <c r="P51" s="84" t="e">
        <f aca="false">ROUND(O51/(1-(VLOOKUP("Total porcentaje:",$F:$H,2,0))),2)</f>
        <v>#N/A</v>
      </c>
      <c r="Q51" s="89"/>
      <c r="R51" s="84" t="e">
        <f aca="false">ROUND(P51*(1-Q51),2)</f>
        <v>#N/A</v>
      </c>
      <c r="S51" s="84" t="e">
        <f aca="false">ROUND(R51*K51,2)</f>
        <v>#N/A</v>
      </c>
      <c r="T51" s="84" t="e">
        <f aca="false">ROUND(S51*M51,4)</f>
        <v>#N/A</v>
      </c>
    </row>
    <row r="52" customFormat="false" ht="45.75" hidden="false" customHeight="true" outlineLevel="0" collapsed="false">
      <c r="B52" s="31" t="n">
        <v>27</v>
      </c>
      <c r="C52" s="32" t="str">
        <f aca="false">IF($E$18="Lote 1",VLOOKUP(SUBSTITUTE($D52&amp;$E52&amp;$F52&amp;$G52&amp;$H52&amp;$I52&amp;$J52," ",""),ServiciosLote1!A:S,2,0),IF($E$18="Lote 2",VLOOKUP(SUBSTITUTE($D52&amp;$E52&amp;$F52&amp;$G52&amp;$H52&amp;$I52&amp;$J52," ",""),ServiciosLote2!A:S,2,0),""))</f>
        <v>IT-BPO-48-1</v>
      </c>
      <c r="D52" s="33" t="s">
        <v>71</v>
      </c>
      <c r="E52" s="33" t="s">
        <v>35</v>
      </c>
      <c r="F52" s="33" t="s">
        <v>35</v>
      </c>
      <c r="G52" s="34" t="s">
        <v>35</v>
      </c>
      <c r="H52" s="34" t="s">
        <v>35</v>
      </c>
      <c r="I52" s="34" t="s">
        <v>35</v>
      </c>
      <c r="J52" s="34" t="s">
        <v>35</v>
      </c>
      <c r="K52" s="35" t="n">
        <v>400</v>
      </c>
      <c r="L52" s="36" t="str">
        <f aca="false">IF($E$18="Lote 1",VLOOKUP(SUBSTITUTE($D52&amp;$E52&amp;$F52&amp;$G52&amp;$H52&amp;$I52&amp;$J52," ",""),ServiciosLote1!$A:$S,10,0),IF($E$18="Lote 2",VLOOKUP(SUBSTITUTE($D52&amp;$E52&amp;$F52&amp;$G52&amp;$H52&amp;$I52&amp;$J52," ",""),ServiciosLote2!$A:$S,10,0),""))</f>
        <v>Hora desarrollo</v>
      </c>
      <c r="M52" s="37" t="n">
        <v>3</v>
      </c>
      <c r="N52" s="32" t="s">
        <v>36</v>
      </c>
      <c r="O52" s="84" t="e">
        <f aca="false">VLOOKUP($C52,temp!$B:$AB,MATCH(Cotizacion!$I$18,temp!$B$1:$AB$1,0),0)</f>
        <v>#N/A</v>
      </c>
      <c r="P52" s="84" t="e">
        <f aca="false">ROUND(O52/(1-(VLOOKUP("Total porcentaje:",$F:$H,2,0))),2)</f>
        <v>#N/A</v>
      </c>
      <c r="Q52" s="89"/>
      <c r="R52" s="84" t="e">
        <f aca="false">ROUND(P52*(1-Q52),2)</f>
        <v>#N/A</v>
      </c>
      <c r="S52" s="84" t="e">
        <f aca="false">ROUND(R52*K52,2)</f>
        <v>#N/A</v>
      </c>
      <c r="T52" s="84" t="e">
        <f aca="false">ROUND(S52*M52,4)</f>
        <v>#N/A</v>
      </c>
    </row>
    <row r="53" customFormat="false" ht="45.75" hidden="false" customHeight="true" outlineLevel="0" collapsed="false">
      <c r="B53" s="31" t="n">
        <v>28</v>
      </c>
      <c r="C53" s="32" t="str">
        <f aca="false">IF($E$18="Lote 1",VLOOKUP(SUBSTITUTE($D53&amp;$E53&amp;$F53&amp;$G53&amp;$H53&amp;$I53&amp;$J53," ",""),ServiciosLote1!A:S,2,0),IF($E$18="Lote 2",VLOOKUP(SUBSTITUTE($D53&amp;$E53&amp;$F53&amp;$G53&amp;$H53&amp;$I53&amp;$J53," ",""),ServiciosLote2!A:S,2,0),""))</f>
        <v>IT-BPO-53-1</v>
      </c>
      <c r="D53" s="33" t="s">
        <v>72</v>
      </c>
      <c r="E53" s="33" t="s">
        <v>35</v>
      </c>
      <c r="F53" s="33" t="s">
        <v>35</v>
      </c>
      <c r="G53" s="34" t="s">
        <v>35</v>
      </c>
      <c r="H53" s="34" t="s">
        <v>35</v>
      </c>
      <c r="I53" s="34" t="s">
        <v>35</v>
      </c>
      <c r="J53" s="34" t="s">
        <v>35</v>
      </c>
      <c r="K53" s="35" t="n">
        <v>1</v>
      </c>
      <c r="L53" s="36" t="str">
        <f aca="false">IF($E$18="Lote 1",VLOOKUP(SUBSTITUTE($D53&amp;$E53&amp;$F53&amp;$G53&amp;$H53&amp;$I53&amp;$J53," ",""),ServiciosLote1!$A:$S,10,0),IF($E$18="Lote 2",VLOOKUP(SUBSTITUTE($D53&amp;$E53&amp;$F53&amp;$G53&amp;$H53&amp;$I53&amp;$J53," ",""),ServiciosLote2!$A:$S,10,0),""))</f>
        <v>Mes</v>
      </c>
      <c r="M53" s="37" t="n">
        <v>9</v>
      </c>
      <c r="N53" s="32" t="s">
        <v>36</v>
      </c>
      <c r="O53" s="84" t="e">
        <f aca="false">VLOOKUP($C53,temp!$B:$AB,MATCH(Cotizacion!$I$18,temp!$B$1:$AB$1,0),0)</f>
        <v>#N/A</v>
      </c>
      <c r="P53" s="84" t="e">
        <f aca="false">ROUND(O53/(1-(VLOOKUP("Total porcentaje:",$F:$H,2,0))),2)</f>
        <v>#N/A</v>
      </c>
      <c r="Q53" s="89"/>
      <c r="R53" s="84" t="e">
        <f aca="false">ROUND(P53*(1-Q53),2)</f>
        <v>#N/A</v>
      </c>
      <c r="S53" s="84" t="e">
        <f aca="false">ROUND(R53*K53,2)</f>
        <v>#N/A</v>
      </c>
      <c r="T53" s="84" t="e">
        <f aca="false">ROUND(S53*M53,4)</f>
        <v>#N/A</v>
      </c>
    </row>
    <row r="54" customFormat="false" ht="45.75" hidden="false" customHeight="true" outlineLevel="0" collapsed="false">
      <c r="B54" s="31" t="n">
        <v>29</v>
      </c>
      <c r="C54" s="32" t="str">
        <f aca="false">IF($E$18="Lote 1",VLOOKUP(SUBSTITUTE($D54&amp;$E54&amp;$F54&amp;$G54&amp;$H54&amp;$I54&amp;$J54," ",""),ServiciosLote1!A:S,2,0),IF($E$18="Lote 2",VLOOKUP(SUBSTITUTE($D54&amp;$E54&amp;$F54&amp;$G54&amp;$H54&amp;$I54&amp;$J54," ",""),ServiciosLote2!A:S,2,0),""))</f>
        <v>IT-BPO-56-1</v>
      </c>
      <c r="D54" s="33" t="s">
        <v>73</v>
      </c>
      <c r="E54" s="33" t="s">
        <v>35</v>
      </c>
      <c r="F54" s="33" t="s">
        <v>35</v>
      </c>
      <c r="G54" s="34" t="s">
        <v>35</v>
      </c>
      <c r="H54" s="34" t="s">
        <v>35</v>
      </c>
      <c r="I54" s="34" t="s">
        <v>35</v>
      </c>
      <c r="J54" s="34" t="s">
        <v>35</v>
      </c>
      <c r="K54" s="35" t="n">
        <v>45</v>
      </c>
      <c r="L54" s="36" t="str">
        <f aca="false">IF($E$18="Lote 1",VLOOKUP(SUBSTITUTE($D54&amp;$E54&amp;$F54&amp;$G54&amp;$H54&amp;$I54&amp;$J54," ",""),ServiciosLote1!$A:$S,10,0),IF($E$18="Lote 2",VLOOKUP(SUBSTITUTE($D54&amp;$E54&amp;$F54&amp;$G54&amp;$H54&amp;$I54&amp;$J54," ",""),ServiciosLote2!$A:$S,10,0),""))</f>
        <v>Licencia Mes</v>
      </c>
      <c r="M54" s="37" t="n">
        <v>10</v>
      </c>
      <c r="N54" s="32" t="s">
        <v>36</v>
      </c>
      <c r="O54" s="84" t="e">
        <f aca="false">VLOOKUP($C54,temp!$B:$AB,MATCH(Cotizacion!$I$18,temp!$B$1:$AB$1,0),0)</f>
        <v>#N/A</v>
      </c>
      <c r="P54" s="84" t="e">
        <f aca="false">ROUND(O54/(1-(VLOOKUP("Total porcentaje:",$F:$H,2,0))),2)</f>
        <v>#N/A</v>
      </c>
      <c r="Q54" s="89"/>
      <c r="R54" s="84" t="e">
        <f aca="false">ROUND(P54*(1-Q54),2)</f>
        <v>#N/A</v>
      </c>
      <c r="S54" s="84" t="e">
        <f aca="false">ROUND(R54*K54,2)</f>
        <v>#N/A</v>
      </c>
      <c r="T54" s="84" t="e">
        <f aca="false">ROUND(S54*M54,4)</f>
        <v>#N/A</v>
      </c>
    </row>
    <row r="55" customFormat="false" ht="45.75" hidden="false" customHeight="true" outlineLevel="0" collapsed="false">
      <c r="B55" s="31" t="n">
        <v>30</v>
      </c>
      <c r="C55" s="32" t="str">
        <f aca="false">IF($E$18="Lote 1",VLOOKUP(SUBSTITUTE($D55&amp;$E55&amp;$F55&amp;$G55&amp;$H55&amp;$I55&amp;$J55," ",""),ServiciosLote1!A:S,2,0),IF($E$18="Lote 2",VLOOKUP(SUBSTITUTE($D55&amp;$E55&amp;$F55&amp;$G55&amp;$H55&amp;$I55&amp;$J55," ",""),ServiciosLote2!A:S,2,0),""))</f>
        <v>IT-BPO-6-1</v>
      </c>
      <c r="D55" s="33" t="s">
        <v>74</v>
      </c>
      <c r="E55" s="33" t="s">
        <v>75</v>
      </c>
      <c r="F55" s="33" t="s">
        <v>35</v>
      </c>
      <c r="G55" s="34" t="s">
        <v>35</v>
      </c>
      <c r="H55" s="34" t="s">
        <v>35</v>
      </c>
      <c r="I55" s="34" t="s">
        <v>35</v>
      </c>
      <c r="J55" s="34" t="s">
        <v>35</v>
      </c>
      <c r="K55" s="35" t="n">
        <v>5</v>
      </c>
      <c r="L55" s="36" t="str">
        <f aca="false">IF($E$18="Lote 1",VLOOKUP(SUBSTITUTE($D55&amp;$E55&amp;$F55&amp;$G55&amp;$H55&amp;$I55&amp;$J55," ",""),ServiciosLote1!$A:$S,10,0),IF($E$18="Lote 2",VLOOKUP(SUBSTITUTE($D55&amp;$E55&amp;$F55&amp;$G55&amp;$H55&amp;$I55&amp;$J55," ",""),ServiciosLote2!$A:$S,10,0),""))</f>
        <v>Anuncio</v>
      </c>
      <c r="M55" s="37" t="n">
        <v>1</v>
      </c>
      <c r="N55" s="32" t="s">
        <v>36</v>
      </c>
      <c r="O55" s="84" t="e">
        <f aca="false">VLOOKUP($C55,temp!$B:$AB,MATCH(Cotizacion!$I$18,temp!$B$1:$AB$1,0),0)</f>
        <v>#N/A</v>
      </c>
      <c r="P55" s="84" t="e">
        <f aca="false">ROUND(O55/(1-(VLOOKUP("Total porcentaje:",$F:$H,2,0))),2)</f>
        <v>#N/A</v>
      </c>
      <c r="Q55" s="89"/>
      <c r="R55" s="84" t="e">
        <f aca="false">ROUND(P55*(1-Q55),2)</f>
        <v>#N/A</v>
      </c>
      <c r="S55" s="84" t="e">
        <f aca="false">ROUND(R55*K55,2)</f>
        <v>#N/A</v>
      </c>
      <c r="T55" s="84" t="e">
        <f aca="false">ROUND(S55*M55,4)</f>
        <v>#N/A</v>
      </c>
    </row>
    <row r="56" customFormat="false" ht="45.75" hidden="false" customHeight="true" outlineLevel="0" collapsed="false">
      <c r="B56" s="31" t="n">
        <v>31</v>
      </c>
      <c r="C56" s="32" t="str">
        <f aca="false">IF($E$18="Lote 1",VLOOKUP(SUBSTITUTE($D56&amp;$E56&amp;$F56&amp;$G56&amp;$H56&amp;$I56&amp;$J56," ",""),ServiciosLote1!A:S,2,0),IF($E$18="Lote 2",VLOOKUP(SUBSTITUTE($D56&amp;$E56&amp;$F56&amp;$G56&amp;$H56&amp;$I56&amp;$J56," ",""),ServiciosLote2!A:S,2,0),""))</f>
        <v>IT-BPO-6-2</v>
      </c>
      <c r="D56" s="33" t="s">
        <v>74</v>
      </c>
      <c r="E56" s="33" t="s">
        <v>76</v>
      </c>
      <c r="F56" s="33" t="s">
        <v>35</v>
      </c>
      <c r="G56" s="34" t="s">
        <v>35</v>
      </c>
      <c r="H56" s="34" t="s">
        <v>35</v>
      </c>
      <c r="I56" s="34" t="s">
        <v>35</v>
      </c>
      <c r="J56" s="34" t="s">
        <v>35</v>
      </c>
      <c r="K56" s="35" t="n">
        <v>50</v>
      </c>
      <c r="L56" s="36" t="str">
        <f aca="false">IF($E$18="Lote 1",VLOOKUP(SUBSTITUTE($D56&amp;$E56&amp;$F56&amp;$G56&amp;$H56&amp;$I56&amp;$J56," ",""),ServiciosLote1!$A:$S,10,0),IF($E$18="Lote 2",VLOOKUP(SUBSTITUTE($D56&amp;$E56&amp;$F56&amp;$G56&amp;$H56&amp;$I56&amp;$J56," ",""),ServiciosLote2!$A:$S,10,0),""))</f>
        <v>Anuncio</v>
      </c>
      <c r="M56" s="37" t="n">
        <v>1</v>
      </c>
      <c r="N56" s="32" t="s">
        <v>36</v>
      </c>
      <c r="O56" s="84" t="e">
        <f aca="false">VLOOKUP($C56,temp!$B:$AB,MATCH(Cotizacion!$I$18,temp!$B$1:$AB$1,0),0)</f>
        <v>#N/A</v>
      </c>
      <c r="P56" s="84" t="e">
        <f aca="false">ROUND(O56/(1-(VLOOKUP("Total porcentaje:",$F:$H,2,0))),2)</f>
        <v>#N/A</v>
      </c>
      <c r="Q56" s="89"/>
      <c r="R56" s="84" t="e">
        <f aca="false">ROUND(P56*(1-Q56),2)</f>
        <v>#N/A</v>
      </c>
      <c r="S56" s="84" t="e">
        <f aca="false">ROUND(R56*K56,2)</f>
        <v>#N/A</v>
      </c>
      <c r="T56" s="84" t="e">
        <f aca="false">ROUND(S56*M56,4)</f>
        <v>#N/A</v>
      </c>
    </row>
    <row r="57" customFormat="false" ht="45.75" hidden="false" customHeight="true" outlineLevel="0" collapsed="false">
      <c r="B57" s="31" t="n">
        <v>32</v>
      </c>
      <c r="C57" s="32" t="str">
        <f aca="false">IF($E$18="Lote 1",VLOOKUP(SUBSTITUTE($D57&amp;$E57&amp;$F57&amp;$G57&amp;$H57&amp;$I57&amp;$J57," ",""),ServiciosLote1!A:S,2,0),IF($E$18="Lote 2",VLOOKUP(SUBSTITUTE($D57&amp;$E57&amp;$F57&amp;$G57&amp;$H57&amp;$I57&amp;$J57," ",""),ServiciosLote2!A:S,2,0),""))</f>
        <v>IT-BPO-62-43</v>
      </c>
      <c r="D57" s="33" t="s">
        <v>77</v>
      </c>
      <c r="E57" s="33" t="s">
        <v>78</v>
      </c>
      <c r="F57" s="33" t="s">
        <v>35</v>
      </c>
      <c r="G57" s="34" t="s">
        <v>35</v>
      </c>
      <c r="H57" s="34" t="s">
        <v>35</v>
      </c>
      <c r="I57" s="34" t="s">
        <v>35</v>
      </c>
      <c r="J57" s="34" t="s">
        <v>35</v>
      </c>
      <c r="K57" s="35" t="n">
        <v>45</v>
      </c>
      <c r="L57" s="36" t="str">
        <f aca="false">IF($E$18="Lote 1",VLOOKUP(SUBSTITUTE($D57&amp;$E57&amp;$F57&amp;$G57&amp;$H57&amp;$I57&amp;$J57," ",""),ServiciosLote1!$A:$S,10,0),IF($E$18="Lote 2",VLOOKUP(SUBSTITUTE($D57&amp;$E57&amp;$F57&amp;$G57&amp;$H57&amp;$I57&amp;$J57," ",""),ServiciosLote2!$A:$S,10,0),""))</f>
        <v>Licencia Mes</v>
      </c>
      <c r="M57" s="37" t="n">
        <v>10</v>
      </c>
      <c r="N57" s="32" t="s">
        <v>36</v>
      </c>
      <c r="O57" s="84" t="e">
        <f aca="false">VLOOKUP($C57,temp!$B:$AB,MATCH(Cotizacion!$I$18,temp!$B$1:$AB$1,0),0)</f>
        <v>#N/A</v>
      </c>
      <c r="P57" s="84" t="e">
        <f aca="false">ROUND(O57/(1-(VLOOKUP("Total porcentaje:",$F:$H,2,0))),2)</f>
        <v>#N/A</v>
      </c>
      <c r="Q57" s="89"/>
      <c r="R57" s="84" t="e">
        <f aca="false">ROUND(P57*(1-Q57),2)</f>
        <v>#N/A</v>
      </c>
      <c r="S57" s="84" t="e">
        <f aca="false">ROUND(R57*K57,2)</f>
        <v>#N/A</v>
      </c>
      <c r="T57" s="84" t="e">
        <f aca="false">ROUND(S57*M57,4)</f>
        <v>#N/A</v>
      </c>
    </row>
    <row r="58" customFormat="false" ht="45.75" hidden="false" customHeight="true" outlineLevel="0" collapsed="false">
      <c r="B58" s="31" t="n">
        <v>33</v>
      </c>
      <c r="C58" s="32" t="str">
        <f aca="false">IF($E$18="Lote 1",VLOOKUP(SUBSTITUTE($D58&amp;$E58&amp;$F58&amp;$G58&amp;$H58&amp;$I58&amp;$J58," ",""),ServiciosLote1!A:S,2,0),IF($E$18="Lote 2",VLOOKUP(SUBSTITUTE($D58&amp;$E58&amp;$F58&amp;$G58&amp;$H58&amp;$I58&amp;$J58," ",""),ServiciosLote2!A:S,2,0),""))</f>
        <v>IT-BPO-7-11</v>
      </c>
      <c r="D58" s="33" t="s">
        <v>79</v>
      </c>
      <c r="E58" s="33" t="s">
        <v>80</v>
      </c>
      <c r="F58" s="33" t="s">
        <v>35</v>
      </c>
      <c r="G58" s="34" t="s">
        <v>35</v>
      </c>
      <c r="H58" s="34" t="s">
        <v>35</v>
      </c>
      <c r="I58" s="34" t="s">
        <v>35</v>
      </c>
      <c r="J58" s="34" t="s">
        <v>35</v>
      </c>
      <c r="K58" s="35" t="n">
        <v>5000</v>
      </c>
      <c r="L58" s="36" t="str">
        <f aca="false">IF($E$18="Lote 1",VLOOKUP(SUBSTITUTE($D58&amp;$E58&amp;$F58&amp;$G58&amp;$H58&amp;$I58&amp;$J58," ",""),ServiciosLote1!$A:$S,10,0),IF($E$18="Lote 2",VLOOKUP(SUBSTITUTE($D58&amp;$E58&amp;$F58&amp;$G58&amp;$H58&amp;$I58&amp;$J58," ",""),ServiciosLote2!$A:$S,10,0),""))</f>
        <v>Minuto</v>
      </c>
      <c r="M58" s="37" t="n">
        <v>9</v>
      </c>
      <c r="N58" s="32" t="s">
        <v>36</v>
      </c>
      <c r="O58" s="84" t="e">
        <f aca="false">VLOOKUP($C58,temp!$B:$AB,MATCH(Cotizacion!$I$18,temp!$B$1:$AB$1,0),0)</f>
        <v>#N/A</v>
      </c>
      <c r="P58" s="84" t="e">
        <f aca="false">ROUND(O58/(1-(VLOOKUP("Total porcentaje:",$F:$H,2,0))),2)</f>
        <v>#N/A</v>
      </c>
      <c r="Q58" s="89"/>
      <c r="R58" s="84" t="e">
        <f aca="false">ROUND(P58*(1-Q58),2)</f>
        <v>#N/A</v>
      </c>
      <c r="S58" s="84" t="e">
        <f aca="false">ROUND(R58*K58,2)</f>
        <v>#N/A</v>
      </c>
      <c r="T58" s="84" t="e">
        <f aca="false">ROUND(S58*M58,4)</f>
        <v>#N/A</v>
      </c>
    </row>
    <row r="59" customFormat="false" ht="45.75" hidden="false" customHeight="true" outlineLevel="0" collapsed="false">
      <c r="B59" s="31" t="n">
        <v>34</v>
      </c>
      <c r="C59" s="32" t="str">
        <f aca="false">IF($E$18="Lote 1",VLOOKUP(SUBSTITUTE($D59&amp;$E59&amp;$F59&amp;$G59&amp;$H59&amp;$I59&amp;$J59," ",""),ServiciosLote1!A:S,2,0),IF($E$18="Lote 2",VLOOKUP(SUBSTITUTE($D59&amp;$E59&amp;$F59&amp;$G59&amp;$H59&amp;$I59&amp;$J59," ",""),ServiciosLote2!A:S,2,0),""))</f>
        <v>IT-BPO-7-3</v>
      </c>
      <c r="D59" s="33" t="s">
        <v>79</v>
      </c>
      <c r="E59" s="33" t="s">
        <v>81</v>
      </c>
      <c r="F59" s="33" t="s">
        <v>35</v>
      </c>
      <c r="G59" s="34" t="s">
        <v>35</v>
      </c>
      <c r="H59" s="34" t="s">
        <v>35</v>
      </c>
      <c r="I59" s="34" t="s">
        <v>35</v>
      </c>
      <c r="J59" s="34" t="s">
        <v>35</v>
      </c>
      <c r="K59" s="35" t="n">
        <v>20000</v>
      </c>
      <c r="L59" s="36" t="str">
        <f aca="false">IF($E$18="Lote 1",VLOOKUP(SUBSTITUTE($D59&amp;$E59&amp;$F59&amp;$G59&amp;$H59&amp;$I59&amp;$J59," ",""),ServiciosLote1!$A:$S,10,0),IF($E$18="Lote 2",VLOOKUP(SUBSTITUTE($D59&amp;$E59&amp;$F59&amp;$G59&amp;$H59&amp;$I59&amp;$J59," ",""),ServiciosLote2!$A:$S,10,0),""))</f>
        <v>Minuto</v>
      </c>
      <c r="M59" s="37" t="n">
        <v>9</v>
      </c>
      <c r="N59" s="32" t="s">
        <v>36</v>
      </c>
      <c r="O59" s="84" t="e">
        <f aca="false">VLOOKUP($C59,temp!$B:$AB,MATCH(Cotizacion!$I$18,temp!$B$1:$AB$1,0),0)</f>
        <v>#N/A</v>
      </c>
      <c r="P59" s="84" t="e">
        <f aca="false">ROUND(O59/(1-(VLOOKUP("Total porcentaje:",$F:$H,2,0))),2)</f>
        <v>#N/A</v>
      </c>
      <c r="Q59" s="89"/>
      <c r="R59" s="84" t="e">
        <f aca="false">ROUND(P59*(1-Q59),2)</f>
        <v>#N/A</v>
      </c>
      <c r="S59" s="84" t="e">
        <f aca="false">ROUND(R59*K59,2)</f>
        <v>#N/A</v>
      </c>
      <c r="T59" s="84" t="e">
        <f aca="false">ROUND(S59*M59,4)</f>
        <v>#N/A</v>
      </c>
    </row>
    <row r="60" customFormat="false" ht="45.75" hidden="false" customHeight="true" outlineLevel="0" collapsed="false">
      <c r="B60" s="31" t="n">
        <v>35</v>
      </c>
      <c r="C60" s="32" t="str">
        <f aca="false">IF($E$18="Lote 1",VLOOKUP(SUBSTITUTE($D60&amp;$E60&amp;$F60&amp;$G60&amp;$H60&amp;$I60&amp;$J60," ",""),ServiciosLote1!A:S,2,0),IF($E$18="Lote 2",VLOOKUP(SUBSTITUTE($D60&amp;$E60&amp;$F60&amp;$G60&amp;$H60&amp;$I60&amp;$J60," ",""),ServiciosLote2!A:S,2,0),""))</f>
        <v>IT-BPO-7-4</v>
      </c>
      <c r="D60" s="33" t="s">
        <v>79</v>
      </c>
      <c r="E60" s="33" t="s">
        <v>82</v>
      </c>
      <c r="F60" s="33" t="s">
        <v>35</v>
      </c>
      <c r="G60" s="34" t="s">
        <v>35</v>
      </c>
      <c r="H60" s="34" t="s">
        <v>35</v>
      </c>
      <c r="I60" s="34" t="s">
        <v>35</v>
      </c>
      <c r="J60" s="34" t="s">
        <v>35</v>
      </c>
      <c r="K60" s="35" t="n">
        <v>5000</v>
      </c>
      <c r="L60" s="36" t="str">
        <f aca="false">IF($E$18="Lote 1",VLOOKUP(SUBSTITUTE($D60&amp;$E60&amp;$F60&amp;$G60&amp;$H60&amp;$I60&amp;$J60," ",""),ServiciosLote1!$A:$S,10,0),IF($E$18="Lote 2",VLOOKUP(SUBSTITUTE($D60&amp;$E60&amp;$F60&amp;$G60&amp;$H60&amp;$I60&amp;$J60," ",""),ServiciosLote2!$A:$S,10,0),""))</f>
        <v>Minuto</v>
      </c>
      <c r="M60" s="37" t="n">
        <v>9</v>
      </c>
      <c r="N60" s="32" t="s">
        <v>36</v>
      </c>
      <c r="O60" s="84" t="e">
        <f aca="false">VLOOKUP($C60,temp!$B:$AB,MATCH(Cotizacion!$I$18,temp!$B$1:$AB$1,0),0)</f>
        <v>#N/A</v>
      </c>
      <c r="P60" s="84" t="e">
        <f aca="false">ROUND(O60/(1-(VLOOKUP("Total porcentaje:",$F:$H,2,0))),2)</f>
        <v>#N/A</v>
      </c>
      <c r="Q60" s="89"/>
      <c r="R60" s="84" t="e">
        <f aca="false">ROUND(P60*(1-Q60),2)</f>
        <v>#N/A</v>
      </c>
      <c r="S60" s="84" t="e">
        <f aca="false">ROUND(R60*K60,2)</f>
        <v>#N/A</v>
      </c>
      <c r="T60" s="84" t="e">
        <f aca="false">ROUND(S60*M60,4)</f>
        <v>#N/A</v>
      </c>
    </row>
    <row r="61" customFormat="false" ht="45.75" hidden="false" customHeight="true" outlineLevel="0" collapsed="false">
      <c r="B61" s="31" t="n">
        <v>36</v>
      </c>
      <c r="C61" s="32" t="str">
        <f aca="false">IF($E$18="Lote 1",VLOOKUP(SUBSTITUTE($D61&amp;$E61&amp;$F61&amp;$G61&amp;$H61&amp;$I61&amp;$J61," ",""),ServiciosLote1!A:S,2,0),IF($E$18="Lote 2",VLOOKUP(SUBSTITUTE($D61&amp;$E61&amp;$F61&amp;$G61&amp;$H61&amp;$I61&amp;$J61," ",""),ServiciosLote2!A:S,2,0),""))</f>
        <v>IT-BPO-7-5</v>
      </c>
      <c r="D61" s="33" t="s">
        <v>79</v>
      </c>
      <c r="E61" s="33" t="s">
        <v>83</v>
      </c>
      <c r="F61" s="33" t="s">
        <v>35</v>
      </c>
      <c r="G61" s="34" t="s">
        <v>35</v>
      </c>
      <c r="H61" s="34" t="s">
        <v>35</v>
      </c>
      <c r="I61" s="34" t="s">
        <v>35</v>
      </c>
      <c r="J61" s="34" t="s">
        <v>35</v>
      </c>
      <c r="K61" s="35" t="n">
        <v>7000</v>
      </c>
      <c r="L61" s="36" t="str">
        <f aca="false">IF($E$18="Lote 1",VLOOKUP(SUBSTITUTE($D61&amp;$E61&amp;$F61&amp;$G61&amp;$H61&amp;$I61&amp;$J61," ",""),ServiciosLote1!$A:$S,10,0),IF($E$18="Lote 2",VLOOKUP(SUBSTITUTE($D61&amp;$E61&amp;$F61&amp;$G61&amp;$H61&amp;$I61&amp;$J61," ",""),ServiciosLote2!$A:$S,10,0),""))</f>
        <v>Minuto</v>
      </c>
      <c r="M61" s="37" t="n">
        <v>9</v>
      </c>
      <c r="N61" s="32" t="s">
        <v>36</v>
      </c>
      <c r="O61" s="84" t="e">
        <f aca="false">VLOOKUP($C61,temp!$B:$AB,MATCH(Cotizacion!$I$18,temp!$B$1:$AB$1,0),0)</f>
        <v>#N/A</v>
      </c>
      <c r="P61" s="84" t="e">
        <f aca="false">ROUND(O61/(1-(VLOOKUP("Total porcentaje:",$F:$H,2,0))),2)</f>
        <v>#N/A</v>
      </c>
      <c r="Q61" s="89"/>
      <c r="R61" s="84" t="e">
        <f aca="false">ROUND(P61*(1-Q61),2)</f>
        <v>#N/A</v>
      </c>
      <c r="S61" s="84" t="e">
        <f aca="false">ROUND(R61*K61,2)</f>
        <v>#N/A</v>
      </c>
      <c r="T61" s="84" t="e">
        <f aca="false">ROUND(S61*M61,4)</f>
        <v>#N/A</v>
      </c>
    </row>
    <row r="62" customFormat="false" ht="45.75" hidden="false" customHeight="true" outlineLevel="0" collapsed="false">
      <c r="B62" s="31" t="n">
        <v>37</v>
      </c>
      <c r="C62" s="32" t="str">
        <f aca="false">IF($E$18="Lote 1",VLOOKUP(SUBSTITUTE($D62&amp;$E62&amp;$F62&amp;$G62&amp;$H62&amp;$I62&amp;$J62," ",""),ServiciosLote1!A:S,2,0),IF($E$18="Lote 2",VLOOKUP(SUBSTITUTE($D62&amp;$E62&amp;$F62&amp;$G62&amp;$H62&amp;$I62&amp;$J62," ",""),ServiciosLote2!A:S,2,0),""))</f>
        <v>IT-BPO-7-6</v>
      </c>
      <c r="D62" s="33" t="s">
        <v>79</v>
      </c>
      <c r="E62" s="33" t="s">
        <v>84</v>
      </c>
      <c r="F62" s="33" t="s">
        <v>35</v>
      </c>
      <c r="G62" s="34" t="s">
        <v>35</v>
      </c>
      <c r="H62" s="34" t="s">
        <v>35</v>
      </c>
      <c r="I62" s="34" t="s">
        <v>35</v>
      </c>
      <c r="J62" s="34" t="s">
        <v>35</v>
      </c>
      <c r="K62" s="35" t="n">
        <v>31000</v>
      </c>
      <c r="L62" s="36" t="str">
        <f aca="false">IF($E$18="Lote 1",VLOOKUP(SUBSTITUTE($D62&amp;$E62&amp;$F62&amp;$G62&amp;$H62&amp;$I62&amp;$J62," ",""),ServiciosLote1!$A:$S,10,0),IF($E$18="Lote 2",VLOOKUP(SUBSTITUTE($D62&amp;$E62&amp;$F62&amp;$G62&amp;$H62&amp;$I62&amp;$J62," ",""),ServiciosLote2!$A:$S,10,0),""))</f>
        <v>Minuto</v>
      </c>
      <c r="M62" s="37" t="n">
        <v>9</v>
      </c>
      <c r="N62" s="32" t="s">
        <v>36</v>
      </c>
      <c r="O62" s="84" t="e">
        <f aca="false">VLOOKUP($C62,temp!$B:$AB,MATCH(Cotizacion!$I$18,temp!$B$1:$AB$1,0),0)</f>
        <v>#N/A</v>
      </c>
      <c r="P62" s="84" t="e">
        <f aca="false">ROUND(O62/(1-(VLOOKUP("Total porcentaje:",$F:$H,2,0))),2)</f>
        <v>#N/A</v>
      </c>
      <c r="Q62" s="89"/>
      <c r="R62" s="84" t="e">
        <f aca="false">ROUND(P62*(1-Q62),2)</f>
        <v>#N/A</v>
      </c>
      <c r="S62" s="84" t="e">
        <f aca="false">ROUND(R62*K62,2)</f>
        <v>#N/A</v>
      </c>
      <c r="T62" s="84" t="e">
        <f aca="false">ROUND(S62*M62,4)</f>
        <v>#N/A</v>
      </c>
    </row>
    <row r="63" customFormat="false" ht="45.75" hidden="false" customHeight="true" outlineLevel="0" collapsed="false">
      <c r="B63" s="31" t="n">
        <v>38</v>
      </c>
      <c r="C63" s="32" t="str">
        <f aca="false">IF($E$18="Lote 1",VLOOKUP(SUBSTITUTE($D63&amp;$E63&amp;$F63&amp;$G63&amp;$H63&amp;$I63&amp;$J63," ",""),ServiciosLote1!A:S,2,0),IF($E$18="Lote 2",VLOOKUP(SUBSTITUTE($D63&amp;$E63&amp;$F63&amp;$G63&amp;$H63&amp;$I63&amp;$J63," ",""),ServiciosLote2!A:S,2,0),""))</f>
        <v>IT-BPO-8-1</v>
      </c>
      <c r="D63" s="33" t="s">
        <v>85</v>
      </c>
      <c r="E63" s="33" t="s">
        <v>35</v>
      </c>
      <c r="F63" s="33" t="s">
        <v>35</v>
      </c>
      <c r="G63" s="34" t="s">
        <v>35</v>
      </c>
      <c r="H63" s="34" t="s">
        <v>35</v>
      </c>
      <c r="I63" s="34" t="s">
        <v>35</v>
      </c>
      <c r="J63" s="34" t="s">
        <v>35</v>
      </c>
      <c r="K63" s="35" t="n">
        <v>6100</v>
      </c>
      <c r="L63" s="36" t="str">
        <f aca="false">IF($E$18="Lote 1",VLOOKUP(SUBSTITUTE($D63&amp;$E63&amp;$F63&amp;$G63&amp;$H63&amp;$I63&amp;$J63," ",""),ServiciosLote1!$A:$S,10,0),IF($E$18="Lote 2",VLOOKUP(SUBSTITUTE($D63&amp;$E63&amp;$F63&amp;$G63&amp;$H63&amp;$I63&amp;$J63," ",""),ServiciosLote2!$A:$S,10,0),""))</f>
        <v>Transferencia</v>
      </c>
      <c r="M63" s="37" t="n">
        <v>9</v>
      </c>
      <c r="N63" s="32" t="s">
        <v>36</v>
      </c>
      <c r="O63" s="84" t="e">
        <f aca="false">VLOOKUP($C63,temp!$B:$AB,MATCH(Cotizacion!$I$18,temp!$B$1:$AB$1,0),0)</f>
        <v>#N/A</v>
      </c>
      <c r="P63" s="84" t="e">
        <f aca="false">ROUND(O63/(1-(VLOOKUP("Total porcentaje:",$F:$H,2,0))),2)</f>
        <v>#N/A</v>
      </c>
      <c r="Q63" s="89"/>
      <c r="R63" s="84" t="e">
        <f aca="false">ROUND(P63*(1-Q63),2)</f>
        <v>#N/A</v>
      </c>
      <c r="S63" s="84" t="e">
        <f aca="false">ROUND(R63*K63,2)</f>
        <v>#N/A</v>
      </c>
      <c r="T63" s="84" t="e">
        <f aca="false">ROUND(S63*M63,4)</f>
        <v>#N/A</v>
      </c>
    </row>
    <row r="64" customFormat="false" ht="30" hidden="false" customHeight="true" outlineLevel="0" collapsed="false">
      <c r="B64" s="38" t="s">
        <v>86</v>
      </c>
      <c r="C64" s="38"/>
      <c r="D64" s="38"/>
      <c r="E64" s="38"/>
      <c r="F64" s="39"/>
      <c r="G64" s="39"/>
      <c r="H64" s="39"/>
      <c r="I64" s="39"/>
      <c r="J64" s="39"/>
      <c r="K64" s="39"/>
      <c r="L64" s="39"/>
      <c r="M64" s="39"/>
      <c r="N64" s="40"/>
      <c r="O64" s="3"/>
      <c r="P64" s="3"/>
      <c r="Q64" s="3"/>
      <c r="R64" s="85"/>
      <c r="S64" s="29" t="s">
        <v>155</v>
      </c>
      <c r="T64" s="86" t="e">
        <f aca="false">SUM(T$26:T63)</f>
        <v>#N/A</v>
      </c>
    </row>
    <row r="65" customFormat="false" ht="30" hidden="false" customHeight="true" outlineLevel="0" collapsed="false">
      <c r="O65" s="3"/>
      <c r="P65" s="3"/>
      <c r="Q65" s="3"/>
      <c r="R65" s="85"/>
      <c r="S65" s="29" t="s">
        <v>156</v>
      </c>
      <c r="T65" s="86" t="e">
        <f aca="false">ROUND(T64*19%,2)</f>
        <v>#N/A</v>
      </c>
    </row>
    <row r="66" customFormat="false" ht="30" hidden="false" customHeight="true" outlineLevel="0" collapsed="false">
      <c r="O66" s="3"/>
      <c r="P66" s="3"/>
      <c r="Q66" s="3"/>
      <c r="R66" s="85"/>
      <c r="S66" s="29" t="s">
        <v>157</v>
      </c>
      <c r="T66" s="86" t="e">
        <f aca="false">ROUND(SUM(T64:T65),2)</f>
        <v>#N/A</v>
      </c>
    </row>
    <row r="67" s="3" customFormat="true" ht="18" hidden="false" customHeight="true" outlineLevel="0" collapsed="false">
      <c r="A67" s="41"/>
      <c r="B67" s="42" t="s">
        <v>87</v>
      </c>
      <c r="C67" s="42"/>
      <c r="D67" s="42"/>
      <c r="E67" s="42"/>
      <c r="F67" s="42"/>
      <c r="G67" s="42"/>
      <c r="H67" s="42"/>
      <c r="I67" s="42"/>
      <c r="J67" s="42"/>
      <c r="K67" s="42"/>
      <c r="O67" s="1" t="str">
        <f aca="false">C30&amp;" - "&amp;D30&amp;"_"&amp;E30&amp;"_"&amp;F30&amp;"_"&amp;G30&amp;"_"&amp;H30&amp;"_"&amp;I30&amp;"_"&amp;J30&amp;" - "&amp;K30&amp;" "&amp;L30</f>
        <v>IT-BPO-14-2 - WhatsApp for Business API_API_NA_NA_NA_NA_NA - 1 Mes</v>
      </c>
      <c r="P67" s="1"/>
      <c r="Q67" s="1"/>
      <c r="R67" s="1"/>
      <c r="S67" s="1"/>
      <c r="T67" s="1"/>
    </row>
    <row r="68" s="3" customFormat="true" ht="18" hidden="false" customHeight="true" outlineLevel="0" collapsed="false">
      <c r="A68" s="41"/>
      <c r="O68" s="1" t="str">
        <f aca="false">C31&amp;" - "&amp;D31&amp;"_"&amp;E31&amp;"_"&amp;F31&amp;"_"&amp;G31&amp;"_"&amp;H31&amp;"_"&amp;I31&amp;"_"&amp;J31&amp;" - "&amp;K31&amp;" "&amp;L31</f>
        <v>IT-BPO-14-3 - WhatsApp for Business API_usuario activo _NA_NA_NA_NA_NA - 26000 Usuario activo</v>
      </c>
      <c r="P68" s="1"/>
      <c r="Q68" s="1"/>
      <c r="R68" s="1"/>
      <c r="S68" s="1"/>
      <c r="T68" s="1"/>
    </row>
    <row r="69" s="3" customFormat="true" ht="18" hidden="false" customHeight="true" outlineLevel="0" collapsed="false">
      <c r="A69" s="41"/>
      <c r="B69" s="42" t="s">
        <v>88</v>
      </c>
      <c r="C69" s="42"/>
      <c r="D69" s="42"/>
      <c r="E69" s="42"/>
      <c r="F69" s="42"/>
      <c r="G69" s="42"/>
      <c r="O69" s="1" t="str">
        <f aca="false">C32&amp;" - "&amp;D32&amp;"_"&amp;E32&amp;"_"&amp;F32&amp;"_"&amp;G32&amp;"_"&amp;H32&amp;"_"&amp;I32&amp;"_"&amp;J32&amp;" - "&amp;K32&amp;" "&amp;L32</f>
        <v>IT-BPO-16-2 - Mensaje SMS (Short Message Service)_SMS en doble vía_NA_NA_NA_NA_NA - 2500000 Mensaje SMS</v>
      </c>
      <c r="P69" s="1"/>
      <c r="Q69" s="1"/>
      <c r="R69" s="1"/>
      <c r="S69" s="1"/>
      <c r="T69" s="1"/>
    </row>
    <row r="70" s="3" customFormat="true" ht="30" hidden="false" customHeight="true" outlineLevel="0" collapsed="false">
      <c r="A70" s="41"/>
      <c r="B70" s="43" t="s">
        <v>89</v>
      </c>
      <c r="C70" s="44" t="s">
        <v>90</v>
      </c>
      <c r="D70" s="44"/>
      <c r="E70" s="44"/>
      <c r="F70" s="44"/>
      <c r="G70" s="43" t="s">
        <v>91</v>
      </c>
      <c r="O70" s="1" t="str">
        <f aca="false">C33&amp;" - "&amp;D33&amp;"_"&amp;E33&amp;"_"&amp;F33&amp;"_"&amp;G33&amp;"_"&amp;H33&amp;"_"&amp;I33&amp;"_"&amp;J33&amp;" - "&amp;K33&amp;" "&amp;L33</f>
        <v>IT-BPO-17-1 - SMS con Landing Page_NA_NA_NA_NA_NA_NA - 21000 Mensaje SMS</v>
      </c>
      <c r="P70" s="1"/>
      <c r="Q70" s="1"/>
      <c r="R70" s="1"/>
      <c r="S70" s="1"/>
      <c r="T70" s="1"/>
    </row>
    <row r="71" s="3" customFormat="true" ht="18" hidden="false" customHeight="true" outlineLevel="0" collapsed="false">
      <c r="A71" s="2"/>
      <c r="B71" s="45" t="n">
        <v>1</v>
      </c>
      <c r="C71" s="46"/>
      <c r="D71" s="46"/>
      <c r="E71" s="46"/>
      <c r="F71" s="46"/>
      <c r="G71" s="47"/>
      <c r="O71" s="1" t="str">
        <f aca="false">C34&amp;" - "&amp;D34&amp;"_"&amp;E34&amp;"_"&amp;F34&amp;"_"&amp;G34&amp;"_"&amp;H34&amp;"_"&amp;I34&amp;"_"&amp;J34&amp;" - "&amp;K34&amp;" "&amp;L34</f>
        <v>IT-BPO-20-1 - Chatbot dumb_NA_NA_NA_NA_NA_NA - 1300000 Respuesta Chatbot dumb</v>
      </c>
      <c r="P71" s="1"/>
      <c r="Q71" s="1"/>
      <c r="R71" s="1"/>
      <c r="S71" s="1"/>
      <c r="T71" s="1"/>
    </row>
    <row r="72" s="3" customFormat="true" ht="18" hidden="false" customHeight="true" outlineLevel="0" collapsed="false">
      <c r="A72" s="2"/>
      <c r="F72" s="48" t="s">
        <v>92</v>
      </c>
      <c r="G72" s="49" t="n">
        <f aca="false">ROUND(SUM(G71:G71),4)</f>
        <v>0</v>
      </c>
      <c r="H72" s="50"/>
      <c r="O72" s="1" t="str">
        <f aca="false">C35&amp;" - "&amp;D35&amp;"_"&amp;E35&amp;"_"&amp;F35&amp;"_"&amp;G35&amp;"_"&amp;H35&amp;"_"&amp;I35&amp;"_"&amp;J35&amp;" - "&amp;K35&amp;" "&amp;L35</f>
        <v>IT-BPO-2-1 - Minuto IVR (Interactive Voice Response) - Enrutador_NA_NA_NA_NA_NA_NA - 200000 Minuto</v>
      </c>
      <c r="P72" s="1"/>
      <c r="Q72" s="1"/>
      <c r="R72" s="1"/>
      <c r="S72" s="1"/>
      <c r="T72" s="1"/>
    </row>
    <row r="73" s="3" customFormat="true" ht="18" hidden="false" customHeight="true" outlineLevel="0" collapsed="false">
      <c r="A73" s="2"/>
      <c r="D73" s="51" t="s">
        <v>93</v>
      </c>
      <c r="G73" s="52"/>
      <c r="O73" s="1" t="str">
        <f aca="false">C36&amp;" - "&amp;D36&amp;"_"&amp;E36&amp;"_"&amp;F36&amp;"_"&amp;G36&amp;"_"&amp;H36&amp;"_"&amp;I36&amp;"_"&amp;J36&amp;" - "&amp;K36&amp;" "&amp;L36</f>
        <v>IT-BPO-21-1 - Chatbot Smart_NA_NA_NA_NA_NA_NA - 1300000 Respuesta Chatbot Smart</v>
      </c>
      <c r="P73" s="1"/>
      <c r="Q73" s="1"/>
      <c r="R73" s="1"/>
      <c r="S73" s="1"/>
      <c r="T73" s="1"/>
    </row>
    <row r="74" s="3" customFormat="true" ht="18" hidden="false" customHeight="true" outlineLevel="0" collapsed="false">
      <c r="A74" s="2"/>
      <c r="D74" s="53" t="n">
        <v>1</v>
      </c>
      <c r="O74" s="1" t="str">
        <f aca="false">C37&amp;" - "&amp;D37&amp;"_"&amp;E37&amp;"_"&amp;F37&amp;"_"&amp;G37&amp;"_"&amp;H37&amp;"_"&amp;I37&amp;"_"&amp;J37&amp;" - "&amp;K37&amp;" "&amp;L37</f>
        <v>IT-BPO-23-1 - Hora desarrollo para Integraciones y canales digitales_NA_NA_NA_NA_NA_NA - 700 Hora desarrollo para Integraciones y canales digitales</v>
      </c>
      <c r="P74" s="1"/>
      <c r="Q74" s="1"/>
      <c r="R74" s="1"/>
      <c r="S74" s="1"/>
      <c r="T74" s="1"/>
    </row>
    <row r="75" customFormat="false" ht="12.8" hidden="false" customHeight="false" outlineLevel="0" collapsed="false">
      <c r="O75" s="1" t="str">
        <f aca="false">C38&amp;" - "&amp;D38&amp;"_"&amp;E38&amp;"_"&amp;F38&amp;"_"&amp;G38&amp;"_"&amp;H38&amp;"_"&amp;I38&amp;"_"&amp;J38&amp;" - "&amp;K38&amp;" "&amp;L38</f>
        <v>IT-BPO-24-1 - Analytics_NA_NA_NA_NA_NA_NA - 1 Licencia Mes</v>
      </c>
    </row>
    <row r="76" customFormat="false" ht="12.8" hidden="false" customHeight="false" outlineLevel="0" collapsed="false">
      <c r="O76" s="1" t="str">
        <f aca="false">C39&amp;" - "&amp;D39&amp;"_"&amp;E39&amp;"_"&amp;F39&amp;"_"&amp;G39&amp;"_"&amp;H39&amp;"_"&amp;I39&amp;"_"&amp;J39&amp;" - "&amp;K39&amp;" "&amp;L39</f>
        <v>IT-BPO-25-21 - Agente en Sitio _Agente técnico_Jornada Ordinaria_Oro_NA_NA_NA - 13 Mes</v>
      </c>
    </row>
    <row r="77" customFormat="false" ht="12.8" hidden="false" customHeight="false" outlineLevel="0" collapsed="false">
      <c r="O77" s="1" t="str">
        <f aca="false">C40&amp;" - "&amp;D40&amp;"_"&amp;E40&amp;"_"&amp;F40&amp;"_"&amp;G40&amp;"_"&amp;H40&amp;"_"&amp;I40&amp;"_"&amp;J40&amp;" - "&amp;K40&amp;" "&amp;L40</f>
        <v>IT-BPO-25-25 - Agente en Sitio _Agente técnico_Servicio 7x24_Oro_NA_NA_NA - 1 Mes 7x24</v>
      </c>
    </row>
    <row r="78" customFormat="false" ht="12.8" hidden="false" customHeight="false" outlineLevel="0" collapsed="false">
      <c r="O78" s="1" t="str">
        <f aca="false">C41&amp;" - "&amp;D41&amp;"_"&amp;E41&amp;"_"&amp;F41&amp;"_"&amp;G41&amp;"_"&amp;H41&amp;"_"&amp;I41&amp;"_"&amp;J41&amp;" - "&amp;K41&amp;" "&amp;L41</f>
        <v>IT-BPO-25-51 - Agente en Sitio _Agente profesional_Ciencias sociales, humanas y afines_Jornada Ordinaria_Oro_NA_NA - 1 Mes</v>
      </c>
    </row>
    <row r="79" customFormat="false" ht="12.8" hidden="false" customHeight="false" outlineLevel="0" collapsed="false">
      <c r="O79" s="1" t="str">
        <f aca="false">C42&amp;" - "&amp;D42&amp;"_"&amp;E42&amp;"_"&amp;F42&amp;"_"&amp;G42&amp;"_"&amp;H42&amp;"_"&amp;I42&amp;"_"&amp;J42&amp;" - "&amp;K42&amp;" "&amp;L42</f>
        <v>IT-BPO-25-6 - Agente en Sitio _Agente general_Jornada Ordinaria_Oro_NA_NA_NA - 26 Mes</v>
      </c>
    </row>
    <row r="80" customFormat="false" ht="12.8" hidden="false" customHeight="false" outlineLevel="0" collapsed="false">
      <c r="O80" s="1" t="str">
        <f aca="false">C43&amp;" - "&amp;D43&amp;"_"&amp;E43&amp;"_"&amp;F43&amp;"_"&amp;G43&amp;"_"&amp;H43&amp;"_"&amp;I43&amp;"_"&amp;J43&amp;" - "&amp;K43&amp;" "&amp;L43</f>
        <v>IT-BPO-25-66 - Agente en Sitio _Agente profesional_Ingeniería, arquitectura, urbanismo y afines_Jornada Ordinaria_Oro_NA_NA - 3 Mes</v>
      </c>
    </row>
    <row r="81" customFormat="false" ht="12.8" hidden="false" customHeight="false" outlineLevel="0" collapsed="false">
      <c r="O81" s="1" t="str">
        <f aca="false">C44&amp;" - "&amp;D44&amp;"_"&amp;E44&amp;"_"&amp;F44&amp;"_"&amp;G44&amp;"_"&amp;H44&amp;"_"&amp;I44&amp;"_"&amp;J44&amp;" - "&amp;K44&amp;" "&amp;L44</f>
        <v>IT-BPO-25-81 - Agente en Sitio _Agente profesional_Bellas artes y afines_Jornada Ordinaria_Oro_NA_NA - 1 Mes</v>
      </c>
    </row>
    <row r="82" customFormat="false" ht="12.8" hidden="false" customHeight="false" outlineLevel="0" collapsed="false">
      <c r="O82" s="1" t="str">
        <f aca="false">C45&amp;" - "&amp;D45&amp;"_"&amp;E45&amp;"_"&amp;F45&amp;"_"&amp;G45&amp;"_"&amp;H45&amp;"_"&amp;I45&amp;"_"&amp;J45&amp;" - "&amp;K45&amp;" "&amp;L45</f>
        <v>IT-BPO-33-1 - Agente Minero de Datos_Agente profesional_Jornada Ordinaria _NA_NA_NA_NA - 1 Mes</v>
      </c>
    </row>
    <row r="83" customFormat="false" ht="12.8" hidden="false" customHeight="false" outlineLevel="0" collapsed="false">
      <c r="O83" s="1" t="str">
        <f aca="false">C46&amp;" - "&amp;D46&amp;"_"&amp;E46&amp;"_"&amp;F46&amp;"_"&amp;G46&amp;"_"&amp;H46&amp;"_"&amp;I46&amp;"_"&amp;J46&amp;" - "&amp;K46&amp;" "&amp;L46</f>
        <v>IT-BPO-37-1 - Supervisor Servicios BPO_Jornada Ordinaria_Detallada_NA_NA_NA_NA - 1 Mes</v>
      </c>
    </row>
    <row r="84" customFormat="false" ht="12.8" hidden="false" customHeight="false" outlineLevel="0" collapsed="false">
      <c r="O84" s="1" t="str">
        <f aca="false">C47&amp;" - "&amp;D47&amp;"_"&amp;E47&amp;"_"&amp;F47&amp;"_"&amp;G47&amp;"_"&amp;H47&amp;"_"&amp;I47&amp;"_"&amp;J47&amp;" - "&amp;K47&amp;" "&amp;L47</f>
        <v>IT-BPO-37-6 - Supervisor Servicios BPO_Jornada Ordinaria_Amplia_NA_NA_NA_NA - 2 Mes</v>
      </c>
    </row>
    <row r="85" customFormat="false" ht="12.8" hidden="false" customHeight="false" outlineLevel="0" collapsed="false">
      <c r="O85" s="1" t="str">
        <f aca="false">C48&amp;" - "&amp;D48&amp;"_"&amp;E48&amp;"_"&amp;F48&amp;"_"&amp;G48&amp;"_"&amp;H48&amp;"_"&amp;I48&amp;"_"&amp;J48&amp;" - "&amp;K48&amp;" "&amp;L48</f>
        <v>IT-BPO-38-1 - Líder de calidad_Jornada Ordinaria_Detallada_NA_NA_NA_NA - 3 Mes</v>
      </c>
    </row>
    <row r="86" customFormat="false" ht="12.8" hidden="false" customHeight="false" outlineLevel="0" collapsed="false">
      <c r="O86" s="1" t="str">
        <f aca="false">C49&amp;" - "&amp;D49&amp;"_"&amp;E49&amp;"_"&amp;F49&amp;"_"&amp;G49&amp;"_"&amp;H49&amp;"_"&amp;I49&amp;"_"&amp;J49&amp;" - "&amp;K49&amp;" "&amp;L49</f>
        <v>IT-BPO-40-1 - Sesión formación o capacitación_Detallada_NA_NA_NA_NA_NA - 9 Sesión</v>
      </c>
    </row>
    <row r="87" customFormat="false" ht="12.8" hidden="false" customHeight="false" outlineLevel="0" collapsed="false">
      <c r="O87" s="1" t="str">
        <f aca="false">C50&amp;" - "&amp;D50&amp;"_"&amp;E50&amp;"_"&amp;F50&amp;"_"&amp;G50&amp;"_"&amp;H50&amp;"_"&amp;I50&amp;"_"&amp;J50&amp;" - "&amp;K50&amp;" "&amp;L50</f>
        <v>IT-BPO-9-1 - Mensajes de voz o audio_NA_NA_NA_NA_NA_NA - 10000 Minuto </v>
      </c>
    </row>
    <row r="88" customFormat="false" ht="12.8" hidden="false" customHeight="false" outlineLevel="0" collapsed="false">
      <c r="O88" s="1" t="str">
        <f aca="false">C51&amp;" - "&amp;D51&amp;"_"&amp;E51&amp;"_"&amp;F51&amp;"_"&amp;G51&amp;"_"&amp;H51&amp;"_"&amp;I51&amp;"_"&amp;J51&amp;" - "&amp;K51&amp;" "&amp;L51</f>
        <v>IT-BPO-47-1 - Plataforma de Centro de Contacto para Agente _Omnicanal_NA_NA_NA_NA_NA - 45 Licencia por posición</v>
      </c>
    </row>
    <row r="89" customFormat="false" ht="12.8" hidden="false" customHeight="false" outlineLevel="0" collapsed="false">
      <c r="O89" s="1" t="str">
        <f aca="false">C52&amp;" - "&amp;D52&amp;"_"&amp;E52&amp;"_"&amp;F52&amp;"_"&amp;G52&amp;"_"&amp;H52&amp;"_"&amp;I52&amp;"_"&amp;J52&amp;" - "&amp;K52&amp;" "&amp;L52</f>
        <v>IT-BPO-48-1 - Hora desarrollo_NA_NA_NA_NA_NA_NA - 400 Hora desarrollo</v>
      </c>
    </row>
    <row r="90" customFormat="false" ht="12.8" hidden="false" customHeight="false" outlineLevel="0" collapsed="false">
      <c r="O90" s="1" t="str">
        <f aca="false">C53&amp;" - "&amp;D53&amp;"_"&amp;E53&amp;"_"&amp;F53&amp;"_"&amp;G53&amp;"_"&amp;H53&amp;"_"&amp;I53&amp;"_"&amp;J53&amp;" - "&amp;K53&amp;" "&amp;L53</f>
        <v>IT-BPO-53-1 - VPN (Virtual Private Network) - Red Privada Virtual sobre Internet_NA_NA_NA_NA_NA_NA - 1 Mes</v>
      </c>
    </row>
    <row r="91" customFormat="false" ht="12.8" hidden="false" customHeight="false" outlineLevel="0" collapsed="false">
      <c r="O91" s="1" t="str">
        <f aca="false">C54&amp;" - "&amp;D54&amp;"_"&amp;E54&amp;"_"&amp;F54&amp;"_"&amp;G54&amp;"_"&amp;H54&amp;"_"&amp;I54&amp;"_"&amp;J54&amp;" - "&amp;K54&amp;" "&amp;L54</f>
        <v>IT-BPO-56-1 - Software de gestión de operaciones de TI_NA_NA_NA_NA_NA_NA - 45 Licencia Mes</v>
      </c>
    </row>
    <row r="92" customFormat="false" ht="12.8" hidden="false" customHeight="false" outlineLevel="0" collapsed="false">
      <c r="O92" s="1" t="str">
        <f aca="false">C55&amp;" - "&amp;D55&amp;"_"&amp;E55&amp;"_"&amp;F55&amp;"_"&amp;G55&amp;"_"&amp;H55&amp;"_"&amp;I55&amp;"_"&amp;J55&amp;" - "&amp;K55&amp;" "&amp;L55</f>
        <v>IT-BPO-6-1 - Grabación anuncios IVR (Interactive Voice Response) Respuesta de Voz Interactiva_Voz profesional _NA_NA_NA_NA_NA - 5 Anuncio</v>
      </c>
    </row>
    <row r="93" customFormat="false" ht="12.8" hidden="false" customHeight="false" outlineLevel="0" collapsed="false">
      <c r="O93" s="1" t="str">
        <f aca="false">C56&amp;" - "&amp;D56&amp;"_"&amp;E56&amp;"_"&amp;F56&amp;"_"&amp;G56&amp;"_"&amp;H56&amp;"_"&amp;I56&amp;"_"&amp;J56&amp;" - "&amp;K56&amp;" "&amp;L56</f>
        <v>IT-BPO-6-2 - Grabación anuncios IVR (Interactive Voice Response) Respuesta de Voz Interactiva_Voz sintética _NA_NA_NA_NA_NA - 50 Anuncio</v>
      </c>
    </row>
    <row r="94" customFormat="false" ht="12.8" hidden="false" customHeight="false" outlineLevel="0" collapsed="false">
      <c r="O94" s="1" t="str">
        <f aca="false">C57&amp;" - "&amp;D57&amp;"_"&amp;E57&amp;"_"&amp;F57&amp;"_"&amp;G57&amp;"_"&amp;H57&amp;"_"&amp;I57&amp;"_"&amp;J57&amp;" - "&amp;K57&amp;" "&amp;L57</f>
        <v>IT-BPO-62-43 - Componentes complemento Puesto de Trabajo_Licenciamiento Microsoft Office_NA_NA_NA_NA_NA - 45 Licencia Mes</v>
      </c>
    </row>
    <row r="95" customFormat="false" ht="12.8" hidden="false" customHeight="false" outlineLevel="0" collapsed="false">
      <c r="O95" s="1" t="str">
        <f aca="false">C58&amp;" - "&amp;D58&amp;"_"&amp;E58&amp;"_"&amp;F58&amp;"_"&amp;G58&amp;"_"&amp;H58&amp;"_"&amp;I58&amp;"_"&amp;J58&amp;" - "&amp;K58&amp;" "&amp;L58</f>
        <v>IT-BPO-7-11 - Minutos de conexión outbound/Inbound_Inbound de fijo a 018000_NA_NA_NA_NA_NA - 5000 Minuto</v>
      </c>
    </row>
    <row r="96" customFormat="false" ht="12.8" hidden="false" customHeight="false" outlineLevel="0" collapsed="false">
      <c r="O96" s="1" t="str">
        <f aca="false">C59&amp;" - "&amp;D59&amp;"_"&amp;E59&amp;"_"&amp;F59&amp;"_"&amp;G59&amp;"_"&amp;H59&amp;"_"&amp;I59&amp;"_"&amp;J59&amp;" - "&amp;K59&amp;" "&amp;L59</f>
        <v>IT-BPO-7-3 - Minutos de conexión outbound/Inbound_Outbound entre fijos en ciudades principales _NA_NA_NA_NA_NA - 20000 Minuto</v>
      </c>
    </row>
    <row r="97" customFormat="false" ht="12.8" hidden="false" customHeight="false" outlineLevel="0" collapsed="false">
      <c r="O97" s="1" t="str">
        <f aca="false">C60&amp;" - "&amp;D60&amp;"_"&amp;E60&amp;"_"&amp;F60&amp;"_"&amp;G60&amp;"_"&amp;H60&amp;"_"&amp;I60&amp;"_"&amp;J60&amp;" - "&amp;K60&amp;" "&amp;L60</f>
        <v>IT-BPO-7-4 - Minutos de conexión outbound/Inbound_Outbound entre fijos en el resto del territorio nacional_NA_NA_NA_NA_NA - 5000 Minuto</v>
      </c>
    </row>
    <row r="98" customFormat="false" ht="12.8" hidden="false" customHeight="false" outlineLevel="0" collapsed="false">
      <c r="O98" s="1" t="str">
        <f aca="false">C61&amp;" - "&amp;D61&amp;"_"&amp;E61&amp;"_"&amp;F61&amp;"_"&amp;G61&amp;"_"&amp;H61&amp;"_"&amp;I61&amp;"_"&amp;J61&amp;" - "&amp;K61&amp;" "&amp;L61</f>
        <v>IT-BPO-7-5 - Minutos de conexión outbound/Inbound_Outbound de fijo a larga distancia nacional_NA_NA_NA_NA_NA - 7000 Minuto</v>
      </c>
    </row>
    <row r="99" customFormat="false" ht="12.8" hidden="false" customHeight="false" outlineLevel="0" collapsed="false">
      <c r="O99" s="1" t="str">
        <f aca="false">C62&amp;" - "&amp;D62&amp;"_"&amp;E62&amp;"_"&amp;F62&amp;"_"&amp;G62&amp;"_"&amp;H62&amp;"_"&amp;I62&amp;"_"&amp;J62&amp;" - "&amp;K62&amp;" "&amp;L62</f>
        <v>IT-BPO-7-6 - Minutos de conexión outbound/Inbound_Outbound de fijo a celular _NA_NA_NA_NA_NA - 31000 Minuto</v>
      </c>
    </row>
    <row r="100" customFormat="false" ht="12.8" hidden="false" customHeight="false" outlineLevel="0" collapsed="false">
      <c r="O100" s="1" t="str">
        <f aca="false">C63&amp;" - "&amp;D63&amp;"_"&amp;E63&amp;"_"&amp;F63&amp;"_"&amp;G63&amp;"_"&amp;H63&amp;"_"&amp;I63&amp;"_"&amp;J63&amp;" - "&amp;K63&amp;" "&amp;L63</f>
        <v>IT-BPO-8-1 - Transferencia de llamadas_NA_NA_NA_NA_NA_NA - 6100 Transferencia</v>
      </c>
    </row>
    <row r="104" customFormat="false" ht="14" hidden="false" customHeight="false" outlineLevel="0" collapsed="false">
      <c r="O104" s="3"/>
      <c r="P104" s="3"/>
      <c r="Q104" s="3"/>
      <c r="R104" s="3"/>
      <c r="S104" s="3"/>
      <c r="T104" s="3"/>
    </row>
    <row r="105" customFormat="false" ht="14" hidden="false" customHeight="false" outlineLevel="0" collapsed="false">
      <c r="O105" s="3"/>
      <c r="P105" s="3"/>
      <c r="Q105" s="3"/>
      <c r="R105" s="3"/>
      <c r="S105" s="3"/>
      <c r="T105" s="3"/>
    </row>
    <row r="106" customFormat="false" ht="14" hidden="false" customHeight="false" outlineLevel="0" collapsed="false">
      <c r="O106" s="3"/>
      <c r="P106" s="3"/>
      <c r="Q106" s="3"/>
      <c r="R106" s="3"/>
      <c r="S106" s="3"/>
      <c r="T106" s="3"/>
    </row>
    <row r="107" customFormat="false" ht="14" hidden="false" customHeight="false" outlineLevel="0" collapsed="false">
      <c r="O107" s="3"/>
      <c r="P107" s="3"/>
      <c r="Q107" s="3"/>
      <c r="R107" s="3"/>
      <c r="S107" s="3"/>
      <c r="T107" s="3"/>
    </row>
    <row r="108" customFormat="false" ht="14" hidden="false" customHeight="false" outlineLevel="0" collapsed="false">
      <c r="O108" s="3"/>
      <c r="P108" s="3"/>
      <c r="Q108" s="3"/>
      <c r="R108" s="3"/>
      <c r="S108" s="3"/>
      <c r="T108" s="3"/>
    </row>
    <row r="109" customFormat="false" ht="14" hidden="false" customHeight="false" outlineLevel="0" collapsed="false">
      <c r="O109" s="3"/>
      <c r="P109" s="3"/>
      <c r="Q109" s="3"/>
      <c r="R109" s="3"/>
      <c r="S109" s="3"/>
      <c r="T109" s="3"/>
    </row>
    <row r="110" customFormat="false" ht="14" hidden="false" customHeight="false" outlineLevel="0" collapsed="false">
      <c r="O110" s="3"/>
      <c r="P110" s="3"/>
      <c r="Q110" s="3"/>
      <c r="R110" s="3"/>
      <c r="S110" s="3"/>
      <c r="T110" s="3"/>
    </row>
    <row r="111" customFormat="false" ht="14" hidden="false" customHeight="false" outlineLevel="0" collapsed="false">
      <c r="O111" s="3"/>
      <c r="P111" s="3"/>
      <c r="Q111" s="3"/>
      <c r="R111" s="3"/>
      <c r="S111" s="3"/>
      <c r="T111" s="3"/>
    </row>
  </sheetData>
  <sheetProtection sheet="true" objects="true" scenarios="true"/>
  <mergeCells count="21">
    <mergeCell ref="B2:K2"/>
    <mergeCell ref="B4:K4"/>
    <mergeCell ref="E6:G6"/>
    <mergeCell ref="J6:K6"/>
    <mergeCell ref="E8:G8"/>
    <mergeCell ref="J8:K8"/>
    <mergeCell ref="E10:G10"/>
    <mergeCell ref="J10:K10"/>
    <mergeCell ref="B12:D12"/>
    <mergeCell ref="E12:G12"/>
    <mergeCell ref="B15:K15"/>
    <mergeCell ref="B18:D18"/>
    <mergeCell ref="G18:H18"/>
    <mergeCell ref="I18:K18"/>
    <mergeCell ref="B22:D22"/>
    <mergeCell ref="B24:N24"/>
    <mergeCell ref="O24:T24"/>
    <mergeCell ref="B67:K67"/>
    <mergeCell ref="B69:G69"/>
    <mergeCell ref="C70:F70"/>
    <mergeCell ref="C71:F71"/>
  </mergeCells>
  <conditionalFormatting sqref="E6:G6">
    <cfRule type="expression" priority="2" aboveAverage="0" equalAverage="0" bottom="0" percent="0" rank="0" text="" dxfId="60">
      <formula>$E$6=0</formula>
    </cfRule>
  </conditionalFormatting>
  <conditionalFormatting sqref="E8:G8">
    <cfRule type="expression" priority="3" aboveAverage="0" equalAverage="0" bottom="0" percent="0" rank="0" text="" dxfId="61">
      <formula>$E$8=0</formula>
    </cfRule>
  </conditionalFormatting>
  <conditionalFormatting sqref="E10:G10">
    <cfRule type="expression" priority="4" aboveAverage="0" equalAverage="0" bottom="0" percent="0" rank="0" text="" dxfId="62">
      <formula>$E$10=0</formula>
    </cfRule>
  </conditionalFormatting>
  <conditionalFormatting sqref="E12:G12">
    <cfRule type="expression" priority="5" aboveAverage="0" equalAverage="0" bottom="0" percent="0" rank="0" text="" dxfId="63">
      <formula>$E$12=0</formula>
    </cfRule>
  </conditionalFormatting>
  <conditionalFormatting sqref="J6:K6">
    <cfRule type="expression" priority="6" aboveAverage="0" equalAverage="0" bottom="0" percent="0" rank="0" text="" dxfId="64">
      <formula>$J$6=0</formula>
    </cfRule>
  </conditionalFormatting>
  <conditionalFormatting sqref="J8:K8">
    <cfRule type="expression" priority="7" aboveAverage="0" equalAverage="0" bottom="0" percent="0" rank="0" text="" dxfId="65">
      <formula>$J$8=0</formula>
    </cfRule>
  </conditionalFormatting>
  <conditionalFormatting sqref="J10:K10">
    <cfRule type="expression" priority="8" aboveAverage="0" equalAverage="0" bottom="0" percent="0" rank="0" text="" dxfId="66">
      <formula>$J$10=0</formula>
    </cfRule>
  </conditionalFormatting>
  <conditionalFormatting sqref="E18">
    <cfRule type="expression" priority="9" aboveAverage="0" equalAverage="0" bottom="0" percent="0" rank="0" text="" dxfId="67">
      <formula>$E$18=0</formula>
    </cfRule>
  </conditionalFormatting>
  <conditionalFormatting sqref="G26:L26 C26:C63 L27:L63 N26:N64">
    <cfRule type="expression" priority="10" aboveAverage="0" equalAverage="0" bottom="0" percent="0" rank="0" text="" dxfId="68">
      <formula>ISERROR($G26)</formula>
    </cfRule>
  </conditionalFormatting>
  <conditionalFormatting sqref="K26 C26:C63 N26:N63">
    <cfRule type="expression" priority="11" aboveAverage="0" equalAverage="0" bottom="0" percent="0" rank="0" text="" dxfId="69">
      <formula>ISERROR($C26)</formula>
    </cfRule>
  </conditionalFormatting>
  <conditionalFormatting sqref="L26:L63">
    <cfRule type="expression" priority="12" aboveAverage="0" equalAverage="0" bottom="0" percent="0" rank="0" text="" dxfId="70">
      <formula>ISERROR($N26)</formula>
    </cfRule>
  </conditionalFormatting>
  <conditionalFormatting sqref="L26:L63">
    <cfRule type="expression" priority="13" aboveAverage="0" equalAverage="0" bottom="0" percent="0" rank="0" text="" dxfId="71">
      <formula>ISERROR($L26)</formula>
    </cfRule>
  </conditionalFormatting>
  <conditionalFormatting sqref="G27:K27">
    <cfRule type="expression" priority="14" aboveAverage="0" equalAverage="0" bottom="0" percent="0" rank="0" text="" dxfId="72">
      <formula>ISERROR($G27)</formula>
    </cfRule>
  </conditionalFormatting>
  <conditionalFormatting sqref="K27">
    <cfRule type="expression" priority="15" aboveAverage="0" equalAverage="0" bottom="0" percent="0" rank="0" text="" dxfId="73">
      <formula>ISERROR($C27)</formula>
    </cfRule>
  </conditionalFormatting>
  <conditionalFormatting sqref="G28:K28">
    <cfRule type="expression" priority="16" aboveAverage="0" equalAverage="0" bottom="0" percent="0" rank="0" text="" dxfId="74">
      <formula>ISERROR($G28)</formula>
    </cfRule>
  </conditionalFormatting>
  <conditionalFormatting sqref="K28">
    <cfRule type="expression" priority="17" aboveAverage="0" equalAverage="0" bottom="0" percent="0" rank="0" text="" dxfId="75">
      <formula>ISERROR($C28)</formula>
    </cfRule>
  </conditionalFormatting>
  <conditionalFormatting sqref="G29:K31">
    <cfRule type="expression" priority="18" aboveAverage="0" equalAverage="0" bottom="0" percent="0" rank="0" text="" dxfId="76">
      <formula>ISERROR($G29)</formula>
    </cfRule>
  </conditionalFormatting>
  <conditionalFormatting sqref="K29:K31">
    <cfRule type="expression" priority="19" aboveAverage="0" equalAverage="0" bottom="0" percent="0" rank="0" text="" dxfId="77">
      <formula>ISERROR($C29)</formula>
    </cfRule>
  </conditionalFormatting>
  <conditionalFormatting sqref="G32:K35">
    <cfRule type="expression" priority="20" aboveAverage="0" equalAverage="0" bottom="0" percent="0" rank="0" text="" dxfId="78">
      <formula>ISERROR($G32)</formula>
    </cfRule>
  </conditionalFormatting>
  <conditionalFormatting sqref="K32:K35">
    <cfRule type="expression" priority="21" aboveAverage="0" equalAverage="0" bottom="0" percent="0" rank="0" text="" dxfId="79">
      <formula>ISERROR($C32)</formula>
    </cfRule>
  </conditionalFormatting>
  <conditionalFormatting sqref="G36:K40">
    <cfRule type="expression" priority="22" aboveAverage="0" equalAverage="0" bottom="0" percent="0" rank="0" text="" dxfId="80">
      <formula>ISERROR($G36)</formula>
    </cfRule>
  </conditionalFormatting>
  <conditionalFormatting sqref="K36:K40">
    <cfRule type="expression" priority="23" aboveAverage="0" equalAverage="0" bottom="0" percent="0" rank="0" text="" dxfId="81">
      <formula>ISERROR($C36)</formula>
    </cfRule>
  </conditionalFormatting>
  <conditionalFormatting sqref="G41:K46">
    <cfRule type="expression" priority="24" aboveAverage="0" equalAverage="0" bottom="0" percent="0" rank="0" text="" dxfId="82">
      <formula>ISERROR($G41)</formula>
    </cfRule>
  </conditionalFormatting>
  <conditionalFormatting sqref="K41:K46">
    <cfRule type="expression" priority="25" aboveAverage="0" equalAverage="0" bottom="0" percent="0" rank="0" text="" dxfId="83">
      <formula>ISERROR($C41)</formula>
    </cfRule>
  </conditionalFormatting>
  <conditionalFormatting sqref="G47:K53">
    <cfRule type="expression" priority="26" aboveAverage="0" equalAverage="0" bottom="0" percent="0" rank="0" text="" dxfId="84">
      <formula>ISERROR($G47)</formula>
    </cfRule>
  </conditionalFormatting>
  <conditionalFormatting sqref="K47:K53">
    <cfRule type="expression" priority="27" aboveAverage="0" equalAverage="0" bottom="0" percent="0" rank="0" text="" dxfId="85">
      <formula>ISERROR($C47)</formula>
    </cfRule>
  </conditionalFormatting>
  <conditionalFormatting sqref="G54:K63">
    <cfRule type="expression" priority="28" aboveAverage="0" equalAverage="0" bottom="0" percent="0" rank="0" text="" dxfId="86">
      <formula>ISERROR($G54)</formula>
    </cfRule>
  </conditionalFormatting>
  <conditionalFormatting sqref="K54:K63">
    <cfRule type="expression" priority="29" aboveAverage="0" equalAverage="0" bottom="0" percent="0" rank="0" text="" dxfId="87">
      <formula>ISERROR($C54)</formula>
    </cfRule>
  </conditionalFormatting>
  <conditionalFormatting sqref="M26:M63">
    <cfRule type="expression" priority="30" aboveAverage="0" equalAverage="0" bottom="0" percent="0" rank="0" text="" dxfId="88">
      <formula>ISERROR($G26)</formula>
    </cfRule>
  </conditionalFormatting>
  <conditionalFormatting sqref="M26:M63">
    <cfRule type="expression" priority="31" aboveAverage="0" equalAverage="0" bottom="0" percent="0" rank="0" text="" dxfId="89">
      <formula>ISERROR($C26)</formula>
    </cfRule>
  </conditionalFormatting>
  <conditionalFormatting sqref="O26:O63">
    <cfRule type="expression" priority="32" aboveAverage="0" equalAverage="0" bottom="0" percent="0" rank="0" text="" dxfId="90">
      <formula>ISERROR(O26)</formula>
    </cfRule>
  </conditionalFormatting>
  <conditionalFormatting sqref="P26:P63">
    <cfRule type="expression" priority="33" aboveAverage="0" equalAverage="0" bottom="0" percent="0" rank="0" text="" dxfId="91">
      <formula>ISERROR(P26)</formula>
    </cfRule>
  </conditionalFormatting>
  <conditionalFormatting sqref="R26:R63">
    <cfRule type="expression" priority="34" aboveAverage="0" equalAverage="0" bottom="0" percent="0" rank="0" text="" dxfId="92">
      <formula>ISERROR(R26)</formula>
    </cfRule>
  </conditionalFormatting>
  <conditionalFormatting sqref="S26:S63">
    <cfRule type="expression" priority="35" aboveAverage="0" equalAverage="0" bottom="0" percent="0" rank="0" text="" dxfId="93">
      <formula>ISERROR(S26)</formula>
    </cfRule>
  </conditionalFormatting>
  <conditionalFormatting sqref="T26:T63">
    <cfRule type="expression" priority="36" aboveAverage="0" equalAverage="0" bottom="0" percent="0" rank="0" text="" dxfId="94">
      <formula>ISERROR(T26)</formula>
    </cfRule>
  </conditionalFormatting>
  <conditionalFormatting sqref="T64">
    <cfRule type="expression" priority="37" aboveAverage="0" equalAverage="0" bottom="0" percent="0" rank="0" text="" dxfId="95">
      <formula>ISERROR(T64)</formula>
    </cfRule>
  </conditionalFormatting>
  <conditionalFormatting sqref="T65">
    <cfRule type="expression" priority="38" aboveAverage="0" equalAverage="0" bottom="0" percent="0" rank="0" text="" dxfId="96">
      <formula>ISERROR(T65)</formula>
    </cfRule>
  </conditionalFormatting>
  <conditionalFormatting sqref="T66">
    <cfRule type="expression" priority="39" aboveAverage="0" equalAverage="0" bottom="0" percent="0" rank="0" text="" dxfId="97">
      <formula>ISERROR(T66)</formula>
    </cfRule>
  </conditionalFormatting>
  <dataValidations count="13">
    <dataValidation allowBlank="true" errorStyle="stop" operator="equal" showDropDown="false" showErrorMessage="true" showInputMessage="true" sqref="E18 D23" type="list">
      <formula1>TipoServicio</formula1>
      <formula2>0</formula2>
    </dataValidation>
    <dataValidation allowBlank="true" errorStyle="stop" operator="equal" showDropDown="false" showErrorMessage="true" showInputMessage="true" sqref="I18:N18" type="list">
      <formula1>INDIRECT("Proveedor"&amp;SUBSTITUTE($E$18," ",""))</formula1>
      <formula2>0</formula2>
    </dataValidation>
    <dataValidation allowBlank="true" error="Digite un número entero mayor a 0" errorStyle="stop" errorTitle="Valor numérico" operator="greaterThan" prompt="Digite un número entero mayor a 0" promptTitle="Valor numérico" showDropDown="false" showErrorMessage="true" showInputMessage="true" sqref="B22" type="whole">
      <formula1>0</formula1>
      <formula2>0</formula2>
    </dataValidation>
    <dataValidation allowBlank="true" errorStyle="stop" operator="equal" showDropDown="false" showErrorMessage="true" showInputMessage="true" sqref="D26:D63" type="list">
      <formula1>INDIRECT(SUBSTITUTE($E$18," ",""))</formula1>
      <formula2>0</formula2>
    </dataValidation>
    <dataValidation allowBlank="true" errorStyle="stop" operator="equal" showDropDown="false" showErrorMessage="true" showInputMessage="true" sqref="E26" type="list">
      <formula1>ListasAutomaticas!$D$2</formula1>
      <formula2>0</formula2>
    </dataValidation>
    <dataValidation allowBlank="true" errorStyle="stop" operator="equal" showDropDown="false" showErrorMessage="true" showInputMessage="true" sqref="F26:F63" type="list">
      <formula1>ListasAutomaticas!$E$2</formula1>
      <formula2>0</formula2>
    </dataValidation>
    <dataValidation allowBlank="true" errorStyle="stop" operator="equal" showDropDown="false" showErrorMessage="true" showInputMessage="true" sqref="G26:G63" type="list">
      <formula1>ListasAutomaticas!$F$2</formula1>
      <formula2>0</formula2>
    </dataValidation>
    <dataValidation allowBlank="true" errorStyle="stop" operator="equal" showDropDown="false" showErrorMessage="true" showInputMessage="true" sqref="H26:H63 E27:E63" type="list">
      <formula1>ListasAutomaticas!$G$2</formula1>
      <formula2>0</formula2>
    </dataValidation>
    <dataValidation allowBlank="true" errorStyle="stop" operator="equal" showDropDown="false" showErrorMessage="true" showInputMessage="true" sqref="I26:I63" type="list">
      <formula1>ListasAutomaticas!$H$2</formula1>
      <formula2>0</formula2>
    </dataValidation>
    <dataValidation allowBlank="true" errorStyle="stop" operator="equal" showDropDown="false" showErrorMessage="true" showInputMessage="true" sqref="J26:J63" type="list">
      <formula1>ListasAutomaticas!$I$2</formula1>
      <formula2>0</formula2>
    </dataValidation>
    <dataValidation allowBlank="true" error="Cantidad Entera" errorStyle="stop" errorTitle="Cantidad" operator="between" prompt="Cantidad Entera" promptTitle="Cantidad" showDropDown="false" showErrorMessage="true" showInputMessage="true" sqref="K26:K63" type="whole">
      <formula1>0</formula1>
      <formula2>999999999999999</formula2>
    </dataValidation>
    <dataValidation allowBlank="true" error="Cantidad Decimal" errorStyle="stop" errorTitle="Cantidad" operator="between" prompt="Cantidad Decimal" promptTitle="Cantidad" showDropDown="false" showErrorMessage="true" showInputMessage="true" sqref="M26:M63" type="decimal">
      <formula1>0</formula1>
      <formula2>999999999999999</formula2>
    </dataValidation>
    <dataValidation allowBlank="true" errorStyle="stop" operator="equal" showDropDown="false" showErrorMessage="true" showInputMessage="true" sqref="H68:K68" type="list">
      <formula1>INDIRECT(SUBSTITUTE(#REF!&amp;#REF!&amp;G69," ",""))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9.9921875" defaultRowHeight="14" zeroHeight="false" outlineLevelRow="0" outlineLevelCol="0"/>
  <cols>
    <col collapsed="false" customWidth="true" hidden="false" outlineLevel="0" max="1" min="1" style="0" width="23.33"/>
    <col collapsed="false" customWidth="true" hidden="false" outlineLevel="0" max="2" min="2" style="0" width="30.59"/>
    <col collapsed="false" customWidth="true" hidden="false" outlineLevel="0" max="3" min="3" style="0" width="33.83"/>
    <col collapsed="false" customWidth="true" hidden="false" outlineLevel="0" max="4" min="4" style="0" width="25.58"/>
    <col collapsed="false" customWidth="true" hidden="false" outlineLevel="0" max="5" min="5" style="0" width="23.58"/>
    <col collapsed="false" customWidth="true" hidden="false" outlineLevel="0" max="6" min="6" style="0" width="32.09"/>
  </cols>
  <sheetData>
    <row r="1" customFormat="false" ht="13.8" hidden="false" customHeight="false" outlineLevel="0" collapsed="false">
      <c r="A1" s="28" t="s">
        <v>150</v>
      </c>
      <c r="B1" s="28"/>
      <c r="C1" s="28"/>
      <c r="D1" s="28"/>
    </row>
    <row r="2" customFormat="false" ht="32.25" hidden="false" customHeight="true" outlineLevel="0" collapsed="false">
      <c r="A2" s="29" t="s">
        <v>151</v>
      </c>
      <c r="B2" s="29" t="s">
        <v>152</v>
      </c>
      <c r="C2" s="29" t="s">
        <v>153</v>
      </c>
      <c r="D2" s="29" t="s">
        <v>154</v>
      </c>
      <c r="E2" s="3"/>
    </row>
    <row r="3" customFormat="false" ht="16.5" hidden="false" customHeight="true" outlineLevel="0" collapsed="false">
      <c r="A3" s="84"/>
      <c r="B3" s="84"/>
      <c r="C3" s="84"/>
      <c r="D3" s="84"/>
      <c r="E3" s="3"/>
    </row>
    <row r="4" customFormat="false" ht="14.25" hidden="false" customHeight="true" outlineLevel="0" collapsed="false">
      <c r="A4" s="85"/>
      <c r="B4" s="85"/>
      <c r="C4" s="29" t="s">
        <v>155</v>
      </c>
      <c r="D4" s="86"/>
      <c r="E4" s="3"/>
    </row>
    <row r="5" customFormat="false" ht="14.25" hidden="false" customHeight="true" outlineLevel="0" collapsed="false">
      <c r="A5" s="85"/>
      <c r="B5" s="85"/>
      <c r="C5" s="29" t="s">
        <v>156</v>
      </c>
      <c r="D5" s="86" t="n">
        <f aca="false">ROUND(D4*19%,2)</f>
        <v>0</v>
      </c>
      <c r="E5" s="3"/>
    </row>
    <row r="6" customFormat="false" ht="14.25" hidden="false" customHeight="true" outlineLevel="0" collapsed="false">
      <c r="A6" s="85"/>
      <c r="B6" s="85"/>
      <c r="C6" s="29" t="s">
        <v>157</v>
      </c>
      <c r="D6" s="86" t="n">
        <f aca="false">ROUND(SUM(D4:D5),2)</f>
        <v>0</v>
      </c>
      <c r="E6" s="3"/>
    </row>
    <row r="7" customFormat="false" ht="16.5" hidden="false" customHeight="true" outlineLevel="0" collapsed="false">
      <c r="A7" s="3"/>
      <c r="B7" s="3"/>
      <c r="C7" s="3"/>
      <c r="D7" s="3"/>
      <c r="E7" s="3"/>
    </row>
    <row r="8" customFormat="false" ht="16.5" hidden="false" customHeight="true" outlineLevel="0" collapsed="false">
      <c r="A8" s="28" t="s">
        <v>150</v>
      </c>
      <c r="B8" s="28"/>
      <c r="C8" s="28"/>
      <c r="D8" s="28"/>
      <c r="E8" s="28"/>
      <c r="F8" s="28"/>
    </row>
    <row r="9" customFormat="false" ht="45" hidden="false" customHeight="true" outlineLevel="0" collapsed="false">
      <c r="A9" s="29" t="s">
        <v>151</v>
      </c>
      <c r="B9" s="29" t="s">
        <v>152</v>
      </c>
      <c r="C9" s="29" t="s">
        <v>160</v>
      </c>
      <c r="D9" s="29" t="s">
        <v>161</v>
      </c>
      <c r="E9" s="29" t="s">
        <v>153</v>
      </c>
      <c r="F9" s="29" t="s">
        <v>154</v>
      </c>
    </row>
    <row r="10" customFormat="false" ht="16.5" hidden="false" customHeight="true" outlineLevel="0" collapsed="false">
      <c r="A10" s="84"/>
      <c r="B10" s="84"/>
      <c r="C10" s="89"/>
      <c r="D10" s="84"/>
      <c r="E10" s="84"/>
      <c r="F10" s="84"/>
    </row>
    <row r="11" customFormat="false" ht="16.5" hidden="false" customHeight="true" outlineLevel="0" collapsed="false">
      <c r="A11" s="3"/>
      <c r="B11" s="3"/>
      <c r="C11" s="3"/>
      <c r="D11" s="85"/>
      <c r="E11" s="29" t="s">
        <v>155</v>
      </c>
      <c r="F11" s="86"/>
    </row>
    <row r="12" customFormat="false" ht="16.5" hidden="false" customHeight="true" outlineLevel="0" collapsed="false">
      <c r="A12" s="3"/>
      <c r="B12" s="3"/>
      <c r="C12" s="3"/>
      <c r="D12" s="85"/>
      <c r="E12" s="29" t="s">
        <v>156</v>
      </c>
      <c r="F12" s="86" t="n">
        <f aca="false">ROUND(F11*19%,2)</f>
        <v>0</v>
      </c>
    </row>
    <row r="13" customFormat="false" ht="16.5" hidden="false" customHeight="true" outlineLevel="0" collapsed="false">
      <c r="A13" s="3"/>
      <c r="B13" s="3"/>
      <c r="C13" s="3"/>
      <c r="D13" s="85"/>
      <c r="E13" s="29" t="s">
        <v>157</v>
      </c>
      <c r="F13" s="86" t="n">
        <f aca="false">ROUND(SUM(F11:F12),2)</f>
        <v>0</v>
      </c>
    </row>
    <row r="15" customFormat="false" ht="16.5" hidden="false" customHeight="true" outlineLevel="0" collapsed="false">
      <c r="D15" s="90"/>
    </row>
    <row r="16" customFormat="false" ht="16.5" hidden="false" customHeight="true" outlineLevel="0" collapsed="false"/>
    <row r="17" customFormat="false" ht="16.5" hidden="false" customHeight="true" outlineLevel="0" collapsed="false"/>
    <row r="18" customFormat="false" ht="16.5" hidden="false" customHeight="true" outlineLevel="0" collapsed="false"/>
  </sheetData>
  <mergeCells count="2">
    <mergeCell ref="A1:D1"/>
    <mergeCell ref="A8:F8"/>
  </mergeCells>
  <conditionalFormatting sqref="A10">
    <cfRule type="expression" priority="2" aboveAverage="0" equalAverage="0" bottom="0" percent="0" rank="0" text="" dxfId="98">
      <formula>ISERROR(A10)</formula>
    </cfRule>
  </conditionalFormatting>
  <conditionalFormatting sqref="B10">
    <cfRule type="expression" priority="3" aboveAverage="0" equalAverage="0" bottom="0" percent="0" rank="0" text="" dxfId="99">
      <formula>ISERROR(B10)</formula>
    </cfRule>
  </conditionalFormatting>
  <conditionalFormatting sqref="D10">
    <cfRule type="expression" priority="4" aboveAverage="0" equalAverage="0" bottom="0" percent="0" rank="0" text="" dxfId="100">
      <formula>ISERROR(D10)</formula>
    </cfRule>
  </conditionalFormatting>
  <conditionalFormatting sqref="E10">
    <cfRule type="expression" priority="5" aboveAverage="0" equalAverage="0" bottom="0" percent="0" rank="0" text="" dxfId="101">
      <formula>ISERROR(E10)</formula>
    </cfRule>
  </conditionalFormatting>
  <conditionalFormatting sqref="F10">
    <cfRule type="expression" priority="6" aboveAverage="0" equalAverage="0" bottom="0" percent="0" rank="0" text="" dxfId="102">
      <formula>ISERROR(F10)</formula>
    </cfRule>
  </conditionalFormatting>
  <conditionalFormatting sqref="F11">
    <cfRule type="expression" priority="7" aboveAverage="0" equalAverage="0" bottom="0" percent="0" rank="0" text="" dxfId="103">
      <formula>ISERROR(F11)</formula>
    </cfRule>
  </conditionalFormatting>
  <conditionalFormatting sqref="F12">
    <cfRule type="expression" priority="8" aboveAverage="0" equalAverage="0" bottom="0" percent="0" rank="0" text="" dxfId="104">
      <formula>ISERROR(F12)</formula>
    </cfRule>
  </conditionalFormatting>
  <conditionalFormatting sqref="F13">
    <cfRule type="expression" priority="9" aboveAverage="0" equalAverage="0" bottom="0" percent="0" rank="0" text="" dxfId="105">
      <formula>ISERROR(F13)</formula>
    </cfRule>
  </conditionalFormatting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10.609375" defaultRowHeight="14" zeroHeight="false" outlineLevelRow="0" outlineLevelCol="0"/>
  <cols>
    <col collapsed="false" customWidth="true" hidden="false" outlineLevel="0" max="1" min="1" style="0" width="25.58"/>
    <col collapsed="false" customWidth="true" hidden="false" outlineLevel="0" max="2" min="2" style="0" width="23"/>
  </cols>
  <sheetData>
    <row r="1" customFormat="false" ht="14" hidden="false" customHeight="false" outlineLevel="0" collapsed="false">
      <c r="A1" s="0" t="s">
        <v>162</v>
      </c>
      <c r="B1" s="0" t="s">
        <v>163</v>
      </c>
    </row>
    <row r="2" customFormat="false" ht="14" hidden="false" customHeight="false" outlineLevel="0" collapsed="false">
      <c r="A2" s="91" t="s">
        <v>164</v>
      </c>
      <c r="B2" s="91" t="s">
        <v>164</v>
      </c>
    </row>
    <row r="3" customFormat="false" ht="14" hidden="false" customHeight="false" outlineLevel="0" collapsed="false">
      <c r="A3" s="0" t="s">
        <v>165</v>
      </c>
      <c r="B3" s="0" t="s">
        <v>165</v>
      </c>
    </row>
    <row r="4" customFormat="false" ht="14" hidden="false" customHeight="false" outlineLevel="0" collapsed="false">
      <c r="A4" s="0" t="s">
        <v>166</v>
      </c>
      <c r="B4" s="0" t="s">
        <v>166</v>
      </c>
    </row>
    <row r="5" customFormat="false" ht="14" hidden="false" customHeight="false" outlineLevel="0" collapsed="false">
      <c r="A5" s="0" t="s">
        <v>167</v>
      </c>
      <c r="B5" s="0" t="s">
        <v>167</v>
      </c>
    </row>
    <row r="6" customFormat="false" ht="14" hidden="false" customHeight="false" outlineLevel="0" collapsed="false">
      <c r="A6" s="91" t="s">
        <v>168</v>
      </c>
      <c r="B6" s="0" t="s">
        <v>168</v>
      </c>
    </row>
    <row r="7" customFormat="false" ht="14" hidden="false" customHeight="false" outlineLevel="0" collapsed="false">
      <c r="A7" s="91" t="s">
        <v>169</v>
      </c>
      <c r="B7" s="91" t="s">
        <v>169</v>
      </c>
    </row>
    <row r="8" customFormat="false" ht="14" hidden="false" customHeight="false" outlineLevel="0" collapsed="false">
      <c r="A8" s="91" t="s">
        <v>170</v>
      </c>
      <c r="B8" s="0" t="s">
        <v>170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10.609375" defaultRowHeight="14" zeroHeight="false" outlineLevelRow="0" outlineLevelCol="0"/>
  <sheetData>
    <row r="1" customFormat="false" ht="14" hidden="false" customHeight="false" outlineLevel="0" collapsed="false">
      <c r="A1" s="0" t="s">
        <v>164</v>
      </c>
    </row>
    <row r="2" customFormat="false" ht="14" hidden="false" customHeight="false" outlineLevel="0" collapsed="false">
      <c r="A2" s="0" t="s">
        <v>165</v>
      </c>
    </row>
    <row r="3" customFormat="false" ht="14" hidden="false" customHeight="false" outlineLevel="0" collapsed="false">
      <c r="A3" s="0" t="s">
        <v>166</v>
      </c>
    </row>
    <row r="4" customFormat="false" ht="14" hidden="false" customHeight="false" outlineLevel="0" collapsed="false">
      <c r="A4" s="0" t="s">
        <v>167</v>
      </c>
    </row>
    <row r="5" customFormat="false" ht="14" hidden="false" customHeight="false" outlineLevel="0" collapsed="false">
      <c r="A5" s="0" t="s">
        <v>168</v>
      </c>
    </row>
    <row r="6" customFormat="false" ht="14" hidden="false" customHeight="false" outlineLevel="0" collapsed="false">
      <c r="A6" s="0" t="s">
        <v>169</v>
      </c>
    </row>
    <row r="7" customFormat="false" ht="14" hidden="false" customHeight="false" outlineLevel="0" collapsed="false">
      <c r="A7" s="0" t="s">
        <v>170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D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11.3203125" defaultRowHeight="14" zeroHeight="false" outlineLevelRow="0" outlineLevelCol="0"/>
  <cols>
    <col collapsed="false" customWidth="true" hidden="false" outlineLevel="0" max="1" min="1" style="92" width="16.5"/>
    <col collapsed="false" customWidth="true" hidden="false" outlineLevel="0" max="2" min="2" style="92" width="72.5"/>
    <col collapsed="false" customWidth="true" hidden="false" outlineLevel="0" max="3" min="3" style="92" width="41.58"/>
    <col collapsed="false" customWidth="false" hidden="false" outlineLevel="0" max="1024" min="4" style="92" width="11.33"/>
  </cols>
  <sheetData>
    <row r="1" s="93" customFormat="true" ht="15" hidden="false" customHeight="true" outlineLevel="0" collapsed="false">
      <c r="A1" s="93" t="s">
        <v>171</v>
      </c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</row>
    <row r="2" customFormat="false" ht="14" hidden="false" customHeight="false" outlineLevel="0" collapsed="false">
      <c r="A2" s="92" t="s">
        <v>18</v>
      </c>
    </row>
    <row r="3" customFormat="false" ht="14" hidden="false" customHeight="false" outlineLevel="0" collapsed="false">
      <c r="A3" s="92" t="s">
        <v>172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7418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2013-03-06T14:40:26Z</dcterms:created>
  <dc:creator>Manuel Pinilla</dc:creator>
  <dc:description/>
  <dc:language>en-US</dc:language>
  <cp:lastModifiedBy/>
  <cp:lastPrinted>2014-08-26T17:04:21Z</cp:lastPrinted>
  <dcterms:modified xsi:type="dcterms:W3CDTF">2021-09-20T16:31:34Z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